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longh\Desktop\X\01_macro_economic\SP500_earnings\data\"/>
    </mc:Choice>
  </mc:AlternateContent>
  <xr:revisionPtr revIDLastSave="0" documentId="13_ncr:1_{EBD259F9-6B5B-41F9-93A1-A60FF2EFDB4A}" xr6:coauthVersionLast="47" xr6:coauthVersionMax="47" xr10:uidLastSave="{00000000-0000-0000-0000-000000000000}"/>
  <bookViews>
    <workbookView xWindow="-108" yWindow="-108" windowWidth="30936" windowHeight="16896" firstSheet="1" activeTab="4" xr2:uid="{5BA6BA1B-3C69-4E0E-9843-526B8414B5F1}"/>
  </bookViews>
  <sheets>
    <sheet name="__snloffice" sheetId="3" state="veryHidden" r:id="rId1"/>
    <sheet name="meta" sheetId="10" r:id="rId2"/>
    <sheet name="EPS_Q" sheetId="9" r:id="rId3"/>
    <sheet name="Rev_Q" sheetId="7" r:id="rId4"/>
    <sheet name="Share_Q" sheetId="8" r:id="rId5"/>
    <sheet name="template (2)" sheetId="4" state="hidden" r:id="rId6"/>
    <sheet name="alternative" sheetId="2" state="hidden" r:id="rId7"/>
    <sheet name="template" sheetId="1" state="hidden" r:id="rId8"/>
  </sheets>
  <definedNames>
    <definedName name="_xlnm._FilterDatabase" localSheetId="6" hidden="1">alternative!$A$5:$R$5</definedName>
    <definedName name="_xlnm._FilterDatabase" localSheetId="5" hidden="1">'template (2)'!$A$2:$R$507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67C93B0_79B9_4A25_A753_CC78A2AD9696_" localSheetId="7" hidden="1">template!$G$3:$G$506</definedName>
    <definedName name="snl__2F9F0C82_69DC_4B77_8FF2_91AAB3B89665_" localSheetId="5" hidden="1">'template (2)'!$A$3:$A$506</definedName>
    <definedName name="snl__45631785_1A60_401A_9A8B_9836BB87E0E1_" localSheetId="3" hidden="1">Rev_Q!$A$3:$A$404</definedName>
    <definedName name="snl__4987AF7B_1D99_4A36_A997_A0CDBE532EE9_" localSheetId="4" hidden="1">Share_Q!$A$3:$A$404</definedName>
    <definedName name="snl__5FF12199_84FF_4237_AB4F_136DE5BBC720_" localSheetId="2" hidden="1">EPS_Q!$A$3:$A$404</definedName>
    <definedName name="snl__6840D32B_9396_48B4_889A_7599A4345141_" localSheetId="7" hidden="1">template!$A$3:$A$506</definedName>
    <definedName name="snl__90E2BC9F_940B_481C_8512_99E3240C63D0_" localSheetId="6" hidden="1">alternative!$A$5:$A$508</definedName>
    <definedName name="snl__A5832375_6B2D_43A6_97B8_DBFCBADDD8FA_" localSheetId="6" hidden="1">alternative!$K$5:$K$508</definedName>
    <definedName name="snl__E6DD434A_679A_40DE_A9AC_47E420498BF2_" localSheetId="1" hidden="1">meta!$A$3:$A$404</definedName>
    <definedName name="snl__E8CD454C_E96B_4BCE_BB64_B791447F5855_" localSheetId="6" hidden="1">alternative!$U$5:$U$508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8" l="1" a="1"/>
  <c r="B4" i="8"/>
  <c r="B5" i="8" a="1"/>
  <c r="B5" i="8"/>
  <c r="B6" i="8" a="1"/>
  <c r="B6" i="8"/>
  <c r="B7" i="8" a="1"/>
  <c r="B7" i="8"/>
  <c r="B8" i="8" a="1"/>
  <c r="B8" i="8"/>
  <c r="B9" i="8" a="1"/>
  <c r="B9" i="8"/>
  <c r="B10" i="8" a="1"/>
  <c r="B10" i="8"/>
  <c r="B11" i="8" a="1"/>
  <c r="B11" i="8"/>
  <c r="B12" i="8" a="1"/>
  <c r="B12" i="8"/>
  <c r="B13" i="8" a="1"/>
  <c r="B13" i="8"/>
  <c r="B14" i="8" a="1"/>
  <c r="B14" i="8"/>
  <c r="B15" i="8" a="1"/>
  <c r="B15" i="8"/>
  <c r="B16" i="8" a="1"/>
  <c r="B16" i="8"/>
  <c r="B17" i="8" a="1"/>
  <c r="B17" i="8"/>
  <c r="B18" i="8" a="1"/>
  <c r="B18" i="8"/>
  <c r="B19" i="8" a="1"/>
  <c r="B19" i="8"/>
  <c r="B20" i="8" a="1"/>
  <c r="B20" i="8"/>
  <c r="B21" i="8" a="1"/>
  <c r="B21" i="8"/>
  <c r="B22" i="8" a="1"/>
  <c r="B22" i="8"/>
  <c r="B23" i="8" a="1"/>
  <c r="B23" i="8"/>
  <c r="B24" i="8" a="1"/>
  <c r="B24" i="8"/>
  <c r="B25" i="8" a="1"/>
  <c r="B25" i="8"/>
  <c r="B26" i="8" a="1"/>
  <c r="B26" i="8"/>
  <c r="B27" i="8" a="1"/>
  <c r="B27" i="8"/>
  <c r="B28" i="8" a="1"/>
  <c r="B28" i="8"/>
  <c r="B29" i="8" a="1"/>
  <c r="B29" i="8"/>
  <c r="B30" i="8" a="1"/>
  <c r="B30" i="8"/>
  <c r="B31" i="8" a="1"/>
  <c r="B31" i="8"/>
  <c r="B32" i="8" a="1"/>
  <c r="B32" i="8"/>
  <c r="B33" i="8" a="1"/>
  <c r="B33" i="8"/>
  <c r="B34" i="8" a="1"/>
  <c r="B34" i="8"/>
  <c r="B35" i="8" a="1"/>
  <c r="B35" i="8"/>
  <c r="B36" i="8" a="1"/>
  <c r="B36" i="8"/>
  <c r="B37" i="8" a="1"/>
  <c r="B37" i="8"/>
  <c r="B38" i="8" a="1"/>
  <c r="B38" i="8"/>
  <c r="B39" i="8" a="1"/>
  <c r="B39" i="8"/>
  <c r="B40" i="8" a="1"/>
  <c r="B40" i="8"/>
  <c r="B41" i="8" a="1"/>
  <c r="B41" i="8"/>
  <c r="B42" i="8" a="1"/>
  <c r="B42" i="8"/>
  <c r="B43" i="8" a="1"/>
  <c r="B43" i="8"/>
  <c r="B44" i="8" a="1"/>
  <c r="B44" i="8"/>
  <c r="B45" i="8" a="1"/>
  <c r="B45" i="8"/>
  <c r="B46" i="8" a="1"/>
  <c r="B46" i="8"/>
  <c r="B47" i="8" a="1"/>
  <c r="B47" i="8"/>
  <c r="B48" i="8" a="1"/>
  <c r="B48" i="8"/>
  <c r="B49" i="8" a="1"/>
  <c r="B49" i="8"/>
  <c r="B50" i="8" a="1"/>
  <c r="B50" i="8"/>
  <c r="B51" i="8" a="1"/>
  <c r="B51" i="8"/>
  <c r="B52" i="8" a="1"/>
  <c r="B52" i="8"/>
  <c r="B53" i="8" a="1"/>
  <c r="B53" i="8"/>
  <c r="B54" i="8" a="1"/>
  <c r="B54" i="8"/>
  <c r="B55" i="8" a="1"/>
  <c r="B55" i="8"/>
  <c r="B56" i="8" a="1"/>
  <c r="B56" i="8"/>
  <c r="B57" i="8" a="1"/>
  <c r="B57" i="8"/>
  <c r="B58" i="8" a="1"/>
  <c r="B58" i="8"/>
  <c r="B59" i="8" a="1"/>
  <c r="B59" i="8"/>
  <c r="B60" i="8" a="1"/>
  <c r="B60" i="8"/>
  <c r="B61" i="8" a="1"/>
  <c r="B61" i="8"/>
  <c r="B62" i="8" a="1"/>
  <c r="B62" i="8"/>
  <c r="B63" i="8" a="1"/>
  <c r="B63" i="8"/>
  <c r="B64" i="8" a="1"/>
  <c r="B64" i="8"/>
  <c r="B65" i="8" a="1"/>
  <c r="B65" i="8"/>
  <c r="B66" i="8" a="1"/>
  <c r="B66" i="8"/>
  <c r="B67" i="8" a="1"/>
  <c r="B67" i="8"/>
  <c r="B68" i="8" a="1"/>
  <c r="B68" i="8"/>
  <c r="B69" i="8" a="1"/>
  <c r="B69" i="8"/>
  <c r="B70" i="8" a="1"/>
  <c r="B70" i="8"/>
  <c r="B71" i="8" a="1"/>
  <c r="B71" i="8"/>
  <c r="B72" i="8" a="1"/>
  <c r="B72" i="8"/>
  <c r="B73" i="8" a="1"/>
  <c r="B73" i="8"/>
  <c r="B74" i="8" a="1"/>
  <c r="B74" i="8"/>
  <c r="B75" i="8" a="1"/>
  <c r="B75" i="8"/>
  <c r="B76" i="8" a="1"/>
  <c r="B76" i="8"/>
  <c r="B77" i="8" a="1"/>
  <c r="B77" i="8"/>
  <c r="B78" i="8" a="1"/>
  <c r="B78" i="8"/>
  <c r="B79" i="8" a="1"/>
  <c r="B79" i="8"/>
  <c r="B80" i="8" a="1"/>
  <c r="B80" i="8"/>
  <c r="B81" i="8" a="1"/>
  <c r="B81" i="8"/>
  <c r="B82" i="8" a="1"/>
  <c r="B82" i="8"/>
  <c r="B83" i="8" a="1"/>
  <c r="B83" i="8"/>
  <c r="B84" i="8" a="1"/>
  <c r="B84" i="8"/>
  <c r="B85" i="8" a="1"/>
  <c r="B85" i="8"/>
  <c r="B86" i="8" a="1"/>
  <c r="B86" i="8"/>
  <c r="B87" i="8" a="1"/>
  <c r="B87" i="8"/>
  <c r="B88" i="8" a="1"/>
  <c r="B88" i="8"/>
  <c r="B89" i="8" a="1"/>
  <c r="B89" i="8"/>
  <c r="B90" i="8" a="1"/>
  <c r="B90" i="8"/>
  <c r="B91" i="8" a="1"/>
  <c r="B91" i="8"/>
  <c r="B92" i="8" a="1"/>
  <c r="B92" i="8"/>
  <c r="B93" i="8" a="1"/>
  <c r="B93" i="8"/>
  <c r="B94" i="8" a="1"/>
  <c r="B94" i="8"/>
  <c r="B95" i="8" a="1"/>
  <c r="B95" i="8"/>
  <c r="B96" i="8" a="1"/>
  <c r="B96" i="8"/>
  <c r="B97" i="8" a="1"/>
  <c r="B97" i="8"/>
  <c r="B98" i="8" a="1"/>
  <c r="B98" i="8"/>
  <c r="B99" i="8" a="1"/>
  <c r="B99" i="8"/>
  <c r="B100" i="8" a="1"/>
  <c r="B100" i="8"/>
  <c r="B101" i="8" a="1"/>
  <c r="B101" i="8"/>
  <c r="B102" i="8" a="1"/>
  <c r="B102" i="8"/>
  <c r="B103" i="8" a="1"/>
  <c r="B103" i="8"/>
  <c r="B104" i="8" a="1"/>
  <c r="B104" i="8"/>
  <c r="B105" i="8" a="1"/>
  <c r="B105" i="8"/>
  <c r="B106" i="8" a="1"/>
  <c r="B106" i="8"/>
  <c r="B107" i="8" a="1"/>
  <c r="B107" i="8"/>
  <c r="B108" i="8" a="1"/>
  <c r="B108" i="8"/>
  <c r="B109" i="8" a="1"/>
  <c r="B109" i="8"/>
  <c r="B110" i="8" a="1"/>
  <c r="B110" i="8"/>
  <c r="B111" i="8" a="1"/>
  <c r="B111" i="8"/>
  <c r="B112" i="8" a="1"/>
  <c r="B112" i="8"/>
  <c r="B113" i="8" a="1"/>
  <c r="B113" i="8"/>
  <c r="B114" i="8" a="1"/>
  <c r="B114" i="8"/>
  <c r="B115" i="8" a="1"/>
  <c r="B115" i="8"/>
  <c r="B116" i="8" a="1"/>
  <c r="B116" i="8"/>
  <c r="B117" i="8" a="1"/>
  <c r="B117" i="8"/>
  <c r="B118" i="8" a="1"/>
  <c r="B118" i="8"/>
  <c r="B119" i="8" a="1"/>
  <c r="B119" i="8"/>
  <c r="B120" i="8" a="1"/>
  <c r="B120" i="8"/>
  <c r="B121" i="8" a="1"/>
  <c r="B121" i="8"/>
  <c r="B122" i="8" a="1"/>
  <c r="B122" i="8"/>
  <c r="B123" i="8" a="1"/>
  <c r="B123" i="8"/>
  <c r="B124" i="8" a="1"/>
  <c r="B124" i="8"/>
  <c r="B125" i="8" a="1"/>
  <c r="B125" i="8"/>
  <c r="B126" i="8" a="1"/>
  <c r="B126" i="8"/>
  <c r="B127" i="8" a="1"/>
  <c r="B127" i="8"/>
  <c r="B128" i="8" a="1"/>
  <c r="B128" i="8"/>
  <c r="B129" i="8" a="1"/>
  <c r="B129" i="8"/>
  <c r="B130" i="8" a="1"/>
  <c r="B130" i="8"/>
  <c r="B131" i="8" a="1"/>
  <c r="B131" i="8"/>
  <c r="B132" i="8" a="1"/>
  <c r="B132" i="8"/>
  <c r="B133" i="8" a="1"/>
  <c r="B133" i="8"/>
  <c r="B134" i="8" a="1"/>
  <c r="B134" i="8"/>
  <c r="B135" i="8" a="1"/>
  <c r="B135" i="8"/>
  <c r="B136" i="8" a="1"/>
  <c r="B136" i="8"/>
  <c r="B137" i="8" a="1"/>
  <c r="B137" i="8"/>
  <c r="B138" i="8" a="1"/>
  <c r="B138" i="8"/>
  <c r="B139" i="8" a="1"/>
  <c r="B139" i="8"/>
  <c r="B140" i="8" a="1"/>
  <c r="B140" i="8"/>
  <c r="B141" i="8" a="1"/>
  <c r="B141" i="8"/>
  <c r="B142" i="8" a="1"/>
  <c r="B142" i="8"/>
  <c r="B143" i="8" a="1"/>
  <c r="B143" i="8"/>
  <c r="B144" i="8" a="1"/>
  <c r="B144" i="8"/>
  <c r="B145" i="8" a="1"/>
  <c r="B145" i="8"/>
  <c r="B146" i="8" a="1"/>
  <c r="B146" i="8"/>
  <c r="B147" i="8" a="1"/>
  <c r="B147" i="8"/>
  <c r="B148" i="8" a="1"/>
  <c r="B148" i="8"/>
  <c r="B149" i="8" a="1"/>
  <c r="B149" i="8"/>
  <c r="B150" i="8" a="1"/>
  <c r="B150" i="8"/>
  <c r="B151" i="8" a="1"/>
  <c r="B151" i="8"/>
  <c r="B152" i="8" a="1"/>
  <c r="B152" i="8"/>
  <c r="B153" i="8" a="1"/>
  <c r="B153" i="8"/>
  <c r="B154" i="8" a="1"/>
  <c r="B154" i="8"/>
  <c r="B155" i="8" a="1"/>
  <c r="B155" i="8"/>
  <c r="B156" i="8" a="1"/>
  <c r="B156" i="8"/>
  <c r="B157" i="8" a="1"/>
  <c r="B157" i="8"/>
  <c r="B158" i="8" a="1"/>
  <c r="B158" i="8"/>
  <c r="B159" i="8" a="1"/>
  <c r="B159" i="8"/>
  <c r="B160" i="8" a="1"/>
  <c r="B160" i="8"/>
  <c r="B161" i="8" a="1"/>
  <c r="B161" i="8"/>
  <c r="B162" i="8" a="1"/>
  <c r="B162" i="8"/>
  <c r="B163" i="8" a="1"/>
  <c r="B163" i="8"/>
  <c r="B164" i="8" a="1"/>
  <c r="B164" i="8"/>
  <c r="B165" i="8" a="1"/>
  <c r="B165" i="8"/>
  <c r="B166" i="8" a="1"/>
  <c r="B166" i="8"/>
  <c r="B167" i="8" a="1"/>
  <c r="B167" i="8"/>
  <c r="B168" i="8" a="1"/>
  <c r="B168" i="8"/>
  <c r="B169" i="8" a="1"/>
  <c r="B169" i="8"/>
  <c r="B170" i="8" a="1"/>
  <c r="B170" i="8"/>
  <c r="B171" i="8" a="1"/>
  <c r="B171" i="8"/>
  <c r="B172" i="8" a="1"/>
  <c r="B172" i="8"/>
  <c r="B173" i="8" a="1"/>
  <c r="B173" i="8"/>
  <c r="B174" i="8" a="1"/>
  <c r="B174" i="8"/>
  <c r="B175" i="8" a="1"/>
  <c r="B175" i="8"/>
  <c r="B176" i="8" a="1"/>
  <c r="B176" i="8"/>
  <c r="B177" i="8" a="1"/>
  <c r="B177" i="8"/>
  <c r="B178" i="8" a="1"/>
  <c r="B178" i="8"/>
  <c r="B179" i="8" a="1"/>
  <c r="B179" i="8"/>
  <c r="B180" i="8" a="1"/>
  <c r="B180" i="8"/>
  <c r="B181" i="8" a="1"/>
  <c r="B181" i="8"/>
  <c r="B182" i="8" a="1"/>
  <c r="B182" i="8"/>
  <c r="B183" i="8" a="1"/>
  <c r="B183" i="8"/>
  <c r="B184" i="8" a="1"/>
  <c r="B184" i="8"/>
  <c r="B185" i="8" a="1"/>
  <c r="B185" i="8"/>
  <c r="B186" i="8" a="1"/>
  <c r="B186" i="8"/>
  <c r="B187" i="8" a="1"/>
  <c r="B187" i="8"/>
  <c r="B188" i="8" a="1"/>
  <c r="B188" i="8"/>
  <c r="B189" i="8" a="1"/>
  <c r="B189" i="8"/>
  <c r="B190" i="8" a="1"/>
  <c r="B190" i="8"/>
  <c r="B191" i="8" a="1"/>
  <c r="B191" i="8"/>
  <c r="B192" i="8" a="1"/>
  <c r="B192" i="8"/>
  <c r="B193" i="8" a="1"/>
  <c r="B193" i="8"/>
  <c r="B194" i="8" a="1"/>
  <c r="B194" i="8"/>
  <c r="B195" i="8" a="1"/>
  <c r="B195" i="8"/>
  <c r="B196" i="8" a="1"/>
  <c r="B196" i="8"/>
  <c r="B197" i="8" a="1"/>
  <c r="B197" i="8"/>
  <c r="B198" i="8" a="1"/>
  <c r="B198" i="8"/>
  <c r="B199" i="8" a="1"/>
  <c r="B199" i="8"/>
  <c r="B200" i="8" a="1"/>
  <c r="B200" i="8"/>
  <c r="B201" i="8" a="1"/>
  <c r="B201" i="8"/>
  <c r="B202" i="8" a="1"/>
  <c r="B202" i="8"/>
  <c r="B203" i="8" a="1"/>
  <c r="B203" i="8"/>
  <c r="B204" i="8" a="1"/>
  <c r="B204" i="8"/>
  <c r="B205" i="8" a="1"/>
  <c r="B205" i="8"/>
  <c r="B206" i="8" a="1"/>
  <c r="B206" i="8"/>
  <c r="B207" i="8" a="1"/>
  <c r="B207" i="8"/>
  <c r="B208" i="8" a="1"/>
  <c r="B208" i="8"/>
  <c r="B209" i="8" a="1"/>
  <c r="B209" i="8"/>
  <c r="B210" i="8" a="1"/>
  <c r="B210" i="8"/>
  <c r="B211" i="8" a="1"/>
  <c r="B211" i="8"/>
  <c r="B212" i="8" a="1"/>
  <c r="B212" i="8"/>
  <c r="B213" i="8" a="1"/>
  <c r="B213" i="8"/>
  <c r="B214" i="8" a="1"/>
  <c r="B214" i="8"/>
  <c r="B215" i="8" a="1"/>
  <c r="B215" i="8"/>
  <c r="B216" i="8" a="1"/>
  <c r="B216" i="8"/>
  <c r="B217" i="8" a="1"/>
  <c r="B217" i="8"/>
  <c r="B218" i="8" a="1"/>
  <c r="B218" i="8"/>
  <c r="B219" i="8" a="1"/>
  <c r="B219" i="8"/>
  <c r="B220" i="8" a="1"/>
  <c r="B220" i="8"/>
  <c r="B221" i="8" a="1"/>
  <c r="B221" i="8"/>
  <c r="B222" i="8" a="1"/>
  <c r="B222" i="8"/>
  <c r="B223" i="8" a="1"/>
  <c r="B223" i="8"/>
  <c r="B224" i="8" a="1"/>
  <c r="B224" i="8"/>
  <c r="B225" i="8" a="1"/>
  <c r="B225" i="8"/>
  <c r="B226" i="8" a="1"/>
  <c r="B226" i="8"/>
  <c r="B227" i="8" a="1"/>
  <c r="B227" i="8"/>
  <c r="B228" i="8" a="1"/>
  <c r="B228" i="8"/>
  <c r="B229" i="8" a="1"/>
  <c r="B229" i="8"/>
  <c r="B230" i="8" a="1"/>
  <c r="B230" i="8"/>
  <c r="B231" i="8" a="1"/>
  <c r="B231" i="8"/>
  <c r="B232" i="8" a="1"/>
  <c r="B232" i="8"/>
  <c r="B233" i="8" a="1"/>
  <c r="B233" i="8"/>
  <c r="B234" i="8" a="1"/>
  <c r="B234" i="8"/>
  <c r="B235" i="8" a="1"/>
  <c r="B235" i="8"/>
  <c r="B236" i="8" a="1"/>
  <c r="B236" i="8"/>
  <c r="B237" i="8" a="1"/>
  <c r="B237" i="8"/>
  <c r="B238" i="8" a="1"/>
  <c r="B238" i="8"/>
  <c r="B239" i="8" a="1"/>
  <c r="B239" i="8"/>
  <c r="B240" i="8" a="1"/>
  <c r="B240" i="8"/>
  <c r="B241" i="8" a="1"/>
  <c r="B241" i="8"/>
  <c r="B242" i="8" a="1"/>
  <c r="B242" i="8"/>
  <c r="B243" i="8" a="1"/>
  <c r="B243" i="8"/>
  <c r="B244" i="8" a="1"/>
  <c r="B244" i="8"/>
  <c r="B245" i="8" a="1"/>
  <c r="B245" i="8"/>
  <c r="B246" i="8" a="1"/>
  <c r="B246" i="8"/>
  <c r="B247" i="8" a="1"/>
  <c r="B247" i="8"/>
  <c r="B248" i="8" a="1"/>
  <c r="B248" i="8"/>
  <c r="B249" i="8" a="1"/>
  <c r="B249" i="8"/>
  <c r="B250" i="8" a="1"/>
  <c r="B250" i="8"/>
  <c r="B251" i="8" a="1"/>
  <c r="B251" i="8"/>
  <c r="B252" i="8" a="1"/>
  <c r="B252" i="8"/>
  <c r="B253" i="8" a="1"/>
  <c r="B253" i="8"/>
  <c r="B254" i="8" a="1"/>
  <c r="B254" i="8"/>
  <c r="B255" i="8" a="1"/>
  <c r="B255" i="8"/>
  <c r="B256" i="8" a="1"/>
  <c r="B256" i="8"/>
  <c r="B257" i="8" a="1"/>
  <c r="B257" i="8"/>
  <c r="B258" i="8" a="1"/>
  <c r="B258" i="8"/>
  <c r="B259" i="8" a="1"/>
  <c r="B259" i="8"/>
  <c r="B260" i="8" a="1"/>
  <c r="B260" i="8"/>
  <c r="B261" i="8" a="1"/>
  <c r="B261" i="8"/>
  <c r="B262" i="8" a="1"/>
  <c r="B262" i="8"/>
  <c r="B263" i="8" a="1"/>
  <c r="B263" i="8"/>
  <c r="B264" i="8" a="1"/>
  <c r="B264" i="8"/>
  <c r="B265" i="8" a="1"/>
  <c r="B265" i="8"/>
  <c r="B266" i="8" a="1"/>
  <c r="B266" i="8"/>
  <c r="B267" i="8" a="1"/>
  <c r="B267" i="8"/>
  <c r="B268" i="8" a="1"/>
  <c r="B268" i="8"/>
  <c r="B269" i="8" a="1"/>
  <c r="B269" i="8"/>
  <c r="B270" i="8" a="1"/>
  <c r="B270" i="8"/>
  <c r="B271" i="8" a="1"/>
  <c r="B271" i="8"/>
  <c r="B272" i="8" a="1"/>
  <c r="B272" i="8"/>
  <c r="B273" i="8" a="1"/>
  <c r="B273" i="8"/>
  <c r="B274" i="8" a="1"/>
  <c r="B274" i="8"/>
  <c r="B275" i="8" a="1"/>
  <c r="B275" i="8"/>
  <c r="B276" i="8" a="1"/>
  <c r="B276" i="8"/>
  <c r="B277" i="8" a="1"/>
  <c r="B277" i="8"/>
  <c r="B278" i="8" a="1"/>
  <c r="B278" i="8"/>
  <c r="B279" i="8" a="1"/>
  <c r="B279" i="8"/>
  <c r="B280" i="8" a="1"/>
  <c r="B280" i="8"/>
  <c r="B281" i="8" a="1"/>
  <c r="B281" i="8"/>
  <c r="B282" i="8" a="1"/>
  <c r="B282" i="8"/>
  <c r="B283" i="8" a="1"/>
  <c r="B283" i="8"/>
  <c r="B284" i="8" a="1"/>
  <c r="B284" i="8"/>
  <c r="B285" i="8" a="1"/>
  <c r="B285" i="8"/>
  <c r="B286" i="8" a="1"/>
  <c r="B286" i="8"/>
  <c r="B287" i="8" a="1"/>
  <c r="B287" i="8"/>
  <c r="B288" i="8" a="1"/>
  <c r="B288" i="8"/>
  <c r="B289" i="8" a="1"/>
  <c r="B289" i="8"/>
  <c r="B290" i="8" a="1"/>
  <c r="B290" i="8"/>
  <c r="B291" i="8" a="1"/>
  <c r="B291" i="8"/>
  <c r="B292" i="8" a="1"/>
  <c r="B292" i="8"/>
  <c r="B293" i="8" a="1"/>
  <c r="B293" i="8"/>
  <c r="B294" i="8" a="1"/>
  <c r="B294" i="8"/>
  <c r="B295" i="8" a="1"/>
  <c r="B295" i="8"/>
  <c r="B296" i="8" a="1"/>
  <c r="B296" i="8"/>
  <c r="B297" i="8" a="1"/>
  <c r="B297" i="8"/>
  <c r="B298" i="8" a="1"/>
  <c r="B298" i="8"/>
  <c r="B299" i="8" a="1"/>
  <c r="B299" i="8"/>
  <c r="B300" i="8" a="1"/>
  <c r="B300" i="8"/>
  <c r="B301" i="8" a="1"/>
  <c r="B301" i="8"/>
  <c r="B302" i="8" a="1"/>
  <c r="B302" i="8"/>
  <c r="B303" i="8" a="1"/>
  <c r="B303" i="8"/>
  <c r="B304" i="8" a="1"/>
  <c r="B304" i="8"/>
  <c r="B305" i="8" a="1"/>
  <c r="B305" i="8"/>
  <c r="B306" i="8" a="1"/>
  <c r="B306" i="8"/>
  <c r="B307" i="8" a="1"/>
  <c r="B307" i="8"/>
  <c r="B308" i="8" a="1"/>
  <c r="B308" i="8"/>
  <c r="B309" i="8" a="1"/>
  <c r="B309" i="8"/>
  <c r="B310" i="8" a="1"/>
  <c r="B310" i="8"/>
  <c r="B311" i="8" a="1"/>
  <c r="B311" i="8"/>
  <c r="B312" i="8" a="1"/>
  <c r="B312" i="8"/>
  <c r="B313" i="8" a="1"/>
  <c r="B313" i="8"/>
  <c r="B314" i="8" a="1"/>
  <c r="B314" i="8"/>
  <c r="B315" i="8" a="1"/>
  <c r="B315" i="8"/>
  <c r="B316" i="8" a="1"/>
  <c r="B316" i="8"/>
  <c r="B317" i="8" a="1"/>
  <c r="B317" i="8"/>
  <c r="B318" i="8" a="1"/>
  <c r="B318" i="8"/>
  <c r="B319" i="8" a="1"/>
  <c r="B319" i="8"/>
  <c r="B320" i="8" a="1"/>
  <c r="B320" i="8"/>
  <c r="B321" i="8" a="1"/>
  <c r="B321" i="8"/>
  <c r="B322" i="8" a="1"/>
  <c r="B322" i="8"/>
  <c r="B323" i="8" a="1"/>
  <c r="B323" i="8"/>
  <c r="B324" i="8" a="1"/>
  <c r="B324" i="8"/>
  <c r="B325" i="8" a="1"/>
  <c r="B325" i="8"/>
  <c r="B326" i="8" a="1"/>
  <c r="B326" i="8"/>
  <c r="B327" i="8" a="1"/>
  <c r="B327" i="8"/>
  <c r="B328" i="8" a="1"/>
  <c r="B328" i="8"/>
  <c r="B329" i="8" a="1"/>
  <c r="B329" i="8"/>
  <c r="B330" i="8" a="1"/>
  <c r="B330" i="8"/>
  <c r="B331" i="8" a="1"/>
  <c r="B331" i="8"/>
  <c r="B332" i="8" a="1"/>
  <c r="B332" i="8"/>
  <c r="B333" i="8" a="1"/>
  <c r="B333" i="8"/>
  <c r="B334" i="8" a="1"/>
  <c r="B334" i="8"/>
  <c r="B335" i="8" a="1"/>
  <c r="B335" i="8"/>
  <c r="B336" i="8" a="1"/>
  <c r="B336" i="8"/>
  <c r="B337" i="8" a="1"/>
  <c r="B337" i="8"/>
  <c r="B338" i="8" a="1"/>
  <c r="B338" i="8"/>
  <c r="B339" i="8" a="1"/>
  <c r="B339" i="8"/>
  <c r="B340" i="8" a="1"/>
  <c r="B340" i="8"/>
  <c r="B341" i="8" a="1"/>
  <c r="B341" i="8"/>
  <c r="B342" i="8" a="1"/>
  <c r="B342" i="8"/>
  <c r="B343" i="8" a="1"/>
  <c r="B343" i="8"/>
  <c r="B344" i="8" a="1"/>
  <c r="B344" i="8"/>
  <c r="B345" i="8" a="1"/>
  <c r="B345" i="8"/>
  <c r="B346" i="8" a="1"/>
  <c r="B346" i="8"/>
  <c r="B347" i="8" a="1"/>
  <c r="B347" i="8"/>
  <c r="B348" i="8" a="1"/>
  <c r="B348" i="8"/>
  <c r="B349" i="8" a="1"/>
  <c r="B349" i="8"/>
  <c r="B350" i="8" a="1"/>
  <c r="B350" i="8"/>
  <c r="B351" i="8" a="1"/>
  <c r="B351" i="8"/>
  <c r="B352" i="8" a="1"/>
  <c r="B352" i="8"/>
  <c r="B353" i="8" a="1"/>
  <c r="B353" i="8"/>
  <c r="B354" i="8" a="1"/>
  <c r="B354" i="8"/>
  <c r="B355" i="8" a="1"/>
  <c r="B355" i="8"/>
  <c r="B356" i="8" a="1"/>
  <c r="B356" i="8"/>
  <c r="B357" i="8" a="1"/>
  <c r="B357" i="8"/>
  <c r="B358" i="8" a="1"/>
  <c r="B358" i="8"/>
  <c r="B359" i="8" a="1"/>
  <c r="B359" i="8"/>
  <c r="B360" i="8" a="1"/>
  <c r="B360" i="8"/>
  <c r="B361" i="8" a="1"/>
  <c r="B361" i="8"/>
  <c r="B362" i="8" a="1"/>
  <c r="B362" i="8"/>
  <c r="B363" i="8" a="1"/>
  <c r="B363" i="8"/>
  <c r="B364" i="8" a="1"/>
  <c r="B364" i="8"/>
  <c r="B365" i="8" a="1"/>
  <c r="B365" i="8"/>
  <c r="B366" i="8" a="1"/>
  <c r="B366" i="8"/>
  <c r="B367" i="8" a="1"/>
  <c r="B367" i="8"/>
  <c r="B368" i="8" a="1"/>
  <c r="B368" i="8"/>
  <c r="B369" i="8" a="1"/>
  <c r="B369" i="8"/>
  <c r="B370" i="8" a="1"/>
  <c r="B370" i="8"/>
  <c r="B371" i="8" a="1"/>
  <c r="B371" i="8"/>
  <c r="B372" i="8" a="1"/>
  <c r="B372" i="8"/>
  <c r="B373" i="8" a="1"/>
  <c r="B373" i="8"/>
  <c r="B374" i="8" a="1"/>
  <c r="B374" i="8"/>
  <c r="B375" i="8" a="1"/>
  <c r="B375" i="8"/>
  <c r="B376" i="8" a="1"/>
  <c r="B376" i="8"/>
  <c r="B377" i="8" a="1"/>
  <c r="B377" i="8"/>
  <c r="B378" i="8" a="1"/>
  <c r="B378" i="8"/>
  <c r="B379" i="8" a="1"/>
  <c r="B379" i="8"/>
  <c r="B380" i="8" a="1"/>
  <c r="B380" i="8"/>
  <c r="B381" i="8" a="1"/>
  <c r="B381" i="8"/>
  <c r="B382" i="8" a="1"/>
  <c r="B382" i="8"/>
  <c r="B383" i="8" a="1"/>
  <c r="B383" i="8"/>
  <c r="B384" i="8" a="1"/>
  <c r="B384" i="8"/>
  <c r="B385" i="8" a="1"/>
  <c r="B385" i="8"/>
  <c r="B386" i="8" a="1"/>
  <c r="B386" i="8"/>
  <c r="B387" i="8" a="1"/>
  <c r="B387" i="8"/>
  <c r="B388" i="8" a="1"/>
  <c r="B388" i="8"/>
  <c r="B389" i="8" a="1"/>
  <c r="B389" i="8"/>
  <c r="B390" i="8" a="1"/>
  <c r="B390" i="8"/>
  <c r="B391" i="8" a="1"/>
  <c r="B391" i="8"/>
  <c r="B392" i="8" a="1"/>
  <c r="B392" i="8"/>
  <c r="B393" i="8" a="1"/>
  <c r="B393" i="8"/>
  <c r="B394" i="8" a="1"/>
  <c r="B394" i="8"/>
  <c r="B395" i="8" a="1"/>
  <c r="B395" i="8"/>
  <c r="B396" i="8" a="1"/>
  <c r="B396" i="8"/>
  <c r="B397" i="8" a="1"/>
  <c r="B397" i="8"/>
  <c r="B398" i="8" a="1"/>
  <c r="B398" i="8"/>
  <c r="B399" i="8" a="1"/>
  <c r="B399" i="8"/>
  <c r="B400" i="8" a="1"/>
  <c r="B400" i="8"/>
  <c r="B401" i="8" a="1"/>
  <c r="B401" i="8"/>
  <c r="B402" i="8" a="1"/>
  <c r="B402" i="8"/>
  <c r="B403" i="8" a="1"/>
  <c r="B403" i="8"/>
  <c r="B404" i="8" a="1"/>
  <c r="B404" i="8"/>
  <c r="B405" i="8" a="1"/>
  <c r="B405" i="8"/>
  <c r="B406" i="8" a="1"/>
  <c r="B406" i="8"/>
  <c r="B407" i="8" a="1"/>
  <c r="B407" i="8"/>
  <c r="B408" i="8" a="1"/>
  <c r="B408" i="8"/>
  <c r="B409" i="8" a="1"/>
  <c r="B409" i="8"/>
  <c r="B410" i="8" a="1"/>
  <c r="B410" i="8"/>
  <c r="B411" i="8" a="1"/>
  <c r="B411" i="8"/>
  <c r="B3" i="8"/>
  <c r="B4" i="7" a="1"/>
  <c r="B4" i="7" l="1"/>
  <c r="B5" i="7" a="1"/>
  <c r="B5" i="7"/>
  <c r="B6" i="7" a="1"/>
  <c r="B6" i="7"/>
  <c r="B7" i="7" a="1"/>
  <c r="B7" i="7"/>
  <c r="B8" i="7" a="1"/>
  <c r="B8" i="7"/>
  <c r="B9" i="7" a="1"/>
  <c r="B9" i="7"/>
  <c r="B10" i="7" a="1"/>
  <c r="B10" i="7"/>
  <c r="B11" i="7" a="1"/>
  <c r="B11" i="7"/>
  <c r="B12" i="7" a="1"/>
  <c r="B12" i="7"/>
  <c r="B13" i="7" a="1"/>
  <c r="B13" i="7"/>
  <c r="B14" i="7" a="1"/>
  <c r="B14" i="7"/>
  <c r="B15" i="7" a="1"/>
  <c r="B15" i="7"/>
  <c r="B16" i="7" a="1"/>
  <c r="B16" i="7"/>
  <c r="B17" i="7" a="1"/>
  <c r="B17" i="7"/>
  <c r="B18" i="7" a="1"/>
  <c r="B18" i="7"/>
  <c r="B19" i="7" a="1"/>
  <c r="B19" i="7"/>
  <c r="B20" i="7" a="1"/>
  <c r="B20" i="7"/>
  <c r="B21" i="7" a="1"/>
  <c r="B21" i="7"/>
  <c r="B22" i="7" a="1"/>
  <c r="B22" i="7"/>
  <c r="B23" i="7" a="1"/>
  <c r="B23" i="7"/>
  <c r="B24" i="7" a="1"/>
  <c r="B24" i="7"/>
  <c r="B25" i="7" a="1"/>
  <c r="B25" i="7"/>
  <c r="B26" i="7" a="1"/>
  <c r="B26" i="7"/>
  <c r="B27" i="7" a="1"/>
  <c r="B27" i="7"/>
  <c r="B28" i="7" a="1"/>
  <c r="B28" i="7"/>
  <c r="B29" i="7" a="1"/>
  <c r="B29" i="7"/>
  <c r="B30" i="7" a="1"/>
  <c r="B30" i="7"/>
  <c r="B31" i="7" a="1"/>
  <c r="B31" i="7"/>
  <c r="B32" i="7" a="1"/>
  <c r="B32" i="7"/>
  <c r="B33" i="7" a="1"/>
  <c r="B33" i="7"/>
  <c r="B34" i="7" a="1"/>
  <c r="B34" i="7"/>
  <c r="B35" i="7" a="1"/>
  <c r="B35" i="7"/>
  <c r="B36" i="7" a="1"/>
  <c r="B36" i="7"/>
  <c r="B37" i="7" a="1"/>
  <c r="B37" i="7"/>
  <c r="B38" i="7" a="1"/>
  <c r="B38" i="7"/>
  <c r="B39" i="7" a="1"/>
  <c r="B39" i="7"/>
  <c r="B40" i="7" a="1"/>
  <c r="B40" i="7"/>
  <c r="B41" i="7" a="1"/>
  <c r="B41" i="7"/>
  <c r="B42" i="7" a="1"/>
  <c r="B42" i="7"/>
  <c r="B43" i="7" a="1"/>
  <c r="B43" i="7"/>
  <c r="B44" i="7" a="1"/>
  <c r="B44" i="7"/>
  <c r="B45" i="7" a="1"/>
  <c r="B45" i="7"/>
  <c r="B46" i="7" a="1"/>
  <c r="B46" i="7"/>
  <c r="B47" i="7" a="1"/>
  <c r="B47" i="7"/>
  <c r="B48" i="7" a="1"/>
  <c r="B48" i="7"/>
  <c r="B49" i="7" a="1"/>
  <c r="B49" i="7"/>
  <c r="B50" i="7" a="1"/>
  <c r="B50" i="7"/>
  <c r="B51" i="7" a="1"/>
  <c r="B51" i="7"/>
  <c r="B52" i="7" a="1"/>
  <c r="B52" i="7"/>
  <c r="B53" i="7" a="1"/>
  <c r="B53" i="7"/>
  <c r="B54" i="7" a="1"/>
  <c r="B54" i="7"/>
  <c r="B55" i="7" a="1"/>
  <c r="B55" i="7"/>
  <c r="B56" i="7" a="1"/>
  <c r="B56" i="7"/>
  <c r="B57" i="7" a="1"/>
  <c r="B57" i="7"/>
  <c r="B58" i="7" a="1"/>
  <c r="B58" i="7"/>
  <c r="B59" i="7" a="1"/>
  <c r="B59" i="7"/>
  <c r="B60" i="7" a="1"/>
  <c r="B60" i="7"/>
  <c r="B61" i="7" a="1"/>
  <c r="B61" i="7"/>
  <c r="B62" i="7" a="1"/>
  <c r="B62" i="7"/>
  <c r="B63" i="7" a="1"/>
  <c r="B63" i="7"/>
  <c r="B64" i="7" a="1"/>
  <c r="B64" i="7"/>
  <c r="B65" i="7" a="1"/>
  <c r="B65" i="7"/>
  <c r="B66" i="7" a="1"/>
  <c r="B66" i="7"/>
  <c r="B67" i="7" a="1"/>
  <c r="B67" i="7"/>
  <c r="B68" i="7" a="1"/>
  <c r="B68" i="7"/>
  <c r="B69" i="7" a="1"/>
  <c r="B69" i="7"/>
  <c r="B70" i="7" a="1"/>
  <c r="B70" i="7"/>
  <c r="B71" i="7" a="1"/>
  <c r="B71" i="7"/>
  <c r="B72" i="7" a="1"/>
  <c r="B72" i="7"/>
  <c r="B73" i="7" a="1"/>
  <c r="B73" i="7"/>
  <c r="B74" i="7" a="1"/>
  <c r="B74" i="7"/>
  <c r="B75" i="7" a="1"/>
  <c r="B75" i="7"/>
  <c r="B76" i="7" a="1"/>
  <c r="B76" i="7"/>
  <c r="B77" i="7" a="1"/>
  <c r="B77" i="7"/>
  <c r="B78" i="7" a="1"/>
  <c r="B78" i="7"/>
  <c r="B79" i="7" a="1"/>
  <c r="B79" i="7"/>
  <c r="B80" i="7" a="1"/>
  <c r="B80" i="7"/>
  <c r="B81" i="7" a="1"/>
  <c r="B81" i="7"/>
  <c r="B82" i="7" a="1"/>
  <c r="B82" i="7"/>
  <c r="B83" i="7" a="1"/>
  <c r="B83" i="7"/>
  <c r="B84" i="7" a="1"/>
  <c r="B84" i="7"/>
  <c r="B85" i="7" a="1"/>
  <c r="B85" i="7"/>
  <c r="B86" i="7" a="1"/>
  <c r="B86" i="7"/>
  <c r="B87" i="7" a="1"/>
  <c r="B87" i="7"/>
  <c r="B88" i="7" a="1"/>
  <c r="B88" i="7"/>
  <c r="B89" i="7" a="1"/>
  <c r="B89" i="7"/>
  <c r="B90" i="7" a="1"/>
  <c r="B90" i="7"/>
  <c r="B91" i="7" a="1"/>
  <c r="B91" i="7"/>
  <c r="B92" i="7" a="1"/>
  <c r="B92" i="7"/>
  <c r="B93" i="7" a="1"/>
  <c r="B93" i="7"/>
  <c r="B94" i="7" a="1"/>
  <c r="B94" i="7"/>
  <c r="B95" i="7" a="1"/>
  <c r="B95" i="7"/>
  <c r="B96" i="7" a="1"/>
  <c r="B96" i="7"/>
  <c r="B97" i="7" a="1"/>
  <c r="B97" i="7"/>
  <c r="B98" i="7" a="1"/>
  <c r="B98" i="7"/>
  <c r="B99" i="7" a="1"/>
  <c r="B99" i="7"/>
  <c r="B100" i="7" a="1"/>
  <c r="B100" i="7"/>
  <c r="B101" i="7" a="1"/>
  <c r="B101" i="7"/>
  <c r="B102" i="7" a="1"/>
  <c r="B102" i="7"/>
  <c r="B103" i="7" a="1"/>
  <c r="B103" i="7"/>
  <c r="B104" i="7" a="1"/>
  <c r="B104" i="7"/>
  <c r="B105" i="7" a="1"/>
  <c r="B105" i="7"/>
  <c r="B106" i="7" a="1"/>
  <c r="B106" i="7"/>
  <c r="B107" i="7" a="1"/>
  <c r="B107" i="7"/>
  <c r="B108" i="7" a="1"/>
  <c r="B108" i="7"/>
  <c r="B109" i="7" a="1"/>
  <c r="B109" i="7"/>
  <c r="B110" i="7" a="1"/>
  <c r="B110" i="7"/>
  <c r="B111" i="7" a="1"/>
  <c r="B111" i="7"/>
  <c r="B112" i="7" a="1"/>
  <c r="B112" i="7"/>
  <c r="B113" i="7" a="1"/>
  <c r="B113" i="7"/>
  <c r="B114" i="7" a="1"/>
  <c r="B114" i="7"/>
  <c r="B115" i="7" a="1"/>
  <c r="B115" i="7"/>
  <c r="B116" i="7" a="1"/>
  <c r="B116" i="7"/>
  <c r="B117" i="7" a="1"/>
  <c r="B117" i="7"/>
  <c r="B118" i="7" a="1"/>
  <c r="B118" i="7"/>
  <c r="B119" i="7" a="1"/>
  <c r="B119" i="7"/>
  <c r="B120" i="7" a="1"/>
  <c r="B120" i="7"/>
  <c r="B121" i="7" a="1"/>
  <c r="B121" i="7"/>
  <c r="B122" i="7" a="1"/>
  <c r="B122" i="7"/>
  <c r="B123" i="7" a="1"/>
  <c r="B123" i="7"/>
  <c r="B124" i="7" a="1"/>
  <c r="B124" i="7"/>
  <c r="B125" i="7" a="1"/>
  <c r="B125" i="7"/>
  <c r="B126" i="7" a="1"/>
  <c r="B126" i="7"/>
  <c r="B127" i="7" a="1"/>
  <c r="B127" i="7"/>
  <c r="B128" i="7" a="1"/>
  <c r="B128" i="7"/>
  <c r="B129" i="7" a="1"/>
  <c r="B129" i="7"/>
  <c r="B130" i="7" a="1"/>
  <c r="B130" i="7"/>
  <c r="B131" i="7" a="1"/>
  <c r="B131" i="7"/>
  <c r="B132" i="7" a="1"/>
  <c r="B132" i="7"/>
  <c r="B133" i="7" a="1"/>
  <c r="B133" i="7"/>
  <c r="B134" i="7" a="1"/>
  <c r="B134" i="7"/>
  <c r="B135" i="7" a="1"/>
  <c r="B135" i="7"/>
  <c r="B136" i="7" a="1"/>
  <c r="B136" i="7"/>
  <c r="B137" i="7" a="1"/>
  <c r="B137" i="7"/>
  <c r="B138" i="7" a="1"/>
  <c r="B138" i="7"/>
  <c r="B139" i="7" a="1"/>
  <c r="B139" i="7"/>
  <c r="B140" i="7" a="1"/>
  <c r="B140" i="7"/>
  <c r="B141" i="7" a="1"/>
  <c r="B141" i="7"/>
  <c r="B142" i="7" a="1"/>
  <c r="B142" i="7"/>
  <c r="B143" i="7" a="1"/>
  <c r="B143" i="7"/>
  <c r="B144" i="7" a="1"/>
  <c r="B144" i="7"/>
  <c r="B145" i="7" a="1"/>
  <c r="B145" i="7"/>
  <c r="B146" i="7" a="1"/>
  <c r="B146" i="7"/>
  <c r="B147" i="7" a="1"/>
  <c r="B147" i="7"/>
  <c r="B148" i="7" a="1"/>
  <c r="B148" i="7"/>
  <c r="B149" i="7" a="1"/>
  <c r="B149" i="7"/>
  <c r="B150" i="7" a="1"/>
  <c r="B150" i="7"/>
  <c r="B151" i="7" a="1"/>
  <c r="B151" i="7"/>
  <c r="B152" i="7" a="1"/>
  <c r="B152" i="7"/>
  <c r="B153" i="7" a="1"/>
  <c r="B153" i="7"/>
  <c r="B154" i="7" a="1"/>
  <c r="B154" i="7"/>
  <c r="B155" i="7" a="1"/>
  <c r="B155" i="7"/>
  <c r="B156" i="7" a="1"/>
  <c r="B156" i="7"/>
  <c r="B157" i="7" a="1"/>
  <c r="B157" i="7"/>
  <c r="B158" i="7" a="1"/>
  <c r="B158" i="7"/>
  <c r="B159" i="7" a="1"/>
  <c r="B159" i="7"/>
  <c r="B160" i="7" a="1"/>
  <c r="B160" i="7"/>
  <c r="B161" i="7" a="1"/>
  <c r="B161" i="7"/>
  <c r="B162" i="7" a="1"/>
  <c r="B162" i="7"/>
  <c r="B163" i="7" a="1"/>
  <c r="B163" i="7"/>
  <c r="B164" i="7" a="1"/>
  <c r="B164" i="7"/>
  <c r="B165" i="7" a="1"/>
  <c r="B165" i="7"/>
  <c r="B166" i="7" a="1"/>
  <c r="B166" i="7"/>
  <c r="B167" i="7" a="1"/>
  <c r="B167" i="7"/>
  <c r="B168" i="7" a="1"/>
  <c r="B168" i="7"/>
  <c r="B169" i="7" a="1"/>
  <c r="B169" i="7"/>
  <c r="B170" i="7" a="1"/>
  <c r="B170" i="7"/>
  <c r="B171" i="7" a="1"/>
  <c r="B171" i="7"/>
  <c r="B172" i="7" a="1"/>
  <c r="B172" i="7"/>
  <c r="B173" i="7" a="1"/>
  <c r="B173" i="7"/>
  <c r="B174" i="7" a="1"/>
  <c r="B174" i="7"/>
  <c r="B175" i="7" a="1"/>
  <c r="B175" i="7"/>
  <c r="B176" i="7" a="1"/>
  <c r="B176" i="7"/>
  <c r="B177" i="7" a="1"/>
  <c r="B177" i="7"/>
  <c r="B178" i="7" a="1"/>
  <c r="B178" i="7"/>
  <c r="B179" i="7" a="1"/>
  <c r="B179" i="7"/>
  <c r="B180" i="7" a="1"/>
  <c r="B180" i="7"/>
  <c r="B181" i="7" a="1"/>
  <c r="B181" i="7"/>
  <c r="B182" i="7" a="1"/>
  <c r="B182" i="7"/>
  <c r="B183" i="7" a="1"/>
  <c r="B183" i="7"/>
  <c r="B184" i="7" a="1"/>
  <c r="B184" i="7"/>
  <c r="B185" i="7" a="1"/>
  <c r="B185" i="7"/>
  <c r="B186" i="7" a="1"/>
  <c r="B186" i="7"/>
  <c r="B187" i="7" a="1"/>
  <c r="B187" i="7"/>
  <c r="B188" i="7" a="1"/>
  <c r="B188" i="7"/>
  <c r="B189" i="7" a="1"/>
  <c r="B189" i="7"/>
  <c r="B190" i="7" a="1"/>
  <c r="B190" i="7"/>
  <c r="B191" i="7" a="1"/>
  <c r="B191" i="7"/>
  <c r="B192" i="7" a="1"/>
  <c r="B192" i="7"/>
  <c r="B193" i="7" a="1"/>
  <c r="B193" i="7"/>
  <c r="B194" i="7" a="1"/>
  <c r="B194" i="7"/>
  <c r="B195" i="7" a="1"/>
  <c r="B195" i="7"/>
  <c r="B196" i="7" a="1"/>
  <c r="B196" i="7"/>
  <c r="B197" i="7" a="1"/>
  <c r="B197" i="7"/>
  <c r="B198" i="7" a="1"/>
  <c r="B198" i="7"/>
  <c r="B199" i="7" a="1"/>
  <c r="B199" i="7"/>
  <c r="B200" i="7" a="1"/>
  <c r="B200" i="7"/>
  <c r="B201" i="7" a="1"/>
  <c r="B201" i="7"/>
  <c r="B202" i="7" a="1"/>
  <c r="B202" i="7"/>
  <c r="B203" i="7" a="1"/>
  <c r="B203" i="7"/>
  <c r="B204" i="7" a="1"/>
  <c r="B204" i="7"/>
  <c r="B205" i="7" a="1"/>
  <c r="B205" i="7"/>
  <c r="B206" i="7" a="1"/>
  <c r="B206" i="7"/>
  <c r="B207" i="7" a="1"/>
  <c r="B207" i="7"/>
  <c r="B208" i="7" a="1"/>
  <c r="B208" i="7"/>
  <c r="B209" i="7" a="1"/>
  <c r="B209" i="7"/>
  <c r="B210" i="7" a="1"/>
  <c r="B210" i="7"/>
  <c r="B211" i="7" a="1"/>
  <c r="B211" i="7"/>
  <c r="B212" i="7" a="1"/>
  <c r="B212" i="7"/>
  <c r="B213" i="7" a="1"/>
  <c r="B213" i="7"/>
  <c r="B214" i="7" a="1"/>
  <c r="B214" i="7"/>
  <c r="B215" i="7" a="1"/>
  <c r="B215" i="7"/>
  <c r="B216" i="7" a="1"/>
  <c r="B216" i="7"/>
  <c r="B217" i="7" a="1"/>
  <c r="B217" i="7"/>
  <c r="B218" i="7" a="1"/>
  <c r="B218" i="7"/>
  <c r="B219" i="7" a="1"/>
  <c r="B219" i="7"/>
  <c r="B220" i="7" a="1"/>
  <c r="B220" i="7"/>
  <c r="B221" i="7" a="1"/>
  <c r="B221" i="7"/>
  <c r="B222" i="7" a="1"/>
  <c r="B222" i="7"/>
  <c r="B223" i="7" a="1"/>
  <c r="B223" i="7"/>
  <c r="B224" i="7" a="1"/>
  <c r="B224" i="7"/>
  <c r="B225" i="7" a="1"/>
  <c r="B225" i="7"/>
  <c r="B226" i="7" a="1"/>
  <c r="B226" i="7"/>
  <c r="B227" i="7" a="1"/>
  <c r="B227" i="7"/>
  <c r="B228" i="7" a="1"/>
  <c r="B228" i="7"/>
  <c r="B229" i="7" a="1"/>
  <c r="B229" i="7"/>
  <c r="B230" i="7" a="1"/>
  <c r="B230" i="7"/>
  <c r="B231" i="7" a="1"/>
  <c r="B231" i="7"/>
  <c r="B232" i="7" a="1"/>
  <c r="B232" i="7"/>
  <c r="B233" i="7" a="1"/>
  <c r="B233" i="7"/>
  <c r="B234" i="7" a="1"/>
  <c r="B234" i="7"/>
  <c r="B235" i="7" a="1"/>
  <c r="B235" i="7"/>
  <c r="B236" i="7" a="1"/>
  <c r="B236" i="7"/>
  <c r="B237" i="7" a="1"/>
  <c r="B237" i="7"/>
  <c r="B238" i="7" a="1"/>
  <c r="B238" i="7"/>
  <c r="B239" i="7" a="1"/>
  <c r="B239" i="7"/>
  <c r="B240" i="7" a="1"/>
  <c r="B240" i="7"/>
  <c r="B241" i="7" a="1"/>
  <c r="B241" i="7"/>
  <c r="B242" i="7" a="1"/>
  <c r="B242" i="7"/>
  <c r="B243" i="7" a="1"/>
  <c r="B243" i="7"/>
  <c r="B244" i="7" a="1"/>
  <c r="B244" i="7"/>
  <c r="B245" i="7" a="1"/>
  <c r="B245" i="7"/>
  <c r="B246" i="7" a="1"/>
  <c r="B246" i="7"/>
  <c r="B247" i="7" a="1"/>
  <c r="B247" i="7"/>
  <c r="B248" i="7" a="1"/>
  <c r="B248" i="7"/>
  <c r="B249" i="7" a="1"/>
  <c r="B249" i="7"/>
  <c r="B250" i="7" a="1"/>
  <c r="B250" i="7"/>
  <c r="B251" i="7" a="1"/>
  <c r="B251" i="7"/>
  <c r="B252" i="7" a="1"/>
  <c r="B252" i="7"/>
  <c r="B253" i="7" a="1"/>
  <c r="B253" i="7"/>
  <c r="B254" i="7" a="1"/>
  <c r="B254" i="7"/>
  <c r="B255" i="7" a="1"/>
  <c r="B255" i="7"/>
  <c r="B256" i="7" a="1"/>
  <c r="B256" i="7"/>
  <c r="B257" i="7" a="1"/>
  <c r="B257" i="7"/>
  <c r="B258" i="7" a="1"/>
  <c r="B258" i="7"/>
  <c r="B259" i="7" a="1"/>
  <c r="B259" i="7"/>
  <c r="B260" i="7" a="1"/>
  <c r="B260" i="7"/>
  <c r="B261" i="7" a="1"/>
  <c r="B261" i="7"/>
  <c r="B262" i="7" a="1"/>
  <c r="B262" i="7"/>
  <c r="B263" i="7" a="1"/>
  <c r="B263" i="7"/>
  <c r="B264" i="7" a="1"/>
  <c r="B264" i="7"/>
  <c r="B265" i="7" a="1"/>
  <c r="B265" i="7"/>
  <c r="B266" i="7" a="1"/>
  <c r="B266" i="7"/>
  <c r="B267" i="7" a="1"/>
  <c r="B267" i="7"/>
  <c r="B268" i="7" a="1"/>
  <c r="B268" i="7"/>
  <c r="B269" i="7" a="1"/>
  <c r="B269" i="7"/>
  <c r="B270" i="7" a="1"/>
  <c r="B270" i="7"/>
  <c r="B271" i="7" a="1"/>
  <c r="B271" i="7"/>
  <c r="B272" i="7" a="1"/>
  <c r="B272" i="7"/>
  <c r="B273" i="7" a="1"/>
  <c r="B273" i="7"/>
  <c r="B274" i="7" a="1"/>
  <c r="B274" i="7"/>
  <c r="B275" i="7" a="1"/>
  <c r="B275" i="7"/>
  <c r="B276" i="7" a="1"/>
  <c r="B276" i="7"/>
  <c r="B277" i="7" a="1"/>
  <c r="B277" i="7"/>
  <c r="B278" i="7" a="1"/>
  <c r="B278" i="7"/>
  <c r="B279" i="7" a="1"/>
  <c r="B279" i="7"/>
  <c r="B280" i="7" a="1"/>
  <c r="B280" i="7"/>
  <c r="B281" i="7" a="1"/>
  <c r="B281" i="7"/>
  <c r="B282" i="7" a="1"/>
  <c r="B282" i="7"/>
  <c r="B283" i="7" a="1"/>
  <c r="B283" i="7"/>
  <c r="B284" i="7" a="1"/>
  <c r="B284" i="7"/>
  <c r="B285" i="7" a="1"/>
  <c r="B285" i="7"/>
  <c r="B286" i="7" a="1"/>
  <c r="B286" i="7"/>
  <c r="B287" i="7" a="1"/>
  <c r="B287" i="7"/>
  <c r="B288" i="7" a="1"/>
  <c r="B288" i="7"/>
  <c r="B289" i="7" a="1"/>
  <c r="B289" i="7"/>
  <c r="B290" i="7" a="1"/>
  <c r="B290" i="7"/>
  <c r="B291" i="7" a="1"/>
  <c r="B291" i="7"/>
  <c r="B292" i="7" a="1"/>
  <c r="B292" i="7"/>
  <c r="B293" i="7" a="1"/>
  <c r="B293" i="7"/>
  <c r="B294" i="7" a="1"/>
  <c r="B294" i="7"/>
  <c r="B295" i="7" a="1"/>
  <c r="B295" i="7"/>
  <c r="B296" i="7" a="1"/>
  <c r="B296" i="7"/>
  <c r="B297" i="7" a="1"/>
  <c r="B297" i="7"/>
  <c r="B298" i="7" a="1"/>
  <c r="B298" i="7"/>
  <c r="B299" i="7" a="1"/>
  <c r="B299" i="7"/>
  <c r="B300" i="7" a="1"/>
  <c r="B300" i="7"/>
  <c r="B301" i="7" a="1"/>
  <c r="B301" i="7"/>
  <c r="B302" i="7" a="1"/>
  <c r="B302" i="7"/>
  <c r="B303" i="7" a="1"/>
  <c r="B303" i="7"/>
  <c r="B304" i="7" a="1"/>
  <c r="B304" i="7"/>
  <c r="B305" i="7" a="1"/>
  <c r="B305" i="7"/>
  <c r="B306" i="7" a="1"/>
  <c r="B306" i="7"/>
  <c r="B307" i="7" a="1"/>
  <c r="B307" i="7"/>
  <c r="B308" i="7" a="1"/>
  <c r="B308" i="7"/>
  <c r="B309" i="7" a="1"/>
  <c r="B309" i="7"/>
  <c r="B310" i="7" a="1"/>
  <c r="B310" i="7"/>
  <c r="B311" i="7" a="1"/>
  <c r="B311" i="7"/>
  <c r="B312" i="7" a="1"/>
  <c r="B312" i="7"/>
  <c r="B313" i="7" a="1"/>
  <c r="B313" i="7"/>
  <c r="B314" i="7" a="1"/>
  <c r="B314" i="7"/>
  <c r="B315" i="7" a="1"/>
  <c r="B315" i="7"/>
  <c r="B316" i="7" a="1"/>
  <c r="B316" i="7"/>
  <c r="B317" i="7" a="1"/>
  <c r="B317" i="7"/>
  <c r="B318" i="7" a="1"/>
  <c r="B318" i="7"/>
  <c r="B319" i="7" a="1"/>
  <c r="B319" i="7"/>
  <c r="B320" i="7" a="1"/>
  <c r="B320" i="7"/>
  <c r="B321" i="7" a="1"/>
  <c r="B321" i="7"/>
  <c r="B322" i="7" a="1"/>
  <c r="B322" i="7"/>
  <c r="B323" i="7" a="1"/>
  <c r="B323" i="7"/>
  <c r="B324" i="7" a="1"/>
  <c r="B324" i="7"/>
  <c r="B325" i="7" a="1"/>
  <c r="B325" i="7"/>
  <c r="B326" i="7" a="1"/>
  <c r="B326" i="7"/>
  <c r="B327" i="7" a="1"/>
  <c r="B327" i="7"/>
  <c r="B328" i="7" a="1"/>
  <c r="B328" i="7"/>
  <c r="B329" i="7" a="1"/>
  <c r="B329" i="7"/>
  <c r="B330" i="7" a="1"/>
  <c r="B330" i="7"/>
  <c r="B331" i="7" a="1"/>
  <c r="B331" i="7"/>
  <c r="B332" i="7" a="1"/>
  <c r="B332" i="7"/>
  <c r="B333" i="7" a="1"/>
  <c r="B333" i="7"/>
  <c r="B334" i="7" a="1"/>
  <c r="B334" i="7"/>
  <c r="B335" i="7" a="1"/>
  <c r="B335" i="7"/>
  <c r="B336" i="7" a="1"/>
  <c r="B336" i="7"/>
  <c r="B337" i="7" a="1"/>
  <c r="B337" i="7"/>
  <c r="B338" i="7" a="1"/>
  <c r="B338" i="7"/>
  <c r="B339" i="7" a="1"/>
  <c r="B339" i="7"/>
  <c r="B340" i="7" a="1"/>
  <c r="B340" i="7"/>
  <c r="B341" i="7" a="1"/>
  <c r="B341" i="7"/>
  <c r="B342" i="7" a="1"/>
  <c r="B342" i="7"/>
  <c r="B343" i="7" a="1"/>
  <c r="B343" i="7"/>
  <c r="B344" i="7" a="1"/>
  <c r="B344" i="7"/>
  <c r="B345" i="7" a="1"/>
  <c r="B345" i="7"/>
  <c r="B346" i="7" a="1"/>
  <c r="B346" i="7"/>
  <c r="B347" i="7" a="1"/>
  <c r="B347" i="7"/>
  <c r="B348" i="7" a="1"/>
  <c r="B348" i="7"/>
  <c r="B349" i="7" a="1"/>
  <c r="B349" i="7"/>
  <c r="B350" i="7" a="1"/>
  <c r="B350" i="7"/>
  <c r="B351" i="7" a="1"/>
  <c r="B351" i="7"/>
  <c r="B352" i="7" a="1"/>
  <c r="B352" i="7"/>
  <c r="B353" i="7" a="1"/>
  <c r="B353" i="7"/>
  <c r="B354" i="7" a="1"/>
  <c r="B354" i="7"/>
  <c r="B355" i="7" a="1"/>
  <c r="B355" i="7"/>
  <c r="B356" i="7" a="1"/>
  <c r="B356" i="7"/>
  <c r="B357" i="7" a="1"/>
  <c r="B357" i="7"/>
  <c r="B358" i="7" a="1"/>
  <c r="B358" i="7"/>
  <c r="B359" i="7" a="1"/>
  <c r="B359" i="7"/>
  <c r="B360" i="7" a="1"/>
  <c r="B360" i="7"/>
  <c r="B361" i="7" a="1"/>
  <c r="B361" i="7"/>
  <c r="B362" i="7" a="1"/>
  <c r="B362" i="7"/>
  <c r="B363" i="7" a="1"/>
  <c r="B363" i="7"/>
  <c r="B364" i="7" a="1"/>
  <c r="B364" i="7"/>
  <c r="B365" i="7" a="1"/>
  <c r="B365" i="7"/>
  <c r="B366" i="7" a="1"/>
  <c r="B366" i="7"/>
  <c r="B367" i="7" a="1"/>
  <c r="B367" i="7"/>
  <c r="B368" i="7" a="1"/>
  <c r="B368" i="7"/>
  <c r="B369" i="7" a="1"/>
  <c r="B369" i="7"/>
  <c r="B370" i="7" a="1"/>
  <c r="B370" i="7"/>
  <c r="B371" i="7" a="1"/>
  <c r="B371" i="7"/>
  <c r="B372" i="7" a="1"/>
  <c r="B372" i="7"/>
  <c r="B373" i="7" a="1"/>
  <c r="B373" i="7"/>
  <c r="B374" i="7" a="1"/>
  <c r="B374" i="7"/>
  <c r="B375" i="7" a="1"/>
  <c r="B375" i="7"/>
  <c r="B376" i="7" a="1"/>
  <c r="B376" i="7"/>
  <c r="B377" i="7" a="1"/>
  <c r="B377" i="7"/>
  <c r="B378" i="7" a="1"/>
  <c r="B378" i="7"/>
  <c r="B379" i="7" a="1"/>
  <c r="B379" i="7"/>
  <c r="B380" i="7" a="1"/>
  <c r="B380" i="7"/>
  <c r="B381" i="7" a="1"/>
  <c r="B381" i="7"/>
  <c r="B382" i="7" a="1"/>
  <c r="B382" i="7"/>
  <c r="B383" i="7" a="1"/>
  <c r="B383" i="7"/>
  <c r="B384" i="7" a="1"/>
  <c r="B384" i="7"/>
  <c r="B385" i="7" a="1"/>
  <c r="B385" i="7"/>
  <c r="B386" i="7" a="1"/>
  <c r="B386" i="7"/>
  <c r="B387" i="7" a="1"/>
  <c r="B387" i="7"/>
  <c r="B388" i="7" a="1"/>
  <c r="B388" i="7"/>
  <c r="B389" i="7" a="1"/>
  <c r="B389" i="7"/>
  <c r="B390" i="7" a="1"/>
  <c r="B390" i="7"/>
  <c r="B391" i="7" a="1"/>
  <c r="B391" i="7"/>
  <c r="B392" i="7" a="1"/>
  <c r="B392" i="7"/>
  <c r="B393" i="7" a="1"/>
  <c r="B393" i="7"/>
  <c r="B394" i="7" a="1"/>
  <c r="B394" i="7"/>
  <c r="B395" i="7" a="1"/>
  <c r="B395" i="7"/>
  <c r="B396" i="7" a="1"/>
  <c r="B396" i="7"/>
  <c r="B397" i="7" a="1"/>
  <c r="B397" i="7"/>
  <c r="B398" i="7" a="1"/>
  <c r="B398" i="7"/>
  <c r="B399" i="7" a="1"/>
  <c r="B399" i="7"/>
  <c r="B400" i="7" a="1"/>
  <c r="B400" i="7"/>
  <c r="B401" i="7" a="1"/>
  <c r="B401" i="7"/>
  <c r="B402" i="7" a="1"/>
  <c r="B402" i="7"/>
  <c r="B403" i="7" a="1"/>
  <c r="B403" i="7"/>
  <c r="B404" i="7" a="1"/>
  <c r="B404" i="7"/>
  <c r="B405" i="7" a="1"/>
  <c r="B405" i="7"/>
  <c r="B406" i="7" a="1"/>
  <c r="B406" i="7"/>
  <c r="B407" i="7" a="1"/>
  <c r="B407" i="7"/>
  <c r="B408" i="7" a="1"/>
  <c r="B408" i="7"/>
  <c r="B3" i="7"/>
  <c r="B16" i="9" a="1"/>
  <c r="B16" i="9" l="1"/>
  <c r="B17" i="9" a="1"/>
  <c r="B17" i="9"/>
  <c r="B18" i="9" a="1"/>
  <c r="B18" i="9"/>
  <c r="B19" i="9" a="1"/>
  <c r="B19" i="9"/>
  <c r="B20" i="9" a="1"/>
  <c r="B20" i="9"/>
  <c r="B21" i="9" a="1"/>
  <c r="B21" i="9"/>
  <c r="B22" i="9" a="1"/>
  <c r="B22" i="9"/>
  <c r="B23" i="9" a="1"/>
  <c r="B23" i="9"/>
  <c r="B24" i="9" a="1"/>
  <c r="B24" i="9"/>
  <c r="B25" i="9" a="1"/>
  <c r="B25" i="9"/>
  <c r="B26" i="9" a="1"/>
  <c r="B26" i="9"/>
  <c r="B27" i="9" a="1"/>
  <c r="B27" i="9"/>
  <c r="B28" i="9" a="1"/>
  <c r="B28" i="9"/>
  <c r="B29" i="9" a="1"/>
  <c r="B29" i="9"/>
  <c r="B30" i="9" a="1"/>
  <c r="B30" i="9"/>
  <c r="B31" i="9" a="1"/>
  <c r="B31" i="9"/>
  <c r="B32" i="9" a="1"/>
  <c r="B32" i="9"/>
  <c r="B33" i="9" a="1"/>
  <c r="B33" i="9"/>
  <c r="B34" i="9" a="1"/>
  <c r="B34" i="9"/>
  <c r="B35" i="9" a="1"/>
  <c r="B35" i="9"/>
  <c r="B36" i="9" a="1"/>
  <c r="B36" i="9"/>
  <c r="B37" i="9" a="1"/>
  <c r="B37" i="9"/>
  <c r="B38" i="9" a="1"/>
  <c r="B38" i="9"/>
  <c r="B39" i="9" a="1"/>
  <c r="B39" i="9"/>
  <c r="B40" i="9" a="1"/>
  <c r="B40" i="9"/>
  <c r="B41" i="9" a="1"/>
  <c r="B41" i="9"/>
  <c r="B42" i="9" a="1"/>
  <c r="B42" i="9"/>
  <c r="B43" i="9" a="1"/>
  <c r="B43" i="9"/>
  <c r="B44" i="9" a="1"/>
  <c r="B44" i="9"/>
  <c r="B45" i="9" a="1"/>
  <c r="B45" i="9"/>
  <c r="B46" i="9" a="1"/>
  <c r="B46" i="9"/>
  <c r="B47" i="9" a="1"/>
  <c r="B47" i="9"/>
  <c r="B48" i="9" a="1"/>
  <c r="B48" i="9"/>
  <c r="B49" i="9" a="1"/>
  <c r="B49" i="9"/>
  <c r="B50" i="9" a="1"/>
  <c r="B50" i="9"/>
  <c r="B51" i="9" a="1"/>
  <c r="B51" i="9"/>
  <c r="B52" i="9" a="1"/>
  <c r="B52" i="9"/>
  <c r="B53" i="9" a="1"/>
  <c r="B53" i="9"/>
  <c r="B54" i="9" a="1"/>
  <c r="B54" i="9"/>
  <c r="B55" i="9" a="1"/>
  <c r="B55" i="9"/>
  <c r="B56" i="9" a="1"/>
  <c r="B56" i="9"/>
  <c r="B57" i="9" a="1"/>
  <c r="B57" i="9"/>
  <c r="B58" i="9" a="1"/>
  <c r="B58" i="9"/>
  <c r="B59" i="9" a="1"/>
  <c r="B59" i="9"/>
  <c r="B60" i="9" a="1"/>
  <c r="B60" i="9"/>
  <c r="B61" i="9" a="1"/>
  <c r="B61" i="9"/>
  <c r="B62" i="9" a="1"/>
  <c r="B62" i="9"/>
  <c r="B63" i="9" a="1"/>
  <c r="B63" i="9"/>
  <c r="B64" i="9" a="1"/>
  <c r="B64" i="9"/>
  <c r="B65" i="9" a="1"/>
  <c r="B65" i="9"/>
  <c r="B66" i="9" a="1"/>
  <c r="B66" i="9"/>
  <c r="B67" i="9" a="1"/>
  <c r="B67" i="9"/>
  <c r="B68" i="9" a="1"/>
  <c r="B68" i="9"/>
  <c r="B69" i="9" a="1"/>
  <c r="B69" i="9"/>
  <c r="B70" i="9" a="1"/>
  <c r="B70" i="9"/>
  <c r="B71" i="9" a="1"/>
  <c r="B71" i="9"/>
  <c r="B72" i="9" a="1"/>
  <c r="B72" i="9"/>
  <c r="B73" i="9" a="1"/>
  <c r="B73" i="9"/>
  <c r="B74" i="9" a="1"/>
  <c r="B74" i="9"/>
  <c r="B75" i="9" a="1"/>
  <c r="B75" i="9"/>
  <c r="B76" i="9" a="1"/>
  <c r="B76" i="9"/>
  <c r="B77" i="9" a="1"/>
  <c r="B77" i="9"/>
  <c r="B78" i="9" a="1"/>
  <c r="B78" i="9"/>
  <c r="B79" i="9" a="1"/>
  <c r="B79" i="9"/>
  <c r="B80" i="9" a="1"/>
  <c r="B80" i="9"/>
  <c r="B81" i="9" a="1"/>
  <c r="B81" i="9"/>
  <c r="B82" i="9" a="1"/>
  <c r="B82" i="9"/>
  <c r="B83" i="9" a="1"/>
  <c r="B83" i="9"/>
  <c r="B84" i="9" a="1"/>
  <c r="B84" i="9"/>
  <c r="B85" i="9" a="1"/>
  <c r="B85" i="9"/>
  <c r="B86" i="9" a="1"/>
  <c r="B86" i="9"/>
  <c r="B87" i="9" a="1"/>
  <c r="B87" i="9"/>
  <c r="B88" i="9" a="1"/>
  <c r="B88" i="9"/>
  <c r="B89" i="9" a="1"/>
  <c r="B89" i="9"/>
  <c r="B90" i="9" a="1"/>
  <c r="B90" i="9"/>
  <c r="B91" i="9" a="1"/>
  <c r="B91" i="9"/>
  <c r="B92" i="9" a="1"/>
  <c r="B92" i="9"/>
  <c r="B93" i="9" a="1"/>
  <c r="B93" i="9"/>
  <c r="B94" i="9" a="1"/>
  <c r="B94" i="9"/>
  <c r="B95" i="9" a="1"/>
  <c r="B95" i="9"/>
  <c r="B96" i="9" a="1"/>
  <c r="B96" i="9"/>
  <c r="B97" i="9" a="1"/>
  <c r="B97" i="9"/>
  <c r="B98" i="9" a="1"/>
  <c r="B98" i="9"/>
  <c r="B99" i="9" a="1"/>
  <c r="B99" i="9"/>
  <c r="B100" i="9" a="1"/>
  <c r="B100" i="9"/>
  <c r="B101" i="9" a="1"/>
  <c r="B101" i="9"/>
  <c r="B102" i="9" a="1"/>
  <c r="B102" i="9"/>
  <c r="B103" i="9" a="1"/>
  <c r="B103" i="9"/>
  <c r="B104" i="9" a="1"/>
  <c r="B104" i="9"/>
  <c r="B105" i="9" a="1"/>
  <c r="B105" i="9"/>
  <c r="B106" i="9" a="1"/>
  <c r="B106" i="9"/>
  <c r="B107" i="9" a="1"/>
  <c r="B107" i="9"/>
  <c r="B108" i="9" a="1"/>
  <c r="B108" i="9"/>
  <c r="B109" i="9" a="1"/>
  <c r="B109" i="9"/>
  <c r="B110" i="9" a="1"/>
  <c r="B110" i="9"/>
  <c r="B111" i="9" a="1"/>
  <c r="B111" i="9"/>
  <c r="B112" i="9" a="1"/>
  <c r="B112" i="9"/>
  <c r="B113" i="9" a="1"/>
  <c r="B113" i="9"/>
  <c r="B114" i="9" a="1"/>
  <c r="B114" i="9"/>
  <c r="B115" i="9" a="1"/>
  <c r="B115" i="9"/>
  <c r="B116" i="9" a="1"/>
  <c r="B116" i="9"/>
  <c r="B117" i="9" a="1"/>
  <c r="B117" i="9"/>
  <c r="B118" i="9" a="1"/>
  <c r="B118" i="9"/>
  <c r="B119" i="9" a="1"/>
  <c r="B119" i="9"/>
  <c r="B120" i="9" a="1"/>
  <c r="B120" i="9"/>
  <c r="B121" i="9" a="1"/>
  <c r="B121" i="9"/>
  <c r="B122" i="9" a="1"/>
  <c r="B122" i="9"/>
  <c r="B123" i="9" a="1"/>
  <c r="B123" i="9"/>
  <c r="B124" i="9" a="1"/>
  <c r="B124" i="9"/>
  <c r="B125" i="9" a="1"/>
  <c r="B125" i="9"/>
  <c r="B126" i="9" a="1"/>
  <c r="B126" i="9"/>
  <c r="B127" i="9" a="1"/>
  <c r="B127" i="9"/>
  <c r="B128" i="9" a="1"/>
  <c r="B128" i="9"/>
  <c r="B129" i="9" a="1"/>
  <c r="B129" i="9"/>
  <c r="B130" i="9" a="1"/>
  <c r="B130" i="9"/>
  <c r="B131" i="9" a="1"/>
  <c r="B131" i="9"/>
  <c r="B132" i="9" a="1"/>
  <c r="B132" i="9"/>
  <c r="B133" i="9" a="1"/>
  <c r="B133" i="9"/>
  <c r="B134" i="9" a="1"/>
  <c r="B134" i="9"/>
  <c r="B135" i="9" a="1"/>
  <c r="B135" i="9"/>
  <c r="B136" i="9" a="1"/>
  <c r="B136" i="9"/>
  <c r="B137" i="9" a="1"/>
  <c r="B137" i="9"/>
  <c r="B138" i="9" a="1"/>
  <c r="B138" i="9"/>
  <c r="B139" i="9" a="1"/>
  <c r="B139" i="9"/>
  <c r="B140" i="9" a="1"/>
  <c r="B140" i="9"/>
  <c r="B141" i="9" a="1"/>
  <c r="B141" i="9"/>
  <c r="B142" i="9" a="1"/>
  <c r="B142" i="9"/>
  <c r="B143" i="9" a="1"/>
  <c r="B143" i="9"/>
  <c r="B144" i="9" a="1"/>
  <c r="B144" i="9"/>
  <c r="B145" i="9" a="1"/>
  <c r="B145" i="9"/>
  <c r="B146" i="9" a="1"/>
  <c r="B146" i="9"/>
  <c r="B147" i="9" a="1"/>
  <c r="B147" i="9"/>
  <c r="B148" i="9" a="1"/>
  <c r="B148" i="9"/>
  <c r="B149" i="9" a="1"/>
  <c r="B149" i="9"/>
  <c r="B150" i="9" a="1"/>
  <c r="B150" i="9"/>
  <c r="B151" i="9" a="1"/>
  <c r="B151" i="9"/>
  <c r="B152" i="9" a="1"/>
  <c r="B152" i="9"/>
  <c r="B153" i="9" a="1"/>
  <c r="B153" i="9"/>
  <c r="B154" i="9" a="1"/>
  <c r="B154" i="9"/>
  <c r="B155" i="9" a="1"/>
  <c r="B155" i="9"/>
  <c r="B156" i="9" a="1"/>
  <c r="B156" i="9"/>
  <c r="B157" i="9" a="1"/>
  <c r="B157" i="9"/>
  <c r="B158" i="9" a="1"/>
  <c r="B158" i="9"/>
  <c r="B159" i="9" a="1"/>
  <c r="B159" i="9"/>
  <c r="B160" i="9" a="1"/>
  <c r="B160" i="9"/>
  <c r="B161" i="9" a="1"/>
  <c r="B161" i="9"/>
  <c r="B162" i="9" a="1"/>
  <c r="B162" i="9"/>
  <c r="B163" i="9" a="1"/>
  <c r="B163" i="9"/>
  <c r="B164" i="9" a="1"/>
  <c r="B164" i="9"/>
  <c r="B165" i="9" a="1"/>
  <c r="B165" i="9"/>
  <c r="B166" i="9" a="1"/>
  <c r="B166" i="9"/>
  <c r="B167" i="9" a="1"/>
  <c r="B167" i="9"/>
  <c r="B168" i="9" a="1"/>
  <c r="B168" i="9"/>
  <c r="B169" i="9" a="1"/>
  <c r="B169" i="9"/>
  <c r="B170" i="9" a="1"/>
  <c r="B170" i="9"/>
  <c r="B171" i="9" a="1"/>
  <c r="B171" i="9"/>
  <c r="B172" i="9" a="1"/>
  <c r="B172" i="9"/>
  <c r="B173" i="9" a="1"/>
  <c r="B173" i="9"/>
  <c r="B174" i="9" a="1"/>
  <c r="B174" i="9"/>
  <c r="B175" i="9" a="1"/>
  <c r="B175" i="9"/>
  <c r="B176" i="9" a="1"/>
  <c r="B176" i="9"/>
  <c r="B177" i="9" a="1"/>
  <c r="B177" i="9"/>
  <c r="B178" i="9" a="1"/>
  <c r="B178" i="9"/>
  <c r="B179" i="9" a="1"/>
  <c r="B179" i="9"/>
  <c r="B180" i="9" a="1"/>
  <c r="B180" i="9"/>
  <c r="B181" i="9" a="1"/>
  <c r="B181" i="9"/>
  <c r="B182" i="9" a="1"/>
  <c r="B182" i="9"/>
  <c r="B183" i="9" a="1"/>
  <c r="B183" i="9"/>
  <c r="B184" i="9" a="1"/>
  <c r="B184" i="9"/>
  <c r="B185" i="9" a="1"/>
  <c r="B185" i="9"/>
  <c r="B186" i="9" a="1"/>
  <c r="B186" i="9"/>
  <c r="B187" i="9" a="1"/>
  <c r="B187" i="9"/>
  <c r="B188" i="9" a="1"/>
  <c r="B188" i="9"/>
  <c r="B189" i="9" a="1"/>
  <c r="B189" i="9"/>
  <c r="B190" i="9" a="1"/>
  <c r="B190" i="9"/>
  <c r="B191" i="9" a="1"/>
  <c r="B191" i="9"/>
  <c r="B192" i="9" a="1"/>
  <c r="B192" i="9"/>
  <c r="B193" i="9" a="1"/>
  <c r="B193" i="9"/>
  <c r="B194" i="9" a="1"/>
  <c r="B194" i="9"/>
  <c r="B195" i="9" a="1"/>
  <c r="B195" i="9"/>
  <c r="B196" i="9" a="1"/>
  <c r="B196" i="9"/>
  <c r="B197" i="9" a="1"/>
  <c r="B197" i="9"/>
  <c r="B198" i="9" a="1"/>
  <c r="B198" i="9"/>
  <c r="B199" i="9" a="1"/>
  <c r="B199" i="9"/>
  <c r="B200" i="9" a="1"/>
  <c r="B200" i="9"/>
  <c r="B201" i="9" a="1"/>
  <c r="B201" i="9"/>
  <c r="B202" i="9" a="1"/>
  <c r="B202" i="9"/>
  <c r="B203" i="9" a="1"/>
  <c r="B203" i="9"/>
  <c r="B204" i="9" a="1"/>
  <c r="B204" i="9"/>
  <c r="B205" i="9" a="1"/>
  <c r="B205" i="9"/>
  <c r="B206" i="9" a="1"/>
  <c r="B206" i="9"/>
  <c r="B207" i="9" a="1"/>
  <c r="B207" i="9"/>
  <c r="B208" i="9" a="1"/>
  <c r="B208" i="9"/>
  <c r="B209" i="9" a="1"/>
  <c r="B209" i="9"/>
  <c r="B210" i="9" a="1"/>
  <c r="B210" i="9"/>
  <c r="B211" i="9" a="1"/>
  <c r="B211" i="9"/>
  <c r="B212" i="9" a="1"/>
  <c r="B212" i="9"/>
  <c r="B213" i="9" a="1"/>
  <c r="B213" i="9"/>
  <c r="B214" i="9" a="1"/>
  <c r="B214" i="9"/>
  <c r="B215" i="9" a="1"/>
  <c r="B215" i="9"/>
  <c r="B216" i="9" a="1"/>
  <c r="B216" i="9"/>
  <c r="B217" i="9" a="1"/>
  <c r="B217" i="9"/>
  <c r="B218" i="9" a="1"/>
  <c r="B218" i="9"/>
  <c r="B219" i="9" a="1"/>
  <c r="B219" i="9"/>
  <c r="B220" i="9" a="1"/>
  <c r="B220" i="9"/>
  <c r="B221" i="9" a="1"/>
  <c r="B221" i="9"/>
  <c r="B222" i="9" a="1"/>
  <c r="B222" i="9"/>
  <c r="B223" i="9" a="1"/>
  <c r="B223" i="9"/>
  <c r="B224" i="9" a="1"/>
  <c r="B224" i="9"/>
  <c r="B225" i="9" a="1"/>
  <c r="B225" i="9"/>
  <c r="B226" i="9" a="1"/>
  <c r="B226" i="9"/>
  <c r="B227" i="9" a="1"/>
  <c r="B227" i="9"/>
  <c r="B228" i="9" a="1"/>
  <c r="B228" i="9"/>
  <c r="B229" i="9" a="1"/>
  <c r="B229" i="9"/>
  <c r="B230" i="9" a="1"/>
  <c r="B230" i="9"/>
  <c r="B231" i="9" a="1"/>
  <c r="B231" i="9"/>
  <c r="B232" i="9" a="1"/>
  <c r="B232" i="9"/>
  <c r="B233" i="9" a="1"/>
  <c r="B233" i="9"/>
  <c r="B234" i="9" a="1"/>
  <c r="B234" i="9"/>
  <c r="B235" i="9" a="1"/>
  <c r="B235" i="9"/>
  <c r="B236" i="9" a="1"/>
  <c r="B236" i="9"/>
  <c r="B237" i="9" a="1"/>
  <c r="B237" i="9"/>
  <c r="B238" i="9" a="1"/>
  <c r="B238" i="9"/>
  <c r="B239" i="9" a="1"/>
  <c r="B239" i="9"/>
  <c r="B240" i="9" a="1"/>
  <c r="B240" i="9"/>
  <c r="B241" i="9" a="1"/>
  <c r="B241" i="9"/>
  <c r="B242" i="9" a="1"/>
  <c r="B242" i="9"/>
  <c r="B243" i="9" a="1"/>
  <c r="B243" i="9"/>
  <c r="B244" i="9" a="1"/>
  <c r="B244" i="9"/>
  <c r="B245" i="9" a="1"/>
  <c r="B245" i="9"/>
  <c r="B246" i="9" a="1"/>
  <c r="B246" i="9"/>
  <c r="B247" i="9" a="1"/>
  <c r="B247" i="9"/>
  <c r="B248" i="9" a="1"/>
  <c r="B248" i="9"/>
  <c r="B249" i="9" a="1"/>
  <c r="B249" i="9"/>
  <c r="B250" i="9" a="1"/>
  <c r="B250" i="9"/>
  <c r="B251" i="9" a="1"/>
  <c r="B251" i="9"/>
  <c r="B252" i="9" a="1"/>
  <c r="B252" i="9"/>
  <c r="B253" i="9" a="1"/>
  <c r="B253" i="9"/>
  <c r="B254" i="9" a="1"/>
  <c r="B254" i="9"/>
  <c r="B255" i="9" a="1"/>
  <c r="B255" i="9"/>
  <c r="B256" i="9" a="1"/>
  <c r="B256" i="9"/>
  <c r="B257" i="9" a="1"/>
  <c r="B257" i="9"/>
  <c r="B258" i="9" a="1"/>
  <c r="B258" i="9"/>
  <c r="B259" i="9" a="1"/>
  <c r="B259" i="9"/>
  <c r="B260" i="9" a="1"/>
  <c r="B260" i="9"/>
  <c r="B261" i="9" a="1"/>
  <c r="B261" i="9"/>
  <c r="B262" i="9" a="1"/>
  <c r="B262" i="9"/>
  <c r="B263" i="9" a="1"/>
  <c r="B263" i="9"/>
  <c r="B264" i="9" a="1"/>
  <c r="B264" i="9"/>
  <c r="B265" i="9" a="1"/>
  <c r="B265" i="9"/>
  <c r="B266" i="9" a="1"/>
  <c r="B266" i="9"/>
  <c r="B267" i="9" a="1"/>
  <c r="B267" i="9"/>
  <c r="B268" i="9" a="1"/>
  <c r="B268" i="9"/>
  <c r="B269" i="9" a="1"/>
  <c r="B269" i="9"/>
  <c r="B270" i="9" a="1"/>
  <c r="B270" i="9"/>
  <c r="B271" i="9" a="1"/>
  <c r="B271" i="9"/>
  <c r="B272" i="9" a="1"/>
  <c r="B272" i="9"/>
  <c r="B273" i="9" a="1"/>
  <c r="B273" i="9"/>
  <c r="B274" i="9" a="1"/>
  <c r="B274" i="9"/>
  <c r="B275" i="9" a="1"/>
  <c r="B275" i="9"/>
  <c r="B276" i="9" a="1"/>
  <c r="B276" i="9"/>
  <c r="B277" i="9" a="1"/>
  <c r="B277" i="9"/>
  <c r="B278" i="9" a="1"/>
  <c r="B278" i="9"/>
  <c r="B279" i="9" a="1"/>
  <c r="B279" i="9"/>
  <c r="B280" i="9" a="1"/>
  <c r="B280" i="9"/>
  <c r="B281" i="9" a="1"/>
  <c r="B281" i="9"/>
  <c r="B282" i="9" a="1"/>
  <c r="B282" i="9"/>
  <c r="B283" i="9" a="1"/>
  <c r="B283" i="9"/>
  <c r="B284" i="9" a="1"/>
  <c r="B284" i="9"/>
  <c r="B285" i="9" a="1"/>
  <c r="B285" i="9"/>
  <c r="B286" i="9" a="1"/>
  <c r="B286" i="9"/>
  <c r="B287" i="9" a="1"/>
  <c r="B287" i="9"/>
  <c r="B288" i="9" a="1"/>
  <c r="B288" i="9"/>
  <c r="B289" i="9" a="1"/>
  <c r="B289" i="9"/>
  <c r="B290" i="9" a="1"/>
  <c r="B290" i="9"/>
  <c r="B291" i="9" a="1"/>
  <c r="B291" i="9"/>
  <c r="B292" i="9" a="1"/>
  <c r="B292" i="9"/>
  <c r="B293" i="9" a="1"/>
  <c r="B293" i="9"/>
  <c r="B294" i="9" a="1"/>
  <c r="B294" i="9"/>
  <c r="B295" i="9" a="1"/>
  <c r="B295" i="9"/>
  <c r="B296" i="9" a="1"/>
  <c r="B296" i="9"/>
  <c r="B297" i="9" a="1"/>
  <c r="B297" i="9"/>
  <c r="B298" i="9" a="1"/>
  <c r="B298" i="9"/>
  <c r="B299" i="9" a="1"/>
  <c r="B299" i="9"/>
  <c r="B300" i="9" a="1"/>
  <c r="B300" i="9"/>
  <c r="B301" i="9" a="1"/>
  <c r="B301" i="9"/>
  <c r="B302" i="9" a="1"/>
  <c r="B302" i="9"/>
  <c r="B303" i="9" a="1"/>
  <c r="B303" i="9"/>
  <c r="B304" i="9" a="1"/>
  <c r="B304" i="9"/>
  <c r="B305" i="9" a="1"/>
  <c r="B305" i="9"/>
  <c r="B306" i="9" a="1"/>
  <c r="B306" i="9"/>
  <c r="B307" i="9" a="1"/>
  <c r="B307" i="9"/>
  <c r="B308" i="9" a="1"/>
  <c r="B308" i="9"/>
  <c r="B309" i="9" a="1"/>
  <c r="B309" i="9"/>
  <c r="B310" i="9" a="1"/>
  <c r="B310" i="9"/>
  <c r="B311" i="9" a="1"/>
  <c r="B311" i="9"/>
  <c r="B312" i="9" a="1"/>
  <c r="B312" i="9"/>
  <c r="B313" i="9" a="1"/>
  <c r="B313" i="9"/>
  <c r="B314" i="9" a="1"/>
  <c r="B314" i="9"/>
  <c r="B315" i="9" a="1"/>
  <c r="B315" i="9"/>
  <c r="B316" i="9" a="1"/>
  <c r="B316" i="9"/>
  <c r="B317" i="9" a="1"/>
  <c r="B317" i="9"/>
  <c r="B318" i="9" a="1"/>
  <c r="B318" i="9"/>
  <c r="B319" i="9" a="1"/>
  <c r="B319" i="9"/>
  <c r="B320" i="9" a="1"/>
  <c r="B320" i="9"/>
  <c r="B321" i="9" a="1"/>
  <c r="B321" i="9"/>
  <c r="B322" i="9" a="1"/>
  <c r="B322" i="9"/>
  <c r="B323" i="9" a="1"/>
  <c r="B323" i="9"/>
  <c r="B324" i="9" a="1"/>
  <c r="B324" i="9"/>
  <c r="B325" i="9" a="1"/>
  <c r="B325" i="9"/>
  <c r="B326" i="9" a="1"/>
  <c r="B326" i="9"/>
  <c r="B327" i="9" a="1"/>
  <c r="B327" i="9"/>
  <c r="B328" i="9" a="1"/>
  <c r="B328" i="9"/>
  <c r="B329" i="9" a="1"/>
  <c r="B329" i="9"/>
  <c r="B330" i="9" a="1"/>
  <c r="B330" i="9"/>
  <c r="B331" i="9" a="1"/>
  <c r="B331" i="9"/>
  <c r="B332" i="9" a="1"/>
  <c r="B332" i="9"/>
  <c r="B333" i="9" a="1"/>
  <c r="B333" i="9"/>
  <c r="B334" i="9" a="1"/>
  <c r="B334" i="9"/>
  <c r="B335" i="9" a="1"/>
  <c r="B335" i="9"/>
  <c r="B336" i="9" a="1"/>
  <c r="B336" i="9"/>
  <c r="B337" i="9" a="1"/>
  <c r="B337" i="9"/>
  <c r="B338" i="9" a="1"/>
  <c r="B338" i="9"/>
  <c r="B339" i="9" a="1"/>
  <c r="B339" i="9"/>
  <c r="B340" i="9" a="1"/>
  <c r="B340" i="9"/>
  <c r="B341" i="9" a="1"/>
  <c r="B341" i="9"/>
  <c r="B342" i="9" a="1"/>
  <c r="B342" i="9"/>
  <c r="B343" i="9" a="1"/>
  <c r="B343" i="9"/>
  <c r="B344" i="9" a="1"/>
  <c r="B344" i="9"/>
  <c r="B345" i="9" a="1"/>
  <c r="B345" i="9"/>
  <c r="B346" i="9" a="1"/>
  <c r="B346" i="9"/>
  <c r="B347" i="9" a="1"/>
  <c r="B347" i="9"/>
  <c r="B348" i="9" a="1"/>
  <c r="B348" i="9"/>
  <c r="B349" i="9" a="1"/>
  <c r="B349" i="9"/>
  <c r="B350" i="9" a="1"/>
  <c r="B350" i="9"/>
  <c r="B351" i="9" a="1"/>
  <c r="B351" i="9"/>
  <c r="B352" i="9" a="1"/>
  <c r="B352" i="9"/>
  <c r="B353" i="9" a="1"/>
  <c r="B353" i="9"/>
  <c r="B354" i="9" a="1"/>
  <c r="B354" i="9"/>
  <c r="B355" i="9" a="1"/>
  <c r="B355" i="9"/>
  <c r="B356" i="9" a="1"/>
  <c r="B356" i="9"/>
  <c r="B357" i="9" a="1"/>
  <c r="B357" i="9"/>
  <c r="B358" i="9" a="1"/>
  <c r="B358" i="9"/>
  <c r="B359" i="9" a="1"/>
  <c r="B359" i="9"/>
  <c r="B360" i="9" a="1"/>
  <c r="B360" i="9"/>
  <c r="B361" i="9" a="1"/>
  <c r="B361" i="9"/>
  <c r="B362" i="9" a="1"/>
  <c r="B362" i="9"/>
  <c r="B363" i="9" a="1"/>
  <c r="B363" i="9"/>
  <c r="B364" i="9" a="1"/>
  <c r="B364" i="9"/>
  <c r="B365" i="9" a="1"/>
  <c r="B365" i="9"/>
  <c r="B366" i="9" a="1"/>
  <c r="B366" i="9"/>
  <c r="B367" i="9" a="1"/>
  <c r="B367" i="9"/>
  <c r="B368" i="9" a="1"/>
  <c r="B368" i="9"/>
  <c r="B369" i="9" a="1"/>
  <c r="B369" i="9"/>
  <c r="B370" i="9" a="1"/>
  <c r="B370" i="9"/>
  <c r="B371" i="9" a="1"/>
  <c r="B371" i="9"/>
  <c r="B372" i="9" a="1"/>
  <c r="B372" i="9"/>
  <c r="B373" i="9" a="1"/>
  <c r="B373" i="9"/>
  <c r="B374" i="9" a="1"/>
  <c r="B374" i="9"/>
  <c r="B375" i="9" a="1"/>
  <c r="B375" i="9"/>
  <c r="B376" i="9" a="1"/>
  <c r="B376" i="9"/>
  <c r="B377" i="9" a="1"/>
  <c r="B377" i="9"/>
  <c r="B378" i="9" a="1"/>
  <c r="B378" i="9"/>
  <c r="B379" i="9" a="1"/>
  <c r="B379" i="9"/>
  <c r="B380" i="9" a="1"/>
  <c r="B380" i="9"/>
  <c r="B381" i="9" a="1"/>
  <c r="B381" i="9"/>
  <c r="B382" i="9" a="1"/>
  <c r="B382" i="9"/>
  <c r="B383" i="9" a="1"/>
  <c r="B383" i="9"/>
  <c r="B384" i="9" a="1"/>
  <c r="B384" i="9"/>
  <c r="B385" i="9" a="1"/>
  <c r="B385" i="9"/>
  <c r="B386" i="9" a="1"/>
  <c r="B386" i="9"/>
  <c r="B387" i="9" a="1"/>
  <c r="B387" i="9"/>
  <c r="B388" i="9" a="1"/>
  <c r="B388" i="9"/>
  <c r="B389" i="9" a="1"/>
  <c r="B389" i="9"/>
  <c r="B390" i="9" a="1"/>
  <c r="B390" i="9"/>
  <c r="B391" i="9" a="1"/>
  <c r="B391" i="9"/>
  <c r="B392" i="9" a="1"/>
  <c r="B392" i="9"/>
  <c r="B393" i="9" a="1"/>
  <c r="B393" i="9"/>
  <c r="B394" i="9" a="1"/>
  <c r="B394" i="9"/>
  <c r="B395" i="9" a="1"/>
  <c r="B395" i="9"/>
  <c r="B396" i="9" a="1"/>
  <c r="B396" i="9"/>
  <c r="B397" i="9" a="1"/>
  <c r="B397" i="9"/>
  <c r="B398" i="9" a="1"/>
  <c r="B398" i="9"/>
  <c r="B399" i="9" a="1"/>
  <c r="B399" i="9"/>
  <c r="B400" i="9" a="1"/>
  <c r="B400" i="9"/>
  <c r="B401" i="9" a="1"/>
  <c r="B401" i="9"/>
  <c r="B402" i="9" a="1"/>
  <c r="B402" i="9"/>
  <c r="B403" i="9" a="1"/>
  <c r="B403" i="9"/>
  <c r="B404" i="9" a="1"/>
  <c r="B404" i="9"/>
  <c r="B405" i="9" a="1"/>
  <c r="B405" i="9"/>
  <c r="B406" i="9" a="1"/>
  <c r="B406" i="9"/>
  <c r="B407" i="9" a="1"/>
  <c r="B407" i="9"/>
  <c r="B408" i="9" a="1"/>
  <c r="B408" i="9"/>
  <c r="B409" i="9" a="1"/>
  <c r="B409" i="9"/>
  <c r="B410" i="9" a="1"/>
  <c r="B410" i="9"/>
  <c r="B411" i="9" a="1"/>
  <c r="B411" i="9"/>
  <c r="B412" i="9" a="1"/>
  <c r="B412" i="9"/>
  <c r="B4" i="9" a="1"/>
  <c r="B4" i="9"/>
  <c r="B5" i="9" a="1"/>
  <c r="B5" i="9"/>
  <c r="B6" i="9" a="1"/>
  <c r="B6" i="9"/>
  <c r="B7" i="9" a="1"/>
  <c r="B7" i="9"/>
  <c r="B8" i="9" a="1"/>
  <c r="B8" i="9"/>
  <c r="B9" i="9" a="1"/>
  <c r="B9" i="9"/>
  <c r="B10" i="9" a="1"/>
  <c r="B10" i="9"/>
  <c r="B11" i="9" a="1"/>
  <c r="B11" i="9"/>
  <c r="B12" i="9" a="1"/>
  <c r="B12" i="9"/>
  <c r="B13" i="9" a="1"/>
  <c r="B13" i="9"/>
  <c r="B14" i="9" a="1"/>
  <c r="B14" i="9"/>
  <c r="B15" i="9" a="1"/>
  <c r="B15" i="9"/>
  <c r="B3" i="9"/>
  <c r="B4" i="1" a="1"/>
  <c r="B4" i="1" l="1"/>
  <c r="C4" i="1"/>
  <c r="D4" i="1"/>
  <c r="B5" i="1" a="1"/>
  <c r="B5" i="1"/>
  <c r="C5" i="1"/>
  <c r="D5" i="1"/>
  <c r="B6" i="1" a="1"/>
  <c r="B6" i="1"/>
  <c r="C6" i="1"/>
  <c r="D6" i="1"/>
  <c r="B7" i="1" a="1"/>
  <c r="B7" i="1"/>
  <c r="C7" i="1"/>
  <c r="D7" i="1"/>
  <c r="B8" i="1" a="1"/>
  <c r="B8" i="1"/>
  <c r="C8" i="1"/>
  <c r="D8" i="1"/>
  <c r="B9" i="1" a="1"/>
  <c r="B9" i="1"/>
  <c r="C9" i="1"/>
  <c r="D9" i="1"/>
  <c r="B10" i="1" a="1"/>
  <c r="B10" i="1"/>
  <c r="C10" i="1"/>
  <c r="D10" i="1"/>
  <c r="B11" i="1" a="1"/>
  <c r="B11" i="1"/>
  <c r="C11" i="1"/>
  <c r="D11" i="1"/>
  <c r="B12" i="1" a="1"/>
  <c r="B12" i="1"/>
  <c r="C12" i="1"/>
  <c r="D12" i="1"/>
  <c r="B13" i="1" a="1"/>
  <c r="B13" i="1"/>
  <c r="C13" i="1"/>
  <c r="D13" i="1"/>
  <c r="B14" i="1" a="1"/>
  <c r="B14" i="1"/>
  <c r="C14" i="1"/>
  <c r="D14" i="1"/>
  <c r="B15" i="1" a="1"/>
  <c r="B15" i="1"/>
  <c r="C15" i="1"/>
  <c r="D15" i="1"/>
  <c r="B16" i="1" a="1"/>
  <c r="B16" i="1"/>
  <c r="C16" i="1"/>
  <c r="D16" i="1"/>
  <c r="B17" i="1" a="1"/>
  <c r="B17" i="1"/>
  <c r="C17" i="1"/>
  <c r="D17" i="1"/>
  <c r="B18" i="1" a="1"/>
  <c r="B18" i="1"/>
  <c r="C18" i="1"/>
  <c r="D18" i="1"/>
  <c r="B19" i="1" a="1"/>
  <c r="B19" i="1"/>
  <c r="C19" i="1"/>
  <c r="D19" i="1"/>
  <c r="B20" i="1" a="1"/>
  <c r="B20" i="1"/>
  <c r="C20" i="1"/>
  <c r="D20" i="1"/>
  <c r="B21" i="1" a="1"/>
  <c r="B21" i="1"/>
  <c r="C21" i="1"/>
  <c r="D21" i="1"/>
  <c r="B22" i="1" a="1"/>
  <c r="B22" i="1"/>
  <c r="C22" i="1"/>
  <c r="D22" i="1"/>
  <c r="B23" i="1" a="1"/>
  <c r="B23" i="1"/>
  <c r="C23" i="1"/>
  <c r="D23" i="1"/>
  <c r="B24" i="1" a="1"/>
  <c r="B24" i="1"/>
  <c r="C24" i="1"/>
  <c r="D24" i="1"/>
  <c r="B25" i="1" a="1"/>
  <c r="B25" i="1"/>
  <c r="C25" i="1"/>
  <c r="D25" i="1"/>
  <c r="B26" i="1" a="1"/>
  <c r="B26" i="1"/>
  <c r="C26" i="1"/>
  <c r="D26" i="1"/>
  <c r="B27" i="1" a="1"/>
  <c r="B27" i="1"/>
  <c r="C27" i="1"/>
  <c r="D27" i="1"/>
  <c r="B28" i="1" a="1"/>
  <c r="B28" i="1"/>
  <c r="C28" i="1"/>
  <c r="D28" i="1"/>
  <c r="B29" i="1" a="1"/>
  <c r="B29" i="1"/>
  <c r="C29" i="1"/>
  <c r="D29" i="1"/>
  <c r="B30" i="1" a="1"/>
  <c r="B30" i="1"/>
  <c r="C30" i="1"/>
  <c r="D30" i="1"/>
  <c r="B31" i="1" a="1"/>
  <c r="B31" i="1"/>
  <c r="C31" i="1"/>
  <c r="D31" i="1"/>
  <c r="B32" i="1" a="1"/>
  <c r="B32" i="1"/>
  <c r="C32" i="1"/>
  <c r="D32" i="1"/>
  <c r="B33" i="1" a="1"/>
  <c r="B33" i="1"/>
  <c r="C33" i="1"/>
  <c r="D33" i="1"/>
  <c r="B34" i="1" a="1"/>
  <c r="B34" i="1"/>
  <c r="C34" i="1"/>
  <c r="D34" i="1"/>
  <c r="B35" i="1" a="1"/>
  <c r="B35" i="1"/>
  <c r="C35" i="1"/>
  <c r="D35" i="1"/>
  <c r="B36" i="1" a="1"/>
  <c r="B36" i="1"/>
  <c r="C36" i="1"/>
  <c r="D36" i="1"/>
  <c r="B37" i="1" a="1"/>
  <c r="B37" i="1"/>
  <c r="C37" i="1"/>
  <c r="D37" i="1"/>
  <c r="B38" i="1" a="1"/>
  <c r="B38" i="1"/>
  <c r="C38" i="1"/>
  <c r="D38" i="1"/>
  <c r="B39" i="1" a="1"/>
  <c r="B39" i="1"/>
  <c r="C39" i="1"/>
  <c r="D39" i="1"/>
  <c r="B40" i="1" a="1"/>
  <c r="B40" i="1"/>
  <c r="C40" i="1"/>
  <c r="D40" i="1"/>
  <c r="B41" i="1" a="1"/>
  <c r="B41" i="1"/>
  <c r="C41" i="1"/>
  <c r="D41" i="1"/>
  <c r="B42" i="1" a="1"/>
  <c r="B42" i="1"/>
  <c r="C42" i="1"/>
  <c r="D42" i="1"/>
  <c r="B43" i="1" a="1"/>
  <c r="B43" i="1"/>
  <c r="C43" i="1"/>
  <c r="D43" i="1"/>
  <c r="B44" i="1" a="1"/>
  <c r="B44" i="1"/>
  <c r="C44" i="1"/>
  <c r="D44" i="1"/>
  <c r="B45" i="1" a="1"/>
  <c r="B45" i="1"/>
  <c r="C45" i="1"/>
  <c r="D45" i="1"/>
  <c r="B46" i="1" a="1"/>
  <c r="B46" i="1"/>
  <c r="C46" i="1"/>
  <c r="D46" i="1"/>
  <c r="B47" i="1" a="1"/>
  <c r="B47" i="1"/>
  <c r="C47" i="1"/>
  <c r="D47" i="1"/>
  <c r="B48" i="1" a="1"/>
  <c r="B48" i="1"/>
  <c r="C48" i="1"/>
  <c r="D48" i="1"/>
  <c r="B49" i="1" a="1"/>
  <c r="B49" i="1"/>
  <c r="C49" i="1"/>
  <c r="D49" i="1"/>
  <c r="B50" i="1" a="1"/>
  <c r="B50" i="1"/>
  <c r="C50" i="1"/>
  <c r="D50" i="1"/>
  <c r="B51" i="1" a="1"/>
  <c r="B51" i="1"/>
  <c r="C51" i="1"/>
  <c r="D51" i="1"/>
  <c r="B52" i="1" a="1"/>
  <c r="B52" i="1"/>
  <c r="C52" i="1"/>
  <c r="D52" i="1"/>
  <c r="B53" i="1" a="1"/>
  <c r="B53" i="1"/>
  <c r="C53" i="1"/>
  <c r="D53" i="1"/>
  <c r="B54" i="1" a="1"/>
  <c r="B54" i="1"/>
  <c r="C54" i="1"/>
  <c r="D54" i="1"/>
  <c r="B55" i="1" a="1"/>
  <c r="B55" i="1"/>
  <c r="C55" i="1"/>
  <c r="D55" i="1"/>
  <c r="B56" i="1" a="1"/>
  <c r="B56" i="1"/>
  <c r="C56" i="1"/>
  <c r="D56" i="1"/>
  <c r="B57" i="1" a="1"/>
  <c r="B57" i="1"/>
  <c r="C57" i="1"/>
  <c r="D57" i="1"/>
  <c r="B58" i="1" a="1"/>
  <c r="B58" i="1"/>
  <c r="C58" i="1"/>
  <c r="D58" i="1"/>
  <c r="B59" i="1" a="1"/>
  <c r="B59" i="1"/>
  <c r="C59" i="1"/>
  <c r="D59" i="1"/>
  <c r="B60" i="1" a="1"/>
  <c r="B60" i="1"/>
  <c r="C60" i="1"/>
  <c r="D60" i="1"/>
  <c r="B61" i="1" a="1"/>
  <c r="B61" i="1"/>
  <c r="C61" i="1"/>
  <c r="D61" i="1"/>
  <c r="B62" i="1" a="1"/>
  <c r="B62" i="1"/>
  <c r="C62" i="1"/>
  <c r="D62" i="1"/>
  <c r="B63" i="1" a="1"/>
  <c r="B63" i="1"/>
  <c r="C63" i="1"/>
  <c r="D63" i="1"/>
  <c r="B64" i="1" a="1"/>
  <c r="B64" i="1"/>
  <c r="C64" i="1"/>
  <c r="D64" i="1"/>
  <c r="B65" i="1" a="1"/>
  <c r="B65" i="1"/>
  <c r="C65" i="1"/>
  <c r="D65" i="1"/>
  <c r="B66" i="1" a="1"/>
  <c r="B66" i="1"/>
  <c r="C66" i="1"/>
  <c r="D66" i="1"/>
  <c r="B67" i="1" a="1"/>
  <c r="B67" i="1"/>
  <c r="C67" i="1"/>
  <c r="D67" i="1"/>
  <c r="B68" i="1" a="1"/>
  <c r="B68" i="1"/>
  <c r="C68" i="1"/>
  <c r="D68" i="1"/>
  <c r="B69" i="1" a="1"/>
  <c r="B69" i="1"/>
  <c r="C69" i="1"/>
  <c r="D69" i="1"/>
  <c r="B70" i="1" a="1"/>
  <c r="B70" i="1"/>
  <c r="C70" i="1"/>
  <c r="D70" i="1"/>
  <c r="B71" i="1" a="1"/>
  <c r="B71" i="1"/>
  <c r="C71" i="1"/>
  <c r="D71" i="1"/>
  <c r="B72" i="1" a="1"/>
  <c r="B72" i="1"/>
  <c r="C72" i="1"/>
  <c r="D72" i="1"/>
  <c r="B73" i="1" a="1"/>
  <c r="B73" i="1"/>
  <c r="C73" i="1"/>
  <c r="D73" i="1"/>
  <c r="B74" i="1" a="1"/>
  <c r="B74" i="1"/>
  <c r="C74" i="1"/>
  <c r="D74" i="1"/>
  <c r="B75" i="1" a="1"/>
  <c r="B75" i="1"/>
  <c r="C75" i="1"/>
  <c r="D75" i="1"/>
  <c r="B76" i="1" a="1"/>
  <c r="B76" i="1"/>
  <c r="C76" i="1"/>
  <c r="D76" i="1"/>
  <c r="B77" i="1" a="1"/>
  <c r="B77" i="1"/>
  <c r="C77" i="1"/>
  <c r="D77" i="1"/>
  <c r="B78" i="1" a="1"/>
  <c r="B78" i="1"/>
  <c r="C78" i="1"/>
  <c r="D78" i="1"/>
  <c r="B79" i="1" a="1"/>
  <c r="B79" i="1"/>
  <c r="C79" i="1"/>
  <c r="D79" i="1"/>
  <c r="B80" i="1" a="1"/>
  <c r="B80" i="1"/>
  <c r="C80" i="1"/>
  <c r="D80" i="1"/>
  <c r="B81" i="1" a="1"/>
  <c r="B81" i="1"/>
  <c r="C81" i="1"/>
  <c r="D81" i="1"/>
  <c r="B82" i="1" a="1"/>
  <c r="B82" i="1"/>
  <c r="C82" i="1"/>
  <c r="D82" i="1"/>
  <c r="B83" i="1" a="1"/>
  <c r="B83" i="1"/>
  <c r="C83" i="1"/>
  <c r="D83" i="1"/>
  <c r="B84" i="1" a="1"/>
  <c r="B84" i="1"/>
  <c r="C84" i="1"/>
  <c r="D84" i="1"/>
  <c r="B85" i="1" a="1"/>
  <c r="B85" i="1"/>
  <c r="C85" i="1"/>
  <c r="D85" i="1"/>
  <c r="B86" i="1" a="1"/>
  <c r="B86" i="1"/>
  <c r="C86" i="1"/>
  <c r="D86" i="1"/>
  <c r="B87" i="1" a="1"/>
  <c r="B87" i="1"/>
  <c r="C87" i="1"/>
  <c r="D87" i="1"/>
  <c r="B88" i="1" a="1"/>
  <c r="B88" i="1"/>
  <c r="C88" i="1"/>
  <c r="D88" i="1"/>
  <c r="B89" i="1" a="1"/>
  <c r="B89" i="1"/>
  <c r="C89" i="1"/>
  <c r="D89" i="1"/>
  <c r="B90" i="1" a="1"/>
  <c r="B90" i="1"/>
  <c r="C90" i="1"/>
  <c r="D90" i="1"/>
  <c r="B91" i="1" a="1"/>
  <c r="B91" i="1"/>
  <c r="C91" i="1"/>
  <c r="D91" i="1"/>
  <c r="B92" i="1" a="1"/>
  <c r="B92" i="1"/>
  <c r="C92" i="1"/>
  <c r="D92" i="1"/>
  <c r="B93" i="1" a="1"/>
  <c r="B93" i="1"/>
  <c r="C93" i="1"/>
  <c r="D93" i="1"/>
  <c r="B94" i="1" a="1"/>
  <c r="B94" i="1"/>
  <c r="C94" i="1"/>
  <c r="D94" i="1"/>
  <c r="B95" i="1" a="1"/>
  <c r="B95" i="1"/>
  <c r="C95" i="1"/>
  <c r="D95" i="1"/>
  <c r="B96" i="1" a="1"/>
  <c r="B96" i="1"/>
  <c r="C96" i="1"/>
  <c r="D96" i="1"/>
  <c r="B97" i="1" a="1"/>
  <c r="B97" i="1"/>
  <c r="C97" i="1"/>
  <c r="D97" i="1"/>
  <c r="B98" i="1" a="1"/>
  <c r="B98" i="1"/>
  <c r="C98" i="1"/>
  <c r="D98" i="1"/>
  <c r="B99" i="1" a="1"/>
  <c r="B99" i="1"/>
  <c r="C99" i="1"/>
  <c r="D99" i="1"/>
  <c r="B100" i="1" a="1"/>
  <c r="B100" i="1"/>
  <c r="C100" i="1"/>
  <c r="D100" i="1"/>
  <c r="B101" i="1" a="1"/>
  <c r="B101" i="1"/>
  <c r="C101" i="1"/>
  <c r="D101" i="1"/>
  <c r="B102" i="1" a="1"/>
  <c r="B102" i="1"/>
  <c r="C102" i="1"/>
  <c r="D102" i="1"/>
  <c r="B103" i="1" a="1"/>
  <c r="B103" i="1"/>
  <c r="C103" i="1"/>
  <c r="D103" i="1"/>
  <c r="B104" i="1" a="1"/>
  <c r="B104" i="1"/>
  <c r="C104" i="1"/>
  <c r="D104" i="1"/>
  <c r="B105" i="1" a="1"/>
  <c r="B105" i="1"/>
  <c r="C105" i="1"/>
  <c r="D105" i="1"/>
  <c r="B106" i="1" a="1"/>
  <c r="B106" i="1"/>
  <c r="C106" i="1"/>
  <c r="D106" i="1"/>
  <c r="B107" i="1" a="1"/>
  <c r="B107" i="1"/>
  <c r="C107" i="1"/>
  <c r="D107" i="1"/>
  <c r="B108" i="1" a="1"/>
  <c r="B108" i="1"/>
  <c r="C108" i="1"/>
  <c r="D108" i="1"/>
  <c r="B109" i="1" a="1"/>
  <c r="B109" i="1"/>
  <c r="C109" i="1"/>
  <c r="D109" i="1"/>
  <c r="B110" i="1" a="1"/>
  <c r="B110" i="1"/>
  <c r="C110" i="1"/>
  <c r="D110" i="1"/>
  <c r="B111" i="1" a="1"/>
  <c r="B111" i="1"/>
  <c r="C111" i="1"/>
  <c r="D111" i="1"/>
  <c r="B112" i="1" a="1"/>
  <c r="B112" i="1"/>
  <c r="C112" i="1"/>
  <c r="D112" i="1"/>
  <c r="B113" i="1" a="1"/>
  <c r="B113" i="1"/>
  <c r="C113" i="1"/>
  <c r="D113" i="1"/>
  <c r="B114" i="1" a="1"/>
  <c r="B114" i="1"/>
  <c r="C114" i="1"/>
  <c r="D114" i="1"/>
  <c r="B115" i="1" a="1"/>
  <c r="B115" i="1"/>
  <c r="C115" i="1"/>
  <c r="D115" i="1"/>
  <c r="B116" i="1" a="1"/>
  <c r="B116" i="1"/>
  <c r="C116" i="1"/>
  <c r="D116" i="1"/>
  <c r="B117" i="1" a="1"/>
  <c r="B117" i="1"/>
  <c r="C117" i="1"/>
  <c r="D117" i="1"/>
  <c r="B118" i="1" a="1"/>
  <c r="B118" i="1"/>
  <c r="C118" i="1"/>
  <c r="D118" i="1"/>
  <c r="B119" i="1" a="1"/>
  <c r="B119" i="1"/>
  <c r="C119" i="1"/>
  <c r="D119" i="1"/>
  <c r="B120" i="1" a="1"/>
  <c r="B120" i="1"/>
  <c r="C120" i="1"/>
  <c r="D120" i="1"/>
  <c r="B121" i="1" a="1"/>
  <c r="B121" i="1"/>
  <c r="C121" i="1"/>
  <c r="D121" i="1"/>
  <c r="B122" i="1" a="1"/>
  <c r="B122" i="1"/>
  <c r="C122" i="1"/>
  <c r="D122" i="1"/>
  <c r="B123" i="1" a="1"/>
  <c r="B123" i="1"/>
  <c r="C123" i="1"/>
  <c r="D123" i="1"/>
  <c r="B124" i="1" a="1"/>
  <c r="B124" i="1"/>
  <c r="C124" i="1"/>
  <c r="D124" i="1"/>
  <c r="B125" i="1" a="1"/>
  <c r="B125" i="1"/>
  <c r="C125" i="1"/>
  <c r="D125" i="1"/>
  <c r="B126" i="1" a="1"/>
  <c r="B126" i="1"/>
  <c r="C126" i="1"/>
  <c r="D126" i="1"/>
  <c r="B127" i="1" a="1"/>
  <c r="B127" i="1"/>
  <c r="C127" i="1"/>
  <c r="D127" i="1"/>
  <c r="B128" i="1" a="1"/>
  <c r="B128" i="1"/>
  <c r="C128" i="1"/>
  <c r="D128" i="1"/>
  <c r="B129" i="1" a="1"/>
  <c r="B129" i="1"/>
  <c r="C129" i="1"/>
  <c r="D129" i="1"/>
  <c r="B130" i="1" a="1"/>
  <c r="B130" i="1"/>
  <c r="C130" i="1"/>
  <c r="D130" i="1"/>
  <c r="B131" i="1" a="1"/>
  <c r="B131" i="1"/>
  <c r="C131" i="1"/>
  <c r="D131" i="1"/>
  <c r="B132" i="1" a="1"/>
  <c r="B132" i="1"/>
  <c r="C132" i="1"/>
  <c r="D132" i="1"/>
  <c r="B133" i="1" a="1"/>
  <c r="B133" i="1"/>
  <c r="C133" i="1"/>
  <c r="D133" i="1"/>
  <c r="B134" i="1" a="1"/>
  <c r="B134" i="1"/>
  <c r="C134" i="1"/>
  <c r="D134" i="1"/>
  <c r="B135" i="1" a="1"/>
  <c r="B135" i="1"/>
  <c r="C135" i="1"/>
  <c r="D135" i="1"/>
  <c r="B136" i="1" a="1"/>
  <c r="B136" i="1"/>
  <c r="C136" i="1"/>
  <c r="D136" i="1"/>
  <c r="B137" i="1" a="1"/>
  <c r="B137" i="1"/>
  <c r="C137" i="1"/>
  <c r="D137" i="1"/>
  <c r="B138" i="1" a="1"/>
  <c r="B138" i="1"/>
  <c r="C138" i="1"/>
  <c r="D138" i="1"/>
  <c r="B139" i="1" a="1"/>
  <c r="B139" i="1"/>
  <c r="C139" i="1"/>
  <c r="D139" i="1"/>
  <c r="B140" i="1" a="1"/>
  <c r="B140" i="1"/>
  <c r="C140" i="1"/>
  <c r="D140" i="1"/>
  <c r="B141" i="1" a="1"/>
  <c r="B141" i="1"/>
  <c r="C141" i="1"/>
  <c r="D141" i="1"/>
  <c r="B142" i="1" a="1"/>
  <c r="B142" i="1"/>
  <c r="C142" i="1"/>
  <c r="D142" i="1"/>
  <c r="B143" i="1" a="1"/>
  <c r="B143" i="1"/>
  <c r="C143" i="1"/>
  <c r="D143" i="1"/>
  <c r="B144" i="1" a="1"/>
  <c r="B144" i="1"/>
  <c r="C144" i="1"/>
  <c r="D144" i="1"/>
  <c r="B145" i="1" a="1"/>
  <c r="B145" i="1"/>
  <c r="C145" i="1"/>
  <c r="D145" i="1"/>
  <c r="B146" i="1" a="1"/>
  <c r="B146" i="1"/>
  <c r="C146" i="1"/>
  <c r="D146" i="1"/>
  <c r="B147" i="1" a="1"/>
  <c r="B147" i="1"/>
  <c r="C147" i="1"/>
  <c r="D147" i="1"/>
  <c r="B148" i="1" a="1"/>
  <c r="B148" i="1"/>
  <c r="C148" i="1"/>
  <c r="D148" i="1"/>
  <c r="B149" i="1" a="1"/>
  <c r="B149" i="1"/>
  <c r="C149" i="1"/>
  <c r="D149" i="1"/>
  <c r="B150" i="1" a="1"/>
  <c r="B150" i="1"/>
  <c r="C150" i="1"/>
  <c r="D150" i="1"/>
  <c r="B151" i="1" a="1"/>
  <c r="B151" i="1"/>
  <c r="C151" i="1"/>
  <c r="D151" i="1"/>
  <c r="B152" i="1" a="1"/>
  <c r="B152" i="1"/>
  <c r="C152" i="1"/>
  <c r="D152" i="1"/>
  <c r="B153" i="1" a="1"/>
  <c r="B153" i="1"/>
  <c r="C153" i="1"/>
  <c r="D153" i="1"/>
  <c r="B154" i="1" a="1"/>
  <c r="B154" i="1"/>
  <c r="C154" i="1"/>
  <c r="D154" i="1"/>
  <c r="B155" i="1" a="1"/>
  <c r="B155" i="1"/>
  <c r="C155" i="1"/>
  <c r="D155" i="1"/>
  <c r="B156" i="1" a="1"/>
  <c r="B156" i="1"/>
  <c r="C156" i="1"/>
  <c r="D156" i="1"/>
  <c r="B157" i="1" a="1"/>
  <c r="B157" i="1"/>
  <c r="C157" i="1"/>
  <c r="D157" i="1"/>
  <c r="B158" i="1" a="1"/>
  <c r="B158" i="1"/>
  <c r="C158" i="1"/>
  <c r="D158" i="1"/>
  <c r="B159" i="1" a="1"/>
  <c r="B159" i="1"/>
  <c r="C159" i="1"/>
  <c r="D159" i="1"/>
  <c r="B160" i="1" a="1"/>
  <c r="B160" i="1"/>
  <c r="C160" i="1"/>
  <c r="D160" i="1"/>
  <c r="B161" i="1" a="1"/>
  <c r="B161" i="1"/>
  <c r="C161" i="1"/>
  <c r="D161" i="1"/>
  <c r="B162" i="1" a="1"/>
  <c r="B162" i="1"/>
  <c r="C162" i="1"/>
  <c r="D162" i="1"/>
  <c r="B163" i="1" a="1"/>
  <c r="B163" i="1"/>
  <c r="C163" i="1"/>
  <c r="D163" i="1"/>
  <c r="B164" i="1" a="1"/>
  <c r="B164" i="1"/>
  <c r="C164" i="1"/>
  <c r="D164" i="1"/>
  <c r="B165" i="1" a="1"/>
  <c r="B165" i="1"/>
  <c r="C165" i="1"/>
  <c r="D165" i="1"/>
  <c r="B166" i="1" a="1"/>
  <c r="B166" i="1"/>
  <c r="C166" i="1"/>
  <c r="D166" i="1"/>
  <c r="B167" i="1" a="1"/>
  <c r="B167" i="1"/>
  <c r="C167" i="1"/>
  <c r="D167" i="1"/>
  <c r="B168" i="1" a="1"/>
  <c r="B168" i="1"/>
  <c r="C168" i="1"/>
  <c r="D168" i="1"/>
  <c r="B169" i="1" a="1"/>
  <c r="B169" i="1"/>
  <c r="C169" i="1"/>
  <c r="D169" i="1"/>
  <c r="B170" i="1" a="1"/>
  <c r="B170" i="1"/>
  <c r="C170" i="1"/>
  <c r="D170" i="1"/>
  <c r="B171" i="1" a="1"/>
  <c r="B171" i="1"/>
  <c r="C171" i="1"/>
  <c r="D171" i="1"/>
  <c r="B172" i="1" a="1"/>
  <c r="B172" i="1"/>
  <c r="C172" i="1"/>
  <c r="D172" i="1"/>
  <c r="B173" i="1" a="1"/>
  <c r="B173" i="1"/>
  <c r="C173" i="1"/>
  <c r="D173" i="1"/>
  <c r="B174" i="1" a="1"/>
  <c r="B174" i="1"/>
  <c r="C174" i="1"/>
  <c r="D174" i="1"/>
  <c r="B175" i="1" a="1"/>
  <c r="B175" i="1"/>
  <c r="C175" i="1"/>
  <c r="D175" i="1"/>
  <c r="B176" i="1" a="1"/>
  <c r="B176" i="1"/>
  <c r="C176" i="1"/>
  <c r="D176" i="1"/>
  <c r="B177" i="1" a="1"/>
  <c r="B177" i="1"/>
  <c r="C177" i="1"/>
  <c r="D177" i="1"/>
  <c r="B178" i="1" a="1"/>
  <c r="B178" i="1"/>
  <c r="C178" i="1"/>
  <c r="D178" i="1"/>
  <c r="B179" i="1" a="1"/>
  <c r="B179" i="1"/>
  <c r="C179" i="1"/>
  <c r="D179" i="1"/>
  <c r="B180" i="1" a="1"/>
  <c r="B180" i="1"/>
  <c r="C180" i="1"/>
  <c r="D180" i="1"/>
  <c r="B181" i="1" a="1"/>
  <c r="B181" i="1"/>
  <c r="C181" i="1"/>
  <c r="D181" i="1"/>
  <c r="B182" i="1" a="1"/>
  <c r="B182" i="1"/>
  <c r="C182" i="1"/>
  <c r="D182" i="1"/>
  <c r="B183" i="1" a="1"/>
  <c r="B183" i="1"/>
  <c r="C183" i="1"/>
  <c r="D183" i="1"/>
  <c r="B184" i="1" a="1"/>
  <c r="B184" i="1"/>
  <c r="C184" i="1"/>
  <c r="D184" i="1"/>
  <c r="B185" i="1" a="1"/>
  <c r="B185" i="1"/>
  <c r="C185" i="1"/>
  <c r="D185" i="1"/>
  <c r="B186" i="1" a="1"/>
  <c r="B186" i="1"/>
  <c r="C186" i="1"/>
  <c r="D186" i="1"/>
  <c r="B187" i="1" a="1"/>
  <c r="B187" i="1"/>
  <c r="C187" i="1"/>
  <c r="D187" i="1"/>
  <c r="B188" i="1" a="1"/>
  <c r="B188" i="1"/>
  <c r="C188" i="1"/>
  <c r="D188" i="1"/>
  <c r="B189" i="1" a="1"/>
  <c r="B189" i="1"/>
  <c r="C189" i="1"/>
  <c r="D189" i="1"/>
  <c r="B190" i="1" a="1"/>
  <c r="B190" i="1"/>
  <c r="C190" i="1"/>
  <c r="D190" i="1"/>
  <c r="B191" i="1" a="1"/>
  <c r="B191" i="1"/>
  <c r="C191" i="1"/>
  <c r="D191" i="1"/>
  <c r="B192" i="1" a="1"/>
  <c r="B192" i="1"/>
  <c r="C192" i="1"/>
  <c r="D192" i="1"/>
  <c r="B193" i="1" a="1"/>
  <c r="B193" i="1"/>
  <c r="C193" i="1"/>
  <c r="D193" i="1"/>
  <c r="B194" i="1" a="1"/>
  <c r="B194" i="1"/>
  <c r="C194" i="1"/>
  <c r="D194" i="1"/>
  <c r="B195" i="1" a="1"/>
  <c r="B195" i="1"/>
  <c r="C195" i="1"/>
  <c r="D195" i="1"/>
  <c r="B196" i="1" a="1"/>
  <c r="B196" i="1"/>
  <c r="C196" i="1"/>
  <c r="D196" i="1"/>
  <c r="B197" i="1" a="1"/>
  <c r="B197" i="1"/>
  <c r="C197" i="1"/>
  <c r="D197" i="1"/>
  <c r="B198" i="1" a="1"/>
  <c r="B198" i="1"/>
  <c r="C198" i="1"/>
  <c r="D198" i="1"/>
  <c r="B199" i="1" a="1"/>
  <c r="B199" i="1"/>
  <c r="C199" i="1"/>
  <c r="D199" i="1"/>
  <c r="B200" i="1" a="1"/>
  <c r="B200" i="1"/>
  <c r="C200" i="1"/>
  <c r="D200" i="1"/>
  <c r="B201" i="1" a="1"/>
  <c r="B201" i="1"/>
  <c r="C201" i="1"/>
  <c r="D201" i="1"/>
  <c r="B202" i="1" a="1"/>
  <c r="B202" i="1"/>
  <c r="C202" i="1"/>
  <c r="D202" i="1"/>
  <c r="B203" i="1" a="1"/>
  <c r="B203" i="1"/>
  <c r="C203" i="1"/>
  <c r="D203" i="1"/>
  <c r="B204" i="1" a="1"/>
  <c r="B204" i="1"/>
  <c r="C204" i="1"/>
  <c r="D204" i="1"/>
  <c r="B205" i="1" a="1"/>
  <c r="B205" i="1"/>
  <c r="C205" i="1"/>
  <c r="D205" i="1"/>
  <c r="B206" i="1" a="1"/>
  <c r="B206" i="1"/>
  <c r="C206" i="1"/>
  <c r="D206" i="1"/>
  <c r="B207" i="1" a="1"/>
  <c r="B207" i="1"/>
  <c r="C207" i="1"/>
  <c r="D207" i="1"/>
  <c r="B208" i="1" a="1"/>
  <c r="B208" i="1"/>
  <c r="C208" i="1"/>
  <c r="D208" i="1"/>
  <c r="B209" i="1" a="1"/>
  <c r="B209" i="1"/>
  <c r="C209" i="1"/>
  <c r="D209" i="1"/>
  <c r="B210" i="1" a="1"/>
  <c r="B210" i="1"/>
  <c r="C210" i="1"/>
  <c r="D210" i="1"/>
  <c r="B211" i="1" a="1"/>
  <c r="B211" i="1"/>
  <c r="C211" i="1"/>
  <c r="D211" i="1"/>
  <c r="B212" i="1" a="1"/>
  <c r="B212" i="1"/>
  <c r="C212" i="1"/>
  <c r="D212" i="1"/>
  <c r="B213" i="1" a="1"/>
  <c r="B213" i="1"/>
  <c r="C213" i="1"/>
  <c r="D213" i="1"/>
  <c r="B214" i="1" a="1"/>
  <c r="B214" i="1"/>
  <c r="C214" i="1"/>
  <c r="D214" i="1"/>
  <c r="B215" i="1" a="1"/>
  <c r="B215" i="1"/>
  <c r="C215" i="1"/>
  <c r="D215" i="1"/>
  <c r="B216" i="1" a="1"/>
  <c r="B216" i="1"/>
  <c r="C216" i="1"/>
  <c r="D216" i="1"/>
  <c r="B217" i="1" a="1"/>
  <c r="B217" i="1"/>
  <c r="C217" i="1"/>
  <c r="D217" i="1"/>
  <c r="B218" i="1" a="1"/>
  <c r="B218" i="1"/>
  <c r="C218" i="1"/>
  <c r="D218" i="1"/>
  <c r="B219" i="1" a="1"/>
  <c r="B219" i="1"/>
  <c r="C219" i="1"/>
  <c r="D219" i="1"/>
  <c r="B220" i="1" a="1"/>
  <c r="B220" i="1"/>
  <c r="C220" i="1"/>
  <c r="D220" i="1"/>
  <c r="B221" i="1" a="1"/>
  <c r="B221" i="1"/>
  <c r="C221" i="1"/>
  <c r="D221" i="1"/>
  <c r="B222" i="1" a="1"/>
  <c r="B222" i="1"/>
  <c r="C222" i="1"/>
  <c r="D222" i="1"/>
  <c r="B223" i="1" a="1"/>
  <c r="B223" i="1"/>
  <c r="C223" i="1"/>
  <c r="D223" i="1"/>
  <c r="B224" i="1" a="1"/>
  <c r="B224" i="1"/>
  <c r="C224" i="1"/>
  <c r="D224" i="1"/>
  <c r="B225" i="1" a="1"/>
  <c r="B225" i="1"/>
  <c r="C225" i="1"/>
  <c r="D225" i="1"/>
  <c r="B226" i="1" a="1"/>
  <c r="B226" i="1"/>
  <c r="C226" i="1"/>
  <c r="D226" i="1"/>
  <c r="B227" i="1" a="1"/>
  <c r="B227" i="1"/>
  <c r="C227" i="1"/>
  <c r="D227" i="1"/>
  <c r="B228" i="1" a="1"/>
  <c r="B228" i="1"/>
  <c r="C228" i="1"/>
  <c r="D228" i="1"/>
  <c r="B229" i="1" a="1"/>
  <c r="B229" i="1"/>
  <c r="C229" i="1"/>
  <c r="D229" i="1"/>
  <c r="B230" i="1" a="1"/>
  <c r="B230" i="1"/>
  <c r="C230" i="1"/>
  <c r="D230" i="1"/>
  <c r="B231" i="1" a="1"/>
  <c r="B231" i="1"/>
  <c r="C231" i="1"/>
  <c r="D231" i="1"/>
  <c r="B232" i="1" a="1"/>
  <c r="B232" i="1"/>
  <c r="C232" i="1"/>
  <c r="D232" i="1"/>
  <c r="B233" i="1" a="1"/>
  <c r="B233" i="1"/>
  <c r="C233" i="1"/>
  <c r="D233" i="1"/>
  <c r="B234" i="1" a="1"/>
  <c r="B234" i="1"/>
  <c r="C234" i="1"/>
  <c r="D234" i="1"/>
  <c r="B235" i="1" a="1"/>
  <c r="B235" i="1"/>
  <c r="C235" i="1"/>
  <c r="D235" i="1"/>
  <c r="B236" i="1" a="1"/>
  <c r="B236" i="1"/>
  <c r="C236" i="1"/>
  <c r="D236" i="1"/>
  <c r="B237" i="1" a="1"/>
  <c r="B237" i="1"/>
  <c r="C237" i="1"/>
  <c r="D237" i="1"/>
  <c r="B238" i="1" a="1"/>
  <c r="B238" i="1"/>
  <c r="C238" i="1"/>
  <c r="D238" i="1"/>
  <c r="B239" i="1" a="1"/>
  <c r="B239" i="1"/>
  <c r="C239" i="1"/>
  <c r="D239" i="1"/>
  <c r="B240" i="1" a="1"/>
  <c r="B240" i="1"/>
  <c r="C240" i="1"/>
  <c r="D240" i="1"/>
  <c r="B241" i="1" a="1"/>
  <c r="B241" i="1"/>
  <c r="C241" i="1"/>
  <c r="D241" i="1"/>
  <c r="B242" i="1" a="1"/>
  <c r="B242" i="1"/>
  <c r="C242" i="1"/>
  <c r="D242" i="1"/>
  <c r="B243" i="1" a="1"/>
  <c r="B243" i="1"/>
  <c r="C243" i="1"/>
  <c r="D243" i="1"/>
  <c r="B244" i="1" a="1"/>
  <c r="B244" i="1"/>
  <c r="C244" i="1"/>
  <c r="D244" i="1"/>
  <c r="B245" i="1" a="1"/>
  <c r="B245" i="1"/>
  <c r="C245" i="1"/>
  <c r="D245" i="1"/>
  <c r="B246" i="1" a="1"/>
  <c r="B246" i="1"/>
  <c r="C246" i="1"/>
  <c r="D246" i="1"/>
  <c r="B247" i="1" a="1"/>
  <c r="B247" i="1"/>
  <c r="C247" i="1"/>
  <c r="D247" i="1"/>
  <c r="B248" i="1" a="1"/>
  <c r="B248" i="1"/>
  <c r="C248" i="1"/>
  <c r="D248" i="1"/>
  <c r="B249" i="1" a="1"/>
  <c r="B249" i="1"/>
  <c r="C249" i="1"/>
  <c r="D249" i="1"/>
  <c r="B250" i="1" a="1"/>
  <c r="B250" i="1"/>
  <c r="C250" i="1"/>
  <c r="D250" i="1"/>
  <c r="B251" i="1" a="1"/>
  <c r="B251" i="1"/>
  <c r="C251" i="1"/>
  <c r="D251" i="1"/>
  <c r="B252" i="1" a="1"/>
  <c r="B252" i="1"/>
  <c r="C252" i="1"/>
  <c r="D252" i="1"/>
  <c r="B253" i="1" a="1"/>
  <c r="B253" i="1"/>
  <c r="C253" i="1"/>
  <c r="D253" i="1"/>
  <c r="B254" i="1" a="1"/>
  <c r="B254" i="1"/>
  <c r="C254" i="1"/>
  <c r="D254" i="1"/>
  <c r="B255" i="1" a="1"/>
  <c r="B255" i="1"/>
  <c r="C255" i="1"/>
  <c r="D255" i="1"/>
  <c r="B256" i="1" a="1"/>
  <c r="B256" i="1"/>
  <c r="C256" i="1"/>
  <c r="D256" i="1"/>
  <c r="B257" i="1" a="1"/>
  <c r="B257" i="1"/>
  <c r="C257" i="1"/>
  <c r="D257" i="1"/>
  <c r="B258" i="1" a="1"/>
  <c r="B258" i="1"/>
  <c r="C258" i="1"/>
  <c r="D258" i="1"/>
  <c r="B259" i="1" a="1"/>
  <c r="B259" i="1"/>
  <c r="C259" i="1"/>
  <c r="D259" i="1"/>
  <c r="B260" i="1" a="1"/>
  <c r="B260" i="1"/>
  <c r="C260" i="1"/>
  <c r="D260" i="1"/>
  <c r="B261" i="1" a="1"/>
  <c r="B261" i="1"/>
  <c r="C261" i="1"/>
  <c r="D261" i="1"/>
  <c r="B262" i="1" a="1"/>
  <c r="B262" i="1"/>
  <c r="C262" i="1"/>
  <c r="D262" i="1"/>
  <c r="B263" i="1" a="1"/>
  <c r="B263" i="1"/>
  <c r="C263" i="1"/>
  <c r="D263" i="1"/>
  <c r="B264" i="1" a="1"/>
  <c r="B264" i="1"/>
  <c r="C264" i="1"/>
  <c r="D264" i="1"/>
  <c r="B265" i="1" a="1"/>
  <c r="B265" i="1"/>
  <c r="C265" i="1"/>
  <c r="D265" i="1"/>
  <c r="B266" i="1" a="1"/>
  <c r="B266" i="1"/>
  <c r="C266" i="1"/>
  <c r="D266" i="1"/>
  <c r="B267" i="1" a="1"/>
  <c r="B267" i="1"/>
  <c r="C267" i="1"/>
  <c r="D267" i="1"/>
  <c r="B268" i="1" a="1"/>
  <c r="B268" i="1"/>
  <c r="C268" i="1"/>
  <c r="D268" i="1"/>
  <c r="B269" i="1" a="1"/>
  <c r="B269" i="1"/>
  <c r="C269" i="1"/>
  <c r="D269" i="1"/>
  <c r="B270" i="1" a="1"/>
  <c r="B270" i="1"/>
  <c r="C270" i="1"/>
  <c r="D270" i="1"/>
  <c r="B271" i="1" a="1"/>
  <c r="B271" i="1"/>
  <c r="C271" i="1"/>
  <c r="D271" i="1"/>
  <c r="B272" i="1" a="1"/>
  <c r="B272" i="1"/>
  <c r="C272" i="1"/>
  <c r="D272" i="1"/>
  <c r="B273" i="1" a="1"/>
  <c r="B273" i="1"/>
  <c r="C273" i="1"/>
  <c r="D273" i="1"/>
  <c r="B274" i="1" a="1"/>
  <c r="B274" i="1"/>
  <c r="C274" i="1"/>
  <c r="D274" i="1"/>
  <c r="B275" i="1" a="1"/>
  <c r="B275" i="1"/>
  <c r="C275" i="1"/>
  <c r="D275" i="1"/>
  <c r="B276" i="1" a="1"/>
  <c r="B276" i="1"/>
  <c r="C276" i="1"/>
  <c r="D276" i="1"/>
  <c r="B277" i="1" a="1"/>
  <c r="B277" i="1"/>
  <c r="C277" i="1"/>
  <c r="D277" i="1"/>
  <c r="B278" i="1" a="1"/>
  <c r="B278" i="1"/>
  <c r="C278" i="1"/>
  <c r="D278" i="1"/>
  <c r="B279" i="1" a="1"/>
  <c r="B279" i="1"/>
  <c r="C279" i="1"/>
  <c r="D279" i="1"/>
  <c r="B280" i="1" a="1"/>
  <c r="B280" i="1"/>
  <c r="C280" i="1"/>
  <c r="D280" i="1"/>
  <c r="B281" i="1" a="1"/>
  <c r="B281" i="1"/>
  <c r="C281" i="1"/>
  <c r="D281" i="1"/>
  <c r="B282" i="1" a="1"/>
  <c r="B282" i="1"/>
  <c r="C282" i="1"/>
  <c r="D282" i="1"/>
  <c r="B283" i="1" a="1"/>
  <c r="B283" i="1"/>
  <c r="C283" i="1"/>
  <c r="D283" i="1"/>
  <c r="B284" i="1" a="1"/>
  <c r="B284" i="1"/>
  <c r="C284" i="1"/>
  <c r="D284" i="1"/>
  <c r="B285" i="1" a="1"/>
  <c r="B285" i="1"/>
  <c r="C285" i="1"/>
  <c r="D285" i="1"/>
  <c r="B286" i="1" a="1"/>
  <c r="B286" i="1"/>
  <c r="C286" i="1"/>
  <c r="D286" i="1"/>
  <c r="B287" i="1" a="1"/>
  <c r="B287" i="1"/>
  <c r="C287" i="1"/>
  <c r="D287" i="1"/>
  <c r="B288" i="1" a="1"/>
  <c r="B288" i="1"/>
  <c r="C288" i="1"/>
  <c r="D288" i="1"/>
  <c r="B289" i="1" a="1"/>
  <c r="B289" i="1"/>
  <c r="C289" i="1"/>
  <c r="D289" i="1"/>
  <c r="B290" i="1" a="1"/>
  <c r="B290" i="1"/>
  <c r="C290" i="1"/>
  <c r="D290" i="1"/>
  <c r="B291" i="1" a="1"/>
  <c r="B291" i="1"/>
  <c r="C291" i="1"/>
  <c r="D291" i="1"/>
  <c r="B292" i="1" a="1"/>
  <c r="B292" i="1"/>
  <c r="C292" i="1"/>
  <c r="D292" i="1"/>
  <c r="B293" i="1" a="1"/>
  <c r="B293" i="1"/>
  <c r="C293" i="1"/>
  <c r="D293" i="1"/>
  <c r="B294" i="1" a="1"/>
  <c r="B294" i="1"/>
  <c r="C294" i="1"/>
  <c r="D294" i="1"/>
  <c r="B295" i="1" a="1"/>
  <c r="B295" i="1"/>
  <c r="C295" i="1"/>
  <c r="D295" i="1"/>
  <c r="B296" i="1" a="1"/>
  <c r="B296" i="1"/>
  <c r="C296" i="1"/>
  <c r="D296" i="1"/>
  <c r="B297" i="1" a="1"/>
  <c r="B297" i="1"/>
  <c r="C297" i="1"/>
  <c r="D297" i="1"/>
  <c r="B298" i="1" a="1"/>
  <c r="B298" i="1"/>
  <c r="C298" i="1"/>
  <c r="D298" i="1"/>
  <c r="B299" i="1" a="1"/>
  <c r="B299" i="1"/>
  <c r="C299" i="1"/>
  <c r="D299" i="1"/>
  <c r="B300" i="1" a="1"/>
  <c r="B300" i="1"/>
  <c r="C300" i="1"/>
  <c r="D300" i="1"/>
  <c r="B301" i="1" a="1"/>
  <c r="B301" i="1"/>
  <c r="C301" i="1"/>
  <c r="D301" i="1"/>
  <c r="B302" i="1" a="1"/>
  <c r="B302" i="1"/>
  <c r="C302" i="1"/>
  <c r="D302" i="1"/>
  <c r="B303" i="1" a="1"/>
  <c r="B303" i="1"/>
  <c r="C303" i="1"/>
  <c r="D303" i="1"/>
  <c r="B304" i="1" a="1"/>
  <c r="B304" i="1"/>
  <c r="C304" i="1"/>
  <c r="D304" i="1"/>
  <c r="B305" i="1" a="1"/>
  <c r="B305" i="1"/>
  <c r="C305" i="1"/>
  <c r="D305" i="1"/>
  <c r="B306" i="1" a="1"/>
  <c r="B306" i="1"/>
  <c r="C306" i="1"/>
  <c r="D306" i="1"/>
  <c r="B307" i="1" a="1"/>
  <c r="B307" i="1"/>
  <c r="C307" i="1"/>
  <c r="D307" i="1"/>
  <c r="B308" i="1" a="1"/>
  <c r="B308" i="1"/>
  <c r="C308" i="1"/>
  <c r="D308" i="1"/>
  <c r="B309" i="1" a="1"/>
  <c r="B309" i="1"/>
  <c r="C309" i="1"/>
  <c r="D309" i="1"/>
  <c r="B310" i="1" a="1"/>
  <c r="B310" i="1"/>
  <c r="C310" i="1"/>
  <c r="D310" i="1"/>
  <c r="B311" i="1" a="1"/>
  <c r="B311" i="1"/>
  <c r="C311" i="1"/>
  <c r="D311" i="1"/>
  <c r="B312" i="1" a="1"/>
  <c r="B312" i="1"/>
  <c r="C312" i="1"/>
  <c r="D312" i="1"/>
  <c r="B313" i="1" a="1"/>
  <c r="B313" i="1"/>
  <c r="C313" i="1"/>
  <c r="D313" i="1"/>
  <c r="B314" i="1" a="1"/>
  <c r="B314" i="1"/>
  <c r="C314" i="1"/>
  <c r="D314" i="1"/>
  <c r="B315" i="1" a="1"/>
  <c r="B315" i="1"/>
  <c r="C315" i="1"/>
  <c r="D315" i="1"/>
  <c r="B316" i="1" a="1"/>
  <c r="B316" i="1"/>
  <c r="C316" i="1"/>
  <c r="D316" i="1"/>
  <c r="B317" i="1" a="1"/>
  <c r="B317" i="1"/>
  <c r="C317" i="1"/>
  <c r="D317" i="1"/>
  <c r="B318" i="1" a="1"/>
  <c r="B318" i="1"/>
  <c r="C318" i="1"/>
  <c r="D318" i="1"/>
  <c r="B319" i="1" a="1"/>
  <c r="B319" i="1"/>
  <c r="C319" i="1"/>
  <c r="D319" i="1"/>
  <c r="B320" i="1" a="1"/>
  <c r="B320" i="1"/>
  <c r="C320" i="1"/>
  <c r="D320" i="1"/>
  <c r="B321" i="1" a="1"/>
  <c r="B321" i="1"/>
  <c r="C321" i="1"/>
  <c r="D321" i="1"/>
  <c r="B322" i="1" a="1"/>
  <c r="B322" i="1"/>
  <c r="C322" i="1"/>
  <c r="D322" i="1"/>
  <c r="B323" i="1" a="1"/>
  <c r="B323" i="1"/>
  <c r="C323" i="1"/>
  <c r="D323" i="1"/>
  <c r="B324" i="1" a="1"/>
  <c r="B324" i="1"/>
  <c r="C324" i="1"/>
  <c r="D324" i="1"/>
  <c r="B325" i="1" a="1"/>
  <c r="B325" i="1"/>
  <c r="C325" i="1"/>
  <c r="D325" i="1"/>
  <c r="B326" i="1" a="1"/>
  <c r="B326" i="1"/>
  <c r="C326" i="1"/>
  <c r="D326" i="1"/>
  <c r="B327" i="1" a="1"/>
  <c r="B327" i="1"/>
  <c r="C327" i="1"/>
  <c r="D327" i="1"/>
  <c r="B328" i="1" a="1"/>
  <c r="B328" i="1"/>
  <c r="C328" i="1"/>
  <c r="D328" i="1"/>
  <c r="B329" i="1" a="1"/>
  <c r="B329" i="1"/>
  <c r="C329" i="1"/>
  <c r="D329" i="1"/>
  <c r="B330" i="1" a="1"/>
  <c r="B330" i="1"/>
  <c r="C330" i="1"/>
  <c r="D330" i="1"/>
  <c r="B331" i="1" a="1"/>
  <c r="B331" i="1"/>
  <c r="C331" i="1"/>
  <c r="D331" i="1"/>
  <c r="B332" i="1" a="1"/>
  <c r="B332" i="1"/>
  <c r="C332" i="1"/>
  <c r="D332" i="1"/>
  <c r="B333" i="1" a="1"/>
  <c r="B333" i="1"/>
  <c r="C333" i="1"/>
  <c r="D333" i="1"/>
  <c r="B334" i="1" a="1"/>
  <c r="B334" i="1"/>
  <c r="C334" i="1"/>
  <c r="D334" i="1"/>
  <c r="B335" i="1" a="1"/>
  <c r="B335" i="1"/>
  <c r="C335" i="1"/>
  <c r="D335" i="1"/>
  <c r="B336" i="1" a="1"/>
  <c r="B336" i="1"/>
  <c r="C336" i="1"/>
  <c r="D336" i="1"/>
  <c r="B337" i="1" a="1"/>
  <c r="B337" i="1"/>
  <c r="C337" i="1"/>
  <c r="D337" i="1"/>
  <c r="B338" i="1" a="1"/>
  <c r="B338" i="1"/>
  <c r="C338" i="1"/>
  <c r="D338" i="1"/>
  <c r="B339" i="1" a="1"/>
  <c r="B339" i="1"/>
  <c r="C339" i="1"/>
  <c r="D339" i="1"/>
  <c r="B340" i="1" a="1"/>
  <c r="B340" i="1"/>
  <c r="C340" i="1"/>
  <c r="D340" i="1"/>
  <c r="B341" i="1" a="1"/>
  <c r="B341" i="1"/>
  <c r="C341" i="1"/>
  <c r="D341" i="1"/>
  <c r="B342" i="1" a="1"/>
  <c r="B342" i="1"/>
  <c r="C342" i="1"/>
  <c r="D342" i="1"/>
  <c r="B343" i="1" a="1"/>
  <c r="B343" i="1"/>
  <c r="C343" i="1"/>
  <c r="D343" i="1"/>
  <c r="B344" i="1" a="1"/>
  <c r="B344" i="1"/>
  <c r="C344" i="1"/>
  <c r="D344" i="1"/>
  <c r="B345" i="1" a="1"/>
  <c r="B345" i="1"/>
  <c r="C345" i="1"/>
  <c r="D345" i="1"/>
  <c r="B346" i="1" a="1"/>
  <c r="B346" i="1"/>
  <c r="C346" i="1"/>
  <c r="D346" i="1"/>
  <c r="B347" i="1" a="1"/>
  <c r="B347" i="1"/>
  <c r="C347" i="1"/>
  <c r="D347" i="1"/>
  <c r="B348" i="1" a="1"/>
  <c r="B348" i="1"/>
  <c r="C348" i="1"/>
  <c r="D348" i="1"/>
  <c r="B349" i="1" a="1"/>
  <c r="B349" i="1"/>
  <c r="C349" i="1"/>
  <c r="D349" i="1"/>
  <c r="B350" i="1" a="1"/>
  <c r="B350" i="1"/>
  <c r="C350" i="1"/>
  <c r="D350" i="1"/>
  <c r="B351" i="1" a="1"/>
  <c r="B351" i="1"/>
  <c r="C351" i="1"/>
  <c r="D351" i="1"/>
  <c r="B352" i="1" a="1"/>
  <c r="B352" i="1"/>
  <c r="C352" i="1"/>
  <c r="D352" i="1"/>
  <c r="B353" i="1" a="1"/>
  <c r="B353" i="1"/>
  <c r="C353" i="1"/>
  <c r="D353" i="1"/>
  <c r="B354" i="1" a="1"/>
  <c r="B354" i="1"/>
  <c r="C354" i="1"/>
  <c r="D354" i="1"/>
  <c r="B355" i="1" a="1"/>
  <c r="B355" i="1"/>
  <c r="C355" i="1"/>
  <c r="D355" i="1"/>
  <c r="B356" i="1" a="1"/>
  <c r="B356" i="1"/>
  <c r="C356" i="1"/>
  <c r="D356" i="1"/>
  <c r="B357" i="1" a="1"/>
  <c r="B357" i="1"/>
  <c r="C357" i="1"/>
  <c r="D357" i="1"/>
  <c r="B358" i="1" a="1"/>
  <c r="B358" i="1"/>
  <c r="C358" i="1"/>
  <c r="D358" i="1"/>
  <c r="B359" i="1" a="1"/>
  <c r="B359" i="1"/>
  <c r="C359" i="1"/>
  <c r="D359" i="1"/>
  <c r="B360" i="1" a="1"/>
  <c r="B360" i="1"/>
  <c r="C360" i="1"/>
  <c r="D360" i="1"/>
  <c r="B361" i="1" a="1"/>
  <c r="B361" i="1"/>
  <c r="C361" i="1"/>
  <c r="D361" i="1"/>
  <c r="B362" i="1" a="1"/>
  <c r="B362" i="1"/>
  <c r="C362" i="1"/>
  <c r="D362" i="1"/>
  <c r="B363" i="1" a="1"/>
  <c r="B363" i="1"/>
  <c r="C363" i="1"/>
  <c r="D363" i="1"/>
  <c r="B364" i="1" a="1"/>
  <c r="B364" i="1"/>
  <c r="C364" i="1"/>
  <c r="D364" i="1"/>
  <c r="B365" i="1" a="1"/>
  <c r="B365" i="1"/>
  <c r="C365" i="1"/>
  <c r="D365" i="1"/>
  <c r="B366" i="1" a="1"/>
  <c r="B366" i="1"/>
  <c r="C366" i="1"/>
  <c r="D366" i="1"/>
  <c r="B367" i="1" a="1"/>
  <c r="B367" i="1"/>
  <c r="C367" i="1"/>
  <c r="D367" i="1"/>
  <c r="B368" i="1" a="1"/>
  <c r="B368" i="1"/>
  <c r="C368" i="1"/>
  <c r="D368" i="1"/>
  <c r="B369" i="1" a="1"/>
  <c r="B369" i="1"/>
  <c r="C369" i="1"/>
  <c r="D369" i="1"/>
  <c r="B370" i="1" a="1"/>
  <c r="B370" i="1"/>
  <c r="C370" i="1"/>
  <c r="D370" i="1"/>
  <c r="B371" i="1" a="1"/>
  <c r="B371" i="1"/>
  <c r="C371" i="1"/>
  <c r="D371" i="1"/>
  <c r="B372" i="1" a="1"/>
  <c r="B372" i="1"/>
  <c r="C372" i="1"/>
  <c r="D372" i="1"/>
  <c r="B373" i="1" a="1"/>
  <c r="B373" i="1"/>
  <c r="C373" i="1"/>
  <c r="D373" i="1"/>
  <c r="B374" i="1" a="1"/>
  <c r="B374" i="1"/>
  <c r="C374" i="1"/>
  <c r="D374" i="1"/>
  <c r="B375" i="1" a="1"/>
  <c r="B375" i="1"/>
  <c r="C375" i="1"/>
  <c r="D375" i="1"/>
  <c r="B376" i="1" a="1"/>
  <c r="B376" i="1"/>
  <c r="C376" i="1"/>
  <c r="D376" i="1"/>
  <c r="B377" i="1" a="1"/>
  <c r="B377" i="1"/>
  <c r="C377" i="1"/>
  <c r="D377" i="1"/>
  <c r="B378" i="1" a="1"/>
  <c r="B378" i="1"/>
  <c r="C378" i="1"/>
  <c r="D378" i="1"/>
  <c r="B379" i="1" a="1"/>
  <c r="B379" i="1"/>
  <c r="C379" i="1"/>
  <c r="D379" i="1"/>
  <c r="B380" i="1" a="1"/>
  <c r="B380" i="1"/>
  <c r="C380" i="1"/>
  <c r="D380" i="1"/>
  <c r="B381" i="1" a="1"/>
  <c r="B381" i="1"/>
  <c r="C381" i="1"/>
  <c r="D381" i="1"/>
  <c r="B382" i="1" a="1"/>
  <c r="B382" i="1"/>
  <c r="C382" i="1"/>
  <c r="D382" i="1"/>
  <c r="B383" i="1" a="1"/>
  <c r="B383" i="1"/>
  <c r="C383" i="1"/>
  <c r="D383" i="1"/>
  <c r="B384" i="1" a="1"/>
  <c r="B384" i="1"/>
  <c r="C384" i="1"/>
  <c r="D384" i="1"/>
  <c r="B385" i="1" a="1"/>
  <c r="B385" i="1"/>
  <c r="C385" i="1"/>
  <c r="D385" i="1"/>
  <c r="B386" i="1" a="1"/>
  <c r="B386" i="1"/>
  <c r="C386" i="1"/>
  <c r="D386" i="1"/>
  <c r="B387" i="1" a="1"/>
  <c r="B387" i="1"/>
  <c r="C387" i="1"/>
  <c r="D387" i="1"/>
  <c r="B388" i="1" a="1"/>
  <c r="B388" i="1"/>
  <c r="C388" i="1"/>
  <c r="D388" i="1"/>
  <c r="B389" i="1" a="1"/>
  <c r="B389" i="1"/>
  <c r="C389" i="1"/>
  <c r="D389" i="1"/>
  <c r="B390" i="1" a="1"/>
  <c r="B390" i="1"/>
  <c r="C390" i="1"/>
  <c r="D390" i="1"/>
  <c r="B391" i="1" a="1"/>
  <c r="B391" i="1"/>
  <c r="C391" i="1"/>
  <c r="D391" i="1"/>
  <c r="B392" i="1" a="1"/>
  <c r="B392" i="1"/>
  <c r="C392" i="1"/>
  <c r="D392" i="1"/>
  <c r="B393" i="1" a="1"/>
  <c r="B393" i="1"/>
  <c r="C393" i="1"/>
  <c r="D393" i="1"/>
  <c r="B394" i="1" a="1"/>
  <c r="B394" i="1"/>
  <c r="C394" i="1"/>
  <c r="D394" i="1"/>
  <c r="B395" i="1" a="1"/>
  <c r="B395" i="1"/>
  <c r="C395" i="1"/>
  <c r="D395" i="1"/>
  <c r="B396" i="1" a="1"/>
  <c r="B396" i="1"/>
  <c r="C396" i="1"/>
  <c r="D396" i="1"/>
  <c r="B397" i="1" a="1"/>
  <c r="B397" i="1"/>
  <c r="C397" i="1"/>
  <c r="D397" i="1"/>
  <c r="B398" i="1" a="1"/>
  <c r="B398" i="1"/>
  <c r="C398" i="1"/>
  <c r="D398" i="1"/>
  <c r="B399" i="1" a="1"/>
  <c r="B399" i="1"/>
  <c r="C399" i="1"/>
  <c r="D399" i="1"/>
  <c r="B400" i="1" a="1"/>
  <c r="B400" i="1"/>
  <c r="C400" i="1"/>
  <c r="D400" i="1"/>
  <c r="B401" i="1" a="1"/>
  <c r="B401" i="1"/>
  <c r="C401" i="1"/>
  <c r="D401" i="1"/>
  <c r="B402" i="1" a="1"/>
  <c r="B402" i="1"/>
  <c r="C402" i="1"/>
  <c r="D402" i="1"/>
  <c r="B403" i="1" a="1"/>
  <c r="B403" i="1"/>
  <c r="C403" i="1"/>
  <c r="D403" i="1"/>
  <c r="B404" i="1" a="1"/>
  <c r="B404" i="1"/>
  <c r="C404" i="1"/>
  <c r="D404" i="1"/>
  <c r="B405" i="1" a="1"/>
  <c r="B405" i="1"/>
  <c r="C405" i="1"/>
  <c r="D405" i="1"/>
  <c r="B406" i="1" a="1"/>
  <c r="B406" i="1"/>
  <c r="C406" i="1"/>
  <c r="D406" i="1"/>
  <c r="B407" i="1" a="1"/>
  <c r="B407" i="1"/>
  <c r="C407" i="1"/>
  <c r="D407" i="1"/>
  <c r="B408" i="1" a="1"/>
  <c r="B408" i="1"/>
  <c r="C408" i="1"/>
  <c r="D408" i="1"/>
  <c r="B409" i="1" a="1"/>
  <c r="B409" i="1"/>
  <c r="C409" i="1"/>
  <c r="D409" i="1"/>
  <c r="B410" i="1" a="1"/>
  <c r="B410" i="1"/>
  <c r="C410" i="1"/>
  <c r="D410" i="1"/>
  <c r="B411" i="1" a="1"/>
  <c r="B411" i="1"/>
  <c r="C411" i="1"/>
  <c r="D411" i="1"/>
  <c r="B412" i="1" a="1"/>
  <c r="B412" i="1"/>
  <c r="C412" i="1"/>
  <c r="D412" i="1"/>
  <c r="B413" i="1" a="1"/>
  <c r="B413" i="1"/>
  <c r="C413" i="1"/>
  <c r="D413" i="1"/>
  <c r="B414" i="1" a="1"/>
  <c r="B414" i="1"/>
  <c r="C414" i="1"/>
  <c r="D414" i="1"/>
  <c r="B415" i="1" a="1"/>
  <c r="B415" i="1"/>
  <c r="C415" i="1"/>
  <c r="D415" i="1"/>
  <c r="B416" i="1" a="1"/>
  <c r="B416" i="1"/>
  <c r="C416" i="1"/>
  <c r="D416" i="1"/>
  <c r="B417" i="1" a="1"/>
  <c r="B417" i="1"/>
  <c r="C417" i="1"/>
  <c r="D417" i="1"/>
  <c r="B418" i="1" a="1"/>
  <c r="B418" i="1"/>
  <c r="C418" i="1"/>
  <c r="D418" i="1"/>
  <c r="B419" i="1" a="1"/>
  <c r="B419" i="1"/>
  <c r="C419" i="1"/>
  <c r="D419" i="1"/>
  <c r="B420" i="1" a="1"/>
  <c r="B420" i="1"/>
  <c r="C420" i="1"/>
  <c r="D420" i="1"/>
  <c r="B421" i="1" a="1"/>
  <c r="B421" i="1"/>
  <c r="C421" i="1"/>
  <c r="D421" i="1"/>
  <c r="B422" i="1" a="1"/>
  <c r="B422" i="1"/>
  <c r="C422" i="1"/>
  <c r="D422" i="1"/>
  <c r="B423" i="1" a="1"/>
  <c r="B423" i="1"/>
  <c r="C423" i="1"/>
  <c r="D423" i="1"/>
  <c r="B424" i="1" a="1"/>
  <c r="B424" i="1"/>
  <c r="C424" i="1"/>
  <c r="D424" i="1"/>
  <c r="B425" i="1" a="1"/>
  <c r="B425" i="1"/>
  <c r="C425" i="1"/>
  <c r="D425" i="1"/>
  <c r="B426" i="1" a="1"/>
  <c r="B426" i="1"/>
  <c r="C426" i="1"/>
  <c r="D426" i="1"/>
  <c r="B427" i="1" a="1"/>
  <c r="B427" i="1"/>
  <c r="C427" i="1"/>
  <c r="D427" i="1"/>
  <c r="B428" i="1" a="1"/>
  <c r="B428" i="1"/>
  <c r="C428" i="1"/>
  <c r="D428" i="1"/>
  <c r="B429" i="1" a="1"/>
  <c r="B429" i="1"/>
  <c r="C429" i="1"/>
  <c r="D429" i="1"/>
  <c r="B430" i="1" a="1"/>
  <c r="B430" i="1"/>
  <c r="C430" i="1"/>
  <c r="D430" i="1"/>
  <c r="B431" i="1" a="1"/>
  <c r="B431" i="1"/>
  <c r="C431" i="1"/>
  <c r="D431" i="1"/>
  <c r="B432" i="1" a="1"/>
  <c r="B432" i="1"/>
  <c r="C432" i="1"/>
  <c r="D432" i="1"/>
  <c r="B433" i="1" a="1"/>
  <c r="B433" i="1"/>
  <c r="C433" i="1"/>
  <c r="D433" i="1"/>
  <c r="B434" i="1" a="1"/>
  <c r="B434" i="1"/>
  <c r="C434" i="1"/>
  <c r="D434" i="1"/>
  <c r="B435" i="1" a="1"/>
  <c r="B435" i="1"/>
  <c r="C435" i="1"/>
  <c r="D435" i="1"/>
  <c r="B436" i="1" a="1"/>
  <c r="B436" i="1"/>
  <c r="C436" i="1"/>
  <c r="D436" i="1"/>
  <c r="B437" i="1" a="1"/>
  <c r="B437" i="1"/>
  <c r="C437" i="1"/>
  <c r="D437" i="1"/>
  <c r="B438" i="1" a="1"/>
  <c r="B438" i="1"/>
  <c r="C438" i="1"/>
  <c r="D438" i="1"/>
  <c r="B439" i="1" a="1"/>
  <c r="B439" i="1"/>
  <c r="C439" i="1"/>
  <c r="D439" i="1"/>
  <c r="B440" i="1" a="1"/>
  <c r="B440" i="1"/>
  <c r="C440" i="1"/>
  <c r="D440" i="1"/>
  <c r="B441" i="1" a="1"/>
  <c r="B441" i="1"/>
  <c r="C441" i="1"/>
  <c r="D441" i="1"/>
  <c r="B442" i="1" a="1"/>
  <c r="B442" i="1"/>
  <c r="C442" i="1"/>
  <c r="D442" i="1"/>
  <c r="B443" i="1" a="1"/>
  <c r="B443" i="1"/>
  <c r="C443" i="1"/>
  <c r="D443" i="1"/>
  <c r="B444" i="1" a="1"/>
  <c r="B444" i="1"/>
  <c r="C444" i="1"/>
  <c r="D444" i="1"/>
  <c r="B445" i="1" a="1"/>
  <c r="B445" i="1"/>
  <c r="C445" i="1"/>
  <c r="D445" i="1"/>
  <c r="B446" i="1" a="1"/>
  <c r="B446" i="1"/>
  <c r="C446" i="1"/>
  <c r="D446" i="1"/>
  <c r="B447" i="1" a="1"/>
  <c r="B447" i="1"/>
  <c r="C447" i="1"/>
  <c r="D447" i="1"/>
  <c r="B448" i="1" a="1"/>
  <c r="B448" i="1"/>
  <c r="C448" i="1"/>
  <c r="D448" i="1"/>
  <c r="B449" i="1" a="1"/>
  <c r="B449" i="1"/>
  <c r="C449" i="1"/>
  <c r="D449" i="1"/>
  <c r="B450" i="1" a="1"/>
  <c r="B450" i="1"/>
  <c r="C450" i="1"/>
  <c r="D450" i="1"/>
  <c r="B451" i="1" a="1"/>
  <c r="B451" i="1"/>
  <c r="C451" i="1"/>
  <c r="D451" i="1"/>
  <c r="B452" i="1" a="1"/>
  <c r="B452" i="1"/>
  <c r="C452" i="1"/>
  <c r="D452" i="1"/>
  <c r="B453" i="1" a="1"/>
  <c r="B453" i="1"/>
  <c r="C453" i="1"/>
  <c r="D453" i="1"/>
  <c r="B454" i="1" a="1"/>
  <c r="B454" i="1"/>
  <c r="C454" i="1"/>
  <c r="D454" i="1"/>
  <c r="B455" i="1" a="1"/>
  <c r="B455" i="1"/>
  <c r="C455" i="1"/>
  <c r="D455" i="1"/>
  <c r="B456" i="1" a="1"/>
  <c r="B456" i="1"/>
  <c r="C456" i="1"/>
  <c r="D456" i="1"/>
  <c r="B457" i="1" a="1"/>
  <c r="B457" i="1"/>
  <c r="C457" i="1"/>
  <c r="D457" i="1"/>
  <c r="B458" i="1" a="1"/>
  <c r="B458" i="1"/>
  <c r="C458" i="1"/>
  <c r="D458" i="1"/>
  <c r="B459" i="1" a="1"/>
  <c r="B459" i="1"/>
  <c r="C459" i="1"/>
  <c r="D459" i="1"/>
  <c r="B460" i="1" a="1"/>
  <c r="B460" i="1"/>
  <c r="C460" i="1"/>
  <c r="D460" i="1"/>
  <c r="B461" i="1" a="1"/>
  <c r="B461" i="1"/>
  <c r="C461" i="1"/>
  <c r="D461" i="1"/>
  <c r="B462" i="1" a="1"/>
  <c r="B462" i="1"/>
  <c r="C462" i="1"/>
  <c r="D462" i="1"/>
  <c r="B463" i="1" a="1"/>
  <c r="B463" i="1"/>
  <c r="C463" i="1"/>
  <c r="D463" i="1"/>
  <c r="B464" i="1" a="1"/>
  <c r="B464" i="1"/>
  <c r="C464" i="1"/>
  <c r="D464" i="1"/>
  <c r="B465" i="1" a="1"/>
  <c r="B465" i="1"/>
  <c r="C465" i="1"/>
  <c r="D465" i="1"/>
  <c r="B466" i="1" a="1"/>
  <c r="B466" i="1"/>
  <c r="C466" i="1"/>
  <c r="D466" i="1"/>
  <c r="B467" i="1" a="1"/>
  <c r="B467" i="1"/>
  <c r="C467" i="1"/>
  <c r="D467" i="1"/>
  <c r="B468" i="1" a="1"/>
  <c r="B468" i="1"/>
  <c r="C468" i="1"/>
  <c r="D468" i="1"/>
  <c r="B469" i="1" a="1"/>
  <c r="B469" i="1"/>
  <c r="C469" i="1"/>
  <c r="D469" i="1"/>
  <c r="B470" i="1" a="1"/>
  <c r="B470" i="1"/>
  <c r="C470" i="1"/>
  <c r="D470" i="1"/>
  <c r="B471" i="1" a="1"/>
  <c r="B471" i="1"/>
  <c r="C471" i="1"/>
  <c r="D471" i="1"/>
  <c r="B472" i="1" a="1"/>
  <c r="B472" i="1"/>
  <c r="C472" i="1"/>
  <c r="D472" i="1"/>
  <c r="B473" i="1" a="1"/>
  <c r="B473" i="1"/>
  <c r="C473" i="1"/>
  <c r="D473" i="1"/>
  <c r="B474" i="1" a="1"/>
  <c r="B474" i="1"/>
  <c r="C474" i="1"/>
  <c r="D474" i="1"/>
  <c r="B475" i="1" a="1"/>
  <c r="B475" i="1"/>
  <c r="C475" i="1"/>
  <c r="D475" i="1"/>
  <c r="B476" i="1" a="1"/>
  <c r="B476" i="1"/>
  <c r="C476" i="1"/>
  <c r="D476" i="1"/>
  <c r="B477" i="1" a="1"/>
  <c r="B477" i="1"/>
  <c r="C477" i="1"/>
  <c r="D477" i="1"/>
  <c r="B478" i="1" a="1"/>
  <c r="B478" i="1"/>
  <c r="C478" i="1"/>
  <c r="D478" i="1"/>
  <c r="B479" i="1" a="1"/>
  <c r="B479" i="1"/>
  <c r="C479" i="1"/>
  <c r="D479" i="1"/>
  <c r="B480" i="1" a="1"/>
  <c r="B480" i="1"/>
  <c r="C480" i="1"/>
  <c r="D480" i="1"/>
  <c r="B481" i="1" a="1"/>
  <c r="B481" i="1"/>
  <c r="C481" i="1"/>
  <c r="D481" i="1"/>
  <c r="B482" i="1" a="1"/>
  <c r="B482" i="1"/>
  <c r="C482" i="1"/>
  <c r="D482" i="1"/>
  <c r="B483" i="1" a="1"/>
  <c r="B483" i="1"/>
  <c r="C483" i="1"/>
  <c r="D483" i="1"/>
  <c r="B484" i="1" a="1"/>
  <c r="B484" i="1"/>
  <c r="C484" i="1"/>
  <c r="D484" i="1"/>
  <c r="B485" i="1" a="1"/>
  <c r="B485" i="1"/>
  <c r="C485" i="1"/>
  <c r="D485" i="1"/>
  <c r="B486" i="1" a="1"/>
  <c r="B486" i="1"/>
  <c r="C486" i="1"/>
  <c r="D486" i="1"/>
  <c r="B487" i="1" a="1"/>
  <c r="B487" i="1"/>
  <c r="C487" i="1"/>
  <c r="D487" i="1"/>
  <c r="B488" i="1" a="1"/>
  <c r="B488" i="1"/>
  <c r="C488" i="1"/>
  <c r="D488" i="1"/>
  <c r="B489" i="1" a="1"/>
  <c r="B489" i="1"/>
  <c r="C489" i="1"/>
  <c r="D489" i="1"/>
  <c r="B490" i="1" a="1"/>
  <c r="B490" i="1"/>
  <c r="C490" i="1"/>
  <c r="D490" i="1"/>
  <c r="B491" i="1" a="1"/>
  <c r="B491" i="1"/>
  <c r="C491" i="1"/>
  <c r="D491" i="1"/>
  <c r="B492" i="1" a="1"/>
  <c r="B492" i="1"/>
  <c r="C492" i="1"/>
  <c r="D492" i="1"/>
  <c r="B493" i="1" a="1"/>
  <c r="B493" i="1"/>
  <c r="C493" i="1"/>
  <c r="D493" i="1"/>
  <c r="B494" i="1" a="1"/>
  <c r="B494" i="1"/>
  <c r="C494" i="1"/>
  <c r="D494" i="1"/>
  <c r="B495" i="1" a="1"/>
  <c r="B495" i="1"/>
  <c r="C495" i="1"/>
  <c r="D495" i="1"/>
  <c r="B496" i="1" a="1"/>
  <c r="B496" i="1"/>
  <c r="C496" i="1"/>
  <c r="D496" i="1"/>
  <c r="B497" i="1" a="1"/>
  <c r="B497" i="1"/>
  <c r="C497" i="1"/>
  <c r="D497" i="1"/>
  <c r="B498" i="1" a="1"/>
  <c r="B498" i="1"/>
  <c r="C498" i="1"/>
  <c r="D498" i="1"/>
  <c r="B499" i="1" a="1"/>
  <c r="B499" i="1"/>
  <c r="C499" i="1"/>
  <c r="D499" i="1"/>
  <c r="B500" i="1" a="1"/>
  <c r="B500" i="1"/>
  <c r="C500" i="1"/>
  <c r="D500" i="1"/>
  <c r="B501" i="1" a="1"/>
  <c r="B501" i="1"/>
  <c r="C501" i="1"/>
  <c r="D501" i="1"/>
  <c r="B502" i="1" a="1"/>
  <c r="B502" i="1"/>
  <c r="C502" i="1"/>
  <c r="D502" i="1"/>
  <c r="B503" i="1" a="1"/>
  <c r="B503" i="1"/>
  <c r="C503" i="1"/>
  <c r="D503" i="1"/>
  <c r="B504" i="1" a="1"/>
  <c r="B504" i="1"/>
  <c r="C504" i="1"/>
  <c r="D504" i="1"/>
  <c r="B505" i="1" a="1"/>
  <c r="B505" i="1"/>
  <c r="C505" i="1"/>
  <c r="D505" i="1"/>
  <c r="B506" i="1" a="1"/>
  <c r="B506" i="1"/>
  <c r="C506" i="1"/>
  <c r="D506" i="1"/>
  <c r="H4" i="1" a="1"/>
  <c r="H4" i="1"/>
  <c r="I4" i="1"/>
  <c r="J4" i="1"/>
  <c r="H5" i="1" a="1"/>
  <c r="H5" i="1"/>
  <c r="I5" i="1"/>
  <c r="J5" i="1"/>
  <c r="H6" i="1" a="1"/>
  <c r="H6" i="1"/>
  <c r="I6" i="1"/>
  <c r="J6" i="1"/>
  <c r="H7" i="1" a="1"/>
  <c r="H7" i="1"/>
  <c r="I7" i="1"/>
  <c r="J7" i="1"/>
  <c r="H8" i="1" a="1"/>
  <c r="H8" i="1"/>
  <c r="I8" i="1"/>
  <c r="J8" i="1"/>
  <c r="H9" i="1" a="1"/>
  <c r="H9" i="1"/>
  <c r="I9" i="1"/>
  <c r="J9" i="1"/>
  <c r="H10" i="1" a="1"/>
  <c r="H10" i="1"/>
  <c r="I10" i="1"/>
  <c r="J10" i="1"/>
  <c r="H11" i="1" a="1"/>
  <c r="H11" i="1"/>
  <c r="I11" i="1"/>
  <c r="J11" i="1"/>
  <c r="H12" i="1" a="1"/>
  <c r="H12" i="1"/>
  <c r="I12" i="1"/>
  <c r="J12" i="1"/>
  <c r="H13" i="1" a="1"/>
  <c r="H13" i="1"/>
  <c r="I13" i="1"/>
  <c r="J13" i="1"/>
  <c r="H14" i="1" a="1"/>
  <c r="H14" i="1"/>
  <c r="I14" i="1"/>
  <c r="J14" i="1"/>
  <c r="H15" i="1" a="1"/>
  <c r="H15" i="1"/>
  <c r="I15" i="1"/>
  <c r="J15" i="1"/>
  <c r="H16" i="1" a="1"/>
  <c r="H16" i="1"/>
  <c r="I16" i="1"/>
  <c r="J16" i="1"/>
  <c r="H17" i="1" a="1"/>
  <c r="H17" i="1"/>
  <c r="I17" i="1"/>
  <c r="J17" i="1"/>
  <c r="H18" i="1" a="1"/>
  <c r="H18" i="1"/>
  <c r="I18" i="1"/>
  <c r="J18" i="1"/>
  <c r="H19" i="1" a="1"/>
  <c r="H19" i="1"/>
  <c r="I19" i="1"/>
  <c r="J19" i="1"/>
  <c r="H20" i="1" a="1"/>
  <c r="H20" i="1"/>
  <c r="I20" i="1"/>
  <c r="J20" i="1"/>
  <c r="H21" i="1" a="1"/>
  <c r="H21" i="1"/>
  <c r="I21" i="1"/>
  <c r="J21" i="1"/>
  <c r="H22" i="1" a="1"/>
  <c r="H22" i="1"/>
  <c r="I22" i="1"/>
  <c r="J22" i="1"/>
  <c r="H23" i="1" a="1"/>
  <c r="H23" i="1"/>
  <c r="I23" i="1"/>
  <c r="J23" i="1"/>
  <c r="H24" i="1" a="1"/>
  <c r="H24" i="1"/>
  <c r="I24" i="1"/>
  <c r="J24" i="1"/>
  <c r="H25" i="1" a="1"/>
  <c r="H25" i="1"/>
  <c r="I25" i="1"/>
  <c r="J25" i="1"/>
  <c r="H26" i="1" a="1"/>
  <c r="H26" i="1"/>
  <c r="I26" i="1"/>
  <c r="J26" i="1"/>
  <c r="H27" i="1" a="1"/>
  <c r="H27" i="1"/>
  <c r="I27" i="1"/>
  <c r="J27" i="1"/>
  <c r="H28" i="1" a="1"/>
  <c r="H28" i="1"/>
  <c r="I28" i="1"/>
  <c r="J28" i="1"/>
  <c r="H29" i="1" a="1"/>
  <c r="H29" i="1"/>
  <c r="I29" i="1"/>
  <c r="J29" i="1"/>
  <c r="H30" i="1" a="1"/>
  <c r="H30" i="1"/>
  <c r="I30" i="1"/>
  <c r="J30" i="1"/>
  <c r="H31" i="1" a="1"/>
  <c r="H31" i="1"/>
  <c r="I31" i="1"/>
  <c r="J31" i="1"/>
  <c r="H32" i="1" a="1"/>
  <c r="H32" i="1"/>
  <c r="I32" i="1"/>
  <c r="J32" i="1"/>
  <c r="H33" i="1" a="1"/>
  <c r="H33" i="1"/>
  <c r="I33" i="1"/>
  <c r="J33" i="1"/>
  <c r="H34" i="1" a="1"/>
  <c r="H34" i="1"/>
  <c r="I34" i="1"/>
  <c r="J34" i="1"/>
  <c r="H35" i="1" a="1"/>
  <c r="H35" i="1"/>
  <c r="I35" i="1"/>
  <c r="J35" i="1"/>
  <c r="H36" i="1" a="1"/>
  <c r="H36" i="1"/>
  <c r="I36" i="1"/>
  <c r="J36" i="1"/>
  <c r="H37" i="1" a="1"/>
  <c r="H37" i="1"/>
  <c r="I37" i="1"/>
  <c r="J37" i="1"/>
  <c r="H38" i="1" a="1"/>
  <c r="H38" i="1"/>
  <c r="I38" i="1"/>
  <c r="J38" i="1"/>
  <c r="H39" i="1" a="1"/>
  <c r="H39" i="1"/>
  <c r="I39" i="1"/>
  <c r="J39" i="1"/>
  <c r="H40" i="1" a="1"/>
  <c r="H40" i="1"/>
  <c r="I40" i="1"/>
  <c r="J40" i="1"/>
  <c r="H41" i="1" a="1"/>
  <c r="H41" i="1"/>
  <c r="I41" i="1"/>
  <c r="J41" i="1"/>
  <c r="H42" i="1" a="1"/>
  <c r="H42" i="1"/>
  <c r="I42" i="1"/>
  <c r="J42" i="1"/>
  <c r="H43" i="1" a="1"/>
  <c r="H43" i="1"/>
  <c r="I43" i="1"/>
  <c r="J43" i="1"/>
  <c r="H44" i="1" a="1"/>
  <c r="H44" i="1"/>
  <c r="I44" i="1"/>
  <c r="J44" i="1"/>
  <c r="H45" i="1" a="1"/>
  <c r="H45" i="1"/>
  <c r="I45" i="1"/>
  <c r="J45" i="1"/>
  <c r="H46" i="1" a="1"/>
  <c r="H46" i="1"/>
  <c r="I46" i="1"/>
  <c r="J46" i="1"/>
  <c r="H47" i="1" a="1"/>
  <c r="H47" i="1"/>
  <c r="I47" i="1"/>
  <c r="J47" i="1"/>
  <c r="H48" i="1" a="1"/>
  <c r="H48" i="1"/>
  <c r="I48" i="1"/>
  <c r="J48" i="1"/>
  <c r="H49" i="1" a="1"/>
  <c r="H49" i="1"/>
  <c r="I49" i="1"/>
  <c r="J49" i="1"/>
  <c r="H50" i="1" a="1"/>
  <c r="H50" i="1"/>
  <c r="I50" i="1"/>
  <c r="J50" i="1"/>
  <c r="H51" i="1" a="1"/>
  <c r="H51" i="1"/>
  <c r="I51" i="1"/>
  <c r="J51" i="1"/>
  <c r="H52" i="1" a="1"/>
  <c r="H52" i="1"/>
  <c r="I52" i="1"/>
  <c r="J52" i="1"/>
  <c r="H53" i="1" a="1"/>
  <c r="H53" i="1"/>
  <c r="I53" i="1"/>
  <c r="J53" i="1"/>
  <c r="H54" i="1" a="1"/>
  <c r="H54" i="1"/>
  <c r="I54" i="1"/>
  <c r="J54" i="1"/>
  <c r="H55" i="1" a="1"/>
  <c r="H55" i="1"/>
  <c r="I55" i="1"/>
  <c r="J55" i="1"/>
  <c r="H56" i="1" a="1"/>
  <c r="H56" i="1"/>
  <c r="I56" i="1"/>
  <c r="J56" i="1"/>
  <c r="H57" i="1" a="1"/>
  <c r="H57" i="1"/>
  <c r="I57" i="1"/>
  <c r="J57" i="1"/>
  <c r="H58" i="1" a="1"/>
  <c r="H58" i="1"/>
  <c r="I58" i="1"/>
  <c r="J58" i="1"/>
  <c r="H59" i="1" a="1"/>
  <c r="H59" i="1"/>
  <c r="I59" i="1"/>
  <c r="J59" i="1"/>
  <c r="H60" i="1" a="1"/>
  <c r="H60" i="1"/>
  <c r="I60" i="1"/>
  <c r="J60" i="1"/>
  <c r="H61" i="1" a="1"/>
  <c r="H61" i="1"/>
  <c r="I61" i="1"/>
  <c r="J61" i="1"/>
  <c r="H62" i="1" a="1"/>
  <c r="H62" i="1"/>
  <c r="I62" i="1"/>
  <c r="J62" i="1"/>
  <c r="H63" i="1" a="1"/>
  <c r="H63" i="1"/>
  <c r="I63" i="1"/>
  <c r="J63" i="1"/>
  <c r="H64" i="1" a="1"/>
  <c r="H64" i="1"/>
  <c r="I64" i="1"/>
  <c r="J64" i="1"/>
  <c r="H65" i="1" a="1"/>
  <c r="H65" i="1"/>
  <c r="I65" i="1"/>
  <c r="J65" i="1"/>
  <c r="H66" i="1" a="1"/>
  <c r="H66" i="1"/>
  <c r="I66" i="1"/>
  <c r="J66" i="1"/>
  <c r="H67" i="1" a="1"/>
  <c r="H67" i="1"/>
  <c r="I67" i="1"/>
  <c r="J67" i="1"/>
  <c r="H68" i="1" a="1"/>
  <c r="H68" i="1"/>
  <c r="I68" i="1"/>
  <c r="J68" i="1"/>
  <c r="H69" i="1" a="1"/>
  <c r="H69" i="1"/>
  <c r="I69" i="1"/>
  <c r="J69" i="1"/>
  <c r="H70" i="1" a="1"/>
  <c r="H70" i="1"/>
  <c r="I70" i="1"/>
  <c r="J70" i="1"/>
  <c r="H71" i="1" a="1"/>
  <c r="H71" i="1"/>
  <c r="I71" i="1"/>
  <c r="J71" i="1"/>
  <c r="H72" i="1" a="1"/>
  <c r="H72" i="1"/>
  <c r="I72" i="1"/>
  <c r="J72" i="1"/>
  <c r="H73" i="1" a="1"/>
  <c r="H73" i="1"/>
  <c r="I73" i="1"/>
  <c r="J73" i="1"/>
  <c r="H74" i="1" a="1"/>
  <c r="H74" i="1"/>
  <c r="I74" i="1"/>
  <c r="J74" i="1"/>
  <c r="H75" i="1" a="1"/>
  <c r="H75" i="1"/>
  <c r="I75" i="1"/>
  <c r="J75" i="1"/>
  <c r="H76" i="1" a="1"/>
  <c r="H76" i="1"/>
  <c r="I76" i="1"/>
  <c r="J76" i="1"/>
  <c r="H77" i="1" a="1"/>
  <c r="H77" i="1"/>
  <c r="I77" i="1"/>
  <c r="J77" i="1"/>
  <c r="H78" i="1" a="1"/>
  <c r="H78" i="1"/>
  <c r="I78" i="1"/>
  <c r="J78" i="1"/>
  <c r="H79" i="1" a="1"/>
  <c r="H79" i="1"/>
  <c r="I79" i="1"/>
  <c r="J79" i="1"/>
  <c r="H80" i="1" a="1"/>
  <c r="H80" i="1"/>
  <c r="I80" i="1"/>
  <c r="J80" i="1"/>
  <c r="H81" i="1" a="1"/>
  <c r="H81" i="1"/>
  <c r="I81" i="1"/>
  <c r="J81" i="1"/>
  <c r="H82" i="1" a="1"/>
  <c r="H82" i="1"/>
  <c r="I82" i="1"/>
  <c r="J82" i="1"/>
  <c r="H83" i="1" a="1"/>
  <c r="H83" i="1"/>
  <c r="I83" i="1"/>
  <c r="J83" i="1"/>
  <c r="H84" i="1" a="1"/>
  <c r="H84" i="1"/>
  <c r="I84" i="1"/>
  <c r="J84" i="1"/>
  <c r="H85" i="1" a="1"/>
  <c r="H85" i="1"/>
  <c r="I85" i="1"/>
  <c r="J85" i="1"/>
  <c r="H86" i="1" a="1"/>
  <c r="H86" i="1"/>
  <c r="I86" i="1"/>
  <c r="J86" i="1"/>
  <c r="H87" i="1" a="1"/>
  <c r="H87" i="1"/>
  <c r="I87" i="1"/>
  <c r="J87" i="1"/>
  <c r="H88" i="1" a="1"/>
  <c r="H88" i="1"/>
  <c r="I88" i="1"/>
  <c r="J88" i="1"/>
  <c r="H89" i="1" a="1"/>
  <c r="H89" i="1"/>
  <c r="I89" i="1"/>
  <c r="J89" i="1"/>
  <c r="H90" i="1" a="1"/>
  <c r="H90" i="1"/>
  <c r="I90" i="1"/>
  <c r="J90" i="1"/>
  <c r="H91" i="1" a="1"/>
  <c r="H91" i="1"/>
  <c r="I91" i="1"/>
  <c r="J91" i="1"/>
  <c r="H92" i="1" a="1"/>
  <c r="H92" i="1"/>
  <c r="I92" i="1"/>
  <c r="J92" i="1"/>
  <c r="H93" i="1" a="1"/>
  <c r="H93" i="1"/>
  <c r="I93" i="1"/>
  <c r="J93" i="1"/>
  <c r="H94" i="1" a="1"/>
  <c r="H94" i="1"/>
  <c r="I94" i="1"/>
  <c r="J94" i="1"/>
  <c r="H95" i="1" a="1"/>
  <c r="H95" i="1"/>
  <c r="I95" i="1"/>
  <c r="J95" i="1"/>
  <c r="H96" i="1" a="1"/>
  <c r="H96" i="1"/>
  <c r="I96" i="1"/>
  <c r="J96" i="1"/>
  <c r="H97" i="1" a="1"/>
  <c r="H97" i="1"/>
  <c r="I97" i="1"/>
  <c r="J97" i="1"/>
  <c r="H98" i="1" a="1"/>
  <c r="H98" i="1"/>
  <c r="I98" i="1"/>
  <c r="J98" i="1"/>
  <c r="H99" i="1" a="1"/>
  <c r="H99" i="1"/>
  <c r="I99" i="1"/>
  <c r="J99" i="1"/>
  <c r="H100" i="1" a="1"/>
  <c r="H100" i="1"/>
  <c r="I100" i="1"/>
  <c r="J100" i="1"/>
  <c r="H101" i="1" a="1"/>
  <c r="H101" i="1"/>
  <c r="I101" i="1"/>
  <c r="J101" i="1"/>
  <c r="H102" i="1" a="1"/>
  <c r="H102" i="1"/>
  <c r="I102" i="1"/>
  <c r="J102" i="1"/>
  <c r="H103" i="1" a="1"/>
  <c r="H103" i="1"/>
  <c r="I103" i="1"/>
  <c r="J103" i="1"/>
  <c r="H104" i="1" a="1"/>
  <c r="H104" i="1"/>
  <c r="I104" i="1"/>
  <c r="J104" i="1"/>
  <c r="H105" i="1" a="1"/>
  <c r="H105" i="1"/>
  <c r="I105" i="1"/>
  <c r="J105" i="1"/>
  <c r="H106" i="1" a="1"/>
  <c r="H106" i="1"/>
  <c r="I106" i="1"/>
  <c r="J106" i="1"/>
  <c r="H107" i="1" a="1"/>
  <c r="H107" i="1"/>
  <c r="I107" i="1"/>
  <c r="J107" i="1"/>
  <c r="H108" i="1" a="1"/>
  <c r="H108" i="1"/>
  <c r="I108" i="1"/>
  <c r="J108" i="1"/>
  <c r="H109" i="1" a="1"/>
  <c r="H109" i="1"/>
  <c r="I109" i="1"/>
  <c r="J109" i="1"/>
  <c r="H110" i="1" a="1"/>
  <c r="H110" i="1"/>
  <c r="I110" i="1"/>
  <c r="J110" i="1"/>
  <c r="H111" i="1" a="1"/>
  <c r="H111" i="1"/>
  <c r="I111" i="1"/>
  <c r="J111" i="1"/>
  <c r="H112" i="1" a="1"/>
  <c r="H112" i="1"/>
  <c r="I112" i="1"/>
  <c r="J112" i="1"/>
  <c r="H113" i="1" a="1"/>
  <c r="H113" i="1"/>
  <c r="I113" i="1"/>
  <c r="J113" i="1"/>
  <c r="H114" i="1" a="1"/>
  <c r="H114" i="1"/>
  <c r="I114" i="1"/>
  <c r="J114" i="1"/>
  <c r="H115" i="1" a="1"/>
  <c r="H115" i="1"/>
  <c r="I115" i="1"/>
  <c r="J115" i="1"/>
  <c r="H116" i="1" a="1"/>
  <c r="H116" i="1"/>
  <c r="I116" i="1"/>
  <c r="J116" i="1"/>
  <c r="H117" i="1" a="1"/>
  <c r="H117" i="1"/>
  <c r="I117" i="1"/>
  <c r="J117" i="1"/>
  <c r="H118" i="1" a="1"/>
  <c r="H118" i="1"/>
  <c r="I118" i="1"/>
  <c r="J118" i="1"/>
  <c r="H119" i="1" a="1"/>
  <c r="H119" i="1"/>
  <c r="I119" i="1"/>
  <c r="J119" i="1"/>
  <c r="H120" i="1" a="1"/>
  <c r="H120" i="1"/>
  <c r="I120" i="1"/>
  <c r="J120" i="1"/>
  <c r="H121" i="1" a="1"/>
  <c r="H121" i="1"/>
  <c r="I121" i="1"/>
  <c r="J121" i="1"/>
  <c r="H122" i="1" a="1"/>
  <c r="H122" i="1"/>
  <c r="I122" i="1"/>
  <c r="J122" i="1"/>
  <c r="H123" i="1" a="1"/>
  <c r="H123" i="1"/>
  <c r="I123" i="1"/>
  <c r="J123" i="1"/>
  <c r="H124" i="1" a="1"/>
  <c r="H124" i="1"/>
  <c r="I124" i="1"/>
  <c r="J124" i="1"/>
  <c r="H125" i="1" a="1"/>
  <c r="H125" i="1"/>
  <c r="I125" i="1"/>
  <c r="J125" i="1"/>
  <c r="H126" i="1" a="1"/>
  <c r="H126" i="1"/>
  <c r="I126" i="1"/>
  <c r="J126" i="1"/>
  <c r="H127" i="1" a="1"/>
  <c r="H127" i="1"/>
  <c r="I127" i="1"/>
  <c r="J127" i="1"/>
  <c r="H128" i="1" a="1"/>
  <c r="H128" i="1"/>
  <c r="I128" i="1"/>
  <c r="J128" i="1"/>
  <c r="H129" i="1" a="1"/>
  <c r="H129" i="1"/>
  <c r="I129" i="1"/>
  <c r="J129" i="1"/>
  <c r="H130" i="1" a="1"/>
  <c r="H130" i="1"/>
  <c r="I130" i="1"/>
  <c r="J130" i="1"/>
  <c r="H131" i="1" a="1"/>
  <c r="H131" i="1"/>
  <c r="I131" i="1"/>
  <c r="J131" i="1"/>
  <c r="H132" i="1" a="1"/>
  <c r="H132" i="1"/>
  <c r="I132" i="1"/>
  <c r="J132" i="1"/>
  <c r="H133" i="1" a="1"/>
  <c r="H133" i="1"/>
  <c r="I133" i="1"/>
  <c r="J133" i="1"/>
  <c r="H134" i="1" a="1"/>
  <c r="H134" i="1"/>
  <c r="I134" i="1"/>
  <c r="J134" i="1"/>
  <c r="H135" i="1" a="1"/>
  <c r="H135" i="1"/>
  <c r="I135" i="1"/>
  <c r="J135" i="1"/>
  <c r="H136" i="1" a="1"/>
  <c r="H136" i="1"/>
  <c r="I136" i="1"/>
  <c r="J136" i="1"/>
  <c r="H137" i="1" a="1"/>
  <c r="H137" i="1"/>
  <c r="I137" i="1"/>
  <c r="J137" i="1"/>
  <c r="H138" i="1" a="1"/>
  <c r="H138" i="1"/>
  <c r="I138" i="1"/>
  <c r="J138" i="1"/>
  <c r="H139" i="1" a="1"/>
  <c r="H139" i="1"/>
  <c r="I139" i="1"/>
  <c r="J139" i="1"/>
  <c r="H140" i="1" a="1"/>
  <c r="H140" i="1"/>
  <c r="I140" i="1"/>
  <c r="J140" i="1"/>
  <c r="H141" i="1" a="1"/>
  <c r="H141" i="1"/>
  <c r="I141" i="1"/>
  <c r="J141" i="1"/>
  <c r="H142" i="1" a="1"/>
  <c r="H142" i="1"/>
  <c r="I142" i="1"/>
  <c r="J142" i="1"/>
  <c r="H143" i="1" a="1"/>
  <c r="H143" i="1"/>
  <c r="I143" i="1"/>
  <c r="J143" i="1"/>
  <c r="H144" i="1" a="1"/>
  <c r="H144" i="1"/>
  <c r="I144" i="1"/>
  <c r="J144" i="1"/>
  <c r="H145" i="1" a="1"/>
  <c r="H145" i="1"/>
  <c r="I145" i="1"/>
  <c r="J145" i="1"/>
  <c r="H146" i="1" a="1"/>
  <c r="H146" i="1"/>
  <c r="I146" i="1"/>
  <c r="J146" i="1"/>
  <c r="H147" i="1" a="1"/>
  <c r="H147" i="1"/>
  <c r="I147" i="1"/>
  <c r="J147" i="1"/>
  <c r="H148" i="1" a="1"/>
  <c r="H148" i="1"/>
  <c r="I148" i="1"/>
  <c r="J148" i="1"/>
  <c r="H149" i="1" a="1"/>
  <c r="H149" i="1"/>
  <c r="I149" i="1"/>
  <c r="J149" i="1"/>
  <c r="H150" i="1" a="1"/>
  <c r="H150" i="1"/>
  <c r="I150" i="1"/>
  <c r="J150" i="1"/>
  <c r="H151" i="1" a="1"/>
  <c r="H151" i="1"/>
  <c r="I151" i="1"/>
  <c r="J151" i="1"/>
  <c r="H152" i="1" a="1"/>
  <c r="H152" i="1"/>
  <c r="I152" i="1"/>
  <c r="J152" i="1"/>
  <c r="H153" i="1" a="1"/>
  <c r="H153" i="1"/>
  <c r="I153" i="1"/>
  <c r="J153" i="1"/>
  <c r="H154" i="1" a="1"/>
  <c r="H154" i="1"/>
  <c r="I154" i="1"/>
  <c r="J154" i="1"/>
  <c r="H155" i="1" a="1"/>
  <c r="H155" i="1"/>
  <c r="I155" i="1"/>
  <c r="J155" i="1"/>
  <c r="H156" i="1" a="1"/>
  <c r="H156" i="1"/>
  <c r="I156" i="1"/>
  <c r="J156" i="1"/>
  <c r="H157" i="1" a="1"/>
  <c r="H157" i="1"/>
  <c r="I157" i="1"/>
  <c r="J157" i="1"/>
  <c r="H158" i="1" a="1"/>
  <c r="H158" i="1"/>
  <c r="I158" i="1"/>
  <c r="J158" i="1"/>
  <c r="H159" i="1" a="1"/>
  <c r="H159" i="1"/>
  <c r="I159" i="1"/>
  <c r="J159" i="1"/>
  <c r="H160" i="1" a="1"/>
  <c r="H160" i="1"/>
  <c r="I160" i="1"/>
  <c r="J160" i="1"/>
  <c r="H161" i="1" a="1"/>
  <c r="H161" i="1"/>
  <c r="I161" i="1"/>
  <c r="J161" i="1"/>
  <c r="H162" i="1" a="1"/>
  <c r="H162" i="1"/>
  <c r="I162" i="1"/>
  <c r="J162" i="1"/>
  <c r="H163" i="1" a="1"/>
  <c r="H163" i="1"/>
  <c r="I163" i="1"/>
  <c r="J163" i="1"/>
  <c r="H164" i="1" a="1"/>
  <c r="H164" i="1"/>
  <c r="I164" i="1"/>
  <c r="J164" i="1"/>
  <c r="H165" i="1" a="1"/>
  <c r="H165" i="1"/>
  <c r="I165" i="1"/>
  <c r="J165" i="1"/>
  <c r="H166" i="1" a="1"/>
  <c r="H166" i="1"/>
  <c r="I166" i="1"/>
  <c r="J166" i="1"/>
  <c r="H167" i="1" a="1"/>
  <c r="H167" i="1"/>
  <c r="I167" i="1"/>
  <c r="J167" i="1"/>
  <c r="H168" i="1" a="1"/>
  <c r="H168" i="1"/>
  <c r="I168" i="1"/>
  <c r="J168" i="1"/>
  <c r="H169" i="1" a="1"/>
  <c r="H169" i="1"/>
  <c r="I169" i="1"/>
  <c r="J169" i="1"/>
  <c r="H170" i="1" a="1"/>
  <c r="H170" i="1"/>
  <c r="I170" i="1"/>
  <c r="J170" i="1"/>
  <c r="H171" i="1" a="1"/>
  <c r="H171" i="1"/>
  <c r="I171" i="1"/>
  <c r="J171" i="1"/>
  <c r="H172" i="1" a="1"/>
  <c r="H172" i="1"/>
  <c r="I172" i="1"/>
  <c r="J172" i="1"/>
  <c r="H173" i="1" a="1"/>
  <c r="H173" i="1"/>
  <c r="I173" i="1"/>
  <c r="J173" i="1"/>
  <c r="H174" i="1" a="1"/>
  <c r="H174" i="1"/>
  <c r="I174" i="1"/>
  <c r="J174" i="1"/>
  <c r="H175" i="1" a="1"/>
  <c r="H175" i="1"/>
  <c r="I175" i="1"/>
  <c r="J175" i="1"/>
  <c r="H176" i="1" a="1"/>
  <c r="H176" i="1"/>
  <c r="I176" i="1"/>
  <c r="J176" i="1"/>
  <c r="H177" i="1" a="1"/>
  <c r="H177" i="1"/>
  <c r="I177" i="1"/>
  <c r="J177" i="1"/>
  <c r="H178" i="1" a="1"/>
  <c r="H178" i="1"/>
  <c r="I178" i="1"/>
  <c r="J178" i="1"/>
  <c r="H179" i="1" a="1"/>
  <c r="H179" i="1"/>
  <c r="I179" i="1"/>
  <c r="J179" i="1"/>
  <c r="H180" i="1" a="1"/>
  <c r="H180" i="1"/>
  <c r="I180" i="1"/>
  <c r="J180" i="1"/>
  <c r="H181" i="1" a="1"/>
  <c r="H181" i="1"/>
  <c r="I181" i="1"/>
  <c r="J181" i="1"/>
  <c r="H182" i="1" a="1"/>
  <c r="H182" i="1"/>
  <c r="I182" i="1"/>
  <c r="J182" i="1"/>
  <c r="H183" i="1" a="1"/>
  <c r="H183" i="1"/>
  <c r="I183" i="1"/>
  <c r="J183" i="1"/>
  <c r="H184" i="1" a="1"/>
  <c r="H184" i="1"/>
  <c r="I184" i="1"/>
  <c r="J184" i="1"/>
  <c r="H185" i="1" a="1"/>
  <c r="H185" i="1"/>
  <c r="I185" i="1"/>
  <c r="J185" i="1"/>
  <c r="H186" i="1" a="1"/>
  <c r="H186" i="1"/>
  <c r="I186" i="1"/>
  <c r="J186" i="1"/>
  <c r="H187" i="1" a="1"/>
  <c r="H187" i="1"/>
  <c r="I187" i="1"/>
  <c r="J187" i="1"/>
  <c r="H188" i="1" a="1"/>
  <c r="H188" i="1"/>
  <c r="I188" i="1"/>
  <c r="J188" i="1"/>
  <c r="H189" i="1" a="1"/>
  <c r="H189" i="1"/>
  <c r="I189" i="1"/>
  <c r="J189" i="1"/>
  <c r="H190" i="1" a="1"/>
  <c r="H190" i="1"/>
  <c r="I190" i="1"/>
  <c r="J190" i="1"/>
  <c r="H191" i="1" a="1"/>
  <c r="H191" i="1"/>
  <c r="I191" i="1"/>
  <c r="J191" i="1"/>
  <c r="H192" i="1" a="1"/>
  <c r="H192" i="1"/>
  <c r="I192" i="1"/>
  <c r="J192" i="1"/>
  <c r="H193" i="1" a="1"/>
  <c r="H193" i="1"/>
  <c r="I193" i="1"/>
  <c r="J193" i="1"/>
  <c r="H194" i="1" a="1"/>
  <c r="H194" i="1"/>
  <c r="I194" i="1"/>
  <c r="J194" i="1"/>
  <c r="H195" i="1" a="1"/>
  <c r="H195" i="1"/>
  <c r="I195" i="1"/>
  <c r="J195" i="1"/>
  <c r="H196" i="1" a="1"/>
  <c r="H196" i="1"/>
  <c r="I196" i="1"/>
  <c r="J196" i="1"/>
  <c r="H197" i="1" a="1"/>
  <c r="H197" i="1"/>
  <c r="I197" i="1"/>
  <c r="J197" i="1"/>
  <c r="H198" i="1" a="1"/>
  <c r="H198" i="1"/>
  <c r="I198" i="1"/>
  <c r="J198" i="1"/>
  <c r="H199" i="1" a="1"/>
  <c r="H199" i="1"/>
  <c r="I199" i="1"/>
  <c r="J199" i="1"/>
  <c r="H200" i="1" a="1"/>
  <c r="H200" i="1"/>
  <c r="I200" i="1"/>
  <c r="J200" i="1"/>
  <c r="H201" i="1" a="1"/>
  <c r="H201" i="1"/>
  <c r="I201" i="1"/>
  <c r="J201" i="1"/>
  <c r="H202" i="1" a="1"/>
  <c r="H202" i="1"/>
  <c r="I202" i="1"/>
  <c r="J202" i="1"/>
  <c r="H203" i="1" a="1"/>
  <c r="H203" i="1"/>
  <c r="I203" i="1"/>
  <c r="J203" i="1"/>
  <c r="H204" i="1" a="1"/>
  <c r="H204" i="1"/>
  <c r="I204" i="1"/>
  <c r="J204" i="1"/>
  <c r="H205" i="1" a="1"/>
  <c r="H205" i="1"/>
  <c r="I205" i="1"/>
  <c r="J205" i="1"/>
  <c r="H206" i="1" a="1"/>
  <c r="H206" i="1"/>
  <c r="I206" i="1"/>
  <c r="J206" i="1"/>
  <c r="H207" i="1" a="1"/>
  <c r="H207" i="1"/>
  <c r="I207" i="1"/>
  <c r="J207" i="1"/>
  <c r="H208" i="1" a="1"/>
  <c r="H208" i="1"/>
  <c r="I208" i="1"/>
  <c r="J208" i="1"/>
  <c r="H209" i="1" a="1"/>
  <c r="H209" i="1"/>
  <c r="I209" i="1"/>
  <c r="J209" i="1"/>
  <c r="H210" i="1" a="1"/>
  <c r="H210" i="1"/>
  <c r="I210" i="1"/>
  <c r="J210" i="1"/>
  <c r="H211" i="1" a="1"/>
  <c r="H211" i="1"/>
  <c r="I211" i="1"/>
  <c r="J211" i="1"/>
  <c r="H212" i="1" a="1"/>
  <c r="H212" i="1"/>
  <c r="I212" i="1"/>
  <c r="J212" i="1"/>
  <c r="H213" i="1" a="1"/>
  <c r="H213" i="1"/>
  <c r="I213" i="1"/>
  <c r="J213" i="1"/>
  <c r="H214" i="1" a="1"/>
  <c r="H214" i="1"/>
  <c r="I214" i="1"/>
  <c r="J214" i="1"/>
  <c r="H215" i="1" a="1"/>
  <c r="H215" i="1"/>
  <c r="I215" i="1"/>
  <c r="J215" i="1"/>
  <c r="H216" i="1" a="1"/>
  <c r="H216" i="1"/>
  <c r="I216" i="1"/>
  <c r="J216" i="1"/>
  <c r="H217" i="1" a="1"/>
  <c r="H217" i="1"/>
  <c r="I217" i="1"/>
  <c r="J217" i="1"/>
  <c r="H218" i="1" a="1"/>
  <c r="H218" i="1"/>
  <c r="I218" i="1"/>
  <c r="J218" i="1"/>
  <c r="H219" i="1" a="1"/>
  <c r="H219" i="1"/>
  <c r="I219" i="1"/>
  <c r="J219" i="1"/>
  <c r="H220" i="1" a="1"/>
  <c r="H220" i="1"/>
  <c r="I220" i="1"/>
  <c r="J220" i="1"/>
  <c r="H221" i="1" a="1"/>
  <c r="H221" i="1"/>
  <c r="I221" i="1"/>
  <c r="J221" i="1"/>
  <c r="H222" i="1" a="1"/>
  <c r="H222" i="1"/>
  <c r="I222" i="1"/>
  <c r="J222" i="1"/>
  <c r="H223" i="1" a="1"/>
  <c r="H223" i="1"/>
  <c r="I223" i="1"/>
  <c r="J223" i="1"/>
  <c r="H224" i="1" a="1"/>
  <c r="H224" i="1"/>
  <c r="I224" i="1"/>
  <c r="J224" i="1"/>
  <c r="H225" i="1" a="1"/>
  <c r="H225" i="1"/>
  <c r="I225" i="1"/>
  <c r="J225" i="1"/>
  <c r="H226" i="1" a="1"/>
  <c r="H226" i="1"/>
  <c r="I226" i="1"/>
  <c r="J226" i="1"/>
  <c r="H227" i="1" a="1"/>
  <c r="H227" i="1"/>
  <c r="I227" i="1"/>
  <c r="J227" i="1"/>
  <c r="H228" i="1" a="1"/>
  <c r="H228" i="1"/>
  <c r="I228" i="1"/>
  <c r="J228" i="1"/>
  <c r="H229" i="1" a="1"/>
  <c r="H229" i="1"/>
  <c r="I229" i="1"/>
  <c r="J229" i="1"/>
  <c r="H230" i="1" a="1"/>
  <c r="H230" i="1"/>
  <c r="I230" i="1"/>
  <c r="J230" i="1"/>
  <c r="H231" i="1" a="1"/>
  <c r="H231" i="1"/>
  <c r="I231" i="1"/>
  <c r="J231" i="1"/>
  <c r="H232" i="1" a="1"/>
  <c r="H232" i="1"/>
  <c r="I232" i="1"/>
  <c r="J232" i="1"/>
  <c r="H233" i="1" a="1"/>
  <c r="H233" i="1"/>
  <c r="I233" i="1"/>
  <c r="J233" i="1"/>
  <c r="H234" i="1" a="1"/>
  <c r="H234" i="1"/>
  <c r="I234" i="1"/>
  <c r="J234" i="1"/>
  <c r="H235" i="1" a="1"/>
  <c r="H235" i="1"/>
  <c r="I235" i="1"/>
  <c r="J235" i="1"/>
  <c r="H236" i="1" a="1"/>
  <c r="H236" i="1"/>
  <c r="I236" i="1"/>
  <c r="J236" i="1"/>
  <c r="H237" i="1" a="1"/>
  <c r="H237" i="1"/>
  <c r="I237" i="1"/>
  <c r="J237" i="1"/>
  <c r="H238" i="1" a="1"/>
  <c r="H238" i="1"/>
  <c r="I238" i="1"/>
  <c r="J238" i="1"/>
  <c r="H239" i="1" a="1"/>
  <c r="H239" i="1"/>
  <c r="I239" i="1"/>
  <c r="J239" i="1"/>
  <c r="H240" i="1" a="1"/>
  <c r="H240" i="1"/>
  <c r="I240" i="1"/>
  <c r="J240" i="1"/>
  <c r="H241" i="1" a="1"/>
  <c r="H241" i="1"/>
  <c r="I241" i="1"/>
  <c r="J241" i="1"/>
  <c r="H242" i="1" a="1"/>
  <c r="H242" i="1"/>
  <c r="I242" i="1"/>
  <c r="J242" i="1"/>
  <c r="H243" i="1" a="1"/>
  <c r="H243" i="1"/>
  <c r="I243" i="1"/>
  <c r="J243" i="1"/>
  <c r="H244" i="1" a="1"/>
  <c r="H244" i="1"/>
  <c r="I244" i="1"/>
  <c r="J244" i="1"/>
  <c r="H245" i="1" a="1"/>
  <c r="H245" i="1"/>
  <c r="I245" i="1"/>
  <c r="J245" i="1"/>
  <c r="H246" i="1" a="1"/>
  <c r="H246" i="1"/>
  <c r="I246" i="1"/>
  <c r="J246" i="1"/>
  <c r="H247" i="1" a="1"/>
  <c r="H247" i="1"/>
  <c r="I247" i="1"/>
  <c r="J247" i="1"/>
  <c r="H248" i="1" a="1"/>
  <c r="H248" i="1"/>
  <c r="I248" i="1"/>
  <c r="J248" i="1"/>
  <c r="H249" i="1" a="1"/>
  <c r="H249" i="1"/>
  <c r="I249" i="1"/>
  <c r="J249" i="1"/>
  <c r="H250" i="1" a="1"/>
  <c r="H250" i="1"/>
  <c r="I250" i="1"/>
  <c r="J250" i="1"/>
  <c r="H251" i="1" a="1"/>
  <c r="H251" i="1"/>
  <c r="I251" i="1"/>
  <c r="J251" i="1"/>
  <c r="H252" i="1" a="1"/>
  <c r="H252" i="1"/>
  <c r="I252" i="1"/>
  <c r="J252" i="1"/>
  <c r="H253" i="1" a="1"/>
  <c r="H253" i="1"/>
  <c r="I253" i="1"/>
  <c r="J253" i="1"/>
  <c r="H254" i="1" a="1"/>
  <c r="H254" i="1"/>
  <c r="I254" i="1"/>
  <c r="J254" i="1"/>
  <c r="H255" i="1" a="1"/>
  <c r="H255" i="1"/>
  <c r="I255" i="1"/>
  <c r="J255" i="1"/>
  <c r="H256" i="1" a="1"/>
  <c r="H256" i="1"/>
  <c r="I256" i="1"/>
  <c r="J256" i="1"/>
  <c r="H257" i="1" a="1"/>
  <c r="H257" i="1"/>
  <c r="I257" i="1"/>
  <c r="J257" i="1"/>
  <c r="H258" i="1" a="1"/>
  <c r="H258" i="1"/>
  <c r="I258" i="1"/>
  <c r="J258" i="1"/>
  <c r="H259" i="1" a="1"/>
  <c r="H259" i="1"/>
  <c r="I259" i="1"/>
  <c r="J259" i="1"/>
  <c r="H260" i="1" a="1"/>
  <c r="H260" i="1"/>
  <c r="I260" i="1"/>
  <c r="J260" i="1"/>
  <c r="H261" i="1" a="1"/>
  <c r="H261" i="1"/>
  <c r="I261" i="1"/>
  <c r="J261" i="1"/>
  <c r="H262" i="1" a="1"/>
  <c r="H262" i="1"/>
  <c r="I262" i="1"/>
  <c r="J262" i="1"/>
  <c r="H263" i="1" a="1"/>
  <c r="H263" i="1"/>
  <c r="I263" i="1"/>
  <c r="J263" i="1"/>
  <c r="H264" i="1" a="1"/>
  <c r="H264" i="1"/>
  <c r="I264" i="1"/>
  <c r="J264" i="1"/>
  <c r="H265" i="1" a="1"/>
  <c r="H265" i="1"/>
  <c r="I265" i="1"/>
  <c r="J265" i="1"/>
  <c r="H266" i="1" a="1"/>
  <c r="H266" i="1"/>
  <c r="I266" i="1"/>
  <c r="J266" i="1"/>
  <c r="H267" i="1" a="1"/>
  <c r="H267" i="1"/>
  <c r="I267" i="1"/>
  <c r="J267" i="1"/>
  <c r="H268" i="1" a="1"/>
  <c r="H268" i="1"/>
  <c r="I268" i="1"/>
  <c r="J268" i="1"/>
  <c r="H269" i="1" a="1"/>
  <c r="H269" i="1"/>
  <c r="I269" i="1"/>
  <c r="J269" i="1"/>
  <c r="H270" i="1" a="1"/>
  <c r="H270" i="1"/>
  <c r="I270" i="1"/>
  <c r="J270" i="1"/>
  <c r="H271" i="1" a="1"/>
  <c r="H271" i="1"/>
  <c r="I271" i="1"/>
  <c r="J271" i="1"/>
  <c r="H272" i="1" a="1"/>
  <c r="H272" i="1"/>
  <c r="I272" i="1"/>
  <c r="J272" i="1"/>
  <c r="H273" i="1" a="1"/>
  <c r="H273" i="1"/>
  <c r="I273" i="1"/>
  <c r="J273" i="1"/>
  <c r="H274" i="1" a="1"/>
  <c r="H274" i="1"/>
  <c r="I274" i="1"/>
  <c r="J274" i="1"/>
  <c r="H275" i="1" a="1"/>
  <c r="H275" i="1"/>
  <c r="I275" i="1"/>
  <c r="J275" i="1"/>
  <c r="H276" i="1" a="1"/>
  <c r="H276" i="1"/>
  <c r="I276" i="1"/>
  <c r="J276" i="1"/>
  <c r="H277" i="1" a="1"/>
  <c r="H277" i="1"/>
  <c r="I277" i="1"/>
  <c r="J277" i="1"/>
  <c r="H278" i="1" a="1"/>
  <c r="H278" i="1"/>
  <c r="I278" i="1"/>
  <c r="J278" i="1"/>
  <c r="H279" i="1" a="1"/>
  <c r="H279" i="1"/>
  <c r="I279" i="1"/>
  <c r="J279" i="1"/>
  <c r="H280" i="1" a="1"/>
  <c r="H280" i="1"/>
  <c r="I280" i="1"/>
  <c r="J280" i="1"/>
  <c r="H281" i="1" a="1"/>
  <c r="H281" i="1"/>
  <c r="I281" i="1"/>
  <c r="J281" i="1"/>
  <c r="H282" i="1" a="1"/>
  <c r="H282" i="1"/>
  <c r="I282" i="1"/>
  <c r="J282" i="1"/>
  <c r="H283" i="1" a="1"/>
  <c r="H283" i="1"/>
  <c r="I283" i="1"/>
  <c r="J283" i="1"/>
  <c r="H284" i="1" a="1"/>
  <c r="H284" i="1"/>
  <c r="I284" i="1"/>
  <c r="J284" i="1"/>
  <c r="H285" i="1" a="1"/>
  <c r="H285" i="1"/>
  <c r="I285" i="1"/>
  <c r="J285" i="1"/>
  <c r="H286" i="1" a="1"/>
  <c r="H286" i="1"/>
  <c r="I286" i="1"/>
  <c r="J286" i="1"/>
  <c r="H287" i="1" a="1"/>
  <c r="H287" i="1"/>
  <c r="I287" i="1"/>
  <c r="J287" i="1"/>
  <c r="H288" i="1" a="1"/>
  <c r="H288" i="1"/>
  <c r="I288" i="1"/>
  <c r="J288" i="1"/>
  <c r="H289" i="1" a="1"/>
  <c r="H289" i="1"/>
  <c r="I289" i="1"/>
  <c r="J289" i="1"/>
  <c r="H290" i="1" a="1"/>
  <c r="H290" i="1"/>
  <c r="I290" i="1"/>
  <c r="J290" i="1"/>
  <c r="H291" i="1" a="1"/>
  <c r="H291" i="1"/>
  <c r="I291" i="1"/>
  <c r="J291" i="1"/>
  <c r="H292" i="1" a="1"/>
  <c r="H292" i="1"/>
  <c r="I292" i="1"/>
  <c r="J292" i="1"/>
  <c r="H293" i="1" a="1"/>
  <c r="H293" i="1"/>
  <c r="I293" i="1"/>
  <c r="J293" i="1"/>
  <c r="H294" i="1" a="1"/>
  <c r="H294" i="1"/>
  <c r="I294" i="1"/>
  <c r="J294" i="1"/>
  <c r="H295" i="1" a="1"/>
  <c r="H295" i="1"/>
  <c r="I295" i="1"/>
  <c r="J295" i="1"/>
  <c r="H296" i="1" a="1"/>
  <c r="H296" i="1"/>
  <c r="I296" i="1"/>
  <c r="J296" i="1"/>
  <c r="H297" i="1" a="1"/>
  <c r="H297" i="1"/>
  <c r="I297" i="1"/>
  <c r="J297" i="1"/>
  <c r="H298" i="1" a="1"/>
  <c r="H298" i="1"/>
  <c r="I298" i="1"/>
  <c r="J298" i="1"/>
  <c r="H299" i="1" a="1"/>
  <c r="H299" i="1"/>
  <c r="I299" i="1"/>
  <c r="J299" i="1"/>
  <c r="H300" i="1" a="1"/>
  <c r="H300" i="1"/>
  <c r="I300" i="1"/>
  <c r="J300" i="1"/>
  <c r="H301" i="1" a="1"/>
  <c r="H301" i="1"/>
  <c r="I301" i="1"/>
  <c r="J301" i="1"/>
  <c r="H302" i="1" a="1"/>
  <c r="H302" i="1"/>
  <c r="I302" i="1"/>
  <c r="J302" i="1"/>
  <c r="H303" i="1" a="1"/>
  <c r="H303" i="1"/>
  <c r="I303" i="1"/>
  <c r="J303" i="1"/>
  <c r="H304" i="1" a="1"/>
  <c r="H304" i="1"/>
  <c r="I304" i="1"/>
  <c r="J304" i="1"/>
  <c r="H305" i="1" a="1"/>
  <c r="H305" i="1"/>
  <c r="I305" i="1"/>
  <c r="J305" i="1"/>
  <c r="H306" i="1" a="1"/>
  <c r="H306" i="1"/>
  <c r="I306" i="1"/>
  <c r="J306" i="1"/>
  <c r="H307" i="1" a="1"/>
  <c r="H307" i="1"/>
  <c r="I307" i="1"/>
  <c r="J307" i="1"/>
  <c r="H308" i="1" a="1"/>
  <c r="H308" i="1"/>
  <c r="I308" i="1"/>
  <c r="J308" i="1"/>
  <c r="H309" i="1" a="1"/>
  <c r="H309" i="1"/>
  <c r="I309" i="1"/>
  <c r="J309" i="1"/>
  <c r="H310" i="1" a="1"/>
  <c r="H310" i="1"/>
  <c r="I310" i="1"/>
  <c r="J310" i="1"/>
  <c r="H311" i="1" a="1"/>
  <c r="H311" i="1"/>
  <c r="I311" i="1"/>
  <c r="J311" i="1"/>
  <c r="H312" i="1" a="1"/>
  <c r="H312" i="1"/>
  <c r="I312" i="1"/>
  <c r="J312" i="1"/>
  <c r="H313" i="1" a="1"/>
  <c r="H313" i="1"/>
  <c r="I313" i="1"/>
  <c r="J313" i="1"/>
  <c r="H314" i="1" a="1"/>
  <c r="H314" i="1"/>
  <c r="I314" i="1"/>
  <c r="J314" i="1"/>
  <c r="H315" i="1" a="1"/>
  <c r="H315" i="1"/>
  <c r="I315" i="1"/>
  <c r="J315" i="1"/>
  <c r="H316" i="1" a="1"/>
  <c r="H316" i="1"/>
  <c r="I316" i="1"/>
  <c r="J316" i="1"/>
  <c r="H317" i="1" a="1"/>
  <c r="H317" i="1"/>
  <c r="I317" i="1"/>
  <c r="J317" i="1"/>
  <c r="H318" i="1" a="1"/>
  <c r="H318" i="1"/>
  <c r="I318" i="1"/>
  <c r="J318" i="1"/>
  <c r="H319" i="1" a="1"/>
  <c r="H319" i="1"/>
  <c r="I319" i="1"/>
  <c r="J319" i="1"/>
  <c r="H320" i="1" a="1"/>
  <c r="H320" i="1"/>
  <c r="I320" i="1"/>
  <c r="J320" i="1"/>
  <c r="H321" i="1" a="1"/>
  <c r="H321" i="1"/>
  <c r="I321" i="1"/>
  <c r="J321" i="1"/>
  <c r="H322" i="1" a="1"/>
  <c r="H322" i="1"/>
  <c r="I322" i="1"/>
  <c r="J322" i="1"/>
  <c r="H323" i="1" a="1"/>
  <c r="H323" i="1"/>
  <c r="I323" i="1"/>
  <c r="J323" i="1"/>
  <c r="H324" i="1" a="1"/>
  <c r="H324" i="1"/>
  <c r="I324" i="1"/>
  <c r="J324" i="1"/>
  <c r="H325" i="1" a="1"/>
  <c r="H325" i="1"/>
  <c r="I325" i="1"/>
  <c r="J325" i="1"/>
  <c r="H326" i="1" a="1"/>
  <c r="H326" i="1"/>
  <c r="I326" i="1"/>
  <c r="J326" i="1"/>
  <c r="H327" i="1" a="1"/>
  <c r="H327" i="1"/>
  <c r="I327" i="1"/>
  <c r="J327" i="1"/>
  <c r="H328" i="1" a="1"/>
  <c r="H328" i="1"/>
  <c r="I328" i="1"/>
  <c r="J328" i="1"/>
  <c r="H329" i="1" a="1"/>
  <c r="H329" i="1"/>
  <c r="I329" i="1"/>
  <c r="J329" i="1"/>
  <c r="H330" i="1" a="1"/>
  <c r="H330" i="1"/>
  <c r="I330" i="1"/>
  <c r="J330" i="1"/>
  <c r="H331" i="1" a="1"/>
  <c r="H331" i="1"/>
  <c r="I331" i="1"/>
  <c r="J331" i="1"/>
  <c r="H332" i="1" a="1"/>
  <c r="H332" i="1"/>
  <c r="I332" i="1"/>
  <c r="J332" i="1"/>
  <c r="H333" i="1" a="1"/>
  <c r="H333" i="1"/>
  <c r="I333" i="1"/>
  <c r="J333" i="1"/>
  <c r="H334" i="1" a="1"/>
  <c r="H334" i="1"/>
  <c r="I334" i="1"/>
  <c r="J334" i="1"/>
  <c r="H335" i="1" a="1"/>
  <c r="H335" i="1"/>
  <c r="I335" i="1"/>
  <c r="J335" i="1"/>
  <c r="H336" i="1" a="1"/>
  <c r="H336" i="1"/>
  <c r="I336" i="1"/>
  <c r="J336" i="1"/>
  <c r="H337" i="1" a="1"/>
  <c r="H337" i="1"/>
  <c r="I337" i="1"/>
  <c r="J337" i="1"/>
  <c r="H338" i="1" a="1"/>
  <c r="H338" i="1"/>
  <c r="I338" i="1"/>
  <c r="J338" i="1"/>
  <c r="H339" i="1" a="1"/>
  <c r="H339" i="1"/>
  <c r="I339" i="1"/>
  <c r="J339" i="1"/>
  <c r="H340" i="1" a="1"/>
  <c r="H340" i="1"/>
  <c r="I340" i="1"/>
  <c r="J340" i="1"/>
  <c r="H341" i="1" a="1"/>
  <c r="H341" i="1"/>
  <c r="I341" i="1"/>
  <c r="J341" i="1"/>
  <c r="H342" i="1" a="1"/>
  <c r="H342" i="1"/>
  <c r="I342" i="1"/>
  <c r="J342" i="1"/>
  <c r="H343" i="1" a="1"/>
  <c r="H343" i="1"/>
  <c r="I343" i="1"/>
  <c r="J343" i="1"/>
  <c r="H344" i="1" a="1"/>
  <c r="H344" i="1"/>
  <c r="I344" i="1"/>
  <c r="J344" i="1"/>
  <c r="H345" i="1" a="1"/>
  <c r="H345" i="1"/>
  <c r="I345" i="1"/>
  <c r="J345" i="1"/>
  <c r="H346" i="1" a="1"/>
  <c r="H346" i="1"/>
  <c r="I346" i="1"/>
  <c r="J346" i="1"/>
  <c r="H347" i="1" a="1"/>
  <c r="H347" i="1"/>
  <c r="I347" i="1"/>
  <c r="J347" i="1"/>
  <c r="H348" i="1" a="1"/>
  <c r="H348" i="1"/>
  <c r="I348" i="1"/>
  <c r="J348" i="1"/>
  <c r="H349" i="1" a="1"/>
  <c r="H349" i="1"/>
  <c r="I349" i="1"/>
  <c r="J349" i="1"/>
  <c r="H350" i="1" a="1"/>
  <c r="H350" i="1"/>
  <c r="I350" i="1"/>
  <c r="J350" i="1"/>
  <c r="H351" i="1" a="1"/>
  <c r="H351" i="1"/>
  <c r="I351" i="1"/>
  <c r="J351" i="1"/>
  <c r="H352" i="1" a="1"/>
  <c r="H352" i="1"/>
  <c r="I352" i="1"/>
  <c r="J352" i="1"/>
  <c r="H353" i="1" a="1"/>
  <c r="H353" i="1"/>
  <c r="I353" i="1"/>
  <c r="J353" i="1"/>
  <c r="H354" i="1" a="1"/>
  <c r="H354" i="1"/>
  <c r="I354" i="1"/>
  <c r="J354" i="1"/>
  <c r="H355" i="1" a="1"/>
  <c r="H355" i="1"/>
  <c r="I355" i="1"/>
  <c r="J355" i="1"/>
  <c r="H356" i="1" a="1"/>
  <c r="H356" i="1"/>
  <c r="I356" i="1"/>
  <c r="J356" i="1"/>
  <c r="H357" i="1" a="1"/>
  <c r="H357" i="1"/>
  <c r="I357" i="1"/>
  <c r="J357" i="1"/>
  <c r="H358" i="1" a="1"/>
  <c r="H358" i="1"/>
  <c r="I358" i="1"/>
  <c r="J358" i="1"/>
  <c r="H359" i="1" a="1"/>
  <c r="H359" i="1"/>
  <c r="I359" i="1"/>
  <c r="J359" i="1"/>
  <c r="H360" i="1" a="1"/>
  <c r="H360" i="1"/>
  <c r="I360" i="1"/>
  <c r="J360" i="1"/>
  <c r="H361" i="1" a="1"/>
  <c r="H361" i="1"/>
  <c r="I361" i="1"/>
  <c r="J361" i="1"/>
  <c r="H362" i="1" a="1"/>
  <c r="H362" i="1"/>
  <c r="I362" i="1"/>
  <c r="J362" i="1"/>
  <c r="H363" i="1" a="1"/>
  <c r="H363" i="1"/>
  <c r="I363" i="1"/>
  <c r="J363" i="1"/>
  <c r="H364" i="1" a="1"/>
  <c r="H364" i="1"/>
  <c r="I364" i="1"/>
  <c r="J364" i="1"/>
  <c r="H365" i="1" a="1"/>
  <c r="H365" i="1"/>
  <c r="I365" i="1"/>
  <c r="J365" i="1"/>
  <c r="H366" i="1" a="1"/>
  <c r="H366" i="1"/>
  <c r="I366" i="1"/>
  <c r="J366" i="1"/>
  <c r="H367" i="1" a="1"/>
  <c r="H367" i="1"/>
  <c r="I367" i="1"/>
  <c r="J367" i="1"/>
  <c r="H368" i="1" a="1"/>
  <c r="H368" i="1"/>
  <c r="I368" i="1"/>
  <c r="J368" i="1"/>
  <c r="H369" i="1" a="1"/>
  <c r="H369" i="1"/>
  <c r="I369" i="1"/>
  <c r="J369" i="1"/>
  <c r="H370" i="1" a="1"/>
  <c r="H370" i="1"/>
  <c r="I370" i="1"/>
  <c r="J370" i="1"/>
  <c r="H371" i="1" a="1"/>
  <c r="H371" i="1"/>
  <c r="I371" i="1"/>
  <c r="J371" i="1"/>
  <c r="H372" i="1" a="1"/>
  <c r="H372" i="1"/>
  <c r="I372" i="1"/>
  <c r="J372" i="1"/>
  <c r="H373" i="1" a="1"/>
  <c r="H373" i="1"/>
  <c r="I373" i="1"/>
  <c r="J373" i="1"/>
  <c r="H374" i="1" a="1"/>
  <c r="H374" i="1"/>
  <c r="I374" i="1"/>
  <c r="J374" i="1"/>
  <c r="H375" i="1" a="1"/>
  <c r="H375" i="1"/>
  <c r="I375" i="1"/>
  <c r="J375" i="1"/>
  <c r="H376" i="1" a="1"/>
  <c r="H376" i="1"/>
  <c r="I376" i="1"/>
  <c r="J376" i="1"/>
  <c r="H377" i="1" a="1"/>
  <c r="H377" i="1"/>
  <c r="I377" i="1"/>
  <c r="J377" i="1"/>
  <c r="H378" i="1" a="1"/>
  <c r="H378" i="1"/>
  <c r="I378" i="1"/>
  <c r="J378" i="1"/>
  <c r="H379" i="1" a="1"/>
  <c r="H379" i="1"/>
  <c r="I379" i="1"/>
  <c r="J379" i="1"/>
  <c r="H380" i="1" a="1"/>
  <c r="H380" i="1"/>
  <c r="I380" i="1"/>
  <c r="J380" i="1"/>
  <c r="H381" i="1" a="1"/>
  <c r="H381" i="1"/>
  <c r="I381" i="1"/>
  <c r="J381" i="1"/>
  <c r="H382" i="1" a="1"/>
  <c r="H382" i="1"/>
  <c r="I382" i="1"/>
  <c r="J382" i="1"/>
  <c r="H383" i="1" a="1"/>
  <c r="H383" i="1"/>
  <c r="I383" i="1"/>
  <c r="J383" i="1"/>
  <c r="H384" i="1" a="1"/>
  <c r="H384" i="1"/>
  <c r="I384" i="1"/>
  <c r="J384" i="1"/>
  <c r="H385" i="1" a="1"/>
  <c r="H385" i="1"/>
  <c r="I385" i="1"/>
  <c r="J385" i="1"/>
  <c r="H386" i="1" a="1"/>
  <c r="H386" i="1"/>
  <c r="I386" i="1"/>
  <c r="J386" i="1"/>
  <c r="H387" i="1" a="1"/>
  <c r="H387" i="1"/>
  <c r="I387" i="1"/>
  <c r="J387" i="1"/>
  <c r="H388" i="1" a="1"/>
  <c r="H388" i="1"/>
  <c r="I388" i="1"/>
  <c r="J388" i="1"/>
  <c r="H389" i="1" a="1"/>
  <c r="H389" i="1"/>
  <c r="I389" i="1"/>
  <c r="J389" i="1"/>
  <c r="H390" i="1" a="1"/>
  <c r="H390" i="1"/>
  <c r="I390" i="1"/>
  <c r="J390" i="1"/>
  <c r="H391" i="1" a="1"/>
  <c r="H391" i="1"/>
  <c r="I391" i="1"/>
  <c r="J391" i="1"/>
  <c r="H392" i="1" a="1"/>
  <c r="H392" i="1"/>
  <c r="I392" i="1"/>
  <c r="J392" i="1"/>
  <c r="H393" i="1" a="1"/>
  <c r="H393" i="1"/>
  <c r="I393" i="1"/>
  <c r="J393" i="1"/>
  <c r="H394" i="1" a="1"/>
  <c r="H394" i="1"/>
  <c r="I394" i="1"/>
  <c r="J394" i="1"/>
  <c r="H395" i="1" a="1"/>
  <c r="H395" i="1"/>
  <c r="I395" i="1"/>
  <c r="J395" i="1"/>
  <c r="H396" i="1" a="1"/>
  <c r="H396" i="1"/>
  <c r="I396" i="1"/>
  <c r="J396" i="1"/>
  <c r="H397" i="1" a="1"/>
  <c r="H397" i="1"/>
  <c r="I397" i="1"/>
  <c r="J397" i="1"/>
  <c r="H398" i="1" a="1"/>
  <c r="H398" i="1"/>
  <c r="I398" i="1"/>
  <c r="J398" i="1"/>
  <c r="H399" i="1" a="1"/>
  <c r="H399" i="1"/>
  <c r="I399" i="1"/>
  <c r="J399" i="1"/>
  <c r="H400" i="1" a="1"/>
  <c r="H400" i="1"/>
  <c r="I400" i="1"/>
  <c r="J400" i="1"/>
  <c r="H401" i="1" a="1"/>
  <c r="H401" i="1"/>
  <c r="I401" i="1"/>
  <c r="J401" i="1"/>
  <c r="H402" i="1" a="1"/>
  <c r="H402" i="1"/>
  <c r="I402" i="1"/>
  <c r="J402" i="1"/>
  <c r="H403" i="1" a="1"/>
  <c r="H403" i="1"/>
  <c r="I403" i="1"/>
  <c r="J403" i="1"/>
  <c r="H404" i="1" a="1"/>
  <c r="H404" i="1"/>
  <c r="I404" i="1"/>
  <c r="J404" i="1"/>
  <c r="H405" i="1" a="1"/>
  <c r="H405" i="1"/>
  <c r="I405" i="1"/>
  <c r="J405" i="1"/>
  <c r="H406" i="1" a="1"/>
  <c r="H406" i="1"/>
  <c r="I406" i="1"/>
  <c r="J406" i="1"/>
  <c r="H407" i="1" a="1"/>
  <c r="H407" i="1"/>
  <c r="I407" i="1"/>
  <c r="J407" i="1"/>
  <c r="H408" i="1" a="1"/>
  <c r="H408" i="1"/>
  <c r="I408" i="1"/>
  <c r="J408" i="1"/>
  <c r="H409" i="1" a="1"/>
  <c r="H409" i="1"/>
  <c r="I409" i="1"/>
  <c r="J409" i="1"/>
  <c r="H410" i="1" a="1"/>
  <c r="H410" i="1"/>
  <c r="I410" i="1"/>
  <c r="J410" i="1"/>
  <c r="H411" i="1" a="1"/>
  <c r="H411" i="1"/>
  <c r="I411" i="1"/>
  <c r="J411" i="1"/>
  <c r="H412" i="1" a="1"/>
  <c r="H412" i="1"/>
  <c r="I412" i="1"/>
  <c r="J412" i="1"/>
  <c r="H413" i="1" a="1"/>
  <c r="H413" i="1"/>
  <c r="I413" i="1"/>
  <c r="J413" i="1"/>
  <c r="H414" i="1" a="1"/>
  <c r="H414" i="1"/>
  <c r="I414" i="1"/>
  <c r="J414" i="1"/>
  <c r="H415" i="1" a="1"/>
  <c r="H415" i="1"/>
  <c r="I415" i="1"/>
  <c r="J415" i="1"/>
  <c r="H416" i="1" a="1"/>
  <c r="H416" i="1"/>
  <c r="I416" i="1"/>
  <c r="J416" i="1"/>
  <c r="H417" i="1" a="1"/>
  <c r="H417" i="1"/>
  <c r="I417" i="1"/>
  <c r="J417" i="1"/>
  <c r="H418" i="1" a="1"/>
  <c r="H418" i="1"/>
  <c r="I418" i="1"/>
  <c r="J418" i="1"/>
  <c r="H419" i="1" a="1"/>
  <c r="H419" i="1"/>
  <c r="I419" i="1"/>
  <c r="J419" i="1"/>
  <c r="H420" i="1" a="1"/>
  <c r="H420" i="1"/>
  <c r="I420" i="1"/>
  <c r="J420" i="1"/>
  <c r="H421" i="1" a="1"/>
  <c r="H421" i="1"/>
  <c r="I421" i="1"/>
  <c r="J421" i="1"/>
  <c r="H422" i="1" a="1"/>
  <c r="H422" i="1"/>
  <c r="I422" i="1"/>
  <c r="J422" i="1"/>
  <c r="H423" i="1" a="1"/>
  <c r="H423" i="1"/>
  <c r="I423" i="1"/>
  <c r="J423" i="1"/>
  <c r="H424" i="1" a="1"/>
  <c r="H424" i="1"/>
  <c r="I424" i="1"/>
  <c r="J424" i="1"/>
  <c r="H425" i="1" a="1"/>
  <c r="H425" i="1"/>
  <c r="I425" i="1"/>
  <c r="J425" i="1"/>
  <c r="H426" i="1" a="1"/>
  <c r="H426" i="1"/>
  <c r="I426" i="1"/>
  <c r="J426" i="1"/>
  <c r="H427" i="1" a="1"/>
  <c r="H427" i="1"/>
  <c r="I427" i="1"/>
  <c r="J427" i="1"/>
  <c r="H428" i="1" a="1"/>
  <c r="H428" i="1"/>
  <c r="I428" i="1"/>
  <c r="J428" i="1"/>
  <c r="H429" i="1" a="1"/>
  <c r="H429" i="1"/>
  <c r="I429" i="1"/>
  <c r="J429" i="1"/>
  <c r="H430" i="1" a="1"/>
  <c r="H430" i="1"/>
  <c r="I430" i="1"/>
  <c r="J430" i="1"/>
  <c r="H431" i="1" a="1"/>
  <c r="H431" i="1"/>
  <c r="I431" i="1"/>
  <c r="J431" i="1"/>
  <c r="H432" i="1" a="1"/>
  <c r="H432" i="1"/>
  <c r="I432" i="1"/>
  <c r="J432" i="1"/>
  <c r="H433" i="1" a="1"/>
  <c r="H433" i="1"/>
  <c r="I433" i="1"/>
  <c r="J433" i="1"/>
  <c r="H434" i="1" a="1"/>
  <c r="H434" i="1"/>
  <c r="I434" i="1"/>
  <c r="J434" i="1"/>
  <c r="H435" i="1" a="1"/>
  <c r="H435" i="1"/>
  <c r="I435" i="1"/>
  <c r="J435" i="1"/>
  <c r="H436" i="1" a="1"/>
  <c r="H436" i="1"/>
  <c r="I436" i="1"/>
  <c r="J436" i="1"/>
  <c r="H437" i="1" a="1"/>
  <c r="H437" i="1"/>
  <c r="I437" i="1"/>
  <c r="J437" i="1"/>
  <c r="H438" i="1" a="1"/>
  <c r="H438" i="1"/>
  <c r="I438" i="1"/>
  <c r="J438" i="1"/>
  <c r="H439" i="1" a="1"/>
  <c r="H439" i="1"/>
  <c r="I439" i="1"/>
  <c r="J439" i="1"/>
  <c r="H440" i="1" a="1"/>
  <c r="H440" i="1"/>
  <c r="I440" i="1"/>
  <c r="J440" i="1"/>
  <c r="H441" i="1" a="1"/>
  <c r="H441" i="1"/>
  <c r="I441" i="1"/>
  <c r="J441" i="1"/>
  <c r="H442" i="1" a="1"/>
  <c r="H442" i="1"/>
  <c r="I442" i="1"/>
  <c r="J442" i="1"/>
  <c r="H443" i="1" a="1"/>
  <c r="H443" i="1"/>
  <c r="I443" i="1"/>
  <c r="J443" i="1"/>
  <c r="H444" i="1" a="1"/>
  <c r="H444" i="1"/>
  <c r="I444" i="1"/>
  <c r="J444" i="1"/>
  <c r="H445" i="1" a="1"/>
  <c r="H445" i="1"/>
  <c r="I445" i="1"/>
  <c r="J445" i="1"/>
  <c r="H446" i="1" a="1"/>
  <c r="H446" i="1"/>
  <c r="I446" i="1"/>
  <c r="J446" i="1"/>
  <c r="H447" i="1" a="1"/>
  <c r="H447" i="1"/>
  <c r="I447" i="1"/>
  <c r="J447" i="1"/>
  <c r="H448" i="1" a="1"/>
  <c r="H448" i="1"/>
  <c r="I448" i="1"/>
  <c r="J448" i="1"/>
  <c r="H449" i="1" a="1"/>
  <c r="H449" i="1"/>
  <c r="I449" i="1"/>
  <c r="J449" i="1"/>
  <c r="H450" i="1" a="1"/>
  <c r="H450" i="1"/>
  <c r="I450" i="1"/>
  <c r="J450" i="1"/>
  <c r="H451" i="1" a="1"/>
  <c r="H451" i="1"/>
  <c r="I451" i="1"/>
  <c r="J451" i="1"/>
  <c r="H452" i="1" a="1"/>
  <c r="H452" i="1"/>
  <c r="I452" i="1"/>
  <c r="J452" i="1"/>
  <c r="H453" i="1" a="1"/>
  <c r="H453" i="1"/>
  <c r="I453" i="1"/>
  <c r="J453" i="1"/>
  <c r="H454" i="1" a="1"/>
  <c r="H454" i="1"/>
  <c r="I454" i="1"/>
  <c r="J454" i="1"/>
  <c r="H455" i="1" a="1"/>
  <c r="H455" i="1"/>
  <c r="I455" i="1"/>
  <c r="J455" i="1"/>
  <c r="H456" i="1" a="1"/>
  <c r="H456" i="1"/>
  <c r="I456" i="1"/>
  <c r="J456" i="1"/>
  <c r="H457" i="1" a="1"/>
  <c r="H457" i="1"/>
  <c r="I457" i="1"/>
  <c r="J457" i="1"/>
  <c r="H458" i="1" a="1"/>
  <c r="H458" i="1"/>
  <c r="I458" i="1"/>
  <c r="J458" i="1"/>
  <c r="H459" i="1" a="1"/>
  <c r="H459" i="1"/>
  <c r="I459" i="1"/>
  <c r="J459" i="1"/>
  <c r="H460" i="1" a="1"/>
  <c r="H460" i="1"/>
  <c r="I460" i="1"/>
  <c r="J460" i="1"/>
  <c r="H461" i="1" a="1"/>
  <c r="H461" i="1"/>
  <c r="I461" i="1"/>
  <c r="J461" i="1"/>
  <c r="H462" i="1" a="1"/>
  <c r="H462" i="1"/>
  <c r="I462" i="1"/>
  <c r="J462" i="1"/>
  <c r="H463" i="1" a="1"/>
  <c r="H463" i="1"/>
  <c r="I463" i="1"/>
  <c r="J463" i="1"/>
  <c r="H464" i="1" a="1"/>
  <c r="H464" i="1"/>
  <c r="I464" i="1"/>
  <c r="J464" i="1"/>
  <c r="H465" i="1" a="1"/>
  <c r="H465" i="1"/>
  <c r="I465" i="1"/>
  <c r="J465" i="1"/>
  <c r="H466" i="1" a="1"/>
  <c r="H466" i="1"/>
  <c r="I466" i="1"/>
  <c r="J466" i="1"/>
  <c r="H467" i="1" a="1"/>
  <c r="H467" i="1"/>
  <c r="I467" i="1"/>
  <c r="J467" i="1"/>
  <c r="H468" i="1" a="1"/>
  <c r="H468" i="1"/>
  <c r="I468" i="1"/>
  <c r="J468" i="1"/>
  <c r="H469" i="1" a="1"/>
  <c r="H469" i="1"/>
  <c r="I469" i="1"/>
  <c r="J469" i="1"/>
  <c r="H470" i="1" a="1"/>
  <c r="H470" i="1"/>
  <c r="I470" i="1"/>
  <c r="J470" i="1"/>
  <c r="H471" i="1" a="1"/>
  <c r="H471" i="1"/>
  <c r="I471" i="1"/>
  <c r="J471" i="1"/>
  <c r="H472" i="1" a="1"/>
  <c r="H472" i="1"/>
  <c r="I472" i="1"/>
  <c r="J472" i="1"/>
  <c r="H473" i="1" a="1"/>
  <c r="H473" i="1"/>
  <c r="I473" i="1"/>
  <c r="J473" i="1"/>
  <c r="H474" i="1" a="1"/>
  <c r="H474" i="1"/>
  <c r="I474" i="1"/>
  <c r="J474" i="1"/>
  <c r="H475" i="1" a="1"/>
  <c r="H475" i="1"/>
  <c r="I475" i="1"/>
  <c r="J475" i="1"/>
  <c r="H476" i="1" a="1"/>
  <c r="H476" i="1"/>
  <c r="I476" i="1"/>
  <c r="J476" i="1"/>
  <c r="H477" i="1" a="1"/>
  <c r="H477" i="1"/>
  <c r="I477" i="1"/>
  <c r="J477" i="1"/>
  <c r="H478" i="1" a="1"/>
  <c r="H478" i="1"/>
  <c r="I478" i="1"/>
  <c r="J478" i="1"/>
  <c r="H479" i="1" a="1"/>
  <c r="H479" i="1"/>
  <c r="I479" i="1"/>
  <c r="J479" i="1"/>
  <c r="H480" i="1" a="1"/>
  <c r="H480" i="1"/>
  <c r="I480" i="1"/>
  <c r="J480" i="1"/>
  <c r="H481" i="1" a="1"/>
  <c r="H481" i="1"/>
  <c r="I481" i="1"/>
  <c r="J481" i="1"/>
  <c r="H482" i="1" a="1"/>
  <c r="H482" i="1"/>
  <c r="I482" i="1"/>
  <c r="J482" i="1"/>
  <c r="H483" i="1" a="1"/>
  <c r="H483" i="1"/>
  <c r="I483" i="1"/>
  <c r="J483" i="1"/>
  <c r="H484" i="1" a="1"/>
  <c r="H484" i="1"/>
  <c r="I484" i="1"/>
  <c r="J484" i="1"/>
  <c r="H485" i="1" a="1"/>
  <c r="H485" i="1"/>
  <c r="I485" i="1"/>
  <c r="J485" i="1"/>
  <c r="H486" i="1" a="1"/>
  <c r="H486" i="1"/>
  <c r="I486" i="1"/>
  <c r="J486" i="1"/>
  <c r="H487" i="1" a="1"/>
  <c r="H487" i="1"/>
  <c r="I487" i="1"/>
  <c r="J487" i="1"/>
  <c r="H488" i="1" a="1"/>
  <c r="H488" i="1"/>
  <c r="I488" i="1"/>
  <c r="J488" i="1"/>
  <c r="H489" i="1" a="1"/>
  <c r="H489" i="1"/>
  <c r="I489" i="1"/>
  <c r="J489" i="1"/>
  <c r="H490" i="1" a="1"/>
  <c r="H490" i="1"/>
  <c r="I490" i="1"/>
  <c r="J490" i="1"/>
  <c r="H491" i="1" a="1"/>
  <c r="H491" i="1"/>
  <c r="I491" i="1"/>
  <c r="J491" i="1"/>
  <c r="H492" i="1" a="1"/>
  <c r="H492" i="1"/>
  <c r="I492" i="1"/>
  <c r="J492" i="1"/>
  <c r="H493" i="1" a="1"/>
  <c r="H493" i="1"/>
  <c r="I493" i="1"/>
  <c r="J493" i="1"/>
  <c r="H494" i="1" a="1"/>
  <c r="H494" i="1"/>
  <c r="I494" i="1"/>
  <c r="J494" i="1"/>
  <c r="H495" i="1" a="1"/>
  <c r="H495" i="1"/>
  <c r="I495" i="1"/>
  <c r="J495" i="1"/>
  <c r="H496" i="1" a="1"/>
  <c r="H496" i="1"/>
  <c r="I496" i="1"/>
  <c r="J496" i="1"/>
  <c r="H497" i="1" a="1"/>
  <c r="H497" i="1"/>
  <c r="I497" i="1"/>
  <c r="J497" i="1"/>
  <c r="H498" i="1" a="1"/>
  <c r="H498" i="1"/>
  <c r="I498" i="1"/>
  <c r="J498" i="1"/>
  <c r="H499" i="1" a="1"/>
  <c r="H499" i="1"/>
  <c r="I499" i="1"/>
  <c r="J499" i="1"/>
  <c r="H500" i="1" a="1"/>
  <c r="H500" i="1"/>
  <c r="I500" i="1"/>
  <c r="J500" i="1"/>
  <c r="H501" i="1" a="1"/>
  <c r="H501" i="1"/>
  <c r="I501" i="1"/>
  <c r="J501" i="1"/>
  <c r="H502" i="1" a="1"/>
  <c r="H502" i="1"/>
  <c r="I502" i="1"/>
  <c r="J502" i="1"/>
  <c r="H503" i="1" a="1"/>
  <c r="H503" i="1"/>
  <c r="I503" i="1"/>
  <c r="J503" i="1"/>
  <c r="H504" i="1" a="1"/>
  <c r="H504" i="1"/>
  <c r="I504" i="1"/>
  <c r="J504" i="1"/>
  <c r="H505" i="1" a="1"/>
  <c r="H505" i="1"/>
  <c r="I505" i="1"/>
  <c r="J505" i="1"/>
  <c r="H506" i="1" a="1"/>
  <c r="H506" i="1"/>
  <c r="I506" i="1"/>
  <c r="J506" i="1"/>
  <c r="B6" i="2" a="1"/>
  <c r="B6" i="2"/>
  <c r="C6" i="2"/>
  <c r="D6" i="2"/>
  <c r="B7" i="2" a="1"/>
  <c r="B7" i="2"/>
  <c r="C7" i="2"/>
  <c r="D7" i="2"/>
  <c r="B8" i="2" a="1"/>
  <c r="B8" i="2"/>
  <c r="C8" i="2"/>
  <c r="D8" i="2"/>
  <c r="B9" i="2" a="1"/>
  <c r="B9" i="2"/>
  <c r="C9" i="2"/>
  <c r="D9" i="2"/>
  <c r="B10" i="2" a="1"/>
  <c r="B10" i="2"/>
  <c r="C10" i="2"/>
  <c r="D10" i="2"/>
  <c r="B11" i="2" a="1"/>
  <c r="B11" i="2"/>
  <c r="C11" i="2"/>
  <c r="D11" i="2"/>
  <c r="B12" i="2" a="1"/>
  <c r="B12" i="2"/>
  <c r="C12" i="2"/>
  <c r="D12" i="2"/>
  <c r="B13" i="2" a="1"/>
  <c r="B13" i="2"/>
  <c r="C13" i="2"/>
  <c r="D13" i="2"/>
  <c r="B14" i="2" a="1"/>
  <c r="B14" i="2"/>
  <c r="C14" i="2"/>
  <c r="D14" i="2"/>
  <c r="B15" i="2" a="1"/>
  <c r="B15" i="2"/>
  <c r="C15" i="2"/>
  <c r="D15" i="2"/>
  <c r="B16" i="2" a="1"/>
  <c r="B16" i="2"/>
  <c r="C16" i="2"/>
  <c r="D16" i="2"/>
  <c r="B17" i="2" a="1"/>
  <c r="B17" i="2"/>
  <c r="C17" i="2"/>
  <c r="D17" i="2"/>
  <c r="B18" i="2" a="1"/>
  <c r="B18" i="2"/>
  <c r="C18" i="2"/>
  <c r="D18" i="2"/>
  <c r="B19" i="2" a="1"/>
  <c r="B19" i="2"/>
  <c r="C19" i="2"/>
  <c r="D19" i="2"/>
  <c r="B20" i="2" a="1"/>
  <c r="B20" i="2"/>
  <c r="C20" i="2"/>
  <c r="D20" i="2"/>
  <c r="B21" i="2" a="1"/>
  <c r="B21" i="2"/>
  <c r="C21" i="2"/>
  <c r="D21" i="2"/>
  <c r="B22" i="2" a="1"/>
  <c r="B22" i="2"/>
  <c r="C22" i="2"/>
  <c r="D22" i="2"/>
  <c r="B23" i="2" a="1"/>
  <c r="B23" i="2"/>
  <c r="C23" i="2"/>
  <c r="D23" i="2"/>
  <c r="B24" i="2" a="1"/>
  <c r="B24" i="2"/>
  <c r="C24" i="2"/>
  <c r="D24" i="2"/>
  <c r="B25" i="2" a="1"/>
  <c r="B25" i="2"/>
  <c r="C25" i="2"/>
  <c r="D25" i="2"/>
  <c r="B26" i="2" a="1"/>
  <c r="B26" i="2"/>
  <c r="C26" i="2"/>
  <c r="D26" i="2"/>
  <c r="B27" i="2" a="1"/>
  <c r="B27" i="2"/>
  <c r="C27" i="2"/>
  <c r="D27" i="2"/>
  <c r="B28" i="2" a="1"/>
  <c r="B28" i="2"/>
  <c r="C28" i="2"/>
  <c r="D28" i="2"/>
  <c r="B29" i="2" a="1"/>
  <c r="B29" i="2"/>
  <c r="C29" i="2"/>
  <c r="D29" i="2"/>
  <c r="B30" i="2" a="1"/>
  <c r="B30" i="2"/>
  <c r="C30" i="2"/>
  <c r="D30" i="2"/>
  <c r="B31" i="2" a="1"/>
  <c r="B31" i="2"/>
  <c r="C31" i="2"/>
  <c r="D31" i="2"/>
  <c r="B32" i="2" a="1"/>
  <c r="B32" i="2"/>
  <c r="C32" i="2"/>
  <c r="D32" i="2"/>
  <c r="B33" i="2" a="1"/>
  <c r="B33" i="2"/>
  <c r="C33" i="2"/>
  <c r="D33" i="2"/>
  <c r="B34" i="2" a="1"/>
  <c r="B34" i="2"/>
  <c r="C34" i="2"/>
  <c r="D34" i="2"/>
  <c r="B35" i="2" a="1"/>
  <c r="B35" i="2"/>
  <c r="C35" i="2"/>
  <c r="D35" i="2"/>
  <c r="B36" i="2" a="1"/>
  <c r="B36" i="2"/>
  <c r="C36" i="2"/>
  <c r="D36" i="2"/>
  <c r="B37" i="2" a="1"/>
  <c r="B37" i="2"/>
  <c r="C37" i="2"/>
  <c r="D37" i="2"/>
  <c r="B38" i="2" a="1"/>
  <c r="B38" i="2"/>
  <c r="C38" i="2"/>
  <c r="D38" i="2"/>
  <c r="B39" i="2" a="1"/>
  <c r="B39" i="2"/>
  <c r="C39" i="2"/>
  <c r="D39" i="2"/>
  <c r="B40" i="2" a="1"/>
  <c r="B40" i="2"/>
  <c r="C40" i="2"/>
  <c r="D40" i="2"/>
  <c r="B41" i="2" a="1"/>
  <c r="B41" i="2"/>
  <c r="C41" i="2"/>
  <c r="D41" i="2"/>
  <c r="B42" i="2" a="1"/>
  <c r="B42" i="2"/>
  <c r="C42" i="2"/>
  <c r="D42" i="2"/>
  <c r="B43" i="2" a="1"/>
  <c r="B43" i="2"/>
  <c r="C43" i="2"/>
  <c r="D43" i="2"/>
  <c r="B44" i="2" a="1"/>
  <c r="B44" i="2"/>
  <c r="C44" i="2"/>
  <c r="D44" i="2"/>
  <c r="B45" i="2" a="1"/>
  <c r="B45" i="2"/>
  <c r="C45" i="2"/>
  <c r="D45" i="2"/>
  <c r="B46" i="2" a="1"/>
  <c r="B46" i="2"/>
  <c r="C46" i="2"/>
  <c r="D46" i="2"/>
  <c r="B47" i="2" a="1"/>
  <c r="B47" i="2"/>
  <c r="C47" i="2"/>
  <c r="D47" i="2"/>
  <c r="B48" i="2" a="1"/>
  <c r="B48" i="2"/>
  <c r="C48" i="2"/>
  <c r="D48" i="2"/>
  <c r="B49" i="2" a="1"/>
  <c r="B49" i="2"/>
  <c r="C49" i="2"/>
  <c r="D49" i="2"/>
  <c r="B50" i="2" a="1"/>
  <c r="B50" i="2"/>
  <c r="C50" i="2"/>
  <c r="D50" i="2"/>
  <c r="B51" i="2" a="1"/>
  <c r="B51" i="2"/>
  <c r="C51" i="2"/>
  <c r="D51" i="2"/>
  <c r="B52" i="2" a="1"/>
  <c r="B52" i="2"/>
  <c r="C52" i="2"/>
  <c r="D52" i="2"/>
  <c r="B53" i="2" a="1"/>
  <c r="B53" i="2"/>
  <c r="C53" i="2"/>
  <c r="D53" i="2"/>
  <c r="B54" i="2" a="1"/>
  <c r="B54" i="2"/>
  <c r="C54" i="2"/>
  <c r="D54" i="2"/>
  <c r="B55" i="2" a="1"/>
  <c r="B55" i="2"/>
  <c r="C55" i="2"/>
  <c r="D55" i="2"/>
  <c r="B56" i="2" a="1"/>
  <c r="B56" i="2"/>
  <c r="C56" i="2"/>
  <c r="D56" i="2"/>
  <c r="B57" i="2" a="1"/>
  <c r="B57" i="2"/>
  <c r="C57" i="2"/>
  <c r="D57" i="2"/>
  <c r="B58" i="2" a="1"/>
  <c r="B58" i="2"/>
  <c r="C58" i="2"/>
  <c r="D58" i="2"/>
  <c r="B59" i="2" a="1"/>
  <c r="B59" i="2"/>
  <c r="C59" i="2"/>
  <c r="D59" i="2"/>
  <c r="B60" i="2" a="1"/>
  <c r="B60" i="2"/>
  <c r="C60" i="2"/>
  <c r="D60" i="2"/>
  <c r="B61" i="2" a="1"/>
  <c r="B61" i="2"/>
  <c r="C61" i="2"/>
  <c r="D61" i="2"/>
  <c r="B62" i="2" a="1"/>
  <c r="B62" i="2"/>
  <c r="C62" i="2"/>
  <c r="D62" i="2"/>
  <c r="B63" i="2" a="1"/>
  <c r="B63" i="2"/>
  <c r="C63" i="2"/>
  <c r="D63" i="2"/>
  <c r="B64" i="2" a="1"/>
  <c r="B64" i="2"/>
  <c r="C64" i="2"/>
  <c r="D64" i="2"/>
  <c r="B65" i="2" a="1"/>
  <c r="B65" i="2"/>
  <c r="C65" i="2"/>
  <c r="D65" i="2"/>
  <c r="B66" i="2" a="1"/>
  <c r="B66" i="2"/>
  <c r="C66" i="2"/>
  <c r="D66" i="2"/>
  <c r="B67" i="2" a="1"/>
  <c r="B67" i="2"/>
  <c r="C67" i="2"/>
  <c r="D67" i="2"/>
  <c r="B68" i="2" a="1"/>
  <c r="B68" i="2"/>
  <c r="C68" i="2"/>
  <c r="D68" i="2"/>
  <c r="B69" i="2" a="1"/>
  <c r="B69" i="2"/>
  <c r="C69" i="2"/>
  <c r="D69" i="2"/>
  <c r="B70" i="2" a="1"/>
  <c r="B70" i="2"/>
  <c r="C70" i="2"/>
  <c r="D70" i="2"/>
  <c r="B71" i="2" a="1"/>
  <c r="B71" i="2"/>
  <c r="C71" i="2"/>
  <c r="D71" i="2"/>
  <c r="B72" i="2" a="1"/>
  <c r="B72" i="2"/>
  <c r="C72" i="2"/>
  <c r="D72" i="2"/>
  <c r="B73" i="2" a="1"/>
  <c r="B73" i="2"/>
  <c r="C73" i="2"/>
  <c r="D73" i="2"/>
  <c r="B74" i="2" a="1"/>
  <c r="B74" i="2"/>
  <c r="C74" i="2"/>
  <c r="D74" i="2"/>
  <c r="B75" i="2" a="1"/>
  <c r="B75" i="2"/>
  <c r="C75" i="2"/>
  <c r="D75" i="2"/>
  <c r="B76" i="2" a="1"/>
  <c r="B76" i="2"/>
  <c r="C76" i="2"/>
  <c r="D76" i="2"/>
  <c r="B77" i="2" a="1"/>
  <c r="B77" i="2"/>
  <c r="C77" i="2"/>
  <c r="D77" i="2"/>
  <c r="B78" i="2" a="1"/>
  <c r="B78" i="2"/>
  <c r="C78" i="2"/>
  <c r="D78" i="2"/>
  <c r="B79" i="2" a="1"/>
  <c r="B79" i="2"/>
  <c r="C79" i="2"/>
  <c r="D79" i="2"/>
  <c r="B80" i="2" a="1"/>
  <c r="B80" i="2"/>
  <c r="C80" i="2"/>
  <c r="D80" i="2"/>
  <c r="B81" i="2" a="1"/>
  <c r="B81" i="2"/>
  <c r="C81" i="2"/>
  <c r="D81" i="2"/>
  <c r="B82" i="2" a="1"/>
  <c r="B82" i="2"/>
  <c r="C82" i="2"/>
  <c r="D82" i="2"/>
  <c r="B83" i="2" a="1"/>
  <c r="B83" i="2"/>
  <c r="C83" i="2"/>
  <c r="D83" i="2"/>
  <c r="B84" i="2" a="1"/>
  <c r="B84" i="2"/>
  <c r="C84" i="2"/>
  <c r="D84" i="2"/>
  <c r="B85" i="2" a="1"/>
  <c r="B85" i="2"/>
  <c r="C85" i="2"/>
  <c r="D85" i="2"/>
  <c r="B86" i="2" a="1"/>
  <c r="B86" i="2"/>
  <c r="C86" i="2"/>
  <c r="D86" i="2"/>
  <c r="B87" i="2" a="1"/>
  <c r="B87" i="2"/>
  <c r="C87" i="2"/>
  <c r="D87" i="2"/>
  <c r="B88" i="2" a="1"/>
  <c r="B88" i="2"/>
  <c r="C88" i="2"/>
  <c r="D88" i="2"/>
  <c r="B89" i="2" a="1"/>
  <c r="B89" i="2"/>
  <c r="C89" i="2"/>
  <c r="D89" i="2"/>
  <c r="B90" i="2" a="1"/>
  <c r="B90" i="2"/>
  <c r="C90" i="2"/>
  <c r="D90" i="2"/>
  <c r="B91" i="2" a="1"/>
  <c r="B91" i="2"/>
  <c r="C91" i="2"/>
  <c r="D91" i="2"/>
  <c r="B92" i="2" a="1"/>
  <c r="B92" i="2"/>
  <c r="C92" i="2"/>
  <c r="D92" i="2"/>
  <c r="B93" i="2" a="1"/>
  <c r="B93" i="2"/>
  <c r="C93" i="2"/>
  <c r="D93" i="2"/>
  <c r="B94" i="2" a="1"/>
  <c r="B94" i="2"/>
  <c r="C94" i="2"/>
  <c r="D94" i="2"/>
  <c r="B95" i="2" a="1"/>
  <c r="B95" i="2"/>
  <c r="C95" i="2"/>
  <c r="D95" i="2"/>
  <c r="B96" i="2" a="1"/>
  <c r="B96" i="2"/>
  <c r="C96" i="2"/>
  <c r="D96" i="2"/>
  <c r="B97" i="2" a="1"/>
  <c r="B97" i="2"/>
  <c r="C97" i="2"/>
  <c r="D97" i="2"/>
  <c r="B98" i="2" a="1"/>
  <c r="B98" i="2"/>
  <c r="C98" i="2"/>
  <c r="D98" i="2"/>
  <c r="B99" i="2" a="1"/>
  <c r="B99" i="2"/>
  <c r="C99" i="2"/>
  <c r="D99" i="2"/>
  <c r="B100" i="2" a="1"/>
  <c r="B100" i="2"/>
  <c r="C100" i="2"/>
  <c r="D100" i="2"/>
  <c r="B101" i="2" a="1"/>
  <c r="B101" i="2"/>
  <c r="C101" i="2"/>
  <c r="D101" i="2"/>
  <c r="B102" i="2" a="1"/>
  <c r="B102" i="2"/>
  <c r="C102" i="2"/>
  <c r="D102" i="2"/>
  <c r="B103" i="2" a="1"/>
  <c r="B103" i="2"/>
  <c r="C103" i="2"/>
  <c r="D103" i="2"/>
  <c r="B104" i="2" a="1"/>
  <c r="B104" i="2"/>
  <c r="C104" i="2"/>
  <c r="D104" i="2"/>
  <c r="B105" i="2" a="1"/>
  <c r="B105" i="2"/>
  <c r="C105" i="2"/>
  <c r="D105" i="2"/>
  <c r="B106" i="2" a="1"/>
  <c r="B106" i="2"/>
  <c r="C106" i="2"/>
  <c r="D106" i="2"/>
  <c r="B107" i="2" a="1"/>
  <c r="B107" i="2"/>
  <c r="C107" i="2"/>
  <c r="D107" i="2"/>
  <c r="B108" i="2" a="1"/>
  <c r="B108" i="2"/>
  <c r="C108" i="2"/>
  <c r="D108" i="2"/>
  <c r="B109" i="2" a="1"/>
  <c r="B109" i="2"/>
  <c r="C109" i="2"/>
  <c r="D109" i="2"/>
  <c r="B110" i="2" a="1"/>
  <c r="B110" i="2"/>
  <c r="C110" i="2"/>
  <c r="D110" i="2"/>
  <c r="B111" i="2" a="1"/>
  <c r="B111" i="2"/>
  <c r="C111" i="2"/>
  <c r="D111" i="2"/>
  <c r="B112" i="2" a="1"/>
  <c r="B112" i="2"/>
  <c r="C112" i="2"/>
  <c r="D112" i="2"/>
  <c r="B113" i="2" a="1"/>
  <c r="B113" i="2"/>
  <c r="C113" i="2"/>
  <c r="D113" i="2"/>
  <c r="B114" i="2" a="1"/>
  <c r="B114" i="2"/>
  <c r="C114" i="2"/>
  <c r="D114" i="2"/>
  <c r="B115" i="2" a="1"/>
  <c r="B115" i="2"/>
  <c r="C115" i="2"/>
  <c r="D115" i="2"/>
  <c r="B116" i="2" a="1"/>
  <c r="B116" i="2"/>
  <c r="C116" i="2"/>
  <c r="D116" i="2"/>
  <c r="B117" i="2" a="1"/>
  <c r="B117" i="2"/>
  <c r="C117" i="2"/>
  <c r="D117" i="2"/>
  <c r="B118" i="2" a="1"/>
  <c r="B118" i="2"/>
  <c r="C118" i="2"/>
  <c r="D118" i="2"/>
  <c r="B119" i="2" a="1"/>
  <c r="B119" i="2"/>
  <c r="C119" i="2"/>
  <c r="D119" i="2"/>
  <c r="B120" i="2" a="1"/>
  <c r="B120" i="2"/>
  <c r="C120" i="2"/>
  <c r="D120" i="2"/>
  <c r="B121" i="2" a="1"/>
  <c r="B121" i="2"/>
  <c r="C121" i="2"/>
  <c r="D121" i="2"/>
  <c r="B122" i="2" a="1"/>
  <c r="B122" i="2"/>
  <c r="C122" i="2"/>
  <c r="D122" i="2"/>
  <c r="B123" i="2" a="1"/>
  <c r="B123" i="2"/>
  <c r="C123" i="2"/>
  <c r="D123" i="2"/>
  <c r="B124" i="2" a="1"/>
  <c r="B124" i="2"/>
  <c r="C124" i="2"/>
  <c r="D124" i="2"/>
  <c r="B125" i="2" a="1"/>
  <c r="B125" i="2"/>
  <c r="C125" i="2"/>
  <c r="D125" i="2"/>
  <c r="B126" i="2" a="1"/>
  <c r="B126" i="2"/>
  <c r="C126" i="2"/>
  <c r="D126" i="2"/>
  <c r="B127" i="2" a="1"/>
  <c r="B127" i="2"/>
  <c r="C127" i="2"/>
  <c r="D127" i="2"/>
  <c r="B128" i="2" a="1"/>
  <c r="B128" i="2"/>
  <c r="C128" i="2"/>
  <c r="D128" i="2"/>
  <c r="B129" i="2" a="1"/>
  <c r="B129" i="2"/>
  <c r="C129" i="2"/>
  <c r="D129" i="2"/>
  <c r="B130" i="2" a="1"/>
  <c r="B130" i="2"/>
  <c r="C130" i="2"/>
  <c r="D130" i="2"/>
  <c r="B131" i="2" a="1"/>
  <c r="B131" i="2"/>
  <c r="C131" i="2"/>
  <c r="D131" i="2"/>
  <c r="B132" i="2" a="1"/>
  <c r="B132" i="2"/>
  <c r="C132" i="2"/>
  <c r="D132" i="2"/>
  <c r="B133" i="2" a="1"/>
  <c r="B133" i="2"/>
  <c r="C133" i="2"/>
  <c r="D133" i="2"/>
  <c r="B134" i="2" a="1"/>
  <c r="B134" i="2"/>
  <c r="C134" i="2"/>
  <c r="D134" i="2"/>
  <c r="B135" i="2" a="1"/>
  <c r="B135" i="2"/>
  <c r="C135" i="2"/>
  <c r="D135" i="2"/>
  <c r="B136" i="2" a="1"/>
  <c r="B136" i="2"/>
  <c r="C136" i="2"/>
  <c r="D136" i="2"/>
  <c r="B137" i="2" a="1"/>
  <c r="B137" i="2"/>
  <c r="C137" i="2"/>
  <c r="D137" i="2"/>
  <c r="B138" i="2" a="1"/>
  <c r="B138" i="2"/>
  <c r="C138" i="2"/>
  <c r="D138" i="2"/>
  <c r="B139" i="2" a="1"/>
  <c r="B139" i="2"/>
  <c r="C139" i="2"/>
  <c r="D139" i="2"/>
  <c r="B140" i="2" a="1"/>
  <c r="B140" i="2"/>
  <c r="C140" i="2"/>
  <c r="D140" i="2"/>
  <c r="B141" i="2" a="1"/>
  <c r="B141" i="2"/>
  <c r="C141" i="2"/>
  <c r="D141" i="2"/>
  <c r="B142" i="2" a="1"/>
  <c r="B142" i="2"/>
  <c r="C142" i="2"/>
  <c r="D142" i="2"/>
  <c r="B143" i="2" a="1"/>
  <c r="B143" i="2"/>
  <c r="C143" i="2"/>
  <c r="D143" i="2"/>
  <c r="B144" i="2" a="1"/>
  <c r="B144" i="2"/>
  <c r="C144" i="2"/>
  <c r="D144" i="2"/>
  <c r="B145" i="2" a="1"/>
  <c r="B145" i="2"/>
  <c r="C145" i="2"/>
  <c r="D145" i="2"/>
  <c r="B146" i="2" a="1"/>
  <c r="B146" i="2"/>
  <c r="C146" i="2"/>
  <c r="D146" i="2"/>
  <c r="B147" i="2" a="1"/>
  <c r="B147" i="2"/>
  <c r="C147" i="2"/>
  <c r="D147" i="2"/>
  <c r="B148" i="2" a="1"/>
  <c r="B148" i="2"/>
  <c r="C148" i="2"/>
  <c r="D148" i="2"/>
  <c r="B149" i="2" a="1"/>
  <c r="B149" i="2"/>
  <c r="C149" i="2"/>
  <c r="D149" i="2"/>
  <c r="B150" i="2" a="1"/>
  <c r="B150" i="2"/>
  <c r="C150" i="2"/>
  <c r="D150" i="2"/>
  <c r="B151" i="2" a="1"/>
  <c r="B151" i="2"/>
  <c r="C151" i="2"/>
  <c r="D151" i="2"/>
  <c r="B152" i="2" a="1"/>
  <c r="B152" i="2"/>
  <c r="C152" i="2"/>
  <c r="D152" i="2"/>
  <c r="B153" i="2" a="1"/>
  <c r="B153" i="2"/>
  <c r="C153" i="2"/>
  <c r="D153" i="2"/>
  <c r="B154" i="2" a="1"/>
  <c r="B154" i="2"/>
  <c r="C154" i="2"/>
  <c r="D154" i="2"/>
  <c r="B155" i="2" a="1"/>
  <c r="B155" i="2"/>
  <c r="C155" i="2"/>
  <c r="D155" i="2"/>
  <c r="B156" i="2" a="1"/>
  <c r="B156" i="2"/>
  <c r="C156" i="2"/>
  <c r="D156" i="2"/>
  <c r="B157" i="2" a="1"/>
  <c r="B157" i="2"/>
  <c r="C157" i="2"/>
  <c r="D157" i="2"/>
  <c r="B158" i="2" a="1"/>
  <c r="B158" i="2"/>
  <c r="C158" i="2"/>
  <c r="D158" i="2"/>
  <c r="B159" i="2" a="1"/>
  <c r="B159" i="2"/>
  <c r="C159" i="2"/>
  <c r="D159" i="2"/>
  <c r="B160" i="2" a="1"/>
  <c r="B160" i="2"/>
  <c r="C160" i="2"/>
  <c r="D160" i="2"/>
  <c r="B161" i="2" a="1"/>
  <c r="B161" i="2"/>
  <c r="C161" i="2"/>
  <c r="D161" i="2"/>
  <c r="B162" i="2" a="1"/>
  <c r="B162" i="2"/>
  <c r="C162" i="2"/>
  <c r="D162" i="2"/>
  <c r="B163" i="2" a="1"/>
  <c r="B163" i="2"/>
  <c r="C163" i="2"/>
  <c r="D163" i="2"/>
  <c r="B164" i="2" a="1"/>
  <c r="B164" i="2"/>
  <c r="C164" i="2"/>
  <c r="D164" i="2"/>
  <c r="B165" i="2" a="1"/>
  <c r="B165" i="2"/>
  <c r="C165" i="2"/>
  <c r="D165" i="2"/>
  <c r="B166" i="2" a="1"/>
  <c r="B166" i="2"/>
  <c r="C166" i="2"/>
  <c r="D166" i="2"/>
  <c r="B167" i="2" a="1"/>
  <c r="B167" i="2"/>
  <c r="C167" i="2"/>
  <c r="D167" i="2"/>
  <c r="B168" i="2" a="1"/>
  <c r="B168" i="2"/>
  <c r="C168" i="2"/>
  <c r="D168" i="2"/>
  <c r="B169" i="2" a="1"/>
  <c r="B169" i="2"/>
  <c r="C169" i="2"/>
  <c r="D169" i="2"/>
  <c r="B170" i="2" a="1"/>
  <c r="B170" i="2"/>
  <c r="C170" i="2"/>
  <c r="D170" i="2"/>
  <c r="B171" i="2" a="1"/>
  <c r="B171" i="2"/>
  <c r="C171" i="2"/>
  <c r="D171" i="2"/>
  <c r="B172" i="2" a="1"/>
  <c r="B172" i="2"/>
  <c r="C172" i="2"/>
  <c r="D172" i="2"/>
  <c r="B173" i="2" a="1"/>
  <c r="B173" i="2"/>
  <c r="C173" i="2"/>
  <c r="D173" i="2"/>
  <c r="B174" i="2" a="1"/>
  <c r="B174" i="2"/>
  <c r="C174" i="2"/>
  <c r="D174" i="2"/>
  <c r="B175" i="2" a="1"/>
  <c r="B175" i="2"/>
  <c r="C175" i="2"/>
  <c r="D175" i="2"/>
  <c r="B176" i="2" a="1"/>
  <c r="B176" i="2"/>
  <c r="C176" i="2"/>
  <c r="D176" i="2"/>
  <c r="B177" i="2" a="1"/>
  <c r="B177" i="2"/>
  <c r="C177" i="2"/>
  <c r="D177" i="2"/>
  <c r="B178" i="2" a="1"/>
  <c r="B178" i="2"/>
  <c r="C178" i="2"/>
  <c r="D178" i="2"/>
  <c r="B179" i="2" a="1"/>
  <c r="B179" i="2"/>
  <c r="C179" i="2"/>
  <c r="D179" i="2"/>
  <c r="B180" i="2" a="1"/>
  <c r="B180" i="2"/>
  <c r="C180" i="2"/>
  <c r="D180" i="2"/>
  <c r="B181" i="2" a="1"/>
  <c r="B181" i="2"/>
  <c r="C181" i="2"/>
  <c r="D181" i="2"/>
  <c r="B182" i="2" a="1"/>
  <c r="B182" i="2"/>
  <c r="C182" i="2"/>
  <c r="D182" i="2"/>
  <c r="B183" i="2" a="1"/>
  <c r="B183" i="2"/>
  <c r="C183" i="2"/>
  <c r="D183" i="2"/>
  <c r="B184" i="2" a="1"/>
  <c r="B184" i="2"/>
  <c r="C184" i="2"/>
  <c r="D184" i="2"/>
  <c r="B185" i="2" a="1"/>
  <c r="B185" i="2"/>
  <c r="C185" i="2"/>
  <c r="D185" i="2"/>
  <c r="B186" i="2" a="1"/>
  <c r="B186" i="2"/>
  <c r="C186" i="2"/>
  <c r="D186" i="2"/>
  <c r="B187" i="2" a="1"/>
  <c r="B187" i="2"/>
  <c r="C187" i="2"/>
  <c r="D187" i="2"/>
  <c r="B188" i="2" a="1"/>
  <c r="B188" i="2"/>
  <c r="C188" i="2"/>
  <c r="D188" i="2"/>
  <c r="B189" i="2" a="1"/>
  <c r="B189" i="2"/>
  <c r="C189" i="2"/>
  <c r="D189" i="2"/>
  <c r="B190" i="2" a="1"/>
  <c r="B190" i="2"/>
  <c r="C190" i="2"/>
  <c r="D190" i="2"/>
  <c r="B191" i="2" a="1"/>
  <c r="B191" i="2"/>
  <c r="C191" i="2"/>
  <c r="D191" i="2"/>
  <c r="B192" i="2" a="1"/>
  <c r="B192" i="2"/>
  <c r="C192" i="2"/>
  <c r="D192" i="2"/>
  <c r="B193" i="2" a="1"/>
  <c r="B193" i="2"/>
  <c r="C193" i="2"/>
  <c r="D193" i="2"/>
  <c r="B194" i="2" a="1"/>
  <c r="B194" i="2"/>
  <c r="C194" i="2"/>
  <c r="D194" i="2"/>
  <c r="B195" i="2" a="1"/>
  <c r="B195" i="2"/>
  <c r="C195" i="2"/>
  <c r="D195" i="2"/>
  <c r="B196" i="2" a="1"/>
  <c r="B196" i="2"/>
  <c r="C196" i="2"/>
  <c r="D196" i="2"/>
  <c r="B197" i="2" a="1"/>
  <c r="B197" i="2"/>
  <c r="C197" i="2"/>
  <c r="D197" i="2"/>
  <c r="B198" i="2" a="1"/>
  <c r="B198" i="2"/>
  <c r="C198" i="2"/>
  <c r="D198" i="2"/>
  <c r="B199" i="2" a="1"/>
  <c r="B199" i="2"/>
  <c r="C199" i="2"/>
  <c r="D199" i="2"/>
  <c r="B200" i="2" a="1"/>
  <c r="B200" i="2"/>
  <c r="C200" i="2"/>
  <c r="D200" i="2"/>
  <c r="B201" i="2" a="1"/>
  <c r="B201" i="2"/>
  <c r="C201" i="2"/>
  <c r="D201" i="2"/>
  <c r="B202" i="2" a="1"/>
  <c r="B202" i="2"/>
  <c r="C202" i="2"/>
  <c r="D202" i="2"/>
  <c r="B203" i="2" a="1"/>
  <c r="B203" i="2"/>
  <c r="C203" i="2"/>
  <c r="D203" i="2"/>
  <c r="B204" i="2" a="1"/>
  <c r="B204" i="2"/>
  <c r="C204" i="2"/>
  <c r="D204" i="2"/>
  <c r="B205" i="2" a="1"/>
  <c r="B205" i="2"/>
  <c r="C205" i="2"/>
  <c r="D205" i="2"/>
  <c r="B206" i="2" a="1"/>
  <c r="B206" i="2"/>
  <c r="C206" i="2"/>
  <c r="D206" i="2"/>
  <c r="B207" i="2" a="1"/>
  <c r="B207" i="2"/>
  <c r="C207" i="2"/>
  <c r="D207" i="2"/>
  <c r="B208" i="2" a="1"/>
  <c r="B208" i="2"/>
  <c r="C208" i="2"/>
  <c r="D208" i="2"/>
  <c r="B209" i="2" a="1"/>
  <c r="B209" i="2"/>
  <c r="C209" i="2"/>
  <c r="D209" i="2"/>
  <c r="B210" i="2" a="1"/>
  <c r="B210" i="2"/>
  <c r="C210" i="2"/>
  <c r="D210" i="2"/>
  <c r="B211" i="2" a="1"/>
  <c r="B211" i="2"/>
  <c r="C211" i="2"/>
  <c r="D211" i="2"/>
  <c r="B212" i="2" a="1"/>
  <c r="B212" i="2"/>
  <c r="C212" i="2"/>
  <c r="D212" i="2"/>
  <c r="B213" i="2" a="1"/>
  <c r="B213" i="2"/>
  <c r="C213" i="2"/>
  <c r="D213" i="2"/>
  <c r="B214" i="2" a="1"/>
  <c r="B214" i="2"/>
  <c r="C214" i="2"/>
  <c r="D214" i="2"/>
  <c r="B215" i="2" a="1"/>
  <c r="B215" i="2"/>
  <c r="C215" i="2"/>
  <c r="D215" i="2"/>
  <c r="B216" i="2" a="1"/>
  <c r="B216" i="2"/>
  <c r="C216" i="2"/>
  <c r="D216" i="2"/>
  <c r="B217" i="2" a="1"/>
  <c r="B217" i="2"/>
  <c r="C217" i="2"/>
  <c r="D217" i="2"/>
  <c r="B218" i="2" a="1"/>
  <c r="B218" i="2"/>
  <c r="C218" i="2"/>
  <c r="D218" i="2"/>
  <c r="B219" i="2" a="1"/>
  <c r="B219" i="2"/>
  <c r="C219" i="2"/>
  <c r="D219" i="2"/>
  <c r="B220" i="2" a="1"/>
  <c r="B220" i="2"/>
  <c r="C220" i="2"/>
  <c r="D220" i="2"/>
  <c r="B221" i="2" a="1"/>
  <c r="B221" i="2"/>
  <c r="C221" i="2"/>
  <c r="D221" i="2"/>
  <c r="B222" i="2" a="1"/>
  <c r="B222" i="2"/>
  <c r="C222" i="2"/>
  <c r="D222" i="2"/>
  <c r="B223" i="2" a="1"/>
  <c r="B223" i="2"/>
  <c r="C223" i="2"/>
  <c r="D223" i="2"/>
  <c r="B224" i="2" a="1"/>
  <c r="B224" i="2"/>
  <c r="C224" i="2"/>
  <c r="D224" i="2"/>
  <c r="B225" i="2" a="1"/>
  <c r="B225" i="2"/>
  <c r="C225" i="2"/>
  <c r="D225" i="2"/>
  <c r="B226" i="2" a="1"/>
  <c r="B226" i="2"/>
  <c r="C226" i="2"/>
  <c r="D226" i="2"/>
  <c r="B227" i="2" a="1"/>
  <c r="B227" i="2"/>
  <c r="C227" i="2"/>
  <c r="D227" i="2"/>
  <c r="B228" i="2" a="1"/>
  <c r="B228" i="2"/>
  <c r="C228" i="2"/>
  <c r="D228" i="2"/>
  <c r="B229" i="2" a="1"/>
  <c r="B229" i="2"/>
  <c r="C229" i="2"/>
  <c r="D229" i="2"/>
  <c r="B230" i="2" a="1"/>
  <c r="B230" i="2"/>
  <c r="C230" i="2"/>
  <c r="D230" i="2"/>
  <c r="B231" i="2" a="1"/>
  <c r="B231" i="2"/>
  <c r="C231" i="2"/>
  <c r="D231" i="2"/>
  <c r="B232" i="2" a="1"/>
  <c r="B232" i="2"/>
  <c r="C232" i="2"/>
  <c r="D232" i="2"/>
  <c r="B233" i="2" a="1"/>
  <c r="B233" i="2"/>
  <c r="C233" i="2"/>
  <c r="D233" i="2"/>
  <c r="B234" i="2" a="1"/>
  <c r="B234" i="2"/>
  <c r="C234" i="2"/>
  <c r="D234" i="2"/>
  <c r="B235" i="2" a="1"/>
  <c r="B235" i="2"/>
  <c r="C235" i="2"/>
  <c r="D235" i="2"/>
  <c r="B236" i="2" a="1"/>
  <c r="B236" i="2"/>
  <c r="C236" i="2"/>
  <c r="D236" i="2"/>
  <c r="B237" i="2" a="1"/>
  <c r="B237" i="2"/>
  <c r="C237" i="2"/>
  <c r="D237" i="2"/>
  <c r="B238" i="2" a="1"/>
  <c r="B238" i="2"/>
  <c r="C238" i="2"/>
  <c r="D238" i="2"/>
  <c r="B239" i="2" a="1"/>
  <c r="B239" i="2"/>
  <c r="C239" i="2"/>
  <c r="D239" i="2"/>
  <c r="B240" i="2" a="1"/>
  <c r="B240" i="2"/>
  <c r="C240" i="2"/>
  <c r="D240" i="2"/>
  <c r="B241" i="2" a="1"/>
  <c r="B241" i="2"/>
  <c r="C241" i="2"/>
  <c r="D241" i="2"/>
  <c r="B242" i="2" a="1"/>
  <c r="B242" i="2"/>
  <c r="C242" i="2"/>
  <c r="D242" i="2"/>
  <c r="B243" i="2" a="1"/>
  <c r="B243" i="2"/>
  <c r="C243" i="2"/>
  <c r="D243" i="2"/>
  <c r="B244" i="2" a="1"/>
  <c r="B244" i="2"/>
  <c r="C244" i="2"/>
  <c r="D244" i="2"/>
  <c r="B245" i="2" a="1"/>
  <c r="B245" i="2"/>
  <c r="C245" i="2"/>
  <c r="D245" i="2"/>
  <c r="B246" i="2" a="1"/>
  <c r="B246" i="2"/>
  <c r="C246" i="2"/>
  <c r="D246" i="2"/>
  <c r="B247" i="2" a="1"/>
  <c r="B247" i="2"/>
  <c r="C247" i="2"/>
  <c r="D247" i="2"/>
  <c r="B248" i="2" a="1"/>
  <c r="B248" i="2"/>
  <c r="C248" i="2"/>
  <c r="D248" i="2"/>
  <c r="B249" i="2" a="1"/>
  <c r="B249" i="2"/>
  <c r="C249" i="2"/>
  <c r="D249" i="2"/>
  <c r="B250" i="2" a="1"/>
  <c r="B250" i="2"/>
  <c r="C250" i="2"/>
  <c r="D250" i="2"/>
  <c r="B251" i="2" a="1"/>
  <c r="B251" i="2"/>
  <c r="C251" i="2"/>
  <c r="D251" i="2"/>
  <c r="B252" i="2" a="1"/>
  <c r="B252" i="2"/>
  <c r="C252" i="2"/>
  <c r="D252" i="2"/>
  <c r="B253" i="2" a="1"/>
  <c r="B253" i="2"/>
  <c r="C253" i="2"/>
  <c r="D253" i="2"/>
  <c r="B254" i="2" a="1"/>
  <c r="B254" i="2"/>
  <c r="C254" i="2"/>
  <c r="D254" i="2"/>
  <c r="B255" i="2" a="1"/>
  <c r="B255" i="2"/>
  <c r="C255" i="2"/>
  <c r="D255" i="2"/>
  <c r="B256" i="2" a="1"/>
  <c r="B256" i="2"/>
  <c r="C256" i="2"/>
  <c r="D256" i="2"/>
  <c r="B257" i="2" a="1"/>
  <c r="B257" i="2"/>
  <c r="C257" i="2"/>
  <c r="D257" i="2"/>
  <c r="B258" i="2" a="1"/>
  <c r="B258" i="2"/>
  <c r="C258" i="2"/>
  <c r="D258" i="2"/>
  <c r="B259" i="2" a="1"/>
  <c r="B259" i="2"/>
  <c r="C259" i="2"/>
  <c r="D259" i="2"/>
  <c r="B260" i="2" a="1"/>
  <c r="B260" i="2"/>
  <c r="C260" i="2"/>
  <c r="D260" i="2"/>
  <c r="B261" i="2" a="1"/>
  <c r="B261" i="2"/>
  <c r="C261" i="2"/>
  <c r="D261" i="2"/>
  <c r="B262" i="2" a="1"/>
  <c r="B262" i="2"/>
  <c r="C262" i="2"/>
  <c r="D262" i="2"/>
  <c r="B263" i="2" a="1"/>
  <c r="B263" i="2"/>
  <c r="C263" i="2"/>
  <c r="D263" i="2"/>
  <c r="B264" i="2" a="1"/>
  <c r="B264" i="2"/>
  <c r="C264" i="2"/>
  <c r="D264" i="2"/>
  <c r="B265" i="2" a="1"/>
  <c r="B265" i="2"/>
  <c r="C265" i="2"/>
  <c r="D265" i="2"/>
  <c r="B266" i="2" a="1"/>
  <c r="B266" i="2"/>
  <c r="C266" i="2"/>
  <c r="D266" i="2"/>
  <c r="B267" i="2" a="1"/>
  <c r="B267" i="2"/>
  <c r="C267" i="2"/>
  <c r="D267" i="2"/>
  <c r="B268" i="2" a="1"/>
  <c r="B268" i="2"/>
  <c r="C268" i="2"/>
  <c r="D268" i="2"/>
  <c r="B269" i="2" a="1"/>
  <c r="B269" i="2"/>
  <c r="C269" i="2"/>
  <c r="D269" i="2"/>
  <c r="B270" i="2" a="1"/>
  <c r="B270" i="2"/>
  <c r="C270" i="2"/>
  <c r="D270" i="2"/>
  <c r="B271" i="2" a="1"/>
  <c r="B271" i="2"/>
  <c r="C271" i="2"/>
  <c r="D271" i="2"/>
  <c r="B272" i="2" a="1"/>
  <c r="B272" i="2"/>
  <c r="C272" i="2"/>
  <c r="D272" i="2"/>
  <c r="B273" i="2" a="1"/>
  <c r="B273" i="2"/>
  <c r="C273" i="2"/>
  <c r="D273" i="2"/>
  <c r="B274" i="2" a="1"/>
  <c r="B274" i="2"/>
  <c r="C274" i="2"/>
  <c r="D274" i="2"/>
  <c r="B275" i="2" a="1"/>
  <c r="B275" i="2"/>
  <c r="C275" i="2"/>
  <c r="D275" i="2"/>
  <c r="B276" i="2" a="1"/>
  <c r="B276" i="2"/>
  <c r="C276" i="2"/>
  <c r="D276" i="2"/>
  <c r="B277" i="2" a="1"/>
  <c r="B277" i="2"/>
  <c r="C277" i="2"/>
  <c r="D277" i="2"/>
  <c r="B278" i="2" a="1"/>
  <c r="B278" i="2"/>
  <c r="C278" i="2"/>
  <c r="D278" i="2"/>
  <c r="B279" i="2" a="1"/>
  <c r="B279" i="2"/>
  <c r="C279" i="2"/>
  <c r="D279" i="2"/>
  <c r="B280" i="2" a="1"/>
  <c r="B280" i="2"/>
  <c r="C280" i="2"/>
  <c r="D280" i="2"/>
  <c r="B281" i="2" a="1"/>
  <c r="B281" i="2"/>
  <c r="C281" i="2"/>
  <c r="D281" i="2"/>
  <c r="B282" i="2" a="1"/>
  <c r="B282" i="2"/>
  <c r="C282" i="2"/>
  <c r="D282" i="2"/>
  <c r="B283" i="2" a="1"/>
  <c r="B283" i="2"/>
  <c r="C283" i="2"/>
  <c r="D283" i="2"/>
  <c r="B284" i="2" a="1"/>
  <c r="B284" i="2"/>
  <c r="C284" i="2"/>
  <c r="D284" i="2"/>
  <c r="B285" i="2" a="1"/>
  <c r="B285" i="2"/>
  <c r="C285" i="2"/>
  <c r="D285" i="2"/>
  <c r="B286" i="2" a="1"/>
  <c r="B286" i="2"/>
  <c r="C286" i="2"/>
  <c r="D286" i="2"/>
  <c r="B287" i="2" a="1"/>
  <c r="B287" i="2"/>
  <c r="C287" i="2"/>
  <c r="D287" i="2"/>
  <c r="B288" i="2" a="1"/>
  <c r="B288" i="2"/>
  <c r="C288" i="2"/>
  <c r="D288" i="2"/>
  <c r="B289" i="2" a="1"/>
  <c r="B289" i="2"/>
  <c r="C289" i="2"/>
  <c r="D289" i="2"/>
  <c r="B290" i="2" a="1"/>
  <c r="B290" i="2"/>
  <c r="C290" i="2"/>
  <c r="D290" i="2"/>
  <c r="B291" i="2" a="1"/>
  <c r="B291" i="2"/>
  <c r="C291" i="2"/>
  <c r="D291" i="2"/>
  <c r="B292" i="2" a="1"/>
  <c r="B292" i="2"/>
  <c r="C292" i="2"/>
  <c r="D292" i="2"/>
  <c r="B293" i="2" a="1"/>
  <c r="B293" i="2"/>
  <c r="C293" i="2"/>
  <c r="D293" i="2"/>
  <c r="B294" i="2" a="1"/>
  <c r="B294" i="2"/>
  <c r="C294" i="2"/>
  <c r="D294" i="2"/>
  <c r="B295" i="2" a="1"/>
  <c r="B295" i="2"/>
  <c r="C295" i="2"/>
  <c r="D295" i="2"/>
  <c r="B296" i="2" a="1"/>
  <c r="B296" i="2"/>
  <c r="C296" i="2"/>
  <c r="D296" i="2"/>
  <c r="B297" i="2" a="1"/>
  <c r="B297" i="2"/>
  <c r="C297" i="2"/>
  <c r="D297" i="2"/>
  <c r="B298" i="2" a="1"/>
  <c r="B298" i="2"/>
  <c r="C298" i="2"/>
  <c r="D298" i="2"/>
  <c r="B299" i="2" a="1"/>
  <c r="B299" i="2"/>
  <c r="C299" i="2"/>
  <c r="D299" i="2"/>
  <c r="B300" i="2" a="1"/>
  <c r="B300" i="2"/>
  <c r="C300" i="2"/>
  <c r="D300" i="2"/>
  <c r="B301" i="2" a="1"/>
  <c r="B301" i="2"/>
  <c r="C301" i="2"/>
  <c r="D301" i="2"/>
  <c r="B302" i="2" a="1"/>
  <c r="B302" i="2"/>
  <c r="C302" i="2"/>
  <c r="D302" i="2"/>
  <c r="B303" i="2" a="1"/>
  <c r="B303" i="2"/>
  <c r="C303" i="2"/>
  <c r="D303" i="2"/>
  <c r="B304" i="2" a="1"/>
  <c r="B304" i="2"/>
  <c r="C304" i="2"/>
  <c r="D304" i="2"/>
  <c r="B305" i="2" a="1"/>
  <c r="B305" i="2"/>
  <c r="C305" i="2"/>
  <c r="D305" i="2"/>
  <c r="B306" i="2" a="1"/>
  <c r="B306" i="2"/>
  <c r="C306" i="2"/>
  <c r="D306" i="2"/>
  <c r="B307" i="2" a="1"/>
  <c r="B307" i="2"/>
  <c r="C307" i="2"/>
  <c r="D307" i="2"/>
  <c r="B308" i="2" a="1"/>
  <c r="B308" i="2"/>
  <c r="C308" i="2"/>
  <c r="D308" i="2"/>
  <c r="B309" i="2" a="1"/>
  <c r="B309" i="2"/>
  <c r="C309" i="2"/>
  <c r="D309" i="2"/>
  <c r="B310" i="2" a="1"/>
  <c r="B310" i="2"/>
  <c r="C310" i="2"/>
  <c r="D310" i="2"/>
  <c r="B311" i="2" a="1"/>
  <c r="B311" i="2"/>
  <c r="C311" i="2"/>
  <c r="D311" i="2"/>
  <c r="B312" i="2" a="1"/>
  <c r="B312" i="2"/>
  <c r="C312" i="2"/>
  <c r="D312" i="2"/>
  <c r="B313" i="2" a="1"/>
  <c r="B313" i="2"/>
  <c r="C313" i="2"/>
  <c r="D313" i="2"/>
  <c r="B314" i="2" a="1"/>
  <c r="B314" i="2"/>
  <c r="C314" i="2"/>
  <c r="D314" i="2"/>
  <c r="B315" i="2" a="1"/>
  <c r="B315" i="2"/>
  <c r="C315" i="2"/>
  <c r="D315" i="2"/>
  <c r="B316" i="2" a="1"/>
  <c r="B316" i="2"/>
  <c r="C316" i="2"/>
  <c r="D316" i="2"/>
  <c r="B317" i="2" a="1"/>
  <c r="B317" i="2"/>
  <c r="C317" i="2"/>
  <c r="D317" i="2"/>
  <c r="B318" i="2" a="1"/>
  <c r="B318" i="2"/>
  <c r="C318" i="2"/>
  <c r="D318" i="2"/>
  <c r="B319" i="2" a="1"/>
  <c r="B319" i="2"/>
  <c r="C319" i="2"/>
  <c r="D319" i="2"/>
  <c r="B320" i="2" a="1"/>
  <c r="B320" i="2"/>
  <c r="C320" i="2"/>
  <c r="D320" i="2"/>
  <c r="B321" i="2" a="1"/>
  <c r="B321" i="2"/>
  <c r="C321" i="2"/>
  <c r="D321" i="2"/>
  <c r="B322" i="2" a="1"/>
  <c r="B322" i="2"/>
  <c r="C322" i="2"/>
  <c r="D322" i="2"/>
  <c r="B323" i="2" a="1"/>
  <c r="B323" i="2"/>
  <c r="C323" i="2"/>
  <c r="D323" i="2"/>
  <c r="B324" i="2" a="1"/>
  <c r="B324" i="2"/>
  <c r="C324" i="2"/>
  <c r="D324" i="2"/>
  <c r="B325" i="2" a="1"/>
  <c r="B325" i="2"/>
  <c r="C325" i="2"/>
  <c r="D325" i="2"/>
  <c r="B326" i="2" a="1"/>
  <c r="B326" i="2"/>
  <c r="C326" i="2"/>
  <c r="D326" i="2"/>
  <c r="B327" i="2" a="1"/>
  <c r="B327" i="2"/>
  <c r="C327" i="2"/>
  <c r="D327" i="2"/>
  <c r="B328" i="2" a="1"/>
  <c r="B328" i="2"/>
  <c r="C328" i="2"/>
  <c r="D328" i="2"/>
  <c r="B329" i="2" a="1"/>
  <c r="B329" i="2"/>
  <c r="C329" i="2"/>
  <c r="D329" i="2"/>
  <c r="B330" i="2" a="1"/>
  <c r="B330" i="2"/>
  <c r="C330" i="2"/>
  <c r="D330" i="2"/>
  <c r="B331" i="2" a="1"/>
  <c r="B331" i="2"/>
  <c r="C331" i="2"/>
  <c r="D331" i="2"/>
  <c r="B332" i="2" a="1"/>
  <c r="B332" i="2"/>
  <c r="C332" i="2"/>
  <c r="D332" i="2"/>
  <c r="B333" i="2" a="1"/>
  <c r="B333" i="2"/>
  <c r="C333" i="2"/>
  <c r="D333" i="2"/>
  <c r="B334" i="2" a="1"/>
  <c r="B334" i="2"/>
  <c r="C334" i="2"/>
  <c r="D334" i="2"/>
  <c r="B335" i="2" a="1"/>
  <c r="B335" i="2"/>
  <c r="C335" i="2"/>
  <c r="D335" i="2"/>
  <c r="B336" i="2" a="1"/>
  <c r="B336" i="2"/>
  <c r="C336" i="2"/>
  <c r="D336" i="2"/>
  <c r="B337" i="2" a="1"/>
  <c r="B337" i="2"/>
  <c r="C337" i="2"/>
  <c r="D337" i="2"/>
  <c r="B338" i="2" a="1"/>
  <c r="B338" i="2"/>
  <c r="C338" i="2"/>
  <c r="D338" i="2"/>
  <c r="B339" i="2" a="1"/>
  <c r="B339" i="2"/>
  <c r="C339" i="2"/>
  <c r="D339" i="2"/>
  <c r="B340" i="2" a="1"/>
  <c r="B340" i="2"/>
  <c r="C340" i="2"/>
  <c r="D340" i="2"/>
  <c r="B341" i="2" a="1"/>
  <c r="B341" i="2"/>
  <c r="C341" i="2"/>
  <c r="D341" i="2"/>
  <c r="B342" i="2" a="1"/>
  <c r="B342" i="2"/>
  <c r="C342" i="2"/>
  <c r="D342" i="2"/>
  <c r="B343" i="2" a="1"/>
  <c r="B343" i="2"/>
  <c r="C343" i="2"/>
  <c r="D343" i="2"/>
  <c r="B344" i="2" a="1"/>
  <c r="B344" i="2"/>
  <c r="C344" i="2"/>
  <c r="D344" i="2"/>
  <c r="B345" i="2" a="1"/>
  <c r="B345" i="2"/>
  <c r="C345" i="2"/>
  <c r="D345" i="2"/>
  <c r="B346" i="2" a="1"/>
  <c r="B346" i="2"/>
  <c r="C346" i="2"/>
  <c r="D346" i="2"/>
  <c r="B347" i="2" a="1"/>
  <c r="B347" i="2"/>
  <c r="C347" i="2"/>
  <c r="D347" i="2"/>
  <c r="B348" i="2" a="1"/>
  <c r="B348" i="2"/>
  <c r="C348" i="2"/>
  <c r="D348" i="2"/>
  <c r="B349" i="2" a="1"/>
  <c r="B349" i="2"/>
  <c r="C349" i="2"/>
  <c r="D349" i="2"/>
  <c r="B350" i="2" a="1"/>
  <c r="B350" i="2"/>
  <c r="C350" i="2"/>
  <c r="D350" i="2"/>
  <c r="B351" i="2" a="1"/>
  <c r="B351" i="2"/>
  <c r="C351" i="2"/>
  <c r="D351" i="2"/>
  <c r="B352" i="2" a="1"/>
  <c r="B352" i="2"/>
  <c r="C352" i="2"/>
  <c r="D352" i="2"/>
  <c r="B353" i="2" a="1"/>
  <c r="B353" i="2"/>
  <c r="C353" i="2"/>
  <c r="D353" i="2"/>
  <c r="B354" i="2" a="1"/>
  <c r="B354" i="2"/>
  <c r="C354" i="2"/>
  <c r="D354" i="2"/>
  <c r="B355" i="2" a="1"/>
  <c r="B355" i="2"/>
  <c r="C355" i="2"/>
  <c r="D355" i="2"/>
  <c r="B356" i="2" a="1"/>
  <c r="B356" i="2"/>
  <c r="C356" i="2"/>
  <c r="D356" i="2"/>
  <c r="B357" i="2" a="1"/>
  <c r="B357" i="2"/>
  <c r="C357" i="2"/>
  <c r="D357" i="2"/>
  <c r="B358" i="2" a="1"/>
  <c r="B358" i="2"/>
  <c r="C358" i="2"/>
  <c r="D358" i="2"/>
  <c r="B359" i="2" a="1"/>
  <c r="B359" i="2"/>
  <c r="C359" i="2"/>
  <c r="D359" i="2"/>
  <c r="B360" i="2" a="1"/>
  <c r="B360" i="2"/>
  <c r="C360" i="2"/>
  <c r="D360" i="2"/>
  <c r="B361" i="2" a="1"/>
  <c r="B361" i="2"/>
  <c r="C361" i="2"/>
  <c r="D361" i="2"/>
  <c r="B362" i="2" a="1"/>
  <c r="B362" i="2"/>
  <c r="C362" i="2"/>
  <c r="D362" i="2"/>
  <c r="B363" i="2" a="1"/>
  <c r="B363" i="2"/>
  <c r="C363" i="2"/>
  <c r="D363" i="2"/>
  <c r="B364" i="2" a="1"/>
  <c r="B364" i="2"/>
  <c r="C364" i="2"/>
  <c r="D364" i="2"/>
  <c r="B365" i="2" a="1"/>
  <c r="B365" i="2"/>
  <c r="C365" i="2"/>
  <c r="D365" i="2"/>
  <c r="B366" i="2" a="1"/>
  <c r="B366" i="2"/>
  <c r="C366" i="2"/>
  <c r="D366" i="2"/>
  <c r="B367" i="2" a="1"/>
  <c r="B367" i="2"/>
  <c r="C367" i="2"/>
  <c r="D367" i="2"/>
  <c r="B368" i="2" a="1"/>
  <c r="B368" i="2"/>
  <c r="C368" i="2"/>
  <c r="D368" i="2"/>
  <c r="B369" i="2" a="1"/>
  <c r="B369" i="2"/>
  <c r="C369" i="2"/>
  <c r="D369" i="2"/>
  <c r="B370" i="2" a="1"/>
  <c r="B370" i="2"/>
  <c r="C370" i="2"/>
  <c r="D370" i="2"/>
  <c r="B371" i="2" a="1"/>
  <c r="B371" i="2"/>
  <c r="C371" i="2"/>
  <c r="D371" i="2"/>
  <c r="B372" i="2" a="1"/>
  <c r="B372" i="2"/>
  <c r="C372" i="2"/>
  <c r="D372" i="2"/>
  <c r="B373" i="2" a="1"/>
  <c r="B373" i="2"/>
  <c r="C373" i="2"/>
  <c r="D373" i="2"/>
  <c r="B374" i="2" a="1"/>
  <c r="B374" i="2"/>
  <c r="C374" i="2"/>
  <c r="D374" i="2"/>
  <c r="B375" i="2" a="1"/>
  <c r="B375" i="2"/>
  <c r="C375" i="2"/>
  <c r="D375" i="2"/>
  <c r="B376" i="2" a="1"/>
  <c r="B376" i="2"/>
  <c r="C376" i="2"/>
  <c r="D376" i="2"/>
  <c r="B377" i="2" a="1"/>
  <c r="B377" i="2"/>
  <c r="C377" i="2"/>
  <c r="D377" i="2"/>
  <c r="B378" i="2" a="1"/>
  <c r="B378" i="2"/>
  <c r="C378" i="2"/>
  <c r="D378" i="2"/>
  <c r="B379" i="2" a="1"/>
  <c r="B379" i="2"/>
  <c r="C379" i="2"/>
  <c r="D379" i="2"/>
  <c r="B380" i="2" a="1"/>
  <c r="B380" i="2"/>
  <c r="C380" i="2"/>
  <c r="D380" i="2"/>
  <c r="B381" i="2" a="1"/>
  <c r="B381" i="2"/>
  <c r="C381" i="2"/>
  <c r="D381" i="2"/>
  <c r="B382" i="2" a="1"/>
  <c r="B382" i="2"/>
  <c r="C382" i="2"/>
  <c r="D382" i="2"/>
  <c r="B383" i="2" a="1"/>
  <c r="B383" i="2"/>
  <c r="C383" i="2"/>
  <c r="D383" i="2"/>
  <c r="B384" i="2" a="1"/>
  <c r="B384" i="2"/>
  <c r="C384" i="2"/>
  <c r="D384" i="2"/>
  <c r="B385" i="2" a="1"/>
  <c r="B385" i="2"/>
  <c r="C385" i="2"/>
  <c r="D385" i="2"/>
  <c r="B386" i="2" a="1"/>
  <c r="B386" i="2"/>
  <c r="C386" i="2"/>
  <c r="D386" i="2"/>
  <c r="B387" i="2" a="1"/>
  <c r="B387" i="2"/>
  <c r="C387" i="2"/>
  <c r="D387" i="2"/>
  <c r="B388" i="2" a="1"/>
  <c r="B388" i="2"/>
  <c r="C388" i="2"/>
  <c r="D388" i="2"/>
  <c r="B389" i="2" a="1"/>
  <c r="B389" i="2"/>
  <c r="C389" i="2"/>
  <c r="D389" i="2"/>
  <c r="B390" i="2" a="1"/>
  <c r="B390" i="2"/>
  <c r="C390" i="2"/>
  <c r="D390" i="2"/>
  <c r="B391" i="2" a="1"/>
  <c r="B391" i="2"/>
  <c r="C391" i="2"/>
  <c r="D391" i="2"/>
  <c r="B392" i="2" a="1"/>
  <c r="B392" i="2"/>
  <c r="C392" i="2"/>
  <c r="D392" i="2"/>
  <c r="B393" i="2" a="1"/>
  <c r="B393" i="2"/>
  <c r="C393" i="2"/>
  <c r="D393" i="2"/>
  <c r="B394" i="2" a="1"/>
  <c r="B394" i="2"/>
  <c r="C394" i="2"/>
  <c r="D394" i="2"/>
  <c r="B395" i="2" a="1"/>
  <c r="B395" i="2"/>
  <c r="C395" i="2"/>
  <c r="D395" i="2"/>
  <c r="B396" i="2" a="1"/>
  <c r="B396" i="2"/>
  <c r="C396" i="2"/>
  <c r="D396" i="2"/>
  <c r="B397" i="2" a="1"/>
  <c r="B397" i="2"/>
  <c r="C397" i="2"/>
  <c r="D397" i="2"/>
  <c r="B398" i="2" a="1"/>
  <c r="B398" i="2"/>
  <c r="C398" i="2"/>
  <c r="D398" i="2"/>
  <c r="B399" i="2" a="1"/>
  <c r="B399" i="2"/>
  <c r="C399" i="2"/>
  <c r="D399" i="2"/>
  <c r="B400" i="2" a="1"/>
  <c r="B400" i="2"/>
  <c r="C400" i="2"/>
  <c r="D400" i="2"/>
  <c r="B401" i="2" a="1"/>
  <c r="B401" i="2"/>
  <c r="C401" i="2"/>
  <c r="D401" i="2"/>
  <c r="B402" i="2" a="1"/>
  <c r="B402" i="2"/>
  <c r="C402" i="2"/>
  <c r="D402" i="2"/>
  <c r="B403" i="2" a="1"/>
  <c r="B403" i="2"/>
  <c r="C403" i="2"/>
  <c r="D403" i="2"/>
  <c r="B404" i="2" a="1"/>
  <c r="B404" i="2"/>
  <c r="C404" i="2"/>
  <c r="D404" i="2"/>
  <c r="B405" i="2" a="1"/>
  <c r="B405" i="2"/>
  <c r="C405" i="2"/>
  <c r="D405" i="2"/>
  <c r="B406" i="2" a="1"/>
  <c r="B406" i="2"/>
  <c r="C406" i="2"/>
  <c r="D406" i="2"/>
  <c r="B407" i="2" a="1"/>
  <c r="B407" i="2"/>
  <c r="C407" i="2"/>
  <c r="D407" i="2"/>
  <c r="B408" i="2" a="1"/>
  <c r="B408" i="2"/>
  <c r="C408" i="2"/>
  <c r="D408" i="2"/>
  <c r="B409" i="2" a="1"/>
  <c r="B409" i="2"/>
  <c r="C409" i="2"/>
  <c r="D409" i="2"/>
  <c r="B410" i="2" a="1"/>
  <c r="B410" i="2"/>
  <c r="C410" i="2"/>
  <c r="D410" i="2"/>
  <c r="B411" i="2" a="1"/>
  <c r="B411" i="2"/>
  <c r="C411" i="2"/>
  <c r="D411" i="2"/>
  <c r="B412" i="2" a="1"/>
  <c r="B412" i="2"/>
  <c r="C412" i="2"/>
  <c r="D412" i="2"/>
  <c r="B413" i="2" a="1"/>
  <c r="B413" i="2"/>
  <c r="C413" i="2"/>
  <c r="D413" i="2"/>
  <c r="B414" i="2" a="1"/>
  <c r="B414" i="2"/>
  <c r="C414" i="2"/>
  <c r="D414" i="2"/>
  <c r="B415" i="2" a="1"/>
  <c r="B415" i="2"/>
  <c r="C415" i="2"/>
  <c r="D415" i="2"/>
  <c r="B416" i="2" a="1"/>
  <c r="B416" i="2"/>
  <c r="C416" i="2"/>
  <c r="D416" i="2"/>
  <c r="B417" i="2" a="1"/>
  <c r="B417" i="2"/>
  <c r="C417" i="2"/>
  <c r="D417" i="2"/>
  <c r="B418" i="2" a="1"/>
  <c r="B418" i="2"/>
  <c r="C418" i="2"/>
  <c r="D418" i="2"/>
  <c r="B419" i="2" a="1"/>
  <c r="B419" i="2"/>
  <c r="C419" i="2"/>
  <c r="D419" i="2"/>
  <c r="B420" i="2" a="1"/>
  <c r="B420" i="2"/>
  <c r="C420" i="2"/>
  <c r="D420" i="2"/>
  <c r="B421" i="2" a="1"/>
  <c r="B421" i="2"/>
  <c r="C421" i="2"/>
  <c r="D421" i="2"/>
  <c r="B422" i="2" a="1"/>
  <c r="B422" i="2"/>
  <c r="C422" i="2"/>
  <c r="D422" i="2"/>
  <c r="B423" i="2" a="1"/>
  <c r="B423" i="2"/>
  <c r="C423" i="2"/>
  <c r="D423" i="2"/>
  <c r="B424" i="2" a="1"/>
  <c r="B424" i="2"/>
  <c r="C424" i="2"/>
  <c r="D424" i="2"/>
  <c r="B425" i="2" a="1"/>
  <c r="B425" i="2"/>
  <c r="C425" i="2"/>
  <c r="D425" i="2"/>
  <c r="B426" i="2" a="1"/>
  <c r="B426" i="2"/>
  <c r="C426" i="2"/>
  <c r="D426" i="2"/>
  <c r="B427" i="2" a="1"/>
  <c r="B427" i="2"/>
  <c r="C427" i="2"/>
  <c r="D427" i="2"/>
  <c r="B428" i="2" a="1"/>
  <c r="B428" i="2"/>
  <c r="C428" i="2"/>
  <c r="D428" i="2"/>
  <c r="B429" i="2" a="1"/>
  <c r="B429" i="2"/>
  <c r="C429" i="2"/>
  <c r="D429" i="2"/>
  <c r="B430" i="2" a="1"/>
  <c r="B430" i="2"/>
  <c r="C430" i="2"/>
  <c r="D430" i="2"/>
  <c r="B431" i="2" a="1"/>
  <c r="B431" i="2"/>
  <c r="C431" i="2"/>
  <c r="D431" i="2"/>
  <c r="B432" i="2" a="1"/>
  <c r="B432" i="2"/>
  <c r="C432" i="2"/>
  <c r="D432" i="2"/>
  <c r="B433" i="2" a="1"/>
  <c r="B433" i="2"/>
  <c r="C433" i="2"/>
  <c r="D433" i="2"/>
  <c r="B434" i="2" a="1"/>
  <c r="B434" i="2"/>
  <c r="C434" i="2"/>
  <c r="D434" i="2"/>
  <c r="B435" i="2" a="1"/>
  <c r="B435" i="2"/>
  <c r="C435" i="2"/>
  <c r="D435" i="2"/>
  <c r="B436" i="2" a="1"/>
  <c r="B436" i="2"/>
  <c r="C436" i="2"/>
  <c r="D436" i="2"/>
  <c r="B437" i="2" a="1"/>
  <c r="B437" i="2"/>
  <c r="C437" i="2"/>
  <c r="D437" i="2"/>
  <c r="B438" i="2" a="1"/>
  <c r="B438" i="2"/>
  <c r="C438" i="2"/>
  <c r="D438" i="2"/>
  <c r="B439" i="2" a="1"/>
  <c r="B439" i="2"/>
  <c r="C439" i="2"/>
  <c r="D439" i="2"/>
  <c r="B440" i="2" a="1"/>
  <c r="B440" i="2"/>
  <c r="C440" i="2"/>
  <c r="D440" i="2"/>
  <c r="B441" i="2" a="1"/>
  <c r="B441" i="2"/>
  <c r="C441" i="2"/>
  <c r="D441" i="2"/>
  <c r="B442" i="2" a="1"/>
  <c r="B442" i="2"/>
  <c r="C442" i="2"/>
  <c r="D442" i="2"/>
  <c r="B443" i="2" a="1"/>
  <c r="B443" i="2"/>
  <c r="C443" i="2"/>
  <c r="D443" i="2"/>
  <c r="B444" i="2" a="1"/>
  <c r="B444" i="2"/>
  <c r="C444" i="2"/>
  <c r="D444" i="2"/>
  <c r="B445" i="2" a="1"/>
  <c r="B445" i="2"/>
  <c r="C445" i="2"/>
  <c r="D445" i="2"/>
  <c r="B446" i="2" a="1"/>
  <c r="B446" i="2"/>
  <c r="C446" i="2"/>
  <c r="D446" i="2"/>
  <c r="B447" i="2" a="1"/>
  <c r="B447" i="2"/>
  <c r="C447" i="2"/>
  <c r="D447" i="2"/>
  <c r="B448" i="2" a="1"/>
  <c r="B448" i="2"/>
  <c r="C448" i="2"/>
  <c r="D448" i="2"/>
  <c r="B449" i="2" a="1"/>
  <c r="B449" i="2"/>
  <c r="C449" i="2"/>
  <c r="D449" i="2"/>
  <c r="B450" i="2" a="1"/>
  <c r="B450" i="2"/>
  <c r="C450" i="2"/>
  <c r="D450" i="2"/>
  <c r="B451" i="2" a="1"/>
  <c r="B451" i="2"/>
  <c r="C451" i="2"/>
  <c r="D451" i="2"/>
  <c r="B452" i="2" a="1"/>
  <c r="B452" i="2"/>
  <c r="C452" i="2"/>
  <c r="D452" i="2"/>
  <c r="B453" i="2" a="1"/>
  <c r="B453" i="2"/>
  <c r="C453" i="2"/>
  <c r="D453" i="2"/>
  <c r="B454" i="2" a="1"/>
  <c r="B454" i="2"/>
  <c r="C454" i="2"/>
  <c r="D454" i="2"/>
  <c r="B455" i="2" a="1"/>
  <c r="B455" i="2"/>
  <c r="C455" i="2"/>
  <c r="D455" i="2"/>
  <c r="B456" i="2" a="1"/>
  <c r="B456" i="2"/>
  <c r="C456" i="2"/>
  <c r="D456" i="2"/>
  <c r="B457" i="2" a="1"/>
  <c r="B457" i="2"/>
  <c r="C457" i="2"/>
  <c r="D457" i="2"/>
  <c r="B458" i="2" a="1"/>
  <c r="B458" i="2"/>
  <c r="C458" i="2"/>
  <c r="D458" i="2"/>
  <c r="B459" i="2" a="1"/>
  <c r="B459" i="2"/>
  <c r="C459" i="2"/>
  <c r="D459" i="2"/>
  <c r="B460" i="2" a="1"/>
  <c r="B460" i="2"/>
  <c r="C460" i="2"/>
  <c r="D460" i="2"/>
  <c r="B461" i="2" a="1"/>
  <c r="B461" i="2"/>
  <c r="C461" i="2"/>
  <c r="D461" i="2"/>
  <c r="B462" i="2" a="1"/>
  <c r="B462" i="2"/>
  <c r="C462" i="2"/>
  <c r="D462" i="2"/>
  <c r="B463" i="2" a="1"/>
  <c r="B463" i="2"/>
  <c r="C463" i="2"/>
  <c r="D463" i="2"/>
  <c r="B464" i="2" a="1"/>
  <c r="B464" i="2"/>
  <c r="C464" i="2"/>
  <c r="D464" i="2"/>
  <c r="B465" i="2" a="1"/>
  <c r="B465" i="2"/>
  <c r="C465" i="2"/>
  <c r="D465" i="2"/>
  <c r="B466" i="2" a="1"/>
  <c r="B466" i="2"/>
  <c r="C466" i="2"/>
  <c r="D466" i="2"/>
  <c r="B467" i="2" a="1"/>
  <c r="B467" i="2"/>
  <c r="C467" i="2"/>
  <c r="D467" i="2"/>
  <c r="B468" i="2" a="1"/>
  <c r="B468" i="2"/>
  <c r="C468" i="2"/>
  <c r="D468" i="2"/>
  <c r="B469" i="2" a="1"/>
  <c r="B469" i="2"/>
  <c r="C469" i="2"/>
  <c r="D469" i="2"/>
  <c r="B470" i="2" a="1"/>
  <c r="B470" i="2"/>
  <c r="C470" i="2"/>
  <c r="D470" i="2"/>
  <c r="B471" i="2" a="1"/>
  <c r="B471" i="2"/>
  <c r="C471" i="2"/>
  <c r="D471" i="2"/>
  <c r="B472" i="2" a="1"/>
  <c r="B472" i="2"/>
  <c r="C472" i="2"/>
  <c r="D472" i="2"/>
  <c r="B473" i="2" a="1"/>
  <c r="B473" i="2"/>
  <c r="C473" i="2"/>
  <c r="D473" i="2"/>
  <c r="B474" i="2" a="1"/>
  <c r="B474" i="2"/>
  <c r="C474" i="2"/>
  <c r="D474" i="2"/>
  <c r="B475" i="2" a="1"/>
  <c r="B475" i="2"/>
  <c r="C475" i="2"/>
  <c r="D475" i="2"/>
  <c r="B476" i="2" a="1"/>
  <c r="B476" i="2"/>
  <c r="C476" i="2"/>
  <c r="D476" i="2"/>
  <c r="B477" i="2" a="1"/>
  <c r="B477" i="2"/>
  <c r="C477" i="2"/>
  <c r="D477" i="2"/>
  <c r="B478" i="2" a="1"/>
  <c r="B478" i="2"/>
  <c r="C478" i="2"/>
  <c r="D478" i="2"/>
  <c r="B479" i="2" a="1"/>
  <c r="B479" i="2"/>
  <c r="C479" i="2"/>
  <c r="D479" i="2"/>
  <c r="B480" i="2" a="1"/>
  <c r="B480" i="2"/>
  <c r="C480" i="2"/>
  <c r="D480" i="2"/>
  <c r="B481" i="2" a="1"/>
  <c r="B481" i="2"/>
  <c r="C481" i="2"/>
  <c r="D481" i="2"/>
  <c r="B482" i="2" a="1"/>
  <c r="B482" i="2"/>
  <c r="C482" i="2"/>
  <c r="D482" i="2"/>
  <c r="B483" i="2" a="1"/>
  <c r="B483" i="2"/>
  <c r="C483" i="2"/>
  <c r="D483" i="2"/>
  <c r="B484" i="2" a="1"/>
  <c r="B484" i="2"/>
  <c r="C484" i="2"/>
  <c r="D484" i="2"/>
  <c r="B485" i="2" a="1"/>
  <c r="B485" i="2"/>
  <c r="C485" i="2"/>
  <c r="D485" i="2"/>
  <c r="B486" i="2" a="1"/>
  <c r="B486" i="2"/>
  <c r="C486" i="2"/>
  <c r="D486" i="2"/>
  <c r="B487" i="2" a="1"/>
  <c r="B487" i="2"/>
  <c r="C487" i="2"/>
  <c r="D487" i="2"/>
  <c r="B488" i="2" a="1"/>
  <c r="B488" i="2"/>
  <c r="C488" i="2"/>
  <c r="D488" i="2"/>
  <c r="B489" i="2" a="1"/>
  <c r="B489" i="2"/>
  <c r="C489" i="2"/>
  <c r="D489" i="2"/>
  <c r="B490" i="2" a="1"/>
  <c r="B490" i="2"/>
  <c r="C490" i="2"/>
  <c r="D490" i="2"/>
  <c r="B491" i="2" a="1"/>
  <c r="B491" i="2"/>
  <c r="C491" i="2"/>
  <c r="D491" i="2"/>
  <c r="B492" i="2" a="1"/>
  <c r="B492" i="2"/>
  <c r="C492" i="2"/>
  <c r="D492" i="2"/>
  <c r="B493" i="2" a="1"/>
  <c r="B493" i="2"/>
  <c r="C493" i="2"/>
  <c r="D493" i="2"/>
  <c r="B494" i="2" a="1"/>
  <c r="B494" i="2"/>
  <c r="C494" i="2"/>
  <c r="D494" i="2"/>
  <c r="B495" i="2" a="1"/>
  <c r="B495" i="2"/>
  <c r="C495" i="2"/>
  <c r="D495" i="2"/>
  <c r="B496" i="2" a="1"/>
  <c r="B496" i="2"/>
  <c r="C496" i="2"/>
  <c r="D496" i="2"/>
  <c r="B497" i="2" a="1"/>
  <c r="B497" i="2"/>
  <c r="C497" i="2"/>
  <c r="D497" i="2"/>
  <c r="B498" i="2" a="1"/>
  <c r="B498" i="2"/>
  <c r="C498" i="2"/>
  <c r="D498" i="2"/>
  <c r="B499" i="2" a="1"/>
  <c r="B499" i="2"/>
  <c r="C499" i="2"/>
  <c r="D499" i="2"/>
  <c r="B500" i="2" a="1"/>
  <c r="B500" i="2"/>
  <c r="C500" i="2"/>
  <c r="D500" i="2"/>
  <c r="B501" i="2" a="1"/>
  <c r="B501" i="2"/>
  <c r="C501" i="2"/>
  <c r="D501" i="2"/>
  <c r="B502" i="2" a="1"/>
  <c r="B502" i="2"/>
  <c r="C502" i="2"/>
  <c r="D502" i="2"/>
  <c r="B503" i="2" a="1"/>
  <c r="B503" i="2"/>
  <c r="C503" i="2"/>
  <c r="D503" i="2"/>
  <c r="B504" i="2" a="1"/>
  <c r="B504" i="2"/>
  <c r="C504" i="2"/>
  <c r="D504" i="2"/>
  <c r="B505" i="2" a="1"/>
  <c r="B505" i="2"/>
  <c r="C505" i="2"/>
  <c r="D505" i="2"/>
  <c r="B506" i="2" a="1"/>
  <c r="B506" i="2"/>
  <c r="C506" i="2"/>
  <c r="D506" i="2"/>
  <c r="B507" i="2" a="1"/>
  <c r="B507" i="2"/>
  <c r="C507" i="2"/>
  <c r="D507" i="2"/>
  <c r="B508" i="2" a="1"/>
  <c r="B508" i="2"/>
  <c r="C508" i="2"/>
  <c r="D508"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L6" i="2" a="1"/>
  <c r="L6" i="2"/>
  <c r="M6" i="2"/>
  <c r="N6" i="2"/>
  <c r="L7" i="2" a="1"/>
  <c r="L7" i="2"/>
  <c r="M7" i="2"/>
  <c r="N7" i="2"/>
  <c r="L8" i="2" a="1"/>
  <c r="L8" i="2"/>
  <c r="M8" i="2"/>
  <c r="N8" i="2"/>
  <c r="L9" i="2" a="1"/>
  <c r="L9" i="2"/>
  <c r="M9" i="2"/>
  <c r="N9" i="2"/>
  <c r="L10" i="2" a="1"/>
  <c r="L10" i="2"/>
  <c r="M10" i="2"/>
  <c r="N10" i="2"/>
  <c r="L11" i="2" a="1"/>
  <c r="L11" i="2"/>
  <c r="M11" i="2"/>
  <c r="N11" i="2"/>
  <c r="L12" i="2" a="1"/>
  <c r="L12" i="2"/>
  <c r="M12" i="2"/>
  <c r="N12" i="2"/>
  <c r="L13" i="2" a="1"/>
  <c r="L13" i="2"/>
  <c r="M13" i="2"/>
  <c r="N13" i="2"/>
  <c r="L14" i="2" a="1"/>
  <c r="L14" i="2"/>
  <c r="M14" i="2"/>
  <c r="N14" i="2"/>
  <c r="L15" i="2" a="1"/>
  <c r="L15" i="2"/>
  <c r="M15" i="2"/>
  <c r="N15" i="2"/>
  <c r="L16" i="2" a="1"/>
  <c r="L16" i="2"/>
  <c r="M16" i="2"/>
  <c r="N16" i="2"/>
  <c r="L17" i="2" a="1"/>
  <c r="L17" i="2"/>
  <c r="M17" i="2"/>
  <c r="N17" i="2"/>
  <c r="L18" i="2" a="1"/>
  <c r="L18" i="2"/>
  <c r="M18" i="2"/>
  <c r="N18" i="2"/>
  <c r="L19" i="2" a="1"/>
  <c r="L19" i="2"/>
  <c r="M19" i="2"/>
  <c r="N19" i="2"/>
  <c r="L20" i="2" a="1"/>
  <c r="L20" i="2"/>
  <c r="M20" i="2"/>
  <c r="N20" i="2"/>
  <c r="L21" i="2" a="1"/>
  <c r="L21" i="2"/>
  <c r="M21" i="2"/>
  <c r="N21" i="2"/>
  <c r="L22" i="2" a="1"/>
  <c r="L22" i="2"/>
  <c r="M22" i="2"/>
  <c r="N22" i="2"/>
  <c r="L23" i="2" a="1"/>
  <c r="L23" i="2"/>
  <c r="M23" i="2"/>
  <c r="N23" i="2"/>
  <c r="L24" i="2" a="1"/>
  <c r="L24" i="2"/>
  <c r="M24" i="2"/>
  <c r="N24" i="2"/>
  <c r="L25" i="2" a="1"/>
  <c r="L25" i="2"/>
  <c r="M25" i="2"/>
  <c r="N25" i="2"/>
  <c r="L26" i="2" a="1"/>
  <c r="L26" i="2"/>
  <c r="M26" i="2"/>
  <c r="N26" i="2"/>
  <c r="L27" i="2" a="1"/>
  <c r="L27" i="2"/>
  <c r="M27" i="2"/>
  <c r="N27" i="2"/>
  <c r="L28" i="2" a="1"/>
  <c r="L28" i="2"/>
  <c r="M28" i="2"/>
  <c r="N28" i="2"/>
  <c r="L29" i="2" a="1"/>
  <c r="L29" i="2"/>
  <c r="M29" i="2"/>
  <c r="N29" i="2"/>
  <c r="L30" i="2" a="1"/>
  <c r="L30" i="2"/>
  <c r="M30" i="2"/>
  <c r="N30" i="2"/>
  <c r="L31" i="2" a="1"/>
  <c r="L31" i="2"/>
  <c r="M31" i="2"/>
  <c r="N31" i="2"/>
  <c r="L32" i="2" a="1"/>
  <c r="L32" i="2"/>
  <c r="M32" i="2"/>
  <c r="N32" i="2"/>
  <c r="L33" i="2" a="1"/>
  <c r="L33" i="2"/>
  <c r="M33" i="2"/>
  <c r="N33" i="2"/>
  <c r="L34" i="2" a="1"/>
  <c r="L34" i="2"/>
  <c r="M34" i="2"/>
  <c r="N34" i="2"/>
  <c r="L35" i="2" a="1"/>
  <c r="L35" i="2"/>
  <c r="M35" i="2"/>
  <c r="N35" i="2"/>
  <c r="L36" i="2" a="1"/>
  <c r="L36" i="2"/>
  <c r="M36" i="2"/>
  <c r="N36" i="2"/>
  <c r="L37" i="2" a="1"/>
  <c r="L37" i="2"/>
  <c r="M37" i="2"/>
  <c r="N37" i="2"/>
  <c r="L38" i="2" a="1"/>
  <c r="L38" i="2"/>
  <c r="M38" i="2"/>
  <c r="N38" i="2"/>
  <c r="L39" i="2" a="1"/>
  <c r="L39" i="2"/>
  <c r="M39" i="2"/>
  <c r="N39" i="2"/>
  <c r="L40" i="2" a="1"/>
  <c r="L40" i="2"/>
  <c r="M40" i="2"/>
  <c r="N40" i="2"/>
  <c r="L41" i="2" a="1"/>
  <c r="L41" i="2"/>
  <c r="M41" i="2"/>
  <c r="N41" i="2"/>
  <c r="L42" i="2" a="1"/>
  <c r="L42" i="2"/>
  <c r="M42" i="2"/>
  <c r="N42" i="2"/>
  <c r="L43" i="2" a="1"/>
  <c r="L43" i="2"/>
  <c r="M43" i="2"/>
  <c r="N43" i="2"/>
  <c r="L44" i="2" a="1"/>
  <c r="L44" i="2"/>
  <c r="M44" i="2"/>
  <c r="N44" i="2"/>
  <c r="L45" i="2" a="1"/>
  <c r="L45" i="2"/>
  <c r="M45" i="2"/>
  <c r="N45" i="2"/>
  <c r="L46" i="2" a="1"/>
  <c r="L46" i="2"/>
  <c r="M46" i="2"/>
  <c r="N46" i="2"/>
  <c r="L47" i="2" a="1"/>
  <c r="L47" i="2"/>
  <c r="M47" i="2"/>
  <c r="N47" i="2"/>
  <c r="L48" i="2" a="1"/>
  <c r="L48" i="2"/>
  <c r="M48" i="2"/>
  <c r="N48" i="2"/>
  <c r="L49" i="2" a="1"/>
  <c r="L49" i="2"/>
  <c r="M49" i="2"/>
  <c r="N49" i="2"/>
  <c r="L50" i="2" a="1"/>
  <c r="L50" i="2"/>
  <c r="M50" i="2"/>
  <c r="N50" i="2"/>
  <c r="L51" i="2" a="1"/>
  <c r="L51" i="2"/>
  <c r="M51" i="2"/>
  <c r="N51" i="2"/>
  <c r="L52" i="2" a="1"/>
  <c r="L52" i="2"/>
  <c r="M52" i="2"/>
  <c r="N52" i="2"/>
  <c r="L53" i="2" a="1"/>
  <c r="L53" i="2"/>
  <c r="M53" i="2"/>
  <c r="N53" i="2"/>
  <c r="L54" i="2" a="1"/>
  <c r="L54" i="2"/>
  <c r="M54" i="2"/>
  <c r="N54" i="2"/>
  <c r="L55" i="2" a="1"/>
  <c r="L55" i="2"/>
  <c r="M55" i="2"/>
  <c r="N55" i="2"/>
  <c r="L56" i="2" a="1"/>
  <c r="L56" i="2"/>
  <c r="M56" i="2"/>
  <c r="N56" i="2"/>
  <c r="L57" i="2" a="1"/>
  <c r="L57" i="2"/>
  <c r="M57" i="2"/>
  <c r="N57" i="2"/>
  <c r="L58" i="2" a="1"/>
  <c r="L58" i="2"/>
  <c r="M58" i="2"/>
  <c r="N58" i="2"/>
  <c r="L59" i="2" a="1"/>
  <c r="L59" i="2"/>
  <c r="M59" i="2"/>
  <c r="N59" i="2"/>
  <c r="L60" i="2" a="1"/>
  <c r="L60" i="2"/>
  <c r="M60" i="2"/>
  <c r="N60" i="2"/>
  <c r="L61" i="2" a="1"/>
  <c r="L61" i="2"/>
  <c r="M61" i="2"/>
  <c r="N61" i="2"/>
  <c r="L62" i="2" a="1"/>
  <c r="L62" i="2"/>
  <c r="M62" i="2"/>
  <c r="N62" i="2"/>
  <c r="L63" i="2" a="1"/>
  <c r="L63" i="2"/>
  <c r="M63" i="2"/>
  <c r="N63" i="2"/>
  <c r="L64" i="2" a="1"/>
  <c r="L64" i="2"/>
  <c r="M64" i="2"/>
  <c r="N64" i="2"/>
  <c r="L65" i="2" a="1"/>
  <c r="L65" i="2"/>
  <c r="M65" i="2"/>
  <c r="N65" i="2"/>
  <c r="L66" i="2" a="1"/>
  <c r="L66" i="2"/>
  <c r="M66" i="2"/>
  <c r="N66" i="2"/>
  <c r="L67" i="2" a="1"/>
  <c r="L67" i="2"/>
  <c r="M67" i="2"/>
  <c r="N67" i="2"/>
  <c r="L68" i="2" a="1"/>
  <c r="L68" i="2"/>
  <c r="M68" i="2"/>
  <c r="N68" i="2"/>
  <c r="L69" i="2" a="1"/>
  <c r="L69" i="2"/>
  <c r="M69" i="2"/>
  <c r="N69" i="2"/>
  <c r="L70" i="2" a="1"/>
  <c r="L70" i="2"/>
  <c r="M70" i="2"/>
  <c r="N70" i="2"/>
  <c r="L71" i="2" a="1"/>
  <c r="L71" i="2"/>
  <c r="M71" i="2"/>
  <c r="N71" i="2"/>
  <c r="L72" i="2" a="1"/>
  <c r="L72" i="2"/>
  <c r="M72" i="2"/>
  <c r="N72" i="2"/>
  <c r="L73" i="2" a="1"/>
  <c r="L73" i="2"/>
  <c r="M73" i="2"/>
  <c r="N73" i="2"/>
  <c r="L74" i="2" a="1"/>
  <c r="L74" i="2"/>
  <c r="M74" i="2"/>
  <c r="N74" i="2"/>
  <c r="L75" i="2" a="1"/>
  <c r="L75" i="2"/>
  <c r="M75" i="2"/>
  <c r="N75" i="2"/>
  <c r="L76" i="2" a="1"/>
  <c r="L76" i="2"/>
  <c r="M76" i="2"/>
  <c r="N76" i="2"/>
  <c r="L77" i="2" a="1"/>
  <c r="L77" i="2"/>
  <c r="M77" i="2"/>
  <c r="N77" i="2"/>
  <c r="L78" i="2" a="1"/>
  <c r="L78" i="2"/>
  <c r="M78" i="2"/>
  <c r="N78" i="2"/>
  <c r="L79" i="2" a="1"/>
  <c r="L79" i="2"/>
  <c r="M79" i="2"/>
  <c r="N79" i="2"/>
  <c r="L80" i="2" a="1"/>
  <c r="L80" i="2"/>
  <c r="M80" i="2"/>
  <c r="N80" i="2"/>
  <c r="L81" i="2" a="1"/>
  <c r="L81" i="2"/>
  <c r="M81" i="2"/>
  <c r="N81" i="2"/>
  <c r="L82" i="2" a="1"/>
  <c r="L82" i="2"/>
  <c r="M82" i="2"/>
  <c r="N82" i="2"/>
  <c r="L83" i="2" a="1"/>
  <c r="L83" i="2"/>
  <c r="M83" i="2"/>
  <c r="N83" i="2"/>
  <c r="L84" i="2" a="1"/>
  <c r="L84" i="2"/>
  <c r="M84" i="2"/>
  <c r="N84" i="2"/>
  <c r="L85" i="2" a="1"/>
  <c r="L85" i="2"/>
  <c r="M85" i="2"/>
  <c r="N85" i="2"/>
  <c r="L86" i="2" a="1"/>
  <c r="L86" i="2"/>
  <c r="M86" i="2"/>
  <c r="N86" i="2"/>
  <c r="L87" i="2" a="1"/>
  <c r="L87" i="2"/>
  <c r="M87" i="2"/>
  <c r="N87" i="2"/>
  <c r="L88" i="2" a="1"/>
  <c r="L88" i="2"/>
  <c r="M88" i="2"/>
  <c r="N88" i="2"/>
  <c r="L89" i="2" a="1"/>
  <c r="L89" i="2"/>
  <c r="M89" i="2"/>
  <c r="N89" i="2"/>
  <c r="L90" i="2" a="1"/>
  <c r="L90" i="2"/>
  <c r="M90" i="2"/>
  <c r="N90" i="2"/>
  <c r="L91" i="2" a="1"/>
  <c r="L91" i="2"/>
  <c r="M91" i="2"/>
  <c r="N91" i="2"/>
  <c r="L92" i="2" a="1"/>
  <c r="L92" i="2"/>
  <c r="M92" i="2"/>
  <c r="N92" i="2"/>
  <c r="L93" i="2" a="1"/>
  <c r="L93" i="2"/>
  <c r="M93" i="2"/>
  <c r="N93" i="2"/>
  <c r="L94" i="2" a="1"/>
  <c r="L94" i="2"/>
  <c r="M94" i="2"/>
  <c r="N94" i="2"/>
  <c r="L95" i="2" a="1"/>
  <c r="L95" i="2"/>
  <c r="M95" i="2"/>
  <c r="N95" i="2"/>
  <c r="L96" i="2" a="1"/>
  <c r="L96" i="2"/>
  <c r="M96" i="2"/>
  <c r="N96" i="2"/>
  <c r="L97" i="2" a="1"/>
  <c r="L97" i="2"/>
  <c r="M97" i="2"/>
  <c r="N97" i="2"/>
  <c r="L98" i="2" a="1"/>
  <c r="L98" i="2"/>
  <c r="M98" i="2"/>
  <c r="N98" i="2"/>
  <c r="L99" i="2" a="1"/>
  <c r="L99" i="2"/>
  <c r="M99" i="2"/>
  <c r="N99" i="2"/>
  <c r="L100" i="2" a="1"/>
  <c r="L100" i="2"/>
  <c r="M100" i="2"/>
  <c r="N100" i="2"/>
  <c r="L101" i="2" a="1"/>
  <c r="L101" i="2"/>
  <c r="M101" i="2"/>
  <c r="N101" i="2"/>
  <c r="L102" i="2" a="1"/>
  <c r="L102" i="2"/>
  <c r="M102" i="2"/>
  <c r="N102" i="2"/>
  <c r="L103" i="2" a="1"/>
  <c r="L103" i="2"/>
  <c r="M103" i="2"/>
  <c r="N103" i="2"/>
  <c r="L104" i="2" a="1"/>
  <c r="L104" i="2"/>
  <c r="M104" i="2"/>
  <c r="N104" i="2"/>
  <c r="L105" i="2" a="1"/>
  <c r="L105" i="2"/>
  <c r="M105" i="2"/>
  <c r="N105" i="2"/>
  <c r="L106" i="2" a="1"/>
  <c r="L106" i="2"/>
  <c r="M106" i="2"/>
  <c r="N106" i="2"/>
  <c r="L107" i="2" a="1"/>
  <c r="L107" i="2"/>
  <c r="M107" i="2"/>
  <c r="N107" i="2"/>
  <c r="L108" i="2" a="1"/>
  <c r="L108" i="2"/>
  <c r="M108" i="2"/>
  <c r="N108" i="2"/>
  <c r="L109" i="2" a="1"/>
  <c r="L109" i="2"/>
  <c r="M109" i="2"/>
  <c r="N109" i="2"/>
  <c r="L110" i="2" a="1"/>
  <c r="L110" i="2"/>
  <c r="M110" i="2"/>
  <c r="N110" i="2"/>
  <c r="L111" i="2" a="1"/>
  <c r="L111" i="2"/>
  <c r="M111" i="2"/>
  <c r="N111" i="2"/>
  <c r="L112" i="2" a="1"/>
  <c r="L112" i="2"/>
  <c r="M112" i="2"/>
  <c r="N112" i="2"/>
  <c r="L113" i="2" a="1"/>
  <c r="L113" i="2"/>
  <c r="M113" i="2"/>
  <c r="N113" i="2"/>
  <c r="L114" i="2" a="1"/>
  <c r="L114" i="2"/>
  <c r="M114" i="2"/>
  <c r="N114" i="2"/>
  <c r="L115" i="2" a="1"/>
  <c r="L115" i="2"/>
  <c r="M115" i="2"/>
  <c r="N115" i="2"/>
  <c r="L116" i="2" a="1"/>
  <c r="L116" i="2"/>
  <c r="M116" i="2"/>
  <c r="N116" i="2"/>
  <c r="L117" i="2" a="1"/>
  <c r="L117" i="2"/>
  <c r="M117" i="2"/>
  <c r="N117" i="2"/>
  <c r="L118" i="2" a="1"/>
  <c r="L118" i="2"/>
  <c r="M118" i="2"/>
  <c r="N118" i="2"/>
  <c r="L119" i="2" a="1"/>
  <c r="L119" i="2"/>
  <c r="M119" i="2"/>
  <c r="N119" i="2"/>
  <c r="L120" i="2" a="1"/>
  <c r="L120" i="2"/>
  <c r="M120" i="2"/>
  <c r="N120" i="2"/>
  <c r="L121" i="2" a="1"/>
  <c r="L121" i="2"/>
  <c r="M121" i="2"/>
  <c r="N121" i="2"/>
  <c r="L122" i="2" a="1"/>
  <c r="L122" i="2"/>
  <c r="M122" i="2"/>
  <c r="N122" i="2"/>
  <c r="L123" i="2" a="1"/>
  <c r="L123" i="2"/>
  <c r="M123" i="2"/>
  <c r="N123" i="2"/>
  <c r="L124" i="2" a="1"/>
  <c r="L124" i="2"/>
  <c r="M124" i="2"/>
  <c r="N124" i="2"/>
  <c r="L125" i="2" a="1"/>
  <c r="L125" i="2"/>
  <c r="M125" i="2"/>
  <c r="N125" i="2"/>
  <c r="L126" i="2" a="1"/>
  <c r="L126" i="2"/>
  <c r="M126" i="2"/>
  <c r="N126" i="2"/>
  <c r="L127" i="2" a="1"/>
  <c r="L127" i="2"/>
  <c r="M127" i="2"/>
  <c r="N127" i="2"/>
  <c r="L128" i="2" a="1"/>
  <c r="L128" i="2"/>
  <c r="M128" i="2"/>
  <c r="N128" i="2"/>
  <c r="L129" i="2" a="1"/>
  <c r="L129" i="2"/>
  <c r="M129" i="2"/>
  <c r="N129" i="2"/>
  <c r="L130" i="2" a="1"/>
  <c r="L130" i="2"/>
  <c r="M130" i="2"/>
  <c r="N130" i="2"/>
  <c r="L131" i="2" a="1"/>
  <c r="L131" i="2"/>
  <c r="M131" i="2"/>
  <c r="N131" i="2"/>
  <c r="L132" i="2" a="1"/>
  <c r="L132" i="2"/>
  <c r="M132" i="2"/>
  <c r="N132" i="2"/>
  <c r="L133" i="2" a="1"/>
  <c r="L133" i="2"/>
  <c r="M133" i="2"/>
  <c r="N133" i="2"/>
  <c r="L134" i="2" a="1"/>
  <c r="L134" i="2"/>
  <c r="M134" i="2"/>
  <c r="N134" i="2"/>
  <c r="L135" i="2" a="1"/>
  <c r="L135" i="2"/>
  <c r="M135" i="2"/>
  <c r="N135" i="2"/>
  <c r="L136" i="2" a="1"/>
  <c r="L136" i="2"/>
  <c r="M136" i="2"/>
  <c r="N136" i="2"/>
  <c r="L137" i="2" a="1"/>
  <c r="L137" i="2"/>
  <c r="M137" i="2"/>
  <c r="N137" i="2"/>
  <c r="L138" i="2" a="1"/>
  <c r="L138" i="2"/>
  <c r="M138" i="2"/>
  <c r="N138" i="2"/>
  <c r="L139" i="2" a="1"/>
  <c r="L139" i="2"/>
  <c r="M139" i="2"/>
  <c r="N139" i="2"/>
  <c r="L140" i="2" a="1"/>
  <c r="L140" i="2"/>
  <c r="M140" i="2"/>
  <c r="N140" i="2"/>
  <c r="L141" i="2" a="1"/>
  <c r="L141" i="2"/>
  <c r="M141" i="2"/>
  <c r="N141" i="2"/>
  <c r="L142" i="2" a="1"/>
  <c r="L142" i="2"/>
  <c r="M142" i="2"/>
  <c r="N142" i="2"/>
  <c r="L143" i="2" a="1"/>
  <c r="L143" i="2"/>
  <c r="M143" i="2"/>
  <c r="N143" i="2"/>
  <c r="L144" i="2" a="1"/>
  <c r="L144" i="2"/>
  <c r="M144" i="2"/>
  <c r="N144" i="2"/>
  <c r="L145" i="2" a="1"/>
  <c r="L145" i="2"/>
  <c r="M145" i="2"/>
  <c r="N145" i="2"/>
  <c r="L146" i="2" a="1"/>
  <c r="L146" i="2"/>
  <c r="M146" i="2"/>
  <c r="N146" i="2"/>
  <c r="L147" i="2" a="1"/>
  <c r="L147" i="2"/>
  <c r="M147" i="2"/>
  <c r="N147" i="2"/>
  <c r="L148" i="2" a="1"/>
  <c r="L148" i="2"/>
  <c r="M148" i="2"/>
  <c r="N148" i="2"/>
  <c r="L149" i="2" a="1"/>
  <c r="L149" i="2"/>
  <c r="M149" i="2"/>
  <c r="N149" i="2"/>
  <c r="L150" i="2" a="1"/>
  <c r="L150" i="2"/>
  <c r="M150" i="2"/>
  <c r="N150" i="2"/>
  <c r="L151" i="2" a="1"/>
  <c r="L151" i="2"/>
  <c r="M151" i="2"/>
  <c r="N151" i="2"/>
  <c r="L152" i="2" a="1"/>
  <c r="L152" i="2"/>
  <c r="M152" i="2"/>
  <c r="N152" i="2"/>
  <c r="L153" i="2" a="1"/>
  <c r="L153" i="2"/>
  <c r="M153" i="2"/>
  <c r="N153" i="2"/>
  <c r="L154" i="2" a="1"/>
  <c r="L154" i="2"/>
  <c r="M154" i="2"/>
  <c r="N154" i="2"/>
  <c r="L155" i="2" a="1"/>
  <c r="L155" i="2"/>
  <c r="M155" i="2"/>
  <c r="N155" i="2"/>
  <c r="L156" i="2" a="1"/>
  <c r="L156" i="2"/>
  <c r="M156" i="2"/>
  <c r="N156" i="2"/>
  <c r="L157" i="2" a="1"/>
  <c r="L157" i="2"/>
  <c r="M157" i="2"/>
  <c r="N157" i="2"/>
  <c r="L158" i="2" a="1"/>
  <c r="L158" i="2"/>
  <c r="M158" i="2"/>
  <c r="N158" i="2"/>
  <c r="L159" i="2" a="1"/>
  <c r="L159" i="2"/>
  <c r="M159" i="2"/>
  <c r="N159" i="2"/>
  <c r="L160" i="2" a="1"/>
  <c r="L160" i="2"/>
  <c r="M160" i="2"/>
  <c r="N160" i="2"/>
  <c r="L161" i="2" a="1"/>
  <c r="L161" i="2"/>
  <c r="M161" i="2"/>
  <c r="N161" i="2"/>
  <c r="L162" i="2" a="1"/>
  <c r="L162" i="2"/>
  <c r="M162" i="2"/>
  <c r="N162" i="2"/>
  <c r="L163" i="2" a="1"/>
  <c r="L163" i="2"/>
  <c r="M163" i="2"/>
  <c r="N163" i="2"/>
  <c r="L164" i="2" a="1"/>
  <c r="L164" i="2"/>
  <c r="M164" i="2"/>
  <c r="N164" i="2"/>
  <c r="L165" i="2" a="1"/>
  <c r="L165" i="2"/>
  <c r="M165" i="2"/>
  <c r="N165" i="2"/>
  <c r="L166" i="2" a="1"/>
  <c r="L166" i="2"/>
  <c r="M166" i="2"/>
  <c r="N166" i="2"/>
  <c r="L167" i="2" a="1"/>
  <c r="L167" i="2"/>
  <c r="M167" i="2"/>
  <c r="N167" i="2"/>
  <c r="L168" i="2" a="1"/>
  <c r="L168" i="2"/>
  <c r="M168" i="2"/>
  <c r="N168" i="2"/>
  <c r="L169" i="2" a="1"/>
  <c r="L169" i="2"/>
  <c r="M169" i="2"/>
  <c r="N169" i="2"/>
  <c r="L170" i="2" a="1"/>
  <c r="L170" i="2"/>
  <c r="M170" i="2"/>
  <c r="N170" i="2"/>
  <c r="L171" i="2" a="1"/>
  <c r="L171" i="2"/>
  <c r="M171" i="2"/>
  <c r="N171" i="2"/>
  <c r="L172" i="2" a="1"/>
  <c r="L172" i="2"/>
  <c r="M172" i="2"/>
  <c r="N172" i="2"/>
  <c r="L173" i="2" a="1"/>
  <c r="L173" i="2"/>
  <c r="M173" i="2"/>
  <c r="N173" i="2"/>
  <c r="L174" i="2" a="1"/>
  <c r="L174" i="2"/>
  <c r="M174" i="2"/>
  <c r="N174" i="2"/>
  <c r="L175" i="2" a="1"/>
  <c r="L175" i="2"/>
  <c r="M175" i="2"/>
  <c r="N175" i="2"/>
  <c r="L176" i="2" a="1"/>
  <c r="L176" i="2"/>
  <c r="M176" i="2"/>
  <c r="N176" i="2"/>
  <c r="L177" i="2" a="1"/>
  <c r="L177" i="2"/>
  <c r="M177" i="2"/>
  <c r="N177" i="2"/>
  <c r="L178" i="2" a="1"/>
  <c r="L178" i="2"/>
  <c r="M178" i="2"/>
  <c r="N178" i="2"/>
  <c r="L179" i="2" a="1"/>
  <c r="L179" i="2"/>
  <c r="M179" i="2"/>
  <c r="N179" i="2"/>
  <c r="L180" i="2" a="1"/>
  <c r="L180" i="2"/>
  <c r="M180" i="2"/>
  <c r="N180" i="2"/>
  <c r="L181" i="2" a="1"/>
  <c r="L181" i="2"/>
  <c r="M181" i="2"/>
  <c r="N181" i="2"/>
  <c r="L182" i="2" a="1"/>
  <c r="L182" i="2"/>
  <c r="M182" i="2"/>
  <c r="N182" i="2"/>
  <c r="L183" i="2" a="1"/>
  <c r="L183" i="2"/>
  <c r="M183" i="2"/>
  <c r="N183" i="2"/>
  <c r="L184" i="2" a="1"/>
  <c r="L184" i="2"/>
  <c r="M184" i="2"/>
  <c r="N184" i="2"/>
  <c r="L185" i="2" a="1"/>
  <c r="L185" i="2"/>
  <c r="M185" i="2"/>
  <c r="N185" i="2"/>
  <c r="L186" i="2" a="1"/>
  <c r="L186" i="2"/>
  <c r="M186" i="2"/>
  <c r="N186" i="2"/>
  <c r="L187" i="2" a="1"/>
  <c r="L187" i="2"/>
  <c r="M187" i="2"/>
  <c r="N187" i="2"/>
  <c r="L188" i="2" a="1"/>
  <c r="L188" i="2"/>
  <c r="M188" i="2"/>
  <c r="N188" i="2"/>
  <c r="L189" i="2" a="1"/>
  <c r="L189" i="2"/>
  <c r="M189" i="2"/>
  <c r="N189" i="2"/>
  <c r="L190" i="2" a="1"/>
  <c r="L190" i="2"/>
  <c r="M190" i="2"/>
  <c r="N190" i="2"/>
  <c r="L191" i="2" a="1"/>
  <c r="L191" i="2"/>
  <c r="M191" i="2"/>
  <c r="N191" i="2"/>
  <c r="L192" i="2" a="1"/>
  <c r="L192" i="2"/>
  <c r="M192" i="2"/>
  <c r="N192" i="2"/>
  <c r="L193" i="2" a="1"/>
  <c r="L193" i="2"/>
  <c r="M193" i="2"/>
  <c r="N193" i="2"/>
  <c r="L194" i="2" a="1"/>
  <c r="L194" i="2"/>
  <c r="M194" i="2"/>
  <c r="N194" i="2"/>
  <c r="L195" i="2" a="1"/>
  <c r="L195" i="2"/>
  <c r="M195" i="2"/>
  <c r="N195" i="2"/>
  <c r="L196" i="2" a="1"/>
  <c r="L196" i="2"/>
  <c r="M196" i="2"/>
  <c r="N196" i="2"/>
  <c r="L197" i="2" a="1"/>
  <c r="L197" i="2"/>
  <c r="M197" i="2"/>
  <c r="N197" i="2"/>
  <c r="L198" i="2" a="1"/>
  <c r="L198" i="2"/>
  <c r="M198" i="2"/>
  <c r="N198" i="2"/>
  <c r="L199" i="2" a="1"/>
  <c r="L199" i="2"/>
  <c r="M199" i="2"/>
  <c r="N199" i="2"/>
  <c r="L200" i="2" a="1"/>
  <c r="L200" i="2"/>
  <c r="M200" i="2"/>
  <c r="N200" i="2"/>
  <c r="L201" i="2" a="1"/>
  <c r="L201" i="2"/>
  <c r="M201" i="2"/>
  <c r="N201" i="2"/>
  <c r="L202" i="2" a="1"/>
  <c r="L202" i="2"/>
  <c r="M202" i="2"/>
  <c r="N202" i="2"/>
  <c r="L203" i="2" a="1"/>
  <c r="L203" i="2"/>
  <c r="M203" i="2"/>
  <c r="N203" i="2"/>
  <c r="L204" i="2" a="1"/>
  <c r="L204" i="2"/>
  <c r="M204" i="2"/>
  <c r="N204" i="2"/>
  <c r="L205" i="2" a="1"/>
  <c r="L205" i="2"/>
  <c r="M205" i="2"/>
  <c r="N205" i="2"/>
  <c r="L206" i="2" a="1"/>
  <c r="L206" i="2"/>
  <c r="M206" i="2"/>
  <c r="N206" i="2"/>
  <c r="L207" i="2" a="1"/>
  <c r="L207" i="2"/>
  <c r="M207" i="2"/>
  <c r="N207" i="2"/>
  <c r="L208" i="2" a="1"/>
  <c r="L208" i="2"/>
  <c r="M208" i="2"/>
  <c r="N208" i="2"/>
  <c r="L209" i="2" a="1"/>
  <c r="L209" i="2"/>
  <c r="M209" i="2"/>
  <c r="N209" i="2"/>
  <c r="L210" i="2" a="1"/>
  <c r="L210" i="2"/>
  <c r="M210" i="2"/>
  <c r="N210" i="2"/>
  <c r="L211" i="2" a="1"/>
  <c r="L211" i="2"/>
  <c r="M211" i="2"/>
  <c r="N211" i="2"/>
  <c r="L212" i="2" a="1"/>
  <c r="L212" i="2"/>
  <c r="M212" i="2"/>
  <c r="N212" i="2"/>
  <c r="L213" i="2" a="1"/>
  <c r="L213" i="2"/>
  <c r="M213" i="2"/>
  <c r="N213" i="2"/>
  <c r="L214" i="2" a="1"/>
  <c r="L214" i="2"/>
  <c r="M214" i="2"/>
  <c r="N214" i="2"/>
  <c r="L215" i="2" a="1"/>
  <c r="L215" i="2"/>
  <c r="M215" i="2"/>
  <c r="N215" i="2"/>
  <c r="L216" i="2" a="1"/>
  <c r="L216" i="2"/>
  <c r="M216" i="2"/>
  <c r="N216" i="2"/>
  <c r="L217" i="2" a="1"/>
  <c r="L217" i="2"/>
  <c r="M217" i="2"/>
  <c r="N217" i="2"/>
  <c r="L218" i="2" a="1"/>
  <c r="L218" i="2"/>
  <c r="M218" i="2"/>
  <c r="N218" i="2"/>
  <c r="L219" i="2" a="1"/>
  <c r="L219" i="2"/>
  <c r="M219" i="2"/>
  <c r="N219" i="2"/>
  <c r="L220" i="2" a="1"/>
  <c r="L220" i="2"/>
  <c r="M220" i="2"/>
  <c r="N220" i="2"/>
  <c r="L221" i="2" a="1"/>
  <c r="L221" i="2"/>
  <c r="M221" i="2"/>
  <c r="N221" i="2"/>
  <c r="L222" i="2" a="1"/>
  <c r="L222" i="2"/>
  <c r="M222" i="2"/>
  <c r="N222" i="2"/>
  <c r="L223" i="2" a="1"/>
  <c r="L223" i="2"/>
  <c r="M223" i="2"/>
  <c r="N223" i="2"/>
  <c r="L224" i="2" a="1"/>
  <c r="L224" i="2"/>
  <c r="M224" i="2"/>
  <c r="N224" i="2"/>
  <c r="L225" i="2" a="1"/>
  <c r="L225" i="2"/>
  <c r="M225" i="2"/>
  <c r="N225" i="2"/>
  <c r="L226" i="2" a="1"/>
  <c r="L226" i="2"/>
  <c r="M226" i="2"/>
  <c r="N226" i="2"/>
  <c r="L227" i="2" a="1"/>
  <c r="L227" i="2"/>
  <c r="M227" i="2"/>
  <c r="N227" i="2"/>
  <c r="L228" i="2" a="1"/>
  <c r="L228" i="2"/>
  <c r="M228" i="2"/>
  <c r="N228" i="2"/>
  <c r="L229" i="2" a="1"/>
  <c r="L229" i="2"/>
  <c r="M229" i="2"/>
  <c r="N229" i="2"/>
  <c r="L230" i="2" a="1"/>
  <c r="L230" i="2"/>
  <c r="M230" i="2"/>
  <c r="N230" i="2"/>
  <c r="L231" i="2" a="1"/>
  <c r="L231" i="2"/>
  <c r="M231" i="2"/>
  <c r="N231" i="2"/>
  <c r="L232" i="2" a="1"/>
  <c r="L232" i="2"/>
  <c r="M232" i="2"/>
  <c r="N232" i="2"/>
  <c r="L233" i="2" a="1"/>
  <c r="L233" i="2"/>
  <c r="M233" i="2"/>
  <c r="N233" i="2"/>
  <c r="L234" i="2" a="1"/>
  <c r="L234" i="2"/>
  <c r="M234" i="2"/>
  <c r="N234" i="2"/>
  <c r="L235" i="2" a="1"/>
  <c r="L235" i="2"/>
  <c r="M235" i="2"/>
  <c r="N235" i="2"/>
  <c r="L236" i="2" a="1"/>
  <c r="L236" i="2"/>
  <c r="M236" i="2"/>
  <c r="N236" i="2"/>
  <c r="L237" i="2" a="1"/>
  <c r="L237" i="2"/>
  <c r="M237" i="2"/>
  <c r="N237" i="2"/>
  <c r="L238" i="2" a="1"/>
  <c r="L238" i="2"/>
  <c r="M238" i="2"/>
  <c r="N238" i="2"/>
  <c r="L239" i="2" a="1"/>
  <c r="L239" i="2"/>
  <c r="M239" i="2"/>
  <c r="N239" i="2"/>
  <c r="L240" i="2" a="1"/>
  <c r="L240" i="2"/>
  <c r="M240" i="2"/>
  <c r="N240" i="2"/>
  <c r="L241" i="2" a="1"/>
  <c r="L241" i="2"/>
  <c r="M241" i="2"/>
  <c r="N241" i="2"/>
  <c r="L242" i="2" a="1"/>
  <c r="L242" i="2"/>
  <c r="M242" i="2"/>
  <c r="N242" i="2"/>
  <c r="L243" i="2" a="1"/>
  <c r="L243" i="2"/>
  <c r="M243" i="2"/>
  <c r="N243" i="2"/>
  <c r="L244" i="2" a="1"/>
  <c r="L244" i="2"/>
  <c r="M244" i="2"/>
  <c r="N244" i="2"/>
  <c r="L245" i="2" a="1"/>
  <c r="L245" i="2"/>
  <c r="M245" i="2"/>
  <c r="N245" i="2"/>
  <c r="L246" i="2" a="1"/>
  <c r="L246" i="2"/>
  <c r="M246" i="2"/>
  <c r="N246" i="2"/>
  <c r="L247" i="2" a="1"/>
  <c r="L247" i="2"/>
  <c r="M247" i="2"/>
  <c r="N247" i="2"/>
  <c r="L248" i="2" a="1"/>
  <c r="L248" i="2"/>
  <c r="M248" i="2"/>
  <c r="N248" i="2"/>
  <c r="L249" i="2" a="1"/>
  <c r="L249" i="2"/>
  <c r="M249" i="2"/>
  <c r="N249" i="2"/>
  <c r="L250" i="2" a="1"/>
  <c r="L250" i="2"/>
  <c r="M250" i="2"/>
  <c r="N250" i="2"/>
  <c r="L251" i="2" a="1"/>
  <c r="L251" i="2"/>
  <c r="M251" i="2"/>
  <c r="N251" i="2"/>
  <c r="L252" i="2" a="1"/>
  <c r="L252" i="2"/>
  <c r="M252" i="2"/>
  <c r="N252" i="2"/>
  <c r="L253" i="2" a="1"/>
  <c r="L253" i="2"/>
  <c r="M253" i="2"/>
  <c r="N253" i="2"/>
  <c r="L254" i="2" a="1"/>
  <c r="L254" i="2"/>
  <c r="M254" i="2"/>
  <c r="N254" i="2"/>
  <c r="L255" i="2" a="1"/>
  <c r="L255" i="2"/>
  <c r="M255" i="2"/>
  <c r="N255" i="2"/>
  <c r="L256" i="2" a="1"/>
  <c r="L256" i="2"/>
  <c r="M256" i="2"/>
  <c r="N256" i="2"/>
  <c r="L257" i="2" a="1"/>
  <c r="L257" i="2"/>
  <c r="M257" i="2"/>
  <c r="N257" i="2"/>
  <c r="L258" i="2" a="1"/>
  <c r="L258" i="2"/>
  <c r="M258" i="2"/>
  <c r="N258" i="2"/>
  <c r="L259" i="2" a="1"/>
  <c r="L259" i="2"/>
  <c r="M259" i="2"/>
  <c r="N259" i="2"/>
  <c r="L260" i="2" a="1"/>
  <c r="L260" i="2"/>
  <c r="M260" i="2"/>
  <c r="N260" i="2"/>
  <c r="L261" i="2" a="1"/>
  <c r="L261" i="2"/>
  <c r="M261" i="2"/>
  <c r="N261" i="2"/>
  <c r="L262" i="2" a="1"/>
  <c r="L262" i="2"/>
  <c r="M262" i="2"/>
  <c r="N262" i="2"/>
  <c r="L263" i="2" a="1"/>
  <c r="L263" i="2"/>
  <c r="M263" i="2"/>
  <c r="N263" i="2"/>
  <c r="L264" i="2" a="1"/>
  <c r="L264" i="2"/>
  <c r="M264" i="2"/>
  <c r="N264" i="2"/>
  <c r="L265" i="2" a="1"/>
  <c r="L265" i="2"/>
  <c r="M265" i="2"/>
  <c r="N265" i="2"/>
  <c r="L266" i="2" a="1"/>
  <c r="L266" i="2"/>
  <c r="M266" i="2"/>
  <c r="N266" i="2"/>
  <c r="L267" i="2" a="1"/>
  <c r="L267" i="2"/>
  <c r="M267" i="2"/>
  <c r="N267" i="2"/>
  <c r="L268" i="2" a="1"/>
  <c r="L268" i="2"/>
  <c r="M268" i="2"/>
  <c r="N268" i="2"/>
  <c r="L269" i="2" a="1"/>
  <c r="L269" i="2"/>
  <c r="M269" i="2"/>
  <c r="N269" i="2"/>
  <c r="L270" i="2" a="1"/>
  <c r="L270" i="2"/>
  <c r="M270" i="2"/>
  <c r="N270" i="2"/>
  <c r="L271" i="2" a="1"/>
  <c r="L271" i="2"/>
  <c r="M271" i="2"/>
  <c r="N271" i="2"/>
  <c r="L272" i="2" a="1"/>
  <c r="L272" i="2"/>
  <c r="M272" i="2"/>
  <c r="N272" i="2"/>
  <c r="L273" i="2" a="1"/>
  <c r="L273" i="2"/>
  <c r="M273" i="2"/>
  <c r="N273" i="2"/>
  <c r="L274" i="2" a="1"/>
  <c r="L274" i="2"/>
  <c r="M274" i="2"/>
  <c r="N274" i="2"/>
  <c r="L275" i="2" a="1"/>
  <c r="L275" i="2"/>
  <c r="M275" i="2"/>
  <c r="N275" i="2"/>
  <c r="L276" i="2" a="1"/>
  <c r="L276" i="2"/>
  <c r="M276" i="2"/>
  <c r="N276" i="2"/>
  <c r="L277" i="2" a="1"/>
  <c r="L277" i="2"/>
  <c r="M277" i="2"/>
  <c r="N277" i="2"/>
  <c r="L278" i="2" a="1"/>
  <c r="L278" i="2"/>
  <c r="M278" i="2"/>
  <c r="N278" i="2"/>
  <c r="L279" i="2" a="1"/>
  <c r="L279" i="2"/>
  <c r="M279" i="2"/>
  <c r="N279" i="2"/>
  <c r="L280" i="2" a="1"/>
  <c r="L280" i="2"/>
  <c r="M280" i="2"/>
  <c r="N280" i="2"/>
  <c r="L281" i="2" a="1"/>
  <c r="L281" i="2"/>
  <c r="M281" i="2"/>
  <c r="N281" i="2"/>
  <c r="L282" i="2" a="1"/>
  <c r="L282" i="2"/>
  <c r="M282" i="2"/>
  <c r="N282" i="2"/>
  <c r="L283" i="2" a="1"/>
  <c r="L283" i="2"/>
  <c r="M283" i="2"/>
  <c r="N283" i="2"/>
  <c r="L284" i="2" a="1"/>
  <c r="L284" i="2"/>
  <c r="M284" i="2"/>
  <c r="N284" i="2"/>
  <c r="L285" i="2" a="1"/>
  <c r="L285" i="2"/>
  <c r="M285" i="2"/>
  <c r="N285" i="2"/>
  <c r="L286" i="2" a="1"/>
  <c r="L286" i="2"/>
  <c r="M286" i="2"/>
  <c r="N286" i="2"/>
  <c r="L287" i="2" a="1"/>
  <c r="L287" i="2"/>
  <c r="M287" i="2"/>
  <c r="N287" i="2"/>
  <c r="L288" i="2" a="1"/>
  <c r="L288" i="2"/>
  <c r="M288" i="2"/>
  <c r="N288" i="2"/>
  <c r="L289" i="2" a="1"/>
  <c r="L289" i="2"/>
  <c r="M289" i="2"/>
  <c r="N289" i="2"/>
  <c r="L290" i="2" a="1"/>
  <c r="L290" i="2"/>
  <c r="M290" i="2"/>
  <c r="N290" i="2"/>
  <c r="L291" i="2" a="1"/>
  <c r="L291" i="2"/>
  <c r="M291" i="2"/>
  <c r="N291" i="2"/>
  <c r="L292" i="2" a="1"/>
  <c r="L292" i="2"/>
  <c r="M292" i="2"/>
  <c r="N292" i="2"/>
  <c r="L293" i="2" a="1"/>
  <c r="L293" i="2"/>
  <c r="M293" i="2"/>
  <c r="N293" i="2"/>
  <c r="L294" i="2" a="1"/>
  <c r="L294" i="2"/>
  <c r="M294" i="2"/>
  <c r="N294" i="2"/>
  <c r="L295" i="2" a="1"/>
  <c r="L295" i="2"/>
  <c r="M295" i="2"/>
  <c r="N295" i="2"/>
  <c r="L296" i="2" a="1"/>
  <c r="L296" i="2"/>
  <c r="M296" i="2"/>
  <c r="N296" i="2"/>
  <c r="L297" i="2" a="1"/>
  <c r="L297" i="2"/>
  <c r="M297" i="2"/>
  <c r="N297" i="2"/>
  <c r="L298" i="2" a="1"/>
  <c r="L298" i="2"/>
  <c r="M298" i="2"/>
  <c r="N298" i="2"/>
  <c r="L299" i="2" a="1"/>
  <c r="L299" i="2"/>
  <c r="M299" i="2"/>
  <c r="N299" i="2"/>
  <c r="L300" i="2" a="1"/>
  <c r="L300" i="2"/>
  <c r="M300" i="2"/>
  <c r="N300" i="2"/>
  <c r="L301" i="2" a="1"/>
  <c r="L301" i="2"/>
  <c r="M301" i="2"/>
  <c r="N301" i="2"/>
  <c r="L302" i="2" a="1"/>
  <c r="L302" i="2"/>
  <c r="M302" i="2"/>
  <c r="N302" i="2"/>
  <c r="L303" i="2" a="1"/>
  <c r="L303" i="2"/>
  <c r="M303" i="2"/>
  <c r="N303" i="2"/>
  <c r="L304" i="2" a="1"/>
  <c r="L304" i="2"/>
  <c r="M304" i="2"/>
  <c r="N304" i="2"/>
  <c r="L305" i="2" a="1"/>
  <c r="L305" i="2"/>
  <c r="M305" i="2"/>
  <c r="N305" i="2"/>
  <c r="L306" i="2" a="1"/>
  <c r="L306" i="2"/>
  <c r="M306" i="2"/>
  <c r="N306" i="2"/>
  <c r="L307" i="2" a="1"/>
  <c r="L307" i="2"/>
  <c r="M307" i="2"/>
  <c r="N307" i="2"/>
  <c r="L308" i="2" a="1"/>
  <c r="L308" i="2"/>
  <c r="M308" i="2"/>
  <c r="N308" i="2"/>
  <c r="L309" i="2" a="1"/>
  <c r="L309" i="2"/>
  <c r="M309" i="2"/>
  <c r="N309" i="2"/>
  <c r="L310" i="2" a="1"/>
  <c r="L310" i="2"/>
  <c r="M310" i="2"/>
  <c r="N310" i="2"/>
  <c r="L311" i="2" a="1"/>
  <c r="L311" i="2"/>
  <c r="M311" i="2"/>
  <c r="N311" i="2"/>
  <c r="L312" i="2" a="1"/>
  <c r="L312" i="2"/>
  <c r="M312" i="2"/>
  <c r="N312" i="2"/>
  <c r="L313" i="2" a="1"/>
  <c r="L313" i="2"/>
  <c r="M313" i="2"/>
  <c r="N313" i="2"/>
  <c r="L314" i="2" a="1"/>
  <c r="L314" i="2"/>
  <c r="M314" i="2"/>
  <c r="N314" i="2"/>
  <c r="L315" i="2" a="1"/>
  <c r="L315" i="2"/>
  <c r="M315" i="2"/>
  <c r="N315" i="2"/>
  <c r="L316" i="2" a="1"/>
  <c r="L316" i="2"/>
  <c r="M316" i="2"/>
  <c r="N316" i="2"/>
  <c r="L317" i="2" a="1"/>
  <c r="L317" i="2"/>
  <c r="M317" i="2"/>
  <c r="N317" i="2"/>
  <c r="L318" i="2" a="1"/>
  <c r="L318" i="2"/>
  <c r="M318" i="2"/>
  <c r="N318" i="2"/>
  <c r="L319" i="2" a="1"/>
  <c r="L319" i="2"/>
  <c r="M319" i="2"/>
  <c r="N319" i="2"/>
  <c r="L320" i="2" a="1"/>
  <c r="L320" i="2"/>
  <c r="M320" i="2"/>
  <c r="N320" i="2"/>
  <c r="L321" i="2" a="1"/>
  <c r="L321" i="2"/>
  <c r="M321" i="2"/>
  <c r="N321" i="2"/>
  <c r="L322" i="2" a="1"/>
  <c r="L322" i="2"/>
  <c r="M322" i="2"/>
  <c r="N322" i="2"/>
  <c r="L323" i="2" a="1"/>
  <c r="L323" i="2"/>
  <c r="M323" i="2"/>
  <c r="N323" i="2"/>
  <c r="L324" i="2" a="1"/>
  <c r="L324" i="2"/>
  <c r="M324" i="2"/>
  <c r="N324" i="2"/>
  <c r="L325" i="2" a="1"/>
  <c r="L325" i="2"/>
  <c r="M325" i="2"/>
  <c r="N325" i="2"/>
  <c r="L326" i="2" a="1"/>
  <c r="L326" i="2"/>
  <c r="M326" i="2"/>
  <c r="N326" i="2"/>
  <c r="L327" i="2" a="1"/>
  <c r="L327" i="2"/>
  <c r="M327" i="2"/>
  <c r="N327" i="2"/>
  <c r="L328" i="2" a="1"/>
  <c r="L328" i="2"/>
  <c r="M328" i="2"/>
  <c r="N328" i="2"/>
  <c r="L329" i="2" a="1"/>
  <c r="L329" i="2"/>
  <c r="M329" i="2"/>
  <c r="N329" i="2"/>
  <c r="L330" i="2" a="1"/>
  <c r="L330" i="2"/>
  <c r="M330" i="2"/>
  <c r="N330" i="2"/>
  <c r="L331" i="2" a="1"/>
  <c r="L331" i="2"/>
  <c r="M331" i="2"/>
  <c r="N331" i="2"/>
  <c r="L332" i="2" a="1"/>
  <c r="L332" i="2"/>
  <c r="M332" i="2"/>
  <c r="N332" i="2"/>
  <c r="L333" i="2" a="1"/>
  <c r="L333" i="2"/>
  <c r="M333" i="2"/>
  <c r="N333" i="2"/>
  <c r="L334" i="2" a="1"/>
  <c r="L334" i="2"/>
  <c r="M334" i="2"/>
  <c r="N334" i="2"/>
  <c r="L335" i="2" a="1"/>
  <c r="L335" i="2"/>
  <c r="M335" i="2"/>
  <c r="N335" i="2"/>
  <c r="L336" i="2" a="1"/>
  <c r="L336" i="2"/>
  <c r="M336" i="2"/>
  <c r="N336" i="2"/>
  <c r="L337" i="2" a="1"/>
  <c r="L337" i="2"/>
  <c r="M337" i="2"/>
  <c r="N337" i="2"/>
  <c r="L338" i="2" a="1"/>
  <c r="L338" i="2"/>
  <c r="M338" i="2"/>
  <c r="N338" i="2"/>
  <c r="L339" i="2" a="1"/>
  <c r="L339" i="2"/>
  <c r="M339" i="2"/>
  <c r="N339" i="2"/>
  <c r="L340" i="2" a="1"/>
  <c r="L340" i="2"/>
  <c r="M340" i="2"/>
  <c r="N340" i="2"/>
  <c r="L341" i="2" a="1"/>
  <c r="L341" i="2"/>
  <c r="M341" i="2"/>
  <c r="N341" i="2"/>
  <c r="L342" i="2" a="1"/>
  <c r="L342" i="2"/>
  <c r="M342" i="2"/>
  <c r="N342" i="2"/>
  <c r="L343" i="2" a="1"/>
  <c r="L343" i="2"/>
  <c r="M343" i="2"/>
  <c r="N343" i="2"/>
  <c r="L344" i="2" a="1"/>
  <c r="L344" i="2"/>
  <c r="M344" i="2"/>
  <c r="N344" i="2"/>
  <c r="L345" i="2" a="1"/>
  <c r="L345" i="2"/>
  <c r="M345" i="2"/>
  <c r="N345" i="2"/>
  <c r="L346" i="2" a="1"/>
  <c r="L346" i="2"/>
  <c r="M346" i="2"/>
  <c r="N346" i="2"/>
  <c r="L347" i="2" a="1"/>
  <c r="L347" i="2"/>
  <c r="M347" i="2"/>
  <c r="N347" i="2"/>
  <c r="L348" i="2" a="1"/>
  <c r="L348" i="2"/>
  <c r="M348" i="2"/>
  <c r="N348" i="2"/>
  <c r="L349" i="2" a="1"/>
  <c r="L349" i="2"/>
  <c r="M349" i="2"/>
  <c r="N349" i="2"/>
  <c r="L350" i="2" a="1"/>
  <c r="L350" i="2"/>
  <c r="M350" i="2"/>
  <c r="N350" i="2"/>
  <c r="L351" i="2" a="1"/>
  <c r="L351" i="2"/>
  <c r="M351" i="2"/>
  <c r="N351" i="2"/>
  <c r="L352" i="2" a="1"/>
  <c r="L352" i="2"/>
  <c r="M352" i="2"/>
  <c r="N352" i="2"/>
  <c r="L353" i="2" a="1"/>
  <c r="L353" i="2"/>
  <c r="M353" i="2"/>
  <c r="N353" i="2"/>
  <c r="L354" i="2" a="1"/>
  <c r="L354" i="2"/>
  <c r="M354" i="2"/>
  <c r="N354" i="2"/>
  <c r="L355" i="2" a="1"/>
  <c r="L355" i="2"/>
  <c r="M355" i="2"/>
  <c r="N355" i="2"/>
  <c r="L356" i="2" a="1"/>
  <c r="L356" i="2"/>
  <c r="M356" i="2"/>
  <c r="N356" i="2"/>
  <c r="L357" i="2" a="1"/>
  <c r="L357" i="2"/>
  <c r="M357" i="2"/>
  <c r="N357" i="2"/>
  <c r="L358" i="2" a="1"/>
  <c r="L358" i="2"/>
  <c r="M358" i="2"/>
  <c r="N358" i="2"/>
  <c r="L359" i="2" a="1"/>
  <c r="L359" i="2"/>
  <c r="M359" i="2"/>
  <c r="N359" i="2"/>
  <c r="L360" i="2" a="1"/>
  <c r="L360" i="2"/>
  <c r="M360" i="2"/>
  <c r="N360" i="2"/>
  <c r="L361" i="2" a="1"/>
  <c r="L361" i="2"/>
  <c r="M361" i="2"/>
  <c r="N361" i="2"/>
  <c r="L362" i="2" a="1"/>
  <c r="L362" i="2"/>
  <c r="M362" i="2"/>
  <c r="N362" i="2"/>
  <c r="L363" i="2" a="1"/>
  <c r="L363" i="2"/>
  <c r="M363" i="2"/>
  <c r="N363" i="2"/>
  <c r="L364" i="2" a="1"/>
  <c r="L364" i="2"/>
  <c r="M364" i="2"/>
  <c r="N364" i="2"/>
  <c r="L365" i="2" a="1"/>
  <c r="L365" i="2"/>
  <c r="M365" i="2"/>
  <c r="N365" i="2"/>
  <c r="L366" i="2" a="1"/>
  <c r="L366" i="2"/>
  <c r="M366" i="2"/>
  <c r="N366" i="2"/>
  <c r="L367" i="2" a="1"/>
  <c r="L367" i="2"/>
  <c r="M367" i="2"/>
  <c r="N367" i="2"/>
  <c r="L368" i="2" a="1"/>
  <c r="L368" i="2"/>
  <c r="M368" i="2"/>
  <c r="N368" i="2"/>
  <c r="L369" i="2" a="1"/>
  <c r="L369" i="2"/>
  <c r="M369" i="2"/>
  <c r="N369" i="2"/>
  <c r="L370" i="2" a="1"/>
  <c r="L370" i="2"/>
  <c r="M370" i="2"/>
  <c r="N370" i="2"/>
  <c r="L371" i="2" a="1"/>
  <c r="L371" i="2"/>
  <c r="M371" i="2"/>
  <c r="N371" i="2"/>
  <c r="L372" i="2" a="1"/>
  <c r="L372" i="2"/>
  <c r="M372" i="2"/>
  <c r="N372" i="2"/>
  <c r="L373" i="2" a="1"/>
  <c r="L373" i="2"/>
  <c r="M373" i="2"/>
  <c r="N373" i="2"/>
  <c r="L374" i="2" a="1"/>
  <c r="L374" i="2"/>
  <c r="M374" i="2"/>
  <c r="N374" i="2"/>
  <c r="L375" i="2" a="1"/>
  <c r="L375" i="2"/>
  <c r="M375" i="2"/>
  <c r="N375" i="2"/>
  <c r="L376" i="2" a="1"/>
  <c r="L376" i="2"/>
  <c r="M376" i="2"/>
  <c r="N376" i="2"/>
  <c r="L377" i="2" a="1"/>
  <c r="L377" i="2"/>
  <c r="M377" i="2"/>
  <c r="N377" i="2"/>
  <c r="L378" i="2" a="1"/>
  <c r="L378" i="2"/>
  <c r="M378" i="2"/>
  <c r="N378" i="2"/>
  <c r="L379" i="2" a="1"/>
  <c r="L379" i="2"/>
  <c r="M379" i="2"/>
  <c r="N379" i="2"/>
  <c r="L380" i="2" a="1"/>
  <c r="L380" i="2"/>
  <c r="M380" i="2"/>
  <c r="N380" i="2"/>
  <c r="L381" i="2" a="1"/>
  <c r="L381" i="2"/>
  <c r="M381" i="2"/>
  <c r="N381" i="2"/>
  <c r="L382" i="2" a="1"/>
  <c r="L382" i="2"/>
  <c r="M382" i="2"/>
  <c r="N382" i="2"/>
  <c r="L383" i="2" a="1"/>
  <c r="L383" i="2"/>
  <c r="M383" i="2"/>
  <c r="N383" i="2"/>
  <c r="L384" i="2" a="1"/>
  <c r="L384" i="2"/>
  <c r="M384" i="2"/>
  <c r="N384" i="2"/>
  <c r="L385" i="2" a="1"/>
  <c r="L385" i="2"/>
  <c r="M385" i="2"/>
  <c r="N385" i="2"/>
  <c r="L386" i="2" a="1"/>
  <c r="L386" i="2"/>
  <c r="M386" i="2"/>
  <c r="N386" i="2"/>
  <c r="L387" i="2" a="1"/>
  <c r="L387" i="2"/>
  <c r="M387" i="2"/>
  <c r="N387" i="2"/>
  <c r="L388" i="2" a="1"/>
  <c r="L388" i="2"/>
  <c r="M388" i="2"/>
  <c r="N388" i="2"/>
  <c r="L389" i="2" a="1"/>
  <c r="L389" i="2"/>
  <c r="M389" i="2"/>
  <c r="N389" i="2"/>
  <c r="L390" i="2" a="1"/>
  <c r="L390" i="2"/>
  <c r="M390" i="2"/>
  <c r="N390" i="2"/>
  <c r="L391" i="2" a="1"/>
  <c r="L391" i="2"/>
  <c r="M391" i="2"/>
  <c r="N391" i="2"/>
  <c r="L392" i="2" a="1"/>
  <c r="L392" i="2"/>
  <c r="M392" i="2"/>
  <c r="N392" i="2"/>
  <c r="L393" i="2" a="1"/>
  <c r="L393" i="2"/>
  <c r="M393" i="2"/>
  <c r="N393" i="2"/>
  <c r="L394" i="2" a="1"/>
  <c r="L394" i="2"/>
  <c r="M394" i="2"/>
  <c r="N394" i="2"/>
  <c r="L395" i="2" a="1"/>
  <c r="L395" i="2"/>
  <c r="M395" i="2"/>
  <c r="N395" i="2"/>
  <c r="L396" i="2" a="1"/>
  <c r="L396" i="2"/>
  <c r="M396" i="2"/>
  <c r="N396" i="2"/>
  <c r="L397" i="2" a="1"/>
  <c r="L397" i="2"/>
  <c r="M397" i="2"/>
  <c r="N397" i="2"/>
  <c r="L398" i="2" a="1"/>
  <c r="L398" i="2"/>
  <c r="M398" i="2"/>
  <c r="N398" i="2"/>
  <c r="L399" i="2" a="1"/>
  <c r="L399" i="2"/>
  <c r="M399" i="2"/>
  <c r="N399" i="2"/>
  <c r="L400" i="2" a="1"/>
  <c r="L400" i="2"/>
  <c r="M400" i="2"/>
  <c r="N400" i="2"/>
  <c r="L401" i="2" a="1"/>
  <c r="L401" i="2"/>
  <c r="M401" i="2"/>
  <c r="N401" i="2"/>
  <c r="L402" i="2" a="1"/>
  <c r="L402" i="2"/>
  <c r="M402" i="2"/>
  <c r="N402" i="2"/>
  <c r="L403" i="2" a="1"/>
  <c r="L403" i="2"/>
  <c r="M403" i="2"/>
  <c r="N403" i="2"/>
  <c r="L404" i="2" a="1"/>
  <c r="L404" i="2"/>
  <c r="M404" i="2"/>
  <c r="N404" i="2"/>
  <c r="L405" i="2" a="1"/>
  <c r="L405" i="2"/>
  <c r="M405" i="2"/>
  <c r="N405" i="2"/>
  <c r="L406" i="2" a="1"/>
  <c r="L406" i="2"/>
  <c r="M406" i="2"/>
  <c r="N406" i="2"/>
  <c r="L407" i="2" a="1"/>
  <c r="L407" i="2"/>
  <c r="M407" i="2"/>
  <c r="N407" i="2"/>
  <c r="L408" i="2" a="1"/>
  <c r="L408" i="2"/>
  <c r="M408" i="2"/>
  <c r="N408" i="2"/>
  <c r="L409" i="2" a="1"/>
  <c r="L409" i="2"/>
  <c r="M409" i="2"/>
  <c r="N409" i="2"/>
  <c r="L410" i="2" a="1"/>
  <c r="L410" i="2"/>
  <c r="M410" i="2"/>
  <c r="N410" i="2"/>
  <c r="L411" i="2" a="1"/>
  <c r="L411" i="2"/>
  <c r="M411" i="2"/>
  <c r="N411" i="2"/>
  <c r="L412" i="2" a="1"/>
  <c r="L412" i="2"/>
  <c r="M412" i="2"/>
  <c r="N412" i="2"/>
  <c r="L413" i="2" a="1"/>
  <c r="L413" i="2"/>
  <c r="M413" i="2"/>
  <c r="N413" i="2"/>
  <c r="L414" i="2" a="1"/>
  <c r="L414" i="2"/>
  <c r="M414" i="2"/>
  <c r="N414" i="2"/>
  <c r="L415" i="2" a="1"/>
  <c r="L415" i="2"/>
  <c r="M415" i="2"/>
  <c r="N415" i="2"/>
  <c r="L416" i="2" a="1"/>
  <c r="L416" i="2"/>
  <c r="M416" i="2"/>
  <c r="N416" i="2"/>
  <c r="L417" i="2" a="1"/>
  <c r="L417" i="2"/>
  <c r="M417" i="2"/>
  <c r="N417" i="2"/>
  <c r="L418" i="2" a="1"/>
  <c r="L418" i="2"/>
  <c r="M418" i="2"/>
  <c r="N418" i="2"/>
  <c r="L419" i="2" a="1"/>
  <c r="L419" i="2"/>
  <c r="M419" i="2"/>
  <c r="N419" i="2"/>
  <c r="L420" i="2" a="1"/>
  <c r="L420" i="2"/>
  <c r="M420" i="2"/>
  <c r="N420" i="2"/>
  <c r="L421" i="2" a="1"/>
  <c r="L421" i="2"/>
  <c r="M421" i="2"/>
  <c r="N421" i="2"/>
  <c r="L422" i="2" a="1"/>
  <c r="L422" i="2"/>
  <c r="M422" i="2"/>
  <c r="N422" i="2"/>
  <c r="L423" i="2" a="1"/>
  <c r="L423" i="2"/>
  <c r="M423" i="2"/>
  <c r="N423" i="2"/>
  <c r="L424" i="2" a="1"/>
  <c r="L424" i="2"/>
  <c r="M424" i="2"/>
  <c r="N424" i="2"/>
  <c r="L425" i="2" a="1"/>
  <c r="L425" i="2"/>
  <c r="M425" i="2"/>
  <c r="N425" i="2"/>
  <c r="L426" i="2" a="1"/>
  <c r="L426" i="2"/>
  <c r="M426" i="2"/>
  <c r="N426" i="2"/>
  <c r="L427" i="2" a="1"/>
  <c r="L427" i="2"/>
  <c r="M427" i="2"/>
  <c r="N427" i="2"/>
  <c r="L428" i="2" a="1"/>
  <c r="L428" i="2"/>
  <c r="M428" i="2"/>
  <c r="N428" i="2"/>
  <c r="L429" i="2" a="1"/>
  <c r="L429" i="2"/>
  <c r="M429" i="2"/>
  <c r="N429" i="2"/>
  <c r="L430" i="2" a="1"/>
  <c r="L430" i="2"/>
  <c r="M430" i="2"/>
  <c r="N430" i="2"/>
  <c r="L431" i="2" a="1"/>
  <c r="L431" i="2"/>
  <c r="M431" i="2"/>
  <c r="N431" i="2"/>
  <c r="L432" i="2" a="1"/>
  <c r="L432" i="2"/>
  <c r="M432" i="2"/>
  <c r="N432" i="2"/>
  <c r="L433" i="2" a="1"/>
  <c r="L433" i="2"/>
  <c r="M433" i="2"/>
  <c r="N433" i="2"/>
  <c r="L434" i="2" a="1"/>
  <c r="L434" i="2"/>
  <c r="M434" i="2"/>
  <c r="N434" i="2"/>
  <c r="L435" i="2" a="1"/>
  <c r="L435" i="2"/>
  <c r="M435" i="2"/>
  <c r="N435" i="2"/>
  <c r="L436" i="2" a="1"/>
  <c r="L436" i="2"/>
  <c r="M436" i="2"/>
  <c r="N436" i="2"/>
  <c r="L437" i="2" a="1"/>
  <c r="L437" i="2"/>
  <c r="M437" i="2"/>
  <c r="N437" i="2"/>
  <c r="L438" i="2" a="1"/>
  <c r="L438" i="2"/>
  <c r="M438" i="2"/>
  <c r="N438" i="2"/>
  <c r="L439" i="2" a="1"/>
  <c r="L439" i="2"/>
  <c r="M439" i="2"/>
  <c r="N439" i="2"/>
  <c r="L440" i="2" a="1"/>
  <c r="L440" i="2"/>
  <c r="M440" i="2"/>
  <c r="N440" i="2"/>
  <c r="L441" i="2" a="1"/>
  <c r="L441" i="2"/>
  <c r="M441" i="2"/>
  <c r="N441" i="2"/>
  <c r="L442" i="2" a="1"/>
  <c r="L442" i="2"/>
  <c r="M442" i="2"/>
  <c r="N442" i="2"/>
  <c r="L443" i="2" a="1"/>
  <c r="L443" i="2"/>
  <c r="M443" i="2"/>
  <c r="N443" i="2"/>
  <c r="L444" i="2" a="1"/>
  <c r="L444" i="2"/>
  <c r="M444" i="2"/>
  <c r="N444" i="2"/>
  <c r="L445" i="2" a="1"/>
  <c r="L445" i="2"/>
  <c r="M445" i="2"/>
  <c r="N445" i="2"/>
  <c r="L446" i="2" a="1"/>
  <c r="L446" i="2"/>
  <c r="M446" i="2"/>
  <c r="N446" i="2"/>
  <c r="L447" i="2" a="1"/>
  <c r="L447" i="2"/>
  <c r="M447" i="2"/>
  <c r="N447" i="2"/>
  <c r="L448" i="2" a="1"/>
  <c r="L448" i="2"/>
  <c r="M448" i="2"/>
  <c r="N448" i="2"/>
  <c r="L449" i="2" a="1"/>
  <c r="L449" i="2"/>
  <c r="M449" i="2"/>
  <c r="N449" i="2"/>
  <c r="L450" i="2" a="1"/>
  <c r="L450" i="2"/>
  <c r="M450" i="2"/>
  <c r="N450" i="2"/>
  <c r="L451" i="2" a="1"/>
  <c r="L451" i="2"/>
  <c r="M451" i="2"/>
  <c r="N451" i="2"/>
  <c r="L452" i="2" a="1"/>
  <c r="L452" i="2"/>
  <c r="M452" i="2"/>
  <c r="N452" i="2"/>
  <c r="L453" i="2" a="1"/>
  <c r="L453" i="2"/>
  <c r="M453" i="2"/>
  <c r="N453" i="2"/>
  <c r="L454" i="2" a="1"/>
  <c r="L454" i="2"/>
  <c r="M454" i="2"/>
  <c r="N454" i="2"/>
  <c r="L455" i="2" a="1"/>
  <c r="L455" i="2"/>
  <c r="M455" i="2"/>
  <c r="N455" i="2"/>
  <c r="L456" i="2" a="1"/>
  <c r="L456" i="2"/>
  <c r="M456" i="2"/>
  <c r="N456" i="2"/>
  <c r="L457" i="2" a="1"/>
  <c r="L457" i="2"/>
  <c r="M457" i="2"/>
  <c r="N457" i="2"/>
  <c r="L458" i="2" a="1"/>
  <c r="L458" i="2"/>
  <c r="M458" i="2"/>
  <c r="N458" i="2"/>
  <c r="L459" i="2" a="1"/>
  <c r="L459" i="2"/>
  <c r="M459" i="2"/>
  <c r="N459" i="2"/>
  <c r="L460" i="2" a="1"/>
  <c r="L460" i="2"/>
  <c r="M460" i="2"/>
  <c r="N460" i="2"/>
  <c r="L461" i="2" a="1"/>
  <c r="L461" i="2"/>
  <c r="M461" i="2"/>
  <c r="N461" i="2"/>
  <c r="L462" i="2" a="1"/>
  <c r="L462" i="2"/>
  <c r="M462" i="2"/>
  <c r="N462" i="2"/>
  <c r="L463" i="2" a="1"/>
  <c r="L463" i="2"/>
  <c r="M463" i="2"/>
  <c r="N463" i="2"/>
  <c r="L464" i="2" a="1"/>
  <c r="L464" i="2"/>
  <c r="M464" i="2"/>
  <c r="N464" i="2"/>
  <c r="L465" i="2" a="1"/>
  <c r="L465" i="2"/>
  <c r="M465" i="2"/>
  <c r="N465" i="2"/>
  <c r="L466" i="2" a="1"/>
  <c r="L466" i="2"/>
  <c r="M466" i="2"/>
  <c r="N466" i="2"/>
  <c r="L467" i="2" a="1"/>
  <c r="L467" i="2"/>
  <c r="M467" i="2"/>
  <c r="N467" i="2"/>
  <c r="L468" i="2" a="1"/>
  <c r="L468" i="2"/>
  <c r="M468" i="2"/>
  <c r="N468" i="2"/>
  <c r="L469" i="2" a="1"/>
  <c r="L469" i="2"/>
  <c r="M469" i="2"/>
  <c r="N469" i="2"/>
  <c r="L470" i="2" a="1"/>
  <c r="L470" i="2"/>
  <c r="M470" i="2"/>
  <c r="N470" i="2"/>
  <c r="L471" i="2" a="1"/>
  <c r="L471" i="2"/>
  <c r="M471" i="2"/>
  <c r="N471" i="2"/>
  <c r="L472" i="2" a="1"/>
  <c r="L472" i="2"/>
  <c r="M472" i="2"/>
  <c r="N472" i="2"/>
  <c r="L473" i="2" a="1"/>
  <c r="L473" i="2"/>
  <c r="M473" i="2"/>
  <c r="N473" i="2"/>
  <c r="L474" i="2" a="1"/>
  <c r="L474" i="2"/>
  <c r="M474" i="2"/>
  <c r="N474" i="2"/>
  <c r="L475" i="2" a="1"/>
  <c r="L475" i="2"/>
  <c r="M475" i="2"/>
  <c r="N475" i="2"/>
  <c r="L476" i="2" a="1"/>
  <c r="L476" i="2"/>
  <c r="M476" i="2"/>
  <c r="N476" i="2"/>
  <c r="L477" i="2" a="1"/>
  <c r="L477" i="2"/>
  <c r="M477" i="2"/>
  <c r="N477" i="2"/>
  <c r="L478" i="2" a="1"/>
  <c r="L478" i="2"/>
  <c r="M478" i="2"/>
  <c r="N478" i="2"/>
  <c r="L479" i="2" a="1"/>
  <c r="L479" i="2"/>
  <c r="M479" i="2"/>
  <c r="N479" i="2"/>
  <c r="L480" i="2" a="1"/>
  <c r="L480" i="2"/>
  <c r="M480" i="2"/>
  <c r="N480" i="2"/>
  <c r="L481" i="2" a="1"/>
  <c r="L481" i="2"/>
  <c r="M481" i="2"/>
  <c r="N481" i="2"/>
  <c r="L482" i="2" a="1"/>
  <c r="L482" i="2"/>
  <c r="M482" i="2"/>
  <c r="N482" i="2"/>
  <c r="L483" i="2" a="1"/>
  <c r="L483" i="2"/>
  <c r="M483" i="2"/>
  <c r="N483" i="2"/>
  <c r="L484" i="2" a="1"/>
  <c r="L484" i="2"/>
  <c r="M484" i="2"/>
  <c r="N484" i="2"/>
  <c r="L485" i="2" a="1"/>
  <c r="L485" i="2"/>
  <c r="M485" i="2"/>
  <c r="N485" i="2"/>
  <c r="L486" i="2" a="1"/>
  <c r="L486" i="2"/>
  <c r="M486" i="2"/>
  <c r="N486" i="2"/>
  <c r="L487" i="2" a="1"/>
  <c r="L487" i="2"/>
  <c r="M487" i="2"/>
  <c r="N487" i="2"/>
  <c r="L488" i="2" a="1"/>
  <c r="L488" i="2"/>
  <c r="M488" i="2"/>
  <c r="N488" i="2"/>
  <c r="L489" i="2" a="1"/>
  <c r="L489" i="2"/>
  <c r="M489" i="2"/>
  <c r="N489" i="2"/>
  <c r="L490" i="2" a="1"/>
  <c r="L490" i="2"/>
  <c r="M490" i="2"/>
  <c r="N490" i="2"/>
  <c r="L491" i="2" a="1"/>
  <c r="L491" i="2"/>
  <c r="M491" i="2"/>
  <c r="N491" i="2"/>
  <c r="L492" i="2" a="1"/>
  <c r="L492" i="2"/>
  <c r="M492" i="2"/>
  <c r="N492" i="2"/>
  <c r="L493" i="2" a="1"/>
  <c r="L493" i="2"/>
  <c r="M493" i="2"/>
  <c r="N493" i="2"/>
  <c r="L494" i="2" a="1"/>
  <c r="L494" i="2"/>
  <c r="M494" i="2"/>
  <c r="N494" i="2"/>
  <c r="L495" i="2" a="1"/>
  <c r="L495" i="2"/>
  <c r="M495" i="2"/>
  <c r="N495" i="2"/>
  <c r="L496" i="2" a="1"/>
  <c r="L496" i="2"/>
  <c r="M496" i="2"/>
  <c r="N496" i="2"/>
  <c r="L497" i="2" a="1"/>
  <c r="L497" i="2"/>
  <c r="M497" i="2"/>
  <c r="N497" i="2"/>
  <c r="L498" i="2" a="1"/>
  <c r="L498" i="2"/>
  <c r="M498" i="2"/>
  <c r="N498" i="2"/>
  <c r="L499" i="2" a="1"/>
  <c r="L499" i="2"/>
  <c r="M499" i="2"/>
  <c r="N499" i="2"/>
  <c r="L500" i="2" a="1"/>
  <c r="L500" i="2"/>
  <c r="M500" i="2"/>
  <c r="N500" i="2"/>
  <c r="L501" i="2" a="1"/>
  <c r="L501" i="2"/>
  <c r="M501" i="2"/>
  <c r="N501" i="2"/>
  <c r="L502" i="2" a="1"/>
  <c r="L502" i="2"/>
  <c r="M502" i="2"/>
  <c r="N502" i="2"/>
  <c r="L503" i="2" a="1"/>
  <c r="L503" i="2"/>
  <c r="M503" i="2"/>
  <c r="N503" i="2"/>
  <c r="L504" i="2" a="1"/>
  <c r="L504" i="2"/>
  <c r="M504" i="2"/>
  <c r="N504" i="2"/>
  <c r="L505" i="2" a="1"/>
  <c r="L505" i="2"/>
  <c r="M505" i="2"/>
  <c r="N505" i="2"/>
  <c r="L506" i="2" a="1"/>
  <c r="L506" i="2"/>
  <c r="M506" i="2"/>
  <c r="N506" i="2"/>
  <c r="L507" i="2" a="1"/>
  <c r="L507" i="2"/>
  <c r="M507" i="2"/>
  <c r="N507" i="2"/>
  <c r="L508" i="2" a="1"/>
  <c r="L508" i="2"/>
  <c r="M508" i="2"/>
  <c r="N508"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V6" i="2" a="1"/>
  <c r="V6" i="2"/>
  <c r="W6" i="2"/>
  <c r="X6" i="2"/>
  <c r="V7" i="2" a="1"/>
  <c r="V7" i="2"/>
  <c r="W7" i="2"/>
  <c r="X7" i="2"/>
  <c r="V8" i="2" a="1"/>
  <c r="V8" i="2"/>
  <c r="W8" i="2"/>
  <c r="X8" i="2"/>
  <c r="V9" i="2" a="1"/>
  <c r="V9" i="2"/>
  <c r="W9" i="2"/>
  <c r="X9" i="2"/>
  <c r="V10" i="2" a="1"/>
  <c r="V10" i="2"/>
  <c r="W10" i="2"/>
  <c r="X10" i="2"/>
  <c r="V11" i="2" a="1"/>
  <c r="V11" i="2"/>
  <c r="W11" i="2"/>
  <c r="X11" i="2"/>
  <c r="V12" i="2" a="1"/>
  <c r="V12" i="2"/>
  <c r="W12" i="2"/>
  <c r="X12" i="2"/>
  <c r="V13" i="2" a="1"/>
  <c r="V13" i="2"/>
  <c r="W13" i="2"/>
  <c r="X13" i="2"/>
  <c r="V14" i="2" a="1"/>
  <c r="V14" i="2"/>
  <c r="W14" i="2"/>
  <c r="X14" i="2"/>
  <c r="V15" i="2" a="1"/>
  <c r="V15" i="2"/>
  <c r="W15" i="2"/>
  <c r="X15" i="2"/>
  <c r="V16" i="2" a="1"/>
  <c r="V16" i="2"/>
  <c r="W16" i="2"/>
  <c r="X16" i="2"/>
  <c r="V17" i="2" a="1"/>
  <c r="V17" i="2"/>
  <c r="W17" i="2"/>
  <c r="X17" i="2"/>
  <c r="V18" i="2" a="1"/>
  <c r="V18" i="2"/>
  <c r="W18" i="2"/>
  <c r="X18" i="2"/>
  <c r="V19" i="2" a="1"/>
  <c r="V19" i="2"/>
  <c r="W19" i="2"/>
  <c r="X19" i="2"/>
  <c r="V20" i="2" a="1"/>
  <c r="V20" i="2"/>
  <c r="W20" i="2"/>
  <c r="X20" i="2"/>
  <c r="V21" i="2" a="1"/>
  <c r="V21" i="2"/>
  <c r="W21" i="2"/>
  <c r="X21" i="2"/>
  <c r="V22" i="2" a="1"/>
  <c r="V22" i="2"/>
  <c r="W22" i="2"/>
  <c r="X22" i="2"/>
  <c r="V23" i="2" a="1"/>
  <c r="V23" i="2"/>
  <c r="W23" i="2"/>
  <c r="X23" i="2"/>
  <c r="V24" i="2" a="1"/>
  <c r="V24" i="2"/>
  <c r="W24" i="2"/>
  <c r="X24" i="2"/>
  <c r="V25" i="2" a="1"/>
  <c r="V25" i="2"/>
  <c r="W25" i="2"/>
  <c r="X25" i="2"/>
  <c r="V26" i="2" a="1"/>
  <c r="V26" i="2"/>
  <c r="W26" i="2"/>
  <c r="X26" i="2"/>
  <c r="V27" i="2" a="1"/>
  <c r="V27" i="2"/>
  <c r="W27" i="2"/>
  <c r="X27" i="2"/>
  <c r="V28" i="2" a="1"/>
  <c r="V28" i="2"/>
  <c r="W28" i="2"/>
  <c r="X28" i="2"/>
  <c r="V29" i="2" a="1"/>
  <c r="V29" i="2"/>
  <c r="W29" i="2"/>
  <c r="X29" i="2"/>
  <c r="V30" i="2" a="1"/>
  <c r="V30" i="2"/>
  <c r="W30" i="2"/>
  <c r="X30" i="2"/>
  <c r="V31" i="2" a="1"/>
  <c r="V31" i="2"/>
  <c r="W31" i="2"/>
  <c r="X31" i="2"/>
  <c r="V32" i="2" a="1"/>
  <c r="V32" i="2"/>
  <c r="W32" i="2"/>
  <c r="X32" i="2"/>
  <c r="V33" i="2" a="1"/>
  <c r="V33" i="2"/>
  <c r="W33" i="2"/>
  <c r="X33" i="2"/>
  <c r="V34" i="2" a="1"/>
  <c r="V34" i="2"/>
  <c r="W34" i="2"/>
  <c r="X34" i="2"/>
  <c r="V35" i="2" a="1"/>
  <c r="V35" i="2"/>
  <c r="W35" i="2"/>
  <c r="X35" i="2"/>
  <c r="V36" i="2" a="1"/>
  <c r="V36" i="2"/>
  <c r="W36" i="2"/>
  <c r="X36" i="2"/>
  <c r="V37" i="2" a="1"/>
  <c r="V37" i="2"/>
  <c r="W37" i="2"/>
  <c r="X37" i="2"/>
  <c r="V38" i="2" a="1"/>
  <c r="V38" i="2"/>
  <c r="W38" i="2"/>
  <c r="X38" i="2"/>
  <c r="V39" i="2" a="1"/>
  <c r="V39" i="2"/>
  <c r="W39" i="2"/>
  <c r="X39" i="2"/>
  <c r="V40" i="2" a="1"/>
  <c r="V40" i="2"/>
  <c r="W40" i="2"/>
  <c r="X40" i="2"/>
  <c r="V41" i="2" a="1"/>
  <c r="V41" i="2"/>
  <c r="W41" i="2"/>
  <c r="X41" i="2"/>
  <c r="V42" i="2" a="1"/>
  <c r="V42" i="2"/>
  <c r="W42" i="2"/>
  <c r="X42" i="2"/>
  <c r="V43" i="2" a="1"/>
  <c r="V43" i="2"/>
  <c r="W43" i="2"/>
  <c r="X43" i="2"/>
  <c r="V44" i="2" a="1"/>
  <c r="V44" i="2"/>
  <c r="W44" i="2"/>
  <c r="X44" i="2"/>
  <c r="V45" i="2" a="1"/>
  <c r="V45" i="2"/>
  <c r="W45" i="2"/>
  <c r="X45" i="2"/>
  <c r="V46" i="2" a="1"/>
  <c r="V46" i="2"/>
  <c r="W46" i="2"/>
  <c r="X46" i="2"/>
  <c r="V47" i="2" a="1"/>
  <c r="V47" i="2"/>
  <c r="W47" i="2"/>
  <c r="X47" i="2"/>
  <c r="V48" i="2" a="1"/>
  <c r="V48" i="2"/>
  <c r="W48" i="2"/>
  <c r="X48" i="2"/>
  <c r="V49" i="2" a="1"/>
  <c r="V49" i="2"/>
  <c r="W49" i="2"/>
  <c r="X49" i="2"/>
  <c r="V50" i="2" a="1"/>
  <c r="V50" i="2"/>
  <c r="W50" i="2"/>
  <c r="X50" i="2"/>
  <c r="V51" i="2" a="1"/>
  <c r="V51" i="2"/>
  <c r="W51" i="2"/>
  <c r="X51" i="2"/>
  <c r="V52" i="2" a="1"/>
  <c r="V52" i="2"/>
  <c r="W52" i="2"/>
  <c r="X52" i="2"/>
  <c r="V53" i="2" a="1"/>
  <c r="V53" i="2"/>
  <c r="W53" i="2"/>
  <c r="X53" i="2"/>
  <c r="V54" i="2" a="1"/>
  <c r="V54" i="2"/>
  <c r="W54" i="2"/>
  <c r="X54" i="2"/>
  <c r="V55" i="2" a="1"/>
  <c r="V55" i="2"/>
  <c r="W55" i="2"/>
  <c r="X55" i="2"/>
  <c r="V56" i="2" a="1"/>
  <c r="V56" i="2"/>
  <c r="W56" i="2"/>
  <c r="X56" i="2"/>
  <c r="V57" i="2" a="1"/>
  <c r="V57" i="2"/>
  <c r="W57" i="2"/>
  <c r="X57" i="2"/>
  <c r="V58" i="2" a="1"/>
  <c r="V58" i="2"/>
  <c r="W58" i="2"/>
  <c r="X58" i="2"/>
  <c r="V59" i="2" a="1"/>
  <c r="V59" i="2"/>
  <c r="W59" i="2"/>
  <c r="X59" i="2"/>
  <c r="V60" i="2" a="1"/>
  <c r="V60" i="2"/>
  <c r="W60" i="2"/>
  <c r="X60" i="2"/>
  <c r="V61" i="2" a="1"/>
  <c r="V61" i="2"/>
  <c r="W61" i="2"/>
  <c r="X61" i="2"/>
  <c r="V62" i="2" a="1"/>
  <c r="V62" i="2"/>
  <c r="W62" i="2"/>
  <c r="X62" i="2"/>
  <c r="V63" i="2" a="1"/>
  <c r="V63" i="2"/>
  <c r="W63" i="2"/>
  <c r="X63" i="2"/>
  <c r="V64" i="2" a="1"/>
  <c r="V64" i="2"/>
  <c r="W64" i="2"/>
  <c r="X64" i="2"/>
  <c r="V65" i="2" a="1"/>
  <c r="V65" i="2"/>
  <c r="W65" i="2"/>
  <c r="X65" i="2"/>
  <c r="V66" i="2" a="1"/>
  <c r="V66" i="2"/>
  <c r="W66" i="2"/>
  <c r="X66" i="2"/>
  <c r="V67" i="2" a="1"/>
  <c r="V67" i="2"/>
  <c r="W67" i="2"/>
  <c r="X67" i="2"/>
  <c r="V68" i="2" a="1"/>
  <c r="V68" i="2"/>
  <c r="W68" i="2"/>
  <c r="X68" i="2"/>
  <c r="V69" i="2" a="1"/>
  <c r="V69" i="2"/>
  <c r="W69" i="2"/>
  <c r="X69" i="2"/>
  <c r="V70" i="2" a="1"/>
  <c r="V70" i="2"/>
  <c r="W70" i="2"/>
  <c r="X70" i="2"/>
  <c r="V71" i="2" a="1"/>
  <c r="V71" i="2"/>
  <c r="W71" i="2"/>
  <c r="X71" i="2"/>
  <c r="V72" i="2" a="1"/>
  <c r="V72" i="2"/>
  <c r="W72" i="2"/>
  <c r="X72" i="2"/>
  <c r="V73" i="2" a="1"/>
  <c r="V73" i="2"/>
  <c r="W73" i="2"/>
  <c r="X73" i="2"/>
  <c r="V74" i="2" a="1"/>
  <c r="V74" i="2"/>
  <c r="W74" i="2"/>
  <c r="X74" i="2"/>
  <c r="V75" i="2" a="1"/>
  <c r="V75" i="2"/>
  <c r="W75" i="2"/>
  <c r="X75" i="2"/>
  <c r="V76" i="2" a="1"/>
  <c r="V76" i="2"/>
  <c r="W76" i="2"/>
  <c r="X76" i="2"/>
  <c r="V77" i="2" a="1"/>
  <c r="V77" i="2"/>
  <c r="W77" i="2"/>
  <c r="X77" i="2"/>
  <c r="V78" i="2" a="1"/>
  <c r="V78" i="2"/>
  <c r="W78" i="2"/>
  <c r="X78" i="2"/>
  <c r="V79" i="2" a="1"/>
  <c r="V79" i="2"/>
  <c r="W79" i="2"/>
  <c r="X79" i="2"/>
  <c r="V80" i="2" a="1"/>
  <c r="V80" i="2"/>
  <c r="W80" i="2"/>
  <c r="X80" i="2"/>
  <c r="V81" i="2" a="1"/>
  <c r="V81" i="2"/>
  <c r="W81" i="2"/>
  <c r="X81" i="2"/>
  <c r="V82" i="2" a="1"/>
  <c r="V82" i="2"/>
  <c r="W82" i="2"/>
  <c r="X82" i="2"/>
  <c r="V83" i="2" a="1"/>
  <c r="V83" i="2"/>
  <c r="W83" i="2"/>
  <c r="X83" i="2"/>
  <c r="V84" i="2" a="1"/>
  <c r="V84" i="2"/>
  <c r="W84" i="2"/>
  <c r="X84" i="2"/>
  <c r="V85" i="2" a="1"/>
  <c r="V85" i="2"/>
  <c r="W85" i="2"/>
  <c r="X85" i="2"/>
  <c r="V86" i="2" a="1"/>
  <c r="V86" i="2"/>
  <c r="W86" i="2"/>
  <c r="X86" i="2"/>
  <c r="V87" i="2" a="1"/>
  <c r="V87" i="2"/>
  <c r="W87" i="2"/>
  <c r="X87" i="2"/>
  <c r="V88" i="2" a="1"/>
  <c r="V88" i="2"/>
  <c r="W88" i="2"/>
  <c r="X88" i="2"/>
  <c r="V89" i="2" a="1"/>
  <c r="V89" i="2"/>
  <c r="W89" i="2"/>
  <c r="X89" i="2"/>
  <c r="V90" i="2" a="1"/>
  <c r="V90" i="2"/>
  <c r="W90" i="2"/>
  <c r="X90" i="2"/>
  <c r="V91" i="2" a="1"/>
  <c r="V91" i="2"/>
  <c r="W91" i="2"/>
  <c r="X91" i="2"/>
  <c r="V92" i="2" a="1"/>
  <c r="V92" i="2"/>
  <c r="W92" i="2"/>
  <c r="X92" i="2"/>
  <c r="V93" i="2" a="1"/>
  <c r="V93" i="2"/>
  <c r="W93" i="2"/>
  <c r="X93" i="2"/>
  <c r="V94" i="2" a="1"/>
  <c r="V94" i="2"/>
  <c r="W94" i="2"/>
  <c r="X94" i="2"/>
  <c r="V95" i="2" a="1"/>
  <c r="V95" i="2"/>
  <c r="W95" i="2"/>
  <c r="X95" i="2"/>
  <c r="V96" i="2" a="1"/>
  <c r="V96" i="2"/>
  <c r="W96" i="2"/>
  <c r="X96" i="2"/>
  <c r="V97" i="2" a="1"/>
  <c r="V97" i="2"/>
  <c r="W97" i="2"/>
  <c r="X97" i="2"/>
  <c r="V98" i="2" a="1"/>
  <c r="V98" i="2"/>
  <c r="W98" i="2"/>
  <c r="X98" i="2"/>
  <c r="V99" i="2" a="1"/>
  <c r="V99" i="2"/>
  <c r="W99" i="2"/>
  <c r="X99" i="2"/>
  <c r="V100" i="2" a="1"/>
  <c r="V100" i="2"/>
  <c r="W100" i="2"/>
  <c r="X100" i="2"/>
  <c r="V101" i="2" a="1"/>
  <c r="V101" i="2"/>
  <c r="W101" i="2"/>
  <c r="X101" i="2"/>
  <c r="V102" i="2" a="1"/>
  <c r="V102" i="2"/>
  <c r="W102" i="2"/>
  <c r="X102" i="2"/>
  <c r="V103" i="2" a="1"/>
  <c r="V103" i="2"/>
  <c r="W103" i="2"/>
  <c r="X103" i="2"/>
  <c r="V104" i="2" a="1"/>
  <c r="V104" i="2"/>
  <c r="W104" i="2"/>
  <c r="X104" i="2"/>
  <c r="V105" i="2" a="1"/>
  <c r="V105" i="2"/>
  <c r="W105" i="2"/>
  <c r="X105" i="2"/>
  <c r="V106" i="2" a="1"/>
  <c r="V106" i="2"/>
  <c r="W106" i="2"/>
  <c r="X106" i="2"/>
  <c r="V107" i="2" a="1"/>
  <c r="V107" i="2"/>
  <c r="W107" i="2"/>
  <c r="X107" i="2"/>
  <c r="V108" i="2" a="1"/>
  <c r="V108" i="2"/>
  <c r="W108" i="2"/>
  <c r="X108" i="2"/>
  <c r="V109" i="2" a="1"/>
  <c r="V109" i="2"/>
  <c r="W109" i="2"/>
  <c r="X109" i="2"/>
  <c r="V110" i="2" a="1"/>
  <c r="V110" i="2"/>
  <c r="W110" i="2"/>
  <c r="X110" i="2"/>
  <c r="V111" i="2" a="1"/>
  <c r="V111" i="2"/>
  <c r="W111" i="2"/>
  <c r="X111" i="2"/>
  <c r="V112" i="2" a="1"/>
  <c r="V112" i="2"/>
  <c r="W112" i="2"/>
  <c r="X112" i="2"/>
  <c r="V113" i="2" a="1"/>
  <c r="V113" i="2"/>
  <c r="W113" i="2"/>
  <c r="X113" i="2"/>
  <c r="V114" i="2" a="1"/>
  <c r="V114" i="2"/>
  <c r="W114" i="2"/>
  <c r="X114" i="2"/>
  <c r="V115" i="2" a="1"/>
  <c r="V115" i="2"/>
  <c r="W115" i="2"/>
  <c r="X115" i="2"/>
  <c r="V116" i="2" a="1"/>
  <c r="V116" i="2"/>
  <c r="W116" i="2"/>
  <c r="X116" i="2"/>
  <c r="V117" i="2" a="1"/>
  <c r="V117" i="2"/>
  <c r="W117" i="2"/>
  <c r="X117" i="2"/>
  <c r="V118" i="2" a="1"/>
  <c r="V118" i="2"/>
  <c r="W118" i="2"/>
  <c r="X118" i="2"/>
  <c r="V119" i="2" a="1"/>
  <c r="V119" i="2"/>
  <c r="W119" i="2"/>
  <c r="X119" i="2"/>
  <c r="V120" i="2" a="1"/>
  <c r="V120" i="2"/>
  <c r="W120" i="2"/>
  <c r="X120" i="2"/>
  <c r="V121" i="2" a="1"/>
  <c r="V121" i="2"/>
  <c r="W121" i="2"/>
  <c r="X121" i="2"/>
  <c r="V122" i="2" a="1"/>
  <c r="V122" i="2"/>
  <c r="W122" i="2"/>
  <c r="X122" i="2"/>
  <c r="V123" i="2" a="1"/>
  <c r="V123" i="2"/>
  <c r="W123" i="2"/>
  <c r="X123" i="2"/>
  <c r="V124" i="2" a="1"/>
  <c r="V124" i="2"/>
  <c r="W124" i="2"/>
  <c r="X124" i="2"/>
  <c r="V125" i="2" a="1"/>
  <c r="V125" i="2"/>
  <c r="W125" i="2"/>
  <c r="X125" i="2"/>
  <c r="V126" i="2" a="1"/>
  <c r="V126" i="2"/>
  <c r="W126" i="2"/>
  <c r="X126" i="2"/>
  <c r="V127" i="2" a="1"/>
  <c r="V127" i="2"/>
  <c r="W127" i="2"/>
  <c r="X127" i="2"/>
  <c r="V128" i="2" a="1"/>
  <c r="V128" i="2"/>
  <c r="W128" i="2"/>
  <c r="X128" i="2"/>
  <c r="V129" i="2" a="1"/>
  <c r="V129" i="2"/>
  <c r="W129" i="2"/>
  <c r="X129" i="2"/>
  <c r="V130" i="2" a="1"/>
  <c r="V130" i="2"/>
  <c r="W130" i="2"/>
  <c r="X130" i="2"/>
  <c r="V131" i="2" a="1"/>
  <c r="V131" i="2"/>
  <c r="W131" i="2"/>
  <c r="X131" i="2"/>
  <c r="V132" i="2" a="1"/>
  <c r="V132" i="2"/>
  <c r="W132" i="2"/>
  <c r="X132" i="2"/>
  <c r="V133" i="2" a="1"/>
  <c r="V133" i="2"/>
  <c r="W133" i="2"/>
  <c r="X133" i="2"/>
  <c r="V134" i="2" a="1"/>
  <c r="V134" i="2"/>
  <c r="W134" i="2"/>
  <c r="X134" i="2"/>
  <c r="V135" i="2" a="1"/>
  <c r="V135" i="2"/>
  <c r="W135" i="2"/>
  <c r="X135" i="2"/>
  <c r="V136" i="2" a="1"/>
  <c r="V136" i="2"/>
  <c r="W136" i="2"/>
  <c r="X136" i="2"/>
  <c r="V137" i="2" a="1"/>
  <c r="V137" i="2"/>
  <c r="W137" i="2"/>
  <c r="X137" i="2"/>
  <c r="V138" i="2" a="1"/>
  <c r="V138" i="2"/>
  <c r="W138" i="2"/>
  <c r="X138" i="2"/>
  <c r="V139" i="2" a="1"/>
  <c r="V139" i="2"/>
  <c r="W139" i="2"/>
  <c r="X139" i="2"/>
  <c r="V140" i="2" a="1"/>
  <c r="V140" i="2"/>
  <c r="W140" i="2"/>
  <c r="X140" i="2"/>
  <c r="V141" i="2" a="1"/>
  <c r="V141" i="2"/>
  <c r="W141" i="2"/>
  <c r="X141" i="2"/>
  <c r="V142" i="2" a="1"/>
  <c r="V142" i="2"/>
  <c r="W142" i="2"/>
  <c r="X142" i="2"/>
  <c r="V143" i="2" a="1"/>
  <c r="V143" i="2"/>
  <c r="W143" i="2"/>
  <c r="X143" i="2"/>
  <c r="V144" i="2" a="1"/>
  <c r="V144" i="2"/>
  <c r="W144" i="2"/>
  <c r="X144" i="2"/>
  <c r="V145" i="2" a="1"/>
  <c r="V145" i="2"/>
  <c r="W145" i="2"/>
  <c r="X145" i="2"/>
  <c r="V146" i="2" a="1"/>
  <c r="V146" i="2"/>
  <c r="W146" i="2"/>
  <c r="X146" i="2"/>
  <c r="V147" i="2" a="1"/>
  <c r="V147" i="2"/>
  <c r="W147" i="2"/>
  <c r="X147" i="2"/>
  <c r="V148" i="2" a="1"/>
  <c r="V148" i="2"/>
  <c r="W148" i="2"/>
  <c r="X148" i="2"/>
  <c r="V149" i="2" a="1"/>
  <c r="V149" i="2"/>
  <c r="W149" i="2"/>
  <c r="X149" i="2"/>
  <c r="V150" i="2" a="1"/>
  <c r="V150" i="2"/>
  <c r="W150" i="2"/>
  <c r="X150" i="2"/>
  <c r="V151" i="2" a="1"/>
  <c r="V151" i="2"/>
  <c r="W151" i="2"/>
  <c r="X151" i="2"/>
  <c r="V152" i="2" a="1"/>
  <c r="V152" i="2"/>
  <c r="W152" i="2"/>
  <c r="X152" i="2"/>
  <c r="V153" i="2" a="1"/>
  <c r="V153" i="2"/>
  <c r="W153" i="2"/>
  <c r="X153" i="2"/>
  <c r="V154" i="2" a="1"/>
  <c r="V154" i="2"/>
  <c r="W154" i="2"/>
  <c r="X154" i="2"/>
  <c r="V155" i="2" a="1"/>
  <c r="V155" i="2"/>
  <c r="W155" i="2"/>
  <c r="X155" i="2"/>
  <c r="V156" i="2" a="1"/>
  <c r="V156" i="2"/>
  <c r="W156" i="2"/>
  <c r="X156" i="2"/>
  <c r="V157" i="2" a="1"/>
  <c r="V157" i="2"/>
  <c r="W157" i="2"/>
  <c r="X157" i="2"/>
  <c r="V158" i="2" a="1"/>
  <c r="V158" i="2"/>
  <c r="W158" i="2"/>
  <c r="X158" i="2"/>
  <c r="V159" i="2" a="1"/>
  <c r="V159" i="2"/>
  <c r="W159" i="2"/>
  <c r="X159" i="2"/>
  <c r="V160" i="2" a="1"/>
  <c r="V160" i="2"/>
  <c r="W160" i="2"/>
  <c r="X160" i="2"/>
  <c r="V161" i="2" a="1"/>
  <c r="V161" i="2"/>
  <c r="W161" i="2"/>
  <c r="X161" i="2"/>
  <c r="V162" i="2" a="1"/>
  <c r="V162" i="2"/>
  <c r="W162" i="2"/>
  <c r="X162" i="2"/>
  <c r="V163" i="2" a="1"/>
  <c r="V163" i="2"/>
  <c r="W163" i="2"/>
  <c r="X163" i="2"/>
  <c r="V164" i="2" a="1"/>
  <c r="V164" i="2"/>
  <c r="W164" i="2"/>
  <c r="X164" i="2"/>
  <c r="V165" i="2" a="1"/>
  <c r="V165" i="2"/>
  <c r="W165" i="2"/>
  <c r="X165" i="2"/>
  <c r="V166" i="2" a="1"/>
  <c r="V166" i="2"/>
  <c r="W166" i="2"/>
  <c r="X166" i="2"/>
  <c r="V167" i="2" a="1"/>
  <c r="V167" i="2"/>
  <c r="W167" i="2"/>
  <c r="X167" i="2"/>
  <c r="V168" i="2" a="1"/>
  <c r="V168" i="2"/>
  <c r="W168" i="2"/>
  <c r="X168" i="2"/>
  <c r="V169" i="2" a="1"/>
  <c r="V169" i="2"/>
  <c r="W169" i="2"/>
  <c r="X169" i="2"/>
  <c r="V170" i="2" a="1"/>
  <c r="V170" i="2"/>
  <c r="W170" i="2"/>
  <c r="X170" i="2"/>
  <c r="V171" i="2" a="1"/>
  <c r="V171" i="2"/>
  <c r="W171" i="2"/>
  <c r="X171" i="2"/>
  <c r="V172" i="2" a="1"/>
  <c r="V172" i="2"/>
  <c r="W172" i="2"/>
  <c r="X172" i="2"/>
  <c r="V173" i="2" a="1"/>
  <c r="V173" i="2"/>
  <c r="W173" i="2"/>
  <c r="X173" i="2"/>
  <c r="V174" i="2" a="1"/>
  <c r="V174" i="2"/>
  <c r="W174" i="2"/>
  <c r="X174" i="2"/>
  <c r="V175" i="2" a="1"/>
  <c r="V175" i="2"/>
  <c r="W175" i="2"/>
  <c r="X175" i="2"/>
  <c r="V176" i="2" a="1"/>
  <c r="V176" i="2"/>
  <c r="W176" i="2"/>
  <c r="X176" i="2"/>
  <c r="V177" i="2" a="1"/>
  <c r="V177" i="2"/>
  <c r="W177" i="2"/>
  <c r="X177" i="2"/>
  <c r="V178" i="2" a="1"/>
  <c r="V178" i="2"/>
  <c r="W178" i="2"/>
  <c r="X178" i="2"/>
  <c r="V179" i="2" a="1"/>
  <c r="V179" i="2"/>
  <c r="W179" i="2"/>
  <c r="X179" i="2"/>
  <c r="V180" i="2" a="1"/>
  <c r="V180" i="2"/>
  <c r="W180" i="2"/>
  <c r="X180" i="2"/>
  <c r="V181" i="2" a="1"/>
  <c r="V181" i="2"/>
  <c r="W181" i="2"/>
  <c r="X181" i="2"/>
  <c r="V182" i="2" a="1"/>
  <c r="V182" i="2"/>
  <c r="W182" i="2"/>
  <c r="X182" i="2"/>
  <c r="V183" i="2" a="1"/>
  <c r="V183" i="2"/>
  <c r="W183" i="2"/>
  <c r="X183" i="2"/>
  <c r="V184" i="2" a="1"/>
  <c r="V184" i="2"/>
  <c r="W184" i="2"/>
  <c r="X184" i="2"/>
  <c r="V185" i="2" a="1"/>
  <c r="V185" i="2"/>
  <c r="W185" i="2"/>
  <c r="X185" i="2"/>
  <c r="V186" i="2" a="1"/>
  <c r="V186" i="2"/>
  <c r="W186" i="2"/>
  <c r="X186" i="2"/>
  <c r="V187" i="2" a="1"/>
  <c r="V187" i="2"/>
  <c r="W187" i="2"/>
  <c r="X187" i="2"/>
  <c r="V188" i="2" a="1"/>
  <c r="V188" i="2"/>
  <c r="W188" i="2"/>
  <c r="X188" i="2"/>
  <c r="V189" i="2" a="1"/>
  <c r="V189" i="2"/>
  <c r="W189" i="2"/>
  <c r="X189" i="2"/>
  <c r="V190" i="2" a="1"/>
  <c r="V190" i="2"/>
  <c r="W190" i="2"/>
  <c r="X190" i="2"/>
  <c r="V191" i="2" a="1"/>
  <c r="V191" i="2"/>
  <c r="W191" i="2"/>
  <c r="X191" i="2"/>
  <c r="V192" i="2" a="1"/>
  <c r="V192" i="2"/>
  <c r="W192" i="2"/>
  <c r="X192" i="2"/>
  <c r="V193" i="2" a="1"/>
  <c r="V193" i="2"/>
  <c r="W193" i="2"/>
  <c r="X193" i="2"/>
  <c r="V194" i="2" a="1"/>
  <c r="V194" i="2"/>
  <c r="W194" i="2"/>
  <c r="X194" i="2"/>
  <c r="V195" i="2" a="1"/>
  <c r="V195" i="2"/>
  <c r="W195" i="2"/>
  <c r="X195" i="2"/>
  <c r="V196" i="2" a="1"/>
  <c r="V196" i="2"/>
  <c r="W196" i="2"/>
  <c r="X196" i="2"/>
  <c r="V197" i="2" a="1"/>
  <c r="V197" i="2"/>
  <c r="W197" i="2"/>
  <c r="X197" i="2"/>
  <c r="V198" i="2" a="1"/>
  <c r="V198" i="2"/>
  <c r="W198" i="2"/>
  <c r="X198" i="2"/>
  <c r="V199" i="2" a="1"/>
  <c r="V199" i="2"/>
  <c r="W199" i="2"/>
  <c r="X199" i="2"/>
  <c r="V200" i="2" a="1"/>
  <c r="V200" i="2"/>
  <c r="W200" i="2"/>
  <c r="X200" i="2"/>
  <c r="V201" i="2" a="1"/>
  <c r="V201" i="2"/>
  <c r="W201" i="2"/>
  <c r="X201" i="2"/>
  <c r="V202" i="2" a="1"/>
  <c r="V202" i="2"/>
  <c r="W202" i="2"/>
  <c r="X202" i="2"/>
  <c r="V203" i="2" a="1"/>
  <c r="V203" i="2"/>
  <c r="W203" i="2"/>
  <c r="X203" i="2"/>
  <c r="V204" i="2" a="1"/>
  <c r="V204" i="2"/>
  <c r="W204" i="2"/>
  <c r="X204" i="2"/>
  <c r="V205" i="2" a="1"/>
  <c r="V205" i="2"/>
  <c r="W205" i="2"/>
  <c r="X205" i="2"/>
  <c r="V206" i="2" a="1"/>
  <c r="V206" i="2"/>
  <c r="W206" i="2"/>
  <c r="X206" i="2"/>
  <c r="V207" i="2" a="1"/>
  <c r="V207" i="2"/>
  <c r="W207" i="2"/>
  <c r="X207" i="2"/>
  <c r="V208" i="2" a="1"/>
  <c r="V208" i="2"/>
  <c r="W208" i="2"/>
  <c r="X208" i="2"/>
  <c r="V209" i="2" a="1"/>
  <c r="V209" i="2"/>
  <c r="W209" i="2"/>
  <c r="X209" i="2"/>
  <c r="V210" i="2" a="1"/>
  <c r="V210" i="2"/>
  <c r="W210" i="2"/>
  <c r="X210" i="2"/>
  <c r="V211" i="2" a="1"/>
  <c r="V211" i="2"/>
  <c r="W211" i="2"/>
  <c r="X211" i="2"/>
  <c r="V212" i="2" a="1"/>
  <c r="V212" i="2"/>
  <c r="W212" i="2"/>
  <c r="X212" i="2"/>
  <c r="V213" i="2" a="1"/>
  <c r="V213" i="2"/>
  <c r="W213" i="2"/>
  <c r="X213" i="2"/>
  <c r="V214" i="2" a="1"/>
  <c r="V214" i="2"/>
  <c r="W214" i="2"/>
  <c r="X214" i="2"/>
  <c r="V215" i="2" a="1"/>
  <c r="V215" i="2"/>
  <c r="W215" i="2"/>
  <c r="X215" i="2"/>
  <c r="V216" i="2" a="1"/>
  <c r="V216" i="2"/>
  <c r="W216" i="2"/>
  <c r="X216" i="2"/>
  <c r="V217" i="2" a="1"/>
  <c r="V217" i="2"/>
  <c r="W217" i="2"/>
  <c r="X217" i="2"/>
  <c r="V218" i="2" a="1"/>
  <c r="V218" i="2"/>
  <c r="W218" i="2"/>
  <c r="X218" i="2"/>
  <c r="V219" i="2" a="1"/>
  <c r="V219" i="2"/>
  <c r="W219" i="2"/>
  <c r="X219" i="2"/>
  <c r="V220" i="2" a="1"/>
  <c r="V220" i="2"/>
  <c r="W220" i="2"/>
  <c r="X220" i="2"/>
  <c r="V221" i="2" a="1"/>
  <c r="V221" i="2"/>
  <c r="W221" i="2"/>
  <c r="X221" i="2"/>
  <c r="V222" i="2" a="1"/>
  <c r="V222" i="2"/>
  <c r="W222" i="2"/>
  <c r="X222" i="2"/>
  <c r="V223" i="2" a="1"/>
  <c r="V223" i="2"/>
  <c r="W223" i="2"/>
  <c r="X223" i="2"/>
  <c r="V224" i="2" a="1"/>
  <c r="V224" i="2"/>
  <c r="W224" i="2"/>
  <c r="X224" i="2"/>
  <c r="V225" i="2" a="1"/>
  <c r="V225" i="2"/>
  <c r="W225" i="2"/>
  <c r="X225" i="2"/>
  <c r="V226" i="2" a="1"/>
  <c r="V226" i="2"/>
  <c r="W226" i="2"/>
  <c r="X226" i="2"/>
  <c r="V227" i="2" a="1"/>
  <c r="V227" i="2"/>
  <c r="W227" i="2"/>
  <c r="X227" i="2"/>
  <c r="V228" i="2" a="1"/>
  <c r="V228" i="2"/>
  <c r="W228" i="2"/>
  <c r="X228" i="2"/>
  <c r="V229" i="2" a="1"/>
  <c r="V229" i="2"/>
  <c r="W229" i="2"/>
  <c r="X229" i="2"/>
  <c r="V230" i="2" a="1"/>
  <c r="V230" i="2"/>
  <c r="W230" i="2"/>
  <c r="X230" i="2"/>
  <c r="V231" i="2" a="1"/>
  <c r="V231" i="2"/>
  <c r="W231" i="2"/>
  <c r="X231" i="2"/>
  <c r="V232" i="2" a="1"/>
  <c r="V232" i="2"/>
  <c r="W232" i="2"/>
  <c r="X232" i="2"/>
  <c r="V233" i="2" a="1"/>
  <c r="V233" i="2"/>
  <c r="W233" i="2"/>
  <c r="X233" i="2"/>
  <c r="V234" i="2" a="1"/>
  <c r="V234" i="2"/>
  <c r="W234" i="2"/>
  <c r="X234" i="2"/>
  <c r="V235" i="2" a="1"/>
  <c r="V235" i="2"/>
  <c r="W235" i="2"/>
  <c r="X235" i="2"/>
  <c r="V236" i="2" a="1"/>
  <c r="V236" i="2"/>
  <c r="W236" i="2"/>
  <c r="X236" i="2"/>
  <c r="V237" i="2" a="1"/>
  <c r="V237" i="2"/>
  <c r="W237" i="2"/>
  <c r="X237" i="2"/>
  <c r="V238" i="2" a="1"/>
  <c r="V238" i="2"/>
  <c r="W238" i="2"/>
  <c r="X238" i="2"/>
  <c r="V239" i="2" a="1"/>
  <c r="V239" i="2"/>
  <c r="W239" i="2"/>
  <c r="X239" i="2"/>
  <c r="V240" i="2" a="1"/>
  <c r="V240" i="2"/>
  <c r="W240" i="2"/>
  <c r="X240" i="2"/>
  <c r="V241" i="2" a="1"/>
  <c r="V241" i="2"/>
  <c r="W241" i="2"/>
  <c r="X241" i="2"/>
  <c r="V242" i="2" a="1"/>
  <c r="V242" i="2"/>
  <c r="W242" i="2"/>
  <c r="X242" i="2"/>
  <c r="V243" i="2" a="1"/>
  <c r="V243" i="2"/>
  <c r="W243" i="2"/>
  <c r="X243" i="2"/>
  <c r="V244" i="2" a="1"/>
  <c r="V244" i="2"/>
  <c r="W244" i="2"/>
  <c r="X244" i="2"/>
  <c r="V245" i="2" a="1"/>
  <c r="V245" i="2"/>
  <c r="W245" i="2"/>
  <c r="X245" i="2"/>
  <c r="V246" i="2" a="1"/>
  <c r="V246" i="2"/>
  <c r="W246" i="2"/>
  <c r="X246" i="2"/>
  <c r="V247" i="2" a="1"/>
  <c r="V247" i="2"/>
  <c r="W247" i="2"/>
  <c r="X247" i="2"/>
  <c r="V248" i="2" a="1"/>
  <c r="V248" i="2"/>
  <c r="W248" i="2"/>
  <c r="X248" i="2"/>
  <c r="V249" i="2" a="1"/>
  <c r="V249" i="2"/>
  <c r="W249" i="2"/>
  <c r="X249" i="2"/>
  <c r="V250" i="2" a="1"/>
  <c r="V250" i="2"/>
  <c r="W250" i="2"/>
  <c r="X250" i="2"/>
  <c r="V251" i="2" a="1"/>
  <c r="V251" i="2"/>
  <c r="W251" i="2"/>
  <c r="X251" i="2"/>
  <c r="V252" i="2" a="1"/>
  <c r="V252" i="2"/>
  <c r="W252" i="2"/>
  <c r="X252" i="2"/>
  <c r="V253" i="2" a="1"/>
  <c r="V253" i="2"/>
  <c r="W253" i="2"/>
  <c r="X253" i="2"/>
  <c r="V254" i="2" a="1"/>
  <c r="V254" i="2"/>
  <c r="W254" i="2"/>
  <c r="X254" i="2"/>
  <c r="V255" i="2" a="1"/>
  <c r="V255" i="2"/>
  <c r="W255" i="2"/>
  <c r="X255" i="2"/>
  <c r="V256" i="2" a="1"/>
  <c r="V256" i="2"/>
  <c r="W256" i="2"/>
  <c r="X256" i="2"/>
  <c r="V257" i="2" a="1"/>
  <c r="V257" i="2"/>
  <c r="W257" i="2"/>
  <c r="X257" i="2"/>
  <c r="V258" i="2" a="1"/>
  <c r="V258" i="2"/>
  <c r="W258" i="2"/>
  <c r="X258" i="2"/>
  <c r="V259" i="2" a="1"/>
  <c r="V259" i="2"/>
  <c r="W259" i="2"/>
  <c r="X259" i="2"/>
  <c r="V260" i="2" a="1"/>
  <c r="V260" i="2"/>
  <c r="W260" i="2"/>
  <c r="X260" i="2"/>
  <c r="V261" i="2" a="1"/>
  <c r="V261" i="2"/>
  <c r="W261" i="2"/>
  <c r="X261" i="2"/>
  <c r="V262" i="2" a="1"/>
  <c r="V262" i="2"/>
  <c r="W262" i="2"/>
  <c r="X262" i="2"/>
  <c r="V263" i="2" a="1"/>
  <c r="V263" i="2"/>
  <c r="W263" i="2"/>
  <c r="X263" i="2"/>
  <c r="V264" i="2" a="1"/>
  <c r="V264" i="2"/>
  <c r="W264" i="2"/>
  <c r="X264" i="2"/>
  <c r="V265" i="2" a="1"/>
  <c r="V265" i="2"/>
  <c r="W265" i="2"/>
  <c r="X265" i="2"/>
  <c r="V266" i="2" a="1"/>
  <c r="V266" i="2"/>
  <c r="W266" i="2"/>
  <c r="X266" i="2"/>
  <c r="V267" i="2" a="1"/>
  <c r="V267" i="2"/>
  <c r="W267" i="2"/>
  <c r="X267" i="2"/>
  <c r="V268" i="2" a="1"/>
  <c r="V268" i="2"/>
  <c r="W268" i="2"/>
  <c r="X268" i="2"/>
  <c r="V269" i="2" a="1"/>
  <c r="V269" i="2"/>
  <c r="W269" i="2"/>
  <c r="X269" i="2"/>
  <c r="V270" i="2" a="1"/>
  <c r="V270" i="2"/>
  <c r="W270" i="2"/>
  <c r="X270" i="2"/>
  <c r="V271" i="2" a="1"/>
  <c r="V271" i="2"/>
  <c r="W271" i="2"/>
  <c r="X271" i="2"/>
  <c r="V272" i="2" a="1"/>
  <c r="V272" i="2"/>
  <c r="W272" i="2"/>
  <c r="X272" i="2"/>
  <c r="V273" i="2" a="1"/>
  <c r="V273" i="2"/>
  <c r="W273" i="2"/>
  <c r="X273" i="2"/>
  <c r="V274" i="2" a="1"/>
  <c r="V274" i="2"/>
  <c r="W274" i="2"/>
  <c r="X274" i="2"/>
  <c r="V275" i="2" a="1"/>
  <c r="V275" i="2"/>
  <c r="W275" i="2"/>
  <c r="X275" i="2"/>
  <c r="V276" i="2" a="1"/>
  <c r="V276" i="2"/>
  <c r="W276" i="2"/>
  <c r="X276" i="2"/>
  <c r="V277" i="2" a="1"/>
  <c r="V277" i="2"/>
  <c r="W277" i="2"/>
  <c r="X277" i="2"/>
  <c r="V278" i="2" a="1"/>
  <c r="V278" i="2"/>
  <c r="W278" i="2"/>
  <c r="X278" i="2"/>
  <c r="V279" i="2" a="1"/>
  <c r="V279" i="2"/>
  <c r="W279" i="2"/>
  <c r="X279" i="2"/>
  <c r="V280" i="2" a="1"/>
  <c r="V280" i="2"/>
  <c r="W280" i="2"/>
  <c r="X280" i="2"/>
  <c r="V281" i="2" a="1"/>
  <c r="V281" i="2"/>
  <c r="W281" i="2"/>
  <c r="X281" i="2"/>
  <c r="V282" i="2" a="1"/>
  <c r="V282" i="2"/>
  <c r="W282" i="2"/>
  <c r="X282" i="2"/>
  <c r="V283" i="2" a="1"/>
  <c r="V283" i="2"/>
  <c r="W283" i="2"/>
  <c r="X283" i="2"/>
  <c r="V284" i="2" a="1"/>
  <c r="V284" i="2"/>
  <c r="W284" i="2"/>
  <c r="X284" i="2"/>
  <c r="V285" i="2" a="1"/>
  <c r="V285" i="2"/>
  <c r="W285" i="2"/>
  <c r="X285" i="2"/>
  <c r="V286" i="2" a="1"/>
  <c r="V286" i="2"/>
  <c r="W286" i="2"/>
  <c r="X286" i="2"/>
  <c r="V287" i="2" a="1"/>
  <c r="V287" i="2"/>
  <c r="W287" i="2"/>
  <c r="X287" i="2"/>
  <c r="V288" i="2" a="1"/>
  <c r="V288" i="2"/>
  <c r="W288" i="2"/>
  <c r="X288" i="2"/>
  <c r="V289" i="2" a="1"/>
  <c r="V289" i="2"/>
  <c r="W289" i="2"/>
  <c r="X289" i="2"/>
  <c r="V290" i="2" a="1"/>
  <c r="V290" i="2"/>
  <c r="W290" i="2"/>
  <c r="X290" i="2"/>
  <c r="V291" i="2" a="1"/>
  <c r="V291" i="2"/>
  <c r="W291" i="2"/>
  <c r="X291" i="2"/>
  <c r="V292" i="2" a="1"/>
  <c r="V292" i="2"/>
  <c r="W292" i="2"/>
  <c r="X292" i="2"/>
  <c r="V293" i="2" a="1"/>
  <c r="V293" i="2"/>
  <c r="W293" i="2"/>
  <c r="X293" i="2"/>
  <c r="V294" i="2" a="1"/>
  <c r="V294" i="2"/>
  <c r="W294" i="2"/>
  <c r="X294" i="2"/>
  <c r="V295" i="2" a="1"/>
  <c r="V295" i="2"/>
  <c r="W295" i="2"/>
  <c r="X295" i="2"/>
  <c r="V296" i="2" a="1"/>
  <c r="V296" i="2"/>
  <c r="W296" i="2"/>
  <c r="X296" i="2"/>
  <c r="V297" i="2" a="1"/>
  <c r="V297" i="2"/>
  <c r="W297" i="2"/>
  <c r="X297" i="2"/>
  <c r="V298" i="2" a="1"/>
  <c r="V298" i="2"/>
  <c r="W298" i="2"/>
  <c r="X298" i="2"/>
  <c r="V299" i="2" a="1"/>
  <c r="V299" i="2"/>
  <c r="W299" i="2"/>
  <c r="X299" i="2"/>
  <c r="V300" i="2" a="1"/>
  <c r="V300" i="2"/>
  <c r="W300" i="2"/>
  <c r="X300" i="2"/>
  <c r="V301" i="2" a="1"/>
  <c r="V301" i="2"/>
  <c r="W301" i="2"/>
  <c r="X301" i="2"/>
  <c r="V302" i="2" a="1"/>
  <c r="V302" i="2"/>
  <c r="W302" i="2"/>
  <c r="X302" i="2"/>
  <c r="V303" i="2" a="1"/>
  <c r="V303" i="2"/>
  <c r="W303" i="2"/>
  <c r="X303" i="2"/>
  <c r="V304" i="2" a="1"/>
  <c r="V304" i="2"/>
  <c r="W304" i="2"/>
  <c r="X304" i="2"/>
  <c r="V305" i="2" a="1"/>
  <c r="V305" i="2"/>
  <c r="W305" i="2"/>
  <c r="X305" i="2"/>
  <c r="V306" i="2" a="1"/>
  <c r="V306" i="2"/>
  <c r="W306" i="2"/>
  <c r="X306" i="2"/>
  <c r="V307" i="2" a="1"/>
  <c r="V307" i="2"/>
  <c r="W307" i="2"/>
  <c r="X307" i="2"/>
  <c r="V308" i="2" a="1"/>
  <c r="V308" i="2"/>
  <c r="W308" i="2"/>
  <c r="X308" i="2"/>
  <c r="V309" i="2" a="1"/>
  <c r="V309" i="2"/>
  <c r="W309" i="2"/>
  <c r="X309" i="2"/>
  <c r="V310" i="2" a="1"/>
  <c r="V310" i="2"/>
  <c r="W310" i="2"/>
  <c r="X310" i="2"/>
  <c r="V311" i="2" a="1"/>
  <c r="V311" i="2"/>
  <c r="W311" i="2"/>
  <c r="X311" i="2"/>
  <c r="V312" i="2" a="1"/>
  <c r="V312" i="2"/>
  <c r="W312" i="2"/>
  <c r="X312" i="2"/>
  <c r="V313" i="2" a="1"/>
  <c r="V313" i="2"/>
  <c r="W313" i="2"/>
  <c r="X313" i="2"/>
  <c r="V314" i="2" a="1"/>
  <c r="V314" i="2"/>
  <c r="W314" i="2"/>
  <c r="X314" i="2"/>
  <c r="V315" i="2" a="1"/>
  <c r="V315" i="2"/>
  <c r="W315" i="2"/>
  <c r="X315" i="2"/>
  <c r="V316" i="2" a="1"/>
  <c r="V316" i="2"/>
  <c r="W316" i="2"/>
  <c r="X316" i="2"/>
  <c r="V317" i="2" a="1"/>
  <c r="V317" i="2"/>
  <c r="W317" i="2"/>
  <c r="X317" i="2"/>
  <c r="V318" i="2" a="1"/>
  <c r="V318" i="2"/>
  <c r="W318" i="2"/>
  <c r="X318" i="2"/>
  <c r="V319" i="2" a="1"/>
  <c r="V319" i="2"/>
  <c r="W319" i="2"/>
  <c r="X319" i="2"/>
  <c r="V320" i="2" a="1"/>
  <c r="V320" i="2"/>
  <c r="W320" i="2"/>
  <c r="X320" i="2"/>
  <c r="V321" i="2" a="1"/>
  <c r="V321" i="2"/>
  <c r="W321" i="2"/>
  <c r="X321" i="2"/>
  <c r="V322" i="2" a="1"/>
  <c r="V322" i="2"/>
  <c r="W322" i="2"/>
  <c r="X322" i="2"/>
  <c r="V323" i="2" a="1"/>
  <c r="V323" i="2"/>
  <c r="W323" i="2"/>
  <c r="X323" i="2"/>
  <c r="V324" i="2" a="1"/>
  <c r="V324" i="2"/>
  <c r="W324" i="2"/>
  <c r="X324" i="2"/>
  <c r="V325" i="2" a="1"/>
  <c r="V325" i="2"/>
  <c r="W325" i="2"/>
  <c r="X325" i="2"/>
  <c r="V326" i="2" a="1"/>
  <c r="V326" i="2"/>
  <c r="W326" i="2"/>
  <c r="X326" i="2"/>
  <c r="V327" i="2" a="1"/>
  <c r="V327" i="2"/>
  <c r="W327" i="2"/>
  <c r="X327" i="2"/>
  <c r="V328" i="2" a="1"/>
  <c r="V328" i="2"/>
  <c r="W328" i="2"/>
  <c r="X328" i="2"/>
  <c r="V329" i="2" a="1"/>
  <c r="V329" i="2"/>
  <c r="W329" i="2"/>
  <c r="X329" i="2"/>
  <c r="V330" i="2" a="1"/>
  <c r="V330" i="2"/>
  <c r="W330" i="2"/>
  <c r="X330" i="2"/>
  <c r="V331" i="2" a="1"/>
  <c r="V331" i="2"/>
  <c r="W331" i="2"/>
  <c r="X331" i="2"/>
  <c r="V332" i="2" a="1"/>
  <c r="V332" i="2"/>
  <c r="W332" i="2"/>
  <c r="X332" i="2"/>
  <c r="V333" i="2" a="1"/>
  <c r="V333" i="2"/>
  <c r="W333" i="2"/>
  <c r="X333" i="2"/>
  <c r="V334" i="2" a="1"/>
  <c r="V334" i="2"/>
  <c r="W334" i="2"/>
  <c r="X334" i="2"/>
  <c r="V335" i="2" a="1"/>
  <c r="V335" i="2"/>
  <c r="W335" i="2"/>
  <c r="X335" i="2"/>
  <c r="V336" i="2" a="1"/>
  <c r="V336" i="2"/>
  <c r="W336" i="2"/>
  <c r="X336" i="2"/>
  <c r="V337" i="2" a="1"/>
  <c r="V337" i="2"/>
  <c r="W337" i="2"/>
  <c r="X337" i="2"/>
  <c r="V338" i="2" a="1"/>
  <c r="V338" i="2"/>
  <c r="W338" i="2"/>
  <c r="X338" i="2"/>
  <c r="V339" i="2" a="1"/>
  <c r="V339" i="2"/>
  <c r="W339" i="2"/>
  <c r="X339" i="2"/>
  <c r="V340" i="2" a="1"/>
  <c r="V340" i="2"/>
  <c r="W340" i="2"/>
  <c r="X340" i="2"/>
  <c r="V341" i="2" a="1"/>
  <c r="V341" i="2"/>
  <c r="W341" i="2"/>
  <c r="X341" i="2"/>
  <c r="V342" i="2" a="1"/>
  <c r="V342" i="2"/>
  <c r="W342" i="2"/>
  <c r="X342" i="2"/>
  <c r="V343" i="2" a="1"/>
  <c r="V343" i="2"/>
  <c r="W343" i="2"/>
  <c r="X343" i="2"/>
  <c r="V344" i="2" a="1"/>
  <c r="V344" i="2"/>
  <c r="W344" i="2"/>
  <c r="X344" i="2"/>
  <c r="V345" i="2" a="1"/>
  <c r="V345" i="2"/>
  <c r="W345" i="2"/>
  <c r="X345" i="2"/>
  <c r="V346" i="2" a="1"/>
  <c r="V346" i="2"/>
  <c r="W346" i="2"/>
  <c r="X346" i="2"/>
  <c r="V347" i="2" a="1"/>
  <c r="V347" i="2"/>
  <c r="W347" i="2"/>
  <c r="X347" i="2"/>
  <c r="V348" i="2" a="1"/>
  <c r="V348" i="2"/>
  <c r="W348" i="2"/>
  <c r="X348" i="2"/>
  <c r="V349" i="2" a="1"/>
  <c r="V349" i="2"/>
  <c r="W349" i="2"/>
  <c r="X349" i="2"/>
  <c r="V350" i="2" a="1"/>
  <c r="V350" i="2"/>
  <c r="W350" i="2"/>
  <c r="X350" i="2"/>
  <c r="V351" i="2" a="1"/>
  <c r="V351" i="2"/>
  <c r="W351" i="2"/>
  <c r="X351" i="2"/>
  <c r="V352" i="2" a="1"/>
  <c r="V352" i="2"/>
  <c r="W352" i="2"/>
  <c r="X352" i="2"/>
  <c r="V353" i="2" a="1"/>
  <c r="V353" i="2"/>
  <c r="W353" i="2"/>
  <c r="X353" i="2"/>
  <c r="V354" i="2" a="1"/>
  <c r="V354" i="2"/>
  <c r="W354" i="2"/>
  <c r="X354" i="2"/>
  <c r="V355" i="2" a="1"/>
  <c r="V355" i="2"/>
  <c r="W355" i="2"/>
  <c r="X355" i="2"/>
  <c r="V356" i="2" a="1"/>
  <c r="V356" i="2"/>
  <c r="W356" i="2"/>
  <c r="X356" i="2"/>
  <c r="V357" i="2" a="1"/>
  <c r="V357" i="2"/>
  <c r="W357" i="2"/>
  <c r="X357" i="2"/>
  <c r="V358" i="2" a="1"/>
  <c r="V358" i="2"/>
  <c r="W358" i="2"/>
  <c r="X358" i="2"/>
  <c r="V359" i="2" a="1"/>
  <c r="V359" i="2"/>
  <c r="W359" i="2"/>
  <c r="X359" i="2"/>
  <c r="V360" i="2" a="1"/>
  <c r="V360" i="2"/>
  <c r="W360" i="2"/>
  <c r="X360" i="2"/>
  <c r="V361" i="2" a="1"/>
  <c r="V361" i="2"/>
  <c r="W361" i="2"/>
  <c r="X361" i="2"/>
  <c r="V362" i="2" a="1"/>
  <c r="V362" i="2"/>
  <c r="W362" i="2"/>
  <c r="X362" i="2"/>
  <c r="V363" i="2" a="1"/>
  <c r="V363" i="2"/>
  <c r="W363" i="2"/>
  <c r="X363" i="2"/>
  <c r="V364" i="2" a="1"/>
  <c r="V364" i="2"/>
  <c r="W364" i="2"/>
  <c r="X364" i="2"/>
  <c r="V365" i="2" a="1"/>
  <c r="V365" i="2"/>
  <c r="W365" i="2"/>
  <c r="X365" i="2"/>
  <c r="V366" i="2" a="1"/>
  <c r="V366" i="2"/>
  <c r="W366" i="2"/>
  <c r="X366" i="2"/>
  <c r="V367" i="2" a="1"/>
  <c r="V367" i="2"/>
  <c r="W367" i="2"/>
  <c r="X367" i="2"/>
  <c r="V368" i="2" a="1"/>
  <c r="V368" i="2"/>
  <c r="W368" i="2"/>
  <c r="X368" i="2"/>
  <c r="V369" i="2" a="1"/>
  <c r="V369" i="2"/>
  <c r="W369" i="2"/>
  <c r="X369" i="2"/>
  <c r="V370" i="2" a="1"/>
  <c r="V370" i="2"/>
  <c r="W370" i="2"/>
  <c r="X370" i="2"/>
  <c r="V371" i="2" a="1"/>
  <c r="V371" i="2"/>
  <c r="W371" i="2"/>
  <c r="X371" i="2"/>
  <c r="V372" i="2" a="1"/>
  <c r="V372" i="2"/>
  <c r="W372" i="2"/>
  <c r="X372" i="2"/>
  <c r="V373" i="2" a="1"/>
  <c r="V373" i="2"/>
  <c r="W373" i="2"/>
  <c r="X373" i="2"/>
  <c r="V374" i="2" a="1"/>
  <c r="V374" i="2"/>
  <c r="W374" i="2"/>
  <c r="X374" i="2"/>
  <c r="V375" i="2" a="1"/>
  <c r="V375" i="2"/>
  <c r="W375" i="2"/>
  <c r="X375" i="2"/>
  <c r="V376" i="2" a="1"/>
  <c r="V376" i="2"/>
  <c r="W376" i="2"/>
  <c r="X376" i="2"/>
  <c r="V377" i="2" a="1"/>
  <c r="V377" i="2"/>
  <c r="W377" i="2"/>
  <c r="X377" i="2"/>
  <c r="V378" i="2" a="1"/>
  <c r="V378" i="2"/>
  <c r="W378" i="2"/>
  <c r="X378" i="2"/>
  <c r="V379" i="2" a="1"/>
  <c r="V379" i="2"/>
  <c r="W379" i="2"/>
  <c r="X379" i="2"/>
  <c r="V380" i="2" a="1"/>
  <c r="V380" i="2"/>
  <c r="W380" i="2"/>
  <c r="X380" i="2"/>
  <c r="V381" i="2" a="1"/>
  <c r="V381" i="2"/>
  <c r="W381" i="2"/>
  <c r="X381" i="2"/>
  <c r="V382" i="2" a="1"/>
  <c r="V382" i="2"/>
  <c r="W382" i="2"/>
  <c r="X382" i="2"/>
  <c r="V383" i="2" a="1"/>
  <c r="V383" i="2"/>
  <c r="W383" i="2"/>
  <c r="X383" i="2"/>
  <c r="V384" i="2" a="1"/>
  <c r="V384" i="2"/>
  <c r="W384" i="2"/>
  <c r="X384" i="2"/>
  <c r="V385" i="2" a="1"/>
  <c r="V385" i="2"/>
  <c r="W385" i="2"/>
  <c r="X385" i="2"/>
  <c r="V386" i="2" a="1"/>
  <c r="V386" i="2"/>
  <c r="W386" i="2"/>
  <c r="X386" i="2"/>
  <c r="V387" i="2" a="1"/>
  <c r="V387" i="2"/>
  <c r="W387" i="2"/>
  <c r="X387" i="2"/>
  <c r="V388" i="2" a="1"/>
  <c r="V388" i="2"/>
  <c r="W388" i="2"/>
  <c r="X388" i="2"/>
  <c r="V389" i="2" a="1"/>
  <c r="V389" i="2"/>
  <c r="W389" i="2"/>
  <c r="X389" i="2"/>
  <c r="V390" i="2" a="1"/>
  <c r="V390" i="2"/>
  <c r="W390" i="2"/>
  <c r="X390" i="2"/>
  <c r="V391" i="2" a="1"/>
  <c r="V391" i="2"/>
  <c r="W391" i="2"/>
  <c r="X391" i="2"/>
  <c r="V392" i="2" a="1"/>
  <c r="V392" i="2"/>
  <c r="W392" i="2"/>
  <c r="X392" i="2"/>
  <c r="V393" i="2" a="1"/>
  <c r="V393" i="2"/>
  <c r="W393" i="2"/>
  <c r="X393" i="2"/>
  <c r="V394" i="2" a="1"/>
  <c r="V394" i="2"/>
  <c r="W394" i="2"/>
  <c r="X394" i="2"/>
  <c r="V395" i="2" a="1"/>
  <c r="V395" i="2"/>
  <c r="W395" i="2"/>
  <c r="X395" i="2"/>
  <c r="V396" i="2" a="1"/>
  <c r="V396" i="2"/>
  <c r="W396" i="2"/>
  <c r="X396" i="2"/>
  <c r="V397" i="2" a="1"/>
  <c r="V397" i="2"/>
  <c r="W397" i="2"/>
  <c r="X397" i="2"/>
  <c r="V398" i="2" a="1"/>
  <c r="V398" i="2"/>
  <c r="W398" i="2"/>
  <c r="X398" i="2"/>
  <c r="V399" i="2" a="1"/>
  <c r="V399" i="2"/>
  <c r="W399" i="2"/>
  <c r="X399" i="2"/>
  <c r="V400" i="2" a="1"/>
  <c r="V400" i="2"/>
  <c r="W400" i="2"/>
  <c r="X400" i="2"/>
  <c r="V401" i="2" a="1"/>
  <c r="V401" i="2"/>
  <c r="W401" i="2"/>
  <c r="X401" i="2"/>
  <c r="V402" i="2" a="1"/>
  <c r="V402" i="2"/>
  <c r="W402" i="2"/>
  <c r="X402" i="2"/>
  <c r="V403" i="2" a="1"/>
  <c r="V403" i="2"/>
  <c r="W403" i="2"/>
  <c r="X403" i="2"/>
  <c r="V404" i="2" a="1"/>
  <c r="V404" i="2"/>
  <c r="W404" i="2"/>
  <c r="X404" i="2"/>
  <c r="V405" i="2" a="1"/>
  <c r="V405" i="2"/>
  <c r="W405" i="2"/>
  <c r="X405" i="2"/>
  <c r="V406" i="2" a="1"/>
  <c r="V406" i="2"/>
  <c r="W406" i="2"/>
  <c r="X406" i="2"/>
  <c r="V407" i="2" a="1"/>
  <c r="V407" i="2"/>
  <c r="W407" i="2"/>
  <c r="X407" i="2"/>
  <c r="V408" i="2" a="1"/>
  <c r="V408" i="2"/>
  <c r="W408" i="2"/>
  <c r="X408" i="2"/>
  <c r="V409" i="2" a="1"/>
  <c r="V409" i="2"/>
  <c r="W409" i="2"/>
  <c r="X409" i="2"/>
  <c r="V410" i="2" a="1"/>
  <c r="V410" i="2"/>
  <c r="W410" i="2"/>
  <c r="X410" i="2"/>
  <c r="V411" i="2" a="1"/>
  <c r="V411" i="2"/>
  <c r="W411" i="2"/>
  <c r="X411" i="2"/>
  <c r="V412" i="2" a="1"/>
  <c r="V412" i="2"/>
  <c r="W412" i="2"/>
  <c r="X412" i="2"/>
  <c r="V413" i="2" a="1"/>
  <c r="V413" i="2"/>
  <c r="W413" i="2"/>
  <c r="X413" i="2"/>
  <c r="V414" i="2" a="1"/>
  <c r="V414" i="2"/>
  <c r="W414" i="2"/>
  <c r="X414" i="2"/>
  <c r="V415" i="2" a="1"/>
  <c r="V415" i="2"/>
  <c r="W415" i="2"/>
  <c r="X415" i="2"/>
  <c r="V416" i="2" a="1"/>
  <c r="V416" i="2"/>
  <c r="W416" i="2"/>
  <c r="X416" i="2"/>
  <c r="V417" i="2" a="1"/>
  <c r="V417" i="2"/>
  <c r="W417" i="2"/>
  <c r="X417" i="2"/>
  <c r="V418" i="2" a="1"/>
  <c r="V418" i="2"/>
  <c r="W418" i="2"/>
  <c r="X418" i="2"/>
  <c r="V419" i="2" a="1"/>
  <c r="V419" i="2"/>
  <c r="W419" i="2"/>
  <c r="X419" i="2"/>
  <c r="V420" i="2" a="1"/>
  <c r="V420" i="2"/>
  <c r="W420" i="2"/>
  <c r="X420" i="2"/>
  <c r="V421" i="2" a="1"/>
  <c r="V421" i="2"/>
  <c r="W421" i="2"/>
  <c r="X421" i="2"/>
  <c r="V422" i="2" a="1"/>
  <c r="V422" i="2"/>
  <c r="W422" i="2"/>
  <c r="X422" i="2"/>
  <c r="V423" i="2" a="1"/>
  <c r="V423" i="2"/>
  <c r="W423" i="2"/>
  <c r="X423" i="2"/>
  <c r="V424" i="2" a="1"/>
  <c r="V424" i="2"/>
  <c r="W424" i="2"/>
  <c r="X424" i="2"/>
  <c r="V425" i="2" a="1"/>
  <c r="V425" i="2"/>
  <c r="W425" i="2"/>
  <c r="X425" i="2"/>
  <c r="V426" i="2" a="1"/>
  <c r="V426" i="2"/>
  <c r="W426" i="2"/>
  <c r="X426" i="2"/>
  <c r="V427" i="2" a="1"/>
  <c r="V427" i="2"/>
  <c r="W427" i="2"/>
  <c r="X427" i="2"/>
  <c r="V428" i="2" a="1"/>
  <c r="V428" i="2"/>
  <c r="W428" i="2"/>
  <c r="X428" i="2"/>
  <c r="V429" i="2" a="1"/>
  <c r="V429" i="2"/>
  <c r="W429" i="2"/>
  <c r="X429" i="2"/>
  <c r="V430" i="2" a="1"/>
  <c r="V430" i="2"/>
  <c r="W430" i="2"/>
  <c r="X430" i="2"/>
  <c r="V431" i="2" a="1"/>
  <c r="V431" i="2"/>
  <c r="W431" i="2"/>
  <c r="X431" i="2"/>
  <c r="V432" i="2" a="1"/>
  <c r="V432" i="2"/>
  <c r="W432" i="2"/>
  <c r="X432" i="2"/>
  <c r="V433" i="2" a="1"/>
  <c r="V433" i="2"/>
  <c r="W433" i="2"/>
  <c r="X433" i="2"/>
  <c r="V434" i="2" a="1"/>
  <c r="V434" i="2"/>
  <c r="W434" i="2"/>
  <c r="X434" i="2"/>
  <c r="V435" i="2" a="1"/>
  <c r="V435" i="2"/>
  <c r="W435" i="2"/>
  <c r="X435" i="2"/>
  <c r="V436" i="2" a="1"/>
  <c r="V436" i="2"/>
  <c r="W436" i="2"/>
  <c r="X436" i="2"/>
  <c r="V437" i="2" a="1"/>
  <c r="V437" i="2"/>
  <c r="W437" i="2"/>
  <c r="X437" i="2"/>
  <c r="V438" i="2" a="1"/>
  <c r="V438" i="2"/>
  <c r="W438" i="2"/>
  <c r="X438" i="2"/>
  <c r="V439" i="2" a="1"/>
  <c r="V439" i="2"/>
  <c r="W439" i="2"/>
  <c r="X439" i="2"/>
  <c r="V440" i="2" a="1"/>
  <c r="V440" i="2"/>
  <c r="W440" i="2"/>
  <c r="X440" i="2"/>
  <c r="V441" i="2" a="1"/>
  <c r="V441" i="2"/>
  <c r="W441" i="2"/>
  <c r="X441" i="2"/>
  <c r="V442" i="2" a="1"/>
  <c r="V442" i="2"/>
  <c r="W442" i="2"/>
  <c r="X442" i="2"/>
  <c r="V443" i="2" a="1"/>
  <c r="V443" i="2"/>
  <c r="W443" i="2"/>
  <c r="X443" i="2"/>
  <c r="V444" i="2" a="1"/>
  <c r="V444" i="2"/>
  <c r="W444" i="2"/>
  <c r="X444" i="2"/>
  <c r="V445" i="2" a="1"/>
  <c r="V445" i="2"/>
  <c r="W445" i="2"/>
  <c r="X445" i="2"/>
  <c r="V446" i="2" a="1"/>
  <c r="V446" i="2"/>
  <c r="W446" i="2"/>
  <c r="X446" i="2"/>
  <c r="V447" i="2" a="1"/>
  <c r="V447" i="2"/>
  <c r="W447" i="2"/>
  <c r="X447" i="2"/>
  <c r="V448" i="2" a="1"/>
  <c r="V448" i="2"/>
  <c r="W448" i="2"/>
  <c r="X448" i="2"/>
  <c r="V449" i="2" a="1"/>
  <c r="V449" i="2"/>
  <c r="W449" i="2"/>
  <c r="X449" i="2"/>
  <c r="V450" i="2" a="1"/>
  <c r="V450" i="2"/>
  <c r="W450" i="2"/>
  <c r="X450" i="2"/>
  <c r="V451" i="2" a="1"/>
  <c r="V451" i="2"/>
  <c r="W451" i="2"/>
  <c r="X451" i="2"/>
  <c r="V452" i="2" a="1"/>
  <c r="V452" i="2"/>
  <c r="W452" i="2"/>
  <c r="X452" i="2"/>
  <c r="V453" i="2" a="1"/>
  <c r="V453" i="2"/>
  <c r="W453" i="2"/>
  <c r="X453" i="2"/>
  <c r="V454" i="2" a="1"/>
  <c r="V454" i="2"/>
  <c r="W454" i="2"/>
  <c r="X454" i="2"/>
  <c r="V455" i="2" a="1"/>
  <c r="V455" i="2"/>
  <c r="W455" i="2"/>
  <c r="X455" i="2"/>
  <c r="V456" i="2" a="1"/>
  <c r="V456" i="2"/>
  <c r="W456" i="2"/>
  <c r="X456" i="2"/>
  <c r="V457" i="2" a="1"/>
  <c r="V457" i="2"/>
  <c r="W457" i="2"/>
  <c r="X457" i="2"/>
  <c r="V458" i="2" a="1"/>
  <c r="V458" i="2"/>
  <c r="W458" i="2"/>
  <c r="X458" i="2"/>
  <c r="V459" i="2" a="1"/>
  <c r="V459" i="2"/>
  <c r="W459" i="2"/>
  <c r="X459" i="2"/>
  <c r="V460" i="2" a="1"/>
  <c r="V460" i="2"/>
  <c r="W460" i="2"/>
  <c r="X460" i="2"/>
  <c r="V461" i="2" a="1"/>
  <c r="V461" i="2"/>
  <c r="W461" i="2"/>
  <c r="X461" i="2"/>
  <c r="V462" i="2" a="1"/>
  <c r="V462" i="2"/>
  <c r="W462" i="2"/>
  <c r="X462" i="2"/>
  <c r="V463" i="2" a="1"/>
  <c r="V463" i="2"/>
  <c r="W463" i="2"/>
  <c r="X463" i="2"/>
  <c r="V464" i="2" a="1"/>
  <c r="V464" i="2"/>
  <c r="W464" i="2"/>
  <c r="X464" i="2"/>
  <c r="V465" i="2" a="1"/>
  <c r="V465" i="2"/>
  <c r="W465" i="2"/>
  <c r="X465" i="2"/>
  <c r="V466" i="2" a="1"/>
  <c r="V466" i="2"/>
  <c r="W466" i="2"/>
  <c r="X466" i="2"/>
  <c r="V467" i="2" a="1"/>
  <c r="V467" i="2"/>
  <c r="W467" i="2"/>
  <c r="X467" i="2"/>
  <c r="V468" i="2" a="1"/>
  <c r="V468" i="2"/>
  <c r="W468" i="2"/>
  <c r="X468" i="2"/>
  <c r="V469" i="2" a="1"/>
  <c r="V469" i="2"/>
  <c r="W469" i="2"/>
  <c r="X469" i="2"/>
  <c r="V470" i="2" a="1"/>
  <c r="V470" i="2"/>
  <c r="W470" i="2"/>
  <c r="X470" i="2"/>
  <c r="V471" i="2" a="1"/>
  <c r="V471" i="2"/>
  <c r="W471" i="2"/>
  <c r="X471" i="2"/>
  <c r="V472" i="2" a="1"/>
  <c r="V472" i="2"/>
  <c r="W472" i="2"/>
  <c r="X472" i="2"/>
  <c r="V473" i="2" a="1"/>
  <c r="V473" i="2"/>
  <c r="W473" i="2"/>
  <c r="X473" i="2"/>
  <c r="V474" i="2" a="1"/>
  <c r="V474" i="2"/>
  <c r="W474" i="2"/>
  <c r="X474" i="2"/>
  <c r="V475" i="2" a="1"/>
  <c r="V475" i="2"/>
  <c r="W475" i="2"/>
  <c r="X475" i="2"/>
  <c r="V476" i="2" a="1"/>
  <c r="V476" i="2"/>
  <c r="W476" i="2"/>
  <c r="X476" i="2"/>
  <c r="V477" i="2" a="1"/>
  <c r="V477" i="2"/>
  <c r="W477" i="2"/>
  <c r="X477" i="2"/>
  <c r="V478" i="2" a="1"/>
  <c r="V478" i="2"/>
  <c r="W478" i="2"/>
  <c r="X478" i="2"/>
  <c r="V479" i="2" a="1"/>
  <c r="V479" i="2"/>
  <c r="W479" i="2"/>
  <c r="X479" i="2"/>
  <c r="V480" i="2" a="1"/>
  <c r="V480" i="2"/>
  <c r="W480" i="2"/>
  <c r="X480" i="2"/>
  <c r="V481" i="2" a="1"/>
  <c r="V481" i="2"/>
  <c r="W481" i="2"/>
  <c r="X481" i="2"/>
  <c r="V482" i="2" a="1"/>
  <c r="V482" i="2"/>
  <c r="W482" i="2"/>
  <c r="X482" i="2"/>
  <c r="V483" i="2" a="1"/>
  <c r="V483" i="2"/>
  <c r="W483" i="2"/>
  <c r="X483" i="2"/>
  <c r="V484" i="2" a="1"/>
  <c r="V484" i="2"/>
  <c r="W484" i="2"/>
  <c r="X484" i="2"/>
  <c r="V485" i="2" a="1"/>
  <c r="V485" i="2"/>
  <c r="W485" i="2"/>
  <c r="X485" i="2"/>
  <c r="V486" i="2" a="1"/>
  <c r="V486" i="2"/>
  <c r="W486" i="2"/>
  <c r="X486" i="2"/>
  <c r="V487" i="2" a="1"/>
  <c r="V487" i="2"/>
  <c r="W487" i="2"/>
  <c r="X487" i="2"/>
  <c r="V488" i="2" a="1"/>
  <c r="V488" i="2"/>
  <c r="W488" i="2"/>
  <c r="X488" i="2"/>
  <c r="V489" i="2" a="1"/>
  <c r="V489" i="2"/>
  <c r="W489" i="2"/>
  <c r="X489" i="2"/>
  <c r="V490" i="2" a="1"/>
  <c r="V490" i="2"/>
  <c r="W490" i="2"/>
  <c r="X490" i="2"/>
  <c r="V491" i="2" a="1"/>
  <c r="V491" i="2"/>
  <c r="W491" i="2"/>
  <c r="X491" i="2"/>
  <c r="V492" i="2" a="1"/>
  <c r="V492" i="2"/>
  <c r="W492" i="2"/>
  <c r="X492" i="2"/>
  <c r="V493" i="2" a="1"/>
  <c r="V493" i="2"/>
  <c r="W493" i="2"/>
  <c r="X493" i="2"/>
  <c r="V494" i="2" a="1"/>
  <c r="V494" i="2"/>
  <c r="W494" i="2"/>
  <c r="X494" i="2"/>
  <c r="V495" i="2" a="1"/>
  <c r="V495" i="2"/>
  <c r="W495" i="2"/>
  <c r="X495" i="2"/>
  <c r="V496" i="2" a="1"/>
  <c r="V496" i="2"/>
  <c r="W496" i="2"/>
  <c r="X496" i="2"/>
  <c r="V497" i="2" a="1"/>
  <c r="V497" i="2"/>
  <c r="W497" i="2"/>
  <c r="X497" i="2"/>
  <c r="V498" i="2" a="1"/>
  <c r="V498" i="2"/>
  <c r="W498" i="2"/>
  <c r="X498" i="2"/>
  <c r="V499" i="2" a="1"/>
  <c r="V499" i="2"/>
  <c r="W499" i="2"/>
  <c r="X499" i="2"/>
  <c r="V500" i="2" a="1"/>
  <c r="V500" i="2"/>
  <c r="W500" i="2"/>
  <c r="X500" i="2"/>
  <c r="V501" i="2" a="1"/>
  <c r="V501" i="2"/>
  <c r="W501" i="2"/>
  <c r="X501" i="2"/>
  <c r="V502" i="2" a="1"/>
  <c r="V502" i="2"/>
  <c r="W502" i="2"/>
  <c r="X502" i="2"/>
  <c r="V503" i="2" a="1"/>
  <c r="V503" i="2"/>
  <c r="W503" i="2"/>
  <c r="X503" i="2"/>
  <c r="V504" i="2" a="1"/>
  <c r="V504" i="2"/>
  <c r="W504" i="2"/>
  <c r="X504" i="2"/>
  <c r="V505" i="2" a="1"/>
  <c r="V505" i="2"/>
  <c r="W505" i="2"/>
  <c r="X505" i="2"/>
  <c r="V506" i="2" a="1"/>
  <c r="V506" i="2"/>
  <c r="W506" i="2"/>
  <c r="X506" i="2"/>
  <c r="V507" i="2" a="1"/>
  <c r="V507" i="2"/>
  <c r="W507" i="2"/>
  <c r="X507" i="2"/>
  <c r="V508" i="2" a="1"/>
  <c r="V508" i="2"/>
  <c r="W508" i="2"/>
  <c r="X508"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B13" i="10"/>
  <c r="C13" i="10"/>
  <c r="D13" i="10"/>
  <c r="E13" i="10"/>
  <c r="F13" i="10"/>
  <c r="G13" i="10"/>
  <c r="H13" i="10"/>
  <c r="B14" i="10"/>
  <c r="C14" i="10"/>
  <c r="D14" i="10"/>
  <c r="E14" i="10"/>
  <c r="F14" i="10"/>
  <c r="G14" i="10"/>
  <c r="H14" i="10"/>
  <c r="B35" i="10"/>
  <c r="C35" i="10"/>
  <c r="D35" i="10"/>
  <c r="E35" i="10"/>
  <c r="F35" i="10"/>
  <c r="G35" i="10"/>
  <c r="H35" i="10"/>
  <c r="B44" i="10"/>
  <c r="C44" i="10"/>
  <c r="D44" i="10"/>
  <c r="E44" i="10"/>
  <c r="F44" i="10"/>
  <c r="G44" i="10"/>
  <c r="H44" i="10"/>
  <c r="B67" i="10"/>
  <c r="C67" i="10"/>
  <c r="D67" i="10"/>
  <c r="E67" i="10"/>
  <c r="F67" i="10"/>
  <c r="G67" i="10"/>
  <c r="H67" i="10"/>
  <c r="B122" i="10"/>
  <c r="C122" i="10"/>
  <c r="D122" i="10"/>
  <c r="E122" i="10"/>
  <c r="F122" i="10"/>
  <c r="G122" i="10"/>
  <c r="H122" i="10"/>
  <c r="B126" i="10"/>
  <c r="C126" i="10"/>
  <c r="D126" i="10"/>
  <c r="E126" i="10"/>
  <c r="F126" i="10"/>
  <c r="G126" i="10"/>
  <c r="H126" i="10"/>
  <c r="B183" i="10"/>
  <c r="C183" i="10"/>
  <c r="D183" i="10"/>
  <c r="E183" i="10"/>
  <c r="F183" i="10"/>
  <c r="G183" i="10"/>
  <c r="H183" i="10"/>
  <c r="B258" i="10"/>
  <c r="C258" i="10"/>
  <c r="D258" i="10"/>
  <c r="E258" i="10"/>
  <c r="F258" i="10"/>
  <c r="G258" i="10"/>
  <c r="H258" i="10"/>
  <c r="B325" i="10"/>
  <c r="C325" i="10"/>
  <c r="D325" i="10"/>
  <c r="E325" i="10"/>
  <c r="F325" i="10"/>
  <c r="G325" i="10"/>
  <c r="H325" i="10"/>
  <c r="B375" i="10"/>
  <c r="C375" i="10"/>
  <c r="D375" i="10"/>
  <c r="E375" i="10"/>
  <c r="F375" i="10"/>
  <c r="G375" i="10"/>
  <c r="H375" i="10"/>
  <c r="B404" i="10"/>
  <c r="C404" i="10"/>
  <c r="D404" i="10"/>
  <c r="E404" i="10"/>
  <c r="F404" i="10"/>
  <c r="G404" i="10"/>
  <c r="H404" i="10"/>
  <c r="B4" i="10"/>
  <c r="C4" i="10"/>
  <c r="D4" i="10"/>
  <c r="E4" i="10"/>
  <c r="F4" i="10"/>
  <c r="G4" i="10"/>
  <c r="H4" i="10"/>
  <c r="B5" i="10"/>
  <c r="C5" i="10"/>
  <c r="D5" i="10"/>
  <c r="E5" i="10"/>
  <c r="F5" i="10"/>
  <c r="G5" i="10"/>
  <c r="H5" i="10"/>
  <c r="B6" i="10"/>
  <c r="C6" i="10"/>
  <c r="D6" i="10"/>
  <c r="E6" i="10"/>
  <c r="F6" i="10"/>
  <c r="G6" i="10"/>
  <c r="H6" i="10"/>
  <c r="B7" i="10"/>
  <c r="C7" i="10"/>
  <c r="D7" i="10"/>
  <c r="E7" i="10"/>
  <c r="F7" i="10"/>
  <c r="G7" i="10"/>
  <c r="H7" i="10"/>
  <c r="B8" i="10"/>
  <c r="C8" i="10"/>
  <c r="D8" i="10"/>
  <c r="E8" i="10"/>
  <c r="F8" i="10"/>
  <c r="G8" i="10"/>
  <c r="H8" i="10"/>
  <c r="B9" i="10"/>
  <c r="C9" i="10"/>
  <c r="D9" i="10"/>
  <c r="E9" i="10"/>
  <c r="F9" i="10"/>
  <c r="G9" i="10"/>
  <c r="H9" i="10"/>
  <c r="B10" i="10"/>
  <c r="C10" i="10"/>
  <c r="D10" i="10"/>
  <c r="E10" i="10"/>
  <c r="F10" i="10"/>
  <c r="G10" i="10"/>
  <c r="H10" i="10"/>
  <c r="B11" i="10"/>
  <c r="C11" i="10"/>
  <c r="D11" i="10"/>
  <c r="E11" i="10"/>
  <c r="F11" i="10"/>
  <c r="G11" i="10"/>
  <c r="H11" i="10"/>
  <c r="B12" i="10"/>
  <c r="C12" i="10"/>
  <c r="D12" i="10"/>
  <c r="E12" i="10"/>
  <c r="F12" i="10"/>
  <c r="G12" i="10"/>
  <c r="H12" i="10"/>
  <c r="B15" i="10"/>
  <c r="C15" i="10"/>
  <c r="D15" i="10"/>
  <c r="E15" i="10"/>
  <c r="F15" i="10"/>
  <c r="G15" i="10"/>
  <c r="H15" i="10"/>
  <c r="B16" i="10"/>
  <c r="C16" i="10"/>
  <c r="D16" i="10"/>
  <c r="E16" i="10"/>
  <c r="F16" i="10"/>
  <c r="G16" i="10"/>
  <c r="H16" i="10"/>
  <c r="B17" i="10"/>
  <c r="C17" i="10"/>
  <c r="D17" i="10"/>
  <c r="E17" i="10"/>
  <c r="F17" i="10"/>
  <c r="G17" i="10"/>
  <c r="H17" i="10"/>
  <c r="B18" i="10"/>
  <c r="C18" i="10"/>
  <c r="D18" i="10"/>
  <c r="E18" i="10"/>
  <c r="F18" i="10"/>
  <c r="G18" i="10"/>
  <c r="H18" i="10"/>
  <c r="B19" i="10"/>
  <c r="C19" i="10"/>
  <c r="D19" i="10"/>
  <c r="E19" i="10"/>
  <c r="F19" i="10"/>
  <c r="G19" i="10"/>
  <c r="H19" i="10"/>
  <c r="B20" i="10"/>
  <c r="C20" i="10"/>
  <c r="D20" i="10"/>
  <c r="E20" i="10"/>
  <c r="F20" i="10"/>
  <c r="G20" i="10"/>
  <c r="H20" i="10"/>
  <c r="B21" i="10"/>
  <c r="C21" i="10"/>
  <c r="D21" i="10"/>
  <c r="E21" i="10"/>
  <c r="F21" i="10"/>
  <c r="G21" i="10"/>
  <c r="H21" i="10"/>
  <c r="B22" i="10"/>
  <c r="C22" i="10"/>
  <c r="D22" i="10"/>
  <c r="E22" i="10"/>
  <c r="F22" i="10"/>
  <c r="G22" i="10"/>
  <c r="H22" i="10"/>
  <c r="B23" i="10"/>
  <c r="C23" i="10"/>
  <c r="D23" i="10"/>
  <c r="E23" i="10"/>
  <c r="F23" i="10"/>
  <c r="G23" i="10"/>
  <c r="H23" i="10"/>
  <c r="B24" i="10"/>
  <c r="C24" i="10"/>
  <c r="D24" i="10"/>
  <c r="E24" i="10"/>
  <c r="F24" i="10"/>
  <c r="G24" i="10"/>
  <c r="H24" i="10"/>
  <c r="B25" i="10"/>
  <c r="C25" i="10"/>
  <c r="D25" i="10"/>
  <c r="E25" i="10"/>
  <c r="F25" i="10"/>
  <c r="G25" i="10"/>
  <c r="H25" i="10"/>
  <c r="B26" i="10"/>
  <c r="C26" i="10"/>
  <c r="D26" i="10"/>
  <c r="E26" i="10"/>
  <c r="F26" i="10"/>
  <c r="G26" i="10"/>
  <c r="H26" i="10"/>
  <c r="B27" i="10"/>
  <c r="C27" i="10"/>
  <c r="D27" i="10"/>
  <c r="E27" i="10"/>
  <c r="F27" i="10"/>
  <c r="G27" i="10"/>
  <c r="H27" i="10"/>
  <c r="B28" i="10"/>
  <c r="C28" i="10"/>
  <c r="D28" i="10"/>
  <c r="E28" i="10"/>
  <c r="F28" i="10"/>
  <c r="G28" i="10"/>
  <c r="H28" i="10"/>
  <c r="B29" i="10"/>
  <c r="C29" i="10"/>
  <c r="D29" i="10"/>
  <c r="E29" i="10"/>
  <c r="F29" i="10"/>
  <c r="G29" i="10"/>
  <c r="H29" i="10"/>
  <c r="B30" i="10"/>
  <c r="C30" i="10"/>
  <c r="D30" i="10"/>
  <c r="E30" i="10"/>
  <c r="F30" i="10"/>
  <c r="G30" i="10"/>
  <c r="H30" i="10"/>
  <c r="B31" i="10"/>
  <c r="C31" i="10"/>
  <c r="D31" i="10"/>
  <c r="E31" i="10"/>
  <c r="F31" i="10"/>
  <c r="G31" i="10"/>
  <c r="H31" i="10"/>
  <c r="B32" i="10"/>
  <c r="C32" i="10"/>
  <c r="D32" i="10"/>
  <c r="E32" i="10"/>
  <c r="F32" i="10"/>
  <c r="G32" i="10"/>
  <c r="H32" i="10"/>
  <c r="B33" i="10"/>
  <c r="C33" i="10"/>
  <c r="D33" i="10"/>
  <c r="E33" i="10"/>
  <c r="F33" i="10"/>
  <c r="G33" i="10"/>
  <c r="H33" i="10"/>
  <c r="B34" i="10"/>
  <c r="C34" i="10"/>
  <c r="D34" i="10"/>
  <c r="E34" i="10"/>
  <c r="F34" i="10"/>
  <c r="G34" i="10"/>
  <c r="H34" i="10"/>
  <c r="B36" i="10"/>
  <c r="C36" i="10"/>
  <c r="D36" i="10"/>
  <c r="E36" i="10"/>
  <c r="F36" i="10"/>
  <c r="G36" i="10"/>
  <c r="H36" i="10"/>
  <c r="B37" i="10"/>
  <c r="C37" i="10"/>
  <c r="D37" i="10"/>
  <c r="E37" i="10"/>
  <c r="F37" i="10"/>
  <c r="G37" i="10"/>
  <c r="H37" i="10"/>
  <c r="B38" i="10"/>
  <c r="C38" i="10"/>
  <c r="D38" i="10"/>
  <c r="E38" i="10"/>
  <c r="F38" i="10"/>
  <c r="G38" i="10"/>
  <c r="H38" i="10"/>
  <c r="B39" i="10"/>
  <c r="C39" i="10"/>
  <c r="D39" i="10"/>
  <c r="E39" i="10"/>
  <c r="F39" i="10"/>
  <c r="G39" i="10"/>
  <c r="H39" i="10"/>
  <c r="B40" i="10"/>
  <c r="C40" i="10"/>
  <c r="D40" i="10"/>
  <c r="E40" i="10"/>
  <c r="F40" i="10"/>
  <c r="G40" i="10"/>
  <c r="H40" i="10"/>
  <c r="B41" i="10"/>
  <c r="C41" i="10"/>
  <c r="D41" i="10"/>
  <c r="E41" i="10"/>
  <c r="F41" i="10"/>
  <c r="G41" i="10"/>
  <c r="H41" i="10"/>
  <c r="B42" i="10"/>
  <c r="C42" i="10"/>
  <c r="D42" i="10"/>
  <c r="E42" i="10"/>
  <c r="F42" i="10"/>
  <c r="G42" i="10"/>
  <c r="H42" i="10"/>
  <c r="B43" i="10"/>
  <c r="C43" i="10"/>
  <c r="D43" i="10"/>
  <c r="E43" i="10"/>
  <c r="F43" i="10"/>
  <c r="G43" i="10"/>
  <c r="H43" i="10"/>
  <c r="B45" i="10"/>
  <c r="C45" i="10"/>
  <c r="D45" i="10"/>
  <c r="E45" i="10"/>
  <c r="F45" i="10"/>
  <c r="G45" i="10"/>
  <c r="H45" i="10"/>
  <c r="B46" i="10"/>
  <c r="C46" i="10"/>
  <c r="D46" i="10"/>
  <c r="E46" i="10"/>
  <c r="F46" i="10"/>
  <c r="G46" i="10"/>
  <c r="H46" i="10"/>
  <c r="B47" i="10"/>
  <c r="C47" i="10"/>
  <c r="D47" i="10"/>
  <c r="E47" i="10"/>
  <c r="F47" i="10"/>
  <c r="G47" i="10"/>
  <c r="H47" i="10"/>
  <c r="B48" i="10"/>
  <c r="C48" i="10"/>
  <c r="D48" i="10"/>
  <c r="E48" i="10"/>
  <c r="F48" i="10"/>
  <c r="G48" i="10"/>
  <c r="H48" i="10"/>
  <c r="B49" i="10"/>
  <c r="C49" i="10"/>
  <c r="D49" i="10"/>
  <c r="E49" i="10"/>
  <c r="F49" i="10"/>
  <c r="G49" i="10"/>
  <c r="H49" i="10"/>
  <c r="B50" i="10"/>
  <c r="C50" i="10"/>
  <c r="D50" i="10"/>
  <c r="E50" i="10"/>
  <c r="F50" i="10"/>
  <c r="G50" i="10"/>
  <c r="H50" i="10"/>
  <c r="B51" i="10"/>
  <c r="C51" i="10"/>
  <c r="D51" i="10"/>
  <c r="E51" i="10"/>
  <c r="F51" i="10"/>
  <c r="G51" i="10"/>
  <c r="H51" i="10"/>
  <c r="B52" i="10"/>
  <c r="C52" i="10"/>
  <c r="D52" i="10"/>
  <c r="E52" i="10"/>
  <c r="F52" i="10"/>
  <c r="G52" i="10"/>
  <c r="H52" i="10"/>
  <c r="B53" i="10"/>
  <c r="C53" i="10"/>
  <c r="D53" i="10"/>
  <c r="E53" i="10"/>
  <c r="F53" i="10"/>
  <c r="G53" i="10"/>
  <c r="H53" i="10"/>
  <c r="B54" i="10"/>
  <c r="C54" i="10"/>
  <c r="D54" i="10"/>
  <c r="E54" i="10"/>
  <c r="F54" i="10"/>
  <c r="G54" i="10"/>
  <c r="H54" i="10"/>
  <c r="B55" i="10"/>
  <c r="C55" i="10"/>
  <c r="D55" i="10"/>
  <c r="E55" i="10"/>
  <c r="F55" i="10"/>
  <c r="G55" i="10"/>
  <c r="H55" i="10"/>
  <c r="B56" i="10"/>
  <c r="C56" i="10"/>
  <c r="D56" i="10"/>
  <c r="E56" i="10"/>
  <c r="F56" i="10"/>
  <c r="G56" i="10"/>
  <c r="H56" i="10"/>
  <c r="B57" i="10"/>
  <c r="C57" i="10"/>
  <c r="D57" i="10"/>
  <c r="E57" i="10"/>
  <c r="F57" i="10"/>
  <c r="G57" i="10"/>
  <c r="H57" i="10"/>
  <c r="B58" i="10"/>
  <c r="C58" i="10"/>
  <c r="D58" i="10"/>
  <c r="E58" i="10"/>
  <c r="F58" i="10"/>
  <c r="G58" i="10"/>
  <c r="H58" i="10"/>
  <c r="B59" i="10"/>
  <c r="C59" i="10"/>
  <c r="D59" i="10"/>
  <c r="E59" i="10"/>
  <c r="F59" i="10"/>
  <c r="G59" i="10"/>
  <c r="H59" i="10"/>
  <c r="B60" i="10"/>
  <c r="C60" i="10"/>
  <c r="D60" i="10"/>
  <c r="E60" i="10"/>
  <c r="F60" i="10"/>
  <c r="G60" i="10"/>
  <c r="H60" i="10"/>
  <c r="B61" i="10"/>
  <c r="C61" i="10"/>
  <c r="D61" i="10"/>
  <c r="E61" i="10"/>
  <c r="F61" i="10"/>
  <c r="G61" i="10"/>
  <c r="H61" i="10"/>
  <c r="B62" i="10"/>
  <c r="C62" i="10"/>
  <c r="D62" i="10"/>
  <c r="E62" i="10"/>
  <c r="F62" i="10"/>
  <c r="G62" i="10"/>
  <c r="H62" i="10"/>
  <c r="B63" i="10"/>
  <c r="C63" i="10"/>
  <c r="D63" i="10"/>
  <c r="E63" i="10"/>
  <c r="F63" i="10"/>
  <c r="G63" i="10"/>
  <c r="H63" i="10"/>
  <c r="B64" i="10"/>
  <c r="C64" i="10"/>
  <c r="D64" i="10"/>
  <c r="E64" i="10"/>
  <c r="F64" i="10"/>
  <c r="G64" i="10"/>
  <c r="H64" i="10"/>
  <c r="B65" i="10"/>
  <c r="C65" i="10"/>
  <c r="D65" i="10"/>
  <c r="E65" i="10"/>
  <c r="F65" i="10"/>
  <c r="G65" i="10"/>
  <c r="H65" i="10"/>
  <c r="B66" i="10"/>
  <c r="C66" i="10"/>
  <c r="D66" i="10"/>
  <c r="E66" i="10"/>
  <c r="F66" i="10"/>
  <c r="G66" i="10"/>
  <c r="H66" i="10"/>
  <c r="B68" i="10"/>
  <c r="C68" i="10"/>
  <c r="D68" i="10"/>
  <c r="E68" i="10"/>
  <c r="F68" i="10"/>
  <c r="G68" i="10"/>
  <c r="H68" i="10"/>
  <c r="B69" i="10"/>
  <c r="C69" i="10"/>
  <c r="D69" i="10"/>
  <c r="E69" i="10"/>
  <c r="F69" i="10"/>
  <c r="G69" i="10"/>
  <c r="H69" i="10"/>
  <c r="B70" i="10"/>
  <c r="C70" i="10"/>
  <c r="D70" i="10"/>
  <c r="E70" i="10"/>
  <c r="F70" i="10"/>
  <c r="G70" i="10"/>
  <c r="H70" i="10"/>
  <c r="B71" i="10"/>
  <c r="C71" i="10"/>
  <c r="D71" i="10"/>
  <c r="E71" i="10"/>
  <c r="F71" i="10"/>
  <c r="G71" i="10"/>
  <c r="H71" i="10"/>
  <c r="B72" i="10"/>
  <c r="C72" i="10"/>
  <c r="D72" i="10"/>
  <c r="E72" i="10"/>
  <c r="F72" i="10"/>
  <c r="G72" i="10"/>
  <c r="H72" i="10"/>
  <c r="B73" i="10"/>
  <c r="C73" i="10"/>
  <c r="D73" i="10"/>
  <c r="E73" i="10"/>
  <c r="F73" i="10"/>
  <c r="G73" i="10"/>
  <c r="H73" i="10"/>
  <c r="B74" i="10"/>
  <c r="C74" i="10"/>
  <c r="D74" i="10"/>
  <c r="E74" i="10"/>
  <c r="F74" i="10"/>
  <c r="G74" i="10"/>
  <c r="H74" i="10"/>
  <c r="B75" i="10"/>
  <c r="C75" i="10"/>
  <c r="D75" i="10"/>
  <c r="E75" i="10"/>
  <c r="F75" i="10"/>
  <c r="G75" i="10"/>
  <c r="H75" i="10"/>
  <c r="B76" i="10"/>
  <c r="C76" i="10"/>
  <c r="D76" i="10"/>
  <c r="E76" i="10"/>
  <c r="F76" i="10"/>
  <c r="G76" i="10"/>
  <c r="H76" i="10"/>
  <c r="B77" i="10"/>
  <c r="C77" i="10"/>
  <c r="D77" i="10"/>
  <c r="E77" i="10"/>
  <c r="F77" i="10"/>
  <c r="G77" i="10"/>
  <c r="H77" i="10"/>
  <c r="B78" i="10"/>
  <c r="C78" i="10"/>
  <c r="D78" i="10"/>
  <c r="E78" i="10"/>
  <c r="F78" i="10"/>
  <c r="G78" i="10"/>
  <c r="H78" i="10"/>
  <c r="B79" i="10"/>
  <c r="C79" i="10"/>
  <c r="D79" i="10"/>
  <c r="E79" i="10"/>
  <c r="F79" i="10"/>
  <c r="G79" i="10"/>
  <c r="H79" i="10"/>
  <c r="B80" i="10"/>
  <c r="C80" i="10"/>
  <c r="D80" i="10"/>
  <c r="E80" i="10"/>
  <c r="F80" i="10"/>
  <c r="G80" i="10"/>
  <c r="H80" i="10"/>
  <c r="B81" i="10"/>
  <c r="C81" i="10"/>
  <c r="D81" i="10"/>
  <c r="E81" i="10"/>
  <c r="F81" i="10"/>
  <c r="G81" i="10"/>
  <c r="H81" i="10"/>
  <c r="B82" i="10"/>
  <c r="C82" i="10"/>
  <c r="D82" i="10"/>
  <c r="E82" i="10"/>
  <c r="F82" i="10"/>
  <c r="G82" i="10"/>
  <c r="H82" i="10"/>
  <c r="B83" i="10"/>
  <c r="C83" i="10"/>
  <c r="D83" i="10"/>
  <c r="E83" i="10"/>
  <c r="F83" i="10"/>
  <c r="G83" i="10"/>
  <c r="H83" i="10"/>
  <c r="B84" i="10"/>
  <c r="C84" i="10"/>
  <c r="D84" i="10"/>
  <c r="E84" i="10"/>
  <c r="F84" i="10"/>
  <c r="G84" i="10"/>
  <c r="H84" i="10"/>
  <c r="B85" i="10"/>
  <c r="C85" i="10"/>
  <c r="D85" i="10"/>
  <c r="E85" i="10"/>
  <c r="F85" i="10"/>
  <c r="G85" i="10"/>
  <c r="H85" i="10"/>
  <c r="B86" i="10"/>
  <c r="C86" i="10"/>
  <c r="D86" i="10"/>
  <c r="E86" i="10"/>
  <c r="F86" i="10"/>
  <c r="G86" i="10"/>
  <c r="H86" i="10"/>
  <c r="B87" i="10"/>
  <c r="C87" i="10"/>
  <c r="D87" i="10"/>
  <c r="E87" i="10"/>
  <c r="F87" i="10"/>
  <c r="G87" i="10"/>
  <c r="H87" i="10"/>
  <c r="B88" i="10"/>
  <c r="C88" i="10"/>
  <c r="D88" i="10"/>
  <c r="E88" i="10"/>
  <c r="F88" i="10"/>
  <c r="G88" i="10"/>
  <c r="H88" i="10"/>
  <c r="B89" i="10"/>
  <c r="C89" i="10"/>
  <c r="D89" i="10"/>
  <c r="E89" i="10"/>
  <c r="F89" i="10"/>
  <c r="G89" i="10"/>
  <c r="H89" i="10"/>
  <c r="B90" i="10"/>
  <c r="C90" i="10"/>
  <c r="D90" i="10"/>
  <c r="E90" i="10"/>
  <c r="F90" i="10"/>
  <c r="G90" i="10"/>
  <c r="H90" i="10"/>
  <c r="B91" i="10"/>
  <c r="C91" i="10"/>
  <c r="D91" i="10"/>
  <c r="E91" i="10"/>
  <c r="F91" i="10"/>
  <c r="G91" i="10"/>
  <c r="H91" i="10"/>
  <c r="B92" i="10"/>
  <c r="C92" i="10"/>
  <c r="D92" i="10"/>
  <c r="E92" i="10"/>
  <c r="F92" i="10"/>
  <c r="G92" i="10"/>
  <c r="H92" i="10"/>
  <c r="B93" i="10"/>
  <c r="C93" i="10"/>
  <c r="D93" i="10"/>
  <c r="E93" i="10"/>
  <c r="F93" i="10"/>
  <c r="G93" i="10"/>
  <c r="H93" i="10"/>
  <c r="B94" i="10"/>
  <c r="C94" i="10"/>
  <c r="D94" i="10"/>
  <c r="E94" i="10"/>
  <c r="F94" i="10"/>
  <c r="G94" i="10"/>
  <c r="H94" i="10"/>
  <c r="B95" i="10"/>
  <c r="C95" i="10"/>
  <c r="D95" i="10"/>
  <c r="E95" i="10"/>
  <c r="F95" i="10"/>
  <c r="G95" i="10"/>
  <c r="H95" i="10"/>
  <c r="B96" i="10"/>
  <c r="C96" i="10"/>
  <c r="D96" i="10"/>
  <c r="E96" i="10"/>
  <c r="F96" i="10"/>
  <c r="G96" i="10"/>
  <c r="H96" i="10"/>
  <c r="B97" i="10"/>
  <c r="C97" i="10"/>
  <c r="D97" i="10"/>
  <c r="E97" i="10"/>
  <c r="F97" i="10"/>
  <c r="G97" i="10"/>
  <c r="H97" i="10"/>
  <c r="B98" i="10"/>
  <c r="C98" i="10"/>
  <c r="D98" i="10"/>
  <c r="E98" i="10"/>
  <c r="F98" i="10"/>
  <c r="G98" i="10"/>
  <c r="H98" i="10"/>
  <c r="B99" i="10"/>
  <c r="C99" i="10"/>
  <c r="D99" i="10"/>
  <c r="E99" i="10"/>
  <c r="F99" i="10"/>
  <c r="G99" i="10"/>
  <c r="H99" i="10"/>
  <c r="B100" i="10"/>
  <c r="C100" i="10"/>
  <c r="D100" i="10"/>
  <c r="E100" i="10"/>
  <c r="F100" i="10"/>
  <c r="G100" i="10"/>
  <c r="H100" i="10"/>
  <c r="B101" i="10"/>
  <c r="C101" i="10"/>
  <c r="D101" i="10"/>
  <c r="E101" i="10"/>
  <c r="F101" i="10"/>
  <c r="G101" i="10"/>
  <c r="H101" i="10"/>
  <c r="B102" i="10"/>
  <c r="C102" i="10"/>
  <c r="D102" i="10"/>
  <c r="E102" i="10"/>
  <c r="F102" i="10"/>
  <c r="G102" i="10"/>
  <c r="H102" i="10"/>
  <c r="B103" i="10"/>
  <c r="C103" i="10"/>
  <c r="D103" i="10"/>
  <c r="E103" i="10"/>
  <c r="F103" i="10"/>
  <c r="G103" i="10"/>
  <c r="H103" i="10"/>
  <c r="B104" i="10"/>
  <c r="C104" i="10"/>
  <c r="D104" i="10"/>
  <c r="E104" i="10"/>
  <c r="F104" i="10"/>
  <c r="G104" i="10"/>
  <c r="H104" i="10"/>
  <c r="B105" i="10"/>
  <c r="C105" i="10"/>
  <c r="D105" i="10"/>
  <c r="E105" i="10"/>
  <c r="F105" i="10"/>
  <c r="G105" i="10"/>
  <c r="H105" i="10"/>
  <c r="B106" i="10"/>
  <c r="C106" i="10"/>
  <c r="D106" i="10"/>
  <c r="E106" i="10"/>
  <c r="F106" i="10"/>
  <c r="G106" i="10"/>
  <c r="H106" i="10"/>
  <c r="B107" i="10"/>
  <c r="C107" i="10"/>
  <c r="D107" i="10"/>
  <c r="E107" i="10"/>
  <c r="F107" i="10"/>
  <c r="G107" i="10"/>
  <c r="H107" i="10"/>
  <c r="B108" i="10"/>
  <c r="C108" i="10"/>
  <c r="D108" i="10"/>
  <c r="E108" i="10"/>
  <c r="F108" i="10"/>
  <c r="G108" i="10"/>
  <c r="H108" i="10"/>
  <c r="B109" i="10"/>
  <c r="C109" i="10"/>
  <c r="D109" i="10"/>
  <c r="E109" i="10"/>
  <c r="F109" i="10"/>
  <c r="G109" i="10"/>
  <c r="H109" i="10"/>
  <c r="B110" i="10"/>
  <c r="C110" i="10"/>
  <c r="D110" i="10"/>
  <c r="E110" i="10"/>
  <c r="F110" i="10"/>
  <c r="G110" i="10"/>
  <c r="H110" i="10"/>
  <c r="B111" i="10"/>
  <c r="C111" i="10"/>
  <c r="D111" i="10"/>
  <c r="E111" i="10"/>
  <c r="F111" i="10"/>
  <c r="G111" i="10"/>
  <c r="H111" i="10"/>
  <c r="B112" i="10"/>
  <c r="C112" i="10"/>
  <c r="D112" i="10"/>
  <c r="E112" i="10"/>
  <c r="F112" i="10"/>
  <c r="G112" i="10"/>
  <c r="H112" i="10"/>
  <c r="B113" i="10"/>
  <c r="C113" i="10"/>
  <c r="D113" i="10"/>
  <c r="E113" i="10"/>
  <c r="F113" i="10"/>
  <c r="G113" i="10"/>
  <c r="H113" i="10"/>
  <c r="B114" i="10"/>
  <c r="C114" i="10"/>
  <c r="D114" i="10"/>
  <c r="E114" i="10"/>
  <c r="F114" i="10"/>
  <c r="G114" i="10"/>
  <c r="H114" i="10"/>
  <c r="B115" i="10"/>
  <c r="C115" i="10"/>
  <c r="D115" i="10"/>
  <c r="E115" i="10"/>
  <c r="F115" i="10"/>
  <c r="G115" i="10"/>
  <c r="H115" i="10"/>
  <c r="B116" i="10"/>
  <c r="C116" i="10"/>
  <c r="D116" i="10"/>
  <c r="E116" i="10"/>
  <c r="F116" i="10"/>
  <c r="G116" i="10"/>
  <c r="H116" i="10"/>
  <c r="B117" i="10"/>
  <c r="C117" i="10"/>
  <c r="D117" i="10"/>
  <c r="E117" i="10"/>
  <c r="F117" i="10"/>
  <c r="G117" i="10"/>
  <c r="H117" i="10"/>
  <c r="B118" i="10"/>
  <c r="C118" i="10"/>
  <c r="D118" i="10"/>
  <c r="E118" i="10"/>
  <c r="F118" i="10"/>
  <c r="G118" i="10"/>
  <c r="H118" i="10"/>
  <c r="B119" i="10"/>
  <c r="C119" i="10"/>
  <c r="D119" i="10"/>
  <c r="E119" i="10"/>
  <c r="F119" i="10"/>
  <c r="G119" i="10"/>
  <c r="H119" i="10"/>
  <c r="B120" i="10"/>
  <c r="C120" i="10"/>
  <c r="D120" i="10"/>
  <c r="E120" i="10"/>
  <c r="F120" i="10"/>
  <c r="G120" i="10"/>
  <c r="H120" i="10"/>
  <c r="B121" i="10"/>
  <c r="C121" i="10"/>
  <c r="D121" i="10"/>
  <c r="E121" i="10"/>
  <c r="F121" i="10"/>
  <c r="G121" i="10"/>
  <c r="H121" i="10"/>
  <c r="B123" i="10"/>
  <c r="C123" i="10"/>
  <c r="D123" i="10"/>
  <c r="E123" i="10"/>
  <c r="F123" i="10"/>
  <c r="G123" i="10"/>
  <c r="H123" i="10"/>
  <c r="B124" i="10"/>
  <c r="C124" i="10"/>
  <c r="D124" i="10"/>
  <c r="E124" i="10"/>
  <c r="F124" i="10"/>
  <c r="G124" i="10"/>
  <c r="H124" i="10"/>
  <c r="B125" i="10"/>
  <c r="C125" i="10"/>
  <c r="D125" i="10"/>
  <c r="E125" i="10"/>
  <c r="F125" i="10"/>
  <c r="G125" i="10"/>
  <c r="H125" i="10"/>
  <c r="B127" i="10"/>
  <c r="C127" i="10"/>
  <c r="D127" i="10"/>
  <c r="E127" i="10"/>
  <c r="F127" i="10"/>
  <c r="G127" i="10"/>
  <c r="H127" i="10"/>
  <c r="B128" i="10"/>
  <c r="C128" i="10"/>
  <c r="D128" i="10"/>
  <c r="E128" i="10"/>
  <c r="F128" i="10"/>
  <c r="G128" i="10"/>
  <c r="H128" i="10"/>
  <c r="B129" i="10"/>
  <c r="C129" i="10"/>
  <c r="D129" i="10"/>
  <c r="E129" i="10"/>
  <c r="F129" i="10"/>
  <c r="G129" i="10"/>
  <c r="H129" i="10"/>
  <c r="B130" i="10"/>
  <c r="C130" i="10"/>
  <c r="D130" i="10"/>
  <c r="E130" i="10"/>
  <c r="F130" i="10"/>
  <c r="G130" i="10"/>
  <c r="H130" i="10"/>
  <c r="B131" i="10"/>
  <c r="C131" i="10"/>
  <c r="D131" i="10"/>
  <c r="E131" i="10"/>
  <c r="F131" i="10"/>
  <c r="G131" i="10"/>
  <c r="H131" i="10"/>
  <c r="B132" i="10"/>
  <c r="C132" i="10"/>
  <c r="D132" i="10"/>
  <c r="E132" i="10"/>
  <c r="F132" i="10"/>
  <c r="G132" i="10"/>
  <c r="H132" i="10"/>
  <c r="B133" i="10"/>
  <c r="C133" i="10"/>
  <c r="D133" i="10"/>
  <c r="E133" i="10"/>
  <c r="F133" i="10"/>
  <c r="G133" i="10"/>
  <c r="H133" i="10"/>
  <c r="B134" i="10"/>
  <c r="C134" i="10"/>
  <c r="D134" i="10"/>
  <c r="E134" i="10"/>
  <c r="F134" i="10"/>
  <c r="G134" i="10"/>
  <c r="H134" i="10"/>
  <c r="B135" i="10"/>
  <c r="C135" i="10"/>
  <c r="D135" i="10"/>
  <c r="E135" i="10"/>
  <c r="F135" i="10"/>
  <c r="G135" i="10"/>
  <c r="H135" i="10"/>
  <c r="B136" i="10"/>
  <c r="C136" i="10"/>
  <c r="D136" i="10"/>
  <c r="E136" i="10"/>
  <c r="F136" i="10"/>
  <c r="G136" i="10"/>
  <c r="H136" i="10"/>
  <c r="B137" i="10"/>
  <c r="C137" i="10"/>
  <c r="D137" i="10"/>
  <c r="E137" i="10"/>
  <c r="F137" i="10"/>
  <c r="G137" i="10"/>
  <c r="H137" i="10"/>
  <c r="B138" i="10"/>
  <c r="C138" i="10"/>
  <c r="D138" i="10"/>
  <c r="E138" i="10"/>
  <c r="F138" i="10"/>
  <c r="G138" i="10"/>
  <c r="H138" i="10"/>
  <c r="B139" i="10"/>
  <c r="C139" i="10"/>
  <c r="D139" i="10"/>
  <c r="E139" i="10"/>
  <c r="F139" i="10"/>
  <c r="G139" i="10"/>
  <c r="H139" i="10"/>
  <c r="B140" i="10"/>
  <c r="C140" i="10"/>
  <c r="D140" i="10"/>
  <c r="E140" i="10"/>
  <c r="F140" i="10"/>
  <c r="G140" i="10"/>
  <c r="H140" i="10"/>
  <c r="B141" i="10"/>
  <c r="C141" i="10"/>
  <c r="D141" i="10"/>
  <c r="E141" i="10"/>
  <c r="F141" i="10"/>
  <c r="G141" i="10"/>
  <c r="H141" i="10"/>
  <c r="B142" i="10"/>
  <c r="C142" i="10"/>
  <c r="D142" i="10"/>
  <c r="E142" i="10"/>
  <c r="F142" i="10"/>
  <c r="G142" i="10"/>
  <c r="H142" i="10"/>
  <c r="B143" i="10"/>
  <c r="C143" i="10"/>
  <c r="D143" i="10"/>
  <c r="E143" i="10"/>
  <c r="F143" i="10"/>
  <c r="G143" i="10"/>
  <c r="H143" i="10"/>
  <c r="B144" i="10"/>
  <c r="C144" i="10"/>
  <c r="D144" i="10"/>
  <c r="E144" i="10"/>
  <c r="F144" i="10"/>
  <c r="G144" i="10"/>
  <c r="H144" i="10"/>
  <c r="B145" i="10"/>
  <c r="C145" i="10"/>
  <c r="D145" i="10"/>
  <c r="E145" i="10"/>
  <c r="F145" i="10"/>
  <c r="G145" i="10"/>
  <c r="H145" i="10"/>
  <c r="B146" i="10"/>
  <c r="C146" i="10"/>
  <c r="D146" i="10"/>
  <c r="E146" i="10"/>
  <c r="F146" i="10"/>
  <c r="G146" i="10"/>
  <c r="H146" i="10"/>
  <c r="B147" i="10"/>
  <c r="C147" i="10"/>
  <c r="D147" i="10"/>
  <c r="E147" i="10"/>
  <c r="F147" i="10"/>
  <c r="G147" i="10"/>
  <c r="H147" i="10"/>
  <c r="B148" i="10"/>
  <c r="C148" i="10"/>
  <c r="D148" i="10"/>
  <c r="E148" i="10"/>
  <c r="F148" i="10"/>
  <c r="G148" i="10"/>
  <c r="H148" i="10"/>
  <c r="B149" i="10"/>
  <c r="C149" i="10"/>
  <c r="D149" i="10"/>
  <c r="E149" i="10"/>
  <c r="F149" i="10"/>
  <c r="G149" i="10"/>
  <c r="H149" i="10"/>
  <c r="B150" i="10"/>
  <c r="C150" i="10"/>
  <c r="D150" i="10"/>
  <c r="E150" i="10"/>
  <c r="F150" i="10"/>
  <c r="G150" i="10"/>
  <c r="H150" i="10"/>
  <c r="B151" i="10"/>
  <c r="C151" i="10"/>
  <c r="D151" i="10"/>
  <c r="E151" i="10"/>
  <c r="F151" i="10"/>
  <c r="G151" i="10"/>
  <c r="H151" i="10"/>
  <c r="B152" i="10"/>
  <c r="C152" i="10"/>
  <c r="D152" i="10"/>
  <c r="E152" i="10"/>
  <c r="F152" i="10"/>
  <c r="G152" i="10"/>
  <c r="H152" i="10"/>
  <c r="B153" i="10"/>
  <c r="C153" i="10"/>
  <c r="D153" i="10"/>
  <c r="E153" i="10"/>
  <c r="F153" i="10"/>
  <c r="G153" i="10"/>
  <c r="H153" i="10"/>
  <c r="B154" i="10"/>
  <c r="C154" i="10"/>
  <c r="D154" i="10"/>
  <c r="E154" i="10"/>
  <c r="F154" i="10"/>
  <c r="G154" i="10"/>
  <c r="H154" i="10"/>
  <c r="B155" i="10"/>
  <c r="C155" i="10"/>
  <c r="D155" i="10"/>
  <c r="E155" i="10"/>
  <c r="F155" i="10"/>
  <c r="G155" i="10"/>
  <c r="H155" i="10"/>
  <c r="B156" i="10"/>
  <c r="C156" i="10"/>
  <c r="D156" i="10"/>
  <c r="E156" i="10"/>
  <c r="F156" i="10"/>
  <c r="G156" i="10"/>
  <c r="H156" i="10"/>
  <c r="B157" i="10"/>
  <c r="C157" i="10"/>
  <c r="D157" i="10"/>
  <c r="E157" i="10"/>
  <c r="F157" i="10"/>
  <c r="G157" i="10"/>
  <c r="H157" i="10"/>
  <c r="B158" i="10"/>
  <c r="C158" i="10"/>
  <c r="D158" i="10"/>
  <c r="E158" i="10"/>
  <c r="F158" i="10"/>
  <c r="G158" i="10"/>
  <c r="H158" i="10"/>
  <c r="B159" i="10"/>
  <c r="C159" i="10"/>
  <c r="D159" i="10"/>
  <c r="E159" i="10"/>
  <c r="F159" i="10"/>
  <c r="G159" i="10"/>
  <c r="H159" i="10"/>
  <c r="B160" i="10"/>
  <c r="C160" i="10"/>
  <c r="D160" i="10"/>
  <c r="E160" i="10"/>
  <c r="F160" i="10"/>
  <c r="G160" i="10"/>
  <c r="H160" i="10"/>
  <c r="B161" i="10"/>
  <c r="C161" i="10"/>
  <c r="D161" i="10"/>
  <c r="E161" i="10"/>
  <c r="F161" i="10"/>
  <c r="G161" i="10"/>
  <c r="H161" i="10"/>
  <c r="B162" i="10"/>
  <c r="C162" i="10"/>
  <c r="D162" i="10"/>
  <c r="E162" i="10"/>
  <c r="F162" i="10"/>
  <c r="G162" i="10"/>
  <c r="H162" i="10"/>
  <c r="B163" i="10"/>
  <c r="C163" i="10"/>
  <c r="D163" i="10"/>
  <c r="E163" i="10"/>
  <c r="F163" i="10"/>
  <c r="G163" i="10"/>
  <c r="H163" i="10"/>
  <c r="B164" i="10"/>
  <c r="C164" i="10"/>
  <c r="D164" i="10"/>
  <c r="E164" i="10"/>
  <c r="F164" i="10"/>
  <c r="G164" i="10"/>
  <c r="H164" i="10"/>
  <c r="B165" i="10"/>
  <c r="C165" i="10"/>
  <c r="D165" i="10"/>
  <c r="E165" i="10"/>
  <c r="F165" i="10"/>
  <c r="G165" i="10"/>
  <c r="H165" i="10"/>
  <c r="B166" i="10"/>
  <c r="C166" i="10"/>
  <c r="D166" i="10"/>
  <c r="E166" i="10"/>
  <c r="F166" i="10"/>
  <c r="G166" i="10"/>
  <c r="H166" i="10"/>
  <c r="B167" i="10"/>
  <c r="C167" i="10"/>
  <c r="D167" i="10"/>
  <c r="E167" i="10"/>
  <c r="F167" i="10"/>
  <c r="G167" i="10"/>
  <c r="H167" i="10"/>
  <c r="B168" i="10"/>
  <c r="C168" i="10"/>
  <c r="D168" i="10"/>
  <c r="E168" i="10"/>
  <c r="F168" i="10"/>
  <c r="G168" i="10"/>
  <c r="H168" i="10"/>
  <c r="B169" i="10"/>
  <c r="C169" i="10"/>
  <c r="D169" i="10"/>
  <c r="E169" i="10"/>
  <c r="F169" i="10"/>
  <c r="G169" i="10"/>
  <c r="H169" i="10"/>
  <c r="B170" i="10"/>
  <c r="C170" i="10"/>
  <c r="D170" i="10"/>
  <c r="E170" i="10"/>
  <c r="F170" i="10"/>
  <c r="G170" i="10"/>
  <c r="H170" i="10"/>
  <c r="B171" i="10"/>
  <c r="C171" i="10"/>
  <c r="D171" i="10"/>
  <c r="E171" i="10"/>
  <c r="F171" i="10"/>
  <c r="G171" i="10"/>
  <c r="H171" i="10"/>
  <c r="B172" i="10"/>
  <c r="C172" i="10"/>
  <c r="D172" i="10"/>
  <c r="E172" i="10"/>
  <c r="F172" i="10"/>
  <c r="G172" i="10"/>
  <c r="H172" i="10"/>
  <c r="B173" i="10"/>
  <c r="C173" i="10"/>
  <c r="D173" i="10"/>
  <c r="E173" i="10"/>
  <c r="F173" i="10"/>
  <c r="G173" i="10"/>
  <c r="H173" i="10"/>
  <c r="B174" i="10"/>
  <c r="C174" i="10"/>
  <c r="D174" i="10"/>
  <c r="E174" i="10"/>
  <c r="F174" i="10"/>
  <c r="G174" i="10"/>
  <c r="H174" i="10"/>
  <c r="B175" i="10"/>
  <c r="C175" i="10"/>
  <c r="D175" i="10"/>
  <c r="E175" i="10"/>
  <c r="F175" i="10"/>
  <c r="G175" i="10"/>
  <c r="H175" i="10"/>
  <c r="B176" i="10"/>
  <c r="C176" i="10"/>
  <c r="D176" i="10"/>
  <c r="E176" i="10"/>
  <c r="F176" i="10"/>
  <c r="G176" i="10"/>
  <c r="H176" i="10"/>
  <c r="B177" i="10"/>
  <c r="C177" i="10"/>
  <c r="D177" i="10"/>
  <c r="E177" i="10"/>
  <c r="F177" i="10"/>
  <c r="G177" i="10"/>
  <c r="H177" i="10"/>
  <c r="B178" i="10"/>
  <c r="C178" i="10"/>
  <c r="D178" i="10"/>
  <c r="E178" i="10"/>
  <c r="F178" i="10"/>
  <c r="G178" i="10"/>
  <c r="H178" i="10"/>
  <c r="B179" i="10"/>
  <c r="C179" i="10"/>
  <c r="D179" i="10"/>
  <c r="E179" i="10"/>
  <c r="F179" i="10"/>
  <c r="G179" i="10"/>
  <c r="H179" i="10"/>
  <c r="B180" i="10"/>
  <c r="C180" i="10"/>
  <c r="D180" i="10"/>
  <c r="E180" i="10"/>
  <c r="F180" i="10"/>
  <c r="G180" i="10"/>
  <c r="H180" i="10"/>
  <c r="B181" i="10"/>
  <c r="C181" i="10"/>
  <c r="D181" i="10"/>
  <c r="E181" i="10"/>
  <c r="F181" i="10"/>
  <c r="G181" i="10"/>
  <c r="H181" i="10"/>
  <c r="B182" i="10"/>
  <c r="C182" i="10"/>
  <c r="D182" i="10"/>
  <c r="E182" i="10"/>
  <c r="F182" i="10"/>
  <c r="G182" i="10"/>
  <c r="H182" i="10"/>
  <c r="B184" i="10"/>
  <c r="C184" i="10"/>
  <c r="D184" i="10"/>
  <c r="E184" i="10"/>
  <c r="F184" i="10"/>
  <c r="G184" i="10"/>
  <c r="H184" i="10"/>
  <c r="B185" i="10"/>
  <c r="C185" i="10"/>
  <c r="D185" i="10"/>
  <c r="E185" i="10"/>
  <c r="F185" i="10"/>
  <c r="G185" i="10"/>
  <c r="H185" i="10"/>
  <c r="B186" i="10"/>
  <c r="C186" i="10"/>
  <c r="D186" i="10"/>
  <c r="E186" i="10"/>
  <c r="F186" i="10"/>
  <c r="G186" i="10"/>
  <c r="H186" i="10"/>
  <c r="B187" i="10"/>
  <c r="C187" i="10"/>
  <c r="D187" i="10"/>
  <c r="E187" i="10"/>
  <c r="F187" i="10"/>
  <c r="G187" i="10"/>
  <c r="H187" i="10"/>
  <c r="B188" i="10"/>
  <c r="C188" i="10"/>
  <c r="D188" i="10"/>
  <c r="E188" i="10"/>
  <c r="F188" i="10"/>
  <c r="G188" i="10"/>
  <c r="H188" i="10"/>
  <c r="B189" i="10"/>
  <c r="C189" i="10"/>
  <c r="D189" i="10"/>
  <c r="E189" i="10"/>
  <c r="F189" i="10"/>
  <c r="G189" i="10"/>
  <c r="H189" i="10"/>
  <c r="B190" i="10"/>
  <c r="C190" i="10"/>
  <c r="D190" i="10"/>
  <c r="E190" i="10"/>
  <c r="F190" i="10"/>
  <c r="G190" i="10"/>
  <c r="H190" i="10"/>
  <c r="B191" i="10"/>
  <c r="C191" i="10"/>
  <c r="D191" i="10"/>
  <c r="E191" i="10"/>
  <c r="F191" i="10"/>
  <c r="G191" i="10"/>
  <c r="H191" i="10"/>
  <c r="B192" i="10"/>
  <c r="C192" i="10"/>
  <c r="D192" i="10"/>
  <c r="E192" i="10"/>
  <c r="F192" i="10"/>
  <c r="G192" i="10"/>
  <c r="H192" i="10"/>
  <c r="B193" i="10"/>
  <c r="C193" i="10"/>
  <c r="D193" i="10"/>
  <c r="E193" i="10"/>
  <c r="F193" i="10"/>
  <c r="G193" i="10"/>
  <c r="H193" i="10"/>
  <c r="B194" i="10"/>
  <c r="C194" i="10"/>
  <c r="D194" i="10"/>
  <c r="E194" i="10"/>
  <c r="F194" i="10"/>
  <c r="G194" i="10"/>
  <c r="H194" i="10"/>
  <c r="B195" i="10"/>
  <c r="C195" i="10"/>
  <c r="D195" i="10"/>
  <c r="E195" i="10"/>
  <c r="F195" i="10"/>
  <c r="G195" i="10"/>
  <c r="H195" i="10"/>
  <c r="B196" i="10"/>
  <c r="C196" i="10"/>
  <c r="D196" i="10"/>
  <c r="E196" i="10"/>
  <c r="F196" i="10"/>
  <c r="G196" i="10"/>
  <c r="H196" i="10"/>
  <c r="B197" i="10"/>
  <c r="C197" i="10"/>
  <c r="D197" i="10"/>
  <c r="E197" i="10"/>
  <c r="F197" i="10"/>
  <c r="G197" i="10"/>
  <c r="H197" i="10"/>
  <c r="B198" i="10"/>
  <c r="C198" i="10"/>
  <c r="D198" i="10"/>
  <c r="E198" i="10"/>
  <c r="F198" i="10"/>
  <c r="G198" i="10"/>
  <c r="H198" i="10"/>
  <c r="B199" i="10"/>
  <c r="C199" i="10"/>
  <c r="D199" i="10"/>
  <c r="E199" i="10"/>
  <c r="F199" i="10"/>
  <c r="G199" i="10"/>
  <c r="H199" i="10"/>
  <c r="B200" i="10"/>
  <c r="C200" i="10"/>
  <c r="D200" i="10"/>
  <c r="E200" i="10"/>
  <c r="F200" i="10"/>
  <c r="G200" i="10"/>
  <c r="H200" i="10"/>
  <c r="B201" i="10"/>
  <c r="C201" i="10"/>
  <c r="D201" i="10"/>
  <c r="E201" i="10"/>
  <c r="F201" i="10"/>
  <c r="G201" i="10"/>
  <c r="H201" i="10"/>
  <c r="B202" i="10"/>
  <c r="C202" i="10"/>
  <c r="D202" i="10"/>
  <c r="E202" i="10"/>
  <c r="F202" i="10"/>
  <c r="G202" i="10"/>
  <c r="H202" i="10"/>
  <c r="B203" i="10"/>
  <c r="C203" i="10"/>
  <c r="D203" i="10"/>
  <c r="E203" i="10"/>
  <c r="F203" i="10"/>
  <c r="G203" i="10"/>
  <c r="H203" i="10"/>
  <c r="B204" i="10"/>
  <c r="C204" i="10"/>
  <c r="D204" i="10"/>
  <c r="E204" i="10"/>
  <c r="F204" i="10"/>
  <c r="G204" i="10"/>
  <c r="H204" i="10"/>
  <c r="B205" i="10"/>
  <c r="C205" i="10"/>
  <c r="D205" i="10"/>
  <c r="E205" i="10"/>
  <c r="F205" i="10"/>
  <c r="G205" i="10"/>
  <c r="H205" i="10"/>
  <c r="B206" i="10"/>
  <c r="C206" i="10"/>
  <c r="D206" i="10"/>
  <c r="E206" i="10"/>
  <c r="F206" i="10"/>
  <c r="G206" i="10"/>
  <c r="H206" i="10"/>
  <c r="B207" i="10"/>
  <c r="C207" i="10"/>
  <c r="D207" i="10"/>
  <c r="E207" i="10"/>
  <c r="F207" i="10"/>
  <c r="G207" i="10"/>
  <c r="H207" i="10"/>
  <c r="B208" i="10"/>
  <c r="C208" i="10"/>
  <c r="D208" i="10"/>
  <c r="E208" i="10"/>
  <c r="F208" i="10"/>
  <c r="G208" i="10"/>
  <c r="H208" i="10"/>
  <c r="B209" i="10"/>
  <c r="C209" i="10"/>
  <c r="D209" i="10"/>
  <c r="E209" i="10"/>
  <c r="F209" i="10"/>
  <c r="G209" i="10"/>
  <c r="H209" i="10"/>
  <c r="B210" i="10"/>
  <c r="C210" i="10"/>
  <c r="D210" i="10"/>
  <c r="E210" i="10"/>
  <c r="F210" i="10"/>
  <c r="G210" i="10"/>
  <c r="H210" i="10"/>
  <c r="B211" i="10"/>
  <c r="C211" i="10"/>
  <c r="D211" i="10"/>
  <c r="E211" i="10"/>
  <c r="F211" i="10"/>
  <c r="G211" i="10"/>
  <c r="H211" i="10"/>
  <c r="B212" i="10"/>
  <c r="C212" i="10"/>
  <c r="D212" i="10"/>
  <c r="E212" i="10"/>
  <c r="F212" i="10"/>
  <c r="G212" i="10"/>
  <c r="H212" i="10"/>
  <c r="B213" i="10"/>
  <c r="C213" i="10"/>
  <c r="D213" i="10"/>
  <c r="E213" i="10"/>
  <c r="F213" i="10"/>
  <c r="G213" i="10"/>
  <c r="H213" i="10"/>
  <c r="B214" i="10"/>
  <c r="C214" i="10"/>
  <c r="D214" i="10"/>
  <c r="E214" i="10"/>
  <c r="F214" i="10"/>
  <c r="G214" i="10"/>
  <c r="H214" i="10"/>
  <c r="B215" i="10"/>
  <c r="C215" i="10"/>
  <c r="D215" i="10"/>
  <c r="E215" i="10"/>
  <c r="F215" i="10"/>
  <c r="G215" i="10"/>
  <c r="H215" i="10"/>
  <c r="B216" i="10"/>
  <c r="C216" i="10"/>
  <c r="D216" i="10"/>
  <c r="E216" i="10"/>
  <c r="F216" i="10"/>
  <c r="G216" i="10"/>
  <c r="H216" i="10"/>
  <c r="B217" i="10"/>
  <c r="C217" i="10"/>
  <c r="D217" i="10"/>
  <c r="E217" i="10"/>
  <c r="F217" i="10"/>
  <c r="G217" i="10"/>
  <c r="H217" i="10"/>
  <c r="B218" i="10"/>
  <c r="C218" i="10"/>
  <c r="D218" i="10"/>
  <c r="E218" i="10"/>
  <c r="F218" i="10"/>
  <c r="G218" i="10"/>
  <c r="H218" i="10"/>
  <c r="B219" i="10"/>
  <c r="C219" i="10"/>
  <c r="D219" i="10"/>
  <c r="E219" i="10"/>
  <c r="F219" i="10"/>
  <c r="G219" i="10"/>
  <c r="H219" i="10"/>
  <c r="B220" i="10"/>
  <c r="C220" i="10"/>
  <c r="D220" i="10"/>
  <c r="E220" i="10"/>
  <c r="F220" i="10"/>
  <c r="G220" i="10"/>
  <c r="H220" i="10"/>
  <c r="B221" i="10"/>
  <c r="C221" i="10"/>
  <c r="D221" i="10"/>
  <c r="E221" i="10"/>
  <c r="F221" i="10"/>
  <c r="G221" i="10"/>
  <c r="H221" i="10"/>
  <c r="B222" i="10"/>
  <c r="C222" i="10"/>
  <c r="D222" i="10"/>
  <c r="E222" i="10"/>
  <c r="F222" i="10"/>
  <c r="G222" i="10"/>
  <c r="H222" i="10"/>
  <c r="B223" i="10"/>
  <c r="C223" i="10"/>
  <c r="D223" i="10"/>
  <c r="E223" i="10"/>
  <c r="F223" i="10"/>
  <c r="G223" i="10"/>
  <c r="H223" i="10"/>
  <c r="B224" i="10"/>
  <c r="C224" i="10"/>
  <c r="D224" i="10"/>
  <c r="E224" i="10"/>
  <c r="F224" i="10"/>
  <c r="G224" i="10"/>
  <c r="H224" i="10"/>
  <c r="B225" i="10"/>
  <c r="C225" i="10"/>
  <c r="D225" i="10"/>
  <c r="E225" i="10"/>
  <c r="F225" i="10"/>
  <c r="G225" i="10"/>
  <c r="H225" i="10"/>
  <c r="B226" i="10"/>
  <c r="C226" i="10"/>
  <c r="D226" i="10"/>
  <c r="E226" i="10"/>
  <c r="F226" i="10"/>
  <c r="G226" i="10"/>
  <c r="H226" i="10"/>
  <c r="B227" i="10"/>
  <c r="C227" i="10"/>
  <c r="D227" i="10"/>
  <c r="E227" i="10"/>
  <c r="F227" i="10"/>
  <c r="G227" i="10"/>
  <c r="H227" i="10"/>
  <c r="B228" i="10"/>
  <c r="C228" i="10"/>
  <c r="D228" i="10"/>
  <c r="E228" i="10"/>
  <c r="F228" i="10"/>
  <c r="G228" i="10"/>
  <c r="H228" i="10"/>
  <c r="B229" i="10"/>
  <c r="C229" i="10"/>
  <c r="D229" i="10"/>
  <c r="E229" i="10"/>
  <c r="F229" i="10"/>
  <c r="G229" i="10"/>
  <c r="H229" i="10"/>
  <c r="B230" i="10"/>
  <c r="C230" i="10"/>
  <c r="D230" i="10"/>
  <c r="E230" i="10"/>
  <c r="F230" i="10"/>
  <c r="G230" i="10"/>
  <c r="H230" i="10"/>
  <c r="B231" i="10"/>
  <c r="C231" i="10"/>
  <c r="D231" i="10"/>
  <c r="E231" i="10"/>
  <c r="F231" i="10"/>
  <c r="G231" i="10"/>
  <c r="H231" i="10"/>
  <c r="B232" i="10"/>
  <c r="C232" i="10"/>
  <c r="D232" i="10"/>
  <c r="E232" i="10"/>
  <c r="F232" i="10"/>
  <c r="G232" i="10"/>
  <c r="H232" i="10"/>
  <c r="B233" i="10"/>
  <c r="C233" i="10"/>
  <c r="D233" i="10"/>
  <c r="E233" i="10"/>
  <c r="F233" i="10"/>
  <c r="G233" i="10"/>
  <c r="H233" i="10"/>
  <c r="B234" i="10"/>
  <c r="C234" i="10"/>
  <c r="D234" i="10"/>
  <c r="E234" i="10"/>
  <c r="F234" i="10"/>
  <c r="G234" i="10"/>
  <c r="H234" i="10"/>
  <c r="B235" i="10"/>
  <c r="C235" i="10"/>
  <c r="D235" i="10"/>
  <c r="E235" i="10"/>
  <c r="F235" i="10"/>
  <c r="G235" i="10"/>
  <c r="H235" i="10"/>
  <c r="B236" i="10"/>
  <c r="C236" i="10"/>
  <c r="D236" i="10"/>
  <c r="E236" i="10"/>
  <c r="F236" i="10"/>
  <c r="G236" i="10"/>
  <c r="H236" i="10"/>
  <c r="B237" i="10"/>
  <c r="C237" i="10"/>
  <c r="D237" i="10"/>
  <c r="E237" i="10"/>
  <c r="F237" i="10"/>
  <c r="G237" i="10"/>
  <c r="H237" i="10"/>
  <c r="B238" i="10"/>
  <c r="C238" i="10"/>
  <c r="D238" i="10"/>
  <c r="E238" i="10"/>
  <c r="F238" i="10"/>
  <c r="G238" i="10"/>
  <c r="H238" i="10"/>
  <c r="B239" i="10"/>
  <c r="C239" i="10"/>
  <c r="D239" i="10"/>
  <c r="E239" i="10"/>
  <c r="F239" i="10"/>
  <c r="G239" i="10"/>
  <c r="H239" i="10"/>
  <c r="B240" i="10"/>
  <c r="C240" i="10"/>
  <c r="D240" i="10"/>
  <c r="E240" i="10"/>
  <c r="F240" i="10"/>
  <c r="G240" i="10"/>
  <c r="H240" i="10"/>
  <c r="B241" i="10"/>
  <c r="C241" i="10"/>
  <c r="D241" i="10"/>
  <c r="E241" i="10"/>
  <c r="F241" i="10"/>
  <c r="G241" i="10"/>
  <c r="H241" i="10"/>
  <c r="B242" i="10"/>
  <c r="C242" i="10"/>
  <c r="D242" i="10"/>
  <c r="E242" i="10"/>
  <c r="F242" i="10"/>
  <c r="G242" i="10"/>
  <c r="H242" i="10"/>
  <c r="B243" i="10"/>
  <c r="C243" i="10"/>
  <c r="D243" i="10"/>
  <c r="E243" i="10"/>
  <c r="F243" i="10"/>
  <c r="G243" i="10"/>
  <c r="H243" i="10"/>
  <c r="B244" i="10"/>
  <c r="C244" i="10"/>
  <c r="D244" i="10"/>
  <c r="E244" i="10"/>
  <c r="F244" i="10"/>
  <c r="G244" i="10"/>
  <c r="H244" i="10"/>
  <c r="B245" i="10"/>
  <c r="C245" i="10"/>
  <c r="D245" i="10"/>
  <c r="E245" i="10"/>
  <c r="F245" i="10"/>
  <c r="G245" i="10"/>
  <c r="H245" i="10"/>
  <c r="B246" i="10"/>
  <c r="C246" i="10"/>
  <c r="D246" i="10"/>
  <c r="E246" i="10"/>
  <c r="F246" i="10"/>
  <c r="G246" i="10"/>
  <c r="H246" i="10"/>
  <c r="B247" i="10"/>
  <c r="C247" i="10"/>
  <c r="D247" i="10"/>
  <c r="E247" i="10"/>
  <c r="F247" i="10"/>
  <c r="G247" i="10"/>
  <c r="H247" i="10"/>
  <c r="B248" i="10"/>
  <c r="C248" i="10"/>
  <c r="D248" i="10"/>
  <c r="E248" i="10"/>
  <c r="F248" i="10"/>
  <c r="G248" i="10"/>
  <c r="H248" i="10"/>
  <c r="B249" i="10"/>
  <c r="C249" i="10"/>
  <c r="D249" i="10"/>
  <c r="E249" i="10"/>
  <c r="F249" i="10"/>
  <c r="G249" i="10"/>
  <c r="H249" i="10"/>
  <c r="B250" i="10"/>
  <c r="C250" i="10"/>
  <c r="D250" i="10"/>
  <c r="E250" i="10"/>
  <c r="F250" i="10"/>
  <c r="G250" i="10"/>
  <c r="H250" i="10"/>
  <c r="B251" i="10"/>
  <c r="C251" i="10"/>
  <c r="D251" i="10"/>
  <c r="E251" i="10"/>
  <c r="F251" i="10"/>
  <c r="G251" i="10"/>
  <c r="H251" i="10"/>
  <c r="B252" i="10"/>
  <c r="C252" i="10"/>
  <c r="D252" i="10"/>
  <c r="E252" i="10"/>
  <c r="F252" i="10"/>
  <c r="G252" i="10"/>
  <c r="H252" i="10"/>
  <c r="B253" i="10"/>
  <c r="C253" i="10"/>
  <c r="D253" i="10"/>
  <c r="E253" i="10"/>
  <c r="F253" i="10"/>
  <c r="G253" i="10"/>
  <c r="H253" i="10"/>
  <c r="B254" i="10"/>
  <c r="C254" i="10"/>
  <c r="D254" i="10"/>
  <c r="E254" i="10"/>
  <c r="F254" i="10"/>
  <c r="G254" i="10"/>
  <c r="H254" i="10"/>
  <c r="B255" i="10"/>
  <c r="C255" i="10"/>
  <c r="D255" i="10"/>
  <c r="E255" i="10"/>
  <c r="F255" i="10"/>
  <c r="G255" i="10"/>
  <c r="H255" i="10"/>
  <c r="B256" i="10"/>
  <c r="C256" i="10"/>
  <c r="D256" i="10"/>
  <c r="E256" i="10"/>
  <c r="F256" i="10"/>
  <c r="G256" i="10"/>
  <c r="H256" i="10"/>
  <c r="B257" i="10"/>
  <c r="C257" i="10"/>
  <c r="D257" i="10"/>
  <c r="E257" i="10"/>
  <c r="F257" i="10"/>
  <c r="G257" i="10"/>
  <c r="H257" i="10"/>
  <c r="B259" i="10"/>
  <c r="C259" i="10"/>
  <c r="D259" i="10"/>
  <c r="E259" i="10"/>
  <c r="F259" i="10"/>
  <c r="G259" i="10"/>
  <c r="H259" i="10"/>
  <c r="B260" i="10"/>
  <c r="C260" i="10"/>
  <c r="D260" i="10"/>
  <c r="E260" i="10"/>
  <c r="F260" i="10"/>
  <c r="G260" i="10"/>
  <c r="H260" i="10"/>
  <c r="B261" i="10"/>
  <c r="C261" i="10"/>
  <c r="D261" i="10"/>
  <c r="E261" i="10"/>
  <c r="F261" i="10"/>
  <c r="G261" i="10"/>
  <c r="H261" i="10"/>
  <c r="B262" i="10"/>
  <c r="C262" i="10"/>
  <c r="D262" i="10"/>
  <c r="E262" i="10"/>
  <c r="F262" i="10"/>
  <c r="G262" i="10"/>
  <c r="H262" i="10"/>
  <c r="B263" i="10"/>
  <c r="C263" i="10"/>
  <c r="D263" i="10"/>
  <c r="E263" i="10"/>
  <c r="F263" i="10"/>
  <c r="G263" i="10"/>
  <c r="H263" i="10"/>
  <c r="B264" i="10"/>
  <c r="C264" i="10"/>
  <c r="D264" i="10"/>
  <c r="E264" i="10"/>
  <c r="F264" i="10"/>
  <c r="G264" i="10"/>
  <c r="H264" i="10"/>
  <c r="B265" i="10"/>
  <c r="C265" i="10"/>
  <c r="D265" i="10"/>
  <c r="E265" i="10"/>
  <c r="F265" i="10"/>
  <c r="G265" i="10"/>
  <c r="H265" i="10"/>
  <c r="B266" i="10"/>
  <c r="C266" i="10"/>
  <c r="D266" i="10"/>
  <c r="E266" i="10"/>
  <c r="F266" i="10"/>
  <c r="G266" i="10"/>
  <c r="H266" i="10"/>
  <c r="B267" i="10"/>
  <c r="C267" i="10"/>
  <c r="D267" i="10"/>
  <c r="E267" i="10"/>
  <c r="F267" i="10"/>
  <c r="G267" i="10"/>
  <c r="H267" i="10"/>
  <c r="B268" i="10"/>
  <c r="C268" i="10"/>
  <c r="D268" i="10"/>
  <c r="E268" i="10"/>
  <c r="F268" i="10"/>
  <c r="G268" i="10"/>
  <c r="H268" i="10"/>
  <c r="B269" i="10"/>
  <c r="C269" i="10"/>
  <c r="D269" i="10"/>
  <c r="E269" i="10"/>
  <c r="F269" i="10"/>
  <c r="G269" i="10"/>
  <c r="H269" i="10"/>
  <c r="B270" i="10"/>
  <c r="C270" i="10"/>
  <c r="D270" i="10"/>
  <c r="E270" i="10"/>
  <c r="F270" i="10"/>
  <c r="G270" i="10"/>
  <c r="H270" i="10"/>
  <c r="B271" i="10"/>
  <c r="C271" i="10"/>
  <c r="D271" i="10"/>
  <c r="E271" i="10"/>
  <c r="F271" i="10"/>
  <c r="G271" i="10"/>
  <c r="H271" i="10"/>
  <c r="B272" i="10"/>
  <c r="C272" i="10"/>
  <c r="D272" i="10"/>
  <c r="E272" i="10"/>
  <c r="F272" i="10"/>
  <c r="G272" i="10"/>
  <c r="H272" i="10"/>
  <c r="B273" i="10"/>
  <c r="C273" i="10"/>
  <c r="D273" i="10"/>
  <c r="E273" i="10"/>
  <c r="F273" i="10"/>
  <c r="G273" i="10"/>
  <c r="H273" i="10"/>
  <c r="B274" i="10"/>
  <c r="C274" i="10"/>
  <c r="D274" i="10"/>
  <c r="E274" i="10"/>
  <c r="F274" i="10"/>
  <c r="G274" i="10"/>
  <c r="H274" i="10"/>
  <c r="B275" i="10"/>
  <c r="C275" i="10"/>
  <c r="D275" i="10"/>
  <c r="E275" i="10"/>
  <c r="F275" i="10"/>
  <c r="G275" i="10"/>
  <c r="H275" i="10"/>
  <c r="B276" i="10"/>
  <c r="C276" i="10"/>
  <c r="D276" i="10"/>
  <c r="E276" i="10"/>
  <c r="F276" i="10"/>
  <c r="G276" i="10"/>
  <c r="H276" i="10"/>
  <c r="B277" i="10"/>
  <c r="C277" i="10"/>
  <c r="D277" i="10"/>
  <c r="E277" i="10"/>
  <c r="F277" i="10"/>
  <c r="G277" i="10"/>
  <c r="H277" i="10"/>
  <c r="B278" i="10"/>
  <c r="C278" i="10"/>
  <c r="D278" i="10"/>
  <c r="E278" i="10"/>
  <c r="F278" i="10"/>
  <c r="G278" i="10"/>
  <c r="H278" i="10"/>
  <c r="B279" i="10"/>
  <c r="C279" i="10"/>
  <c r="D279" i="10"/>
  <c r="E279" i="10"/>
  <c r="F279" i="10"/>
  <c r="G279" i="10"/>
  <c r="H279" i="10"/>
  <c r="B280" i="10"/>
  <c r="C280" i="10"/>
  <c r="D280" i="10"/>
  <c r="E280" i="10"/>
  <c r="F280" i="10"/>
  <c r="G280" i="10"/>
  <c r="H280" i="10"/>
  <c r="B281" i="10"/>
  <c r="C281" i="10"/>
  <c r="D281" i="10"/>
  <c r="E281" i="10"/>
  <c r="F281" i="10"/>
  <c r="G281" i="10"/>
  <c r="H281" i="10"/>
  <c r="B282" i="10"/>
  <c r="C282" i="10"/>
  <c r="D282" i="10"/>
  <c r="E282" i="10"/>
  <c r="F282" i="10"/>
  <c r="G282" i="10"/>
  <c r="H282" i="10"/>
  <c r="B283" i="10"/>
  <c r="C283" i="10"/>
  <c r="D283" i="10"/>
  <c r="E283" i="10"/>
  <c r="F283" i="10"/>
  <c r="G283" i="10"/>
  <c r="H283" i="10"/>
  <c r="B284" i="10"/>
  <c r="C284" i="10"/>
  <c r="D284" i="10"/>
  <c r="E284" i="10"/>
  <c r="F284" i="10"/>
  <c r="G284" i="10"/>
  <c r="H284" i="10"/>
  <c r="B285" i="10"/>
  <c r="C285" i="10"/>
  <c r="D285" i="10"/>
  <c r="E285" i="10"/>
  <c r="F285" i="10"/>
  <c r="G285" i="10"/>
  <c r="H285" i="10"/>
  <c r="B286" i="10"/>
  <c r="C286" i="10"/>
  <c r="D286" i="10"/>
  <c r="E286" i="10"/>
  <c r="F286" i="10"/>
  <c r="G286" i="10"/>
  <c r="H286" i="10"/>
  <c r="B287" i="10"/>
  <c r="C287" i="10"/>
  <c r="D287" i="10"/>
  <c r="E287" i="10"/>
  <c r="F287" i="10"/>
  <c r="G287" i="10"/>
  <c r="H287" i="10"/>
  <c r="B288" i="10"/>
  <c r="C288" i="10"/>
  <c r="D288" i="10"/>
  <c r="E288" i="10"/>
  <c r="F288" i="10"/>
  <c r="G288" i="10"/>
  <c r="H288" i="10"/>
  <c r="B289" i="10"/>
  <c r="C289" i="10"/>
  <c r="D289" i="10"/>
  <c r="E289" i="10"/>
  <c r="F289" i="10"/>
  <c r="G289" i="10"/>
  <c r="H289" i="10"/>
  <c r="B290" i="10"/>
  <c r="C290" i="10"/>
  <c r="D290" i="10"/>
  <c r="E290" i="10"/>
  <c r="F290" i="10"/>
  <c r="G290" i="10"/>
  <c r="H290" i="10"/>
  <c r="B291" i="10"/>
  <c r="C291" i="10"/>
  <c r="D291" i="10"/>
  <c r="E291" i="10"/>
  <c r="F291" i="10"/>
  <c r="G291" i="10"/>
  <c r="H291" i="10"/>
  <c r="B292" i="10"/>
  <c r="C292" i="10"/>
  <c r="D292" i="10"/>
  <c r="E292" i="10"/>
  <c r="F292" i="10"/>
  <c r="G292" i="10"/>
  <c r="H292" i="10"/>
  <c r="B293" i="10"/>
  <c r="C293" i="10"/>
  <c r="D293" i="10"/>
  <c r="E293" i="10"/>
  <c r="F293" i="10"/>
  <c r="G293" i="10"/>
  <c r="H293" i="10"/>
  <c r="B294" i="10"/>
  <c r="C294" i="10"/>
  <c r="D294" i="10"/>
  <c r="E294" i="10"/>
  <c r="F294" i="10"/>
  <c r="G294" i="10"/>
  <c r="H294" i="10"/>
  <c r="B295" i="10"/>
  <c r="C295" i="10"/>
  <c r="D295" i="10"/>
  <c r="E295" i="10"/>
  <c r="F295" i="10"/>
  <c r="G295" i="10"/>
  <c r="H295" i="10"/>
  <c r="B296" i="10"/>
  <c r="C296" i="10"/>
  <c r="D296" i="10"/>
  <c r="E296" i="10"/>
  <c r="F296" i="10"/>
  <c r="G296" i="10"/>
  <c r="H296" i="10"/>
  <c r="B297" i="10"/>
  <c r="C297" i="10"/>
  <c r="D297" i="10"/>
  <c r="E297" i="10"/>
  <c r="F297" i="10"/>
  <c r="G297" i="10"/>
  <c r="H297" i="10"/>
  <c r="B298" i="10"/>
  <c r="C298" i="10"/>
  <c r="D298" i="10"/>
  <c r="E298" i="10"/>
  <c r="F298" i="10"/>
  <c r="G298" i="10"/>
  <c r="H298" i="10"/>
  <c r="B299" i="10"/>
  <c r="C299" i="10"/>
  <c r="D299" i="10"/>
  <c r="E299" i="10"/>
  <c r="F299" i="10"/>
  <c r="G299" i="10"/>
  <c r="H299" i="10"/>
  <c r="B300" i="10"/>
  <c r="C300" i="10"/>
  <c r="D300" i="10"/>
  <c r="E300" i="10"/>
  <c r="F300" i="10"/>
  <c r="G300" i="10"/>
  <c r="H300" i="10"/>
  <c r="B301" i="10"/>
  <c r="C301" i="10"/>
  <c r="D301" i="10"/>
  <c r="E301" i="10"/>
  <c r="F301" i="10"/>
  <c r="G301" i="10"/>
  <c r="H301" i="10"/>
  <c r="B302" i="10"/>
  <c r="C302" i="10"/>
  <c r="D302" i="10"/>
  <c r="E302" i="10"/>
  <c r="F302" i="10"/>
  <c r="G302" i="10"/>
  <c r="H302" i="10"/>
  <c r="B303" i="10"/>
  <c r="C303" i="10"/>
  <c r="D303" i="10"/>
  <c r="E303" i="10"/>
  <c r="F303" i="10"/>
  <c r="G303" i="10"/>
  <c r="H303" i="10"/>
  <c r="B304" i="10"/>
  <c r="C304" i="10"/>
  <c r="D304" i="10"/>
  <c r="E304" i="10"/>
  <c r="F304" i="10"/>
  <c r="G304" i="10"/>
  <c r="H304" i="10"/>
  <c r="B305" i="10"/>
  <c r="C305" i="10"/>
  <c r="D305" i="10"/>
  <c r="E305" i="10"/>
  <c r="F305" i="10"/>
  <c r="G305" i="10"/>
  <c r="H305" i="10"/>
  <c r="B306" i="10"/>
  <c r="C306" i="10"/>
  <c r="D306" i="10"/>
  <c r="E306" i="10"/>
  <c r="F306" i="10"/>
  <c r="G306" i="10"/>
  <c r="H306" i="10"/>
  <c r="B307" i="10"/>
  <c r="C307" i="10"/>
  <c r="D307" i="10"/>
  <c r="E307" i="10"/>
  <c r="F307" i="10"/>
  <c r="G307" i="10"/>
  <c r="H307" i="10"/>
  <c r="B308" i="10"/>
  <c r="C308" i="10"/>
  <c r="D308" i="10"/>
  <c r="E308" i="10"/>
  <c r="F308" i="10"/>
  <c r="G308" i="10"/>
  <c r="H308" i="10"/>
  <c r="B309" i="10"/>
  <c r="C309" i="10"/>
  <c r="D309" i="10"/>
  <c r="E309" i="10"/>
  <c r="F309" i="10"/>
  <c r="G309" i="10"/>
  <c r="H309" i="10"/>
  <c r="B310" i="10"/>
  <c r="C310" i="10"/>
  <c r="D310" i="10"/>
  <c r="E310" i="10"/>
  <c r="F310" i="10"/>
  <c r="G310" i="10"/>
  <c r="H310" i="10"/>
  <c r="B311" i="10"/>
  <c r="C311" i="10"/>
  <c r="D311" i="10"/>
  <c r="E311" i="10"/>
  <c r="F311" i="10"/>
  <c r="G311" i="10"/>
  <c r="H311" i="10"/>
  <c r="B312" i="10"/>
  <c r="C312" i="10"/>
  <c r="D312" i="10"/>
  <c r="E312" i="10"/>
  <c r="F312" i="10"/>
  <c r="G312" i="10"/>
  <c r="H312" i="10"/>
  <c r="B313" i="10"/>
  <c r="C313" i="10"/>
  <c r="D313" i="10"/>
  <c r="E313" i="10"/>
  <c r="F313" i="10"/>
  <c r="G313" i="10"/>
  <c r="H313" i="10"/>
  <c r="B314" i="10"/>
  <c r="C314" i="10"/>
  <c r="D314" i="10"/>
  <c r="E314" i="10"/>
  <c r="F314" i="10"/>
  <c r="G314" i="10"/>
  <c r="H314" i="10"/>
  <c r="B315" i="10"/>
  <c r="C315" i="10"/>
  <c r="D315" i="10"/>
  <c r="E315" i="10"/>
  <c r="F315" i="10"/>
  <c r="G315" i="10"/>
  <c r="H315" i="10"/>
  <c r="B316" i="10"/>
  <c r="C316" i="10"/>
  <c r="D316" i="10"/>
  <c r="E316" i="10"/>
  <c r="F316" i="10"/>
  <c r="G316" i="10"/>
  <c r="H316" i="10"/>
  <c r="B317" i="10"/>
  <c r="C317" i="10"/>
  <c r="D317" i="10"/>
  <c r="E317" i="10"/>
  <c r="F317" i="10"/>
  <c r="G317" i="10"/>
  <c r="H317" i="10"/>
  <c r="B318" i="10"/>
  <c r="C318" i="10"/>
  <c r="D318" i="10"/>
  <c r="E318" i="10"/>
  <c r="F318" i="10"/>
  <c r="G318" i="10"/>
  <c r="H318" i="10"/>
  <c r="B319" i="10"/>
  <c r="C319" i="10"/>
  <c r="D319" i="10"/>
  <c r="E319" i="10"/>
  <c r="F319" i="10"/>
  <c r="G319" i="10"/>
  <c r="H319" i="10"/>
  <c r="B320" i="10"/>
  <c r="C320" i="10"/>
  <c r="D320" i="10"/>
  <c r="E320" i="10"/>
  <c r="F320" i="10"/>
  <c r="G320" i="10"/>
  <c r="H320" i="10"/>
  <c r="B321" i="10"/>
  <c r="C321" i="10"/>
  <c r="D321" i="10"/>
  <c r="E321" i="10"/>
  <c r="F321" i="10"/>
  <c r="G321" i="10"/>
  <c r="H321" i="10"/>
  <c r="B322" i="10"/>
  <c r="C322" i="10"/>
  <c r="D322" i="10"/>
  <c r="E322" i="10"/>
  <c r="F322" i="10"/>
  <c r="G322" i="10"/>
  <c r="H322" i="10"/>
  <c r="B323" i="10"/>
  <c r="C323" i="10"/>
  <c r="D323" i="10"/>
  <c r="E323" i="10"/>
  <c r="F323" i="10"/>
  <c r="G323" i="10"/>
  <c r="H323" i="10"/>
  <c r="B324" i="10"/>
  <c r="C324" i="10"/>
  <c r="D324" i="10"/>
  <c r="E324" i="10"/>
  <c r="F324" i="10"/>
  <c r="G324" i="10"/>
  <c r="H324" i="10"/>
  <c r="B326" i="10"/>
  <c r="C326" i="10"/>
  <c r="D326" i="10"/>
  <c r="E326" i="10"/>
  <c r="F326" i="10"/>
  <c r="G326" i="10"/>
  <c r="H326" i="10"/>
  <c r="B327" i="10"/>
  <c r="C327" i="10"/>
  <c r="D327" i="10"/>
  <c r="E327" i="10"/>
  <c r="F327" i="10"/>
  <c r="G327" i="10"/>
  <c r="H327" i="10"/>
  <c r="B328" i="10"/>
  <c r="C328" i="10"/>
  <c r="D328" i="10"/>
  <c r="E328" i="10"/>
  <c r="F328" i="10"/>
  <c r="G328" i="10"/>
  <c r="H328" i="10"/>
  <c r="B329" i="10"/>
  <c r="C329" i="10"/>
  <c r="D329" i="10"/>
  <c r="E329" i="10"/>
  <c r="F329" i="10"/>
  <c r="G329" i="10"/>
  <c r="H329" i="10"/>
  <c r="B330" i="10"/>
  <c r="C330" i="10"/>
  <c r="D330" i="10"/>
  <c r="E330" i="10"/>
  <c r="F330" i="10"/>
  <c r="G330" i="10"/>
  <c r="H330" i="10"/>
  <c r="B331" i="10"/>
  <c r="C331" i="10"/>
  <c r="D331" i="10"/>
  <c r="E331" i="10"/>
  <c r="F331" i="10"/>
  <c r="G331" i="10"/>
  <c r="H331" i="10"/>
  <c r="B332" i="10"/>
  <c r="C332" i="10"/>
  <c r="D332" i="10"/>
  <c r="E332" i="10"/>
  <c r="F332" i="10"/>
  <c r="G332" i="10"/>
  <c r="H332" i="10"/>
  <c r="B333" i="10"/>
  <c r="C333" i="10"/>
  <c r="D333" i="10"/>
  <c r="E333" i="10"/>
  <c r="F333" i="10"/>
  <c r="G333" i="10"/>
  <c r="H333" i="10"/>
  <c r="B334" i="10"/>
  <c r="C334" i="10"/>
  <c r="D334" i="10"/>
  <c r="E334" i="10"/>
  <c r="F334" i="10"/>
  <c r="G334" i="10"/>
  <c r="H334" i="10"/>
  <c r="B335" i="10"/>
  <c r="C335" i="10"/>
  <c r="D335" i="10"/>
  <c r="E335" i="10"/>
  <c r="F335" i="10"/>
  <c r="G335" i="10"/>
  <c r="H335" i="10"/>
  <c r="B336" i="10"/>
  <c r="C336" i="10"/>
  <c r="D336" i="10"/>
  <c r="E336" i="10"/>
  <c r="F336" i="10"/>
  <c r="G336" i="10"/>
  <c r="H336" i="10"/>
  <c r="B337" i="10"/>
  <c r="C337" i="10"/>
  <c r="D337" i="10"/>
  <c r="E337" i="10"/>
  <c r="F337" i="10"/>
  <c r="G337" i="10"/>
  <c r="H337" i="10"/>
  <c r="B338" i="10"/>
  <c r="C338" i="10"/>
  <c r="D338" i="10"/>
  <c r="E338" i="10"/>
  <c r="F338" i="10"/>
  <c r="G338" i="10"/>
  <c r="H338" i="10"/>
  <c r="B339" i="10"/>
  <c r="C339" i="10"/>
  <c r="D339" i="10"/>
  <c r="E339" i="10"/>
  <c r="F339" i="10"/>
  <c r="G339" i="10"/>
  <c r="H339" i="10"/>
  <c r="B340" i="10"/>
  <c r="C340" i="10"/>
  <c r="D340" i="10"/>
  <c r="E340" i="10"/>
  <c r="F340" i="10"/>
  <c r="G340" i="10"/>
  <c r="H340" i="10"/>
  <c r="B341" i="10"/>
  <c r="C341" i="10"/>
  <c r="D341" i="10"/>
  <c r="E341" i="10"/>
  <c r="F341" i="10"/>
  <c r="G341" i="10"/>
  <c r="H341" i="10"/>
  <c r="B342" i="10"/>
  <c r="C342" i="10"/>
  <c r="D342" i="10"/>
  <c r="E342" i="10"/>
  <c r="F342" i="10"/>
  <c r="G342" i="10"/>
  <c r="H342" i="10"/>
  <c r="B343" i="10"/>
  <c r="C343" i="10"/>
  <c r="D343" i="10"/>
  <c r="E343" i="10"/>
  <c r="F343" i="10"/>
  <c r="G343" i="10"/>
  <c r="H343" i="10"/>
  <c r="B344" i="10"/>
  <c r="C344" i="10"/>
  <c r="D344" i="10"/>
  <c r="E344" i="10"/>
  <c r="F344" i="10"/>
  <c r="G344" i="10"/>
  <c r="H344" i="10"/>
  <c r="B345" i="10"/>
  <c r="C345" i="10"/>
  <c r="D345" i="10"/>
  <c r="E345" i="10"/>
  <c r="F345" i="10"/>
  <c r="G345" i="10"/>
  <c r="H345" i="10"/>
  <c r="B346" i="10"/>
  <c r="C346" i="10"/>
  <c r="D346" i="10"/>
  <c r="E346" i="10"/>
  <c r="F346" i="10"/>
  <c r="G346" i="10"/>
  <c r="H346" i="10"/>
  <c r="B347" i="10"/>
  <c r="C347" i="10"/>
  <c r="D347" i="10"/>
  <c r="E347" i="10"/>
  <c r="F347" i="10"/>
  <c r="G347" i="10"/>
  <c r="H347" i="10"/>
  <c r="B348" i="10"/>
  <c r="C348" i="10"/>
  <c r="D348" i="10"/>
  <c r="E348" i="10"/>
  <c r="F348" i="10"/>
  <c r="G348" i="10"/>
  <c r="H348" i="10"/>
  <c r="B349" i="10"/>
  <c r="C349" i="10"/>
  <c r="D349" i="10"/>
  <c r="E349" i="10"/>
  <c r="F349" i="10"/>
  <c r="G349" i="10"/>
  <c r="H349" i="10"/>
  <c r="B350" i="10"/>
  <c r="C350" i="10"/>
  <c r="D350" i="10"/>
  <c r="E350" i="10"/>
  <c r="F350" i="10"/>
  <c r="G350" i="10"/>
  <c r="H350" i="10"/>
  <c r="B351" i="10"/>
  <c r="C351" i="10"/>
  <c r="D351" i="10"/>
  <c r="E351" i="10"/>
  <c r="F351" i="10"/>
  <c r="G351" i="10"/>
  <c r="H351" i="10"/>
  <c r="B352" i="10"/>
  <c r="C352" i="10"/>
  <c r="D352" i="10"/>
  <c r="E352" i="10"/>
  <c r="F352" i="10"/>
  <c r="G352" i="10"/>
  <c r="H352" i="10"/>
  <c r="B353" i="10"/>
  <c r="C353" i="10"/>
  <c r="D353" i="10"/>
  <c r="E353" i="10"/>
  <c r="F353" i="10"/>
  <c r="G353" i="10"/>
  <c r="H353" i="10"/>
  <c r="B354" i="10"/>
  <c r="C354" i="10"/>
  <c r="D354" i="10"/>
  <c r="E354" i="10"/>
  <c r="F354" i="10"/>
  <c r="G354" i="10"/>
  <c r="H354" i="10"/>
  <c r="B355" i="10"/>
  <c r="C355" i="10"/>
  <c r="D355" i="10"/>
  <c r="E355" i="10"/>
  <c r="F355" i="10"/>
  <c r="G355" i="10"/>
  <c r="H355" i="10"/>
  <c r="B356" i="10"/>
  <c r="C356" i="10"/>
  <c r="D356" i="10"/>
  <c r="E356" i="10"/>
  <c r="F356" i="10"/>
  <c r="G356" i="10"/>
  <c r="H356" i="10"/>
  <c r="B357" i="10"/>
  <c r="C357" i="10"/>
  <c r="D357" i="10"/>
  <c r="E357" i="10"/>
  <c r="F357" i="10"/>
  <c r="G357" i="10"/>
  <c r="H357" i="10"/>
  <c r="B358" i="10"/>
  <c r="C358" i="10"/>
  <c r="D358" i="10"/>
  <c r="E358" i="10"/>
  <c r="F358" i="10"/>
  <c r="G358" i="10"/>
  <c r="H358" i="10"/>
  <c r="B359" i="10"/>
  <c r="C359" i="10"/>
  <c r="D359" i="10"/>
  <c r="E359" i="10"/>
  <c r="F359" i="10"/>
  <c r="G359" i="10"/>
  <c r="H359" i="10"/>
  <c r="B360" i="10"/>
  <c r="C360" i="10"/>
  <c r="D360" i="10"/>
  <c r="E360" i="10"/>
  <c r="F360" i="10"/>
  <c r="G360" i="10"/>
  <c r="H360" i="10"/>
  <c r="B361" i="10"/>
  <c r="C361" i="10"/>
  <c r="D361" i="10"/>
  <c r="E361" i="10"/>
  <c r="F361" i="10"/>
  <c r="G361" i="10"/>
  <c r="H361" i="10"/>
  <c r="B362" i="10"/>
  <c r="C362" i="10"/>
  <c r="D362" i="10"/>
  <c r="E362" i="10"/>
  <c r="F362" i="10"/>
  <c r="G362" i="10"/>
  <c r="H362" i="10"/>
  <c r="B363" i="10"/>
  <c r="C363" i="10"/>
  <c r="D363" i="10"/>
  <c r="E363" i="10"/>
  <c r="F363" i="10"/>
  <c r="G363" i="10"/>
  <c r="H363" i="10"/>
  <c r="B364" i="10"/>
  <c r="C364" i="10"/>
  <c r="D364" i="10"/>
  <c r="E364" i="10"/>
  <c r="F364" i="10"/>
  <c r="G364" i="10"/>
  <c r="H364" i="10"/>
  <c r="B365" i="10"/>
  <c r="C365" i="10"/>
  <c r="D365" i="10"/>
  <c r="E365" i="10"/>
  <c r="F365" i="10"/>
  <c r="G365" i="10"/>
  <c r="H365" i="10"/>
  <c r="B366" i="10"/>
  <c r="C366" i="10"/>
  <c r="D366" i="10"/>
  <c r="E366" i="10"/>
  <c r="F366" i="10"/>
  <c r="G366" i="10"/>
  <c r="H366" i="10"/>
  <c r="B367" i="10"/>
  <c r="C367" i="10"/>
  <c r="D367" i="10"/>
  <c r="E367" i="10"/>
  <c r="F367" i="10"/>
  <c r="G367" i="10"/>
  <c r="H367" i="10"/>
  <c r="B368" i="10"/>
  <c r="C368" i="10"/>
  <c r="D368" i="10"/>
  <c r="E368" i="10"/>
  <c r="F368" i="10"/>
  <c r="G368" i="10"/>
  <c r="H368" i="10"/>
  <c r="B369" i="10"/>
  <c r="C369" i="10"/>
  <c r="D369" i="10"/>
  <c r="E369" i="10"/>
  <c r="F369" i="10"/>
  <c r="G369" i="10"/>
  <c r="H369" i="10"/>
  <c r="B370" i="10"/>
  <c r="C370" i="10"/>
  <c r="D370" i="10"/>
  <c r="E370" i="10"/>
  <c r="F370" i="10"/>
  <c r="G370" i="10"/>
  <c r="H370" i="10"/>
  <c r="B371" i="10"/>
  <c r="C371" i="10"/>
  <c r="D371" i="10"/>
  <c r="E371" i="10"/>
  <c r="F371" i="10"/>
  <c r="G371" i="10"/>
  <c r="H371" i="10"/>
  <c r="B372" i="10"/>
  <c r="C372" i="10"/>
  <c r="D372" i="10"/>
  <c r="E372" i="10"/>
  <c r="F372" i="10"/>
  <c r="G372" i="10"/>
  <c r="H372" i="10"/>
  <c r="B373" i="10"/>
  <c r="C373" i="10"/>
  <c r="D373" i="10"/>
  <c r="E373" i="10"/>
  <c r="F373" i="10"/>
  <c r="G373" i="10"/>
  <c r="H373" i="10"/>
  <c r="B374" i="10"/>
  <c r="C374" i="10"/>
  <c r="D374" i="10"/>
  <c r="E374" i="10"/>
  <c r="F374" i="10"/>
  <c r="G374" i="10"/>
  <c r="H374" i="10"/>
  <c r="B376" i="10"/>
  <c r="C376" i="10"/>
  <c r="D376" i="10"/>
  <c r="E376" i="10"/>
  <c r="F376" i="10"/>
  <c r="G376" i="10"/>
  <c r="H376" i="10"/>
  <c r="B377" i="10"/>
  <c r="C377" i="10"/>
  <c r="D377" i="10"/>
  <c r="E377" i="10"/>
  <c r="F377" i="10"/>
  <c r="G377" i="10"/>
  <c r="H377" i="10"/>
  <c r="B378" i="10"/>
  <c r="C378" i="10"/>
  <c r="D378" i="10"/>
  <c r="E378" i="10"/>
  <c r="F378" i="10"/>
  <c r="G378" i="10"/>
  <c r="H378" i="10"/>
  <c r="B379" i="10"/>
  <c r="C379" i="10"/>
  <c r="D379" i="10"/>
  <c r="E379" i="10"/>
  <c r="F379" i="10"/>
  <c r="G379" i="10"/>
  <c r="H379" i="10"/>
  <c r="B380" i="10"/>
  <c r="C380" i="10"/>
  <c r="D380" i="10"/>
  <c r="E380" i="10"/>
  <c r="F380" i="10"/>
  <c r="G380" i="10"/>
  <c r="H380" i="10"/>
  <c r="B381" i="10"/>
  <c r="C381" i="10"/>
  <c r="D381" i="10"/>
  <c r="E381" i="10"/>
  <c r="F381" i="10"/>
  <c r="G381" i="10"/>
  <c r="H381" i="10"/>
  <c r="B382" i="10"/>
  <c r="C382" i="10"/>
  <c r="D382" i="10"/>
  <c r="E382" i="10"/>
  <c r="F382" i="10"/>
  <c r="G382" i="10"/>
  <c r="H382" i="10"/>
  <c r="B383" i="10"/>
  <c r="C383" i="10"/>
  <c r="D383" i="10"/>
  <c r="E383" i="10"/>
  <c r="F383" i="10"/>
  <c r="G383" i="10"/>
  <c r="H383" i="10"/>
  <c r="B384" i="10"/>
  <c r="C384" i="10"/>
  <c r="D384" i="10"/>
  <c r="E384" i="10"/>
  <c r="F384" i="10"/>
  <c r="G384" i="10"/>
  <c r="H384" i="10"/>
  <c r="B385" i="10"/>
  <c r="C385" i="10"/>
  <c r="D385" i="10"/>
  <c r="E385" i="10"/>
  <c r="F385" i="10"/>
  <c r="G385" i="10"/>
  <c r="H385" i="10"/>
  <c r="B386" i="10"/>
  <c r="C386" i="10"/>
  <c r="D386" i="10"/>
  <c r="E386" i="10"/>
  <c r="F386" i="10"/>
  <c r="G386" i="10"/>
  <c r="H386" i="10"/>
  <c r="B387" i="10"/>
  <c r="C387" i="10"/>
  <c r="D387" i="10"/>
  <c r="E387" i="10"/>
  <c r="F387" i="10"/>
  <c r="G387" i="10"/>
  <c r="H387" i="10"/>
  <c r="B388" i="10"/>
  <c r="C388" i="10"/>
  <c r="D388" i="10"/>
  <c r="E388" i="10"/>
  <c r="F388" i="10"/>
  <c r="G388" i="10"/>
  <c r="H388" i="10"/>
  <c r="B389" i="10"/>
  <c r="C389" i="10"/>
  <c r="D389" i="10"/>
  <c r="E389" i="10"/>
  <c r="F389" i="10"/>
  <c r="G389" i="10"/>
  <c r="H389" i="10"/>
  <c r="B390" i="10"/>
  <c r="C390" i="10"/>
  <c r="D390" i="10"/>
  <c r="E390" i="10"/>
  <c r="F390" i="10"/>
  <c r="G390" i="10"/>
  <c r="H390" i="10"/>
  <c r="B391" i="10"/>
  <c r="C391" i="10"/>
  <c r="D391" i="10"/>
  <c r="E391" i="10"/>
  <c r="F391" i="10"/>
  <c r="G391" i="10"/>
  <c r="H391" i="10"/>
  <c r="B392" i="10"/>
  <c r="C392" i="10"/>
  <c r="D392" i="10"/>
  <c r="E392" i="10"/>
  <c r="F392" i="10"/>
  <c r="G392" i="10"/>
  <c r="H392" i="10"/>
  <c r="B393" i="10"/>
  <c r="C393" i="10"/>
  <c r="D393" i="10"/>
  <c r="E393" i="10"/>
  <c r="F393" i="10"/>
  <c r="G393" i="10"/>
  <c r="H393" i="10"/>
  <c r="B394" i="10"/>
  <c r="C394" i="10"/>
  <c r="D394" i="10"/>
  <c r="E394" i="10"/>
  <c r="F394" i="10"/>
  <c r="G394" i="10"/>
  <c r="H394" i="10"/>
  <c r="B395" i="10"/>
  <c r="C395" i="10"/>
  <c r="D395" i="10"/>
  <c r="E395" i="10"/>
  <c r="F395" i="10"/>
  <c r="G395" i="10"/>
  <c r="H395" i="10"/>
  <c r="B396" i="10"/>
  <c r="C396" i="10"/>
  <c r="D396" i="10"/>
  <c r="E396" i="10"/>
  <c r="F396" i="10"/>
  <c r="G396" i="10"/>
  <c r="H396" i="10"/>
  <c r="B397" i="10"/>
  <c r="C397" i="10"/>
  <c r="D397" i="10"/>
  <c r="E397" i="10"/>
  <c r="F397" i="10"/>
  <c r="G397" i="10"/>
  <c r="H397" i="10"/>
  <c r="B398" i="10"/>
  <c r="C398" i="10"/>
  <c r="D398" i="10"/>
  <c r="E398" i="10"/>
  <c r="F398" i="10"/>
  <c r="G398" i="10"/>
  <c r="H398" i="10"/>
  <c r="B399" i="10"/>
  <c r="C399" i="10"/>
  <c r="D399" i="10"/>
  <c r="E399" i="10"/>
  <c r="F399" i="10"/>
  <c r="G399" i="10"/>
  <c r="H399" i="10"/>
  <c r="B400" i="10"/>
  <c r="C400" i="10"/>
  <c r="D400" i="10"/>
  <c r="E400" i="10"/>
  <c r="F400" i="10"/>
  <c r="G400" i="10"/>
  <c r="H400" i="10"/>
  <c r="B401" i="10"/>
  <c r="C401" i="10"/>
  <c r="D401" i="10"/>
  <c r="E401" i="10"/>
  <c r="F401" i="10"/>
  <c r="G401" i="10"/>
  <c r="H401" i="10"/>
  <c r="B402" i="10"/>
  <c r="C402" i="10"/>
  <c r="D402" i="10"/>
  <c r="E402" i="10"/>
  <c r="F402" i="10"/>
  <c r="G402" i="10"/>
  <c r="H402" i="10"/>
  <c r="B403" i="10"/>
  <c r="C403" i="10"/>
  <c r="D403" i="10"/>
  <c r="E403" i="10"/>
  <c r="F403" i="10"/>
  <c r="G403" i="10"/>
  <c r="H403" i="10"/>
  <c r="A3" i="1" a="1"/>
  <c r="A3" i="1"/>
  <c r="G3" i="1" a="1"/>
  <c r="G3" i="1"/>
  <c r="A5" i="2" a="1"/>
  <c r="A5" i="2"/>
  <c r="K5" i="2" a="1"/>
  <c r="K5" i="2"/>
  <c r="U5" i="2" a="1"/>
  <c r="U5" i="2"/>
  <c r="B4" i="4" a="1"/>
  <c r="B4" i="4"/>
  <c r="C4" i="4"/>
  <c r="D4" i="4"/>
  <c r="B5" i="4" a="1"/>
  <c r="B5" i="4"/>
  <c r="C5" i="4"/>
  <c r="D5" i="4"/>
  <c r="B6" i="4" a="1"/>
  <c r="B6" i="4"/>
  <c r="C6" i="4"/>
  <c r="D6" i="4"/>
  <c r="B7" i="4" a="1"/>
  <c r="B7" i="4"/>
  <c r="C7" i="4"/>
  <c r="D7" i="4"/>
  <c r="B8" i="4" a="1"/>
  <c r="B8" i="4"/>
  <c r="C8" i="4"/>
  <c r="D8" i="4"/>
  <c r="B9" i="4" a="1"/>
  <c r="B9" i="4"/>
  <c r="C9" i="4"/>
  <c r="D9" i="4"/>
  <c r="B10" i="4" a="1"/>
  <c r="B10" i="4"/>
  <c r="C10" i="4"/>
  <c r="D10" i="4"/>
  <c r="B11" i="4" a="1"/>
  <c r="B11" i="4"/>
  <c r="C11" i="4"/>
  <c r="D11" i="4"/>
  <c r="B12" i="4" a="1"/>
  <c r="B12" i="4"/>
  <c r="C12" i="4"/>
  <c r="D12" i="4"/>
  <c r="B13" i="4" a="1"/>
  <c r="B13" i="4"/>
  <c r="C13" i="4"/>
  <c r="D13" i="4"/>
  <c r="B14" i="4" a="1"/>
  <c r="B14" i="4"/>
  <c r="C14" i="4"/>
  <c r="D14" i="4"/>
  <c r="B15" i="4" a="1"/>
  <c r="B15" i="4"/>
  <c r="C15" i="4"/>
  <c r="D15" i="4"/>
  <c r="B16" i="4" a="1"/>
  <c r="B16" i="4"/>
  <c r="C16" i="4"/>
  <c r="D16" i="4"/>
  <c r="B17" i="4" a="1"/>
  <c r="B17" i="4"/>
  <c r="C17" i="4"/>
  <c r="D17" i="4"/>
  <c r="B18" i="4" a="1"/>
  <c r="B18" i="4"/>
  <c r="C18" i="4"/>
  <c r="D18" i="4"/>
  <c r="B19" i="4" a="1"/>
  <c r="B19" i="4"/>
  <c r="C19" i="4"/>
  <c r="D19" i="4"/>
  <c r="B20" i="4" a="1"/>
  <c r="B20" i="4"/>
  <c r="C20" i="4"/>
  <c r="D20" i="4"/>
  <c r="B21" i="4" a="1"/>
  <c r="B21" i="4"/>
  <c r="C21" i="4"/>
  <c r="D21" i="4"/>
  <c r="B22" i="4" a="1"/>
  <c r="B22" i="4"/>
  <c r="C22" i="4"/>
  <c r="D22" i="4"/>
  <c r="B23" i="4" a="1"/>
  <c r="B23" i="4"/>
  <c r="C23" i="4"/>
  <c r="D23" i="4"/>
  <c r="B24" i="4" a="1"/>
  <c r="B24" i="4"/>
  <c r="C24" i="4"/>
  <c r="D24" i="4"/>
  <c r="B25" i="4" a="1"/>
  <c r="B25" i="4"/>
  <c r="C25" i="4"/>
  <c r="D25" i="4"/>
  <c r="B26" i="4" a="1"/>
  <c r="B26" i="4"/>
  <c r="C26" i="4"/>
  <c r="D26" i="4"/>
  <c r="B27" i="4" a="1"/>
  <c r="B27" i="4"/>
  <c r="C27" i="4"/>
  <c r="D27" i="4"/>
  <c r="B28" i="4" a="1"/>
  <c r="B28" i="4"/>
  <c r="C28" i="4"/>
  <c r="D28" i="4"/>
  <c r="B29" i="4" a="1"/>
  <c r="B29" i="4"/>
  <c r="C29" i="4"/>
  <c r="D29" i="4"/>
  <c r="B30" i="4" a="1"/>
  <c r="B30" i="4"/>
  <c r="C30" i="4"/>
  <c r="D30" i="4"/>
  <c r="B31" i="4" a="1"/>
  <c r="B31" i="4"/>
  <c r="C31" i="4"/>
  <c r="D31" i="4"/>
  <c r="B32" i="4" a="1"/>
  <c r="B32" i="4"/>
  <c r="C32" i="4"/>
  <c r="D32" i="4"/>
  <c r="B33" i="4" a="1"/>
  <c r="B33" i="4"/>
  <c r="C33" i="4"/>
  <c r="D33" i="4"/>
  <c r="B34" i="4" a="1"/>
  <c r="B34" i="4"/>
  <c r="C34" i="4"/>
  <c r="D34" i="4"/>
  <c r="B35" i="4" a="1"/>
  <c r="B35" i="4"/>
  <c r="C35" i="4"/>
  <c r="D35" i="4"/>
  <c r="B36" i="4" a="1"/>
  <c r="B36" i="4"/>
  <c r="C36" i="4"/>
  <c r="D36" i="4"/>
  <c r="B37" i="4" a="1"/>
  <c r="B37" i="4"/>
  <c r="C37" i="4"/>
  <c r="D37" i="4"/>
  <c r="B38" i="4" a="1"/>
  <c r="B38" i="4"/>
  <c r="C38" i="4"/>
  <c r="D38" i="4"/>
  <c r="B39" i="4" a="1"/>
  <c r="B39" i="4"/>
  <c r="C39" i="4"/>
  <c r="D39" i="4"/>
  <c r="B40" i="4" a="1"/>
  <c r="B40" i="4"/>
  <c r="C40" i="4"/>
  <c r="D40" i="4"/>
  <c r="B41" i="4" a="1"/>
  <c r="B41" i="4"/>
  <c r="C41" i="4"/>
  <c r="D41" i="4"/>
  <c r="B42" i="4" a="1"/>
  <c r="B42" i="4"/>
  <c r="C42" i="4"/>
  <c r="D42" i="4"/>
  <c r="B43" i="4" a="1"/>
  <c r="B43" i="4"/>
  <c r="C43" i="4"/>
  <c r="D43" i="4"/>
  <c r="B44" i="4" a="1"/>
  <c r="B44" i="4"/>
  <c r="C44" i="4"/>
  <c r="D44" i="4"/>
  <c r="B45" i="4" a="1"/>
  <c r="B45" i="4"/>
  <c r="C45" i="4"/>
  <c r="D45" i="4"/>
  <c r="B46" i="4" a="1"/>
  <c r="B46" i="4"/>
  <c r="C46" i="4"/>
  <c r="D46" i="4"/>
  <c r="B47" i="4" a="1"/>
  <c r="B47" i="4"/>
  <c r="C47" i="4"/>
  <c r="D47" i="4"/>
  <c r="B48" i="4" a="1"/>
  <c r="B48" i="4"/>
  <c r="C48" i="4"/>
  <c r="D48" i="4"/>
  <c r="B49" i="4" a="1"/>
  <c r="B49" i="4"/>
  <c r="C49" i="4"/>
  <c r="D49" i="4"/>
  <c r="B50" i="4" a="1"/>
  <c r="B50" i="4"/>
  <c r="C50" i="4"/>
  <c r="D50" i="4"/>
  <c r="B51" i="4" a="1"/>
  <c r="B51" i="4"/>
  <c r="C51" i="4"/>
  <c r="D51" i="4"/>
  <c r="B52" i="4" a="1"/>
  <c r="B52" i="4"/>
  <c r="C52" i="4"/>
  <c r="D52" i="4"/>
  <c r="B53" i="4" a="1"/>
  <c r="B53" i="4"/>
  <c r="C53" i="4"/>
  <c r="D53" i="4"/>
  <c r="B54" i="4" a="1"/>
  <c r="B54" i="4"/>
  <c r="C54" i="4"/>
  <c r="D54" i="4"/>
  <c r="B55" i="4" a="1"/>
  <c r="B55" i="4"/>
  <c r="C55" i="4"/>
  <c r="D55" i="4"/>
  <c r="B56" i="4" a="1"/>
  <c r="B56" i="4"/>
  <c r="C56" i="4"/>
  <c r="D56" i="4"/>
  <c r="B57" i="4" a="1"/>
  <c r="B57" i="4"/>
  <c r="C57" i="4"/>
  <c r="D57" i="4"/>
  <c r="B58" i="4" a="1"/>
  <c r="B58" i="4"/>
  <c r="C58" i="4"/>
  <c r="D58" i="4"/>
  <c r="B59" i="4" a="1"/>
  <c r="B59" i="4"/>
  <c r="C59" i="4"/>
  <c r="D59" i="4"/>
  <c r="B60" i="4" a="1"/>
  <c r="B60" i="4"/>
  <c r="C60" i="4"/>
  <c r="D60" i="4"/>
  <c r="B61" i="4" a="1"/>
  <c r="B61" i="4"/>
  <c r="C61" i="4"/>
  <c r="D61" i="4"/>
  <c r="B62" i="4" a="1"/>
  <c r="B62" i="4"/>
  <c r="C62" i="4"/>
  <c r="D62" i="4"/>
  <c r="B63" i="4" a="1"/>
  <c r="B63" i="4"/>
  <c r="C63" i="4"/>
  <c r="D63" i="4"/>
  <c r="B64" i="4" a="1"/>
  <c r="B64" i="4"/>
  <c r="C64" i="4"/>
  <c r="D64" i="4"/>
  <c r="B65" i="4" a="1"/>
  <c r="B65" i="4"/>
  <c r="C65" i="4"/>
  <c r="D65" i="4"/>
  <c r="B66" i="4" a="1"/>
  <c r="B66" i="4"/>
  <c r="C66" i="4"/>
  <c r="D66" i="4"/>
  <c r="B67" i="4" a="1"/>
  <c r="B67" i="4"/>
  <c r="C67" i="4"/>
  <c r="D67" i="4"/>
  <c r="B68" i="4" a="1"/>
  <c r="B68" i="4"/>
  <c r="C68" i="4"/>
  <c r="D68" i="4"/>
  <c r="B69" i="4" a="1"/>
  <c r="B69" i="4"/>
  <c r="C69" i="4"/>
  <c r="D69" i="4"/>
  <c r="B70" i="4" a="1"/>
  <c r="B70" i="4"/>
  <c r="C70" i="4"/>
  <c r="D70" i="4"/>
  <c r="B71" i="4" a="1"/>
  <c r="B71" i="4"/>
  <c r="C71" i="4"/>
  <c r="D71" i="4"/>
  <c r="B72" i="4" a="1"/>
  <c r="B72" i="4"/>
  <c r="C72" i="4"/>
  <c r="D72" i="4"/>
  <c r="B73" i="4" a="1"/>
  <c r="B73" i="4"/>
  <c r="C73" i="4"/>
  <c r="D73" i="4"/>
  <c r="B74" i="4" a="1"/>
  <c r="B74" i="4"/>
  <c r="C74" i="4"/>
  <c r="D74" i="4"/>
  <c r="B75" i="4" a="1"/>
  <c r="B75" i="4"/>
  <c r="C75" i="4"/>
  <c r="D75" i="4"/>
  <c r="B76" i="4" a="1"/>
  <c r="B76" i="4"/>
  <c r="C76" i="4"/>
  <c r="D76" i="4"/>
  <c r="B77" i="4" a="1"/>
  <c r="B77" i="4"/>
  <c r="C77" i="4"/>
  <c r="D77" i="4"/>
  <c r="B78" i="4" a="1"/>
  <c r="B78" i="4"/>
  <c r="C78" i="4"/>
  <c r="D78" i="4"/>
  <c r="B79" i="4" a="1"/>
  <c r="B79" i="4"/>
  <c r="C79" i="4"/>
  <c r="D79" i="4"/>
  <c r="B80" i="4" a="1"/>
  <c r="B80" i="4"/>
  <c r="C80" i="4"/>
  <c r="D80" i="4"/>
  <c r="B81" i="4" a="1"/>
  <c r="B81" i="4"/>
  <c r="C81" i="4"/>
  <c r="D81" i="4"/>
  <c r="B82" i="4" a="1"/>
  <c r="B82" i="4"/>
  <c r="C82" i="4"/>
  <c r="D82" i="4"/>
  <c r="B83" i="4" a="1"/>
  <c r="B83" i="4"/>
  <c r="C83" i="4"/>
  <c r="D83" i="4"/>
  <c r="B84" i="4" a="1"/>
  <c r="B84" i="4"/>
  <c r="C84" i="4"/>
  <c r="D84" i="4"/>
  <c r="B85" i="4" a="1"/>
  <c r="B85" i="4"/>
  <c r="C85" i="4"/>
  <c r="D85" i="4"/>
  <c r="B86" i="4" a="1"/>
  <c r="B86" i="4"/>
  <c r="C86" i="4"/>
  <c r="D86" i="4"/>
  <c r="B87" i="4" a="1"/>
  <c r="B87" i="4"/>
  <c r="C87" i="4"/>
  <c r="D87" i="4"/>
  <c r="B88" i="4" a="1"/>
  <c r="B88" i="4"/>
  <c r="C88" i="4"/>
  <c r="D88" i="4"/>
  <c r="B89" i="4" a="1"/>
  <c r="B89" i="4"/>
  <c r="C89" i="4"/>
  <c r="D89" i="4"/>
  <c r="B90" i="4" a="1"/>
  <c r="B90" i="4"/>
  <c r="C90" i="4"/>
  <c r="D90" i="4"/>
  <c r="B91" i="4" a="1"/>
  <c r="B91" i="4"/>
  <c r="C91" i="4"/>
  <c r="D91" i="4"/>
  <c r="B92" i="4" a="1"/>
  <c r="B92" i="4"/>
  <c r="C92" i="4"/>
  <c r="D92" i="4"/>
  <c r="B93" i="4" a="1"/>
  <c r="B93" i="4"/>
  <c r="C93" i="4"/>
  <c r="D93" i="4"/>
  <c r="B94" i="4" a="1"/>
  <c r="B94" i="4"/>
  <c r="C94" i="4"/>
  <c r="D94" i="4"/>
  <c r="B95" i="4" a="1"/>
  <c r="B95" i="4"/>
  <c r="C95" i="4"/>
  <c r="D95" i="4"/>
  <c r="B96" i="4" a="1"/>
  <c r="B96" i="4"/>
  <c r="C96" i="4"/>
  <c r="D96" i="4"/>
  <c r="B97" i="4" a="1"/>
  <c r="B97" i="4"/>
  <c r="C97" i="4"/>
  <c r="D97" i="4"/>
  <c r="B98" i="4" a="1"/>
  <c r="B98" i="4"/>
  <c r="C98" i="4"/>
  <c r="D98" i="4"/>
  <c r="B99" i="4" a="1"/>
  <c r="B99" i="4"/>
  <c r="C99" i="4"/>
  <c r="D99" i="4"/>
  <c r="B100" i="4" a="1"/>
  <c r="B100" i="4"/>
  <c r="C100" i="4"/>
  <c r="D100" i="4"/>
  <c r="B101" i="4" a="1"/>
  <c r="B101" i="4"/>
  <c r="C101" i="4"/>
  <c r="D101" i="4"/>
  <c r="B102" i="4" a="1"/>
  <c r="B102" i="4"/>
  <c r="C102" i="4"/>
  <c r="D102" i="4"/>
  <c r="B103" i="4" a="1"/>
  <c r="B103" i="4"/>
  <c r="C103" i="4"/>
  <c r="D103" i="4"/>
  <c r="B104" i="4" a="1"/>
  <c r="B104" i="4"/>
  <c r="C104" i="4"/>
  <c r="D104" i="4"/>
  <c r="B105" i="4" a="1"/>
  <c r="B105" i="4"/>
  <c r="C105" i="4"/>
  <c r="D105" i="4"/>
  <c r="B106" i="4" a="1"/>
  <c r="B106" i="4"/>
  <c r="C106" i="4"/>
  <c r="D106" i="4"/>
  <c r="B107" i="4" a="1"/>
  <c r="B107" i="4"/>
  <c r="C107" i="4"/>
  <c r="D107" i="4"/>
  <c r="B108" i="4" a="1"/>
  <c r="B108" i="4"/>
  <c r="C108" i="4"/>
  <c r="D108" i="4"/>
  <c r="B109" i="4" a="1"/>
  <c r="B109" i="4"/>
  <c r="C109" i="4"/>
  <c r="D109" i="4"/>
  <c r="B110" i="4" a="1"/>
  <c r="B110" i="4"/>
  <c r="C110" i="4"/>
  <c r="D110" i="4"/>
  <c r="B111" i="4" a="1"/>
  <c r="B111" i="4"/>
  <c r="C111" i="4"/>
  <c r="D111" i="4"/>
  <c r="B112" i="4" a="1"/>
  <c r="B112" i="4"/>
  <c r="C112" i="4"/>
  <c r="D112" i="4"/>
  <c r="B113" i="4" a="1"/>
  <c r="B113" i="4"/>
  <c r="C113" i="4"/>
  <c r="D113" i="4"/>
  <c r="B114" i="4" a="1"/>
  <c r="B114" i="4"/>
  <c r="C114" i="4"/>
  <c r="D114" i="4"/>
  <c r="B115" i="4" a="1"/>
  <c r="B115" i="4"/>
  <c r="C115" i="4"/>
  <c r="D115" i="4"/>
  <c r="B116" i="4" a="1"/>
  <c r="B116" i="4"/>
  <c r="C116" i="4"/>
  <c r="D116" i="4"/>
  <c r="B117" i="4" a="1"/>
  <c r="B117" i="4"/>
  <c r="C117" i="4"/>
  <c r="D117" i="4"/>
  <c r="B118" i="4" a="1"/>
  <c r="B118" i="4"/>
  <c r="C118" i="4"/>
  <c r="D118" i="4"/>
  <c r="B119" i="4" a="1"/>
  <c r="B119" i="4"/>
  <c r="C119" i="4"/>
  <c r="D119" i="4"/>
  <c r="B120" i="4" a="1"/>
  <c r="B120" i="4"/>
  <c r="C120" i="4"/>
  <c r="D120" i="4"/>
  <c r="B121" i="4" a="1"/>
  <c r="B121" i="4"/>
  <c r="C121" i="4"/>
  <c r="D121" i="4"/>
  <c r="B122" i="4" a="1"/>
  <c r="B122" i="4"/>
  <c r="C122" i="4"/>
  <c r="D122" i="4"/>
  <c r="B123" i="4" a="1"/>
  <c r="B123" i="4"/>
  <c r="C123" i="4"/>
  <c r="D123" i="4"/>
  <c r="B124" i="4" a="1"/>
  <c r="B124" i="4"/>
  <c r="C124" i="4"/>
  <c r="D124" i="4"/>
  <c r="B125" i="4" a="1"/>
  <c r="B125" i="4"/>
  <c r="C125" i="4"/>
  <c r="D125" i="4"/>
  <c r="B126" i="4" a="1"/>
  <c r="B126" i="4"/>
  <c r="C126" i="4"/>
  <c r="D126" i="4"/>
  <c r="B127" i="4" a="1"/>
  <c r="B127" i="4"/>
  <c r="C127" i="4"/>
  <c r="D127" i="4"/>
  <c r="B128" i="4" a="1"/>
  <c r="B128" i="4"/>
  <c r="C128" i="4"/>
  <c r="D128" i="4"/>
  <c r="B129" i="4" a="1"/>
  <c r="B129" i="4"/>
  <c r="C129" i="4"/>
  <c r="D129" i="4"/>
  <c r="B130" i="4" a="1"/>
  <c r="B130" i="4"/>
  <c r="C130" i="4"/>
  <c r="D130" i="4"/>
  <c r="B131" i="4" a="1"/>
  <c r="B131" i="4"/>
  <c r="C131" i="4"/>
  <c r="D131" i="4"/>
  <c r="B132" i="4" a="1"/>
  <c r="B132" i="4"/>
  <c r="C132" i="4"/>
  <c r="D132" i="4"/>
  <c r="B133" i="4" a="1"/>
  <c r="B133" i="4"/>
  <c r="C133" i="4"/>
  <c r="D133" i="4"/>
  <c r="B134" i="4" a="1"/>
  <c r="B134" i="4"/>
  <c r="C134" i="4"/>
  <c r="D134" i="4"/>
  <c r="B135" i="4" a="1"/>
  <c r="B135" i="4"/>
  <c r="C135" i="4"/>
  <c r="D135" i="4"/>
  <c r="B136" i="4" a="1"/>
  <c r="B136" i="4"/>
  <c r="C136" i="4"/>
  <c r="D136" i="4"/>
  <c r="B137" i="4" a="1"/>
  <c r="B137" i="4"/>
  <c r="C137" i="4"/>
  <c r="D137" i="4"/>
  <c r="B138" i="4" a="1"/>
  <c r="B138" i="4"/>
  <c r="C138" i="4"/>
  <c r="D138" i="4"/>
  <c r="B139" i="4" a="1"/>
  <c r="B139" i="4"/>
  <c r="C139" i="4"/>
  <c r="D139" i="4"/>
  <c r="B140" i="4" a="1"/>
  <c r="B140" i="4"/>
  <c r="C140" i="4"/>
  <c r="D140" i="4"/>
  <c r="B141" i="4" a="1"/>
  <c r="B141" i="4"/>
  <c r="C141" i="4"/>
  <c r="D141" i="4"/>
  <c r="B142" i="4" a="1"/>
  <c r="B142" i="4"/>
  <c r="C142" i="4"/>
  <c r="D142" i="4"/>
  <c r="B143" i="4" a="1"/>
  <c r="B143" i="4"/>
  <c r="C143" i="4"/>
  <c r="D143" i="4"/>
  <c r="B144" i="4" a="1"/>
  <c r="B144" i="4"/>
  <c r="C144" i="4"/>
  <c r="D144" i="4"/>
  <c r="B145" i="4" a="1"/>
  <c r="B145" i="4"/>
  <c r="C145" i="4"/>
  <c r="D145" i="4"/>
  <c r="B146" i="4" a="1"/>
  <c r="B146" i="4"/>
  <c r="C146" i="4"/>
  <c r="D146" i="4"/>
  <c r="B147" i="4" a="1"/>
  <c r="B147" i="4"/>
  <c r="C147" i="4"/>
  <c r="D147" i="4"/>
  <c r="B148" i="4" a="1"/>
  <c r="B148" i="4"/>
  <c r="C148" i="4"/>
  <c r="D148" i="4"/>
  <c r="B149" i="4" a="1"/>
  <c r="B149" i="4"/>
  <c r="C149" i="4"/>
  <c r="D149" i="4"/>
  <c r="B150" i="4" a="1"/>
  <c r="B150" i="4"/>
  <c r="C150" i="4"/>
  <c r="D150" i="4"/>
  <c r="B151" i="4" a="1"/>
  <c r="B151" i="4"/>
  <c r="C151" i="4"/>
  <c r="D151" i="4"/>
  <c r="B152" i="4" a="1"/>
  <c r="B152" i="4"/>
  <c r="C152" i="4"/>
  <c r="D152" i="4"/>
  <c r="B153" i="4" a="1"/>
  <c r="B153" i="4"/>
  <c r="C153" i="4"/>
  <c r="D153" i="4"/>
  <c r="B154" i="4" a="1"/>
  <c r="B154" i="4"/>
  <c r="C154" i="4"/>
  <c r="D154" i="4"/>
  <c r="B155" i="4" a="1"/>
  <c r="B155" i="4"/>
  <c r="C155" i="4"/>
  <c r="D155" i="4"/>
  <c r="B156" i="4" a="1"/>
  <c r="B156" i="4"/>
  <c r="C156" i="4"/>
  <c r="D156" i="4"/>
  <c r="B157" i="4" a="1"/>
  <c r="B157" i="4"/>
  <c r="C157" i="4"/>
  <c r="D157" i="4"/>
  <c r="B158" i="4" a="1"/>
  <c r="B158" i="4"/>
  <c r="C158" i="4"/>
  <c r="D158" i="4"/>
  <c r="B159" i="4" a="1"/>
  <c r="B159" i="4"/>
  <c r="C159" i="4"/>
  <c r="D159" i="4"/>
  <c r="B160" i="4" a="1"/>
  <c r="B160" i="4"/>
  <c r="C160" i="4"/>
  <c r="D160" i="4"/>
  <c r="B161" i="4" a="1"/>
  <c r="B161" i="4"/>
  <c r="C161" i="4"/>
  <c r="D161" i="4"/>
  <c r="B162" i="4" a="1"/>
  <c r="B162" i="4"/>
  <c r="C162" i="4"/>
  <c r="D162" i="4"/>
  <c r="B163" i="4" a="1"/>
  <c r="B163" i="4"/>
  <c r="C163" i="4"/>
  <c r="D163" i="4"/>
  <c r="B164" i="4" a="1"/>
  <c r="B164" i="4"/>
  <c r="C164" i="4"/>
  <c r="D164" i="4"/>
  <c r="B165" i="4" a="1"/>
  <c r="B165" i="4"/>
  <c r="C165" i="4"/>
  <c r="D165" i="4"/>
  <c r="B166" i="4" a="1"/>
  <c r="B166" i="4"/>
  <c r="C166" i="4"/>
  <c r="D166" i="4"/>
  <c r="B167" i="4" a="1"/>
  <c r="B167" i="4"/>
  <c r="C167" i="4"/>
  <c r="D167" i="4"/>
  <c r="B168" i="4" a="1"/>
  <c r="B168" i="4"/>
  <c r="C168" i="4"/>
  <c r="D168" i="4"/>
  <c r="B169" i="4" a="1"/>
  <c r="B169" i="4"/>
  <c r="C169" i="4"/>
  <c r="D169" i="4"/>
  <c r="B170" i="4" a="1"/>
  <c r="B170" i="4"/>
  <c r="C170" i="4"/>
  <c r="D170" i="4"/>
  <c r="B171" i="4" a="1"/>
  <c r="B171" i="4"/>
  <c r="C171" i="4"/>
  <c r="D171" i="4"/>
  <c r="B172" i="4" a="1"/>
  <c r="B172" i="4"/>
  <c r="C172" i="4"/>
  <c r="D172" i="4"/>
  <c r="B173" i="4" a="1"/>
  <c r="B173" i="4"/>
  <c r="C173" i="4"/>
  <c r="D173" i="4"/>
  <c r="B174" i="4" a="1"/>
  <c r="B174" i="4"/>
  <c r="C174" i="4"/>
  <c r="D174" i="4"/>
  <c r="B175" i="4" a="1"/>
  <c r="B175" i="4"/>
  <c r="C175" i="4"/>
  <c r="D175" i="4"/>
  <c r="B176" i="4" a="1"/>
  <c r="B176" i="4"/>
  <c r="C176" i="4"/>
  <c r="D176" i="4"/>
  <c r="B177" i="4" a="1"/>
  <c r="B177" i="4"/>
  <c r="C177" i="4"/>
  <c r="D177" i="4"/>
  <c r="B178" i="4" a="1"/>
  <c r="B178" i="4"/>
  <c r="C178" i="4"/>
  <c r="D178" i="4"/>
  <c r="B179" i="4" a="1"/>
  <c r="B179" i="4"/>
  <c r="C179" i="4"/>
  <c r="D179" i="4"/>
  <c r="B180" i="4" a="1"/>
  <c r="B180" i="4"/>
  <c r="C180" i="4"/>
  <c r="D180" i="4"/>
  <c r="B181" i="4" a="1"/>
  <c r="B181" i="4"/>
  <c r="C181" i="4"/>
  <c r="D181" i="4"/>
  <c r="B182" i="4" a="1"/>
  <c r="B182" i="4"/>
  <c r="C182" i="4"/>
  <c r="D182" i="4"/>
  <c r="B183" i="4" a="1"/>
  <c r="B183" i="4"/>
  <c r="C183" i="4"/>
  <c r="D183" i="4"/>
  <c r="B184" i="4" a="1"/>
  <c r="B184" i="4"/>
  <c r="C184" i="4"/>
  <c r="D184" i="4"/>
  <c r="B185" i="4" a="1"/>
  <c r="B185" i="4"/>
  <c r="C185" i="4"/>
  <c r="D185" i="4"/>
  <c r="B186" i="4" a="1"/>
  <c r="B186" i="4"/>
  <c r="C186" i="4"/>
  <c r="D186" i="4"/>
  <c r="B187" i="4" a="1"/>
  <c r="B187" i="4"/>
  <c r="C187" i="4"/>
  <c r="D187" i="4"/>
  <c r="B188" i="4" a="1"/>
  <c r="B188" i="4"/>
  <c r="C188" i="4"/>
  <c r="D188" i="4"/>
  <c r="B189" i="4" a="1"/>
  <c r="B189" i="4"/>
  <c r="C189" i="4"/>
  <c r="D189" i="4"/>
  <c r="B190" i="4" a="1"/>
  <c r="B190" i="4"/>
  <c r="C190" i="4"/>
  <c r="D190" i="4"/>
  <c r="B191" i="4" a="1"/>
  <c r="B191" i="4"/>
  <c r="C191" i="4"/>
  <c r="D191" i="4"/>
  <c r="B192" i="4" a="1"/>
  <c r="B192" i="4"/>
  <c r="C192" i="4"/>
  <c r="D192" i="4"/>
  <c r="B193" i="4" a="1"/>
  <c r="B193" i="4"/>
  <c r="C193" i="4"/>
  <c r="D193" i="4"/>
  <c r="B194" i="4" a="1"/>
  <c r="B194" i="4"/>
  <c r="C194" i="4"/>
  <c r="D194" i="4"/>
  <c r="B195" i="4" a="1"/>
  <c r="B195" i="4"/>
  <c r="C195" i="4"/>
  <c r="D195" i="4"/>
  <c r="B196" i="4" a="1"/>
  <c r="B196" i="4"/>
  <c r="C196" i="4"/>
  <c r="D196" i="4"/>
  <c r="B197" i="4" a="1"/>
  <c r="B197" i="4"/>
  <c r="C197" i="4"/>
  <c r="D197" i="4"/>
  <c r="B198" i="4" a="1"/>
  <c r="B198" i="4"/>
  <c r="C198" i="4"/>
  <c r="D198" i="4"/>
  <c r="B199" i="4" a="1"/>
  <c r="B199" i="4"/>
  <c r="C199" i="4"/>
  <c r="D199" i="4"/>
  <c r="B200" i="4" a="1"/>
  <c r="B200" i="4"/>
  <c r="C200" i="4"/>
  <c r="D200" i="4"/>
  <c r="B201" i="4" a="1"/>
  <c r="B201" i="4"/>
  <c r="C201" i="4"/>
  <c r="D201" i="4"/>
  <c r="B202" i="4" a="1"/>
  <c r="B202" i="4"/>
  <c r="C202" i="4"/>
  <c r="D202" i="4"/>
  <c r="B203" i="4" a="1"/>
  <c r="B203" i="4"/>
  <c r="C203" i="4"/>
  <c r="D203" i="4"/>
  <c r="B204" i="4" a="1"/>
  <c r="B204" i="4"/>
  <c r="C204" i="4"/>
  <c r="D204" i="4"/>
  <c r="B205" i="4" a="1"/>
  <c r="B205" i="4"/>
  <c r="C205" i="4"/>
  <c r="D205" i="4"/>
  <c r="B206" i="4" a="1"/>
  <c r="B206" i="4"/>
  <c r="C206" i="4"/>
  <c r="D206" i="4"/>
  <c r="B207" i="4" a="1"/>
  <c r="B207" i="4"/>
  <c r="C207" i="4"/>
  <c r="D207" i="4"/>
  <c r="B208" i="4" a="1"/>
  <c r="B208" i="4"/>
  <c r="C208" i="4"/>
  <c r="D208" i="4"/>
  <c r="B209" i="4" a="1"/>
  <c r="B209" i="4"/>
  <c r="C209" i="4"/>
  <c r="D209" i="4"/>
  <c r="B210" i="4" a="1"/>
  <c r="B210" i="4"/>
  <c r="C210" i="4"/>
  <c r="D210" i="4"/>
  <c r="B211" i="4" a="1"/>
  <c r="B211" i="4"/>
  <c r="C211" i="4"/>
  <c r="D211" i="4"/>
  <c r="B212" i="4" a="1"/>
  <c r="B212" i="4"/>
  <c r="C212" i="4"/>
  <c r="D212" i="4"/>
  <c r="B213" i="4" a="1"/>
  <c r="B213" i="4"/>
  <c r="C213" i="4"/>
  <c r="D213" i="4"/>
  <c r="B214" i="4" a="1"/>
  <c r="B214" i="4"/>
  <c r="C214" i="4"/>
  <c r="D214" i="4"/>
  <c r="B215" i="4" a="1"/>
  <c r="B215" i="4"/>
  <c r="C215" i="4"/>
  <c r="D215" i="4"/>
  <c r="B216" i="4" a="1"/>
  <c r="B216" i="4"/>
  <c r="C216" i="4"/>
  <c r="D216" i="4"/>
  <c r="B217" i="4" a="1"/>
  <c r="B217" i="4"/>
  <c r="C217" i="4"/>
  <c r="D217" i="4"/>
  <c r="B218" i="4" a="1"/>
  <c r="B218" i="4"/>
  <c r="C218" i="4"/>
  <c r="D218" i="4"/>
  <c r="B219" i="4" a="1"/>
  <c r="B219" i="4"/>
  <c r="C219" i="4"/>
  <c r="D219" i="4"/>
  <c r="B220" i="4" a="1"/>
  <c r="B220" i="4"/>
  <c r="C220" i="4"/>
  <c r="D220" i="4"/>
  <c r="B221" i="4" a="1"/>
  <c r="B221" i="4"/>
  <c r="C221" i="4"/>
  <c r="D221" i="4"/>
  <c r="B222" i="4" a="1"/>
  <c r="B222" i="4"/>
  <c r="C222" i="4"/>
  <c r="D222" i="4"/>
  <c r="B223" i="4" a="1"/>
  <c r="B223" i="4"/>
  <c r="C223" i="4"/>
  <c r="D223" i="4"/>
  <c r="B224" i="4" a="1"/>
  <c r="B224" i="4"/>
  <c r="C224" i="4"/>
  <c r="D224" i="4"/>
  <c r="B225" i="4" a="1"/>
  <c r="B225" i="4"/>
  <c r="C225" i="4"/>
  <c r="D225" i="4"/>
  <c r="B226" i="4" a="1"/>
  <c r="B226" i="4"/>
  <c r="C226" i="4"/>
  <c r="D226" i="4"/>
  <c r="B227" i="4" a="1"/>
  <c r="B227" i="4"/>
  <c r="C227" i="4"/>
  <c r="D227" i="4"/>
  <c r="B228" i="4" a="1"/>
  <c r="B228" i="4"/>
  <c r="C228" i="4"/>
  <c r="D228" i="4"/>
  <c r="B229" i="4" a="1"/>
  <c r="B229" i="4"/>
  <c r="C229" i="4"/>
  <c r="D229" i="4"/>
  <c r="B230" i="4" a="1"/>
  <c r="B230" i="4"/>
  <c r="C230" i="4"/>
  <c r="D230" i="4"/>
  <c r="B231" i="4" a="1"/>
  <c r="B231" i="4"/>
  <c r="C231" i="4"/>
  <c r="D231" i="4"/>
  <c r="B232" i="4" a="1"/>
  <c r="B232" i="4"/>
  <c r="C232" i="4"/>
  <c r="D232" i="4"/>
  <c r="B233" i="4" a="1"/>
  <c r="B233" i="4"/>
  <c r="C233" i="4"/>
  <c r="D233" i="4"/>
  <c r="B234" i="4" a="1"/>
  <c r="B234" i="4"/>
  <c r="C234" i="4"/>
  <c r="D234" i="4"/>
  <c r="B235" i="4" a="1"/>
  <c r="B235" i="4"/>
  <c r="C235" i="4"/>
  <c r="D235" i="4"/>
  <c r="B236" i="4" a="1"/>
  <c r="B236" i="4"/>
  <c r="C236" i="4"/>
  <c r="D236" i="4"/>
  <c r="B237" i="4" a="1"/>
  <c r="B237" i="4"/>
  <c r="C237" i="4"/>
  <c r="D237" i="4"/>
  <c r="B238" i="4" a="1"/>
  <c r="B238" i="4"/>
  <c r="C238" i="4"/>
  <c r="D238" i="4"/>
  <c r="B239" i="4" a="1"/>
  <c r="B239" i="4"/>
  <c r="C239" i="4"/>
  <c r="D239" i="4"/>
  <c r="B240" i="4" a="1"/>
  <c r="B240" i="4"/>
  <c r="C240" i="4"/>
  <c r="D240" i="4"/>
  <c r="B241" i="4" a="1"/>
  <c r="B241" i="4"/>
  <c r="C241" i="4"/>
  <c r="D241" i="4"/>
  <c r="B242" i="4" a="1"/>
  <c r="B242" i="4"/>
  <c r="C242" i="4"/>
  <c r="D242" i="4"/>
  <c r="B243" i="4" a="1"/>
  <c r="B243" i="4"/>
  <c r="C243" i="4"/>
  <c r="D243" i="4"/>
  <c r="B244" i="4" a="1"/>
  <c r="B244" i="4"/>
  <c r="C244" i="4"/>
  <c r="D244" i="4"/>
  <c r="B245" i="4" a="1"/>
  <c r="B245" i="4"/>
  <c r="C245" i="4"/>
  <c r="D245" i="4"/>
  <c r="B246" i="4" a="1"/>
  <c r="B246" i="4"/>
  <c r="C246" i="4"/>
  <c r="D246" i="4"/>
  <c r="B247" i="4" a="1"/>
  <c r="B247" i="4"/>
  <c r="C247" i="4"/>
  <c r="D247" i="4"/>
  <c r="B248" i="4" a="1"/>
  <c r="B248" i="4"/>
  <c r="C248" i="4"/>
  <c r="D248" i="4"/>
  <c r="B249" i="4" a="1"/>
  <c r="B249" i="4"/>
  <c r="C249" i="4"/>
  <c r="D249" i="4"/>
  <c r="B250" i="4" a="1"/>
  <c r="B250" i="4"/>
  <c r="C250" i="4"/>
  <c r="D250" i="4"/>
  <c r="B251" i="4" a="1"/>
  <c r="B251" i="4"/>
  <c r="C251" i="4"/>
  <c r="D251" i="4"/>
  <c r="B252" i="4" a="1"/>
  <c r="B252" i="4"/>
  <c r="C252" i="4"/>
  <c r="D252" i="4"/>
  <c r="B253" i="4" a="1"/>
  <c r="B253" i="4"/>
  <c r="C253" i="4"/>
  <c r="D253" i="4"/>
  <c r="B254" i="4" a="1"/>
  <c r="B254" i="4"/>
  <c r="C254" i="4"/>
  <c r="D254" i="4"/>
  <c r="B255" i="4" a="1"/>
  <c r="B255" i="4"/>
  <c r="C255" i="4"/>
  <c r="D255" i="4"/>
  <c r="B256" i="4" a="1"/>
  <c r="B256" i="4"/>
  <c r="C256" i="4"/>
  <c r="D256" i="4"/>
  <c r="B257" i="4" a="1"/>
  <c r="B257" i="4"/>
  <c r="C257" i="4"/>
  <c r="D257" i="4"/>
  <c r="B258" i="4" a="1"/>
  <c r="B258" i="4"/>
  <c r="C258" i="4"/>
  <c r="D258" i="4"/>
  <c r="B259" i="4" a="1"/>
  <c r="B259" i="4"/>
  <c r="C259" i="4"/>
  <c r="D259" i="4"/>
  <c r="B260" i="4" a="1"/>
  <c r="B260" i="4"/>
  <c r="C260" i="4"/>
  <c r="D260" i="4"/>
  <c r="B261" i="4" a="1"/>
  <c r="B261" i="4"/>
  <c r="C261" i="4"/>
  <c r="D261" i="4"/>
  <c r="B262" i="4" a="1"/>
  <c r="B262" i="4"/>
  <c r="C262" i="4"/>
  <c r="D262" i="4"/>
  <c r="B263" i="4" a="1"/>
  <c r="B263" i="4"/>
  <c r="C263" i="4"/>
  <c r="D263" i="4"/>
  <c r="B264" i="4" a="1"/>
  <c r="B264" i="4"/>
  <c r="C264" i="4"/>
  <c r="D264" i="4"/>
  <c r="B265" i="4" a="1"/>
  <c r="B265" i="4"/>
  <c r="C265" i="4"/>
  <c r="D265" i="4"/>
  <c r="B266" i="4" a="1"/>
  <c r="B266" i="4"/>
  <c r="C266" i="4"/>
  <c r="D266" i="4"/>
  <c r="B267" i="4" a="1"/>
  <c r="B267" i="4"/>
  <c r="C267" i="4"/>
  <c r="D267" i="4"/>
  <c r="B268" i="4" a="1"/>
  <c r="B268" i="4"/>
  <c r="C268" i="4"/>
  <c r="D268" i="4"/>
  <c r="B269" i="4" a="1"/>
  <c r="B269" i="4"/>
  <c r="C269" i="4"/>
  <c r="D269" i="4"/>
  <c r="B270" i="4" a="1"/>
  <c r="B270" i="4"/>
  <c r="C270" i="4"/>
  <c r="D270" i="4"/>
  <c r="B271" i="4" a="1"/>
  <c r="B271" i="4"/>
  <c r="C271" i="4"/>
  <c r="D271" i="4"/>
  <c r="B272" i="4" a="1"/>
  <c r="B272" i="4"/>
  <c r="C272" i="4"/>
  <c r="D272" i="4"/>
  <c r="B273" i="4" a="1"/>
  <c r="B273" i="4"/>
  <c r="C273" i="4"/>
  <c r="D273" i="4"/>
  <c r="B274" i="4" a="1"/>
  <c r="B274" i="4"/>
  <c r="C274" i="4"/>
  <c r="D274" i="4"/>
  <c r="B275" i="4" a="1"/>
  <c r="B275" i="4"/>
  <c r="C275" i="4"/>
  <c r="D275" i="4"/>
  <c r="B276" i="4" a="1"/>
  <c r="B276" i="4"/>
  <c r="C276" i="4"/>
  <c r="D276" i="4"/>
  <c r="B277" i="4" a="1"/>
  <c r="B277" i="4"/>
  <c r="C277" i="4"/>
  <c r="D277" i="4"/>
  <c r="B278" i="4" a="1"/>
  <c r="B278" i="4"/>
  <c r="C278" i="4"/>
  <c r="D278" i="4"/>
  <c r="B279" i="4" a="1"/>
  <c r="B279" i="4"/>
  <c r="C279" i="4"/>
  <c r="D279" i="4"/>
  <c r="B280" i="4" a="1"/>
  <c r="B280" i="4"/>
  <c r="C280" i="4"/>
  <c r="D280" i="4"/>
  <c r="B281" i="4" a="1"/>
  <c r="B281" i="4"/>
  <c r="C281" i="4"/>
  <c r="D281" i="4"/>
  <c r="B282" i="4" a="1"/>
  <c r="B282" i="4"/>
  <c r="C282" i="4"/>
  <c r="D282" i="4"/>
  <c r="B283" i="4" a="1"/>
  <c r="B283" i="4"/>
  <c r="C283" i="4"/>
  <c r="D283" i="4"/>
  <c r="B284" i="4" a="1"/>
  <c r="B284" i="4"/>
  <c r="C284" i="4"/>
  <c r="D284" i="4"/>
  <c r="B285" i="4" a="1"/>
  <c r="B285" i="4"/>
  <c r="C285" i="4"/>
  <c r="D285" i="4"/>
  <c r="B286" i="4" a="1"/>
  <c r="B286" i="4"/>
  <c r="C286" i="4"/>
  <c r="D286" i="4"/>
  <c r="B287" i="4" a="1"/>
  <c r="B287" i="4"/>
  <c r="C287" i="4"/>
  <c r="D287" i="4"/>
  <c r="B288" i="4" a="1"/>
  <c r="B288" i="4"/>
  <c r="C288" i="4"/>
  <c r="D288" i="4"/>
  <c r="B289" i="4" a="1"/>
  <c r="B289" i="4"/>
  <c r="C289" i="4"/>
  <c r="D289" i="4"/>
  <c r="B290" i="4" a="1"/>
  <c r="B290" i="4"/>
  <c r="C290" i="4"/>
  <c r="D290" i="4"/>
  <c r="B291" i="4" a="1"/>
  <c r="B291" i="4"/>
  <c r="C291" i="4"/>
  <c r="D291" i="4"/>
  <c r="B292" i="4" a="1"/>
  <c r="B292" i="4"/>
  <c r="C292" i="4"/>
  <c r="D292" i="4"/>
  <c r="B293" i="4" a="1"/>
  <c r="B293" i="4"/>
  <c r="C293" i="4"/>
  <c r="D293" i="4"/>
  <c r="B294" i="4" a="1"/>
  <c r="B294" i="4"/>
  <c r="C294" i="4"/>
  <c r="D294" i="4"/>
  <c r="B295" i="4" a="1"/>
  <c r="B295" i="4"/>
  <c r="C295" i="4"/>
  <c r="D295" i="4"/>
  <c r="B296" i="4" a="1"/>
  <c r="B296" i="4"/>
  <c r="C296" i="4"/>
  <c r="D296" i="4"/>
  <c r="B297" i="4" a="1"/>
  <c r="B297" i="4"/>
  <c r="C297" i="4"/>
  <c r="D297" i="4"/>
  <c r="B298" i="4" a="1"/>
  <c r="B298" i="4"/>
  <c r="C298" i="4"/>
  <c r="D298" i="4"/>
  <c r="B299" i="4" a="1"/>
  <c r="B299" i="4"/>
  <c r="C299" i="4"/>
  <c r="D299" i="4"/>
  <c r="B300" i="4" a="1"/>
  <c r="B300" i="4"/>
  <c r="C300" i="4"/>
  <c r="D300" i="4"/>
  <c r="B301" i="4" a="1"/>
  <c r="B301" i="4"/>
  <c r="C301" i="4"/>
  <c r="D301" i="4"/>
  <c r="B302" i="4" a="1"/>
  <c r="B302" i="4"/>
  <c r="C302" i="4"/>
  <c r="D302" i="4"/>
  <c r="B303" i="4" a="1"/>
  <c r="B303" i="4"/>
  <c r="C303" i="4"/>
  <c r="D303" i="4"/>
  <c r="B304" i="4" a="1"/>
  <c r="B304" i="4"/>
  <c r="C304" i="4"/>
  <c r="D304" i="4"/>
  <c r="B305" i="4" a="1"/>
  <c r="B305" i="4"/>
  <c r="C305" i="4"/>
  <c r="D305" i="4"/>
  <c r="B306" i="4" a="1"/>
  <c r="B306" i="4"/>
  <c r="C306" i="4"/>
  <c r="D306" i="4"/>
  <c r="B307" i="4" a="1"/>
  <c r="B307" i="4"/>
  <c r="C307" i="4"/>
  <c r="D307" i="4"/>
  <c r="B308" i="4" a="1"/>
  <c r="B308" i="4"/>
  <c r="C308" i="4"/>
  <c r="D308" i="4"/>
  <c r="B309" i="4" a="1"/>
  <c r="B309" i="4"/>
  <c r="C309" i="4"/>
  <c r="D309" i="4"/>
  <c r="B310" i="4" a="1"/>
  <c r="B310" i="4"/>
  <c r="C310" i="4"/>
  <c r="D310" i="4"/>
  <c r="B311" i="4" a="1"/>
  <c r="B311" i="4"/>
  <c r="C311" i="4"/>
  <c r="D311" i="4"/>
  <c r="B312" i="4" a="1"/>
  <c r="B312" i="4"/>
  <c r="C312" i="4"/>
  <c r="D312" i="4"/>
  <c r="B313" i="4" a="1"/>
  <c r="B313" i="4"/>
  <c r="C313" i="4"/>
  <c r="D313" i="4"/>
  <c r="B314" i="4" a="1"/>
  <c r="B314" i="4"/>
  <c r="C314" i="4"/>
  <c r="D314" i="4"/>
  <c r="B315" i="4" a="1"/>
  <c r="B315" i="4"/>
  <c r="C315" i="4"/>
  <c r="D315" i="4"/>
  <c r="B316" i="4" a="1"/>
  <c r="B316" i="4"/>
  <c r="C316" i="4"/>
  <c r="D316" i="4"/>
  <c r="B317" i="4" a="1"/>
  <c r="B317" i="4"/>
  <c r="C317" i="4"/>
  <c r="D317" i="4"/>
  <c r="B318" i="4" a="1"/>
  <c r="B318" i="4"/>
  <c r="C318" i="4"/>
  <c r="D318" i="4"/>
  <c r="B319" i="4" a="1"/>
  <c r="B319" i="4"/>
  <c r="C319" i="4"/>
  <c r="D319" i="4"/>
  <c r="B320" i="4" a="1"/>
  <c r="B320" i="4"/>
  <c r="C320" i="4"/>
  <c r="D320" i="4"/>
  <c r="B321" i="4" a="1"/>
  <c r="B321" i="4"/>
  <c r="C321" i="4"/>
  <c r="D321" i="4"/>
  <c r="B322" i="4" a="1"/>
  <c r="B322" i="4"/>
  <c r="C322" i="4"/>
  <c r="D322" i="4"/>
  <c r="B323" i="4" a="1"/>
  <c r="B323" i="4"/>
  <c r="C323" i="4"/>
  <c r="D323" i="4"/>
  <c r="B324" i="4" a="1"/>
  <c r="B324" i="4"/>
  <c r="C324" i="4"/>
  <c r="D324" i="4"/>
  <c r="B325" i="4" a="1"/>
  <c r="B325" i="4"/>
  <c r="C325" i="4"/>
  <c r="D325" i="4"/>
  <c r="B326" i="4" a="1"/>
  <c r="B326" i="4"/>
  <c r="C326" i="4"/>
  <c r="D326" i="4"/>
  <c r="B327" i="4" a="1"/>
  <c r="B327" i="4"/>
  <c r="C327" i="4"/>
  <c r="D327" i="4"/>
  <c r="B328" i="4" a="1"/>
  <c r="B328" i="4"/>
  <c r="C328" i="4"/>
  <c r="D328" i="4"/>
  <c r="B329" i="4" a="1"/>
  <c r="B329" i="4"/>
  <c r="C329" i="4"/>
  <c r="D329" i="4"/>
  <c r="B330" i="4" a="1"/>
  <c r="B330" i="4"/>
  <c r="C330" i="4"/>
  <c r="D330" i="4"/>
  <c r="B331" i="4" a="1"/>
  <c r="B331" i="4"/>
  <c r="C331" i="4"/>
  <c r="D331" i="4"/>
  <c r="B332" i="4" a="1"/>
  <c r="B332" i="4"/>
  <c r="C332" i="4"/>
  <c r="D332" i="4"/>
  <c r="B333" i="4" a="1"/>
  <c r="B333" i="4"/>
  <c r="C333" i="4"/>
  <c r="D333" i="4"/>
  <c r="B334" i="4" a="1"/>
  <c r="B334" i="4"/>
  <c r="C334" i="4"/>
  <c r="D334" i="4"/>
  <c r="B335" i="4" a="1"/>
  <c r="B335" i="4"/>
  <c r="C335" i="4"/>
  <c r="D335" i="4"/>
  <c r="B336" i="4" a="1"/>
  <c r="B336" i="4"/>
  <c r="C336" i="4"/>
  <c r="D336" i="4"/>
  <c r="B337" i="4" a="1"/>
  <c r="B337" i="4"/>
  <c r="C337" i="4"/>
  <c r="D337" i="4"/>
  <c r="B338" i="4" a="1"/>
  <c r="B338" i="4"/>
  <c r="C338" i="4"/>
  <c r="D338" i="4"/>
  <c r="B339" i="4" a="1"/>
  <c r="B339" i="4"/>
  <c r="C339" i="4"/>
  <c r="D339" i="4"/>
  <c r="B340" i="4" a="1"/>
  <c r="B340" i="4"/>
  <c r="C340" i="4"/>
  <c r="D340" i="4"/>
  <c r="B341" i="4" a="1"/>
  <c r="B341" i="4"/>
  <c r="C341" i="4"/>
  <c r="D341" i="4"/>
  <c r="B342" i="4" a="1"/>
  <c r="B342" i="4"/>
  <c r="C342" i="4"/>
  <c r="D342" i="4"/>
  <c r="B343" i="4" a="1"/>
  <c r="B343" i="4"/>
  <c r="C343" i="4"/>
  <c r="D343" i="4"/>
  <c r="B344" i="4" a="1"/>
  <c r="B344" i="4"/>
  <c r="C344" i="4"/>
  <c r="D344" i="4"/>
  <c r="B345" i="4" a="1"/>
  <c r="B345" i="4"/>
  <c r="C345" i="4"/>
  <c r="D345" i="4"/>
  <c r="B346" i="4" a="1"/>
  <c r="B346" i="4"/>
  <c r="C346" i="4"/>
  <c r="D346" i="4"/>
  <c r="B347" i="4" a="1"/>
  <c r="B347" i="4"/>
  <c r="C347" i="4"/>
  <c r="D347" i="4"/>
  <c r="B348" i="4" a="1"/>
  <c r="B348" i="4"/>
  <c r="C348" i="4"/>
  <c r="D348" i="4"/>
  <c r="B349" i="4" a="1"/>
  <c r="B349" i="4"/>
  <c r="C349" i="4"/>
  <c r="D349" i="4"/>
  <c r="B350" i="4" a="1"/>
  <c r="B350" i="4"/>
  <c r="C350" i="4"/>
  <c r="D350" i="4"/>
  <c r="B351" i="4" a="1"/>
  <c r="B351" i="4"/>
  <c r="C351" i="4"/>
  <c r="D351" i="4"/>
  <c r="B352" i="4" a="1"/>
  <c r="B352" i="4"/>
  <c r="C352" i="4"/>
  <c r="D352" i="4"/>
  <c r="B353" i="4" a="1"/>
  <c r="B353" i="4"/>
  <c r="C353" i="4"/>
  <c r="D353" i="4"/>
  <c r="B354" i="4" a="1"/>
  <c r="B354" i="4"/>
  <c r="C354" i="4"/>
  <c r="D354" i="4"/>
  <c r="B355" i="4" a="1"/>
  <c r="B355" i="4"/>
  <c r="C355" i="4"/>
  <c r="D355" i="4"/>
  <c r="B356" i="4" a="1"/>
  <c r="B356" i="4"/>
  <c r="C356" i="4"/>
  <c r="D356" i="4"/>
  <c r="B357" i="4" a="1"/>
  <c r="B357" i="4"/>
  <c r="C357" i="4"/>
  <c r="D357" i="4"/>
  <c r="B358" i="4" a="1"/>
  <c r="B358" i="4"/>
  <c r="C358" i="4"/>
  <c r="D358" i="4"/>
  <c r="B359" i="4" a="1"/>
  <c r="B359" i="4"/>
  <c r="C359" i="4"/>
  <c r="D359" i="4"/>
  <c r="B360" i="4" a="1"/>
  <c r="B360" i="4"/>
  <c r="C360" i="4"/>
  <c r="D360" i="4"/>
  <c r="B361" i="4" a="1"/>
  <c r="B361" i="4"/>
  <c r="C361" i="4"/>
  <c r="D361" i="4"/>
  <c r="B362" i="4" a="1"/>
  <c r="B362" i="4"/>
  <c r="C362" i="4"/>
  <c r="D362" i="4"/>
  <c r="B363" i="4" a="1"/>
  <c r="B363" i="4"/>
  <c r="C363" i="4"/>
  <c r="D363" i="4"/>
  <c r="B364" i="4" a="1"/>
  <c r="B364" i="4"/>
  <c r="C364" i="4"/>
  <c r="D364" i="4"/>
  <c r="B365" i="4" a="1"/>
  <c r="B365" i="4"/>
  <c r="C365" i="4"/>
  <c r="D365" i="4"/>
  <c r="B366" i="4" a="1"/>
  <c r="B366" i="4"/>
  <c r="C366" i="4"/>
  <c r="D366" i="4"/>
  <c r="B367" i="4" a="1"/>
  <c r="B367" i="4"/>
  <c r="C367" i="4"/>
  <c r="D367" i="4"/>
  <c r="B368" i="4" a="1"/>
  <c r="B368" i="4"/>
  <c r="C368" i="4"/>
  <c r="D368" i="4"/>
  <c r="B369" i="4" a="1"/>
  <c r="B369" i="4"/>
  <c r="C369" i="4"/>
  <c r="D369" i="4"/>
  <c r="B370" i="4" a="1"/>
  <c r="B370" i="4"/>
  <c r="C370" i="4"/>
  <c r="D370" i="4"/>
  <c r="B371" i="4" a="1"/>
  <c r="B371" i="4"/>
  <c r="C371" i="4"/>
  <c r="D371" i="4"/>
  <c r="B372" i="4" a="1"/>
  <c r="B372" i="4"/>
  <c r="C372" i="4"/>
  <c r="D372" i="4"/>
  <c r="B373" i="4" a="1"/>
  <c r="B373" i="4"/>
  <c r="C373" i="4"/>
  <c r="D373" i="4"/>
  <c r="B374" i="4" a="1"/>
  <c r="B374" i="4"/>
  <c r="C374" i="4"/>
  <c r="D374" i="4"/>
  <c r="B375" i="4" a="1"/>
  <c r="B375" i="4"/>
  <c r="C375" i="4"/>
  <c r="D375" i="4"/>
  <c r="B376" i="4" a="1"/>
  <c r="B376" i="4"/>
  <c r="C376" i="4"/>
  <c r="D376" i="4"/>
  <c r="B377" i="4" a="1"/>
  <c r="B377" i="4"/>
  <c r="C377" i="4"/>
  <c r="D377" i="4"/>
  <c r="B378" i="4" a="1"/>
  <c r="B378" i="4"/>
  <c r="C378" i="4"/>
  <c r="D378" i="4"/>
  <c r="B379" i="4" a="1"/>
  <c r="B379" i="4"/>
  <c r="C379" i="4"/>
  <c r="D379" i="4"/>
  <c r="B380" i="4" a="1"/>
  <c r="B380" i="4"/>
  <c r="C380" i="4"/>
  <c r="D380" i="4"/>
  <c r="B381" i="4" a="1"/>
  <c r="B381" i="4"/>
  <c r="C381" i="4"/>
  <c r="D381" i="4"/>
  <c r="B382" i="4" a="1"/>
  <c r="B382" i="4"/>
  <c r="C382" i="4"/>
  <c r="D382" i="4"/>
  <c r="B383" i="4" a="1"/>
  <c r="B383" i="4"/>
  <c r="C383" i="4"/>
  <c r="D383" i="4"/>
  <c r="B384" i="4" a="1"/>
  <c r="B384" i="4"/>
  <c r="C384" i="4"/>
  <c r="D384" i="4"/>
  <c r="B385" i="4" a="1"/>
  <c r="B385" i="4"/>
  <c r="C385" i="4"/>
  <c r="D385" i="4"/>
  <c r="B386" i="4" a="1"/>
  <c r="B386" i="4"/>
  <c r="C386" i="4"/>
  <c r="D386" i="4"/>
  <c r="B387" i="4" a="1"/>
  <c r="B387" i="4"/>
  <c r="C387" i="4"/>
  <c r="D387" i="4"/>
  <c r="B388" i="4" a="1"/>
  <c r="B388" i="4"/>
  <c r="C388" i="4"/>
  <c r="D388" i="4"/>
  <c r="B389" i="4" a="1"/>
  <c r="B389" i="4"/>
  <c r="C389" i="4"/>
  <c r="D389" i="4"/>
  <c r="B390" i="4" a="1"/>
  <c r="B390" i="4"/>
  <c r="C390" i="4"/>
  <c r="D390" i="4"/>
  <c r="B391" i="4" a="1"/>
  <c r="B391" i="4"/>
  <c r="C391" i="4"/>
  <c r="D391" i="4"/>
  <c r="B392" i="4" a="1"/>
  <c r="B392" i="4"/>
  <c r="C392" i="4"/>
  <c r="D392" i="4"/>
  <c r="B393" i="4" a="1"/>
  <c r="B393" i="4"/>
  <c r="C393" i="4"/>
  <c r="D393" i="4"/>
  <c r="B394" i="4" a="1"/>
  <c r="B394" i="4"/>
  <c r="C394" i="4"/>
  <c r="D394" i="4"/>
  <c r="B395" i="4" a="1"/>
  <c r="B395" i="4"/>
  <c r="C395" i="4"/>
  <c r="D395" i="4"/>
  <c r="B396" i="4" a="1"/>
  <c r="B396" i="4"/>
  <c r="C396" i="4"/>
  <c r="D396" i="4"/>
  <c r="B397" i="4" a="1"/>
  <c r="B397" i="4"/>
  <c r="C397" i="4"/>
  <c r="D397" i="4"/>
  <c r="B398" i="4" a="1"/>
  <c r="B398" i="4"/>
  <c r="C398" i="4"/>
  <c r="D398" i="4"/>
  <c r="B399" i="4" a="1"/>
  <c r="B399" i="4"/>
  <c r="C399" i="4"/>
  <c r="D399" i="4"/>
  <c r="B400" i="4" a="1"/>
  <c r="B400" i="4"/>
  <c r="C400" i="4"/>
  <c r="D400" i="4"/>
  <c r="B401" i="4" a="1"/>
  <c r="B401" i="4"/>
  <c r="C401" i="4"/>
  <c r="D401" i="4"/>
  <c r="B402" i="4" a="1"/>
  <c r="B402" i="4"/>
  <c r="C402" i="4"/>
  <c r="D402" i="4"/>
  <c r="B403" i="4" a="1"/>
  <c r="B403" i="4"/>
  <c r="C403" i="4"/>
  <c r="D403" i="4"/>
  <c r="B404" i="4" a="1"/>
  <c r="B404" i="4"/>
  <c r="C404" i="4"/>
  <c r="D404" i="4"/>
  <c r="B405" i="4" a="1"/>
  <c r="B405" i="4"/>
  <c r="C405" i="4"/>
  <c r="D405" i="4"/>
  <c r="B406" i="4" a="1"/>
  <c r="B406" i="4"/>
  <c r="C406" i="4"/>
  <c r="D406" i="4"/>
  <c r="B407" i="4" a="1"/>
  <c r="B407" i="4"/>
  <c r="C407" i="4"/>
  <c r="D407" i="4"/>
  <c r="B408" i="4" a="1"/>
  <c r="B408" i="4"/>
  <c r="C408" i="4"/>
  <c r="D408" i="4"/>
  <c r="B409" i="4" a="1"/>
  <c r="B409" i="4"/>
  <c r="C409" i="4"/>
  <c r="D409" i="4"/>
  <c r="B410" i="4" a="1"/>
  <c r="B410" i="4"/>
  <c r="C410" i="4"/>
  <c r="D410" i="4"/>
  <c r="B411" i="4" a="1"/>
  <c r="B411" i="4"/>
  <c r="C411" i="4"/>
  <c r="D411" i="4"/>
  <c r="B412" i="4" a="1"/>
  <c r="B412" i="4"/>
  <c r="C412" i="4"/>
  <c r="D412" i="4"/>
  <c r="B413" i="4" a="1"/>
  <c r="B413" i="4"/>
  <c r="C413" i="4"/>
  <c r="D413" i="4"/>
  <c r="B414" i="4" a="1"/>
  <c r="B414" i="4"/>
  <c r="C414" i="4"/>
  <c r="D414" i="4"/>
  <c r="B415" i="4" a="1"/>
  <c r="B415" i="4"/>
  <c r="C415" i="4"/>
  <c r="D415" i="4"/>
  <c r="B416" i="4" a="1"/>
  <c r="B416" i="4"/>
  <c r="C416" i="4"/>
  <c r="D416" i="4"/>
  <c r="B417" i="4" a="1"/>
  <c r="B417" i="4"/>
  <c r="C417" i="4"/>
  <c r="D417" i="4"/>
  <c r="B418" i="4" a="1"/>
  <c r="B418" i="4"/>
  <c r="C418" i="4"/>
  <c r="D418" i="4"/>
  <c r="B419" i="4" a="1"/>
  <c r="B419" i="4"/>
  <c r="C419" i="4"/>
  <c r="D419" i="4"/>
  <c r="B420" i="4" a="1"/>
  <c r="B420" i="4"/>
  <c r="C420" i="4"/>
  <c r="D420" i="4"/>
  <c r="B421" i="4" a="1"/>
  <c r="B421" i="4"/>
  <c r="C421" i="4"/>
  <c r="D421" i="4"/>
  <c r="B422" i="4" a="1"/>
  <c r="B422" i="4"/>
  <c r="C422" i="4"/>
  <c r="D422" i="4"/>
  <c r="B423" i="4" a="1"/>
  <c r="B423" i="4"/>
  <c r="C423" i="4"/>
  <c r="D423" i="4"/>
  <c r="B424" i="4" a="1"/>
  <c r="B424" i="4"/>
  <c r="C424" i="4"/>
  <c r="D424" i="4"/>
  <c r="B425" i="4" a="1"/>
  <c r="B425" i="4"/>
  <c r="C425" i="4"/>
  <c r="D425" i="4"/>
  <c r="B426" i="4" a="1"/>
  <c r="B426" i="4"/>
  <c r="C426" i="4"/>
  <c r="D426" i="4"/>
  <c r="B427" i="4" a="1"/>
  <c r="B427" i="4"/>
  <c r="C427" i="4"/>
  <c r="D427" i="4"/>
  <c r="B428" i="4" a="1"/>
  <c r="B428" i="4"/>
  <c r="C428" i="4"/>
  <c r="D428" i="4"/>
  <c r="B429" i="4" a="1"/>
  <c r="B429" i="4"/>
  <c r="C429" i="4"/>
  <c r="D429" i="4"/>
  <c r="B430" i="4" a="1"/>
  <c r="B430" i="4"/>
  <c r="C430" i="4"/>
  <c r="D430" i="4"/>
  <c r="B431" i="4" a="1"/>
  <c r="B431" i="4"/>
  <c r="C431" i="4"/>
  <c r="D431" i="4"/>
  <c r="B432" i="4" a="1"/>
  <c r="B432" i="4"/>
  <c r="C432" i="4"/>
  <c r="D432" i="4"/>
  <c r="B433" i="4" a="1"/>
  <c r="B433" i="4"/>
  <c r="C433" i="4"/>
  <c r="D433" i="4"/>
  <c r="B434" i="4" a="1"/>
  <c r="B434" i="4"/>
  <c r="C434" i="4"/>
  <c r="D434" i="4"/>
  <c r="B435" i="4" a="1"/>
  <c r="B435" i="4"/>
  <c r="C435" i="4"/>
  <c r="D435" i="4"/>
  <c r="B436" i="4" a="1"/>
  <c r="B436" i="4"/>
  <c r="C436" i="4"/>
  <c r="D436" i="4"/>
  <c r="B437" i="4" a="1"/>
  <c r="B437" i="4"/>
  <c r="C437" i="4"/>
  <c r="D437" i="4"/>
  <c r="B438" i="4" a="1"/>
  <c r="B438" i="4"/>
  <c r="C438" i="4"/>
  <c r="D438" i="4"/>
  <c r="B439" i="4" a="1"/>
  <c r="B439" i="4"/>
  <c r="C439" i="4"/>
  <c r="D439" i="4"/>
  <c r="B440" i="4" a="1"/>
  <c r="B440" i="4"/>
  <c r="C440" i="4"/>
  <c r="D440" i="4"/>
  <c r="B441" i="4" a="1"/>
  <c r="B441" i="4"/>
  <c r="C441" i="4"/>
  <c r="D441" i="4"/>
  <c r="B442" i="4" a="1"/>
  <c r="B442" i="4"/>
  <c r="C442" i="4"/>
  <c r="D442" i="4"/>
  <c r="B443" i="4" a="1"/>
  <c r="B443" i="4"/>
  <c r="C443" i="4"/>
  <c r="D443" i="4"/>
  <c r="B444" i="4" a="1"/>
  <c r="B444" i="4"/>
  <c r="C444" i="4"/>
  <c r="D444" i="4"/>
  <c r="B445" i="4" a="1"/>
  <c r="B445" i="4"/>
  <c r="C445" i="4"/>
  <c r="D445" i="4"/>
  <c r="B446" i="4" a="1"/>
  <c r="B446" i="4"/>
  <c r="C446" i="4"/>
  <c r="D446" i="4"/>
  <c r="B447" i="4" a="1"/>
  <c r="B447" i="4"/>
  <c r="C447" i="4"/>
  <c r="D447" i="4"/>
  <c r="B448" i="4" a="1"/>
  <c r="B448" i="4"/>
  <c r="C448" i="4"/>
  <c r="D448" i="4"/>
  <c r="B449" i="4" a="1"/>
  <c r="B449" i="4"/>
  <c r="C449" i="4"/>
  <c r="D449" i="4"/>
  <c r="B450" i="4" a="1"/>
  <c r="B450" i="4"/>
  <c r="C450" i="4"/>
  <c r="D450" i="4"/>
  <c r="B451" i="4" a="1"/>
  <c r="B451" i="4"/>
  <c r="C451" i="4"/>
  <c r="D451" i="4"/>
  <c r="B452" i="4" a="1"/>
  <c r="B452" i="4"/>
  <c r="C452" i="4"/>
  <c r="D452" i="4"/>
  <c r="B453" i="4" a="1"/>
  <c r="B453" i="4"/>
  <c r="C453" i="4"/>
  <c r="D453" i="4"/>
  <c r="B454" i="4" a="1"/>
  <c r="B454" i="4"/>
  <c r="C454" i="4"/>
  <c r="D454" i="4"/>
  <c r="B455" i="4" a="1"/>
  <c r="B455" i="4"/>
  <c r="C455" i="4"/>
  <c r="D455" i="4"/>
  <c r="B456" i="4" a="1"/>
  <c r="B456" i="4"/>
  <c r="C456" i="4"/>
  <c r="D456" i="4"/>
  <c r="B457" i="4" a="1"/>
  <c r="B457" i="4"/>
  <c r="C457" i="4"/>
  <c r="D457" i="4"/>
  <c r="B458" i="4" a="1"/>
  <c r="B458" i="4"/>
  <c r="C458" i="4"/>
  <c r="D458" i="4"/>
  <c r="B459" i="4" a="1"/>
  <c r="B459" i="4"/>
  <c r="C459" i="4"/>
  <c r="D459" i="4"/>
  <c r="B460" i="4" a="1"/>
  <c r="B460" i="4"/>
  <c r="C460" i="4"/>
  <c r="D460" i="4"/>
  <c r="B461" i="4" a="1"/>
  <c r="B461" i="4"/>
  <c r="C461" i="4"/>
  <c r="D461" i="4"/>
  <c r="B462" i="4" a="1"/>
  <c r="B462" i="4"/>
  <c r="C462" i="4"/>
  <c r="D462" i="4"/>
  <c r="B463" i="4" a="1"/>
  <c r="B463" i="4"/>
  <c r="C463" i="4"/>
  <c r="D463" i="4"/>
  <c r="B464" i="4" a="1"/>
  <c r="B464" i="4"/>
  <c r="C464" i="4"/>
  <c r="D464" i="4"/>
  <c r="B465" i="4" a="1"/>
  <c r="B465" i="4"/>
  <c r="C465" i="4"/>
  <c r="D465" i="4"/>
  <c r="B466" i="4" a="1"/>
  <c r="B466" i="4"/>
  <c r="C466" i="4"/>
  <c r="D466" i="4"/>
  <c r="B467" i="4" a="1"/>
  <c r="B467" i="4"/>
  <c r="C467" i="4"/>
  <c r="D467" i="4"/>
  <c r="B468" i="4" a="1"/>
  <c r="B468" i="4"/>
  <c r="C468" i="4"/>
  <c r="D468" i="4"/>
  <c r="B469" i="4" a="1"/>
  <c r="B469" i="4"/>
  <c r="C469" i="4"/>
  <c r="D469" i="4"/>
  <c r="B470" i="4" a="1"/>
  <c r="B470" i="4"/>
  <c r="C470" i="4"/>
  <c r="D470" i="4"/>
  <c r="B471" i="4" a="1"/>
  <c r="B471" i="4"/>
  <c r="C471" i="4"/>
  <c r="D471" i="4"/>
  <c r="B472" i="4" a="1"/>
  <c r="B472" i="4"/>
  <c r="C472" i="4"/>
  <c r="D472" i="4"/>
  <c r="B473" i="4" a="1"/>
  <c r="B473" i="4"/>
  <c r="C473" i="4"/>
  <c r="D473" i="4"/>
  <c r="B474" i="4" a="1"/>
  <c r="B474" i="4"/>
  <c r="C474" i="4"/>
  <c r="D474" i="4"/>
  <c r="B475" i="4" a="1"/>
  <c r="B475" i="4"/>
  <c r="C475" i="4"/>
  <c r="D475" i="4"/>
  <c r="B476" i="4" a="1"/>
  <c r="B476" i="4"/>
  <c r="C476" i="4"/>
  <c r="D476" i="4"/>
  <c r="B477" i="4" a="1"/>
  <c r="B477" i="4"/>
  <c r="C477" i="4"/>
  <c r="D477" i="4"/>
  <c r="B478" i="4" a="1"/>
  <c r="B478" i="4"/>
  <c r="C478" i="4"/>
  <c r="D478" i="4"/>
  <c r="B479" i="4" a="1"/>
  <c r="B479" i="4"/>
  <c r="C479" i="4"/>
  <c r="D479" i="4"/>
  <c r="B480" i="4" a="1"/>
  <c r="B480" i="4"/>
  <c r="C480" i="4"/>
  <c r="D480" i="4"/>
  <c r="B481" i="4" a="1"/>
  <c r="B481" i="4"/>
  <c r="C481" i="4"/>
  <c r="D481" i="4"/>
  <c r="B482" i="4" a="1"/>
  <c r="B482" i="4"/>
  <c r="C482" i="4"/>
  <c r="D482" i="4"/>
  <c r="B483" i="4" a="1"/>
  <c r="B483" i="4"/>
  <c r="C483" i="4"/>
  <c r="D483" i="4"/>
  <c r="B484" i="4" a="1"/>
  <c r="B484" i="4"/>
  <c r="C484" i="4"/>
  <c r="D484" i="4"/>
  <c r="B485" i="4" a="1"/>
  <c r="B485" i="4"/>
  <c r="C485" i="4"/>
  <c r="D485" i="4"/>
  <c r="B486" i="4" a="1"/>
  <c r="B486" i="4"/>
  <c r="C486" i="4"/>
  <c r="D486" i="4"/>
  <c r="B487" i="4" a="1"/>
  <c r="B487" i="4"/>
  <c r="C487" i="4"/>
  <c r="D487" i="4"/>
  <c r="B488" i="4" a="1"/>
  <c r="B488" i="4"/>
  <c r="C488" i="4"/>
  <c r="D488" i="4"/>
  <c r="B489" i="4" a="1"/>
  <c r="B489" i="4"/>
  <c r="C489" i="4"/>
  <c r="D489" i="4"/>
  <c r="B490" i="4" a="1"/>
  <c r="B490" i="4"/>
  <c r="C490" i="4"/>
  <c r="D490" i="4"/>
  <c r="B491" i="4" a="1"/>
  <c r="B491" i="4"/>
  <c r="C491" i="4"/>
  <c r="D491" i="4"/>
  <c r="B492" i="4" a="1"/>
  <c r="B492" i="4"/>
  <c r="C492" i="4"/>
  <c r="D492" i="4"/>
  <c r="B493" i="4" a="1"/>
  <c r="B493" i="4"/>
  <c r="C493" i="4"/>
  <c r="D493" i="4"/>
  <c r="B494" i="4" a="1"/>
  <c r="B494" i="4"/>
  <c r="C494" i="4"/>
  <c r="D494" i="4"/>
  <c r="B495" i="4" a="1"/>
  <c r="B495" i="4"/>
  <c r="C495" i="4"/>
  <c r="D495" i="4"/>
  <c r="B496" i="4" a="1"/>
  <c r="B496" i="4"/>
  <c r="C496" i="4"/>
  <c r="D496" i="4"/>
  <c r="B497" i="4" a="1"/>
  <c r="B497" i="4"/>
  <c r="C497" i="4"/>
  <c r="D497" i="4"/>
  <c r="B498" i="4" a="1"/>
  <c r="B498" i="4"/>
  <c r="C498" i="4"/>
  <c r="D498" i="4"/>
  <c r="B499" i="4" a="1"/>
  <c r="B499" i="4"/>
  <c r="C499" i="4"/>
  <c r="D499" i="4"/>
  <c r="B500" i="4" a="1"/>
  <c r="B500" i="4"/>
  <c r="C500" i="4"/>
  <c r="D500" i="4"/>
  <c r="B501" i="4" a="1"/>
  <c r="B501" i="4"/>
  <c r="C501" i="4"/>
  <c r="D501" i="4"/>
  <c r="B502" i="4" a="1"/>
  <c r="B502" i="4"/>
  <c r="C502" i="4"/>
  <c r="D502" i="4"/>
  <c r="B503" i="4" a="1"/>
  <c r="B503" i="4"/>
  <c r="C503" i="4"/>
  <c r="D503" i="4"/>
  <c r="B504" i="4" a="1"/>
  <c r="B504" i="4"/>
  <c r="C504" i="4"/>
  <c r="D504" i="4"/>
  <c r="B505" i="4" a="1"/>
  <c r="B505" i="4"/>
  <c r="C505" i="4"/>
  <c r="D505" i="4"/>
  <c r="B506" i="4" a="1"/>
  <c r="B506" i="4"/>
  <c r="C506" i="4"/>
  <c r="D506" i="4"/>
  <c r="H4" i="4" a="1"/>
  <c r="H4" i="4"/>
  <c r="I4" i="4"/>
  <c r="J4" i="4"/>
  <c r="H5" i="4" a="1"/>
  <c r="H5" i="4"/>
  <c r="I5" i="4"/>
  <c r="J5" i="4"/>
  <c r="H6" i="4" a="1"/>
  <c r="H6" i="4"/>
  <c r="I6" i="4"/>
  <c r="J6" i="4"/>
  <c r="H7" i="4" a="1"/>
  <c r="H7" i="4"/>
  <c r="I7" i="4"/>
  <c r="J7" i="4"/>
  <c r="H8" i="4" a="1"/>
  <c r="H8" i="4"/>
  <c r="I8" i="4"/>
  <c r="J8" i="4"/>
  <c r="H9" i="4" a="1"/>
  <c r="H9" i="4"/>
  <c r="I9" i="4"/>
  <c r="J9" i="4"/>
  <c r="H10" i="4" a="1"/>
  <c r="H10" i="4"/>
  <c r="I10" i="4"/>
  <c r="J10" i="4"/>
  <c r="H11" i="4" a="1"/>
  <c r="H11" i="4"/>
  <c r="I11" i="4"/>
  <c r="J11" i="4"/>
  <c r="H12" i="4" a="1"/>
  <c r="H12" i="4"/>
  <c r="I12" i="4"/>
  <c r="J12" i="4"/>
  <c r="H13" i="4" a="1"/>
  <c r="H13" i="4"/>
  <c r="I13" i="4"/>
  <c r="J13" i="4"/>
  <c r="H14" i="4" a="1"/>
  <c r="H14" i="4"/>
  <c r="I14" i="4"/>
  <c r="J14" i="4"/>
  <c r="H15" i="4" a="1"/>
  <c r="H15" i="4"/>
  <c r="I15" i="4"/>
  <c r="J15" i="4"/>
  <c r="H16" i="4" a="1"/>
  <c r="H16" i="4"/>
  <c r="I16" i="4"/>
  <c r="J16" i="4"/>
  <c r="H17" i="4" a="1"/>
  <c r="H17" i="4"/>
  <c r="I17" i="4"/>
  <c r="J17" i="4"/>
  <c r="H18" i="4" a="1"/>
  <c r="H18" i="4"/>
  <c r="I18" i="4"/>
  <c r="J18" i="4"/>
  <c r="H19" i="4" a="1"/>
  <c r="H19" i="4"/>
  <c r="I19" i="4"/>
  <c r="J19" i="4"/>
  <c r="H20" i="4" a="1"/>
  <c r="H20" i="4"/>
  <c r="I20" i="4"/>
  <c r="J20" i="4"/>
  <c r="H21" i="4" a="1"/>
  <c r="H21" i="4"/>
  <c r="I21" i="4"/>
  <c r="J21" i="4"/>
  <c r="H22" i="4" a="1"/>
  <c r="H22" i="4"/>
  <c r="I22" i="4"/>
  <c r="J22" i="4"/>
  <c r="H23" i="4" a="1"/>
  <c r="H23" i="4"/>
  <c r="I23" i="4"/>
  <c r="J23" i="4"/>
  <c r="H24" i="4" a="1"/>
  <c r="H24" i="4"/>
  <c r="I24" i="4"/>
  <c r="J24" i="4"/>
  <c r="H25" i="4" a="1"/>
  <c r="H25" i="4"/>
  <c r="I25" i="4"/>
  <c r="J25" i="4"/>
  <c r="H26" i="4" a="1"/>
  <c r="H26" i="4"/>
  <c r="I26" i="4"/>
  <c r="J26" i="4"/>
  <c r="H27" i="4" a="1"/>
  <c r="H27" i="4"/>
  <c r="I27" i="4"/>
  <c r="J27" i="4"/>
  <c r="H28" i="4" a="1"/>
  <c r="H28" i="4"/>
  <c r="I28" i="4"/>
  <c r="J28" i="4"/>
  <c r="H29" i="4" a="1"/>
  <c r="H29" i="4"/>
  <c r="I29" i="4"/>
  <c r="J29" i="4"/>
  <c r="H30" i="4" a="1"/>
  <c r="H30" i="4"/>
  <c r="I30" i="4"/>
  <c r="J30" i="4"/>
  <c r="H31" i="4" a="1"/>
  <c r="H31" i="4"/>
  <c r="I31" i="4"/>
  <c r="J31" i="4"/>
  <c r="H32" i="4" a="1"/>
  <c r="H32" i="4"/>
  <c r="I32" i="4"/>
  <c r="J32" i="4"/>
  <c r="H33" i="4" a="1"/>
  <c r="H33" i="4"/>
  <c r="I33" i="4"/>
  <c r="J33" i="4"/>
  <c r="H34" i="4" a="1"/>
  <c r="H34" i="4"/>
  <c r="I34" i="4"/>
  <c r="J34" i="4"/>
  <c r="H35" i="4" a="1"/>
  <c r="H35" i="4"/>
  <c r="I35" i="4"/>
  <c r="J35" i="4"/>
  <c r="H36" i="4" a="1"/>
  <c r="H36" i="4"/>
  <c r="I36" i="4"/>
  <c r="J36" i="4"/>
  <c r="H37" i="4" a="1"/>
  <c r="H37" i="4"/>
  <c r="I37" i="4"/>
  <c r="J37" i="4"/>
  <c r="H38" i="4" a="1"/>
  <c r="H38" i="4"/>
  <c r="I38" i="4"/>
  <c r="J38" i="4"/>
  <c r="H39" i="4" a="1"/>
  <c r="H39" i="4"/>
  <c r="I39" i="4"/>
  <c r="J39" i="4"/>
  <c r="H40" i="4" a="1"/>
  <c r="H40" i="4"/>
  <c r="I40" i="4"/>
  <c r="J40" i="4"/>
  <c r="H41" i="4" a="1"/>
  <c r="H41" i="4"/>
  <c r="I41" i="4"/>
  <c r="J41" i="4"/>
  <c r="H42" i="4" a="1"/>
  <c r="H42" i="4"/>
  <c r="I42" i="4"/>
  <c r="J42" i="4"/>
  <c r="H43" i="4" a="1"/>
  <c r="H43" i="4"/>
  <c r="I43" i="4"/>
  <c r="J43" i="4"/>
  <c r="H44" i="4" a="1"/>
  <c r="H44" i="4"/>
  <c r="I44" i="4"/>
  <c r="J44" i="4"/>
  <c r="H45" i="4" a="1"/>
  <c r="H45" i="4"/>
  <c r="I45" i="4"/>
  <c r="J45" i="4"/>
  <c r="H46" i="4" a="1"/>
  <c r="H46" i="4"/>
  <c r="I46" i="4"/>
  <c r="J46" i="4"/>
  <c r="H47" i="4" a="1"/>
  <c r="H47" i="4"/>
  <c r="I47" i="4"/>
  <c r="J47" i="4"/>
  <c r="H48" i="4" a="1"/>
  <c r="H48" i="4"/>
  <c r="I48" i="4"/>
  <c r="J48" i="4"/>
  <c r="H49" i="4" a="1"/>
  <c r="H49" i="4"/>
  <c r="I49" i="4"/>
  <c r="J49" i="4"/>
  <c r="H50" i="4" a="1"/>
  <c r="H50" i="4"/>
  <c r="I50" i="4"/>
  <c r="J50" i="4"/>
  <c r="H51" i="4" a="1"/>
  <c r="H51" i="4"/>
  <c r="I51" i="4"/>
  <c r="J51" i="4"/>
  <c r="H52" i="4" a="1"/>
  <c r="H52" i="4"/>
  <c r="I52" i="4"/>
  <c r="J52" i="4"/>
  <c r="H53" i="4" a="1"/>
  <c r="H53" i="4"/>
  <c r="I53" i="4"/>
  <c r="J53" i="4"/>
  <c r="H54" i="4" a="1"/>
  <c r="H54" i="4"/>
  <c r="I54" i="4"/>
  <c r="J54" i="4"/>
  <c r="H55" i="4" a="1"/>
  <c r="H55" i="4"/>
  <c r="I55" i="4"/>
  <c r="J55" i="4"/>
  <c r="H56" i="4" a="1"/>
  <c r="H56" i="4"/>
  <c r="I56" i="4"/>
  <c r="J56" i="4"/>
  <c r="H57" i="4" a="1"/>
  <c r="H57" i="4"/>
  <c r="I57" i="4"/>
  <c r="J57" i="4"/>
  <c r="H58" i="4" a="1"/>
  <c r="H58" i="4"/>
  <c r="I58" i="4"/>
  <c r="J58" i="4"/>
  <c r="H59" i="4" a="1"/>
  <c r="H59" i="4"/>
  <c r="I59" i="4"/>
  <c r="J59" i="4"/>
  <c r="H60" i="4" a="1"/>
  <c r="H60" i="4"/>
  <c r="I60" i="4"/>
  <c r="J60" i="4"/>
  <c r="H61" i="4" a="1"/>
  <c r="H61" i="4"/>
  <c r="I61" i="4"/>
  <c r="J61" i="4"/>
  <c r="H62" i="4" a="1"/>
  <c r="H62" i="4"/>
  <c r="I62" i="4"/>
  <c r="J62" i="4"/>
  <c r="H63" i="4" a="1"/>
  <c r="H63" i="4"/>
  <c r="I63" i="4"/>
  <c r="J63" i="4"/>
  <c r="H64" i="4" a="1"/>
  <c r="H64" i="4"/>
  <c r="I64" i="4"/>
  <c r="J64" i="4"/>
  <c r="H65" i="4" a="1"/>
  <c r="H65" i="4"/>
  <c r="I65" i="4"/>
  <c r="J65" i="4"/>
  <c r="H66" i="4" a="1"/>
  <c r="H66" i="4"/>
  <c r="I66" i="4"/>
  <c r="J66" i="4"/>
  <c r="H67" i="4" a="1"/>
  <c r="H67" i="4"/>
  <c r="I67" i="4"/>
  <c r="J67" i="4"/>
  <c r="H68" i="4" a="1"/>
  <c r="H68" i="4"/>
  <c r="I68" i="4"/>
  <c r="J68" i="4"/>
  <c r="H69" i="4" a="1"/>
  <c r="H69" i="4"/>
  <c r="I69" i="4"/>
  <c r="J69" i="4"/>
  <c r="H70" i="4" a="1"/>
  <c r="H70" i="4"/>
  <c r="I70" i="4"/>
  <c r="J70" i="4"/>
  <c r="H71" i="4" a="1"/>
  <c r="H71" i="4"/>
  <c r="I71" i="4"/>
  <c r="J71" i="4"/>
  <c r="H72" i="4" a="1"/>
  <c r="H72" i="4"/>
  <c r="I72" i="4"/>
  <c r="J72" i="4"/>
  <c r="H73" i="4" a="1"/>
  <c r="H73" i="4"/>
  <c r="I73" i="4"/>
  <c r="J73" i="4"/>
  <c r="H74" i="4" a="1"/>
  <c r="H74" i="4"/>
  <c r="I74" i="4"/>
  <c r="J74" i="4"/>
  <c r="H75" i="4" a="1"/>
  <c r="H75" i="4"/>
  <c r="I75" i="4"/>
  <c r="J75" i="4"/>
  <c r="H76" i="4" a="1"/>
  <c r="H76" i="4"/>
  <c r="I76" i="4"/>
  <c r="J76" i="4"/>
  <c r="H77" i="4" a="1"/>
  <c r="H77" i="4"/>
  <c r="I77" i="4"/>
  <c r="J77" i="4"/>
  <c r="H78" i="4" a="1"/>
  <c r="H78" i="4"/>
  <c r="I78" i="4"/>
  <c r="J78" i="4"/>
  <c r="H79" i="4" a="1"/>
  <c r="H79" i="4"/>
  <c r="I79" i="4"/>
  <c r="J79" i="4"/>
  <c r="H80" i="4" a="1"/>
  <c r="H80" i="4"/>
  <c r="I80" i="4"/>
  <c r="J80" i="4"/>
  <c r="H81" i="4" a="1"/>
  <c r="H81" i="4"/>
  <c r="I81" i="4"/>
  <c r="J81" i="4"/>
  <c r="H82" i="4" a="1"/>
  <c r="H82" i="4"/>
  <c r="I82" i="4"/>
  <c r="J82" i="4"/>
  <c r="H83" i="4" a="1"/>
  <c r="H83" i="4"/>
  <c r="I83" i="4"/>
  <c r="J83" i="4"/>
  <c r="H84" i="4" a="1"/>
  <c r="H84" i="4"/>
  <c r="I84" i="4"/>
  <c r="J84" i="4"/>
  <c r="H85" i="4" a="1"/>
  <c r="H85" i="4"/>
  <c r="I85" i="4"/>
  <c r="J85" i="4"/>
  <c r="H86" i="4" a="1"/>
  <c r="H86" i="4"/>
  <c r="I86" i="4"/>
  <c r="J86" i="4"/>
  <c r="H87" i="4" a="1"/>
  <c r="H87" i="4"/>
  <c r="I87" i="4"/>
  <c r="J87" i="4"/>
  <c r="H88" i="4" a="1"/>
  <c r="H88" i="4"/>
  <c r="I88" i="4"/>
  <c r="J88" i="4"/>
  <c r="H89" i="4" a="1"/>
  <c r="H89" i="4"/>
  <c r="I89" i="4"/>
  <c r="J89" i="4"/>
  <c r="H90" i="4" a="1"/>
  <c r="H90" i="4"/>
  <c r="I90" i="4"/>
  <c r="J90" i="4"/>
  <c r="H91" i="4" a="1"/>
  <c r="H91" i="4"/>
  <c r="I91" i="4"/>
  <c r="J91" i="4"/>
  <c r="H92" i="4" a="1"/>
  <c r="H92" i="4"/>
  <c r="I92" i="4"/>
  <c r="J92" i="4"/>
  <c r="H93" i="4" a="1"/>
  <c r="H93" i="4"/>
  <c r="I93" i="4"/>
  <c r="J93" i="4"/>
  <c r="H94" i="4" a="1"/>
  <c r="H94" i="4"/>
  <c r="I94" i="4"/>
  <c r="J94" i="4"/>
  <c r="H95" i="4" a="1"/>
  <c r="H95" i="4"/>
  <c r="I95" i="4"/>
  <c r="J95" i="4"/>
  <c r="H96" i="4" a="1"/>
  <c r="H96" i="4"/>
  <c r="I96" i="4"/>
  <c r="J96" i="4"/>
  <c r="H97" i="4" a="1"/>
  <c r="H97" i="4"/>
  <c r="I97" i="4"/>
  <c r="J97" i="4"/>
  <c r="H98" i="4" a="1"/>
  <c r="H98" i="4"/>
  <c r="I98" i="4"/>
  <c r="J98" i="4"/>
  <c r="H99" i="4" a="1"/>
  <c r="H99" i="4"/>
  <c r="I99" i="4"/>
  <c r="J99" i="4"/>
  <c r="H100" i="4" a="1"/>
  <c r="H100" i="4"/>
  <c r="I100" i="4"/>
  <c r="J100" i="4"/>
  <c r="H101" i="4" a="1"/>
  <c r="H101" i="4"/>
  <c r="I101" i="4"/>
  <c r="J101" i="4"/>
  <c r="H102" i="4" a="1"/>
  <c r="H102" i="4"/>
  <c r="I102" i="4"/>
  <c r="J102" i="4"/>
  <c r="H103" i="4" a="1"/>
  <c r="H103" i="4"/>
  <c r="I103" i="4"/>
  <c r="J103" i="4"/>
  <c r="H104" i="4" a="1"/>
  <c r="H104" i="4"/>
  <c r="I104" i="4"/>
  <c r="J104" i="4"/>
  <c r="H105" i="4" a="1"/>
  <c r="H105" i="4"/>
  <c r="I105" i="4"/>
  <c r="J105" i="4"/>
  <c r="H106" i="4" a="1"/>
  <c r="H106" i="4"/>
  <c r="I106" i="4"/>
  <c r="J106" i="4"/>
  <c r="H107" i="4" a="1"/>
  <c r="H107" i="4"/>
  <c r="I107" i="4"/>
  <c r="J107" i="4"/>
  <c r="H108" i="4" a="1"/>
  <c r="H108" i="4"/>
  <c r="I108" i="4"/>
  <c r="J108" i="4"/>
  <c r="H109" i="4" a="1"/>
  <c r="H109" i="4"/>
  <c r="I109" i="4"/>
  <c r="J109" i="4"/>
  <c r="H110" i="4" a="1"/>
  <c r="H110" i="4"/>
  <c r="I110" i="4"/>
  <c r="J110" i="4"/>
  <c r="H111" i="4" a="1"/>
  <c r="H111" i="4"/>
  <c r="I111" i="4"/>
  <c r="J111" i="4"/>
  <c r="H112" i="4" a="1"/>
  <c r="H112" i="4"/>
  <c r="I112" i="4"/>
  <c r="J112" i="4"/>
  <c r="H113" i="4" a="1"/>
  <c r="H113" i="4"/>
  <c r="I113" i="4"/>
  <c r="J113" i="4"/>
  <c r="H114" i="4" a="1"/>
  <c r="H114" i="4"/>
  <c r="I114" i="4"/>
  <c r="J114" i="4"/>
  <c r="H115" i="4" a="1"/>
  <c r="H115" i="4"/>
  <c r="I115" i="4"/>
  <c r="J115" i="4"/>
  <c r="H116" i="4" a="1"/>
  <c r="H116" i="4"/>
  <c r="I116" i="4"/>
  <c r="J116" i="4"/>
  <c r="H117" i="4" a="1"/>
  <c r="H117" i="4"/>
  <c r="I117" i="4"/>
  <c r="J117" i="4"/>
  <c r="H118" i="4" a="1"/>
  <c r="H118" i="4"/>
  <c r="I118" i="4"/>
  <c r="J118" i="4"/>
  <c r="H119" i="4" a="1"/>
  <c r="H119" i="4"/>
  <c r="I119" i="4"/>
  <c r="J119" i="4"/>
  <c r="H120" i="4" a="1"/>
  <c r="H120" i="4"/>
  <c r="I120" i="4"/>
  <c r="J120" i="4"/>
  <c r="H121" i="4" a="1"/>
  <c r="H121" i="4"/>
  <c r="I121" i="4"/>
  <c r="J121" i="4"/>
  <c r="H122" i="4" a="1"/>
  <c r="H122" i="4"/>
  <c r="I122" i="4"/>
  <c r="J122" i="4"/>
  <c r="H123" i="4" a="1"/>
  <c r="H123" i="4"/>
  <c r="I123" i="4"/>
  <c r="J123" i="4"/>
  <c r="H124" i="4" a="1"/>
  <c r="H124" i="4"/>
  <c r="I124" i="4"/>
  <c r="J124" i="4"/>
  <c r="H125" i="4" a="1"/>
  <c r="H125" i="4"/>
  <c r="I125" i="4"/>
  <c r="J125" i="4"/>
  <c r="H126" i="4" a="1"/>
  <c r="H126" i="4"/>
  <c r="I126" i="4"/>
  <c r="J126" i="4"/>
  <c r="H127" i="4" a="1"/>
  <c r="H127" i="4"/>
  <c r="I127" i="4"/>
  <c r="J127" i="4"/>
  <c r="H128" i="4" a="1"/>
  <c r="H128" i="4"/>
  <c r="I128" i="4"/>
  <c r="J128" i="4"/>
  <c r="H129" i="4" a="1"/>
  <c r="H129" i="4"/>
  <c r="I129" i="4"/>
  <c r="J129" i="4"/>
  <c r="H130" i="4" a="1"/>
  <c r="H130" i="4"/>
  <c r="I130" i="4"/>
  <c r="J130" i="4"/>
  <c r="H131" i="4" a="1"/>
  <c r="H131" i="4"/>
  <c r="I131" i="4"/>
  <c r="J131" i="4"/>
  <c r="H132" i="4" a="1"/>
  <c r="H132" i="4"/>
  <c r="I132" i="4"/>
  <c r="J132" i="4"/>
  <c r="H133" i="4" a="1"/>
  <c r="H133" i="4"/>
  <c r="I133" i="4"/>
  <c r="J133" i="4"/>
  <c r="H134" i="4" a="1"/>
  <c r="H134" i="4"/>
  <c r="I134" i="4"/>
  <c r="J134" i="4"/>
  <c r="H135" i="4" a="1"/>
  <c r="H135" i="4"/>
  <c r="I135" i="4"/>
  <c r="J135" i="4"/>
  <c r="H136" i="4" a="1"/>
  <c r="H136" i="4"/>
  <c r="I136" i="4"/>
  <c r="J136" i="4"/>
  <c r="H137" i="4" a="1"/>
  <c r="H137" i="4"/>
  <c r="I137" i="4"/>
  <c r="J137" i="4"/>
  <c r="H138" i="4" a="1"/>
  <c r="H138" i="4"/>
  <c r="I138" i="4"/>
  <c r="J138" i="4"/>
  <c r="H139" i="4" a="1"/>
  <c r="H139" i="4"/>
  <c r="I139" i="4"/>
  <c r="J139" i="4"/>
  <c r="H140" i="4" a="1"/>
  <c r="H140" i="4"/>
  <c r="I140" i="4"/>
  <c r="J140" i="4"/>
  <c r="H141" i="4" a="1"/>
  <c r="H141" i="4"/>
  <c r="I141" i="4"/>
  <c r="J141" i="4"/>
  <c r="H142" i="4" a="1"/>
  <c r="H142" i="4"/>
  <c r="I142" i="4"/>
  <c r="J142" i="4"/>
  <c r="H143" i="4" a="1"/>
  <c r="H143" i="4"/>
  <c r="I143" i="4"/>
  <c r="J143" i="4"/>
  <c r="H144" i="4" a="1"/>
  <c r="H144" i="4"/>
  <c r="I144" i="4"/>
  <c r="J144" i="4"/>
  <c r="H145" i="4" a="1"/>
  <c r="H145" i="4"/>
  <c r="I145" i="4"/>
  <c r="J145" i="4"/>
  <c r="H146" i="4" a="1"/>
  <c r="H146" i="4"/>
  <c r="I146" i="4"/>
  <c r="J146" i="4"/>
  <c r="H147" i="4" a="1"/>
  <c r="H147" i="4"/>
  <c r="I147" i="4"/>
  <c r="J147" i="4"/>
  <c r="H148" i="4" a="1"/>
  <c r="H148" i="4"/>
  <c r="I148" i="4"/>
  <c r="J148" i="4"/>
  <c r="H149" i="4" a="1"/>
  <c r="H149" i="4"/>
  <c r="I149" i="4"/>
  <c r="J149" i="4"/>
  <c r="H150" i="4" a="1"/>
  <c r="H150" i="4"/>
  <c r="I150" i="4"/>
  <c r="J150" i="4"/>
  <c r="H151" i="4" a="1"/>
  <c r="H151" i="4"/>
  <c r="I151" i="4"/>
  <c r="J151" i="4"/>
  <c r="H152" i="4" a="1"/>
  <c r="H152" i="4"/>
  <c r="I152" i="4"/>
  <c r="J152" i="4"/>
  <c r="H153" i="4" a="1"/>
  <c r="H153" i="4"/>
  <c r="I153" i="4"/>
  <c r="J153" i="4"/>
  <c r="H154" i="4" a="1"/>
  <c r="H154" i="4"/>
  <c r="I154" i="4"/>
  <c r="J154" i="4"/>
  <c r="H155" i="4" a="1"/>
  <c r="H155" i="4"/>
  <c r="I155" i="4"/>
  <c r="J155" i="4"/>
  <c r="H156" i="4" a="1"/>
  <c r="H156" i="4"/>
  <c r="I156" i="4"/>
  <c r="J156" i="4"/>
  <c r="H157" i="4" a="1"/>
  <c r="H157" i="4"/>
  <c r="I157" i="4"/>
  <c r="J157" i="4"/>
  <c r="H158" i="4" a="1"/>
  <c r="H158" i="4"/>
  <c r="I158" i="4"/>
  <c r="J158" i="4"/>
  <c r="H159" i="4" a="1"/>
  <c r="H159" i="4"/>
  <c r="I159" i="4"/>
  <c r="J159" i="4"/>
  <c r="H160" i="4" a="1"/>
  <c r="H160" i="4"/>
  <c r="I160" i="4"/>
  <c r="J160" i="4"/>
  <c r="H161" i="4" a="1"/>
  <c r="H161" i="4"/>
  <c r="I161" i="4"/>
  <c r="J161" i="4"/>
  <c r="H162" i="4" a="1"/>
  <c r="H162" i="4"/>
  <c r="I162" i="4"/>
  <c r="J162" i="4"/>
  <c r="H163" i="4" a="1"/>
  <c r="H163" i="4"/>
  <c r="I163" i="4"/>
  <c r="J163" i="4"/>
  <c r="H164" i="4" a="1"/>
  <c r="H164" i="4"/>
  <c r="I164" i="4"/>
  <c r="J164" i="4"/>
  <c r="H165" i="4" a="1"/>
  <c r="H165" i="4"/>
  <c r="I165" i="4"/>
  <c r="J165" i="4"/>
  <c r="H166" i="4" a="1"/>
  <c r="H166" i="4"/>
  <c r="I166" i="4"/>
  <c r="J166" i="4"/>
  <c r="H167" i="4" a="1"/>
  <c r="H167" i="4"/>
  <c r="I167" i="4"/>
  <c r="J167" i="4"/>
  <c r="H168" i="4" a="1"/>
  <c r="H168" i="4"/>
  <c r="I168" i="4"/>
  <c r="J168" i="4"/>
  <c r="H169" i="4" a="1"/>
  <c r="H169" i="4"/>
  <c r="I169" i="4"/>
  <c r="J169" i="4"/>
  <c r="H170" i="4" a="1"/>
  <c r="H170" i="4"/>
  <c r="I170" i="4"/>
  <c r="J170" i="4"/>
  <c r="H171" i="4" a="1"/>
  <c r="H171" i="4"/>
  <c r="I171" i="4"/>
  <c r="J171" i="4"/>
  <c r="H172" i="4" a="1"/>
  <c r="H172" i="4"/>
  <c r="I172" i="4"/>
  <c r="J172" i="4"/>
  <c r="H173" i="4" a="1"/>
  <c r="H173" i="4"/>
  <c r="I173" i="4"/>
  <c r="J173" i="4"/>
  <c r="H174" i="4" a="1"/>
  <c r="H174" i="4"/>
  <c r="I174" i="4"/>
  <c r="J174" i="4"/>
  <c r="H175" i="4" a="1"/>
  <c r="H175" i="4"/>
  <c r="I175" i="4"/>
  <c r="J175" i="4"/>
  <c r="H176" i="4" a="1"/>
  <c r="H176" i="4"/>
  <c r="I176" i="4"/>
  <c r="J176" i="4"/>
  <c r="H177" i="4" a="1"/>
  <c r="H177" i="4"/>
  <c r="I177" i="4"/>
  <c r="J177" i="4"/>
  <c r="H178" i="4" a="1"/>
  <c r="H178" i="4"/>
  <c r="I178" i="4"/>
  <c r="J178" i="4"/>
  <c r="H179" i="4" a="1"/>
  <c r="H179" i="4"/>
  <c r="I179" i="4"/>
  <c r="J179" i="4"/>
  <c r="H180" i="4" a="1"/>
  <c r="H180" i="4"/>
  <c r="I180" i="4"/>
  <c r="J180" i="4"/>
  <c r="H181" i="4" a="1"/>
  <c r="H181" i="4"/>
  <c r="I181" i="4"/>
  <c r="J181" i="4"/>
  <c r="H182" i="4" a="1"/>
  <c r="H182" i="4"/>
  <c r="I182" i="4"/>
  <c r="J182" i="4"/>
  <c r="H183" i="4" a="1"/>
  <c r="H183" i="4"/>
  <c r="I183" i="4"/>
  <c r="J183" i="4"/>
  <c r="H184" i="4" a="1"/>
  <c r="H184" i="4"/>
  <c r="I184" i="4"/>
  <c r="J184" i="4"/>
  <c r="H185" i="4" a="1"/>
  <c r="H185" i="4"/>
  <c r="I185" i="4"/>
  <c r="J185" i="4"/>
  <c r="H186" i="4" a="1"/>
  <c r="H186" i="4"/>
  <c r="I186" i="4"/>
  <c r="J186" i="4"/>
  <c r="H187" i="4" a="1"/>
  <c r="H187" i="4"/>
  <c r="I187" i="4"/>
  <c r="J187" i="4"/>
  <c r="H188" i="4" a="1"/>
  <c r="H188" i="4"/>
  <c r="I188" i="4"/>
  <c r="J188" i="4"/>
  <c r="H189" i="4" a="1"/>
  <c r="H189" i="4"/>
  <c r="I189" i="4"/>
  <c r="J189" i="4"/>
  <c r="H190" i="4" a="1"/>
  <c r="H190" i="4"/>
  <c r="I190" i="4"/>
  <c r="J190" i="4"/>
  <c r="H191" i="4" a="1"/>
  <c r="H191" i="4"/>
  <c r="I191" i="4"/>
  <c r="J191" i="4"/>
  <c r="H192" i="4" a="1"/>
  <c r="H192" i="4"/>
  <c r="I192" i="4"/>
  <c r="J192" i="4"/>
  <c r="H193" i="4" a="1"/>
  <c r="H193" i="4"/>
  <c r="I193" i="4"/>
  <c r="J193" i="4"/>
  <c r="H194" i="4" a="1"/>
  <c r="H194" i="4"/>
  <c r="I194" i="4"/>
  <c r="J194" i="4"/>
  <c r="H195" i="4" a="1"/>
  <c r="H195" i="4"/>
  <c r="I195" i="4"/>
  <c r="J195" i="4"/>
  <c r="H196" i="4" a="1"/>
  <c r="H196" i="4"/>
  <c r="I196" i="4"/>
  <c r="J196" i="4"/>
  <c r="H197" i="4" a="1"/>
  <c r="H197" i="4"/>
  <c r="I197" i="4"/>
  <c r="J197" i="4"/>
  <c r="H198" i="4" a="1"/>
  <c r="H198" i="4"/>
  <c r="I198" i="4"/>
  <c r="J198" i="4"/>
  <c r="H199" i="4" a="1"/>
  <c r="H199" i="4"/>
  <c r="I199" i="4"/>
  <c r="J199" i="4"/>
  <c r="H200" i="4" a="1"/>
  <c r="H200" i="4"/>
  <c r="I200" i="4"/>
  <c r="J200" i="4"/>
  <c r="H201" i="4" a="1"/>
  <c r="H201" i="4"/>
  <c r="I201" i="4"/>
  <c r="J201" i="4"/>
  <c r="H202" i="4" a="1"/>
  <c r="H202" i="4"/>
  <c r="I202" i="4"/>
  <c r="J202" i="4"/>
  <c r="H203" i="4" a="1"/>
  <c r="H203" i="4"/>
  <c r="I203" i="4"/>
  <c r="J203" i="4"/>
  <c r="H204" i="4" a="1"/>
  <c r="H204" i="4"/>
  <c r="I204" i="4"/>
  <c r="J204" i="4"/>
  <c r="H205" i="4" a="1"/>
  <c r="H205" i="4"/>
  <c r="I205" i="4"/>
  <c r="J205" i="4"/>
  <c r="H206" i="4" a="1"/>
  <c r="H206" i="4"/>
  <c r="I206" i="4"/>
  <c r="J206" i="4"/>
  <c r="H207" i="4" a="1"/>
  <c r="H207" i="4"/>
  <c r="I207" i="4"/>
  <c r="J207" i="4"/>
  <c r="H208" i="4" a="1"/>
  <c r="H208" i="4"/>
  <c r="I208" i="4"/>
  <c r="J208" i="4"/>
  <c r="H209" i="4" a="1"/>
  <c r="H209" i="4"/>
  <c r="I209" i="4"/>
  <c r="J209" i="4"/>
  <c r="H210" i="4" a="1"/>
  <c r="H210" i="4"/>
  <c r="I210" i="4"/>
  <c r="J210" i="4"/>
  <c r="H211" i="4" a="1"/>
  <c r="H211" i="4"/>
  <c r="I211" i="4"/>
  <c r="J211" i="4"/>
  <c r="H212" i="4" a="1"/>
  <c r="H212" i="4"/>
  <c r="I212" i="4"/>
  <c r="J212" i="4"/>
  <c r="H213" i="4" a="1"/>
  <c r="H213" i="4"/>
  <c r="I213" i="4"/>
  <c r="J213" i="4"/>
  <c r="H214" i="4" a="1"/>
  <c r="H214" i="4"/>
  <c r="I214" i="4"/>
  <c r="J214" i="4"/>
  <c r="H215" i="4" a="1"/>
  <c r="H215" i="4"/>
  <c r="I215" i="4"/>
  <c r="J215" i="4"/>
  <c r="H216" i="4" a="1"/>
  <c r="H216" i="4"/>
  <c r="I216" i="4"/>
  <c r="J216" i="4"/>
  <c r="H217" i="4" a="1"/>
  <c r="H217" i="4"/>
  <c r="I217" i="4"/>
  <c r="J217" i="4"/>
  <c r="H218" i="4" a="1"/>
  <c r="H218" i="4"/>
  <c r="I218" i="4"/>
  <c r="J218" i="4"/>
  <c r="H219" i="4" a="1"/>
  <c r="H219" i="4"/>
  <c r="I219" i="4"/>
  <c r="J219" i="4"/>
  <c r="H220" i="4" a="1"/>
  <c r="H220" i="4"/>
  <c r="I220" i="4"/>
  <c r="J220" i="4"/>
  <c r="H221" i="4" a="1"/>
  <c r="H221" i="4"/>
  <c r="I221" i="4"/>
  <c r="J221" i="4"/>
  <c r="H222" i="4" a="1"/>
  <c r="H222" i="4"/>
  <c r="I222" i="4"/>
  <c r="J222" i="4"/>
  <c r="H223" i="4" a="1"/>
  <c r="H223" i="4"/>
  <c r="I223" i="4"/>
  <c r="J223" i="4"/>
  <c r="H224" i="4" a="1"/>
  <c r="H224" i="4"/>
  <c r="I224" i="4"/>
  <c r="J224" i="4"/>
  <c r="H225" i="4" a="1"/>
  <c r="H225" i="4"/>
  <c r="I225" i="4"/>
  <c r="J225" i="4"/>
  <c r="H226" i="4" a="1"/>
  <c r="H226" i="4"/>
  <c r="I226" i="4"/>
  <c r="J226" i="4"/>
  <c r="H227" i="4" a="1"/>
  <c r="H227" i="4"/>
  <c r="I227" i="4"/>
  <c r="J227" i="4"/>
  <c r="H228" i="4" a="1"/>
  <c r="H228" i="4"/>
  <c r="I228" i="4"/>
  <c r="J228" i="4"/>
  <c r="H229" i="4" a="1"/>
  <c r="H229" i="4"/>
  <c r="I229" i="4"/>
  <c r="J229" i="4"/>
  <c r="H230" i="4" a="1"/>
  <c r="H230" i="4"/>
  <c r="I230" i="4"/>
  <c r="J230" i="4"/>
  <c r="H231" i="4" a="1"/>
  <c r="H231" i="4"/>
  <c r="I231" i="4"/>
  <c r="J231" i="4"/>
  <c r="H232" i="4" a="1"/>
  <c r="H232" i="4"/>
  <c r="I232" i="4"/>
  <c r="J232" i="4"/>
  <c r="H233" i="4" a="1"/>
  <c r="H233" i="4"/>
  <c r="I233" i="4"/>
  <c r="J233" i="4"/>
  <c r="H234" i="4" a="1"/>
  <c r="H234" i="4"/>
  <c r="I234" i="4"/>
  <c r="J234" i="4"/>
  <c r="H235" i="4" a="1"/>
  <c r="H235" i="4"/>
  <c r="I235" i="4"/>
  <c r="J235" i="4"/>
  <c r="H236" i="4" a="1"/>
  <c r="H236" i="4"/>
  <c r="I236" i="4"/>
  <c r="J236" i="4"/>
  <c r="H237" i="4" a="1"/>
  <c r="H237" i="4"/>
  <c r="I237" i="4"/>
  <c r="J237" i="4"/>
  <c r="H238" i="4" a="1"/>
  <c r="H238" i="4"/>
  <c r="I238" i="4"/>
  <c r="J238" i="4"/>
  <c r="H239" i="4" a="1"/>
  <c r="H239" i="4"/>
  <c r="I239" i="4"/>
  <c r="J239" i="4"/>
  <c r="H240" i="4" a="1"/>
  <c r="H240" i="4"/>
  <c r="I240" i="4"/>
  <c r="J240" i="4"/>
  <c r="H241" i="4" a="1"/>
  <c r="H241" i="4"/>
  <c r="I241" i="4"/>
  <c r="J241" i="4"/>
  <c r="H242" i="4" a="1"/>
  <c r="H242" i="4"/>
  <c r="I242" i="4"/>
  <c r="J242" i="4"/>
  <c r="H243" i="4" a="1"/>
  <c r="H243" i="4"/>
  <c r="I243" i="4"/>
  <c r="J243" i="4"/>
  <c r="H244" i="4" a="1"/>
  <c r="H244" i="4"/>
  <c r="I244" i="4"/>
  <c r="J244" i="4"/>
  <c r="H245" i="4" a="1"/>
  <c r="H245" i="4"/>
  <c r="I245" i="4"/>
  <c r="J245" i="4"/>
  <c r="H246" i="4" a="1"/>
  <c r="H246" i="4"/>
  <c r="I246" i="4"/>
  <c r="J246" i="4"/>
  <c r="H247" i="4" a="1"/>
  <c r="H247" i="4"/>
  <c r="I247" i="4"/>
  <c r="J247" i="4"/>
  <c r="H248" i="4" a="1"/>
  <c r="H248" i="4"/>
  <c r="I248" i="4"/>
  <c r="J248" i="4"/>
  <c r="H249" i="4" a="1"/>
  <c r="H249" i="4"/>
  <c r="I249" i="4"/>
  <c r="J249" i="4"/>
  <c r="H250" i="4" a="1"/>
  <c r="H250" i="4"/>
  <c r="I250" i="4"/>
  <c r="J250" i="4"/>
  <c r="H251" i="4" a="1"/>
  <c r="H251" i="4"/>
  <c r="I251" i="4"/>
  <c r="J251" i="4"/>
  <c r="H252" i="4" a="1"/>
  <c r="H252" i="4"/>
  <c r="I252" i="4"/>
  <c r="J252" i="4"/>
  <c r="H253" i="4" a="1"/>
  <c r="H253" i="4"/>
  <c r="I253" i="4"/>
  <c r="J253" i="4"/>
  <c r="H254" i="4" a="1"/>
  <c r="H254" i="4"/>
  <c r="I254" i="4"/>
  <c r="J254" i="4"/>
  <c r="H255" i="4" a="1"/>
  <c r="H255" i="4"/>
  <c r="I255" i="4"/>
  <c r="J255" i="4"/>
  <c r="H256" i="4" a="1"/>
  <c r="H256" i="4"/>
  <c r="I256" i="4"/>
  <c r="J256" i="4"/>
  <c r="H257" i="4" a="1"/>
  <c r="H257" i="4"/>
  <c r="I257" i="4"/>
  <c r="J257" i="4"/>
  <c r="H258" i="4" a="1"/>
  <c r="H258" i="4"/>
  <c r="I258" i="4"/>
  <c r="J258" i="4"/>
  <c r="H259" i="4" a="1"/>
  <c r="H259" i="4"/>
  <c r="I259" i="4"/>
  <c r="J259" i="4"/>
  <c r="H260" i="4" a="1"/>
  <c r="H260" i="4"/>
  <c r="I260" i="4"/>
  <c r="J260" i="4"/>
  <c r="H261" i="4" a="1"/>
  <c r="H261" i="4"/>
  <c r="I261" i="4"/>
  <c r="J261" i="4"/>
  <c r="H262" i="4" a="1"/>
  <c r="H262" i="4"/>
  <c r="I262" i="4"/>
  <c r="J262" i="4"/>
  <c r="H263" i="4" a="1"/>
  <c r="H263" i="4"/>
  <c r="I263" i="4"/>
  <c r="J263" i="4"/>
  <c r="H264" i="4" a="1"/>
  <c r="H264" i="4"/>
  <c r="I264" i="4"/>
  <c r="J264" i="4"/>
  <c r="H265" i="4" a="1"/>
  <c r="H265" i="4"/>
  <c r="I265" i="4"/>
  <c r="J265" i="4"/>
  <c r="H266" i="4" a="1"/>
  <c r="H266" i="4"/>
  <c r="I266" i="4"/>
  <c r="J266" i="4"/>
  <c r="H267" i="4" a="1"/>
  <c r="H267" i="4"/>
  <c r="I267" i="4"/>
  <c r="J267" i="4"/>
  <c r="H268" i="4" a="1"/>
  <c r="H268" i="4"/>
  <c r="I268" i="4"/>
  <c r="J268" i="4"/>
  <c r="H269" i="4" a="1"/>
  <c r="H269" i="4"/>
  <c r="I269" i="4"/>
  <c r="J269" i="4"/>
  <c r="H270" i="4" a="1"/>
  <c r="H270" i="4"/>
  <c r="I270" i="4"/>
  <c r="J270" i="4"/>
  <c r="H271" i="4" a="1"/>
  <c r="H271" i="4"/>
  <c r="I271" i="4"/>
  <c r="J271" i="4"/>
  <c r="H272" i="4" a="1"/>
  <c r="H272" i="4"/>
  <c r="I272" i="4"/>
  <c r="J272" i="4"/>
  <c r="H273" i="4" a="1"/>
  <c r="H273" i="4"/>
  <c r="I273" i="4"/>
  <c r="J273" i="4"/>
  <c r="H274" i="4" a="1"/>
  <c r="H274" i="4"/>
  <c r="I274" i="4"/>
  <c r="J274" i="4"/>
  <c r="H275" i="4" a="1"/>
  <c r="H275" i="4"/>
  <c r="I275" i="4"/>
  <c r="J275" i="4"/>
  <c r="H276" i="4" a="1"/>
  <c r="H276" i="4"/>
  <c r="I276" i="4"/>
  <c r="J276" i="4"/>
  <c r="H277" i="4" a="1"/>
  <c r="H277" i="4"/>
  <c r="I277" i="4"/>
  <c r="J277" i="4"/>
  <c r="H278" i="4" a="1"/>
  <c r="H278" i="4"/>
  <c r="I278" i="4"/>
  <c r="J278" i="4"/>
  <c r="H279" i="4" a="1"/>
  <c r="H279" i="4"/>
  <c r="I279" i="4"/>
  <c r="J279" i="4"/>
  <c r="H280" i="4" a="1"/>
  <c r="H280" i="4"/>
  <c r="I280" i="4"/>
  <c r="J280" i="4"/>
  <c r="H281" i="4" a="1"/>
  <c r="H281" i="4"/>
  <c r="I281" i="4"/>
  <c r="J281" i="4"/>
  <c r="H282" i="4" a="1"/>
  <c r="H282" i="4"/>
  <c r="I282" i="4"/>
  <c r="J282" i="4"/>
  <c r="H283" i="4" a="1"/>
  <c r="H283" i="4"/>
  <c r="I283" i="4"/>
  <c r="J283" i="4"/>
  <c r="H284" i="4" a="1"/>
  <c r="H284" i="4"/>
  <c r="I284" i="4"/>
  <c r="J284" i="4"/>
  <c r="H285" i="4" a="1"/>
  <c r="H285" i="4"/>
  <c r="I285" i="4"/>
  <c r="J285" i="4"/>
  <c r="H286" i="4" a="1"/>
  <c r="H286" i="4"/>
  <c r="I286" i="4"/>
  <c r="J286" i="4"/>
  <c r="H287" i="4" a="1"/>
  <c r="H287" i="4"/>
  <c r="I287" i="4"/>
  <c r="J287" i="4"/>
  <c r="H288" i="4" a="1"/>
  <c r="H288" i="4"/>
  <c r="I288" i="4"/>
  <c r="J288" i="4"/>
  <c r="H289" i="4" a="1"/>
  <c r="H289" i="4"/>
  <c r="I289" i="4"/>
  <c r="J289" i="4"/>
  <c r="H290" i="4" a="1"/>
  <c r="H290" i="4"/>
  <c r="I290" i="4"/>
  <c r="J290" i="4"/>
  <c r="H291" i="4" a="1"/>
  <c r="H291" i="4"/>
  <c r="I291" i="4"/>
  <c r="J291" i="4"/>
  <c r="H292" i="4" a="1"/>
  <c r="H292" i="4"/>
  <c r="I292" i="4"/>
  <c r="J292" i="4"/>
  <c r="H293" i="4" a="1"/>
  <c r="H293" i="4"/>
  <c r="I293" i="4"/>
  <c r="J293" i="4"/>
  <c r="H294" i="4" a="1"/>
  <c r="H294" i="4"/>
  <c r="I294" i="4"/>
  <c r="J294" i="4"/>
  <c r="H295" i="4" a="1"/>
  <c r="H295" i="4"/>
  <c r="I295" i="4"/>
  <c r="J295" i="4"/>
  <c r="H296" i="4" a="1"/>
  <c r="H296" i="4"/>
  <c r="I296" i="4"/>
  <c r="J296" i="4"/>
  <c r="H297" i="4" a="1"/>
  <c r="H297" i="4"/>
  <c r="I297" i="4"/>
  <c r="J297" i="4"/>
  <c r="H298" i="4" a="1"/>
  <c r="H298" i="4"/>
  <c r="I298" i="4"/>
  <c r="J298" i="4"/>
  <c r="H299" i="4" a="1"/>
  <c r="H299" i="4"/>
  <c r="I299" i="4"/>
  <c r="J299" i="4"/>
  <c r="H300" i="4" a="1"/>
  <c r="H300" i="4"/>
  <c r="I300" i="4"/>
  <c r="J300" i="4"/>
  <c r="H301" i="4" a="1"/>
  <c r="H301" i="4"/>
  <c r="I301" i="4"/>
  <c r="J301" i="4"/>
  <c r="H302" i="4" a="1"/>
  <c r="H302" i="4"/>
  <c r="I302" i="4"/>
  <c r="J302" i="4"/>
  <c r="H303" i="4" a="1"/>
  <c r="H303" i="4"/>
  <c r="I303" i="4"/>
  <c r="J303" i="4"/>
  <c r="H304" i="4" a="1"/>
  <c r="H304" i="4"/>
  <c r="I304" i="4"/>
  <c r="J304" i="4"/>
  <c r="H305" i="4" a="1"/>
  <c r="H305" i="4"/>
  <c r="I305" i="4"/>
  <c r="J305" i="4"/>
  <c r="H306" i="4" a="1"/>
  <c r="H306" i="4"/>
  <c r="I306" i="4"/>
  <c r="J306" i="4"/>
  <c r="H307" i="4" a="1"/>
  <c r="H307" i="4"/>
  <c r="I307" i="4"/>
  <c r="J307" i="4"/>
  <c r="H308" i="4" a="1"/>
  <c r="H308" i="4"/>
  <c r="I308" i="4"/>
  <c r="J308" i="4"/>
  <c r="H309" i="4" a="1"/>
  <c r="H309" i="4"/>
  <c r="I309" i="4"/>
  <c r="J309" i="4"/>
  <c r="H310" i="4" a="1"/>
  <c r="H310" i="4"/>
  <c r="I310" i="4"/>
  <c r="J310" i="4"/>
  <c r="H311" i="4" a="1"/>
  <c r="H311" i="4"/>
  <c r="I311" i="4"/>
  <c r="J311" i="4"/>
  <c r="H312" i="4" a="1"/>
  <c r="H312" i="4"/>
  <c r="I312" i="4"/>
  <c r="J312" i="4"/>
  <c r="H313" i="4" a="1"/>
  <c r="H313" i="4"/>
  <c r="I313" i="4"/>
  <c r="J313" i="4"/>
  <c r="H314" i="4" a="1"/>
  <c r="H314" i="4"/>
  <c r="I314" i="4"/>
  <c r="J314" i="4"/>
  <c r="H315" i="4" a="1"/>
  <c r="H315" i="4"/>
  <c r="I315" i="4"/>
  <c r="J315" i="4"/>
  <c r="H316" i="4" a="1"/>
  <c r="H316" i="4"/>
  <c r="I316" i="4"/>
  <c r="J316" i="4"/>
  <c r="H317" i="4" a="1"/>
  <c r="H317" i="4"/>
  <c r="I317" i="4"/>
  <c r="J317" i="4"/>
  <c r="H318" i="4" a="1"/>
  <c r="H318" i="4"/>
  <c r="I318" i="4"/>
  <c r="J318" i="4"/>
  <c r="H319" i="4" a="1"/>
  <c r="H319" i="4"/>
  <c r="I319" i="4"/>
  <c r="J319" i="4"/>
  <c r="H320" i="4" a="1"/>
  <c r="H320" i="4"/>
  <c r="I320" i="4"/>
  <c r="J320" i="4"/>
  <c r="H321" i="4" a="1"/>
  <c r="H321" i="4"/>
  <c r="I321" i="4"/>
  <c r="J321" i="4"/>
  <c r="H322" i="4" a="1"/>
  <c r="H322" i="4"/>
  <c r="I322" i="4"/>
  <c r="J322" i="4"/>
  <c r="H323" i="4" a="1"/>
  <c r="H323" i="4"/>
  <c r="I323" i="4"/>
  <c r="J323" i="4"/>
  <c r="H324" i="4" a="1"/>
  <c r="H324" i="4"/>
  <c r="I324" i="4"/>
  <c r="J324" i="4"/>
  <c r="H325" i="4" a="1"/>
  <c r="H325" i="4"/>
  <c r="I325" i="4"/>
  <c r="J325" i="4"/>
  <c r="H326" i="4" a="1"/>
  <c r="H326" i="4"/>
  <c r="I326" i="4"/>
  <c r="J326" i="4"/>
  <c r="H327" i="4" a="1"/>
  <c r="H327" i="4"/>
  <c r="I327" i="4"/>
  <c r="J327" i="4"/>
  <c r="H328" i="4" a="1"/>
  <c r="H328" i="4"/>
  <c r="I328" i="4"/>
  <c r="J328" i="4"/>
  <c r="H329" i="4" a="1"/>
  <c r="H329" i="4"/>
  <c r="I329" i="4"/>
  <c r="J329" i="4"/>
  <c r="H330" i="4" a="1"/>
  <c r="H330" i="4"/>
  <c r="I330" i="4"/>
  <c r="J330" i="4"/>
  <c r="H331" i="4" a="1"/>
  <c r="H331" i="4"/>
  <c r="I331" i="4"/>
  <c r="J331" i="4"/>
  <c r="H332" i="4" a="1"/>
  <c r="H332" i="4"/>
  <c r="I332" i="4"/>
  <c r="J332" i="4"/>
  <c r="H333" i="4" a="1"/>
  <c r="H333" i="4"/>
  <c r="I333" i="4"/>
  <c r="J333" i="4"/>
  <c r="H334" i="4" a="1"/>
  <c r="H334" i="4"/>
  <c r="I334" i="4"/>
  <c r="J334" i="4"/>
  <c r="H335" i="4" a="1"/>
  <c r="H335" i="4"/>
  <c r="I335" i="4"/>
  <c r="J335" i="4"/>
  <c r="H336" i="4" a="1"/>
  <c r="H336" i="4"/>
  <c r="I336" i="4"/>
  <c r="J336" i="4"/>
  <c r="H337" i="4" a="1"/>
  <c r="H337" i="4"/>
  <c r="I337" i="4"/>
  <c r="J337" i="4"/>
  <c r="H338" i="4" a="1"/>
  <c r="H338" i="4"/>
  <c r="I338" i="4"/>
  <c r="J338" i="4"/>
  <c r="H339" i="4" a="1"/>
  <c r="H339" i="4"/>
  <c r="I339" i="4"/>
  <c r="J339" i="4"/>
  <c r="H340" i="4" a="1"/>
  <c r="H340" i="4"/>
  <c r="I340" i="4"/>
  <c r="J340" i="4"/>
  <c r="H341" i="4" a="1"/>
  <c r="H341" i="4"/>
  <c r="I341" i="4"/>
  <c r="J341" i="4"/>
  <c r="H342" i="4" a="1"/>
  <c r="H342" i="4"/>
  <c r="I342" i="4"/>
  <c r="J342" i="4"/>
  <c r="H343" i="4" a="1"/>
  <c r="H343" i="4"/>
  <c r="I343" i="4"/>
  <c r="J343" i="4"/>
  <c r="H344" i="4" a="1"/>
  <c r="H344" i="4"/>
  <c r="I344" i="4"/>
  <c r="J344" i="4"/>
  <c r="H345" i="4" a="1"/>
  <c r="H345" i="4"/>
  <c r="I345" i="4"/>
  <c r="J345" i="4"/>
  <c r="H346" i="4" a="1"/>
  <c r="H346" i="4"/>
  <c r="I346" i="4"/>
  <c r="J346" i="4"/>
  <c r="H347" i="4" a="1"/>
  <c r="H347" i="4"/>
  <c r="I347" i="4"/>
  <c r="J347" i="4"/>
  <c r="H348" i="4" a="1"/>
  <c r="H348" i="4"/>
  <c r="I348" i="4"/>
  <c r="J348" i="4"/>
  <c r="H349" i="4" a="1"/>
  <c r="H349" i="4"/>
  <c r="I349" i="4"/>
  <c r="J349" i="4"/>
  <c r="H350" i="4" a="1"/>
  <c r="H350" i="4"/>
  <c r="I350" i="4"/>
  <c r="J350" i="4"/>
  <c r="H351" i="4" a="1"/>
  <c r="H351" i="4"/>
  <c r="I351" i="4"/>
  <c r="J351" i="4"/>
  <c r="H352" i="4" a="1"/>
  <c r="H352" i="4"/>
  <c r="I352" i="4"/>
  <c r="J352" i="4"/>
  <c r="H353" i="4" a="1"/>
  <c r="H353" i="4"/>
  <c r="I353" i="4"/>
  <c r="J353" i="4"/>
  <c r="H354" i="4" a="1"/>
  <c r="H354" i="4"/>
  <c r="I354" i="4"/>
  <c r="J354" i="4"/>
  <c r="H355" i="4" a="1"/>
  <c r="H355" i="4"/>
  <c r="I355" i="4"/>
  <c r="J355" i="4"/>
  <c r="H356" i="4" a="1"/>
  <c r="H356" i="4"/>
  <c r="I356" i="4"/>
  <c r="J356" i="4"/>
  <c r="H357" i="4" a="1"/>
  <c r="H357" i="4"/>
  <c r="I357" i="4"/>
  <c r="J357" i="4"/>
  <c r="H358" i="4" a="1"/>
  <c r="H358" i="4"/>
  <c r="I358" i="4"/>
  <c r="J358" i="4"/>
  <c r="H359" i="4" a="1"/>
  <c r="H359" i="4"/>
  <c r="I359" i="4"/>
  <c r="J359" i="4"/>
  <c r="H360" i="4" a="1"/>
  <c r="H360" i="4"/>
  <c r="I360" i="4"/>
  <c r="J360" i="4"/>
  <c r="H361" i="4" a="1"/>
  <c r="H361" i="4"/>
  <c r="I361" i="4"/>
  <c r="J361" i="4"/>
  <c r="H362" i="4" a="1"/>
  <c r="H362" i="4"/>
  <c r="I362" i="4"/>
  <c r="J362" i="4"/>
  <c r="H363" i="4" a="1"/>
  <c r="H363" i="4"/>
  <c r="I363" i="4"/>
  <c r="J363" i="4"/>
  <c r="H364" i="4" a="1"/>
  <c r="H364" i="4"/>
  <c r="I364" i="4"/>
  <c r="J364" i="4"/>
  <c r="H365" i="4" a="1"/>
  <c r="H365" i="4"/>
  <c r="I365" i="4"/>
  <c r="J365" i="4"/>
  <c r="H366" i="4" a="1"/>
  <c r="H366" i="4"/>
  <c r="I366" i="4"/>
  <c r="J366" i="4"/>
  <c r="H367" i="4" a="1"/>
  <c r="H367" i="4"/>
  <c r="I367" i="4"/>
  <c r="J367" i="4"/>
  <c r="H368" i="4" a="1"/>
  <c r="H368" i="4"/>
  <c r="I368" i="4"/>
  <c r="J368" i="4"/>
  <c r="H369" i="4" a="1"/>
  <c r="H369" i="4"/>
  <c r="I369" i="4"/>
  <c r="J369" i="4"/>
  <c r="H370" i="4" a="1"/>
  <c r="H370" i="4"/>
  <c r="I370" i="4"/>
  <c r="J370" i="4"/>
  <c r="H371" i="4" a="1"/>
  <c r="H371" i="4"/>
  <c r="I371" i="4"/>
  <c r="J371" i="4"/>
  <c r="H372" i="4" a="1"/>
  <c r="H372" i="4"/>
  <c r="I372" i="4"/>
  <c r="J372" i="4"/>
  <c r="H373" i="4" a="1"/>
  <c r="H373" i="4"/>
  <c r="I373" i="4"/>
  <c r="J373" i="4"/>
  <c r="H374" i="4" a="1"/>
  <c r="H374" i="4"/>
  <c r="I374" i="4"/>
  <c r="J374" i="4"/>
  <c r="H375" i="4" a="1"/>
  <c r="H375" i="4"/>
  <c r="I375" i="4"/>
  <c r="J375" i="4"/>
  <c r="H376" i="4" a="1"/>
  <c r="H376" i="4"/>
  <c r="I376" i="4"/>
  <c r="J376" i="4"/>
  <c r="H377" i="4" a="1"/>
  <c r="H377" i="4"/>
  <c r="I377" i="4"/>
  <c r="J377" i="4"/>
  <c r="H378" i="4" a="1"/>
  <c r="H378" i="4"/>
  <c r="I378" i="4"/>
  <c r="J378" i="4"/>
  <c r="H379" i="4" a="1"/>
  <c r="H379" i="4"/>
  <c r="I379" i="4"/>
  <c r="J379" i="4"/>
  <c r="H380" i="4" a="1"/>
  <c r="H380" i="4"/>
  <c r="I380" i="4"/>
  <c r="J380" i="4"/>
  <c r="H381" i="4" a="1"/>
  <c r="H381" i="4"/>
  <c r="I381" i="4"/>
  <c r="J381" i="4"/>
  <c r="H382" i="4" a="1"/>
  <c r="H382" i="4"/>
  <c r="I382" i="4"/>
  <c r="J382" i="4"/>
  <c r="H383" i="4" a="1"/>
  <c r="H383" i="4"/>
  <c r="I383" i="4"/>
  <c r="J383" i="4"/>
  <c r="H384" i="4" a="1"/>
  <c r="H384" i="4"/>
  <c r="I384" i="4"/>
  <c r="J384" i="4"/>
  <c r="H385" i="4" a="1"/>
  <c r="H385" i="4"/>
  <c r="I385" i="4"/>
  <c r="J385" i="4"/>
  <c r="H386" i="4" a="1"/>
  <c r="H386" i="4"/>
  <c r="I386" i="4"/>
  <c r="J386" i="4"/>
  <c r="H387" i="4" a="1"/>
  <c r="H387" i="4"/>
  <c r="I387" i="4"/>
  <c r="J387" i="4"/>
  <c r="H388" i="4" a="1"/>
  <c r="H388" i="4"/>
  <c r="I388" i="4"/>
  <c r="J388" i="4"/>
  <c r="H389" i="4" a="1"/>
  <c r="H389" i="4"/>
  <c r="I389" i="4"/>
  <c r="J389" i="4"/>
  <c r="H390" i="4" a="1"/>
  <c r="H390" i="4"/>
  <c r="I390" i="4"/>
  <c r="J390" i="4"/>
  <c r="H391" i="4" a="1"/>
  <c r="H391" i="4"/>
  <c r="I391" i="4"/>
  <c r="J391" i="4"/>
  <c r="H392" i="4" a="1"/>
  <c r="H392" i="4"/>
  <c r="I392" i="4"/>
  <c r="J392" i="4"/>
  <c r="H393" i="4" a="1"/>
  <c r="H393" i="4"/>
  <c r="I393" i="4"/>
  <c r="J393" i="4"/>
  <c r="H394" i="4" a="1"/>
  <c r="H394" i="4"/>
  <c r="I394" i="4"/>
  <c r="J394" i="4"/>
  <c r="H395" i="4" a="1"/>
  <c r="H395" i="4"/>
  <c r="I395" i="4"/>
  <c r="J395" i="4"/>
  <c r="H396" i="4" a="1"/>
  <c r="H396" i="4"/>
  <c r="I396" i="4"/>
  <c r="J396" i="4"/>
  <c r="H397" i="4" a="1"/>
  <c r="H397" i="4"/>
  <c r="I397" i="4"/>
  <c r="J397" i="4"/>
  <c r="H398" i="4" a="1"/>
  <c r="H398" i="4"/>
  <c r="I398" i="4"/>
  <c r="J398" i="4"/>
  <c r="H399" i="4" a="1"/>
  <c r="H399" i="4"/>
  <c r="I399" i="4"/>
  <c r="J399" i="4"/>
  <c r="H400" i="4" a="1"/>
  <c r="H400" i="4"/>
  <c r="I400" i="4"/>
  <c r="J400" i="4"/>
  <c r="H401" i="4" a="1"/>
  <c r="H401" i="4"/>
  <c r="I401" i="4"/>
  <c r="J401" i="4"/>
  <c r="H402" i="4" a="1"/>
  <c r="H402" i="4"/>
  <c r="I402" i="4"/>
  <c r="J402" i="4"/>
  <c r="H403" i="4" a="1"/>
  <c r="H403" i="4"/>
  <c r="I403" i="4"/>
  <c r="J403" i="4"/>
  <c r="H404" i="4" a="1"/>
  <c r="H404" i="4"/>
  <c r="I404" i="4"/>
  <c r="J404" i="4"/>
  <c r="H405" i="4" a="1"/>
  <c r="H405" i="4"/>
  <c r="I405" i="4"/>
  <c r="J405" i="4"/>
  <c r="H406" i="4" a="1"/>
  <c r="H406" i="4"/>
  <c r="I406" i="4"/>
  <c r="J406" i="4"/>
  <c r="H407" i="4" a="1"/>
  <c r="H407" i="4"/>
  <c r="I407" i="4"/>
  <c r="J407" i="4"/>
  <c r="H408" i="4" a="1"/>
  <c r="H408" i="4"/>
  <c r="I408" i="4"/>
  <c r="J408" i="4"/>
  <c r="H409" i="4" a="1"/>
  <c r="H409" i="4"/>
  <c r="I409" i="4"/>
  <c r="J409" i="4"/>
  <c r="H410" i="4" a="1"/>
  <c r="H410" i="4"/>
  <c r="I410" i="4"/>
  <c r="J410" i="4"/>
  <c r="H411" i="4" a="1"/>
  <c r="H411" i="4"/>
  <c r="I411" i="4"/>
  <c r="J411" i="4"/>
  <c r="H412" i="4" a="1"/>
  <c r="H412" i="4"/>
  <c r="I412" i="4"/>
  <c r="J412" i="4"/>
  <c r="H413" i="4" a="1"/>
  <c r="H413" i="4"/>
  <c r="I413" i="4"/>
  <c r="J413" i="4"/>
  <c r="H414" i="4" a="1"/>
  <c r="H414" i="4"/>
  <c r="I414" i="4"/>
  <c r="J414" i="4"/>
  <c r="H415" i="4" a="1"/>
  <c r="H415" i="4"/>
  <c r="I415" i="4"/>
  <c r="J415" i="4"/>
  <c r="H416" i="4" a="1"/>
  <c r="H416" i="4"/>
  <c r="I416" i="4"/>
  <c r="J416" i="4"/>
  <c r="H417" i="4" a="1"/>
  <c r="H417" i="4"/>
  <c r="I417" i="4"/>
  <c r="J417" i="4"/>
  <c r="H418" i="4" a="1"/>
  <c r="H418" i="4"/>
  <c r="I418" i="4"/>
  <c r="J418" i="4"/>
  <c r="H419" i="4" a="1"/>
  <c r="H419" i="4"/>
  <c r="I419" i="4"/>
  <c r="J419" i="4"/>
  <c r="H420" i="4" a="1"/>
  <c r="H420" i="4"/>
  <c r="I420" i="4"/>
  <c r="J420" i="4"/>
  <c r="H421" i="4" a="1"/>
  <c r="H421" i="4"/>
  <c r="I421" i="4"/>
  <c r="J421" i="4"/>
  <c r="H422" i="4" a="1"/>
  <c r="H422" i="4"/>
  <c r="I422" i="4"/>
  <c r="J422" i="4"/>
  <c r="H423" i="4" a="1"/>
  <c r="H423" i="4"/>
  <c r="I423" i="4"/>
  <c r="J423" i="4"/>
  <c r="H424" i="4" a="1"/>
  <c r="H424" i="4"/>
  <c r="I424" i="4"/>
  <c r="J424" i="4"/>
  <c r="H425" i="4" a="1"/>
  <c r="H425" i="4"/>
  <c r="I425" i="4"/>
  <c r="J425" i="4"/>
  <c r="H426" i="4" a="1"/>
  <c r="H426" i="4"/>
  <c r="I426" i="4"/>
  <c r="J426" i="4"/>
  <c r="H427" i="4" a="1"/>
  <c r="H427" i="4"/>
  <c r="I427" i="4"/>
  <c r="J427" i="4"/>
  <c r="H428" i="4" a="1"/>
  <c r="H428" i="4"/>
  <c r="I428" i="4"/>
  <c r="J428" i="4"/>
  <c r="H429" i="4" a="1"/>
  <c r="H429" i="4"/>
  <c r="I429" i="4"/>
  <c r="J429" i="4"/>
  <c r="H430" i="4" a="1"/>
  <c r="H430" i="4"/>
  <c r="I430" i="4"/>
  <c r="J430" i="4"/>
  <c r="H431" i="4" a="1"/>
  <c r="H431" i="4"/>
  <c r="I431" i="4"/>
  <c r="J431" i="4"/>
  <c r="H432" i="4" a="1"/>
  <c r="H432" i="4"/>
  <c r="I432" i="4"/>
  <c r="J432" i="4"/>
  <c r="H433" i="4" a="1"/>
  <c r="H433" i="4"/>
  <c r="I433" i="4"/>
  <c r="J433" i="4"/>
  <c r="H434" i="4" a="1"/>
  <c r="H434" i="4"/>
  <c r="I434" i="4"/>
  <c r="J434" i="4"/>
  <c r="H435" i="4" a="1"/>
  <c r="H435" i="4"/>
  <c r="I435" i="4"/>
  <c r="J435" i="4"/>
  <c r="H436" i="4" a="1"/>
  <c r="H436" i="4"/>
  <c r="I436" i="4"/>
  <c r="J436" i="4"/>
  <c r="H437" i="4" a="1"/>
  <c r="H437" i="4"/>
  <c r="I437" i="4"/>
  <c r="J437" i="4"/>
  <c r="H438" i="4" a="1"/>
  <c r="H438" i="4"/>
  <c r="I438" i="4"/>
  <c r="J438" i="4"/>
  <c r="H439" i="4" a="1"/>
  <c r="H439" i="4"/>
  <c r="I439" i="4"/>
  <c r="J439" i="4"/>
  <c r="H440" i="4" a="1"/>
  <c r="H440" i="4"/>
  <c r="I440" i="4"/>
  <c r="J440" i="4"/>
  <c r="H441" i="4" a="1"/>
  <c r="H441" i="4"/>
  <c r="I441" i="4"/>
  <c r="J441" i="4"/>
  <c r="H442" i="4" a="1"/>
  <c r="H442" i="4"/>
  <c r="I442" i="4"/>
  <c r="J442" i="4"/>
  <c r="H443" i="4" a="1"/>
  <c r="H443" i="4"/>
  <c r="I443" i="4"/>
  <c r="J443" i="4"/>
  <c r="H444" i="4" a="1"/>
  <c r="H444" i="4"/>
  <c r="I444" i="4"/>
  <c r="J444" i="4"/>
  <c r="H445" i="4" a="1"/>
  <c r="H445" i="4"/>
  <c r="I445" i="4"/>
  <c r="J445" i="4"/>
  <c r="H446" i="4" a="1"/>
  <c r="H446" i="4"/>
  <c r="I446" i="4"/>
  <c r="J446" i="4"/>
  <c r="H447" i="4" a="1"/>
  <c r="H447" i="4"/>
  <c r="I447" i="4"/>
  <c r="J447" i="4"/>
  <c r="H448" i="4" a="1"/>
  <c r="H448" i="4"/>
  <c r="I448" i="4"/>
  <c r="J448" i="4"/>
  <c r="H449" i="4" a="1"/>
  <c r="H449" i="4"/>
  <c r="I449" i="4"/>
  <c r="J449" i="4"/>
  <c r="H450" i="4" a="1"/>
  <c r="H450" i="4"/>
  <c r="I450" i="4"/>
  <c r="J450" i="4"/>
  <c r="H451" i="4" a="1"/>
  <c r="H451" i="4"/>
  <c r="I451" i="4"/>
  <c r="J451" i="4"/>
  <c r="H452" i="4" a="1"/>
  <c r="H452" i="4"/>
  <c r="I452" i="4"/>
  <c r="J452" i="4"/>
  <c r="H453" i="4" a="1"/>
  <c r="H453" i="4"/>
  <c r="I453" i="4"/>
  <c r="J453" i="4"/>
  <c r="H454" i="4" a="1"/>
  <c r="H454" i="4"/>
  <c r="I454" i="4"/>
  <c r="J454" i="4"/>
  <c r="H455" i="4" a="1"/>
  <c r="H455" i="4"/>
  <c r="I455" i="4"/>
  <c r="J455" i="4"/>
  <c r="H456" i="4" a="1"/>
  <c r="H456" i="4"/>
  <c r="I456" i="4"/>
  <c r="J456" i="4"/>
  <c r="H457" i="4" a="1"/>
  <c r="H457" i="4"/>
  <c r="I457" i="4"/>
  <c r="J457" i="4"/>
  <c r="H458" i="4" a="1"/>
  <c r="H458" i="4"/>
  <c r="I458" i="4"/>
  <c r="J458" i="4"/>
  <c r="H459" i="4" a="1"/>
  <c r="H459" i="4"/>
  <c r="I459" i="4"/>
  <c r="J459" i="4"/>
  <c r="H460" i="4" a="1"/>
  <c r="H460" i="4"/>
  <c r="I460" i="4"/>
  <c r="J460" i="4"/>
  <c r="H461" i="4" a="1"/>
  <c r="H461" i="4"/>
  <c r="I461" i="4"/>
  <c r="J461" i="4"/>
  <c r="H462" i="4" a="1"/>
  <c r="H462" i="4"/>
  <c r="I462" i="4"/>
  <c r="J462" i="4"/>
  <c r="H463" i="4" a="1"/>
  <c r="H463" i="4"/>
  <c r="I463" i="4"/>
  <c r="J463" i="4"/>
  <c r="H464" i="4" a="1"/>
  <c r="H464" i="4"/>
  <c r="I464" i="4"/>
  <c r="J464" i="4"/>
  <c r="H465" i="4" a="1"/>
  <c r="H465" i="4"/>
  <c r="I465" i="4"/>
  <c r="J465" i="4"/>
  <c r="H466" i="4" a="1"/>
  <c r="H466" i="4"/>
  <c r="I466" i="4"/>
  <c r="J466" i="4"/>
  <c r="H467" i="4" a="1"/>
  <c r="H467" i="4"/>
  <c r="I467" i="4"/>
  <c r="J467" i="4"/>
  <c r="H468" i="4" a="1"/>
  <c r="H468" i="4"/>
  <c r="I468" i="4"/>
  <c r="J468" i="4"/>
  <c r="H469" i="4" a="1"/>
  <c r="H469" i="4"/>
  <c r="I469" i="4"/>
  <c r="J469" i="4"/>
  <c r="H470" i="4" a="1"/>
  <c r="H470" i="4"/>
  <c r="I470" i="4"/>
  <c r="J470" i="4"/>
  <c r="H471" i="4" a="1"/>
  <c r="H471" i="4"/>
  <c r="I471" i="4"/>
  <c r="J471" i="4"/>
  <c r="H472" i="4" a="1"/>
  <c r="H472" i="4"/>
  <c r="I472" i="4"/>
  <c r="J472" i="4"/>
  <c r="H473" i="4" a="1"/>
  <c r="H473" i="4"/>
  <c r="I473" i="4"/>
  <c r="J473" i="4"/>
  <c r="H474" i="4" a="1"/>
  <c r="H474" i="4"/>
  <c r="I474" i="4"/>
  <c r="J474" i="4"/>
  <c r="H475" i="4" a="1"/>
  <c r="H475" i="4"/>
  <c r="I475" i="4"/>
  <c r="J475" i="4"/>
  <c r="H476" i="4" a="1"/>
  <c r="H476" i="4"/>
  <c r="I476" i="4"/>
  <c r="J476" i="4"/>
  <c r="H477" i="4" a="1"/>
  <c r="H477" i="4"/>
  <c r="I477" i="4"/>
  <c r="J477" i="4"/>
  <c r="H478" i="4" a="1"/>
  <c r="H478" i="4"/>
  <c r="I478" i="4"/>
  <c r="J478" i="4"/>
  <c r="H479" i="4" a="1"/>
  <c r="H479" i="4"/>
  <c r="I479" i="4"/>
  <c r="J479" i="4"/>
  <c r="H480" i="4" a="1"/>
  <c r="H480" i="4"/>
  <c r="I480" i="4"/>
  <c r="J480" i="4"/>
  <c r="H481" i="4" a="1"/>
  <c r="H481" i="4"/>
  <c r="I481" i="4"/>
  <c r="J481" i="4"/>
  <c r="H482" i="4" a="1"/>
  <c r="H482" i="4"/>
  <c r="I482" i="4"/>
  <c r="J482" i="4"/>
  <c r="H483" i="4" a="1"/>
  <c r="H483" i="4"/>
  <c r="I483" i="4"/>
  <c r="J483" i="4"/>
  <c r="H484" i="4" a="1"/>
  <c r="H484" i="4"/>
  <c r="I484" i="4"/>
  <c r="J484" i="4"/>
  <c r="H485" i="4" a="1"/>
  <c r="H485" i="4"/>
  <c r="I485" i="4"/>
  <c r="J485" i="4"/>
  <c r="H486" i="4" a="1"/>
  <c r="H486" i="4"/>
  <c r="I486" i="4"/>
  <c r="J486" i="4"/>
  <c r="H487" i="4" a="1"/>
  <c r="H487" i="4"/>
  <c r="I487" i="4"/>
  <c r="J487" i="4"/>
  <c r="H488" i="4" a="1"/>
  <c r="H488" i="4"/>
  <c r="I488" i="4"/>
  <c r="J488" i="4"/>
  <c r="H489" i="4" a="1"/>
  <c r="H489" i="4"/>
  <c r="I489" i="4"/>
  <c r="J489" i="4"/>
  <c r="H490" i="4" a="1"/>
  <c r="H490" i="4"/>
  <c r="I490" i="4"/>
  <c r="J490" i="4"/>
  <c r="H491" i="4" a="1"/>
  <c r="H491" i="4"/>
  <c r="I491" i="4"/>
  <c r="J491" i="4"/>
  <c r="H492" i="4" a="1"/>
  <c r="H492" i="4"/>
  <c r="I492" i="4"/>
  <c r="J492" i="4"/>
  <c r="H493" i="4" a="1"/>
  <c r="H493" i="4"/>
  <c r="I493" i="4"/>
  <c r="J493" i="4"/>
  <c r="H494" i="4" a="1"/>
  <c r="H494" i="4"/>
  <c r="I494" i="4"/>
  <c r="J494" i="4"/>
  <c r="H495" i="4" a="1"/>
  <c r="H495" i="4"/>
  <c r="I495" i="4"/>
  <c r="J495" i="4"/>
  <c r="H496" i="4" a="1"/>
  <c r="H496" i="4"/>
  <c r="I496" i="4"/>
  <c r="J496" i="4"/>
  <c r="H497" i="4" a="1"/>
  <c r="H497" i="4"/>
  <c r="I497" i="4"/>
  <c r="J497" i="4"/>
  <c r="H498" i="4" a="1"/>
  <c r="H498" i="4"/>
  <c r="I498" i="4"/>
  <c r="J498" i="4"/>
  <c r="H499" i="4" a="1"/>
  <c r="H499" i="4"/>
  <c r="I499" i="4"/>
  <c r="J499" i="4"/>
  <c r="H500" i="4" a="1"/>
  <c r="H500" i="4"/>
  <c r="I500" i="4"/>
  <c r="J500" i="4"/>
  <c r="H501" i="4" a="1"/>
  <c r="H501" i="4"/>
  <c r="I501" i="4"/>
  <c r="J501" i="4"/>
  <c r="H502" i="4" a="1"/>
  <c r="H502" i="4"/>
  <c r="I502" i="4"/>
  <c r="J502" i="4"/>
  <c r="H503" i="4" a="1"/>
  <c r="H503" i="4"/>
  <c r="I503" i="4"/>
  <c r="J503" i="4"/>
  <c r="H504" i="4" a="1"/>
  <c r="H504" i="4"/>
  <c r="I504" i="4"/>
  <c r="J504" i="4"/>
  <c r="H505" i="4" a="1"/>
  <c r="H505" i="4"/>
  <c r="I505" i="4"/>
  <c r="J505" i="4"/>
  <c r="H506" i="4" a="1"/>
  <c r="H506" i="4"/>
  <c r="I506" i="4"/>
  <c r="J506" i="4"/>
  <c r="N4" i="4" a="1"/>
  <c r="N4" i="4"/>
  <c r="O4" i="4"/>
  <c r="P4" i="4"/>
  <c r="N5" i="4" a="1"/>
  <c r="N5" i="4"/>
  <c r="O5" i="4"/>
  <c r="P5" i="4"/>
  <c r="N6" i="4" a="1"/>
  <c r="N6" i="4"/>
  <c r="O6" i="4"/>
  <c r="P6" i="4"/>
  <c r="N7" i="4" a="1"/>
  <c r="N7" i="4"/>
  <c r="O7" i="4"/>
  <c r="P7" i="4"/>
  <c r="N8" i="4" a="1"/>
  <c r="N8" i="4"/>
  <c r="O8" i="4"/>
  <c r="P8" i="4"/>
  <c r="N9" i="4" a="1"/>
  <c r="N9" i="4"/>
  <c r="O9" i="4"/>
  <c r="P9" i="4"/>
  <c r="N10" i="4" a="1"/>
  <c r="N10" i="4"/>
  <c r="O10" i="4"/>
  <c r="P10" i="4"/>
  <c r="N11" i="4" a="1"/>
  <c r="N11" i="4"/>
  <c r="O11" i="4"/>
  <c r="P11" i="4"/>
  <c r="N12" i="4" a="1"/>
  <c r="N12" i="4"/>
  <c r="O12" i="4"/>
  <c r="P12" i="4"/>
  <c r="N13" i="4" a="1"/>
  <c r="N13" i="4"/>
  <c r="O13" i="4"/>
  <c r="P13" i="4"/>
  <c r="N14" i="4" a="1"/>
  <c r="N14" i="4"/>
  <c r="O14" i="4"/>
  <c r="P14" i="4"/>
  <c r="N15" i="4" a="1"/>
  <c r="N15" i="4"/>
  <c r="O15" i="4"/>
  <c r="P15" i="4"/>
  <c r="N16" i="4" a="1"/>
  <c r="N16" i="4"/>
  <c r="O16" i="4"/>
  <c r="P16" i="4"/>
  <c r="N17" i="4" a="1"/>
  <c r="N17" i="4"/>
  <c r="O17" i="4"/>
  <c r="P17" i="4"/>
  <c r="N18" i="4" a="1"/>
  <c r="N18" i="4"/>
  <c r="O18" i="4"/>
  <c r="P18" i="4"/>
  <c r="N19" i="4" a="1"/>
  <c r="N19" i="4"/>
  <c r="O19" i="4"/>
  <c r="P19" i="4"/>
  <c r="N20" i="4" a="1"/>
  <c r="N20" i="4"/>
  <c r="O20" i="4"/>
  <c r="P20" i="4"/>
  <c r="N21" i="4" a="1"/>
  <c r="N21" i="4"/>
  <c r="O21" i="4"/>
  <c r="P21" i="4"/>
  <c r="N22" i="4" a="1"/>
  <c r="N22" i="4"/>
  <c r="O22" i="4"/>
  <c r="P22" i="4"/>
  <c r="N23" i="4" a="1"/>
  <c r="N23" i="4"/>
  <c r="O23" i="4"/>
  <c r="P23" i="4"/>
  <c r="N24" i="4" a="1"/>
  <c r="N24" i="4"/>
  <c r="O24" i="4"/>
  <c r="P24" i="4"/>
  <c r="N25" i="4" a="1"/>
  <c r="N25" i="4"/>
  <c r="O25" i="4"/>
  <c r="P25" i="4"/>
  <c r="N26" i="4" a="1"/>
  <c r="N26" i="4"/>
  <c r="O26" i="4"/>
  <c r="P26" i="4"/>
  <c r="N27" i="4" a="1"/>
  <c r="N27" i="4"/>
  <c r="O27" i="4"/>
  <c r="P27" i="4"/>
  <c r="N28" i="4" a="1"/>
  <c r="N28" i="4"/>
  <c r="O28" i="4"/>
  <c r="P28" i="4"/>
  <c r="N29" i="4" a="1"/>
  <c r="N29" i="4"/>
  <c r="O29" i="4"/>
  <c r="P29" i="4"/>
  <c r="N30" i="4" a="1"/>
  <c r="N30" i="4"/>
  <c r="O30" i="4"/>
  <c r="P30" i="4"/>
  <c r="N31" i="4" a="1"/>
  <c r="N31" i="4"/>
  <c r="O31" i="4"/>
  <c r="P31" i="4"/>
  <c r="N32" i="4" a="1"/>
  <c r="N32" i="4"/>
  <c r="O32" i="4"/>
  <c r="P32" i="4"/>
  <c r="N33" i="4" a="1"/>
  <c r="N33" i="4"/>
  <c r="O33" i="4"/>
  <c r="P33" i="4"/>
  <c r="N34" i="4" a="1"/>
  <c r="N34" i="4"/>
  <c r="O34" i="4"/>
  <c r="P34" i="4"/>
  <c r="N35" i="4" a="1"/>
  <c r="N35" i="4"/>
  <c r="O35" i="4"/>
  <c r="P35" i="4"/>
  <c r="N36" i="4" a="1"/>
  <c r="N36" i="4"/>
  <c r="O36" i="4"/>
  <c r="P36" i="4"/>
  <c r="N37" i="4" a="1"/>
  <c r="N37" i="4"/>
  <c r="O37" i="4"/>
  <c r="P37" i="4"/>
  <c r="N38" i="4" a="1"/>
  <c r="N38" i="4"/>
  <c r="O38" i="4"/>
  <c r="P38" i="4"/>
  <c r="N39" i="4" a="1"/>
  <c r="N39" i="4"/>
  <c r="O39" i="4"/>
  <c r="P39" i="4"/>
  <c r="N40" i="4" a="1"/>
  <c r="N40" i="4"/>
  <c r="O40" i="4"/>
  <c r="P40" i="4"/>
  <c r="N41" i="4" a="1"/>
  <c r="N41" i="4"/>
  <c r="O41" i="4"/>
  <c r="P41" i="4"/>
  <c r="N42" i="4" a="1"/>
  <c r="N42" i="4"/>
  <c r="O42" i="4"/>
  <c r="P42" i="4"/>
  <c r="N43" i="4" a="1"/>
  <c r="N43" i="4"/>
  <c r="O43" i="4"/>
  <c r="P43" i="4"/>
  <c r="N44" i="4" a="1"/>
  <c r="N44" i="4"/>
  <c r="O44" i="4"/>
  <c r="P44" i="4"/>
  <c r="N45" i="4" a="1"/>
  <c r="N45" i="4"/>
  <c r="O45" i="4"/>
  <c r="P45" i="4"/>
  <c r="N46" i="4" a="1"/>
  <c r="N46" i="4"/>
  <c r="O46" i="4"/>
  <c r="P46" i="4"/>
  <c r="N47" i="4" a="1"/>
  <c r="N47" i="4"/>
  <c r="O47" i="4"/>
  <c r="P47" i="4"/>
  <c r="N48" i="4" a="1"/>
  <c r="N48" i="4"/>
  <c r="O48" i="4"/>
  <c r="P48" i="4"/>
  <c r="N49" i="4" a="1"/>
  <c r="N49" i="4"/>
  <c r="O49" i="4"/>
  <c r="P49" i="4"/>
  <c r="N50" i="4" a="1"/>
  <c r="N50" i="4"/>
  <c r="O50" i="4"/>
  <c r="P50" i="4"/>
  <c r="N51" i="4" a="1"/>
  <c r="N51" i="4"/>
  <c r="O51" i="4"/>
  <c r="P51" i="4"/>
  <c r="N52" i="4" a="1"/>
  <c r="N52" i="4"/>
  <c r="O52" i="4"/>
  <c r="P52" i="4"/>
  <c r="N53" i="4" a="1"/>
  <c r="N53" i="4"/>
  <c r="O53" i="4"/>
  <c r="P53" i="4"/>
  <c r="N54" i="4" a="1"/>
  <c r="N54" i="4"/>
  <c r="O54" i="4"/>
  <c r="P54" i="4"/>
  <c r="N55" i="4" a="1"/>
  <c r="N55" i="4"/>
  <c r="O55" i="4"/>
  <c r="P55" i="4"/>
  <c r="N56" i="4" a="1"/>
  <c r="N56" i="4"/>
  <c r="O56" i="4"/>
  <c r="P56" i="4"/>
  <c r="N57" i="4" a="1"/>
  <c r="N57" i="4"/>
  <c r="O57" i="4"/>
  <c r="P57" i="4"/>
  <c r="N58" i="4" a="1"/>
  <c r="N58" i="4"/>
  <c r="O58" i="4"/>
  <c r="P58" i="4"/>
  <c r="N59" i="4" a="1"/>
  <c r="N59" i="4"/>
  <c r="O59" i="4"/>
  <c r="P59" i="4"/>
  <c r="N60" i="4" a="1"/>
  <c r="N60" i="4"/>
  <c r="O60" i="4"/>
  <c r="P60" i="4"/>
  <c r="N61" i="4" a="1"/>
  <c r="N61" i="4"/>
  <c r="O61" i="4"/>
  <c r="P61" i="4"/>
  <c r="N62" i="4" a="1"/>
  <c r="N62" i="4"/>
  <c r="O62" i="4"/>
  <c r="P62" i="4"/>
  <c r="N63" i="4" a="1"/>
  <c r="N63" i="4"/>
  <c r="O63" i="4"/>
  <c r="P63" i="4"/>
  <c r="N64" i="4" a="1"/>
  <c r="N64" i="4"/>
  <c r="O64" i="4"/>
  <c r="P64" i="4"/>
  <c r="N65" i="4" a="1"/>
  <c r="N65" i="4"/>
  <c r="O65" i="4"/>
  <c r="P65" i="4"/>
  <c r="N66" i="4" a="1"/>
  <c r="N66" i="4"/>
  <c r="O66" i="4"/>
  <c r="P66" i="4"/>
  <c r="N67" i="4" a="1"/>
  <c r="N67" i="4"/>
  <c r="O67" i="4"/>
  <c r="P67" i="4"/>
  <c r="N68" i="4" a="1"/>
  <c r="N68" i="4"/>
  <c r="O68" i="4"/>
  <c r="P68" i="4"/>
  <c r="N69" i="4" a="1"/>
  <c r="N69" i="4"/>
  <c r="O69" i="4"/>
  <c r="P69" i="4"/>
  <c r="N70" i="4" a="1"/>
  <c r="N70" i="4"/>
  <c r="O70" i="4"/>
  <c r="P70" i="4"/>
  <c r="N71" i="4" a="1"/>
  <c r="N71" i="4"/>
  <c r="O71" i="4"/>
  <c r="P71" i="4"/>
  <c r="N72" i="4" a="1"/>
  <c r="N72" i="4"/>
  <c r="O72" i="4"/>
  <c r="P72" i="4"/>
  <c r="N73" i="4" a="1"/>
  <c r="N73" i="4"/>
  <c r="O73" i="4"/>
  <c r="P73" i="4"/>
  <c r="N74" i="4" a="1"/>
  <c r="N74" i="4"/>
  <c r="O74" i="4"/>
  <c r="P74" i="4"/>
  <c r="N75" i="4" a="1"/>
  <c r="N75" i="4"/>
  <c r="O75" i="4"/>
  <c r="P75" i="4"/>
  <c r="N76" i="4" a="1"/>
  <c r="N76" i="4"/>
  <c r="O76" i="4"/>
  <c r="P76" i="4"/>
  <c r="N77" i="4" a="1"/>
  <c r="N77" i="4"/>
  <c r="O77" i="4"/>
  <c r="P77" i="4"/>
  <c r="N78" i="4" a="1"/>
  <c r="N78" i="4"/>
  <c r="O78" i="4"/>
  <c r="P78" i="4"/>
  <c r="N79" i="4" a="1"/>
  <c r="N79" i="4"/>
  <c r="O79" i="4"/>
  <c r="P79" i="4"/>
  <c r="N80" i="4" a="1"/>
  <c r="N80" i="4"/>
  <c r="O80" i="4"/>
  <c r="P80" i="4"/>
  <c r="N81" i="4" a="1"/>
  <c r="N81" i="4"/>
  <c r="O81" i="4"/>
  <c r="P81" i="4"/>
  <c r="N82" i="4" a="1"/>
  <c r="N82" i="4"/>
  <c r="O82" i="4"/>
  <c r="P82" i="4"/>
  <c r="N83" i="4" a="1"/>
  <c r="N83" i="4"/>
  <c r="O83" i="4"/>
  <c r="P83" i="4"/>
  <c r="N84" i="4" a="1"/>
  <c r="N84" i="4"/>
  <c r="O84" i="4"/>
  <c r="P84" i="4"/>
  <c r="N85" i="4" a="1"/>
  <c r="N85" i="4"/>
  <c r="O85" i="4"/>
  <c r="P85" i="4"/>
  <c r="N86" i="4" a="1"/>
  <c r="N86" i="4"/>
  <c r="O86" i="4"/>
  <c r="P86" i="4"/>
  <c r="N87" i="4" a="1"/>
  <c r="N87" i="4"/>
  <c r="O87" i="4"/>
  <c r="P87" i="4"/>
  <c r="N88" i="4" a="1"/>
  <c r="N88" i="4"/>
  <c r="O88" i="4"/>
  <c r="P88" i="4"/>
  <c r="N89" i="4" a="1"/>
  <c r="N89" i="4"/>
  <c r="O89" i="4"/>
  <c r="P89" i="4"/>
  <c r="N90" i="4" a="1"/>
  <c r="N90" i="4"/>
  <c r="O90" i="4"/>
  <c r="P90" i="4"/>
  <c r="N91" i="4" a="1"/>
  <c r="N91" i="4"/>
  <c r="O91" i="4"/>
  <c r="P91" i="4"/>
  <c r="N92" i="4" a="1"/>
  <c r="N92" i="4"/>
  <c r="O92" i="4"/>
  <c r="P92" i="4"/>
  <c r="N93" i="4" a="1"/>
  <c r="N93" i="4"/>
  <c r="O93" i="4"/>
  <c r="P93" i="4"/>
  <c r="N94" i="4" a="1"/>
  <c r="N94" i="4"/>
  <c r="O94" i="4"/>
  <c r="P94" i="4"/>
  <c r="N95" i="4" a="1"/>
  <c r="N95" i="4"/>
  <c r="O95" i="4"/>
  <c r="P95" i="4"/>
  <c r="N96" i="4" a="1"/>
  <c r="N96" i="4"/>
  <c r="O96" i="4"/>
  <c r="P96" i="4"/>
  <c r="N97" i="4" a="1"/>
  <c r="N97" i="4"/>
  <c r="O97" i="4"/>
  <c r="P97" i="4"/>
  <c r="N98" i="4" a="1"/>
  <c r="N98" i="4"/>
  <c r="O98" i="4"/>
  <c r="P98" i="4"/>
  <c r="N99" i="4" a="1"/>
  <c r="N99" i="4"/>
  <c r="O99" i="4"/>
  <c r="P99" i="4"/>
  <c r="N100" i="4" a="1"/>
  <c r="N100" i="4"/>
  <c r="O100" i="4"/>
  <c r="P100" i="4"/>
  <c r="N101" i="4" a="1"/>
  <c r="N101" i="4"/>
  <c r="O101" i="4"/>
  <c r="P101" i="4"/>
  <c r="N102" i="4" a="1"/>
  <c r="N102" i="4"/>
  <c r="O102" i="4"/>
  <c r="P102" i="4"/>
  <c r="N103" i="4" a="1"/>
  <c r="N103" i="4"/>
  <c r="O103" i="4"/>
  <c r="P103" i="4"/>
  <c r="N104" i="4" a="1"/>
  <c r="N104" i="4"/>
  <c r="O104" i="4"/>
  <c r="P104" i="4"/>
  <c r="N105" i="4" a="1"/>
  <c r="N105" i="4"/>
  <c r="O105" i="4"/>
  <c r="P105" i="4"/>
  <c r="N106" i="4" a="1"/>
  <c r="N106" i="4"/>
  <c r="O106" i="4"/>
  <c r="P106" i="4"/>
  <c r="N107" i="4" a="1"/>
  <c r="N107" i="4"/>
  <c r="O107" i="4"/>
  <c r="P107" i="4"/>
  <c r="N108" i="4" a="1"/>
  <c r="N108" i="4"/>
  <c r="O108" i="4"/>
  <c r="P108" i="4"/>
  <c r="N109" i="4" a="1"/>
  <c r="N109" i="4"/>
  <c r="O109" i="4"/>
  <c r="P109" i="4"/>
  <c r="N110" i="4" a="1"/>
  <c r="N110" i="4"/>
  <c r="O110" i="4"/>
  <c r="P110" i="4"/>
  <c r="N111" i="4" a="1"/>
  <c r="N111" i="4"/>
  <c r="O111" i="4"/>
  <c r="P111" i="4"/>
  <c r="N112" i="4" a="1"/>
  <c r="N112" i="4"/>
  <c r="O112" i="4"/>
  <c r="P112" i="4"/>
  <c r="N113" i="4" a="1"/>
  <c r="N113" i="4"/>
  <c r="O113" i="4"/>
  <c r="P113" i="4"/>
  <c r="N114" i="4" a="1"/>
  <c r="N114" i="4"/>
  <c r="O114" i="4"/>
  <c r="P114" i="4"/>
  <c r="N115" i="4" a="1"/>
  <c r="N115" i="4"/>
  <c r="O115" i="4"/>
  <c r="P115" i="4"/>
  <c r="N116" i="4" a="1"/>
  <c r="N116" i="4"/>
  <c r="O116" i="4"/>
  <c r="P116" i="4"/>
  <c r="N117" i="4" a="1"/>
  <c r="N117" i="4"/>
  <c r="O117" i="4"/>
  <c r="P117" i="4"/>
  <c r="N118" i="4" a="1"/>
  <c r="N118" i="4"/>
  <c r="O118" i="4"/>
  <c r="P118" i="4"/>
  <c r="N119" i="4" a="1"/>
  <c r="N119" i="4"/>
  <c r="O119" i="4"/>
  <c r="P119" i="4"/>
  <c r="N120" i="4" a="1"/>
  <c r="N120" i="4"/>
  <c r="O120" i="4"/>
  <c r="P120" i="4"/>
  <c r="N121" i="4" a="1"/>
  <c r="N121" i="4"/>
  <c r="O121" i="4"/>
  <c r="P121" i="4"/>
  <c r="N122" i="4" a="1"/>
  <c r="N122" i="4"/>
  <c r="O122" i="4"/>
  <c r="P122" i="4"/>
  <c r="N123" i="4" a="1"/>
  <c r="N123" i="4"/>
  <c r="O123" i="4"/>
  <c r="P123" i="4"/>
  <c r="N124" i="4" a="1"/>
  <c r="N124" i="4"/>
  <c r="O124" i="4"/>
  <c r="P124" i="4"/>
  <c r="N125" i="4" a="1"/>
  <c r="N125" i="4"/>
  <c r="O125" i="4"/>
  <c r="P125" i="4"/>
  <c r="N126" i="4" a="1"/>
  <c r="N126" i="4"/>
  <c r="O126" i="4"/>
  <c r="P126" i="4"/>
  <c r="N127" i="4" a="1"/>
  <c r="N127" i="4"/>
  <c r="O127" i="4"/>
  <c r="P127" i="4"/>
  <c r="N128" i="4" a="1"/>
  <c r="N128" i="4"/>
  <c r="O128" i="4"/>
  <c r="P128" i="4"/>
  <c r="N129" i="4" a="1"/>
  <c r="N129" i="4"/>
  <c r="O129" i="4"/>
  <c r="P129" i="4"/>
  <c r="N130" i="4" a="1"/>
  <c r="N130" i="4"/>
  <c r="O130" i="4"/>
  <c r="P130" i="4"/>
  <c r="N131" i="4" a="1"/>
  <c r="N131" i="4"/>
  <c r="O131" i="4"/>
  <c r="P131" i="4"/>
  <c r="N132" i="4" a="1"/>
  <c r="N132" i="4"/>
  <c r="O132" i="4"/>
  <c r="P132" i="4"/>
  <c r="N133" i="4" a="1"/>
  <c r="N133" i="4"/>
  <c r="O133" i="4"/>
  <c r="P133" i="4"/>
  <c r="N134" i="4" a="1"/>
  <c r="N134" i="4"/>
  <c r="O134" i="4"/>
  <c r="P134" i="4"/>
  <c r="N135" i="4" a="1"/>
  <c r="N135" i="4"/>
  <c r="O135" i="4"/>
  <c r="P135" i="4"/>
  <c r="N136" i="4" a="1"/>
  <c r="N136" i="4"/>
  <c r="O136" i="4"/>
  <c r="P136" i="4"/>
  <c r="N137" i="4" a="1"/>
  <c r="N137" i="4"/>
  <c r="O137" i="4"/>
  <c r="P137" i="4"/>
  <c r="N138" i="4" a="1"/>
  <c r="N138" i="4"/>
  <c r="O138" i="4"/>
  <c r="P138" i="4"/>
  <c r="N139" i="4" a="1"/>
  <c r="N139" i="4"/>
  <c r="O139" i="4"/>
  <c r="P139" i="4"/>
  <c r="N140" i="4" a="1"/>
  <c r="N140" i="4"/>
  <c r="O140" i="4"/>
  <c r="P140" i="4"/>
  <c r="N141" i="4" a="1"/>
  <c r="N141" i="4"/>
  <c r="O141" i="4"/>
  <c r="P141" i="4"/>
  <c r="N142" i="4" a="1"/>
  <c r="N142" i="4"/>
  <c r="O142" i="4"/>
  <c r="P142" i="4"/>
  <c r="N143" i="4" a="1"/>
  <c r="N143" i="4"/>
  <c r="O143" i="4"/>
  <c r="P143" i="4"/>
  <c r="N144" i="4" a="1"/>
  <c r="N144" i="4"/>
  <c r="O144" i="4"/>
  <c r="P144" i="4"/>
  <c r="N145" i="4" a="1"/>
  <c r="N145" i="4"/>
  <c r="O145" i="4"/>
  <c r="P145" i="4"/>
  <c r="N146" i="4" a="1"/>
  <c r="N146" i="4"/>
  <c r="O146" i="4"/>
  <c r="P146" i="4"/>
  <c r="N147" i="4" a="1"/>
  <c r="N147" i="4"/>
  <c r="O147" i="4"/>
  <c r="P147" i="4"/>
  <c r="N148" i="4" a="1"/>
  <c r="N148" i="4"/>
  <c r="O148" i="4"/>
  <c r="P148" i="4"/>
  <c r="N149" i="4" a="1"/>
  <c r="N149" i="4"/>
  <c r="O149" i="4"/>
  <c r="P149" i="4"/>
  <c r="N150" i="4" a="1"/>
  <c r="N150" i="4"/>
  <c r="O150" i="4"/>
  <c r="P150" i="4"/>
  <c r="N151" i="4" a="1"/>
  <c r="N151" i="4"/>
  <c r="O151" i="4"/>
  <c r="P151" i="4"/>
  <c r="N152" i="4" a="1"/>
  <c r="N152" i="4"/>
  <c r="O152" i="4"/>
  <c r="P152" i="4"/>
  <c r="N153" i="4" a="1"/>
  <c r="N153" i="4"/>
  <c r="O153" i="4"/>
  <c r="P153" i="4"/>
  <c r="N154" i="4" a="1"/>
  <c r="N154" i="4"/>
  <c r="O154" i="4"/>
  <c r="P154" i="4"/>
  <c r="N155" i="4" a="1"/>
  <c r="N155" i="4"/>
  <c r="O155" i="4"/>
  <c r="P155" i="4"/>
  <c r="N156" i="4" a="1"/>
  <c r="N156" i="4"/>
  <c r="O156" i="4"/>
  <c r="P156" i="4"/>
  <c r="N157" i="4" a="1"/>
  <c r="N157" i="4"/>
  <c r="O157" i="4"/>
  <c r="P157" i="4"/>
  <c r="N158" i="4" a="1"/>
  <c r="N158" i="4"/>
  <c r="O158" i="4"/>
  <c r="P158" i="4"/>
  <c r="N159" i="4" a="1"/>
  <c r="N159" i="4"/>
  <c r="O159" i="4"/>
  <c r="P159" i="4"/>
  <c r="N160" i="4" a="1"/>
  <c r="N160" i="4"/>
  <c r="O160" i="4"/>
  <c r="P160" i="4"/>
  <c r="N161" i="4" a="1"/>
  <c r="N161" i="4"/>
  <c r="O161" i="4"/>
  <c r="P161" i="4"/>
  <c r="N162" i="4" a="1"/>
  <c r="N162" i="4"/>
  <c r="O162" i="4"/>
  <c r="P162" i="4"/>
  <c r="N163" i="4" a="1"/>
  <c r="N163" i="4"/>
  <c r="O163" i="4"/>
  <c r="P163" i="4"/>
  <c r="N164" i="4" a="1"/>
  <c r="N164" i="4"/>
  <c r="O164" i="4"/>
  <c r="P164" i="4"/>
  <c r="N165" i="4" a="1"/>
  <c r="N165" i="4"/>
  <c r="O165" i="4"/>
  <c r="P165" i="4"/>
  <c r="N166" i="4" a="1"/>
  <c r="N166" i="4"/>
  <c r="O166" i="4"/>
  <c r="P166" i="4"/>
  <c r="N167" i="4" a="1"/>
  <c r="N167" i="4"/>
  <c r="O167" i="4"/>
  <c r="P167" i="4"/>
  <c r="N168" i="4" a="1"/>
  <c r="N168" i="4"/>
  <c r="O168" i="4"/>
  <c r="P168" i="4"/>
  <c r="N169" i="4" a="1"/>
  <c r="N169" i="4"/>
  <c r="O169" i="4"/>
  <c r="P169" i="4"/>
  <c r="N170" i="4" a="1"/>
  <c r="N170" i="4"/>
  <c r="O170" i="4"/>
  <c r="P170" i="4"/>
  <c r="N171" i="4" a="1"/>
  <c r="N171" i="4"/>
  <c r="O171" i="4"/>
  <c r="P171" i="4"/>
  <c r="N172" i="4" a="1"/>
  <c r="N172" i="4"/>
  <c r="O172" i="4"/>
  <c r="P172" i="4"/>
  <c r="N173" i="4" a="1"/>
  <c r="N173" i="4"/>
  <c r="O173" i="4"/>
  <c r="P173" i="4"/>
  <c r="N174" i="4" a="1"/>
  <c r="N174" i="4"/>
  <c r="O174" i="4"/>
  <c r="P174" i="4"/>
  <c r="N175" i="4" a="1"/>
  <c r="N175" i="4"/>
  <c r="O175" i="4"/>
  <c r="P175" i="4"/>
  <c r="N176" i="4" a="1"/>
  <c r="N176" i="4"/>
  <c r="O176" i="4"/>
  <c r="P176" i="4"/>
  <c r="N177" i="4" a="1"/>
  <c r="N177" i="4"/>
  <c r="O177" i="4"/>
  <c r="P177" i="4"/>
  <c r="N178" i="4" a="1"/>
  <c r="N178" i="4"/>
  <c r="O178" i="4"/>
  <c r="P178" i="4"/>
  <c r="N179" i="4" a="1"/>
  <c r="N179" i="4"/>
  <c r="O179" i="4"/>
  <c r="P179" i="4"/>
  <c r="N180" i="4" a="1"/>
  <c r="N180" i="4"/>
  <c r="O180" i="4"/>
  <c r="P180" i="4"/>
  <c r="N181" i="4" a="1"/>
  <c r="N181" i="4"/>
  <c r="O181" i="4"/>
  <c r="P181" i="4"/>
  <c r="N182" i="4" a="1"/>
  <c r="N182" i="4"/>
  <c r="O182" i="4"/>
  <c r="P182" i="4"/>
  <c r="N183" i="4" a="1"/>
  <c r="N183" i="4"/>
  <c r="O183" i="4"/>
  <c r="P183" i="4"/>
  <c r="N184" i="4" a="1"/>
  <c r="N184" i="4"/>
  <c r="O184" i="4"/>
  <c r="P184" i="4"/>
  <c r="N185" i="4" a="1"/>
  <c r="N185" i="4"/>
  <c r="O185" i="4"/>
  <c r="P185" i="4"/>
  <c r="N186" i="4" a="1"/>
  <c r="N186" i="4"/>
  <c r="O186" i="4"/>
  <c r="P186" i="4"/>
  <c r="N187" i="4" a="1"/>
  <c r="N187" i="4"/>
  <c r="O187" i="4"/>
  <c r="P187" i="4"/>
  <c r="N188" i="4" a="1"/>
  <c r="N188" i="4"/>
  <c r="O188" i="4"/>
  <c r="P188" i="4"/>
  <c r="N189" i="4" a="1"/>
  <c r="N189" i="4"/>
  <c r="O189" i="4"/>
  <c r="P189" i="4"/>
  <c r="N190" i="4" a="1"/>
  <c r="N190" i="4"/>
  <c r="O190" i="4"/>
  <c r="P190" i="4"/>
  <c r="N191" i="4" a="1"/>
  <c r="N191" i="4"/>
  <c r="O191" i="4"/>
  <c r="P191" i="4"/>
  <c r="N192" i="4" a="1"/>
  <c r="N192" i="4"/>
  <c r="O192" i="4"/>
  <c r="P192" i="4"/>
  <c r="N193" i="4" a="1"/>
  <c r="N193" i="4"/>
  <c r="O193" i="4"/>
  <c r="P193" i="4"/>
  <c r="N194" i="4" a="1"/>
  <c r="N194" i="4"/>
  <c r="O194" i="4"/>
  <c r="P194" i="4"/>
  <c r="N195" i="4" a="1"/>
  <c r="N195" i="4"/>
  <c r="O195" i="4"/>
  <c r="P195" i="4"/>
  <c r="N196" i="4" a="1"/>
  <c r="N196" i="4"/>
  <c r="O196" i="4"/>
  <c r="P196" i="4"/>
  <c r="N197" i="4" a="1"/>
  <c r="N197" i="4"/>
  <c r="O197" i="4"/>
  <c r="P197" i="4"/>
  <c r="N198" i="4" a="1"/>
  <c r="N198" i="4"/>
  <c r="O198" i="4"/>
  <c r="P198" i="4"/>
  <c r="N199" i="4" a="1"/>
  <c r="N199" i="4"/>
  <c r="O199" i="4"/>
  <c r="P199" i="4"/>
  <c r="N200" i="4" a="1"/>
  <c r="N200" i="4"/>
  <c r="O200" i="4"/>
  <c r="P200" i="4"/>
  <c r="N201" i="4" a="1"/>
  <c r="N201" i="4"/>
  <c r="O201" i="4"/>
  <c r="P201" i="4"/>
  <c r="N202" i="4" a="1"/>
  <c r="N202" i="4"/>
  <c r="O202" i="4"/>
  <c r="P202" i="4"/>
  <c r="N203" i="4" a="1"/>
  <c r="N203" i="4"/>
  <c r="O203" i="4"/>
  <c r="P203" i="4"/>
  <c r="N204" i="4" a="1"/>
  <c r="N204" i="4"/>
  <c r="O204" i="4"/>
  <c r="P204" i="4"/>
  <c r="N205" i="4" a="1"/>
  <c r="N205" i="4"/>
  <c r="O205" i="4"/>
  <c r="P205" i="4"/>
  <c r="N206" i="4" a="1"/>
  <c r="N206" i="4"/>
  <c r="O206" i="4"/>
  <c r="P206" i="4"/>
  <c r="N207" i="4" a="1"/>
  <c r="N207" i="4"/>
  <c r="O207" i="4"/>
  <c r="P207" i="4"/>
  <c r="N208" i="4" a="1"/>
  <c r="N208" i="4"/>
  <c r="O208" i="4"/>
  <c r="P208" i="4"/>
  <c r="N209" i="4" a="1"/>
  <c r="N209" i="4"/>
  <c r="O209" i="4"/>
  <c r="P209" i="4"/>
  <c r="N210" i="4" a="1"/>
  <c r="N210" i="4"/>
  <c r="O210" i="4"/>
  <c r="P210" i="4"/>
  <c r="N211" i="4" a="1"/>
  <c r="N211" i="4"/>
  <c r="O211" i="4"/>
  <c r="P211" i="4"/>
  <c r="N212" i="4" a="1"/>
  <c r="N212" i="4"/>
  <c r="O212" i="4"/>
  <c r="P212" i="4"/>
  <c r="N213" i="4" a="1"/>
  <c r="N213" i="4"/>
  <c r="O213" i="4"/>
  <c r="P213" i="4"/>
  <c r="N214" i="4" a="1"/>
  <c r="N214" i="4"/>
  <c r="O214" i="4"/>
  <c r="P214" i="4"/>
  <c r="N215" i="4" a="1"/>
  <c r="N215" i="4"/>
  <c r="O215" i="4"/>
  <c r="P215" i="4"/>
  <c r="N216" i="4" a="1"/>
  <c r="N216" i="4"/>
  <c r="O216" i="4"/>
  <c r="P216" i="4"/>
  <c r="N217" i="4" a="1"/>
  <c r="N217" i="4"/>
  <c r="O217" i="4"/>
  <c r="P217" i="4"/>
  <c r="N218" i="4" a="1"/>
  <c r="N218" i="4"/>
  <c r="O218" i="4"/>
  <c r="P218" i="4"/>
  <c r="N219" i="4" a="1"/>
  <c r="N219" i="4"/>
  <c r="O219" i="4"/>
  <c r="P219" i="4"/>
  <c r="N220" i="4" a="1"/>
  <c r="N220" i="4"/>
  <c r="O220" i="4"/>
  <c r="P220" i="4"/>
  <c r="N221" i="4" a="1"/>
  <c r="N221" i="4"/>
  <c r="O221" i="4"/>
  <c r="P221" i="4"/>
  <c r="N222" i="4" a="1"/>
  <c r="N222" i="4"/>
  <c r="O222" i="4"/>
  <c r="P222" i="4"/>
  <c r="N223" i="4" a="1"/>
  <c r="N223" i="4"/>
  <c r="O223" i="4"/>
  <c r="P223" i="4"/>
  <c r="N224" i="4" a="1"/>
  <c r="N224" i="4"/>
  <c r="O224" i="4"/>
  <c r="P224" i="4"/>
  <c r="N225" i="4" a="1"/>
  <c r="N225" i="4"/>
  <c r="O225" i="4"/>
  <c r="P225" i="4"/>
  <c r="N226" i="4" a="1"/>
  <c r="N226" i="4"/>
  <c r="O226" i="4"/>
  <c r="P226" i="4"/>
  <c r="N227" i="4" a="1"/>
  <c r="N227" i="4"/>
  <c r="O227" i="4"/>
  <c r="P227" i="4"/>
  <c r="N228" i="4" a="1"/>
  <c r="N228" i="4"/>
  <c r="O228" i="4"/>
  <c r="P228" i="4"/>
  <c r="N229" i="4" a="1"/>
  <c r="N229" i="4"/>
  <c r="O229" i="4"/>
  <c r="P229" i="4"/>
  <c r="N230" i="4" a="1"/>
  <c r="N230" i="4"/>
  <c r="O230" i="4"/>
  <c r="P230" i="4"/>
  <c r="N231" i="4" a="1"/>
  <c r="N231" i="4"/>
  <c r="O231" i="4"/>
  <c r="P231" i="4"/>
  <c r="N232" i="4" a="1"/>
  <c r="N232" i="4"/>
  <c r="O232" i="4"/>
  <c r="P232" i="4"/>
  <c r="N233" i="4" a="1"/>
  <c r="N233" i="4"/>
  <c r="O233" i="4"/>
  <c r="P233" i="4"/>
  <c r="N234" i="4" a="1"/>
  <c r="N234" i="4"/>
  <c r="O234" i="4"/>
  <c r="P234" i="4"/>
  <c r="N235" i="4" a="1"/>
  <c r="N235" i="4"/>
  <c r="O235" i="4"/>
  <c r="P235" i="4"/>
  <c r="N236" i="4" a="1"/>
  <c r="N236" i="4"/>
  <c r="O236" i="4"/>
  <c r="P236" i="4"/>
  <c r="N237" i="4" a="1"/>
  <c r="N237" i="4"/>
  <c r="O237" i="4"/>
  <c r="P237" i="4"/>
  <c r="N238" i="4" a="1"/>
  <c r="N238" i="4"/>
  <c r="O238" i="4"/>
  <c r="P238" i="4"/>
  <c r="N239" i="4" a="1"/>
  <c r="N239" i="4"/>
  <c r="O239" i="4"/>
  <c r="P239" i="4"/>
  <c r="N240" i="4" a="1"/>
  <c r="N240" i="4"/>
  <c r="O240" i="4"/>
  <c r="P240" i="4"/>
  <c r="N241" i="4" a="1"/>
  <c r="N241" i="4"/>
  <c r="O241" i="4"/>
  <c r="P241" i="4"/>
  <c r="N242" i="4" a="1"/>
  <c r="N242" i="4"/>
  <c r="O242" i="4"/>
  <c r="P242" i="4"/>
  <c r="N243" i="4" a="1"/>
  <c r="N243" i="4"/>
  <c r="O243" i="4"/>
  <c r="P243" i="4"/>
  <c r="N244" i="4" a="1"/>
  <c r="N244" i="4"/>
  <c r="O244" i="4"/>
  <c r="P244" i="4"/>
  <c r="N245" i="4" a="1"/>
  <c r="N245" i="4"/>
  <c r="O245" i="4"/>
  <c r="P245" i="4"/>
  <c r="N246" i="4" a="1"/>
  <c r="N246" i="4"/>
  <c r="O246" i="4"/>
  <c r="P246" i="4"/>
  <c r="N247" i="4" a="1"/>
  <c r="N247" i="4"/>
  <c r="O247" i="4"/>
  <c r="P247" i="4"/>
  <c r="N248" i="4" a="1"/>
  <c r="N248" i="4"/>
  <c r="O248" i="4"/>
  <c r="P248" i="4"/>
  <c r="N249" i="4" a="1"/>
  <c r="N249" i="4"/>
  <c r="O249" i="4"/>
  <c r="P249" i="4"/>
  <c r="N250" i="4" a="1"/>
  <c r="N250" i="4"/>
  <c r="O250" i="4"/>
  <c r="P250" i="4"/>
  <c r="N251" i="4" a="1"/>
  <c r="N251" i="4"/>
  <c r="O251" i="4"/>
  <c r="P251" i="4"/>
  <c r="N252" i="4" a="1"/>
  <c r="N252" i="4"/>
  <c r="O252" i="4"/>
  <c r="P252" i="4"/>
  <c r="N253" i="4" a="1"/>
  <c r="N253" i="4"/>
  <c r="O253" i="4"/>
  <c r="P253" i="4"/>
  <c r="N254" i="4" a="1"/>
  <c r="N254" i="4"/>
  <c r="O254" i="4"/>
  <c r="P254" i="4"/>
  <c r="N255" i="4" a="1"/>
  <c r="N255" i="4"/>
  <c r="O255" i="4"/>
  <c r="P255" i="4"/>
  <c r="N256" i="4" a="1"/>
  <c r="N256" i="4"/>
  <c r="O256" i="4"/>
  <c r="P256" i="4"/>
  <c r="N257" i="4" a="1"/>
  <c r="N257" i="4"/>
  <c r="O257" i="4"/>
  <c r="P257" i="4"/>
  <c r="N258" i="4" a="1"/>
  <c r="N258" i="4"/>
  <c r="O258" i="4"/>
  <c r="P258" i="4"/>
  <c r="N259" i="4" a="1"/>
  <c r="N259" i="4"/>
  <c r="O259" i="4"/>
  <c r="P259" i="4"/>
  <c r="N260" i="4" a="1"/>
  <c r="N260" i="4"/>
  <c r="O260" i="4"/>
  <c r="P260" i="4"/>
  <c r="N261" i="4" a="1"/>
  <c r="N261" i="4"/>
  <c r="O261" i="4"/>
  <c r="P261" i="4"/>
  <c r="N262" i="4" a="1"/>
  <c r="N262" i="4"/>
  <c r="O262" i="4"/>
  <c r="P262" i="4"/>
  <c r="N263" i="4" a="1"/>
  <c r="N263" i="4"/>
  <c r="O263" i="4"/>
  <c r="P263" i="4"/>
  <c r="N264" i="4" a="1"/>
  <c r="N264" i="4"/>
  <c r="O264" i="4"/>
  <c r="P264" i="4"/>
  <c r="N265" i="4" a="1"/>
  <c r="N265" i="4"/>
  <c r="O265" i="4"/>
  <c r="P265" i="4"/>
  <c r="N266" i="4" a="1"/>
  <c r="N266" i="4"/>
  <c r="O266" i="4"/>
  <c r="P266" i="4"/>
  <c r="N267" i="4" a="1"/>
  <c r="N267" i="4"/>
  <c r="O267" i="4"/>
  <c r="P267" i="4"/>
  <c r="N268" i="4" a="1"/>
  <c r="N268" i="4"/>
  <c r="O268" i="4"/>
  <c r="P268" i="4"/>
  <c r="N269" i="4" a="1"/>
  <c r="N269" i="4"/>
  <c r="O269" i="4"/>
  <c r="P269" i="4"/>
  <c r="N270" i="4" a="1"/>
  <c r="N270" i="4"/>
  <c r="O270" i="4"/>
  <c r="P270" i="4"/>
  <c r="N271" i="4" a="1"/>
  <c r="N271" i="4"/>
  <c r="O271" i="4"/>
  <c r="P271" i="4"/>
  <c r="N272" i="4" a="1"/>
  <c r="N272" i="4"/>
  <c r="O272" i="4"/>
  <c r="P272" i="4"/>
  <c r="N273" i="4" a="1"/>
  <c r="N273" i="4"/>
  <c r="O273" i="4"/>
  <c r="P273" i="4"/>
  <c r="N274" i="4" a="1"/>
  <c r="N274" i="4"/>
  <c r="O274" i="4"/>
  <c r="P274" i="4"/>
  <c r="N275" i="4" a="1"/>
  <c r="N275" i="4"/>
  <c r="O275" i="4"/>
  <c r="P275" i="4"/>
  <c r="N276" i="4" a="1"/>
  <c r="N276" i="4"/>
  <c r="O276" i="4"/>
  <c r="P276" i="4"/>
  <c r="N277" i="4" a="1"/>
  <c r="N277" i="4"/>
  <c r="O277" i="4"/>
  <c r="P277" i="4"/>
  <c r="N278" i="4" a="1"/>
  <c r="N278" i="4"/>
  <c r="O278" i="4"/>
  <c r="P278" i="4"/>
  <c r="N279" i="4" a="1"/>
  <c r="N279" i="4"/>
  <c r="O279" i="4"/>
  <c r="P279" i="4"/>
  <c r="N280" i="4" a="1"/>
  <c r="N280" i="4"/>
  <c r="O280" i="4"/>
  <c r="P280" i="4"/>
  <c r="N281" i="4" a="1"/>
  <c r="N281" i="4"/>
  <c r="O281" i="4"/>
  <c r="P281" i="4"/>
  <c r="N282" i="4" a="1"/>
  <c r="N282" i="4"/>
  <c r="O282" i="4"/>
  <c r="P282" i="4"/>
  <c r="N283" i="4" a="1"/>
  <c r="N283" i="4"/>
  <c r="O283" i="4"/>
  <c r="P283" i="4"/>
  <c r="N284" i="4" a="1"/>
  <c r="N284" i="4"/>
  <c r="O284" i="4"/>
  <c r="P284" i="4"/>
  <c r="N285" i="4" a="1"/>
  <c r="N285" i="4"/>
  <c r="O285" i="4"/>
  <c r="P285" i="4"/>
  <c r="N286" i="4" a="1"/>
  <c r="N286" i="4"/>
  <c r="O286" i="4"/>
  <c r="P286" i="4"/>
  <c r="N287" i="4" a="1"/>
  <c r="N287" i="4"/>
  <c r="O287" i="4"/>
  <c r="P287" i="4"/>
  <c r="N288" i="4" a="1"/>
  <c r="N288" i="4"/>
  <c r="O288" i="4"/>
  <c r="P288" i="4"/>
  <c r="N289" i="4" a="1"/>
  <c r="N289" i="4"/>
  <c r="O289" i="4"/>
  <c r="P289" i="4"/>
  <c r="N290" i="4" a="1"/>
  <c r="N290" i="4"/>
  <c r="O290" i="4"/>
  <c r="P290" i="4"/>
  <c r="N291" i="4" a="1"/>
  <c r="N291" i="4"/>
  <c r="O291" i="4"/>
  <c r="P291" i="4"/>
  <c r="N292" i="4" a="1"/>
  <c r="N292" i="4"/>
  <c r="O292" i="4"/>
  <c r="P292" i="4"/>
  <c r="N293" i="4" a="1"/>
  <c r="N293" i="4"/>
  <c r="O293" i="4"/>
  <c r="P293" i="4"/>
  <c r="N294" i="4" a="1"/>
  <c r="N294" i="4"/>
  <c r="O294" i="4"/>
  <c r="P294" i="4"/>
  <c r="N295" i="4" a="1"/>
  <c r="N295" i="4"/>
  <c r="O295" i="4"/>
  <c r="P295" i="4"/>
  <c r="N296" i="4" a="1"/>
  <c r="N296" i="4"/>
  <c r="O296" i="4"/>
  <c r="P296" i="4"/>
  <c r="N297" i="4" a="1"/>
  <c r="N297" i="4"/>
  <c r="O297" i="4"/>
  <c r="P297" i="4"/>
  <c r="N298" i="4" a="1"/>
  <c r="N298" i="4"/>
  <c r="O298" i="4"/>
  <c r="P298" i="4"/>
  <c r="N299" i="4" a="1"/>
  <c r="N299" i="4"/>
  <c r="O299" i="4"/>
  <c r="P299" i="4"/>
  <c r="N300" i="4" a="1"/>
  <c r="N300" i="4"/>
  <c r="O300" i="4"/>
  <c r="P300" i="4"/>
  <c r="N301" i="4" a="1"/>
  <c r="N301" i="4"/>
  <c r="O301" i="4"/>
  <c r="P301" i="4"/>
  <c r="N302" i="4" a="1"/>
  <c r="N302" i="4"/>
  <c r="O302" i="4"/>
  <c r="P302" i="4"/>
  <c r="N303" i="4" a="1"/>
  <c r="N303" i="4"/>
  <c r="O303" i="4"/>
  <c r="P303" i="4"/>
  <c r="N304" i="4" a="1"/>
  <c r="N304" i="4"/>
  <c r="O304" i="4"/>
  <c r="P304" i="4"/>
  <c r="N305" i="4" a="1"/>
  <c r="N305" i="4"/>
  <c r="O305" i="4"/>
  <c r="P305" i="4"/>
  <c r="N306" i="4" a="1"/>
  <c r="N306" i="4"/>
  <c r="O306" i="4"/>
  <c r="P306" i="4"/>
  <c r="N307" i="4" a="1"/>
  <c r="N307" i="4"/>
  <c r="O307" i="4"/>
  <c r="P307" i="4"/>
  <c r="N308" i="4" a="1"/>
  <c r="N308" i="4"/>
  <c r="O308" i="4"/>
  <c r="P308" i="4"/>
  <c r="N309" i="4" a="1"/>
  <c r="N309" i="4"/>
  <c r="O309" i="4"/>
  <c r="P309" i="4"/>
  <c r="N310" i="4" a="1"/>
  <c r="N310" i="4"/>
  <c r="O310" i="4"/>
  <c r="P310" i="4"/>
  <c r="N311" i="4" a="1"/>
  <c r="N311" i="4"/>
  <c r="O311" i="4"/>
  <c r="P311" i="4"/>
  <c r="N312" i="4" a="1"/>
  <c r="N312" i="4"/>
  <c r="O312" i="4"/>
  <c r="P312" i="4"/>
  <c r="N313" i="4" a="1"/>
  <c r="N313" i="4"/>
  <c r="O313" i="4"/>
  <c r="P313" i="4"/>
  <c r="N314" i="4" a="1"/>
  <c r="N314" i="4"/>
  <c r="O314" i="4"/>
  <c r="P314" i="4"/>
  <c r="N315" i="4" a="1"/>
  <c r="N315" i="4"/>
  <c r="O315" i="4"/>
  <c r="P315" i="4"/>
  <c r="N316" i="4" a="1"/>
  <c r="N316" i="4"/>
  <c r="O316" i="4"/>
  <c r="P316" i="4"/>
  <c r="N317" i="4" a="1"/>
  <c r="N317" i="4"/>
  <c r="O317" i="4"/>
  <c r="P317" i="4"/>
  <c r="N318" i="4" a="1"/>
  <c r="N318" i="4"/>
  <c r="O318" i="4"/>
  <c r="P318" i="4"/>
  <c r="N319" i="4" a="1"/>
  <c r="N319" i="4"/>
  <c r="O319" i="4"/>
  <c r="P319" i="4"/>
  <c r="N320" i="4" a="1"/>
  <c r="N320" i="4"/>
  <c r="O320" i="4"/>
  <c r="P320" i="4"/>
  <c r="N321" i="4" a="1"/>
  <c r="N321" i="4"/>
  <c r="O321" i="4"/>
  <c r="P321" i="4"/>
  <c r="N322" i="4" a="1"/>
  <c r="N322" i="4"/>
  <c r="O322" i="4"/>
  <c r="P322" i="4"/>
  <c r="N323" i="4" a="1"/>
  <c r="N323" i="4"/>
  <c r="O323" i="4"/>
  <c r="P323" i="4"/>
  <c r="N324" i="4" a="1"/>
  <c r="N324" i="4"/>
  <c r="O324" i="4"/>
  <c r="P324" i="4"/>
  <c r="N325" i="4" a="1"/>
  <c r="N325" i="4"/>
  <c r="O325" i="4"/>
  <c r="P325" i="4"/>
  <c r="N326" i="4" a="1"/>
  <c r="N326" i="4"/>
  <c r="O326" i="4"/>
  <c r="P326" i="4"/>
  <c r="N327" i="4" a="1"/>
  <c r="N327" i="4"/>
  <c r="O327" i="4"/>
  <c r="P327" i="4"/>
  <c r="N328" i="4" a="1"/>
  <c r="N328" i="4"/>
  <c r="O328" i="4"/>
  <c r="P328" i="4"/>
  <c r="N329" i="4" a="1"/>
  <c r="N329" i="4"/>
  <c r="O329" i="4"/>
  <c r="P329" i="4"/>
  <c r="N330" i="4" a="1"/>
  <c r="N330" i="4"/>
  <c r="O330" i="4"/>
  <c r="P330" i="4"/>
  <c r="N331" i="4" a="1"/>
  <c r="N331" i="4"/>
  <c r="O331" i="4"/>
  <c r="P331" i="4"/>
  <c r="N332" i="4" a="1"/>
  <c r="N332" i="4"/>
  <c r="O332" i="4"/>
  <c r="P332" i="4"/>
  <c r="N333" i="4" a="1"/>
  <c r="N333" i="4"/>
  <c r="O333" i="4"/>
  <c r="P333" i="4"/>
  <c r="N334" i="4" a="1"/>
  <c r="N334" i="4"/>
  <c r="O334" i="4"/>
  <c r="P334" i="4"/>
  <c r="N335" i="4" a="1"/>
  <c r="N335" i="4"/>
  <c r="O335" i="4"/>
  <c r="P335" i="4"/>
  <c r="N336" i="4" a="1"/>
  <c r="N336" i="4"/>
  <c r="O336" i="4"/>
  <c r="P336" i="4"/>
  <c r="N337" i="4" a="1"/>
  <c r="N337" i="4"/>
  <c r="O337" i="4"/>
  <c r="P337" i="4"/>
  <c r="N338" i="4" a="1"/>
  <c r="N338" i="4"/>
  <c r="O338" i="4"/>
  <c r="P338" i="4"/>
  <c r="N339" i="4" a="1"/>
  <c r="N339" i="4"/>
  <c r="O339" i="4"/>
  <c r="P339" i="4"/>
  <c r="N340" i="4" a="1"/>
  <c r="N340" i="4"/>
  <c r="O340" i="4"/>
  <c r="P340" i="4"/>
  <c r="N341" i="4" a="1"/>
  <c r="N341" i="4"/>
  <c r="O341" i="4"/>
  <c r="P341" i="4"/>
  <c r="N342" i="4" a="1"/>
  <c r="N342" i="4"/>
  <c r="O342" i="4"/>
  <c r="P342" i="4"/>
  <c r="N343" i="4" a="1"/>
  <c r="N343" i="4"/>
  <c r="O343" i="4"/>
  <c r="P343" i="4"/>
  <c r="N344" i="4" a="1"/>
  <c r="N344" i="4"/>
  <c r="O344" i="4"/>
  <c r="P344" i="4"/>
  <c r="N345" i="4" a="1"/>
  <c r="N345" i="4"/>
  <c r="O345" i="4"/>
  <c r="P345" i="4"/>
  <c r="N346" i="4" a="1"/>
  <c r="N346" i="4"/>
  <c r="O346" i="4"/>
  <c r="P346" i="4"/>
  <c r="N347" i="4" a="1"/>
  <c r="N347" i="4"/>
  <c r="O347" i="4"/>
  <c r="P347" i="4"/>
  <c r="N348" i="4" a="1"/>
  <c r="N348" i="4"/>
  <c r="O348" i="4"/>
  <c r="P348" i="4"/>
  <c r="N349" i="4" a="1"/>
  <c r="N349" i="4"/>
  <c r="O349" i="4"/>
  <c r="P349" i="4"/>
  <c r="N350" i="4" a="1"/>
  <c r="N350" i="4"/>
  <c r="O350" i="4"/>
  <c r="P350" i="4"/>
  <c r="N351" i="4" a="1"/>
  <c r="N351" i="4"/>
  <c r="O351" i="4"/>
  <c r="P351" i="4"/>
  <c r="N352" i="4" a="1"/>
  <c r="N352" i="4"/>
  <c r="O352" i="4"/>
  <c r="P352" i="4"/>
  <c r="N353" i="4" a="1"/>
  <c r="N353" i="4"/>
  <c r="O353" i="4"/>
  <c r="P353" i="4"/>
  <c r="N354" i="4" a="1"/>
  <c r="N354" i="4"/>
  <c r="O354" i="4"/>
  <c r="P354" i="4"/>
  <c r="N355" i="4" a="1"/>
  <c r="N355" i="4"/>
  <c r="O355" i="4"/>
  <c r="P355" i="4"/>
  <c r="N356" i="4" a="1"/>
  <c r="N356" i="4"/>
  <c r="O356" i="4"/>
  <c r="P356" i="4"/>
  <c r="N357" i="4" a="1"/>
  <c r="N357" i="4"/>
  <c r="O357" i="4"/>
  <c r="P357" i="4"/>
  <c r="N358" i="4" a="1"/>
  <c r="N358" i="4"/>
  <c r="O358" i="4"/>
  <c r="P358" i="4"/>
  <c r="N359" i="4" a="1"/>
  <c r="N359" i="4"/>
  <c r="O359" i="4"/>
  <c r="P359" i="4"/>
  <c r="N360" i="4" a="1"/>
  <c r="N360" i="4"/>
  <c r="O360" i="4"/>
  <c r="P360" i="4"/>
  <c r="N361" i="4" a="1"/>
  <c r="N361" i="4"/>
  <c r="O361" i="4"/>
  <c r="P361" i="4"/>
  <c r="N362" i="4" a="1"/>
  <c r="N362" i="4"/>
  <c r="O362" i="4"/>
  <c r="P362" i="4"/>
  <c r="N363" i="4" a="1"/>
  <c r="N363" i="4"/>
  <c r="O363" i="4"/>
  <c r="P363" i="4"/>
  <c r="N364" i="4" a="1"/>
  <c r="N364" i="4"/>
  <c r="O364" i="4"/>
  <c r="P364" i="4"/>
  <c r="N365" i="4" a="1"/>
  <c r="N365" i="4"/>
  <c r="O365" i="4"/>
  <c r="P365" i="4"/>
  <c r="N366" i="4" a="1"/>
  <c r="N366" i="4"/>
  <c r="O366" i="4"/>
  <c r="P366" i="4"/>
  <c r="N367" i="4" a="1"/>
  <c r="N367" i="4"/>
  <c r="O367" i="4"/>
  <c r="P367" i="4"/>
  <c r="N368" i="4" a="1"/>
  <c r="N368" i="4"/>
  <c r="O368" i="4"/>
  <c r="P368" i="4"/>
  <c r="N369" i="4" a="1"/>
  <c r="N369" i="4"/>
  <c r="O369" i="4"/>
  <c r="P369" i="4"/>
  <c r="N370" i="4" a="1"/>
  <c r="N370" i="4"/>
  <c r="O370" i="4"/>
  <c r="P370" i="4"/>
  <c r="N371" i="4" a="1"/>
  <c r="N371" i="4"/>
  <c r="O371" i="4"/>
  <c r="P371" i="4"/>
  <c r="N372" i="4" a="1"/>
  <c r="N372" i="4"/>
  <c r="O372" i="4"/>
  <c r="P372" i="4"/>
  <c r="N373" i="4" a="1"/>
  <c r="N373" i="4"/>
  <c r="O373" i="4"/>
  <c r="P373" i="4"/>
  <c r="N374" i="4" a="1"/>
  <c r="N374" i="4"/>
  <c r="O374" i="4"/>
  <c r="P374" i="4"/>
  <c r="N375" i="4" a="1"/>
  <c r="N375" i="4"/>
  <c r="O375" i="4"/>
  <c r="P375" i="4"/>
  <c r="N376" i="4" a="1"/>
  <c r="N376" i="4"/>
  <c r="O376" i="4"/>
  <c r="P376" i="4"/>
  <c r="N377" i="4" a="1"/>
  <c r="N377" i="4"/>
  <c r="O377" i="4"/>
  <c r="P377" i="4"/>
  <c r="N378" i="4" a="1"/>
  <c r="N378" i="4"/>
  <c r="O378" i="4"/>
  <c r="P378" i="4"/>
  <c r="N379" i="4" a="1"/>
  <c r="N379" i="4"/>
  <c r="O379" i="4"/>
  <c r="P379" i="4"/>
  <c r="N380" i="4" a="1"/>
  <c r="N380" i="4"/>
  <c r="O380" i="4"/>
  <c r="P380" i="4"/>
  <c r="N381" i="4" a="1"/>
  <c r="N381" i="4"/>
  <c r="O381" i="4"/>
  <c r="P381" i="4"/>
  <c r="N382" i="4" a="1"/>
  <c r="N382" i="4"/>
  <c r="O382" i="4"/>
  <c r="P382" i="4"/>
  <c r="N383" i="4" a="1"/>
  <c r="N383" i="4"/>
  <c r="O383" i="4"/>
  <c r="P383" i="4"/>
  <c r="N384" i="4" a="1"/>
  <c r="N384" i="4"/>
  <c r="O384" i="4"/>
  <c r="P384" i="4"/>
  <c r="N385" i="4" a="1"/>
  <c r="N385" i="4"/>
  <c r="O385" i="4"/>
  <c r="P385" i="4"/>
  <c r="N386" i="4" a="1"/>
  <c r="N386" i="4"/>
  <c r="O386" i="4"/>
  <c r="P386" i="4"/>
  <c r="N387" i="4" a="1"/>
  <c r="N387" i="4"/>
  <c r="O387" i="4"/>
  <c r="P387" i="4"/>
  <c r="N388" i="4" a="1"/>
  <c r="N388" i="4"/>
  <c r="O388" i="4"/>
  <c r="P388" i="4"/>
  <c r="N389" i="4" a="1"/>
  <c r="N389" i="4"/>
  <c r="O389" i="4"/>
  <c r="P389" i="4"/>
  <c r="N390" i="4" a="1"/>
  <c r="N390" i="4"/>
  <c r="O390" i="4"/>
  <c r="P390" i="4"/>
  <c r="N391" i="4" a="1"/>
  <c r="N391" i="4"/>
  <c r="O391" i="4"/>
  <c r="P391" i="4"/>
  <c r="N392" i="4" a="1"/>
  <c r="N392" i="4"/>
  <c r="O392" i="4"/>
  <c r="P392" i="4"/>
  <c r="N393" i="4" a="1"/>
  <c r="N393" i="4"/>
  <c r="O393" i="4"/>
  <c r="P393" i="4"/>
  <c r="N394" i="4" a="1"/>
  <c r="N394" i="4"/>
  <c r="O394" i="4"/>
  <c r="P394" i="4"/>
  <c r="N395" i="4" a="1"/>
  <c r="N395" i="4"/>
  <c r="O395" i="4"/>
  <c r="P395" i="4"/>
  <c r="N396" i="4" a="1"/>
  <c r="N396" i="4"/>
  <c r="O396" i="4"/>
  <c r="P396" i="4"/>
  <c r="N397" i="4" a="1"/>
  <c r="N397" i="4"/>
  <c r="O397" i="4"/>
  <c r="P397" i="4"/>
  <c r="N398" i="4" a="1"/>
  <c r="N398" i="4"/>
  <c r="O398" i="4"/>
  <c r="P398" i="4"/>
  <c r="N399" i="4" a="1"/>
  <c r="N399" i="4"/>
  <c r="O399" i="4"/>
  <c r="P399" i="4"/>
  <c r="N400" i="4" a="1"/>
  <c r="N400" i="4"/>
  <c r="O400" i="4"/>
  <c r="P400" i="4"/>
  <c r="N401" i="4" a="1"/>
  <c r="N401" i="4"/>
  <c r="O401" i="4"/>
  <c r="P401" i="4"/>
  <c r="N402" i="4" a="1"/>
  <c r="N402" i="4"/>
  <c r="O402" i="4"/>
  <c r="P402" i="4"/>
  <c r="N403" i="4" a="1"/>
  <c r="N403" i="4"/>
  <c r="O403" i="4"/>
  <c r="P403" i="4"/>
  <c r="N404" i="4" a="1"/>
  <c r="N404" i="4"/>
  <c r="O404" i="4"/>
  <c r="P404" i="4"/>
  <c r="N405" i="4" a="1"/>
  <c r="N405" i="4"/>
  <c r="O405" i="4"/>
  <c r="P405" i="4"/>
  <c r="N406" i="4" a="1"/>
  <c r="N406" i="4"/>
  <c r="O406" i="4"/>
  <c r="P406" i="4"/>
  <c r="N407" i="4" a="1"/>
  <c r="N407" i="4"/>
  <c r="O407" i="4"/>
  <c r="P407" i="4"/>
  <c r="N408" i="4" a="1"/>
  <c r="N408" i="4"/>
  <c r="O408" i="4"/>
  <c r="P408" i="4"/>
  <c r="N409" i="4" a="1"/>
  <c r="N409" i="4"/>
  <c r="O409" i="4"/>
  <c r="P409" i="4"/>
  <c r="N410" i="4" a="1"/>
  <c r="N410" i="4"/>
  <c r="O410" i="4"/>
  <c r="P410" i="4"/>
  <c r="N411" i="4" a="1"/>
  <c r="N411" i="4"/>
  <c r="O411" i="4"/>
  <c r="P411" i="4"/>
  <c r="N412" i="4" a="1"/>
  <c r="N412" i="4"/>
  <c r="O412" i="4"/>
  <c r="P412" i="4"/>
  <c r="N413" i="4" a="1"/>
  <c r="N413" i="4"/>
  <c r="O413" i="4"/>
  <c r="P413" i="4"/>
  <c r="N414" i="4" a="1"/>
  <c r="N414" i="4"/>
  <c r="O414" i="4"/>
  <c r="P414" i="4"/>
  <c r="N415" i="4" a="1"/>
  <c r="N415" i="4"/>
  <c r="O415" i="4"/>
  <c r="P415" i="4"/>
  <c r="N416" i="4" a="1"/>
  <c r="N416" i="4"/>
  <c r="O416" i="4"/>
  <c r="P416" i="4"/>
  <c r="N417" i="4" a="1"/>
  <c r="N417" i="4"/>
  <c r="O417" i="4"/>
  <c r="P417" i="4"/>
  <c r="N418" i="4" a="1"/>
  <c r="N418" i="4"/>
  <c r="O418" i="4"/>
  <c r="P418" i="4"/>
  <c r="N419" i="4" a="1"/>
  <c r="N419" i="4"/>
  <c r="O419" i="4"/>
  <c r="P419" i="4"/>
  <c r="N420" i="4" a="1"/>
  <c r="N420" i="4"/>
  <c r="O420" i="4"/>
  <c r="P420" i="4"/>
  <c r="N421" i="4" a="1"/>
  <c r="N421" i="4"/>
  <c r="O421" i="4"/>
  <c r="P421" i="4"/>
  <c r="N422" i="4" a="1"/>
  <c r="N422" i="4"/>
  <c r="O422" i="4"/>
  <c r="P422" i="4"/>
  <c r="N423" i="4" a="1"/>
  <c r="N423" i="4"/>
  <c r="O423" i="4"/>
  <c r="P423" i="4"/>
  <c r="N424" i="4" a="1"/>
  <c r="N424" i="4"/>
  <c r="O424" i="4"/>
  <c r="P424" i="4"/>
  <c r="N425" i="4" a="1"/>
  <c r="N425" i="4"/>
  <c r="O425" i="4"/>
  <c r="P425" i="4"/>
  <c r="N426" i="4" a="1"/>
  <c r="N426" i="4"/>
  <c r="O426" i="4"/>
  <c r="P426" i="4"/>
  <c r="N427" i="4" a="1"/>
  <c r="N427" i="4"/>
  <c r="O427" i="4"/>
  <c r="P427" i="4"/>
  <c r="N428" i="4" a="1"/>
  <c r="N428" i="4"/>
  <c r="O428" i="4"/>
  <c r="P428" i="4"/>
  <c r="N429" i="4" a="1"/>
  <c r="N429" i="4"/>
  <c r="O429" i="4"/>
  <c r="P429" i="4"/>
  <c r="N430" i="4" a="1"/>
  <c r="N430" i="4"/>
  <c r="O430" i="4"/>
  <c r="P430" i="4"/>
  <c r="N431" i="4" a="1"/>
  <c r="N431" i="4"/>
  <c r="O431" i="4"/>
  <c r="P431" i="4"/>
  <c r="N432" i="4" a="1"/>
  <c r="N432" i="4"/>
  <c r="O432" i="4"/>
  <c r="P432" i="4"/>
  <c r="N433" i="4" a="1"/>
  <c r="N433" i="4"/>
  <c r="O433" i="4"/>
  <c r="P433" i="4"/>
  <c r="N434" i="4" a="1"/>
  <c r="N434" i="4"/>
  <c r="O434" i="4"/>
  <c r="P434" i="4"/>
  <c r="N435" i="4" a="1"/>
  <c r="N435" i="4"/>
  <c r="O435" i="4"/>
  <c r="P435" i="4"/>
  <c r="N436" i="4" a="1"/>
  <c r="N436" i="4"/>
  <c r="O436" i="4"/>
  <c r="P436" i="4"/>
  <c r="N437" i="4" a="1"/>
  <c r="N437" i="4"/>
  <c r="O437" i="4"/>
  <c r="P437" i="4"/>
  <c r="N438" i="4" a="1"/>
  <c r="N438" i="4"/>
  <c r="O438" i="4"/>
  <c r="P438" i="4"/>
  <c r="N439" i="4" a="1"/>
  <c r="N439" i="4"/>
  <c r="O439" i="4"/>
  <c r="P439" i="4"/>
  <c r="N440" i="4" a="1"/>
  <c r="N440" i="4"/>
  <c r="O440" i="4"/>
  <c r="P440" i="4"/>
  <c r="N441" i="4" a="1"/>
  <c r="N441" i="4"/>
  <c r="O441" i="4"/>
  <c r="P441" i="4"/>
  <c r="N442" i="4" a="1"/>
  <c r="N442" i="4"/>
  <c r="O442" i="4"/>
  <c r="P442" i="4"/>
  <c r="N443" i="4" a="1"/>
  <c r="N443" i="4"/>
  <c r="O443" i="4"/>
  <c r="P443" i="4"/>
  <c r="N444" i="4" a="1"/>
  <c r="N444" i="4"/>
  <c r="O444" i="4"/>
  <c r="P444" i="4"/>
  <c r="N445" i="4" a="1"/>
  <c r="N445" i="4"/>
  <c r="O445" i="4"/>
  <c r="P445" i="4"/>
  <c r="N446" i="4" a="1"/>
  <c r="N446" i="4"/>
  <c r="O446" i="4"/>
  <c r="P446" i="4"/>
  <c r="N447" i="4" a="1"/>
  <c r="N447" i="4"/>
  <c r="O447" i="4"/>
  <c r="P447" i="4"/>
  <c r="N448" i="4" a="1"/>
  <c r="N448" i="4"/>
  <c r="O448" i="4"/>
  <c r="P448" i="4"/>
  <c r="N449" i="4" a="1"/>
  <c r="N449" i="4"/>
  <c r="O449" i="4"/>
  <c r="P449" i="4"/>
  <c r="N450" i="4" a="1"/>
  <c r="N450" i="4"/>
  <c r="O450" i="4"/>
  <c r="P450" i="4"/>
  <c r="N451" i="4" a="1"/>
  <c r="N451" i="4"/>
  <c r="O451" i="4"/>
  <c r="P451" i="4"/>
  <c r="N452" i="4" a="1"/>
  <c r="N452" i="4"/>
  <c r="O452" i="4"/>
  <c r="P452" i="4"/>
  <c r="N453" i="4" a="1"/>
  <c r="N453" i="4"/>
  <c r="O453" i="4"/>
  <c r="P453" i="4"/>
  <c r="N454" i="4" a="1"/>
  <c r="N454" i="4"/>
  <c r="O454" i="4"/>
  <c r="P454" i="4"/>
  <c r="N455" i="4" a="1"/>
  <c r="N455" i="4"/>
  <c r="O455" i="4"/>
  <c r="P455" i="4"/>
  <c r="N456" i="4" a="1"/>
  <c r="N456" i="4"/>
  <c r="O456" i="4"/>
  <c r="P456" i="4"/>
  <c r="N457" i="4" a="1"/>
  <c r="N457" i="4"/>
  <c r="O457" i="4"/>
  <c r="P457" i="4"/>
  <c r="N458" i="4" a="1"/>
  <c r="N458" i="4"/>
  <c r="O458" i="4"/>
  <c r="P458" i="4"/>
  <c r="N459" i="4" a="1"/>
  <c r="N459" i="4"/>
  <c r="O459" i="4"/>
  <c r="P459" i="4"/>
  <c r="N460" i="4" a="1"/>
  <c r="N460" i="4"/>
  <c r="O460" i="4"/>
  <c r="P460" i="4"/>
  <c r="N461" i="4" a="1"/>
  <c r="N461" i="4"/>
  <c r="O461" i="4"/>
  <c r="P461" i="4"/>
  <c r="N462" i="4" a="1"/>
  <c r="N462" i="4"/>
  <c r="O462" i="4"/>
  <c r="P462" i="4"/>
  <c r="N463" i="4" a="1"/>
  <c r="N463" i="4"/>
  <c r="O463" i="4"/>
  <c r="P463" i="4"/>
  <c r="N464" i="4" a="1"/>
  <c r="N464" i="4"/>
  <c r="O464" i="4"/>
  <c r="P464" i="4"/>
  <c r="N465" i="4" a="1"/>
  <c r="N465" i="4"/>
  <c r="O465" i="4"/>
  <c r="P465" i="4"/>
  <c r="N466" i="4" a="1"/>
  <c r="N466" i="4"/>
  <c r="O466" i="4"/>
  <c r="P466" i="4"/>
  <c r="N467" i="4" a="1"/>
  <c r="N467" i="4"/>
  <c r="O467" i="4"/>
  <c r="P467" i="4"/>
  <c r="N468" i="4" a="1"/>
  <c r="N468" i="4"/>
  <c r="O468" i="4"/>
  <c r="P468" i="4"/>
  <c r="N469" i="4" a="1"/>
  <c r="N469" i="4"/>
  <c r="O469" i="4"/>
  <c r="P469" i="4"/>
  <c r="N470" i="4" a="1"/>
  <c r="N470" i="4"/>
  <c r="O470" i="4"/>
  <c r="P470" i="4"/>
  <c r="N471" i="4" a="1"/>
  <c r="N471" i="4"/>
  <c r="O471" i="4"/>
  <c r="P471" i="4"/>
  <c r="N472" i="4" a="1"/>
  <c r="N472" i="4"/>
  <c r="O472" i="4"/>
  <c r="P472" i="4"/>
  <c r="N473" i="4" a="1"/>
  <c r="N473" i="4"/>
  <c r="O473" i="4"/>
  <c r="P473" i="4"/>
  <c r="N474" i="4" a="1"/>
  <c r="N474" i="4"/>
  <c r="O474" i="4"/>
  <c r="P474" i="4"/>
  <c r="N475" i="4" a="1"/>
  <c r="N475" i="4"/>
  <c r="O475" i="4"/>
  <c r="P475" i="4"/>
  <c r="N476" i="4" a="1"/>
  <c r="N476" i="4"/>
  <c r="O476" i="4"/>
  <c r="P476" i="4"/>
  <c r="N477" i="4" a="1"/>
  <c r="N477" i="4"/>
  <c r="O477" i="4"/>
  <c r="P477" i="4"/>
  <c r="N478" i="4" a="1"/>
  <c r="N478" i="4"/>
  <c r="O478" i="4"/>
  <c r="P478" i="4"/>
  <c r="N479" i="4" a="1"/>
  <c r="N479" i="4"/>
  <c r="O479" i="4"/>
  <c r="P479" i="4"/>
  <c r="N480" i="4" a="1"/>
  <c r="N480" i="4"/>
  <c r="O480" i="4"/>
  <c r="P480" i="4"/>
  <c r="N481" i="4" a="1"/>
  <c r="N481" i="4"/>
  <c r="O481" i="4"/>
  <c r="P481" i="4"/>
  <c r="N482" i="4" a="1"/>
  <c r="N482" i="4"/>
  <c r="O482" i="4"/>
  <c r="P482" i="4"/>
  <c r="N483" i="4" a="1"/>
  <c r="N483" i="4"/>
  <c r="O483" i="4"/>
  <c r="P483" i="4"/>
  <c r="N484" i="4" a="1"/>
  <c r="N484" i="4"/>
  <c r="O484" i="4"/>
  <c r="P484" i="4"/>
  <c r="N485" i="4" a="1"/>
  <c r="N485" i="4"/>
  <c r="O485" i="4"/>
  <c r="P485" i="4"/>
  <c r="N486" i="4" a="1"/>
  <c r="N486" i="4"/>
  <c r="O486" i="4"/>
  <c r="P486" i="4"/>
  <c r="N487" i="4" a="1"/>
  <c r="N487" i="4"/>
  <c r="O487" i="4"/>
  <c r="P487" i="4"/>
  <c r="N488" i="4" a="1"/>
  <c r="N488" i="4"/>
  <c r="O488" i="4"/>
  <c r="P488" i="4"/>
  <c r="N489" i="4" a="1"/>
  <c r="N489" i="4"/>
  <c r="O489" i="4"/>
  <c r="P489" i="4"/>
  <c r="N490" i="4" a="1"/>
  <c r="N490" i="4"/>
  <c r="O490" i="4"/>
  <c r="P490" i="4"/>
  <c r="N491" i="4" a="1"/>
  <c r="N491" i="4"/>
  <c r="O491" i="4"/>
  <c r="P491" i="4"/>
  <c r="N492" i="4" a="1"/>
  <c r="N492" i="4"/>
  <c r="O492" i="4"/>
  <c r="P492" i="4"/>
  <c r="N493" i="4" a="1"/>
  <c r="N493" i="4"/>
  <c r="O493" i="4"/>
  <c r="P493" i="4"/>
  <c r="N494" i="4" a="1"/>
  <c r="N494" i="4"/>
  <c r="O494" i="4"/>
  <c r="P494" i="4"/>
  <c r="N495" i="4" a="1"/>
  <c r="N495" i="4"/>
  <c r="O495" i="4"/>
  <c r="P495" i="4"/>
  <c r="N496" i="4" a="1"/>
  <c r="N496" i="4"/>
  <c r="O496" i="4"/>
  <c r="P496" i="4"/>
  <c r="N497" i="4" a="1"/>
  <c r="N497" i="4"/>
  <c r="O497" i="4"/>
  <c r="P497" i="4"/>
  <c r="N498" i="4" a="1"/>
  <c r="N498" i="4"/>
  <c r="O498" i="4"/>
  <c r="P498" i="4"/>
  <c r="N499" i="4" a="1"/>
  <c r="N499" i="4"/>
  <c r="O499" i="4"/>
  <c r="P499" i="4"/>
  <c r="N500" i="4" a="1"/>
  <c r="N500" i="4"/>
  <c r="O500" i="4"/>
  <c r="P500" i="4"/>
  <c r="N501" i="4" a="1"/>
  <c r="N501" i="4"/>
  <c r="O501" i="4"/>
  <c r="P501" i="4"/>
  <c r="N502" i="4" a="1"/>
  <c r="N502" i="4"/>
  <c r="O502" i="4"/>
  <c r="P502" i="4"/>
  <c r="N503" i="4" a="1"/>
  <c r="N503" i="4"/>
  <c r="O503" i="4"/>
  <c r="P503" i="4"/>
  <c r="N504" i="4" a="1"/>
  <c r="N504" i="4"/>
  <c r="O504" i="4"/>
  <c r="P504" i="4"/>
  <c r="N505" i="4" a="1"/>
  <c r="N505" i="4"/>
  <c r="O505" i="4"/>
  <c r="P505" i="4"/>
  <c r="N506" i="4" a="1"/>
  <c r="N506" i="4"/>
  <c r="O506" i="4"/>
  <c r="P506" i="4"/>
  <c r="N507" i="4" a="1"/>
  <c r="N507" i="4"/>
  <c r="O507" i="4"/>
  <c r="P507" i="4"/>
  <c r="A3" i="8" a="1"/>
  <c r="A3" i="8"/>
  <c r="A3" i="7" a="1"/>
  <c r="A3" i="7"/>
  <c r="A3" i="9" a="1"/>
  <c r="A3" i="9"/>
  <c r="A3" i="10" a="1"/>
  <c r="A3" i="10"/>
  <c r="Z3" i="7" l="1"/>
  <c r="Y3" i="7"/>
  <c r="X3" i="7"/>
  <c r="W3" i="7"/>
  <c r="V3" i="7"/>
  <c r="U3" i="7"/>
  <c r="T3" i="7"/>
  <c r="S3" i="7"/>
  <c r="R3" i="7"/>
  <c r="Q3" i="7"/>
  <c r="P3" i="7"/>
  <c r="O3" i="7"/>
  <c r="N3" i="7"/>
  <c r="M3" i="7"/>
  <c r="L3" i="7"/>
  <c r="K3" i="7"/>
  <c r="J3" i="7"/>
  <c r="I3" i="7"/>
  <c r="H3" i="7"/>
  <c r="G3" i="7"/>
  <c r="F3" i="7"/>
  <c r="E3" i="7"/>
  <c r="D3" i="7"/>
  <c r="C3" i="7"/>
  <c r="Z3" i="8"/>
  <c r="Y3" i="8"/>
  <c r="X3" i="8"/>
  <c r="W3" i="8"/>
  <c r="V3" i="8"/>
  <c r="U3" i="8"/>
  <c r="T3" i="8"/>
  <c r="S3" i="8"/>
  <c r="R3" i="8"/>
  <c r="Q3" i="8"/>
  <c r="P3" i="8"/>
  <c r="O3" i="8"/>
  <c r="N3" i="8"/>
  <c r="M3" i="8"/>
  <c r="L3" i="8"/>
  <c r="K3" i="8"/>
  <c r="J3" i="8"/>
  <c r="I3" i="8"/>
  <c r="H3" i="8"/>
  <c r="G3" i="8"/>
  <c r="F3" i="8"/>
  <c r="E3" i="8"/>
  <c r="D3" i="8"/>
  <c r="C3" i="8"/>
  <c r="D3" i="9"/>
  <c r="E3" i="9"/>
  <c r="F3" i="9"/>
  <c r="G3" i="9"/>
  <c r="H3" i="9"/>
  <c r="I3" i="9"/>
  <c r="J3" i="9"/>
  <c r="K3" i="9"/>
  <c r="L3" i="9"/>
  <c r="M3" i="9"/>
  <c r="N3" i="9"/>
  <c r="O3" i="9"/>
  <c r="P3" i="9"/>
  <c r="Q3" i="9"/>
  <c r="R3" i="9"/>
  <c r="S3" i="9"/>
  <c r="T3" i="9"/>
  <c r="U3" i="9"/>
  <c r="V3" i="9"/>
  <c r="W3" i="9"/>
  <c r="X3" i="9"/>
  <c r="Y3" i="9"/>
  <c r="Z3" i="9"/>
  <c r="C3" i="9"/>
  <c r="Z411" i="8" a="1"/>
  <c r="Z410" i="8" a="1"/>
  <c r="Z409" i="8" a="1"/>
  <c r="Z408" i="8" a="1"/>
  <c r="Z407" i="8" a="1"/>
  <c r="Z406" i="8" a="1"/>
  <c r="Z405" i="8" a="1"/>
  <c r="Z404" i="8" a="1"/>
  <c r="Z403" i="8" a="1"/>
  <c r="Z402" i="8" a="1"/>
  <c r="Z401" i="8" a="1"/>
  <c r="Z400" i="8" a="1"/>
  <c r="Z399" i="8" a="1"/>
  <c r="Z398" i="8" a="1"/>
  <c r="Z397" i="8" a="1"/>
  <c r="Z396" i="8" a="1"/>
  <c r="Z395" i="8" a="1"/>
  <c r="Z394" i="8" a="1"/>
  <c r="Z393" i="8" a="1"/>
  <c r="Z392" i="8" a="1"/>
  <c r="Z391" i="8" a="1"/>
  <c r="Z390" i="8" a="1"/>
  <c r="Z389" i="8" a="1"/>
  <c r="Z388" i="8" a="1"/>
  <c r="Z387" i="8" a="1"/>
  <c r="Z386" i="8" a="1"/>
  <c r="Z385" i="8" a="1"/>
  <c r="Z384" i="8" a="1"/>
  <c r="Z383" i="8" a="1"/>
  <c r="Z382" i="8" a="1"/>
  <c r="Z381" i="8" a="1"/>
  <c r="Z380" i="8" a="1"/>
  <c r="Z379" i="8" a="1"/>
  <c r="Z378" i="8" a="1"/>
  <c r="Z377" i="8" a="1"/>
  <c r="Z376" i="8" a="1"/>
  <c r="Z375" i="8" a="1"/>
  <c r="Z374" i="8" a="1"/>
  <c r="Z373" i="8" a="1"/>
  <c r="Z372" i="8" a="1"/>
  <c r="Z371" i="8" a="1"/>
  <c r="Z370" i="8" a="1"/>
  <c r="Z369" i="8" a="1"/>
  <c r="Z368" i="8" a="1"/>
  <c r="Z367" i="8" a="1"/>
  <c r="Z366" i="8" a="1"/>
  <c r="Z365" i="8" a="1"/>
  <c r="Z364" i="8" a="1"/>
  <c r="Z363" i="8" a="1"/>
  <c r="Z362" i="8" a="1"/>
  <c r="Z361" i="8" a="1"/>
  <c r="Z360" i="8" a="1"/>
  <c r="Z359" i="8" a="1"/>
  <c r="Z358" i="8" a="1"/>
  <c r="Z357" i="8" a="1"/>
  <c r="Z356" i="8" a="1"/>
  <c r="Z355" i="8" a="1"/>
  <c r="Z354" i="8" a="1"/>
  <c r="Z353" i="8" a="1"/>
  <c r="Z352" i="8" a="1"/>
  <c r="Z351" i="8" a="1"/>
  <c r="Z350" i="8" a="1"/>
  <c r="Z349" i="8" a="1"/>
  <c r="Z348" i="8" a="1"/>
  <c r="Z347" i="8" a="1"/>
  <c r="Z346" i="8" a="1"/>
  <c r="Z345" i="8" a="1"/>
  <c r="Z344" i="8" a="1"/>
  <c r="Z343" i="8" a="1"/>
  <c r="Z342" i="8" a="1"/>
  <c r="Z341" i="8" a="1"/>
  <c r="Z340" i="8" a="1"/>
  <c r="Z339" i="8" a="1"/>
  <c r="Z338" i="8" a="1"/>
  <c r="Z337" i="8" a="1"/>
  <c r="Z336" i="8" a="1"/>
  <c r="Z335" i="8" a="1"/>
  <c r="Z334" i="8" a="1"/>
  <c r="Z333" i="8" a="1"/>
  <c r="Z332" i="8" a="1"/>
  <c r="Z331" i="8" a="1"/>
  <c r="Z330" i="8" a="1"/>
  <c r="Z329" i="8" a="1"/>
  <c r="Z328" i="8" a="1"/>
  <c r="Z327" i="8" a="1"/>
  <c r="Z326" i="8" a="1"/>
  <c r="Z325" i="8" a="1"/>
  <c r="Z324" i="8" a="1"/>
  <c r="Z323" i="8" a="1"/>
  <c r="Z322" i="8" a="1"/>
  <c r="Z321" i="8" a="1"/>
  <c r="Z320" i="8" a="1"/>
  <c r="Z319" i="8" a="1"/>
  <c r="Z318" i="8" a="1"/>
  <c r="Z317" i="8" a="1"/>
  <c r="Z316" i="8" a="1"/>
  <c r="Z315" i="8" a="1"/>
  <c r="Z314" i="8" a="1"/>
  <c r="R411" i="8" a="1"/>
  <c r="R410" i="8" a="1"/>
  <c r="R409" i="8" a="1"/>
  <c r="R408" i="8" a="1"/>
  <c r="R407" i="8" a="1"/>
  <c r="R406" i="8" a="1"/>
  <c r="R405" i="8" a="1"/>
  <c r="R404" i="8" a="1"/>
  <c r="R403" i="8" a="1"/>
  <c r="R402" i="8" a="1"/>
  <c r="R401" i="8" a="1"/>
  <c r="R400" i="8" a="1"/>
  <c r="R399" i="8" a="1"/>
  <c r="R398" i="8" a="1"/>
  <c r="R397" i="8" a="1"/>
  <c r="R396" i="8" a="1"/>
  <c r="R395" i="8" a="1"/>
  <c r="R394" i="8" a="1"/>
  <c r="R393" i="8" a="1"/>
  <c r="R392" i="8" a="1"/>
  <c r="R391" i="8" a="1"/>
  <c r="R390" i="8" a="1"/>
  <c r="R389" i="8" a="1"/>
  <c r="R388" i="8" a="1"/>
  <c r="R387" i="8" a="1"/>
  <c r="R386" i="8" a="1"/>
  <c r="R385" i="8" a="1"/>
  <c r="R384" i="8" a="1"/>
  <c r="R383" i="8" a="1"/>
  <c r="R382" i="8" a="1"/>
  <c r="R381" i="8" a="1"/>
  <c r="R380" i="8" a="1"/>
  <c r="R379" i="8" a="1"/>
  <c r="R378" i="8" a="1"/>
  <c r="R377" i="8" a="1"/>
  <c r="R376" i="8" a="1"/>
  <c r="R375" i="8" a="1"/>
  <c r="R374" i="8" a="1"/>
  <c r="R373" i="8" a="1"/>
  <c r="R372" i="8" a="1"/>
  <c r="R371" i="8" a="1"/>
  <c r="R370" i="8" a="1"/>
  <c r="R369" i="8" a="1"/>
  <c r="R368" i="8" a="1"/>
  <c r="R367" i="8" a="1"/>
  <c r="R366" i="8" a="1"/>
  <c r="R365" i="8" a="1"/>
  <c r="R364" i="8" a="1"/>
  <c r="R363" i="8" a="1"/>
  <c r="R362" i="8" a="1"/>
  <c r="R361" i="8" a="1"/>
  <c r="R360" i="8" a="1"/>
  <c r="R359" i="8" a="1"/>
  <c r="R358" i="8" a="1"/>
  <c r="R357" i="8" a="1"/>
  <c r="R356" i="8" a="1"/>
  <c r="R355" i="8" a="1"/>
  <c r="R354" i="8" a="1"/>
  <c r="R353" i="8" a="1"/>
  <c r="R352" i="8" a="1"/>
  <c r="R351" i="8" a="1"/>
  <c r="R350" i="8" a="1"/>
  <c r="R349" i="8" a="1"/>
  <c r="R348" i="8" a="1"/>
  <c r="R347" i="8" a="1"/>
  <c r="R346" i="8" a="1"/>
  <c r="R345" i="8" a="1"/>
  <c r="R344" i="8" a="1"/>
  <c r="R343" i="8" a="1"/>
  <c r="R342" i="8" a="1"/>
  <c r="R341" i="8" a="1"/>
  <c r="R340" i="8" a="1"/>
  <c r="R339" i="8" a="1"/>
  <c r="R338" i="8" a="1"/>
  <c r="R337" i="8" a="1"/>
  <c r="R336" i="8" a="1"/>
  <c r="R335" i="8" a="1"/>
  <c r="R334" i="8" a="1"/>
  <c r="R333" i="8" a="1"/>
  <c r="R332" i="8" a="1"/>
  <c r="R331" i="8" a="1"/>
  <c r="R330" i="8" a="1"/>
  <c r="R329" i="8" a="1"/>
  <c r="R328" i="8" a="1"/>
  <c r="R327" i="8" a="1"/>
  <c r="R326" i="8" a="1"/>
  <c r="R325" i="8" a="1"/>
  <c r="R324" i="8" a="1"/>
  <c r="R323" i="8" a="1"/>
  <c r="R322" i="8" a="1"/>
  <c r="R321" i="8" a="1"/>
  <c r="R320" i="8" a="1"/>
  <c r="R319" i="8" a="1"/>
  <c r="R318" i="8" a="1"/>
  <c r="R317" i="8" a="1"/>
  <c r="R316" i="8" a="1"/>
  <c r="R315" i="8" a="1"/>
  <c r="R314" i="8" a="1"/>
  <c r="J411" i="8" a="1"/>
  <c r="J410" i="8" a="1"/>
  <c r="J409" i="8" a="1"/>
  <c r="J408" i="8" a="1"/>
  <c r="J407" i="8" a="1"/>
  <c r="J406" i="8" a="1"/>
  <c r="J405" i="8" a="1"/>
  <c r="J404" i="8" a="1"/>
  <c r="J403" i="8" a="1"/>
  <c r="J402" i="8" a="1"/>
  <c r="J401" i="8" a="1"/>
  <c r="J400" i="8" a="1"/>
  <c r="J399" i="8" a="1"/>
  <c r="J398" i="8" a="1"/>
  <c r="J397" i="8" a="1"/>
  <c r="J396" i="8" a="1"/>
  <c r="J395" i="8" a="1"/>
  <c r="J394" i="8" a="1"/>
  <c r="J393" i="8" a="1"/>
  <c r="J392" i="8" a="1"/>
  <c r="J391" i="8" a="1"/>
  <c r="J390" i="8" a="1"/>
  <c r="J389" i="8" a="1"/>
  <c r="J388" i="8" a="1"/>
  <c r="J387" i="8" a="1"/>
  <c r="J386" i="8" a="1"/>
  <c r="J385" i="8" a="1"/>
  <c r="J384" i="8" a="1"/>
  <c r="J383" i="8" a="1"/>
  <c r="J382" i="8" a="1"/>
  <c r="J381" i="8" a="1"/>
  <c r="J380" i="8" a="1"/>
  <c r="J379" i="8" a="1"/>
  <c r="J378" i="8" a="1"/>
  <c r="J377" i="8" a="1"/>
  <c r="J376" i="8" a="1"/>
  <c r="J375" i="8" a="1"/>
  <c r="J374" i="8" a="1"/>
  <c r="J373" i="8" a="1"/>
  <c r="J372" i="8" a="1"/>
  <c r="J371" i="8" a="1"/>
  <c r="J370" i="8" a="1"/>
  <c r="J369" i="8" a="1"/>
  <c r="J368" i="8" a="1"/>
  <c r="J367" i="8" a="1"/>
  <c r="J366" i="8" a="1"/>
  <c r="J365" i="8" a="1"/>
  <c r="J364" i="8" a="1"/>
  <c r="J363" i="8" a="1"/>
  <c r="J362" i="8" a="1"/>
  <c r="J361" i="8" a="1"/>
  <c r="J360" i="8" a="1"/>
  <c r="J359" i="8" a="1"/>
  <c r="J358" i="8" a="1"/>
  <c r="J357" i="8" a="1"/>
  <c r="J356" i="8" a="1"/>
  <c r="J355" i="8" a="1"/>
  <c r="J354" i="8" a="1"/>
  <c r="J353" i="8" a="1"/>
  <c r="J352" i="8" a="1"/>
  <c r="J351" i="8" a="1"/>
  <c r="J350" i="8" a="1"/>
  <c r="J349" i="8" a="1"/>
  <c r="J348" i="8" a="1"/>
  <c r="J347" i="8" a="1"/>
  <c r="J346" i="8" a="1"/>
  <c r="J345" i="8" a="1"/>
  <c r="J344" i="8" a="1"/>
  <c r="J343" i="8" a="1"/>
  <c r="J342" i="8" a="1"/>
  <c r="J341" i="8" a="1"/>
  <c r="J340" i="8" a="1"/>
  <c r="J339" i="8" a="1"/>
  <c r="J338" i="8" a="1"/>
  <c r="J337" i="8" a="1"/>
  <c r="J336" i="8" a="1"/>
  <c r="J335" i="8" a="1"/>
  <c r="J334" i="8" a="1"/>
  <c r="J333" i="8" a="1"/>
  <c r="J332" i="8" a="1"/>
  <c r="J331" i="8" a="1"/>
  <c r="J330" i="8" a="1"/>
  <c r="J329" i="8" a="1"/>
  <c r="J328" i="8" a="1"/>
  <c r="J327" i="8" a="1"/>
  <c r="J326" i="8" a="1"/>
  <c r="J325" i="8" a="1"/>
  <c r="J324" i="8" a="1"/>
  <c r="J323" i="8" a="1"/>
  <c r="J322" i="8" a="1"/>
  <c r="J321" i="8" a="1"/>
  <c r="J320" i="8" a="1"/>
  <c r="J319" i="8" a="1"/>
  <c r="J318" i="8" a="1"/>
  <c r="J317" i="8" a="1"/>
  <c r="J316" i="8" a="1"/>
  <c r="J315" i="8" a="1"/>
  <c r="H411" i="8" a="1"/>
  <c r="H410" i="8" a="1"/>
  <c r="H409" i="8" a="1"/>
  <c r="H408" i="8" a="1"/>
  <c r="H407" i="8" a="1"/>
  <c r="H406" i="8" a="1"/>
  <c r="H405" i="8" a="1"/>
  <c r="H404" i="8" a="1"/>
  <c r="H403" i="8" a="1"/>
  <c r="H402" i="8" a="1"/>
  <c r="H401" i="8" a="1"/>
  <c r="H400" i="8" a="1"/>
  <c r="H399" i="8" a="1"/>
  <c r="H398" i="8" a="1"/>
  <c r="H397" i="8" a="1"/>
  <c r="H396" i="8" a="1"/>
  <c r="H395" i="8" a="1"/>
  <c r="H394" i="8" a="1"/>
  <c r="H393" i="8" a="1"/>
  <c r="H392" i="8" a="1"/>
  <c r="H391" i="8" a="1"/>
  <c r="H390" i="8" a="1"/>
  <c r="H389" i="8" a="1"/>
  <c r="H388" i="8" a="1"/>
  <c r="H387" i="8" a="1"/>
  <c r="H386" i="8" a="1"/>
  <c r="H385" i="8" a="1"/>
  <c r="H384" i="8" a="1"/>
  <c r="H383" i="8" a="1"/>
  <c r="H382" i="8" a="1"/>
  <c r="H381" i="8" a="1"/>
  <c r="H380" i="8" a="1"/>
  <c r="H379" i="8" a="1"/>
  <c r="H378" i="8" a="1"/>
  <c r="H377" i="8" a="1"/>
  <c r="H376" i="8" a="1"/>
  <c r="H375" i="8" a="1"/>
  <c r="H374" i="8" a="1"/>
  <c r="H373" i="8" a="1"/>
  <c r="H372" i="8" a="1"/>
  <c r="H371" i="8" a="1"/>
  <c r="H370" i="8" a="1"/>
  <c r="H369" i="8" a="1"/>
  <c r="H368" i="8" a="1"/>
  <c r="H367" i="8" a="1"/>
  <c r="H366" i="8" a="1"/>
  <c r="H365" i="8" a="1"/>
  <c r="H364" i="8" a="1"/>
  <c r="H363" i="8" a="1"/>
  <c r="H362" i="8" a="1"/>
  <c r="H361" i="8" a="1"/>
  <c r="H360" i="8" a="1"/>
  <c r="H359" i="8" a="1"/>
  <c r="H358" i="8" a="1"/>
  <c r="H357" i="8" a="1"/>
  <c r="H356" i="8" a="1"/>
  <c r="H355" i="8" a="1"/>
  <c r="H354" i="8" a="1"/>
  <c r="H353" i="8" a="1"/>
  <c r="H352" i="8" a="1"/>
  <c r="H351" i="8" a="1"/>
  <c r="H350" i="8" a="1"/>
  <c r="H349" i="8" a="1"/>
  <c r="H348" i="8" a="1"/>
  <c r="H347" i="8" a="1"/>
  <c r="H346" i="8" a="1"/>
  <c r="H345" i="8" a="1"/>
  <c r="H344" i="8" a="1"/>
  <c r="H343" i="8" a="1"/>
  <c r="H342" i="8" a="1"/>
  <c r="H341" i="8" a="1"/>
  <c r="H340" i="8" a="1"/>
  <c r="H339" i="8" a="1"/>
  <c r="H338" i="8" a="1"/>
  <c r="H337" i="8" a="1"/>
  <c r="H336" i="8" a="1"/>
  <c r="H335" i="8" a="1"/>
  <c r="H334" i="8" a="1"/>
  <c r="H333" i="8" a="1"/>
  <c r="H332" i="8" a="1"/>
  <c r="H331" i="8" a="1"/>
  <c r="H330" i="8" a="1"/>
  <c r="H329" i="8" a="1"/>
  <c r="H328" i="8" a="1"/>
  <c r="H327" i="8" a="1"/>
  <c r="H326" i="8" a="1"/>
  <c r="H325" i="8" a="1"/>
  <c r="H324" i="8" a="1"/>
  <c r="H323" i="8" a="1"/>
  <c r="H322" i="8" a="1"/>
  <c r="H321" i="8" a="1"/>
  <c r="H320" i="8" a="1"/>
  <c r="H319" i="8" a="1"/>
  <c r="H318" i="8" a="1"/>
  <c r="H317" i="8" a="1"/>
  <c r="H316" i="8" a="1"/>
  <c r="H315" i="8" a="1"/>
  <c r="M411" i="8" a="1"/>
  <c r="M410" i="8" a="1"/>
  <c r="M409" i="8" a="1"/>
  <c r="M408" i="8" a="1"/>
  <c r="M407" i="8" a="1"/>
  <c r="M406" i="8" a="1"/>
  <c r="M405" i="8" a="1"/>
  <c r="M404" i="8" a="1"/>
  <c r="M403" i="8" a="1"/>
  <c r="M402" i="8" a="1"/>
  <c r="M401" i="8" a="1"/>
  <c r="M400" i="8" a="1"/>
  <c r="M399" i="8" a="1"/>
  <c r="M398" i="8" a="1"/>
  <c r="M397" i="8" a="1"/>
  <c r="M396" i="8" a="1"/>
  <c r="M395" i="8" a="1"/>
  <c r="M394" i="8" a="1"/>
  <c r="M393" i="8" a="1"/>
  <c r="M392" i="8" a="1"/>
  <c r="M391" i="8" a="1"/>
  <c r="M390" i="8" a="1"/>
  <c r="M389" i="8" a="1"/>
  <c r="M388" i="8" a="1"/>
  <c r="M387" i="8" a="1"/>
  <c r="M386" i="8" a="1"/>
  <c r="M385" i="8" a="1"/>
  <c r="M384" i="8" a="1"/>
  <c r="M383" i="8" a="1"/>
  <c r="M382" i="8" a="1"/>
  <c r="M381" i="8" a="1"/>
  <c r="M380" i="8" a="1"/>
  <c r="M379" i="8" a="1"/>
  <c r="M378" i="8" a="1"/>
  <c r="M377" i="8" a="1"/>
  <c r="M376" i="8" a="1"/>
  <c r="M375" i="8" a="1"/>
  <c r="M374" i="8" a="1"/>
  <c r="M373" i="8" a="1"/>
  <c r="M372" i="8" a="1"/>
  <c r="M371" i="8" a="1"/>
  <c r="M370" i="8" a="1"/>
  <c r="M369" i="8" a="1"/>
  <c r="M368" i="8" a="1"/>
  <c r="M367" i="8" a="1"/>
  <c r="M366" i="8" a="1"/>
  <c r="M365" i="8" a="1"/>
  <c r="M364" i="8" a="1"/>
  <c r="M363" i="8" a="1"/>
  <c r="M362" i="8" a="1"/>
  <c r="M361" i="8" a="1"/>
  <c r="M360" i="8" a="1"/>
  <c r="M359" i="8" a="1"/>
  <c r="M358" i="8" a="1"/>
  <c r="M357" i="8" a="1"/>
  <c r="M356" i="8" a="1"/>
  <c r="M355" i="8" a="1"/>
  <c r="M354" i="8" a="1"/>
  <c r="M353" i="8" a="1"/>
  <c r="M352" i="8" a="1"/>
  <c r="M351" i="8" a="1"/>
  <c r="M350" i="8" a="1"/>
  <c r="M349" i="8" a="1"/>
  <c r="M348" i="8" a="1"/>
  <c r="M347" i="8" a="1"/>
  <c r="M346" i="8" a="1"/>
  <c r="M345" i="8" a="1"/>
  <c r="M344" i="8" a="1"/>
  <c r="M343" i="8" a="1"/>
  <c r="M342" i="8" a="1"/>
  <c r="M341" i="8" a="1"/>
  <c r="M340" i="8" a="1"/>
  <c r="M339" i="8" a="1"/>
  <c r="M338" i="8" a="1"/>
  <c r="M337" i="8" a="1"/>
  <c r="M336" i="8" a="1"/>
  <c r="M335" i="8" a="1"/>
  <c r="M334" i="8" a="1"/>
  <c r="M333" i="8" a="1"/>
  <c r="M332" i="8" a="1"/>
  <c r="M331" i="8" a="1"/>
  <c r="M330" i="8" a="1"/>
  <c r="M329" i="8" a="1"/>
  <c r="M328" i="8" a="1"/>
  <c r="M327" i="8" a="1"/>
  <c r="M326" i="8" a="1"/>
  <c r="M325" i="8" a="1"/>
  <c r="M324" i="8" a="1"/>
  <c r="M323" i="8" a="1"/>
  <c r="M322" i="8" a="1"/>
  <c r="M321" i="8" a="1"/>
  <c r="M320" i="8" a="1"/>
  <c r="M319" i="8" a="1"/>
  <c r="M318" i="8" a="1"/>
  <c r="M317" i="8" a="1"/>
  <c r="M316" i="8" a="1"/>
  <c r="M315" i="8" a="1"/>
  <c r="M314" i="8" a="1"/>
  <c r="C411" i="8" a="1"/>
  <c r="C410" i="8" a="1"/>
  <c r="C409" i="8" a="1"/>
  <c r="C408" i="8" a="1"/>
  <c r="C407" i="8" a="1"/>
  <c r="C406" i="8" a="1"/>
  <c r="C405" i="8" a="1"/>
  <c r="C404" i="8" a="1"/>
  <c r="C403" i="8" a="1"/>
  <c r="C402" i="8" a="1"/>
  <c r="C401" i="8" a="1"/>
  <c r="C400" i="8" a="1"/>
  <c r="C399" i="8" a="1"/>
  <c r="C398" i="8" a="1"/>
  <c r="C397" i="8" a="1"/>
  <c r="C396" i="8" a="1"/>
  <c r="C395" i="8" a="1"/>
  <c r="C394" i="8" a="1"/>
  <c r="C393" i="8" a="1"/>
  <c r="C392" i="8" a="1"/>
  <c r="C391" i="8" a="1"/>
  <c r="C390" i="8" a="1"/>
  <c r="C389" i="8" a="1"/>
  <c r="C388" i="8" a="1"/>
  <c r="C387" i="8" a="1"/>
  <c r="C386" i="8" a="1"/>
  <c r="C385" i="8" a="1"/>
  <c r="C384" i="8" a="1"/>
  <c r="C383" i="8" a="1"/>
  <c r="C382" i="8" a="1"/>
  <c r="C381" i="8" a="1"/>
  <c r="C380" i="8" a="1"/>
  <c r="C379" i="8" a="1"/>
  <c r="C378" i="8" a="1"/>
  <c r="C377" i="8" a="1"/>
  <c r="C376" i="8" a="1"/>
  <c r="C375" i="8" a="1"/>
  <c r="C374" i="8" a="1"/>
  <c r="C373" i="8" a="1"/>
  <c r="C372" i="8" a="1"/>
  <c r="C371" i="8" a="1"/>
  <c r="C370" i="8" a="1"/>
  <c r="C369" i="8" a="1"/>
  <c r="C368" i="8" a="1"/>
  <c r="C367" i="8" a="1"/>
  <c r="C366" i="8" a="1"/>
  <c r="C365" i="8" a="1"/>
  <c r="C364" i="8" a="1"/>
  <c r="C363" i="8" a="1"/>
  <c r="C362" i="8" a="1"/>
  <c r="C361" i="8" a="1"/>
  <c r="C360" i="8" a="1"/>
  <c r="C359" i="8" a="1"/>
  <c r="C358" i="8" a="1"/>
  <c r="C357" i="8" a="1"/>
  <c r="C356" i="8" a="1"/>
  <c r="C355" i="8" a="1"/>
  <c r="C354" i="8" a="1"/>
  <c r="C353" i="8" a="1"/>
  <c r="C352" i="8" a="1"/>
  <c r="C351" i="8" a="1"/>
  <c r="C350" i="8" a="1"/>
  <c r="C349" i="8" a="1"/>
  <c r="C348" i="8" a="1"/>
  <c r="C347" i="8" a="1"/>
  <c r="C346" i="8" a="1"/>
  <c r="C345" i="8" a="1"/>
  <c r="C344" i="8" a="1"/>
  <c r="C343" i="8" a="1"/>
  <c r="C342" i="8" a="1"/>
  <c r="C341" i="8" a="1"/>
  <c r="C340" i="8" a="1"/>
  <c r="C339" i="8" a="1"/>
  <c r="C338" i="8" a="1"/>
  <c r="C337" i="8" a="1"/>
  <c r="C336" i="8" a="1"/>
  <c r="C335" i="8" a="1"/>
  <c r="C334" i="8" a="1"/>
  <c r="C333" i="8" a="1"/>
  <c r="C332" i="8" a="1"/>
  <c r="C331" i="8" a="1"/>
  <c r="C330" i="8" a="1"/>
  <c r="C329" i="8" a="1"/>
  <c r="C328" i="8" a="1"/>
  <c r="C327" i="8" a="1"/>
  <c r="C326" i="8" a="1"/>
  <c r="C325" i="8" a="1"/>
  <c r="C324" i="8" a="1"/>
  <c r="C323" i="8" a="1"/>
  <c r="C322" i="8" a="1"/>
  <c r="C321" i="8" a="1"/>
  <c r="C320" i="8" a="1"/>
  <c r="C319" i="8" a="1"/>
  <c r="C318" i="8" a="1"/>
  <c r="C317" i="8" a="1"/>
  <c r="C316" i="8" a="1"/>
  <c r="C315" i="8" a="1"/>
  <c r="Y411" i="8" a="1"/>
  <c r="Y410" i="8" a="1"/>
  <c r="Y409" i="8" a="1"/>
  <c r="Y408" i="8" a="1"/>
  <c r="Y407" i="8" a="1"/>
  <c r="Y406" i="8" a="1"/>
  <c r="Y405" i="8" a="1"/>
  <c r="Y404" i="8" a="1"/>
  <c r="Y403" i="8" a="1"/>
  <c r="Y402" i="8" a="1"/>
  <c r="Y401" i="8" a="1"/>
  <c r="Y400" i="8" a="1"/>
  <c r="Y399" i="8" a="1"/>
  <c r="Y398" i="8" a="1"/>
  <c r="Y397" i="8" a="1"/>
  <c r="Y396" i="8" a="1"/>
  <c r="Y395" i="8" a="1"/>
  <c r="Y394" i="8" a="1"/>
  <c r="Y393" i="8" a="1"/>
  <c r="Y392" i="8" a="1"/>
  <c r="Y391" i="8" a="1"/>
  <c r="Y390" i="8" a="1"/>
  <c r="Y389" i="8" a="1"/>
  <c r="Y388" i="8" a="1"/>
  <c r="Y387" i="8" a="1"/>
  <c r="Y386" i="8" a="1"/>
  <c r="Y385" i="8" a="1"/>
  <c r="Y384" i="8" a="1"/>
  <c r="Y383" i="8" a="1"/>
  <c r="Y382" i="8" a="1"/>
  <c r="Y381" i="8" a="1"/>
  <c r="Y380" i="8" a="1"/>
  <c r="Y379" i="8" a="1"/>
  <c r="Y378" i="8" a="1"/>
  <c r="Y377" i="8" a="1"/>
  <c r="Y376" i="8" a="1"/>
  <c r="Y375" i="8" a="1"/>
  <c r="Y374" i="8" a="1"/>
  <c r="Y373" i="8" a="1"/>
  <c r="Y372" i="8" a="1"/>
  <c r="Y371" i="8" a="1"/>
  <c r="Y370" i="8" a="1"/>
  <c r="Y369" i="8" a="1"/>
  <c r="Y368" i="8" a="1"/>
  <c r="Y367" i="8" a="1"/>
  <c r="Y366" i="8" a="1"/>
  <c r="Y365" i="8" a="1"/>
  <c r="Y364" i="8" a="1"/>
  <c r="Y363" i="8" a="1"/>
  <c r="Y362" i="8" a="1"/>
  <c r="Y361" i="8" a="1"/>
  <c r="Y360" i="8" a="1"/>
  <c r="Y359" i="8" a="1"/>
  <c r="Y358" i="8" a="1"/>
  <c r="Y357" i="8" a="1"/>
  <c r="Y356" i="8" a="1"/>
  <c r="Y355" i="8" a="1"/>
  <c r="Y354" i="8" a="1"/>
  <c r="Y353" i="8" a="1"/>
  <c r="Y352" i="8" a="1"/>
  <c r="Y351" i="8" a="1"/>
  <c r="Y350" i="8" a="1"/>
  <c r="Y349" i="8" a="1"/>
  <c r="Y348" i="8" a="1"/>
  <c r="Y347" i="8" a="1"/>
  <c r="Y346" i="8" a="1"/>
  <c r="Y345" i="8" a="1"/>
  <c r="Y344" i="8" a="1"/>
  <c r="Y343" i="8" a="1"/>
  <c r="Y342" i="8" a="1"/>
  <c r="Y341" i="8" a="1"/>
  <c r="Y340" i="8" a="1"/>
  <c r="Y339" i="8" a="1"/>
  <c r="Y338" i="8" a="1"/>
  <c r="Y337" i="8" a="1"/>
  <c r="Y336" i="8" a="1"/>
  <c r="Y335" i="8" a="1"/>
  <c r="Y334" i="8" a="1"/>
  <c r="Y333" i="8" a="1"/>
  <c r="Y332" i="8" a="1"/>
  <c r="Y331" i="8" a="1"/>
  <c r="Y330" i="8" a="1"/>
  <c r="Y329" i="8" a="1"/>
  <c r="Y328" i="8" a="1"/>
  <c r="Y327" i="8" a="1"/>
  <c r="Y326" i="8" a="1"/>
  <c r="Y325" i="8" a="1"/>
  <c r="Y324" i="8" a="1"/>
  <c r="Y323" i="8" a="1"/>
  <c r="Y322" i="8" a="1"/>
  <c r="Y321" i="8" a="1"/>
  <c r="Y320" i="8" a="1"/>
  <c r="Y319" i="8" a="1"/>
  <c r="Y318" i="8" a="1"/>
  <c r="Y317" i="8" a="1"/>
  <c r="Y316" i="8" a="1"/>
  <c r="Y315" i="8" a="1"/>
  <c r="Y314" i="8" a="1"/>
  <c r="Q411" i="8" a="1"/>
  <c r="Q410" i="8" a="1"/>
  <c r="Q409" i="8" a="1"/>
  <c r="Q408" i="8" a="1"/>
  <c r="Q407" i="8" a="1"/>
  <c r="Q406" i="8" a="1"/>
  <c r="Q405" i="8" a="1"/>
  <c r="Q404" i="8" a="1"/>
  <c r="Q403" i="8" a="1"/>
  <c r="Q402" i="8" a="1"/>
  <c r="Q401" i="8" a="1"/>
  <c r="Q400" i="8" a="1"/>
  <c r="Q399" i="8" a="1"/>
  <c r="Q398" i="8" a="1"/>
  <c r="Q397" i="8" a="1"/>
  <c r="Q396" i="8" a="1"/>
  <c r="Q395" i="8" a="1"/>
  <c r="Q394" i="8" a="1"/>
  <c r="Q393" i="8" a="1"/>
  <c r="Q392" i="8" a="1"/>
  <c r="Q391" i="8" a="1"/>
  <c r="Q390" i="8" a="1"/>
  <c r="Q389" i="8" a="1"/>
  <c r="Q388" i="8" a="1"/>
  <c r="Q387" i="8" a="1"/>
  <c r="Q386" i="8" a="1"/>
  <c r="Q385" i="8" a="1"/>
  <c r="Q384" i="8" a="1"/>
  <c r="Q383" i="8" a="1"/>
  <c r="Q382" i="8" a="1"/>
  <c r="Q381" i="8" a="1"/>
  <c r="Q380" i="8" a="1"/>
  <c r="Q379" i="8" a="1"/>
  <c r="Q378" i="8" a="1"/>
  <c r="Q377" i="8" a="1"/>
  <c r="Q376" i="8" a="1"/>
  <c r="Q375" i="8" a="1"/>
  <c r="Q374" i="8" a="1"/>
  <c r="Q373" i="8" a="1"/>
  <c r="Q372" i="8" a="1"/>
  <c r="Q371" i="8" a="1"/>
  <c r="Q370" i="8" a="1"/>
  <c r="Q369" i="8" a="1"/>
  <c r="Q368" i="8" a="1"/>
  <c r="Q367" i="8" a="1"/>
  <c r="Q366" i="8" a="1"/>
  <c r="Q365" i="8" a="1"/>
  <c r="Q364" i="8" a="1"/>
  <c r="Q363" i="8" a="1"/>
  <c r="Q362" i="8" a="1"/>
  <c r="Q361" i="8" a="1"/>
  <c r="Q360" i="8" a="1"/>
  <c r="Q359" i="8" a="1"/>
  <c r="Q358" i="8" a="1"/>
  <c r="Q357" i="8" a="1"/>
  <c r="Q356" i="8" a="1"/>
  <c r="Q355" i="8" a="1"/>
  <c r="Q354" i="8" a="1"/>
  <c r="Q353" i="8" a="1"/>
  <c r="Q352" i="8" a="1"/>
  <c r="Q351" i="8" a="1"/>
  <c r="Q350" i="8" a="1"/>
  <c r="Q349" i="8" a="1"/>
  <c r="Q348" i="8" a="1"/>
  <c r="Q347" i="8" a="1"/>
  <c r="Q346" i="8" a="1"/>
  <c r="Q345" i="8" a="1"/>
  <c r="Q344" i="8" a="1"/>
  <c r="Q343" i="8" a="1"/>
  <c r="Q342" i="8" a="1"/>
  <c r="Q341" i="8" a="1"/>
  <c r="Q340" i="8" a="1"/>
  <c r="Q339" i="8" a="1"/>
  <c r="Q338" i="8" a="1"/>
  <c r="Q337" i="8" a="1"/>
  <c r="Q336" i="8" a="1"/>
  <c r="Q335" i="8" a="1"/>
  <c r="Q334" i="8" a="1"/>
  <c r="Q333" i="8" a="1"/>
  <c r="Q332" i="8" a="1"/>
  <c r="Q331" i="8" a="1"/>
  <c r="Q330" i="8" a="1"/>
  <c r="Q329" i="8" a="1"/>
  <c r="Q328" i="8" a="1"/>
  <c r="Q327" i="8" a="1"/>
  <c r="Q326" i="8" a="1"/>
  <c r="Q325" i="8" a="1"/>
  <c r="Q324" i="8" a="1"/>
  <c r="Q323" i="8" a="1"/>
  <c r="Q322" i="8" a="1"/>
  <c r="Q321" i="8" a="1"/>
  <c r="Q320" i="8" a="1"/>
  <c r="Q319" i="8" a="1"/>
  <c r="Q318" i="8" a="1"/>
  <c r="Q317" i="8" a="1"/>
  <c r="Q316" i="8" a="1"/>
  <c r="Q315" i="8" a="1"/>
  <c r="Q314" i="8" a="1"/>
  <c r="I411" i="8" a="1"/>
  <c r="I410" i="8" a="1"/>
  <c r="I409" i="8" a="1"/>
  <c r="I408" i="8" a="1"/>
  <c r="I407" i="8" a="1"/>
  <c r="I406" i="8" a="1"/>
  <c r="I405" i="8" a="1"/>
  <c r="I404" i="8" a="1"/>
  <c r="I403" i="8" a="1"/>
  <c r="I402" i="8" a="1"/>
  <c r="I401" i="8" a="1"/>
  <c r="I400" i="8" a="1"/>
  <c r="I399" i="8" a="1"/>
  <c r="I398" i="8" a="1"/>
  <c r="I397" i="8" a="1"/>
  <c r="I396" i="8" a="1"/>
  <c r="I395" i="8" a="1"/>
  <c r="I394" i="8" a="1"/>
  <c r="I393" i="8" a="1"/>
  <c r="I392" i="8" a="1"/>
  <c r="I391" i="8" a="1"/>
  <c r="I390" i="8" a="1"/>
  <c r="I389" i="8" a="1"/>
  <c r="I388" i="8" a="1"/>
  <c r="I387" i="8" a="1"/>
  <c r="I386" i="8" a="1"/>
  <c r="I385" i="8" a="1"/>
  <c r="I384" i="8" a="1"/>
  <c r="I383" i="8" a="1"/>
  <c r="I382" i="8" a="1"/>
  <c r="I381" i="8" a="1"/>
  <c r="I380" i="8" a="1"/>
  <c r="I379" i="8" a="1"/>
  <c r="I378" i="8" a="1"/>
  <c r="I377" i="8" a="1"/>
  <c r="I376" i="8" a="1"/>
  <c r="I375" i="8" a="1"/>
  <c r="I374" i="8" a="1"/>
  <c r="I373" i="8" a="1"/>
  <c r="I372" i="8" a="1"/>
  <c r="I371" i="8" a="1"/>
  <c r="I370" i="8" a="1"/>
  <c r="I369" i="8" a="1"/>
  <c r="I368" i="8" a="1"/>
  <c r="I367" i="8" a="1"/>
  <c r="I366" i="8" a="1"/>
  <c r="I365" i="8" a="1"/>
  <c r="I364" i="8" a="1"/>
  <c r="I363" i="8" a="1"/>
  <c r="I362" i="8" a="1"/>
  <c r="I361" i="8" a="1"/>
  <c r="I360" i="8" a="1"/>
  <c r="I359" i="8" a="1"/>
  <c r="I358" i="8" a="1"/>
  <c r="I357" i="8" a="1"/>
  <c r="I356" i="8" a="1"/>
  <c r="I355" i="8" a="1"/>
  <c r="I354" i="8" a="1"/>
  <c r="I353" i="8" a="1"/>
  <c r="I352" i="8" a="1"/>
  <c r="I351" i="8" a="1"/>
  <c r="I350" i="8" a="1"/>
  <c r="I349" i="8" a="1"/>
  <c r="I348" i="8" a="1"/>
  <c r="I347" i="8" a="1"/>
  <c r="I346" i="8" a="1"/>
  <c r="I345" i="8" a="1"/>
  <c r="I344" i="8" a="1"/>
  <c r="I343" i="8" a="1"/>
  <c r="I342" i="8" a="1"/>
  <c r="I341" i="8" a="1"/>
  <c r="I340" i="8" a="1"/>
  <c r="I339" i="8" a="1"/>
  <c r="I338" i="8" a="1"/>
  <c r="I337" i="8" a="1"/>
  <c r="I336" i="8" a="1"/>
  <c r="I335" i="8" a="1"/>
  <c r="I334" i="8" a="1"/>
  <c r="I333" i="8" a="1"/>
  <c r="I332" i="8" a="1"/>
  <c r="I331" i="8" a="1"/>
  <c r="I330" i="8" a="1"/>
  <c r="I329" i="8" a="1"/>
  <c r="I328" i="8" a="1"/>
  <c r="I327" i="8" a="1"/>
  <c r="I326" i="8" a="1"/>
  <c r="I325" i="8" a="1"/>
  <c r="I324" i="8" a="1"/>
  <c r="I323" i="8" a="1"/>
  <c r="I322" i="8" a="1"/>
  <c r="I321" i="8" a="1"/>
  <c r="I320" i="8" a="1"/>
  <c r="I319" i="8" a="1"/>
  <c r="I318" i="8" a="1"/>
  <c r="I317" i="8" a="1"/>
  <c r="I316" i="8" a="1"/>
  <c r="I315" i="8" a="1"/>
  <c r="G411" i="8" a="1"/>
  <c r="G410" i="8" a="1"/>
  <c r="G409" i="8" a="1"/>
  <c r="G408" i="8" a="1"/>
  <c r="G407" i="8" a="1"/>
  <c r="G406" i="8" a="1"/>
  <c r="G405" i="8" a="1"/>
  <c r="G404" i="8" a="1"/>
  <c r="G403" i="8" a="1"/>
  <c r="G402" i="8" a="1"/>
  <c r="G401" i="8" a="1"/>
  <c r="G400" i="8" a="1"/>
  <c r="G399" i="8" a="1"/>
  <c r="G398" i="8" a="1"/>
  <c r="G397" i="8" a="1"/>
  <c r="G396" i="8" a="1"/>
  <c r="G395" i="8" a="1"/>
  <c r="G394" i="8" a="1"/>
  <c r="G393" i="8" a="1"/>
  <c r="G392" i="8" a="1"/>
  <c r="G391" i="8" a="1"/>
  <c r="G390" i="8" a="1"/>
  <c r="G389" i="8" a="1"/>
  <c r="G388" i="8" a="1"/>
  <c r="G387" i="8" a="1"/>
  <c r="G386" i="8" a="1"/>
  <c r="G385" i="8" a="1"/>
  <c r="G384" i="8" a="1"/>
  <c r="G383" i="8" a="1"/>
  <c r="G382" i="8" a="1"/>
  <c r="G381" i="8" a="1"/>
  <c r="G380" i="8" a="1"/>
  <c r="G379" i="8" a="1"/>
  <c r="G378" i="8" a="1"/>
  <c r="G377" i="8" a="1"/>
  <c r="G376" i="8" a="1"/>
  <c r="G375" i="8" a="1"/>
  <c r="G374" i="8" a="1"/>
  <c r="G373" i="8" a="1"/>
  <c r="G372" i="8" a="1"/>
  <c r="G371" i="8" a="1"/>
  <c r="G370" i="8" a="1"/>
  <c r="G369" i="8" a="1"/>
  <c r="G368" i="8" a="1"/>
  <c r="G367" i="8" a="1"/>
  <c r="G366" i="8" a="1"/>
  <c r="G365" i="8" a="1"/>
  <c r="G364" i="8" a="1"/>
  <c r="G363" i="8" a="1"/>
  <c r="G362" i="8" a="1"/>
  <c r="G361" i="8" a="1"/>
  <c r="G360" i="8" a="1"/>
  <c r="G359" i="8" a="1"/>
  <c r="G358" i="8" a="1"/>
  <c r="G357" i="8" a="1"/>
  <c r="G356" i="8" a="1"/>
  <c r="G355" i="8" a="1"/>
  <c r="G354" i="8" a="1"/>
  <c r="G353" i="8" a="1"/>
  <c r="G352" i="8" a="1"/>
  <c r="G351" i="8" a="1"/>
  <c r="G350" i="8" a="1"/>
  <c r="G349" i="8" a="1"/>
  <c r="G348" i="8" a="1"/>
  <c r="G347" i="8" a="1"/>
  <c r="G346" i="8" a="1"/>
  <c r="G345" i="8" a="1"/>
  <c r="G344" i="8" a="1"/>
  <c r="G343" i="8" a="1"/>
  <c r="G342" i="8" a="1"/>
  <c r="G341" i="8" a="1"/>
  <c r="G340" i="8" a="1"/>
  <c r="G339" i="8" a="1"/>
  <c r="G338" i="8" a="1"/>
  <c r="G337" i="8" a="1"/>
  <c r="G336" i="8" a="1"/>
  <c r="G335" i="8" a="1"/>
  <c r="G334" i="8" a="1"/>
  <c r="G333" i="8" a="1"/>
  <c r="G332" i="8" a="1"/>
  <c r="G331" i="8" a="1"/>
  <c r="G330" i="8" a="1"/>
  <c r="G329" i="8" a="1"/>
  <c r="G328" i="8" a="1"/>
  <c r="G327" i="8" a="1"/>
  <c r="G326" i="8" a="1"/>
  <c r="G325" i="8" a="1"/>
  <c r="G324" i="8" a="1"/>
  <c r="G323" i="8" a="1"/>
  <c r="G322" i="8" a="1"/>
  <c r="G321" i="8" a="1"/>
  <c r="G320" i="8" a="1"/>
  <c r="G319" i="8" a="1"/>
  <c r="G318" i="8" a="1"/>
  <c r="G317" i="8" a="1"/>
  <c r="G316" i="8" a="1"/>
  <c r="G315" i="8" a="1"/>
  <c r="D411" i="8" a="1"/>
  <c r="D410" i="8" a="1"/>
  <c r="D409" i="8" a="1"/>
  <c r="D408" i="8" a="1"/>
  <c r="D407" i="8" a="1"/>
  <c r="D406" i="8" a="1"/>
  <c r="D405" i="8" a="1"/>
  <c r="D404" i="8" a="1"/>
  <c r="D403" i="8" a="1"/>
  <c r="D402" i="8" a="1"/>
  <c r="D401" i="8" a="1"/>
  <c r="D400" i="8" a="1"/>
  <c r="D399" i="8" a="1"/>
  <c r="D398" i="8" a="1"/>
  <c r="D397" i="8" a="1"/>
  <c r="D396" i="8" a="1"/>
  <c r="D395" i="8" a="1"/>
  <c r="D394" i="8" a="1"/>
  <c r="D393" i="8" a="1"/>
  <c r="D392" i="8" a="1"/>
  <c r="D391" i="8" a="1"/>
  <c r="D390" i="8" a="1"/>
  <c r="D389" i="8" a="1"/>
  <c r="D388" i="8" a="1"/>
  <c r="D387" i="8" a="1"/>
  <c r="D386" i="8" a="1"/>
  <c r="D385" i="8" a="1"/>
  <c r="D384" i="8" a="1"/>
  <c r="D383" i="8" a="1"/>
  <c r="D382" i="8" a="1"/>
  <c r="D381" i="8" a="1"/>
  <c r="D380" i="8" a="1"/>
  <c r="D379" i="8" a="1"/>
  <c r="D378" i="8" a="1"/>
  <c r="D377" i="8" a="1"/>
  <c r="D376" i="8" a="1"/>
  <c r="D375" i="8" a="1"/>
  <c r="D374" i="8" a="1"/>
  <c r="D373" i="8" a="1"/>
  <c r="D372" i="8" a="1"/>
  <c r="D371" i="8" a="1"/>
  <c r="D370" i="8" a="1"/>
  <c r="D369" i="8" a="1"/>
  <c r="D368" i="8" a="1"/>
  <c r="D367" i="8" a="1"/>
  <c r="D366" i="8" a="1"/>
  <c r="D365" i="8" a="1"/>
  <c r="D364" i="8" a="1"/>
  <c r="D363" i="8" a="1"/>
  <c r="D362" i="8" a="1"/>
  <c r="D361" i="8" a="1"/>
  <c r="D360" i="8" a="1"/>
  <c r="D359" i="8" a="1"/>
  <c r="D358" i="8" a="1"/>
  <c r="D357" i="8" a="1"/>
  <c r="D356" i="8" a="1"/>
  <c r="D355" i="8" a="1"/>
  <c r="D354" i="8" a="1"/>
  <c r="D353" i="8" a="1"/>
  <c r="D352" i="8" a="1"/>
  <c r="D351" i="8" a="1"/>
  <c r="D350" i="8" a="1"/>
  <c r="D349" i="8" a="1"/>
  <c r="D348" i="8" a="1"/>
  <c r="D347" i="8" a="1"/>
  <c r="D346" i="8" a="1"/>
  <c r="D345" i="8" a="1"/>
  <c r="D344" i="8" a="1"/>
  <c r="D343" i="8" a="1"/>
  <c r="D342" i="8" a="1"/>
  <c r="D341" i="8" a="1"/>
  <c r="D340" i="8" a="1"/>
  <c r="D339" i="8" a="1"/>
  <c r="D338" i="8" a="1"/>
  <c r="D337" i="8" a="1"/>
  <c r="D336" i="8" a="1"/>
  <c r="D335" i="8" a="1"/>
  <c r="D334" i="8" a="1"/>
  <c r="D333" i="8" a="1"/>
  <c r="D332" i="8" a="1"/>
  <c r="D331" i="8" a="1"/>
  <c r="D330" i="8" a="1"/>
  <c r="D329" i="8" a="1"/>
  <c r="D328" i="8" a="1"/>
  <c r="D327" i="8" a="1"/>
  <c r="D326" i="8" a="1"/>
  <c r="D325" i="8" a="1"/>
  <c r="D324" i="8" a="1"/>
  <c r="D323" i="8" a="1"/>
  <c r="D322" i="8" a="1"/>
  <c r="D321" i="8" a="1"/>
  <c r="D320" i="8" a="1"/>
  <c r="D319" i="8" a="1"/>
  <c r="D318" i="8" a="1"/>
  <c r="D317" i="8" a="1"/>
  <c r="D316" i="8" a="1"/>
  <c r="D315" i="8" a="1"/>
  <c r="X411" i="8" a="1"/>
  <c r="X410" i="8" a="1"/>
  <c r="X409" i="8" a="1"/>
  <c r="X408" i="8" a="1"/>
  <c r="X407" i="8" a="1"/>
  <c r="X406" i="8" a="1"/>
  <c r="X405" i="8" a="1"/>
  <c r="X404" i="8" a="1"/>
  <c r="X403" i="8" a="1"/>
  <c r="X402" i="8" a="1"/>
  <c r="X401" i="8" a="1"/>
  <c r="X400" i="8" a="1"/>
  <c r="X399" i="8" a="1"/>
  <c r="X398" i="8" a="1"/>
  <c r="X397" i="8" a="1"/>
  <c r="X396" i="8" a="1"/>
  <c r="X395" i="8" a="1"/>
  <c r="X394" i="8" a="1"/>
  <c r="X393" i="8" a="1"/>
  <c r="X392" i="8" a="1"/>
  <c r="X391" i="8" a="1"/>
  <c r="X390" i="8" a="1"/>
  <c r="X389" i="8" a="1"/>
  <c r="X388" i="8" a="1"/>
  <c r="X387" i="8" a="1"/>
  <c r="X386" i="8" a="1"/>
  <c r="X385" i="8" a="1"/>
  <c r="X384" i="8" a="1"/>
  <c r="X383" i="8" a="1"/>
  <c r="X382" i="8" a="1"/>
  <c r="X381" i="8" a="1"/>
  <c r="X380" i="8" a="1"/>
  <c r="X379" i="8" a="1"/>
  <c r="X378" i="8" a="1"/>
  <c r="X377" i="8" a="1"/>
  <c r="X376" i="8" a="1"/>
  <c r="X375" i="8" a="1"/>
  <c r="X374" i="8" a="1"/>
  <c r="X373" i="8" a="1"/>
  <c r="X372" i="8" a="1"/>
  <c r="X371" i="8" a="1"/>
  <c r="X370" i="8" a="1"/>
  <c r="X369" i="8" a="1"/>
  <c r="X368" i="8" a="1"/>
  <c r="X367" i="8" a="1"/>
  <c r="X366" i="8" a="1"/>
  <c r="X365" i="8" a="1"/>
  <c r="X364" i="8" a="1"/>
  <c r="X363" i="8" a="1"/>
  <c r="X362" i="8" a="1"/>
  <c r="X361" i="8" a="1"/>
  <c r="X360" i="8" a="1"/>
  <c r="X359" i="8" a="1"/>
  <c r="X358" i="8" a="1"/>
  <c r="X357" i="8" a="1"/>
  <c r="X356" i="8" a="1"/>
  <c r="X355" i="8" a="1"/>
  <c r="X354" i="8" a="1"/>
  <c r="X353" i="8" a="1"/>
  <c r="X352" i="8" a="1"/>
  <c r="X351" i="8" a="1"/>
  <c r="X350" i="8" a="1"/>
  <c r="X349" i="8" a="1"/>
  <c r="X348" i="8" a="1"/>
  <c r="X347" i="8" a="1"/>
  <c r="X346" i="8" a="1"/>
  <c r="X345" i="8" a="1"/>
  <c r="X344" i="8" a="1"/>
  <c r="X343" i="8" a="1"/>
  <c r="X342" i="8" a="1"/>
  <c r="X341" i="8" a="1"/>
  <c r="X340" i="8" a="1"/>
  <c r="X339" i="8" a="1"/>
  <c r="X338" i="8" a="1"/>
  <c r="X337" i="8" a="1"/>
  <c r="X336" i="8" a="1"/>
  <c r="X335" i="8" a="1"/>
  <c r="X334" i="8" a="1"/>
  <c r="X333" i="8" a="1"/>
  <c r="X332" i="8" a="1"/>
  <c r="X331" i="8" a="1"/>
  <c r="X330" i="8" a="1"/>
  <c r="X329" i="8" a="1"/>
  <c r="X328" i="8" a="1"/>
  <c r="X327" i="8" a="1"/>
  <c r="X326" i="8" a="1"/>
  <c r="X325" i="8" a="1"/>
  <c r="X324" i="8" a="1"/>
  <c r="X323" i="8" a="1"/>
  <c r="X322" i="8" a="1"/>
  <c r="X321" i="8" a="1"/>
  <c r="X320" i="8" a="1"/>
  <c r="X319" i="8" a="1"/>
  <c r="X318" i="8" a="1"/>
  <c r="X317" i="8" a="1"/>
  <c r="X316" i="8" a="1"/>
  <c r="X315" i="8" a="1"/>
  <c r="X314" i="8" a="1"/>
  <c r="P411" i="8" a="1"/>
  <c r="P410" i="8" a="1"/>
  <c r="P409" i="8" a="1"/>
  <c r="P408" i="8" a="1"/>
  <c r="P407" i="8" a="1"/>
  <c r="P406" i="8" a="1"/>
  <c r="P405" i="8" a="1"/>
  <c r="P404" i="8" a="1"/>
  <c r="P403" i="8" a="1"/>
  <c r="P402" i="8" a="1"/>
  <c r="P401" i="8" a="1"/>
  <c r="P400" i="8" a="1"/>
  <c r="P399" i="8" a="1"/>
  <c r="P398" i="8" a="1"/>
  <c r="P397" i="8" a="1"/>
  <c r="P396" i="8" a="1"/>
  <c r="P395" i="8" a="1"/>
  <c r="P394" i="8" a="1"/>
  <c r="P393" i="8" a="1"/>
  <c r="P392" i="8" a="1"/>
  <c r="P391" i="8" a="1"/>
  <c r="P390" i="8" a="1"/>
  <c r="P389" i="8" a="1"/>
  <c r="P388" i="8" a="1"/>
  <c r="P387" i="8" a="1"/>
  <c r="P386" i="8" a="1"/>
  <c r="P385" i="8" a="1"/>
  <c r="P384" i="8" a="1"/>
  <c r="P383" i="8" a="1"/>
  <c r="P382" i="8" a="1"/>
  <c r="P381" i="8" a="1"/>
  <c r="P380" i="8" a="1"/>
  <c r="P379" i="8" a="1"/>
  <c r="P378" i="8" a="1"/>
  <c r="P377" i="8" a="1"/>
  <c r="P376" i="8" a="1"/>
  <c r="P375" i="8" a="1"/>
  <c r="P374" i="8" a="1"/>
  <c r="P373" i="8" a="1"/>
  <c r="P372" i="8" a="1"/>
  <c r="P371" i="8" a="1"/>
  <c r="P370" i="8" a="1"/>
  <c r="P369" i="8" a="1"/>
  <c r="P368" i="8" a="1"/>
  <c r="P367" i="8" a="1"/>
  <c r="P366" i="8" a="1"/>
  <c r="P365" i="8" a="1"/>
  <c r="P364" i="8" a="1"/>
  <c r="P363" i="8" a="1"/>
  <c r="P362" i="8" a="1"/>
  <c r="P361" i="8" a="1"/>
  <c r="P360" i="8" a="1"/>
  <c r="P359" i="8" a="1"/>
  <c r="P358" i="8" a="1"/>
  <c r="P357" i="8" a="1"/>
  <c r="P356" i="8" a="1"/>
  <c r="P355" i="8" a="1"/>
  <c r="P354" i="8" a="1"/>
  <c r="P353" i="8" a="1"/>
  <c r="P352" i="8" a="1"/>
  <c r="P351" i="8" a="1"/>
  <c r="P350" i="8" a="1"/>
  <c r="P349" i="8" a="1"/>
  <c r="P348" i="8" a="1"/>
  <c r="P347" i="8" a="1"/>
  <c r="P346" i="8" a="1"/>
  <c r="P345" i="8" a="1"/>
  <c r="P344" i="8" a="1"/>
  <c r="P343" i="8" a="1"/>
  <c r="P342" i="8" a="1"/>
  <c r="P341" i="8" a="1"/>
  <c r="P340" i="8" a="1"/>
  <c r="P339" i="8" a="1"/>
  <c r="P338" i="8" a="1"/>
  <c r="P337" i="8" a="1"/>
  <c r="P336" i="8" a="1"/>
  <c r="P335" i="8" a="1"/>
  <c r="P334" i="8" a="1"/>
  <c r="P333" i="8" a="1"/>
  <c r="P332" i="8" a="1"/>
  <c r="P331" i="8" a="1"/>
  <c r="P330" i="8" a="1"/>
  <c r="P329" i="8" a="1"/>
  <c r="P328" i="8" a="1"/>
  <c r="P327" i="8" a="1"/>
  <c r="P326" i="8" a="1"/>
  <c r="P325" i="8" a="1"/>
  <c r="P324" i="8" a="1"/>
  <c r="P323" i="8" a="1"/>
  <c r="P322" i="8" a="1"/>
  <c r="P321" i="8" a="1"/>
  <c r="P320" i="8" a="1"/>
  <c r="P319" i="8" a="1"/>
  <c r="P318" i="8" a="1"/>
  <c r="P317" i="8" a="1"/>
  <c r="P316" i="8" a="1"/>
  <c r="P315" i="8" a="1"/>
  <c r="P314" i="8" a="1"/>
  <c r="O411" i="8" a="1"/>
  <c r="O410" i="8" a="1"/>
  <c r="O409" i="8" a="1"/>
  <c r="O408" i="8" a="1"/>
  <c r="O407" i="8" a="1"/>
  <c r="O406" i="8" a="1"/>
  <c r="O405" i="8" a="1"/>
  <c r="O404" i="8" a="1"/>
  <c r="O403" i="8" a="1"/>
  <c r="O402" i="8" a="1"/>
  <c r="O401" i="8" a="1"/>
  <c r="O400" i="8" a="1"/>
  <c r="O399" i="8" a="1"/>
  <c r="O398" i="8" a="1"/>
  <c r="O397" i="8" a="1"/>
  <c r="O396" i="8" a="1"/>
  <c r="O395" i="8" a="1"/>
  <c r="O394" i="8" a="1"/>
  <c r="O393" i="8" a="1"/>
  <c r="O392" i="8" a="1"/>
  <c r="O391" i="8" a="1"/>
  <c r="O390" i="8" a="1"/>
  <c r="O389" i="8" a="1"/>
  <c r="O388" i="8" a="1"/>
  <c r="O387" i="8" a="1"/>
  <c r="O386" i="8" a="1"/>
  <c r="O385" i="8" a="1"/>
  <c r="O384" i="8" a="1"/>
  <c r="O383" i="8" a="1"/>
  <c r="O382" i="8" a="1"/>
  <c r="O381" i="8" a="1"/>
  <c r="O380" i="8" a="1"/>
  <c r="O379" i="8" a="1"/>
  <c r="O378" i="8" a="1"/>
  <c r="O377" i="8" a="1"/>
  <c r="O376" i="8" a="1"/>
  <c r="O375" i="8" a="1"/>
  <c r="O374" i="8" a="1"/>
  <c r="O373" i="8" a="1"/>
  <c r="O372" i="8" a="1"/>
  <c r="O371" i="8" a="1"/>
  <c r="O370" i="8" a="1"/>
  <c r="O369" i="8" a="1"/>
  <c r="O368" i="8" a="1"/>
  <c r="O367" i="8" a="1"/>
  <c r="O366" i="8" a="1"/>
  <c r="O365" i="8" a="1"/>
  <c r="O364" i="8" a="1"/>
  <c r="O363" i="8" a="1"/>
  <c r="O362" i="8" a="1"/>
  <c r="O361" i="8" a="1"/>
  <c r="O360" i="8" a="1"/>
  <c r="O359" i="8" a="1"/>
  <c r="O358" i="8" a="1"/>
  <c r="O357" i="8" a="1"/>
  <c r="O356" i="8" a="1"/>
  <c r="O355" i="8" a="1"/>
  <c r="O354" i="8" a="1"/>
  <c r="O353" i="8" a="1"/>
  <c r="O352" i="8" a="1"/>
  <c r="O351" i="8" a="1"/>
  <c r="O350" i="8" a="1"/>
  <c r="O349" i="8" a="1"/>
  <c r="O348" i="8" a="1"/>
  <c r="O347" i="8" a="1"/>
  <c r="O346" i="8" a="1"/>
  <c r="O345" i="8" a="1"/>
  <c r="O344" i="8" a="1"/>
  <c r="O343" i="8" a="1"/>
  <c r="O342" i="8" a="1"/>
  <c r="O341" i="8" a="1"/>
  <c r="O340" i="8" a="1"/>
  <c r="O339" i="8" a="1"/>
  <c r="O338" i="8" a="1"/>
  <c r="O337" i="8" a="1"/>
  <c r="O336" i="8" a="1"/>
  <c r="O335" i="8" a="1"/>
  <c r="O334" i="8" a="1"/>
  <c r="O333" i="8" a="1"/>
  <c r="O332" i="8" a="1"/>
  <c r="O331" i="8" a="1"/>
  <c r="O330" i="8" a="1"/>
  <c r="O329" i="8" a="1"/>
  <c r="O328" i="8" a="1"/>
  <c r="O327" i="8" a="1"/>
  <c r="O326" i="8" a="1"/>
  <c r="O325" i="8" a="1"/>
  <c r="O324" i="8" a="1"/>
  <c r="O323" i="8" a="1"/>
  <c r="O322" i="8" a="1"/>
  <c r="O321" i="8" a="1"/>
  <c r="O320" i="8" a="1"/>
  <c r="O319" i="8" a="1"/>
  <c r="O318" i="8" a="1"/>
  <c r="O317" i="8" a="1"/>
  <c r="O316" i="8" a="1"/>
  <c r="O315" i="8" a="1"/>
  <c r="O314" i="8" a="1"/>
  <c r="K411" i="8" a="1"/>
  <c r="K410" i="8" a="1"/>
  <c r="K409" i="8" a="1"/>
  <c r="K408" i="8" a="1"/>
  <c r="K407" i="8" a="1"/>
  <c r="K406" i="8" a="1"/>
  <c r="K405" i="8" a="1"/>
  <c r="K404" i="8" a="1"/>
  <c r="K403" i="8" a="1"/>
  <c r="K402" i="8" a="1"/>
  <c r="K401" i="8" a="1"/>
  <c r="K400" i="8" a="1"/>
  <c r="K399" i="8" a="1"/>
  <c r="K398" i="8" a="1"/>
  <c r="K397" i="8" a="1"/>
  <c r="K396" i="8" a="1"/>
  <c r="K395" i="8" a="1"/>
  <c r="K394" i="8" a="1"/>
  <c r="K393" i="8" a="1"/>
  <c r="K392" i="8" a="1"/>
  <c r="K391" i="8" a="1"/>
  <c r="K390" i="8" a="1"/>
  <c r="K389" i="8" a="1"/>
  <c r="K388" i="8" a="1"/>
  <c r="K387" i="8" a="1"/>
  <c r="K386" i="8" a="1"/>
  <c r="K385" i="8" a="1"/>
  <c r="K384" i="8" a="1"/>
  <c r="K383" i="8" a="1"/>
  <c r="K382" i="8" a="1"/>
  <c r="K381" i="8" a="1"/>
  <c r="K380" i="8" a="1"/>
  <c r="K379" i="8" a="1"/>
  <c r="K378" i="8" a="1"/>
  <c r="K377" i="8" a="1"/>
  <c r="K376" i="8" a="1"/>
  <c r="K375" i="8" a="1"/>
  <c r="K374" i="8" a="1"/>
  <c r="K373" i="8" a="1"/>
  <c r="K372" i="8" a="1"/>
  <c r="K371" i="8" a="1"/>
  <c r="K370" i="8" a="1"/>
  <c r="K369" i="8" a="1"/>
  <c r="K368" i="8" a="1"/>
  <c r="K367" i="8" a="1"/>
  <c r="K366" i="8" a="1"/>
  <c r="K365" i="8" a="1"/>
  <c r="K364" i="8" a="1"/>
  <c r="K363" i="8" a="1"/>
  <c r="K362" i="8" a="1"/>
  <c r="K361" i="8" a="1"/>
  <c r="K360" i="8" a="1"/>
  <c r="K359" i="8" a="1"/>
  <c r="K358" i="8" a="1"/>
  <c r="K357" i="8" a="1"/>
  <c r="K356" i="8" a="1"/>
  <c r="K355" i="8" a="1"/>
  <c r="K354" i="8" a="1"/>
  <c r="K353" i="8" a="1"/>
  <c r="K352" i="8" a="1"/>
  <c r="K351" i="8" a="1"/>
  <c r="K350" i="8" a="1"/>
  <c r="K349" i="8" a="1"/>
  <c r="K348" i="8" a="1"/>
  <c r="K347" i="8" a="1"/>
  <c r="K346" i="8" a="1"/>
  <c r="K345" i="8" a="1"/>
  <c r="K344" i="8" a="1"/>
  <c r="K343" i="8" a="1"/>
  <c r="K342" i="8" a="1"/>
  <c r="K341" i="8" a="1"/>
  <c r="K340" i="8" a="1"/>
  <c r="K339" i="8" a="1"/>
  <c r="K338" i="8" a="1"/>
  <c r="K337" i="8" a="1"/>
  <c r="K336" i="8" a="1"/>
  <c r="K335" i="8" a="1"/>
  <c r="K334" i="8" a="1"/>
  <c r="K333" i="8" a="1"/>
  <c r="K332" i="8" a="1"/>
  <c r="K331" i="8" a="1"/>
  <c r="K330" i="8" a="1"/>
  <c r="K329" i="8" a="1"/>
  <c r="K328" i="8" a="1"/>
  <c r="K327" i="8" a="1"/>
  <c r="K326" i="8" a="1"/>
  <c r="K325" i="8" a="1"/>
  <c r="K324" i="8" a="1"/>
  <c r="K323" i="8" a="1"/>
  <c r="K322" i="8" a="1"/>
  <c r="K321" i="8" a="1"/>
  <c r="K320" i="8" a="1"/>
  <c r="K319" i="8" a="1"/>
  <c r="K318" i="8" a="1"/>
  <c r="K317" i="8" a="1"/>
  <c r="K316" i="8" a="1"/>
  <c r="K315" i="8" a="1"/>
  <c r="K314" i="8" a="1"/>
  <c r="W411" i="8" a="1"/>
  <c r="W410" i="8" a="1"/>
  <c r="W409" i="8" a="1"/>
  <c r="W408" i="8" a="1"/>
  <c r="W407" i="8" a="1"/>
  <c r="W406" i="8" a="1"/>
  <c r="W405" i="8" a="1"/>
  <c r="W404" i="8" a="1"/>
  <c r="W403" i="8" a="1"/>
  <c r="W402" i="8" a="1"/>
  <c r="W401" i="8" a="1"/>
  <c r="W400" i="8" a="1"/>
  <c r="W399" i="8" a="1"/>
  <c r="W398" i="8" a="1"/>
  <c r="W397" i="8" a="1"/>
  <c r="W396" i="8" a="1"/>
  <c r="W395" i="8" a="1"/>
  <c r="W394" i="8" a="1"/>
  <c r="W393" i="8" a="1"/>
  <c r="W392" i="8" a="1"/>
  <c r="W391" i="8" a="1"/>
  <c r="W390" i="8" a="1"/>
  <c r="W389" i="8" a="1"/>
  <c r="W388" i="8" a="1"/>
  <c r="W387" i="8" a="1"/>
  <c r="W386" i="8" a="1"/>
  <c r="W385" i="8" a="1"/>
  <c r="W384" i="8" a="1"/>
  <c r="W383" i="8" a="1"/>
  <c r="W382" i="8" a="1"/>
  <c r="W381" i="8" a="1"/>
  <c r="W380" i="8" a="1"/>
  <c r="W379" i="8" a="1"/>
  <c r="W378" i="8" a="1"/>
  <c r="W377" i="8" a="1"/>
  <c r="W376" i="8" a="1"/>
  <c r="W375" i="8" a="1"/>
  <c r="W374" i="8" a="1"/>
  <c r="W373" i="8" a="1"/>
  <c r="W372" i="8" a="1"/>
  <c r="W371" i="8" a="1"/>
  <c r="W370" i="8" a="1"/>
  <c r="W369" i="8" a="1"/>
  <c r="W368" i="8" a="1"/>
  <c r="W367" i="8" a="1"/>
  <c r="W366" i="8" a="1"/>
  <c r="W365" i="8" a="1"/>
  <c r="W364" i="8" a="1"/>
  <c r="W363" i="8" a="1"/>
  <c r="W362" i="8" a="1"/>
  <c r="W361" i="8" a="1"/>
  <c r="W360" i="8" a="1"/>
  <c r="W359" i="8" a="1"/>
  <c r="W358" i="8" a="1"/>
  <c r="W357" i="8" a="1"/>
  <c r="W356" i="8" a="1"/>
  <c r="W355" i="8" a="1"/>
  <c r="W354" i="8" a="1"/>
  <c r="W353" i="8" a="1"/>
  <c r="W352" i="8" a="1"/>
  <c r="W351" i="8" a="1"/>
  <c r="W350" i="8" a="1"/>
  <c r="W349" i="8" a="1"/>
  <c r="W348" i="8" a="1"/>
  <c r="W347" i="8" a="1"/>
  <c r="W346" i="8" a="1"/>
  <c r="W345" i="8" a="1"/>
  <c r="W344" i="8" a="1"/>
  <c r="W343" i="8" a="1"/>
  <c r="W342" i="8" a="1"/>
  <c r="W341" i="8" a="1"/>
  <c r="W340" i="8" a="1"/>
  <c r="W339" i="8" a="1"/>
  <c r="W338" i="8" a="1"/>
  <c r="W337" i="8" a="1"/>
  <c r="W336" i="8" a="1"/>
  <c r="W335" i="8" a="1"/>
  <c r="W334" i="8" a="1"/>
  <c r="W333" i="8" a="1"/>
  <c r="W332" i="8" a="1"/>
  <c r="W331" i="8" a="1"/>
  <c r="W330" i="8" a="1"/>
  <c r="W329" i="8" a="1"/>
  <c r="W328" i="8" a="1"/>
  <c r="W327" i="8" a="1"/>
  <c r="W326" i="8" a="1"/>
  <c r="W325" i="8" a="1"/>
  <c r="W324" i="8" a="1"/>
  <c r="W323" i="8" a="1"/>
  <c r="W322" i="8" a="1"/>
  <c r="W321" i="8" a="1"/>
  <c r="W320" i="8" a="1"/>
  <c r="W319" i="8" a="1"/>
  <c r="W318" i="8" a="1"/>
  <c r="W317" i="8" a="1"/>
  <c r="W316" i="8" a="1"/>
  <c r="W315" i="8" a="1"/>
  <c r="W314" i="8" a="1"/>
  <c r="V411" i="8" a="1"/>
  <c r="V410" i="8" a="1"/>
  <c r="V409" i="8" a="1"/>
  <c r="V408" i="8" a="1"/>
  <c r="V407" i="8" a="1"/>
  <c r="V406" i="8" a="1"/>
  <c r="V405" i="8" a="1"/>
  <c r="V404" i="8" a="1"/>
  <c r="V403" i="8" a="1"/>
  <c r="V402" i="8" a="1"/>
  <c r="V401" i="8" a="1"/>
  <c r="V400" i="8" a="1"/>
  <c r="V399" i="8" a="1"/>
  <c r="V398" i="8" a="1"/>
  <c r="V397" i="8" a="1"/>
  <c r="V396" i="8" a="1"/>
  <c r="V395" i="8" a="1"/>
  <c r="V394" i="8" a="1"/>
  <c r="V393" i="8" a="1"/>
  <c r="V392" i="8" a="1"/>
  <c r="V391" i="8" a="1"/>
  <c r="V390" i="8" a="1"/>
  <c r="V389" i="8" a="1"/>
  <c r="V388" i="8" a="1"/>
  <c r="V387" i="8" a="1"/>
  <c r="V386" i="8" a="1"/>
  <c r="V385" i="8" a="1"/>
  <c r="V384" i="8" a="1"/>
  <c r="V383" i="8" a="1"/>
  <c r="V382" i="8" a="1"/>
  <c r="V381" i="8" a="1"/>
  <c r="V380" i="8" a="1"/>
  <c r="V379" i="8" a="1"/>
  <c r="V378" i="8" a="1"/>
  <c r="V377" i="8" a="1"/>
  <c r="V376" i="8" a="1"/>
  <c r="V375" i="8" a="1"/>
  <c r="V374" i="8" a="1"/>
  <c r="V373" i="8" a="1"/>
  <c r="V372" i="8" a="1"/>
  <c r="V371" i="8" a="1"/>
  <c r="V370" i="8" a="1"/>
  <c r="V369" i="8" a="1"/>
  <c r="V368" i="8" a="1"/>
  <c r="V367" i="8" a="1"/>
  <c r="V366" i="8" a="1"/>
  <c r="V365" i="8" a="1"/>
  <c r="V364" i="8" a="1"/>
  <c r="V363" i="8" a="1"/>
  <c r="V362" i="8" a="1"/>
  <c r="V361" i="8" a="1"/>
  <c r="V360" i="8" a="1"/>
  <c r="V359" i="8" a="1"/>
  <c r="V358" i="8" a="1"/>
  <c r="V357" i="8" a="1"/>
  <c r="V356" i="8" a="1"/>
  <c r="V355" i="8" a="1"/>
  <c r="V354" i="8" a="1"/>
  <c r="V353" i="8" a="1"/>
  <c r="V352" i="8" a="1"/>
  <c r="V351" i="8" a="1"/>
  <c r="V350" i="8" a="1"/>
  <c r="V349" i="8" a="1"/>
  <c r="V348" i="8" a="1"/>
  <c r="V347" i="8" a="1"/>
  <c r="V346" i="8" a="1"/>
  <c r="V345" i="8" a="1"/>
  <c r="V344" i="8" a="1"/>
  <c r="V343" i="8" a="1"/>
  <c r="V342" i="8" a="1"/>
  <c r="V341" i="8" a="1"/>
  <c r="V340" i="8" a="1"/>
  <c r="V339" i="8" a="1"/>
  <c r="V338" i="8" a="1"/>
  <c r="V337" i="8" a="1"/>
  <c r="V336" i="8" a="1"/>
  <c r="V335" i="8" a="1"/>
  <c r="V334" i="8" a="1"/>
  <c r="V333" i="8" a="1"/>
  <c r="V332" i="8" a="1"/>
  <c r="V331" i="8" a="1"/>
  <c r="V330" i="8" a="1"/>
  <c r="V329" i="8" a="1"/>
  <c r="V328" i="8" a="1"/>
  <c r="V327" i="8" a="1"/>
  <c r="V326" i="8" a="1"/>
  <c r="V325" i="8" a="1"/>
  <c r="V324" i="8" a="1"/>
  <c r="V323" i="8" a="1"/>
  <c r="V322" i="8" a="1"/>
  <c r="V321" i="8" a="1"/>
  <c r="V320" i="8" a="1"/>
  <c r="V319" i="8" a="1"/>
  <c r="V318" i="8" a="1"/>
  <c r="V317" i="8" a="1"/>
  <c r="V316" i="8" a="1"/>
  <c r="V315" i="8" a="1"/>
  <c r="V314" i="8" a="1"/>
  <c r="N411" i="8" a="1"/>
  <c r="N410" i="8" a="1"/>
  <c r="N409" i="8" a="1"/>
  <c r="N408" i="8" a="1"/>
  <c r="N407" i="8" a="1"/>
  <c r="N406" i="8" a="1"/>
  <c r="N405" i="8" a="1"/>
  <c r="N404" i="8" a="1"/>
  <c r="N403" i="8" a="1"/>
  <c r="N402" i="8" a="1"/>
  <c r="N401" i="8" a="1"/>
  <c r="N400" i="8" a="1"/>
  <c r="N399" i="8" a="1"/>
  <c r="N398" i="8" a="1"/>
  <c r="N397" i="8" a="1"/>
  <c r="N396" i="8" a="1"/>
  <c r="N395" i="8" a="1"/>
  <c r="N394" i="8" a="1"/>
  <c r="N393" i="8" a="1"/>
  <c r="N392" i="8" a="1"/>
  <c r="N391" i="8" a="1"/>
  <c r="N390" i="8" a="1"/>
  <c r="N389" i="8" a="1"/>
  <c r="N388" i="8" a="1"/>
  <c r="N387" i="8" a="1"/>
  <c r="N386" i="8" a="1"/>
  <c r="N385" i="8" a="1"/>
  <c r="N384" i="8" a="1"/>
  <c r="N383" i="8" a="1"/>
  <c r="N382" i="8" a="1"/>
  <c r="N381" i="8" a="1"/>
  <c r="N380" i="8" a="1"/>
  <c r="N379" i="8" a="1"/>
  <c r="N378" i="8" a="1"/>
  <c r="N377" i="8" a="1"/>
  <c r="N376" i="8" a="1"/>
  <c r="N375" i="8" a="1"/>
  <c r="N374" i="8" a="1"/>
  <c r="N373" i="8" a="1"/>
  <c r="N372" i="8" a="1"/>
  <c r="N371" i="8" a="1"/>
  <c r="N370" i="8" a="1"/>
  <c r="N369" i="8" a="1"/>
  <c r="N368" i="8" a="1"/>
  <c r="N367" i="8" a="1"/>
  <c r="N366" i="8" a="1"/>
  <c r="N365" i="8" a="1"/>
  <c r="N364" i="8" a="1"/>
  <c r="N363" i="8" a="1"/>
  <c r="N362" i="8" a="1"/>
  <c r="N361" i="8" a="1"/>
  <c r="N360" i="8" a="1"/>
  <c r="N359" i="8" a="1"/>
  <c r="N358" i="8" a="1"/>
  <c r="N357" i="8" a="1"/>
  <c r="N356" i="8" a="1"/>
  <c r="N355" i="8" a="1"/>
  <c r="N354" i="8" a="1"/>
  <c r="N353" i="8" a="1"/>
  <c r="N352" i="8" a="1"/>
  <c r="N351" i="8" a="1"/>
  <c r="N350" i="8" a="1"/>
  <c r="N349" i="8" a="1"/>
  <c r="N348" i="8" a="1"/>
  <c r="N347" i="8" a="1"/>
  <c r="N346" i="8" a="1"/>
  <c r="N345" i="8" a="1"/>
  <c r="N344" i="8" a="1"/>
  <c r="N343" i="8" a="1"/>
  <c r="N342" i="8" a="1"/>
  <c r="N341" i="8" a="1"/>
  <c r="N340" i="8" a="1"/>
  <c r="N339" i="8" a="1"/>
  <c r="N338" i="8" a="1"/>
  <c r="N337" i="8" a="1"/>
  <c r="N336" i="8" a="1"/>
  <c r="N335" i="8" a="1"/>
  <c r="N334" i="8" a="1"/>
  <c r="N333" i="8" a="1"/>
  <c r="N332" i="8" a="1"/>
  <c r="N331" i="8" a="1"/>
  <c r="N330" i="8" a="1"/>
  <c r="N329" i="8" a="1"/>
  <c r="N328" i="8" a="1"/>
  <c r="N327" i="8" a="1"/>
  <c r="N326" i="8" a="1"/>
  <c r="N325" i="8" a="1"/>
  <c r="N324" i="8" a="1"/>
  <c r="N323" i="8" a="1"/>
  <c r="N322" i="8" a="1"/>
  <c r="N321" i="8" a="1"/>
  <c r="N320" i="8" a="1"/>
  <c r="N319" i="8" a="1"/>
  <c r="N318" i="8" a="1"/>
  <c r="N317" i="8" a="1"/>
  <c r="N316" i="8" a="1"/>
  <c r="N315" i="8" a="1"/>
  <c r="N314" i="8" a="1"/>
  <c r="F411" i="8" a="1"/>
  <c r="F410" i="8" a="1"/>
  <c r="F409" i="8" a="1"/>
  <c r="F408" i="8" a="1"/>
  <c r="F407" i="8" a="1"/>
  <c r="F406" i="8" a="1"/>
  <c r="F405" i="8" a="1"/>
  <c r="F404" i="8" a="1"/>
  <c r="F403" i="8" a="1"/>
  <c r="F402" i="8" a="1"/>
  <c r="F401" i="8" a="1"/>
  <c r="F400" i="8" a="1"/>
  <c r="F399" i="8" a="1"/>
  <c r="F398" i="8" a="1"/>
  <c r="F397" i="8" a="1"/>
  <c r="F396" i="8" a="1"/>
  <c r="F395" i="8" a="1"/>
  <c r="F394" i="8" a="1"/>
  <c r="F393" i="8" a="1"/>
  <c r="F392" i="8" a="1"/>
  <c r="F391" i="8" a="1"/>
  <c r="F390" i="8" a="1"/>
  <c r="F389" i="8" a="1"/>
  <c r="F388" i="8" a="1"/>
  <c r="F387" i="8" a="1"/>
  <c r="F386" i="8" a="1"/>
  <c r="F385" i="8" a="1"/>
  <c r="F384" i="8" a="1"/>
  <c r="F383" i="8" a="1"/>
  <c r="F382" i="8" a="1"/>
  <c r="F381" i="8" a="1"/>
  <c r="F380" i="8" a="1"/>
  <c r="F379" i="8" a="1"/>
  <c r="F378" i="8" a="1"/>
  <c r="F377" i="8" a="1"/>
  <c r="F376" i="8" a="1"/>
  <c r="F375" i="8" a="1"/>
  <c r="F374" i="8" a="1"/>
  <c r="F373" i="8" a="1"/>
  <c r="F372" i="8" a="1"/>
  <c r="F371" i="8" a="1"/>
  <c r="F370" i="8" a="1"/>
  <c r="F369" i="8" a="1"/>
  <c r="F368" i="8" a="1"/>
  <c r="F367" i="8" a="1"/>
  <c r="F366" i="8" a="1"/>
  <c r="F365" i="8" a="1"/>
  <c r="F364" i="8" a="1"/>
  <c r="F363" i="8" a="1"/>
  <c r="F362" i="8" a="1"/>
  <c r="F361" i="8" a="1"/>
  <c r="F360" i="8" a="1"/>
  <c r="F359" i="8" a="1"/>
  <c r="F358" i="8" a="1"/>
  <c r="F357" i="8" a="1"/>
  <c r="F356" i="8" a="1"/>
  <c r="F355" i="8" a="1"/>
  <c r="F354" i="8" a="1"/>
  <c r="F353" i="8" a="1"/>
  <c r="F352" i="8" a="1"/>
  <c r="F351" i="8" a="1"/>
  <c r="F350" i="8" a="1"/>
  <c r="F349" i="8" a="1"/>
  <c r="F348" i="8" a="1"/>
  <c r="F347" i="8" a="1"/>
  <c r="F346" i="8" a="1"/>
  <c r="F345" i="8" a="1"/>
  <c r="F344" i="8" a="1"/>
  <c r="F343" i="8" a="1"/>
  <c r="F342" i="8" a="1"/>
  <c r="F341" i="8" a="1"/>
  <c r="F340" i="8" a="1"/>
  <c r="F339" i="8" a="1"/>
  <c r="F338" i="8" a="1"/>
  <c r="F337" i="8" a="1"/>
  <c r="F336" i="8" a="1"/>
  <c r="F335" i="8" a="1"/>
  <c r="F334" i="8" a="1"/>
  <c r="F333" i="8" a="1"/>
  <c r="F332" i="8" a="1"/>
  <c r="F331" i="8" a="1"/>
  <c r="F330" i="8" a="1"/>
  <c r="F329" i="8" a="1"/>
  <c r="F328" i="8" a="1"/>
  <c r="F327" i="8" a="1"/>
  <c r="F326" i="8" a="1"/>
  <c r="F325" i="8" a="1"/>
  <c r="F324" i="8" a="1"/>
  <c r="F323" i="8" a="1"/>
  <c r="F322" i="8" a="1"/>
  <c r="F321" i="8" a="1"/>
  <c r="F320" i="8" a="1"/>
  <c r="F319" i="8" a="1"/>
  <c r="F318" i="8" a="1"/>
  <c r="F317" i="8" a="1"/>
  <c r="F316" i="8" a="1"/>
  <c r="F315" i="8" a="1"/>
  <c r="L411" i="8" a="1"/>
  <c r="L410" i="8" a="1"/>
  <c r="L409" i="8" a="1"/>
  <c r="L408" i="8" a="1"/>
  <c r="L407" i="8" a="1"/>
  <c r="L406" i="8" a="1"/>
  <c r="L405" i="8" a="1"/>
  <c r="L404" i="8" a="1"/>
  <c r="L403" i="8" a="1"/>
  <c r="L402" i="8" a="1"/>
  <c r="L401" i="8" a="1"/>
  <c r="L400" i="8" a="1"/>
  <c r="L399" i="8" a="1"/>
  <c r="L398" i="8" a="1"/>
  <c r="L397" i="8" a="1"/>
  <c r="L396" i="8" a="1"/>
  <c r="L395" i="8" a="1"/>
  <c r="L394" i="8" a="1"/>
  <c r="L393" i="8" a="1"/>
  <c r="L392" i="8" a="1"/>
  <c r="L391" i="8" a="1"/>
  <c r="L390" i="8" a="1"/>
  <c r="L389" i="8" a="1"/>
  <c r="L388" i="8" a="1"/>
  <c r="L387" i="8" a="1"/>
  <c r="L386" i="8" a="1"/>
  <c r="L385" i="8" a="1"/>
  <c r="L384" i="8" a="1"/>
  <c r="L383" i="8" a="1"/>
  <c r="L382" i="8" a="1"/>
  <c r="L381" i="8" a="1"/>
  <c r="L380" i="8" a="1"/>
  <c r="L379" i="8" a="1"/>
  <c r="L378" i="8" a="1"/>
  <c r="L377" i="8" a="1"/>
  <c r="L376" i="8" a="1"/>
  <c r="L375" i="8" a="1"/>
  <c r="L374" i="8" a="1"/>
  <c r="L373" i="8" a="1"/>
  <c r="L372" i="8" a="1"/>
  <c r="L371" i="8" a="1"/>
  <c r="L370" i="8" a="1"/>
  <c r="L369" i="8" a="1"/>
  <c r="L368" i="8" a="1"/>
  <c r="L367" i="8" a="1"/>
  <c r="L366" i="8" a="1"/>
  <c r="L365" i="8" a="1"/>
  <c r="L364" i="8" a="1"/>
  <c r="L363" i="8" a="1"/>
  <c r="L362" i="8" a="1"/>
  <c r="L361" i="8" a="1"/>
  <c r="L360" i="8" a="1"/>
  <c r="L359" i="8" a="1"/>
  <c r="L358" i="8" a="1"/>
  <c r="L357" i="8" a="1"/>
  <c r="L356" i="8" a="1"/>
  <c r="L355" i="8" a="1"/>
  <c r="L354" i="8" a="1"/>
  <c r="L353" i="8" a="1"/>
  <c r="L352" i="8" a="1"/>
  <c r="L351" i="8" a="1"/>
  <c r="L350" i="8" a="1"/>
  <c r="L349" i="8" a="1"/>
  <c r="L348" i="8" a="1"/>
  <c r="L347" i="8" a="1"/>
  <c r="L346" i="8" a="1"/>
  <c r="L345" i="8" a="1"/>
  <c r="L344" i="8" a="1"/>
  <c r="L343" i="8" a="1"/>
  <c r="L342" i="8" a="1"/>
  <c r="L341" i="8" a="1"/>
  <c r="L340" i="8" a="1"/>
  <c r="L339" i="8" a="1"/>
  <c r="L338" i="8" a="1"/>
  <c r="L337" i="8" a="1"/>
  <c r="L336" i="8" a="1"/>
  <c r="L335" i="8" a="1"/>
  <c r="L334" i="8" a="1"/>
  <c r="L333" i="8" a="1"/>
  <c r="L332" i="8" a="1"/>
  <c r="L331" i="8" a="1"/>
  <c r="L330" i="8" a="1"/>
  <c r="L329" i="8" a="1"/>
  <c r="L328" i="8" a="1"/>
  <c r="L327" i="8" a="1"/>
  <c r="L326" i="8" a="1"/>
  <c r="L325" i="8" a="1"/>
  <c r="L324" i="8" a="1"/>
  <c r="L323" i="8" a="1"/>
  <c r="L322" i="8" a="1"/>
  <c r="L321" i="8" a="1"/>
  <c r="L320" i="8" a="1"/>
  <c r="L319" i="8" a="1"/>
  <c r="L318" i="8" a="1"/>
  <c r="L317" i="8" a="1"/>
  <c r="L316" i="8" a="1"/>
  <c r="L315" i="8" a="1"/>
  <c r="L314" i="8" a="1"/>
  <c r="U411" i="8" a="1"/>
  <c r="U410" i="8" a="1"/>
  <c r="U409" i="8" a="1"/>
  <c r="U408" i="8" a="1"/>
  <c r="U407" i="8" a="1"/>
  <c r="U406" i="8" a="1"/>
  <c r="U405" i="8" a="1"/>
  <c r="U404" i="8" a="1"/>
  <c r="U403" i="8" a="1"/>
  <c r="U402" i="8" a="1"/>
  <c r="U401" i="8" a="1"/>
  <c r="U400" i="8" a="1"/>
  <c r="U399" i="8" a="1"/>
  <c r="U398" i="8" a="1"/>
  <c r="U397" i="8" a="1"/>
  <c r="U396" i="8" a="1"/>
  <c r="U395" i="8" a="1"/>
  <c r="U394" i="8" a="1"/>
  <c r="U393" i="8" a="1"/>
  <c r="U392" i="8" a="1"/>
  <c r="U391" i="8" a="1"/>
  <c r="U390" i="8" a="1"/>
  <c r="U389" i="8" a="1"/>
  <c r="U388" i="8" a="1"/>
  <c r="U387" i="8" a="1"/>
  <c r="U386" i="8" a="1"/>
  <c r="U385" i="8" a="1"/>
  <c r="U384" i="8" a="1"/>
  <c r="U383" i="8" a="1"/>
  <c r="U382" i="8" a="1"/>
  <c r="U381" i="8" a="1"/>
  <c r="U380" i="8" a="1"/>
  <c r="U379" i="8" a="1"/>
  <c r="U378" i="8" a="1"/>
  <c r="U377" i="8" a="1"/>
  <c r="U376" i="8" a="1"/>
  <c r="U375" i="8" a="1"/>
  <c r="U374" i="8" a="1"/>
  <c r="U373" i="8" a="1"/>
  <c r="U372" i="8" a="1"/>
  <c r="U371" i="8" a="1"/>
  <c r="U370" i="8" a="1"/>
  <c r="U369" i="8" a="1"/>
  <c r="U368" i="8" a="1"/>
  <c r="U367" i="8" a="1"/>
  <c r="U366" i="8" a="1"/>
  <c r="U365" i="8" a="1"/>
  <c r="U364" i="8" a="1"/>
  <c r="U363" i="8" a="1"/>
  <c r="U362" i="8" a="1"/>
  <c r="U361" i="8" a="1"/>
  <c r="U360" i="8" a="1"/>
  <c r="U359" i="8" a="1"/>
  <c r="U358" i="8" a="1"/>
  <c r="U357" i="8" a="1"/>
  <c r="U356" i="8" a="1"/>
  <c r="U355" i="8" a="1"/>
  <c r="U354" i="8" a="1"/>
  <c r="U353" i="8" a="1"/>
  <c r="U352" i="8" a="1"/>
  <c r="U351" i="8" a="1"/>
  <c r="U350" i="8" a="1"/>
  <c r="U349" i="8" a="1"/>
  <c r="U348" i="8" a="1"/>
  <c r="U347" i="8" a="1"/>
  <c r="U346" i="8" a="1"/>
  <c r="U345" i="8" a="1"/>
  <c r="U344" i="8" a="1"/>
  <c r="U343" i="8" a="1"/>
  <c r="U342" i="8" a="1"/>
  <c r="U341" i="8" a="1"/>
  <c r="U340" i="8" a="1"/>
  <c r="U339" i="8" a="1"/>
  <c r="U338" i="8" a="1"/>
  <c r="U337" i="8" a="1"/>
  <c r="U336" i="8" a="1"/>
  <c r="U335" i="8" a="1"/>
  <c r="U334" i="8" a="1"/>
  <c r="U333" i="8" a="1"/>
  <c r="U332" i="8" a="1"/>
  <c r="U331" i="8" a="1"/>
  <c r="U330" i="8" a="1"/>
  <c r="U329" i="8" a="1"/>
  <c r="U328" i="8" a="1"/>
  <c r="U327" i="8" a="1"/>
  <c r="U326" i="8" a="1"/>
  <c r="U325" i="8" a="1"/>
  <c r="U324" i="8" a="1"/>
  <c r="U323" i="8" a="1"/>
  <c r="U322" i="8" a="1"/>
  <c r="U321" i="8" a="1"/>
  <c r="U320" i="8" a="1"/>
  <c r="U319" i="8" a="1"/>
  <c r="U318" i="8" a="1"/>
  <c r="U317" i="8" a="1"/>
  <c r="U316" i="8" a="1"/>
  <c r="U315" i="8" a="1"/>
  <c r="U314" i="8" a="1"/>
  <c r="E411" i="8" a="1"/>
  <c r="E410" i="8" a="1"/>
  <c r="E409" i="8" a="1"/>
  <c r="E408" i="8" a="1"/>
  <c r="E407" i="8" a="1"/>
  <c r="E406" i="8" a="1"/>
  <c r="E405" i="8" a="1"/>
  <c r="E404" i="8" a="1"/>
  <c r="E403" i="8" a="1"/>
  <c r="E402" i="8" a="1"/>
  <c r="E401" i="8" a="1"/>
  <c r="E400" i="8" a="1"/>
  <c r="E399" i="8" a="1"/>
  <c r="E398" i="8" a="1"/>
  <c r="E397" i="8" a="1"/>
  <c r="E396" i="8" a="1"/>
  <c r="E395" i="8" a="1"/>
  <c r="E394" i="8" a="1"/>
  <c r="E393" i="8" a="1"/>
  <c r="E392" i="8" a="1"/>
  <c r="E391" i="8" a="1"/>
  <c r="E390" i="8" a="1"/>
  <c r="E389" i="8" a="1"/>
  <c r="E388" i="8" a="1"/>
  <c r="E387" i="8" a="1"/>
  <c r="E386" i="8" a="1"/>
  <c r="E385" i="8" a="1"/>
  <c r="E384" i="8" a="1"/>
  <c r="E383" i="8" a="1"/>
  <c r="E382" i="8" a="1"/>
  <c r="E381" i="8" a="1"/>
  <c r="E380" i="8" a="1"/>
  <c r="E379" i="8" a="1"/>
  <c r="E378" i="8" a="1"/>
  <c r="E377" i="8" a="1"/>
  <c r="E376" i="8" a="1"/>
  <c r="E375" i="8" a="1"/>
  <c r="E374" i="8" a="1"/>
  <c r="E373" i="8" a="1"/>
  <c r="E372" i="8" a="1"/>
  <c r="E371" i="8" a="1"/>
  <c r="E370" i="8" a="1"/>
  <c r="E369" i="8" a="1"/>
  <c r="E368" i="8" a="1"/>
  <c r="E367" i="8" a="1"/>
  <c r="E366" i="8" a="1"/>
  <c r="E365" i="8" a="1"/>
  <c r="E364" i="8" a="1"/>
  <c r="E363" i="8" a="1"/>
  <c r="E362" i="8" a="1"/>
  <c r="E361" i="8" a="1"/>
  <c r="E360" i="8" a="1"/>
  <c r="E359" i="8" a="1"/>
  <c r="E358" i="8" a="1"/>
  <c r="E357" i="8" a="1"/>
  <c r="E356" i="8" a="1"/>
  <c r="E355" i="8" a="1"/>
  <c r="E354" i="8" a="1"/>
  <c r="E353" i="8" a="1"/>
  <c r="E352" i="8" a="1"/>
  <c r="E351" i="8" a="1"/>
  <c r="E350" i="8" a="1"/>
  <c r="E349" i="8" a="1"/>
  <c r="E348" i="8" a="1"/>
  <c r="E347" i="8" a="1"/>
  <c r="E346" i="8" a="1"/>
  <c r="E345" i="8" a="1"/>
  <c r="E344" i="8" a="1"/>
  <c r="E343" i="8" a="1"/>
  <c r="E342" i="8" a="1"/>
  <c r="E341" i="8" a="1"/>
  <c r="E340" i="8" a="1"/>
  <c r="E339" i="8" a="1"/>
  <c r="E338" i="8" a="1"/>
  <c r="E337" i="8" a="1"/>
  <c r="E336" i="8" a="1"/>
  <c r="E335" i="8" a="1"/>
  <c r="E334" i="8" a="1"/>
  <c r="E333" i="8" a="1"/>
  <c r="E332" i="8" a="1"/>
  <c r="E331" i="8" a="1"/>
  <c r="E330" i="8" a="1"/>
  <c r="E329" i="8" a="1"/>
  <c r="E328" i="8" a="1"/>
  <c r="E327" i="8" a="1"/>
  <c r="E326" i="8" a="1"/>
  <c r="E325" i="8" a="1"/>
  <c r="E324" i="8" a="1"/>
  <c r="E323" i="8" a="1"/>
  <c r="E322" i="8" a="1"/>
  <c r="E321" i="8" a="1"/>
  <c r="E320" i="8" a="1"/>
  <c r="E319" i="8" a="1"/>
  <c r="E318" i="8" a="1"/>
  <c r="E317" i="8" a="1"/>
  <c r="E316" i="8" a="1"/>
  <c r="E315" i="8" a="1"/>
  <c r="T411" i="8" a="1"/>
  <c r="T410" i="8" a="1"/>
  <c r="T409" i="8" a="1"/>
  <c r="T408" i="8" a="1"/>
  <c r="T407" i="8" a="1"/>
  <c r="T406" i="8" a="1"/>
  <c r="T405" i="8" a="1"/>
  <c r="T404" i="8" a="1"/>
  <c r="T403" i="8" a="1"/>
  <c r="T402" i="8" a="1"/>
  <c r="T401" i="8" a="1"/>
  <c r="T400" i="8" a="1"/>
  <c r="T399" i="8" a="1"/>
  <c r="T398" i="8" a="1"/>
  <c r="T397" i="8" a="1"/>
  <c r="T396" i="8" a="1"/>
  <c r="T395" i="8" a="1"/>
  <c r="T394" i="8" a="1"/>
  <c r="T393" i="8" a="1"/>
  <c r="T392" i="8" a="1"/>
  <c r="T391" i="8" a="1"/>
  <c r="T390" i="8" a="1"/>
  <c r="T389" i="8" a="1"/>
  <c r="T388" i="8" a="1"/>
  <c r="T387" i="8" a="1"/>
  <c r="T386" i="8" a="1"/>
  <c r="T385" i="8" a="1"/>
  <c r="T384" i="8" a="1"/>
  <c r="T383" i="8" a="1"/>
  <c r="T382" i="8" a="1"/>
  <c r="T381" i="8" a="1"/>
  <c r="T380" i="8" a="1"/>
  <c r="T379" i="8" a="1"/>
  <c r="T378" i="8" a="1"/>
  <c r="T377" i="8" a="1"/>
  <c r="T376" i="8" a="1"/>
  <c r="T375" i="8" a="1"/>
  <c r="T374" i="8" a="1"/>
  <c r="T373" i="8" a="1"/>
  <c r="T372" i="8" a="1"/>
  <c r="T371" i="8" a="1"/>
  <c r="T370" i="8" a="1"/>
  <c r="T369" i="8" a="1"/>
  <c r="T368" i="8" a="1"/>
  <c r="T367" i="8" a="1"/>
  <c r="T366" i="8" a="1"/>
  <c r="T365" i="8" a="1"/>
  <c r="T364" i="8" a="1"/>
  <c r="T363" i="8" a="1"/>
  <c r="T362" i="8" a="1"/>
  <c r="T361" i="8" a="1"/>
  <c r="T360" i="8" a="1"/>
  <c r="T359" i="8" a="1"/>
  <c r="T358" i="8" a="1"/>
  <c r="T357" i="8" a="1"/>
  <c r="T356" i="8" a="1"/>
  <c r="T355" i="8" a="1"/>
  <c r="T354" i="8" a="1"/>
  <c r="T353" i="8" a="1"/>
  <c r="T352" i="8" a="1"/>
  <c r="T351" i="8" a="1"/>
  <c r="T350" i="8" a="1"/>
  <c r="T349" i="8" a="1"/>
  <c r="T348" i="8" a="1"/>
  <c r="T347" i="8" a="1"/>
  <c r="T346" i="8" a="1"/>
  <c r="T345" i="8" a="1"/>
  <c r="T344" i="8" a="1"/>
  <c r="T343" i="8" a="1"/>
  <c r="T342" i="8" a="1"/>
  <c r="T341" i="8" a="1"/>
  <c r="T340" i="8" a="1"/>
  <c r="T339" i="8" a="1"/>
  <c r="T338" i="8" a="1"/>
  <c r="T337" i="8" a="1"/>
  <c r="T336" i="8" a="1"/>
  <c r="T335" i="8" a="1"/>
  <c r="T334" i="8" a="1"/>
  <c r="T333" i="8" a="1"/>
  <c r="T332" i="8" a="1"/>
  <c r="T331" i="8" a="1"/>
  <c r="T330" i="8" a="1"/>
  <c r="T329" i="8" a="1"/>
  <c r="T328" i="8" a="1"/>
  <c r="T327" i="8" a="1"/>
  <c r="T326" i="8" a="1"/>
  <c r="T325" i="8" a="1"/>
  <c r="T324" i="8" a="1"/>
  <c r="T323" i="8" a="1"/>
  <c r="T322" i="8" a="1"/>
  <c r="T321" i="8" a="1"/>
  <c r="T320" i="8" a="1"/>
  <c r="T319" i="8" a="1"/>
  <c r="T318" i="8" a="1"/>
  <c r="T317" i="8" a="1"/>
  <c r="T316" i="8" a="1"/>
  <c r="T315" i="8" a="1"/>
  <c r="T314" i="8" a="1"/>
  <c r="S411" i="8" a="1"/>
  <c r="S410" i="8" a="1"/>
  <c r="S409" i="8" a="1"/>
  <c r="S408" i="8" a="1"/>
  <c r="S407" i="8" a="1"/>
  <c r="S406" i="8" a="1"/>
  <c r="S405" i="8" a="1"/>
  <c r="S404" i="8" a="1"/>
  <c r="S403" i="8" a="1"/>
  <c r="S402" i="8" a="1"/>
  <c r="S401" i="8" a="1"/>
  <c r="S400" i="8" a="1"/>
  <c r="S399" i="8" a="1"/>
  <c r="S398" i="8" a="1"/>
  <c r="S397" i="8" a="1"/>
  <c r="S396" i="8" a="1"/>
  <c r="S395" i="8" a="1"/>
  <c r="S394" i="8" a="1"/>
  <c r="S393" i="8" a="1"/>
  <c r="S392" i="8" a="1"/>
  <c r="S391" i="8" a="1"/>
  <c r="S390" i="8" a="1"/>
  <c r="S389" i="8" a="1"/>
  <c r="S388" i="8" a="1"/>
  <c r="S387" i="8" a="1"/>
  <c r="S386" i="8" a="1"/>
  <c r="S385" i="8" a="1"/>
  <c r="S384" i="8" a="1"/>
  <c r="S383" i="8" a="1"/>
  <c r="S382" i="8" a="1"/>
  <c r="S381" i="8" a="1"/>
  <c r="S380" i="8" a="1"/>
  <c r="S379" i="8" a="1"/>
  <c r="S378" i="8" a="1"/>
  <c r="S377" i="8" a="1"/>
  <c r="S376" i="8" a="1"/>
  <c r="S375" i="8" a="1"/>
  <c r="S374" i="8" a="1"/>
  <c r="S373" i="8" a="1"/>
  <c r="S372" i="8" a="1"/>
  <c r="S371" i="8" a="1"/>
  <c r="S370" i="8" a="1"/>
  <c r="S369" i="8" a="1"/>
  <c r="S368" i="8" a="1"/>
  <c r="S367" i="8" a="1"/>
  <c r="S366" i="8" a="1"/>
  <c r="S365" i="8" a="1"/>
  <c r="S364" i="8" a="1"/>
  <c r="S363" i="8" a="1"/>
  <c r="S362" i="8" a="1"/>
  <c r="S361" i="8" a="1"/>
  <c r="S360" i="8" a="1"/>
  <c r="S359" i="8" a="1"/>
  <c r="S358" i="8" a="1"/>
  <c r="S357" i="8" a="1"/>
  <c r="S356" i="8" a="1"/>
  <c r="S355" i="8" a="1"/>
  <c r="S354" i="8" a="1"/>
  <c r="S353" i="8" a="1"/>
  <c r="S352" i="8" a="1"/>
  <c r="S351" i="8" a="1"/>
  <c r="S350" i="8" a="1"/>
  <c r="S349" i="8" a="1"/>
  <c r="S348" i="8" a="1"/>
  <c r="S347" i="8" a="1"/>
  <c r="S346" i="8" a="1"/>
  <c r="S345" i="8" a="1"/>
  <c r="S344" i="8" a="1"/>
  <c r="S343" i="8" a="1"/>
  <c r="S342" i="8" a="1"/>
  <c r="S341" i="8" a="1"/>
  <c r="S340" i="8" a="1"/>
  <c r="S339" i="8" a="1"/>
  <c r="S338" i="8" a="1"/>
  <c r="S337" i="8" a="1"/>
  <c r="S336" i="8" a="1"/>
  <c r="S335" i="8" a="1"/>
  <c r="S334" i="8" a="1"/>
  <c r="S333" i="8" a="1"/>
  <c r="S332" i="8" a="1"/>
  <c r="S331" i="8" a="1"/>
  <c r="S330" i="8" a="1"/>
  <c r="S329" i="8" a="1"/>
  <c r="S328" i="8" a="1"/>
  <c r="S327" i="8" a="1"/>
  <c r="S326" i="8" a="1"/>
  <c r="S325" i="8" a="1"/>
  <c r="S324" i="8" a="1"/>
  <c r="S323" i="8" a="1"/>
  <c r="S322" i="8" a="1"/>
  <c r="S321" i="8" a="1"/>
  <c r="S320" i="8" a="1"/>
  <c r="S319" i="8" a="1"/>
  <c r="S318" i="8" a="1"/>
  <c r="S317" i="8" a="1"/>
  <c r="S316" i="8" a="1"/>
  <c r="S315" i="8" a="1"/>
  <c r="S314" i="8" a="1"/>
  <c r="Z408" i="7" a="1"/>
  <c r="Z407" i="7" a="1"/>
  <c r="Z406" i="7" a="1"/>
  <c r="Z405" i="7" a="1"/>
  <c r="R408" i="7" a="1"/>
  <c r="R407" i="7" a="1"/>
  <c r="R406" i="7" a="1"/>
  <c r="R405" i="7" a="1"/>
  <c r="J408" i="7" a="1"/>
  <c r="J407" i="7" a="1"/>
  <c r="J406" i="7" a="1"/>
  <c r="J405" i="7" a="1"/>
  <c r="I408" i="7" a="1"/>
  <c r="I407" i="7" a="1"/>
  <c r="I406" i="7" a="1"/>
  <c r="I405" i="7" a="1"/>
  <c r="Y408" i="7" a="1"/>
  <c r="Y407" i="7" a="1"/>
  <c r="Y406" i="7" a="1"/>
  <c r="Y405" i="7" a="1"/>
  <c r="Q408" i="7" a="1"/>
  <c r="Q407" i="7" a="1"/>
  <c r="Q406" i="7" a="1"/>
  <c r="Q405" i="7" a="1"/>
  <c r="C408" i="7" a="1"/>
  <c r="C407" i="7" a="1"/>
  <c r="C406" i="7" a="1"/>
  <c r="C405" i="7" a="1"/>
  <c r="X408" i="7" a="1"/>
  <c r="X407" i="7" a="1"/>
  <c r="X406" i="7" a="1"/>
  <c r="X405" i="7" a="1"/>
  <c r="P408" i="7" a="1"/>
  <c r="P407" i="7" a="1"/>
  <c r="P406" i="7" a="1"/>
  <c r="P405" i="7" a="1"/>
  <c r="H408" i="7" a="1"/>
  <c r="H407" i="7" a="1"/>
  <c r="H406" i="7" a="1"/>
  <c r="H405" i="7" a="1"/>
  <c r="W408" i="7" a="1"/>
  <c r="W407" i="7" a="1"/>
  <c r="W406" i="7" a="1"/>
  <c r="W405" i="7" a="1"/>
  <c r="O408" i="7" a="1"/>
  <c r="O407" i="7" a="1"/>
  <c r="O406" i="7" a="1"/>
  <c r="O405" i="7" a="1"/>
  <c r="G408" i="7" a="1"/>
  <c r="G407" i="7" a="1"/>
  <c r="G406" i="7" a="1"/>
  <c r="G405" i="7" a="1"/>
  <c r="V408" i="7" a="1"/>
  <c r="V407" i="7" a="1"/>
  <c r="V406" i="7" a="1"/>
  <c r="V405" i="7" a="1"/>
  <c r="N408" i="7" a="1"/>
  <c r="N407" i="7" a="1"/>
  <c r="N406" i="7" a="1"/>
  <c r="N405" i="7" a="1"/>
  <c r="F408" i="7" a="1"/>
  <c r="F407" i="7" a="1"/>
  <c r="F406" i="7" a="1"/>
  <c r="F405" i="7" a="1"/>
  <c r="E408" i="7" a="1"/>
  <c r="E407" i="7" a="1"/>
  <c r="E406" i="7" a="1"/>
  <c r="E405" i="7" a="1"/>
  <c r="U408" i="7" a="1"/>
  <c r="U407" i="7" a="1"/>
  <c r="U406" i="7" a="1"/>
  <c r="U405" i="7" a="1"/>
  <c r="M408" i="7" a="1"/>
  <c r="M407" i="7" a="1"/>
  <c r="M406" i="7" a="1"/>
  <c r="M405" i="7" a="1"/>
  <c r="D408" i="7" a="1"/>
  <c r="D407" i="7" a="1"/>
  <c r="D406" i="7" a="1"/>
  <c r="D405" i="7" a="1"/>
  <c r="T408" i="7" a="1"/>
  <c r="T407" i="7" a="1"/>
  <c r="T406" i="7" a="1"/>
  <c r="T405" i="7" a="1"/>
  <c r="L408" i="7" a="1"/>
  <c r="L407" i="7" a="1"/>
  <c r="L406" i="7" a="1"/>
  <c r="L405" i="7" a="1"/>
  <c r="S408" i="7" a="1"/>
  <c r="S407" i="7" a="1"/>
  <c r="S406" i="7" a="1"/>
  <c r="S405" i="7" a="1"/>
  <c r="K408" i="7" a="1"/>
  <c r="K407" i="7" a="1"/>
  <c r="K406" i="7" a="1"/>
  <c r="K405" i="7" a="1"/>
  <c r="D412" i="9" a="1"/>
  <c r="D411" i="9" a="1"/>
  <c r="D410" i="9" a="1"/>
  <c r="D409" i="9" a="1"/>
  <c r="D408" i="9" a="1"/>
  <c r="D407" i="9" a="1"/>
  <c r="D406" i="9" a="1"/>
  <c r="D405" i="9" a="1"/>
  <c r="D404" i="9" a="1"/>
  <c r="D403" i="9" a="1"/>
  <c r="D402" i="9" a="1"/>
  <c r="D401" i="9" a="1"/>
  <c r="D400" i="9" a="1"/>
  <c r="D399" i="9" a="1"/>
  <c r="D398" i="9" a="1"/>
  <c r="D397" i="9" a="1"/>
  <c r="D396" i="9" a="1"/>
  <c r="D395" i="9" a="1"/>
  <c r="D394" i="9" a="1"/>
  <c r="D393" i="9" a="1"/>
  <c r="D392" i="9" a="1"/>
  <c r="D391" i="9" a="1"/>
  <c r="D390" i="9" a="1"/>
  <c r="D389" i="9" a="1"/>
  <c r="D388" i="9" a="1"/>
  <c r="D387" i="9" a="1"/>
  <c r="D386" i="9" a="1"/>
  <c r="D385" i="9" a="1"/>
  <c r="D384" i="9" a="1"/>
  <c r="D383" i="9" a="1"/>
  <c r="D382" i="9" a="1"/>
  <c r="D381" i="9" a="1"/>
  <c r="D380" i="9" a="1"/>
  <c r="D379" i="9" a="1"/>
  <c r="D378" i="9" a="1"/>
  <c r="D377" i="9" a="1"/>
  <c r="D376" i="9" a="1"/>
  <c r="D375" i="9" a="1"/>
  <c r="D374" i="9" a="1"/>
  <c r="D373" i="9" a="1"/>
  <c r="D372" i="9" a="1"/>
  <c r="D371" i="9" a="1"/>
  <c r="D370" i="9" a="1"/>
  <c r="D369" i="9" a="1"/>
  <c r="D368" i="9" a="1"/>
  <c r="D367" i="9" a="1"/>
  <c r="D366" i="9" a="1"/>
  <c r="D365" i="9" a="1"/>
  <c r="D364" i="9" a="1"/>
  <c r="D363" i="9" a="1"/>
  <c r="D362" i="9" a="1"/>
  <c r="D361" i="9" a="1"/>
  <c r="D360" i="9" a="1"/>
  <c r="D359" i="9" a="1"/>
  <c r="D358" i="9" a="1"/>
  <c r="D357" i="9" a="1"/>
  <c r="D356" i="9" a="1"/>
  <c r="D355" i="9" a="1"/>
  <c r="D354" i="9" a="1"/>
  <c r="D353" i="9" a="1"/>
  <c r="D352" i="9" a="1"/>
  <c r="D351" i="9" a="1"/>
  <c r="D350" i="9" a="1"/>
  <c r="D349" i="9" a="1"/>
  <c r="D348" i="9" a="1"/>
  <c r="D347" i="9" a="1"/>
  <c r="D346" i="9" a="1"/>
  <c r="D345" i="9" a="1"/>
  <c r="D344" i="9" a="1"/>
  <c r="D343" i="9" a="1"/>
  <c r="D342" i="9" a="1"/>
  <c r="D341" i="9" a="1"/>
  <c r="D340" i="9" a="1"/>
  <c r="D339" i="9" a="1"/>
  <c r="D338" i="9" a="1"/>
  <c r="D337" i="9" a="1"/>
  <c r="D336" i="9" a="1"/>
  <c r="D335" i="9" a="1"/>
  <c r="D334" i="9" a="1"/>
  <c r="D333" i="9" a="1"/>
  <c r="D332" i="9" a="1"/>
  <c r="D331" i="9" a="1"/>
  <c r="D330" i="9" a="1"/>
  <c r="D329" i="9" a="1"/>
  <c r="D328" i="9" a="1"/>
  <c r="D327" i="9" a="1"/>
  <c r="D326" i="9" a="1"/>
  <c r="D325" i="9" a="1"/>
  <c r="D324" i="9" a="1"/>
  <c r="D323" i="9" a="1"/>
  <c r="D322" i="9" a="1"/>
  <c r="D321" i="9" a="1"/>
  <c r="D320" i="9" a="1"/>
  <c r="D319" i="9" a="1"/>
  <c r="D318" i="9" a="1"/>
  <c r="D317" i="9" a="1"/>
  <c r="D316" i="9" a="1"/>
  <c r="D315" i="9" a="1"/>
  <c r="D314" i="9" a="1"/>
  <c r="D313" i="9" a="1"/>
  <c r="D312" i="9" a="1"/>
  <c r="D311" i="9" a="1"/>
  <c r="D310" i="9" a="1"/>
  <c r="D309" i="9" a="1"/>
  <c r="D308" i="9" a="1"/>
  <c r="D307" i="9" a="1"/>
  <c r="D306" i="9" a="1"/>
  <c r="D305" i="9" a="1"/>
  <c r="D304" i="9" a="1"/>
  <c r="D303" i="9" a="1"/>
  <c r="D302" i="9" a="1"/>
  <c r="D301" i="9" a="1"/>
  <c r="D300" i="9" a="1"/>
  <c r="D299" i="9" a="1"/>
  <c r="D298" i="9" a="1"/>
  <c r="D297" i="9" a="1"/>
  <c r="D296" i="9" a="1"/>
  <c r="D295" i="9" a="1"/>
  <c r="D294" i="9" a="1"/>
  <c r="D293" i="9" a="1"/>
  <c r="D292" i="9" a="1"/>
  <c r="D291" i="9" a="1"/>
  <c r="D290" i="9" a="1"/>
  <c r="D289" i="9" a="1"/>
  <c r="L412" i="9" a="1"/>
  <c r="L411" i="9" a="1"/>
  <c r="L410" i="9" a="1"/>
  <c r="L409" i="9" a="1"/>
  <c r="L408" i="9" a="1"/>
  <c r="L407" i="9" a="1"/>
  <c r="L406" i="9" a="1"/>
  <c r="L405" i="9" a="1"/>
  <c r="L404" i="9" a="1"/>
  <c r="L403" i="9" a="1"/>
  <c r="L402" i="9" a="1"/>
  <c r="L401" i="9" a="1"/>
  <c r="L400" i="9" a="1"/>
  <c r="L399" i="9" a="1"/>
  <c r="L398" i="9" a="1"/>
  <c r="L397" i="9" a="1"/>
  <c r="L396" i="9" a="1"/>
  <c r="L395" i="9" a="1"/>
  <c r="L394" i="9" a="1"/>
  <c r="L393" i="9" a="1"/>
  <c r="L392" i="9" a="1"/>
  <c r="L391" i="9" a="1"/>
  <c r="L390" i="9" a="1"/>
  <c r="L389" i="9" a="1"/>
  <c r="L388" i="9" a="1"/>
  <c r="L387" i="9" a="1"/>
  <c r="L386" i="9" a="1"/>
  <c r="L385" i="9" a="1"/>
  <c r="L384" i="9" a="1"/>
  <c r="L383" i="9" a="1"/>
  <c r="L382" i="9" a="1"/>
  <c r="L381" i="9" a="1"/>
  <c r="L380" i="9" a="1"/>
  <c r="L379" i="9" a="1"/>
  <c r="L378" i="9" a="1"/>
  <c r="L377" i="9" a="1"/>
  <c r="L376" i="9" a="1"/>
  <c r="L375" i="9" a="1"/>
  <c r="L374" i="9" a="1"/>
  <c r="L373" i="9" a="1"/>
  <c r="L372" i="9" a="1"/>
  <c r="L371" i="9" a="1"/>
  <c r="L370" i="9" a="1"/>
  <c r="L369" i="9" a="1"/>
  <c r="L368" i="9" a="1"/>
  <c r="L367" i="9" a="1"/>
  <c r="L366" i="9" a="1"/>
  <c r="L365" i="9" a="1"/>
  <c r="L364" i="9" a="1"/>
  <c r="L363" i="9" a="1"/>
  <c r="L362" i="9" a="1"/>
  <c r="L361" i="9" a="1"/>
  <c r="L360" i="9" a="1"/>
  <c r="L359" i="9" a="1"/>
  <c r="L358" i="9" a="1"/>
  <c r="L357" i="9" a="1"/>
  <c r="L356" i="9" a="1"/>
  <c r="L355" i="9" a="1"/>
  <c r="L354" i="9" a="1"/>
  <c r="L353" i="9" a="1"/>
  <c r="L352" i="9" a="1"/>
  <c r="L351" i="9" a="1"/>
  <c r="L350" i="9" a="1"/>
  <c r="L349" i="9" a="1"/>
  <c r="L348" i="9" a="1"/>
  <c r="L347" i="9" a="1"/>
  <c r="L346" i="9" a="1"/>
  <c r="L345" i="9" a="1"/>
  <c r="L344" i="9" a="1"/>
  <c r="L343" i="9" a="1"/>
  <c r="L342" i="9" a="1"/>
  <c r="L341" i="9" a="1"/>
  <c r="L340" i="9" a="1"/>
  <c r="L339" i="9" a="1"/>
  <c r="L338" i="9" a="1"/>
  <c r="L337" i="9" a="1"/>
  <c r="L336" i="9" a="1"/>
  <c r="L335" i="9" a="1"/>
  <c r="L334" i="9" a="1"/>
  <c r="L333" i="9" a="1"/>
  <c r="L332" i="9" a="1"/>
  <c r="L331" i="9" a="1"/>
  <c r="L330" i="9" a="1"/>
  <c r="L329" i="9" a="1"/>
  <c r="L328" i="9" a="1"/>
  <c r="L327" i="9" a="1"/>
  <c r="L326" i="9" a="1"/>
  <c r="L325" i="9" a="1"/>
  <c r="L324" i="9" a="1"/>
  <c r="L323" i="9" a="1"/>
  <c r="L322" i="9" a="1"/>
  <c r="L321" i="9" a="1"/>
  <c r="L320" i="9" a="1"/>
  <c r="L319" i="9" a="1"/>
  <c r="L318" i="9" a="1"/>
  <c r="L317" i="9" a="1"/>
  <c r="L316" i="9" a="1"/>
  <c r="L315" i="9" a="1"/>
  <c r="L314" i="9" a="1"/>
  <c r="L313" i="9" a="1"/>
  <c r="L312" i="9" a="1"/>
  <c r="L311" i="9" a="1"/>
  <c r="L310" i="9" a="1"/>
  <c r="L309" i="9" a="1"/>
  <c r="L308" i="9" a="1"/>
  <c r="L307" i="9" a="1"/>
  <c r="L306" i="9" a="1"/>
  <c r="L305" i="9" a="1"/>
  <c r="L304" i="9" a="1"/>
  <c r="L303" i="9" a="1"/>
  <c r="L302" i="9" a="1"/>
  <c r="L301" i="9" a="1"/>
  <c r="L300" i="9" a="1"/>
  <c r="L299" i="9" a="1"/>
  <c r="L298" i="9" a="1"/>
  <c r="L297" i="9" a="1"/>
  <c r="L296" i="9" a="1"/>
  <c r="L295" i="9" a="1"/>
  <c r="L294" i="9" a="1"/>
  <c r="L293" i="9" a="1"/>
  <c r="L292" i="9" a="1"/>
  <c r="L291" i="9" a="1"/>
  <c r="L290" i="9" a="1"/>
  <c r="L289" i="9" a="1"/>
  <c r="T412" i="9" a="1"/>
  <c r="T411" i="9" a="1"/>
  <c r="T410" i="9" a="1"/>
  <c r="T409" i="9" a="1"/>
  <c r="T408" i="9" a="1"/>
  <c r="T407" i="9" a="1"/>
  <c r="T406" i="9" a="1"/>
  <c r="T405" i="9" a="1"/>
  <c r="T404" i="9" a="1"/>
  <c r="T403" i="9" a="1"/>
  <c r="T402" i="9" a="1"/>
  <c r="T401" i="9" a="1"/>
  <c r="T400" i="9" a="1"/>
  <c r="T399" i="9" a="1"/>
  <c r="T398" i="9" a="1"/>
  <c r="T397" i="9" a="1"/>
  <c r="T396" i="9" a="1"/>
  <c r="T395" i="9" a="1"/>
  <c r="T394" i="9" a="1"/>
  <c r="T393" i="9" a="1"/>
  <c r="T392" i="9" a="1"/>
  <c r="T391" i="9" a="1"/>
  <c r="T390" i="9" a="1"/>
  <c r="T389" i="9" a="1"/>
  <c r="T388" i="9" a="1"/>
  <c r="T387" i="9" a="1"/>
  <c r="T386" i="9" a="1"/>
  <c r="T385" i="9" a="1"/>
  <c r="T384" i="9" a="1"/>
  <c r="T383" i="9" a="1"/>
  <c r="T382" i="9" a="1"/>
  <c r="T381" i="9" a="1"/>
  <c r="T380" i="9" a="1"/>
  <c r="T379" i="9" a="1"/>
  <c r="T378" i="9" a="1"/>
  <c r="T377" i="9" a="1"/>
  <c r="T376" i="9" a="1"/>
  <c r="T375" i="9" a="1"/>
  <c r="T374" i="9" a="1"/>
  <c r="T373" i="9" a="1"/>
  <c r="T372" i="9" a="1"/>
  <c r="T371" i="9" a="1"/>
  <c r="T370" i="9" a="1"/>
  <c r="T369" i="9" a="1"/>
  <c r="T368" i="9" a="1"/>
  <c r="T367" i="9" a="1"/>
  <c r="T366" i="9" a="1"/>
  <c r="T365" i="9" a="1"/>
  <c r="T364" i="9" a="1"/>
  <c r="T363" i="9" a="1"/>
  <c r="T362" i="9" a="1"/>
  <c r="T361" i="9" a="1"/>
  <c r="T360" i="9" a="1"/>
  <c r="T359" i="9" a="1"/>
  <c r="T358" i="9" a="1"/>
  <c r="T357" i="9" a="1"/>
  <c r="T356" i="9" a="1"/>
  <c r="T355" i="9" a="1"/>
  <c r="T354" i="9" a="1"/>
  <c r="T353" i="9" a="1"/>
  <c r="T352" i="9" a="1"/>
  <c r="T351" i="9" a="1"/>
  <c r="T350" i="9" a="1"/>
  <c r="T349" i="9" a="1"/>
  <c r="T348" i="9" a="1"/>
  <c r="T347" i="9" a="1"/>
  <c r="T346" i="9" a="1"/>
  <c r="T345" i="9" a="1"/>
  <c r="T344" i="9" a="1"/>
  <c r="T343" i="9" a="1"/>
  <c r="T342" i="9" a="1"/>
  <c r="T341" i="9" a="1"/>
  <c r="T340" i="9" a="1"/>
  <c r="T339" i="9" a="1"/>
  <c r="T338" i="9" a="1"/>
  <c r="T337" i="9" a="1"/>
  <c r="T336" i="9" a="1"/>
  <c r="T335" i="9" a="1"/>
  <c r="T334" i="9" a="1"/>
  <c r="T333" i="9" a="1"/>
  <c r="T332" i="9" a="1"/>
  <c r="T331" i="9" a="1"/>
  <c r="T330" i="9" a="1"/>
  <c r="T329" i="9" a="1"/>
  <c r="T328" i="9" a="1"/>
  <c r="T327" i="9" a="1"/>
  <c r="T326" i="9" a="1"/>
  <c r="T325" i="9" a="1"/>
  <c r="T324" i="9" a="1"/>
  <c r="T323" i="9" a="1"/>
  <c r="T322" i="9" a="1"/>
  <c r="T321" i="9" a="1"/>
  <c r="T320" i="9" a="1"/>
  <c r="T319" i="9" a="1"/>
  <c r="T318" i="9" a="1"/>
  <c r="T317" i="9" a="1"/>
  <c r="T316" i="9" a="1"/>
  <c r="T315" i="9" a="1"/>
  <c r="T314" i="9" a="1"/>
  <c r="T313" i="9" a="1"/>
  <c r="T312" i="9" a="1"/>
  <c r="T311" i="9" a="1"/>
  <c r="T310" i="9" a="1"/>
  <c r="T309" i="9" a="1"/>
  <c r="T308" i="9" a="1"/>
  <c r="T307" i="9" a="1"/>
  <c r="T306" i="9" a="1"/>
  <c r="T305" i="9" a="1"/>
  <c r="T304" i="9" a="1"/>
  <c r="T303" i="9" a="1"/>
  <c r="T302" i="9" a="1"/>
  <c r="T301" i="9" a="1"/>
  <c r="T300" i="9" a="1"/>
  <c r="T299" i="9" a="1"/>
  <c r="T298" i="9" a="1"/>
  <c r="T297" i="9" a="1"/>
  <c r="T296" i="9" a="1"/>
  <c r="T295" i="9" a="1"/>
  <c r="T294" i="9" a="1"/>
  <c r="T293" i="9" a="1"/>
  <c r="T292" i="9" a="1"/>
  <c r="T291" i="9" a="1"/>
  <c r="T290" i="9" a="1"/>
  <c r="T289" i="9" a="1"/>
  <c r="M412" i="9" a="1"/>
  <c r="M411" i="9" a="1"/>
  <c r="M410" i="9" a="1"/>
  <c r="M409" i="9" a="1"/>
  <c r="M408" i="9" a="1"/>
  <c r="M407" i="9" a="1"/>
  <c r="M406" i="9" a="1"/>
  <c r="M405" i="9" a="1"/>
  <c r="M404" i="9" a="1"/>
  <c r="M403" i="9" a="1"/>
  <c r="M402" i="9" a="1"/>
  <c r="M401" i="9" a="1"/>
  <c r="M400" i="9" a="1"/>
  <c r="M399" i="9" a="1"/>
  <c r="M398" i="9" a="1"/>
  <c r="M397" i="9" a="1"/>
  <c r="M396" i="9" a="1"/>
  <c r="M395" i="9" a="1"/>
  <c r="M394" i="9" a="1"/>
  <c r="M393" i="9" a="1"/>
  <c r="M392" i="9" a="1"/>
  <c r="M391" i="9" a="1"/>
  <c r="M390" i="9" a="1"/>
  <c r="M389" i="9" a="1"/>
  <c r="M388" i="9" a="1"/>
  <c r="M387" i="9" a="1"/>
  <c r="M386" i="9" a="1"/>
  <c r="M385" i="9" a="1"/>
  <c r="M384" i="9" a="1"/>
  <c r="M383" i="9" a="1"/>
  <c r="M382" i="9" a="1"/>
  <c r="M381" i="9" a="1"/>
  <c r="M380" i="9" a="1"/>
  <c r="M379" i="9" a="1"/>
  <c r="M378" i="9" a="1"/>
  <c r="M377" i="9" a="1"/>
  <c r="M376" i="9" a="1"/>
  <c r="M375" i="9" a="1"/>
  <c r="M374" i="9" a="1"/>
  <c r="M373" i="9" a="1"/>
  <c r="M372" i="9" a="1"/>
  <c r="M371" i="9" a="1"/>
  <c r="M370" i="9" a="1"/>
  <c r="M369" i="9" a="1"/>
  <c r="M368" i="9" a="1"/>
  <c r="M367" i="9" a="1"/>
  <c r="M366" i="9" a="1"/>
  <c r="M365" i="9" a="1"/>
  <c r="M364" i="9" a="1"/>
  <c r="M363" i="9" a="1"/>
  <c r="M362" i="9" a="1"/>
  <c r="M361" i="9" a="1"/>
  <c r="M360" i="9" a="1"/>
  <c r="M359" i="9" a="1"/>
  <c r="M358" i="9" a="1"/>
  <c r="M357" i="9" a="1"/>
  <c r="M356" i="9" a="1"/>
  <c r="M355" i="9" a="1"/>
  <c r="M354" i="9" a="1"/>
  <c r="M353" i="9" a="1"/>
  <c r="M352" i="9" a="1"/>
  <c r="M351" i="9" a="1"/>
  <c r="M350" i="9" a="1"/>
  <c r="M349" i="9" a="1"/>
  <c r="M348" i="9" a="1"/>
  <c r="M347" i="9" a="1"/>
  <c r="M346" i="9" a="1"/>
  <c r="M345" i="9" a="1"/>
  <c r="M344" i="9" a="1"/>
  <c r="M343" i="9" a="1"/>
  <c r="M342" i="9" a="1"/>
  <c r="M341" i="9" a="1"/>
  <c r="M340" i="9" a="1"/>
  <c r="M339" i="9" a="1"/>
  <c r="M338" i="9" a="1"/>
  <c r="M337" i="9" a="1"/>
  <c r="M336" i="9" a="1"/>
  <c r="M335" i="9" a="1"/>
  <c r="M334" i="9" a="1"/>
  <c r="M333" i="9" a="1"/>
  <c r="M332" i="9" a="1"/>
  <c r="M331" i="9" a="1"/>
  <c r="M330" i="9" a="1"/>
  <c r="M329" i="9" a="1"/>
  <c r="M328" i="9" a="1"/>
  <c r="M327" i="9" a="1"/>
  <c r="M326" i="9" a="1"/>
  <c r="M325" i="9" a="1"/>
  <c r="M324" i="9" a="1"/>
  <c r="M323" i="9" a="1"/>
  <c r="M322" i="9" a="1"/>
  <c r="M321" i="9" a="1"/>
  <c r="M320" i="9" a="1"/>
  <c r="M319" i="9" a="1"/>
  <c r="M318" i="9" a="1"/>
  <c r="M317" i="9" a="1"/>
  <c r="M316" i="9" a="1"/>
  <c r="M315" i="9" a="1"/>
  <c r="M314" i="9" a="1"/>
  <c r="M313" i="9" a="1"/>
  <c r="M312" i="9" a="1"/>
  <c r="M311" i="9" a="1"/>
  <c r="M310" i="9" a="1"/>
  <c r="M309" i="9" a="1"/>
  <c r="M308" i="9" a="1"/>
  <c r="M307" i="9" a="1"/>
  <c r="M306" i="9" a="1"/>
  <c r="M305" i="9" a="1"/>
  <c r="M304" i="9" a="1"/>
  <c r="M303" i="9" a="1"/>
  <c r="M302" i="9" a="1"/>
  <c r="M301" i="9" a="1"/>
  <c r="M300" i="9" a="1"/>
  <c r="M299" i="9" a="1"/>
  <c r="M298" i="9" a="1"/>
  <c r="M297" i="9" a="1"/>
  <c r="M296" i="9" a="1"/>
  <c r="M295" i="9" a="1"/>
  <c r="M294" i="9" a="1"/>
  <c r="M293" i="9" a="1"/>
  <c r="M292" i="9" a="1"/>
  <c r="M291" i="9" a="1"/>
  <c r="M290" i="9" a="1"/>
  <c r="M289" i="9" a="1"/>
  <c r="U412" i="9" a="1"/>
  <c r="U411" i="9" a="1"/>
  <c r="U410" i="9" a="1"/>
  <c r="U409" i="9" a="1"/>
  <c r="U408" i="9" a="1"/>
  <c r="U407" i="9" a="1"/>
  <c r="U406" i="9" a="1"/>
  <c r="U405" i="9" a="1"/>
  <c r="U404" i="9" a="1"/>
  <c r="U403" i="9" a="1"/>
  <c r="U402" i="9" a="1"/>
  <c r="U401" i="9" a="1"/>
  <c r="U400" i="9" a="1"/>
  <c r="U399" i="9" a="1"/>
  <c r="U398" i="9" a="1"/>
  <c r="U397" i="9" a="1"/>
  <c r="U396" i="9" a="1"/>
  <c r="U395" i="9" a="1"/>
  <c r="U394" i="9" a="1"/>
  <c r="U393" i="9" a="1"/>
  <c r="U392" i="9" a="1"/>
  <c r="U391" i="9" a="1"/>
  <c r="U390" i="9" a="1"/>
  <c r="U389" i="9" a="1"/>
  <c r="U388" i="9" a="1"/>
  <c r="U387" i="9" a="1"/>
  <c r="U386" i="9" a="1"/>
  <c r="U385" i="9" a="1"/>
  <c r="U384" i="9" a="1"/>
  <c r="U383" i="9" a="1"/>
  <c r="U382" i="9" a="1"/>
  <c r="U381" i="9" a="1"/>
  <c r="U380" i="9" a="1"/>
  <c r="U379" i="9" a="1"/>
  <c r="U378" i="9" a="1"/>
  <c r="U377" i="9" a="1"/>
  <c r="U376" i="9" a="1"/>
  <c r="U375" i="9" a="1"/>
  <c r="U374" i="9" a="1"/>
  <c r="U373" i="9" a="1"/>
  <c r="U372" i="9" a="1"/>
  <c r="U371" i="9" a="1"/>
  <c r="U370" i="9" a="1"/>
  <c r="U369" i="9" a="1"/>
  <c r="U368" i="9" a="1"/>
  <c r="U367" i="9" a="1"/>
  <c r="U366" i="9" a="1"/>
  <c r="U365" i="9" a="1"/>
  <c r="U364" i="9" a="1"/>
  <c r="U363" i="9" a="1"/>
  <c r="U362" i="9" a="1"/>
  <c r="U361" i="9" a="1"/>
  <c r="U360" i="9" a="1"/>
  <c r="U359" i="9" a="1"/>
  <c r="U358" i="9" a="1"/>
  <c r="U357" i="9" a="1"/>
  <c r="U356" i="9" a="1"/>
  <c r="U355" i="9" a="1"/>
  <c r="U354" i="9" a="1"/>
  <c r="U353" i="9" a="1"/>
  <c r="U352" i="9" a="1"/>
  <c r="U351" i="9" a="1"/>
  <c r="U350" i="9" a="1"/>
  <c r="U349" i="9" a="1"/>
  <c r="U348" i="9" a="1"/>
  <c r="U347" i="9" a="1"/>
  <c r="U346" i="9" a="1"/>
  <c r="U345" i="9" a="1"/>
  <c r="U344" i="9" a="1"/>
  <c r="U343" i="9" a="1"/>
  <c r="U342" i="9" a="1"/>
  <c r="U341" i="9" a="1"/>
  <c r="U340" i="9" a="1"/>
  <c r="U339" i="9" a="1"/>
  <c r="U338" i="9" a="1"/>
  <c r="U337" i="9" a="1"/>
  <c r="U336" i="9" a="1"/>
  <c r="U335" i="9" a="1"/>
  <c r="U334" i="9" a="1"/>
  <c r="U333" i="9" a="1"/>
  <c r="U332" i="9" a="1"/>
  <c r="U331" i="9" a="1"/>
  <c r="U330" i="9" a="1"/>
  <c r="U329" i="9" a="1"/>
  <c r="U328" i="9" a="1"/>
  <c r="U327" i="9" a="1"/>
  <c r="U326" i="9" a="1"/>
  <c r="U325" i="9" a="1"/>
  <c r="U324" i="9" a="1"/>
  <c r="U323" i="9" a="1"/>
  <c r="U322" i="9" a="1"/>
  <c r="U321" i="9" a="1"/>
  <c r="U320" i="9" a="1"/>
  <c r="U319" i="9" a="1"/>
  <c r="U318" i="9" a="1"/>
  <c r="U317" i="9" a="1"/>
  <c r="U316" i="9" a="1"/>
  <c r="U315" i="9" a="1"/>
  <c r="U314" i="9" a="1"/>
  <c r="U313" i="9" a="1"/>
  <c r="U312" i="9" a="1"/>
  <c r="U311" i="9" a="1"/>
  <c r="U310" i="9" a="1"/>
  <c r="U309" i="9" a="1"/>
  <c r="U308" i="9" a="1"/>
  <c r="U307" i="9" a="1"/>
  <c r="U306" i="9" a="1"/>
  <c r="U305" i="9" a="1"/>
  <c r="U304" i="9" a="1"/>
  <c r="U303" i="9" a="1"/>
  <c r="U302" i="9" a="1"/>
  <c r="U301" i="9" a="1"/>
  <c r="U300" i="9" a="1"/>
  <c r="U299" i="9" a="1"/>
  <c r="U298" i="9" a="1"/>
  <c r="U297" i="9" a="1"/>
  <c r="U296" i="9" a="1"/>
  <c r="U295" i="9" a="1"/>
  <c r="U294" i="9" a="1"/>
  <c r="U293" i="9" a="1"/>
  <c r="U292" i="9" a="1"/>
  <c r="U291" i="9" a="1"/>
  <c r="U290" i="9" a="1"/>
  <c r="U289" i="9" a="1"/>
  <c r="N412" i="9" a="1"/>
  <c r="N411" i="9" a="1"/>
  <c r="N410" i="9" a="1"/>
  <c r="N409" i="9" a="1"/>
  <c r="N408" i="9" a="1"/>
  <c r="N407" i="9" a="1"/>
  <c r="N406" i="9" a="1"/>
  <c r="N405" i="9" a="1"/>
  <c r="N404" i="9" a="1"/>
  <c r="N403" i="9" a="1"/>
  <c r="N402" i="9" a="1"/>
  <c r="N401" i="9" a="1"/>
  <c r="N400" i="9" a="1"/>
  <c r="N399" i="9" a="1"/>
  <c r="N398" i="9" a="1"/>
  <c r="N397" i="9" a="1"/>
  <c r="N396" i="9" a="1"/>
  <c r="N395" i="9" a="1"/>
  <c r="N394" i="9" a="1"/>
  <c r="N393" i="9" a="1"/>
  <c r="N392" i="9" a="1"/>
  <c r="N391" i="9" a="1"/>
  <c r="N390" i="9" a="1"/>
  <c r="N389" i="9" a="1"/>
  <c r="N388" i="9" a="1"/>
  <c r="N387" i="9" a="1"/>
  <c r="N386" i="9" a="1"/>
  <c r="N385" i="9" a="1"/>
  <c r="N384" i="9" a="1"/>
  <c r="N383" i="9" a="1"/>
  <c r="N382" i="9" a="1"/>
  <c r="N381" i="9" a="1"/>
  <c r="N380" i="9" a="1"/>
  <c r="N379" i="9" a="1"/>
  <c r="N378" i="9" a="1"/>
  <c r="N377" i="9" a="1"/>
  <c r="N376" i="9" a="1"/>
  <c r="N375" i="9" a="1"/>
  <c r="N374" i="9" a="1"/>
  <c r="N373" i="9" a="1"/>
  <c r="N372" i="9" a="1"/>
  <c r="N371" i="9" a="1"/>
  <c r="N370" i="9" a="1"/>
  <c r="N369" i="9" a="1"/>
  <c r="N368" i="9" a="1"/>
  <c r="N367" i="9" a="1"/>
  <c r="N366" i="9" a="1"/>
  <c r="N365" i="9" a="1"/>
  <c r="N364" i="9" a="1"/>
  <c r="N363" i="9" a="1"/>
  <c r="N362" i="9" a="1"/>
  <c r="N361" i="9" a="1"/>
  <c r="N360" i="9" a="1"/>
  <c r="N359" i="9" a="1"/>
  <c r="N358" i="9" a="1"/>
  <c r="N357" i="9" a="1"/>
  <c r="N356" i="9" a="1"/>
  <c r="N355" i="9" a="1"/>
  <c r="N354" i="9" a="1"/>
  <c r="N353" i="9" a="1"/>
  <c r="N352" i="9" a="1"/>
  <c r="N351" i="9" a="1"/>
  <c r="N350" i="9" a="1"/>
  <c r="N349" i="9" a="1"/>
  <c r="N348" i="9" a="1"/>
  <c r="N347" i="9" a="1"/>
  <c r="N346" i="9" a="1"/>
  <c r="N345" i="9" a="1"/>
  <c r="N344" i="9" a="1"/>
  <c r="N343" i="9" a="1"/>
  <c r="N342" i="9" a="1"/>
  <c r="N341" i="9" a="1"/>
  <c r="N340" i="9" a="1"/>
  <c r="N339" i="9" a="1"/>
  <c r="N338" i="9" a="1"/>
  <c r="N337" i="9" a="1"/>
  <c r="N336" i="9" a="1"/>
  <c r="N335" i="9" a="1"/>
  <c r="N334" i="9" a="1"/>
  <c r="N333" i="9" a="1"/>
  <c r="N332" i="9" a="1"/>
  <c r="N331" i="9" a="1"/>
  <c r="N330" i="9" a="1"/>
  <c r="N329" i="9" a="1"/>
  <c r="N328" i="9" a="1"/>
  <c r="N327" i="9" a="1"/>
  <c r="N326" i="9" a="1"/>
  <c r="N325" i="9" a="1"/>
  <c r="N324" i="9" a="1"/>
  <c r="N323" i="9" a="1"/>
  <c r="N322" i="9" a="1"/>
  <c r="N321" i="9" a="1"/>
  <c r="N320" i="9" a="1"/>
  <c r="N319" i="9" a="1"/>
  <c r="N318" i="9" a="1"/>
  <c r="N317" i="9" a="1"/>
  <c r="N316" i="9" a="1"/>
  <c r="N315" i="9" a="1"/>
  <c r="N314" i="9" a="1"/>
  <c r="N313" i="9" a="1"/>
  <c r="N312" i="9" a="1"/>
  <c r="N311" i="9" a="1"/>
  <c r="N310" i="9" a="1"/>
  <c r="N309" i="9" a="1"/>
  <c r="N308" i="9" a="1"/>
  <c r="N307" i="9" a="1"/>
  <c r="N306" i="9" a="1"/>
  <c r="N305" i="9" a="1"/>
  <c r="N304" i="9" a="1"/>
  <c r="N303" i="9" a="1"/>
  <c r="N302" i="9" a="1"/>
  <c r="N301" i="9" a="1"/>
  <c r="N300" i="9" a="1"/>
  <c r="N299" i="9" a="1"/>
  <c r="N298" i="9" a="1"/>
  <c r="N297" i="9" a="1"/>
  <c r="N296" i="9" a="1"/>
  <c r="N295" i="9" a="1"/>
  <c r="N294" i="9" a="1"/>
  <c r="N293" i="9" a="1"/>
  <c r="N292" i="9" a="1"/>
  <c r="N291" i="9" a="1"/>
  <c r="N290" i="9" a="1"/>
  <c r="N289" i="9" a="1"/>
  <c r="V412" i="9" a="1"/>
  <c r="V411" i="9" a="1"/>
  <c r="V410" i="9" a="1"/>
  <c r="V409" i="9" a="1"/>
  <c r="V408" i="9" a="1"/>
  <c r="V407" i="9" a="1"/>
  <c r="V406" i="9" a="1"/>
  <c r="V405" i="9" a="1"/>
  <c r="V404" i="9" a="1"/>
  <c r="V403" i="9" a="1"/>
  <c r="V402" i="9" a="1"/>
  <c r="V401" i="9" a="1"/>
  <c r="V400" i="9" a="1"/>
  <c r="V399" i="9" a="1"/>
  <c r="V398" i="9" a="1"/>
  <c r="V397" i="9" a="1"/>
  <c r="V396" i="9" a="1"/>
  <c r="V395" i="9" a="1"/>
  <c r="V394" i="9" a="1"/>
  <c r="V393" i="9" a="1"/>
  <c r="V392" i="9" a="1"/>
  <c r="V391" i="9" a="1"/>
  <c r="V390" i="9" a="1"/>
  <c r="V389" i="9" a="1"/>
  <c r="V388" i="9" a="1"/>
  <c r="V387" i="9" a="1"/>
  <c r="V386" i="9" a="1"/>
  <c r="V385" i="9" a="1"/>
  <c r="V384" i="9" a="1"/>
  <c r="V383" i="9" a="1"/>
  <c r="V382" i="9" a="1"/>
  <c r="V381" i="9" a="1"/>
  <c r="V380" i="9" a="1"/>
  <c r="V379" i="9" a="1"/>
  <c r="V378" i="9" a="1"/>
  <c r="V377" i="9" a="1"/>
  <c r="V376" i="9" a="1"/>
  <c r="V375" i="9" a="1"/>
  <c r="V374" i="9" a="1"/>
  <c r="V373" i="9" a="1"/>
  <c r="V372" i="9" a="1"/>
  <c r="V371" i="9" a="1"/>
  <c r="V370" i="9" a="1"/>
  <c r="V369" i="9" a="1"/>
  <c r="V368" i="9" a="1"/>
  <c r="V367" i="9" a="1"/>
  <c r="V366" i="9" a="1"/>
  <c r="V365" i="9" a="1"/>
  <c r="V364" i="9" a="1"/>
  <c r="V363" i="9" a="1"/>
  <c r="V362" i="9" a="1"/>
  <c r="V361" i="9" a="1"/>
  <c r="V360" i="9" a="1"/>
  <c r="V359" i="9" a="1"/>
  <c r="V358" i="9" a="1"/>
  <c r="V357" i="9" a="1"/>
  <c r="V356" i="9" a="1"/>
  <c r="V355" i="9" a="1"/>
  <c r="V354" i="9" a="1"/>
  <c r="V353" i="9" a="1"/>
  <c r="V352" i="9" a="1"/>
  <c r="V351" i="9" a="1"/>
  <c r="V350" i="9" a="1"/>
  <c r="V349" i="9" a="1"/>
  <c r="V348" i="9" a="1"/>
  <c r="V347" i="9" a="1"/>
  <c r="V346" i="9" a="1"/>
  <c r="V345" i="9" a="1"/>
  <c r="V344" i="9" a="1"/>
  <c r="V343" i="9" a="1"/>
  <c r="V342" i="9" a="1"/>
  <c r="V341" i="9" a="1"/>
  <c r="V340" i="9" a="1"/>
  <c r="V339" i="9" a="1"/>
  <c r="V338" i="9" a="1"/>
  <c r="V337" i="9" a="1"/>
  <c r="V336" i="9" a="1"/>
  <c r="V335" i="9" a="1"/>
  <c r="V334" i="9" a="1"/>
  <c r="V333" i="9" a="1"/>
  <c r="V332" i="9" a="1"/>
  <c r="V331" i="9" a="1"/>
  <c r="V330" i="9" a="1"/>
  <c r="V329" i="9" a="1"/>
  <c r="V328" i="9" a="1"/>
  <c r="V327" i="9" a="1"/>
  <c r="V326" i="9" a="1"/>
  <c r="V325" i="9" a="1"/>
  <c r="V324" i="9" a="1"/>
  <c r="V323" i="9" a="1"/>
  <c r="V322" i="9" a="1"/>
  <c r="V321" i="9" a="1"/>
  <c r="V320" i="9" a="1"/>
  <c r="V319" i="9" a="1"/>
  <c r="V318" i="9" a="1"/>
  <c r="V317" i="9" a="1"/>
  <c r="V316" i="9" a="1"/>
  <c r="V315" i="9" a="1"/>
  <c r="V314" i="9" a="1"/>
  <c r="V313" i="9" a="1"/>
  <c r="V312" i="9" a="1"/>
  <c r="V311" i="9" a="1"/>
  <c r="V310" i="9" a="1"/>
  <c r="V309" i="9" a="1"/>
  <c r="V308" i="9" a="1"/>
  <c r="V307" i="9" a="1"/>
  <c r="V306" i="9" a="1"/>
  <c r="V305" i="9" a="1"/>
  <c r="V304" i="9" a="1"/>
  <c r="V303" i="9" a="1"/>
  <c r="V302" i="9" a="1"/>
  <c r="V301" i="9" a="1"/>
  <c r="V300" i="9" a="1"/>
  <c r="V299" i="9" a="1"/>
  <c r="V298" i="9" a="1"/>
  <c r="V297" i="9" a="1"/>
  <c r="V296" i="9" a="1"/>
  <c r="V295" i="9" a="1"/>
  <c r="V294" i="9" a="1"/>
  <c r="V293" i="9" a="1"/>
  <c r="V292" i="9" a="1"/>
  <c r="V291" i="9" a="1"/>
  <c r="V290" i="9" a="1"/>
  <c r="V289" i="9" a="1"/>
  <c r="O412" i="9" a="1"/>
  <c r="O411" i="9" a="1"/>
  <c r="O410" i="9" a="1"/>
  <c r="O409" i="9" a="1"/>
  <c r="O408" i="9" a="1"/>
  <c r="O407" i="9" a="1"/>
  <c r="O406" i="9" a="1"/>
  <c r="O405" i="9" a="1"/>
  <c r="O404" i="9" a="1"/>
  <c r="O403" i="9" a="1"/>
  <c r="O402" i="9" a="1"/>
  <c r="O401" i="9" a="1"/>
  <c r="O400" i="9" a="1"/>
  <c r="O399" i="9" a="1"/>
  <c r="O398" i="9" a="1"/>
  <c r="O397" i="9" a="1"/>
  <c r="O396" i="9" a="1"/>
  <c r="O395" i="9" a="1"/>
  <c r="O394" i="9" a="1"/>
  <c r="O393" i="9" a="1"/>
  <c r="O392" i="9" a="1"/>
  <c r="O391" i="9" a="1"/>
  <c r="O390" i="9" a="1"/>
  <c r="O389" i="9" a="1"/>
  <c r="O388" i="9" a="1"/>
  <c r="O387" i="9" a="1"/>
  <c r="O386" i="9" a="1"/>
  <c r="O385" i="9" a="1"/>
  <c r="O384" i="9" a="1"/>
  <c r="O383" i="9" a="1"/>
  <c r="O382" i="9" a="1"/>
  <c r="O381" i="9" a="1"/>
  <c r="O380" i="9" a="1"/>
  <c r="O379" i="9" a="1"/>
  <c r="O378" i="9" a="1"/>
  <c r="O377" i="9" a="1"/>
  <c r="O376" i="9" a="1"/>
  <c r="O375" i="9" a="1"/>
  <c r="O374" i="9" a="1"/>
  <c r="O373" i="9" a="1"/>
  <c r="O372" i="9" a="1"/>
  <c r="O371" i="9" a="1"/>
  <c r="O370" i="9" a="1"/>
  <c r="O369" i="9" a="1"/>
  <c r="O368" i="9" a="1"/>
  <c r="O367" i="9" a="1"/>
  <c r="O366" i="9" a="1"/>
  <c r="O365" i="9" a="1"/>
  <c r="O364" i="9" a="1"/>
  <c r="O363" i="9" a="1"/>
  <c r="O362" i="9" a="1"/>
  <c r="O361" i="9" a="1"/>
  <c r="O360" i="9" a="1"/>
  <c r="O359" i="9" a="1"/>
  <c r="O358" i="9" a="1"/>
  <c r="O357" i="9" a="1"/>
  <c r="O356" i="9" a="1"/>
  <c r="O355" i="9" a="1"/>
  <c r="O354" i="9" a="1"/>
  <c r="O353" i="9" a="1"/>
  <c r="O352" i="9" a="1"/>
  <c r="O351" i="9" a="1"/>
  <c r="O350" i="9" a="1"/>
  <c r="O349" i="9" a="1"/>
  <c r="O348" i="9" a="1"/>
  <c r="O347" i="9" a="1"/>
  <c r="O346" i="9" a="1"/>
  <c r="O345" i="9" a="1"/>
  <c r="O344" i="9" a="1"/>
  <c r="O343" i="9" a="1"/>
  <c r="O342" i="9" a="1"/>
  <c r="O341" i="9" a="1"/>
  <c r="O340" i="9" a="1"/>
  <c r="O339" i="9" a="1"/>
  <c r="O338" i="9" a="1"/>
  <c r="O337" i="9" a="1"/>
  <c r="O336" i="9" a="1"/>
  <c r="O335" i="9" a="1"/>
  <c r="O334" i="9" a="1"/>
  <c r="O333" i="9" a="1"/>
  <c r="O332" i="9" a="1"/>
  <c r="O331" i="9" a="1"/>
  <c r="O330" i="9" a="1"/>
  <c r="O329" i="9" a="1"/>
  <c r="O328" i="9" a="1"/>
  <c r="O327" i="9" a="1"/>
  <c r="O326" i="9" a="1"/>
  <c r="O325" i="9" a="1"/>
  <c r="O324" i="9" a="1"/>
  <c r="O323" i="9" a="1"/>
  <c r="O322" i="9" a="1"/>
  <c r="O321" i="9" a="1"/>
  <c r="O320" i="9" a="1"/>
  <c r="O319" i="9" a="1"/>
  <c r="O318" i="9" a="1"/>
  <c r="O317" i="9" a="1"/>
  <c r="O316" i="9" a="1"/>
  <c r="O315" i="9" a="1"/>
  <c r="O314" i="9" a="1"/>
  <c r="O313" i="9" a="1"/>
  <c r="O312" i="9" a="1"/>
  <c r="O311" i="9" a="1"/>
  <c r="O310" i="9" a="1"/>
  <c r="O309" i="9" a="1"/>
  <c r="O308" i="9" a="1"/>
  <c r="O307" i="9" a="1"/>
  <c r="O306" i="9" a="1"/>
  <c r="O305" i="9" a="1"/>
  <c r="O304" i="9" a="1"/>
  <c r="O303" i="9" a="1"/>
  <c r="O302" i="9" a="1"/>
  <c r="O301" i="9" a="1"/>
  <c r="O300" i="9" a="1"/>
  <c r="O299" i="9" a="1"/>
  <c r="O298" i="9" a="1"/>
  <c r="O297" i="9" a="1"/>
  <c r="O296" i="9" a="1"/>
  <c r="O295" i="9" a="1"/>
  <c r="O294" i="9" a="1"/>
  <c r="O293" i="9" a="1"/>
  <c r="O292" i="9" a="1"/>
  <c r="O291" i="9" a="1"/>
  <c r="O290" i="9" a="1"/>
  <c r="O289" i="9" a="1"/>
  <c r="W412" i="9" a="1"/>
  <c r="W411" i="9" a="1"/>
  <c r="W410" i="9" a="1"/>
  <c r="W409" i="9" a="1"/>
  <c r="W408" i="9" a="1"/>
  <c r="W407" i="9" a="1"/>
  <c r="W406" i="9" a="1"/>
  <c r="W405" i="9" a="1"/>
  <c r="W404" i="9" a="1"/>
  <c r="W403" i="9" a="1"/>
  <c r="W402" i="9" a="1"/>
  <c r="W401" i="9" a="1"/>
  <c r="W400" i="9" a="1"/>
  <c r="W399" i="9" a="1"/>
  <c r="W398" i="9" a="1"/>
  <c r="W397" i="9" a="1"/>
  <c r="W396" i="9" a="1"/>
  <c r="W395" i="9" a="1"/>
  <c r="W394" i="9" a="1"/>
  <c r="W393" i="9" a="1"/>
  <c r="W392" i="9" a="1"/>
  <c r="W391" i="9" a="1"/>
  <c r="W390" i="9" a="1"/>
  <c r="W389" i="9" a="1"/>
  <c r="W388" i="9" a="1"/>
  <c r="W387" i="9" a="1"/>
  <c r="W386" i="9" a="1"/>
  <c r="W385" i="9" a="1"/>
  <c r="W384" i="9" a="1"/>
  <c r="W383" i="9" a="1"/>
  <c r="W382" i="9" a="1"/>
  <c r="W381" i="9" a="1"/>
  <c r="W380" i="9" a="1"/>
  <c r="W379" i="9" a="1"/>
  <c r="W378" i="9" a="1"/>
  <c r="W377" i="9" a="1"/>
  <c r="W376" i="9" a="1"/>
  <c r="W375" i="9" a="1"/>
  <c r="W374" i="9" a="1"/>
  <c r="W373" i="9" a="1"/>
  <c r="W372" i="9" a="1"/>
  <c r="W371" i="9" a="1"/>
  <c r="W370" i="9" a="1"/>
  <c r="W369" i="9" a="1"/>
  <c r="W368" i="9" a="1"/>
  <c r="W367" i="9" a="1"/>
  <c r="W366" i="9" a="1"/>
  <c r="W365" i="9" a="1"/>
  <c r="W364" i="9" a="1"/>
  <c r="W363" i="9" a="1"/>
  <c r="W362" i="9" a="1"/>
  <c r="W361" i="9" a="1"/>
  <c r="W360" i="9" a="1"/>
  <c r="W359" i="9" a="1"/>
  <c r="W358" i="9" a="1"/>
  <c r="W357" i="9" a="1"/>
  <c r="W356" i="9" a="1"/>
  <c r="W355" i="9" a="1"/>
  <c r="W354" i="9" a="1"/>
  <c r="W353" i="9" a="1"/>
  <c r="W352" i="9" a="1"/>
  <c r="W351" i="9" a="1"/>
  <c r="W350" i="9" a="1"/>
  <c r="W349" i="9" a="1"/>
  <c r="W348" i="9" a="1"/>
  <c r="W347" i="9" a="1"/>
  <c r="W346" i="9" a="1"/>
  <c r="W345" i="9" a="1"/>
  <c r="W344" i="9" a="1"/>
  <c r="W343" i="9" a="1"/>
  <c r="W342" i="9" a="1"/>
  <c r="W341" i="9" a="1"/>
  <c r="W340" i="9" a="1"/>
  <c r="W339" i="9" a="1"/>
  <c r="W338" i="9" a="1"/>
  <c r="W337" i="9" a="1"/>
  <c r="W336" i="9" a="1"/>
  <c r="W335" i="9" a="1"/>
  <c r="W334" i="9" a="1"/>
  <c r="W333" i="9" a="1"/>
  <c r="W332" i="9" a="1"/>
  <c r="W331" i="9" a="1"/>
  <c r="W330" i="9" a="1"/>
  <c r="W329" i="9" a="1"/>
  <c r="W328" i="9" a="1"/>
  <c r="W327" i="9" a="1"/>
  <c r="W326" i="9" a="1"/>
  <c r="W325" i="9" a="1"/>
  <c r="W324" i="9" a="1"/>
  <c r="W323" i="9" a="1"/>
  <c r="W322" i="9" a="1"/>
  <c r="W321" i="9" a="1"/>
  <c r="W320" i="9" a="1"/>
  <c r="W319" i="9" a="1"/>
  <c r="W318" i="9" a="1"/>
  <c r="W317" i="9" a="1"/>
  <c r="W316" i="9" a="1"/>
  <c r="W315" i="9" a="1"/>
  <c r="W314" i="9" a="1"/>
  <c r="W313" i="9" a="1"/>
  <c r="W312" i="9" a="1"/>
  <c r="W311" i="9" a="1"/>
  <c r="W310" i="9" a="1"/>
  <c r="W309" i="9" a="1"/>
  <c r="W308" i="9" a="1"/>
  <c r="W307" i="9" a="1"/>
  <c r="W306" i="9" a="1"/>
  <c r="W305" i="9" a="1"/>
  <c r="W304" i="9" a="1"/>
  <c r="W303" i="9" a="1"/>
  <c r="W302" i="9" a="1"/>
  <c r="W301" i="9" a="1"/>
  <c r="W300" i="9" a="1"/>
  <c r="W299" i="9" a="1"/>
  <c r="W298" i="9" a="1"/>
  <c r="W297" i="9" a="1"/>
  <c r="W296" i="9" a="1"/>
  <c r="W295" i="9" a="1"/>
  <c r="W294" i="9" a="1"/>
  <c r="W293" i="9" a="1"/>
  <c r="W292" i="9" a="1"/>
  <c r="W291" i="9" a="1"/>
  <c r="W290" i="9" a="1"/>
  <c r="W289" i="9" a="1"/>
  <c r="W288" i="9" a="1"/>
  <c r="P412" i="9" a="1"/>
  <c r="P411" i="9" a="1"/>
  <c r="P410" i="9" a="1"/>
  <c r="P409" i="9" a="1"/>
  <c r="P408" i="9" a="1"/>
  <c r="P407" i="9" a="1"/>
  <c r="P406" i="9" a="1"/>
  <c r="P405" i="9" a="1"/>
  <c r="P404" i="9" a="1"/>
  <c r="P403" i="9" a="1"/>
  <c r="P402" i="9" a="1"/>
  <c r="P401" i="9" a="1"/>
  <c r="P400" i="9" a="1"/>
  <c r="P399" i="9" a="1"/>
  <c r="P398" i="9" a="1"/>
  <c r="P397" i="9" a="1"/>
  <c r="P396" i="9" a="1"/>
  <c r="P395" i="9" a="1"/>
  <c r="P394" i="9" a="1"/>
  <c r="P393" i="9" a="1"/>
  <c r="P392" i="9" a="1"/>
  <c r="P391" i="9" a="1"/>
  <c r="P390" i="9" a="1"/>
  <c r="P389" i="9" a="1"/>
  <c r="P388" i="9" a="1"/>
  <c r="P387" i="9" a="1"/>
  <c r="P386" i="9" a="1"/>
  <c r="P385" i="9" a="1"/>
  <c r="P384" i="9" a="1"/>
  <c r="P383" i="9" a="1"/>
  <c r="P382" i="9" a="1"/>
  <c r="P381" i="9" a="1"/>
  <c r="P380" i="9" a="1"/>
  <c r="P379" i="9" a="1"/>
  <c r="P378" i="9" a="1"/>
  <c r="P377" i="9" a="1"/>
  <c r="P376" i="9" a="1"/>
  <c r="P375" i="9" a="1"/>
  <c r="P374" i="9" a="1"/>
  <c r="P373" i="9" a="1"/>
  <c r="P372" i="9" a="1"/>
  <c r="P371" i="9" a="1"/>
  <c r="P370" i="9" a="1"/>
  <c r="P369" i="9" a="1"/>
  <c r="P368" i="9" a="1"/>
  <c r="P367" i="9" a="1"/>
  <c r="P366" i="9" a="1"/>
  <c r="P365" i="9" a="1"/>
  <c r="P364" i="9" a="1"/>
  <c r="P363" i="9" a="1"/>
  <c r="P362" i="9" a="1"/>
  <c r="P361" i="9" a="1"/>
  <c r="P360" i="9" a="1"/>
  <c r="P359" i="9" a="1"/>
  <c r="P358" i="9" a="1"/>
  <c r="P357" i="9" a="1"/>
  <c r="P356" i="9" a="1"/>
  <c r="P355" i="9" a="1"/>
  <c r="P354" i="9" a="1"/>
  <c r="P353" i="9" a="1"/>
  <c r="P352" i="9" a="1"/>
  <c r="P351" i="9" a="1"/>
  <c r="P350" i="9" a="1"/>
  <c r="P349" i="9" a="1"/>
  <c r="P348" i="9" a="1"/>
  <c r="P347" i="9" a="1"/>
  <c r="P346" i="9" a="1"/>
  <c r="P345" i="9" a="1"/>
  <c r="P344" i="9" a="1"/>
  <c r="P343" i="9" a="1"/>
  <c r="P342" i="9" a="1"/>
  <c r="P341" i="9" a="1"/>
  <c r="P340" i="9" a="1"/>
  <c r="P339" i="9" a="1"/>
  <c r="P338" i="9" a="1"/>
  <c r="P337" i="9" a="1"/>
  <c r="P336" i="9" a="1"/>
  <c r="P335" i="9" a="1"/>
  <c r="P334" i="9" a="1"/>
  <c r="P333" i="9" a="1"/>
  <c r="P332" i="9" a="1"/>
  <c r="P331" i="9" a="1"/>
  <c r="P330" i="9" a="1"/>
  <c r="P329" i="9" a="1"/>
  <c r="P328" i="9" a="1"/>
  <c r="P327" i="9" a="1"/>
  <c r="P326" i="9" a="1"/>
  <c r="P325" i="9" a="1"/>
  <c r="P324" i="9" a="1"/>
  <c r="P323" i="9" a="1"/>
  <c r="P322" i="9" a="1"/>
  <c r="P321" i="9" a="1"/>
  <c r="P320" i="9" a="1"/>
  <c r="P319" i="9" a="1"/>
  <c r="P318" i="9" a="1"/>
  <c r="P317" i="9" a="1"/>
  <c r="P316" i="9" a="1"/>
  <c r="P315" i="9" a="1"/>
  <c r="P314" i="9" a="1"/>
  <c r="P313" i="9" a="1"/>
  <c r="P312" i="9" a="1"/>
  <c r="P311" i="9" a="1"/>
  <c r="P310" i="9" a="1"/>
  <c r="P309" i="9" a="1"/>
  <c r="P308" i="9" a="1"/>
  <c r="P307" i="9" a="1"/>
  <c r="P306" i="9" a="1"/>
  <c r="P305" i="9" a="1"/>
  <c r="P304" i="9" a="1"/>
  <c r="P303" i="9" a="1"/>
  <c r="P302" i="9" a="1"/>
  <c r="P301" i="9" a="1"/>
  <c r="P300" i="9" a="1"/>
  <c r="P299" i="9" a="1"/>
  <c r="P298" i="9" a="1"/>
  <c r="P297" i="9" a="1"/>
  <c r="P296" i="9" a="1"/>
  <c r="P295" i="9" a="1"/>
  <c r="P294" i="9" a="1"/>
  <c r="P293" i="9" a="1"/>
  <c r="P292" i="9" a="1"/>
  <c r="P291" i="9" a="1"/>
  <c r="P290" i="9" a="1"/>
  <c r="P289" i="9" a="1"/>
  <c r="X412" i="9" a="1"/>
  <c r="X411" i="9" a="1"/>
  <c r="X410" i="9" a="1"/>
  <c r="X409" i="9" a="1"/>
  <c r="X408" i="9" a="1"/>
  <c r="X407" i="9" a="1"/>
  <c r="X406" i="9" a="1"/>
  <c r="X405" i="9" a="1"/>
  <c r="X404" i="9" a="1"/>
  <c r="X403" i="9" a="1"/>
  <c r="X402" i="9" a="1"/>
  <c r="X401" i="9" a="1"/>
  <c r="X400" i="9" a="1"/>
  <c r="X399" i="9" a="1"/>
  <c r="X398" i="9" a="1"/>
  <c r="X397" i="9" a="1"/>
  <c r="X396" i="9" a="1"/>
  <c r="X395" i="9" a="1"/>
  <c r="X394" i="9" a="1"/>
  <c r="X393" i="9" a="1"/>
  <c r="X392" i="9" a="1"/>
  <c r="X391" i="9" a="1"/>
  <c r="X390" i="9" a="1"/>
  <c r="X389" i="9" a="1"/>
  <c r="X388" i="9" a="1"/>
  <c r="X387" i="9" a="1"/>
  <c r="X386" i="9" a="1"/>
  <c r="X385" i="9" a="1"/>
  <c r="X384" i="9" a="1"/>
  <c r="X383" i="9" a="1"/>
  <c r="X382" i="9" a="1"/>
  <c r="X381" i="9" a="1"/>
  <c r="X380" i="9" a="1"/>
  <c r="X379" i="9" a="1"/>
  <c r="X378" i="9" a="1"/>
  <c r="X377" i="9" a="1"/>
  <c r="X376" i="9" a="1"/>
  <c r="X375" i="9" a="1"/>
  <c r="X374" i="9" a="1"/>
  <c r="X373" i="9" a="1"/>
  <c r="X372" i="9" a="1"/>
  <c r="X371" i="9" a="1"/>
  <c r="X370" i="9" a="1"/>
  <c r="X369" i="9" a="1"/>
  <c r="X368" i="9" a="1"/>
  <c r="X367" i="9" a="1"/>
  <c r="X366" i="9" a="1"/>
  <c r="X365" i="9" a="1"/>
  <c r="X364" i="9" a="1"/>
  <c r="X363" i="9" a="1"/>
  <c r="X362" i="9" a="1"/>
  <c r="X361" i="9" a="1"/>
  <c r="X360" i="9" a="1"/>
  <c r="X359" i="9" a="1"/>
  <c r="X358" i="9" a="1"/>
  <c r="X357" i="9" a="1"/>
  <c r="X356" i="9" a="1"/>
  <c r="X355" i="9" a="1"/>
  <c r="X354" i="9" a="1"/>
  <c r="X353" i="9" a="1"/>
  <c r="X352" i="9" a="1"/>
  <c r="X351" i="9" a="1"/>
  <c r="X350" i="9" a="1"/>
  <c r="X349" i="9" a="1"/>
  <c r="X348" i="9" a="1"/>
  <c r="X347" i="9" a="1"/>
  <c r="X346" i="9" a="1"/>
  <c r="X345" i="9" a="1"/>
  <c r="X344" i="9" a="1"/>
  <c r="X343" i="9" a="1"/>
  <c r="X342" i="9" a="1"/>
  <c r="X341" i="9" a="1"/>
  <c r="X340" i="9" a="1"/>
  <c r="X339" i="9" a="1"/>
  <c r="X338" i="9" a="1"/>
  <c r="X337" i="9" a="1"/>
  <c r="X336" i="9" a="1"/>
  <c r="X335" i="9" a="1"/>
  <c r="X334" i="9" a="1"/>
  <c r="X333" i="9" a="1"/>
  <c r="X332" i="9" a="1"/>
  <c r="X331" i="9" a="1"/>
  <c r="X330" i="9" a="1"/>
  <c r="X329" i="9" a="1"/>
  <c r="X328" i="9" a="1"/>
  <c r="X327" i="9" a="1"/>
  <c r="X326" i="9" a="1"/>
  <c r="X325" i="9" a="1"/>
  <c r="X324" i="9" a="1"/>
  <c r="X323" i="9" a="1"/>
  <c r="X322" i="9" a="1"/>
  <c r="X321" i="9" a="1"/>
  <c r="X320" i="9" a="1"/>
  <c r="X319" i="9" a="1"/>
  <c r="X318" i="9" a="1"/>
  <c r="X317" i="9" a="1"/>
  <c r="X316" i="9" a="1"/>
  <c r="X315" i="9" a="1"/>
  <c r="X314" i="9" a="1"/>
  <c r="X313" i="9" a="1"/>
  <c r="X312" i="9" a="1"/>
  <c r="X311" i="9" a="1"/>
  <c r="X310" i="9" a="1"/>
  <c r="X309" i="9" a="1"/>
  <c r="X308" i="9" a="1"/>
  <c r="X307" i="9" a="1"/>
  <c r="X306" i="9" a="1"/>
  <c r="X305" i="9" a="1"/>
  <c r="X304" i="9" a="1"/>
  <c r="X303" i="9" a="1"/>
  <c r="X302" i="9" a="1"/>
  <c r="X301" i="9" a="1"/>
  <c r="X300" i="9" a="1"/>
  <c r="X299" i="9" a="1"/>
  <c r="X298" i="9" a="1"/>
  <c r="X297" i="9" a="1"/>
  <c r="X296" i="9" a="1"/>
  <c r="X295" i="9" a="1"/>
  <c r="X294" i="9" a="1"/>
  <c r="X293" i="9" a="1"/>
  <c r="X292" i="9" a="1"/>
  <c r="X291" i="9" a="1"/>
  <c r="X290" i="9" a="1"/>
  <c r="X289" i="9" a="1"/>
  <c r="X288" i="9" a="1"/>
  <c r="Q412" i="9" a="1"/>
  <c r="Q411" i="9" a="1"/>
  <c r="Q410" i="9" a="1"/>
  <c r="Q409" i="9" a="1"/>
  <c r="Q408" i="9" a="1"/>
  <c r="Q407" i="9" a="1"/>
  <c r="Q406" i="9" a="1"/>
  <c r="Q405" i="9" a="1"/>
  <c r="Q404" i="9" a="1"/>
  <c r="Q403" i="9" a="1"/>
  <c r="Q402" i="9" a="1"/>
  <c r="Q401" i="9" a="1"/>
  <c r="Q400" i="9" a="1"/>
  <c r="Q399" i="9" a="1"/>
  <c r="Q398" i="9" a="1"/>
  <c r="Q397" i="9" a="1"/>
  <c r="Q396" i="9" a="1"/>
  <c r="Q395" i="9" a="1"/>
  <c r="Q394" i="9" a="1"/>
  <c r="Q393" i="9" a="1"/>
  <c r="Q392" i="9" a="1"/>
  <c r="Q391" i="9" a="1"/>
  <c r="Q390" i="9" a="1"/>
  <c r="Q389" i="9" a="1"/>
  <c r="Q388" i="9" a="1"/>
  <c r="Q387" i="9" a="1"/>
  <c r="Q386" i="9" a="1"/>
  <c r="Q385" i="9" a="1"/>
  <c r="Q384" i="9" a="1"/>
  <c r="Q383" i="9" a="1"/>
  <c r="Q382" i="9" a="1"/>
  <c r="Q381" i="9" a="1"/>
  <c r="Q380" i="9" a="1"/>
  <c r="Q379" i="9" a="1"/>
  <c r="Q378" i="9" a="1"/>
  <c r="Q377" i="9" a="1"/>
  <c r="Q376" i="9" a="1"/>
  <c r="Q375" i="9" a="1"/>
  <c r="Q374" i="9" a="1"/>
  <c r="Q373" i="9" a="1"/>
  <c r="Q372" i="9" a="1"/>
  <c r="Q371" i="9" a="1"/>
  <c r="Q370" i="9" a="1"/>
  <c r="Q369" i="9" a="1"/>
  <c r="Q368" i="9" a="1"/>
  <c r="Q367" i="9" a="1"/>
  <c r="Q366" i="9" a="1"/>
  <c r="Q365" i="9" a="1"/>
  <c r="Q364" i="9" a="1"/>
  <c r="Q363" i="9" a="1"/>
  <c r="Q362" i="9" a="1"/>
  <c r="Q361" i="9" a="1"/>
  <c r="Q360" i="9" a="1"/>
  <c r="Q359" i="9" a="1"/>
  <c r="Q358" i="9" a="1"/>
  <c r="Q357" i="9" a="1"/>
  <c r="Q356" i="9" a="1"/>
  <c r="Q355" i="9" a="1"/>
  <c r="Q354" i="9" a="1"/>
  <c r="Q353" i="9" a="1"/>
  <c r="Q352" i="9" a="1"/>
  <c r="Q351" i="9" a="1"/>
  <c r="Q350" i="9" a="1"/>
  <c r="Q349" i="9" a="1"/>
  <c r="Q348" i="9" a="1"/>
  <c r="Q347" i="9" a="1"/>
  <c r="Q346" i="9" a="1"/>
  <c r="Q345" i="9" a="1"/>
  <c r="Q344" i="9" a="1"/>
  <c r="Q343" i="9" a="1"/>
  <c r="Q342" i="9" a="1"/>
  <c r="Q341" i="9" a="1"/>
  <c r="Q340" i="9" a="1"/>
  <c r="Q339" i="9" a="1"/>
  <c r="Q338" i="9" a="1"/>
  <c r="Q337" i="9" a="1"/>
  <c r="Q336" i="9" a="1"/>
  <c r="Q335" i="9" a="1"/>
  <c r="Q334" i="9" a="1"/>
  <c r="Q333" i="9" a="1"/>
  <c r="Q332" i="9" a="1"/>
  <c r="Q331" i="9" a="1"/>
  <c r="Q330" i="9" a="1"/>
  <c r="Q329" i="9" a="1"/>
  <c r="Q328" i="9" a="1"/>
  <c r="Q327" i="9" a="1"/>
  <c r="Q326" i="9" a="1"/>
  <c r="Q325" i="9" a="1"/>
  <c r="Q324" i="9" a="1"/>
  <c r="Q323" i="9" a="1"/>
  <c r="Q322" i="9" a="1"/>
  <c r="Q321" i="9" a="1"/>
  <c r="Q320" i="9" a="1"/>
  <c r="Q319" i="9" a="1"/>
  <c r="Q318" i="9" a="1"/>
  <c r="Q317" i="9" a="1"/>
  <c r="Q316" i="9" a="1"/>
  <c r="Q315" i="9" a="1"/>
  <c r="Q314" i="9" a="1"/>
  <c r="Q313" i="9" a="1"/>
  <c r="Q312" i="9" a="1"/>
  <c r="Q311" i="9" a="1"/>
  <c r="Q310" i="9" a="1"/>
  <c r="Q309" i="9" a="1"/>
  <c r="Q308" i="9" a="1"/>
  <c r="Q307" i="9" a="1"/>
  <c r="Q306" i="9" a="1"/>
  <c r="Q305" i="9" a="1"/>
  <c r="Q304" i="9" a="1"/>
  <c r="Q303" i="9" a="1"/>
  <c r="Q302" i="9" a="1"/>
  <c r="Q301" i="9" a="1"/>
  <c r="Q300" i="9" a="1"/>
  <c r="Q299" i="9" a="1"/>
  <c r="Q298" i="9" a="1"/>
  <c r="Q297" i="9" a="1"/>
  <c r="Q296" i="9" a="1"/>
  <c r="Q295" i="9" a="1"/>
  <c r="Q294" i="9" a="1"/>
  <c r="Q293" i="9" a="1"/>
  <c r="Q292" i="9" a="1"/>
  <c r="Q291" i="9" a="1"/>
  <c r="Q290" i="9" a="1"/>
  <c r="Q289" i="9" a="1"/>
  <c r="Y412" i="9" a="1"/>
  <c r="Y411" i="9" a="1"/>
  <c r="Y410" i="9" a="1"/>
  <c r="Y409" i="9" a="1"/>
  <c r="Y408" i="9" a="1"/>
  <c r="Y407" i="9" a="1"/>
  <c r="Y406" i="9" a="1"/>
  <c r="Y405" i="9" a="1"/>
  <c r="Y404" i="9" a="1"/>
  <c r="Y403" i="9" a="1"/>
  <c r="Y402" i="9" a="1"/>
  <c r="Y401" i="9" a="1"/>
  <c r="Y400" i="9" a="1"/>
  <c r="Y399" i="9" a="1"/>
  <c r="Y398" i="9" a="1"/>
  <c r="Y397" i="9" a="1"/>
  <c r="Y396" i="9" a="1"/>
  <c r="Y395" i="9" a="1"/>
  <c r="Y394" i="9" a="1"/>
  <c r="Y393" i="9" a="1"/>
  <c r="Y392" i="9" a="1"/>
  <c r="Y391" i="9" a="1"/>
  <c r="Y390" i="9" a="1"/>
  <c r="Y389" i="9" a="1"/>
  <c r="Y388" i="9" a="1"/>
  <c r="Y387" i="9" a="1"/>
  <c r="Y386" i="9" a="1"/>
  <c r="Y385" i="9" a="1"/>
  <c r="Y384" i="9" a="1"/>
  <c r="Y383" i="9" a="1"/>
  <c r="Y382" i="9" a="1"/>
  <c r="Y381" i="9" a="1"/>
  <c r="Y380" i="9" a="1"/>
  <c r="Y379" i="9" a="1"/>
  <c r="Y378" i="9" a="1"/>
  <c r="Y377" i="9" a="1"/>
  <c r="Y376" i="9" a="1"/>
  <c r="Y375" i="9" a="1"/>
  <c r="Y374" i="9" a="1"/>
  <c r="Y373" i="9" a="1"/>
  <c r="Y372" i="9" a="1"/>
  <c r="Y371" i="9" a="1"/>
  <c r="Y370" i="9" a="1"/>
  <c r="Y369" i="9" a="1"/>
  <c r="Y368" i="9" a="1"/>
  <c r="Y367" i="9" a="1"/>
  <c r="Y366" i="9" a="1"/>
  <c r="Y365" i="9" a="1"/>
  <c r="Y364" i="9" a="1"/>
  <c r="Y363" i="9" a="1"/>
  <c r="Y362" i="9" a="1"/>
  <c r="Y361" i="9" a="1"/>
  <c r="Y360" i="9" a="1"/>
  <c r="Y359" i="9" a="1"/>
  <c r="Y358" i="9" a="1"/>
  <c r="Y357" i="9" a="1"/>
  <c r="Y356" i="9" a="1"/>
  <c r="Y355" i="9" a="1"/>
  <c r="Y354" i="9" a="1"/>
  <c r="Y353" i="9" a="1"/>
  <c r="Y352" i="9" a="1"/>
  <c r="Y351" i="9" a="1"/>
  <c r="Y350" i="9" a="1"/>
  <c r="Y349" i="9" a="1"/>
  <c r="Y348" i="9" a="1"/>
  <c r="Y347" i="9" a="1"/>
  <c r="Y346" i="9" a="1"/>
  <c r="Y345" i="9" a="1"/>
  <c r="Y344" i="9" a="1"/>
  <c r="Y343" i="9" a="1"/>
  <c r="Y342" i="9" a="1"/>
  <c r="Y341" i="9" a="1"/>
  <c r="Y340" i="9" a="1"/>
  <c r="Y339" i="9" a="1"/>
  <c r="Y338" i="9" a="1"/>
  <c r="Y337" i="9" a="1"/>
  <c r="Y336" i="9" a="1"/>
  <c r="Y335" i="9" a="1"/>
  <c r="Y334" i="9" a="1"/>
  <c r="Y333" i="9" a="1"/>
  <c r="Y332" i="9" a="1"/>
  <c r="Y331" i="9" a="1"/>
  <c r="Y330" i="9" a="1"/>
  <c r="Y329" i="9" a="1"/>
  <c r="Y328" i="9" a="1"/>
  <c r="Y327" i="9" a="1"/>
  <c r="Y326" i="9" a="1"/>
  <c r="Y325" i="9" a="1"/>
  <c r="Y324" i="9" a="1"/>
  <c r="Y323" i="9" a="1"/>
  <c r="Y322" i="9" a="1"/>
  <c r="Y321" i="9" a="1"/>
  <c r="Y320" i="9" a="1"/>
  <c r="Y319" i="9" a="1"/>
  <c r="Y318" i="9" a="1"/>
  <c r="Y317" i="9" a="1"/>
  <c r="Y316" i="9" a="1"/>
  <c r="Y315" i="9" a="1"/>
  <c r="Y314" i="9" a="1"/>
  <c r="Y313" i="9" a="1"/>
  <c r="Y312" i="9" a="1"/>
  <c r="Y311" i="9" a="1"/>
  <c r="Y310" i="9" a="1"/>
  <c r="Y309" i="9" a="1"/>
  <c r="Y308" i="9" a="1"/>
  <c r="Y307" i="9" a="1"/>
  <c r="Y306" i="9" a="1"/>
  <c r="Y305" i="9" a="1"/>
  <c r="Y304" i="9" a="1"/>
  <c r="Y303" i="9" a="1"/>
  <c r="Y302" i="9" a="1"/>
  <c r="Y301" i="9" a="1"/>
  <c r="Y300" i="9" a="1"/>
  <c r="Y299" i="9" a="1"/>
  <c r="Y298" i="9" a="1"/>
  <c r="Y297" i="9" a="1"/>
  <c r="Y296" i="9" a="1"/>
  <c r="Y295" i="9" a="1"/>
  <c r="Y294" i="9" a="1"/>
  <c r="Y293" i="9" a="1"/>
  <c r="Y292" i="9" a="1"/>
  <c r="Y291" i="9" a="1"/>
  <c r="Y290" i="9" a="1"/>
  <c r="Y289" i="9" a="1"/>
  <c r="Y288" i="9" a="1"/>
  <c r="R412" i="9" a="1"/>
  <c r="R411" i="9" a="1"/>
  <c r="R410" i="9" a="1"/>
  <c r="R409" i="9" a="1"/>
  <c r="R408" i="9" a="1"/>
  <c r="R407" i="9" a="1"/>
  <c r="R406" i="9" a="1"/>
  <c r="R405" i="9" a="1"/>
  <c r="R404" i="9" a="1"/>
  <c r="R403" i="9" a="1"/>
  <c r="R402" i="9" a="1"/>
  <c r="R401" i="9" a="1"/>
  <c r="R400" i="9" a="1"/>
  <c r="R399" i="9" a="1"/>
  <c r="R398" i="9" a="1"/>
  <c r="R397" i="9" a="1"/>
  <c r="R396" i="9" a="1"/>
  <c r="R395" i="9" a="1"/>
  <c r="R394" i="9" a="1"/>
  <c r="R393" i="9" a="1"/>
  <c r="R392" i="9" a="1"/>
  <c r="R391" i="9" a="1"/>
  <c r="R390" i="9" a="1"/>
  <c r="R389" i="9" a="1"/>
  <c r="R388" i="9" a="1"/>
  <c r="R387" i="9" a="1"/>
  <c r="R386" i="9" a="1"/>
  <c r="R385" i="9" a="1"/>
  <c r="R384" i="9" a="1"/>
  <c r="R383" i="9" a="1"/>
  <c r="R382" i="9" a="1"/>
  <c r="R381" i="9" a="1"/>
  <c r="R380" i="9" a="1"/>
  <c r="R379" i="9" a="1"/>
  <c r="R378" i="9" a="1"/>
  <c r="R377" i="9" a="1"/>
  <c r="R376" i="9" a="1"/>
  <c r="R375" i="9" a="1"/>
  <c r="R374" i="9" a="1"/>
  <c r="R373" i="9" a="1"/>
  <c r="R372" i="9" a="1"/>
  <c r="R371" i="9" a="1"/>
  <c r="R370" i="9" a="1"/>
  <c r="R369" i="9" a="1"/>
  <c r="R368" i="9" a="1"/>
  <c r="R367" i="9" a="1"/>
  <c r="R366" i="9" a="1"/>
  <c r="R365" i="9" a="1"/>
  <c r="R364" i="9" a="1"/>
  <c r="R363" i="9" a="1"/>
  <c r="R362" i="9" a="1"/>
  <c r="R361" i="9" a="1"/>
  <c r="R360" i="9" a="1"/>
  <c r="R359" i="9" a="1"/>
  <c r="R358" i="9" a="1"/>
  <c r="R357" i="9" a="1"/>
  <c r="R356" i="9" a="1"/>
  <c r="R355" i="9" a="1"/>
  <c r="R354" i="9" a="1"/>
  <c r="R353" i="9" a="1"/>
  <c r="R352" i="9" a="1"/>
  <c r="R351" i="9" a="1"/>
  <c r="R350" i="9" a="1"/>
  <c r="R349" i="9" a="1"/>
  <c r="R348" i="9" a="1"/>
  <c r="R347" i="9" a="1"/>
  <c r="R346" i="9" a="1"/>
  <c r="R345" i="9" a="1"/>
  <c r="R344" i="9" a="1"/>
  <c r="R343" i="9" a="1"/>
  <c r="R342" i="9" a="1"/>
  <c r="R341" i="9" a="1"/>
  <c r="R340" i="9" a="1"/>
  <c r="R339" i="9" a="1"/>
  <c r="R338" i="9" a="1"/>
  <c r="R337" i="9" a="1"/>
  <c r="R336" i="9" a="1"/>
  <c r="R335" i="9" a="1"/>
  <c r="R334" i="9" a="1"/>
  <c r="R333" i="9" a="1"/>
  <c r="R332" i="9" a="1"/>
  <c r="R331" i="9" a="1"/>
  <c r="R330" i="9" a="1"/>
  <c r="R329" i="9" a="1"/>
  <c r="R328" i="9" a="1"/>
  <c r="R327" i="9" a="1"/>
  <c r="R326" i="9" a="1"/>
  <c r="R325" i="9" a="1"/>
  <c r="R324" i="9" a="1"/>
  <c r="R323" i="9" a="1"/>
  <c r="R322" i="9" a="1"/>
  <c r="R321" i="9" a="1"/>
  <c r="R320" i="9" a="1"/>
  <c r="R319" i="9" a="1"/>
  <c r="R318" i="9" a="1"/>
  <c r="R317" i="9" a="1"/>
  <c r="R316" i="9" a="1"/>
  <c r="R315" i="9" a="1"/>
  <c r="R314" i="9" a="1"/>
  <c r="R313" i="9" a="1"/>
  <c r="R312" i="9" a="1"/>
  <c r="R311" i="9" a="1"/>
  <c r="R310" i="9" a="1"/>
  <c r="R309" i="9" a="1"/>
  <c r="R308" i="9" a="1"/>
  <c r="R307" i="9" a="1"/>
  <c r="R306" i="9" a="1"/>
  <c r="R305" i="9" a="1"/>
  <c r="R304" i="9" a="1"/>
  <c r="R303" i="9" a="1"/>
  <c r="R302" i="9" a="1"/>
  <c r="R301" i="9" a="1"/>
  <c r="R300" i="9" a="1"/>
  <c r="R299" i="9" a="1"/>
  <c r="R298" i="9" a="1"/>
  <c r="R297" i="9" a="1"/>
  <c r="R296" i="9" a="1"/>
  <c r="R295" i="9" a="1"/>
  <c r="R294" i="9" a="1"/>
  <c r="R293" i="9" a="1"/>
  <c r="R292" i="9" a="1"/>
  <c r="R291" i="9" a="1"/>
  <c r="R290" i="9" a="1"/>
  <c r="R289" i="9" a="1"/>
  <c r="Z412" i="9" a="1"/>
  <c r="Z411" i="9" a="1"/>
  <c r="Z410" i="9" a="1"/>
  <c r="Z409" i="9" a="1"/>
  <c r="Z408" i="9" a="1"/>
  <c r="Z407" i="9" a="1"/>
  <c r="Z406" i="9" a="1"/>
  <c r="Z405" i="9" a="1"/>
  <c r="Z404" i="9" a="1"/>
  <c r="Z403" i="9" a="1"/>
  <c r="Z402" i="9" a="1"/>
  <c r="Z401" i="9" a="1"/>
  <c r="Z400" i="9" a="1"/>
  <c r="Z399" i="9" a="1"/>
  <c r="Z398" i="9" a="1"/>
  <c r="Z397" i="9" a="1"/>
  <c r="Z396" i="9" a="1"/>
  <c r="Z395" i="9" a="1"/>
  <c r="Z394" i="9" a="1"/>
  <c r="Z393" i="9" a="1"/>
  <c r="Z392" i="9" a="1"/>
  <c r="Z391" i="9" a="1"/>
  <c r="Z390" i="9" a="1"/>
  <c r="Z389" i="9" a="1"/>
  <c r="Z388" i="9" a="1"/>
  <c r="Z387" i="9" a="1"/>
  <c r="Z386" i="9" a="1"/>
  <c r="Z385" i="9" a="1"/>
  <c r="Z384" i="9" a="1"/>
  <c r="Z383" i="9" a="1"/>
  <c r="Z382" i="9" a="1"/>
  <c r="Z381" i="9" a="1"/>
  <c r="Z380" i="9" a="1"/>
  <c r="Z379" i="9" a="1"/>
  <c r="Z378" i="9" a="1"/>
  <c r="Z377" i="9" a="1"/>
  <c r="Z376" i="9" a="1"/>
  <c r="Z375" i="9" a="1"/>
  <c r="Z374" i="9" a="1"/>
  <c r="Z373" i="9" a="1"/>
  <c r="Z372" i="9" a="1"/>
  <c r="Z371" i="9" a="1"/>
  <c r="Z370" i="9" a="1"/>
  <c r="Z369" i="9" a="1"/>
  <c r="Z368" i="9" a="1"/>
  <c r="Z367" i="9" a="1"/>
  <c r="Z366" i="9" a="1"/>
  <c r="Z365" i="9" a="1"/>
  <c r="Z364" i="9" a="1"/>
  <c r="Z363" i="9" a="1"/>
  <c r="Z362" i="9" a="1"/>
  <c r="Z361" i="9" a="1"/>
  <c r="Z360" i="9" a="1"/>
  <c r="Z359" i="9" a="1"/>
  <c r="Z358" i="9" a="1"/>
  <c r="Z357" i="9" a="1"/>
  <c r="Z356" i="9" a="1"/>
  <c r="Z355" i="9" a="1"/>
  <c r="Z354" i="9" a="1"/>
  <c r="Z353" i="9" a="1"/>
  <c r="Z352" i="9" a="1"/>
  <c r="Z351" i="9" a="1"/>
  <c r="Z350" i="9" a="1"/>
  <c r="Z349" i="9" a="1"/>
  <c r="Z348" i="9" a="1"/>
  <c r="Z347" i="9" a="1"/>
  <c r="Z346" i="9" a="1"/>
  <c r="Z345" i="9" a="1"/>
  <c r="Z344" i="9" a="1"/>
  <c r="Z343" i="9" a="1"/>
  <c r="Z342" i="9" a="1"/>
  <c r="Z341" i="9" a="1"/>
  <c r="Z340" i="9" a="1"/>
  <c r="Z339" i="9" a="1"/>
  <c r="Z338" i="9" a="1"/>
  <c r="Z337" i="9" a="1"/>
  <c r="Z336" i="9" a="1"/>
  <c r="Z335" i="9" a="1"/>
  <c r="Z334" i="9" a="1"/>
  <c r="Z333" i="9" a="1"/>
  <c r="Z332" i="9" a="1"/>
  <c r="Z331" i="9" a="1"/>
  <c r="Z330" i="9" a="1"/>
  <c r="Z329" i="9" a="1"/>
  <c r="Z328" i="9" a="1"/>
  <c r="Z327" i="9" a="1"/>
  <c r="Z326" i="9" a="1"/>
  <c r="Z325" i="9" a="1"/>
  <c r="Z324" i="9" a="1"/>
  <c r="Z323" i="9" a="1"/>
  <c r="Z322" i="9" a="1"/>
  <c r="Z321" i="9" a="1"/>
  <c r="Z320" i="9" a="1"/>
  <c r="Z319" i="9" a="1"/>
  <c r="Z318" i="9" a="1"/>
  <c r="Z317" i="9" a="1"/>
  <c r="Z316" i="9" a="1"/>
  <c r="Z315" i="9" a="1"/>
  <c r="Z314" i="9" a="1"/>
  <c r="Z313" i="9" a="1"/>
  <c r="Z312" i="9" a="1"/>
  <c r="Z311" i="9" a="1"/>
  <c r="Z310" i="9" a="1"/>
  <c r="Z309" i="9" a="1"/>
  <c r="Z308" i="9" a="1"/>
  <c r="Z307" i="9" a="1"/>
  <c r="Z306" i="9" a="1"/>
  <c r="Z305" i="9" a="1"/>
  <c r="Z304" i="9" a="1"/>
  <c r="Z303" i="9" a="1"/>
  <c r="Z302" i="9" a="1"/>
  <c r="Z301" i="9" a="1"/>
  <c r="Z300" i="9" a="1"/>
  <c r="Z299" i="9" a="1"/>
  <c r="Z298" i="9" a="1"/>
  <c r="Z297" i="9" a="1"/>
  <c r="Z296" i="9" a="1"/>
  <c r="Z295" i="9" a="1"/>
  <c r="Z294" i="9" a="1"/>
  <c r="Z293" i="9" a="1"/>
  <c r="Z292" i="9" a="1"/>
  <c r="Z291" i="9" a="1"/>
  <c r="Z290" i="9" a="1"/>
  <c r="Z289" i="9" a="1"/>
  <c r="Z288" i="9" a="1"/>
  <c r="S412" i="9" a="1"/>
  <c r="S411" i="9" a="1"/>
  <c r="S410" i="9" a="1"/>
  <c r="S409" i="9" a="1"/>
  <c r="S408" i="9" a="1"/>
  <c r="S407" i="9" a="1"/>
  <c r="S406" i="9" a="1"/>
  <c r="S405" i="9" a="1"/>
  <c r="S404" i="9" a="1"/>
  <c r="S403" i="9" a="1"/>
  <c r="S402" i="9" a="1"/>
  <c r="S401" i="9" a="1"/>
  <c r="S400" i="9" a="1"/>
  <c r="S399" i="9" a="1"/>
  <c r="S398" i="9" a="1"/>
  <c r="S397" i="9" a="1"/>
  <c r="S396" i="9" a="1"/>
  <c r="S395" i="9" a="1"/>
  <c r="S394" i="9" a="1"/>
  <c r="S393" i="9" a="1"/>
  <c r="S392" i="9" a="1"/>
  <c r="S391" i="9" a="1"/>
  <c r="S390" i="9" a="1"/>
  <c r="S389" i="9" a="1"/>
  <c r="S388" i="9" a="1"/>
  <c r="S387" i="9" a="1"/>
  <c r="S386" i="9" a="1"/>
  <c r="S385" i="9" a="1"/>
  <c r="S384" i="9" a="1"/>
  <c r="S383" i="9" a="1"/>
  <c r="S382" i="9" a="1"/>
  <c r="S381" i="9" a="1"/>
  <c r="S380" i="9" a="1"/>
  <c r="S379" i="9" a="1"/>
  <c r="S378" i="9" a="1"/>
  <c r="S377" i="9" a="1"/>
  <c r="S376" i="9" a="1"/>
  <c r="S375" i="9" a="1"/>
  <c r="S374" i="9" a="1"/>
  <c r="S373" i="9" a="1"/>
  <c r="S372" i="9" a="1"/>
  <c r="S371" i="9" a="1"/>
  <c r="S370" i="9" a="1"/>
  <c r="S369" i="9" a="1"/>
  <c r="S368" i="9" a="1"/>
  <c r="S367" i="9" a="1"/>
  <c r="S366" i="9" a="1"/>
  <c r="S365" i="9" a="1"/>
  <c r="S364" i="9" a="1"/>
  <c r="S363" i="9" a="1"/>
  <c r="S362" i="9" a="1"/>
  <c r="S361" i="9" a="1"/>
  <c r="S360" i="9" a="1"/>
  <c r="S359" i="9" a="1"/>
  <c r="S358" i="9" a="1"/>
  <c r="S357" i="9" a="1"/>
  <c r="S356" i="9" a="1"/>
  <c r="S355" i="9" a="1"/>
  <c r="S354" i="9" a="1"/>
  <c r="S353" i="9" a="1"/>
  <c r="S352" i="9" a="1"/>
  <c r="S351" i="9" a="1"/>
  <c r="S350" i="9" a="1"/>
  <c r="S349" i="9" a="1"/>
  <c r="S348" i="9" a="1"/>
  <c r="S347" i="9" a="1"/>
  <c r="S346" i="9" a="1"/>
  <c r="S345" i="9" a="1"/>
  <c r="S344" i="9" a="1"/>
  <c r="S343" i="9" a="1"/>
  <c r="S342" i="9" a="1"/>
  <c r="S341" i="9" a="1"/>
  <c r="S340" i="9" a="1"/>
  <c r="S339" i="9" a="1"/>
  <c r="S338" i="9" a="1"/>
  <c r="S337" i="9" a="1"/>
  <c r="S336" i="9" a="1"/>
  <c r="S335" i="9" a="1"/>
  <c r="S334" i="9" a="1"/>
  <c r="S333" i="9" a="1"/>
  <c r="S332" i="9" a="1"/>
  <c r="S331" i="9" a="1"/>
  <c r="S330" i="9" a="1"/>
  <c r="S329" i="9" a="1"/>
  <c r="S328" i="9" a="1"/>
  <c r="S327" i="9" a="1"/>
  <c r="S326" i="9" a="1"/>
  <c r="S325" i="9" a="1"/>
  <c r="S324" i="9" a="1"/>
  <c r="S323" i="9" a="1"/>
  <c r="S322" i="9" a="1"/>
  <c r="S321" i="9" a="1"/>
  <c r="S320" i="9" a="1"/>
  <c r="S319" i="9" a="1"/>
  <c r="S318" i="9" a="1"/>
  <c r="S317" i="9" a="1"/>
  <c r="S316" i="9" a="1"/>
  <c r="S315" i="9" a="1"/>
  <c r="S314" i="9" a="1"/>
  <c r="S313" i="9" a="1"/>
  <c r="S312" i="9" a="1"/>
  <c r="S311" i="9" a="1"/>
  <c r="S310" i="9" a="1"/>
  <c r="S309" i="9" a="1"/>
  <c r="S308" i="9" a="1"/>
  <c r="S307" i="9" a="1"/>
  <c r="S306" i="9" a="1"/>
  <c r="S305" i="9" a="1"/>
  <c r="S304" i="9" a="1"/>
  <c r="S303" i="9" a="1"/>
  <c r="S302" i="9" a="1"/>
  <c r="S301" i="9" a="1"/>
  <c r="S300" i="9" a="1"/>
  <c r="S299" i="9" a="1"/>
  <c r="S298" i="9" a="1"/>
  <c r="S297" i="9" a="1"/>
  <c r="S296" i="9" a="1"/>
  <c r="S295" i="9" a="1"/>
  <c r="S294" i="9" a="1"/>
  <c r="S293" i="9" a="1"/>
  <c r="S292" i="9" a="1"/>
  <c r="S291" i="9" a="1"/>
  <c r="S290" i="9" a="1"/>
  <c r="S289" i="9" a="1"/>
  <c r="C412" i="9" a="1"/>
  <c r="C411" i="9" a="1"/>
  <c r="C410" i="9" a="1"/>
  <c r="C409" i="9" a="1"/>
  <c r="C408" i="9" a="1"/>
  <c r="C407" i="9" a="1"/>
  <c r="C406" i="9" a="1"/>
  <c r="C405" i="9" a="1"/>
  <c r="C404" i="9" a="1"/>
  <c r="C403" i="9" a="1"/>
  <c r="C402" i="9" a="1"/>
  <c r="C401" i="9" a="1"/>
  <c r="C400" i="9" a="1"/>
  <c r="C399" i="9" a="1"/>
  <c r="C398" i="9" a="1"/>
  <c r="C397" i="9" a="1"/>
  <c r="C396" i="9" a="1"/>
  <c r="C395" i="9" a="1"/>
  <c r="C394" i="9" a="1"/>
  <c r="C393" i="9" a="1"/>
  <c r="C392" i="9" a="1"/>
  <c r="C391" i="9" a="1"/>
  <c r="C390" i="9" a="1"/>
  <c r="C389" i="9" a="1"/>
  <c r="C388" i="9" a="1"/>
  <c r="C387" i="9" a="1"/>
  <c r="C386" i="9" a="1"/>
  <c r="C385" i="9" a="1"/>
  <c r="C384" i="9" a="1"/>
  <c r="C383" i="9" a="1"/>
  <c r="C382" i="9" a="1"/>
  <c r="C381" i="9" a="1"/>
  <c r="C380" i="9" a="1"/>
  <c r="C379" i="9" a="1"/>
  <c r="C378" i="9" a="1"/>
  <c r="C377" i="9" a="1"/>
  <c r="C376" i="9" a="1"/>
  <c r="C375" i="9" a="1"/>
  <c r="C374" i="9" a="1"/>
  <c r="C373" i="9" a="1"/>
  <c r="C372" i="9" a="1"/>
  <c r="C371" i="9" a="1"/>
  <c r="C370" i="9" a="1"/>
  <c r="C369" i="9" a="1"/>
  <c r="C368" i="9" a="1"/>
  <c r="C367" i="9" a="1"/>
  <c r="C366" i="9" a="1"/>
  <c r="C365" i="9" a="1"/>
  <c r="C364" i="9" a="1"/>
  <c r="C363" i="9" a="1"/>
  <c r="C362" i="9" a="1"/>
  <c r="C361" i="9" a="1"/>
  <c r="C360" i="9" a="1"/>
  <c r="C359" i="9" a="1"/>
  <c r="C358" i="9" a="1"/>
  <c r="C357" i="9" a="1"/>
  <c r="C356" i="9" a="1"/>
  <c r="C355" i="9" a="1"/>
  <c r="C354" i="9" a="1"/>
  <c r="C353" i="9" a="1"/>
  <c r="C352" i="9" a="1"/>
  <c r="C351" i="9" a="1"/>
  <c r="C350" i="9" a="1"/>
  <c r="C349" i="9" a="1"/>
  <c r="C348" i="9" a="1"/>
  <c r="C347" i="9" a="1"/>
  <c r="C346" i="9" a="1"/>
  <c r="C345" i="9" a="1"/>
  <c r="C344" i="9" a="1"/>
  <c r="C343" i="9" a="1"/>
  <c r="C342" i="9" a="1"/>
  <c r="C341" i="9" a="1"/>
  <c r="C340" i="9" a="1"/>
  <c r="C339" i="9" a="1"/>
  <c r="C338" i="9" a="1"/>
  <c r="C337" i="9" a="1"/>
  <c r="C336" i="9" a="1"/>
  <c r="C335" i="9" a="1"/>
  <c r="C334" i="9" a="1"/>
  <c r="C333" i="9" a="1"/>
  <c r="C332" i="9" a="1"/>
  <c r="C331" i="9" a="1"/>
  <c r="C330" i="9" a="1"/>
  <c r="C329" i="9" a="1"/>
  <c r="C328" i="9" a="1"/>
  <c r="C327" i="9" a="1"/>
  <c r="C326" i="9" a="1"/>
  <c r="C325" i="9" a="1"/>
  <c r="C324" i="9" a="1"/>
  <c r="C323" i="9" a="1"/>
  <c r="C322" i="9" a="1"/>
  <c r="C321" i="9" a="1"/>
  <c r="C320" i="9" a="1"/>
  <c r="C319" i="9" a="1"/>
  <c r="C318" i="9" a="1"/>
  <c r="C317" i="9" a="1"/>
  <c r="C316" i="9" a="1"/>
  <c r="C315" i="9" a="1"/>
  <c r="C314" i="9" a="1"/>
  <c r="C313" i="9" a="1"/>
  <c r="C312" i="9" a="1"/>
  <c r="C311" i="9" a="1"/>
  <c r="C310" i="9" a="1"/>
  <c r="C309" i="9" a="1"/>
  <c r="C308" i="9" a="1"/>
  <c r="C307" i="9" a="1"/>
  <c r="C306" i="9" a="1"/>
  <c r="C305" i="9" a="1"/>
  <c r="C304" i="9" a="1"/>
  <c r="C303" i="9" a="1"/>
  <c r="C302" i="9" a="1"/>
  <c r="C301" i="9" a="1"/>
  <c r="C300" i="9" a="1"/>
  <c r="C299" i="9" a="1"/>
  <c r="C298" i="9" a="1"/>
  <c r="C297" i="9" a="1"/>
  <c r="C296" i="9" a="1"/>
  <c r="C295" i="9" a="1"/>
  <c r="C294" i="9" a="1"/>
  <c r="C293" i="9" a="1"/>
  <c r="C292" i="9" a="1"/>
  <c r="C291" i="9" a="1"/>
  <c r="C290" i="9" a="1"/>
  <c r="C289" i="9" a="1"/>
  <c r="E412" i="9" a="1"/>
  <c r="E411" i="9" a="1"/>
  <c r="E410" i="9" a="1"/>
  <c r="E409" i="9" a="1"/>
  <c r="E408" i="9" a="1"/>
  <c r="E407" i="9" a="1"/>
  <c r="E406" i="9" a="1"/>
  <c r="E405" i="9" a="1"/>
  <c r="E404" i="9" a="1"/>
  <c r="E403" i="9" a="1"/>
  <c r="E402" i="9" a="1"/>
  <c r="E401" i="9" a="1"/>
  <c r="E400" i="9" a="1"/>
  <c r="E399" i="9" a="1"/>
  <c r="E398" i="9" a="1"/>
  <c r="E397" i="9" a="1"/>
  <c r="E396" i="9" a="1"/>
  <c r="E395" i="9" a="1"/>
  <c r="E394" i="9" a="1"/>
  <c r="E393" i="9" a="1"/>
  <c r="E392" i="9" a="1"/>
  <c r="E391" i="9" a="1"/>
  <c r="E390" i="9" a="1"/>
  <c r="E389" i="9" a="1"/>
  <c r="E388" i="9" a="1"/>
  <c r="E387" i="9" a="1"/>
  <c r="E386" i="9" a="1"/>
  <c r="E385" i="9" a="1"/>
  <c r="E384" i="9" a="1"/>
  <c r="E383" i="9" a="1"/>
  <c r="E382" i="9" a="1"/>
  <c r="E381" i="9" a="1"/>
  <c r="E380" i="9" a="1"/>
  <c r="E379" i="9" a="1"/>
  <c r="E378" i="9" a="1"/>
  <c r="E377" i="9" a="1"/>
  <c r="E376" i="9" a="1"/>
  <c r="E375" i="9" a="1"/>
  <c r="E374" i="9" a="1"/>
  <c r="E373" i="9" a="1"/>
  <c r="E372" i="9" a="1"/>
  <c r="E371" i="9" a="1"/>
  <c r="E370" i="9" a="1"/>
  <c r="E369" i="9" a="1"/>
  <c r="E368" i="9" a="1"/>
  <c r="E367" i="9" a="1"/>
  <c r="E366" i="9" a="1"/>
  <c r="E365" i="9" a="1"/>
  <c r="E364" i="9" a="1"/>
  <c r="E363" i="9" a="1"/>
  <c r="E362" i="9" a="1"/>
  <c r="E361" i="9" a="1"/>
  <c r="E360" i="9" a="1"/>
  <c r="E359" i="9" a="1"/>
  <c r="E358" i="9" a="1"/>
  <c r="E357" i="9" a="1"/>
  <c r="E356" i="9" a="1"/>
  <c r="E355" i="9" a="1"/>
  <c r="E354" i="9" a="1"/>
  <c r="E353" i="9" a="1"/>
  <c r="E352" i="9" a="1"/>
  <c r="E351" i="9" a="1"/>
  <c r="E350" i="9" a="1"/>
  <c r="E349" i="9" a="1"/>
  <c r="E348" i="9" a="1"/>
  <c r="E347" i="9" a="1"/>
  <c r="E346" i="9" a="1"/>
  <c r="E345" i="9" a="1"/>
  <c r="E344" i="9" a="1"/>
  <c r="E343" i="9" a="1"/>
  <c r="E342" i="9" a="1"/>
  <c r="E341" i="9" a="1"/>
  <c r="E340" i="9" a="1"/>
  <c r="E339" i="9" a="1"/>
  <c r="E338" i="9" a="1"/>
  <c r="E337" i="9" a="1"/>
  <c r="E336" i="9" a="1"/>
  <c r="E335" i="9" a="1"/>
  <c r="E334" i="9" a="1"/>
  <c r="E333" i="9" a="1"/>
  <c r="E332" i="9" a="1"/>
  <c r="E331" i="9" a="1"/>
  <c r="E330" i="9" a="1"/>
  <c r="E329" i="9" a="1"/>
  <c r="E328" i="9" a="1"/>
  <c r="E327" i="9" a="1"/>
  <c r="E326" i="9" a="1"/>
  <c r="E325" i="9" a="1"/>
  <c r="E324" i="9" a="1"/>
  <c r="E323" i="9" a="1"/>
  <c r="E322" i="9" a="1"/>
  <c r="E321" i="9" a="1"/>
  <c r="E320" i="9" a="1"/>
  <c r="E319" i="9" a="1"/>
  <c r="E318" i="9" a="1"/>
  <c r="E317" i="9" a="1"/>
  <c r="E316" i="9" a="1"/>
  <c r="E315" i="9" a="1"/>
  <c r="E314" i="9" a="1"/>
  <c r="E313" i="9" a="1"/>
  <c r="E312" i="9" a="1"/>
  <c r="E311" i="9" a="1"/>
  <c r="E310" i="9" a="1"/>
  <c r="E309" i="9" a="1"/>
  <c r="E308" i="9" a="1"/>
  <c r="E307" i="9" a="1"/>
  <c r="E306" i="9" a="1"/>
  <c r="E305" i="9" a="1"/>
  <c r="E304" i="9" a="1"/>
  <c r="E303" i="9" a="1"/>
  <c r="E302" i="9" a="1"/>
  <c r="E301" i="9" a="1"/>
  <c r="E300" i="9" a="1"/>
  <c r="E299" i="9" a="1"/>
  <c r="E298" i="9" a="1"/>
  <c r="E297" i="9" a="1"/>
  <c r="E296" i="9" a="1"/>
  <c r="E295" i="9" a="1"/>
  <c r="E294" i="9" a="1"/>
  <c r="E293" i="9" a="1"/>
  <c r="E292" i="9" a="1"/>
  <c r="E291" i="9" a="1"/>
  <c r="E290" i="9" a="1"/>
  <c r="E289" i="9" a="1"/>
  <c r="F412" i="9" a="1"/>
  <c r="F411" i="9" a="1"/>
  <c r="F410" i="9" a="1"/>
  <c r="F409" i="9" a="1"/>
  <c r="F408" i="9" a="1"/>
  <c r="F407" i="9" a="1"/>
  <c r="F406" i="9" a="1"/>
  <c r="F405" i="9" a="1"/>
  <c r="F404" i="9" a="1"/>
  <c r="F403" i="9" a="1"/>
  <c r="F402" i="9" a="1"/>
  <c r="F401" i="9" a="1"/>
  <c r="F400" i="9" a="1"/>
  <c r="F399" i="9" a="1"/>
  <c r="F398" i="9" a="1"/>
  <c r="F397" i="9" a="1"/>
  <c r="F396" i="9" a="1"/>
  <c r="F395" i="9" a="1"/>
  <c r="F394" i="9" a="1"/>
  <c r="F393" i="9" a="1"/>
  <c r="F392" i="9" a="1"/>
  <c r="F391" i="9" a="1"/>
  <c r="F390" i="9" a="1"/>
  <c r="F389" i="9" a="1"/>
  <c r="F388" i="9" a="1"/>
  <c r="F387" i="9" a="1"/>
  <c r="F386" i="9" a="1"/>
  <c r="F385" i="9" a="1"/>
  <c r="F384" i="9" a="1"/>
  <c r="F383" i="9" a="1"/>
  <c r="F382" i="9" a="1"/>
  <c r="F381" i="9" a="1"/>
  <c r="F380" i="9" a="1"/>
  <c r="F379" i="9" a="1"/>
  <c r="F378" i="9" a="1"/>
  <c r="F377" i="9" a="1"/>
  <c r="F376" i="9" a="1"/>
  <c r="F375" i="9" a="1"/>
  <c r="F374" i="9" a="1"/>
  <c r="F373" i="9" a="1"/>
  <c r="F372" i="9" a="1"/>
  <c r="F371" i="9" a="1"/>
  <c r="F370" i="9" a="1"/>
  <c r="F369" i="9" a="1"/>
  <c r="F368" i="9" a="1"/>
  <c r="F367" i="9" a="1"/>
  <c r="F366" i="9" a="1"/>
  <c r="F365" i="9" a="1"/>
  <c r="F364" i="9" a="1"/>
  <c r="F363" i="9" a="1"/>
  <c r="F362" i="9" a="1"/>
  <c r="F361" i="9" a="1"/>
  <c r="F360" i="9" a="1"/>
  <c r="F359" i="9" a="1"/>
  <c r="F358" i="9" a="1"/>
  <c r="F357" i="9" a="1"/>
  <c r="F356" i="9" a="1"/>
  <c r="F355" i="9" a="1"/>
  <c r="F354" i="9" a="1"/>
  <c r="F353" i="9" a="1"/>
  <c r="F352" i="9" a="1"/>
  <c r="F351" i="9" a="1"/>
  <c r="F350" i="9" a="1"/>
  <c r="F349" i="9" a="1"/>
  <c r="F348" i="9" a="1"/>
  <c r="F347" i="9" a="1"/>
  <c r="F346" i="9" a="1"/>
  <c r="F345" i="9" a="1"/>
  <c r="F344" i="9" a="1"/>
  <c r="F343" i="9" a="1"/>
  <c r="F342" i="9" a="1"/>
  <c r="F341" i="9" a="1"/>
  <c r="F340" i="9" a="1"/>
  <c r="F339" i="9" a="1"/>
  <c r="F338" i="9" a="1"/>
  <c r="F337" i="9" a="1"/>
  <c r="F336" i="9" a="1"/>
  <c r="F335" i="9" a="1"/>
  <c r="F334" i="9" a="1"/>
  <c r="F333" i="9" a="1"/>
  <c r="F332" i="9" a="1"/>
  <c r="F331" i="9" a="1"/>
  <c r="F330" i="9" a="1"/>
  <c r="F329" i="9" a="1"/>
  <c r="F328" i="9" a="1"/>
  <c r="F327" i="9" a="1"/>
  <c r="F326" i="9" a="1"/>
  <c r="F325" i="9" a="1"/>
  <c r="F324" i="9" a="1"/>
  <c r="F323" i="9" a="1"/>
  <c r="F322" i="9" a="1"/>
  <c r="F321" i="9" a="1"/>
  <c r="F320" i="9" a="1"/>
  <c r="F319" i="9" a="1"/>
  <c r="F318" i="9" a="1"/>
  <c r="F317" i="9" a="1"/>
  <c r="F316" i="9" a="1"/>
  <c r="F315" i="9" a="1"/>
  <c r="F314" i="9" a="1"/>
  <c r="F313" i="9" a="1"/>
  <c r="F312" i="9" a="1"/>
  <c r="F311" i="9" a="1"/>
  <c r="F310" i="9" a="1"/>
  <c r="F309" i="9" a="1"/>
  <c r="F308" i="9" a="1"/>
  <c r="F307" i="9" a="1"/>
  <c r="F306" i="9" a="1"/>
  <c r="F305" i="9" a="1"/>
  <c r="F304" i="9" a="1"/>
  <c r="F303" i="9" a="1"/>
  <c r="F302" i="9" a="1"/>
  <c r="F301" i="9" a="1"/>
  <c r="F300" i="9" a="1"/>
  <c r="F299" i="9" a="1"/>
  <c r="F298" i="9" a="1"/>
  <c r="F297" i="9" a="1"/>
  <c r="F296" i="9" a="1"/>
  <c r="F295" i="9" a="1"/>
  <c r="F294" i="9" a="1"/>
  <c r="F293" i="9" a="1"/>
  <c r="F292" i="9" a="1"/>
  <c r="F291" i="9" a="1"/>
  <c r="F290" i="9" a="1"/>
  <c r="F289" i="9" a="1"/>
  <c r="G412" i="9" a="1"/>
  <c r="G411" i="9" a="1"/>
  <c r="G410" i="9" a="1"/>
  <c r="G409" i="9" a="1"/>
  <c r="G408" i="9" a="1"/>
  <c r="G407" i="9" a="1"/>
  <c r="G406" i="9" a="1"/>
  <c r="G405" i="9" a="1"/>
  <c r="G404" i="9" a="1"/>
  <c r="G403" i="9" a="1"/>
  <c r="G402" i="9" a="1"/>
  <c r="G401" i="9" a="1"/>
  <c r="G400" i="9" a="1"/>
  <c r="G399" i="9" a="1"/>
  <c r="G398" i="9" a="1"/>
  <c r="G397" i="9" a="1"/>
  <c r="G396" i="9" a="1"/>
  <c r="G395" i="9" a="1"/>
  <c r="G394" i="9" a="1"/>
  <c r="G393" i="9" a="1"/>
  <c r="G392" i="9" a="1"/>
  <c r="G391" i="9" a="1"/>
  <c r="G390" i="9" a="1"/>
  <c r="G389" i="9" a="1"/>
  <c r="G388" i="9" a="1"/>
  <c r="G387" i="9" a="1"/>
  <c r="G386" i="9" a="1"/>
  <c r="G385" i="9" a="1"/>
  <c r="G384" i="9" a="1"/>
  <c r="G383" i="9" a="1"/>
  <c r="G382" i="9" a="1"/>
  <c r="G381" i="9" a="1"/>
  <c r="G380" i="9" a="1"/>
  <c r="G379" i="9" a="1"/>
  <c r="G378" i="9" a="1"/>
  <c r="G377" i="9" a="1"/>
  <c r="G376" i="9" a="1"/>
  <c r="G375" i="9" a="1"/>
  <c r="G374" i="9" a="1"/>
  <c r="G373" i="9" a="1"/>
  <c r="G372" i="9" a="1"/>
  <c r="G371" i="9" a="1"/>
  <c r="G370" i="9" a="1"/>
  <c r="G369" i="9" a="1"/>
  <c r="G368" i="9" a="1"/>
  <c r="G367" i="9" a="1"/>
  <c r="G366" i="9" a="1"/>
  <c r="G365" i="9" a="1"/>
  <c r="G364" i="9" a="1"/>
  <c r="G363" i="9" a="1"/>
  <c r="G362" i="9" a="1"/>
  <c r="G361" i="9" a="1"/>
  <c r="G360" i="9" a="1"/>
  <c r="G359" i="9" a="1"/>
  <c r="G358" i="9" a="1"/>
  <c r="G357" i="9" a="1"/>
  <c r="G356" i="9" a="1"/>
  <c r="G355" i="9" a="1"/>
  <c r="G354" i="9" a="1"/>
  <c r="G353" i="9" a="1"/>
  <c r="G352" i="9" a="1"/>
  <c r="G351" i="9" a="1"/>
  <c r="G350" i="9" a="1"/>
  <c r="G349" i="9" a="1"/>
  <c r="G348" i="9" a="1"/>
  <c r="G347" i="9" a="1"/>
  <c r="G346" i="9" a="1"/>
  <c r="G345" i="9" a="1"/>
  <c r="G344" i="9" a="1"/>
  <c r="G343" i="9" a="1"/>
  <c r="G342" i="9" a="1"/>
  <c r="G341" i="9" a="1"/>
  <c r="G340" i="9" a="1"/>
  <c r="G339" i="9" a="1"/>
  <c r="G338" i="9" a="1"/>
  <c r="G337" i="9" a="1"/>
  <c r="G336" i="9" a="1"/>
  <c r="G335" i="9" a="1"/>
  <c r="G334" i="9" a="1"/>
  <c r="G333" i="9" a="1"/>
  <c r="G332" i="9" a="1"/>
  <c r="G331" i="9" a="1"/>
  <c r="G330" i="9" a="1"/>
  <c r="G329" i="9" a="1"/>
  <c r="G328" i="9" a="1"/>
  <c r="G327" i="9" a="1"/>
  <c r="G326" i="9" a="1"/>
  <c r="G325" i="9" a="1"/>
  <c r="G324" i="9" a="1"/>
  <c r="G323" i="9" a="1"/>
  <c r="G322" i="9" a="1"/>
  <c r="G321" i="9" a="1"/>
  <c r="G320" i="9" a="1"/>
  <c r="G319" i="9" a="1"/>
  <c r="G318" i="9" a="1"/>
  <c r="G317" i="9" a="1"/>
  <c r="G316" i="9" a="1"/>
  <c r="G315" i="9" a="1"/>
  <c r="G314" i="9" a="1"/>
  <c r="G313" i="9" a="1"/>
  <c r="G312" i="9" a="1"/>
  <c r="G311" i="9" a="1"/>
  <c r="G310" i="9" a="1"/>
  <c r="G309" i="9" a="1"/>
  <c r="G308" i="9" a="1"/>
  <c r="G307" i="9" a="1"/>
  <c r="G306" i="9" a="1"/>
  <c r="G305" i="9" a="1"/>
  <c r="G304" i="9" a="1"/>
  <c r="G303" i="9" a="1"/>
  <c r="G302" i="9" a="1"/>
  <c r="G301" i="9" a="1"/>
  <c r="G300" i="9" a="1"/>
  <c r="G299" i="9" a="1"/>
  <c r="G298" i="9" a="1"/>
  <c r="G297" i="9" a="1"/>
  <c r="G296" i="9" a="1"/>
  <c r="G295" i="9" a="1"/>
  <c r="G294" i="9" a="1"/>
  <c r="G293" i="9" a="1"/>
  <c r="G292" i="9" a="1"/>
  <c r="G291" i="9" a="1"/>
  <c r="G290" i="9" a="1"/>
  <c r="G289" i="9" a="1"/>
  <c r="H412" i="9" a="1"/>
  <c r="H411" i="9" a="1"/>
  <c r="H410" i="9" a="1"/>
  <c r="H409" i="9" a="1"/>
  <c r="H408" i="9" a="1"/>
  <c r="H407" i="9" a="1"/>
  <c r="H406" i="9" a="1"/>
  <c r="H405" i="9" a="1"/>
  <c r="H404" i="9" a="1"/>
  <c r="H403" i="9" a="1"/>
  <c r="H402" i="9" a="1"/>
  <c r="H401" i="9" a="1"/>
  <c r="H400" i="9" a="1"/>
  <c r="H399" i="9" a="1"/>
  <c r="H398" i="9" a="1"/>
  <c r="H397" i="9" a="1"/>
  <c r="H396" i="9" a="1"/>
  <c r="H395" i="9" a="1"/>
  <c r="H394" i="9" a="1"/>
  <c r="H393" i="9" a="1"/>
  <c r="H392" i="9" a="1"/>
  <c r="H391" i="9" a="1"/>
  <c r="H390" i="9" a="1"/>
  <c r="H389" i="9" a="1"/>
  <c r="H388" i="9" a="1"/>
  <c r="H387" i="9" a="1"/>
  <c r="H386" i="9" a="1"/>
  <c r="H385" i="9" a="1"/>
  <c r="H384" i="9" a="1"/>
  <c r="H383" i="9" a="1"/>
  <c r="H382" i="9" a="1"/>
  <c r="H381" i="9" a="1"/>
  <c r="H380" i="9" a="1"/>
  <c r="H379" i="9" a="1"/>
  <c r="H378" i="9" a="1"/>
  <c r="H377" i="9" a="1"/>
  <c r="H376" i="9" a="1"/>
  <c r="H375" i="9" a="1"/>
  <c r="H374" i="9" a="1"/>
  <c r="H373" i="9" a="1"/>
  <c r="H372" i="9" a="1"/>
  <c r="H371" i="9" a="1"/>
  <c r="H370" i="9" a="1"/>
  <c r="H369" i="9" a="1"/>
  <c r="H368" i="9" a="1"/>
  <c r="H367" i="9" a="1"/>
  <c r="H366" i="9" a="1"/>
  <c r="H365" i="9" a="1"/>
  <c r="H364" i="9" a="1"/>
  <c r="H363" i="9" a="1"/>
  <c r="H362" i="9" a="1"/>
  <c r="H361" i="9" a="1"/>
  <c r="H360" i="9" a="1"/>
  <c r="H359" i="9" a="1"/>
  <c r="H358" i="9" a="1"/>
  <c r="H357" i="9" a="1"/>
  <c r="H356" i="9" a="1"/>
  <c r="H355" i="9" a="1"/>
  <c r="H354" i="9" a="1"/>
  <c r="H353" i="9" a="1"/>
  <c r="H352" i="9" a="1"/>
  <c r="H351" i="9" a="1"/>
  <c r="H350" i="9" a="1"/>
  <c r="H349" i="9" a="1"/>
  <c r="H348" i="9" a="1"/>
  <c r="H347" i="9" a="1"/>
  <c r="H346" i="9" a="1"/>
  <c r="H345" i="9" a="1"/>
  <c r="H344" i="9" a="1"/>
  <c r="H343" i="9" a="1"/>
  <c r="H342" i="9" a="1"/>
  <c r="H341" i="9" a="1"/>
  <c r="H340" i="9" a="1"/>
  <c r="H339" i="9" a="1"/>
  <c r="H338" i="9" a="1"/>
  <c r="H337" i="9" a="1"/>
  <c r="H336" i="9" a="1"/>
  <c r="H335" i="9" a="1"/>
  <c r="H334" i="9" a="1"/>
  <c r="H333" i="9" a="1"/>
  <c r="H332" i="9" a="1"/>
  <c r="H331" i="9" a="1"/>
  <c r="H330" i="9" a="1"/>
  <c r="H329" i="9" a="1"/>
  <c r="H328" i="9" a="1"/>
  <c r="H327" i="9" a="1"/>
  <c r="H326" i="9" a="1"/>
  <c r="H325" i="9" a="1"/>
  <c r="H324" i="9" a="1"/>
  <c r="H323" i="9" a="1"/>
  <c r="H322" i="9" a="1"/>
  <c r="H321" i="9" a="1"/>
  <c r="H320" i="9" a="1"/>
  <c r="H319" i="9" a="1"/>
  <c r="H318" i="9" a="1"/>
  <c r="H317" i="9" a="1"/>
  <c r="H316" i="9" a="1"/>
  <c r="H315" i="9" a="1"/>
  <c r="H314" i="9" a="1"/>
  <c r="H313" i="9" a="1"/>
  <c r="H312" i="9" a="1"/>
  <c r="H311" i="9" a="1"/>
  <c r="H310" i="9" a="1"/>
  <c r="H309" i="9" a="1"/>
  <c r="H308" i="9" a="1"/>
  <c r="H307" i="9" a="1"/>
  <c r="H306" i="9" a="1"/>
  <c r="H305" i="9" a="1"/>
  <c r="H304" i="9" a="1"/>
  <c r="H303" i="9" a="1"/>
  <c r="H302" i="9" a="1"/>
  <c r="H301" i="9" a="1"/>
  <c r="H300" i="9" a="1"/>
  <c r="H299" i="9" a="1"/>
  <c r="H298" i="9" a="1"/>
  <c r="H297" i="9" a="1"/>
  <c r="H296" i="9" a="1"/>
  <c r="H295" i="9" a="1"/>
  <c r="H294" i="9" a="1"/>
  <c r="H293" i="9" a="1"/>
  <c r="H292" i="9" a="1"/>
  <c r="H291" i="9" a="1"/>
  <c r="H290" i="9" a="1"/>
  <c r="H289" i="9" a="1"/>
  <c r="I412" i="9" a="1"/>
  <c r="I411" i="9" a="1"/>
  <c r="I410" i="9" a="1"/>
  <c r="I409" i="9" a="1"/>
  <c r="I408" i="9" a="1"/>
  <c r="I407" i="9" a="1"/>
  <c r="I406" i="9" a="1"/>
  <c r="I405" i="9" a="1"/>
  <c r="I404" i="9" a="1"/>
  <c r="I403" i="9" a="1"/>
  <c r="I402" i="9" a="1"/>
  <c r="I401" i="9" a="1"/>
  <c r="I400" i="9" a="1"/>
  <c r="I399" i="9" a="1"/>
  <c r="I398" i="9" a="1"/>
  <c r="I397" i="9" a="1"/>
  <c r="I396" i="9" a="1"/>
  <c r="I395" i="9" a="1"/>
  <c r="I394" i="9" a="1"/>
  <c r="I393" i="9" a="1"/>
  <c r="I392" i="9" a="1"/>
  <c r="I391" i="9" a="1"/>
  <c r="I390" i="9" a="1"/>
  <c r="I389" i="9" a="1"/>
  <c r="I388" i="9" a="1"/>
  <c r="I387" i="9" a="1"/>
  <c r="I386" i="9" a="1"/>
  <c r="I385" i="9" a="1"/>
  <c r="I384" i="9" a="1"/>
  <c r="I383" i="9" a="1"/>
  <c r="I382" i="9" a="1"/>
  <c r="I381" i="9" a="1"/>
  <c r="I380" i="9" a="1"/>
  <c r="I379" i="9" a="1"/>
  <c r="I378" i="9" a="1"/>
  <c r="I377" i="9" a="1"/>
  <c r="I376" i="9" a="1"/>
  <c r="I375" i="9" a="1"/>
  <c r="I374" i="9" a="1"/>
  <c r="I373" i="9" a="1"/>
  <c r="I372" i="9" a="1"/>
  <c r="I371" i="9" a="1"/>
  <c r="I370" i="9" a="1"/>
  <c r="I369" i="9" a="1"/>
  <c r="I368" i="9" a="1"/>
  <c r="I367" i="9" a="1"/>
  <c r="I366" i="9" a="1"/>
  <c r="I365" i="9" a="1"/>
  <c r="I364" i="9" a="1"/>
  <c r="I363" i="9" a="1"/>
  <c r="I362" i="9" a="1"/>
  <c r="I361" i="9" a="1"/>
  <c r="I360" i="9" a="1"/>
  <c r="I359" i="9" a="1"/>
  <c r="I358" i="9" a="1"/>
  <c r="I357" i="9" a="1"/>
  <c r="I356" i="9" a="1"/>
  <c r="I355" i="9" a="1"/>
  <c r="I354" i="9" a="1"/>
  <c r="I353" i="9" a="1"/>
  <c r="I352" i="9" a="1"/>
  <c r="I351" i="9" a="1"/>
  <c r="I350" i="9" a="1"/>
  <c r="I349" i="9" a="1"/>
  <c r="I348" i="9" a="1"/>
  <c r="I347" i="9" a="1"/>
  <c r="I346" i="9" a="1"/>
  <c r="I345" i="9" a="1"/>
  <c r="I344" i="9" a="1"/>
  <c r="I343" i="9" a="1"/>
  <c r="I342" i="9" a="1"/>
  <c r="I341" i="9" a="1"/>
  <c r="I340" i="9" a="1"/>
  <c r="I339" i="9" a="1"/>
  <c r="I338" i="9" a="1"/>
  <c r="I337" i="9" a="1"/>
  <c r="I336" i="9" a="1"/>
  <c r="I335" i="9" a="1"/>
  <c r="I334" i="9" a="1"/>
  <c r="I333" i="9" a="1"/>
  <c r="I332" i="9" a="1"/>
  <c r="I331" i="9" a="1"/>
  <c r="I330" i="9" a="1"/>
  <c r="I329" i="9" a="1"/>
  <c r="I328" i="9" a="1"/>
  <c r="I327" i="9" a="1"/>
  <c r="I326" i="9" a="1"/>
  <c r="I325" i="9" a="1"/>
  <c r="I324" i="9" a="1"/>
  <c r="I323" i="9" a="1"/>
  <c r="I322" i="9" a="1"/>
  <c r="I321" i="9" a="1"/>
  <c r="I320" i="9" a="1"/>
  <c r="I319" i="9" a="1"/>
  <c r="I318" i="9" a="1"/>
  <c r="I317" i="9" a="1"/>
  <c r="I316" i="9" a="1"/>
  <c r="I315" i="9" a="1"/>
  <c r="I314" i="9" a="1"/>
  <c r="I313" i="9" a="1"/>
  <c r="I312" i="9" a="1"/>
  <c r="I311" i="9" a="1"/>
  <c r="I310" i="9" a="1"/>
  <c r="I309" i="9" a="1"/>
  <c r="I308" i="9" a="1"/>
  <c r="I307" i="9" a="1"/>
  <c r="I306" i="9" a="1"/>
  <c r="I305" i="9" a="1"/>
  <c r="I304" i="9" a="1"/>
  <c r="I303" i="9" a="1"/>
  <c r="I302" i="9" a="1"/>
  <c r="I301" i="9" a="1"/>
  <c r="I300" i="9" a="1"/>
  <c r="I299" i="9" a="1"/>
  <c r="I298" i="9" a="1"/>
  <c r="I297" i="9" a="1"/>
  <c r="I296" i="9" a="1"/>
  <c r="I295" i="9" a="1"/>
  <c r="I294" i="9" a="1"/>
  <c r="I293" i="9" a="1"/>
  <c r="I292" i="9" a="1"/>
  <c r="I291" i="9" a="1"/>
  <c r="I290" i="9" a="1"/>
  <c r="I289" i="9" a="1"/>
  <c r="J412" i="9" a="1"/>
  <c r="J411" i="9" a="1"/>
  <c r="J410" i="9" a="1"/>
  <c r="J409" i="9" a="1"/>
  <c r="J408" i="9" a="1"/>
  <c r="J407" i="9" a="1"/>
  <c r="J406" i="9" a="1"/>
  <c r="J405" i="9" a="1"/>
  <c r="J404" i="9" a="1"/>
  <c r="J403" i="9" a="1"/>
  <c r="J402" i="9" a="1"/>
  <c r="J401" i="9" a="1"/>
  <c r="J400" i="9" a="1"/>
  <c r="J399" i="9" a="1"/>
  <c r="J398" i="9" a="1"/>
  <c r="J397" i="9" a="1"/>
  <c r="J396" i="9" a="1"/>
  <c r="J395" i="9" a="1"/>
  <c r="J394" i="9" a="1"/>
  <c r="J393" i="9" a="1"/>
  <c r="J392" i="9" a="1"/>
  <c r="J391" i="9" a="1"/>
  <c r="J390" i="9" a="1"/>
  <c r="J389" i="9" a="1"/>
  <c r="J388" i="9" a="1"/>
  <c r="J387" i="9" a="1"/>
  <c r="J386" i="9" a="1"/>
  <c r="J385" i="9" a="1"/>
  <c r="J384" i="9" a="1"/>
  <c r="J383" i="9" a="1"/>
  <c r="J382" i="9" a="1"/>
  <c r="J381" i="9" a="1"/>
  <c r="J380" i="9" a="1"/>
  <c r="J379" i="9" a="1"/>
  <c r="J378" i="9" a="1"/>
  <c r="J377" i="9" a="1"/>
  <c r="J376" i="9" a="1"/>
  <c r="J375" i="9" a="1"/>
  <c r="J374" i="9" a="1"/>
  <c r="J373" i="9" a="1"/>
  <c r="J372" i="9" a="1"/>
  <c r="J371" i="9" a="1"/>
  <c r="J370" i="9" a="1"/>
  <c r="J369" i="9" a="1"/>
  <c r="J368" i="9" a="1"/>
  <c r="J367" i="9" a="1"/>
  <c r="J366" i="9" a="1"/>
  <c r="J365" i="9" a="1"/>
  <c r="J364" i="9" a="1"/>
  <c r="J363" i="9" a="1"/>
  <c r="J362" i="9" a="1"/>
  <c r="J361" i="9" a="1"/>
  <c r="J360" i="9" a="1"/>
  <c r="J359" i="9" a="1"/>
  <c r="J358" i="9" a="1"/>
  <c r="J357" i="9" a="1"/>
  <c r="J356" i="9" a="1"/>
  <c r="J355" i="9" a="1"/>
  <c r="J354" i="9" a="1"/>
  <c r="J353" i="9" a="1"/>
  <c r="J352" i="9" a="1"/>
  <c r="J351" i="9" a="1"/>
  <c r="J350" i="9" a="1"/>
  <c r="J349" i="9" a="1"/>
  <c r="J348" i="9" a="1"/>
  <c r="J347" i="9" a="1"/>
  <c r="J346" i="9" a="1"/>
  <c r="J345" i="9" a="1"/>
  <c r="J344" i="9" a="1"/>
  <c r="J343" i="9" a="1"/>
  <c r="J342" i="9" a="1"/>
  <c r="J341" i="9" a="1"/>
  <c r="J340" i="9" a="1"/>
  <c r="J339" i="9" a="1"/>
  <c r="J338" i="9" a="1"/>
  <c r="J337" i="9" a="1"/>
  <c r="J336" i="9" a="1"/>
  <c r="J335" i="9" a="1"/>
  <c r="J334" i="9" a="1"/>
  <c r="J333" i="9" a="1"/>
  <c r="J332" i="9" a="1"/>
  <c r="J331" i="9" a="1"/>
  <c r="J330" i="9" a="1"/>
  <c r="J329" i="9" a="1"/>
  <c r="J328" i="9" a="1"/>
  <c r="J327" i="9" a="1"/>
  <c r="J326" i="9" a="1"/>
  <c r="J325" i="9" a="1"/>
  <c r="J324" i="9" a="1"/>
  <c r="J323" i="9" a="1"/>
  <c r="J322" i="9" a="1"/>
  <c r="J321" i="9" a="1"/>
  <c r="J320" i="9" a="1"/>
  <c r="J319" i="9" a="1"/>
  <c r="J318" i="9" a="1"/>
  <c r="J317" i="9" a="1"/>
  <c r="J316" i="9" a="1"/>
  <c r="J315" i="9" a="1"/>
  <c r="J314" i="9" a="1"/>
  <c r="J313" i="9" a="1"/>
  <c r="J312" i="9" a="1"/>
  <c r="J311" i="9" a="1"/>
  <c r="J310" i="9" a="1"/>
  <c r="J309" i="9" a="1"/>
  <c r="J308" i="9" a="1"/>
  <c r="J307" i="9" a="1"/>
  <c r="J306" i="9" a="1"/>
  <c r="J305" i="9" a="1"/>
  <c r="J304" i="9" a="1"/>
  <c r="J303" i="9" a="1"/>
  <c r="J302" i="9" a="1"/>
  <c r="J301" i="9" a="1"/>
  <c r="J300" i="9" a="1"/>
  <c r="J299" i="9" a="1"/>
  <c r="J298" i="9" a="1"/>
  <c r="J297" i="9" a="1"/>
  <c r="J296" i="9" a="1"/>
  <c r="J295" i="9" a="1"/>
  <c r="J294" i="9" a="1"/>
  <c r="J293" i="9" a="1"/>
  <c r="J292" i="9" a="1"/>
  <c r="J291" i="9" a="1"/>
  <c r="J290" i="9" a="1"/>
  <c r="J289" i="9" a="1"/>
  <c r="K412" i="9" a="1"/>
  <c r="K411" i="9" a="1"/>
  <c r="K410" i="9" a="1"/>
  <c r="K409" i="9" a="1"/>
  <c r="K408" i="9" a="1"/>
  <c r="K407" i="9" a="1"/>
  <c r="K406" i="9" a="1"/>
  <c r="K405" i="9" a="1"/>
  <c r="K404" i="9" a="1"/>
  <c r="K403" i="9" a="1"/>
  <c r="K402" i="9" a="1"/>
  <c r="K401" i="9" a="1"/>
  <c r="K400" i="9" a="1"/>
  <c r="K399" i="9" a="1"/>
  <c r="K398" i="9" a="1"/>
  <c r="K397" i="9" a="1"/>
  <c r="K396" i="9" a="1"/>
  <c r="K395" i="9" a="1"/>
  <c r="K394" i="9" a="1"/>
  <c r="K393" i="9" a="1"/>
  <c r="K392" i="9" a="1"/>
  <c r="K391" i="9" a="1"/>
  <c r="K390" i="9" a="1"/>
  <c r="K389" i="9" a="1"/>
  <c r="K388" i="9" a="1"/>
  <c r="K387" i="9" a="1"/>
  <c r="K386" i="9" a="1"/>
  <c r="K385" i="9" a="1"/>
  <c r="K384" i="9" a="1"/>
  <c r="K383" i="9" a="1"/>
  <c r="K382" i="9" a="1"/>
  <c r="K381" i="9" a="1"/>
  <c r="K380" i="9" a="1"/>
  <c r="K379" i="9" a="1"/>
  <c r="K378" i="9" a="1"/>
  <c r="K377" i="9" a="1"/>
  <c r="K376" i="9" a="1"/>
  <c r="K375" i="9" a="1"/>
  <c r="K374" i="9" a="1"/>
  <c r="K373" i="9" a="1"/>
  <c r="K372" i="9" a="1"/>
  <c r="K371" i="9" a="1"/>
  <c r="K370" i="9" a="1"/>
  <c r="K369" i="9" a="1"/>
  <c r="K368" i="9" a="1"/>
  <c r="K367" i="9" a="1"/>
  <c r="K366" i="9" a="1"/>
  <c r="K365" i="9" a="1"/>
  <c r="K364" i="9" a="1"/>
  <c r="K363" i="9" a="1"/>
  <c r="K362" i="9" a="1"/>
  <c r="K361" i="9" a="1"/>
  <c r="K360" i="9" a="1"/>
  <c r="K359" i="9" a="1"/>
  <c r="K358" i="9" a="1"/>
  <c r="K357" i="9" a="1"/>
  <c r="K356" i="9" a="1"/>
  <c r="K355" i="9" a="1"/>
  <c r="K354" i="9" a="1"/>
  <c r="K353" i="9" a="1"/>
  <c r="K352" i="9" a="1"/>
  <c r="K351" i="9" a="1"/>
  <c r="K350" i="9" a="1"/>
  <c r="K349" i="9" a="1"/>
  <c r="K348" i="9" a="1"/>
  <c r="K347" i="9" a="1"/>
  <c r="K346" i="9" a="1"/>
  <c r="K345" i="9" a="1"/>
  <c r="K344" i="9" a="1"/>
  <c r="K343" i="9" a="1"/>
  <c r="K342" i="9" a="1"/>
  <c r="K341" i="9" a="1"/>
  <c r="K340" i="9" a="1"/>
  <c r="K339" i="9" a="1"/>
  <c r="K338" i="9" a="1"/>
  <c r="K337" i="9" a="1"/>
  <c r="K336" i="9" a="1"/>
  <c r="K335" i="9" a="1"/>
  <c r="K334" i="9" a="1"/>
  <c r="K333" i="9" a="1"/>
  <c r="K332" i="9" a="1"/>
  <c r="K331" i="9" a="1"/>
  <c r="K330" i="9" a="1"/>
  <c r="K329" i="9" a="1"/>
  <c r="K328" i="9" a="1"/>
  <c r="K327" i="9" a="1"/>
  <c r="K326" i="9" a="1"/>
  <c r="K325" i="9" a="1"/>
  <c r="K324" i="9" a="1"/>
  <c r="K323" i="9" a="1"/>
  <c r="K322" i="9" a="1"/>
  <c r="K321" i="9" a="1"/>
  <c r="K320" i="9" a="1"/>
  <c r="K319" i="9" a="1"/>
  <c r="K318" i="9" a="1"/>
  <c r="K317" i="9" a="1"/>
  <c r="K316" i="9" a="1"/>
  <c r="K315" i="9" a="1"/>
  <c r="K314" i="9" a="1"/>
  <c r="K313" i="9" a="1"/>
  <c r="K312" i="9" a="1"/>
  <c r="K311" i="9" a="1"/>
  <c r="K310" i="9" a="1"/>
  <c r="K309" i="9" a="1"/>
  <c r="K308" i="9" a="1"/>
  <c r="K307" i="9" a="1"/>
  <c r="K306" i="9" a="1"/>
  <c r="K305" i="9" a="1"/>
  <c r="K304" i="9" a="1"/>
  <c r="K303" i="9" a="1"/>
  <c r="K302" i="9" a="1"/>
  <c r="K301" i="9" a="1"/>
  <c r="K300" i="9" a="1"/>
  <c r="K299" i="9" a="1"/>
  <c r="K298" i="9" a="1"/>
  <c r="K297" i="9" a="1"/>
  <c r="K296" i="9" a="1"/>
  <c r="K295" i="9" a="1"/>
  <c r="K294" i="9" a="1"/>
  <c r="K293" i="9" a="1"/>
  <c r="K292" i="9" a="1"/>
  <c r="K291" i="9" a="1"/>
  <c r="K290" i="9" a="1"/>
  <c r="K289" i="9" a="1"/>
  <c r="D105" i="9" a="1"/>
  <c r="D104" i="9" a="1"/>
  <c r="D103" i="9" a="1"/>
  <c r="D102" i="9" a="1"/>
  <c r="D101" i="9" a="1"/>
  <c r="D100" i="9" a="1"/>
  <c r="D99" i="9" a="1"/>
  <c r="D98" i="9" a="1"/>
  <c r="D97" i="9" a="1"/>
  <c r="D96" i="9" a="1"/>
  <c r="D95" i="9" a="1"/>
  <c r="D94" i="9" a="1"/>
  <c r="D93" i="9" a="1"/>
  <c r="D92" i="9" a="1"/>
  <c r="D91" i="9" a="1"/>
  <c r="D90" i="9" a="1"/>
  <c r="D89" i="9" a="1"/>
  <c r="D88" i="9" a="1"/>
  <c r="D87" i="9" a="1"/>
  <c r="D86" i="9" a="1"/>
  <c r="D85" i="9" a="1"/>
  <c r="D84" i="9" a="1"/>
  <c r="D83" i="9" a="1"/>
  <c r="D82" i="9" a="1"/>
  <c r="D81" i="9" a="1"/>
  <c r="D80" i="9" a="1"/>
  <c r="D79" i="9" a="1"/>
  <c r="D78" i="9" a="1"/>
  <c r="D77" i="9" a="1"/>
  <c r="D76" i="9" a="1"/>
  <c r="D75" i="9" a="1"/>
  <c r="D74" i="9" a="1"/>
  <c r="D73" i="9" a="1"/>
  <c r="D72" i="9" a="1"/>
  <c r="D71" i="9" a="1"/>
  <c r="D70" i="9" a="1"/>
  <c r="D69" i="9" a="1"/>
  <c r="D68" i="9" a="1"/>
  <c r="D67" i="9" a="1"/>
  <c r="D66" i="9" a="1"/>
  <c r="D65" i="9" a="1"/>
  <c r="D64" i="9" a="1"/>
  <c r="D63" i="9" a="1"/>
  <c r="D62" i="9" a="1"/>
  <c r="D61" i="9" a="1"/>
  <c r="D60" i="9" a="1"/>
  <c r="D59" i="9" a="1"/>
  <c r="D58" i="9" a="1"/>
  <c r="D57" i="9" a="1"/>
  <c r="D56" i="9" a="1"/>
  <c r="D55" i="9" a="1"/>
  <c r="D54" i="9" a="1"/>
  <c r="D53" i="9" a="1"/>
  <c r="D52" i="9" a="1"/>
  <c r="D51" i="9" a="1"/>
  <c r="D50" i="9" a="1"/>
  <c r="D49" i="9" a="1"/>
  <c r="D48" i="9" a="1"/>
  <c r="D47" i="9" a="1"/>
  <c r="D46" i="9" a="1"/>
  <c r="D45" i="9" a="1"/>
  <c r="D44" i="9" a="1"/>
  <c r="D43" i="9" a="1"/>
  <c r="D42" i="9" a="1"/>
  <c r="D41" i="9" a="1"/>
  <c r="D40" i="9" a="1"/>
  <c r="D39" i="9" a="1"/>
  <c r="D38" i="9" a="1"/>
  <c r="D37" i="9" a="1"/>
  <c r="D36" i="9" a="1"/>
  <c r="D35" i="9" a="1"/>
  <c r="D34" i="9" a="1"/>
  <c r="D33" i="9" a="1"/>
  <c r="D32" i="9" a="1"/>
  <c r="D31" i="9" a="1"/>
  <c r="D30" i="9" a="1"/>
  <c r="D29" i="9" a="1"/>
  <c r="D28" i="9" a="1"/>
  <c r="D27" i="9" a="1"/>
  <c r="D26" i="9" a="1"/>
  <c r="D25" i="9" a="1"/>
  <c r="D24" i="9" a="1"/>
  <c r="D23" i="9" a="1"/>
  <c r="D22" i="9" a="1"/>
  <c r="D21" i="9" a="1"/>
  <c r="D20" i="9" a="1"/>
  <c r="D19" i="9" a="1"/>
  <c r="D18" i="9" a="1"/>
  <c r="D17" i="9" a="1"/>
  <c r="D16" i="9" a="1"/>
  <c r="D15" i="9" a="1"/>
  <c r="D14" i="9" a="1"/>
  <c r="D13" i="9" a="1"/>
  <c r="D12" i="9" a="1"/>
  <c r="D11" i="9" a="1"/>
  <c r="D10" i="9" a="1"/>
  <c r="D9" i="9" a="1"/>
  <c r="D8" i="9" a="1"/>
  <c r="D7" i="9" a="1"/>
  <c r="D6" i="9" a="1"/>
  <c r="D5" i="9" a="1"/>
  <c r="D4" i="9" a="1"/>
  <c r="E105" i="9" a="1"/>
  <c r="E104" i="9" a="1"/>
  <c r="E103" i="9" a="1"/>
  <c r="E102" i="9" a="1"/>
  <c r="E101" i="9" a="1"/>
  <c r="E100" i="9" a="1"/>
  <c r="E99" i="9" a="1"/>
  <c r="E98" i="9" a="1"/>
  <c r="E97" i="9" a="1"/>
  <c r="E96" i="9" a="1"/>
  <c r="E95" i="9" a="1"/>
  <c r="E94" i="9" a="1"/>
  <c r="E93" i="9" a="1"/>
  <c r="E92" i="9" a="1"/>
  <c r="E91" i="9" a="1"/>
  <c r="E90" i="9" a="1"/>
  <c r="E89" i="9" a="1"/>
  <c r="E88" i="9" a="1"/>
  <c r="E87" i="9" a="1"/>
  <c r="E86" i="9" a="1"/>
  <c r="E85" i="9" a="1"/>
  <c r="E84" i="9" a="1"/>
  <c r="E83" i="9" a="1"/>
  <c r="E82" i="9" a="1"/>
  <c r="E81" i="9" a="1"/>
  <c r="E80" i="9" a="1"/>
  <c r="E79" i="9" a="1"/>
  <c r="E78" i="9" a="1"/>
  <c r="E77" i="9" a="1"/>
  <c r="E76" i="9" a="1"/>
  <c r="E75" i="9" a="1"/>
  <c r="E74" i="9" a="1"/>
  <c r="E73" i="9" a="1"/>
  <c r="E72" i="9" a="1"/>
  <c r="E71" i="9" a="1"/>
  <c r="E70" i="9" a="1"/>
  <c r="E69" i="9" a="1"/>
  <c r="E68" i="9" a="1"/>
  <c r="E67" i="9" a="1"/>
  <c r="E66" i="9" a="1"/>
  <c r="E65" i="9" a="1"/>
  <c r="E64" i="9" a="1"/>
  <c r="E63" i="9" a="1"/>
  <c r="E62" i="9" a="1"/>
  <c r="E61" i="9" a="1"/>
  <c r="E60" i="9" a="1"/>
  <c r="E59" i="9" a="1"/>
  <c r="E58" i="9" a="1"/>
  <c r="E57" i="9" a="1"/>
  <c r="E56" i="9" a="1"/>
  <c r="E55" i="9" a="1"/>
  <c r="E54" i="9" a="1"/>
  <c r="E53" i="9" a="1"/>
  <c r="E52" i="9" a="1"/>
  <c r="E51" i="9" a="1"/>
  <c r="E50" i="9" a="1"/>
  <c r="E49" i="9" a="1"/>
  <c r="E48" i="9" a="1"/>
  <c r="E47" i="9" a="1"/>
  <c r="E46" i="9" a="1"/>
  <c r="E45" i="9" a="1"/>
  <c r="E44" i="9" a="1"/>
  <c r="E43" i="9" a="1"/>
  <c r="E42" i="9" a="1"/>
  <c r="E41" i="9" a="1"/>
  <c r="E40" i="9" a="1"/>
  <c r="E39" i="9" a="1"/>
  <c r="E38" i="9" a="1"/>
  <c r="E37" i="9" a="1"/>
  <c r="E36" i="9" a="1"/>
  <c r="E35" i="9" a="1"/>
  <c r="E34" i="9" a="1"/>
  <c r="E33" i="9" a="1"/>
  <c r="E32" i="9" a="1"/>
  <c r="E31" i="9" a="1"/>
  <c r="E30" i="9" a="1"/>
  <c r="E29" i="9" a="1"/>
  <c r="E28" i="9" a="1"/>
  <c r="E27" i="9" a="1"/>
  <c r="E26" i="9" a="1"/>
  <c r="E25" i="9" a="1"/>
  <c r="E24" i="9" a="1"/>
  <c r="E23" i="9" a="1"/>
  <c r="E22" i="9" a="1"/>
  <c r="E21" i="9" a="1"/>
  <c r="E20" i="9" a="1"/>
  <c r="E19" i="9" a="1"/>
  <c r="E18" i="9" a="1"/>
  <c r="E17" i="9" a="1"/>
  <c r="E16" i="9" a="1"/>
  <c r="E15" i="9" a="1"/>
  <c r="E14" i="9" a="1"/>
  <c r="E13" i="9" a="1"/>
  <c r="E12" i="9" a="1"/>
  <c r="E11" i="9" a="1"/>
  <c r="E10" i="9" a="1"/>
  <c r="E9" i="9" a="1"/>
  <c r="E8" i="9" a="1"/>
  <c r="E7" i="9" a="1"/>
  <c r="E6" i="9" a="1"/>
  <c r="E5" i="9" a="1"/>
  <c r="E4" i="9" a="1"/>
  <c r="F105" i="9" a="1"/>
  <c r="F104" i="9" a="1"/>
  <c r="F103" i="9" a="1"/>
  <c r="F102" i="9" a="1"/>
  <c r="F101" i="9" a="1"/>
  <c r="F100" i="9" a="1"/>
  <c r="F99" i="9" a="1"/>
  <c r="F98" i="9" a="1"/>
  <c r="F97" i="9" a="1"/>
  <c r="F96" i="9" a="1"/>
  <c r="F95" i="9" a="1"/>
  <c r="F94" i="9" a="1"/>
  <c r="F93" i="9" a="1"/>
  <c r="F92" i="9" a="1"/>
  <c r="F91" i="9" a="1"/>
  <c r="F90" i="9" a="1"/>
  <c r="F89" i="9" a="1"/>
  <c r="F88" i="9" a="1"/>
  <c r="F87" i="9" a="1"/>
  <c r="F86" i="9" a="1"/>
  <c r="F85" i="9" a="1"/>
  <c r="F84" i="9" a="1"/>
  <c r="F83" i="9" a="1"/>
  <c r="F82" i="9" a="1"/>
  <c r="F81" i="9" a="1"/>
  <c r="F80" i="9" a="1"/>
  <c r="F79" i="9" a="1"/>
  <c r="F78" i="9" a="1"/>
  <c r="F77" i="9" a="1"/>
  <c r="F76" i="9" a="1"/>
  <c r="F75" i="9" a="1"/>
  <c r="F74" i="9" a="1"/>
  <c r="F73" i="9" a="1"/>
  <c r="F72" i="9" a="1"/>
  <c r="F71" i="9" a="1"/>
  <c r="F70" i="9" a="1"/>
  <c r="F69" i="9" a="1"/>
  <c r="F68" i="9" a="1"/>
  <c r="F67" i="9" a="1"/>
  <c r="F66" i="9" a="1"/>
  <c r="F65" i="9" a="1"/>
  <c r="F64" i="9" a="1"/>
  <c r="F63" i="9" a="1"/>
  <c r="F62" i="9" a="1"/>
  <c r="F61" i="9" a="1"/>
  <c r="F60" i="9" a="1"/>
  <c r="F59" i="9" a="1"/>
  <c r="F58" i="9" a="1"/>
  <c r="F57" i="9" a="1"/>
  <c r="F56" i="9" a="1"/>
  <c r="F55" i="9" a="1"/>
  <c r="F54" i="9" a="1"/>
  <c r="F53" i="9" a="1"/>
  <c r="F52" i="9" a="1"/>
  <c r="F51" i="9" a="1"/>
  <c r="F50" i="9" a="1"/>
  <c r="F49" i="9" a="1"/>
  <c r="F48" i="9" a="1"/>
  <c r="F47" i="9" a="1"/>
  <c r="F46" i="9" a="1"/>
  <c r="F45" i="9" a="1"/>
  <c r="F44" i="9" a="1"/>
  <c r="F43" i="9" a="1"/>
  <c r="F42" i="9" a="1"/>
  <c r="F41" i="9" a="1"/>
  <c r="F40" i="9" a="1"/>
  <c r="F39" i="9" a="1"/>
  <c r="F38" i="9" a="1"/>
  <c r="F37" i="9" a="1"/>
  <c r="F36" i="9" a="1"/>
  <c r="F35" i="9" a="1"/>
  <c r="F34" i="9" a="1"/>
  <c r="F33" i="9" a="1"/>
  <c r="F32" i="9" a="1"/>
  <c r="F31" i="9" a="1"/>
  <c r="F30" i="9" a="1"/>
  <c r="F29" i="9" a="1"/>
  <c r="F28" i="9" a="1"/>
  <c r="F27" i="9" a="1"/>
  <c r="F26" i="9" a="1"/>
  <c r="F25" i="9" a="1"/>
  <c r="F24" i="9" a="1"/>
  <c r="F23" i="9" a="1"/>
  <c r="F22" i="9" a="1"/>
  <c r="F21" i="9" a="1"/>
  <c r="F20" i="9" a="1"/>
  <c r="F19" i="9" a="1"/>
  <c r="F18" i="9" a="1"/>
  <c r="F17" i="9" a="1"/>
  <c r="F16" i="9" a="1"/>
  <c r="F15" i="9" a="1"/>
  <c r="F14" i="9" a="1"/>
  <c r="F13" i="9" a="1"/>
  <c r="F12" i="9" a="1"/>
  <c r="F11" i="9" a="1"/>
  <c r="F10" i="9" a="1"/>
  <c r="F9" i="9" a="1"/>
  <c r="F8" i="9" a="1"/>
  <c r="F7" i="9" a="1"/>
  <c r="F6" i="9" a="1"/>
  <c r="F5" i="9" a="1"/>
  <c r="F4" i="9" a="1"/>
  <c r="G105" i="9" a="1"/>
  <c r="G104" i="9" a="1"/>
  <c r="G103" i="9" a="1"/>
  <c r="G102" i="9" a="1"/>
  <c r="G101" i="9" a="1"/>
  <c r="G100" i="9" a="1"/>
  <c r="G99" i="9" a="1"/>
  <c r="G98" i="9" a="1"/>
  <c r="G97" i="9" a="1"/>
  <c r="G96" i="9" a="1"/>
  <c r="G95" i="9" a="1"/>
  <c r="G94" i="9" a="1"/>
  <c r="G93" i="9" a="1"/>
  <c r="G92" i="9" a="1"/>
  <c r="G91" i="9" a="1"/>
  <c r="G90" i="9" a="1"/>
  <c r="G89" i="9" a="1"/>
  <c r="G88" i="9" a="1"/>
  <c r="G87" i="9" a="1"/>
  <c r="G86" i="9" a="1"/>
  <c r="G85" i="9" a="1"/>
  <c r="G84" i="9" a="1"/>
  <c r="G83" i="9" a="1"/>
  <c r="G82" i="9" a="1"/>
  <c r="G81" i="9" a="1"/>
  <c r="G80" i="9" a="1"/>
  <c r="G79" i="9" a="1"/>
  <c r="G78" i="9" a="1"/>
  <c r="G77" i="9" a="1"/>
  <c r="G76" i="9" a="1"/>
  <c r="G75" i="9" a="1"/>
  <c r="G74" i="9" a="1"/>
  <c r="G73" i="9" a="1"/>
  <c r="G72" i="9" a="1"/>
  <c r="G71" i="9" a="1"/>
  <c r="G70" i="9" a="1"/>
  <c r="G69" i="9" a="1"/>
  <c r="G68" i="9" a="1"/>
  <c r="G67" i="9" a="1"/>
  <c r="G66" i="9" a="1"/>
  <c r="G65" i="9" a="1"/>
  <c r="G64" i="9" a="1"/>
  <c r="G63" i="9" a="1"/>
  <c r="G62" i="9" a="1"/>
  <c r="G61" i="9" a="1"/>
  <c r="G60" i="9" a="1"/>
  <c r="G59" i="9" a="1"/>
  <c r="G58" i="9" a="1"/>
  <c r="G57" i="9" a="1"/>
  <c r="G56" i="9" a="1"/>
  <c r="G55" i="9" a="1"/>
  <c r="G54" i="9" a="1"/>
  <c r="G53" i="9" a="1"/>
  <c r="G52" i="9" a="1"/>
  <c r="G51" i="9" a="1"/>
  <c r="G50" i="9" a="1"/>
  <c r="G49" i="9" a="1"/>
  <c r="G48" i="9" a="1"/>
  <c r="G47" i="9" a="1"/>
  <c r="G46" i="9" a="1"/>
  <c r="G45" i="9" a="1"/>
  <c r="G44" i="9" a="1"/>
  <c r="G43" i="9" a="1"/>
  <c r="G42" i="9" a="1"/>
  <c r="G41" i="9" a="1"/>
  <c r="G40" i="9" a="1"/>
  <c r="G39" i="9" a="1"/>
  <c r="G38" i="9" a="1"/>
  <c r="G37" i="9" a="1"/>
  <c r="G36" i="9" a="1"/>
  <c r="G35" i="9" a="1"/>
  <c r="G34" i="9" a="1"/>
  <c r="G33" i="9" a="1"/>
  <c r="G32" i="9" a="1"/>
  <c r="G31" i="9" a="1"/>
  <c r="G30" i="9" a="1"/>
  <c r="G29" i="9" a="1"/>
  <c r="G28" i="9" a="1"/>
  <c r="G27" i="9" a="1"/>
  <c r="G26" i="9" a="1"/>
  <c r="G25" i="9" a="1"/>
  <c r="G24" i="9" a="1"/>
  <c r="G23" i="9" a="1"/>
  <c r="G22" i="9" a="1"/>
  <c r="G21" i="9" a="1"/>
  <c r="G20" i="9" a="1"/>
  <c r="G19" i="9" a="1"/>
  <c r="G18" i="9" a="1"/>
  <c r="G17" i="9" a="1"/>
  <c r="G16" i="9" a="1"/>
  <c r="G15" i="9" a="1"/>
  <c r="G14" i="9" a="1"/>
  <c r="G13" i="9" a="1"/>
  <c r="G12" i="9" a="1"/>
  <c r="G11" i="9" a="1"/>
  <c r="G10" i="9" a="1"/>
  <c r="G9" i="9" a="1"/>
  <c r="G8" i="9" a="1"/>
  <c r="G7" i="9" a="1"/>
  <c r="G6" i="9" a="1"/>
  <c r="G5" i="9" a="1"/>
  <c r="G4" i="9" a="1"/>
  <c r="H105" i="9" a="1"/>
  <c r="H104" i="9" a="1"/>
  <c r="H103" i="9" a="1"/>
  <c r="H102" i="9" a="1"/>
  <c r="H101" i="9" a="1"/>
  <c r="H100" i="9" a="1"/>
  <c r="H99" i="9" a="1"/>
  <c r="H98" i="9" a="1"/>
  <c r="H97" i="9" a="1"/>
  <c r="H96" i="9" a="1"/>
  <c r="H95" i="9" a="1"/>
  <c r="H94" i="9" a="1"/>
  <c r="H93" i="9" a="1"/>
  <c r="H92" i="9" a="1"/>
  <c r="H91" i="9" a="1"/>
  <c r="H90" i="9" a="1"/>
  <c r="H89" i="9" a="1"/>
  <c r="H88" i="9" a="1"/>
  <c r="H87" i="9" a="1"/>
  <c r="H86" i="9" a="1"/>
  <c r="H85" i="9" a="1"/>
  <c r="H84" i="9" a="1"/>
  <c r="H83" i="9" a="1"/>
  <c r="H82" i="9" a="1"/>
  <c r="H81" i="9" a="1"/>
  <c r="H80" i="9" a="1"/>
  <c r="H79" i="9" a="1"/>
  <c r="H78" i="9" a="1"/>
  <c r="H77" i="9" a="1"/>
  <c r="H76" i="9" a="1"/>
  <c r="H75" i="9" a="1"/>
  <c r="H74" i="9" a="1"/>
  <c r="H73" i="9" a="1"/>
  <c r="H72" i="9" a="1"/>
  <c r="H71" i="9" a="1"/>
  <c r="H70" i="9" a="1"/>
  <c r="H69" i="9" a="1"/>
  <c r="H68" i="9" a="1"/>
  <c r="H67" i="9" a="1"/>
  <c r="H66" i="9" a="1"/>
  <c r="H65" i="9" a="1"/>
  <c r="H64" i="9" a="1"/>
  <c r="H63" i="9" a="1"/>
  <c r="H62" i="9" a="1"/>
  <c r="H61" i="9" a="1"/>
  <c r="H60" i="9" a="1"/>
  <c r="H59" i="9" a="1"/>
  <c r="H58" i="9" a="1"/>
  <c r="H57" i="9" a="1"/>
  <c r="H56" i="9" a="1"/>
  <c r="H55" i="9" a="1"/>
  <c r="H54" i="9" a="1"/>
  <c r="H53" i="9" a="1"/>
  <c r="H52" i="9" a="1"/>
  <c r="H51" i="9" a="1"/>
  <c r="H50" i="9" a="1"/>
  <c r="H49" i="9" a="1"/>
  <c r="H48" i="9" a="1"/>
  <c r="H47" i="9" a="1"/>
  <c r="H46" i="9" a="1"/>
  <c r="H45" i="9" a="1"/>
  <c r="H44" i="9" a="1"/>
  <c r="H43" i="9" a="1"/>
  <c r="H42" i="9" a="1"/>
  <c r="H41" i="9" a="1"/>
  <c r="H40" i="9" a="1"/>
  <c r="H39" i="9" a="1"/>
  <c r="H38" i="9" a="1"/>
  <c r="H37" i="9" a="1"/>
  <c r="H36" i="9" a="1"/>
  <c r="H35" i="9" a="1"/>
  <c r="H34" i="9" a="1"/>
  <c r="H33" i="9" a="1"/>
  <c r="H32" i="9" a="1"/>
  <c r="H31" i="9" a="1"/>
  <c r="H30" i="9" a="1"/>
  <c r="H29" i="9" a="1"/>
  <c r="H28" i="9" a="1"/>
  <c r="H27" i="9" a="1"/>
  <c r="H26" i="9" a="1"/>
  <c r="H25" i="9" a="1"/>
  <c r="H24" i="9" a="1"/>
  <c r="H23" i="9" a="1"/>
  <c r="H22" i="9" a="1"/>
  <c r="H21" i="9" a="1"/>
  <c r="H20" i="9" a="1"/>
  <c r="H19" i="9" a="1"/>
  <c r="H18" i="9" a="1"/>
  <c r="H17" i="9" a="1"/>
  <c r="H16" i="9" a="1"/>
  <c r="H15" i="9" a="1"/>
  <c r="H14" i="9" a="1"/>
  <c r="H13" i="9" a="1"/>
  <c r="H12" i="9" a="1"/>
  <c r="H11" i="9" a="1"/>
  <c r="H10" i="9" a="1"/>
  <c r="H9" i="9" a="1"/>
  <c r="H8" i="9" a="1"/>
  <c r="H7" i="9" a="1"/>
  <c r="H6" i="9" a="1"/>
  <c r="H5" i="9" a="1"/>
  <c r="H4" i="9" a="1"/>
  <c r="I105" i="9" a="1"/>
  <c r="I104" i="9" a="1"/>
  <c r="I103" i="9" a="1"/>
  <c r="I102" i="9" a="1"/>
  <c r="I101" i="9" a="1"/>
  <c r="I100" i="9" a="1"/>
  <c r="I99" i="9" a="1"/>
  <c r="I98" i="9" a="1"/>
  <c r="I97" i="9" a="1"/>
  <c r="I96" i="9" a="1"/>
  <c r="I95" i="9" a="1"/>
  <c r="I94" i="9" a="1"/>
  <c r="I93" i="9" a="1"/>
  <c r="I92" i="9" a="1"/>
  <c r="I91" i="9" a="1"/>
  <c r="I90" i="9" a="1"/>
  <c r="I89" i="9" a="1"/>
  <c r="I88" i="9" a="1"/>
  <c r="I87" i="9" a="1"/>
  <c r="I86" i="9" a="1"/>
  <c r="I85" i="9" a="1"/>
  <c r="I84" i="9" a="1"/>
  <c r="I83" i="9" a="1"/>
  <c r="I82" i="9" a="1"/>
  <c r="I81" i="9" a="1"/>
  <c r="I80" i="9" a="1"/>
  <c r="I79" i="9" a="1"/>
  <c r="I78" i="9" a="1"/>
  <c r="I77" i="9" a="1"/>
  <c r="I76" i="9" a="1"/>
  <c r="I75" i="9" a="1"/>
  <c r="I74" i="9" a="1"/>
  <c r="I73" i="9" a="1"/>
  <c r="I72" i="9" a="1"/>
  <c r="I71" i="9" a="1"/>
  <c r="I70" i="9" a="1"/>
  <c r="I69" i="9" a="1"/>
  <c r="I68" i="9" a="1"/>
  <c r="I67" i="9" a="1"/>
  <c r="I66" i="9" a="1"/>
  <c r="I65" i="9" a="1"/>
  <c r="I64" i="9" a="1"/>
  <c r="I63" i="9" a="1"/>
  <c r="I62" i="9" a="1"/>
  <c r="I61" i="9" a="1"/>
  <c r="I60" i="9" a="1"/>
  <c r="I59" i="9" a="1"/>
  <c r="I58" i="9" a="1"/>
  <c r="I57" i="9" a="1"/>
  <c r="I56" i="9" a="1"/>
  <c r="I55" i="9" a="1"/>
  <c r="I54" i="9" a="1"/>
  <c r="I53" i="9" a="1"/>
  <c r="I52" i="9" a="1"/>
  <c r="I51" i="9" a="1"/>
  <c r="I50" i="9" a="1"/>
  <c r="I49" i="9" a="1"/>
  <c r="I48" i="9" a="1"/>
  <c r="I47" i="9" a="1"/>
  <c r="I46" i="9" a="1"/>
  <c r="I45" i="9" a="1"/>
  <c r="I44" i="9" a="1"/>
  <c r="I43" i="9" a="1"/>
  <c r="I42" i="9" a="1"/>
  <c r="I41" i="9" a="1"/>
  <c r="I40" i="9" a="1"/>
  <c r="I39" i="9" a="1"/>
  <c r="I38" i="9" a="1"/>
  <c r="I37" i="9" a="1"/>
  <c r="I36" i="9" a="1"/>
  <c r="I35" i="9" a="1"/>
  <c r="I34" i="9" a="1"/>
  <c r="I33" i="9" a="1"/>
  <c r="I32" i="9" a="1"/>
  <c r="I31" i="9" a="1"/>
  <c r="I30" i="9" a="1"/>
  <c r="I29" i="9" a="1"/>
  <c r="I28" i="9" a="1"/>
  <c r="I27" i="9" a="1"/>
  <c r="I26" i="9" a="1"/>
  <c r="I25" i="9" a="1"/>
  <c r="I24" i="9" a="1"/>
  <c r="I23" i="9" a="1"/>
  <c r="I22" i="9" a="1"/>
  <c r="I21" i="9" a="1"/>
  <c r="I20" i="9" a="1"/>
  <c r="I19" i="9" a="1"/>
  <c r="I18" i="9" a="1"/>
  <c r="I17" i="9" a="1"/>
  <c r="I16" i="9" a="1"/>
  <c r="I15" i="9" a="1"/>
  <c r="I14" i="9" a="1"/>
  <c r="I13" i="9" a="1"/>
  <c r="I12" i="9" a="1"/>
  <c r="I11" i="9" a="1"/>
  <c r="I10" i="9" a="1"/>
  <c r="I9" i="9" a="1"/>
  <c r="I8" i="9" a="1"/>
  <c r="I7" i="9" a="1"/>
  <c r="I6" i="9" a="1"/>
  <c r="I5" i="9" a="1"/>
  <c r="I4" i="9" a="1"/>
  <c r="J104" i="9" a="1"/>
  <c r="J103" i="9" a="1"/>
  <c r="J102" i="9" a="1"/>
  <c r="J101" i="9" a="1"/>
  <c r="J100" i="9" a="1"/>
  <c r="J99" i="9" a="1"/>
  <c r="J98" i="9" a="1"/>
  <c r="J97" i="9" a="1"/>
  <c r="J96" i="9" a="1"/>
  <c r="J95" i="9" a="1"/>
  <c r="J94" i="9" a="1"/>
  <c r="J93" i="9" a="1"/>
  <c r="J92" i="9" a="1"/>
  <c r="J91" i="9" a="1"/>
  <c r="J90" i="9" a="1"/>
  <c r="J89" i="9" a="1"/>
  <c r="J88" i="9" a="1"/>
  <c r="J87" i="9" a="1"/>
  <c r="J86" i="9" a="1"/>
  <c r="J85" i="9" a="1"/>
  <c r="J84" i="9" a="1"/>
  <c r="J83" i="9" a="1"/>
  <c r="J82" i="9" a="1"/>
  <c r="J81" i="9" a="1"/>
  <c r="J80" i="9" a="1"/>
  <c r="J79" i="9" a="1"/>
  <c r="J78" i="9" a="1"/>
  <c r="J77" i="9" a="1"/>
  <c r="J76" i="9" a="1"/>
  <c r="J75" i="9" a="1"/>
  <c r="J74" i="9" a="1"/>
  <c r="J73" i="9" a="1"/>
  <c r="J72" i="9" a="1"/>
  <c r="J71" i="9" a="1"/>
  <c r="J70" i="9" a="1"/>
  <c r="J69" i="9" a="1"/>
  <c r="J68" i="9" a="1"/>
  <c r="J67" i="9" a="1"/>
  <c r="J66" i="9" a="1"/>
  <c r="J65" i="9" a="1"/>
  <c r="J64" i="9" a="1"/>
  <c r="J63" i="9" a="1"/>
  <c r="J62" i="9" a="1"/>
  <c r="J61" i="9" a="1"/>
  <c r="J60" i="9" a="1"/>
  <c r="J59" i="9" a="1"/>
  <c r="J58" i="9" a="1"/>
  <c r="J57" i="9" a="1"/>
  <c r="J56" i="9" a="1"/>
  <c r="J55" i="9" a="1"/>
  <c r="J54" i="9" a="1"/>
  <c r="J53" i="9" a="1"/>
  <c r="J52" i="9" a="1"/>
  <c r="J51" i="9" a="1"/>
  <c r="J50" i="9" a="1"/>
  <c r="J49" i="9" a="1"/>
  <c r="J48" i="9" a="1"/>
  <c r="J47" i="9" a="1"/>
  <c r="J46" i="9" a="1"/>
  <c r="J45" i="9" a="1"/>
  <c r="J44" i="9" a="1"/>
  <c r="J43" i="9" a="1"/>
  <c r="J42" i="9" a="1"/>
  <c r="J41" i="9" a="1"/>
  <c r="J40" i="9" a="1"/>
  <c r="J39" i="9" a="1"/>
  <c r="J38" i="9" a="1"/>
  <c r="J37" i="9" a="1"/>
  <c r="J36" i="9" a="1"/>
  <c r="J35" i="9" a="1"/>
  <c r="J34" i="9" a="1"/>
  <c r="J33" i="9" a="1"/>
  <c r="J32" i="9" a="1"/>
  <c r="J31" i="9" a="1"/>
  <c r="J30" i="9" a="1"/>
  <c r="J29" i="9" a="1"/>
  <c r="J28" i="9" a="1"/>
  <c r="J27" i="9" a="1"/>
  <c r="J26" i="9" a="1"/>
  <c r="J25" i="9" a="1"/>
  <c r="J24" i="9" a="1"/>
  <c r="J23" i="9" a="1"/>
  <c r="J22" i="9" a="1"/>
  <c r="J21" i="9" a="1"/>
  <c r="J20" i="9" a="1"/>
  <c r="J19" i="9" a="1"/>
  <c r="J18" i="9" a="1"/>
  <c r="J17" i="9" a="1"/>
  <c r="J16" i="9" a="1"/>
  <c r="J15" i="9" a="1"/>
  <c r="J14" i="9" a="1"/>
  <c r="J13" i="9" a="1"/>
  <c r="J12" i="9" a="1"/>
  <c r="J11" i="9" a="1"/>
  <c r="J10" i="9" a="1"/>
  <c r="J9" i="9" a="1"/>
  <c r="J8" i="9" a="1"/>
  <c r="J7" i="9" a="1"/>
  <c r="J6" i="9" a="1"/>
  <c r="J5" i="9" a="1"/>
  <c r="J4" i="9" a="1"/>
  <c r="K104" i="9" a="1"/>
  <c r="K103" i="9" a="1"/>
  <c r="K102" i="9" a="1"/>
  <c r="K101" i="9" a="1"/>
  <c r="K100" i="9" a="1"/>
  <c r="K99" i="9" a="1"/>
  <c r="K98" i="9" a="1"/>
  <c r="K97" i="9" a="1"/>
  <c r="K96" i="9" a="1"/>
  <c r="K95" i="9" a="1"/>
  <c r="K94" i="9" a="1"/>
  <c r="K93" i="9" a="1"/>
  <c r="K92" i="9" a="1"/>
  <c r="K91" i="9" a="1"/>
  <c r="K90" i="9" a="1"/>
  <c r="K89" i="9" a="1"/>
  <c r="K88" i="9" a="1"/>
  <c r="K87" i="9" a="1"/>
  <c r="K86" i="9" a="1"/>
  <c r="K85" i="9" a="1"/>
  <c r="K84" i="9" a="1"/>
  <c r="K83" i="9" a="1"/>
  <c r="K82" i="9" a="1"/>
  <c r="K81" i="9" a="1"/>
  <c r="K80" i="9" a="1"/>
  <c r="K79" i="9" a="1"/>
  <c r="K78" i="9" a="1"/>
  <c r="K77" i="9" a="1"/>
  <c r="K76" i="9" a="1"/>
  <c r="K75" i="9" a="1"/>
  <c r="K74" i="9" a="1"/>
  <c r="K73" i="9" a="1"/>
  <c r="K72" i="9" a="1"/>
  <c r="K71" i="9" a="1"/>
  <c r="K70" i="9" a="1"/>
  <c r="K69" i="9" a="1"/>
  <c r="K68" i="9" a="1"/>
  <c r="K67" i="9" a="1"/>
  <c r="K66" i="9" a="1"/>
  <c r="K65" i="9" a="1"/>
  <c r="K64" i="9" a="1"/>
  <c r="K63" i="9" a="1"/>
  <c r="K62" i="9" a="1"/>
  <c r="K61" i="9" a="1"/>
  <c r="K60" i="9" a="1"/>
  <c r="K59" i="9" a="1"/>
  <c r="K58" i="9" a="1"/>
  <c r="K57" i="9" a="1"/>
  <c r="K56" i="9" a="1"/>
  <c r="K55" i="9" a="1"/>
  <c r="K54" i="9" a="1"/>
  <c r="K53" i="9" a="1"/>
  <c r="K52" i="9" a="1"/>
  <c r="K51" i="9" a="1"/>
  <c r="K50" i="9" a="1"/>
  <c r="K49" i="9" a="1"/>
  <c r="K48" i="9" a="1"/>
  <c r="K47" i="9" a="1"/>
  <c r="K46" i="9" a="1"/>
  <c r="K45" i="9" a="1"/>
  <c r="K44" i="9" a="1"/>
  <c r="K43" i="9" a="1"/>
  <c r="K42" i="9" a="1"/>
  <c r="K41" i="9" a="1"/>
  <c r="K40" i="9" a="1"/>
  <c r="K39" i="9" a="1"/>
  <c r="K38" i="9" a="1"/>
  <c r="K37" i="9" a="1"/>
  <c r="K36" i="9" a="1"/>
  <c r="K35" i="9" a="1"/>
  <c r="K34" i="9" a="1"/>
  <c r="K33" i="9" a="1"/>
  <c r="K32" i="9" a="1"/>
  <c r="K31" i="9" a="1"/>
  <c r="K30" i="9" a="1"/>
  <c r="K29" i="9" a="1"/>
  <c r="K28" i="9" a="1"/>
  <c r="K27" i="9" a="1"/>
  <c r="K26" i="9" a="1"/>
  <c r="K25" i="9" a="1"/>
  <c r="K24" i="9" a="1"/>
  <c r="K23" i="9" a="1"/>
  <c r="K22" i="9" a="1"/>
  <c r="K21" i="9" a="1"/>
  <c r="K20" i="9" a="1"/>
  <c r="K19" i="9" a="1"/>
  <c r="K18" i="9" a="1"/>
  <c r="K17" i="9" a="1"/>
  <c r="K16" i="9" a="1"/>
  <c r="K15" i="9" a="1"/>
  <c r="K14" i="9" a="1"/>
  <c r="K13" i="9" a="1"/>
  <c r="K12" i="9" a="1"/>
  <c r="K11" i="9" a="1"/>
  <c r="K10" i="9" a="1"/>
  <c r="K9" i="9" a="1"/>
  <c r="K8" i="9" a="1"/>
  <c r="K7" i="9" a="1"/>
  <c r="K6" i="9" a="1"/>
  <c r="K5" i="9" a="1"/>
  <c r="K4" i="9" a="1"/>
  <c r="L104" i="9" a="1"/>
  <c r="L103" i="9" a="1"/>
  <c r="L102" i="9" a="1"/>
  <c r="L101" i="9" a="1"/>
  <c r="L100" i="9" a="1"/>
  <c r="L99" i="9" a="1"/>
  <c r="L98" i="9" a="1"/>
  <c r="L97" i="9" a="1"/>
  <c r="L96" i="9" a="1"/>
  <c r="L95" i="9" a="1"/>
  <c r="L94" i="9" a="1"/>
  <c r="L93" i="9" a="1"/>
  <c r="L92" i="9" a="1"/>
  <c r="L91" i="9" a="1"/>
  <c r="L90" i="9" a="1"/>
  <c r="L89" i="9" a="1"/>
  <c r="L88" i="9" a="1"/>
  <c r="L87" i="9" a="1"/>
  <c r="L86" i="9" a="1"/>
  <c r="L85" i="9" a="1"/>
  <c r="L84" i="9" a="1"/>
  <c r="L83" i="9" a="1"/>
  <c r="L82" i="9" a="1"/>
  <c r="L81" i="9" a="1"/>
  <c r="L80" i="9" a="1"/>
  <c r="L79" i="9" a="1"/>
  <c r="L78" i="9" a="1"/>
  <c r="L77" i="9" a="1"/>
  <c r="L76" i="9" a="1"/>
  <c r="L75" i="9" a="1"/>
  <c r="L74" i="9" a="1"/>
  <c r="L73" i="9" a="1"/>
  <c r="L72" i="9" a="1"/>
  <c r="L71" i="9" a="1"/>
  <c r="L70" i="9" a="1"/>
  <c r="L69" i="9" a="1"/>
  <c r="L68" i="9" a="1"/>
  <c r="L67" i="9" a="1"/>
  <c r="L66" i="9" a="1"/>
  <c r="L65" i="9" a="1"/>
  <c r="L64" i="9" a="1"/>
  <c r="L63" i="9" a="1"/>
  <c r="L62" i="9" a="1"/>
  <c r="L61" i="9" a="1"/>
  <c r="L60" i="9" a="1"/>
  <c r="L59" i="9" a="1"/>
  <c r="L58" i="9" a="1"/>
  <c r="L57" i="9" a="1"/>
  <c r="L56" i="9" a="1"/>
  <c r="L55" i="9" a="1"/>
  <c r="L54" i="9" a="1"/>
  <c r="L53" i="9" a="1"/>
  <c r="L52" i="9" a="1"/>
  <c r="L51" i="9" a="1"/>
  <c r="L50" i="9" a="1"/>
  <c r="L49" i="9" a="1"/>
  <c r="L48" i="9" a="1"/>
  <c r="L47" i="9" a="1"/>
  <c r="L46" i="9" a="1"/>
  <c r="L45" i="9" a="1"/>
  <c r="L44" i="9" a="1"/>
  <c r="L43" i="9" a="1"/>
  <c r="L42" i="9" a="1"/>
  <c r="L41" i="9" a="1"/>
  <c r="L40" i="9" a="1"/>
  <c r="L39" i="9" a="1"/>
  <c r="L38" i="9" a="1"/>
  <c r="L37" i="9" a="1"/>
  <c r="L36" i="9" a="1"/>
  <c r="L35" i="9" a="1"/>
  <c r="L34" i="9" a="1"/>
  <c r="L33" i="9" a="1"/>
  <c r="L32" i="9" a="1"/>
  <c r="L31" i="9" a="1"/>
  <c r="L30" i="9" a="1"/>
  <c r="L29" i="9" a="1"/>
  <c r="L28" i="9" a="1"/>
  <c r="L27" i="9" a="1"/>
  <c r="L26" i="9" a="1"/>
  <c r="L25" i="9" a="1"/>
  <c r="L24" i="9" a="1"/>
  <c r="L23" i="9" a="1"/>
  <c r="L22" i="9" a="1"/>
  <c r="L21" i="9" a="1"/>
  <c r="L20" i="9" a="1"/>
  <c r="L19" i="9" a="1"/>
  <c r="L18" i="9" a="1"/>
  <c r="L17" i="9" a="1"/>
  <c r="L16" i="9" a="1"/>
  <c r="L15" i="9" a="1"/>
  <c r="L14" i="9" a="1"/>
  <c r="L13" i="9" a="1"/>
  <c r="L12" i="9" a="1"/>
  <c r="L11" i="9" a="1"/>
  <c r="L10" i="9" a="1"/>
  <c r="L9" i="9" a="1"/>
  <c r="L8" i="9" a="1"/>
  <c r="L7" i="9" a="1"/>
  <c r="L6" i="9" a="1"/>
  <c r="L5" i="9" a="1"/>
  <c r="L4" i="9" a="1"/>
  <c r="M104" i="9" a="1"/>
  <c r="M103" i="9" a="1"/>
  <c r="M102" i="9" a="1"/>
  <c r="M101" i="9" a="1"/>
  <c r="M100" i="9" a="1"/>
  <c r="M99" i="9" a="1"/>
  <c r="M98" i="9" a="1"/>
  <c r="M97" i="9" a="1"/>
  <c r="M96" i="9" a="1"/>
  <c r="M95" i="9" a="1"/>
  <c r="M94" i="9" a="1"/>
  <c r="M93" i="9" a="1"/>
  <c r="M92" i="9" a="1"/>
  <c r="M91" i="9" a="1"/>
  <c r="M90" i="9" a="1"/>
  <c r="M89" i="9" a="1"/>
  <c r="M88" i="9" a="1"/>
  <c r="M87" i="9" a="1"/>
  <c r="M86" i="9" a="1"/>
  <c r="M85" i="9" a="1"/>
  <c r="M84" i="9" a="1"/>
  <c r="M83" i="9" a="1"/>
  <c r="M82" i="9" a="1"/>
  <c r="M81" i="9" a="1"/>
  <c r="M80" i="9" a="1"/>
  <c r="M79" i="9" a="1"/>
  <c r="M78" i="9" a="1"/>
  <c r="M77" i="9" a="1"/>
  <c r="M76" i="9" a="1"/>
  <c r="M75" i="9" a="1"/>
  <c r="M74" i="9" a="1"/>
  <c r="M73" i="9" a="1"/>
  <c r="M72" i="9" a="1"/>
  <c r="M71" i="9" a="1"/>
  <c r="M70" i="9" a="1"/>
  <c r="M69" i="9" a="1"/>
  <c r="M68" i="9" a="1"/>
  <c r="M67" i="9" a="1"/>
  <c r="M66" i="9" a="1"/>
  <c r="M65" i="9" a="1"/>
  <c r="M64" i="9" a="1"/>
  <c r="M63" i="9" a="1"/>
  <c r="M62" i="9" a="1"/>
  <c r="M61" i="9" a="1"/>
  <c r="M60" i="9" a="1"/>
  <c r="M59" i="9" a="1"/>
  <c r="M58" i="9" a="1"/>
  <c r="M57" i="9" a="1"/>
  <c r="M56" i="9" a="1"/>
  <c r="M55" i="9" a="1"/>
  <c r="M54" i="9" a="1"/>
  <c r="M53" i="9" a="1"/>
  <c r="M52" i="9" a="1"/>
  <c r="M51" i="9" a="1"/>
  <c r="M50" i="9" a="1"/>
  <c r="M49" i="9" a="1"/>
  <c r="M48" i="9" a="1"/>
  <c r="M47" i="9" a="1"/>
  <c r="M46" i="9" a="1"/>
  <c r="M45" i="9" a="1"/>
  <c r="M44" i="9" a="1"/>
  <c r="M43" i="9" a="1"/>
  <c r="M42" i="9" a="1"/>
  <c r="M41" i="9" a="1"/>
  <c r="M40" i="9" a="1"/>
  <c r="M39" i="9" a="1"/>
  <c r="M38" i="9" a="1"/>
  <c r="M37" i="9" a="1"/>
  <c r="M36" i="9" a="1"/>
  <c r="M35" i="9" a="1"/>
  <c r="M34" i="9" a="1"/>
  <c r="M33" i="9" a="1"/>
  <c r="M32" i="9" a="1"/>
  <c r="M31" i="9" a="1"/>
  <c r="M30" i="9" a="1"/>
  <c r="M29" i="9" a="1"/>
  <c r="M28" i="9" a="1"/>
  <c r="M27" i="9" a="1"/>
  <c r="M26" i="9" a="1"/>
  <c r="M25" i="9" a="1"/>
  <c r="M24" i="9" a="1"/>
  <c r="M23" i="9" a="1"/>
  <c r="M22" i="9" a="1"/>
  <c r="M21" i="9" a="1"/>
  <c r="M20" i="9" a="1"/>
  <c r="M19" i="9" a="1"/>
  <c r="M18" i="9" a="1"/>
  <c r="M17" i="9" a="1"/>
  <c r="M16" i="9" a="1"/>
  <c r="M15" i="9" a="1"/>
  <c r="M14" i="9" a="1"/>
  <c r="M13" i="9" a="1"/>
  <c r="M12" i="9" a="1"/>
  <c r="M11" i="9" a="1"/>
  <c r="M10" i="9" a="1"/>
  <c r="M9" i="9" a="1"/>
  <c r="M8" i="9" a="1"/>
  <c r="M7" i="9" a="1"/>
  <c r="M6" i="9" a="1"/>
  <c r="M5" i="9" a="1"/>
  <c r="M4" i="9" a="1"/>
  <c r="N104" i="9" a="1"/>
  <c r="N103" i="9" a="1"/>
  <c r="N102" i="9" a="1"/>
  <c r="N101" i="9" a="1"/>
  <c r="N100" i="9" a="1"/>
  <c r="N99" i="9" a="1"/>
  <c r="N98" i="9" a="1"/>
  <c r="N97" i="9" a="1"/>
  <c r="N96" i="9" a="1"/>
  <c r="N95" i="9" a="1"/>
  <c r="N94" i="9" a="1"/>
  <c r="N93" i="9" a="1"/>
  <c r="N92" i="9" a="1"/>
  <c r="N91" i="9" a="1"/>
  <c r="N90" i="9" a="1"/>
  <c r="N89" i="9" a="1"/>
  <c r="N88" i="9" a="1"/>
  <c r="N87" i="9" a="1"/>
  <c r="N86" i="9" a="1"/>
  <c r="N85" i="9" a="1"/>
  <c r="N84" i="9" a="1"/>
  <c r="N83" i="9" a="1"/>
  <c r="N82" i="9" a="1"/>
  <c r="N81" i="9" a="1"/>
  <c r="N80" i="9" a="1"/>
  <c r="N79" i="9" a="1"/>
  <c r="N78" i="9" a="1"/>
  <c r="N77" i="9" a="1"/>
  <c r="N76" i="9" a="1"/>
  <c r="N75" i="9" a="1"/>
  <c r="N74" i="9" a="1"/>
  <c r="N73" i="9" a="1"/>
  <c r="N72" i="9" a="1"/>
  <c r="N71" i="9" a="1"/>
  <c r="N70" i="9" a="1"/>
  <c r="N69" i="9" a="1"/>
  <c r="N68" i="9" a="1"/>
  <c r="N67" i="9" a="1"/>
  <c r="N66" i="9" a="1"/>
  <c r="N65" i="9" a="1"/>
  <c r="N64" i="9" a="1"/>
  <c r="N63" i="9" a="1"/>
  <c r="N62" i="9" a="1"/>
  <c r="N61" i="9" a="1"/>
  <c r="N60" i="9" a="1"/>
  <c r="N59" i="9" a="1"/>
  <c r="N58" i="9" a="1"/>
  <c r="N57" i="9" a="1"/>
  <c r="N56" i="9" a="1"/>
  <c r="N55" i="9" a="1"/>
  <c r="N54" i="9" a="1"/>
  <c r="N53" i="9" a="1"/>
  <c r="N52" i="9" a="1"/>
  <c r="N51" i="9" a="1"/>
  <c r="N50" i="9" a="1"/>
  <c r="N49" i="9" a="1"/>
  <c r="N48" i="9" a="1"/>
  <c r="N47" i="9" a="1"/>
  <c r="N46" i="9" a="1"/>
  <c r="N45" i="9" a="1"/>
  <c r="N44" i="9" a="1"/>
  <c r="N43" i="9" a="1"/>
  <c r="N42" i="9" a="1"/>
  <c r="N41" i="9" a="1"/>
  <c r="N40" i="9" a="1"/>
  <c r="N39" i="9" a="1"/>
  <c r="N38" i="9" a="1"/>
  <c r="N37" i="9" a="1"/>
  <c r="N36" i="9" a="1"/>
  <c r="N35" i="9" a="1"/>
  <c r="N34" i="9" a="1"/>
  <c r="N33" i="9" a="1"/>
  <c r="N32" i="9" a="1"/>
  <c r="N31" i="9" a="1"/>
  <c r="N30" i="9" a="1"/>
  <c r="N29" i="9" a="1"/>
  <c r="N28" i="9" a="1"/>
  <c r="N27" i="9" a="1"/>
  <c r="N26" i="9" a="1"/>
  <c r="N25" i="9" a="1"/>
  <c r="N24" i="9" a="1"/>
  <c r="N23" i="9" a="1"/>
  <c r="N22" i="9" a="1"/>
  <c r="N21" i="9" a="1"/>
  <c r="N20" i="9" a="1"/>
  <c r="N19" i="9" a="1"/>
  <c r="N18" i="9" a="1"/>
  <c r="N17" i="9" a="1"/>
  <c r="N16" i="9" a="1"/>
  <c r="N15" i="9" a="1"/>
  <c r="N14" i="9" a="1"/>
  <c r="N13" i="9" a="1"/>
  <c r="N12" i="9" a="1"/>
  <c r="N11" i="9" a="1"/>
  <c r="N10" i="9" a="1"/>
  <c r="N9" i="9" a="1"/>
  <c r="N8" i="9" a="1"/>
  <c r="N7" i="9" a="1"/>
  <c r="N6" i="9" a="1"/>
  <c r="N5" i="9" a="1"/>
  <c r="N4" i="9" a="1"/>
  <c r="O104" i="9" a="1"/>
  <c r="O103" i="9" a="1"/>
  <c r="O102" i="9" a="1"/>
  <c r="O101" i="9" a="1"/>
  <c r="O100" i="9" a="1"/>
  <c r="O99" i="9" a="1"/>
  <c r="O98" i="9" a="1"/>
  <c r="O97" i="9" a="1"/>
  <c r="O96" i="9" a="1"/>
  <c r="O95" i="9" a="1"/>
  <c r="O94" i="9" a="1"/>
  <c r="O93" i="9" a="1"/>
  <c r="O92" i="9" a="1"/>
  <c r="O91" i="9" a="1"/>
  <c r="O90" i="9" a="1"/>
  <c r="O89" i="9" a="1"/>
  <c r="O88" i="9" a="1"/>
  <c r="O87" i="9" a="1"/>
  <c r="O86" i="9" a="1"/>
  <c r="O85" i="9" a="1"/>
  <c r="O84" i="9" a="1"/>
  <c r="O83" i="9" a="1"/>
  <c r="O82" i="9" a="1"/>
  <c r="O81" i="9" a="1"/>
  <c r="O80" i="9" a="1"/>
  <c r="O79" i="9" a="1"/>
  <c r="O78" i="9" a="1"/>
  <c r="O77" i="9" a="1"/>
  <c r="O76" i="9" a="1"/>
  <c r="O75" i="9" a="1"/>
  <c r="O74" i="9" a="1"/>
  <c r="O73" i="9" a="1"/>
  <c r="O72" i="9" a="1"/>
  <c r="O71" i="9" a="1"/>
  <c r="O70" i="9" a="1"/>
  <c r="O69" i="9" a="1"/>
  <c r="O68" i="9" a="1"/>
  <c r="O67" i="9" a="1"/>
  <c r="O66" i="9" a="1"/>
  <c r="O65" i="9" a="1"/>
  <c r="O64" i="9" a="1"/>
  <c r="O63" i="9" a="1"/>
  <c r="O62" i="9" a="1"/>
  <c r="O61" i="9" a="1"/>
  <c r="O60" i="9" a="1"/>
  <c r="O59" i="9" a="1"/>
  <c r="O58" i="9" a="1"/>
  <c r="O57" i="9" a="1"/>
  <c r="O56" i="9" a="1"/>
  <c r="O55" i="9" a="1"/>
  <c r="O54" i="9" a="1"/>
  <c r="O53" i="9" a="1"/>
  <c r="O52" i="9" a="1"/>
  <c r="O51" i="9" a="1"/>
  <c r="O50" i="9" a="1"/>
  <c r="O49" i="9" a="1"/>
  <c r="O48" i="9" a="1"/>
  <c r="O47" i="9" a="1"/>
  <c r="O46" i="9" a="1"/>
  <c r="O45" i="9" a="1"/>
  <c r="O44" i="9" a="1"/>
  <c r="O43" i="9" a="1"/>
  <c r="O42" i="9" a="1"/>
  <c r="O41" i="9" a="1"/>
  <c r="O40" i="9" a="1"/>
  <c r="O39" i="9" a="1"/>
  <c r="O38" i="9" a="1"/>
  <c r="O37" i="9" a="1"/>
  <c r="O36" i="9" a="1"/>
  <c r="O35" i="9" a="1"/>
  <c r="O34" i="9" a="1"/>
  <c r="O33" i="9" a="1"/>
  <c r="O32" i="9" a="1"/>
  <c r="O31" i="9" a="1"/>
  <c r="O30" i="9" a="1"/>
  <c r="O29" i="9" a="1"/>
  <c r="O28" i="9" a="1"/>
  <c r="O27" i="9" a="1"/>
  <c r="O26" i="9" a="1"/>
  <c r="O25" i="9" a="1"/>
  <c r="O24" i="9" a="1"/>
  <c r="O23" i="9" a="1"/>
  <c r="O22" i="9" a="1"/>
  <c r="O21" i="9" a="1"/>
  <c r="O20" i="9" a="1"/>
  <c r="O19" i="9" a="1"/>
  <c r="O18" i="9" a="1"/>
  <c r="O17" i="9" a="1"/>
  <c r="O16" i="9" a="1"/>
  <c r="O15" i="9" a="1"/>
  <c r="O14" i="9" a="1"/>
  <c r="O13" i="9" a="1"/>
  <c r="O12" i="9" a="1"/>
  <c r="O11" i="9" a="1"/>
  <c r="O10" i="9" a="1"/>
  <c r="O9" i="9" a="1"/>
  <c r="O8" i="9" a="1"/>
  <c r="O7" i="9" a="1"/>
  <c r="O6" i="9" a="1"/>
  <c r="O5" i="9" a="1"/>
  <c r="O4" i="9" a="1"/>
  <c r="P104" i="9" a="1"/>
  <c r="P103" i="9" a="1"/>
  <c r="P102" i="9" a="1"/>
  <c r="P101" i="9" a="1"/>
  <c r="P100" i="9" a="1"/>
  <c r="P99" i="9" a="1"/>
  <c r="P98" i="9" a="1"/>
  <c r="P97" i="9" a="1"/>
  <c r="P96" i="9" a="1"/>
  <c r="P95" i="9" a="1"/>
  <c r="P94" i="9" a="1"/>
  <c r="P93" i="9" a="1"/>
  <c r="P92" i="9" a="1"/>
  <c r="P91" i="9" a="1"/>
  <c r="P90" i="9" a="1"/>
  <c r="P89" i="9" a="1"/>
  <c r="P88" i="9" a="1"/>
  <c r="P87" i="9" a="1"/>
  <c r="P86" i="9" a="1"/>
  <c r="P85" i="9" a="1"/>
  <c r="P84" i="9" a="1"/>
  <c r="P83" i="9" a="1"/>
  <c r="P82" i="9" a="1"/>
  <c r="P81" i="9" a="1"/>
  <c r="P80" i="9" a="1"/>
  <c r="P79" i="9" a="1"/>
  <c r="P78" i="9" a="1"/>
  <c r="P77" i="9" a="1"/>
  <c r="P76" i="9" a="1"/>
  <c r="P75" i="9" a="1"/>
  <c r="P74" i="9" a="1"/>
  <c r="P73" i="9" a="1"/>
  <c r="P72" i="9" a="1"/>
  <c r="P71" i="9" a="1"/>
  <c r="P70" i="9" a="1"/>
  <c r="P69" i="9" a="1"/>
  <c r="P68" i="9" a="1"/>
  <c r="P67" i="9" a="1"/>
  <c r="P66" i="9" a="1"/>
  <c r="P65" i="9" a="1"/>
  <c r="P64" i="9" a="1"/>
  <c r="P63" i="9" a="1"/>
  <c r="P62" i="9" a="1"/>
  <c r="P61" i="9" a="1"/>
  <c r="P60" i="9" a="1"/>
  <c r="P59" i="9" a="1"/>
  <c r="P58" i="9" a="1"/>
  <c r="P57" i="9" a="1"/>
  <c r="P56" i="9" a="1"/>
  <c r="P55" i="9" a="1"/>
  <c r="P54" i="9" a="1"/>
  <c r="P53" i="9" a="1"/>
  <c r="P52" i="9" a="1"/>
  <c r="P51" i="9" a="1"/>
  <c r="P50" i="9" a="1"/>
  <c r="P49" i="9" a="1"/>
  <c r="P48" i="9" a="1"/>
  <c r="P47" i="9" a="1"/>
  <c r="P46" i="9" a="1"/>
  <c r="P45" i="9" a="1"/>
  <c r="P44" i="9" a="1"/>
  <c r="P43" i="9" a="1"/>
  <c r="P42" i="9" a="1"/>
  <c r="P41" i="9" a="1"/>
  <c r="P40" i="9" a="1"/>
  <c r="P39" i="9" a="1"/>
  <c r="P38" i="9" a="1"/>
  <c r="P37" i="9" a="1"/>
  <c r="P36" i="9" a="1"/>
  <c r="P35" i="9" a="1"/>
  <c r="P34" i="9" a="1"/>
  <c r="P33" i="9" a="1"/>
  <c r="P32" i="9" a="1"/>
  <c r="P31" i="9" a="1"/>
  <c r="P30" i="9" a="1"/>
  <c r="P29" i="9" a="1"/>
  <c r="P28" i="9" a="1"/>
  <c r="P27" i="9" a="1"/>
  <c r="P26" i="9" a="1"/>
  <c r="P25" i="9" a="1"/>
  <c r="P24" i="9" a="1"/>
  <c r="P23" i="9" a="1"/>
  <c r="P22" i="9" a="1"/>
  <c r="P21" i="9" a="1"/>
  <c r="P20" i="9" a="1"/>
  <c r="P19" i="9" a="1"/>
  <c r="P18" i="9" a="1"/>
  <c r="P17" i="9" a="1"/>
  <c r="P16" i="9" a="1"/>
  <c r="P15" i="9" a="1"/>
  <c r="P14" i="9" a="1"/>
  <c r="P13" i="9" a="1"/>
  <c r="P12" i="9" a="1"/>
  <c r="P11" i="9" a="1"/>
  <c r="P10" i="9" a="1"/>
  <c r="P9" i="9" a="1"/>
  <c r="P8" i="9" a="1"/>
  <c r="P7" i="9" a="1"/>
  <c r="P6" i="9" a="1"/>
  <c r="P5" i="9" a="1"/>
  <c r="P4" i="9" a="1"/>
  <c r="Q104" i="9" a="1"/>
  <c r="Q103" i="9" a="1"/>
  <c r="Q102" i="9" a="1"/>
  <c r="Q101" i="9" a="1"/>
  <c r="Q100" i="9" a="1"/>
  <c r="Q99" i="9" a="1"/>
  <c r="Q98" i="9" a="1"/>
  <c r="Q97" i="9" a="1"/>
  <c r="Q96" i="9" a="1"/>
  <c r="Q95" i="9" a="1"/>
  <c r="Q94" i="9" a="1"/>
  <c r="Q93" i="9" a="1"/>
  <c r="Q92" i="9" a="1"/>
  <c r="Q91" i="9" a="1"/>
  <c r="Q90" i="9" a="1"/>
  <c r="Q89" i="9" a="1"/>
  <c r="Q88" i="9" a="1"/>
  <c r="Q87" i="9" a="1"/>
  <c r="Q86" i="9" a="1"/>
  <c r="Q85" i="9" a="1"/>
  <c r="Q84" i="9" a="1"/>
  <c r="Q83" i="9" a="1"/>
  <c r="Q82" i="9" a="1"/>
  <c r="Q81" i="9" a="1"/>
  <c r="Q80" i="9" a="1"/>
  <c r="Q79" i="9" a="1"/>
  <c r="Q78" i="9" a="1"/>
  <c r="Q77" i="9" a="1"/>
  <c r="Q76" i="9" a="1"/>
  <c r="Q75" i="9" a="1"/>
  <c r="Q74" i="9" a="1"/>
  <c r="Q73" i="9" a="1"/>
  <c r="Q72" i="9" a="1"/>
  <c r="Q71" i="9" a="1"/>
  <c r="Q70" i="9" a="1"/>
  <c r="Q69" i="9" a="1"/>
  <c r="Q68" i="9" a="1"/>
  <c r="Q67" i="9" a="1"/>
  <c r="Q66" i="9" a="1"/>
  <c r="Q65" i="9" a="1"/>
  <c r="Q64" i="9" a="1"/>
  <c r="Q63" i="9" a="1"/>
  <c r="Q62" i="9" a="1"/>
  <c r="Q61" i="9" a="1"/>
  <c r="Q60" i="9" a="1"/>
  <c r="Q59" i="9" a="1"/>
  <c r="Q58" i="9" a="1"/>
  <c r="Q57" i="9" a="1"/>
  <c r="Q56" i="9" a="1"/>
  <c r="Q55" i="9" a="1"/>
  <c r="Q54" i="9" a="1"/>
  <c r="Q53" i="9" a="1"/>
  <c r="Q52" i="9" a="1"/>
  <c r="Q51" i="9" a="1"/>
  <c r="Q50" i="9" a="1"/>
  <c r="Q49" i="9" a="1"/>
  <c r="Q48" i="9" a="1"/>
  <c r="Q47" i="9" a="1"/>
  <c r="Q46" i="9" a="1"/>
  <c r="Q45" i="9" a="1"/>
  <c r="Q44" i="9" a="1"/>
  <c r="Q43" i="9" a="1"/>
  <c r="Q42" i="9" a="1"/>
  <c r="Q41" i="9" a="1"/>
  <c r="Q40" i="9" a="1"/>
  <c r="Q39" i="9" a="1"/>
  <c r="Q38" i="9" a="1"/>
  <c r="Q37" i="9" a="1"/>
  <c r="Q36" i="9" a="1"/>
  <c r="Q35" i="9" a="1"/>
  <c r="Q34" i="9" a="1"/>
  <c r="Q33" i="9" a="1"/>
  <c r="Q32" i="9" a="1"/>
  <c r="Q31" i="9" a="1"/>
  <c r="Q30" i="9" a="1"/>
  <c r="Q29" i="9" a="1"/>
  <c r="Q28" i="9" a="1"/>
  <c r="Q27" i="9" a="1"/>
  <c r="Q26" i="9" a="1"/>
  <c r="Q25" i="9" a="1"/>
  <c r="Q24" i="9" a="1"/>
  <c r="Q23" i="9" a="1"/>
  <c r="Q22" i="9" a="1"/>
  <c r="Q21" i="9" a="1"/>
  <c r="Q20" i="9" a="1"/>
  <c r="Q19" i="9" a="1"/>
  <c r="Q18" i="9" a="1"/>
  <c r="Q17" i="9" a="1"/>
  <c r="Q16" i="9" a="1"/>
  <c r="Q15" i="9" a="1"/>
  <c r="Q14" i="9" a="1"/>
  <c r="Q13" i="9" a="1"/>
  <c r="Q12" i="9" a="1"/>
  <c r="Q11" i="9" a="1"/>
  <c r="Q10" i="9" a="1"/>
  <c r="Q9" i="9" a="1"/>
  <c r="Q8" i="9" a="1"/>
  <c r="Q7" i="9" a="1"/>
  <c r="Q6" i="9" a="1"/>
  <c r="Q5" i="9" a="1"/>
  <c r="Q4" i="9" a="1"/>
  <c r="R104" i="9" a="1"/>
  <c r="R103" i="9" a="1"/>
  <c r="R102" i="9" a="1"/>
  <c r="R101" i="9" a="1"/>
  <c r="R100" i="9" a="1"/>
  <c r="R99" i="9" a="1"/>
  <c r="R98" i="9" a="1"/>
  <c r="R97" i="9" a="1"/>
  <c r="R96" i="9" a="1"/>
  <c r="R95" i="9" a="1"/>
  <c r="R94" i="9" a="1"/>
  <c r="R93" i="9" a="1"/>
  <c r="R92" i="9" a="1"/>
  <c r="R91" i="9" a="1"/>
  <c r="R90" i="9" a="1"/>
  <c r="R89" i="9" a="1"/>
  <c r="R88" i="9" a="1"/>
  <c r="R87" i="9" a="1"/>
  <c r="R86" i="9" a="1"/>
  <c r="R85" i="9" a="1"/>
  <c r="R84" i="9" a="1"/>
  <c r="R83" i="9" a="1"/>
  <c r="R82" i="9" a="1"/>
  <c r="R81" i="9" a="1"/>
  <c r="R80" i="9" a="1"/>
  <c r="R79" i="9" a="1"/>
  <c r="R78" i="9" a="1"/>
  <c r="R77" i="9" a="1"/>
  <c r="R76" i="9" a="1"/>
  <c r="R75" i="9" a="1"/>
  <c r="R74" i="9" a="1"/>
  <c r="R73" i="9" a="1"/>
  <c r="R72" i="9" a="1"/>
  <c r="R71" i="9" a="1"/>
  <c r="R70" i="9" a="1"/>
  <c r="R69" i="9" a="1"/>
  <c r="R68" i="9" a="1"/>
  <c r="R67" i="9" a="1"/>
  <c r="R66" i="9" a="1"/>
  <c r="R65" i="9" a="1"/>
  <c r="R64" i="9" a="1"/>
  <c r="R63" i="9" a="1"/>
  <c r="R62" i="9" a="1"/>
  <c r="R61" i="9" a="1"/>
  <c r="R60" i="9" a="1"/>
  <c r="R59" i="9" a="1"/>
  <c r="R58" i="9" a="1"/>
  <c r="R57" i="9" a="1"/>
  <c r="R56" i="9" a="1"/>
  <c r="R55" i="9" a="1"/>
  <c r="R54" i="9" a="1"/>
  <c r="R53" i="9" a="1"/>
  <c r="R52" i="9" a="1"/>
  <c r="R51" i="9" a="1"/>
  <c r="R50" i="9" a="1"/>
  <c r="R49" i="9" a="1"/>
  <c r="R48" i="9" a="1"/>
  <c r="R47" i="9" a="1"/>
  <c r="R46" i="9" a="1"/>
  <c r="R45" i="9" a="1"/>
  <c r="R44" i="9" a="1"/>
  <c r="R43" i="9" a="1"/>
  <c r="R42" i="9" a="1"/>
  <c r="R41" i="9" a="1"/>
  <c r="R40" i="9" a="1"/>
  <c r="R39" i="9" a="1"/>
  <c r="R38" i="9" a="1"/>
  <c r="R37" i="9" a="1"/>
  <c r="R36" i="9" a="1"/>
  <c r="R35" i="9" a="1"/>
  <c r="R34" i="9" a="1"/>
  <c r="R33" i="9" a="1"/>
  <c r="R32" i="9" a="1"/>
  <c r="R31" i="9" a="1"/>
  <c r="R30" i="9" a="1"/>
  <c r="R29" i="9" a="1"/>
  <c r="R28" i="9" a="1"/>
  <c r="R27" i="9" a="1"/>
  <c r="R26" i="9" a="1"/>
  <c r="R25" i="9" a="1"/>
  <c r="R24" i="9" a="1"/>
  <c r="R23" i="9" a="1"/>
  <c r="R22" i="9" a="1"/>
  <c r="R21" i="9" a="1"/>
  <c r="R20" i="9" a="1"/>
  <c r="R19" i="9" a="1"/>
  <c r="R18" i="9" a="1"/>
  <c r="R17" i="9" a="1"/>
  <c r="R16" i="9" a="1"/>
  <c r="R15" i="9" a="1"/>
  <c r="R14" i="9" a="1"/>
  <c r="R13" i="9" a="1"/>
  <c r="R12" i="9" a="1"/>
  <c r="R11" i="9" a="1"/>
  <c r="R10" i="9" a="1"/>
  <c r="R9" i="9" a="1"/>
  <c r="R8" i="9" a="1"/>
  <c r="R7" i="9" a="1"/>
  <c r="R6" i="9" a="1"/>
  <c r="R5" i="9" a="1"/>
  <c r="R4" i="9" a="1"/>
  <c r="S104" i="9" a="1"/>
  <c r="S103" i="9" a="1"/>
  <c r="S102" i="9" a="1"/>
  <c r="S101" i="9" a="1"/>
  <c r="S100" i="9" a="1"/>
  <c r="S99" i="9" a="1"/>
  <c r="S98" i="9" a="1"/>
  <c r="S97" i="9" a="1"/>
  <c r="S96" i="9" a="1"/>
  <c r="S95" i="9" a="1"/>
  <c r="S94" i="9" a="1"/>
  <c r="S93" i="9" a="1"/>
  <c r="S92" i="9" a="1"/>
  <c r="S91" i="9" a="1"/>
  <c r="S90" i="9" a="1"/>
  <c r="S89" i="9" a="1"/>
  <c r="S88" i="9" a="1"/>
  <c r="S87" i="9" a="1"/>
  <c r="S86" i="9" a="1"/>
  <c r="S85" i="9" a="1"/>
  <c r="S84" i="9" a="1"/>
  <c r="S83" i="9" a="1"/>
  <c r="S82" i="9" a="1"/>
  <c r="S81" i="9" a="1"/>
  <c r="S80" i="9" a="1"/>
  <c r="S79" i="9" a="1"/>
  <c r="S78" i="9" a="1"/>
  <c r="S77" i="9" a="1"/>
  <c r="S76" i="9" a="1"/>
  <c r="S75" i="9" a="1"/>
  <c r="S74" i="9" a="1"/>
  <c r="S73" i="9" a="1"/>
  <c r="S72" i="9" a="1"/>
  <c r="S71" i="9" a="1"/>
  <c r="S70" i="9" a="1"/>
  <c r="S69" i="9" a="1"/>
  <c r="S68" i="9" a="1"/>
  <c r="S67" i="9" a="1"/>
  <c r="S66" i="9" a="1"/>
  <c r="S65" i="9" a="1"/>
  <c r="S64" i="9" a="1"/>
  <c r="S63" i="9" a="1"/>
  <c r="S62" i="9" a="1"/>
  <c r="S61" i="9" a="1"/>
  <c r="S60" i="9" a="1"/>
  <c r="S59" i="9" a="1"/>
  <c r="S58" i="9" a="1"/>
  <c r="S57" i="9" a="1"/>
  <c r="S56" i="9" a="1"/>
  <c r="S55" i="9" a="1"/>
  <c r="S54" i="9" a="1"/>
  <c r="S53" i="9" a="1"/>
  <c r="S52" i="9" a="1"/>
  <c r="S51" i="9" a="1"/>
  <c r="S50" i="9" a="1"/>
  <c r="S49" i="9" a="1"/>
  <c r="S48" i="9" a="1"/>
  <c r="S47" i="9" a="1"/>
  <c r="S46" i="9" a="1"/>
  <c r="S45" i="9" a="1"/>
  <c r="S44" i="9" a="1"/>
  <c r="S43" i="9" a="1"/>
  <c r="S42" i="9" a="1"/>
  <c r="S41" i="9" a="1"/>
  <c r="S40" i="9" a="1"/>
  <c r="S39" i="9" a="1"/>
  <c r="S38" i="9" a="1"/>
  <c r="S37" i="9" a="1"/>
  <c r="S36" i="9" a="1"/>
  <c r="S35" i="9" a="1"/>
  <c r="S34" i="9" a="1"/>
  <c r="S33" i="9" a="1"/>
  <c r="S32" i="9" a="1"/>
  <c r="S31" i="9" a="1"/>
  <c r="S30" i="9" a="1"/>
  <c r="S29" i="9" a="1"/>
  <c r="S28" i="9" a="1"/>
  <c r="S27" i="9" a="1"/>
  <c r="S26" i="9" a="1"/>
  <c r="S25" i="9" a="1"/>
  <c r="S24" i="9" a="1"/>
  <c r="S23" i="9" a="1"/>
  <c r="S22" i="9" a="1"/>
  <c r="S21" i="9" a="1"/>
  <c r="S20" i="9" a="1"/>
  <c r="S19" i="9" a="1"/>
  <c r="S18" i="9" a="1"/>
  <c r="S17" i="9" a="1"/>
  <c r="S16" i="9" a="1"/>
  <c r="S15" i="9" a="1"/>
  <c r="S14" i="9" a="1"/>
  <c r="S13" i="9" a="1"/>
  <c r="S12" i="9" a="1"/>
  <c r="S11" i="9" a="1"/>
  <c r="S10" i="9" a="1"/>
  <c r="S9" i="9" a="1"/>
  <c r="S8" i="9" a="1"/>
  <c r="S7" i="9" a="1"/>
  <c r="S6" i="9" a="1"/>
  <c r="S5" i="9" a="1"/>
  <c r="S4" i="9" a="1"/>
  <c r="T104" i="9" a="1"/>
  <c r="T103" i="9" a="1"/>
  <c r="T102" i="9" a="1"/>
  <c r="T101" i="9" a="1"/>
  <c r="T100" i="9" a="1"/>
  <c r="T99" i="9" a="1"/>
  <c r="T98" i="9" a="1"/>
  <c r="T97" i="9" a="1"/>
  <c r="T96" i="9" a="1"/>
  <c r="T95" i="9" a="1"/>
  <c r="T94" i="9" a="1"/>
  <c r="T93" i="9" a="1"/>
  <c r="T92" i="9" a="1"/>
  <c r="T91" i="9" a="1"/>
  <c r="T90" i="9" a="1"/>
  <c r="T89" i="9" a="1"/>
  <c r="T88" i="9" a="1"/>
  <c r="T87" i="9" a="1"/>
  <c r="T86" i="9" a="1"/>
  <c r="T85" i="9" a="1"/>
  <c r="T84" i="9" a="1"/>
  <c r="T83" i="9" a="1"/>
  <c r="T82" i="9" a="1"/>
  <c r="T81" i="9" a="1"/>
  <c r="T80" i="9" a="1"/>
  <c r="T79" i="9" a="1"/>
  <c r="T78" i="9" a="1"/>
  <c r="T77" i="9" a="1"/>
  <c r="T76" i="9" a="1"/>
  <c r="T75" i="9" a="1"/>
  <c r="T74" i="9" a="1"/>
  <c r="T73" i="9" a="1"/>
  <c r="T72" i="9" a="1"/>
  <c r="T71" i="9" a="1"/>
  <c r="T70" i="9" a="1"/>
  <c r="T69" i="9" a="1"/>
  <c r="T68" i="9" a="1"/>
  <c r="T67" i="9" a="1"/>
  <c r="T66" i="9" a="1"/>
  <c r="T65" i="9" a="1"/>
  <c r="T64" i="9" a="1"/>
  <c r="T63" i="9" a="1"/>
  <c r="T62" i="9" a="1"/>
  <c r="T61" i="9" a="1"/>
  <c r="T60" i="9" a="1"/>
  <c r="T59" i="9" a="1"/>
  <c r="T58" i="9" a="1"/>
  <c r="T57" i="9" a="1"/>
  <c r="T56" i="9" a="1"/>
  <c r="T55" i="9" a="1"/>
  <c r="T54" i="9" a="1"/>
  <c r="T53" i="9" a="1"/>
  <c r="T52" i="9" a="1"/>
  <c r="T51" i="9" a="1"/>
  <c r="T50" i="9" a="1"/>
  <c r="T49" i="9" a="1"/>
  <c r="T48" i="9" a="1"/>
  <c r="T47" i="9" a="1"/>
  <c r="T46" i="9" a="1"/>
  <c r="T45" i="9" a="1"/>
  <c r="T44" i="9" a="1"/>
  <c r="T43" i="9" a="1"/>
  <c r="T42" i="9" a="1"/>
  <c r="T41" i="9" a="1"/>
  <c r="T40" i="9" a="1"/>
  <c r="T39" i="9" a="1"/>
  <c r="T38" i="9" a="1"/>
  <c r="T37" i="9" a="1"/>
  <c r="T36" i="9" a="1"/>
  <c r="T35" i="9" a="1"/>
  <c r="T34" i="9" a="1"/>
  <c r="T33" i="9" a="1"/>
  <c r="T32" i="9" a="1"/>
  <c r="T31" i="9" a="1"/>
  <c r="T30" i="9" a="1"/>
  <c r="T29" i="9" a="1"/>
  <c r="T28" i="9" a="1"/>
  <c r="T27" i="9" a="1"/>
  <c r="T26" i="9" a="1"/>
  <c r="T25" i="9" a="1"/>
  <c r="T24" i="9" a="1"/>
  <c r="T23" i="9" a="1"/>
  <c r="T22" i="9" a="1"/>
  <c r="T21" i="9" a="1"/>
  <c r="T20" i="9" a="1"/>
  <c r="T19" i="9" a="1"/>
  <c r="T18" i="9" a="1"/>
  <c r="T17" i="9" a="1"/>
  <c r="T16" i="9" a="1"/>
  <c r="T15" i="9" a="1"/>
  <c r="T14" i="9" a="1"/>
  <c r="T13" i="9" a="1"/>
  <c r="T12" i="9" a="1"/>
  <c r="T11" i="9" a="1"/>
  <c r="T10" i="9" a="1"/>
  <c r="T9" i="9" a="1"/>
  <c r="T8" i="9" a="1"/>
  <c r="T7" i="9" a="1"/>
  <c r="T6" i="9" a="1"/>
  <c r="T5" i="9" a="1"/>
  <c r="T4" i="9" a="1"/>
  <c r="U104" i="9" a="1"/>
  <c r="U103" i="9" a="1"/>
  <c r="U102" i="9" a="1"/>
  <c r="U101" i="9" a="1"/>
  <c r="U100" i="9" a="1"/>
  <c r="U99" i="9" a="1"/>
  <c r="U98" i="9" a="1"/>
  <c r="U97" i="9" a="1"/>
  <c r="U96" i="9" a="1"/>
  <c r="U95" i="9" a="1"/>
  <c r="U94" i="9" a="1"/>
  <c r="U93" i="9" a="1"/>
  <c r="U92" i="9" a="1"/>
  <c r="U91" i="9" a="1"/>
  <c r="U90" i="9" a="1"/>
  <c r="U89" i="9" a="1"/>
  <c r="U88" i="9" a="1"/>
  <c r="U87" i="9" a="1"/>
  <c r="U86" i="9" a="1"/>
  <c r="U85" i="9" a="1"/>
  <c r="U84" i="9" a="1"/>
  <c r="U83" i="9" a="1"/>
  <c r="U82" i="9" a="1"/>
  <c r="U81" i="9" a="1"/>
  <c r="U80" i="9" a="1"/>
  <c r="U79" i="9" a="1"/>
  <c r="U78" i="9" a="1"/>
  <c r="U77" i="9" a="1"/>
  <c r="U76" i="9" a="1"/>
  <c r="U75" i="9" a="1"/>
  <c r="U74" i="9" a="1"/>
  <c r="U73" i="9" a="1"/>
  <c r="U72" i="9" a="1"/>
  <c r="U71" i="9" a="1"/>
  <c r="U70" i="9" a="1"/>
  <c r="U69" i="9" a="1"/>
  <c r="U68" i="9" a="1"/>
  <c r="U67" i="9" a="1"/>
  <c r="U66" i="9" a="1"/>
  <c r="U65" i="9" a="1"/>
  <c r="U64" i="9" a="1"/>
  <c r="U63" i="9" a="1"/>
  <c r="U62" i="9" a="1"/>
  <c r="U61" i="9" a="1"/>
  <c r="U60" i="9" a="1"/>
  <c r="U59" i="9" a="1"/>
  <c r="U58" i="9" a="1"/>
  <c r="U57" i="9" a="1"/>
  <c r="U56" i="9" a="1"/>
  <c r="U55" i="9" a="1"/>
  <c r="U54" i="9" a="1"/>
  <c r="U53" i="9" a="1"/>
  <c r="U52" i="9" a="1"/>
  <c r="U51" i="9" a="1"/>
  <c r="U50" i="9" a="1"/>
  <c r="U49" i="9" a="1"/>
  <c r="U48" i="9" a="1"/>
  <c r="U47" i="9" a="1"/>
  <c r="U46" i="9" a="1"/>
  <c r="U45" i="9" a="1"/>
  <c r="U44" i="9" a="1"/>
  <c r="U43" i="9" a="1"/>
  <c r="U42" i="9" a="1"/>
  <c r="U41" i="9" a="1"/>
  <c r="U40" i="9" a="1"/>
  <c r="U39" i="9" a="1"/>
  <c r="U38" i="9" a="1"/>
  <c r="U37" i="9" a="1"/>
  <c r="U36" i="9" a="1"/>
  <c r="U35" i="9" a="1"/>
  <c r="U34" i="9" a="1"/>
  <c r="U33" i="9" a="1"/>
  <c r="U32" i="9" a="1"/>
  <c r="U31" i="9" a="1"/>
  <c r="U30" i="9" a="1"/>
  <c r="U29" i="9" a="1"/>
  <c r="U28" i="9" a="1"/>
  <c r="U27" i="9" a="1"/>
  <c r="U26" i="9" a="1"/>
  <c r="U25" i="9" a="1"/>
  <c r="U24" i="9" a="1"/>
  <c r="U23" i="9" a="1"/>
  <c r="U22" i="9" a="1"/>
  <c r="U21" i="9" a="1"/>
  <c r="U20" i="9" a="1"/>
  <c r="U19" i="9" a="1"/>
  <c r="U18" i="9" a="1"/>
  <c r="U17" i="9" a="1"/>
  <c r="U16" i="9" a="1"/>
  <c r="U15" i="9" a="1"/>
  <c r="U14" i="9" a="1"/>
  <c r="U13" i="9" a="1"/>
  <c r="U12" i="9" a="1"/>
  <c r="U11" i="9" a="1"/>
  <c r="U10" i="9" a="1"/>
  <c r="U9" i="9" a="1"/>
  <c r="U8" i="9" a="1"/>
  <c r="U7" i="9" a="1"/>
  <c r="U6" i="9" a="1"/>
  <c r="U5" i="9" a="1"/>
  <c r="U4" i="9" a="1"/>
  <c r="V104" i="9" a="1"/>
  <c r="V103" i="9" a="1"/>
  <c r="V102" i="9" a="1"/>
  <c r="V101" i="9" a="1"/>
  <c r="V100" i="9" a="1"/>
  <c r="V99" i="9" a="1"/>
  <c r="V98" i="9" a="1"/>
  <c r="V97" i="9" a="1"/>
  <c r="V96" i="9" a="1"/>
  <c r="V95" i="9" a="1"/>
  <c r="V94" i="9" a="1"/>
  <c r="V93" i="9" a="1"/>
  <c r="V92" i="9" a="1"/>
  <c r="V91" i="9" a="1"/>
  <c r="V90" i="9" a="1"/>
  <c r="V89" i="9" a="1"/>
  <c r="V88" i="9" a="1"/>
  <c r="V87" i="9" a="1"/>
  <c r="V86" i="9" a="1"/>
  <c r="V85" i="9" a="1"/>
  <c r="V84" i="9" a="1"/>
  <c r="V83" i="9" a="1"/>
  <c r="V82" i="9" a="1"/>
  <c r="V81" i="9" a="1"/>
  <c r="V80" i="9" a="1"/>
  <c r="V79" i="9" a="1"/>
  <c r="V78" i="9" a="1"/>
  <c r="V77" i="9" a="1"/>
  <c r="V76" i="9" a="1"/>
  <c r="V75" i="9" a="1"/>
  <c r="V74" i="9" a="1"/>
  <c r="V73" i="9" a="1"/>
  <c r="V72" i="9" a="1"/>
  <c r="V71" i="9" a="1"/>
  <c r="V70" i="9" a="1"/>
  <c r="V69" i="9" a="1"/>
  <c r="V68" i="9" a="1"/>
  <c r="V67" i="9" a="1"/>
  <c r="V66" i="9" a="1"/>
  <c r="V65" i="9" a="1"/>
  <c r="V64" i="9" a="1"/>
  <c r="V63" i="9" a="1"/>
  <c r="V62" i="9" a="1"/>
  <c r="V61" i="9" a="1"/>
  <c r="V60" i="9" a="1"/>
  <c r="V59" i="9" a="1"/>
  <c r="V58" i="9" a="1"/>
  <c r="V57" i="9" a="1"/>
  <c r="V56" i="9" a="1"/>
  <c r="V55" i="9" a="1"/>
  <c r="V54" i="9" a="1"/>
  <c r="V53" i="9" a="1"/>
  <c r="V52" i="9" a="1"/>
  <c r="V51" i="9" a="1"/>
  <c r="V50" i="9" a="1"/>
  <c r="V49" i="9" a="1"/>
  <c r="V48" i="9" a="1"/>
  <c r="V47" i="9" a="1"/>
  <c r="V46" i="9" a="1"/>
  <c r="V45" i="9" a="1"/>
  <c r="V44" i="9" a="1"/>
  <c r="V43" i="9" a="1"/>
  <c r="V42" i="9" a="1"/>
  <c r="V41" i="9" a="1"/>
  <c r="V40" i="9" a="1"/>
  <c r="V39" i="9" a="1"/>
  <c r="V38" i="9" a="1"/>
  <c r="V37" i="9" a="1"/>
  <c r="V36" i="9" a="1"/>
  <c r="V35" i="9" a="1"/>
  <c r="V34" i="9" a="1"/>
  <c r="V33" i="9" a="1"/>
  <c r="V32" i="9" a="1"/>
  <c r="V31" i="9" a="1"/>
  <c r="V30" i="9" a="1"/>
  <c r="V29" i="9" a="1"/>
  <c r="V28" i="9" a="1"/>
  <c r="V27" i="9" a="1"/>
  <c r="V26" i="9" a="1"/>
  <c r="V25" i="9" a="1"/>
  <c r="V24" i="9" a="1"/>
  <c r="V23" i="9" a="1"/>
  <c r="V22" i="9" a="1"/>
  <c r="V21" i="9" a="1"/>
  <c r="V20" i="9" a="1"/>
  <c r="V19" i="9" a="1"/>
  <c r="V18" i="9" a="1"/>
  <c r="V17" i="9" a="1"/>
  <c r="V16" i="9" a="1"/>
  <c r="V15" i="9" a="1"/>
  <c r="V14" i="9" a="1"/>
  <c r="V13" i="9" a="1"/>
  <c r="V12" i="9" a="1"/>
  <c r="V11" i="9" a="1"/>
  <c r="V10" i="9" a="1"/>
  <c r="V9" i="9" a="1"/>
  <c r="V8" i="9" a="1"/>
  <c r="V7" i="9" a="1"/>
  <c r="V6" i="9" a="1"/>
  <c r="V5" i="9" a="1"/>
  <c r="V4" i="9" a="1"/>
  <c r="W104" i="9" a="1"/>
  <c r="W103" i="9" a="1"/>
  <c r="W102" i="9" a="1"/>
  <c r="W101" i="9" a="1"/>
  <c r="W100" i="9" a="1"/>
  <c r="W99" i="9" a="1"/>
  <c r="W98" i="9" a="1"/>
  <c r="W97" i="9" a="1"/>
  <c r="W96" i="9" a="1"/>
  <c r="W95" i="9" a="1"/>
  <c r="W94" i="9" a="1"/>
  <c r="W93" i="9" a="1"/>
  <c r="W92" i="9" a="1"/>
  <c r="W91" i="9" a="1"/>
  <c r="W90" i="9" a="1"/>
  <c r="W89" i="9" a="1"/>
  <c r="W88" i="9" a="1"/>
  <c r="W87" i="9" a="1"/>
  <c r="W86" i="9" a="1"/>
  <c r="W85" i="9" a="1"/>
  <c r="W84" i="9" a="1"/>
  <c r="W83" i="9" a="1"/>
  <c r="W82" i="9" a="1"/>
  <c r="W81" i="9" a="1"/>
  <c r="W80" i="9" a="1"/>
  <c r="W79" i="9" a="1"/>
  <c r="W78" i="9" a="1"/>
  <c r="W77" i="9" a="1"/>
  <c r="W76" i="9" a="1"/>
  <c r="W75" i="9" a="1"/>
  <c r="W74" i="9" a="1"/>
  <c r="W73" i="9" a="1"/>
  <c r="W72" i="9" a="1"/>
  <c r="W71" i="9" a="1"/>
  <c r="W70" i="9" a="1"/>
  <c r="W69" i="9" a="1"/>
  <c r="W68" i="9" a="1"/>
  <c r="W67" i="9" a="1"/>
  <c r="W66" i="9" a="1"/>
  <c r="W65" i="9" a="1"/>
  <c r="W64" i="9" a="1"/>
  <c r="W63" i="9" a="1"/>
  <c r="W62" i="9" a="1"/>
  <c r="W61" i="9" a="1"/>
  <c r="W60" i="9" a="1"/>
  <c r="W59" i="9" a="1"/>
  <c r="W58" i="9" a="1"/>
  <c r="W57" i="9" a="1"/>
  <c r="W56" i="9" a="1"/>
  <c r="W55" i="9" a="1"/>
  <c r="W54" i="9" a="1"/>
  <c r="W53" i="9" a="1"/>
  <c r="W52" i="9" a="1"/>
  <c r="W51" i="9" a="1"/>
  <c r="W50" i="9" a="1"/>
  <c r="W49" i="9" a="1"/>
  <c r="W48" i="9" a="1"/>
  <c r="W47" i="9" a="1"/>
  <c r="W46" i="9" a="1"/>
  <c r="W45" i="9" a="1"/>
  <c r="W44" i="9" a="1"/>
  <c r="W43" i="9" a="1"/>
  <c r="W42" i="9" a="1"/>
  <c r="W41" i="9" a="1"/>
  <c r="W40" i="9" a="1"/>
  <c r="W39" i="9" a="1"/>
  <c r="W38" i="9" a="1"/>
  <c r="W37" i="9" a="1"/>
  <c r="W36" i="9" a="1"/>
  <c r="W35" i="9" a="1"/>
  <c r="W34" i="9" a="1"/>
  <c r="W33" i="9" a="1"/>
  <c r="W32" i="9" a="1"/>
  <c r="W31" i="9" a="1"/>
  <c r="W30" i="9" a="1"/>
  <c r="W29" i="9" a="1"/>
  <c r="W28" i="9" a="1"/>
  <c r="W27" i="9" a="1"/>
  <c r="W26" i="9" a="1"/>
  <c r="W25" i="9" a="1"/>
  <c r="W24" i="9" a="1"/>
  <c r="W23" i="9" a="1"/>
  <c r="W22" i="9" a="1"/>
  <c r="W21" i="9" a="1"/>
  <c r="W20" i="9" a="1"/>
  <c r="W19" i="9" a="1"/>
  <c r="W18" i="9" a="1"/>
  <c r="W17" i="9" a="1"/>
  <c r="W16" i="9" a="1"/>
  <c r="W15" i="9" a="1"/>
  <c r="W14" i="9" a="1"/>
  <c r="W13" i="9" a="1"/>
  <c r="W12" i="9" a="1"/>
  <c r="W11" i="9" a="1"/>
  <c r="W10" i="9" a="1"/>
  <c r="W9" i="9" a="1"/>
  <c r="W8" i="9" a="1"/>
  <c r="W7" i="9" a="1"/>
  <c r="W6" i="9" a="1"/>
  <c r="W5" i="9" a="1"/>
  <c r="W4" i="9" a="1"/>
  <c r="X104" i="9" a="1"/>
  <c r="X103" i="9" a="1"/>
  <c r="X102" i="9" a="1"/>
  <c r="X101" i="9" a="1"/>
  <c r="X100" i="9" a="1"/>
  <c r="X99" i="9" a="1"/>
  <c r="X98" i="9" a="1"/>
  <c r="X97" i="9" a="1"/>
  <c r="X96" i="9" a="1"/>
  <c r="X95" i="9" a="1"/>
  <c r="X94" i="9" a="1"/>
  <c r="X93" i="9" a="1"/>
  <c r="X92" i="9" a="1"/>
  <c r="X91" i="9" a="1"/>
  <c r="X90" i="9" a="1"/>
  <c r="X89" i="9" a="1"/>
  <c r="X88" i="9" a="1"/>
  <c r="X87" i="9" a="1"/>
  <c r="X86" i="9" a="1"/>
  <c r="X85" i="9" a="1"/>
  <c r="X84" i="9" a="1"/>
  <c r="X83" i="9" a="1"/>
  <c r="X82" i="9" a="1"/>
  <c r="X81" i="9" a="1"/>
  <c r="X80" i="9" a="1"/>
  <c r="X79" i="9" a="1"/>
  <c r="X78" i="9" a="1"/>
  <c r="X77" i="9" a="1"/>
  <c r="X76" i="9" a="1"/>
  <c r="X75" i="9" a="1"/>
  <c r="X74" i="9" a="1"/>
  <c r="X73" i="9" a="1"/>
  <c r="X72" i="9" a="1"/>
  <c r="X71" i="9" a="1"/>
  <c r="X70" i="9" a="1"/>
  <c r="X69" i="9" a="1"/>
  <c r="X68" i="9" a="1"/>
  <c r="X67" i="9" a="1"/>
  <c r="X66" i="9" a="1"/>
  <c r="X65" i="9" a="1"/>
  <c r="X64" i="9" a="1"/>
  <c r="X63" i="9" a="1"/>
  <c r="X62" i="9" a="1"/>
  <c r="X61" i="9" a="1"/>
  <c r="X60" i="9" a="1"/>
  <c r="X59" i="9" a="1"/>
  <c r="X58" i="9" a="1"/>
  <c r="X57" i="9" a="1"/>
  <c r="X56" i="9" a="1"/>
  <c r="X55" i="9" a="1"/>
  <c r="X54" i="9" a="1"/>
  <c r="X53" i="9" a="1"/>
  <c r="X52" i="9" a="1"/>
  <c r="X51" i="9" a="1"/>
  <c r="X50" i="9" a="1"/>
  <c r="X49" i="9" a="1"/>
  <c r="X48" i="9" a="1"/>
  <c r="X47" i="9" a="1"/>
  <c r="X46" i="9" a="1"/>
  <c r="X45" i="9" a="1"/>
  <c r="X44" i="9" a="1"/>
  <c r="X43" i="9" a="1"/>
  <c r="X42" i="9" a="1"/>
  <c r="X41" i="9" a="1"/>
  <c r="X40" i="9" a="1"/>
  <c r="X39" i="9" a="1"/>
  <c r="X38" i="9" a="1"/>
  <c r="X37" i="9" a="1"/>
  <c r="X36" i="9" a="1"/>
  <c r="X35" i="9" a="1"/>
  <c r="X34" i="9" a="1"/>
  <c r="X33" i="9" a="1"/>
  <c r="X32" i="9" a="1"/>
  <c r="X31" i="9" a="1"/>
  <c r="X30" i="9" a="1"/>
  <c r="X29" i="9" a="1"/>
  <c r="X28" i="9" a="1"/>
  <c r="X27" i="9" a="1"/>
  <c r="X26" i="9" a="1"/>
  <c r="X25" i="9" a="1"/>
  <c r="X24" i="9" a="1"/>
  <c r="X23" i="9" a="1"/>
  <c r="X22" i="9" a="1"/>
  <c r="X21" i="9" a="1"/>
  <c r="X20" i="9" a="1"/>
  <c r="X19" i="9" a="1"/>
  <c r="X18" i="9" a="1"/>
  <c r="X17" i="9" a="1"/>
  <c r="X16" i="9" a="1"/>
  <c r="X15" i="9" a="1"/>
  <c r="X14" i="9" a="1"/>
  <c r="X13" i="9" a="1"/>
  <c r="X12" i="9" a="1"/>
  <c r="X11" i="9" a="1"/>
  <c r="X10" i="9" a="1"/>
  <c r="X9" i="9" a="1"/>
  <c r="X8" i="9" a="1"/>
  <c r="X7" i="9" a="1"/>
  <c r="X6" i="9" a="1"/>
  <c r="X5" i="9" a="1"/>
  <c r="X4" i="9" a="1"/>
  <c r="Y104" i="9" a="1"/>
  <c r="Y103" i="9" a="1"/>
  <c r="Y102" i="9" a="1"/>
  <c r="Y101" i="9" a="1"/>
  <c r="Y100" i="9" a="1"/>
  <c r="Y99" i="9" a="1"/>
  <c r="Y98" i="9" a="1"/>
  <c r="Y97" i="9" a="1"/>
  <c r="Y96" i="9" a="1"/>
  <c r="Y95" i="9" a="1"/>
  <c r="Y94" i="9" a="1"/>
  <c r="Y93" i="9" a="1"/>
  <c r="Y92" i="9" a="1"/>
  <c r="Y91" i="9" a="1"/>
  <c r="Y90" i="9" a="1"/>
  <c r="Y89" i="9" a="1"/>
  <c r="Y88" i="9" a="1"/>
  <c r="Y87" i="9" a="1"/>
  <c r="Y86" i="9" a="1"/>
  <c r="Y85" i="9" a="1"/>
  <c r="Y84" i="9" a="1"/>
  <c r="Y83" i="9" a="1"/>
  <c r="Y82" i="9" a="1"/>
  <c r="Y81" i="9" a="1"/>
  <c r="Y80" i="9" a="1"/>
  <c r="Y79" i="9" a="1"/>
  <c r="Y78" i="9" a="1"/>
  <c r="Y77" i="9" a="1"/>
  <c r="Y76" i="9" a="1"/>
  <c r="Y75" i="9" a="1"/>
  <c r="Y74" i="9" a="1"/>
  <c r="Y73" i="9" a="1"/>
  <c r="Y72" i="9" a="1"/>
  <c r="Y71" i="9" a="1"/>
  <c r="Y70" i="9" a="1"/>
  <c r="Y69" i="9" a="1"/>
  <c r="Y68" i="9" a="1"/>
  <c r="Y67" i="9" a="1"/>
  <c r="Y66" i="9" a="1"/>
  <c r="Y65" i="9" a="1"/>
  <c r="Y64" i="9" a="1"/>
  <c r="Y63" i="9" a="1"/>
  <c r="Y62" i="9" a="1"/>
  <c r="Y61" i="9" a="1"/>
  <c r="Y60" i="9" a="1"/>
  <c r="Y59" i="9" a="1"/>
  <c r="Y58" i="9" a="1"/>
  <c r="Y57" i="9" a="1"/>
  <c r="Y56" i="9" a="1"/>
  <c r="Y55" i="9" a="1"/>
  <c r="Y54" i="9" a="1"/>
  <c r="Y53" i="9" a="1"/>
  <c r="Y52" i="9" a="1"/>
  <c r="Y51" i="9" a="1"/>
  <c r="Y50" i="9" a="1"/>
  <c r="Y49" i="9" a="1"/>
  <c r="Y48" i="9" a="1"/>
  <c r="Y47" i="9" a="1"/>
  <c r="Y46" i="9" a="1"/>
  <c r="Y45" i="9" a="1"/>
  <c r="Y44" i="9" a="1"/>
  <c r="Y43" i="9" a="1"/>
  <c r="Y42" i="9" a="1"/>
  <c r="Y41" i="9" a="1"/>
  <c r="Y40" i="9" a="1"/>
  <c r="Y39" i="9" a="1"/>
  <c r="Y38" i="9" a="1"/>
  <c r="Y37" i="9" a="1"/>
  <c r="Y36" i="9" a="1"/>
  <c r="Y35" i="9" a="1"/>
  <c r="Y34" i="9" a="1"/>
  <c r="Y33" i="9" a="1"/>
  <c r="Y32" i="9" a="1"/>
  <c r="Y31" i="9" a="1"/>
  <c r="Y30" i="9" a="1"/>
  <c r="Y29" i="9" a="1"/>
  <c r="Y28" i="9" a="1"/>
  <c r="Y27" i="9" a="1"/>
  <c r="Y26" i="9" a="1"/>
  <c r="Y25" i="9" a="1"/>
  <c r="Y24" i="9" a="1"/>
  <c r="Y23" i="9" a="1"/>
  <c r="Y22" i="9" a="1"/>
  <c r="Y21" i="9" a="1"/>
  <c r="Y20" i="9" a="1"/>
  <c r="Y19" i="9" a="1"/>
  <c r="Y18" i="9" a="1"/>
  <c r="Y17" i="9" a="1"/>
  <c r="Y16" i="9" a="1"/>
  <c r="Y15" i="9" a="1"/>
  <c r="Y14" i="9" a="1"/>
  <c r="Y13" i="9" a="1"/>
  <c r="Y12" i="9" a="1"/>
  <c r="Y11" i="9" a="1"/>
  <c r="Y10" i="9" a="1"/>
  <c r="Y9" i="9" a="1"/>
  <c r="Y8" i="9" a="1"/>
  <c r="Y7" i="9" a="1"/>
  <c r="Y6" i="9" a="1"/>
  <c r="Y5" i="9" a="1"/>
  <c r="Y4" i="9" a="1"/>
  <c r="Z104" i="9" a="1"/>
  <c r="Z103" i="9" a="1"/>
  <c r="Z102" i="9" a="1"/>
  <c r="Z101" i="9" a="1"/>
  <c r="Z100" i="9" a="1"/>
  <c r="Z99" i="9" a="1"/>
  <c r="Z98" i="9" a="1"/>
  <c r="Z97" i="9" a="1"/>
  <c r="Z96" i="9" a="1"/>
  <c r="Z95" i="9" a="1"/>
  <c r="Z94" i="9" a="1"/>
  <c r="Z93" i="9" a="1"/>
  <c r="Z92" i="9" a="1"/>
  <c r="Z91" i="9" a="1"/>
  <c r="Z90" i="9" a="1"/>
  <c r="Z89" i="9" a="1"/>
  <c r="Z88" i="9" a="1"/>
  <c r="Z87" i="9" a="1"/>
  <c r="Z86" i="9" a="1"/>
  <c r="Z85" i="9" a="1"/>
  <c r="Z84" i="9" a="1"/>
  <c r="Z83" i="9" a="1"/>
  <c r="Z82" i="9" a="1"/>
  <c r="Z81" i="9" a="1"/>
  <c r="Z80" i="9" a="1"/>
  <c r="Z79" i="9" a="1"/>
  <c r="Z78" i="9" a="1"/>
  <c r="Z77" i="9" a="1"/>
  <c r="Z76" i="9" a="1"/>
  <c r="Z75" i="9" a="1"/>
  <c r="Z74" i="9" a="1"/>
  <c r="Z73" i="9" a="1"/>
  <c r="Z72" i="9" a="1"/>
  <c r="Z71" i="9" a="1"/>
  <c r="Z70" i="9" a="1"/>
  <c r="Z69" i="9" a="1"/>
  <c r="Z68" i="9" a="1"/>
  <c r="Z67" i="9" a="1"/>
  <c r="Z66" i="9" a="1"/>
  <c r="Z65" i="9" a="1"/>
  <c r="Z64" i="9" a="1"/>
  <c r="Z63" i="9" a="1"/>
  <c r="Z62" i="9" a="1"/>
  <c r="Z61" i="9" a="1"/>
  <c r="Z60" i="9" a="1"/>
  <c r="Z59" i="9" a="1"/>
  <c r="Z58" i="9" a="1"/>
  <c r="Z57" i="9" a="1"/>
  <c r="Z56" i="9" a="1"/>
  <c r="Z55" i="9" a="1"/>
  <c r="Z54" i="9" a="1"/>
  <c r="Z53" i="9" a="1"/>
  <c r="Z52" i="9" a="1"/>
  <c r="Z51" i="9" a="1"/>
  <c r="Z50" i="9" a="1"/>
  <c r="Z49" i="9" a="1"/>
  <c r="Z48" i="9" a="1"/>
  <c r="Z47" i="9" a="1"/>
  <c r="Z46" i="9" a="1"/>
  <c r="Z45" i="9" a="1"/>
  <c r="Z44" i="9" a="1"/>
  <c r="Z43" i="9" a="1"/>
  <c r="Z42" i="9" a="1"/>
  <c r="Z41" i="9" a="1"/>
  <c r="Z40" i="9" a="1"/>
  <c r="Z39" i="9" a="1"/>
  <c r="Z38" i="9" a="1"/>
  <c r="Z37" i="9" a="1"/>
  <c r="Z36" i="9" a="1"/>
  <c r="Z35" i="9" a="1"/>
  <c r="Z34" i="9" a="1"/>
  <c r="Z33" i="9" a="1"/>
  <c r="Z32" i="9" a="1"/>
  <c r="Z31" i="9" a="1"/>
  <c r="Z30" i="9" a="1"/>
  <c r="Z29" i="9" a="1"/>
  <c r="Z28" i="9" a="1"/>
  <c r="Z27" i="9" a="1"/>
  <c r="Z26" i="9" a="1"/>
  <c r="Z25" i="9" a="1"/>
  <c r="Z24" i="9" a="1"/>
  <c r="Z23" i="9" a="1"/>
  <c r="Z22" i="9" a="1"/>
  <c r="Z21" i="9" a="1"/>
  <c r="Z20" i="9" a="1"/>
  <c r="Z19" i="9" a="1"/>
  <c r="Z18" i="9" a="1"/>
  <c r="Z17" i="9" a="1"/>
  <c r="Z16" i="9" a="1"/>
  <c r="Z15" i="9" a="1"/>
  <c r="Z14" i="9" a="1"/>
  <c r="Z13" i="9" a="1"/>
  <c r="Z12" i="9" a="1"/>
  <c r="Z11" i="9" a="1"/>
  <c r="Z10" i="9" a="1"/>
  <c r="Z9" i="9" a="1"/>
  <c r="Z8" i="9" a="1"/>
  <c r="Z7" i="9" a="1"/>
  <c r="Z6" i="9" a="1"/>
  <c r="Z5" i="9" a="1"/>
  <c r="Z4" i="9" a="1"/>
  <c r="C105" i="9" a="1"/>
  <c r="C104" i="9" a="1"/>
  <c r="C103" i="9" a="1"/>
  <c r="C102" i="9" a="1"/>
  <c r="C101" i="9" a="1"/>
  <c r="C100" i="9" a="1"/>
  <c r="C99" i="9" a="1"/>
  <c r="C98" i="9" a="1"/>
  <c r="C97" i="9" a="1"/>
  <c r="C96" i="9" a="1"/>
  <c r="C95" i="9" a="1"/>
  <c r="C94" i="9" a="1"/>
  <c r="C93" i="9" a="1"/>
  <c r="C92" i="9" a="1"/>
  <c r="C91" i="9" a="1"/>
  <c r="C90" i="9" a="1"/>
  <c r="C89" i="9" a="1"/>
  <c r="C88" i="9" a="1"/>
  <c r="C87" i="9" a="1"/>
  <c r="C86" i="9" a="1"/>
  <c r="C85" i="9" a="1"/>
  <c r="C84" i="9" a="1"/>
  <c r="C83" i="9" a="1"/>
  <c r="C82" i="9" a="1"/>
  <c r="C81" i="9" a="1"/>
  <c r="C80" i="9" a="1"/>
  <c r="C79" i="9" a="1"/>
  <c r="C78" i="9" a="1"/>
  <c r="C77" i="9" a="1"/>
  <c r="C76" i="9" a="1"/>
  <c r="C75" i="9" a="1"/>
  <c r="C74" i="9" a="1"/>
  <c r="C73" i="9" a="1"/>
  <c r="C72" i="9" a="1"/>
  <c r="C71" i="9" a="1"/>
  <c r="C70" i="9" a="1"/>
  <c r="C69" i="9" a="1"/>
  <c r="C68" i="9" a="1"/>
  <c r="C67" i="9" a="1"/>
  <c r="C66" i="9" a="1"/>
  <c r="C65" i="9" a="1"/>
  <c r="C64" i="9" a="1"/>
  <c r="C63" i="9" a="1"/>
  <c r="C62" i="9" a="1"/>
  <c r="C61" i="9" a="1"/>
  <c r="C60" i="9" a="1"/>
  <c r="C59" i="9" a="1"/>
  <c r="C58" i="9" a="1"/>
  <c r="C57" i="9" a="1"/>
  <c r="C56" i="9" a="1"/>
  <c r="C55" i="9" a="1"/>
  <c r="C54" i="9" a="1"/>
  <c r="C53" i="9" a="1"/>
  <c r="C52" i="9" a="1"/>
  <c r="C51" i="9" a="1"/>
  <c r="C50" i="9" a="1"/>
  <c r="C49" i="9" a="1"/>
  <c r="C48" i="9" a="1"/>
  <c r="C47" i="9" a="1"/>
  <c r="C46" i="9" a="1"/>
  <c r="C45" i="9" a="1"/>
  <c r="C44" i="9" a="1"/>
  <c r="C43" i="9" a="1"/>
  <c r="C42" i="9" a="1"/>
  <c r="C41" i="9" a="1"/>
  <c r="C40" i="9" a="1"/>
  <c r="C39" i="9" a="1"/>
  <c r="C38" i="9" a="1"/>
  <c r="C37" i="9" a="1"/>
  <c r="C36" i="9" a="1"/>
  <c r="C35" i="9" a="1"/>
  <c r="C34" i="9" a="1"/>
  <c r="C33" i="9" a="1"/>
  <c r="C32" i="9" a="1"/>
  <c r="C31" i="9" a="1"/>
  <c r="C30" i="9" a="1"/>
  <c r="C29" i="9" a="1"/>
  <c r="C28" i="9" a="1"/>
  <c r="C27" i="9" a="1"/>
  <c r="C26" i="9" a="1"/>
  <c r="C25" i="9" a="1"/>
  <c r="C24" i="9" a="1"/>
  <c r="C23" i="9" a="1"/>
  <c r="C22" i="9" a="1"/>
  <c r="C21" i="9" a="1"/>
  <c r="C20" i="9" a="1"/>
  <c r="C19" i="9" a="1"/>
  <c r="C18" i="9" a="1"/>
  <c r="C17" i="9" a="1"/>
  <c r="C16" i="9" a="1"/>
  <c r="C15" i="9" a="1"/>
  <c r="C14" i="9" a="1"/>
  <c r="C13" i="9" a="1"/>
  <c r="C12" i="9" a="1"/>
  <c r="C11" i="9" a="1"/>
  <c r="C10" i="9" a="1"/>
  <c r="C9" i="9" a="1"/>
  <c r="C8" i="9" a="1"/>
  <c r="C7" i="9" a="1"/>
  <c r="C6" i="9" a="1"/>
  <c r="C5" i="9" a="1"/>
  <c r="C4" i="9" a="1"/>
  <c r="D170" i="9" a="1"/>
  <c r="D169" i="9" a="1"/>
  <c r="D168" i="9" a="1"/>
  <c r="D167" i="9" a="1"/>
  <c r="D166" i="9" a="1"/>
  <c r="D165" i="9" a="1"/>
  <c r="D164" i="9" a="1"/>
  <c r="D163" i="9" a="1"/>
  <c r="D162" i="9" a="1"/>
  <c r="D161" i="9" a="1"/>
  <c r="D160" i="9" a="1"/>
  <c r="D159" i="9" a="1"/>
  <c r="D158" i="9" a="1"/>
  <c r="D157" i="9" a="1"/>
  <c r="D156" i="9" a="1"/>
  <c r="D155" i="9" a="1"/>
  <c r="D154" i="9" a="1"/>
  <c r="D153" i="9" a="1"/>
  <c r="D152" i="9" a="1"/>
  <c r="D151" i="9" a="1"/>
  <c r="D150" i="9" a="1"/>
  <c r="D149" i="9" a="1"/>
  <c r="D148" i="9" a="1"/>
  <c r="D147" i="9" a="1"/>
  <c r="D146" i="9" a="1"/>
  <c r="D145" i="9" a="1"/>
  <c r="D144" i="9" a="1"/>
  <c r="D143" i="9" a="1"/>
  <c r="D142" i="9" a="1"/>
  <c r="D141" i="9" a="1"/>
  <c r="D140" i="9" a="1"/>
  <c r="D139" i="9" a="1"/>
  <c r="D138" i="9" a="1"/>
  <c r="D137" i="9" a="1"/>
  <c r="D136" i="9" a="1"/>
  <c r="D135" i="9" a="1"/>
  <c r="D134" i="9" a="1"/>
  <c r="D133" i="9" a="1"/>
  <c r="D132" i="9" a="1"/>
  <c r="D131" i="9" a="1"/>
  <c r="D130" i="9" a="1"/>
  <c r="D129" i="9" a="1"/>
  <c r="D128" i="9" a="1"/>
  <c r="D127" i="9" a="1"/>
  <c r="D126" i="9" a="1"/>
  <c r="D125" i="9" a="1"/>
  <c r="D124" i="9" a="1"/>
  <c r="D123" i="9" a="1"/>
  <c r="D122" i="9" a="1"/>
  <c r="D121" i="9" a="1"/>
  <c r="D120" i="9" a="1"/>
  <c r="D119" i="9" a="1"/>
  <c r="D118" i="9" a="1"/>
  <c r="D117" i="9" a="1"/>
  <c r="D116" i="9" a="1"/>
  <c r="D115" i="9" a="1"/>
  <c r="D114" i="9" a="1"/>
  <c r="D113" i="9" a="1"/>
  <c r="D112" i="9" a="1"/>
  <c r="D111" i="9" a="1"/>
  <c r="D110" i="9" a="1"/>
  <c r="D109" i="9" a="1"/>
  <c r="D108" i="9" a="1"/>
  <c r="D107" i="9" a="1"/>
  <c r="D106" i="9" a="1"/>
  <c r="E170" i="9" a="1"/>
  <c r="E169" i="9" a="1"/>
  <c r="E168" i="9" a="1"/>
  <c r="E167" i="9" a="1"/>
  <c r="E166" i="9" a="1"/>
  <c r="E165" i="9" a="1"/>
  <c r="E164" i="9" a="1"/>
  <c r="E163" i="9" a="1"/>
  <c r="E162" i="9" a="1"/>
  <c r="E161" i="9" a="1"/>
  <c r="E160" i="9" a="1"/>
  <c r="E159" i="9" a="1"/>
  <c r="E158" i="9" a="1"/>
  <c r="E157" i="9" a="1"/>
  <c r="E156" i="9" a="1"/>
  <c r="E155" i="9" a="1"/>
  <c r="E154" i="9" a="1"/>
  <c r="E153" i="9" a="1"/>
  <c r="E152" i="9" a="1"/>
  <c r="E151" i="9" a="1"/>
  <c r="E150" i="9" a="1"/>
  <c r="E149" i="9" a="1"/>
  <c r="E148" i="9" a="1"/>
  <c r="E147" i="9" a="1"/>
  <c r="E146" i="9" a="1"/>
  <c r="E145" i="9" a="1"/>
  <c r="E144" i="9" a="1"/>
  <c r="E143" i="9" a="1"/>
  <c r="E142" i="9" a="1"/>
  <c r="E141" i="9" a="1"/>
  <c r="E140" i="9" a="1"/>
  <c r="E139" i="9" a="1"/>
  <c r="E138" i="9" a="1"/>
  <c r="E137" i="9" a="1"/>
  <c r="E136" i="9" a="1"/>
  <c r="E135" i="9" a="1"/>
  <c r="E134" i="9" a="1"/>
  <c r="E133" i="9" a="1"/>
  <c r="E132" i="9" a="1"/>
  <c r="E131" i="9" a="1"/>
  <c r="E130" i="9" a="1"/>
  <c r="E129" i="9" a="1"/>
  <c r="E128" i="9" a="1"/>
  <c r="E127" i="9" a="1"/>
  <c r="E126" i="9" a="1"/>
  <c r="E125" i="9" a="1"/>
  <c r="E124" i="9" a="1"/>
  <c r="E123" i="9" a="1"/>
  <c r="E122" i="9" a="1"/>
  <c r="E121" i="9" a="1"/>
  <c r="E120" i="9" a="1"/>
  <c r="E119" i="9" a="1"/>
  <c r="E118" i="9" a="1"/>
  <c r="E117" i="9" a="1"/>
  <c r="E116" i="9" a="1"/>
  <c r="E115" i="9" a="1"/>
  <c r="E114" i="9" a="1"/>
  <c r="E113" i="9" a="1"/>
  <c r="E112" i="9" a="1"/>
  <c r="E111" i="9" a="1"/>
  <c r="E110" i="9" a="1"/>
  <c r="E109" i="9" a="1"/>
  <c r="E108" i="9" a="1"/>
  <c r="E107" i="9" a="1"/>
  <c r="E106" i="9" a="1"/>
  <c r="F170" i="9" a="1"/>
  <c r="F169" i="9" a="1"/>
  <c r="F168" i="9" a="1"/>
  <c r="F167" i="9" a="1"/>
  <c r="F166" i="9" a="1"/>
  <c r="F165" i="9" a="1"/>
  <c r="F164" i="9" a="1"/>
  <c r="F163" i="9" a="1"/>
  <c r="F162" i="9" a="1"/>
  <c r="F161" i="9" a="1"/>
  <c r="F160" i="9" a="1"/>
  <c r="F159" i="9" a="1"/>
  <c r="F158" i="9" a="1"/>
  <c r="F157" i="9" a="1"/>
  <c r="F156" i="9" a="1"/>
  <c r="F155" i="9" a="1"/>
  <c r="F154" i="9" a="1"/>
  <c r="F153" i="9" a="1"/>
  <c r="F152" i="9" a="1"/>
  <c r="F151" i="9" a="1"/>
  <c r="F150" i="9" a="1"/>
  <c r="F149" i="9" a="1"/>
  <c r="F148" i="9" a="1"/>
  <c r="F147" i="9" a="1"/>
  <c r="F146" i="9" a="1"/>
  <c r="F145" i="9" a="1"/>
  <c r="F144" i="9" a="1"/>
  <c r="F143" i="9" a="1"/>
  <c r="F142" i="9" a="1"/>
  <c r="F141" i="9" a="1"/>
  <c r="F140" i="9" a="1"/>
  <c r="F139" i="9" a="1"/>
  <c r="F138" i="9" a="1"/>
  <c r="F137" i="9" a="1"/>
  <c r="F136" i="9" a="1"/>
  <c r="F135" i="9" a="1"/>
  <c r="F134" i="9" a="1"/>
  <c r="F133" i="9" a="1"/>
  <c r="F132" i="9" a="1"/>
  <c r="F131" i="9" a="1"/>
  <c r="F130" i="9" a="1"/>
  <c r="F129" i="9" a="1"/>
  <c r="F128" i="9" a="1"/>
  <c r="F127" i="9" a="1"/>
  <c r="F126" i="9" a="1"/>
  <c r="F125" i="9" a="1"/>
  <c r="F124" i="9" a="1"/>
  <c r="F123" i="9" a="1"/>
  <c r="F122" i="9" a="1"/>
  <c r="F121" i="9" a="1"/>
  <c r="F120" i="9" a="1"/>
  <c r="F119" i="9" a="1"/>
  <c r="F118" i="9" a="1"/>
  <c r="F117" i="9" a="1"/>
  <c r="F116" i="9" a="1"/>
  <c r="F115" i="9" a="1"/>
  <c r="F114" i="9" a="1"/>
  <c r="F113" i="9" a="1"/>
  <c r="F112" i="9" a="1"/>
  <c r="F111" i="9" a="1"/>
  <c r="F110" i="9" a="1"/>
  <c r="F109" i="9" a="1"/>
  <c r="F108" i="9" a="1"/>
  <c r="F107" i="9" a="1"/>
  <c r="F106" i="9" a="1"/>
  <c r="G170" i="9" a="1"/>
  <c r="G169" i="9" a="1"/>
  <c r="G168" i="9" a="1"/>
  <c r="G167" i="9" a="1"/>
  <c r="G166" i="9" a="1"/>
  <c r="G165" i="9" a="1"/>
  <c r="G164" i="9" a="1"/>
  <c r="G163" i="9" a="1"/>
  <c r="G162" i="9" a="1"/>
  <c r="G161" i="9" a="1"/>
  <c r="G160" i="9" a="1"/>
  <c r="G159" i="9" a="1"/>
  <c r="G158" i="9" a="1"/>
  <c r="G157" i="9" a="1"/>
  <c r="G156" i="9" a="1"/>
  <c r="G155" i="9" a="1"/>
  <c r="G154" i="9" a="1"/>
  <c r="G153" i="9" a="1"/>
  <c r="G152" i="9" a="1"/>
  <c r="G151" i="9" a="1"/>
  <c r="G150" i="9" a="1"/>
  <c r="G149" i="9" a="1"/>
  <c r="G148" i="9" a="1"/>
  <c r="G147" i="9" a="1"/>
  <c r="G146" i="9" a="1"/>
  <c r="G145" i="9" a="1"/>
  <c r="G144" i="9" a="1"/>
  <c r="G143" i="9" a="1"/>
  <c r="G142" i="9" a="1"/>
  <c r="G141" i="9" a="1"/>
  <c r="G140" i="9" a="1"/>
  <c r="G139" i="9" a="1"/>
  <c r="G138" i="9" a="1"/>
  <c r="G137" i="9" a="1"/>
  <c r="G136" i="9" a="1"/>
  <c r="G135" i="9" a="1"/>
  <c r="G134" i="9" a="1"/>
  <c r="G133" i="9" a="1"/>
  <c r="G132" i="9" a="1"/>
  <c r="G131" i="9" a="1"/>
  <c r="G130" i="9" a="1"/>
  <c r="G129" i="9" a="1"/>
  <c r="G128" i="9" a="1"/>
  <c r="G127" i="9" a="1"/>
  <c r="G126" i="9" a="1"/>
  <c r="G125" i="9" a="1"/>
  <c r="G124" i="9" a="1"/>
  <c r="G123" i="9" a="1"/>
  <c r="G122" i="9" a="1"/>
  <c r="G121" i="9" a="1"/>
  <c r="G120" i="9" a="1"/>
  <c r="G119" i="9" a="1"/>
  <c r="G118" i="9" a="1"/>
  <c r="G117" i="9" a="1"/>
  <c r="G116" i="9" a="1"/>
  <c r="G115" i="9" a="1"/>
  <c r="G114" i="9" a="1"/>
  <c r="G113" i="9" a="1"/>
  <c r="G112" i="9" a="1"/>
  <c r="G111" i="9" a="1"/>
  <c r="G110" i="9" a="1"/>
  <c r="G109" i="9" a="1"/>
  <c r="G108" i="9" a="1"/>
  <c r="G107" i="9" a="1"/>
  <c r="G106" i="9" a="1"/>
  <c r="H170" i="9" a="1"/>
  <c r="H169" i="9" a="1"/>
  <c r="H168" i="9" a="1"/>
  <c r="H167" i="9" a="1"/>
  <c r="H166" i="9" a="1"/>
  <c r="H165" i="9" a="1"/>
  <c r="H164" i="9" a="1"/>
  <c r="H163" i="9" a="1"/>
  <c r="H162" i="9" a="1"/>
  <c r="H161" i="9" a="1"/>
  <c r="H160" i="9" a="1"/>
  <c r="H159" i="9" a="1"/>
  <c r="H158" i="9" a="1"/>
  <c r="H157" i="9" a="1"/>
  <c r="H156" i="9" a="1"/>
  <c r="H155" i="9" a="1"/>
  <c r="H154" i="9" a="1"/>
  <c r="H153" i="9" a="1"/>
  <c r="H152" i="9" a="1"/>
  <c r="H151" i="9" a="1"/>
  <c r="H150" i="9" a="1"/>
  <c r="H149" i="9" a="1"/>
  <c r="H148" i="9" a="1"/>
  <c r="H147" i="9" a="1"/>
  <c r="H146" i="9" a="1"/>
  <c r="H145" i="9" a="1"/>
  <c r="H144" i="9" a="1"/>
  <c r="H143" i="9" a="1"/>
  <c r="H142" i="9" a="1"/>
  <c r="H141" i="9" a="1"/>
  <c r="H140" i="9" a="1"/>
  <c r="H139" i="9" a="1"/>
  <c r="H138" i="9" a="1"/>
  <c r="H137" i="9" a="1"/>
  <c r="H136" i="9" a="1"/>
  <c r="H135" i="9" a="1"/>
  <c r="H134" i="9" a="1"/>
  <c r="H133" i="9" a="1"/>
  <c r="H132" i="9" a="1"/>
  <c r="H131" i="9" a="1"/>
  <c r="H130" i="9" a="1"/>
  <c r="H129" i="9" a="1"/>
  <c r="H128" i="9" a="1"/>
  <c r="H127" i="9" a="1"/>
  <c r="H126" i="9" a="1"/>
  <c r="H125" i="9" a="1"/>
  <c r="H124" i="9" a="1"/>
  <c r="H123" i="9" a="1"/>
  <c r="H122" i="9" a="1"/>
  <c r="H121" i="9" a="1"/>
  <c r="H120" i="9" a="1"/>
  <c r="H119" i="9" a="1"/>
  <c r="H118" i="9" a="1"/>
  <c r="H117" i="9" a="1"/>
  <c r="H116" i="9" a="1"/>
  <c r="H115" i="9" a="1"/>
  <c r="H114" i="9" a="1"/>
  <c r="H113" i="9" a="1"/>
  <c r="H112" i="9" a="1"/>
  <c r="H111" i="9" a="1"/>
  <c r="H110" i="9" a="1"/>
  <c r="H109" i="9" a="1"/>
  <c r="H108" i="9" a="1"/>
  <c r="H107" i="9" a="1"/>
  <c r="H106" i="9" a="1"/>
  <c r="I170" i="9" a="1"/>
  <c r="I169" i="9" a="1"/>
  <c r="I168" i="9" a="1"/>
  <c r="I167" i="9" a="1"/>
  <c r="I166" i="9" a="1"/>
  <c r="I165" i="9" a="1"/>
  <c r="I164" i="9" a="1"/>
  <c r="I163" i="9" a="1"/>
  <c r="I162" i="9" a="1"/>
  <c r="I161" i="9" a="1"/>
  <c r="I160" i="9" a="1"/>
  <c r="I159" i="9" a="1"/>
  <c r="I158" i="9" a="1"/>
  <c r="I157" i="9" a="1"/>
  <c r="I156" i="9" a="1"/>
  <c r="I155" i="9" a="1"/>
  <c r="I154" i="9" a="1"/>
  <c r="I153" i="9" a="1"/>
  <c r="I152" i="9" a="1"/>
  <c r="I151" i="9" a="1"/>
  <c r="I150" i="9" a="1"/>
  <c r="I149" i="9" a="1"/>
  <c r="I148" i="9" a="1"/>
  <c r="I147" i="9" a="1"/>
  <c r="I146" i="9" a="1"/>
  <c r="I145" i="9" a="1"/>
  <c r="I144" i="9" a="1"/>
  <c r="I143" i="9" a="1"/>
  <c r="I142" i="9" a="1"/>
  <c r="I141" i="9" a="1"/>
  <c r="I140" i="9" a="1"/>
  <c r="I139" i="9" a="1"/>
  <c r="I138" i="9" a="1"/>
  <c r="I137" i="9" a="1"/>
  <c r="I136" i="9" a="1"/>
  <c r="I135" i="9" a="1"/>
  <c r="I134" i="9" a="1"/>
  <c r="I133" i="9" a="1"/>
  <c r="I132" i="9" a="1"/>
  <c r="I131" i="9" a="1"/>
  <c r="I130" i="9" a="1"/>
  <c r="I129" i="9" a="1"/>
  <c r="I128" i="9" a="1"/>
  <c r="I127" i="9" a="1"/>
  <c r="I126" i="9" a="1"/>
  <c r="I125" i="9" a="1"/>
  <c r="I124" i="9" a="1"/>
  <c r="I123" i="9" a="1"/>
  <c r="I122" i="9" a="1"/>
  <c r="I121" i="9" a="1"/>
  <c r="I120" i="9" a="1"/>
  <c r="I119" i="9" a="1"/>
  <c r="I118" i="9" a="1"/>
  <c r="I117" i="9" a="1"/>
  <c r="I116" i="9" a="1"/>
  <c r="I115" i="9" a="1"/>
  <c r="I114" i="9" a="1"/>
  <c r="I113" i="9" a="1"/>
  <c r="I112" i="9" a="1"/>
  <c r="I111" i="9" a="1"/>
  <c r="I110" i="9" a="1"/>
  <c r="I109" i="9" a="1"/>
  <c r="I108" i="9" a="1"/>
  <c r="I107" i="9" a="1"/>
  <c r="I106" i="9" a="1"/>
  <c r="J170" i="9" a="1"/>
  <c r="J169" i="9" a="1"/>
  <c r="J168" i="9" a="1"/>
  <c r="J167" i="9" a="1"/>
  <c r="J166" i="9" a="1"/>
  <c r="J165" i="9" a="1"/>
  <c r="J164" i="9" a="1"/>
  <c r="J163" i="9" a="1"/>
  <c r="J162" i="9" a="1"/>
  <c r="J161" i="9" a="1"/>
  <c r="J160" i="9" a="1"/>
  <c r="J159" i="9" a="1"/>
  <c r="J158" i="9" a="1"/>
  <c r="J157" i="9" a="1"/>
  <c r="J156" i="9" a="1"/>
  <c r="J155" i="9" a="1"/>
  <c r="J154" i="9" a="1"/>
  <c r="J153" i="9" a="1"/>
  <c r="J152" i="9" a="1"/>
  <c r="J151" i="9" a="1"/>
  <c r="J150" i="9" a="1"/>
  <c r="J149" i="9" a="1"/>
  <c r="J148" i="9" a="1"/>
  <c r="J147" i="9" a="1"/>
  <c r="J146" i="9" a="1"/>
  <c r="J145" i="9" a="1"/>
  <c r="J144" i="9" a="1"/>
  <c r="J143" i="9" a="1"/>
  <c r="J142" i="9" a="1"/>
  <c r="J141" i="9" a="1"/>
  <c r="J140" i="9" a="1"/>
  <c r="J139" i="9" a="1"/>
  <c r="J138" i="9" a="1"/>
  <c r="J137" i="9" a="1"/>
  <c r="J136" i="9" a="1"/>
  <c r="J135" i="9" a="1"/>
  <c r="J134" i="9" a="1"/>
  <c r="J133" i="9" a="1"/>
  <c r="J132" i="9" a="1"/>
  <c r="J131" i="9" a="1"/>
  <c r="J130" i="9" a="1"/>
  <c r="J129" i="9" a="1"/>
  <c r="J128" i="9" a="1"/>
  <c r="J127" i="9" a="1"/>
  <c r="J126" i="9" a="1"/>
  <c r="J125" i="9" a="1"/>
  <c r="J124" i="9" a="1"/>
  <c r="J123" i="9" a="1"/>
  <c r="J122" i="9" a="1"/>
  <c r="J121" i="9" a="1"/>
  <c r="J120" i="9" a="1"/>
  <c r="J119" i="9" a="1"/>
  <c r="J118" i="9" a="1"/>
  <c r="J117" i="9" a="1"/>
  <c r="J116" i="9" a="1"/>
  <c r="J115" i="9" a="1"/>
  <c r="J114" i="9" a="1"/>
  <c r="J113" i="9" a="1"/>
  <c r="J112" i="9" a="1"/>
  <c r="J111" i="9" a="1"/>
  <c r="J110" i="9" a="1"/>
  <c r="J109" i="9" a="1"/>
  <c r="J108" i="9" a="1"/>
  <c r="J107" i="9" a="1"/>
  <c r="J106" i="9" a="1"/>
  <c r="J105" i="9" a="1"/>
  <c r="K170" i="9" a="1"/>
  <c r="K169" i="9" a="1"/>
  <c r="K168" i="9" a="1"/>
  <c r="K167" i="9" a="1"/>
  <c r="K166" i="9" a="1"/>
  <c r="K165" i="9" a="1"/>
  <c r="K164" i="9" a="1"/>
  <c r="K163" i="9" a="1"/>
  <c r="K162" i="9" a="1"/>
  <c r="K161" i="9" a="1"/>
  <c r="K160" i="9" a="1"/>
  <c r="K159" i="9" a="1"/>
  <c r="K158" i="9" a="1"/>
  <c r="K157" i="9" a="1"/>
  <c r="K156" i="9" a="1"/>
  <c r="K155" i="9" a="1"/>
  <c r="K154" i="9" a="1"/>
  <c r="K153" i="9" a="1"/>
  <c r="K152" i="9" a="1"/>
  <c r="K151" i="9" a="1"/>
  <c r="K150" i="9" a="1"/>
  <c r="K149" i="9" a="1"/>
  <c r="K148" i="9" a="1"/>
  <c r="K147" i="9" a="1"/>
  <c r="K146" i="9" a="1"/>
  <c r="K145" i="9" a="1"/>
  <c r="K144" i="9" a="1"/>
  <c r="K143" i="9" a="1"/>
  <c r="K142" i="9" a="1"/>
  <c r="K141" i="9" a="1"/>
  <c r="K140" i="9" a="1"/>
  <c r="K139" i="9" a="1"/>
  <c r="K138" i="9" a="1"/>
  <c r="K137" i="9" a="1"/>
  <c r="K136" i="9" a="1"/>
  <c r="K135" i="9" a="1"/>
  <c r="K134" i="9" a="1"/>
  <c r="K133" i="9" a="1"/>
  <c r="K132" i="9" a="1"/>
  <c r="K131" i="9" a="1"/>
  <c r="K130" i="9" a="1"/>
  <c r="K129" i="9" a="1"/>
  <c r="K128" i="9" a="1"/>
  <c r="K127" i="9" a="1"/>
  <c r="K126" i="9" a="1"/>
  <c r="K125" i="9" a="1"/>
  <c r="K124" i="9" a="1"/>
  <c r="K123" i="9" a="1"/>
  <c r="K122" i="9" a="1"/>
  <c r="K121" i="9" a="1"/>
  <c r="K120" i="9" a="1"/>
  <c r="K119" i="9" a="1"/>
  <c r="K118" i="9" a="1"/>
  <c r="K117" i="9" a="1"/>
  <c r="K116" i="9" a="1"/>
  <c r="K115" i="9" a="1"/>
  <c r="K114" i="9" a="1"/>
  <c r="K113" i="9" a="1"/>
  <c r="K112" i="9" a="1"/>
  <c r="K111" i="9" a="1"/>
  <c r="K110" i="9" a="1"/>
  <c r="K109" i="9" a="1"/>
  <c r="K108" i="9" a="1"/>
  <c r="K107" i="9" a="1"/>
  <c r="K106" i="9" a="1"/>
  <c r="K105" i="9" a="1"/>
  <c r="L170" i="9" a="1"/>
  <c r="L169" i="9" a="1"/>
  <c r="L168" i="9" a="1"/>
  <c r="L167" i="9" a="1"/>
  <c r="L166" i="9" a="1"/>
  <c r="L165" i="9" a="1"/>
  <c r="L164" i="9" a="1"/>
  <c r="L163" i="9" a="1"/>
  <c r="L162" i="9" a="1"/>
  <c r="L161" i="9" a="1"/>
  <c r="L160" i="9" a="1"/>
  <c r="L159" i="9" a="1"/>
  <c r="L158" i="9" a="1"/>
  <c r="L157" i="9" a="1"/>
  <c r="L156" i="9" a="1"/>
  <c r="L155" i="9" a="1"/>
  <c r="L154" i="9" a="1"/>
  <c r="L153" i="9" a="1"/>
  <c r="L152" i="9" a="1"/>
  <c r="L151" i="9" a="1"/>
  <c r="L150" i="9" a="1"/>
  <c r="L149" i="9" a="1"/>
  <c r="L148" i="9" a="1"/>
  <c r="L147" i="9" a="1"/>
  <c r="L146" i="9" a="1"/>
  <c r="L145" i="9" a="1"/>
  <c r="L144" i="9" a="1"/>
  <c r="L143" i="9" a="1"/>
  <c r="L142" i="9" a="1"/>
  <c r="L141" i="9" a="1"/>
  <c r="L140" i="9" a="1"/>
  <c r="L139" i="9" a="1"/>
  <c r="L138" i="9" a="1"/>
  <c r="L137" i="9" a="1"/>
  <c r="L136" i="9" a="1"/>
  <c r="L135" i="9" a="1"/>
  <c r="L134" i="9" a="1"/>
  <c r="L133" i="9" a="1"/>
  <c r="L132" i="9" a="1"/>
  <c r="L131" i="9" a="1"/>
  <c r="L130" i="9" a="1"/>
  <c r="L129" i="9" a="1"/>
  <c r="L128" i="9" a="1"/>
  <c r="L127" i="9" a="1"/>
  <c r="L126" i="9" a="1"/>
  <c r="L125" i="9" a="1"/>
  <c r="L124" i="9" a="1"/>
  <c r="L123" i="9" a="1"/>
  <c r="L122" i="9" a="1"/>
  <c r="L121" i="9" a="1"/>
  <c r="L120" i="9" a="1"/>
  <c r="L119" i="9" a="1"/>
  <c r="L118" i="9" a="1"/>
  <c r="L117" i="9" a="1"/>
  <c r="L116" i="9" a="1"/>
  <c r="L115" i="9" a="1"/>
  <c r="L114" i="9" a="1"/>
  <c r="L113" i="9" a="1"/>
  <c r="L112" i="9" a="1"/>
  <c r="L111" i="9" a="1"/>
  <c r="L110" i="9" a="1"/>
  <c r="L109" i="9" a="1"/>
  <c r="L108" i="9" a="1"/>
  <c r="L107" i="9" a="1"/>
  <c r="L106" i="9" a="1"/>
  <c r="L105" i="9" a="1"/>
  <c r="M170" i="9" a="1"/>
  <c r="M169" i="9" a="1"/>
  <c r="M168" i="9" a="1"/>
  <c r="M167" i="9" a="1"/>
  <c r="M166" i="9" a="1"/>
  <c r="M165" i="9" a="1"/>
  <c r="M164" i="9" a="1"/>
  <c r="M163" i="9" a="1"/>
  <c r="M162" i="9" a="1"/>
  <c r="M161" i="9" a="1"/>
  <c r="M160" i="9" a="1"/>
  <c r="M159" i="9" a="1"/>
  <c r="M158" i="9" a="1"/>
  <c r="M157" i="9" a="1"/>
  <c r="M156" i="9" a="1"/>
  <c r="M155" i="9" a="1"/>
  <c r="M154" i="9" a="1"/>
  <c r="M153" i="9" a="1"/>
  <c r="M152" i="9" a="1"/>
  <c r="M151" i="9" a="1"/>
  <c r="M150" i="9" a="1"/>
  <c r="M149" i="9" a="1"/>
  <c r="M148" i="9" a="1"/>
  <c r="M147" i="9" a="1"/>
  <c r="M146" i="9" a="1"/>
  <c r="M145" i="9" a="1"/>
  <c r="M144" i="9" a="1"/>
  <c r="M143" i="9" a="1"/>
  <c r="M142" i="9" a="1"/>
  <c r="M141" i="9" a="1"/>
  <c r="M140" i="9" a="1"/>
  <c r="M139" i="9" a="1"/>
  <c r="M138" i="9" a="1"/>
  <c r="M137" i="9" a="1"/>
  <c r="M136" i="9" a="1"/>
  <c r="M135" i="9" a="1"/>
  <c r="M134" i="9" a="1"/>
  <c r="M133" i="9" a="1"/>
  <c r="M132" i="9" a="1"/>
  <c r="M131" i="9" a="1"/>
  <c r="M130" i="9" a="1"/>
  <c r="M129" i="9" a="1"/>
  <c r="M128" i="9" a="1"/>
  <c r="M127" i="9" a="1"/>
  <c r="M126" i="9" a="1"/>
  <c r="M125" i="9" a="1"/>
  <c r="M124" i="9" a="1"/>
  <c r="M123" i="9" a="1"/>
  <c r="M122" i="9" a="1"/>
  <c r="M121" i="9" a="1"/>
  <c r="M120" i="9" a="1"/>
  <c r="M119" i="9" a="1"/>
  <c r="M118" i="9" a="1"/>
  <c r="M117" i="9" a="1"/>
  <c r="M116" i="9" a="1"/>
  <c r="M115" i="9" a="1"/>
  <c r="M114" i="9" a="1"/>
  <c r="M113" i="9" a="1"/>
  <c r="M112" i="9" a="1"/>
  <c r="M111" i="9" a="1"/>
  <c r="M110" i="9" a="1"/>
  <c r="M109" i="9" a="1"/>
  <c r="M108" i="9" a="1"/>
  <c r="M107" i="9" a="1"/>
  <c r="M106" i="9" a="1"/>
  <c r="M105" i="9" a="1"/>
  <c r="N170" i="9" a="1"/>
  <c r="N169" i="9" a="1"/>
  <c r="N168" i="9" a="1"/>
  <c r="N167" i="9" a="1"/>
  <c r="N166" i="9" a="1"/>
  <c r="N165" i="9" a="1"/>
  <c r="N164" i="9" a="1"/>
  <c r="N163" i="9" a="1"/>
  <c r="N162" i="9" a="1"/>
  <c r="N161" i="9" a="1"/>
  <c r="N160" i="9" a="1"/>
  <c r="N159" i="9" a="1"/>
  <c r="N158" i="9" a="1"/>
  <c r="N157" i="9" a="1"/>
  <c r="N156" i="9" a="1"/>
  <c r="N155" i="9" a="1"/>
  <c r="N154" i="9" a="1"/>
  <c r="N153" i="9" a="1"/>
  <c r="N152" i="9" a="1"/>
  <c r="N151" i="9" a="1"/>
  <c r="N150" i="9" a="1"/>
  <c r="N149" i="9" a="1"/>
  <c r="N148" i="9" a="1"/>
  <c r="N147" i="9" a="1"/>
  <c r="N146" i="9" a="1"/>
  <c r="N145" i="9" a="1"/>
  <c r="N144" i="9" a="1"/>
  <c r="N143" i="9" a="1"/>
  <c r="N142" i="9" a="1"/>
  <c r="N141" i="9" a="1"/>
  <c r="N140" i="9" a="1"/>
  <c r="N139" i="9" a="1"/>
  <c r="N138" i="9" a="1"/>
  <c r="N137" i="9" a="1"/>
  <c r="N136" i="9" a="1"/>
  <c r="N135" i="9" a="1"/>
  <c r="N134" i="9" a="1"/>
  <c r="N133" i="9" a="1"/>
  <c r="N132" i="9" a="1"/>
  <c r="N131" i="9" a="1"/>
  <c r="N130" i="9" a="1"/>
  <c r="N129" i="9" a="1"/>
  <c r="N128" i="9" a="1"/>
  <c r="N127" i="9" a="1"/>
  <c r="N126" i="9" a="1"/>
  <c r="N125" i="9" a="1"/>
  <c r="N124" i="9" a="1"/>
  <c r="N123" i="9" a="1"/>
  <c r="N122" i="9" a="1"/>
  <c r="N121" i="9" a="1"/>
  <c r="N120" i="9" a="1"/>
  <c r="N119" i="9" a="1"/>
  <c r="N118" i="9" a="1"/>
  <c r="N117" i="9" a="1"/>
  <c r="N116" i="9" a="1"/>
  <c r="N115" i="9" a="1"/>
  <c r="N114" i="9" a="1"/>
  <c r="N113" i="9" a="1"/>
  <c r="N112" i="9" a="1"/>
  <c r="N111" i="9" a="1"/>
  <c r="N110" i="9" a="1"/>
  <c r="N109" i="9" a="1"/>
  <c r="N108" i="9" a="1"/>
  <c r="N107" i="9" a="1"/>
  <c r="N106" i="9" a="1"/>
  <c r="N105" i="9" a="1"/>
  <c r="O170" i="9" a="1"/>
  <c r="O169" i="9" a="1"/>
  <c r="O168" i="9" a="1"/>
  <c r="O167" i="9" a="1"/>
  <c r="O166" i="9" a="1"/>
  <c r="O165" i="9" a="1"/>
  <c r="O164" i="9" a="1"/>
  <c r="O163" i="9" a="1"/>
  <c r="O162" i="9" a="1"/>
  <c r="O161" i="9" a="1"/>
  <c r="O160" i="9" a="1"/>
  <c r="O159" i="9" a="1"/>
  <c r="O158" i="9" a="1"/>
  <c r="O157" i="9" a="1"/>
  <c r="O156" i="9" a="1"/>
  <c r="O155" i="9" a="1"/>
  <c r="O154" i="9" a="1"/>
  <c r="O153" i="9" a="1"/>
  <c r="O152" i="9" a="1"/>
  <c r="O151" i="9" a="1"/>
  <c r="O150" i="9" a="1"/>
  <c r="O149" i="9" a="1"/>
  <c r="O148" i="9" a="1"/>
  <c r="O147" i="9" a="1"/>
  <c r="O146" i="9" a="1"/>
  <c r="O145" i="9" a="1"/>
  <c r="O144" i="9" a="1"/>
  <c r="O143" i="9" a="1"/>
  <c r="O142" i="9" a="1"/>
  <c r="O141" i="9" a="1"/>
  <c r="O140" i="9" a="1"/>
  <c r="O139" i="9" a="1"/>
  <c r="O138" i="9" a="1"/>
  <c r="O137" i="9" a="1"/>
  <c r="O136" i="9" a="1"/>
  <c r="O135" i="9" a="1"/>
  <c r="O134" i="9" a="1"/>
  <c r="O133" i="9" a="1"/>
  <c r="O132" i="9" a="1"/>
  <c r="O131" i="9" a="1"/>
  <c r="O130" i="9" a="1"/>
  <c r="O129" i="9" a="1"/>
  <c r="O128" i="9" a="1"/>
  <c r="O127" i="9" a="1"/>
  <c r="O126" i="9" a="1"/>
  <c r="O125" i="9" a="1"/>
  <c r="O124" i="9" a="1"/>
  <c r="O123" i="9" a="1"/>
  <c r="O122" i="9" a="1"/>
  <c r="O121" i="9" a="1"/>
  <c r="O120" i="9" a="1"/>
  <c r="O119" i="9" a="1"/>
  <c r="O118" i="9" a="1"/>
  <c r="O117" i="9" a="1"/>
  <c r="O116" i="9" a="1"/>
  <c r="O115" i="9" a="1"/>
  <c r="O114" i="9" a="1"/>
  <c r="O113" i="9" a="1"/>
  <c r="O112" i="9" a="1"/>
  <c r="O111" i="9" a="1"/>
  <c r="O110" i="9" a="1"/>
  <c r="O109" i="9" a="1"/>
  <c r="O108" i="9" a="1"/>
  <c r="O107" i="9" a="1"/>
  <c r="O106" i="9" a="1"/>
  <c r="O105" i="9" a="1"/>
  <c r="P170" i="9" a="1"/>
  <c r="P169" i="9" a="1"/>
  <c r="P168" i="9" a="1"/>
  <c r="P167" i="9" a="1"/>
  <c r="P166" i="9" a="1"/>
  <c r="P165" i="9" a="1"/>
  <c r="P164" i="9" a="1"/>
  <c r="P163" i="9" a="1"/>
  <c r="P162" i="9" a="1"/>
  <c r="P161" i="9" a="1"/>
  <c r="P160" i="9" a="1"/>
  <c r="P159" i="9" a="1"/>
  <c r="P158" i="9" a="1"/>
  <c r="P157" i="9" a="1"/>
  <c r="P156" i="9" a="1"/>
  <c r="P155" i="9" a="1"/>
  <c r="P154" i="9" a="1"/>
  <c r="P153" i="9" a="1"/>
  <c r="P152" i="9" a="1"/>
  <c r="P151" i="9" a="1"/>
  <c r="P150" i="9" a="1"/>
  <c r="P149" i="9" a="1"/>
  <c r="P148" i="9" a="1"/>
  <c r="P147" i="9" a="1"/>
  <c r="P146" i="9" a="1"/>
  <c r="P145" i="9" a="1"/>
  <c r="P144" i="9" a="1"/>
  <c r="P143" i="9" a="1"/>
  <c r="P142" i="9" a="1"/>
  <c r="P141" i="9" a="1"/>
  <c r="P140" i="9" a="1"/>
  <c r="P139" i="9" a="1"/>
  <c r="P138" i="9" a="1"/>
  <c r="P137" i="9" a="1"/>
  <c r="P136" i="9" a="1"/>
  <c r="P135" i="9" a="1"/>
  <c r="P134" i="9" a="1"/>
  <c r="P133" i="9" a="1"/>
  <c r="P132" i="9" a="1"/>
  <c r="P131" i="9" a="1"/>
  <c r="P130" i="9" a="1"/>
  <c r="P129" i="9" a="1"/>
  <c r="P128" i="9" a="1"/>
  <c r="P127" i="9" a="1"/>
  <c r="P126" i="9" a="1"/>
  <c r="P125" i="9" a="1"/>
  <c r="P124" i="9" a="1"/>
  <c r="P123" i="9" a="1"/>
  <c r="P122" i="9" a="1"/>
  <c r="P121" i="9" a="1"/>
  <c r="P120" i="9" a="1"/>
  <c r="P119" i="9" a="1"/>
  <c r="P118" i="9" a="1"/>
  <c r="P117" i="9" a="1"/>
  <c r="P116" i="9" a="1"/>
  <c r="P115" i="9" a="1"/>
  <c r="P114" i="9" a="1"/>
  <c r="P113" i="9" a="1"/>
  <c r="P112" i="9" a="1"/>
  <c r="P111" i="9" a="1"/>
  <c r="P110" i="9" a="1"/>
  <c r="P109" i="9" a="1"/>
  <c r="P108" i="9" a="1"/>
  <c r="P107" i="9" a="1"/>
  <c r="P106" i="9" a="1"/>
  <c r="P105" i="9" a="1"/>
  <c r="Q170" i="9" a="1"/>
  <c r="Q169" i="9" a="1"/>
  <c r="Q168" i="9" a="1"/>
  <c r="Q167" i="9" a="1"/>
  <c r="Q166" i="9" a="1"/>
  <c r="Q165" i="9" a="1"/>
  <c r="Q164" i="9" a="1"/>
  <c r="Q163" i="9" a="1"/>
  <c r="Q162" i="9" a="1"/>
  <c r="Q161" i="9" a="1"/>
  <c r="Q160" i="9" a="1"/>
  <c r="Q159" i="9" a="1"/>
  <c r="Q158" i="9" a="1"/>
  <c r="Q157" i="9" a="1"/>
  <c r="Q156" i="9" a="1"/>
  <c r="Q155" i="9" a="1"/>
  <c r="Q154" i="9" a="1"/>
  <c r="Q153" i="9" a="1"/>
  <c r="Q152" i="9" a="1"/>
  <c r="Q151" i="9" a="1"/>
  <c r="Q150" i="9" a="1"/>
  <c r="Q149" i="9" a="1"/>
  <c r="Q148" i="9" a="1"/>
  <c r="Q147" i="9" a="1"/>
  <c r="Q146" i="9" a="1"/>
  <c r="Q145" i="9" a="1"/>
  <c r="Q144" i="9" a="1"/>
  <c r="Q143" i="9" a="1"/>
  <c r="Q142" i="9" a="1"/>
  <c r="Q141" i="9" a="1"/>
  <c r="Q140" i="9" a="1"/>
  <c r="Q139" i="9" a="1"/>
  <c r="Q138" i="9" a="1"/>
  <c r="Q137" i="9" a="1"/>
  <c r="Q136" i="9" a="1"/>
  <c r="Q135" i="9" a="1"/>
  <c r="Q134" i="9" a="1"/>
  <c r="Q133" i="9" a="1"/>
  <c r="Q132" i="9" a="1"/>
  <c r="Q131" i="9" a="1"/>
  <c r="Q130" i="9" a="1"/>
  <c r="Q129" i="9" a="1"/>
  <c r="Q128" i="9" a="1"/>
  <c r="Q127" i="9" a="1"/>
  <c r="Q126" i="9" a="1"/>
  <c r="Q125" i="9" a="1"/>
  <c r="Q124" i="9" a="1"/>
  <c r="Q123" i="9" a="1"/>
  <c r="Q122" i="9" a="1"/>
  <c r="Q121" i="9" a="1"/>
  <c r="Q120" i="9" a="1"/>
  <c r="Q119" i="9" a="1"/>
  <c r="Q118" i="9" a="1"/>
  <c r="Q117" i="9" a="1"/>
  <c r="Q116" i="9" a="1"/>
  <c r="Q115" i="9" a="1"/>
  <c r="Q114" i="9" a="1"/>
  <c r="Q113" i="9" a="1"/>
  <c r="Q112" i="9" a="1"/>
  <c r="Q111" i="9" a="1"/>
  <c r="Q110" i="9" a="1"/>
  <c r="Q109" i="9" a="1"/>
  <c r="Q108" i="9" a="1"/>
  <c r="Q107" i="9" a="1"/>
  <c r="Q106" i="9" a="1"/>
  <c r="Q105" i="9" a="1"/>
  <c r="R170" i="9" a="1"/>
  <c r="R169" i="9" a="1"/>
  <c r="R168" i="9" a="1"/>
  <c r="R167" i="9" a="1"/>
  <c r="R166" i="9" a="1"/>
  <c r="R165" i="9" a="1"/>
  <c r="R164" i="9" a="1"/>
  <c r="R163" i="9" a="1"/>
  <c r="R162" i="9" a="1"/>
  <c r="R161" i="9" a="1"/>
  <c r="R160" i="9" a="1"/>
  <c r="R159" i="9" a="1"/>
  <c r="R158" i="9" a="1"/>
  <c r="R157" i="9" a="1"/>
  <c r="R156" i="9" a="1"/>
  <c r="R155" i="9" a="1"/>
  <c r="R154" i="9" a="1"/>
  <c r="R153" i="9" a="1"/>
  <c r="R152" i="9" a="1"/>
  <c r="R151" i="9" a="1"/>
  <c r="R150" i="9" a="1"/>
  <c r="R149" i="9" a="1"/>
  <c r="R148" i="9" a="1"/>
  <c r="R147" i="9" a="1"/>
  <c r="R146" i="9" a="1"/>
  <c r="R145" i="9" a="1"/>
  <c r="R144" i="9" a="1"/>
  <c r="R143" i="9" a="1"/>
  <c r="R142" i="9" a="1"/>
  <c r="R141" i="9" a="1"/>
  <c r="R140" i="9" a="1"/>
  <c r="R139" i="9" a="1"/>
  <c r="R138" i="9" a="1"/>
  <c r="R137" i="9" a="1"/>
  <c r="R136" i="9" a="1"/>
  <c r="R135" i="9" a="1"/>
  <c r="R134" i="9" a="1"/>
  <c r="R133" i="9" a="1"/>
  <c r="R132" i="9" a="1"/>
  <c r="R131" i="9" a="1"/>
  <c r="R130" i="9" a="1"/>
  <c r="R129" i="9" a="1"/>
  <c r="R128" i="9" a="1"/>
  <c r="R127" i="9" a="1"/>
  <c r="R126" i="9" a="1"/>
  <c r="R125" i="9" a="1"/>
  <c r="R124" i="9" a="1"/>
  <c r="R123" i="9" a="1"/>
  <c r="R122" i="9" a="1"/>
  <c r="R121" i="9" a="1"/>
  <c r="R120" i="9" a="1"/>
  <c r="R119" i="9" a="1"/>
  <c r="R118" i="9" a="1"/>
  <c r="R117" i="9" a="1"/>
  <c r="R116" i="9" a="1"/>
  <c r="R115" i="9" a="1"/>
  <c r="R114" i="9" a="1"/>
  <c r="R113" i="9" a="1"/>
  <c r="R112" i="9" a="1"/>
  <c r="R111" i="9" a="1"/>
  <c r="R110" i="9" a="1"/>
  <c r="R109" i="9" a="1"/>
  <c r="R108" i="9" a="1"/>
  <c r="R107" i="9" a="1"/>
  <c r="R106" i="9" a="1"/>
  <c r="R105" i="9" a="1"/>
  <c r="S170" i="9" a="1"/>
  <c r="S169" i="9" a="1"/>
  <c r="S168" i="9" a="1"/>
  <c r="S167" i="9" a="1"/>
  <c r="S166" i="9" a="1"/>
  <c r="S165" i="9" a="1"/>
  <c r="S164" i="9" a="1"/>
  <c r="S163" i="9" a="1"/>
  <c r="S162" i="9" a="1"/>
  <c r="S161" i="9" a="1"/>
  <c r="S160" i="9" a="1"/>
  <c r="S159" i="9" a="1"/>
  <c r="S158" i="9" a="1"/>
  <c r="S157" i="9" a="1"/>
  <c r="S156" i="9" a="1"/>
  <c r="S155" i="9" a="1"/>
  <c r="S154" i="9" a="1"/>
  <c r="S153" i="9" a="1"/>
  <c r="S152" i="9" a="1"/>
  <c r="S151" i="9" a="1"/>
  <c r="S150" i="9" a="1"/>
  <c r="S149" i="9" a="1"/>
  <c r="S148" i="9" a="1"/>
  <c r="S147" i="9" a="1"/>
  <c r="S146" i="9" a="1"/>
  <c r="S145" i="9" a="1"/>
  <c r="S144" i="9" a="1"/>
  <c r="S143" i="9" a="1"/>
  <c r="S142" i="9" a="1"/>
  <c r="S141" i="9" a="1"/>
  <c r="S140" i="9" a="1"/>
  <c r="S139" i="9" a="1"/>
  <c r="S138" i="9" a="1"/>
  <c r="S137" i="9" a="1"/>
  <c r="S136" i="9" a="1"/>
  <c r="S135" i="9" a="1"/>
  <c r="S134" i="9" a="1"/>
  <c r="S133" i="9" a="1"/>
  <c r="S132" i="9" a="1"/>
  <c r="S131" i="9" a="1"/>
  <c r="S130" i="9" a="1"/>
  <c r="S129" i="9" a="1"/>
  <c r="S128" i="9" a="1"/>
  <c r="S127" i="9" a="1"/>
  <c r="S126" i="9" a="1"/>
  <c r="S125" i="9" a="1"/>
  <c r="S124" i="9" a="1"/>
  <c r="S123" i="9" a="1"/>
  <c r="S122" i="9" a="1"/>
  <c r="S121" i="9" a="1"/>
  <c r="S120" i="9" a="1"/>
  <c r="S119" i="9" a="1"/>
  <c r="S118" i="9" a="1"/>
  <c r="S117" i="9" a="1"/>
  <c r="S116" i="9" a="1"/>
  <c r="S115" i="9" a="1"/>
  <c r="S114" i="9" a="1"/>
  <c r="S113" i="9" a="1"/>
  <c r="S112" i="9" a="1"/>
  <c r="S111" i="9" a="1"/>
  <c r="S110" i="9" a="1"/>
  <c r="S109" i="9" a="1"/>
  <c r="S108" i="9" a="1"/>
  <c r="S107" i="9" a="1"/>
  <c r="S106" i="9" a="1"/>
  <c r="S105" i="9" a="1"/>
  <c r="T170" i="9" a="1"/>
  <c r="T169" i="9" a="1"/>
  <c r="T168" i="9" a="1"/>
  <c r="T167" i="9" a="1"/>
  <c r="T166" i="9" a="1"/>
  <c r="T165" i="9" a="1"/>
  <c r="T164" i="9" a="1"/>
  <c r="T163" i="9" a="1"/>
  <c r="T162" i="9" a="1"/>
  <c r="T161" i="9" a="1"/>
  <c r="T160" i="9" a="1"/>
  <c r="T159" i="9" a="1"/>
  <c r="T158" i="9" a="1"/>
  <c r="T157" i="9" a="1"/>
  <c r="T156" i="9" a="1"/>
  <c r="T155" i="9" a="1"/>
  <c r="T154" i="9" a="1"/>
  <c r="T153" i="9" a="1"/>
  <c r="T152" i="9" a="1"/>
  <c r="T151" i="9" a="1"/>
  <c r="T150" i="9" a="1"/>
  <c r="T149" i="9" a="1"/>
  <c r="T148" i="9" a="1"/>
  <c r="T147" i="9" a="1"/>
  <c r="T146" i="9" a="1"/>
  <c r="T145" i="9" a="1"/>
  <c r="T144" i="9" a="1"/>
  <c r="T143" i="9" a="1"/>
  <c r="T142" i="9" a="1"/>
  <c r="T141" i="9" a="1"/>
  <c r="T140" i="9" a="1"/>
  <c r="T139" i="9" a="1"/>
  <c r="T138" i="9" a="1"/>
  <c r="T137" i="9" a="1"/>
  <c r="T136" i="9" a="1"/>
  <c r="T135" i="9" a="1"/>
  <c r="T134" i="9" a="1"/>
  <c r="T133" i="9" a="1"/>
  <c r="T132" i="9" a="1"/>
  <c r="T131" i="9" a="1"/>
  <c r="T130" i="9" a="1"/>
  <c r="T129" i="9" a="1"/>
  <c r="T128" i="9" a="1"/>
  <c r="T127" i="9" a="1"/>
  <c r="T126" i="9" a="1"/>
  <c r="T125" i="9" a="1"/>
  <c r="T124" i="9" a="1"/>
  <c r="T123" i="9" a="1"/>
  <c r="T122" i="9" a="1"/>
  <c r="T121" i="9" a="1"/>
  <c r="T120" i="9" a="1"/>
  <c r="T119" i="9" a="1"/>
  <c r="T118" i="9" a="1"/>
  <c r="T117" i="9" a="1"/>
  <c r="T116" i="9" a="1"/>
  <c r="T115" i="9" a="1"/>
  <c r="T114" i="9" a="1"/>
  <c r="T113" i="9" a="1"/>
  <c r="T112" i="9" a="1"/>
  <c r="T111" i="9" a="1"/>
  <c r="T110" i="9" a="1"/>
  <c r="T109" i="9" a="1"/>
  <c r="T108" i="9" a="1"/>
  <c r="T107" i="9" a="1"/>
  <c r="T106" i="9" a="1"/>
  <c r="T105" i="9" a="1"/>
  <c r="U170" i="9" a="1"/>
  <c r="U169" i="9" a="1"/>
  <c r="U168" i="9" a="1"/>
  <c r="U167" i="9" a="1"/>
  <c r="U166" i="9" a="1"/>
  <c r="U165" i="9" a="1"/>
  <c r="U164" i="9" a="1"/>
  <c r="U163" i="9" a="1"/>
  <c r="U162" i="9" a="1"/>
  <c r="U161" i="9" a="1"/>
  <c r="U160" i="9" a="1"/>
  <c r="U159" i="9" a="1"/>
  <c r="U158" i="9" a="1"/>
  <c r="U157" i="9" a="1"/>
  <c r="U156" i="9" a="1"/>
  <c r="U155" i="9" a="1"/>
  <c r="U154" i="9" a="1"/>
  <c r="U153" i="9" a="1"/>
  <c r="U152" i="9" a="1"/>
  <c r="U151" i="9" a="1"/>
  <c r="U150" i="9" a="1"/>
  <c r="U149" i="9" a="1"/>
  <c r="U148" i="9" a="1"/>
  <c r="U147" i="9" a="1"/>
  <c r="U146" i="9" a="1"/>
  <c r="U145" i="9" a="1"/>
  <c r="U144" i="9" a="1"/>
  <c r="U143" i="9" a="1"/>
  <c r="U142" i="9" a="1"/>
  <c r="U141" i="9" a="1"/>
  <c r="U140" i="9" a="1"/>
  <c r="U139" i="9" a="1"/>
  <c r="U138" i="9" a="1"/>
  <c r="U137" i="9" a="1"/>
  <c r="U136" i="9" a="1"/>
  <c r="U135" i="9" a="1"/>
  <c r="U134" i="9" a="1"/>
  <c r="U133" i="9" a="1"/>
  <c r="U132" i="9" a="1"/>
  <c r="U131" i="9" a="1"/>
  <c r="U130" i="9" a="1"/>
  <c r="U129" i="9" a="1"/>
  <c r="U128" i="9" a="1"/>
  <c r="U127" i="9" a="1"/>
  <c r="U126" i="9" a="1"/>
  <c r="U125" i="9" a="1"/>
  <c r="U124" i="9" a="1"/>
  <c r="U123" i="9" a="1"/>
  <c r="U122" i="9" a="1"/>
  <c r="U121" i="9" a="1"/>
  <c r="U120" i="9" a="1"/>
  <c r="U119" i="9" a="1"/>
  <c r="U118" i="9" a="1"/>
  <c r="U117" i="9" a="1"/>
  <c r="U116" i="9" a="1"/>
  <c r="U115" i="9" a="1"/>
  <c r="U114" i="9" a="1"/>
  <c r="U113" i="9" a="1"/>
  <c r="U112" i="9" a="1"/>
  <c r="U111" i="9" a="1"/>
  <c r="U110" i="9" a="1"/>
  <c r="U109" i="9" a="1"/>
  <c r="U108" i="9" a="1"/>
  <c r="U107" i="9" a="1"/>
  <c r="U106" i="9" a="1"/>
  <c r="U105" i="9" a="1"/>
  <c r="V170" i="9" a="1"/>
  <c r="V169" i="9" a="1"/>
  <c r="V168" i="9" a="1"/>
  <c r="V167" i="9" a="1"/>
  <c r="V166" i="9" a="1"/>
  <c r="V165" i="9" a="1"/>
  <c r="V164" i="9" a="1"/>
  <c r="V163" i="9" a="1"/>
  <c r="V162" i="9" a="1"/>
  <c r="V161" i="9" a="1"/>
  <c r="V160" i="9" a="1"/>
  <c r="V159" i="9" a="1"/>
  <c r="V158" i="9" a="1"/>
  <c r="V157" i="9" a="1"/>
  <c r="V156" i="9" a="1"/>
  <c r="V155" i="9" a="1"/>
  <c r="V154" i="9" a="1"/>
  <c r="V153" i="9" a="1"/>
  <c r="V152" i="9" a="1"/>
  <c r="V151" i="9" a="1"/>
  <c r="V150" i="9" a="1"/>
  <c r="V149" i="9" a="1"/>
  <c r="V148" i="9" a="1"/>
  <c r="V147" i="9" a="1"/>
  <c r="V146" i="9" a="1"/>
  <c r="V145" i="9" a="1"/>
  <c r="V144" i="9" a="1"/>
  <c r="V143" i="9" a="1"/>
  <c r="V142" i="9" a="1"/>
  <c r="V141" i="9" a="1"/>
  <c r="V140" i="9" a="1"/>
  <c r="V139" i="9" a="1"/>
  <c r="V138" i="9" a="1"/>
  <c r="V137" i="9" a="1"/>
  <c r="V136" i="9" a="1"/>
  <c r="V135" i="9" a="1"/>
  <c r="V134" i="9" a="1"/>
  <c r="V133" i="9" a="1"/>
  <c r="V132" i="9" a="1"/>
  <c r="V131" i="9" a="1"/>
  <c r="V130" i="9" a="1"/>
  <c r="V129" i="9" a="1"/>
  <c r="V128" i="9" a="1"/>
  <c r="V127" i="9" a="1"/>
  <c r="V126" i="9" a="1"/>
  <c r="V125" i="9" a="1"/>
  <c r="V124" i="9" a="1"/>
  <c r="V123" i="9" a="1"/>
  <c r="V122" i="9" a="1"/>
  <c r="V121" i="9" a="1"/>
  <c r="V120" i="9" a="1"/>
  <c r="V119" i="9" a="1"/>
  <c r="V118" i="9" a="1"/>
  <c r="V117" i="9" a="1"/>
  <c r="V116" i="9" a="1"/>
  <c r="V115" i="9" a="1"/>
  <c r="V114" i="9" a="1"/>
  <c r="V113" i="9" a="1"/>
  <c r="V112" i="9" a="1"/>
  <c r="V111" i="9" a="1"/>
  <c r="V110" i="9" a="1"/>
  <c r="V109" i="9" a="1"/>
  <c r="V108" i="9" a="1"/>
  <c r="V107" i="9" a="1"/>
  <c r="V106" i="9" a="1"/>
  <c r="V105" i="9" a="1"/>
  <c r="W170" i="9" a="1"/>
  <c r="W169" i="9" a="1"/>
  <c r="W168" i="9" a="1"/>
  <c r="W167" i="9" a="1"/>
  <c r="W166" i="9" a="1"/>
  <c r="W165" i="9" a="1"/>
  <c r="W164" i="9" a="1"/>
  <c r="W163" i="9" a="1"/>
  <c r="W162" i="9" a="1"/>
  <c r="W161" i="9" a="1"/>
  <c r="W160" i="9" a="1"/>
  <c r="W159" i="9" a="1"/>
  <c r="W158" i="9" a="1"/>
  <c r="W157" i="9" a="1"/>
  <c r="W156" i="9" a="1"/>
  <c r="W155" i="9" a="1"/>
  <c r="W154" i="9" a="1"/>
  <c r="W153" i="9" a="1"/>
  <c r="W152" i="9" a="1"/>
  <c r="W151" i="9" a="1"/>
  <c r="W150" i="9" a="1"/>
  <c r="W149" i="9" a="1"/>
  <c r="W148" i="9" a="1"/>
  <c r="W147" i="9" a="1"/>
  <c r="W146" i="9" a="1"/>
  <c r="W145" i="9" a="1"/>
  <c r="W144" i="9" a="1"/>
  <c r="W143" i="9" a="1"/>
  <c r="W142" i="9" a="1"/>
  <c r="W141" i="9" a="1"/>
  <c r="W140" i="9" a="1"/>
  <c r="W139" i="9" a="1"/>
  <c r="W138" i="9" a="1"/>
  <c r="W137" i="9" a="1"/>
  <c r="W136" i="9" a="1"/>
  <c r="W135" i="9" a="1"/>
  <c r="W134" i="9" a="1"/>
  <c r="W133" i="9" a="1"/>
  <c r="W132" i="9" a="1"/>
  <c r="W131" i="9" a="1"/>
  <c r="W130" i="9" a="1"/>
  <c r="W129" i="9" a="1"/>
  <c r="W128" i="9" a="1"/>
  <c r="W127" i="9" a="1"/>
  <c r="W126" i="9" a="1"/>
  <c r="W125" i="9" a="1"/>
  <c r="W124" i="9" a="1"/>
  <c r="W123" i="9" a="1"/>
  <c r="W122" i="9" a="1"/>
  <c r="W121" i="9" a="1"/>
  <c r="W120" i="9" a="1"/>
  <c r="W119" i="9" a="1"/>
  <c r="W118" i="9" a="1"/>
  <c r="W117" i="9" a="1"/>
  <c r="W116" i="9" a="1"/>
  <c r="W115" i="9" a="1"/>
  <c r="W114" i="9" a="1"/>
  <c r="W113" i="9" a="1"/>
  <c r="W112" i="9" a="1"/>
  <c r="W111" i="9" a="1"/>
  <c r="W110" i="9" a="1"/>
  <c r="W109" i="9" a="1"/>
  <c r="W108" i="9" a="1"/>
  <c r="W107" i="9" a="1"/>
  <c r="W106" i="9" a="1"/>
  <c r="W105" i="9" a="1"/>
  <c r="X170" i="9" a="1"/>
  <c r="X169" i="9" a="1"/>
  <c r="X168" i="9" a="1"/>
  <c r="X167" i="9" a="1"/>
  <c r="X166" i="9" a="1"/>
  <c r="X165" i="9" a="1"/>
  <c r="X164" i="9" a="1"/>
  <c r="X163" i="9" a="1"/>
  <c r="X162" i="9" a="1"/>
  <c r="X161" i="9" a="1"/>
  <c r="X160" i="9" a="1"/>
  <c r="X159" i="9" a="1"/>
  <c r="X158" i="9" a="1"/>
  <c r="X157" i="9" a="1"/>
  <c r="X156" i="9" a="1"/>
  <c r="X155" i="9" a="1"/>
  <c r="X154" i="9" a="1"/>
  <c r="X153" i="9" a="1"/>
  <c r="X152" i="9" a="1"/>
  <c r="X151" i="9" a="1"/>
  <c r="X150" i="9" a="1"/>
  <c r="X149" i="9" a="1"/>
  <c r="X148" i="9" a="1"/>
  <c r="X147" i="9" a="1"/>
  <c r="X146" i="9" a="1"/>
  <c r="X145" i="9" a="1"/>
  <c r="X144" i="9" a="1"/>
  <c r="X143" i="9" a="1"/>
  <c r="X142" i="9" a="1"/>
  <c r="X141" i="9" a="1"/>
  <c r="X140" i="9" a="1"/>
  <c r="X139" i="9" a="1"/>
  <c r="X138" i="9" a="1"/>
  <c r="X137" i="9" a="1"/>
  <c r="X136" i="9" a="1"/>
  <c r="X135" i="9" a="1"/>
  <c r="X134" i="9" a="1"/>
  <c r="X133" i="9" a="1"/>
  <c r="X132" i="9" a="1"/>
  <c r="X131" i="9" a="1"/>
  <c r="X130" i="9" a="1"/>
  <c r="X129" i="9" a="1"/>
  <c r="X128" i="9" a="1"/>
  <c r="X127" i="9" a="1"/>
  <c r="X126" i="9" a="1"/>
  <c r="X125" i="9" a="1"/>
  <c r="X124" i="9" a="1"/>
  <c r="X123" i="9" a="1"/>
  <c r="X122" i="9" a="1"/>
  <c r="X121" i="9" a="1"/>
  <c r="X120" i="9" a="1"/>
  <c r="X119" i="9" a="1"/>
  <c r="X118" i="9" a="1"/>
  <c r="X117" i="9" a="1"/>
  <c r="X116" i="9" a="1"/>
  <c r="X115" i="9" a="1"/>
  <c r="X114" i="9" a="1"/>
  <c r="X113" i="9" a="1"/>
  <c r="X112" i="9" a="1"/>
  <c r="X111" i="9" a="1"/>
  <c r="X110" i="9" a="1"/>
  <c r="X109" i="9" a="1"/>
  <c r="X108" i="9" a="1"/>
  <c r="X107" i="9" a="1"/>
  <c r="X106" i="9" a="1"/>
  <c r="X105" i="9" a="1"/>
  <c r="Y169" i="9" a="1"/>
  <c r="Y168" i="9" a="1"/>
  <c r="Y167" i="9" a="1"/>
  <c r="Y166" i="9" a="1"/>
  <c r="Y165" i="9" a="1"/>
  <c r="Y164" i="9" a="1"/>
  <c r="Y163" i="9" a="1"/>
  <c r="Y162" i="9" a="1"/>
  <c r="Y161" i="9" a="1"/>
  <c r="Y160" i="9" a="1"/>
  <c r="Y159" i="9" a="1"/>
  <c r="Y158" i="9" a="1"/>
  <c r="Y157" i="9" a="1"/>
  <c r="Y156" i="9" a="1"/>
  <c r="Y155" i="9" a="1"/>
  <c r="Y154" i="9" a="1"/>
  <c r="Y153" i="9" a="1"/>
  <c r="Y152" i="9" a="1"/>
  <c r="Y151" i="9" a="1"/>
  <c r="Y150" i="9" a="1"/>
  <c r="Y149" i="9" a="1"/>
  <c r="Y148" i="9" a="1"/>
  <c r="Y147" i="9" a="1"/>
  <c r="Y146" i="9" a="1"/>
  <c r="Y145" i="9" a="1"/>
  <c r="Y144" i="9" a="1"/>
  <c r="Y143" i="9" a="1"/>
  <c r="Y142" i="9" a="1"/>
  <c r="Y141" i="9" a="1"/>
  <c r="Y140" i="9" a="1"/>
  <c r="Y139" i="9" a="1"/>
  <c r="Y138" i="9" a="1"/>
  <c r="Y137" i="9" a="1"/>
  <c r="Y136" i="9" a="1"/>
  <c r="Y135" i="9" a="1"/>
  <c r="Y134" i="9" a="1"/>
  <c r="Y133" i="9" a="1"/>
  <c r="Y132" i="9" a="1"/>
  <c r="Y131" i="9" a="1"/>
  <c r="Y130" i="9" a="1"/>
  <c r="Y129" i="9" a="1"/>
  <c r="Y128" i="9" a="1"/>
  <c r="Y127" i="9" a="1"/>
  <c r="Y126" i="9" a="1"/>
  <c r="Y125" i="9" a="1"/>
  <c r="Y124" i="9" a="1"/>
  <c r="Y123" i="9" a="1"/>
  <c r="Y122" i="9" a="1"/>
  <c r="Y121" i="9" a="1"/>
  <c r="Y120" i="9" a="1"/>
  <c r="Y119" i="9" a="1"/>
  <c r="Y118" i="9" a="1"/>
  <c r="Y117" i="9" a="1"/>
  <c r="Y116" i="9" a="1"/>
  <c r="Y115" i="9" a="1"/>
  <c r="Y114" i="9" a="1"/>
  <c r="Y113" i="9" a="1"/>
  <c r="Y112" i="9" a="1"/>
  <c r="Y111" i="9" a="1"/>
  <c r="Y110" i="9" a="1"/>
  <c r="Y109" i="9" a="1"/>
  <c r="Y108" i="9" a="1"/>
  <c r="Y107" i="9" a="1"/>
  <c r="Y106" i="9" a="1"/>
  <c r="Y105" i="9" a="1"/>
  <c r="Z169" i="9" a="1"/>
  <c r="Z168" i="9" a="1"/>
  <c r="Z167" i="9" a="1"/>
  <c r="Z166" i="9" a="1"/>
  <c r="Z165" i="9" a="1"/>
  <c r="Z164" i="9" a="1"/>
  <c r="Z163" i="9" a="1"/>
  <c r="Z162" i="9" a="1"/>
  <c r="Z161" i="9" a="1"/>
  <c r="Z160" i="9" a="1"/>
  <c r="Z159" i="9" a="1"/>
  <c r="Z158" i="9" a="1"/>
  <c r="Z157" i="9" a="1"/>
  <c r="Z156" i="9" a="1"/>
  <c r="Z155" i="9" a="1"/>
  <c r="Z154" i="9" a="1"/>
  <c r="Z153" i="9" a="1"/>
  <c r="Z152" i="9" a="1"/>
  <c r="Z151" i="9" a="1"/>
  <c r="Z150" i="9" a="1"/>
  <c r="Z149" i="9" a="1"/>
  <c r="Z148" i="9" a="1"/>
  <c r="Z147" i="9" a="1"/>
  <c r="Z146" i="9" a="1"/>
  <c r="Z145" i="9" a="1"/>
  <c r="Z144" i="9" a="1"/>
  <c r="Z143" i="9" a="1"/>
  <c r="Z142" i="9" a="1"/>
  <c r="Z141" i="9" a="1"/>
  <c r="Z140" i="9" a="1"/>
  <c r="Z139" i="9" a="1"/>
  <c r="Z138" i="9" a="1"/>
  <c r="Z137" i="9" a="1"/>
  <c r="Z136" i="9" a="1"/>
  <c r="Z135" i="9" a="1"/>
  <c r="Z134" i="9" a="1"/>
  <c r="Z133" i="9" a="1"/>
  <c r="Z132" i="9" a="1"/>
  <c r="Z131" i="9" a="1"/>
  <c r="Z130" i="9" a="1"/>
  <c r="Z129" i="9" a="1"/>
  <c r="Z128" i="9" a="1"/>
  <c r="Z127" i="9" a="1"/>
  <c r="Z126" i="9" a="1"/>
  <c r="Z125" i="9" a="1"/>
  <c r="Z124" i="9" a="1"/>
  <c r="Z123" i="9" a="1"/>
  <c r="Z122" i="9" a="1"/>
  <c r="Z121" i="9" a="1"/>
  <c r="Z120" i="9" a="1"/>
  <c r="Z119" i="9" a="1"/>
  <c r="Z118" i="9" a="1"/>
  <c r="Z117" i="9" a="1"/>
  <c r="Z116" i="9" a="1"/>
  <c r="Z115" i="9" a="1"/>
  <c r="Z114" i="9" a="1"/>
  <c r="Z113" i="9" a="1"/>
  <c r="Z112" i="9" a="1"/>
  <c r="Z111" i="9" a="1"/>
  <c r="Z110" i="9" a="1"/>
  <c r="Z109" i="9" a="1"/>
  <c r="Z108" i="9" a="1"/>
  <c r="Z107" i="9" a="1"/>
  <c r="Z106" i="9" a="1"/>
  <c r="Z105" i="9" a="1"/>
  <c r="C170" i="9" a="1"/>
  <c r="C169" i="9" a="1"/>
  <c r="C168" i="9" a="1"/>
  <c r="C167" i="9" a="1"/>
  <c r="C166" i="9" a="1"/>
  <c r="C165" i="9" a="1"/>
  <c r="C164" i="9" a="1"/>
  <c r="C163" i="9" a="1"/>
  <c r="C162" i="9" a="1"/>
  <c r="C161" i="9" a="1"/>
  <c r="C160" i="9" a="1"/>
  <c r="C159" i="9" a="1"/>
  <c r="C158" i="9" a="1"/>
  <c r="C157" i="9" a="1"/>
  <c r="C156" i="9" a="1"/>
  <c r="C155" i="9" a="1"/>
  <c r="C154" i="9" a="1"/>
  <c r="C153" i="9" a="1"/>
  <c r="C152" i="9" a="1"/>
  <c r="C151" i="9" a="1"/>
  <c r="C150" i="9" a="1"/>
  <c r="C149" i="9" a="1"/>
  <c r="C148" i="9" a="1"/>
  <c r="C147" i="9" a="1"/>
  <c r="C146" i="9" a="1"/>
  <c r="C145" i="9" a="1"/>
  <c r="C144" i="9" a="1"/>
  <c r="C143" i="9" a="1"/>
  <c r="C142" i="9" a="1"/>
  <c r="C141" i="9" a="1"/>
  <c r="C140" i="9" a="1"/>
  <c r="C139" i="9" a="1"/>
  <c r="C138" i="9" a="1"/>
  <c r="C137" i="9" a="1"/>
  <c r="C136" i="9" a="1"/>
  <c r="C135" i="9" a="1"/>
  <c r="C134" i="9" a="1"/>
  <c r="C133" i="9" a="1"/>
  <c r="C132" i="9" a="1"/>
  <c r="C131" i="9" a="1"/>
  <c r="C130" i="9" a="1"/>
  <c r="C129" i="9" a="1"/>
  <c r="C128" i="9" a="1"/>
  <c r="C127" i="9" a="1"/>
  <c r="C126" i="9" a="1"/>
  <c r="C125" i="9" a="1"/>
  <c r="C124" i="9" a="1"/>
  <c r="C123" i="9" a="1"/>
  <c r="C122" i="9" a="1"/>
  <c r="C121" i="9" a="1"/>
  <c r="C120" i="9" a="1"/>
  <c r="C119" i="9" a="1"/>
  <c r="C118" i="9" a="1"/>
  <c r="C117" i="9" a="1"/>
  <c r="C116" i="9" a="1"/>
  <c r="C115" i="9" a="1"/>
  <c r="C114" i="9" a="1"/>
  <c r="C113" i="9" a="1"/>
  <c r="C112" i="9" a="1"/>
  <c r="C111" i="9" a="1"/>
  <c r="C110" i="9" a="1"/>
  <c r="C109" i="9" a="1"/>
  <c r="C108" i="9" a="1"/>
  <c r="C107" i="9" a="1"/>
  <c r="C106" i="9" a="1"/>
  <c r="D186" i="9" a="1"/>
  <c r="D185" i="9" a="1"/>
  <c r="D184" i="9" a="1"/>
  <c r="D183" i="9" a="1"/>
  <c r="D182" i="9" a="1"/>
  <c r="D181" i="9" a="1"/>
  <c r="D180" i="9" a="1"/>
  <c r="D179" i="9" a="1"/>
  <c r="D178" i="9" a="1"/>
  <c r="D177" i="9" a="1"/>
  <c r="D176" i="9" a="1"/>
  <c r="D175" i="9" a="1"/>
  <c r="D174" i="9" a="1"/>
  <c r="D173" i="9" a="1"/>
  <c r="D172" i="9" a="1"/>
  <c r="D171" i="9" a="1"/>
  <c r="E186" i="9" a="1"/>
  <c r="E185" i="9" a="1"/>
  <c r="E184" i="9" a="1"/>
  <c r="E183" i="9" a="1"/>
  <c r="E182" i="9" a="1"/>
  <c r="E181" i="9" a="1"/>
  <c r="E180" i="9" a="1"/>
  <c r="E179" i="9" a="1"/>
  <c r="E178" i="9" a="1"/>
  <c r="E177" i="9" a="1"/>
  <c r="E176" i="9" a="1"/>
  <c r="E175" i="9" a="1"/>
  <c r="E174" i="9" a="1"/>
  <c r="E173" i="9" a="1"/>
  <c r="E172" i="9" a="1"/>
  <c r="E171" i="9" a="1"/>
  <c r="F186" i="9" a="1"/>
  <c r="F185" i="9" a="1"/>
  <c r="F184" i="9" a="1"/>
  <c r="F183" i="9" a="1"/>
  <c r="F182" i="9" a="1"/>
  <c r="F181" i="9" a="1"/>
  <c r="F180" i="9" a="1"/>
  <c r="F179" i="9" a="1"/>
  <c r="F178" i="9" a="1"/>
  <c r="F177" i="9" a="1"/>
  <c r="F176" i="9" a="1"/>
  <c r="F175" i="9" a="1"/>
  <c r="F174" i="9" a="1"/>
  <c r="F173" i="9" a="1"/>
  <c r="F172" i="9" a="1"/>
  <c r="F171" i="9" a="1"/>
  <c r="G186" i="9" a="1"/>
  <c r="G185" i="9" a="1"/>
  <c r="G184" i="9" a="1"/>
  <c r="G183" i="9" a="1"/>
  <c r="G182" i="9" a="1"/>
  <c r="G181" i="9" a="1"/>
  <c r="G180" i="9" a="1"/>
  <c r="G179" i="9" a="1"/>
  <c r="G178" i="9" a="1"/>
  <c r="G177" i="9" a="1"/>
  <c r="G176" i="9" a="1"/>
  <c r="G175" i="9" a="1"/>
  <c r="G174" i="9" a="1"/>
  <c r="G173" i="9" a="1"/>
  <c r="G172" i="9" a="1"/>
  <c r="G171" i="9" a="1"/>
  <c r="H186" i="9" a="1"/>
  <c r="H185" i="9" a="1"/>
  <c r="H184" i="9" a="1"/>
  <c r="H183" i="9" a="1"/>
  <c r="H182" i="9" a="1"/>
  <c r="H181" i="9" a="1"/>
  <c r="H180" i="9" a="1"/>
  <c r="H179" i="9" a="1"/>
  <c r="H178" i="9" a="1"/>
  <c r="H177" i="9" a="1"/>
  <c r="H176" i="9" a="1"/>
  <c r="H175" i="9" a="1"/>
  <c r="H174" i="9" a="1"/>
  <c r="H173" i="9" a="1"/>
  <c r="H172" i="9" a="1"/>
  <c r="H171" i="9" a="1"/>
  <c r="I186" i="9" a="1"/>
  <c r="I185" i="9" a="1"/>
  <c r="I184" i="9" a="1"/>
  <c r="I183" i="9" a="1"/>
  <c r="I182" i="9" a="1"/>
  <c r="I181" i="9" a="1"/>
  <c r="I180" i="9" a="1"/>
  <c r="I179" i="9" a="1"/>
  <c r="I178" i="9" a="1"/>
  <c r="I177" i="9" a="1"/>
  <c r="I176" i="9" a="1"/>
  <c r="I175" i="9" a="1"/>
  <c r="I174" i="9" a="1"/>
  <c r="I173" i="9" a="1"/>
  <c r="I172" i="9" a="1"/>
  <c r="I171" i="9" a="1"/>
  <c r="J186" i="9" a="1"/>
  <c r="J185" i="9" a="1"/>
  <c r="J184" i="9" a="1"/>
  <c r="J183" i="9" a="1"/>
  <c r="J182" i="9" a="1"/>
  <c r="J181" i="9" a="1"/>
  <c r="J180" i="9" a="1"/>
  <c r="J179" i="9" a="1"/>
  <c r="J178" i="9" a="1"/>
  <c r="J177" i="9" a="1"/>
  <c r="J176" i="9" a="1"/>
  <c r="J175" i="9" a="1"/>
  <c r="J174" i="9" a="1"/>
  <c r="J173" i="9" a="1"/>
  <c r="J172" i="9" a="1"/>
  <c r="J171" i="9" a="1"/>
  <c r="K186" i="9" a="1"/>
  <c r="K185" i="9" a="1"/>
  <c r="K184" i="9" a="1"/>
  <c r="K183" i="9" a="1"/>
  <c r="K182" i="9" a="1"/>
  <c r="K181" i="9" a="1"/>
  <c r="K180" i="9" a="1"/>
  <c r="K179" i="9" a="1"/>
  <c r="K178" i="9" a="1"/>
  <c r="K177" i="9" a="1"/>
  <c r="K176" i="9" a="1"/>
  <c r="K175" i="9" a="1"/>
  <c r="K174" i="9" a="1"/>
  <c r="K173" i="9" a="1"/>
  <c r="K172" i="9" a="1"/>
  <c r="K171" i="9" a="1"/>
  <c r="L186" i="9" a="1"/>
  <c r="L185" i="9" a="1"/>
  <c r="L184" i="9" a="1"/>
  <c r="L183" i="9" a="1"/>
  <c r="L182" i="9" a="1"/>
  <c r="L181" i="9" a="1"/>
  <c r="L180" i="9" a="1"/>
  <c r="L179" i="9" a="1"/>
  <c r="L178" i="9" a="1"/>
  <c r="L177" i="9" a="1"/>
  <c r="L176" i="9" a="1"/>
  <c r="L175" i="9" a="1"/>
  <c r="L174" i="9" a="1"/>
  <c r="L173" i="9" a="1"/>
  <c r="L172" i="9" a="1"/>
  <c r="L171" i="9" a="1"/>
  <c r="M185" i="9" a="1"/>
  <c r="M184" i="9" a="1"/>
  <c r="M183" i="9" a="1"/>
  <c r="M182" i="9" a="1"/>
  <c r="M181" i="9" a="1"/>
  <c r="M180" i="9" a="1"/>
  <c r="M179" i="9" a="1"/>
  <c r="M178" i="9" a="1"/>
  <c r="M177" i="9" a="1"/>
  <c r="M176" i="9" a="1"/>
  <c r="M175" i="9" a="1"/>
  <c r="M174" i="9" a="1"/>
  <c r="M173" i="9" a="1"/>
  <c r="M172" i="9" a="1"/>
  <c r="M171" i="9" a="1"/>
  <c r="N185" i="9" a="1"/>
  <c r="N184" i="9" a="1"/>
  <c r="N183" i="9" a="1"/>
  <c r="N182" i="9" a="1"/>
  <c r="N181" i="9" a="1"/>
  <c r="N180" i="9" a="1"/>
  <c r="N179" i="9" a="1"/>
  <c r="N178" i="9" a="1"/>
  <c r="N177" i="9" a="1"/>
  <c r="N176" i="9" a="1"/>
  <c r="N175" i="9" a="1"/>
  <c r="N174" i="9" a="1"/>
  <c r="N173" i="9" a="1"/>
  <c r="N172" i="9" a="1"/>
  <c r="N171" i="9" a="1"/>
  <c r="O185" i="9" a="1"/>
  <c r="O184" i="9" a="1"/>
  <c r="O183" i="9" a="1"/>
  <c r="O182" i="9" a="1"/>
  <c r="O181" i="9" a="1"/>
  <c r="O180" i="9" a="1"/>
  <c r="O179" i="9" a="1"/>
  <c r="O178" i="9" a="1"/>
  <c r="O177" i="9" a="1"/>
  <c r="O176" i="9" a="1"/>
  <c r="O175" i="9" a="1"/>
  <c r="O174" i="9" a="1"/>
  <c r="O173" i="9" a="1"/>
  <c r="O172" i="9" a="1"/>
  <c r="O171" i="9" a="1"/>
  <c r="P185" i="9" a="1"/>
  <c r="P184" i="9" a="1"/>
  <c r="P183" i="9" a="1"/>
  <c r="P182" i="9" a="1"/>
  <c r="P181" i="9" a="1"/>
  <c r="P180" i="9" a="1"/>
  <c r="P179" i="9" a="1"/>
  <c r="P178" i="9" a="1"/>
  <c r="P177" i="9" a="1"/>
  <c r="P176" i="9" a="1"/>
  <c r="P175" i="9" a="1"/>
  <c r="P174" i="9" a="1"/>
  <c r="P173" i="9" a="1"/>
  <c r="P172" i="9" a="1"/>
  <c r="P171" i="9" a="1"/>
  <c r="Q185" i="9" a="1"/>
  <c r="Q184" i="9" a="1"/>
  <c r="Q183" i="9" a="1"/>
  <c r="Q182" i="9" a="1"/>
  <c r="Q181" i="9" a="1"/>
  <c r="Q180" i="9" a="1"/>
  <c r="Q179" i="9" a="1"/>
  <c r="Q178" i="9" a="1"/>
  <c r="Q177" i="9" a="1"/>
  <c r="Q176" i="9" a="1"/>
  <c r="Q175" i="9" a="1"/>
  <c r="Q174" i="9" a="1"/>
  <c r="Q173" i="9" a="1"/>
  <c r="Q172" i="9" a="1"/>
  <c r="Q171" i="9" a="1"/>
  <c r="R185" i="9" a="1"/>
  <c r="R184" i="9" a="1"/>
  <c r="R183" i="9" a="1"/>
  <c r="R182" i="9" a="1"/>
  <c r="R181" i="9" a="1"/>
  <c r="R180" i="9" a="1"/>
  <c r="R179" i="9" a="1"/>
  <c r="R178" i="9" a="1"/>
  <c r="R177" i="9" a="1"/>
  <c r="R176" i="9" a="1"/>
  <c r="R175" i="9" a="1"/>
  <c r="R174" i="9" a="1"/>
  <c r="R173" i="9" a="1"/>
  <c r="R172" i="9" a="1"/>
  <c r="R171" i="9" a="1"/>
  <c r="S185" i="9" a="1"/>
  <c r="S184" i="9" a="1"/>
  <c r="S183" i="9" a="1"/>
  <c r="S182" i="9" a="1"/>
  <c r="S181" i="9" a="1"/>
  <c r="S180" i="9" a="1"/>
  <c r="S179" i="9" a="1"/>
  <c r="S178" i="9" a="1"/>
  <c r="S177" i="9" a="1"/>
  <c r="S176" i="9" a="1"/>
  <c r="S175" i="9" a="1"/>
  <c r="S174" i="9" a="1"/>
  <c r="S173" i="9" a="1"/>
  <c r="S172" i="9" a="1"/>
  <c r="S171" i="9" a="1"/>
  <c r="T185" i="9" a="1"/>
  <c r="T184" i="9" a="1"/>
  <c r="T183" i="9" a="1"/>
  <c r="T182" i="9" a="1"/>
  <c r="T181" i="9" a="1"/>
  <c r="T180" i="9" a="1"/>
  <c r="T179" i="9" a="1"/>
  <c r="T178" i="9" a="1"/>
  <c r="T177" i="9" a="1"/>
  <c r="T176" i="9" a="1"/>
  <c r="T175" i="9" a="1"/>
  <c r="T174" i="9" a="1"/>
  <c r="T173" i="9" a="1"/>
  <c r="T172" i="9" a="1"/>
  <c r="T171" i="9" a="1"/>
  <c r="U185" i="9" a="1"/>
  <c r="U184" i="9" a="1"/>
  <c r="U183" i="9" a="1"/>
  <c r="U182" i="9" a="1"/>
  <c r="U181" i="9" a="1"/>
  <c r="U180" i="9" a="1"/>
  <c r="U179" i="9" a="1"/>
  <c r="U178" i="9" a="1"/>
  <c r="U177" i="9" a="1"/>
  <c r="U176" i="9" a="1"/>
  <c r="U175" i="9" a="1"/>
  <c r="U174" i="9" a="1"/>
  <c r="U173" i="9" a="1"/>
  <c r="U172" i="9" a="1"/>
  <c r="U171" i="9" a="1"/>
  <c r="V185" i="9" a="1"/>
  <c r="V184" i="9" a="1"/>
  <c r="V183" i="9" a="1"/>
  <c r="V182" i="9" a="1"/>
  <c r="V181" i="9" a="1"/>
  <c r="V180" i="9" a="1"/>
  <c r="V179" i="9" a="1"/>
  <c r="V178" i="9" a="1"/>
  <c r="V177" i="9" a="1"/>
  <c r="V176" i="9" a="1"/>
  <c r="V175" i="9" a="1"/>
  <c r="V174" i="9" a="1"/>
  <c r="V173" i="9" a="1"/>
  <c r="V172" i="9" a="1"/>
  <c r="V171" i="9" a="1"/>
  <c r="W185" i="9" a="1"/>
  <c r="W184" i="9" a="1"/>
  <c r="W183" i="9" a="1"/>
  <c r="W182" i="9" a="1"/>
  <c r="W181" i="9" a="1"/>
  <c r="W180" i="9" a="1"/>
  <c r="W179" i="9" a="1"/>
  <c r="W178" i="9" a="1"/>
  <c r="W177" i="9" a="1"/>
  <c r="W176" i="9" a="1"/>
  <c r="W175" i="9" a="1"/>
  <c r="W174" i="9" a="1"/>
  <c r="W173" i="9" a="1"/>
  <c r="W172" i="9" a="1"/>
  <c r="W171" i="9" a="1"/>
  <c r="X185" i="9" a="1"/>
  <c r="X184" i="9" a="1"/>
  <c r="X183" i="9" a="1"/>
  <c r="X182" i="9" a="1"/>
  <c r="X181" i="9" a="1"/>
  <c r="X180" i="9" a="1"/>
  <c r="X179" i="9" a="1"/>
  <c r="X178" i="9" a="1"/>
  <c r="X177" i="9" a="1"/>
  <c r="X176" i="9" a="1"/>
  <c r="X175" i="9" a="1"/>
  <c r="X174" i="9" a="1"/>
  <c r="X173" i="9" a="1"/>
  <c r="X172" i="9" a="1"/>
  <c r="X171" i="9" a="1"/>
  <c r="Y185" i="9" a="1"/>
  <c r="Y184" i="9" a="1"/>
  <c r="Y183" i="9" a="1"/>
  <c r="Y182" i="9" a="1"/>
  <c r="Y181" i="9" a="1"/>
  <c r="Y180" i="9" a="1"/>
  <c r="Y179" i="9" a="1"/>
  <c r="Y178" i="9" a="1"/>
  <c r="Y177" i="9" a="1"/>
  <c r="Y176" i="9" a="1"/>
  <c r="Y175" i="9" a="1"/>
  <c r="Y174" i="9" a="1"/>
  <c r="Y173" i="9" a="1"/>
  <c r="Y172" i="9" a="1"/>
  <c r="Y171" i="9" a="1"/>
  <c r="Y170" i="9" a="1"/>
  <c r="Z185" i="9" a="1"/>
  <c r="Z184" i="9" a="1"/>
  <c r="Z183" i="9" a="1"/>
  <c r="Z182" i="9" a="1"/>
  <c r="Z181" i="9" a="1"/>
  <c r="Z180" i="9" a="1"/>
  <c r="Z179" i="9" a="1"/>
  <c r="Z178" i="9" a="1"/>
  <c r="Z177" i="9" a="1"/>
  <c r="Z176" i="9" a="1"/>
  <c r="Z175" i="9" a="1"/>
  <c r="Z174" i="9" a="1"/>
  <c r="Z173" i="9" a="1"/>
  <c r="Z172" i="9" a="1"/>
  <c r="Z171" i="9" a="1"/>
  <c r="Z170" i="9" a="1"/>
  <c r="C186" i="9" a="1"/>
  <c r="C185" i="9" a="1"/>
  <c r="C184" i="9" a="1"/>
  <c r="C183" i="9" a="1"/>
  <c r="C182" i="9" a="1"/>
  <c r="C181" i="9" a="1"/>
  <c r="C180" i="9" a="1"/>
  <c r="C179" i="9" a="1"/>
  <c r="C178" i="9" a="1"/>
  <c r="C177" i="9" a="1"/>
  <c r="C176" i="9" a="1"/>
  <c r="C175" i="9" a="1"/>
  <c r="C174" i="9" a="1"/>
  <c r="C173" i="9" a="1"/>
  <c r="C172" i="9" a="1"/>
  <c r="C171" i="9" a="1"/>
  <c r="D222" i="9" a="1"/>
  <c r="D221" i="9" a="1"/>
  <c r="D220" i="9" a="1"/>
  <c r="D219" i="9" a="1"/>
  <c r="D218" i="9" a="1"/>
  <c r="D217" i="9" a="1"/>
  <c r="D216" i="9" a="1"/>
  <c r="D215" i="9" a="1"/>
  <c r="D214" i="9" a="1"/>
  <c r="D213" i="9" a="1"/>
  <c r="D212" i="9" a="1"/>
  <c r="D211" i="9" a="1"/>
  <c r="D210" i="9" a="1"/>
  <c r="D209" i="9" a="1"/>
  <c r="D208" i="9" a="1"/>
  <c r="D207" i="9" a="1"/>
  <c r="D206" i="9" a="1"/>
  <c r="D205" i="9" a="1"/>
  <c r="D204" i="9" a="1"/>
  <c r="D203" i="9" a="1"/>
  <c r="D202" i="9" a="1"/>
  <c r="D201" i="9" a="1"/>
  <c r="D200" i="9" a="1"/>
  <c r="D199" i="9" a="1"/>
  <c r="D198" i="9" a="1"/>
  <c r="D197" i="9" a="1"/>
  <c r="D196" i="9" a="1"/>
  <c r="D195" i="9" a="1"/>
  <c r="D194" i="9" a="1"/>
  <c r="D193" i="9" a="1"/>
  <c r="D192" i="9" a="1"/>
  <c r="D191" i="9" a="1"/>
  <c r="D190" i="9" a="1"/>
  <c r="D189" i="9" a="1"/>
  <c r="D188" i="9" a="1"/>
  <c r="D187" i="9" a="1"/>
  <c r="E222" i="9" a="1"/>
  <c r="E221" i="9" a="1"/>
  <c r="E220" i="9" a="1"/>
  <c r="E219" i="9" a="1"/>
  <c r="E218" i="9" a="1"/>
  <c r="E217" i="9" a="1"/>
  <c r="E216" i="9" a="1"/>
  <c r="E215" i="9" a="1"/>
  <c r="E214" i="9" a="1"/>
  <c r="E213" i="9" a="1"/>
  <c r="E212" i="9" a="1"/>
  <c r="E211" i="9" a="1"/>
  <c r="E210" i="9" a="1"/>
  <c r="E209" i="9" a="1"/>
  <c r="E208" i="9" a="1"/>
  <c r="E207" i="9" a="1"/>
  <c r="E206" i="9" a="1"/>
  <c r="E205" i="9" a="1"/>
  <c r="E204" i="9" a="1"/>
  <c r="E203" i="9" a="1"/>
  <c r="E202" i="9" a="1"/>
  <c r="E201" i="9" a="1"/>
  <c r="E200" i="9" a="1"/>
  <c r="E199" i="9" a="1"/>
  <c r="E198" i="9" a="1"/>
  <c r="E197" i="9" a="1"/>
  <c r="E196" i="9" a="1"/>
  <c r="E195" i="9" a="1"/>
  <c r="E194" i="9" a="1"/>
  <c r="E193" i="9" a="1"/>
  <c r="E192" i="9" a="1"/>
  <c r="E191" i="9" a="1"/>
  <c r="E190" i="9" a="1"/>
  <c r="E189" i="9" a="1"/>
  <c r="E188" i="9" a="1"/>
  <c r="E187" i="9" a="1"/>
  <c r="F222" i="9" a="1"/>
  <c r="F221" i="9" a="1"/>
  <c r="F220" i="9" a="1"/>
  <c r="F219" i="9" a="1"/>
  <c r="F218" i="9" a="1"/>
  <c r="F217" i="9" a="1"/>
  <c r="F216" i="9" a="1"/>
  <c r="F215" i="9" a="1"/>
  <c r="F214" i="9" a="1"/>
  <c r="F213" i="9" a="1"/>
  <c r="F212" i="9" a="1"/>
  <c r="F211" i="9" a="1"/>
  <c r="F210" i="9" a="1"/>
  <c r="F209" i="9" a="1"/>
  <c r="F208" i="9" a="1"/>
  <c r="F207" i="9" a="1"/>
  <c r="F206" i="9" a="1"/>
  <c r="F205" i="9" a="1"/>
  <c r="F204" i="9" a="1"/>
  <c r="F203" i="9" a="1"/>
  <c r="F202" i="9" a="1"/>
  <c r="F201" i="9" a="1"/>
  <c r="F200" i="9" a="1"/>
  <c r="F199" i="9" a="1"/>
  <c r="F198" i="9" a="1"/>
  <c r="F197" i="9" a="1"/>
  <c r="F196" i="9" a="1"/>
  <c r="F195" i="9" a="1"/>
  <c r="F194" i="9" a="1"/>
  <c r="F193" i="9" a="1"/>
  <c r="F192" i="9" a="1"/>
  <c r="F191" i="9" a="1"/>
  <c r="F190" i="9" a="1"/>
  <c r="F189" i="9" a="1"/>
  <c r="F188" i="9" a="1"/>
  <c r="F187" i="9" a="1"/>
  <c r="G222" i="9" a="1"/>
  <c r="G221" i="9" a="1"/>
  <c r="G220" i="9" a="1"/>
  <c r="G219" i="9" a="1"/>
  <c r="G218" i="9" a="1"/>
  <c r="G217" i="9" a="1"/>
  <c r="G216" i="9" a="1"/>
  <c r="G215" i="9" a="1"/>
  <c r="G214" i="9" a="1"/>
  <c r="G213" i="9" a="1"/>
  <c r="G212" i="9" a="1"/>
  <c r="G211" i="9" a="1"/>
  <c r="G210" i="9" a="1"/>
  <c r="G209" i="9" a="1"/>
  <c r="G208" i="9" a="1"/>
  <c r="G207" i="9" a="1"/>
  <c r="G206" i="9" a="1"/>
  <c r="G205" i="9" a="1"/>
  <c r="G204" i="9" a="1"/>
  <c r="G203" i="9" a="1"/>
  <c r="G202" i="9" a="1"/>
  <c r="G201" i="9" a="1"/>
  <c r="G200" i="9" a="1"/>
  <c r="G199" i="9" a="1"/>
  <c r="G198" i="9" a="1"/>
  <c r="G197" i="9" a="1"/>
  <c r="G196" i="9" a="1"/>
  <c r="G195" i="9" a="1"/>
  <c r="G194" i="9" a="1"/>
  <c r="G193" i="9" a="1"/>
  <c r="G192" i="9" a="1"/>
  <c r="G191" i="9" a="1"/>
  <c r="G190" i="9" a="1"/>
  <c r="G189" i="9" a="1"/>
  <c r="G188" i="9" a="1"/>
  <c r="G187" i="9" a="1"/>
  <c r="H222" i="9" a="1"/>
  <c r="H221" i="9" a="1"/>
  <c r="H220" i="9" a="1"/>
  <c r="H219" i="9" a="1"/>
  <c r="H218" i="9" a="1"/>
  <c r="H217" i="9" a="1"/>
  <c r="H216" i="9" a="1"/>
  <c r="H215" i="9" a="1"/>
  <c r="H214" i="9" a="1"/>
  <c r="H213" i="9" a="1"/>
  <c r="H212" i="9" a="1"/>
  <c r="H211" i="9" a="1"/>
  <c r="H210" i="9" a="1"/>
  <c r="H209" i="9" a="1"/>
  <c r="H208" i="9" a="1"/>
  <c r="H207" i="9" a="1"/>
  <c r="H206" i="9" a="1"/>
  <c r="H205" i="9" a="1"/>
  <c r="H204" i="9" a="1"/>
  <c r="H203" i="9" a="1"/>
  <c r="H202" i="9" a="1"/>
  <c r="H201" i="9" a="1"/>
  <c r="H200" i="9" a="1"/>
  <c r="H199" i="9" a="1"/>
  <c r="H198" i="9" a="1"/>
  <c r="H197" i="9" a="1"/>
  <c r="H196" i="9" a="1"/>
  <c r="H195" i="9" a="1"/>
  <c r="H194" i="9" a="1"/>
  <c r="H193" i="9" a="1"/>
  <c r="H192" i="9" a="1"/>
  <c r="H191" i="9" a="1"/>
  <c r="H190" i="9" a="1"/>
  <c r="H189" i="9" a="1"/>
  <c r="H188" i="9" a="1"/>
  <c r="H187" i="9" a="1"/>
  <c r="I221" i="9" a="1"/>
  <c r="I220" i="9" a="1"/>
  <c r="I219" i="9" a="1"/>
  <c r="I218" i="9" a="1"/>
  <c r="I217" i="9" a="1"/>
  <c r="I216" i="9" a="1"/>
  <c r="I215" i="9" a="1"/>
  <c r="I214" i="9" a="1"/>
  <c r="I213" i="9" a="1"/>
  <c r="I212" i="9" a="1"/>
  <c r="I211" i="9" a="1"/>
  <c r="I210" i="9" a="1"/>
  <c r="I209" i="9" a="1"/>
  <c r="I208" i="9" a="1"/>
  <c r="I207" i="9" a="1"/>
  <c r="I206" i="9" a="1"/>
  <c r="I205" i="9" a="1"/>
  <c r="I204" i="9" a="1"/>
  <c r="I203" i="9" a="1"/>
  <c r="I202" i="9" a="1"/>
  <c r="I201" i="9" a="1"/>
  <c r="I200" i="9" a="1"/>
  <c r="I199" i="9" a="1"/>
  <c r="I198" i="9" a="1"/>
  <c r="I197" i="9" a="1"/>
  <c r="I196" i="9" a="1"/>
  <c r="I195" i="9" a="1"/>
  <c r="I194" i="9" a="1"/>
  <c r="I193" i="9" a="1"/>
  <c r="I192" i="9" a="1"/>
  <c r="I191" i="9" a="1"/>
  <c r="I190" i="9" a="1"/>
  <c r="I189" i="9" a="1"/>
  <c r="I188" i="9" a="1"/>
  <c r="I187" i="9" a="1"/>
  <c r="J221" i="9" a="1"/>
  <c r="J220" i="9" a="1"/>
  <c r="J219" i="9" a="1"/>
  <c r="J218" i="9" a="1"/>
  <c r="J217" i="9" a="1"/>
  <c r="J216" i="9" a="1"/>
  <c r="J215" i="9" a="1"/>
  <c r="J214" i="9" a="1"/>
  <c r="J213" i="9" a="1"/>
  <c r="J212" i="9" a="1"/>
  <c r="J211" i="9" a="1"/>
  <c r="J210" i="9" a="1"/>
  <c r="J209" i="9" a="1"/>
  <c r="J208" i="9" a="1"/>
  <c r="J207" i="9" a="1"/>
  <c r="J206" i="9" a="1"/>
  <c r="J205" i="9" a="1"/>
  <c r="J204" i="9" a="1"/>
  <c r="J203" i="9" a="1"/>
  <c r="J202" i="9" a="1"/>
  <c r="J201" i="9" a="1"/>
  <c r="J200" i="9" a="1"/>
  <c r="J199" i="9" a="1"/>
  <c r="J198" i="9" a="1"/>
  <c r="J197" i="9" a="1"/>
  <c r="J196" i="9" a="1"/>
  <c r="J195" i="9" a="1"/>
  <c r="J194" i="9" a="1"/>
  <c r="J193" i="9" a="1"/>
  <c r="J192" i="9" a="1"/>
  <c r="J191" i="9" a="1"/>
  <c r="J190" i="9" a="1"/>
  <c r="J189" i="9" a="1"/>
  <c r="J188" i="9" a="1"/>
  <c r="J187" i="9" a="1"/>
  <c r="K221" i="9" a="1"/>
  <c r="K220" i="9" a="1"/>
  <c r="K219" i="9" a="1"/>
  <c r="K218" i="9" a="1"/>
  <c r="K217" i="9" a="1"/>
  <c r="K216" i="9" a="1"/>
  <c r="K215" i="9" a="1"/>
  <c r="K214" i="9" a="1"/>
  <c r="K213" i="9" a="1"/>
  <c r="K212" i="9" a="1"/>
  <c r="K211" i="9" a="1"/>
  <c r="K210" i="9" a="1"/>
  <c r="K209" i="9" a="1"/>
  <c r="K208" i="9" a="1"/>
  <c r="K207" i="9" a="1"/>
  <c r="K206" i="9" a="1"/>
  <c r="K205" i="9" a="1"/>
  <c r="K204" i="9" a="1"/>
  <c r="K203" i="9" a="1"/>
  <c r="K202" i="9" a="1"/>
  <c r="K201" i="9" a="1"/>
  <c r="K200" i="9" a="1"/>
  <c r="K199" i="9" a="1"/>
  <c r="K198" i="9" a="1"/>
  <c r="K197" i="9" a="1"/>
  <c r="K196" i="9" a="1"/>
  <c r="K195" i="9" a="1"/>
  <c r="K194" i="9" a="1"/>
  <c r="K193" i="9" a="1"/>
  <c r="K192" i="9" a="1"/>
  <c r="K191" i="9" a="1"/>
  <c r="K190" i="9" a="1"/>
  <c r="K189" i="9" a="1"/>
  <c r="K188" i="9" a="1"/>
  <c r="K187" i="9" a="1"/>
  <c r="L221" i="9" a="1"/>
  <c r="L220" i="9" a="1"/>
  <c r="L219" i="9" a="1"/>
  <c r="L218" i="9" a="1"/>
  <c r="L217" i="9" a="1"/>
  <c r="L216" i="9" a="1"/>
  <c r="L215" i="9" a="1"/>
  <c r="L214" i="9" a="1"/>
  <c r="L213" i="9" a="1"/>
  <c r="L212" i="9" a="1"/>
  <c r="L211" i="9" a="1"/>
  <c r="L210" i="9" a="1"/>
  <c r="L209" i="9" a="1"/>
  <c r="L208" i="9" a="1"/>
  <c r="L207" i="9" a="1"/>
  <c r="L206" i="9" a="1"/>
  <c r="L205" i="9" a="1"/>
  <c r="L204" i="9" a="1"/>
  <c r="L203" i="9" a="1"/>
  <c r="L202" i="9" a="1"/>
  <c r="L201" i="9" a="1"/>
  <c r="L200" i="9" a="1"/>
  <c r="L199" i="9" a="1"/>
  <c r="L198" i="9" a="1"/>
  <c r="L197" i="9" a="1"/>
  <c r="L196" i="9" a="1"/>
  <c r="L195" i="9" a="1"/>
  <c r="L194" i="9" a="1"/>
  <c r="L193" i="9" a="1"/>
  <c r="L192" i="9" a="1"/>
  <c r="L191" i="9" a="1"/>
  <c r="L190" i="9" a="1"/>
  <c r="L189" i="9" a="1"/>
  <c r="L188" i="9" a="1"/>
  <c r="L187" i="9" a="1"/>
  <c r="M221" i="9" a="1"/>
  <c r="M220" i="9" a="1"/>
  <c r="M219" i="9" a="1"/>
  <c r="M218" i="9" a="1"/>
  <c r="M217" i="9" a="1"/>
  <c r="M216" i="9" a="1"/>
  <c r="M215" i="9" a="1"/>
  <c r="M214" i="9" a="1"/>
  <c r="M213" i="9" a="1"/>
  <c r="M212" i="9" a="1"/>
  <c r="M211" i="9" a="1"/>
  <c r="M210" i="9" a="1"/>
  <c r="M209" i="9" a="1"/>
  <c r="M208" i="9" a="1"/>
  <c r="M207" i="9" a="1"/>
  <c r="M206" i="9" a="1"/>
  <c r="M205" i="9" a="1"/>
  <c r="M204" i="9" a="1"/>
  <c r="M203" i="9" a="1"/>
  <c r="M202" i="9" a="1"/>
  <c r="M201" i="9" a="1"/>
  <c r="M200" i="9" a="1"/>
  <c r="M199" i="9" a="1"/>
  <c r="M198" i="9" a="1"/>
  <c r="M197" i="9" a="1"/>
  <c r="M196" i="9" a="1"/>
  <c r="M195" i="9" a="1"/>
  <c r="M194" i="9" a="1"/>
  <c r="M193" i="9" a="1"/>
  <c r="M192" i="9" a="1"/>
  <c r="M191" i="9" a="1"/>
  <c r="M190" i="9" a="1"/>
  <c r="M189" i="9" a="1"/>
  <c r="M188" i="9" a="1"/>
  <c r="M187" i="9" a="1"/>
  <c r="M186" i="9" a="1"/>
  <c r="N221" i="9" a="1"/>
  <c r="N220" i="9" a="1"/>
  <c r="N219" i="9" a="1"/>
  <c r="N218" i="9" a="1"/>
  <c r="N217" i="9" a="1"/>
  <c r="N216" i="9" a="1"/>
  <c r="N215" i="9" a="1"/>
  <c r="N214" i="9" a="1"/>
  <c r="N213" i="9" a="1"/>
  <c r="N212" i="9" a="1"/>
  <c r="N211" i="9" a="1"/>
  <c r="N210" i="9" a="1"/>
  <c r="N209" i="9" a="1"/>
  <c r="N208" i="9" a="1"/>
  <c r="N207" i="9" a="1"/>
  <c r="N206" i="9" a="1"/>
  <c r="N205" i="9" a="1"/>
  <c r="N204" i="9" a="1"/>
  <c r="N203" i="9" a="1"/>
  <c r="N202" i="9" a="1"/>
  <c r="N201" i="9" a="1"/>
  <c r="N200" i="9" a="1"/>
  <c r="N199" i="9" a="1"/>
  <c r="N198" i="9" a="1"/>
  <c r="N197" i="9" a="1"/>
  <c r="N196" i="9" a="1"/>
  <c r="N195" i="9" a="1"/>
  <c r="N194" i="9" a="1"/>
  <c r="N193" i="9" a="1"/>
  <c r="N192" i="9" a="1"/>
  <c r="N191" i="9" a="1"/>
  <c r="N190" i="9" a="1"/>
  <c r="N189" i="9" a="1"/>
  <c r="N188" i="9" a="1"/>
  <c r="N187" i="9" a="1"/>
  <c r="N186" i="9" a="1"/>
  <c r="O221" i="9" a="1"/>
  <c r="O220" i="9" a="1"/>
  <c r="O219" i="9" a="1"/>
  <c r="O218" i="9" a="1"/>
  <c r="O217" i="9" a="1"/>
  <c r="O216" i="9" a="1"/>
  <c r="O215" i="9" a="1"/>
  <c r="O214" i="9" a="1"/>
  <c r="O213" i="9" a="1"/>
  <c r="O212" i="9" a="1"/>
  <c r="O211" i="9" a="1"/>
  <c r="O210" i="9" a="1"/>
  <c r="O209" i="9" a="1"/>
  <c r="O208" i="9" a="1"/>
  <c r="O207" i="9" a="1"/>
  <c r="O206" i="9" a="1"/>
  <c r="O205" i="9" a="1"/>
  <c r="O204" i="9" a="1"/>
  <c r="O203" i="9" a="1"/>
  <c r="O202" i="9" a="1"/>
  <c r="O201" i="9" a="1"/>
  <c r="O200" i="9" a="1"/>
  <c r="O199" i="9" a="1"/>
  <c r="O198" i="9" a="1"/>
  <c r="O197" i="9" a="1"/>
  <c r="O196" i="9" a="1"/>
  <c r="O195" i="9" a="1"/>
  <c r="O194" i="9" a="1"/>
  <c r="O193" i="9" a="1"/>
  <c r="O192" i="9" a="1"/>
  <c r="O191" i="9" a="1"/>
  <c r="O190" i="9" a="1"/>
  <c r="O189" i="9" a="1"/>
  <c r="O188" i="9" a="1"/>
  <c r="O187" i="9" a="1"/>
  <c r="O186" i="9" a="1"/>
  <c r="P221" i="9" a="1"/>
  <c r="P220" i="9" a="1"/>
  <c r="P219" i="9" a="1"/>
  <c r="P218" i="9" a="1"/>
  <c r="P217" i="9" a="1"/>
  <c r="P216" i="9" a="1"/>
  <c r="P215" i="9" a="1"/>
  <c r="P214" i="9" a="1"/>
  <c r="P213" i="9" a="1"/>
  <c r="P212" i="9" a="1"/>
  <c r="P211" i="9" a="1"/>
  <c r="P210" i="9" a="1"/>
  <c r="P209" i="9" a="1"/>
  <c r="P208" i="9" a="1"/>
  <c r="P207" i="9" a="1"/>
  <c r="P206" i="9" a="1"/>
  <c r="P205" i="9" a="1"/>
  <c r="P204" i="9" a="1"/>
  <c r="P203" i="9" a="1"/>
  <c r="P202" i="9" a="1"/>
  <c r="P201" i="9" a="1"/>
  <c r="P200" i="9" a="1"/>
  <c r="P199" i="9" a="1"/>
  <c r="P198" i="9" a="1"/>
  <c r="P197" i="9" a="1"/>
  <c r="P196" i="9" a="1"/>
  <c r="P195" i="9" a="1"/>
  <c r="P194" i="9" a="1"/>
  <c r="P193" i="9" a="1"/>
  <c r="P192" i="9" a="1"/>
  <c r="P191" i="9" a="1"/>
  <c r="P190" i="9" a="1"/>
  <c r="P189" i="9" a="1"/>
  <c r="P188" i="9" a="1"/>
  <c r="P187" i="9" a="1"/>
  <c r="P186" i="9" a="1"/>
  <c r="Q221" i="9" a="1"/>
  <c r="Q220" i="9" a="1"/>
  <c r="Q219" i="9" a="1"/>
  <c r="Q218" i="9" a="1"/>
  <c r="Q217" i="9" a="1"/>
  <c r="Q216" i="9" a="1"/>
  <c r="Q215" i="9" a="1"/>
  <c r="Q214" i="9" a="1"/>
  <c r="Q213" i="9" a="1"/>
  <c r="Q212" i="9" a="1"/>
  <c r="Q211" i="9" a="1"/>
  <c r="Q210" i="9" a="1"/>
  <c r="Q209" i="9" a="1"/>
  <c r="Q208" i="9" a="1"/>
  <c r="Q207" i="9" a="1"/>
  <c r="Q206" i="9" a="1"/>
  <c r="Q205" i="9" a="1"/>
  <c r="Q204" i="9" a="1"/>
  <c r="Q203" i="9" a="1"/>
  <c r="Q202" i="9" a="1"/>
  <c r="Q201" i="9" a="1"/>
  <c r="Q200" i="9" a="1"/>
  <c r="Q199" i="9" a="1"/>
  <c r="Q198" i="9" a="1"/>
  <c r="Q197" i="9" a="1"/>
  <c r="Q196" i="9" a="1"/>
  <c r="Q195" i="9" a="1"/>
  <c r="Q194" i="9" a="1"/>
  <c r="Q193" i="9" a="1"/>
  <c r="Q192" i="9" a="1"/>
  <c r="Q191" i="9" a="1"/>
  <c r="Q190" i="9" a="1"/>
  <c r="Q189" i="9" a="1"/>
  <c r="Q188" i="9" a="1"/>
  <c r="Q187" i="9" a="1"/>
  <c r="Q186" i="9" a="1"/>
  <c r="R221" i="9" a="1"/>
  <c r="R220" i="9" a="1"/>
  <c r="R219" i="9" a="1"/>
  <c r="R218" i="9" a="1"/>
  <c r="R217" i="9" a="1"/>
  <c r="R216" i="9" a="1"/>
  <c r="R215" i="9" a="1"/>
  <c r="R214" i="9" a="1"/>
  <c r="R213" i="9" a="1"/>
  <c r="R212" i="9" a="1"/>
  <c r="R211" i="9" a="1"/>
  <c r="R210" i="9" a="1"/>
  <c r="R209" i="9" a="1"/>
  <c r="R208" i="9" a="1"/>
  <c r="R207" i="9" a="1"/>
  <c r="R206" i="9" a="1"/>
  <c r="R205" i="9" a="1"/>
  <c r="R204" i="9" a="1"/>
  <c r="R203" i="9" a="1"/>
  <c r="R202" i="9" a="1"/>
  <c r="R201" i="9" a="1"/>
  <c r="R200" i="9" a="1"/>
  <c r="R199" i="9" a="1"/>
  <c r="R198" i="9" a="1"/>
  <c r="R197" i="9" a="1"/>
  <c r="R196" i="9" a="1"/>
  <c r="R195" i="9" a="1"/>
  <c r="R194" i="9" a="1"/>
  <c r="R193" i="9" a="1"/>
  <c r="R192" i="9" a="1"/>
  <c r="R191" i="9" a="1"/>
  <c r="R190" i="9" a="1"/>
  <c r="R189" i="9" a="1"/>
  <c r="R188" i="9" a="1"/>
  <c r="R187" i="9" a="1"/>
  <c r="R186" i="9" a="1"/>
  <c r="S221" i="9" a="1"/>
  <c r="S220" i="9" a="1"/>
  <c r="S219" i="9" a="1"/>
  <c r="S218" i="9" a="1"/>
  <c r="S217" i="9" a="1"/>
  <c r="S216" i="9" a="1"/>
  <c r="S215" i="9" a="1"/>
  <c r="S214" i="9" a="1"/>
  <c r="S213" i="9" a="1"/>
  <c r="S212" i="9" a="1"/>
  <c r="S211" i="9" a="1"/>
  <c r="S210" i="9" a="1"/>
  <c r="S209" i="9" a="1"/>
  <c r="S208" i="9" a="1"/>
  <c r="S207" i="9" a="1"/>
  <c r="S206" i="9" a="1"/>
  <c r="S205" i="9" a="1"/>
  <c r="S204" i="9" a="1"/>
  <c r="S203" i="9" a="1"/>
  <c r="S202" i="9" a="1"/>
  <c r="S201" i="9" a="1"/>
  <c r="S200" i="9" a="1"/>
  <c r="S199" i="9" a="1"/>
  <c r="S198" i="9" a="1"/>
  <c r="S197" i="9" a="1"/>
  <c r="S196" i="9" a="1"/>
  <c r="S195" i="9" a="1"/>
  <c r="S194" i="9" a="1"/>
  <c r="S193" i="9" a="1"/>
  <c r="S192" i="9" a="1"/>
  <c r="S191" i="9" a="1"/>
  <c r="S190" i="9" a="1"/>
  <c r="S189" i="9" a="1"/>
  <c r="S188" i="9" a="1"/>
  <c r="S187" i="9" a="1"/>
  <c r="S186" i="9" a="1"/>
  <c r="T221" i="9" a="1"/>
  <c r="T220" i="9" a="1"/>
  <c r="T219" i="9" a="1"/>
  <c r="T218" i="9" a="1"/>
  <c r="T217" i="9" a="1"/>
  <c r="T216" i="9" a="1"/>
  <c r="T215" i="9" a="1"/>
  <c r="T214" i="9" a="1"/>
  <c r="T213" i="9" a="1"/>
  <c r="T212" i="9" a="1"/>
  <c r="T211" i="9" a="1"/>
  <c r="T210" i="9" a="1"/>
  <c r="T209" i="9" a="1"/>
  <c r="T208" i="9" a="1"/>
  <c r="T207" i="9" a="1"/>
  <c r="T206" i="9" a="1"/>
  <c r="T205" i="9" a="1"/>
  <c r="T204" i="9" a="1"/>
  <c r="T203" i="9" a="1"/>
  <c r="T202" i="9" a="1"/>
  <c r="T201" i="9" a="1"/>
  <c r="T200" i="9" a="1"/>
  <c r="T199" i="9" a="1"/>
  <c r="T198" i="9" a="1"/>
  <c r="T197" i="9" a="1"/>
  <c r="T196" i="9" a="1"/>
  <c r="T195" i="9" a="1"/>
  <c r="T194" i="9" a="1"/>
  <c r="T193" i="9" a="1"/>
  <c r="T192" i="9" a="1"/>
  <c r="T191" i="9" a="1"/>
  <c r="T190" i="9" a="1"/>
  <c r="T189" i="9" a="1"/>
  <c r="T188" i="9" a="1"/>
  <c r="T187" i="9" a="1"/>
  <c r="T186" i="9" a="1"/>
  <c r="U221" i="9" a="1"/>
  <c r="U220" i="9" a="1"/>
  <c r="U219" i="9" a="1"/>
  <c r="U218" i="9" a="1"/>
  <c r="U217" i="9" a="1"/>
  <c r="U216" i="9" a="1"/>
  <c r="U215" i="9" a="1"/>
  <c r="U214" i="9" a="1"/>
  <c r="U213" i="9" a="1"/>
  <c r="U212" i="9" a="1"/>
  <c r="U211" i="9" a="1"/>
  <c r="U210" i="9" a="1"/>
  <c r="U209" i="9" a="1"/>
  <c r="U208" i="9" a="1"/>
  <c r="U207" i="9" a="1"/>
  <c r="U206" i="9" a="1"/>
  <c r="U205" i="9" a="1"/>
  <c r="U204" i="9" a="1"/>
  <c r="U203" i="9" a="1"/>
  <c r="U202" i="9" a="1"/>
  <c r="U201" i="9" a="1"/>
  <c r="U200" i="9" a="1"/>
  <c r="U199" i="9" a="1"/>
  <c r="U198" i="9" a="1"/>
  <c r="U197" i="9" a="1"/>
  <c r="U196" i="9" a="1"/>
  <c r="U195" i="9" a="1"/>
  <c r="U194" i="9" a="1"/>
  <c r="U193" i="9" a="1"/>
  <c r="U192" i="9" a="1"/>
  <c r="U191" i="9" a="1"/>
  <c r="U190" i="9" a="1"/>
  <c r="U189" i="9" a="1"/>
  <c r="U188" i="9" a="1"/>
  <c r="U187" i="9" a="1"/>
  <c r="U186" i="9" a="1"/>
  <c r="V221" i="9" a="1"/>
  <c r="V220" i="9" a="1"/>
  <c r="V219" i="9" a="1"/>
  <c r="V218" i="9" a="1"/>
  <c r="V217" i="9" a="1"/>
  <c r="V216" i="9" a="1"/>
  <c r="V215" i="9" a="1"/>
  <c r="V214" i="9" a="1"/>
  <c r="V213" i="9" a="1"/>
  <c r="V212" i="9" a="1"/>
  <c r="V211" i="9" a="1"/>
  <c r="V210" i="9" a="1"/>
  <c r="V209" i="9" a="1"/>
  <c r="V208" i="9" a="1"/>
  <c r="V207" i="9" a="1"/>
  <c r="V206" i="9" a="1"/>
  <c r="V205" i="9" a="1"/>
  <c r="V204" i="9" a="1"/>
  <c r="V203" i="9" a="1"/>
  <c r="V202" i="9" a="1"/>
  <c r="V201" i="9" a="1"/>
  <c r="V200" i="9" a="1"/>
  <c r="V199" i="9" a="1"/>
  <c r="V198" i="9" a="1"/>
  <c r="V197" i="9" a="1"/>
  <c r="V196" i="9" a="1"/>
  <c r="V195" i="9" a="1"/>
  <c r="V194" i="9" a="1"/>
  <c r="V193" i="9" a="1"/>
  <c r="V192" i="9" a="1"/>
  <c r="V191" i="9" a="1"/>
  <c r="V190" i="9" a="1"/>
  <c r="V189" i="9" a="1"/>
  <c r="V188" i="9" a="1"/>
  <c r="V187" i="9" a="1"/>
  <c r="V186" i="9" a="1"/>
  <c r="W221" i="9" a="1"/>
  <c r="W220" i="9" a="1"/>
  <c r="W219" i="9" a="1"/>
  <c r="W218" i="9" a="1"/>
  <c r="W217" i="9" a="1"/>
  <c r="W216" i="9" a="1"/>
  <c r="W215" i="9" a="1"/>
  <c r="W214" i="9" a="1"/>
  <c r="W213" i="9" a="1"/>
  <c r="W212" i="9" a="1"/>
  <c r="W211" i="9" a="1"/>
  <c r="W210" i="9" a="1"/>
  <c r="W209" i="9" a="1"/>
  <c r="W208" i="9" a="1"/>
  <c r="W207" i="9" a="1"/>
  <c r="W206" i="9" a="1"/>
  <c r="W205" i="9" a="1"/>
  <c r="W204" i="9" a="1"/>
  <c r="W203" i="9" a="1"/>
  <c r="W202" i="9" a="1"/>
  <c r="W201" i="9" a="1"/>
  <c r="W200" i="9" a="1"/>
  <c r="W199" i="9" a="1"/>
  <c r="W198" i="9" a="1"/>
  <c r="W197" i="9" a="1"/>
  <c r="W196" i="9" a="1"/>
  <c r="W195" i="9" a="1"/>
  <c r="W194" i="9" a="1"/>
  <c r="W193" i="9" a="1"/>
  <c r="W192" i="9" a="1"/>
  <c r="W191" i="9" a="1"/>
  <c r="W190" i="9" a="1"/>
  <c r="W189" i="9" a="1"/>
  <c r="W188" i="9" a="1"/>
  <c r="W187" i="9" a="1"/>
  <c r="W186" i="9" a="1"/>
  <c r="X221" i="9" a="1"/>
  <c r="X220" i="9" a="1"/>
  <c r="X219" i="9" a="1"/>
  <c r="X218" i="9" a="1"/>
  <c r="X217" i="9" a="1"/>
  <c r="X216" i="9" a="1"/>
  <c r="X215" i="9" a="1"/>
  <c r="X214" i="9" a="1"/>
  <c r="X213" i="9" a="1"/>
  <c r="X212" i="9" a="1"/>
  <c r="X211" i="9" a="1"/>
  <c r="X210" i="9" a="1"/>
  <c r="X209" i="9" a="1"/>
  <c r="X208" i="9" a="1"/>
  <c r="X207" i="9" a="1"/>
  <c r="X206" i="9" a="1"/>
  <c r="X205" i="9" a="1"/>
  <c r="X204" i="9" a="1"/>
  <c r="X203" i="9" a="1"/>
  <c r="X202" i="9" a="1"/>
  <c r="X201" i="9" a="1"/>
  <c r="X200" i="9" a="1"/>
  <c r="X199" i="9" a="1"/>
  <c r="X198" i="9" a="1"/>
  <c r="X197" i="9" a="1"/>
  <c r="X196" i="9" a="1"/>
  <c r="X195" i="9" a="1"/>
  <c r="X194" i="9" a="1"/>
  <c r="X193" i="9" a="1"/>
  <c r="X192" i="9" a="1"/>
  <c r="X191" i="9" a="1"/>
  <c r="X190" i="9" a="1"/>
  <c r="X189" i="9" a="1"/>
  <c r="X188" i="9" a="1"/>
  <c r="X187" i="9" a="1"/>
  <c r="X186" i="9" a="1"/>
  <c r="Y221" i="9" a="1"/>
  <c r="Y220" i="9" a="1"/>
  <c r="Y219" i="9" a="1"/>
  <c r="Y218" i="9" a="1"/>
  <c r="Y217" i="9" a="1"/>
  <c r="Y216" i="9" a="1"/>
  <c r="Y215" i="9" a="1"/>
  <c r="Y214" i="9" a="1"/>
  <c r="Y213" i="9" a="1"/>
  <c r="Y212" i="9" a="1"/>
  <c r="Y211" i="9" a="1"/>
  <c r="Y210" i="9" a="1"/>
  <c r="Y209" i="9" a="1"/>
  <c r="Y208" i="9" a="1"/>
  <c r="Y207" i="9" a="1"/>
  <c r="Y206" i="9" a="1"/>
  <c r="Y205" i="9" a="1"/>
  <c r="Y204" i="9" a="1"/>
  <c r="Y203" i="9" a="1"/>
  <c r="Y202" i="9" a="1"/>
  <c r="Y201" i="9" a="1"/>
  <c r="Y200" i="9" a="1"/>
  <c r="Y199" i="9" a="1"/>
  <c r="Y198" i="9" a="1"/>
  <c r="Y197" i="9" a="1"/>
  <c r="Y196" i="9" a="1"/>
  <c r="Y195" i="9" a="1"/>
  <c r="Y194" i="9" a="1"/>
  <c r="Y193" i="9" a="1"/>
  <c r="Y192" i="9" a="1"/>
  <c r="Y191" i="9" a="1"/>
  <c r="Y190" i="9" a="1"/>
  <c r="Y189" i="9" a="1"/>
  <c r="Y188" i="9" a="1"/>
  <c r="Y187" i="9" a="1"/>
  <c r="Y186" i="9" a="1"/>
  <c r="Z221" i="9" a="1"/>
  <c r="Z220" i="9" a="1"/>
  <c r="Z219" i="9" a="1"/>
  <c r="Z218" i="9" a="1"/>
  <c r="Z217" i="9" a="1"/>
  <c r="Z216" i="9" a="1"/>
  <c r="Z215" i="9" a="1"/>
  <c r="Z214" i="9" a="1"/>
  <c r="Z213" i="9" a="1"/>
  <c r="Z212" i="9" a="1"/>
  <c r="Z211" i="9" a="1"/>
  <c r="Z210" i="9" a="1"/>
  <c r="Z209" i="9" a="1"/>
  <c r="Z208" i="9" a="1"/>
  <c r="Z207" i="9" a="1"/>
  <c r="Z206" i="9" a="1"/>
  <c r="Z205" i="9" a="1"/>
  <c r="Z204" i="9" a="1"/>
  <c r="Z203" i="9" a="1"/>
  <c r="Z202" i="9" a="1"/>
  <c r="Z201" i="9" a="1"/>
  <c r="Z200" i="9" a="1"/>
  <c r="Z199" i="9" a="1"/>
  <c r="Z198" i="9" a="1"/>
  <c r="Z197" i="9" a="1"/>
  <c r="Z196" i="9" a="1"/>
  <c r="Z195" i="9" a="1"/>
  <c r="Z194" i="9" a="1"/>
  <c r="Z193" i="9" a="1"/>
  <c r="Z192" i="9" a="1"/>
  <c r="Z191" i="9" a="1"/>
  <c r="Z190" i="9" a="1"/>
  <c r="Z189" i="9" a="1"/>
  <c r="Z188" i="9" a="1"/>
  <c r="Z187" i="9" a="1"/>
  <c r="Z186" i="9" a="1"/>
  <c r="C222" i="9" a="1"/>
  <c r="C221" i="9" a="1"/>
  <c r="C220" i="9" a="1"/>
  <c r="C219" i="9" a="1"/>
  <c r="C218" i="9" a="1"/>
  <c r="C217" i="9" a="1"/>
  <c r="C216" i="9" a="1"/>
  <c r="C215" i="9" a="1"/>
  <c r="C214" i="9" a="1"/>
  <c r="C213" i="9" a="1"/>
  <c r="C212" i="9" a="1"/>
  <c r="C211" i="9" a="1"/>
  <c r="C210" i="9" a="1"/>
  <c r="C209" i="9" a="1"/>
  <c r="C208" i="9" a="1"/>
  <c r="C207" i="9" a="1"/>
  <c r="C206" i="9" a="1"/>
  <c r="C205" i="9" a="1"/>
  <c r="C204" i="9" a="1"/>
  <c r="C203" i="9" a="1"/>
  <c r="C202" i="9" a="1"/>
  <c r="C201" i="9" a="1"/>
  <c r="C200" i="9" a="1"/>
  <c r="C199" i="9" a="1"/>
  <c r="C198" i="9" a="1"/>
  <c r="C197" i="9" a="1"/>
  <c r="C196" i="9" a="1"/>
  <c r="C195" i="9" a="1"/>
  <c r="C194" i="9" a="1"/>
  <c r="C193" i="9" a="1"/>
  <c r="C192" i="9" a="1"/>
  <c r="C191" i="9" a="1"/>
  <c r="C190" i="9" a="1"/>
  <c r="C189" i="9" a="1"/>
  <c r="C188" i="9" a="1"/>
  <c r="C187" i="9" a="1"/>
  <c r="D247" i="9" a="1"/>
  <c r="D246" i="9" a="1"/>
  <c r="D245" i="9" a="1"/>
  <c r="D244" i="9" a="1"/>
  <c r="D243" i="9" a="1"/>
  <c r="D242" i="9" a="1"/>
  <c r="D241" i="9" a="1"/>
  <c r="D240" i="9" a="1"/>
  <c r="D239" i="9" a="1"/>
  <c r="D238" i="9" a="1"/>
  <c r="D237" i="9" a="1"/>
  <c r="D236" i="9" a="1"/>
  <c r="D235" i="9" a="1"/>
  <c r="D234" i="9" a="1"/>
  <c r="D233" i="9" a="1"/>
  <c r="D232" i="9" a="1"/>
  <c r="D231" i="9" a="1"/>
  <c r="D230" i="9" a="1"/>
  <c r="D229" i="9" a="1"/>
  <c r="D228" i="9" a="1"/>
  <c r="D227" i="9" a="1"/>
  <c r="D226" i="9" a="1"/>
  <c r="D225" i="9" a="1"/>
  <c r="D224" i="9" a="1"/>
  <c r="D223" i="9" a="1"/>
  <c r="E247" i="9" a="1"/>
  <c r="E246" i="9" a="1"/>
  <c r="E245" i="9" a="1"/>
  <c r="E244" i="9" a="1"/>
  <c r="E243" i="9" a="1"/>
  <c r="E242" i="9" a="1"/>
  <c r="E241" i="9" a="1"/>
  <c r="E240" i="9" a="1"/>
  <c r="E239" i="9" a="1"/>
  <c r="E238" i="9" a="1"/>
  <c r="E237" i="9" a="1"/>
  <c r="E236" i="9" a="1"/>
  <c r="E235" i="9" a="1"/>
  <c r="E234" i="9" a="1"/>
  <c r="E233" i="9" a="1"/>
  <c r="E232" i="9" a="1"/>
  <c r="E231" i="9" a="1"/>
  <c r="E230" i="9" a="1"/>
  <c r="E229" i="9" a="1"/>
  <c r="E228" i="9" a="1"/>
  <c r="E227" i="9" a="1"/>
  <c r="E226" i="9" a="1"/>
  <c r="E225" i="9" a="1"/>
  <c r="E224" i="9" a="1"/>
  <c r="E223" i="9" a="1"/>
  <c r="F247" i="9" a="1"/>
  <c r="F246" i="9" a="1"/>
  <c r="F245" i="9" a="1"/>
  <c r="F244" i="9" a="1"/>
  <c r="F243" i="9" a="1"/>
  <c r="F242" i="9" a="1"/>
  <c r="F241" i="9" a="1"/>
  <c r="F240" i="9" a="1"/>
  <c r="F239" i="9" a="1"/>
  <c r="F238" i="9" a="1"/>
  <c r="F237" i="9" a="1"/>
  <c r="F236" i="9" a="1"/>
  <c r="F235" i="9" a="1"/>
  <c r="F234" i="9" a="1"/>
  <c r="F233" i="9" a="1"/>
  <c r="F232" i="9" a="1"/>
  <c r="F231" i="9" a="1"/>
  <c r="F230" i="9" a="1"/>
  <c r="F229" i="9" a="1"/>
  <c r="F228" i="9" a="1"/>
  <c r="F227" i="9" a="1"/>
  <c r="F226" i="9" a="1"/>
  <c r="F225" i="9" a="1"/>
  <c r="F224" i="9" a="1"/>
  <c r="F223" i="9" a="1"/>
  <c r="G247" i="9" a="1"/>
  <c r="G246" i="9" a="1"/>
  <c r="G245" i="9" a="1"/>
  <c r="G244" i="9" a="1"/>
  <c r="G243" i="9" a="1"/>
  <c r="G242" i="9" a="1"/>
  <c r="G241" i="9" a="1"/>
  <c r="G240" i="9" a="1"/>
  <c r="G239" i="9" a="1"/>
  <c r="G238" i="9" a="1"/>
  <c r="G237" i="9" a="1"/>
  <c r="G236" i="9" a="1"/>
  <c r="G235" i="9" a="1"/>
  <c r="G234" i="9" a="1"/>
  <c r="G233" i="9" a="1"/>
  <c r="G232" i="9" a="1"/>
  <c r="G231" i="9" a="1"/>
  <c r="G230" i="9" a="1"/>
  <c r="G229" i="9" a="1"/>
  <c r="G228" i="9" a="1"/>
  <c r="G227" i="9" a="1"/>
  <c r="G226" i="9" a="1"/>
  <c r="G225" i="9" a="1"/>
  <c r="G224" i="9" a="1"/>
  <c r="G223" i="9" a="1"/>
  <c r="H247" i="9" a="1"/>
  <c r="H246" i="9" a="1"/>
  <c r="H245" i="9" a="1"/>
  <c r="H244" i="9" a="1"/>
  <c r="H243" i="9" a="1"/>
  <c r="H242" i="9" a="1"/>
  <c r="H241" i="9" a="1"/>
  <c r="H240" i="9" a="1"/>
  <c r="H239" i="9" a="1"/>
  <c r="H238" i="9" a="1"/>
  <c r="H237" i="9" a="1"/>
  <c r="H236" i="9" a="1"/>
  <c r="H235" i="9" a="1"/>
  <c r="H234" i="9" a="1"/>
  <c r="H233" i="9" a="1"/>
  <c r="H232" i="9" a="1"/>
  <c r="H231" i="9" a="1"/>
  <c r="H230" i="9" a="1"/>
  <c r="H229" i="9" a="1"/>
  <c r="H228" i="9" a="1"/>
  <c r="H227" i="9" a="1"/>
  <c r="H226" i="9" a="1"/>
  <c r="H225" i="9" a="1"/>
  <c r="H224" i="9" a="1"/>
  <c r="H223" i="9" a="1"/>
  <c r="I247" i="9" a="1"/>
  <c r="I246" i="9" a="1"/>
  <c r="I245" i="9" a="1"/>
  <c r="I244" i="9" a="1"/>
  <c r="I243" i="9" a="1"/>
  <c r="I242" i="9" a="1"/>
  <c r="I241" i="9" a="1"/>
  <c r="I240" i="9" a="1"/>
  <c r="I239" i="9" a="1"/>
  <c r="I238" i="9" a="1"/>
  <c r="I237" i="9" a="1"/>
  <c r="I236" i="9" a="1"/>
  <c r="I235" i="9" a="1"/>
  <c r="I234" i="9" a="1"/>
  <c r="I233" i="9" a="1"/>
  <c r="I232" i="9" a="1"/>
  <c r="I231" i="9" a="1"/>
  <c r="I230" i="9" a="1"/>
  <c r="I229" i="9" a="1"/>
  <c r="I228" i="9" a="1"/>
  <c r="I227" i="9" a="1"/>
  <c r="I226" i="9" a="1"/>
  <c r="I225" i="9" a="1"/>
  <c r="I224" i="9" a="1"/>
  <c r="I223" i="9" a="1"/>
  <c r="I222" i="9" a="1"/>
  <c r="J247" i="9" a="1"/>
  <c r="J246" i="9" a="1"/>
  <c r="J245" i="9" a="1"/>
  <c r="J244" i="9" a="1"/>
  <c r="J243" i="9" a="1"/>
  <c r="J242" i="9" a="1"/>
  <c r="J241" i="9" a="1"/>
  <c r="J240" i="9" a="1"/>
  <c r="J239" i="9" a="1"/>
  <c r="J238" i="9" a="1"/>
  <c r="J237" i="9" a="1"/>
  <c r="J236" i="9" a="1"/>
  <c r="J235" i="9" a="1"/>
  <c r="J234" i="9" a="1"/>
  <c r="J233" i="9" a="1"/>
  <c r="J232" i="9" a="1"/>
  <c r="J231" i="9" a="1"/>
  <c r="J230" i="9" a="1"/>
  <c r="J229" i="9" a="1"/>
  <c r="J228" i="9" a="1"/>
  <c r="J227" i="9" a="1"/>
  <c r="J226" i="9" a="1"/>
  <c r="J225" i="9" a="1"/>
  <c r="J224" i="9" a="1"/>
  <c r="J223" i="9" a="1"/>
  <c r="J222" i="9" a="1"/>
  <c r="K247" i="9" a="1"/>
  <c r="K246" i="9" a="1"/>
  <c r="K245" i="9" a="1"/>
  <c r="K244" i="9" a="1"/>
  <c r="K243" i="9" a="1"/>
  <c r="K242" i="9" a="1"/>
  <c r="K241" i="9" a="1"/>
  <c r="K240" i="9" a="1"/>
  <c r="K239" i="9" a="1"/>
  <c r="K238" i="9" a="1"/>
  <c r="K237" i="9" a="1"/>
  <c r="K236" i="9" a="1"/>
  <c r="K235" i="9" a="1"/>
  <c r="K234" i="9" a="1"/>
  <c r="K233" i="9" a="1"/>
  <c r="K232" i="9" a="1"/>
  <c r="K231" i="9" a="1"/>
  <c r="K230" i="9" a="1"/>
  <c r="K229" i="9" a="1"/>
  <c r="K228" i="9" a="1"/>
  <c r="K227" i="9" a="1"/>
  <c r="K226" i="9" a="1"/>
  <c r="K225" i="9" a="1"/>
  <c r="K224" i="9" a="1"/>
  <c r="K223" i="9" a="1"/>
  <c r="K222" i="9" a="1"/>
  <c r="L247" i="9" a="1"/>
  <c r="L246" i="9" a="1"/>
  <c r="L245" i="9" a="1"/>
  <c r="L244" i="9" a="1"/>
  <c r="L243" i="9" a="1"/>
  <c r="L242" i="9" a="1"/>
  <c r="L241" i="9" a="1"/>
  <c r="L240" i="9" a="1"/>
  <c r="L239" i="9" a="1"/>
  <c r="L238" i="9" a="1"/>
  <c r="L237" i="9" a="1"/>
  <c r="L236" i="9" a="1"/>
  <c r="L235" i="9" a="1"/>
  <c r="L234" i="9" a="1"/>
  <c r="L233" i="9" a="1"/>
  <c r="L232" i="9" a="1"/>
  <c r="L231" i="9" a="1"/>
  <c r="L230" i="9" a="1"/>
  <c r="L229" i="9" a="1"/>
  <c r="L228" i="9" a="1"/>
  <c r="L227" i="9" a="1"/>
  <c r="L226" i="9" a="1"/>
  <c r="L225" i="9" a="1"/>
  <c r="L224" i="9" a="1"/>
  <c r="L223" i="9" a="1"/>
  <c r="L222" i="9" a="1"/>
  <c r="M247" i="9" a="1"/>
  <c r="M246" i="9" a="1"/>
  <c r="M245" i="9" a="1"/>
  <c r="M244" i="9" a="1"/>
  <c r="M243" i="9" a="1"/>
  <c r="M242" i="9" a="1"/>
  <c r="M241" i="9" a="1"/>
  <c r="M240" i="9" a="1"/>
  <c r="M239" i="9" a="1"/>
  <c r="M238" i="9" a="1"/>
  <c r="M237" i="9" a="1"/>
  <c r="M236" i="9" a="1"/>
  <c r="M235" i="9" a="1"/>
  <c r="M234" i="9" a="1"/>
  <c r="M233" i="9" a="1"/>
  <c r="M232" i="9" a="1"/>
  <c r="M231" i="9" a="1"/>
  <c r="M230" i="9" a="1"/>
  <c r="M229" i="9" a="1"/>
  <c r="M228" i="9" a="1"/>
  <c r="M227" i="9" a="1"/>
  <c r="M226" i="9" a="1"/>
  <c r="M225" i="9" a="1"/>
  <c r="M224" i="9" a="1"/>
  <c r="M223" i="9" a="1"/>
  <c r="M222" i="9" a="1"/>
  <c r="N247" i="9" a="1"/>
  <c r="N246" i="9" a="1"/>
  <c r="N245" i="9" a="1"/>
  <c r="N244" i="9" a="1"/>
  <c r="N243" i="9" a="1"/>
  <c r="N242" i="9" a="1"/>
  <c r="N241" i="9" a="1"/>
  <c r="N240" i="9" a="1"/>
  <c r="N239" i="9" a="1"/>
  <c r="N238" i="9" a="1"/>
  <c r="N237" i="9" a="1"/>
  <c r="N236" i="9" a="1"/>
  <c r="N235" i="9" a="1"/>
  <c r="N234" i="9" a="1"/>
  <c r="N233" i="9" a="1"/>
  <c r="N232" i="9" a="1"/>
  <c r="N231" i="9" a="1"/>
  <c r="N230" i="9" a="1"/>
  <c r="N229" i="9" a="1"/>
  <c r="N228" i="9" a="1"/>
  <c r="N227" i="9" a="1"/>
  <c r="N226" i="9" a="1"/>
  <c r="N225" i="9" a="1"/>
  <c r="N224" i="9" a="1"/>
  <c r="N223" i="9" a="1"/>
  <c r="N222" i="9" a="1"/>
  <c r="O247" i="9" a="1"/>
  <c r="O246" i="9" a="1"/>
  <c r="O245" i="9" a="1"/>
  <c r="O244" i="9" a="1"/>
  <c r="O243" i="9" a="1"/>
  <c r="O242" i="9" a="1"/>
  <c r="O241" i="9" a="1"/>
  <c r="O240" i="9" a="1"/>
  <c r="O239" i="9" a="1"/>
  <c r="O238" i="9" a="1"/>
  <c r="O237" i="9" a="1"/>
  <c r="O236" i="9" a="1"/>
  <c r="O235" i="9" a="1"/>
  <c r="O234" i="9" a="1"/>
  <c r="O233" i="9" a="1"/>
  <c r="O232" i="9" a="1"/>
  <c r="O231" i="9" a="1"/>
  <c r="O230" i="9" a="1"/>
  <c r="O229" i="9" a="1"/>
  <c r="O228" i="9" a="1"/>
  <c r="O227" i="9" a="1"/>
  <c r="O226" i="9" a="1"/>
  <c r="O225" i="9" a="1"/>
  <c r="O224" i="9" a="1"/>
  <c r="O223" i="9" a="1"/>
  <c r="O222" i="9" a="1"/>
  <c r="P247" i="9" a="1"/>
  <c r="P246" i="9" a="1"/>
  <c r="P245" i="9" a="1"/>
  <c r="P244" i="9" a="1"/>
  <c r="P243" i="9" a="1"/>
  <c r="P242" i="9" a="1"/>
  <c r="P241" i="9" a="1"/>
  <c r="P240" i="9" a="1"/>
  <c r="P239" i="9" a="1"/>
  <c r="P238" i="9" a="1"/>
  <c r="P237" i="9" a="1"/>
  <c r="P236" i="9" a="1"/>
  <c r="P235" i="9" a="1"/>
  <c r="P234" i="9" a="1"/>
  <c r="P233" i="9" a="1"/>
  <c r="P232" i="9" a="1"/>
  <c r="P231" i="9" a="1"/>
  <c r="P230" i="9" a="1"/>
  <c r="P229" i="9" a="1"/>
  <c r="P228" i="9" a="1"/>
  <c r="P227" i="9" a="1"/>
  <c r="P226" i="9" a="1"/>
  <c r="P225" i="9" a="1"/>
  <c r="P224" i="9" a="1"/>
  <c r="P223" i="9" a="1"/>
  <c r="P222" i="9" a="1"/>
  <c r="Q247" i="9" a="1"/>
  <c r="Q246" i="9" a="1"/>
  <c r="Q245" i="9" a="1"/>
  <c r="Q244" i="9" a="1"/>
  <c r="Q243" i="9" a="1"/>
  <c r="Q242" i="9" a="1"/>
  <c r="Q241" i="9" a="1"/>
  <c r="Q240" i="9" a="1"/>
  <c r="Q239" i="9" a="1"/>
  <c r="Q238" i="9" a="1"/>
  <c r="Q237" i="9" a="1"/>
  <c r="Q236" i="9" a="1"/>
  <c r="Q235" i="9" a="1"/>
  <c r="Q234" i="9" a="1"/>
  <c r="Q233" i="9" a="1"/>
  <c r="Q232" i="9" a="1"/>
  <c r="Q231" i="9" a="1"/>
  <c r="Q230" i="9" a="1"/>
  <c r="Q229" i="9" a="1"/>
  <c r="Q228" i="9" a="1"/>
  <c r="Q227" i="9" a="1"/>
  <c r="Q226" i="9" a="1"/>
  <c r="Q225" i="9" a="1"/>
  <c r="Q224" i="9" a="1"/>
  <c r="Q223" i="9" a="1"/>
  <c r="Q222" i="9" a="1"/>
  <c r="R247" i="9" a="1"/>
  <c r="R246" i="9" a="1"/>
  <c r="R245" i="9" a="1"/>
  <c r="R244" i="9" a="1"/>
  <c r="R243" i="9" a="1"/>
  <c r="R242" i="9" a="1"/>
  <c r="R241" i="9" a="1"/>
  <c r="R240" i="9" a="1"/>
  <c r="R239" i="9" a="1"/>
  <c r="R238" i="9" a="1"/>
  <c r="R237" i="9" a="1"/>
  <c r="R236" i="9" a="1"/>
  <c r="R235" i="9" a="1"/>
  <c r="R234" i="9" a="1"/>
  <c r="R233" i="9" a="1"/>
  <c r="R232" i="9" a="1"/>
  <c r="R231" i="9" a="1"/>
  <c r="R230" i="9" a="1"/>
  <c r="R229" i="9" a="1"/>
  <c r="R228" i="9" a="1"/>
  <c r="R227" i="9" a="1"/>
  <c r="R226" i="9" a="1"/>
  <c r="R225" i="9" a="1"/>
  <c r="R224" i="9" a="1"/>
  <c r="R223" i="9" a="1"/>
  <c r="R222" i="9" a="1"/>
  <c r="S247" i="9" a="1"/>
  <c r="S246" i="9" a="1"/>
  <c r="S245" i="9" a="1"/>
  <c r="S244" i="9" a="1"/>
  <c r="S243" i="9" a="1"/>
  <c r="S242" i="9" a="1"/>
  <c r="S241" i="9" a="1"/>
  <c r="S240" i="9" a="1"/>
  <c r="S239" i="9" a="1"/>
  <c r="S238" i="9" a="1"/>
  <c r="S237" i="9" a="1"/>
  <c r="S236" i="9" a="1"/>
  <c r="S235" i="9" a="1"/>
  <c r="S234" i="9" a="1"/>
  <c r="S233" i="9" a="1"/>
  <c r="S232" i="9" a="1"/>
  <c r="S231" i="9" a="1"/>
  <c r="S230" i="9" a="1"/>
  <c r="S229" i="9" a="1"/>
  <c r="S228" i="9" a="1"/>
  <c r="S227" i="9" a="1"/>
  <c r="S226" i="9" a="1"/>
  <c r="S225" i="9" a="1"/>
  <c r="S224" i="9" a="1"/>
  <c r="S223" i="9" a="1"/>
  <c r="S222" i="9" a="1"/>
  <c r="T247" i="9" a="1"/>
  <c r="T246" i="9" a="1"/>
  <c r="T245" i="9" a="1"/>
  <c r="T244" i="9" a="1"/>
  <c r="T243" i="9" a="1"/>
  <c r="T242" i="9" a="1"/>
  <c r="T241" i="9" a="1"/>
  <c r="T240" i="9" a="1"/>
  <c r="T239" i="9" a="1"/>
  <c r="T238" i="9" a="1"/>
  <c r="T237" i="9" a="1"/>
  <c r="T236" i="9" a="1"/>
  <c r="T235" i="9" a="1"/>
  <c r="T234" i="9" a="1"/>
  <c r="T233" i="9" a="1"/>
  <c r="T232" i="9" a="1"/>
  <c r="T231" i="9" a="1"/>
  <c r="T230" i="9" a="1"/>
  <c r="T229" i="9" a="1"/>
  <c r="T228" i="9" a="1"/>
  <c r="T227" i="9" a="1"/>
  <c r="T226" i="9" a="1"/>
  <c r="T225" i="9" a="1"/>
  <c r="T224" i="9" a="1"/>
  <c r="T223" i="9" a="1"/>
  <c r="T222" i="9" a="1"/>
  <c r="U247" i="9" a="1"/>
  <c r="U246" i="9" a="1"/>
  <c r="U245" i="9" a="1"/>
  <c r="U244" i="9" a="1"/>
  <c r="U243" i="9" a="1"/>
  <c r="U242" i="9" a="1"/>
  <c r="U241" i="9" a="1"/>
  <c r="U240" i="9" a="1"/>
  <c r="U239" i="9" a="1"/>
  <c r="U238" i="9" a="1"/>
  <c r="U237" i="9" a="1"/>
  <c r="U236" i="9" a="1"/>
  <c r="U235" i="9" a="1"/>
  <c r="U234" i="9" a="1"/>
  <c r="U233" i="9" a="1"/>
  <c r="U232" i="9" a="1"/>
  <c r="U231" i="9" a="1"/>
  <c r="U230" i="9" a="1"/>
  <c r="U229" i="9" a="1"/>
  <c r="U228" i="9" a="1"/>
  <c r="U227" i="9" a="1"/>
  <c r="U226" i="9" a="1"/>
  <c r="U225" i="9" a="1"/>
  <c r="U224" i="9" a="1"/>
  <c r="U223" i="9" a="1"/>
  <c r="U222" i="9" a="1"/>
  <c r="V246" i="9" a="1"/>
  <c r="V245" i="9" a="1"/>
  <c r="V244" i="9" a="1"/>
  <c r="V243" i="9" a="1"/>
  <c r="V242" i="9" a="1"/>
  <c r="V241" i="9" a="1"/>
  <c r="V240" i="9" a="1"/>
  <c r="V239" i="9" a="1"/>
  <c r="V238" i="9" a="1"/>
  <c r="V237" i="9" a="1"/>
  <c r="V236" i="9" a="1"/>
  <c r="V235" i="9" a="1"/>
  <c r="V234" i="9" a="1"/>
  <c r="V233" i="9" a="1"/>
  <c r="V232" i="9" a="1"/>
  <c r="V231" i="9" a="1"/>
  <c r="V230" i="9" a="1"/>
  <c r="V229" i="9" a="1"/>
  <c r="V228" i="9" a="1"/>
  <c r="V227" i="9" a="1"/>
  <c r="V226" i="9" a="1"/>
  <c r="V225" i="9" a="1"/>
  <c r="V224" i="9" a="1"/>
  <c r="V223" i="9" a="1"/>
  <c r="V222" i="9" a="1"/>
  <c r="W246" i="9" a="1"/>
  <c r="W245" i="9" a="1"/>
  <c r="W244" i="9" a="1"/>
  <c r="W243" i="9" a="1"/>
  <c r="W242" i="9" a="1"/>
  <c r="W241" i="9" a="1"/>
  <c r="W240" i="9" a="1"/>
  <c r="W239" i="9" a="1"/>
  <c r="W238" i="9" a="1"/>
  <c r="W237" i="9" a="1"/>
  <c r="W236" i="9" a="1"/>
  <c r="W235" i="9" a="1"/>
  <c r="W234" i="9" a="1"/>
  <c r="W233" i="9" a="1"/>
  <c r="W232" i="9" a="1"/>
  <c r="W231" i="9" a="1"/>
  <c r="W230" i="9" a="1"/>
  <c r="W229" i="9" a="1"/>
  <c r="W228" i="9" a="1"/>
  <c r="W227" i="9" a="1"/>
  <c r="W226" i="9" a="1"/>
  <c r="W225" i="9" a="1"/>
  <c r="W224" i="9" a="1"/>
  <c r="W223" i="9" a="1"/>
  <c r="W222" i="9" a="1"/>
  <c r="X246" i="9" a="1"/>
  <c r="X245" i="9" a="1"/>
  <c r="X244" i="9" a="1"/>
  <c r="X243" i="9" a="1"/>
  <c r="X242" i="9" a="1"/>
  <c r="X241" i="9" a="1"/>
  <c r="X240" i="9" a="1"/>
  <c r="X239" i="9" a="1"/>
  <c r="X238" i="9" a="1"/>
  <c r="X237" i="9" a="1"/>
  <c r="X236" i="9" a="1"/>
  <c r="X235" i="9" a="1"/>
  <c r="X234" i="9" a="1"/>
  <c r="X233" i="9" a="1"/>
  <c r="X232" i="9" a="1"/>
  <c r="X231" i="9" a="1"/>
  <c r="X230" i="9" a="1"/>
  <c r="X229" i="9" a="1"/>
  <c r="X228" i="9" a="1"/>
  <c r="X227" i="9" a="1"/>
  <c r="X226" i="9" a="1"/>
  <c r="X225" i="9" a="1"/>
  <c r="X224" i="9" a="1"/>
  <c r="X223" i="9" a="1"/>
  <c r="X222" i="9" a="1"/>
  <c r="Y246" i="9" a="1"/>
  <c r="Y245" i="9" a="1"/>
  <c r="Y244" i="9" a="1"/>
  <c r="Y243" i="9" a="1"/>
  <c r="Y242" i="9" a="1"/>
  <c r="Y241" i="9" a="1"/>
  <c r="Y240" i="9" a="1"/>
  <c r="Y239" i="9" a="1"/>
  <c r="Y238" i="9" a="1"/>
  <c r="Y237" i="9" a="1"/>
  <c r="Y236" i="9" a="1"/>
  <c r="Y235" i="9" a="1"/>
  <c r="Y234" i="9" a="1"/>
  <c r="Y233" i="9" a="1"/>
  <c r="Y232" i="9" a="1"/>
  <c r="Y231" i="9" a="1"/>
  <c r="Y230" i="9" a="1"/>
  <c r="Y229" i="9" a="1"/>
  <c r="Y228" i="9" a="1"/>
  <c r="Y227" i="9" a="1"/>
  <c r="Y226" i="9" a="1"/>
  <c r="Y225" i="9" a="1"/>
  <c r="Y224" i="9" a="1"/>
  <c r="Y223" i="9" a="1"/>
  <c r="Y222" i="9" a="1"/>
  <c r="Z246" i="9" a="1"/>
  <c r="Z245" i="9" a="1"/>
  <c r="Z244" i="9" a="1"/>
  <c r="Z243" i="9" a="1"/>
  <c r="Z242" i="9" a="1"/>
  <c r="Z241" i="9" a="1"/>
  <c r="Z240" i="9" a="1"/>
  <c r="Z239" i="9" a="1"/>
  <c r="Z238" i="9" a="1"/>
  <c r="Z237" i="9" a="1"/>
  <c r="Z236" i="9" a="1"/>
  <c r="Z235" i="9" a="1"/>
  <c r="Z234" i="9" a="1"/>
  <c r="Z233" i="9" a="1"/>
  <c r="Z232" i="9" a="1"/>
  <c r="Z231" i="9" a="1"/>
  <c r="Z230" i="9" a="1"/>
  <c r="Z229" i="9" a="1"/>
  <c r="Z228" i="9" a="1"/>
  <c r="Z227" i="9" a="1"/>
  <c r="Z226" i="9" a="1"/>
  <c r="Z225" i="9" a="1"/>
  <c r="Z224" i="9" a="1"/>
  <c r="Z223" i="9" a="1"/>
  <c r="Z222" i="9" a="1"/>
  <c r="C247" i="9" a="1"/>
  <c r="C246" i="9" a="1"/>
  <c r="C245" i="9" a="1"/>
  <c r="C244" i="9" a="1"/>
  <c r="C243" i="9" a="1"/>
  <c r="C242" i="9" a="1"/>
  <c r="C241" i="9" a="1"/>
  <c r="C240" i="9" a="1"/>
  <c r="C239" i="9" a="1"/>
  <c r="C238" i="9" a="1"/>
  <c r="C237" i="9" a="1"/>
  <c r="C236" i="9" a="1"/>
  <c r="C235" i="9" a="1"/>
  <c r="C234" i="9" a="1"/>
  <c r="C233" i="9" a="1"/>
  <c r="C232" i="9" a="1"/>
  <c r="C231" i="9" a="1"/>
  <c r="C230" i="9" a="1"/>
  <c r="C229" i="9" a="1"/>
  <c r="C228" i="9" a="1"/>
  <c r="C227" i="9" a="1"/>
  <c r="C226" i="9" a="1"/>
  <c r="C225" i="9" a="1"/>
  <c r="C224" i="9" a="1"/>
  <c r="C223" i="9" a="1"/>
  <c r="D288" i="9" a="1"/>
  <c r="D287" i="9" a="1"/>
  <c r="D286" i="9" a="1"/>
  <c r="D285" i="9" a="1"/>
  <c r="D284" i="9" a="1"/>
  <c r="D283" i="9" a="1"/>
  <c r="D282" i="9" a="1"/>
  <c r="D281" i="9" a="1"/>
  <c r="D280" i="9" a="1"/>
  <c r="D279" i="9" a="1"/>
  <c r="D278" i="9" a="1"/>
  <c r="D277" i="9" a="1"/>
  <c r="D276" i="9" a="1"/>
  <c r="D275" i="9" a="1"/>
  <c r="D274" i="9" a="1"/>
  <c r="D273" i="9" a="1"/>
  <c r="D272" i="9" a="1"/>
  <c r="D271" i="9" a="1"/>
  <c r="D270" i="9" a="1"/>
  <c r="D269" i="9" a="1"/>
  <c r="D268" i="9" a="1"/>
  <c r="D267" i="9" a="1"/>
  <c r="D266" i="9" a="1"/>
  <c r="D265" i="9" a="1"/>
  <c r="D264" i="9" a="1"/>
  <c r="D263" i="9" a="1"/>
  <c r="D262" i="9" a="1"/>
  <c r="D261" i="9" a="1"/>
  <c r="D260" i="9" a="1"/>
  <c r="D259" i="9" a="1"/>
  <c r="D258" i="9" a="1"/>
  <c r="D257" i="9" a="1"/>
  <c r="D256" i="9" a="1"/>
  <c r="D255" i="9" a="1"/>
  <c r="D254" i="9" a="1"/>
  <c r="D253" i="9" a="1"/>
  <c r="D252" i="9" a="1"/>
  <c r="D251" i="9" a="1"/>
  <c r="D250" i="9" a="1"/>
  <c r="D249" i="9" a="1"/>
  <c r="D248" i="9" a="1"/>
  <c r="E288" i="9" a="1"/>
  <c r="E287" i="9" a="1"/>
  <c r="E286" i="9" a="1"/>
  <c r="E285" i="9" a="1"/>
  <c r="E284" i="9" a="1"/>
  <c r="E283" i="9" a="1"/>
  <c r="E282" i="9" a="1"/>
  <c r="E281" i="9" a="1"/>
  <c r="E280" i="9" a="1"/>
  <c r="E279" i="9" a="1"/>
  <c r="E278" i="9" a="1"/>
  <c r="E277" i="9" a="1"/>
  <c r="E276" i="9" a="1"/>
  <c r="E275" i="9" a="1"/>
  <c r="E274" i="9" a="1"/>
  <c r="E273" i="9" a="1"/>
  <c r="E272" i="9" a="1"/>
  <c r="E271" i="9" a="1"/>
  <c r="E270" i="9" a="1"/>
  <c r="E269" i="9" a="1"/>
  <c r="E268" i="9" a="1"/>
  <c r="E267" i="9" a="1"/>
  <c r="E266" i="9" a="1"/>
  <c r="E265" i="9" a="1"/>
  <c r="E264" i="9" a="1"/>
  <c r="E263" i="9" a="1"/>
  <c r="E262" i="9" a="1"/>
  <c r="E261" i="9" a="1"/>
  <c r="E260" i="9" a="1"/>
  <c r="E259" i="9" a="1"/>
  <c r="E258" i="9" a="1"/>
  <c r="E257" i="9" a="1"/>
  <c r="E256" i="9" a="1"/>
  <c r="E255" i="9" a="1"/>
  <c r="E254" i="9" a="1"/>
  <c r="E253" i="9" a="1"/>
  <c r="E252" i="9" a="1"/>
  <c r="E251" i="9" a="1"/>
  <c r="E250" i="9" a="1"/>
  <c r="E249" i="9" a="1"/>
  <c r="E248" i="9" a="1"/>
  <c r="F288" i="9" a="1"/>
  <c r="F287" i="9" a="1"/>
  <c r="F286" i="9" a="1"/>
  <c r="F285" i="9" a="1"/>
  <c r="F284" i="9" a="1"/>
  <c r="F283" i="9" a="1"/>
  <c r="F282" i="9" a="1"/>
  <c r="F281" i="9" a="1"/>
  <c r="F280" i="9" a="1"/>
  <c r="F279" i="9" a="1"/>
  <c r="F278" i="9" a="1"/>
  <c r="F277" i="9" a="1"/>
  <c r="F276" i="9" a="1"/>
  <c r="F275" i="9" a="1"/>
  <c r="F274" i="9" a="1"/>
  <c r="F273" i="9" a="1"/>
  <c r="F272" i="9" a="1"/>
  <c r="F271" i="9" a="1"/>
  <c r="F270" i="9" a="1"/>
  <c r="F269" i="9" a="1"/>
  <c r="F268" i="9" a="1"/>
  <c r="F267" i="9" a="1"/>
  <c r="F266" i="9" a="1"/>
  <c r="F265" i="9" a="1"/>
  <c r="F264" i="9" a="1"/>
  <c r="F263" i="9" a="1"/>
  <c r="F262" i="9" a="1"/>
  <c r="F261" i="9" a="1"/>
  <c r="F260" i="9" a="1"/>
  <c r="F259" i="9" a="1"/>
  <c r="F258" i="9" a="1"/>
  <c r="F257" i="9" a="1"/>
  <c r="F256" i="9" a="1"/>
  <c r="F255" i="9" a="1"/>
  <c r="F254" i="9" a="1"/>
  <c r="F253" i="9" a="1"/>
  <c r="F252" i="9" a="1"/>
  <c r="F251" i="9" a="1"/>
  <c r="F250" i="9" a="1"/>
  <c r="F249" i="9" a="1"/>
  <c r="F248" i="9" a="1"/>
  <c r="G288" i="9" a="1"/>
  <c r="G287" i="9" a="1"/>
  <c r="G286" i="9" a="1"/>
  <c r="G285" i="9" a="1"/>
  <c r="G284" i="9" a="1"/>
  <c r="G283" i="9" a="1"/>
  <c r="G282" i="9" a="1"/>
  <c r="G281" i="9" a="1"/>
  <c r="G280" i="9" a="1"/>
  <c r="G279" i="9" a="1"/>
  <c r="G278" i="9" a="1"/>
  <c r="G277" i="9" a="1"/>
  <c r="G276" i="9" a="1"/>
  <c r="G275" i="9" a="1"/>
  <c r="G274" i="9" a="1"/>
  <c r="G273" i="9" a="1"/>
  <c r="G272" i="9" a="1"/>
  <c r="G271" i="9" a="1"/>
  <c r="G270" i="9" a="1"/>
  <c r="G269" i="9" a="1"/>
  <c r="G268" i="9" a="1"/>
  <c r="G267" i="9" a="1"/>
  <c r="G266" i="9" a="1"/>
  <c r="G265" i="9" a="1"/>
  <c r="G264" i="9" a="1"/>
  <c r="G263" i="9" a="1"/>
  <c r="G262" i="9" a="1"/>
  <c r="G261" i="9" a="1"/>
  <c r="G260" i="9" a="1"/>
  <c r="G259" i="9" a="1"/>
  <c r="G258" i="9" a="1"/>
  <c r="G257" i="9" a="1"/>
  <c r="G256" i="9" a="1"/>
  <c r="G255" i="9" a="1"/>
  <c r="G254" i="9" a="1"/>
  <c r="G253" i="9" a="1"/>
  <c r="G252" i="9" a="1"/>
  <c r="G251" i="9" a="1"/>
  <c r="G250" i="9" a="1"/>
  <c r="G249" i="9" a="1"/>
  <c r="G248" i="9" a="1"/>
  <c r="H288" i="9" a="1"/>
  <c r="H287" i="9" a="1"/>
  <c r="H286" i="9" a="1"/>
  <c r="H285" i="9" a="1"/>
  <c r="H284" i="9" a="1"/>
  <c r="H283" i="9" a="1"/>
  <c r="H282" i="9" a="1"/>
  <c r="H281" i="9" a="1"/>
  <c r="H280" i="9" a="1"/>
  <c r="H279" i="9" a="1"/>
  <c r="H278" i="9" a="1"/>
  <c r="H277" i="9" a="1"/>
  <c r="H276" i="9" a="1"/>
  <c r="H275" i="9" a="1"/>
  <c r="H274" i="9" a="1"/>
  <c r="H273" i="9" a="1"/>
  <c r="H272" i="9" a="1"/>
  <c r="H271" i="9" a="1"/>
  <c r="H270" i="9" a="1"/>
  <c r="H269" i="9" a="1"/>
  <c r="H268" i="9" a="1"/>
  <c r="H267" i="9" a="1"/>
  <c r="H266" i="9" a="1"/>
  <c r="H265" i="9" a="1"/>
  <c r="H264" i="9" a="1"/>
  <c r="H263" i="9" a="1"/>
  <c r="H262" i="9" a="1"/>
  <c r="H261" i="9" a="1"/>
  <c r="H260" i="9" a="1"/>
  <c r="H259" i="9" a="1"/>
  <c r="H258" i="9" a="1"/>
  <c r="H257" i="9" a="1"/>
  <c r="H256" i="9" a="1"/>
  <c r="H255" i="9" a="1"/>
  <c r="H254" i="9" a="1"/>
  <c r="H253" i="9" a="1"/>
  <c r="H252" i="9" a="1"/>
  <c r="H251" i="9" a="1"/>
  <c r="H250" i="9" a="1"/>
  <c r="H249" i="9" a="1"/>
  <c r="H248" i="9" a="1"/>
  <c r="I288" i="9" a="1"/>
  <c r="I287" i="9" a="1"/>
  <c r="I286" i="9" a="1"/>
  <c r="I285" i="9" a="1"/>
  <c r="I284" i="9" a="1"/>
  <c r="I283" i="9" a="1"/>
  <c r="I282" i="9" a="1"/>
  <c r="I281" i="9" a="1"/>
  <c r="I280" i="9" a="1"/>
  <c r="I279" i="9" a="1"/>
  <c r="I278" i="9" a="1"/>
  <c r="I277" i="9" a="1"/>
  <c r="I276" i="9" a="1"/>
  <c r="I275" i="9" a="1"/>
  <c r="I274" i="9" a="1"/>
  <c r="I273" i="9" a="1"/>
  <c r="I272" i="9" a="1"/>
  <c r="I271" i="9" a="1"/>
  <c r="I270" i="9" a="1"/>
  <c r="I269" i="9" a="1"/>
  <c r="I268" i="9" a="1"/>
  <c r="I267" i="9" a="1"/>
  <c r="I266" i="9" a="1"/>
  <c r="I265" i="9" a="1"/>
  <c r="I264" i="9" a="1"/>
  <c r="I263" i="9" a="1"/>
  <c r="I262" i="9" a="1"/>
  <c r="I261" i="9" a="1"/>
  <c r="I260" i="9" a="1"/>
  <c r="I259" i="9" a="1"/>
  <c r="I258" i="9" a="1"/>
  <c r="I257" i="9" a="1"/>
  <c r="I256" i="9" a="1"/>
  <c r="I255" i="9" a="1"/>
  <c r="I254" i="9" a="1"/>
  <c r="I253" i="9" a="1"/>
  <c r="I252" i="9" a="1"/>
  <c r="I251" i="9" a="1"/>
  <c r="I250" i="9" a="1"/>
  <c r="I249" i="9" a="1"/>
  <c r="I248" i="9" a="1"/>
  <c r="J288" i="9" a="1"/>
  <c r="J287" i="9" a="1"/>
  <c r="J286" i="9" a="1"/>
  <c r="J285" i="9" a="1"/>
  <c r="J284" i="9" a="1"/>
  <c r="J283" i="9" a="1"/>
  <c r="J282" i="9" a="1"/>
  <c r="J281" i="9" a="1"/>
  <c r="J280" i="9" a="1"/>
  <c r="J279" i="9" a="1"/>
  <c r="J278" i="9" a="1"/>
  <c r="J277" i="9" a="1"/>
  <c r="J276" i="9" a="1"/>
  <c r="J275" i="9" a="1"/>
  <c r="J274" i="9" a="1"/>
  <c r="J273" i="9" a="1"/>
  <c r="J272" i="9" a="1"/>
  <c r="J271" i="9" a="1"/>
  <c r="J270" i="9" a="1"/>
  <c r="J269" i="9" a="1"/>
  <c r="J268" i="9" a="1"/>
  <c r="J267" i="9" a="1"/>
  <c r="J266" i="9" a="1"/>
  <c r="J265" i="9" a="1"/>
  <c r="J264" i="9" a="1"/>
  <c r="J263" i="9" a="1"/>
  <c r="J262" i="9" a="1"/>
  <c r="J261" i="9" a="1"/>
  <c r="J260" i="9" a="1"/>
  <c r="J259" i="9" a="1"/>
  <c r="J258" i="9" a="1"/>
  <c r="J257" i="9" a="1"/>
  <c r="J256" i="9" a="1"/>
  <c r="J255" i="9" a="1"/>
  <c r="J254" i="9" a="1"/>
  <c r="J253" i="9" a="1"/>
  <c r="J252" i="9" a="1"/>
  <c r="J251" i="9" a="1"/>
  <c r="J250" i="9" a="1"/>
  <c r="J249" i="9" a="1"/>
  <c r="J248" i="9" a="1"/>
  <c r="K288" i="9" a="1"/>
  <c r="K287" i="9" a="1"/>
  <c r="K286" i="9" a="1"/>
  <c r="K285" i="9" a="1"/>
  <c r="K284" i="9" a="1"/>
  <c r="K283" i="9" a="1"/>
  <c r="K282" i="9" a="1"/>
  <c r="K281" i="9" a="1"/>
  <c r="K280" i="9" a="1"/>
  <c r="K279" i="9" a="1"/>
  <c r="K278" i="9" a="1"/>
  <c r="K277" i="9" a="1"/>
  <c r="K276" i="9" a="1"/>
  <c r="K275" i="9" a="1"/>
  <c r="K274" i="9" a="1"/>
  <c r="K273" i="9" a="1"/>
  <c r="K272" i="9" a="1"/>
  <c r="K271" i="9" a="1"/>
  <c r="K270" i="9" a="1"/>
  <c r="K269" i="9" a="1"/>
  <c r="K268" i="9" a="1"/>
  <c r="K267" i="9" a="1"/>
  <c r="K266" i="9" a="1"/>
  <c r="K265" i="9" a="1"/>
  <c r="K264" i="9" a="1"/>
  <c r="K263" i="9" a="1"/>
  <c r="K262" i="9" a="1"/>
  <c r="K261" i="9" a="1"/>
  <c r="K260" i="9" a="1"/>
  <c r="K259" i="9" a="1"/>
  <c r="K258" i="9" a="1"/>
  <c r="K257" i="9" a="1"/>
  <c r="K256" i="9" a="1"/>
  <c r="K255" i="9" a="1"/>
  <c r="K254" i="9" a="1"/>
  <c r="K253" i="9" a="1"/>
  <c r="K252" i="9" a="1"/>
  <c r="K251" i="9" a="1"/>
  <c r="K250" i="9" a="1"/>
  <c r="K249" i="9" a="1"/>
  <c r="K248" i="9" a="1"/>
  <c r="L288" i="9" a="1"/>
  <c r="L287" i="9" a="1"/>
  <c r="L286" i="9" a="1"/>
  <c r="L285" i="9" a="1"/>
  <c r="L284" i="9" a="1"/>
  <c r="L283" i="9" a="1"/>
  <c r="L282" i="9" a="1"/>
  <c r="L281" i="9" a="1"/>
  <c r="L280" i="9" a="1"/>
  <c r="L279" i="9" a="1"/>
  <c r="L278" i="9" a="1"/>
  <c r="L277" i="9" a="1"/>
  <c r="L276" i="9" a="1"/>
  <c r="L275" i="9" a="1"/>
  <c r="L274" i="9" a="1"/>
  <c r="L273" i="9" a="1"/>
  <c r="L272" i="9" a="1"/>
  <c r="L271" i="9" a="1"/>
  <c r="L270" i="9" a="1"/>
  <c r="L269" i="9" a="1"/>
  <c r="L268" i="9" a="1"/>
  <c r="L267" i="9" a="1"/>
  <c r="L266" i="9" a="1"/>
  <c r="L265" i="9" a="1"/>
  <c r="L264" i="9" a="1"/>
  <c r="L263" i="9" a="1"/>
  <c r="L262" i="9" a="1"/>
  <c r="L261" i="9" a="1"/>
  <c r="L260" i="9" a="1"/>
  <c r="L259" i="9" a="1"/>
  <c r="L258" i="9" a="1"/>
  <c r="L257" i="9" a="1"/>
  <c r="L256" i="9" a="1"/>
  <c r="L255" i="9" a="1"/>
  <c r="L254" i="9" a="1"/>
  <c r="L253" i="9" a="1"/>
  <c r="L252" i="9" a="1"/>
  <c r="L251" i="9" a="1"/>
  <c r="L250" i="9" a="1"/>
  <c r="L249" i="9" a="1"/>
  <c r="L248" i="9" a="1"/>
  <c r="M288" i="9" a="1"/>
  <c r="M287" i="9" a="1"/>
  <c r="M286" i="9" a="1"/>
  <c r="M285" i="9" a="1"/>
  <c r="M284" i="9" a="1"/>
  <c r="M283" i="9" a="1"/>
  <c r="M282" i="9" a="1"/>
  <c r="M281" i="9" a="1"/>
  <c r="M280" i="9" a="1"/>
  <c r="M279" i="9" a="1"/>
  <c r="M278" i="9" a="1"/>
  <c r="M277" i="9" a="1"/>
  <c r="M276" i="9" a="1"/>
  <c r="M275" i="9" a="1"/>
  <c r="M274" i="9" a="1"/>
  <c r="M273" i="9" a="1"/>
  <c r="M272" i="9" a="1"/>
  <c r="M271" i="9" a="1"/>
  <c r="M270" i="9" a="1"/>
  <c r="M269" i="9" a="1"/>
  <c r="M268" i="9" a="1"/>
  <c r="M267" i="9" a="1"/>
  <c r="M266" i="9" a="1"/>
  <c r="M265" i="9" a="1"/>
  <c r="M264" i="9" a="1"/>
  <c r="M263" i="9" a="1"/>
  <c r="M262" i="9" a="1"/>
  <c r="M261" i="9" a="1"/>
  <c r="M260" i="9" a="1"/>
  <c r="M259" i="9" a="1"/>
  <c r="M258" i="9" a="1"/>
  <c r="M257" i="9" a="1"/>
  <c r="M256" i="9" a="1"/>
  <c r="M255" i="9" a="1"/>
  <c r="M254" i="9" a="1"/>
  <c r="M253" i="9" a="1"/>
  <c r="M252" i="9" a="1"/>
  <c r="M251" i="9" a="1"/>
  <c r="M250" i="9" a="1"/>
  <c r="M249" i="9" a="1"/>
  <c r="M248" i="9" a="1"/>
  <c r="N288" i="9" a="1"/>
  <c r="N287" i="9" a="1"/>
  <c r="N286" i="9" a="1"/>
  <c r="N285" i="9" a="1"/>
  <c r="N284" i="9" a="1"/>
  <c r="N283" i="9" a="1"/>
  <c r="N282" i="9" a="1"/>
  <c r="N281" i="9" a="1"/>
  <c r="N280" i="9" a="1"/>
  <c r="N279" i="9" a="1"/>
  <c r="N278" i="9" a="1"/>
  <c r="N277" i="9" a="1"/>
  <c r="N276" i="9" a="1"/>
  <c r="N275" i="9" a="1"/>
  <c r="N274" i="9" a="1"/>
  <c r="N273" i="9" a="1"/>
  <c r="N272" i="9" a="1"/>
  <c r="N271" i="9" a="1"/>
  <c r="N270" i="9" a="1"/>
  <c r="N269" i="9" a="1"/>
  <c r="N268" i="9" a="1"/>
  <c r="N267" i="9" a="1"/>
  <c r="N266" i="9" a="1"/>
  <c r="N265" i="9" a="1"/>
  <c r="N264" i="9" a="1"/>
  <c r="N263" i="9" a="1"/>
  <c r="N262" i="9" a="1"/>
  <c r="N261" i="9" a="1"/>
  <c r="N260" i="9" a="1"/>
  <c r="N259" i="9" a="1"/>
  <c r="N258" i="9" a="1"/>
  <c r="N257" i="9" a="1"/>
  <c r="N256" i="9" a="1"/>
  <c r="N255" i="9" a="1"/>
  <c r="N254" i="9" a="1"/>
  <c r="N253" i="9" a="1"/>
  <c r="N252" i="9" a="1"/>
  <c r="N251" i="9" a="1"/>
  <c r="N250" i="9" a="1"/>
  <c r="N249" i="9" a="1"/>
  <c r="N248" i="9" a="1"/>
  <c r="O288" i="9" a="1"/>
  <c r="O287" i="9" a="1"/>
  <c r="O286" i="9" a="1"/>
  <c r="O285" i="9" a="1"/>
  <c r="O284" i="9" a="1"/>
  <c r="O283" i="9" a="1"/>
  <c r="O282" i="9" a="1"/>
  <c r="O281" i="9" a="1"/>
  <c r="O280" i="9" a="1"/>
  <c r="O279" i="9" a="1"/>
  <c r="O278" i="9" a="1"/>
  <c r="O277" i="9" a="1"/>
  <c r="O276" i="9" a="1"/>
  <c r="O275" i="9" a="1"/>
  <c r="O274" i="9" a="1"/>
  <c r="O273" i="9" a="1"/>
  <c r="O272" i="9" a="1"/>
  <c r="O271" i="9" a="1"/>
  <c r="O270" i="9" a="1"/>
  <c r="O269" i="9" a="1"/>
  <c r="O268" i="9" a="1"/>
  <c r="O267" i="9" a="1"/>
  <c r="O266" i="9" a="1"/>
  <c r="O265" i="9" a="1"/>
  <c r="O264" i="9" a="1"/>
  <c r="O263" i="9" a="1"/>
  <c r="O262" i="9" a="1"/>
  <c r="O261" i="9" a="1"/>
  <c r="O260" i="9" a="1"/>
  <c r="O259" i="9" a="1"/>
  <c r="O258" i="9" a="1"/>
  <c r="O257" i="9" a="1"/>
  <c r="O256" i="9" a="1"/>
  <c r="O255" i="9" a="1"/>
  <c r="O254" i="9" a="1"/>
  <c r="O253" i="9" a="1"/>
  <c r="O252" i="9" a="1"/>
  <c r="O251" i="9" a="1"/>
  <c r="O250" i="9" a="1"/>
  <c r="O249" i="9" a="1"/>
  <c r="O248" i="9" a="1"/>
  <c r="P288" i="9" a="1"/>
  <c r="P287" i="9" a="1"/>
  <c r="P286" i="9" a="1"/>
  <c r="P285" i="9" a="1"/>
  <c r="P284" i="9" a="1"/>
  <c r="P283" i="9" a="1"/>
  <c r="P282" i="9" a="1"/>
  <c r="P281" i="9" a="1"/>
  <c r="P280" i="9" a="1"/>
  <c r="P279" i="9" a="1"/>
  <c r="P278" i="9" a="1"/>
  <c r="P277" i="9" a="1"/>
  <c r="P276" i="9" a="1"/>
  <c r="P275" i="9" a="1"/>
  <c r="P274" i="9" a="1"/>
  <c r="P273" i="9" a="1"/>
  <c r="P272" i="9" a="1"/>
  <c r="P271" i="9" a="1"/>
  <c r="P270" i="9" a="1"/>
  <c r="P269" i="9" a="1"/>
  <c r="P268" i="9" a="1"/>
  <c r="P267" i="9" a="1"/>
  <c r="P266" i="9" a="1"/>
  <c r="P265" i="9" a="1"/>
  <c r="P264" i="9" a="1"/>
  <c r="P263" i="9" a="1"/>
  <c r="P262" i="9" a="1"/>
  <c r="P261" i="9" a="1"/>
  <c r="P260" i="9" a="1"/>
  <c r="P259" i="9" a="1"/>
  <c r="P258" i="9" a="1"/>
  <c r="P257" i="9" a="1"/>
  <c r="P256" i="9" a="1"/>
  <c r="P255" i="9" a="1"/>
  <c r="P254" i="9" a="1"/>
  <c r="P253" i="9" a="1"/>
  <c r="P252" i="9" a="1"/>
  <c r="P251" i="9" a="1"/>
  <c r="P250" i="9" a="1"/>
  <c r="P249" i="9" a="1"/>
  <c r="P248" i="9" a="1"/>
  <c r="Q288" i="9" a="1"/>
  <c r="Q287" i="9" a="1"/>
  <c r="Q286" i="9" a="1"/>
  <c r="Q285" i="9" a="1"/>
  <c r="Q284" i="9" a="1"/>
  <c r="Q283" i="9" a="1"/>
  <c r="Q282" i="9" a="1"/>
  <c r="Q281" i="9" a="1"/>
  <c r="Q280" i="9" a="1"/>
  <c r="Q279" i="9" a="1"/>
  <c r="Q278" i="9" a="1"/>
  <c r="Q277" i="9" a="1"/>
  <c r="Q276" i="9" a="1"/>
  <c r="Q275" i="9" a="1"/>
  <c r="Q274" i="9" a="1"/>
  <c r="Q273" i="9" a="1"/>
  <c r="Q272" i="9" a="1"/>
  <c r="Q271" i="9" a="1"/>
  <c r="Q270" i="9" a="1"/>
  <c r="Q269" i="9" a="1"/>
  <c r="Q268" i="9" a="1"/>
  <c r="Q267" i="9" a="1"/>
  <c r="Q266" i="9" a="1"/>
  <c r="Q265" i="9" a="1"/>
  <c r="Q264" i="9" a="1"/>
  <c r="Q263" i="9" a="1"/>
  <c r="Q262" i="9" a="1"/>
  <c r="Q261" i="9" a="1"/>
  <c r="Q260" i="9" a="1"/>
  <c r="Q259" i="9" a="1"/>
  <c r="Q258" i="9" a="1"/>
  <c r="Q257" i="9" a="1"/>
  <c r="Q256" i="9" a="1"/>
  <c r="Q255" i="9" a="1"/>
  <c r="Q254" i="9" a="1"/>
  <c r="Q253" i="9" a="1"/>
  <c r="Q252" i="9" a="1"/>
  <c r="Q251" i="9" a="1"/>
  <c r="Q250" i="9" a="1"/>
  <c r="Q249" i="9" a="1"/>
  <c r="Q248" i="9" a="1"/>
  <c r="R288" i="9" a="1"/>
  <c r="R287" i="9" a="1"/>
  <c r="R286" i="9" a="1"/>
  <c r="R285" i="9" a="1"/>
  <c r="R284" i="9" a="1"/>
  <c r="R283" i="9" a="1"/>
  <c r="R282" i="9" a="1"/>
  <c r="R281" i="9" a="1"/>
  <c r="R280" i="9" a="1"/>
  <c r="R279" i="9" a="1"/>
  <c r="R278" i="9" a="1"/>
  <c r="R277" i="9" a="1"/>
  <c r="R276" i="9" a="1"/>
  <c r="R275" i="9" a="1"/>
  <c r="R274" i="9" a="1"/>
  <c r="R273" i="9" a="1"/>
  <c r="R272" i="9" a="1"/>
  <c r="R271" i="9" a="1"/>
  <c r="R270" i="9" a="1"/>
  <c r="R269" i="9" a="1"/>
  <c r="R268" i="9" a="1"/>
  <c r="R267" i="9" a="1"/>
  <c r="R266" i="9" a="1"/>
  <c r="R265" i="9" a="1"/>
  <c r="R264" i="9" a="1"/>
  <c r="R263" i="9" a="1"/>
  <c r="R262" i="9" a="1"/>
  <c r="R261" i="9" a="1"/>
  <c r="R260" i="9" a="1"/>
  <c r="R259" i="9" a="1"/>
  <c r="R258" i="9" a="1"/>
  <c r="R257" i="9" a="1"/>
  <c r="R256" i="9" a="1"/>
  <c r="R255" i="9" a="1"/>
  <c r="R254" i="9" a="1"/>
  <c r="R253" i="9" a="1"/>
  <c r="R252" i="9" a="1"/>
  <c r="R251" i="9" a="1"/>
  <c r="R250" i="9" a="1"/>
  <c r="R249" i="9" a="1"/>
  <c r="R248" i="9" a="1"/>
  <c r="S288" i="9" a="1"/>
  <c r="S287" i="9" a="1"/>
  <c r="S286" i="9" a="1"/>
  <c r="S285" i="9" a="1"/>
  <c r="S284" i="9" a="1"/>
  <c r="S283" i="9" a="1"/>
  <c r="S282" i="9" a="1"/>
  <c r="S281" i="9" a="1"/>
  <c r="S280" i="9" a="1"/>
  <c r="S279" i="9" a="1"/>
  <c r="S278" i="9" a="1"/>
  <c r="S277" i="9" a="1"/>
  <c r="S276" i="9" a="1"/>
  <c r="S275" i="9" a="1"/>
  <c r="S274" i="9" a="1"/>
  <c r="S273" i="9" a="1"/>
  <c r="S272" i="9" a="1"/>
  <c r="S271" i="9" a="1"/>
  <c r="S270" i="9" a="1"/>
  <c r="S269" i="9" a="1"/>
  <c r="S268" i="9" a="1"/>
  <c r="S267" i="9" a="1"/>
  <c r="S266" i="9" a="1"/>
  <c r="S265" i="9" a="1"/>
  <c r="S264" i="9" a="1"/>
  <c r="S263" i="9" a="1"/>
  <c r="S262" i="9" a="1"/>
  <c r="S261" i="9" a="1"/>
  <c r="S260" i="9" a="1"/>
  <c r="S259" i="9" a="1"/>
  <c r="S258" i="9" a="1"/>
  <c r="S257" i="9" a="1"/>
  <c r="S256" i="9" a="1"/>
  <c r="S255" i="9" a="1"/>
  <c r="S254" i="9" a="1"/>
  <c r="S253" i="9" a="1"/>
  <c r="S252" i="9" a="1"/>
  <c r="S251" i="9" a="1"/>
  <c r="S250" i="9" a="1"/>
  <c r="S249" i="9" a="1"/>
  <c r="S248" i="9" a="1"/>
  <c r="T288" i="9" a="1"/>
  <c r="T287" i="9" a="1"/>
  <c r="T286" i="9" a="1"/>
  <c r="T285" i="9" a="1"/>
  <c r="T284" i="9" a="1"/>
  <c r="T283" i="9" a="1"/>
  <c r="T282" i="9" a="1"/>
  <c r="T281" i="9" a="1"/>
  <c r="T280" i="9" a="1"/>
  <c r="T279" i="9" a="1"/>
  <c r="T278" i="9" a="1"/>
  <c r="T277" i="9" a="1"/>
  <c r="T276" i="9" a="1"/>
  <c r="T275" i="9" a="1"/>
  <c r="T274" i="9" a="1"/>
  <c r="T273" i="9" a="1"/>
  <c r="T272" i="9" a="1"/>
  <c r="T271" i="9" a="1"/>
  <c r="T270" i="9" a="1"/>
  <c r="T269" i="9" a="1"/>
  <c r="T268" i="9" a="1"/>
  <c r="T267" i="9" a="1"/>
  <c r="T266" i="9" a="1"/>
  <c r="T265" i="9" a="1"/>
  <c r="T264" i="9" a="1"/>
  <c r="T263" i="9" a="1"/>
  <c r="T262" i="9" a="1"/>
  <c r="T261" i="9" a="1"/>
  <c r="T260" i="9" a="1"/>
  <c r="T259" i="9" a="1"/>
  <c r="T258" i="9" a="1"/>
  <c r="T257" i="9" a="1"/>
  <c r="T256" i="9" a="1"/>
  <c r="T255" i="9" a="1"/>
  <c r="T254" i="9" a="1"/>
  <c r="T253" i="9" a="1"/>
  <c r="T252" i="9" a="1"/>
  <c r="T251" i="9" a="1"/>
  <c r="T250" i="9" a="1"/>
  <c r="T249" i="9" a="1"/>
  <c r="T248" i="9" a="1"/>
  <c r="U288" i="9" a="1"/>
  <c r="U287" i="9" a="1"/>
  <c r="U286" i="9" a="1"/>
  <c r="U285" i="9" a="1"/>
  <c r="U284" i="9" a="1"/>
  <c r="U283" i="9" a="1"/>
  <c r="U282" i="9" a="1"/>
  <c r="U281" i="9" a="1"/>
  <c r="U280" i="9" a="1"/>
  <c r="U279" i="9" a="1"/>
  <c r="U278" i="9" a="1"/>
  <c r="U277" i="9" a="1"/>
  <c r="U276" i="9" a="1"/>
  <c r="U275" i="9" a="1"/>
  <c r="U274" i="9" a="1"/>
  <c r="U273" i="9" a="1"/>
  <c r="U272" i="9" a="1"/>
  <c r="U271" i="9" a="1"/>
  <c r="U270" i="9" a="1"/>
  <c r="U269" i="9" a="1"/>
  <c r="U268" i="9" a="1"/>
  <c r="U267" i="9" a="1"/>
  <c r="U266" i="9" a="1"/>
  <c r="U265" i="9" a="1"/>
  <c r="U264" i="9" a="1"/>
  <c r="U263" i="9" a="1"/>
  <c r="U262" i="9" a="1"/>
  <c r="U261" i="9" a="1"/>
  <c r="U260" i="9" a="1"/>
  <c r="U259" i="9" a="1"/>
  <c r="U258" i="9" a="1"/>
  <c r="U257" i="9" a="1"/>
  <c r="U256" i="9" a="1"/>
  <c r="U255" i="9" a="1"/>
  <c r="U254" i="9" a="1"/>
  <c r="U253" i="9" a="1"/>
  <c r="U252" i="9" a="1"/>
  <c r="U251" i="9" a="1"/>
  <c r="U250" i="9" a="1"/>
  <c r="U249" i="9" a="1"/>
  <c r="U248" i="9" a="1"/>
  <c r="V288" i="9" a="1"/>
  <c r="V287" i="9" a="1"/>
  <c r="V286" i="9" a="1"/>
  <c r="V285" i="9" a="1"/>
  <c r="V284" i="9" a="1"/>
  <c r="V283" i="9" a="1"/>
  <c r="V282" i="9" a="1"/>
  <c r="V281" i="9" a="1"/>
  <c r="V280" i="9" a="1"/>
  <c r="V279" i="9" a="1"/>
  <c r="V278" i="9" a="1"/>
  <c r="V277" i="9" a="1"/>
  <c r="V276" i="9" a="1"/>
  <c r="V275" i="9" a="1"/>
  <c r="V274" i="9" a="1"/>
  <c r="V273" i="9" a="1"/>
  <c r="V272" i="9" a="1"/>
  <c r="V271" i="9" a="1"/>
  <c r="V270" i="9" a="1"/>
  <c r="V269" i="9" a="1"/>
  <c r="V268" i="9" a="1"/>
  <c r="V267" i="9" a="1"/>
  <c r="V266" i="9" a="1"/>
  <c r="V265" i="9" a="1"/>
  <c r="V264" i="9" a="1"/>
  <c r="V263" i="9" a="1"/>
  <c r="V262" i="9" a="1"/>
  <c r="V261" i="9" a="1"/>
  <c r="V260" i="9" a="1"/>
  <c r="V259" i="9" a="1"/>
  <c r="V258" i="9" a="1"/>
  <c r="V257" i="9" a="1"/>
  <c r="V256" i="9" a="1"/>
  <c r="V255" i="9" a="1"/>
  <c r="V254" i="9" a="1"/>
  <c r="V253" i="9" a="1"/>
  <c r="V252" i="9" a="1"/>
  <c r="V251" i="9" a="1"/>
  <c r="V250" i="9" a="1"/>
  <c r="V249" i="9" a="1"/>
  <c r="V248" i="9" a="1"/>
  <c r="V247" i="9" a="1"/>
  <c r="W287" i="9" a="1"/>
  <c r="W286" i="9" a="1"/>
  <c r="W285" i="9" a="1"/>
  <c r="W284" i="9" a="1"/>
  <c r="W283" i="9" a="1"/>
  <c r="W282" i="9" a="1"/>
  <c r="W281" i="9" a="1"/>
  <c r="W280" i="9" a="1"/>
  <c r="W279" i="9" a="1"/>
  <c r="W278" i="9" a="1"/>
  <c r="W277" i="9" a="1"/>
  <c r="W276" i="9" a="1"/>
  <c r="W275" i="9" a="1"/>
  <c r="W274" i="9" a="1"/>
  <c r="W273" i="9" a="1"/>
  <c r="W272" i="9" a="1"/>
  <c r="W271" i="9" a="1"/>
  <c r="W270" i="9" a="1"/>
  <c r="W269" i="9" a="1"/>
  <c r="W268" i="9" a="1"/>
  <c r="W267" i="9" a="1"/>
  <c r="W266" i="9" a="1"/>
  <c r="W265" i="9" a="1"/>
  <c r="W264" i="9" a="1"/>
  <c r="W263" i="9" a="1"/>
  <c r="W262" i="9" a="1"/>
  <c r="W261" i="9" a="1"/>
  <c r="W260" i="9" a="1"/>
  <c r="W259" i="9" a="1"/>
  <c r="W258" i="9" a="1"/>
  <c r="W257" i="9" a="1"/>
  <c r="W256" i="9" a="1"/>
  <c r="W255" i="9" a="1"/>
  <c r="W254" i="9" a="1"/>
  <c r="W253" i="9" a="1"/>
  <c r="W252" i="9" a="1"/>
  <c r="W251" i="9" a="1"/>
  <c r="W250" i="9" a="1"/>
  <c r="W249" i="9" a="1"/>
  <c r="W248" i="9" a="1"/>
  <c r="W247" i="9" a="1"/>
  <c r="X287" i="9" a="1"/>
  <c r="X286" i="9" a="1"/>
  <c r="X285" i="9" a="1"/>
  <c r="X284" i="9" a="1"/>
  <c r="X283" i="9" a="1"/>
  <c r="X282" i="9" a="1"/>
  <c r="X281" i="9" a="1"/>
  <c r="X280" i="9" a="1"/>
  <c r="X279" i="9" a="1"/>
  <c r="X278" i="9" a="1"/>
  <c r="X277" i="9" a="1"/>
  <c r="X276" i="9" a="1"/>
  <c r="X275" i="9" a="1"/>
  <c r="X274" i="9" a="1"/>
  <c r="X273" i="9" a="1"/>
  <c r="X272" i="9" a="1"/>
  <c r="X271" i="9" a="1"/>
  <c r="X270" i="9" a="1"/>
  <c r="X269" i="9" a="1"/>
  <c r="X268" i="9" a="1"/>
  <c r="X267" i="9" a="1"/>
  <c r="X266" i="9" a="1"/>
  <c r="X265" i="9" a="1"/>
  <c r="X264" i="9" a="1"/>
  <c r="X263" i="9" a="1"/>
  <c r="X262" i="9" a="1"/>
  <c r="X261" i="9" a="1"/>
  <c r="X260" i="9" a="1"/>
  <c r="X259" i="9" a="1"/>
  <c r="X258" i="9" a="1"/>
  <c r="X257" i="9" a="1"/>
  <c r="X256" i="9" a="1"/>
  <c r="X255" i="9" a="1"/>
  <c r="X254" i="9" a="1"/>
  <c r="X253" i="9" a="1"/>
  <c r="X252" i="9" a="1"/>
  <c r="X251" i="9" a="1"/>
  <c r="X250" i="9" a="1"/>
  <c r="X249" i="9" a="1"/>
  <c r="X248" i="9" a="1"/>
  <c r="X247" i="9" a="1"/>
  <c r="Y287" i="9" a="1"/>
  <c r="Y286" i="9" a="1"/>
  <c r="Y285" i="9" a="1"/>
  <c r="Y284" i="9" a="1"/>
  <c r="Y283" i="9" a="1"/>
  <c r="Y282" i="9" a="1"/>
  <c r="Y281" i="9" a="1"/>
  <c r="Y280" i="9" a="1"/>
  <c r="Y279" i="9" a="1"/>
  <c r="Y278" i="9" a="1"/>
  <c r="Y277" i="9" a="1"/>
  <c r="Y276" i="9" a="1"/>
  <c r="Y275" i="9" a="1"/>
  <c r="Y274" i="9" a="1"/>
  <c r="Y273" i="9" a="1"/>
  <c r="Y272" i="9" a="1"/>
  <c r="Y271" i="9" a="1"/>
  <c r="Y270" i="9" a="1"/>
  <c r="Y269" i="9" a="1"/>
  <c r="Y268" i="9" a="1"/>
  <c r="Y267" i="9" a="1"/>
  <c r="Y266" i="9" a="1"/>
  <c r="Y265" i="9" a="1"/>
  <c r="Y264" i="9" a="1"/>
  <c r="Y263" i="9" a="1"/>
  <c r="Y262" i="9" a="1"/>
  <c r="Y261" i="9" a="1"/>
  <c r="Y260" i="9" a="1"/>
  <c r="Y259" i="9" a="1"/>
  <c r="Y258" i="9" a="1"/>
  <c r="Y257" i="9" a="1"/>
  <c r="Y256" i="9" a="1"/>
  <c r="Y255" i="9" a="1"/>
  <c r="Y254" i="9" a="1"/>
  <c r="Y253" i="9" a="1"/>
  <c r="Y252" i="9" a="1"/>
  <c r="Y251" i="9" a="1"/>
  <c r="Y250" i="9" a="1"/>
  <c r="Y249" i="9" a="1"/>
  <c r="Y248" i="9" a="1"/>
  <c r="Y247" i="9" a="1"/>
  <c r="Z287" i="9" a="1"/>
  <c r="Z286" i="9" a="1"/>
  <c r="Z285" i="9" a="1"/>
  <c r="Z284" i="9" a="1"/>
  <c r="Z283" i="9" a="1"/>
  <c r="Z282" i="9" a="1"/>
  <c r="Z281" i="9" a="1"/>
  <c r="Z280" i="9" a="1"/>
  <c r="Z279" i="9" a="1"/>
  <c r="Z278" i="9" a="1"/>
  <c r="Z277" i="9" a="1"/>
  <c r="Z276" i="9" a="1"/>
  <c r="Z275" i="9" a="1"/>
  <c r="Z274" i="9" a="1"/>
  <c r="Z273" i="9" a="1"/>
  <c r="Z272" i="9" a="1"/>
  <c r="Z271" i="9" a="1"/>
  <c r="Z270" i="9" a="1"/>
  <c r="Z269" i="9" a="1"/>
  <c r="Z268" i="9" a="1"/>
  <c r="Z267" i="9" a="1"/>
  <c r="Z266" i="9" a="1"/>
  <c r="Z265" i="9" a="1"/>
  <c r="Z264" i="9" a="1"/>
  <c r="Z263" i="9" a="1"/>
  <c r="Z262" i="9" a="1"/>
  <c r="Z261" i="9" a="1"/>
  <c r="Z260" i="9" a="1"/>
  <c r="Z259" i="9" a="1"/>
  <c r="Z258" i="9" a="1"/>
  <c r="Z257" i="9" a="1"/>
  <c r="Z256" i="9" a="1"/>
  <c r="Z255" i="9" a="1"/>
  <c r="Z254" i="9" a="1"/>
  <c r="Z253" i="9" a="1"/>
  <c r="Z252" i="9" a="1"/>
  <c r="Z251" i="9" a="1"/>
  <c r="Z250" i="9" a="1"/>
  <c r="Z249" i="9" a="1"/>
  <c r="Z248" i="9" a="1"/>
  <c r="Z247" i="9" a="1"/>
  <c r="C288" i="9" a="1"/>
  <c r="C287" i="9" a="1"/>
  <c r="C286" i="9" a="1"/>
  <c r="C285" i="9" a="1"/>
  <c r="C284" i="9" a="1"/>
  <c r="C283" i="9" a="1"/>
  <c r="C282" i="9" a="1"/>
  <c r="C281" i="9" a="1"/>
  <c r="C280" i="9" a="1"/>
  <c r="C279" i="9" a="1"/>
  <c r="C278" i="9" a="1"/>
  <c r="C277" i="9" a="1"/>
  <c r="C276" i="9" a="1"/>
  <c r="C275" i="9" a="1"/>
  <c r="C274" i="9" a="1"/>
  <c r="C273" i="9" a="1"/>
  <c r="C272" i="9" a="1"/>
  <c r="C271" i="9" a="1"/>
  <c r="C270" i="9" a="1"/>
  <c r="C269" i="9" a="1"/>
  <c r="C268" i="9" a="1"/>
  <c r="C267" i="9" a="1"/>
  <c r="C266" i="9" a="1"/>
  <c r="C265" i="9" a="1"/>
  <c r="C264" i="9" a="1"/>
  <c r="C263" i="9" a="1"/>
  <c r="C262" i="9" a="1"/>
  <c r="C261" i="9" a="1"/>
  <c r="C260" i="9" a="1"/>
  <c r="C259" i="9" a="1"/>
  <c r="C258" i="9" a="1"/>
  <c r="C257" i="9" a="1"/>
  <c r="C256" i="9" a="1"/>
  <c r="C255" i="9" a="1"/>
  <c r="C254" i="9" a="1"/>
  <c r="C253" i="9" a="1"/>
  <c r="C252" i="9" a="1"/>
  <c r="C251" i="9" a="1"/>
  <c r="C250" i="9" a="1"/>
  <c r="C249" i="9" a="1"/>
  <c r="C248" i="9" a="1"/>
  <c r="Z18" i="7" a="1"/>
  <c r="Z17" i="7" a="1"/>
  <c r="Z16" i="7" a="1"/>
  <c r="Z15" i="7" a="1"/>
  <c r="Z14" i="7" a="1"/>
  <c r="Z13" i="7" a="1"/>
  <c r="Z12" i="7" a="1"/>
  <c r="Z11" i="7" a="1"/>
  <c r="Z10" i="7" a="1"/>
  <c r="Z9" i="7" a="1"/>
  <c r="Z8" i="7" a="1"/>
  <c r="Z7" i="7" a="1"/>
  <c r="Z6" i="7" a="1"/>
  <c r="Z5" i="7" a="1"/>
  <c r="Z4" i="7" a="1"/>
  <c r="Y18" i="7" a="1"/>
  <c r="Y17" i="7" a="1"/>
  <c r="Y16" i="7" a="1"/>
  <c r="Y15" i="7" a="1"/>
  <c r="Y14" i="7" a="1"/>
  <c r="Y13" i="7" a="1"/>
  <c r="Y12" i="7" a="1"/>
  <c r="Y11" i="7" a="1"/>
  <c r="Y10" i="7" a="1"/>
  <c r="Y9" i="7" a="1"/>
  <c r="Y8" i="7" a="1"/>
  <c r="Y7" i="7" a="1"/>
  <c r="Y6" i="7" a="1"/>
  <c r="Y5" i="7" a="1"/>
  <c r="Y4" i="7" a="1"/>
  <c r="X18" i="7" a="1"/>
  <c r="X17" i="7" a="1"/>
  <c r="X16" i="7" a="1"/>
  <c r="X15" i="7" a="1"/>
  <c r="X14" i="7" a="1"/>
  <c r="X13" i="7" a="1"/>
  <c r="X12" i="7" a="1"/>
  <c r="X11" i="7" a="1"/>
  <c r="X10" i="7" a="1"/>
  <c r="X9" i="7" a="1"/>
  <c r="X8" i="7" a="1"/>
  <c r="X7" i="7" a="1"/>
  <c r="X6" i="7" a="1"/>
  <c r="X5" i="7" a="1"/>
  <c r="X4" i="7" a="1"/>
  <c r="W18" i="7" a="1"/>
  <c r="W17" i="7" a="1"/>
  <c r="W16" i="7" a="1"/>
  <c r="W15" i="7" a="1"/>
  <c r="W14" i="7" a="1"/>
  <c r="W13" i="7" a="1"/>
  <c r="W12" i="7" a="1"/>
  <c r="W11" i="7" a="1"/>
  <c r="W10" i="7" a="1"/>
  <c r="W9" i="7" a="1"/>
  <c r="W8" i="7" a="1"/>
  <c r="W7" i="7" a="1"/>
  <c r="W6" i="7" a="1"/>
  <c r="W5" i="7" a="1"/>
  <c r="W4" i="7" a="1"/>
  <c r="V18" i="7" a="1"/>
  <c r="V17" i="7" a="1"/>
  <c r="V16" i="7" a="1"/>
  <c r="V15" i="7" a="1"/>
  <c r="V14" i="7" a="1"/>
  <c r="V13" i="7" a="1"/>
  <c r="V12" i="7" a="1"/>
  <c r="V11" i="7" a="1"/>
  <c r="V10" i="7" a="1"/>
  <c r="V9" i="7" a="1"/>
  <c r="V8" i="7" a="1"/>
  <c r="V7" i="7" a="1"/>
  <c r="V6" i="7" a="1"/>
  <c r="V5" i="7" a="1"/>
  <c r="V4" i="7" a="1"/>
  <c r="U18" i="7" a="1"/>
  <c r="U17" i="7" a="1"/>
  <c r="U16" i="7" a="1"/>
  <c r="U15" i="7" a="1"/>
  <c r="U14" i="7" a="1"/>
  <c r="U13" i="7" a="1"/>
  <c r="U12" i="7" a="1"/>
  <c r="U11" i="7" a="1"/>
  <c r="U10" i="7" a="1"/>
  <c r="U9" i="7" a="1"/>
  <c r="U8" i="7" a="1"/>
  <c r="U7" i="7" a="1"/>
  <c r="U6" i="7" a="1"/>
  <c r="U5" i="7" a="1"/>
  <c r="U4" i="7" a="1"/>
  <c r="T18" i="7" a="1"/>
  <c r="T17" i="7" a="1"/>
  <c r="T16" i="7" a="1"/>
  <c r="T15" i="7" a="1"/>
  <c r="T14" i="7" a="1"/>
  <c r="T13" i="7" a="1"/>
  <c r="T12" i="7" a="1"/>
  <c r="T11" i="7" a="1"/>
  <c r="T10" i="7" a="1"/>
  <c r="T9" i="7" a="1"/>
  <c r="T8" i="7" a="1"/>
  <c r="T7" i="7" a="1"/>
  <c r="T6" i="7" a="1"/>
  <c r="T5" i="7" a="1"/>
  <c r="T4" i="7" a="1"/>
  <c r="S18" i="7" a="1"/>
  <c r="S17" i="7" a="1"/>
  <c r="S16" i="7" a="1"/>
  <c r="S15" i="7" a="1"/>
  <c r="S14" i="7" a="1"/>
  <c r="S13" i="7" a="1"/>
  <c r="S12" i="7" a="1"/>
  <c r="S11" i="7" a="1"/>
  <c r="S10" i="7" a="1"/>
  <c r="S9" i="7" a="1"/>
  <c r="S8" i="7" a="1"/>
  <c r="S7" i="7" a="1"/>
  <c r="S6" i="7" a="1"/>
  <c r="S5" i="7" a="1"/>
  <c r="S4" i="7" a="1"/>
  <c r="R18" i="7" a="1"/>
  <c r="R17" i="7" a="1"/>
  <c r="R16" i="7" a="1"/>
  <c r="R15" i="7" a="1"/>
  <c r="R14" i="7" a="1"/>
  <c r="R13" i="7" a="1"/>
  <c r="R12" i="7" a="1"/>
  <c r="R11" i="7" a="1"/>
  <c r="R10" i="7" a="1"/>
  <c r="R9" i="7" a="1"/>
  <c r="R8" i="7" a="1"/>
  <c r="R7" i="7" a="1"/>
  <c r="R6" i="7" a="1"/>
  <c r="R5" i="7" a="1"/>
  <c r="R4" i="7" a="1"/>
  <c r="Q18" i="7" a="1"/>
  <c r="Q17" i="7" a="1"/>
  <c r="Q16" i="7" a="1"/>
  <c r="Q15" i="7" a="1"/>
  <c r="Q14" i="7" a="1"/>
  <c r="Q13" i="7" a="1"/>
  <c r="Q12" i="7" a="1"/>
  <c r="Q11" i="7" a="1"/>
  <c r="Q10" i="7" a="1"/>
  <c r="Q9" i="7" a="1"/>
  <c r="Q8" i="7" a="1"/>
  <c r="Q7" i="7" a="1"/>
  <c r="Q6" i="7" a="1"/>
  <c r="Q5" i="7" a="1"/>
  <c r="Q4" i="7" a="1"/>
  <c r="P19" i="7" a="1"/>
  <c r="P18" i="7" a="1"/>
  <c r="P17" i="7" a="1"/>
  <c r="P16" i="7" a="1"/>
  <c r="P15" i="7" a="1"/>
  <c r="P14" i="7" a="1"/>
  <c r="P13" i="7" a="1"/>
  <c r="P12" i="7" a="1"/>
  <c r="P11" i="7" a="1"/>
  <c r="P10" i="7" a="1"/>
  <c r="P9" i="7" a="1"/>
  <c r="P8" i="7" a="1"/>
  <c r="P7" i="7" a="1"/>
  <c r="P6" i="7" a="1"/>
  <c r="P5" i="7" a="1"/>
  <c r="P4" i="7" a="1"/>
  <c r="O19" i="7" a="1"/>
  <c r="O18" i="7" a="1"/>
  <c r="O17" i="7" a="1"/>
  <c r="O16" i="7" a="1"/>
  <c r="O15" i="7" a="1"/>
  <c r="O14" i="7" a="1"/>
  <c r="O13" i="7" a="1"/>
  <c r="O12" i="7" a="1"/>
  <c r="O11" i="7" a="1"/>
  <c r="O10" i="7" a="1"/>
  <c r="O9" i="7" a="1"/>
  <c r="O8" i="7" a="1"/>
  <c r="O7" i="7" a="1"/>
  <c r="O6" i="7" a="1"/>
  <c r="O5" i="7" a="1"/>
  <c r="O4" i="7" a="1"/>
  <c r="N19" i="7" a="1"/>
  <c r="N18" i="7" a="1"/>
  <c r="N17" i="7" a="1"/>
  <c r="N16" i="7" a="1"/>
  <c r="N15" i="7" a="1"/>
  <c r="N14" i="7" a="1"/>
  <c r="N13" i="7" a="1"/>
  <c r="N12" i="7" a="1"/>
  <c r="N11" i="7" a="1"/>
  <c r="N10" i="7" a="1"/>
  <c r="N9" i="7" a="1"/>
  <c r="N8" i="7" a="1"/>
  <c r="N7" i="7" a="1"/>
  <c r="N6" i="7" a="1"/>
  <c r="N5" i="7" a="1"/>
  <c r="N4" i="7" a="1"/>
  <c r="M19" i="7" a="1"/>
  <c r="M18" i="7" a="1"/>
  <c r="M17" i="7" a="1"/>
  <c r="M16" i="7" a="1"/>
  <c r="M15" i="7" a="1"/>
  <c r="M14" i="7" a="1"/>
  <c r="M13" i="7" a="1"/>
  <c r="M12" i="7" a="1"/>
  <c r="M11" i="7" a="1"/>
  <c r="M10" i="7" a="1"/>
  <c r="M9" i="7" a="1"/>
  <c r="M8" i="7" a="1"/>
  <c r="M7" i="7" a="1"/>
  <c r="M6" i="7" a="1"/>
  <c r="M5" i="7" a="1"/>
  <c r="M4" i="7" a="1"/>
  <c r="L19" i="7" a="1"/>
  <c r="L18" i="7" a="1"/>
  <c r="L17" i="7" a="1"/>
  <c r="L16" i="7" a="1"/>
  <c r="L15" i="7" a="1"/>
  <c r="L14" i="7" a="1"/>
  <c r="L13" i="7" a="1"/>
  <c r="L12" i="7" a="1"/>
  <c r="L11" i="7" a="1"/>
  <c r="L10" i="7" a="1"/>
  <c r="L9" i="7" a="1"/>
  <c r="L8" i="7" a="1"/>
  <c r="L7" i="7" a="1"/>
  <c r="L6" i="7" a="1"/>
  <c r="L5" i="7" a="1"/>
  <c r="L4" i="7" a="1"/>
  <c r="K19" i="7" a="1"/>
  <c r="K18" i="7" a="1"/>
  <c r="K17" i="7" a="1"/>
  <c r="K16" i="7" a="1"/>
  <c r="K15" i="7" a="1"/>
  <c r="K14" i="7" a="1"/>
  <c r="K13" i="7" a="1"/>
  <c r="K12" i="7" a="1"/>
  <c r="K11" i="7" a="1"/>
  <c r="K10" i="7" a="1"/>
  <c r="K9" i="7" a="1"/>
  <c r="K8" i="7" a="1"/>
  <c r="K7" i="7" a="1"/>
  <c r="K6" i="7" a="1"/>
  <c r="K5" i="7" a="1"/>
  <c r="K4" i="7" a="1"/>
  <c r="J19" i="7" a="1"/>
  <c r="J18" i="7" a="1"/>
  <c r="J17" i="7" a="1"/>
  <c r="J16" i="7" a="1"/>
  <c r="J15" i="7" a="1"/>
  <c r="J14" i="7" a="1"/>
  <c r="J13" i="7" a="1"/>
  <c r="J12" i="7" a="1"/>
  <c r="J11" i="7" a="1"/>
  <c r="J10" i="7" a="1"/>
  <c r="J9" i="7" a="1"/>
  <c r="J8" i="7" a="1"/>
  <c r="J7" i="7" a="1"/>
  <c r="J6" i="7" a="1"/>
  <c r="J5" i="7" a="1"/>
  <c r="J4" i="7" a="1"/>
  <c r="I19" i="7" a="1"/>
  <c r="I18" i="7" a="1"/>
  <c r="I17" i="7" a="1"/>
  <c r="I16" i="7" a="1"/>
  <c r="I15" i="7" a="1"/>
  <c r="I14" i="7" a="1"/>
  <c r="I13" i="7" a="1"/>
  <c r="I12" i="7" a="1"/>
  <c r="I11" i="7" a="1"/>
  <c r="I10" i="7" a="1"/>
  <c r="I9" i="7" a="1"/>
  <c r="I8" i="7" a="1"/>
  <c r="I7" i="7" a="1"/>
  <c r="I6" i="7" a="1"/>
  <c r="I5" i="7" a="1"/>
  <c r="I4" i="7" a="1"/>
  <c r="H19" i="7" a="1"/>
  <c r="H18" i="7" a="1"/>
  <c r="H17" i="7" a="1"/>
  <c r="H16" i="7" a="1"/>
  <c r="H15" i="7" a="1"/>
  <c r="H14" i="7" a="1"/>
  <c r="H13" i="7" a="1"/>
  <c r="H12" i="7" a="1"/>
  <c r="H11" i="7" a="1"/>
  <c r="H10" i="7" a="1"/>
  <c r="H9" i="7" a="1"/>
  <c r="H8" i="7" a="1"/>
  <c r="H7" i="7" a="1"/>
  <c r="H6" i="7" a="1"/>
  <c r="H5" i="7" a="1"/>
  <c r="H4" i="7" a="1"/>
  <c r="G19" i="7" a="1"/>
  <c r="G18" i="7" a="1"/>
  <c r="G17" i="7" a="1"/>
  <c r="G16" i="7" a="1"/>
  <c r="G15" i="7" a="1"/>
  <c r="G14" i="7" a="1"/>
  <c r="G13" i="7" a="1"/>
  <c r="G12" i="7" a="1"/>
  <c r="G11" i="7" a="1"/>
  <c r="G10" i="7" a="1"/>
  <c r="G9" i="7" a="1"/>
  <c r="G8" i="7" a="1"/>
  <c r="G7" i="7" a="1"/>
  <c r="G6" i="7" a="1"/>
  <c r="G5" i="7" a="1"/>
  <c r="G4" i="7" a="1"/>
  <c r="F19" i="7" a="1"/>
  <c r="F18" i="7" a="1"/>
  <c r="F17" i="7" a="1"/>
  <c r="F16" i="7" a="1"/>
  <c r="F15" i="7" a="1"/>
  <c r="F14" i="7" a="1"/>
  <c r="F13" i="7" a="1"/>
  <c r="F12" i="7" a="1"/>
  <c r="F11" i="7" a="1"/>
  <c r="F10" i="7" a="1"/>
  <c r="F9" i="7" a="1"/>
  <c r="F8" i="7" a="1"/>
  <c r="F7" i="7" a="1"/>
  <c r="F6" i="7" a="1"/>
  <c r="F5" i="7" a="1"/>
  <c r="F4" i="7" a="1"/>
  <c r="E19" i="7" a="1"/>
  <c r="E18" i="7" a="1"/>
  <c r="E17" i="7" a="1"/>
  <c r="E16" i="7" a="1"/>
  <c r="E15" i="7" a="1"/>
  <c r="E14" i="7" a="1"/>
  <c r="E13" i="7" a="1"/>
  <c r="E12" i="7" a="1"/>
  <c r="E11" i="7" a="1"/>
  <c r="E10" i="7" a="1"/>
  <c r="E9" i="7" a="1"/>
  <c r="E8" i="7" a="1"/>
  <c r="E7" i="7" a="1"/>
  <c r="E6" i="7" a="1"/>
  <c r="E5" i="7" a="1"/>
  <c r="E4" i="7" a="1"/>
  <c r="D19" i="7" a="1"/>
  <c r="D18" i="7" a="1"/>
  <c r="D17" i="7" a="1"/>
  <c r="D16" i="7" a="1"/>
  <c r="D15" i="7" a="1"/>
  <c r="D14" i="7" a="1"/>
  <c r="D13" i="7" a="1"/>
  <c r="D12" i="7" a="1"/>
  <c r="D11" i="7" a="1"/>
  <c r="D10" i="7" a="1"/>
  <c r="D9" i="7" a="1"/>
  <c r="D8" i="7" a="1"/>
  <c r="D7" i="7" a="1"/>
  <c r="D6" i="7" a="1"/>
  <c r="D5" i="7" a="1"/>
  <c r="D4" i="7" a="1"/>
  <c r="C19" i="7" a="1"/>
  <c r="C18" i="7" a="1"/>
  <c r="C17" i="7" a="1"/>
  <c r="C16" i="7" a="1"/>
  <c r="C15" i="7" a="1"/>
  <c r="C14" i="7" a="1"/>
  <c r="C13" i="7" a="1"/>
  <c r="C12" i="7" a="1"/>
  <c r="C11" i="7" a="1"/>
  <c r="C10" i="7" a="1"/>
  <c r="C9" i="7" a="1"/>
  <c r="C8" i="7" a="1"/>
  <c r="C7" i="7" a="1"/>
  <c r="C6" i="7" a="1"/>
  <c r="C5" i="7" a="1"/>
  <c r="C4" i="7" a="1"/>
  <c r="Z87" i="7" a="1"/>
  <c r="Z86" i="7" a="1"/>
  <c r="Z85" i="7" a="1"/>
  <c r="Z84" i="7" a="1"/>
  <c r="Z83" i="7" a="1"/>
  <c r="Z82" i="7" a="1"/>
  <c r="Z81" i="7" a="1"/>
  <c r="Z80" i="7" a="1"/>
  <c r="Z79" i="7" a="1"/>
  <c r="Z78" i="7" a="1"/>
  <c r="Z77" i="7" a="1"/>
  <c r="Z76" i="7" a="1"/>
  <c r="Z75" i="7" a="1"/>
  <c r="Z74" i="7" a="1"/>
  <c r="Z73" i="7" a="1"/>
  <c r="Z72" i="7" a="1"/>
  <c r="Z71" i="7" a="1"/>
  <c r="Z70" i="7" a="1"/>
  <c r="Z69" i="7" a="1"/>
  <c r="Z68" i="7" a="1"/>
  <c r="Z67" i="7" a="1"/>
  <c r="Z66" i="7" a="1"/>
  <c r="Z65" i="7" a="1"/>
  <c r="Z64" i="7" a="1"/>
  <c r="Z63" i="7" a="1"/>
  <c r="Z62" i="7" a="1"/>
  <c r="Z61" i="7" a="1"/>
  <c r="Z60" i="7" a="1"/>
  <c r="Z59" i="7" a="1"/>
  <c r="Z58" i="7" a="1"/>
  <c r="Z57" i="7" a="1"/>
  <c r="Z56" i="7" a="1"/>
  <c r="Z55" i="7" a="1"/>
  <c r="Z54" i="7" a="1"/>
  <c r="Z53" i="7" a="1"/>
  <c r="Z52" i="7" a="1"/>
  <c r="Z51" i="7" a="1"/>
  <c r="Z50" i="7" a="1"/>
  <c r="Z49" i="7" a="1"/>
  <c r="Z48" i="7" a="1"/>
  <c r="Z47" i="7" a="1"/>
  <c r="Z46" i="7" a="1"/>
  <c r="Z45" i="7" a="1"/>
  <c r="Z44" i="7" a="1"/>
  <c r="Z43" i="7" a="1"/>
  <c r="Z42" i="7" a="1"/>
  <c r="Z41" i="7" a="1"/>
  <c r="Z40" i="7" a="1"/>
  <c r="Z39" i="7" a="1"/>
  <c r="Z38" i="7" a="1"/>
  <c r="Z37" i="7" a="1"/>
  <c r="Z36" i="7" a="1"/>
  <c r="Z35" i="7" a="1"/>
  <c r="Z34" i="7" a="1"/>
  <c r="Z33" i="7" a="1"/>
  <c r="Z32" i="7" a="1"/>
  <c r="Z31" i="7" a="1"/>
  <c r="Z30" i="7" a="1"/>
  <c r="Z29" i="7" a="1"/>
  <c r="Z28" i="7" a="1"/>
  <c r="Z27" i="7" a="1"/>
  <c r="Z26" i="7" a="1"/>
  <c r="Z25" i="7" a="1"/>
  <c r="Z24" i="7" a="1"/>
  <c r="Z23" i="7" a="1"/>
  <c r="Z22" i="7" a="1"/>
  <c r="Z21" i="7" a="1"/>
  <c r="Z20" i="7" a="1"/>
  <c r="Z19" i="7" a="1"/>
  <c r="Y87" i="7" a="1"/>
  <c r="Y86" i="7" a="1"/>
  <c r="Y85" i="7" a="1"/>
  <c r="Y84" i="7" a="1"/>
  <c r="Y83" i="7" a="1"/>
  <c r="Y82" i="7" a="1"/>
  <c r="Y81" i="7" a="1"/>
  <c r="Y80" i="7" a="1"/>
  <c r="Y79" i="7" a="1"/>
  <c r="Y78" i="7" a="1"/>
  <c r="Y77" i="7" a="1"/>
  <c r="Y76" i="7" a="1"/>
  <c r="Y75" i="7" a="1"/>
  <c r="Y74" i="7" a="1"/>
  <c r="Y73" i="7" a="1"/>
  <c r="Y72" i="7" a="1"/>
  <c r="Y71" i="7" a="1"/>
  <c r="Y70" i="7" a="1"/>
  <c r="Y69" i="7" a="1"/>
  <c r="Y68" i="7" a="1"/>
  <c r="Y67" i="7" a="1"/>
  <c r="Y66" i="7" a="1"/>
  <c r="Y65" i="7" a="1"/>
  <c r="Y64" i="7" a="1"/>
  <c r="Y63" i="7" a="1"/>
  <c r="Y62" i="7" a="1"/>
  <c r="Y61" i="7" a="1"/>
  <c r="Y60" i="7" a="1"/>
  <c r="Y59" i="7" a="1"/>
  <c r="Y58" i="7" a="1"/>
  <c r="Y57" i="7" a="1"/>
  <c r="Y56" i="7" a="1"/>
  <c r="Y55" i="7" a="1"/>
  <c r="Y54" i="7" a="1"/>
  <c r="Y53" i="7" a="1"/>
  <c r="Y52" i="7" a="1"/>
  <c r="Y51" i="7" a="1"/>
  <c r="Y50" i="7" a="1"/>
  <c r="Y49" i="7" a="1"/>
  <c r="Y48" i="7" a="1"/>
  <c r="Y47" i="7" a="1"/>
  <c r="Y46" i="7" a="1"/>
  <c r="Y45" i="7" a="1"/>
  <c r="Y44" i="7" a="1"/>
  <c r="Y43" i="7" a="1"/>
  <c r="Y42" i="7" a="1"/>
  <c r="Y41" i="7" a="1"/>
  <c r="Y40" i="7" a="1"/>
  <c r="Y39" i="7" a="1"/>
  <c r="Y38" i="7" a="1"/>
  <c r="Y37" i="7" a="1"/>
  <c r="Y36" i="7" a="1"/>
  <c r="Y35" i="7" a="1"/>
  <c r="Y34" i="7" a="1"/>
  <c r="Y33" i="7" a="1"/>
  <c r="Y32" i="7" a="1"/>
  <c r="Y31" i="7" a="1"/>
  <c r="Y30" i="7" a="1"/>
  <c r="Y29" i="7" a="1"/>
  <c r="Y28" i="7" a="1"/>
  <c r="Y27" i="7" a="1"/>
  <c r="Y26" i="7" a="1"/>
  <c r="Y25" i="7" a="1"/>
  <c r="Y24" i="7" a="1"/>
  <c r="Y23" i="7" a="1"/>
  <c r="Y22" i="7" a="1"/>
  <c r="Y21" i="7" a="1"/>
  <c r="Y20" i="7" a="1"/>
  <c r="Y19" i="7" a="1"/>
  <c r="X87" i="7" a="1"/>
  <c r="X86" i="7" a="1"/>
  <c r="X85" i="7" a="1"/>
  <c r="X84" i="7" a="1"/>
  <c r="X83" i="7" a="1"/>
  <c r="X82" i="7" a="1"/>
  <c r="X81" i="7" a="1"/>
  <c r="X80" i="7" a="1"/>
  <c r="X79" i="7" a="1"/>
  <c r="X78" i="7" a="1"/>
  <c r="X77" i="7" a="1"/>
  <c r="X76" i="7" a="1"/>
  <c r="X75" i="7" a="1"/>
  <c r="X74" i="7" a="1"/>
  <c r="X73" i="7" a="1"/>
  <c r="X72" i="7" a="1"/>
  <c r="X71" i="7" a="1"/>
  <c r="X70" i="7" a="1"/>
  <c r="X69" i="7" a="1"/>
  <c r="X68" i="7" a="1"/>
  <c r="X67" i="7" a="1"/>
  <c r="X66" i="7" a="1"/>
  <c r="X65" i="7" a="1"/>
  <c r="X64" i="7" a="1"/>
  <c r="X63" i="7" a="1"/>
  <c r="X62" i="7" a="1"/>
  <c r="X61" i="7" a="1"/>
  <c r="X60" i="7" a="1"/>
  <c r="X59" i="7" a="1"/>
  <c r="X58" i="7" a="1"/>
  <c r="X57" i="7" a="1"/>
  <c r="X56" i="7" a="1"/>
  <c r="X55" i="7" a="1"/>
  <c r="X54" i="7" a="1"/>
  <c r="X53" i="7" a="1"/>
  <c r="X52" i="7" a="1"/>
  <c r="X51" i="7" a="1"/>
  <c r="X50" i="7" a="1"/>
  <c r="X49" i="7" a="1"/>
  <c r="X48" i="7" a="1"/>
  <c r="X47" i="7" a="1"/>
  <c r="X46" i="7" a="1"/>
  <c r="X45" i="7" a="1"/>
  <c r="X44" i="7" a="1"/>
  <c r="X43" i="7" a="1"/>
  <c r="X42" i="7" a="1"/>
  <c r="X41" i="7" a="1"/>
  <c r="X40" i="7" a="1"/>
  <c r="X39" i="7" a="1"/>
  <c r="X38" i="7" a="1"/>
  <c r="X37" i="7" a="1"/>
  <c r="X36" i="7" a="1"/>
  <c r="X35" i="7" a="1"/>
  <c r="X34" i="7" a="1"/>
  <c r="X33" i="7" a="1"/>
  <c r="X32" i="7" a="1"/>
  <c r="X31" i="7" a="1"/>
  <c r="X30" i="7" a="1"/>
  <c r="X29" i="7" a="1"/>
  <c r="X28" i="7" a="1"/>
  <c r="X27" i="7" a="1"/>
  <c r="X26" i="7" a="1"/>
  <c r="X25" i="7" a="1"/>
  <c r="X24" i="7" a="1"/>
  <c r="X23" i="7" a="1"/>
  <c r="X22" i="7" a="1"/>
  <c r="X21" i="7" a="1"/>
  <c r="X20" i="7" a="1"/>
  <c r="X19" i="7" a="1"/>
  <c r="W87" i="7" a="1"/>
  <c r="W86" i="7" a="1"/>
  <c r="W85" i="7" a="1"/>
  <c r="W84" i="7" a="1"/>
  <c r="W83" i="7" a="1"/>
  <c r="W82" i="7" a="1"/>
  <c r="W81" i="7" a="1"/>
  <c r="W80" i="7" a="1"/>
  <c r="W79" i="7" a="1"/>
  <c r="W78" i="7" a="1"/>
  <c r="W77" i="7" a="1"/>
  <c r="W76" i="7" a="1"/>
  <c r="W75" i="7" a="1"/>
  <c r="W74" i="7" a="1"/>
  <c r="W73" i="7" a="1"/>
  <c r="W72" i="7" a="1"/>
  <c r="W71" i="7" a="1"/>
  <c r="W70" i="7" a="1"/>
  <c r="W69" i="7" a="1"/>
  <c r="W68" i="7" a="1"/>
  <c r="W67" i="7" a="1"/>
  <c r="W66" i="7" a="1"/>
  <c r="W65" i="7" a="1"/>
  <c r="W64" i="7" a="1"/>
  <c r="W63" i="7" a="1"/>
  <c r="W62" i="7" a="1"/>
  <c r="W61" i="7" a="1"/>
  <c r="W60" i="7" a="1"/>
  <c r="W59" i="7" a="1"/>
  <c r="W58" i="7" a="1"/>
  <c r="W57" i="7" a="1"/>
  <c r="W56" i="7" a="1"/>
  <c r="W55" i="7" a="1"/>
  <c r="W54" i="7" a="1"/>
  <c r="W53" i="7" a="1"/>
  <c r="W52" i="7" a="1"/>
  <c r="W51" i="7" a="1"/>
  <c r="W50" i="7" a="1"/>
  <c r="W49" i="7" a="1"/>
  <c r="W48" i="7" a="1"/>
  <c r="W47" i="7" a="1"/>
  <c r="W46" i="7" a="1"/>
  <c r="W45" i="7" a="1"/>
  <c r="W44" i="7" a="1"/>
  <c r="W43" i="7" a="1"/>
  <c r="W42" i="7" a="1"/>
  <c r="W41" i="7" a="1"/>
  <c r="W40" i="7" a="1"/>
  <c r="W39" i="7" a="1"/>
  <c r="W38" i="7" a="1"/>
  <c r="W37" i="7" a="1"/>
  <c r="W36" i="7" a="1"/>
  <c r="W35" i="7" a="1"/>
  <c r="W34" i="7" a="1"/>
  <c r="W33" i="7" a="1"/>
  <c r="W32" i="7" a="1"/>
  <c r="W31" i="7" a="1"/>
  <c r="W30" i="7" a="1"/>
  <c r="W29" i="7" a="1"/>
  <c r="W28" i="7" a="1"/>
  <c r="W27" i="7" a="1"/>
  <c r="W26" i="7" a="1"/>
  <c r="W25" i="7" a="1"/>
  <c r="W24" i="7" a="1"/>
  <c r="W23" i="7" a="1"/>
  <c r="W22" i="7" a="1"/>
  <c r="W21" i="7" a="1"/>
  <c r="W20" i="7" a="1"/>
  <c r="W19" i="7" a="1"/>
  <c r="V87" i="7" a="1"/>
  <c r="V86" i="7" a="1"/>
  <c r="V85" i="7" a="1"/>
  <c r="V84" i="7" a="1"/>
  <c r="V83" i="7" a="1"/>
  <c r="V82" i="7" a="1"/>
  <c r="V81" i="7" a="1"/>
  <c r="V80" i="7" a="1"/>
  <c r="V79" i="7" a="1"/>
  <c r="V78" i="7" a="1"/>
  <c r="V77" i="7" a="1"/>
  <c r="V76" i="7" a="1"/>
  <c r="V75" i="7" a="1"/>
  <c r="V74" i="7" a="1"/>
  <c r="V73" i="7" a="1"/>
  <c r="V72" i="7" a="1"/>
  <c r="V71" i="7" a="1"/>
  <c r="V70" i="7" a="1"/>
  <c r="V69" i="7" a="1"/>
  <c r="V68" i="7" a="1"/>
  <c r="V67" i="7" a="1"/>
  <c r="V66" i="7" a="1"/>
  <c r="V65" i="7" a="1"/>
  <c r="V64" i="7" a="1"/>
  <c r="V63" i="7" a="1"/>
  <c r="V62" i="7" a="1"/>
  <c r="V61" i="7" a="1"/>
  <c r="V60" i="7" a="1"/>
  <c r="V59" i="7" a="1"/>
  <c r="V58" i="7" a="1"/>
  <c r="V57" i="7" a="1"/>
  <c r="V56" i="7" a="1"/>
  <c r="V55" i="7" a="1"/>
  <c r="V54" i="7" a="1"/>
  <c r="V53" i="7" a="1"/>
  <c r="V52" i="7" a="1"/>
  <c r="V51" i="7" a="1"/>
  <c r="V50" i="7" a="1"/>
  <c r="V49" i="7" a="1"/>
  <c r="V48" i="7" a="1"/>
  <c r="V47" i="7" a="1"/>
  <c r="V46" i="7" a="1"/>
  <c r="V45" i="7" a="1"/>
  <c r="V44" i="7" a="1"/>
  <c r="V43" i="7" a="1"/>
  <c r="V42" i="7" a="1"/>
  <c r="V41" i="7" a="1"/>
  <c r="V40" i="7" a="1"/>
  <c r="V39" i="7" a="1"/>
  <c r="V38" i="7" a="1"/>
  <c r="V37" i="7" a="1"/>
  <c r="V36" i="7" a="1"/>
  <c r="V35" i="7" a="1"/>
  <c r="V34" i="7" a="1"/>
  <c r="V33" i="7" a="1"/>
  <c r="V32" i="7" a="1"/>
  <c r="V31" i="7" a="1"/>
  <c r="V30" i="7" a="1"/>
  <c r="V29" i="7" a="1"/>
  <c r="V28" i="7" a="1"/>
  <c r="V27" i="7" a="1"/>
  <c r="V26" i="7" a="1"/>
  <c r="V25" i="7" a="1"/>
  <c r="V24" i="7" a="1"/>
  <c r="V23" i="7" a="1"/>
  <c r="V22" i="7" a="1"/>
  <c r="V21" i="7" a="1"/>
  <c r="V20" i="7" a="1"/>
  <c r="V19" i="7" a="1"/>
  <c r="U87" i="7" a="1"/>
  <c r="U86" i="7" a="1"/>
  <c r="U85" i="7" a="1"/>
  <c r="U84" i="7" a="1"/>
  <c r="U83" i="7" a="1"/>
  <c r="U82" i="7" a="1"/>
  <c r="U81" i="7" a="1"/>
  <c r="U80" i="7" a="1"/>
  <c r="U79" i="7" a="1"/>
  <c r="U78" i="7" a="1"/>
  <c r="U77" i="7" a="1"/>
  <c r="U76" i="7" a="1"/>
  <c r="U75" i="7" a="1"/>
  <c r="U74" i="7" a="1"/>
  <c r="U73" i="7" a="1"/>
  <c r="U72" i="7" a="1"/>
  <c r="U71" i="7" a="1"/>
  <c r="U70" i="7" a="1"/>
  <c r="U69" i="7" a="1"/>
  <c r="U68" i="7" a="1"/>
  <c r="U67" i="7" a="1"/>
  <c r="U66" i="7" a="1"/>
  <c r="U65" i="7" a="1"/>
  <c r="U64" i="7" a="1"/>
  <c r="U63" i="7" a="1"/>
  <c r="U62" i="7" a="1"/>
  <c r="U61" i="7" a="1"/>
  <c r="U60" i="7" a="1"/>
  <c r="U59" i="7" a="1"/>
  <c r="U58" i="7" a="1"/>
  <c r="U57" i="7" a="1"/>
  <c r="U56" i="7" a="1"/>
  <c r="U55" i="7" a="1"/>
  <c r="U54" i="7" a="1"/>
  <c r="U53" i="7" a="1"/>
  <c r="U52" i="7" a="1"/>
  <c r="U51" i="7" a="1"/>
  <c r="U50" i="7" a="1"/>
  <c r="U49" i="7" a="1"/>
  <c r="U48" i="7" a="1"/>
  <c r="U47" i="7" a="1"/>
  <c r="U46" i="7" a="1"/>
  <c r="U45" i="7" a="1"/>
  <c r="U44" i="7" a="1"/>
  <c r="U43" i="7" a="1"/>
  <c r="U42" i="7" a="1"/>
  <c r="U41" i="7" a="1"/>
  <c r="U40" i="7" a="1"/>
  <c r="U39" i="7" a="1"/>
  <c r="U38" i="7" a="1"/>
  <c r="U37" i="7" a="1"/>
  <c r="U36" i="7" a="1"/>
  <c r="U35" i="7" a="1"/>
  <c r="U34" i="7" a="1"/>
  <c r="U33" i="7" a="1"/>
  <c r="U32" i="7" a="1"/>
  <c r="U31" i="7" a="1"/>
  <c r="U30" i="7" a="1"/>
  <c r="U29" i="7" a="1"/>
  <c r="U28" i="7" a="1"/>
  <c r="U27" i="7" a="1"/>
  <c r="U26" i="7" a="1"/>
  <c r="U25" i="7" a="1"/>
  <c r="U24" i="7" a="1"/>
  <c r="U23" i="7" a="1"/>
  <c r="U22" i="7" a="1"/>
  <c r="U21" i="7" a="1"/>
  <c r="U20" i="7" a="1"/>
  <c r="U19" i="7" a="1"/>
  <c r="T87" i="7" a="1"/>
  <c r="T86" i="7" a="1"/>
  <c r="T85" i="7" a="1"/>
  <c r="T84" i="7" a="1"/>
  <c r="T83" i="7" a="1"/>
  <c r="T82" i="7" a="1"/>
  <c r="T81" i="7" a="1"/>
  <c r="T80" i="7" a="1"/>
  <c r="T79" i="7" a="1"/>
  <c r="T78" i="7" a="1"/>
  <c r="T77" i="7" a="1"/>
  <c r="T76" i="7" a="1"/>
  <c r="T75" i="7" a="1"/>
  <c r="T74" i="7" a="1"/>
  <c r="T73" i="7" a="1"/>
  <c r="T72" i="7" a="1"/>
  <c r="T71" i="7" a="1"/>
  <c r="T70" i="7" a="1"/>
  <c r="T69" i="7" a="1"/>
  <c r="T68" i="7" a="1"/>
  <c r="T67" i="7" a="1"/>
  <c r="T66" i="7" a="1"/>
  <c r="T65" i="7" a="1"/>
  <c r="T64" i="7" a="1"/>
  <c r="T63" i="7" a="1"/>
  <c r="T62" i="7" a="1"/>
  <c r="T61" i="7" a="1"/>
  <c r="T60" i="7" a="1"/>
  <c r="T59" i="7" a="1"/>
  <c r="T58" i="7" a="1"/>
  <c r="T57" i="7" a="1"/>
  <c r="T56" i="7" a="1"/>
  <c r="T55" i="7" a="1"/>
  <c r="T54" i="7" a="1"/>
  <c r="T53" i="7" a="1"/>
  <c r="T52" i="7" a="1"/>
  <c r="T51" i="7" a="1"/>
  <c r="T50" i="7" a="1"/>
  <c r="T49" i="7" a="1"/>
  <c r="T48" i="7" a="1"/>
  <c r="T47" i="7" a="1"/>
  <c r="T46" i="7" a="1"/>
  <c r="T45" i="7" a="1"/>
  <c r="T44" i="7" a="1"/>
  <c r="T43" i="7" a="1"/>
  <c r="T42" i="7" a="1"/>
  <c r="T41" i="7" a="1"/>
  <c r="T40" i="7" a="1"/>
  <c r="T39" i="7" a="1"/>
  <c r="T38" i="7" a="1"/>
  <c r="T37" i="7" a="1"/>
  <c r="T36" i="7" a="1"/>
  <c r="T35" i="7" a="1"/>
  <c r="T34" i="7" a="1"/>
  <c r="T33" i="7" a="1"/>
  <c r="T32" i="7" a="1"/>
  <c r="T31" i="7" a="1"/>
  <c r="T30" i="7" a="1"/>
  <c r="T29" i="7" a="1"/>
  <c r="T28" i="7" a="1"/>
  <c r="T27" i="7" a="1"/>
  <c r="T26" i="7" a="1"/>
  <c r="T25" i="7" a="1"/>
  <c r="T24" i="7" a="1"/>
  <c r="T23" i="7" a="1"/>
  <c r="T22" i="7" a="1"/>
  <c r="T21" i="7" a="1"/>
  <c r="T20" i="7" a="1"/>
  <c r="T19" i="7" a="1"/>
  <c r="S87" i="7" a="1"/>
  <c r="S86" i="7" a="1"/>
  <c r="S85" i="7" a="1"/>
  <c r="S84" i="7" a="1"/>
  <c r="S83" i="7" a="1"/>
  <c r="S82" i="7" a="1"/>
  <c r="S81" i="7" a="1"/>
  <c r="S80" i="7" a="1"/>
  <c r="S79" i="7" a="1"/>
  <c r="S78" i="7" a="1"/>
  <c r="S77" i="7" a="1"/>
  <c r="S76" i="7" a="1"/>
  <c r="S75" i="7" a="1"/>
  <c r="S74" i="7" a="1"/>
  <c r="S73" i="7" a="1"/>
  <c r="S72" i="7" a="1"/>
  <c r="S71" i="7" a="1"/>
  <c r="S70" i="7" a="1"/>
  <c r="S69" i="7" a="1"/>
  <c r="S68" i="7" a="1"/>
  <c r="S67" i="7" a="1"/>
  <c r="S66" i="7" a="1"/>
  <c r="S65" i="7" a="1"/>
  <c r="S64" i="7" a="1"/>
  <c r="S63" i="7" a="1"/>
  <c r="S62" i="7" a="1"/>
  <c r="S61" i="7" a="1"/>
  <c r="S60" i="7" a="1"/>
  <c r="S59" i="7" a="1"/>
  <c r="S58" i="7" a="1"/>
  <c r="S57" i="7" a="1"/>
  <c r="S56" i="7" a="1"/>
  <c r="S55" i="7" a="1"/>
  <c r="S54" i="7" a="1"/>
  <c r="S53" i="7" a="1"/>
  <c r="S52" i="7" a="1"/>
  <c r="S51" i="7" a="1"/>
  <c r="S50" i="7" a="1"/>
  <c r="S49" i="7" a="1"/>
  <c r="S48" i="7" a="1"/>
  <c r="S47" i="7" a="1"/>
  <c r="S46" i="7" a="1"/>
  <c r="S45" i="7" a="1"/>
  <c r="S44" i="7" a="1"/>
  <c r="S43" i="7" a="1"/>
  <c r="S42" i="7" a="1"/>
  <c r="S41" i="7" a="1"/>
  <c r="S40" i="7" a="1"/>
  <c r="S39" i="7" a="1"/>
  <c r="S38" i="7" a="1"/>
  <c r="S37" i="7" a="1"/>
  <c r="S36" i="7" a="1"/>
  <c r="S35" i="7" a="1"/>
  <c r="S34" i="7" a="1"/>
  <c r="S33" i="7" a="1"/>
  <c r="S32" i="7" a="1"/>
  <c r="S31" i="7" a="1"/>
  <c r="S30" i="7" a="1"/>
  <c r="S29" i="7" a="1"/>
  <c r="S28" i="7" a="1"/>
  <c r="S27" i="7" a="1"/>
  <c r="S26" i="7" a="1"/>
  <c r="S25" i="7" a="1"/>
  <c r="S24" i="7" a="1"/>
  <c r="S23" i="7" a="1"/>
  <c r="S22" i="7" a="1"/>
  <c r="S21" i="7" a="1"/>
  <c r="S20" i="7" a="1"/>
  <c r="S19" i="7" a="1"/>
  <c r="R87" i="7" a="1"/>
  <c r="R86" i="7" a="1"/>
  <c r="R85" i="7" a="1"/>
  <c r="R84" i="7" a="1"/>
  <c r="R83" i="7" a="1"/>
  <c r="R82" i="7" a="1"/>
  <c r="R81" i="7" a="1"/>
  <c r="R80" i="7" a="1"/>
  <c r="R79" i="7" a="1"/>
  <c r="R78" i="7" a="1"/>
  <c r="R77" i="7" a="1"/>
  <c r="R76" i="7" a="1"/>
  <c r="R75" i="7" a="1"/>
  <c r="R74" i="7" a="1"/>
  <c r="R73" i="7" a="1"/>
  <c r="R72" i="7" a="1"/>
  <c r="R71" i="7" a="1"/>
  <c r="R70" i="7" a="1"/>
  <c r="R69" i="7" a="1"/>
  <c r="R68" i="7" a="1"/>
  <c r="R67" i="7" a="1"/>
  <c r="R66" i="7" a="1"/>
  <c r="R65" i="7" a="1"/>
  <c r="R64" i="7" a="1"/>
  <c r="R63" i="7" a="1"/>
  <c r="R62" i="7" a="1"/>
  <c r="R61" i="7" a="1"/>
  <c r="R60" i="7" a="1"/>
  <c r="R59" i="7" a="1"/>
  <c r="R58" i="7" a="1"/>
  <c r="R57" i="7" a="1"/>
  <c r="R56" i="7" a="1"/>
  <c r="R55" i="7" a="1"/>
  <c r="R54" i="7" a="1"/>
  <c r="R53" i="7" a="1"/>
  <c r="R52" i="7" a="1"/>
  <c r="R51" i="7" a="1"/>
  <c r="R50" i="7" a="1"/>
  <c r="R49" i="7" a="1"/>
  <c r="R48" i="7" a="1"/>
  <c r="R47" i="7" a="1"/>
  <c r="R46" i="7" a="1"/>
  <c r="R45" i="7" a="1"/>
  <c r="R44" i="7" a="1"/>
  <c r="R43" i="7" a="1"/>
  <c r="R42" i="7" a="1"/>
  <c r="R41" i="7" a="1"/>
  <c r="R40" i="7" a="1"/>
  <c r="R39" i="7" a="1"/>
  <c r="R38" i="7" a="1"/>
  <c r="R37" i="7" a="1"/>
  <c r="R36" i="7" a="1"/>
  <c r="R35" i="7" a="1"/>
  <c r="R34" i="7" a="1"/>
  <c r="R33" i="7" a="1"/>
  <c r="R32" i="7" a="1"/>
  <c r="R31" i="7" a="1"/>
  <c r="R30" i="7" a="1"/>
  <c r="R29" i="7" a="1"/>
  <c r="R28" i="7" a="1"/>
  <c r="R27" i="7" a="1"/>
  <c r="R26" i="7" a="1"/>
  <c r="R25" i="7" a="1"/>
  <c r="R24" i="7" a="1"/>
  <c r="R23" i="7" a="1"/>
  <c r="R22" i="7" a="1"/>
  <c r="R21" i="7" a="1"/>
  <c r="R20" i="7" a="1"/>
  <c r="R19" i="7" a="1"/>
  <c r="Q87" i="7" a="1"/>
  <c r="Q86" i="7" a="1"/>
  <c r="Q85" i="7" a="1"/>
  <c r="Q84" i="7" a="1"/>
  <c r="Q83" i="7" a="1"/>
  <c r="Q82" i="7" a="1"/>
  <c r="Q81" i="7" a="1"/>
  <c r="Q80" i="7" a="1"/>
  <c r="Q79" i="7" a="1"/>
  <c r="Q78" i="7" a="1"/>
  <c r="Q77" i="7" a="1"/>
  <c r="Q76" i="7" a="1"/>
  <c r="Q75" i="7" a="1"/>
  <c r="Q74" i="7" a="1"/>
  <c r="Q73" i="7" a="1"/>
  <c r="Q72" i="7" a="1"/>
  <c r="Q71" i="7" a="1"/>
  <c r="Q70" i="7" a="1"/>
  <c r="Q69" i="7" a="1"/>
  <c r="Q68" i="7" a="1"/>
  <c r="Q67" i="7" a="1"/>
  <c r="Q66" i="7" a="1"/>
  <c r="Q65" i="7" a="1"/>
  <c r="Q64" i="7" a="1"/>
  <c r="Q63" i="7" a="1"/>
  <c r="Q62" i="7" a="1"/>
  <c r="Q61" i="7" a="1"/>
  <c r="Q60" i="7" a="1"/>
  <c r="Q59" i="7" a="1"/>
  <c r="Q58" i="7" a="1"/>
  <c r="Q57" i="7" a="1"/>
  <c r="Q56" i="7" a="1"/>
  <c r="Q55" i="7" a="1"/>
  <c r="Q54" i="7" a="1"/>
  <c r="Q53" i="7" a="1"/>
  <c r="Q52" i="7" a="1"/>
  <c r="Q51" i="7" a="1"/>
  <c r="Q50" i="7" a="1"/>
  <c r="Q49" i="7" a="1"/>
  <c r="Q48" i="7" a="1"/>
  <c r="Q47" i="7" a="1"/>
  <c r="Q46" i="7" a="1"/>
  <c r="Q45" i="7" a="1"/>
  <c r="Q44" i="7" a="1"/>
  <c r="Q43" i="7" a="1"/>
  <c r="Q42" i="7" a="1"/>
  <c r="Q41" i="7" a="1"/>
  <c r="Q40" i="7" a="1"/>
  <c r="Q39" i="7" a="1"/>
  <c r="Q38" i="7" a="1"/>
  <c r="Q37" i="7" a="1"/>
  <c r="Q36" i="7" a="1"/>
  <c r="Q35" i="7" a="1"/>
  <c r="Q34" i="7" a="1"/>
  <c r="Q33" i="7" a="1"/>
  <c r="Q32" i="7" a="1"/>
  <c r="Q31" i="7" a="1"/>
  <c r="Q30" i="7" a="1"/>
  <c r="Q29" i="7" a="1"/>
  <c r="Q28" i="7" a="1"/>
  <c r="Q27" i="7" a="1"/>
  <c r="Q26" i="7" a="1"/>
  <c r="Q25" i="7" a="1"/>
  <c r="Q24" i="7" a="1"/>
  <c r="Q23" i="7" a="1"/>
  <c r="Q22" i="7" a="1"/>
  <c r="Q21" i="7" a="1"/>
  <c r="Q20" i="7" a="1"/>
  <c r="Q19" i="7" a="1"/>
  <c r="P87" i="7" a="1"/>
  <c r="P86" i="7" a="1"/>
  <c r="P85" i="7" a="1"/>
  <c r="P84" i="7" a="1"/>
  <c r="P83" i="7" a="1"/>
  <c r="P82" i="7" a="1"/>
  <c r="P81" i="7" a="1"/>
  <c r="P80" i="7" a="1"/>
  <c r="P79" i="7" a="1"/>
  <c r="P78" i="7" a="1"/>
  <c r="P77" i="7" a="1"/>
  <c r="P76" i="7" a="1"/>
  <c r="P75" i="7" a="1"/>
  <c r="P74" i="7" a="1"/>
  <c r="P73" i="7" a="1"/>
  <c r="P72" i="7" a="1"/>
  <c r="P71" i="7" a="1"/>
  <c r="P70" i="7" a="1"/>
  <c r="P69" i="7" a="1"/>
  <c r="P68" i="7" a="1"/>
  <c r="P67" i="7" a="1"/>
  <c r="P66" i="7" a="1"/>
  <c r="P65" i="7" a="1"/>
  <c r="P64" i="7" a="1"/>
  <c r="P63" i="7" a="1"/>
  <c r="P62" i="7" a="1"/>
  <c r="P61" i="7" a="1"/>
  <c r="P60" i="7" a="1"/>
  <c r="P59" i="7" a="1"/>
  <c r="P58" i="7" a="1"/>
  <c r="P57" i="7" a="1"/>
  <c r="P56" i="7" a="1"/>
  <c r="P55" i="7" a="1"/>
  <c r="P54" i="7" a="1"/>
  <c r="P53" i="7" a="1"/>
  <c r="P52" i="7" a="1"/>
  <c r="P51" i="7" a="1"/>
  <c r="P50" i="7" a="1"/>
  <c r="P49" i="7" a="1"/>
  <c r="P48" i="7" a="1"/>
  <c r="P47" i="7" a="1"/>
  <c r="P46" i="7" a="1"/>
  <c r="P45" i="7" a="1"/>
  <c r="P44" i="7" a="1"/>
  <c r="P43" i="7" a="1"/>
  <c r="P42" i="7" a="1"/>
  <c r="P41" i="7" a="1"/>
  <c r="P40" i="7" a="1"/>
  <c r="P39" i="7" a="1"/>
  <c r="P38" i="7" a="1"/>
  <c r="P37" i="7" a="1"/>
  <c r="P36" i="7" a="1"/>
  <c r="P35" i="7" a="1"/>
  <c r="P34" i="7" a="1"/>
  <c r="P33" i="7" a="1"/>
  <c r="P32" i="7" a="1"/>
  <c r="P31" i="7" a="1"/>
  <c r="P30" i="7" a="1"/>
  <c r="P29" i="7" a="1"/>
  <c r="P28" i="7" a="1"/>
  <c r="P27" i="7" a="1"/>
  <c r="P26" i="7" a="1"/>
  <c r="P25" i="7" a="1"/>
  <c r="P24" i="7" a="1"/>
  <c r="P23" i="7" a="1"/>
  <c r="P22" i="7" a="1"/>
  <c r="P21" i="7" a="1"/>
  <c r="P20" i="7" a="1"/>
  <c r="O87" i="7" a="1"/>
  <c r="O86" i="7" a="1"/>
  <c r="O85" i="7" a="1"/>
  <c r="O84" i="7" a="1"/>
  <c r="O83" i="7" a="1"/>
  <c r="O82" i="7" a="1"/>
  <c r="O81" i="7" a="1"/>
  <c r="O80" i="7" a="1"/>
  <c r="O79" i="7" a="1"/>
  <c r="O78" i="7" a="1"/>
  <c r="O77" i="7" a="1"/>
  <c r="O76" i="7" a="1"/>
  <c r="O75" i="7" a="1"/>
  <c r="O74" i="7" a="1"/>
  <c r="O73" i="7" a="1"/>
  <c r="O72" i="7" a="1"/>
  <c r="O71" i="7" a="1"/>
  <c r="O70" i="7" a="1"/>
  <c r="O69" i="7" a="1"/>
  <c r="O68" i="7" a="1"/>
  <c r="O67" i="7" a="1"/>
  <c r="O66" i="7" a="1"/>
  <c r="O65" i="7" a="1"/>
  <c r="O64" i="7" a="1"/>
  <c r="O63" i="7" a="1"/>
  <c r="O62" i="7" a="1"/>
  <c r="O61" i="7" a="1"/>
  <c r="O60" i="7" a="1"/>
  <c r="O59" i="7" a="1"/>
  <c r="O58" i="7" a="1"/>
  <c r="O57" i="7" a="1"/>
  <c r="O56" i="7" a="1"/>
  <c r="O55" i="7" a="1"/>
  <c r="O54" i="7" a="1"/>
  <c r="O53" i="7" a="1"/>
  <c r="O52" i="7" a="1"/>
  <c r="O51" i="7" a="1"/>
  <c r="O50" i="7" a="1"/>
  <c r="O49" i="7" a="1"/>
  <c r="O48" i="7" a="1"/>
  <c r="O47" i="7" a="1"/>
  <c r="O46" i="7" a="1"/>
  <c r="O45" i="7" a="1"/>
  <c r="O44" i="7" a="1"/>
  <c r="O43" i="7" a="1"/>
  <c r="O42" i="7" a="1"/>
  <c r="O41" i="7" a="1"/>
  <c r="O40" i="7" a="1"/>
  <c r="O39" i="7" a="1"/>
  <c r="O38" i="7" a="1"/>
  <c r="O37" i="7" a="1"/>
  <c r="O36" i="7" a="1"/>
  <c r="O35" i="7" a="1"/>
  <c r="O34" i="7" a="1"/>
  <c r="O33" i="7" a="1"/>
  <c r="O32" i="7" a="1"/>
  <c r="O31" i="7" a="1"/>
  <c r="O30" i="7" a="1"/>
  <c r="O29" i="7" a="1"/>
  <c r="O28" i="7" a="1"/>
  <c r="O27" i="7" a="1"/>
  <c r="O26" i="7" a="1"/>
  <c r="O25" i="7" a="1"/>
  <c r="O24" i="7" a="1"/>
  <c r="O23" i="7" a="1"/>
  <c r="O22" i="7" a="1"/>
  <c r="O21" i="7" a="1"/>
  <c r="O20" i="7" a="1"/>
  <c r="N87" i="7" a="1"/>
  <c r="N86" i="7" a="1"/>
  <c r="N85" i="7" a="1"/>
  <c r="N84" i="7" a="1"/>
  <c r="N83" i="7" a="1"/>
  <c r="N82" i="7" a="1"/>
  <c r="N81" i="7" a="1"/>
  <c r="N80" i="7" a="1"/>
  <c r="N79" i="7" a="1"/>
  <c r="N78" i="7" a="1"/>
  <c r="N77" i="7" a="1"/>
  <c r="N76" i="7" a="1"/>
  <c r="N75" i="7" a="1"/>
  <c r="N74" i="7" a="1"/>
  <c r="N73" i="7" a="1"/>
  <c r="N72" i="7" a="1"/>
  <c r="N71" i="7" a="1"/>
  <c r="N70" i="7" a="1"/>
  <c r="N69" i="7" a="1"/>
  <c r="N68" i="7" a="1"/>
  <c r="N67" i="7" a="1"/>
  <c r="N66" i="7" a="1"/>
  <c r="N65" i="7" a="1"/>
  <c r="N64" i="7" a="1"/>
  <c r="N63" i="7" a="1"/>
  <c r="N62" i="7" a="1"/>
  <c r="N61" i="7" a="1"/>
  <c r="N60" i="7" a="1"/>
  <c r="N59" i="7" a="1"/>
  <c r="N58" i="7" a="1"/>
  <c r="N57" i="7" a="1"/>
  <c r="N56" i="7" a="1"/>
  <c r="N55" i="7" a="1"/>
  <c r="N54" i="7" a="1"/>
  <c r="N53" i="7" a="1"/>
  <c r="N52" i="7" a="1"/>
  <c r="N51" i="7" a="1"/>
  <c r="N50" i="7" a="1"/>
  <c r="N49" i="7" a="1"/>
  <c r="N48" i="7" a="1"/>
  <c r="N47" i="7" a="1"/>
  <c r="N46" i="7" a="1"/>
  <c r="N45" i="7" a="1"/>
  <c r="N44" i="7" a="1"/>
  <c r="N43" i="7" a="1"/>
  <c r="N42" i="7" a="1"/>
  <c r="N41" i="7" a="1"/>
  <c r="N40" i="7" a="1"/>
  <c r="N39" i="7" a="1"/>
  <c r="N38" i="7" a="1"/>
  <c r="N37" i="7" a="1"/>
  <c r="N36" i="7" a="1"/>
  <c r="N35" i="7" a="1"/>
  <c r="N34" i="7" a="1"/>
  <c r="N33" i="7" a="1"/>
  <c r="N32" i="7" a="1"/>
  <c r="N31" i="7" a="1"/>
  <c r="N30" i="7" a="1"/>
  <c r="N29" i="7" a="1"/>
  <c r="N28" i="7" a="1"/>
  <c r="N27" i="7" a="1"/>
  <c r="N26" i="7" a="1"/>
  <c r="N25" i="7" a="1"/>
  <c r="N24" i="7" a="1"/>
  <c r="N23" i="7" a="1"/>
  <c r="N22" i="7" a="1"/>
  <c r="N21" i="7" a="1"/>
  <c r="N20" i="7" a="1"/>
  <c r="M87" i="7" a="1"/>
  <c r="M86" i="7" a="1"/>
  <c r="M85" i="7" a="1"/>
  <c r="M84" i="7" a="1"/>
  <c r="M83" i="7" a="1"/>
  <c r="M82" i="7" a="1"/>
  <c r="M81" i="7" a="1"/>
  <c r="M80" i="7" a="1"/>
  <c r="M79" i="7" a="1"/>
  <c r="M78" i="7" a="1"/>
  <c r="M77" i="7" a="1"/>
  <c r="M76" i="7" a="1"/>
  <c r="M75" i="7" a="1"/>
  <c r="M74" i="7" a="1"/>
  <c r="M73" i="7" a="1"/>
  <c r="M72" i="7" a="1"/>
  <c r="M71" i="7" a="1"/>
  <c r="M70" i="7" a="1"/>
  <c r="M69" i="7" a="1"/>
  <c r="M68" i="7" a="1"/>
  <c r="M67" i="7" a="1"/>
  <c r="M66" i="7" a="1"/>
  <c r="M65" i="7" a="1"/>
  <c r="M64" i="7" a="1"/>
  <c r="M63" i="7" a="1"/>
  <c r="M62" i="7" a="1"/>
  <c r="M61" i="7" a="1"/>
  <c r="M60" i="7" a="1"/>
  <c r="M59" i="7" a="1"/>
  <c r="M58" i="7" a="1"/>
  <c r="M57" i="7" a="1"/>
  <c r="M56" i="7" a="1"/>
  <c r="M55" i="7" a="1"/>
  <c r="M54" i="7" a="1"/>
  <c r="M53" i="7" a="1"/>
  <c r="M52" i="7" a="1"/>
  <c r="M51" i="7" a="1"/>
  <c r="M50" i="7" a="1"/>
  <c r="M49" i="7" a="1"/>
  <c r="M48" i="7" a="1"/>
  <c r="M47" i="7" a="1"/>
  <c r="M46" i="7" a="1"/>
  <c r="M45" i="7" a="1"/>
  <c r="M44" i="7" a="1"/>
  <c r="M43" i="7" a="1"/>
  <c r="M42" i="7" a="1"/>
  <c r="M41" i="7" a="1"/>
  <c r="M40" i="7" a="1"/>
  <c r="M39" i="7" a="1"/>
  <c r="M38" i="7" a="1"/>
  <c r="M37" i="7" a="1"/>
  <c r="M36" i="7" a="1"/>
  <c r="M35" i="7" a="1"/>
  <c r="M34" i="7" a="1"/>
  <c r="M33" i="7" a="1"/>
  <c r="M32" i="7" a="1"/>
  <c r="M31" i="7" a="1"/>
  <c r="M30" i="7" a="1"/>
  <c r="M29" i="7" a="1"/>
  <c r="M28" i="7" a="1"/>
  <c r="M27" i="7" a="1"/>
  <c r="M26" i="7" a="1"/>
  <c r="M25" i="7" a="1"/>
  <c r="M24" i="7" a="1"/>
  <c r="M23" i="7" a="1"/>
  <c r="M22" i="7" a="1"/>
  <c r="M21" i="7" a="1"/>
  <c r="M20" i="7" a="1"/>
  <c r="L87" i="7" a="1"/>
  <c r="L86" i="7" a="1"/>
  <c r="L85" i="7" a="1"/>
  <c r="L84" i="7" a="1"/>
  <c r="L83" i="7" a="1"/>
  <c r="L82" i="7" a="1"/>
  <c r="L81" i="7" a="1"/>
  <c r="L80" i="7" a="1"/>
  <c r="L79" i="7" a="1"/>
  <c r="L78" i="7" a="1"/>
  <c r="L77" i="7" a="1"/>
  <c r="L76" i="7" a="1"/>
  <c r="L75" i="7" a="1"/>
  <c r="L74" i="7" a="1"/>
  <c r="L73" i="7" a="1"/>
  <c r="L72" i="7" a="1"/>
  <c r="L71" i="7" a="1"/>
  <c r="L70" i="7" a="1"/>
  <c r="L69" i="7" a="1"/>
  <c r="L68" i="7" a="1"/>
  <c r="L67" i="7" a="1"/>
  <c r="L66" i="7" a="1"/>
  <c r="L65" i="7" a="1"/>
  <c r="L64" i="7" a="1"/>
  <c r="L63" i="7" a="1"/>
  <c r="L62" i="7" a="1"/>
  <c r="L61" i="7" a="1"/>
  <c r="L60" i="7" a="1"/>
  <c r="L59" i="7" a="1"/>
  <c r="L58" i="7" a="1"/>
  <c r="L57" i="7" a="1"/>
  <c r="L56" i="7" a="1"/>
  <c r="L55" i="7" a="1"/>
  <c r="L54" i="7" a="1"/>
  <c r="L53" i="7" a="1"/>
  <c r="L52" i="7" a="1"/>
  <c r="L51" i="7" a="1"/>
  <c r="L50" i="7" a="1"/>
  <c r="L49" i="7" a="1"/>
  <c r="L48" i="7" a="1"/>
  <c r="L47" i="7" a="1"/>
  <c r="L46" i="7" a="1"/>
  <c r="L45" i="7" a="1"/>
  <c r="L44" i="7" a="1"/>
  <c r="L43" i="7" a="1"/>
  <c r="L42" i="7" a="1"/>
  <c r="L41" i="7" a="1"/>
  <c r="L40" i="7" a="1"/>
  <c r="L39" i="7" a="1"/>
  <c r="L38" i="7" a="1"/>
  <c r="L37" i="7" a="1"/>
  <c r="L36" i="7" a="1"/>
  <c r="L35" i="7" a="1"/>
  <c r="L34" i="7" a="1"/>
  <c r="L33" i="7" a="1"/>
  <c r="L32" i="7" a="1"/>
  <c r="L31" i="7" a="1"/>
  <c r="L30" i="7" a="1"/>
  <c r="L29" i="7" a="1"/>
  <c r="L28" i="7" a="1"/>
  <c r="L27" i="7" a="1"/>
  <c r="L26" i="7" a="1"/>
  <c r="L25" i="7" a="1"/>
  <c r="L24" i="7" a="1"/>
  <c r="L23" i="7" a="1"/>
  <c r="L22" i="7" a="1"/>
  <c r="L21" i="7" a="1"/>
  <c r="L20" i="7" a="1"/>
  <c r="K87" i="7" a="1"/>
  <c r="K86" i="7" a="1"/>
  <c r="K85" i="7" a="1"/>
  <c r="K84" i="7" a="1"/>
  <c r="K83" i="7" a="1"/>
  <c r="K82" i="7" a="1"/>
  <c r="K81" i="7" a="1"/>
  <c r="K80" i="7" a="1"/>
  <c r="K79" i="7" a="1"/>
  <c r="K78" i="7" a="1"/>
  <c r="K77" i="7" a="1"/>
  <c r="K76" i="7" a="1"/>
  <c r="K75" i="7" a="1"/>
  <c r="K74" i="7" a="1"/>
  <c r="K73" i="7" a="1"/>
  <c r="K72" i="7" a="1"/>
  <c r="K71" i="7" a="1"/>
  <c r="K70" i="7" a="1"/>
  <c r="K69" i="7" a="1"/>
  <c r="K68" i="7" a="1"/>
  <c r="K67" i="7" a="1"/>
  <c r="K66" i="7" a="1"/>
  <c r="K65" i="7" a="1"/>
  <c r="K64" i="7" a="1"/>
  <c r="K63" i="7" a="1"/>
  <c r="K62" i="7" a="1"/>
  <c r="K61" i="7" a="1"/>
  <c r="K60" i="7" a="1"/>
  <c r="K59" i="7" a="1"/>
  <c r="K58" i="7" a="1"/>
  <c r="K57" i="7" a="1"/>
  <c r="K56" i="7" a="1"/>
  <c r="K55" i="7" a="1"/>
  <c r="K54" i="7" a="1"/>
  <c r="K53" i="7" a="1"/>
  <c r="K52" i="7" a="1"/>
  <c r="K51" i="7" a="1"/>
  <c r="K50" i="7" a="1"/>
  <c r="K49" i="7" a="1"/>
  <c r="K48" i="7" a="1"/>
  <c r="K47" i="7" a="1"/>
  <c r="K46" i="7" a="1"/>
  <c r="K45" i="7" a="1"/>
  <c r="K44" i="7" a="1"/>
  <c r="K43" i="7" a="1"/>
  <c r="K42" i="7" a="1"/>
  <c r="K41" i="7" a="1"/>
  <c r="K40" i="7" a="1"/>
  <c r="K39" i="7" a="1"/>
  <c r="K38" i="7" a="1"/>
  <c r="K37" i="7" a="1"/>
  <c r="K36" i="7" a="1"/>
  <c r="K35" i="7" a="1"/>
  <c r="K34" i="7" a="1"/>
  <c r="K33" i="7" a="1"/>
  <c r="K32" i="7" a="1"/>
  <c r="K31" i="7" a="1"/>
  <c r="K30" i="7" a="1"/>
  <c r="K29" i="7" a="1"/>
  <c r="K28" i="7" a="1"/>
  <c r="K27" i="7" a="1"/>
  <c r="K26" i="7" a="1"/>
  <c r="K25" i="7" a="1"/>
  <c r="K24" i="7" a="1"/>
  <c r="K23" i="7" a="1"/>
  <c r="K22" i="7" a="1"/>
  <c r="K21" i="7" a="1"/>
  <c r="K20" i="7" a="1"/>
  <c r="J87" i="7" a="1"/>
  <c r="J86" i="7" a="1"/>
  <c r="J85" i="7" a="1"/>
  <c r="J84" i="7" a="1"/>
  <c r="J83" i="7" a="1"/>
  <c r="J82" i="7" a="1"/>
  <c r="J81" i="7" a="1"/>
  <c r="J80" i="7" a="1"/>
  <c r="J79" i="7" a="1"/>
  <c r="J78" i="7" a="1"/>
  <c r="J77" i="7" a="1"/>
  <c r="J76" i="7" a="1"/>
  <c r="J75" i="7" a="1"/>
  <c r="J74" i="7" a="1"/>
  <c r="J73" i="7" a="1"/>
  <c r="J72" i="7" a="1"/>
  <c r="J71" i="7" a="1"/>
  <c r="J70" i="7" a="1"/>
  <c r="J69" i="7" a="1"/>
  <c r="J68" i="7" a="1"/>
  <c r="J67" i="7" a="1"/>
  <c r="J66" i="7" a="1"/>
  <c r="J65" i="7" a="1"/>
  <c r="J64" i="7" a="1"/>
  <c r="J63" i="7" a="1"/>
  <c r="J62" i="7" a="1"/>
  <c r="J61" i="7" a="1"/>
  <c r="J60" i="7" a="1"/>
  <c r="J59" i="7" a="1"/>
  <c r="J58" i="7" a="1"/>
  <c r="J57" i="7" a="1"/>
  <c r="J56" i="7" a="1"/>
  <c r="J55" i="7" a="1"/>
  <c r="J54" i="7" a="1"/>
  <c r="J53" i="7" a="1"/>
  <c r="J52" i="7" a="1"/>
  <c r="J51" i="7" a="1"/>
  <c r="J50" i="7" a="1"/>
  <c r="J49" i="7" a="1"/>
  <c r="J48" i="7" a="1"/>
  <c r="J47" i="7" a="1"/>
  <c r="J46" i="7" a="1"/>
  <c r="J45" i="7" a="1"/>
  <c r="J44" i="7" a="1"/>
  <c r="J43" i="7" a="1"/>
  <c r="J42" i="7" a="1"/>
  <c r="J41" i="7" a="1"/>
  <c r="J40" i="7" a="1"/>
  <c r="J39" i="7" a="1"/>
  <c r="J38" i="7" a="1"/>
  <c r="J37" i="7" a="1"/>
  <c r="J36" i="7" a="1"/>
  <c r="J35" i="7" a="1"/>
  <c r="J34" i="7" a="1"/>
  <c r="J33" i="7" a="1"/>
  <c r="J32" i="7" a="1"/>
  <c r="J31" i="7" a="1"/>
  <c r="J30" i="7" a="1"/>
  <c r="J29" i="7" a="1"/>
  <c r="J28" i="7" a="1"/>
  <c r="J27" i="7" a="1"/>
  <c r="J26" i="7" a="1"/>
  <c r="J25" i="7" a="1"/>
  <c r="J24" i="7" a="1"/>
  <c r="J23" i="7" a="1"/>
  <c r="J22" i="7" a="1"/>
  <c r="J21" i="7" a="1"/>
  <c r="J20" i="7" a="1"/>
  <c r="I87" i="7" a="1"/>
  <c r="I86" i="7" a="1"/>
  <c r="I85" i="7" a="1"/>
  <c r="I84" i="7" a="1"/>
  <c r="I83" i="7" a="1"/>
  <c r="I82" i="7" a="1"/>
  <c r="I81" i="7" a="1"/>
  <c r="I80" i="7" a="1"/>
  <c r="I79" i="7" a="1"/>
  <c r="I78" i="7" a="1"/>
  <c r="I77" i="7" a="1"/>
  <c r="I76" i="7" a="1"/>
  <c r="I75" i="7" a="1"/>
  <c r="I74" i="7" a="1"/>
  <c r="I73" i="7" a="1"/>
  <c r="I72" i="7" a="1"/>
  <c r="I71" i="7" a="1"/>
  <c r="I70" i="7" a="1"/>
  <c r="I69" i="7" a="1"/>
  <c r="I68" i="7" a="1"/>
  <c r="I67" i="7" a="1"/>
  <c r="I66" i="7" a="1"/>
  <c r="I65" i="7" a="1"/>
  <c r="I64" i="7" a="1"/>
  <c r="I63" i="7" a="1"/>
  <c r="I62" i="7" a="1"/>
  <c r="I61" i="7" a="1"/>
  <c r="I60" i="7" a="1"/>
  <c r="I59" i="7" a="1"/>
  <c r="I58" i="7" a="1"/>
  <c r="I57" i="7" a="1"/>
  <c r="I56" i="7" a="1"/>
  <c r="I55" i="7" a="1"/>
  <c r="I54" i="7" a="1"/>
  <c r="I53" i="7" a="1"/>
  <c r="I52" i="7" a="1"/>
  <c r="I51" i="7" a="1"/>
  <c r="I50" i="7" a="1"/>
  <c r="I49" i="7" a="1"/>
  <c r="I48" i="7" a="1"/>
  <c r="I47" i="7" a="1"/>
  <c r="I46" i="7" a="1"/>
  <c r="I45" i="7" a="1"/>
  <c r="I44" i="7" a="1"/>
  <c r="I43" i="7" a="1"/>
  <c r="I42" i="7" a="1"/>
  <c r="I41" i="7" a="1"/>
  <c r="I40" i="7" a="1"/>
  <c r="I39" i="7" a="1"/>
  <c r="I38" i="7" a="1"/>
  <c r="I37" i="7" a="1"/>
  <c r="I36" i="7" a="1"/>
  <c r="I35" i="7" a="1"/>
  <c r="I34" i="7" a="1"/>
  <c r="I33" i="7" a="1"/>
  <c r="I32" i="7" a="1"/>
  <c r="I31" i="7" a="1"/>
  <c r="I30" i="7" a="1"/>
  <c r="I29" i="7" a="1"/>
  <c r="I28" i="7" a="1"/>
  <c r="I27" i="7" a="1"/>
  <c r="I26" i="7" a="1"/>
  <c r="I25" i="7" a="1"/>
  <c r="I24" i="7" a="1"/>
  <c r="I23" i="7" a="1"/>
  <c r="I22" i="7" a="1"/>
  <c r="I21" i="7" a="1"/>
  <c r="I20" i="7" a="1"/>
  <c r="H87" i="7" a="1"/>
  <c r="H86" i="7" a="1"/>
  <c r="H85" i="7" a="1"/>
  <c r="H84" i="7" a="1"/>
  <c r="H83" i="7" a="1"/>
  <c r="H82" i="7" a="1"/>
  <c r="H81" i="7" a="1"/>
  <c r="H80" i="7" a="1"/>
  <c r="H79" i="7" a="1"/>
  <c r="H78" i="7" a="1"/>
  <c r="H77" i="7" a="1"/>
  <c r="H76" i="7" a="1"/>
  <c r="H75" i="7" a="1"/>
  <c r="H74" i="7" a="1"/>
  <c r="H73" i="7" a="1"/>
  <c r="H72" i="7" a="1"/>
  <c r="H71" i="7" a="1"/>
  <c r="H70" i="7" a="1"/>
  <c r="H69" i="7" a="1"/>
  <c r="H68" i="7" a="1"/>
  <c r="H67" i="7" a="1"/>
  <c r="H66" i="7" a="1"/>
  <c r="H65" i="7" a="1"/>
  <c r="H64" i="7" a="1"/>
  <c r="H63" i="7" a="1"/>
  <c r="H62" i="7" a="1"/>
  <c r="H61" i="7" a="1"/>
  <c r="H60" i="7" a="1"/>
  <c r="H59" i="7" a="1"/>
  <c r="H58" i="7" a="1"/>
  <c r="H57" i="7" a="1"/>
  <c r="H56" i="7" a="1"/>
  <c r="H55" i="7" a="1"/>
  <c r="H54" i="7" a="1"/>
  <c r="H53" i="7" a="1"/>
  <c r="H52" i="7" a="1"/>
  <c r="H51" i="7" a="1"/>
  <c r="H50" i="7" a="1"/>
  <c r="H49" i="7" a="1"/>
  <c r="H48" i="7" a="1"/>
  <c r="H47" i="7" a="1"/>
  <c r="H46" i="7" a="1"/>
  <c r="H45" i="7" a="1"/>
  <c r="H44" i="7" a="1"/>
  <c r="H43" i="7" a="1"/>
  <c r="H42" i="7" a="1"/>
  <c r="H41" i="7" a="1"/>
  <c r="H40" i="7" a="1"/>
  <c r="H39" i="7" a="1"/>
  <c r="H38" i="7" a="1"/>
  <c r="H37" i="7" a="1"/>
  <c r="H36" i="7" a="1"/>
  <c r="H35" i="7" a="1"/>
  <c r="H34" i="7" a="1"/>
  <c r="H33" i="7" a="1"/>
  <c r="H32" i="7" a="1"/>
  <c r="H31" i="7" a="1"/>
  <c r="H30" i="7" a="1"/>
  <c r="H29" i="7" a="1"/>
  <c r="H28" i="7" a="1"/>
  <c r="H27" i="7" a="1"/>
  <c r="H26" i="7" a="1"/>
  <c r="H25" i="7" a="1"/>
  <c r="H24" i="7" a="1"/>
  <c r="H23" i="7" a="1"/>
  <c r="H22" i="7" a="1"/>
  <c r="H21" i="7" a="1"/>
  <c r="H20" i="7" a="1"/>
  <c r="G87" i="7" a="1"/>
  <c r="G86" i="7" a="1"/>
  <c r="G85" i="7" a="1"/>
  <c r="G84" i="7" a="1"/>
  <c r="G83" i="7" a="1"/>
  <c r="G82" i="7" a="1"/>
  <c r="G81" i="7" a="1"/>
  <c r="G80" i="7" a="1"/>
  <c r="G79" i="7" a="1"/>
  <c r="G78" i="7" a="1"/>
  <c r="G77" i="7" a="1"/>
  <c r="G76" i="7" a="1"/>
  <c r="G75" i="7" a="1"/>
  <c r="G74" i="7" a="1"/>
  <c r="G73" i="7" a="1"/>
  <c r="G72" i="7" a="1"/>
  <c r="G71" i="7" a="1"/>
  <c r="G70" i="7" a="1"/>
  <c r="G69" i="7" a="1"/>
  <c r="G68" i="7" a="1"/>
  <c r="G67" i="7" a="1"/>
  <c r="G66" i="7" a="1"/>
  <c r="G65" i="7" a="1"/>
  <c r="G64" i="7" a="1"/>
  <c r="G63" i="7" a="1"/>
  <c r="G62" i="7" a="1"/>
  <c r="G61" i="7" a="1"/>
  <c r="G60" i="7" a="1"/>
  <c r="G59" i="7" a="1"/>
  <c r="G58" i="7" a="1"/>
  <c r="G57" i="7" a="1"/>
  <c r="G56" i="7" a="1"/>
  <c r="G55" i="7" a="1"/>
  <c r="G54" i="7" a="1"/>
  <c r="G53" i="7" a="1"/>
  <c r="G52" i="7" a="1"/>
  <c r="G51" i="7" a="1"/>
  <c r="G50" i="7" a="1"/>
  <c r="G49" i="7" a="1"/>
  <c r="G48" i="7" a="1"/>
  <c r="G47" i="7" a="1"/>
  <c r="G46" i="7" a="1"/>
  <c r="G45" i="7" a="1"/>
  <c r="G44" i="7" a="1"/>
  <c r="G43" i="7" a="1"/>
  <c r="G42" i="7" a="1"/>
  <c r="G41" i="7" a="1"/>
  <c r="G40" i="7" a="1"/>
  <c r="G39" i="7" a="1"/>
  <c r="G38" i="7" a="1"/>
  <c r="G37" i="7" a="1"/>
  <c r="G36" i="7" a="1"/>
  <c r="G35" i="7" a="1"/>
  <c r="G34" i="7" a="1"/>
  <c r="G33" i="7" a="1"/>
  <c r="G32" i="7" a="1"/>
  <c r="G31" i="7" a="1"/>
  <c r="G30" i="7" a="1"/>
  <c r="G29" i="7" a="1"/>
  <c r="G28" i="7" a="1"/>
  <c r="G27" i="7" a="1"/>
  <c r="G26" i="7" a="1"/>
  <c r="G25" i="7" a="1"/>
  <c r="G24" i="7" a="1"/>
  <c r="G23" i="7" a="1"/>
  <c r="G22" i="7" a="1"/>
  <c r="G21" i="7" a="1"/>
  <c r="G20" i="7" a="1"/>
  <c r="F87" i="7" a="1"/>
  <c r="F86" i="7" a="1"/>
  <c r="F85" i="7" a="1"/>
  <c r="F84" i="7" a="1"/>
  <c r="F83" i="7" a="1"/>
  <c r="F82" i="7" a="1"/>
  <c r="F81" i="7" a="1"/>
  <c r="F80" i="7" a="1"/>
  <c r="F79" i="7" a="1"/>
  <c r="F78" i="7" a="1"/>
  <c r="F77" i="7" a="1"/>
  <c r="F76" i="7" a="1"/>
  <c r="F75" i="7" a="1"/>
  <c r="F74" i="7" a="1"/>
  <c r="F73" i="7" a="1"/>
  <c r="F72" i="7" a="1"/>
  <c r="F71" i="7" a="1"/>
  <c r="F70" i="7" a="1"/>
  <c r="F69" i="7" a="1"/>
  <c r="F68" i="7" a="1"/>
  <c r="F67" i="7" a="1"/>
  <c r="F66" i="7" a="1"/>
  <c r="F65" i="7" a="1"/>
  <c r="F64" i="7" a="1"/>
  <c r="F63" i="7" a="1"/>
  <c r="F62" i="7" a="1"/>
  <c r="F61" i="7" a="1"/>
  <c r="F60" i="7" a="1"/>
  <c r="F59" i="7" a="1"/>
  <c r="F58" i="7" a="1"/>
  <c r="F57" i="7" a="1"/>
  <c r="F56" i="7" a="1"/>
  <c r="F55" i="7" a="1"/>
  <c r="F54" i="7" a="1"/>
  <c r="F53" i="7" a="1"/>
  <c r="F52" i="7" a="1"/>
  <c r="F51" i="7" a="1"/>
  <c r="F50" i="7" a="1"/>
  <c r="F49" i="7" a="1"/>
  <c r="F48" i="7" a="1"/>
  <c r="F47" i="7" a="1"/>
  <c r="F46" i="7" a="1"/>
  <c r="F45" i="7" a="1"/>
  <c r="F44" i="7" a="1"/>
  <c r="F43" i="7" a="1"/>
  <c r="F42" i="7" a="1"/>
  <c r="F41" i="7" a="1"/>
  <c r="F40" i="7" a="1"/>
  <c r="F39" i="7" a="1"/>
  <c r="F38" i="7" a="1"/>
  <c r="F37" i="7" a="1"/>
  <c r="F36" i="7" a="1"/>
  <c r="F35" i="7" a="1"/>
  <c r="F34" i="7" a="1"/>
  <c r="F33" i="7" a="1"/>
  <c r="F32" i="7" a="1"/>
  <c r="F31" i="7" a="1"/>
  <c r="F30" i="7" a="1"/>
  <c r="F29" i="7" a="1"/>
  <c r="F28" i="7" a="1"/>
  <c r="F27" i="7" a="1"/>
  <c r="F26" i="7" a="1"/>
  <c r="F25" i="7" a="1"/>
  <c r="F24" i="7" a="1"/>
  <c r="F23" i="7" a="1"/>
  <c r="F22" i="7" a="1"/>
  <c r="F21" i="7" a="1"/>
  <c r="F20" i="7" a="1"/>
  <c r="E87" i="7" a="1"/>
  <c r="E86" i="7" a="1"/>
  <c r="E85" i="7" a="1"/>
  <c r="E84" i="7" a="1"/>
  <c r="E83" i="7" a="1"/>
  <c r="E82" i="7" a="1"/>
  <c r="E81" i="7" a="1"/>
  <c r="E80" i="7" a="1"/>
  <c r="E79" i="7" a="1"/>
  <c r="E78" i="7" a="1"/>
  <c r="E77" i="7" a="1"/>
  <c r="E76" i="7" a="1"/>
  <c r="E75" i="7" a="1"/>
  <c r="E74" i="7" a="1"/>
  <c r="E73" i="7" a="1"/>
  <c r="E72" i="7" a="1"/>
  <c r="E71" i="7" a="1"/>
  <c r="E70" i="7" a="1"/>
  <c r="E69" i="7" a="1"/>
  <c r="E68" i="7" a="1"/>
  <c r="E67" i="7" a="1"/>
  <c r="E66" i="7" a="1"/>
  <c r="E65" i="7" a="1"/>
  <c r="E64" i="7" a="1"/>
  <c r="E63" i="7" a="1"/>
  <c r="E62" i="7" a="1"/>
  <c r="E61" i="7" a="1"/>
  <c r="E60" i="7" a="1"/>
  <c r="E59" i="7" a="1"/>
  <c r="E58" i="7" a="1"/>
  <c r="E57" i="7" a="1"/>
  <c r="E56" i="7" a="1"/>
  <c r="E55" i="7" a="1"/>
  <c r="E54" i="7" a="1"/>
  <c r="E53" i="7" a="1"/>
  <c r="E52" i="7" a="1"/>
  <c r="E51" i="7" a="1"/>
  <c r="E50" i="7" a="1"/>
  <c r="E49" i="7" a="1"/>
  <c r="E48" i="7" a="1"/>
  <c r="E47" i="7" a="1"/>
  <c r="E46" i="7" a="1"/>
  <c r="E45" i="7" a="1"/>
  <c r="E44" i="7" a="1"/>
  <c r="E43" i="7" a="1"/>
  <c r="E42" i="7" a="1"/>
  <c r="E41" i="7" a="1"/>
  <c r="E40" i="7" a="1"/>
  <c r="E39" i="7" a="1"/>
  <c r="E38" i="7" a="1"/>
  <c r="E37" i="7" a="1"/>
  <c r="E36" i="7" a="1"/>
  <c r="E35" i="7" a="1"/>
  <c r="E34" i="7" a="1"/>
  <c r="E33" i="7" a="1"/>
  <c r="E32" i="7" a="1"/>
  <c r="E31" i="7" a="1"/>
  <c r="E30" i="7" a="1"/>
  <c r="E29" i="7" a="1"/>
  <c r="E28" i="7" a="1"/>
  <c r="E27" i="7" a="1"/>
  <c r="E26" i="7" a="1"/>
  <c r="E25" i="7" a="1"/>
  <c r="E24" i="7" a="1"/>
  <c r="E23" i="7" a="1"/>
  <c r="E22" i="7" a="1"/>
  <c r="E21" i="7" a="1"/>
  <c r="E20" i="7" a="1"/>
  <c r="D87" i="7" a="1"/>
  <c r="D86" i="7" a="1"/>
  <c r="D85" i="7" a="1"/>
  <c r="D84" i="7" a="1"/>
  <c r="D83" i="7" a="1"/>
  <c r="D82" i="7" a="1"/>
  <c r="D81" i="7" a="1"/>
  <c r="D80" i="7" a="1"/>
  <c r="D79" i="7" a="1"/>
  <c r="D78" i="7" a="1"/>
  <c r="D77" i="7" a="1"/>
  <c r="D76" i="7" a="1"/>
  <c r="D75" i="7" a="1"/>
  <c r="D74" i="7" a="1"/>
  <c r="D73" i="7" a="1"/>
  <c r="D72" i="7" a="1"/>
  <c r="D71" i="7" a="1"/>
  <c r="D70" i="7" a="1"/>
  <c r="D69" i="7" a="1"/>
  <c r="D68" i="7" a="1"/>
  <c r="D67" i="7" a="1"/>
  <c r="D66" i="7" a="1"/>
  <c r="D65" i="7" a="1"/>
  <c r="D64" i="7" a="1"/>
  <c r="D63" i="7" a="1"/>
  <c r="D62" i="7" a="1"/>
  <c r="D61" i="7" a="1"/>
  <c r="D60" i="7" a="1"/>
  <c r="D59" i="7" a="1"/>
  <c r="D58" i="7" a="1"/>
  <c r="D57" i="7" a="1"/>
  <c r="D56" i="7" a="1"/>
  <c r="D55" i="7" a="1"/>
  <c r="D54" i="7" a="1"/>
  <c r="D53" i="7" a="1"/>
  <c r="D52" i="7" a="1"/>
  <c r="D51" i="7" a="1"/>
  <c r="D50" i="7" a="1"/>
  <c r="D49" i="7" a="1"/>
  <c r="D48" i="7" a="1"/>
  <c r="D47" i="7" a="1"/>
  <c r="D46" i="7" a="1"/>
  <c r="D45" i="7" a="1"/>
  <c r="D44" i="7" a="1"/>
  <c r="D43" i="7" a="1"/>
  <c r="D42" i="7" a="1"/>
  <c r="D41" i="7" a="1"/>
  <c r="D40" i="7" a="1"/>
  <c r="D39" i="7" a="1"/>
  <c r="D38" i="7" a="1"/>
  <c r="D37" i="7" a="1"/>
  <c r="D36" i="7" a="1"/>
  <c r="D35" i="7" a="1"/>
  <c r="D34" i="7" a="1"/>
  <c r="D33" i="7" a="1"/>
  <c r="D32" i="7" a="1"/>
  <c r="D31" i="7" a="1"/>
  <c r="D30" i="7" a="1"/>
  <c r="D29" i="7" a="1"/>
  <c r="D28" i="7" a="1"/>
  <c r="D27" i="7" a="1"/>
  <c r="D26" i="7" a="1"/>
  <c r="D25" i="7" a="1"/>
  <c r="D24" i="7" a="1"/>
  <c r="D23" i="7" a="1"/>
  <c r="D22" i="7" a="1"/>
  <c r="D21" i="7" a="1"/>
  <c r="D20" i="7" a="1"/>
  <c r="C88" i="7" a="1"/>
  <c r="C87" i="7" a="1"/>
  <c r="C86" i="7" a="1"/>
  <c r="C85" i="7" a="1"/>
  <c r="C84" i="7" a="1"/>
  <c r="C83" i="7" a="1"/>
  <c r="C82" i="7" a="1"/>
  <c r="C81" i="7" a="1"/>
  <c r="C80" i="7" a="1"/>
  <c r="C79" i="7" a="1"/>
  <c r="C78" i="7" a="1"/>
  <c r="C77" i="7" a="1"/>
  <c r="C76" i="7" a="1"/>
  <c r="C75" i="7" a="1"/>
  <c r="C74" i="7" a="1"/>
  <c r="C73" i="7" a="1"/>
  <c r="C72" i="7" a="1"/>
  <c r="C71" i="7" a="1"/>
  <c r="C70" i="7" a="1"/>
  <c r="C69" i="7" a="1"/>
  <c r="C68" i="7" a="1"/>
  <c r="C67" i="7" a="1"/>
  <c r="C66" i="7" a="1"/>
  <c r="C65" i="7" a="1"/>
  <c r="C64" i="7" a="1"/>
  <c r="C63" i="7" a="1"/>
  <c r="C62" i="7" a="1"/>
  <c r="C61" i="7" a="1"/>
  <c r="C60" i="7" a="1"/>
  <c r="C59" i="7" a="1"/>
  <c r="C58" i="7" a="1"/>
  <c r="C57" i="7" a="1"/>
  <c r="C56" i="7" a="1"/>
  <c r="C55" i="7" a="1"/>
  <c r="C54" i="7" a="1"/>
  <c r="C53" i="7" a="1"/>
  <c r="C52" i="7" a="1"/>
  <c r="C51" i="7" a="1"/>
  <c r="C50" i="7" a="1"/>
  <c r="C49" i="7" a="1"/>
  <c r="C48" i="7" a="1"/>
  <c r="C47" i="7" a="1"/>
  <c r="C46" i="7" a="1"/>
  <c r="C45" i="7" a="1"/>
  <c r="C44" i="7" a="1"/>
  <c r="C43" i="7" a="1"/>
  <c r="C42" i="7" a="1"/>
  <c r="C41" i="7" a="1"/>
  <c r="C40" i="7" a="1"/>
  <c r="C39" i="7" a="1"/>
  <c r="C38" i="7" a="1"/>
  <c r="C37" i="7" a="1"/>
  <c r="C36" i="7" a="1"/>
  <c r="C35" i="7" a="1"/>
  <c r="C34" i="7" a="1"/>
  <c r="C33" i="7" a="1"/>
  <c r="C32" i="7" a="1"/>
  <c r="C31" i="7" a="1"/>
  <c r="C30" i="7" a="1"/>
  <c r="C29" i="7" a="1"/>
  <c r="C28" i="7" a="1"/>
  <c r="C27" i="7" a="1"/>
  <c r="C26" i="7" a="1"/>
  <c r="C25" i="7" a="1"/>
  <c r="C24" i="7" a="1"/>
  <c r="C23" i="7" a="1"/>
  <c r="C22" i="7" a="1"/>
  <c r="C21" i="7" a="1"/>
  <c r="C20" i="7" a="1"/>
  <c r="Z186" i="7" a="1"/>
  <c r="Z185" i="7" a="1"/>
  <c r="Z184" i="7" a="1"/>
  <c r="Z183" i="7" a="1"/>
  <c r="Z182" i="7" a="1"/>
  <c r="Z181" i="7" a="1"/>
  <c r="Z180" i="7" a="1"/>
  <c r="Z179" i="7" a="1"/>
  <c r="Z178" i="7" a="1"/>
  <c r="Z177" i="7" a="1"/>
  <c r="Z176" i="7" a="1"/>
  <c r="Z175" i="7" a="1"/>
  <c r="Z174" i="7" a="1"/>
  <c r="Z173" i="7" a="1"/>
  <c r="Z172" i="7" a="1"/>
  <c r="Z171" i="7" a="1"/>
  <c r="Z170" i="7" a="1"/>
  <c r="Z169" i="7" a="1"/>
  <c r="Z168" i="7" a="1"/>
  <c r="Z167" i="7" a="1"/>
  <c r="Z166" i="7" a="1"/>
  <c r="Z165" i="7" a="1"/>
  <c r="Z164" i="7" a="1"/>
  <c r="Z163" i="7" a="1"/>
  <c r="Z162" i="7" a="1"/>
  <c r="Z161" i="7" a="1"/>
  <c r="Z160" i="7" a="1"/>
  <c r="Z159" i="7" a="1"/>
  <c r="Z158" i="7" a="1"/>
  <c r="Z157" i="7" a="1"/>
  <c r="Z156" i="7" a="1"/>
  <c r="Z155" i="7" a="1"/>
  <c r="Z154" i="7" a="1"/>
  <c r="Z153" i="7" a="1"/>
  <c r="Z152" i="7" a="1"/>
  <c r="Z151" i="7" a="1"/>
  <c r="Z150" i="7" a="1"/>
  <c r="Z149" i="7" a="1"/>
  <c r="Z148" i="7" a="1"/>
  <c r="Z147" i="7" a="1"/>
  <c r="Z146" i="7" a="1"/>
  <c r="Z145" i="7" a="1"/>
  <c r="Z144" i="7" a="1"/>
  <c r="Z143" i="7" a="1"/>
  <c r="Z142" i="7" a="1"/>
  <c r="Z141" i="7" a="1"/>
  <c r="Z140" i="7" a="1"/>
  <c r="Z139" i="7" a="1"/>
  <c r="Z138" i="7" a="1"/>
  <c r="Z137" i="7" a="1"/>
  <c r="Z136" i="7" a="1"/>
  <c r="Z135" i="7" a="1"/>
  <c r="Z134" i="7" a="1"/>
  <c r="Z133" i="7" a="1"/>
  <c r="Z132" i="7" a="1"/>
  <c r="Z131" i="7" a="1"/>
  <c r="Z130" i="7" a="1"/>
  <c r="Z129" i="7" a="1"/>
  <c r="Z128" i="7" a="1"/>
  <c r="Z127" i="7" a="1"/>
  <c r="Z126" i="7" a="1"/>
  <c r="Z125" i="7" a="1"/>
  <c r="Z124" i="7" a="1"/>
  <c r="Z123" i="7" a="1"/>
  <c r="Z122" i="7" a="1"/>
  <c r="Z121" i="7" a="1"/>
  <c r="Z120" i="7" a="1"/>
  <c r="Z119" i="7" a="1"/>
  <c r="Z118" i="7" a="1"/>
  <c r="Z117" i="7" a="1"/>
  <c r="Z116" i="7" a="1"/>
  <c r="Z115" i="7" a="1"/>
  <c r="Z114" i="7" a="1"/>
  <c r="Z113" i="7" a="1"/>
  <c r="Z112" i="7" a="1"/>
  <c r="Z111" i="7" a="1"/>
  <c r="Z110" i="7" a="1"/>
  <c r="Z109" i="7" a="1"/>
  <c r="Z108" i="7" a="1"/>
  <c r="Z107" i="7" a="1"/>
  <c r="Z106" i="7" a="1"/>
  <c r="Z105" i="7" a="1"/>
  <c r="Z104" i="7" a="1"/>
  <c r="Z103" i="7" a="1"/>
  <c r="Z102" i="7" a="1"/>
  <c r="Z101" i="7" a="1"/>
  <c r="Z100" i="7" a="1"/>
  <c r="Z99" i="7" a="1"/>
  <c r="Z98" i="7" a="1"/>
  <c r="Z97" i="7" a="1"/>
  <c r="Z96" i="7" a="1"/>
  <c r="Z95" i="7" a="1"/>
  <c r="Z94" i="7" a="1"/>
  <c r="Z93" i="7" a="1"/>
  <c r="Z92" i="7" a="1"/>
  <c r="Z91" i="7" a="1"/>
  <c r="Z90" i="7" a="1"/>
  <c r="Z89" i="7" a="1"/>
  <c r="Z88" i="7" a="1"/>
  <c r="Y186" i="7" a="1"/>
  <c r="Y185" i="7" a="1"/>
  <c r="Y184" i="7" a="1"/>
  <c r="Y183" i="7" a="1"/>
  <c r="Y182" i="7" a="1"/>
  <c r="Y181" i="7" a="1"/>
  <c r="Y180" i="7" a="1"/>
  <c r="Y179" i="7" a="1"/>
  <c r="Y178" i="7" a="1"/>
  <c r="Y177" i="7" a="1"/>
  <c r="Y176" i="7" a="1"/>
  <c r="Y175" i="7" a="1"/>
  <c r="Y174" i="7" a="1"/>
  <c r="Y173" i="7" a="1"/>
  <c r="Y172" i="7" a="1"/>
  <c r="Y171" i="7" a="1"/>
  <c r="Y170" i="7" a="1"/>
  <c r="Y169" i="7" a="1"/>
  <c r="Y168" i="7" a="1"/>
  <c r="Y167" i="7" a="1"/>
  <c r="Y166" i="7" a="1"/>
  <c r="Y165" i="7" a="1"/>
  <c r="Y164" i="7" a="1"/>
  <c r="Y163" i="7" a="1"/>
  <c r="Y162" i="7" a="1"/>
  <c r="Y161" i="7" a="1"/>
  <c r="Y160" i="7" a="1"/>
  <c r="Y159" i="7" a="1"/>
  <c r="Y158" i="7" a="1"/>
  <c r="Y157" i="7" a="1"/>
  <c r="Y156" i="7" a="1"/>
  <c r="Y155" i="7" a="1"/>
  <c r="Y154" i="7" a="1"/>
  <c r="Y153" i="7" a="1"/>
  <c r="Y152" i="7" a="1"/>
  <c r="Y151" i="7" a="1"/>
  <c r="Y150" i="7" a="1"/>
  <c r="Y149" i="7" a="1"/>
  <c r="Y148" i="7" a="1"/>
  <c r="Y147" i="7" a="1"/>
  <c r="Y146" i="7" a="1"/>
  <c r="Y145" i="7" a="1"/>
  <c r="Y144" i="7" a="1"/>
  <c r="Y143" i="7" a="1"/>
  <c r="Y142" i="7" a="1"/>
  <c r="Y141" i="7" a="1"/>
  <c r="Y140" i="7" a="1"/>
  <c r="Y139" i="7" a="1"/>
  <c r="Y138" i="7" a="1"/>
  <c r="Y137" i="7" a="1"/>
  <c r="Y136" i="7" a="1"/>
  <c r="Y135" i="7" a="1"/>
  <c r="Y134" i="7" a="1"/>
  <c r="Y133" i="7" a="1"/>
  <c r="Y132" i="7" a="1"/>
  <c r="Y131" i="7" a="1"/>
  <c r="Y130" i="7" a="1"/>
  <c r="Y129" i="7" a="1"/>
  <c r="Y128" i="7" a="1"/>
  <c r="Y127" i="7" a="1"/>
  <c r="Y126" i="7" a="1"/>
  <c r="Y125" i="7" a="1"/>
  <c r="Y124" i="7" a="1"/>
  <c r="Y123" i="7" a="1"/>
  <c r="Y122" i="7" a="1"/>
  <c r="Y121" i="7" a="1"/>
  <c r="Y120" i="7" a="1"/>
  <c r="Y119" i="7" a="1"/>
  <c r="Y118" i="7" a="1"/>
  <c r="Y117" i="7" a="1"/>
  <c r="Y116" i="7" a="1"/>
  <c r="Y115" i="7" a="1"/>
  <c r="Y114" i="7" a="1"/>
  <c r="Y113" i="7" a="1"/>
  <c r="Y112" i="7" a="1"/>
  <c r="Y111" i="7" a="1"/>
  <c r="Y110" i="7" a="1"/>
  <c r="Y109" i="7" a="1"/>
  <c r="Y108" i="7" a="1"/>
  <c r="Y107" i="7" a="1"/>
  <c r="Y106" i="7" a="1"/>
  <c r="Y105" i="7" a="1"/>
  <c r="Y104" i="7" a="1"/>
  <c r="Y103" i="7" a="1"/>
  <c r="Y102" i="7" a="1"/>
  <c r="Y101" i="7" a="1"/>
  <c r="Y100" i="7" a="1"/>
  <c r="Y99" i="7" a="1"/>
  <c r="Y98" i="7" a="1"/>
  <c r="Y97" i="7" a="1"/>
  <c r="Y96" i="7" a="1"/>
  <c r="Y95" i="7" a="1"/>
  <c r="Y94" i="7" a="1"/>
  <c r="Y93" i="7" a="1"/>
  <c r="Y92" i="7" a="1"/>
  <c r="Y91" i="7" a="1"/>
  <c r="Y90" i="7" a="1"/>
  <c r="Y89" i="7" a="1"/>
  <c r="Y88" i="7" a="1"/>
  <c r="X186" i="7" a="1"/>
  <c r="X185" i="7" a="1"/>
  <c r="X184" i="7" a="1"/>
  <c r="X183" i="7" a="1"/>
  <c r="X182" i="7" a="1"/>
  <c r="X181" i="7" a="1"/>
  <c r="X180" i="7" a="1"/>
  <c r="X179" i="7" a="1"/>
  <c r="X178" i="7" a="1"/>
  <c r="X177" i="7" a="1"/>
  <c r="X176" i="7" a="1"/>
  <c r="X175" i="7" a="1"/>
  <c r="X174" i="7" a="1"/>
  <c r="X173" i="7" a="1"/>
  <c r="X172" i="7" a="1"/>
  <c r="X171" i="7" a="1"/>
  <c r="X170" i="7" a="1"/>
  <c r="X169" i="7" a="1"/>
  <c r="X168" i="7" a="1"/>
  <c r="X167" i="7" a="1"/>
  <c r="X166" i="7" a="1"/>
  <c r="X165" i="7" a="1"/>
  <c r="X164" i="7" a="1"/>
  <c r="X163" i="7" a="1"/>
  <c r="X162" i="7" a="1"/>
  <c r="X161" i="7" a="1"/>
  <c r="X160" i="7" a="1"/>
  <c r="X159" i="7" a="1"/>
  <c r="X158" i="7" a="1"/>
  <c r="X157" i="7" a="1"/>
  <c r="X156" i="7" a="1"/>
  <c r="X155" i="7" a="1"/>
  <c r="X154" i="7" a="1"/>
  <c r="X153" i="7" a="1"/>
  <c r="X152" i="7" a="1"/>
  <c r="X151" i="7" a="1"/>
  <c r="X150" i="7" a="1"/>
  <c r="X149" i="7" a="1"/>
  <c r="X148" i="7" a="1"/>
  <c r="X147" i="7" a="1"/>
  <c r="X146" i="7" a="1"/>
  <c r="X145" i="7" a="1"/>
  <c r="X144" i="7" a="1"/>
  <c r="X143" i="7" a="1"/>
  <c r="X142" i="7" a="1"/>
  <c r="X141" i="7" a="1"/>
  <c r="X140" i="7" a="1"/>
  <c r="X139" i="7" a="1"/>
  <c r="X138" i="7" a="1"/>
  <c r="X137" i="7" a="1"/>
  <c r="X136" i="7" a="1"/>
  <c r="X135" i="7" a="1"/>
  <c r="X134" i="7" a="1"/>
  <c r="X133" i="7" a="1"/>
  <c r="X132" i="7" a="1"/>
  <c r="X131" i="7" a="1"/>
  <c r="X130" i="7" a="1"/>
  <c r="X129" i="7" a="1"/>
  <c r="X128" i="7" a="1"/>
  <c r="X127" i="7" a="1"/>
  <c r="X126" i="7" a="1"/>
  <c r="X125" i="7" a="1"/>
  <c r="X124" i="7" a="1"/>
  <c r="X123" i="7" a="1"/>
  <c r="X122" i="7" a="1"/>
  <c r="X121" i="7" a="1"/>
  <c r="X120" i="7" a="1"/>
  <c r="X119" i="7" a="1"/>
  <c r="X118" i="7" a="1"/>
  <c r="X117" i="7" a="1"/>
  <c r="X116" i="7" a="1"/>
  <c r="X115" i="7" a="1"/>
  <c r="X114" i="7" a="1"/>
  <c r="X113" i="7" a="1"/>
  <c r="X112" i="7" a="1"/>
  <c r="X111" i="7" a="1"/>
  <c r="X110" i="7" a="1"/>
  <c r="X109" i="7" a="1"/>
  <c r="X108" i="7" a="1"/>
  <c r="X107" i="7" a="1"/>
  <c r="X106" i="7" a="1"/>
  <c r="X105" i="7" a="1"/>
  <c r="X104" i="7" a="1"/>
  <c r="X103" i="7" a="1"/>
  <c r="X102" i="7" a="1"/>
  <c r="X101" i="7" a="1"/>
  <c r="X100" i="7" a="1"/>
  <c r="X99" i="7" a="1"/>
  <c r="X98" i="7" a="1"/>
  <c r="X97" i="7" a="1"/>
  <c r="X96" i="7" a="1"/>
  <c r="X95" i="7" a="1"/>
  <c r="X94" i="7" a="1"/>
  <c r="X93" i="7" a="1"/>
  <c r="X92" i="7" a="1"/>
  <c r="X91" i="7" a="1"/>
  <c r="X90" i="7" a="1"/>
  <c r="X89" i="7" a="1"/>
  <c r="X88" i="7" a="1"/>
  <c r="W186" i="7" a="1"/>
  <c r="W185" i="7" a="1"/>
  <c r="W184" i="7" a="1"/>
  <c r="W183" i="7" a="1"/>
  <c r="W182" i="7" a="1"/>
  <c r="W181" i="7" a="1"/>
  <c r="W180" i="7" a="1"/>
  <c r="W179" i="7" a="1"/>
  <c r="W178" i="7" a="1"/>
  <c r="W177" i="7" a="1"/>
  <c r="W176" i="7" a="1"/>
  <c r="W175" i="7" a="1"/>
  <c r="W174" i="7" a="1"/>
  <c r="W173" i="7" a="1"/>
  <c r="W172" i="7" a="1"/>
  <c r="W171" i="7" a="1"/>
  <c r="W170" i="7" a="1"/>
  <c r="W169" i="7" a="1"/>
  <c r="W168" i="7" a="1"/>
  <c r="W167" i="7" a="1"/>
  <c r="W166" i="7" a="1"/>
  <c r="W165" i="7" a="1"/>
  <c r="W164" i="7" a="1"/>
  <c r="W163" i="7" a="1"/>
  <c r="W162" i="7" a="1"/>
  <c r="W161" i="7" a="1"/>
  <c r="W160" i="7" a="1"/>
  <c r="W159" i="7" a="1"/>
  <c r="W158" i="7" a="1"/>
  <c r="W157" i="7" a="1"/>
  <c r="W156" i="7" a="1"/>
  <c r="W155" i="7" a="1"/>
  <c r="W154" i="7" a="1"/>
  <c r="W153" i="7" a="1"/>
  <c r="W152" i="7" a="1"/>
  <c r="W151" i="7" a="1"/>
  <c r="W150" i="7" a="1"/>
  <c r="W149" i="7" a="1"/>
  <c r="W148" i="7" a="1"/>
  <c r="W147" i="7" a="1"/>
  <c r="W146" i="7" a="1"/>
  <c r="W145" i="7" a="1"/>
  <c r="W144" i="7" a="1"/>
  <c r="W143" i="7" a="1"/>
  <c r="W142" i="7" a="1"/>
  <c r="W141" i="7" a="1"/>
  <c r="W140" i="7" a="1"/>
  <c r="W139" i="7" a="1"/>
  <c r="W138" i="7" a="1"/>
  <c r="W137" i="7" a="1"/>
  <c r="W136" i="7" a="1"/>
  <c r="W135" i="7" a="1"/>
  <c r="W134" i="7" a="1"/>
  <c r="W133" i="7" a="1"/>
  <c r="W132" i="7" a="1"/>
  <c r="W131" i="7" a="1"/>
  <c r="W130" i="7" a="1"/>
  <c r="W129" i="7" a="1"/>
  <c r="W128" i="7" a="1"/>
  <c r="W127" i="7" a="1"/>
  <c r="W126" i="7" a="1"/>
  <c r="W125" i="7" a="1"/>
  <c r="W124" i="7" a="1"/>
  <c r="W123" i="7" a="1"/>
  <c r="W122" i="7" a="1"/>
  <c r="W121" i="7" a="1"/>
  <c r="W120" i="7" a="1"/>
  <c r="W119" i="7" a="1"/>
  <c r="W118" i="7" a="1"/>
  <c r="W117" i="7" a="1"/>
  <c r="W116" i="7" a="1"/>
  <c r="W115" i="7" a="1"/>
  <c r="W114" i="7" a="1"/>
  <c r="W113" i="7" a="1"/>
  <c r="W112" i="7" a="1"/>
  <c r="W111" i="7" a="1"/>
  <c r="W110" i="7" a="1"/>
  <c r="W109" i="7" a="1"/>
  <c r="W108" i="7" a="1"/>
  <c r="W107" i="7" a="1"/>
  <c r="W106" i="7" a="1"/>
  <c r="W105" i="7" a="1"/>
  <c r="W104" i="7" a="1"/>
  <c r="W103" i="7" a="1"/>
  <c r="W102" i="7" a="1"/>
  <c r="W101" i="7" a="1"/>
  <c r="W100" i="7" a="1"/>
  <c r="W99" i="7" a="1"/>
  <c r="W98" i="7" a="1"/>
  <c r="W97" i="7" a="1"/>
  <c r="W96" i="7" a="1"/>
  <c r="W95" i="7" a="1"/>
  <c r="W94" i="7" a="1"/>
  <c r="W93" i="7" a="1"/>
  <c r="W92" i="7" a="1"/>
  <c r="W91" i="7" a="1"/>
  <c r="W90" i="7" a="1"/>
  <c r="W89" i="7" a="1"/>
  <c r="W88" i="7" a="1"/>
  <c r="V186" i="7" a="1"/>
  <c r="V185" i="7" a="1"/>
  <c r="V184" i="7" a="1"/>
  <c r="V183" i="7" a="1"/>
  <c r="V182" i="7" a="1"/>
  <c r="V181" i="7" a="1"/>
  <c r="V180" i="7" a="1"/>
  <c r="V179" i="7" a="1"/>
  <c r="V178" i="7" a="1"/>
  <c r="V177" i="7" a="1"/>
  <c r="V176" i="7" a="1"/>
  <c r="V175" i="7" a="1"/>
  <c r="V174" i="7" a="1"/>
  <c r="V173" i="7" a="1"/>
  <c r="V172" i="7" a="1"/>
  <c r="V171" i="7" a="1"/>
  <c r="V170" i="7" a="1"/>
  <c r="V169" i="7" a="1"/>
  <c r="V168" i="7" a="1"/>
  <c r="V167" i="7" a="1"/>
  <c r="V166" i="7" a="1"/>
  <c r="V165" i="7" a="1"/>
  <c r="V164" i="7" a="1"/>
  <c r="V163" i="7" a="1"/>
  <c r="V162" i="7" a="1"/>
  <c r="V161" i="7" a="1"/>
  <c r="V160" i="7" a="1"/>
  <c r="V159" i="7" a="1"/>
  <c r="V158" i="7" a="1"/>
  <c r="V157" i="7" a="1"/>
  <c r="V156" i="7" a="1"/>
  <c r="V155" i="7" a="1"/>
  <c r="V154" i="7" a="1"/>
  <c r="V153" i="7" a="1"/>
  <c r="V152" i="7" a="1"/>
  <c r="V151" i="7" a="1"/>
  <c r="V150" i="7" a="1"/>
  <c r="V149" i="7" a="1"/>
  <c r="V148" i="7" a="1"/>
  <c r="V147" i="7" a="1"/>
  <c r="V146" i="7" a="1"/>
  <c r="V145" i="7" a="1"/>
  <c r="V144" i="7" a="1"/>
  <c r="V143" i="7" a="1"/>
  <c r="V142" i="7" a="1"/>
  <c r="V141" i="7" a="1"/>
  <c r="V140" i="7" a="1"/>
  <c r="V139" i="7" a="1"/>
  <c r="V138" i="7" a="1"/>
  <c r="V137" i="7" a="1"/>
  <c r="V136" i="7" a="1"/>
  <c r="V135" i="7" a="1"/>
  <c r="V134" i="7" a="1"/>
  <c r="V133" i="7" a="1"/>
  <c r="V132" i="7" a="1"/>
  <c r="V131" i="7" a="1"/>
  <c r="V130" i="7" a="1"/>
  <c r="V129" i="7" a="1"/>
  <c r="V128" i="7" a="1"/>
  <c r="V127" i="7" a="1"/>
  <c r="V126" i="7" a="1"/>
  <c r="V125" i="7" a="1"/>
  <c r="V124" i="7" a="1"/>
  <c r="V123" i="7" a="1"/>
  <c r="V122" i="7" a="1"/>
  <c r="V121" i="7" a="1"/>
  <c r="V120" i="7" a="1"/>
  <c r="V119" i="7" a="1"/>
  <c r="V118" i="7" a="1"/>
  <c r="V117" i="7" a="1"/>
  <c r="V116" i="7" a="1"/>
  <c r="V115" i="7" a="1"/>
  <c r="V114" i="7" a="1"/>
  <c r="V113" i="7" a="1"/>
  <c r="V112" i="7" a="1"/>
  <c r="V111" i="7" a="1"/>
  <c r="V110" i="7" a="1"/>
  <c r="V109" i="7" a="1"/>
  <c r="V108" i="7" a="1"/>
  <c r="V107" i="7" a="1"/>
  <c r="V106" i="7" a="1"/>
  <c r="V105" i="7" a="1"/>
  <c r="V104" i="7" a="1"/>
  <c r="V103" i="7" a="1"/>
  <c r="V102" i="7" a="1"/>
  <c r="V101" i="7" a="1"/>
  <c r="V100" i="7" a="1"/>
  <c r="V99" i="7" a="1"/>
  <c r="V98" i="7" a="1"/>
  <c r="V97" i="7" a="1"/>
  <c r="V96" i="7" a="1"/>
  <c r="V95" i="7" a="1"/>
  <c r="V94" i="7" a="1"/>
  <c r="V93" i="7" a="1"/>
  <c r="V92" i="7" a="1"/>
  <c r="V91" i="7" a="1"/>
  <c r="V90" i="7" a="1"/>
  <c r="V89" i="7" a="1"/>
  <c r="V88" i="7" a="1"/>
  <c r="U186" i="7" a="1"/>
  <c r="U185" i="7" a="1"/>
  <c r="U184" i="7" a="1"/>
  <c r="U183" i="7" a="1"/>
  <c r="U182" i="7" a="1"/>
  <c r="U181" i="7" a="1"/>
  <c r="U180" i="7" a="1"/>
  <c r="U179" i="7" a="1"/>
  <c r="U178" i="7" a="1"/>
  <c r="U177" i="7" a="1"/>
  <c r="U176" i="7" a="1"/>
  <c r="U175" i="7" a="1"/>
  <c r="U174" i="7" a="1"/>
  <c r="U173" i="7" a="1"/>
  <c r="U172" i="7" a="1"/>
  <c r="U171" i="7" a="1"/>
  <c r="U170" i="7" a="1"/>
  <c r="U169" i="7" a="1"/>
  <c r="U168" i="7" a="1"/>
  <c r="U167" i="7" a="1"/>
  <c r="U166" i="7" a="1"/>
  <c r="U165" i="7" a="1"/>
  <c r="U164" i="7" a="1"/>
  <c r="U163" i="7" a="1"/>
  <c r="U162" i="7" a="1"/>
  <c r="U161" i="7" a="1"/>
  <c r="U160" i="7" a="1"/>
  <c r="U159" i="7" a="1"/>
  <c r="U158" i="7" a="1"/>
  <c r="U157" i="7" a="1"/>
  <c r="U156" i="7" a="1"/>
  <c r="U155" i="7" a="1"/>
  <c r="U154" i="7" a="1"/>
  <c r="U153" i="7" a="1"/>
  <c r="U152" i="7" a="1"/>
  <c r="U151" i="7" a="1"/>
  <c r="U150" i="7" a="1"/>
  <c r="U149" i="7" a="1"/>
  <c r="U148" i="7" a="1"/>
  <c r="U147" i="7" a="1"/>
  <c r="U146" i="7" a="1"/>
  <c r="U145" i="7" a="1"/>
  <c r="U144" i="7" a="1"/>
  <c r="U143" i="7" a="1"/>
  <c r="U142" i="7" a="1"/>
  <c r="U141" i="7" a="1"/>
  <c r="U140" i="7" a="1"/>
  <c r="U139" i="7" a="1"/>
  <c r="U138" i="7" a="1"/>
  <c r="U137" i="7" a="1"/>
  <c r="U136" i="7" a="1"/>
  <c r="U135" i="7" a="1"/>
  <c r="U134" i="7" a="1"/>
  <c r="U133" i="7" a="1"/>
  <c r="U132" i="7" a="1"/>
  <c r="U131" i="7" a="1"/>
  <c r="U130" i="7" a="1"/>
  <c r="U129" i="7" a="1"/>
  <c r="U128" i="7" a="1"/>
  <c r="U127" i="7" a="1"/>
  <c r="U126" i="7" a="1"/>
  <c r="U125" i="7" a="1"/>
  <c r="U124" i="7" a="1"/>
  <c r="U123" i="7" a="1"/>
  <c r="U122" i="7" a="1"/>
  <c r="U121" i="7" a="1"/>
  <c r="U120" i="7" a="1"/>
  <c r="U119" i="7" a="1"/>
  <c r="U118" i="7" a="1"/>
  <c r="U117" i="7" a="1"/>
  <c r="U116" i="7" a="1"/>
  <c r="U115" i="7" a="1"/>
  <c r="U114" i="7" a="1"/>
  <c r="U113" i="7" a="1"/>
  <c r="U112" i="7" a="1"/>
  <c r="U111" i="7" a="1"/>
  <c r="U110" i="7" a="1"/>
  <c r="U109" i="7" a="1"/>
  <c r="U108" i="7" a="1"/>
  <c r="U107" i="7" a="1"/>
  <c r="U106" i="7" a="1"/>
  <c r="U105" i="7" a="1"/>
  <c r="U104" i="7" a="1"/>
  <c r="U103" i="7" a="1"/>
  <c r="U102" i="7" a="1"/>
  <c r="U101" i="7" a="1"/>
  <c r="U100" i="7" a="1"/>
  <c r="U99" i="7" a="1"/>
  <c r="U98" i="7" a="1"/>
  <c r="U97" i="7" a="1"/>
  <c r="U96" i="7" a="1"/>
  <c r="U95" i="7" a="1"/>
  <c r="U94" i="7" a="1"/>
  <c r="U93" i="7" a="1"/>
  <c r="U92" i="7" a="1"/>
  <c r="U91" i="7" a="1"/>
  <c r="U90" i="7" a="1"/>
  <c r="U89" i="7" a="1"/>
  <c r="U88" i="7" a="1"/>
  <c r="T186" i="7" a="1"/>
  <c r="T185" i="7" a="1"/>
  <c r="T184" i="7" a="1"/>
  <c r="T183" i="7" a="1"/>
  <c r="T182" i="7" a="1"/>
  <c r="T181" i="7" a="1"/>
  <c r="T180" i="7" a="1"/>
  <c r="T179" i="7" a="1"/>
  <c r="T178" i="7" a="1"/>
  <c r="T177" i="7" a="1"/>
  <c r="T176" i="7" a="1"/>
  <c r="T175" i="7" a="1"/>
  <c r="T174" i="7" a="1"/>
  <c r="T173" i="7" a="1"/>
  <c r="T172" i="7" a="1"/>
  <c r="T171" i="7" a="1"/>
  <c r="T170" i="7" a="1"/>
  <c r="T169" i="7" a="1"/>
  <c r="T168" i="7" a="1"/>
  <c r="T167" i="7" a="1"/>
  <c r="T166" i="7" a="1"/>
  <c r="T165" i="7" a="1"/>
  <c r="T164" i="7" a="1"/>
  <c r="T163" i="7" a="1"/>
  <c r="T162" i="7" a="1"/>
  <c r="T161" i="7" a="1"/>
  <c r="T160" i="7" a="1"/>
  <c r="T159" i="7" a="1"/>
  <c r="T158" i="7" a="1"/>
  <c r="T157" i="7" a="1"/>
  <c r="T156" i="7" a="1"/>
  <c r="T155" i="7" a="1"/>
  <c r="T154" i="7" a="1"/>
  <c r="T153" i="7" a="1"/>
  <c r="T152" i="7" a="1"/>
  <c r="T151" i="7" a="1"/>
  <c r="T150" i="7" a="1"/>
  <c r="T149" i="7" a="1"/>
  <c r="T148" i="7" a="1"/>
  <c r="T147" i="7" a="1"/>
  <c r="T146" i="7" a="1"/>
  <c r="T145" i="7" a="1"/>
  <c r="T144" i="7" a="1"/>
  <c r="T143" i="7" a="1"/>
  <c r="T142" i="7" a="1"/>
  <c r="T141" i="7" a="1"/>
  <c r="T140" i="7" a="1"/>
  <c r="T139" i="7" a="1"/>
  <c r="T138" i="7" a="1"/>
  <c r="T137" i="7" a="1"/>
  <c r="T136" i="7" a="1"/>
  <c r="T135" i="7" a="1"/>
  <c r="T134" i="7" a="1"/>
  <c r="T133" i="7" a="1"/>
  <c r="T132" i="7" a="1"/>
  <c r="T131" i="7" a="1"/>
  <c r="T130" i="7" a="1"/>
  <c r="T129" i="7" a="1"/>
  <c r="T128" i="7" a="1"/>
  <c r="T127" i="7" a="1"/>
  <c r="T126" i="7" a="1"/>
  <c r="T125" i="7" a="1"/>
  <c r="T124" i="7" a="1"/>
  <c r="T123" i="7" a="1"/>
  <c r="T122" i="7" a="1"/>
  <c r="T121" i="7" a="1"/>
  <c r="T120" i="7" a="1"/>
  <c r="T119" i="7" a="1"/>
  <c r="T118" i="7" a="1"/>
  <c r="T117" i="7" a="1"/>
  <c r="T116" i="7" a="1"/>
  <c r="T115" i="7" a="1"/>
  <c r="T114" i="7" a="1"/>
  <c r="T113" i="7" a="1"/>
  <c r="T112" i="7" a="1"/>
  <c r="T111" i="7" a="1"/>
  <c r="T110" i="7" a="1"/>
  <c r="T109" i="7" a="1"/>
  <c r="T108" i="7" a="1"/>
  <c r="T107" i="7" a="1"/>
  <c r="T106" i="7" a="1"/>
  <c r="T105" i="7" a="1"/>
  <c r="T104" i="7" a="1"/>
  <c r="T103" i="7" a="1"/>
  <c r="T102" i="7" a="1"/>
  <c r="T101" i="7" a="1"/>
  <c r="T100" i="7" a="1"/>
  <c r="T99" i="7" a="1"/>
  <c r="T98" i="7" a="1"/>
  <c r="T97" i="7" a="1"/>
  <c r="T96" i="7" a="1"/>
  <c r="T95" i="7" a="1"/>
  <c r="T94" i="7" a="1"/>
  <c r="T93" i="7" a="1"/>
  <c r="T92" i="7" a="1"/>
  <c r="T91" i="7" a="1"/>
  <c r="T90" i="7" a="1"/>
  <c r="T89" i="7" a="1"/>
  <c r="T88" i="7" a="1"/>
  <c r="S186" i="7" a="1"/>
  <c r="S185" i="7" a="1"/>
  <c r="S184" i="7" a="1"/>
  <c r="S183" i="7" a="1"/>
  <c r="S182" i="7" a="1"/>
  <c r="S181" i="7" a="1"/>
  <c r="S180" i="7" a="1"/>
  <c r="S179" i="7" a="1"/>
  <c r="S178" i="7" a="1"/>
  <c r="S177" i="7" a="1"/>
  <c r="S176" i="7" a="1"/>
  <c r="S175" i="7" a="1"/>
  <c r="S174" i="7" a="1"/>
  <c r="S173" i="7" a="1"/>
  <c r="S172" i="7" a="1"/>
  <c r="S171" i="7" a="1"/>
  <c r="S170" i="7" a="1"/>
  <c r="S169" i="7" a="1"/>
  <c r="S168" i="7" a="1"/>
  <c r="S167" i="7" a="1"/>
  <c r="S166" i="7" a="1"/>
  <c r="S165" i="7" a="1"/>
  <c r="S164" i="7" a="1"/>
  <c r="S163" i="7" a="1"/>
  <c r="S162" i="7" a="1"/>
  <c r="S161" i="7" a="1"/>
  <c r="S160" i="7" a="1"/>
  <c r="S159" i="7" a="1"/>
  <c r="S158" i="7" a="1"/>
  <c r="S157" i="7" a="1"/>
  <c r="S156" i="7" a="1"/>
  <c r="S155" i="7" a="1"/>
  <c r="S154" i="7" a="1"/>
  <c r="S153" i="7" a="1"/>
  <c r="S152" i="7" a="1"/>
  <c r="S151" i="7" a="1"/>
  <c r="S150" i="7" a="1"/>
  <c r="S149" i="7" a="1"/>
  <c r="S148" i="7" a="1"/>
  <c r="S147" i="7" a="1"/>
  <c r="S146" i="7" a="1"/>
  <c r="S145" i="7" a="1"/>
  <c r="S144" i="7" a="1"/>
  <c r="S143" i="7" a="1"/>
  <c r="S142" i="7" a="1"/>
  <c r="S141" i="7" a="1"/>
  <c r="S140" i="7" a="1"/>
  <c r="S139" i="7" a="1"/>
  <c r="S138" i="7" a="1"/>
  <c r="S137" i="7" a="1"/>
  <c r="S136" i="7" a="1"/>
  <c r="S135" i="7" a="1"/>
  <c r="S134" i="7" a="1"/>
  <c r="S133" i="7" a="1"/>
  <c r="S132" i="7" a="1"/>
  <c r="S131" i="7" a="1"/>
  <c r="S130" i="7" a="1"/>
  <c r="S129" i="7" a="1"/>
  <c r="S128" i="7" a="1"/>
  <c r="S127" i="7" a="1"/>
  <c r="S126" i="7" a="1"/>
  <c r="S125" i="7" a="1"/>
  <c r="S124" i="7" a="1"/>
  <c r="S123" i="7" a="1"/>
  <c r="S122" i="7" a="1"/>
  <c r="S121" i="7" a="1"/>
  <c r="S120" i="7" a="1"/>
  <c r="S119" i="7" a="1"/>
  <c r="S118" i="7" a="1"/>
  <c r="S117" i="7" a="1"/>
  <c r="S116" i="7" a="1"/>
  <c r="S115" i="7" a="1"/>
  <c r="S114" i="7" a="1"/>
  <c r="S113" i="7" a="1"/>
  <c r="S112" i="7" a="1"/>
  <c r="S111" i="7" a="1"/>
  <c r="S110" i="7" a="1"/>
  <c r="S109" i="7" a="1"/>
  <c r="S108" i="7" a="1"/>
  <c r="S107" i="7" a="1"/>
  <c r="S106" i="7" a="1"/>
  <c r="S105" i="7" a="1"/>
  <c r="S104" i="7" a="1"/>
  <c r="S103" i="7" a="1"/>
  <c r="S102" i="7" a="1"/>
  <c r="S101" i="7" a="1"/>
  <c r="S100" i="7" a="1"/>
  <c r="S99" i="7" a="1"/>
  <c r="S98" i="7" a="1"/>
  <c r="S97" i="7" a="1"/>
  <c r="S96" i="7" a="1"/>
  <c r="S95" i="7" a="1"/>
  <c r="S94" i="7" a="1"/>
  <c r="S93" i="7" a="1"/>
  <c r="S92" i="7" a="1"/>
  <c r="S91" i="7" a="1"/>
  <c r="S90" i="7" a="1"/>
  <c r="S89" i="7" a="1"/>
  <c r="S88" i="7" a="1"/>
  <c r="R186" i="7" a="1"/>
  <c r="R185" i="7" a="1"/>
  <c r="R184" i="7" a="1"/>
  <c r="R183" i="7" a="1"/>
  <c r="R182" i="7" a="1"/>
  <c r="R181" i="7" a="1"/>
  <c r="R180" i="7" a="1"/>
  <c r="R179" i="7" a="1"/>
  <c r="R178" i="7" a="1"/>
  <c r="R177" i="7" a="1"/>
  <c r="R176" i="7" a="1"/>
  <c r="R175" i="7" a="1"/>
  <c r="R174" i="7" a="1"/>
  <c r="R173" i="7" a="1"/>
  <c r="R172" i="7" a="1"/>
  <c r="R171" i="7" a="1"/>
  <c r="R170" i="7" a="1"/>
  <c r="R169" i="7" a="1"/>
  <c r="R168" i="7" a="1"/>
  <c r="R167" i="7" a="1"/>
  <c r="R166" i="7" a="1"/>
  <c r="R165" i="7" a="1"/>
  <c r="R164" i="7" a="1"/>
  <c r="R163" i="7" a="1"/>
  <c r="R162" i="7" a="1"/>
  <c r="R161" i="7" a="1"/>
  <c r="R160" i="7" a="1"/>
  <c r="R159" i="7" a="1"/>
  <c r="R158" i="7" a="1"/>
  <c r="R157" i="7" a="1"/>
  <c r="R156" i="7" a="1"/>
  <c r="R155" i="7" a="1"/>
  <c r="R154" i="7" a="1"/>
  <c r="R153" i="7" a="1"/>
  <c r="R152" i="7" a="1"/>
  <c r="R151" i="7" a="1"/>
  <c r="R150" i="7" a="1"/>
  <c r="R149" i="7" a="1"/>
  <c r="R148" i="7" a="1"/>
  <c r="R147" i="7" a="1"/>
  <c r="R146" i="7" a="1"/>
  <c r="R145" i="7" a="1"/>
  <c r="R144" i="7" a="1"/>
  <c r="R143" i="7" a="1"/>
  <c r="R142" i="7" a="1"/>
  <c r="R141" i="7" a="1"/>
  <c r="R140" i="7" a="1"/>
  <c r="R139" i="7" a="1"/>
  <c r="R138" i="7" a="1"/>
  <c r="R137" i="7" a="1"/>
  <c r="R136" i="7" a="1"/>
  <c r="R135" i="7" a="1"/>
  <c r="R134" i="7" a="1"/>
  <c r="R133" i="7" a="1"/>
  <c r="R132" i="7" a="1"/>
  <c r="R131" i="7" a="1"/>
  <c r="R130" i="7" a="1"/>
  <c r="R129" i="7" a="1"/>
  <c r="R128" i="7" a="1"/>
  <c r="R127" i="7" a="1"/>
  <c r="R126" i="7" a="1"/>
  <c r="R125" i="7" a="1"/>
  <c r="R124" i="7" a="1"/>
  <c r="R123" i="7" a="1"/>
  <c r="R122" i="7" a="1"/>
  <c r="R121" i="7" a="1"/>
  <c r="R120" i="7" a="1"/>
  <c r="R119" i="7" a="1"/>
  <c r="R118" i="7" a="1"/>
  <c r="R117" i="7" a="1"/>
  <c r="R116" i="7" a="1"/>
  <c r="R115" i="7" a="1"/>
  <c r="R114" i="7" a="1"/>
  <c r="R113" i="7" a="1"/>
  <c r="R112" i="7" a="1"/>
  <c r="R111" i="7" a="1"/>
  <c r="R110" i="7" a="1"/>
  <c r="R109" i="7" a="1"/>
  <c r="R108" i="7" a="1"/>
  <c r="R107" i="7" a="1"/>
  <c r="R106" i="7" a="1"/>
  <c r="R105" i="7" a="1"/>
  <c r="R104" i="7" a="1"/>
  <c r="R103" i="7" a="1"/>
  <c r="R102" i="7" a="1"/>
  <c r="R101" i="7" a="1"/>
  <c r="R100" i="7" a="1"/>
  <c r="R99" i="7" a="1"/>
  <c r="R98" i="7" a="1"/>
  <c r="R97" i="7" a="1"/>
  <c r="R96" i="7" a="1"/>
  <c r="R95" i="7" a="1"/>
  <c r="R94" i="7" a="1"/>
  <c r="R93" i="7" a="1"/>
  <c r="R92" i="7" a="1"/>
  <c r="R91" i="7" a="1"/>
  <c r="R90" i="7" a="1"/>
  <c r="R89" i="7" a="1"/>
  <c r="R88" i="7" a="1"/>
  <c r="Q186" i="7" a="1"/>
  <c r="Q185" i="7" a="1"/>
  <c r="Q184" i="7" a="1"/>
  <c r="Q183" i="7" a="1"/>
  <c r="Q182" i="7" a="1"/>
  <c r="Q181" i="7" a="1"/>
  <c r="Q180" i="7" a="1"/>
  <c r="Q179" i="7" a="1"/>
  <c r="Q178" i="7" a="1"/>
  <c r="Q177" i="7" a="1"/>
  <c r="Q176" i="7" a="1"/>
  <c r="Q175" i="7" a="1"/>
  <c r="Q174" i="7" a="1"/>
  <c r="Q173" i="7" a="1"/>
  <c r="Q172" i="7" a="1"/>
  <c r="Q171" i="7" a="1"/>
  <c r="Q170" i="7" a="1"/>
  <c r="Q169" i="7" a="1"/>
  <c r="Q168" i="7" a="1"/>
  <c r="Q167" i="7" a="1"/>
  <c r="Q166" i="7" a="1"/>
  <c r="Q165" i="7" a="1"/>
  <c r="Q164" i="7" a="1"/>
  <c r="Q163" i="7" a="1"/>
  <c r="Q162" i="7" a="1"/>
  <c r="Q161" i="7" a="1"/>
  <c r="Q160" i="7" a="1"/>
  <c r="Q159" i="7" a="1"/>
  <c r="Q158" i="7" a="1"/>
  <c r="Q157" i="7" a="1"/>
  <c r="Q156" i="7" a="1"/>
  <c r="Q155" i="7" a="1"/>
  <c r="Q154" i="7" a="1"/>
  <c r="Q153" i="7" a="1"/>
  <c r="Q152" i="7" a="1"/>
  <c r="Q151" i="7" a="1"/>
  <c r="Q150" i="7" a="1"/>
  <c r="Q149" i="7" a="1"/>
  <c r="Q148" i="7" a="1"/>
  <c r="Q147" i="7" a="1"/>
  <c r="Q146" i="7" a="1"/>
  <c r="Q145" i="7" a="1"/>
  <c r="Q144" i="7" a="1"/>
  <c r="Q143" i="7" a="1"/>
  <c r="Q142" i="7" a="1"/>
  <c r="Q141" i="7" a="1"/>
  <c r="Q140" i="7" a="1"/>
  <c r="Q139" i="7" a="1"/>
  <c r="Q138" i="7" a="1"/>
  <c r="Q137" i="7" a="1"/>
  <c r="Q136" i="7" a="1"/>
  <c r="Q135" i="7" a="1"/>
  <c r="Q134" i="7" a="1"/>
  <c r="Q133" i="7" a="1"/>
  <c r="Q132" i="7" a="1"/>
  <c r="Q131" i="7" a="1"/>
  <c r="Q130" i="7" a="1"/>
  <c r="Q129" i="7" a="1"/>
  <c r="Q128" i="7" a="1"/>
  <c r="Q127" i="7" a="1"/>
  <c r="Q126" i="7" a="1"/>
  <c r="Q125" i="7" a="1"/>
  <c r="Q124" i="7" a="1"/>
  <c r="Q123" i="7" a="1"/>
  <c r="Q122" i="7" a="1"/>
  <c r="Q121" i="7" a="1"/>
  <c r="Q120" i="7" a="1"/>
  <c r="Q119" i="7" a="1"/>
  <c r="Q118" i="7" a="1"/>
  <c r="Q117" i="7" a="1"/>
  <c r="Q116" i="7" a="1"/>
  <c r="Q115" i="7" a="1"/>
  <c r="Q114" i="7" a="1"/>
  <c r="Q113" i="7" a="1"/>
  <c r="Q112" i="7" a="1"/>
  <c r="Q111" i="7" a="1"/>
  <c r="Q110" i="7" a="1"/>
  <c r="Q109" i="7" a="1"/>
  <c r="Q108" i="7" a="1"/>
  <c r="Q107" i="7" a="1"/>
  <c r="Q106" i="7" a="1"/>
  <c r="Q105" i="7" a="1"/>
  <c r="Q104" i="7" a="1"/>
  <c r="Q103" i="7" a="1"/>
  <c r="Q102" i="7" a="1"/>
  <c r="Q101" i="7" a="1"/>
  <c r="Q100" i="7" a="1"/>
  <c r="Q99" i="7" a="1"/>
  <c r="Q98" i="7" a="1"/>
  <c r="Q97" i="7" a="1"/>
  <c r="Q96" i="7" a="1"/>
  <c r="Q95" i="7" a="1"/>
  <c r="Q94" i="7" a="1"/>
  <c r="Q93" i="7" a="1"/>
  <c r="Q92" i="7" a="1"/>
  <c r="Q91" i="7" a="1"/>
  <c r="Q90" i="7" a="1"/>
  <c r="Q89" i="7" a="1"/>
  <c r="Q88" i="7" a="1"/>
  <c r="P187" i="7" a="1"/>
  <c r="P186" i="7" a="1"/>
  <c r="P185" i="7" a="1"/>
  <c r="P184" i="7" a="1"/>
  <c r="P183" i="7" a="1"/>
  <c r="P182" i="7" a="1"/>
  <c r="P181" i="7" a="1"/>
  <c r="P180" i="7" a="1"/>
  <c r="P179" i="7" a="1"/>
  <c r="P178" i="7" a="1"/>
  <c r="P177" i="7" a="1"/>
  <c r="P176" i="7" a="1"/>
  <c r="P175" i="7" a="1"/>
  <c r="P174" i="7" a="1"/>
  <c r="P173" i="7" a="1"/>
  <c r="P172" i="7" a="1"/>
  <c r="P171" i="7" a="1"/>
  <c r="P170" i="7" a="1"/>
  <c r="P169" i="7" a="1"/>
  <c r="P168" i="7" a="1"/>
  <c r="P167" i="7" a="1"/>
  <c r="P166" i="7" a="1"/>
  <c r="P165" i="7" a="1"/>
  <c r="P164" i="7" a="1"/>
  <c r="P163" i="7" a="1"/>
  <c r="P162" i="7" a="1"/>
  <c r="P161" i="7" a="1"/>
  <c r="P160" i="7" a="1"/>
  <c r="P159" i="7" a="1"/>
  <c r="P158" i="7" a="1"/>
  <c r="P157" i="7" a="1"/>
  <c r="P156" i="7" a="1"/>
  <c r="P155" i="7" a="1"/>
  <c r="P154" i="7" a="1"/>
  <c r="P153" i="7" a="1"/>
  <c r="P152" i="7" a="1"/>
  <c r="P151" i="7" a="1"/>
  <c r="P150" i="7" a="1"/>
  <c r="P149" i="7" a="1"/>
  <c r="P148" i="7" a="1"/>
  <c r="P147" i="7" a="1"/>
  <c r="P146" i="7" a="1"/>
  <c r="P145" i="7" a="1"/>
  <c r="P144" i="7" a="1"/>
  <c r="P143" i="7" a="1"/>
  <c r="P142" i="7" a="1"/>
  <c r="P141" i="7" a="1"/>
  <c r="P140" i="7" a="1"/>
  <c r="P139" i="7" a="1"/>
  <c r="P138" i="7" a="1"/>
  <c r="P137" i="7" a="1"/>
  <c r="P136" i="7" a="1"/>
  <c r="P135" i="7" a="1"/>
  <c r="P134" i="7" a="1"/>
  <c r="P133" i="7" a="1"/>
  <c r="P132" i="7" a="1"/>
  <c r="P131" i="7" a="1"/>
  <c r="P130" i="7" a="1"/>
  <c r="P129" i="7" a="1"/>
  <c r="P128" i="7" a="1"/>
  <c r="P127" i="7" a="1"/>
  <c r="P126" i="7" a="1"/>
  <c r="P125" i="7" a="1"/>
  <c r="P124" i="7" a="1"/>
  <c r="P123" i="7" a="1"/>
  <c r="P122" i="7" a="1"/>
  <c r="P121" i="7" a="1"/>
  <c r="P120" i="7" a="1"/>
  <c r="P119" i="7" a="1"/>
  <c r="P118" i="7" a="1"/>
  <c r="P117" i="7" a="1"/>
  <c r="P116" i="7" a="1"/>
  <c r="P115" i="7" a="1"/>
  <c r="P114" i="7" a="1"/>
  <c r="P113" i="7" a="1"/>
  <c r="P112" i="7" a="1"/>
  <c r="P111" i="7" a="1"/>
  <c r="P110" i="7" a="1"/>
  <c r="P109" i="7" a="1"/>
  <c r="P108" i="7" a="1"/>
  <c r="P107" i="7" a="1"/>
  <c r="P106" i="7" a="1"/>
  <c r="P105" i="7" a="1"/>
  <c r="P104" i="7" a="1"/>
  <c r="P103" i="7" a="1"/>
  <c r="P102" i="7" a="1"/>
  <c r="P101" i="7" a="1"/>
  <c r="P100" i="7" a="1"/>
  <c r="P99" i="7" a="1"/>
  <c r="P98" i="7" a="1"/>
  <c r="P97" i="7" a="1"/>
  <c r="P96" i="7" a="1"/>
  <c r="P95" i="7" a="1"/>
  <c r="P94" i="7" a="1"/>
  <c r="P93" i="7" a="1"/>
  <c r="P92" i="7" a="1"/>
  <c r="P91" i="7" a="1"/>
  <c r="P90" i="7" a="1"/>
  <c r="P89" i="7" a="1"/>
  <c r="P88" i="7" a="1"/>
  <c r="O187" i="7" a="1"/>
  <c r="O186" i="7" a="1"/>
  <c r="O185" i="7" a="1"/>
  <c r="O184" i="7" a="1"/>
  <c r="O183" i="7" a="1"/>
  <c r="O182" i="7" a="1"/>
  <c r="O181" i="7" a="1"/>
  <c r="O180" i="7" a="1"/>
  <c r="O179" i="7" a="1"/>
  <c r="O178" i="7" a="1"/>
  <c r="O177" i="7" a="1"/>
  <c r="O176" i="7" a="1"/>
  <c r="O175" i="7" a="1"/>
  <c r="O174" i="7" a="1"/>
  <c r="O173" i="7" a="1"/>
  <c r="O172" i="7" a="1"/>
  <c r="O171" i="7" a="1"/>
  <c r="O170" i="7" a="1"/>
  <c r="O169" i="7" a="1"/>
  <c r="O168" i="7" a="1"/>
  <c r="O167" i="7" a="1"/>
  <c r="O166" i="7" a="1"/>
  <c r="O165" i="7" a="1"/>
  <c r="O164" i="7" a="1"/>
  <c r="O163" i="7" a="1"/>
  <c r="O162" i="7" a="1"/>
  <c r="O161" i="7" a="1"/>
  <c r="O160" i="7" a="1"/>
  <c r="O159" i="7" a="1"/>
  <c r="O158" i="7" a="1"/>
  <c r="O157" i="7" a="1"/>
  <c r="O156" i="7" a="1"/>
  <c r="O155" i="7" a="1"/>
  <c r="O154" i="7" a="1"/>
  <c r="O153" i="7" a="1"/>
  <c r="O152" i="7" a="1"/>
  <c r="O151" i="7" a="1"/>
  <c r="O150" i="7" a="1"/>
  <c r="O149" i="7" a="1"/>
  <c r="O148" i="7" a="1"/>
  <c r="O147" i="7" a="1"/>
  <c r="O146" i="7" a="1"/>
  <c r="O145" i="7" a="1"/>
  <c r="O144" i="7" a="1"/>
  <c r="O143" i="7" a="1"/>
  <c r="O142" i="7" a="1"/>
  <c r="O141" i="7" a="1"/>
  <c r="O140" i="7" a="1"/>
  <c r="O139" i="7" a="1"/>
  <c r="O138" i="7" a="1"/>
  <c r="O137" i="7" a="1"/>
  <c r="O136" i="7" a="1"/>
  <c r="O135" i="7" a="1"/>
  <c r="O134" i="7" a="1"/>
  <c r="O133" i="7" a="1"/>
  <c r="O132" i="7" a="1"/>
  <c r="O131" i="7" a="1"/>
  <c r="O130" i="7" a="1"/>
  <c r="O129" i="7" a="1"/>
  <c r="O128" i="7" a="1"/>
  <c r="O127" i="7" a="1"/>
  <c r="O126" i="7" a="1"/>
  <c r="O125" i="7" a="1"/>
  <c r="O124" i="7" a="1"/>
  <c r="O123" i="7" a="1"/>
  <c r="O122" i="7" a="1"/>
  <c r="O121" i="7" a="1"/>
  <c r="O120" i="7" a="1"/>
  <c r="O119" i="7" a="1"/>
  <c r="O118" i="7" a="1"/>
  <c r="O117" i="7" a="1"/>
  <c r="O116" i="7" a="1"/>
  <c r="O115" i="7" a="1"/>
  <c r="O114" i="7" a="1"/>
  <c r="O113" i="7" a="1"/>
  <c r="O112" i="7" a="1"/>
  <c r="O111" i="7" a="1"/>
  <c r="O110" i="7" a="1"/>
  <c r="O109" i="7" a="1"/>
  <c r="O108" i="7" a="1"/>
  <c r="O107" i="7" a="1"/>
  <c r="O106" i="7" a="1"/>
  <c r="O105" i="7" a="1"/>
  <c r="O104" i="7" a="1"/>
  <c r="O103" i="7" a="1"/>
  <c r="O102" i="7" a="1"/>
  <c r="O101" i="7" a="1"/>
  <c r="O100" i="7" a="1"/>
  <c r="O99" i="7" a="1"/>
  <c r="O98" i="7" a="1"/>
  <c r="O97" i="7" a="1"/>
  <c r="O96" i="7" a="1"/>
  <c r="O95" i="7" a="1"/>
  <c r="O94" i="7" a="1"/>
  <c r="O93" i="7" a="1"/>
  <c r="O92" i="7" a="1"/>
  <c r="O91" i="7" a="1"/>
  <c r="O90" i="7" a="1"/>
  <c r="O89" i="7" a="1"/>
  <c r="O88" i="7" a="1"/>
  <c r="N187" i="7" a="1"/>
  <c r="N186" i="7" a="1"/>
  <c r="N185" i="7" a="1"/>
  <c r="N184" i="7" a="1"/>
  <c r="N183" i="7" a="1"/>
  <c r="N182" i="7" a="1"/>
  <c r="N181" i="7" a="1"/>
  <c r="N180" i="7" a="1"/>
  <c r="N179" i="7" a="1"/>
  <c r="N178" i="7" a="1"/>
  <c r="N177" i="7" a="1"/>
  <c r="N176" i="7" a="1"/>
  <c r="N175" i="7" a="1"/>
  <c r="N174" i="7" a="1"/>
  <c r="N173" i="7" a="1"/>
  <c r="N172" i="7" a="1"/>
  <c r="N171" i="7" a="1"/>
  <c r="N170" i="7" a="1"/>
  <c r="N169" i="7" a="1"/>
  <c r="N168" i="7" a="1"/>
  <c r="N167" i="7" a="1"/>
  <c r="N166" i="7" a="1"/>
  <c r="N165" i="7" a="1"/>
  <c r="N164" i="7" a="1"/>
  <c r="N163" i="7" a="1"/>
  <c r="N162" i="7" a="1"/>
  <c r="N161" i="7" a="1"/>
  <c r="N160" i="7" a="1"/>
  <c r="N159" i="7" a="1"/>
  <c r="N158" i="7" a="1"/>
  <c r="N157" i="7" a="1"/>
  <c r="N156" i="7" a="1"/>
  <c r="N155" i="7" a="1"/>
  <c r="N154" i="7" a="1"/>
  <c r="N153" i="7" a="1"/>
  <c r="N152" i="7" a="1"/>
  <c r="N151" i="7" a="1"/>
  <c r="N150" i="7" a="1"/>
  <c r="N149" i="7" a="1"/>
  <c r="N148" i="7" a="1"/>
  <c r="N147" i="7" a="1"/>
  <c r="N146" i="7" a="1"/>
  <c r="N145" i="7" a="1"/>
  <c r="N144" i="7" a="1"/>
  <c r="N143" i="7" a="1"/>
  <c r="N142" i="7" a="1"/>
  <c r="N141" i="7" a="1"/>
  <c r="N140" i="7" a="1"/>
  <c r="N139" i="7" a="1"/>
  <c r="N138" i="7" a="1"/>
  <c r="N137" i="7" a="1"/>
  <c r="N136" i="7" a="1"/>
  <c r="N135" i="7" a="1"/>
  <c r="N134" i="7" a="1"/>
  <c r="N133" i="7" a="1"/>
  <c r="N132" i="7" a="1"/>
  <c r="N131" i="7" a="1"/>
  <c r="N130" i="7" a="1"/>
  <c r="N129" i="7" a="1"/>
  <c r="N128" i="7" a="1"/>
  <c r="N127" i="7" a="1"/>
  <c r="N126" i="7" a="1"/>
  <c r="N125" i="7" a="1"/>
  <c r="N124" i="7" a="1"/>
  <c r="N123" i="7" a="1"/>
  <c r="N122" i="7" a="1"/>
  <c r="N121" i="7" a="1"/>
  <c r="N120" i="7" a="1"/>
  <c r="N119" i="7" a="1"/>
  <c r="N118" i="7" a="1"/>
  <c r="N117" i="7" a="1"/>
  <c r="N116" i="7" a="1"/>
  <c r="N115" i="7" a="1"/>
  <c r="N114" i="7" a="1"/>
  <c r="N113" i="7" a="1"/>
  <c r="N112" i="7" a="1"/>
  <c r="N111" i="7" a="1"/>
  <c r="N110" i="7" a="1"/>
  <c r="N109" i="7" a="1"/>
  <c r="N108" i="7" a="1"/>
  <c r="N107" i="7" a="1"/>
  <c r="N106" i="7" a="1"/>
  <c r="N105" i="7" a="1"/>
  <c r="N104" i="7" a="1"/>
  <c r="N103" i="7" a="1"/>
  <c r="N102" i="7" a="1"/>
  <c r="N101" i="7" a="1"/>
  <c r="N100" i="7" a="1"/>
  <c r="N99" i="7" a="1"/>
  <c r="N98" i="7" a="1"/>
  <c r="N97" i="7" a="1"/>
  <c r="N96" i="7" a="1"/>
  <c r="N95" i="7" a="1"/>
  <c r="N94" i="7" a="1"/>
  <c r="N93" i="7" a="1"/>
  <c r="N92" i="7" a="1"/>
  <c r="N91" i="7" a="1"/>
  <c r="N90" i="7" a="1"/>
  <c r="N89" i="7" a="1"/>
  <c r="N88" i="7" a="1"/>
  <c r="M187" i="7" a="1"/>
  <c r="M186" i="7" a="1"/>
  <c r="M185" i="7" a="1"/>
  <c r="M184" i="7" a="1"/>
  <c r="M183" i="7" a="1"/>
  <c r="M182" i="7" a="1"/>
  <c r="M181" i="7" a="1"/>
  <c r="M180" i="7" a="1"/>
  <c r="M179" i="7" a="1"/>
  <c r="M178" i="7" a="1"/>
  <c r="M177" i="7" a="1"/>
  <c r="M176" i="7" a="1"/>
  <c r="M175" i="7" a="1"/>
  <c r="M174" i="7" a="1"/>
  <c r="M173" i="7" a="1"/>
  <c r="M172" i="7" a="1"/>
  <c r="M171" i="7" a="1"/>
  <c r="M170" i="7" a="1"/>
  <c r="M169" i="7" a="1"/>
  <c r="M168" i="7" a="1"/>
  <c r="M167" i="7" a="1"/>
  <c r="M166" i="7" a="1"/>
  <c r="M165" i="7" a="1"/>
  <c r="M164" i="7" a="1"/>
  <c r="M163" i="7" a="1"/>
  <c r="M162" i="7" a="1"/>
  <c r="M161" i="7" a="1"/>
  <c r="M160" i="7" a="1"/>
  <c r="M159" i="7" a="1"/>
  <c r="M158" i="7" a="1"/>
  <c r="M157" i="7" a="1"/>
  <c r="M156" i="7" a="1"/>
  <c r="M155" i="7" a="1"/>
  <c r="M154" i="7" a="1"/>
  <c r="M153" i="7" a="1"/>
  <c r="M152" i="7" a="1"/>
  <c r="M151" i="7" a="1"/>
  <c r="M150" i="7" a="1"/>
  <c r="M149" i="7" a="1"/>
  <c r="M148" i="7" a="1"/>
  <c r="M147" i="7" a="1"/>
  <c r="M146" i="7" a="1"/>
  <c r="M145" i="7" a="1"/>
  <c r="M144" i="7" a="1"/>
  <c r="M143" i="7" a="1"/>
  <c r="M142" i="7" a="1"/>
  <c r="M141" i="7" a="1"/>
  <c r="M140" i="7" a="1"/>
  <c r="M139" i="7" a="1"/>
  <c r="M138" i="7" a="1"/>
  <c r="M137" i="7" a="1"/>
  <c r="M136" i="7" a="1"/>
  <c r="M135" i="7" a="1"/>
  <c r="M134" i="7" a="1"/>
  <c r="M133" i="7" a="1"/>
  <c r="M132" i="7" a="1"/>
  <c r="M131" i="7" a="1"/>
  <c r="M130" i="7" a="1"/>
  <c r="M129" i="7" a="1"/>
  <c r="M128" i="7" a="1"/>
  <c r="M127" i="7" a="1"/>
  <c r="M126" i="7" a="1"/>
  <c r="M125" i="7" a="1"/>
  <c r="M124" i="7" a="1"/>
  <c r="M123" i="7" a="1"/>
  <c r="M122" i="7" a="1"/>
  <c r="M121" i="7" a="1"/>
  <c r="M120" i="7" a="1"/>
  <c r="M119" i="7" a="1"/>
  <c r="M118" i="7" a="1"/>
  <c r="M117" i="7" a="1"/>
  <c r="M116" i="7" a="1"/>
  <c r="M115" i="7" a="1"/>
  <c r="M114" i="7" a="1"/>
  <c r="M113" i="7" a="1"/>
  <c r="M112" i="7" a="1"/>
  <c r="M111" i="7" a="1"/>
  <c r="M110" i="7" a="1"/>
  <c r="M109" i="7" a="1"/>
  <c r="M108" i="7" a="1"/>
  <c r="M107" i="7" a="1"/>
  <c r="M106" i="7" a="1"/>
  <c r="M105" i="7" a="1"/>
  <c r="M104" i="7" a="1"/>
  <c r="M103" i="7" a="1"/>
  <c r="M102" i="7" a="1"/>
  <c r="M101" i="7" a="1"/>
  <c r="M100" i="7" a="1"/>
  <c r="M99" i="7" a="1"/>
  <c r="M98" i="7" a="1"/>
  <c r="M97" i="7" a="1"/>
  <c r="M96" i="7" a="1"/>
  <c r="M95" i="7" a="1"/>
  <c r="M94" i="7" a="1"/>
  <c r="M93" i="7" a="1"/>
  <c r="M92" i="7" a="1"/>
  <c r="M91" i="7" a="1"/>
  <c r="M90" i="7" a="1"/>
  <c r="M89" i="7" a="1"/>
  <c r="M88" i="7" a="1"/>
  <c r="L187" i="7" a="1"/>
  <c r="L186" i="7" a="1"/>
  <c r="L185" i="7" a="1"/>
  <c r="L184" i="7" a="1"/>
  <c r="L183" i="7" a="1"/>
  <c r="L182" i="7" a="1"/>
  <c r="L181" i="7" a="1"/>
  <c r="L180" i="7" a="1"/>
  <c r="L179" i="7" a="1"/>
  <c r="L178" i="7" a="1"/>
  <c r="L177" i="7" a="1"/>
  <c r="L176" i="7" a="1"/>
  <c r="L175" i="7" a="1"/>
  <c r="L174" i="7" a="1"/>
  <c r="L173" i="7" a="1"/>
  <c r="L172" i="7" a="1"/>
  <c r="L171" i="7" a="1"/>
  <c r="L170" i="7" a="1"/>
  <c r="L169" i="7" a="1"/>
  <c r="L168" i="7" a="1"/>
  <c r="L167" i="7" a="1"/>
  <c r="L166" i="7" a="1"/>
  <c r="L165" i="7" a="1"/>
  <c r="L164" i="7" a="1"/>
  <c r="L163" i="7" a="1"/>
  <c r="L162" i="7" a="1"/>
  <c r="L161" i="7" a="1"/>
  <c r="L160" i="7" a="1"/>
  <c r="L159" i="7" a="1"/>
  <c r="L158" i="7" a="1"/>
  <c r="L157" i="7" a="1"/>
  <c r="L156" i="7" a="1"/>
  <c r="L155" i="7" a="1"/>
  <c r="L154" i="7" a="1"/>
  <c r="L153" i="7" a="1"/>
  <c r="L152" i="7" a="1"/>
  <c r="L151" i="7" a="1"/>
  <c r="L150" i="7" a="1"/>
  <c r="L149" i="7" a="1"/>
  <c r="L148" i="7" a="1"/>
  <c r="L147" i="7" a="1"/>
  <c r="L146" i="7" a="1"/>
  <c r="L145" i="7" a="1"/>
  <c r="L144" i="7" a="1"/>
  <c r="L143" i="7" a="1"/>
  <c r="L142" i="7" a="1"/>
  <c r="L141" i="7" a="1"/>
  <c r="L140" i="7" a="1"/>
  <c r="L139" i="7" a="1"/>
  <c r="L138" i="7" a="1"/>
  <c r="L137" i="7" a="1"/>
  <c r="L136" i="7" a="1"/>
  <c r="L135" i="7" a="1"/>
  <c r="L134" i="7" a="1"/>
  <c r="L133" i="7" a="1"/>
  <c r="L132" i="7" a="1"/>
  <c r="L131" i="7" a="1"/>
  <c r="L130" i="7" a="1"/>
  <c r="L129" i="7" a="1"/>
  <c r="L128" i="7" a="1"/>
  <c r="L127" i="7" a="1"/>
  <c r="L126" i="7" a="1"/>
  <c r="L125" i="7" a="1"/>
  <c r="L124" i="7" a="1"/>
  <c r="L123" i="7" a="1"/>
  <c r="L122" i="7" a="1"/>
  <c r="L121" i="7" a="1"/>
  <c r="L120" i="7" a="1"/>
  <c r="L119" i="7" a="1"/>
  <c r="L118" i="7" a="1"/>
  <c r="L117" i="7" a="1"/>
  <c r="L116" i="7" a="1"/>
  <c r="L115" i="7" a="1"/>
  <c r="L114" i="7" a="1"/>
  <c r="L113" i="7" a="1"/>
  <c r="L112" i="7" a="1"/>
  <c r="L111" i="7" a="1"/>
  <c r="L110" i="7" a="1"/>
  <c r="L109" i="7" a="1"/>
  <c r="L108" i="7" a="1"/>
  <c r="L107" i="7" a="1"/>
  <c r="L106" i="7" a="1"/>
  <c r="L105" i="7" a="1"/>
  <c r="L104" i="7" a="1"/>
  <c r="L103" i="7" a="1"/>
  <c r="L102" i="7" a="1"/>
  <c r="L101" i="7" a="1"/>
  <c r="L100" i="7" a="1"/>
  <c r="L99" i="7" a="1"/>
  <c r="L98" i="7" a="1"/>
  <c r="L97" i="7" a="1"/>
  <c r="L96" i="7" a="1"/>
  <c r="L95" i="7" a="1"/>
  <c r="L94" i="7" a="1"/>
  <c r="L93" i="7" a="1"/>
  <c r="L92" i="7" a="1"/>
  <c r="L91" i="7" a="1"/>
  <c r="L90" i="7" a="1"/>
  <c r="L89" i="7" a="1"/>
  <c r="L88" i="7" a="1"/>
  <c r="K187" i="7" a="1"/>
  <c r="K186" i="7" a="1"/>
  <c r="K185" i="7" a="1"/>
  <c r="K184" i="7" a="1"/>
  <c r="K183" i="7" a="1"/>
  <c r="K182" i="7" a="1"/>
  <c r="K181" i="7" a="1"/>
  <c r="K180" i="7" a="1"/>
  <c r="K179" i="7" a="1"/>
  <c r="K178" i="7" a="1"/>
  <c r="K177" i="7" a="1"/>
  <c r="K176" i="7" a="1"/>
  <c r="K175" i="7" a="1"/>
  <c r="K174" i="7" a="1"/>
  <c r="K173" i="7" a="1"/>
  <c r="K172" i="7" a="1"/>
  <c r="K171" i="7" a="1"/>
  <c r="K170" i="7" a="1"/>
  <c r="K169" i="7" a="1"/>
  <c r="K168" i="7" a="1"/>
  <c r="K167" i="7" a="1"/>
  <c r="K166" i="7" a="1"/>
  <c r="K165" i="7" a="1"/>
  <c r="K164" i="7" a="1"/>
  <c r="K163" i="7" a="1"/>
  <c r="K162" i="7" a="1"/>
  <c r="K161" i="7" a="1"/>
  <c r="K160" i="7" a="1"/>
  <c r="K159" i="7" a="1"/>
  <c r="K158" i="7" a="1"/>
  <c r="K157" i="7" a="1"/>
  <c r="K156" i="7" a="1"/>
  <c r="K155" i="7" a="1"/>
  <c r="K154" i="7" a="1"/>
  <c r="K153" i="7" a="1"/>
  <c r="K152" i="7" a="1"/>
  <c r="K151" i="7" a="1"/>
  <c r="K150" i="7" a="1"/>
  <c r="K149" i="7" a="1"/>
  <c r="K148" i="7" a="1"/>
  <c r="K147" i="7" a="1"/>
  <c r="K146" i="7" a="1"/>
  <c r="K145" i="7" a="1"/>
  <c r="K144" i="7" a="1"/>
  <c r="K143" i="7" a="1"/>
  <c r="K142" i="7" a="1"/>
  <c r="K141" i="7" a="1"/>
  <c r="K140" i="7" a="1"/>
  <c r="K139" i="7" a="1"/>
  <c r="K138" i="7" a="1"/>
  <c r="K137" i="7" a="1"/>
  <c r="K136" i="7" a="1"/>
  <c r="K135" i="7" a="1"/>
  <c r="K134" i="7" a="1"/>
  <c r="K133" i="7" a="1"/>
  <c r="K132" i="7" a="1"/>
  <c r="K131" i="7" a="1"/>
  <c r="K130" i="7" a="1"/>
  <c r="K129" i="7" a="1"/>
  <c r="K128" i="7" a="1"/>
  <c r="K127" i="7" a="1"/>
  <c r="K126" i="7" a="1"/>
  <c r="K125" i="7" a="1"/>
  <c r="K124" i="7" a="1"/>
  <c r="K123" i="7" a="1"/>
  <c r="K122" i="7" a="1"/>
  <c r="K121" i="7" a="1"/>
  <c r="K120" i="7" a="1"/>
  <c r="K119" i="7" a="1"/>
  <c r="K118" i="7" a="1"/>
  <c r="K117" i="7" a="1"/>
  <c r="K116" i="7" a="1"/>
  <c r="K115" i="7" a="1"/>
  <c r="K114" i="7" a="1"/>
  <c r="K113" i="7" a="1"/>
  <c r="K112" i="7" a="1"/>
  <c r="K111" i="7" a="1"/>
  <c r="K110" i="7" a="1"/>
  <c r="K109" i="7" a="1"/>
  <c r="K108" i="7" a="1"/>
  <c r="K107" i="7" a="1"/>
  <c r="K106" i="7" a="1"/>
  <c r="K105" i="7" a="1"/>
  <c r="K104" i="7" a="1"/>
  <c r="K103" i="7" a="1"/>
  <c r="K102" i="7" a="1"/>
  <c r="K101" i="7" a="1"/>
  <c r="K100" i="7" a="1"/>
  <c r="K99" i="7" a="1"/>
  <c r="K98" i="7" a="1"/>
  <c r="K97" i="7" a="1"/>
  <c r="K96" i="7" a="1"/>
  <c r="K95" i="7" a="1"/>
  <c r="K94" i="7" a="1"/>
  <c r="K93" i="7" a="1"/>
  <c r="K92" i="7" a="1"/>
  <c r="K91" i="7" a="1"/>
  <c r="K90" i="7" a="1"/>
  <c r="K89" i="7" a="1"/>
  <c r="K88" i="7" a="1"/>
  <c r="J187" i="7" a="1"/>
  <c r="J186" i="7" a="1"/>
  <c r="J185" i="7" a="1"/>
  <c r="J184" i="7" a="1"/>
  <c r="J183" i="7" a="1"/>
  <c r="J182" i="7" a="1"/>
  <c r="J181" i="7" a="1"/>
  <c r="J180" i="7" a="1"/>
  <c r="J179" i="7" a="1"/>
  <c r="J178" i="7" a="1"/>
  <c r="J177" i="7" a="1"/>
  <c r="J176" i="7" a="1"/>
  <c r="J175" i="7" a="1"/>
  <c r="J174" i="7" a="1"/>
  <c r="J173" i="7" a="1"/>
  <c r="J172" i="7" a="1"/>
  <c r="J171" i="7" a="1"/>
  <c r="J170" i="7" a="1"/>
  <c r="J169" i="7" a="1"/>
  <c r="J168" i="7" a="1"/>
  <c r="J167" i="7" a="1"/>
  <c r="J166" i="7" a="1"/>
  <c r="J165" i="7" a="1"/>
  <c r="J164" i="7" a="1"/>
  <c r="J163" i="7" a="1"/>
  <c r="J162" i="7" a="1"/>
  <c r="J161" i="7" a="1"/>
  <c r="J160" i="7" a="1"/>
  <c r="J159" i="7" a="1"/>
  <c r="J158" i="7" a="1"/>
  <c r="J157" i="7" a="1"/>
  <c r="J156" i="7" a="1"/>
  <c r="J155" i="7" a="1"/>
  <c r="J154" i="7" a="1"/>
  <c r="J153" i="7" a="1"/>
  <c r="J152" i="7" a="1"/>
  <c r="J151" i="7" a="1"/>
  <c r="J150" i="7" a="1"/>
  <c r="J149" i="7" a="1"/>
  <c r="J148" i="7" a="1"/>
  <c r="J147" i="7" a="1"/>
  <c r="J146" i="7" a="1"/>
  <c r="J145" i="7" a="1"/>
  <c r="J144" i="7" a="1"/>
  <c r="J143" i="7" a="1"/>
  <c r="J142" i="7" a="1"/>
  <c r="J141" i="7" a="1"/>
  <c r="J140" i="7" a="1"/>
  <c r="J139" i="7" a="1"/>
  <c r="J138" i="7" a="1"/>
  <c r="J137" i="7" a="1"/>
  <c r="J136" i="7" a="1"/>
  <c r="J135" i="7" a="1"/>
  <c r="J134" i="7" a="1"/>
  <c r="J133" i="7" a="1"/>
  <c r="J132" i="7" a="1"/>
  <c r="J131" i="7" a="1"/>
  <c r="J130" i="7" a="1"/>
  <c r="J129" i="7" a="1"/>
  <c r="J128" i="7" a="1"/>
  <c r="J127" i="7" a="1"/>
  <c r="J126" i="7" a="1"/>
  <c r="J125" i="7" a="1"/>
  <c r="J124" i="7" a="1"/>
  <c r="J123" i="7" a="1"/>
  <c r="J122" i="7" a="1"/>
  <c r="J121" i="7" a="1"/>
  <c r="J120" i="7" a="1"/>
  <c r="J119" i="7" a="1"/>
  <c r="J118" i="7" a="1"/>
  <c r="J117" i="7" a="1"/>
  <c r="J116" i="7" a="1"/>
  <c r="J115" i="7" a="1"/>
  <c r="J114" i="7" a="1"/>
  <c r="J113" i="7" a="1"/>
  <c r="J112" i="7" a="1"/>
  <c r="J111" i="7" a="1"/>
  <c r="J110" i="7" a="1"/>
  <c r="J109" i="7" a="1"/>
  <c r="J108" i="7" a="1"/>
  <c r="J107" i="7" a="1"/>
  <c r="J106" i="7" a="1"/>
  <c r="J105" i="7" a="1"/>
  <c r="J104" i="7" a="1"/>
  <c r="J103" i="7" a="1"/>
  <c r="J102" i="7" a="1"/>
  <c r="J101" i="7" a="1"/>
  <c r="J100" i="7" a="1"/>
  <c r="J99" i="7" a="1"/>
  <c r="J98" i="7" a="1"/>
  <c r="J97" i="7" a="1"/>
  <c r="J96" i="7" a="1"/>
  <c r="J95" i="7" a="1"/>
  <c r="J94" i="7" a="1"/>
  <c r="J93" i="7" a="1"/>
  <c r="J92" i="7" a="1"/>
  <c r="J91" i="7" a="1"/>
  <c r="J90" i="7" a="1"/>
  <c r="J89" i="7" a="1"/>
  <c r="J88" i="7" a="1"/>
  <c r="I187" i="7" a="1"/>
  <c r="I186" i="7" a="1"/>
  <c r="I185" i="7" a="1"/>
  <c r="I184" i="7" a="1"/>
  <c r="I183" i="7" a="1"/>
  <c r="I182" i="7" a="1"/>
  <c r="I181" i="7" a="1"/>
  <c r="I180" i="7" a="1"/>
  <c r="I179" i="7" a="1"/>
  <c r="I178" i="7" a="1"/>
  <c r="I177" i="7" a="1"/>
  <c r="I176" i="7" a="1"/>
  <c r="I175" i="7" a="1"/>
  <c r="I174" i="7" a="1"/>
  <c r="I173" i="7" a="1"/>
  <c r="I172" i="7" a="1"/>
  <c r="I171" i="7" a="1"/>
  <c r="I170" i="7" a="1"/>
  <c r="I169" i="7" a="1"/>
  <c r="I168" i="7" a="1"/>
  <c r="I167" i="7" a="1"/>
  <c r="I166" i="7" a="1"/>
  <c r="I165" i="7" a="1"/>
  <c r="I164" i="7" a="1"/>
  <c r="I163" i="7" a="1"/>
  <c r="I162" i="7" a="1"/>
  <c r="I161" i="7" a="1"/>
  <c r="I160" i="7" a="1"/>
  <c r="I159" i="7" a="1"/>
  <c r="I158" i="7" a="1"/>
  <c r="I157" i="7" a="1"/>
  <c r="I156" i="7" a="1"/>
  <c r="I155" i="7" a="1"/>
  <c r="I154" i="7" a="1"/>
  <c r="I153" i="7" a="1"/>
  <c r="I152" i="7" a="1"/>
  <c r="I151" i="7" a="1"/>
  <c r="I150" i="7" a="1"/>
  <c r="I149" i="7" a="1"/>
  <c r="I148" i="7" a="1"/>
  <c r="I147" i="7" a="1"/>
  <c r="I146" i="7" a="1"/>
  <c r="I145" i="7" a="1"/>
  <c r="I144" i="7" a="1"/>
  <c r="I143" i="7" a="1"/>
  <c r="I142" i="7" a="1"/>
  <c r="I141" i="7" a="1"/>
  <c r="I140" i="7" a="1"/>
  <c r="I139" i="7" a="1"/>
  <c r="I138" i="7" a="1"/>
  <c r="I137" i="7" a="1"/>
  <c r="I136" i="7" a="1"/>
  <c r="I135" i="7" a="1"/>
  <c r="I134" i="7" a="1"/>
  <c r="I133" i="7" a="1"/>
  <c r="I132" i="7" a="1"/>
  <c r="I131" i="7" a="1"/>
  <c r="I130" i="7" a="1"/>
  <c r="I129" i="7" a="1"/>
  <c r="I128" i="7" a="1"/>
  <c r="I127" i="7" a="1"/>
  <c r="I126" i="7" a="1"/>
  <c r="I125" i="7" a="1"/>
  <c r="I124" i="7" a="1"/>
  <c r="I123" i="7" a="1"/>
  <c r="I122" i="7" a="1"/>
  <c r="I121" i="7" a="1"/>
  <c r="I120" i="7" a="1"/>
  <c r="I119" i="7" a="1"/>
  <c r="I118" i="7" a="1"/>
  <c r="I117" i="7" a="1"/>
  <c r="I116" i="7" a="1"/>
  <c r="I115" i="7" a="1"/>
  <c r="I114" i="7" a="1"/>
  <c r="I113" i="7" a="1"/>
  <c r="I112" i="7" a="1"/>
  <c r="I111" i="7" a="1"/>
  <c r="I110" i="7" a="1"/>
  <c r="I109" i="7" a="1"/>
  <c r="I108" i="7" a="1"/>
  <c r="I107" i="7" a="1"/>
  <c r="I106" i="7" a="1"/>
  <c r="I105" i="7" a="1"/>
  <c r="I104" i="7" a="1"/>
  <c r="I103" i="7" a="1"/>
  <c r="I102" i="7" a="1"/>
  <c r="I101" i="7" a="1"/>
  <c r="I100" i="7" a="1"/>
  <c r="I99" i="7" a="1"/>
  <c r="I98" i="7" a="1"/>
  <c r="I97" i="7" a="1"/>
  <c r="I96" i="7" a="1"/>
  <c r="I95" i="7" a="1"/>
  <c r="I94" i="7" a="1"/>
  <c r="I93" i="7" a="1"/>
  <c r="I92" i="7" a="1"/>
  <c r="I91" i="7" a="1"/>
  <c r="I90" i="7" a="1"/>
  <c r="I89" i="7" a="1"/>
  <c r="I88" i="7" a="1"/>
  <c r="H187" i="7" a="1"/>
  <c r="H186" i="7" a="1"/>
  <c r="H185" i="7" a="1"/>
  <c r="H184" i="7" a="1"/>
  <c r="H183" i="7" a="1"/>
  <c r="H182" i="7" a="1"/>
  <c r="H181" i="7" a="1"/>
  <c r="H180" i="7" a="1"/>
  <c r="H179" i="7" a="1"/>
  <c r="H178" i="7" a="1"/>
  <c r="H177" i="7" a="1"/>
  <c r="H176" i="7" a="1"/>
  <c r="H175" i="7" a="1"/>
  <c r="H174" i="7" a="1"/>
  <c r="H173" i="7" a="1"/>
  <c r="H172" i="7" a="1"/>
  <c r="H171" i="7" a="1"/>
  <c r="H170" i="7" a="1"/>
  <c r="H169" i="7" a="1"/>
  <c r="H168" i="7" a="1"/>
  <c r="H167" i="7" a="1"/>
  <c r="H166" i="7" a="1"/>
  <c r="H165" i="7" a="1"/>
  <c r="H164" i="7" a="1"/>
  <c r="H163" i="7" a="1"/>
  <c r="H162" i="7" a="1"/>
  <c r="H161" i="7" a="1"/>
  <c r="H160" i="7" a="1"/>
  <c r="H159" i="7" a="1"/>
  <c r="H158" i="7" a="1"/>
  <c r="H157" i="7" a="1"/>
  <c r="H156" i="7" a="1"/>
  <c r="H155" i="7" a="1"/>
  <c r="H154" i="7" a="1"/>
  <c r="H153" i="7" a="1"/>
  <c r="H152" i="7" a="1"/>
  <c r="H151" i="7" a="1"/>
  <c r="H150" i="7" a="1"/>
  <c r="H149" i="7" a="1"/>
  <c r="H148" i="7" a="1"/>
  <c r="H147" i="7" a="1"/>
  <c r="H146" i="7" a="1"/>
  <c r="H145" i="7" a="1"/>
  <c r="H144" i="7" a="1"/>
  <c r="H143" i="7" a="1"/>
  <c r="H142" i="7" a="1"/>
  <c r="H141" i="7" a="1"/>
  <c r="H140" i="7" a="1"/>
  <c r="H139" i="7" a="1"/>
  <c r="H138" i="7" a="1"/>
  <c r="H137" i="7" a="1"/>
  <c r="H136" i="7" a="1"/>
  <c r="H135" i="7" a="1"/>
  <c r="H134" i="7" a="1"/>
  <c r="H133" i="7" a="1"/>
  <c r="H132" i="7" a="1"/>
  <c r="H131" i="7" a="1"/>
  <c r="H130" i="7" a="1"/>
  <c r="H129" i="7" a="1"/>
  <c r="H128" i="7" a="1"/>
  <c r="H127" i="7" a="1"/>
  <c r="H126" i="7" a="1"/>
  <c r="H125" i="7" a="1"/>
  <c r="H124" i="7" a="1"/>
  <c r="H123" i="7" a="1"/>
  <c r="H122" i="7" a="1"/>
  <c r="H121" i="7" a="1"/>
  <c r="H120" i="7" a="1"/>
  <c r="H119" i="7" a="1"/>
  <c r="H118" i="7" a="1"/>
  <c r="H117" i="7" a="1"/>
  <c r="H116" i="7" a="1"/>
  <c r="H115" i="7" a="1"/>
  <c r="H114" i="7" a="1"/>
  <c r="H113" i="7" a="1"/>
  <c r="H112" i="7" a="1"/>
  <c r="H111" i="7" a="1"/>
  <c r="H110" i="7" a="1"/>
  <c r="H109" i="7" a="1"/>
  <c r="H108" i="7" a="1"/>
  <c r="H107" i="7" a="1"/>
  <c r="H106" i="7" a="1"/>
  <c r="H105" i="7" a="1"/>
  <c r="H104" i="7" a="1"/>
  <c r="H103" i="7" a="1"/>
  <c r="H102" i="7" a="1"/>
  <c r="H101" i="7" a="1"/>
  <c r="H100" i="7" a="1"/>
  <c r="H99" i="7" a="1"/>
  <c r="H98" i="7" a="1"/>
  <c r="H97" i="7" a="1"/>
  <c r="H96" i="7" a="1"/>
  <c r="H95" i="7" a="1"/>
  <c r="H94" i="7" a="1"/>
  <c r="H93" i="7" a="1"/>
  <c r="H92" i="7" a="1"/>
  <c r="H91" i="7" a="1"/>
  <c r="H90" i="7" a="1"/>
  <c r="H89" i="7" a="1"/>
  <c r="H88" i="7" a="1"/>
  <c r="G187" i="7" a="1"/>
  <c r="G186" i="7" a="1"/>
  <c r="G185" i="7" a="1"/>
  <c r="G184" i="7" a="1"/>
  <c r="G183" i="7" a="1"/>
  <c r="G182" i="7" a="1"/>
  <c r="G181" i="7" a="1"/>
  <c r="G180" i="7" a="1"/>
  <c r="G179" i="7" a="1"/>
  <c r="G178" i="7" a="1"/>
  <c r="G177" i="7" a="1"/>
  <c r="G176" i="7" a="1"/>
  <c r="G175" i="7" a="1"/>
  <c r="G174" i="7" a="1"/>
  <c r="G173" i="7" a="1"/>
  <c r="G172" i="7" a="1"/>
  <c r="G171" i="7" a="1"/>
  <c r="G170" i="7" a="1"/>
  <c r="G169" i="7" a="1"/>
  <c r="G168" i="7" a="1"/>
  <c r="G167" i="7" a="1"/>
  <c r="G166" i="7" a="1"/>
  <c r="G165" i="7" a="1"/>
  <c r="G164" i="7" a="1"/>
  <c r="G163" i="7" a="1"/>
  <c r="G162" i="7" a="1"/>
  <c r="G161" i="7" a="1"/>
  <c r="G160" i="7" a="1"/>
  <c r="G159" i="7" a="1"/>
  <c r="G158" i="7" a="1"/>
  <c r="G157" i="7" a="1"/>
  <c r="G156" i="7" a="1"/>
  <c r="G155" i="7" a="1"/>
  <c r="G154" i="7" a="1"/>
  <c r="G153" i="7" a="1"/>
  <c r="G152" i="7" a="1"/>
  <c r="G151" i="7" a="1"/>
  <c r="G150" i="7" a="1"/>
  <c r="G149" i="7" a="1"/>
  <c r="G148" i="7" a="1"/>
  <c r="G147" i="7" a="1"/>
  <c r="G146" i="7" a="1"/>
  <c r="G145" i="7" a="1"/>
  <c r="G144" i="7" a="1"/>
  <c r="G143" i="7" a="1"/>
  <c r="G142" i="7" a="1"/>
  <c r="G141" i="7" a="1"/>
  <c r="G140" i="7" a="1"/>
  <c r="G139" i="7" a="1"/>
  <c r="G138" i="7" a="1"/>
  <c r="G137" i="7" a="1"/>
  <c r="G136" i="7" a="1"/>
  <c r="G135" i="7" a="1"/>
  <c r="G134" i="7" a="1"/>
  <c r="G133" i="7" a="1"/>
  <c r="G132" i="7" a="1"/>
  <c r="G131" i="7" a="1"/>
  <c r="G130" i="7" a="1"/>
  <c r="G129" i="7" a="1"/>
  <c r="G128" i="7" a="1"/>
  <c r="G127" i="7" a="1"/>
  <c r="G126" i="7" a="1"/>
  <c r="G125" i="7" a="1"/>
  <c r="G124" i="7" a="1"/>
  <c r="G123" i="7" a="1"/>
  <c r="G122" i="7" a="1"/>
  <c r="G121" i="7" a="1"/>
  <c r="G120" i="7" a="1"/>
  <c r="G119" i="7" a="1"/>
  <c r="G118" i="7" a="1"/>
  <c r="G117" i="7" a="1"/>
  <c r="G116" i="7" a="1"/>
  <c r="G115" i="7" a="1"/>
  <c r="G114" i="7" a="1"/>
  <c r="G113" i="7" a="1"/>
  <c r="G112" i="7" a="1"/>
  <c r="G111" i="7" a="1"/>
  <c r="G110" i="7" a="1"/>
  <c r="G109" i="7" a="1"/>
  <c r="G108" i="7" a="1"/>
  <c r="G107" i="7" a="1"/>
  <c r="G106" i="7" a="1"/>
  <c r="G105" i="7" a="1"/>
  <c r="G104" i="7" a="1"/>
  <c r="G103" i="7" a="1"/>
  <c r="G102" i="7" a="1"/>
  <c r="G101" i="7" a="1"/>
  <c r="G100" i="7" a="1"/>
  <c r="G99" i="7" a="1"/>
  <c r="G98" i="7" a="1"/>
  <c r="G97" i="7" a="1"/>
  <c r="G96" i="7" a="1"/>
  <c r="G95" i="7" a="1"/>
  <c r="G94" i="7" a="1"/>
  <c r="G93" i="7" a="1"/>
  <c r="G92" i="7" a="1"/>
  <c r="G91" i="7" a="1"/>
  <c r="G90" i="7" a="1"/>
  <c r="G89" i="7" a="1"/>
  <c r="G88" i="7" a="1"/>
  <c r="F187" i="7" a="1"/>
  <c r="F186" i="7" a="1"/>
  <c r="F185" i="7" a="1"/>
  <c r="F184" i="7" a="1"/>
  <c r="F183" i="7" a="1"/>
  <c r="F182" i="7" a="1"/>
  <c r="F181" i="7" a="1"/>
  <c r="F180" i="7" a="1"/>
  <c r="F179" i="7" a="1"/>
  <c r="F178" i="7" a="1"/>
  <c r="F177" i="7" a="1"/>
  <c r="F176" i="7" a="1"/>
  <c r="F175" i="7" a="1"/>
  <c r="F174" i="7" a="1"/>
  <c r="F173" i="7" a="1"/>
  <c r="F172" i="7" a="1"/>
  <c r="F171" i="7" a="1"/>
  <c r="F170" i="7" a="1"/>
  <c r="F169" i="7" a="1"/>
  <c r="F168" i="7" a="1"/>
  <c r="F167" i="7" a="1"/>
  <c r="F166" i="7" a="1"/>
  <c r="F165" i="7" a="1"/>
  <c r="F164" i="7" a="1"/>
  <c r="F163" i="7" a="1"/>
  <c r="F162" i="7" a="1"/>
  <c r="F161" i="7" a="1"/>
  <c r="F160" i="7" a="1"/>
  <c r="F159" i="7" a="1"/>
  <c r="F158" i="7" a="1"/>
  <c r="F157" i="7" a="1"/>
  <c r="F156" i="7" a="1"/>
  <c r="F155" i="7" a="1"/>
  <c r="F154" i="7" a="1"/>
  <c r="F153" i="7" a="1"/>
  <c r="F152" i="7" a="1"/>
  <c r="F151" i="7" a="1"/>
  <c r="F150" i="7" a="1"/>
  <c r="F149" i="7" a="1"/>
  <c r="F148" i="7" a="1"/>
  <c r="F147" i="7" a="1"/>
  <c r="F146" i="7" a="1"/>
  <c r="F145" i="7" a="1"/>
  <c r="F144" i="7" a="1"/>
  <c r="F143" i="7" a="1"/>
  <c r="F142" i="7" a="1"/>
  <c r="F141" i="7" a="1"/>
  <c r="F140" i="7" a="1"/>
  <c r="F139" i="7" a="1"/>
  <c r="F138" i="7" a="1"/>
  <c r="F137" i="7" a="1"/>
  <c r="F136" i="7" a="1"/>
  <c r="F135" i="7" a="1"/>
  <c r="F134" i="7" a="1"/>
  <c r="F133" i="7" a="1"/>
  <c r="F132" i="7" a="1"/>
  <c r="F131" i="7" a="1"/>
  <c r="F130" i="7" a="1"/>
  <c r="F129" i="7" a="1"/>
  <c r="F128" i="7" a="1"/>
  <c r="F127" i="7" a="1"/>
  <c r="F126" i="7" a="1"/>
  <c r="F125" i="7" a="1"/>
  <c r="F124" i="7" a="1"/>
  <c r="F123" i="7" a="1"/>
  <c r="F122" i="7" a="1"/>
  <c r="F121" i="7" a="1"/>
  <c r="F120" i="7" a="1"/>
  <c r="F119" i="7" a="1"/>
  <c r="F118" i="7" a="1"/>
  <c r="F117" i="7" a="1"/>
  <c r="F116" i="7" a="1"/>
  <c r="F115" i="7" a="1"/>
  <c r="F114" i="7" a="1"/>
  <c r="F113" i="7" a="1"/>
  <c r="F112" i="7" a="1"/>
  <c r="F111" i="7" a="1"/>
  <c r="F110" i="7" a="1"/>
  <c r="F109" i="7" a="1"/>
  <c r="F108" i="7" a="1"/>
  <c r="F107" i="7" a="1"/>
  <c r="F106" i="7" a="1"/>
  <c r="F105" i="7" a="1"/>
  <c r="F104" i="7" a="1"/>
  <c r="F103" i="7" a="1"/>
  <c r="F102" i="7" a="1"/>
  <c r="F101" i="7" a="1"/>
  <c r="F100" i="7" a="1"/>
  <c r="F99" i="7" a="1"/>
  <c r="F98" i="7" a="1"/>
  <c r="F97" i="7" a="1"/>
  <c r="F96" i="7" a="1"/>
  <c r="F95" i="7" a="1"/>
  <c r="F94" i="7" a="1"/>
  <c r="F93" i="7" a="1"/>
  <c r="F92" i="7" a="1"/>
  <c r="F91" i="7" a="1"/>
  <c r="F90" i="7" a="1"/>
  <c r="F89" i="7" a="1"/>
  <c r="F88" i="7" a="1"/>
  <c r="E187" i="7" a="1"/>
  <c r="E186" i="7" a="1"/>
  <c r="E185" i="7" a="1"/>
  <c r="E184" i="7" a="1"/>
  <c r="E183" i="7" a="1"/>
  <c r="E182" i="7" a="1"/>
  <c r="E181" i="7" a="1"/>
  <c r="E180" i="7" a="1"/>
  <c r="E179" i="7" a="1"/>
  <c r="E178" i="7" a="1"/>
  <c r="E177" i="7" a="1"/>
  <c r="E176" i="7" a="1"/>
  <c r="E175" i="7" a="1"/>
  <c r="E174" i="7" a="1"/>
  <c r="E173" i="7" a="1"/>
  <c r="E172" i="7" a="1"/>
  <c r="E171" i="7" a="1"/>
  <c r="E170" i="7" a="1"/>
  <c r="E169" i="7" a="1"/>
  <c r="E168" i="7" a="1"/>
  <c r="E167" i="7" a="1"/>
  <c r="E166" i="7" a="1"/>
  <c r="E165" i="7" a="1"/>
  <c r="E164" i="7" a="1"/>
  <c r="E163" i="7" a="1"/>
  <c r="E162" i="7" a="1"/>
  <c r="E161" i="7" a="1"/>
  <c r="E160" i="7" a="1"/>
  <c r="E159" i="7" a="1"/>
  <c r="E158" i="7" a="1"/>
  <c r="E157" i="7" a="1"/>
  <c r="E156" i="7" a="1"/>
  <c r="E155" i="7" a="1"/>
  <c r="E154" i="7" a="1"/>
  <c r="E153" i="7" a="1"/>
  <c r="E152" i="7" a="1"/>
  <c r="E151" i="7" a="1"/>
  <c r="E150" i="7" a="1"/>
  <c r="E149" i="7" a="1"/>
  <c r="E148" i="7" a="1"/>
  <c r="E147" i="7" a="1"/>
  <c r="E146" i="7" a="1"/>
  <c r="E145" i="7" a="1"/>
  <c r="E144" i="7" a="1"/>
  <c r="E143" i="7" a="1"/>
  <c r="E142" i="7" a="1"/>
  <c r="E141" i="7" a="1"/>
  <c r="E140" i="7" a="1"/>
  <c r="E139" i="7" a="1"/>
  <c r="E138" i="7" a="1"/>
  <c r="E137" i="7" a="1"/>
  <c r="E136" i="7" a="1"/>
  <c r="E135" i="7" a="1"/>
  <c r="E134" i="7" a="1"/>
  <c r="E133" i="7" a="1"/>
  <c r="E132" i="7" a="1"/>
  <c r="E131" i="7" a="1"/>
  <c r="E130" i="7" a="1"/>
  <c r="E129" i="7" a="1"/>
  <c r="E128" i="7" a="1"/>
  <c r="E127" i="7" a="1"/>
  <c r="E126" i="7" a="1"/>
  <c r="E125" i="7" a="1"/>
  <c r="E124" i="7" a="1"/>
  <c r="E123" i="7" a="1"/>
  <c r="E122" i="7" a="1"/>
  <c r="E121" i="7" a="1"/>
  <c r="E120" i="7" a="1"/>
  <c r="E119" i="7" a="1"/>
  <c r="E118" i="7" a="1"/>
  <c r="E117" i="7" a="1"/>
  <c r="E116" i="7" a="1"/>
  <c r="E115" i="7" a="1"/>
  <c r="E114" i="7" a="1"/>
  <c r="E113" i="7" a="1"/>
  <c r="E112" i="7" a="1"/>
  <c r="E111" i="7" a="1"/>
  <c r="E110" i="7" a="1"/>
  <c r="E109" i="7" a="1"/>
  <c r="E108" i="7" a="1"/>
  <c r="E107" i="7" a="1"/>
  <c r="E106" i="7" a="1"/>
  <c r="E105" i="7" a="1"/>
  <c r="E104" i="7" a="1"/>
  <c r="E103" i="7" a="1"/>
  <c r="E102" i="7" a="1"/>
  <c r="E101" i="7" a="1"/>
  <c r="E100" i="7" a="1"/>
  <c r="E99" i="7" a="1"/>
  <c r="E98" i="7" a="1"/>
  <c r="E97" i="7" a="1"/>
  <c r="E96" i="7" a="1"/>
  <c r="E95" i="7" a="1"/>
  <c r="E94" i="7" a="1"/>
  <c r="E93" i="7" a="1"/>
  <c r="E92" i="7" a="1"/>
  <c r="E91" i="7" a="1"/>
  <c r="E90" i="7" a="1"/>
  <c r="E89" i="7" a="1"/>
  <c r="E88" i="7" a="1"/>
  <c r="D187" i="7" a="1"/>
  <c r="D186" i="7" a="1"/>
  <c r="D185" i="7" a="1"/>
  <c r="D184" i="7" a="1"/>
  <c r="D183" i="7" a="1"/>
  <c r="D182" i="7" a="1"/>
  <c r="D181" i="7" a="1"/>
  <c r="D180" i="7" a="1"/>
  <c r="D179" i="7" a="1"/>
  <c r="D178" i="7" a="1"/>
  <c r="D177" i="7" a="1"/>
  <c r="D176" i="7" a="1"/>
  <c r="D175" i="7" a="1"/>
  <c r="D174" i="7" a="1"/>
  <c r="D173" i="7" a="1"/>
  <c r="D172" i="7" a="1"/>
  <c r="D171" i="7" a="1"/>
  <c r="D170" i="7" a="1"/>
  <c r="D169" i="7" a="1"/>
  <c r="D168" i="7" a="1"/>
  <c r="D167" i="7" a="1"/>
  <c r="D166" i="7" a="1"/>
  <c r="D165" i="7" a="1"/>
  <c r="D164" i="7" a="1"/>
  <c r="D163" i="7" a="1"/>
  <c r="D162" i="7" a="1"/>
  <c r="D161" i="7" a="1"/>
  <c r="D160" i="7" a="1"/>
  <c r="D159" i="7" a="1"/>
  <c r="D158" i="7" a="1"/>
  <c r="D157" i="7" a="1"/>
  <c r="D156" i="7" a="1"/>
  <c r="D155" i="7" a="1"/>
  <c r="D154" i="7" a="1"/>
  <c r="D153" i="7" a="1"/>
  <c r="D152" i="7" a="1"/>
  <c r="D151" i="7" a="1"/>
  <c r="D150" i="7" a="1"/>
  <c r="D149" i="7" a="1"/>
  <c r="D148" i="7" a="1"/>
  <c r="D147" i="7" a="1"/>
  <c r="D146" i="7" a="1"/>
  <c r="D145" i="7" a="1"/>
  <c r="D144" i="7" a="1"/>
  <c r="D143" i="7" a="1"/>
  <c r="D142" i="7" a="1"/>
  <c r="D141" i="7" a="1"/>
  <c r="D140" i="7" a="1"/>
  <c r="D139" i="7" a="1"/>
  <c r="D138" i="7" a="1"/>
  <c r="D137" i="7" a="1"/>
  <c r="D136" i="7" a="1"/>
  <c r="D135" i="7" a="1"/>
  <c r="D134" i="7" a="1"/>
  <c r="D133" i="7" a="1"/>
  <c r="D132" i="7" a="1"/>
  <c r="D131" i="7" a="1"/>
  <c r="D130" i="7" a="1"/>
  <c r="D129" i="7" a="1"/>
  <c r="D128" i="7" a="1"/>
  <c r="D127" i="7" a="1"/>
  <c r="D126" i="7" a="1"/>
  <c r="D125" i="7" a="1"/>
  <c r="D124" i="7" a="1"/>
  <c r="D123" i="7" a="1"/>
  <c r="D122" i="7" a="1"/>
  <c r="D121" i="7" a="1"/>
  <c r="D120" i="7" a="1"/>
  <c r="D119" i="7" a="1"/>
  <c r="D118" i="7" a="1"/>
  <c r="D117" i="7" a="1"/>
  <c r="D116" i="7" a="1"/>
  <c r="D115" i="7" a="1"/>
  <c r="D114" i="7" a="1"/>
  <c r="D113" i="7" a="1"/>
  <c r="D112" i="7" a="1"/>
  <c r="D111" i="7" a="1"/>
  <c r="D110" i="7" a="1"/>
  <c r="D109" i="7" a="1"/>
  <c r="D108" i="7" a="1"/>
  <c r="D107" i="7" a="1"/>
  <c r="D106" i="7" a="1"/>
  <c r="D105" i="7" a="1"/>
  <c r="D104" i="7" a="1"/>
  <c r="D103" i="7" a="1"/>
  <c r="D102" i="7" a="1"/>
  <c r="D101" i="7" a="1"/>
  <c r="D100" i="7" a="1"/>
  <c r="D99" i="7" a="1"/>
  <c r="D98" i="7" a="1"/>
  <c r="D97" i="7" a="1"/>
  <c r="D96" i="7" a="1"/>
  <c r="D95" i="7" a="1"/>
  <c r="D94" i="7" a="1"/>
  <c r="D93" i="7" a="1"/>
  <c r="D92" i="7" a="1"/>
  <c r="D91" i="7" a="1"/>
  <c r="D90" i="7" a="1"/>
  <c r="D89" i="7" a="1"/>
  <c r="D88" i="7" a="1"/>
  <c r="C187" i="7" a="1"/>
  <c r="C186" i="7" a="1"/>
  <c r="C185" i="7" a="1"/>
  <c r="C184" i="7" a="1"/>
  <c r="C183" i="7" a="1"/>
  <c r="C182" i="7" a="1"/>
  <c r="C181" i="7" a="1"/>
  <c r="C180" i="7" a="1"/>
  <c r="C179" i="7" a="1"/>
  <c r="C178" i="7" a="1"/>
  <c r="C177" i="7" a="1"/>
  <c r="C176" i="7" a="1"/>
  <c r="C175" i="7" a="1"/>
  <c r="C174" i="7" a="1"/>
  <c r="C173" i="7" a="1"/>
  <c r="C172" i="7" a="1"/>
  <c r="C171" i="7" a="1"/>
  <c r="C170" i="7" a="1"/>
  <c r="C169" i="7" a="1"/>
  <c r="C168" i="7" a="1"/>
  <c r="C167" i="7" a="1"/>
  <c r="C166" i="7" a="1"/>
  <c r="C165" i="7" a="1"/>
  <c r="C164" i="7" a="1"/>
  <c r="C163" i="7" a="1"/>
  <c r="C162" i="7" a="1"/>
  <c r="C161" i="7" a="1"/>
  <c r="C160" i="7" a="1"/>
  <c r="C159" i="7" a="1"/>
  <c r="C158" i="7" a="1"/>
  <c r="C157" i="7" a="1"/>
  <c r="C156" i="7" a="1"/>
  <c r="C155" i="7" a="1"/>
  <c r="C154" i="7" a="1"/>
  <c r="C153" i="7" a="1"/>
  <c r="C152" i="7" a="1"/>
  <c r="C151" i="7" a="1"/>
  <c r="C150" i="7" a="1"/>
  <c r="C149" i="7" a="1"/>
  <c r="C148" i="7" a="1"/>
  <c r="C147" i="7" a="1"/>
  <c r="C146" i="7" a="1"/>
  <c r="C145" i="7" a="1"/>
  <c r="C144" i="7" a="1"/>
  <c r="C143" i="7" a="1"/>
  <c r="C142" i="7" a="1"/>
  <c r="C141" i="7" a="1"/>
  <c r="C140" i="7" a="1"/>
  <c r="C139" i="7" a="1"/>
  <c r="C138" i="7" a="1"/>
  <c r="C137" i="7" a="1"/>
  <c r="C136" i="7" a="1"/>
  <c r="C135" i="7" a="1"/>
  <c r="C134" i="7" a="1"/>
  <c r="C133" i="7" a="1"/>
  <c r="C132" i="7" a="1"/>
  <c r="C131" i="7" a="1"/>
  <c r="C130" i="7" a="1"/>
  <c r="C129" i="7" a="1"/>
  <c r="C128" i="7" a="1"/>
  <c r="C127" i="7" a="1"/>
  <c r="C126" i="7" a="1"/>
  <c r="C125" i="7" a="1"/>
  <c r="C124" i="7" a="1"/>
  <c r="C123" i="7" a="1"/>
  <c r="C122" i="7" a="1"/>
  <c r="C121" i="7" a="1"/>
  <c r="C120" i="7" a="1"/>
  <c r="C119" i="7" a="1"/>
  <c r="C118" i="7" a="1"/>
  <c r="C117" i="7" a="1"/>
  <c r="C116" i="7" a="1"/>
  <c r="C115" i="7" a="1"/>
  <c r="C114" i="7" a="1"/>
  <c r="C113" i="7" a="1"/>
  <c r="C112" i="7" a="1"/>
  <c r="C111" i="7" a="1"/>
  <c r="C110" i="7" a="1"/>
  <c r="C109" i="7" a="1"/>
  <c r="C108" i="7" a="1"/>
  <c r="C107" i="7" a="1"/>
  <c r="C106" i="7" a="1"/>
  <c r="C105" i="7" a="1"/>
  <c r="C104" i="7" a="1"/>
  <c r="C103" i="7" a="1"/>
  <c r="C102" i="7" a="1"/>
  <c r="C101" i="7" a="1"/>
  <c r="C100" i="7" a="1"/>
  <c r="C99" i="7" a="1"/>
  <c r="C98" i="7" a="1"/>
  <c r="C97" i="7" a="1"/>
  <c r="C96" i="7" a="1"/>
  <c r="C95" i="7" a="1"/>
  <c r="C94" i="7" a="1"/>
  <c r="C93" i="7" a="1"/>
  <c r="C92" i="7" a="1"/>
  <c r="C91" i="7" a="1"/>
  <c r="C90" i="7" a="1"/>
  <c r="C89" i="7" a="1"/>
  <c r="Z318" i="7" a="1"/>
  <c r="Z317" i="7" a="1"/>
  <c r="Z316" i="7" a="1"/>
  <c r="Z315" i="7" a="1"/>
  <c r="Z314" i="7" a="1"/>
  <c r="Z313" i="7" a="1"/>
  <c r="Z312" i="7" a="1"/>
  <c r="Z311" i="7" a="1"/>
  <c r="Z310" i="7" a="1"/>
  <c r="Z309" i="7" a="1"/>
  <c r="Z308" i="7" a="1"/>
  <c r="Z307" i="7" a="1"/>
  <c r="Z306" i="7" a="1"/>
  <c r="Z305" i="7" a="1"/>
  <c r="Z304" i="7" a="1"/>
  <c r="Z303" i="7" a="1"/>
  <c r="Z302" i="7" a="1"/>
  <c r="Z301" i="7" a="1"/>
  <c r="Z300" i="7" a="1"/>
  <c r="Z299" i="7" a="1"/>
  <c r="Z298" i="7" a="1"/>
  <c r="Z297" i="7" a="1"/>
  <c r="Z296" i="7" a="1"/>
  <c r="Z295" i="7" a="1"/>
  <c r="Z294" i="7" a="1"/>
  <c r="Z293" i="7" a="1"/>
  <c r="Z292" i="7" a="1"/>
  <c r="Z291" i="7" a="1"/>
  <c r="Z290" i="7" a="1"/>
  <c r="Z289" i="7" a="1"/>
  <c r="Z288" i="7" a="1"/>
  <c r="Z287" i="7" a="1"/>
  <c r="Z286" i="7" a="1"/>
  <c r="Z285" i="7" a="1"/>
  <c r="Z284" i="7" a="1"/>
  <c r="Z283" i="7" a="1"/>
  <c r="Z282" i="7" a="1"/>
  <c r="Z281" i="7" a="1"/>
  <c r="Z280" i="7" a="1"/>
  <c r="Z279" i="7" a="1"/>
  <c r="Z278" i="7" a="1"/>
  <c r="Z277" i="7" a="1"/>
  <c r="Z276" i="7" a="1"/>
  <c r="Z275" i="7" a="1"/>
  <c r="Z274" i="7" a="1"/>
  <c r="Z273" i="7" a="1"/>
  <c r="Z272" i="7" a="1"/>
  <c r="Z271" i="7" a="1"/>
  <c r="Z270" i="7" a="1"/>
  <c r="Z269" i="7" a="1"/>
  <c r="Z268" i="7" a="1"/>
  <c r="Z267" i="7" a="1"/>
  <c r="Z266" i="7" a="1"/>
  <c r="Z265" i="7" a="1"/>
  <c r="Z264" i="7" a="1"/>
  <c r="Z263" i="7" a="1"/>
  <c r="Z262" i="7" a="1"/>
  <c r="Z261" i="7" a="1"/>
  <c r="Z260" i="7" a="1"/>
  <c r="Z259" i="7" a="1"/>
  <c r="Z258" i="7" a="1"/>
  <c r="Z257" i="7" a="1"/>
  <c r="Z256" i="7" a="1"/>
  <c r="Z255" i="7" a="1"/>
  <c r="Z254" i="7" a="1"/>
  <c r="Z253" i="7" a="1"/>
  <c r="Z252" i="7" a="1"/>
  <c r="Z251" i="7" a="1"/>
  <c r="Z250" i="7" a="1"/>
  <c r="Z249" i="7" a="1"/>
  <c r="Z248" i="7" a="1"/>
  <c r="Z247" i="7" a="1"/>
  <c r="Z246" i="7" a="1"/>
  <c r="Z245" i="7" a="1"/>
  <c r="Z244" i="7" a="1"/>
  <c r="Z243" i="7" a="1"/>
  <c r="Z242" i="7" a="1"/>
  <c r="Z241" i="7" a="1"/>
  <c r="Z240" i="7" a="1"/>
  <c r="Z239" i="7" a="1"/>
  <c r="Z238" i="7" a="1"/>
  <c r="Z237" i="7" a="1"/>
  <c r="Z236" i="7" a="1"/>
  <c r="Z235" i="7" a="1"/>
  <c r="Z234" i="7" a="1"/>
  <c r="Z233" i="7" a="1"/>
  <c r="Z232" i="7" a="1"/>
  <c r="Z231" i="7" a="1"/>
  <c r="Z230" i="7" a="1"/>
  <c r="Z229" i="7" a="1"/>
  <c r="Z228" i="7" a="1"/>
  <c r="Z227" i="7" a="1"/>
  <c r="Z226" i="7" a="1"/>
  <c r="Z225" i="7" a="1"/>
  <c r="Z224" i="7" a="1"/>
  <c r="Z223" i="7" a="1"/>
  <c r="Z222" i="7" a="1"/>
  <c r="Z221" i="7" a="1"/>
  <c r="Z220" i="7" a="1"/>
  <c r="Z219" i="7" a="1"/>
  <c r="Z218" i="7" a="1"/>
  <c r="Z217" i="7" a="1"/>
  <c r="Z216" i="7" a="1"/>
  <c r="Z215" i="7" a="1"/>
  <c r="Z214" i="7" a="1"/>
  <c r="Z213" i="7" a="1"/>
  <c r="Z212" i="7" a="1"/>
  <c r="Z211" i="7" a="1"/>
  <c r="Z210" i="7" a="1"/>
  <c r="Z209" i="7" a="1"/>
  <c r="Z208" i="7" a="1"/>
  <c r="Z207" i="7" a="1"/>
  <c r="Z206" i="7" a="1"/>
  <c r="Z205" i="7" a="1"/>
  <c r="Z204" i="7" a="1"/>
  <c r="Z203" i="7" a="1"/>
  <c r="Z202" i="7" a="1"/>
  <c r="Z201" i="7" a="1"/>
  <c r="Z200" i="7" a="1"/>
  <c r="Z199" i="7" a="1"/>
  <c r="Z198" i="7" a="1"/>
  <c r="Z197" i="7" a="1"/>
  <c r="Z196" i="7" a="1"/>
  <c r="Z195" i="7" a="1"/>
  <c r="Z194" i="7" a="1"/>
  <c r="Z193" i="7" a="1"/>
  <c r="Z192" i="7" a="1"/>
  <c r="Z191" i="7" a="1"/>
  <c r="Z190" i="7" a="1"/>
  <c r="Z189" i="7" a="1"/>
  <c r="Z188" i="7" a="1"/>
  <c r="Z187" i="7" a="1"/>
  <c r="Y318" i="7" a="1"/>
  <c r="Y317" i="7" a="1"/>
  <c r="Y316" i="7" a="1"/>
  <c r="Y315" i="7" a="1"/>
  <c r="Y314" i="7" a="1"/>
  <c r="Y313" i="7" a="1"/>
  <c r="Y312" i="7" a="1"/>
  <c r="Y311" i="7" a="1"/>
  <c r="Y310" i="7" a="1"/>
  <c r="Y309" i="7" a="1"/>
  <c r="Y308" i="7" a="1"/>
  <c r="Y307" i="7" a="1"/>
  <c r="Y306" i="7" a="1"/>
  <c r="Y305" i="7" a="1"/>
  <c r="Y304" i="7" a="1"/>
  <c r="Y303" i="7" a="1"/>
  <c r="Y302" i="7" a="1"/>
  <c r="Y301" i="7" a="1"/>
  <c r="Y300" i="7" a="1"/>
  <c r="Y299" i="7" a="1"/>
  <c r="Y298" i="7" a="1"/>
  <c r="Y297" i="7" a="1"/>
  <c r="Y296" i="7" a="1"/>
  <c r="Y295" i="7" a="1"/>
  <c r="Y294" i="7" a="1"/>
  <c r="Y293" i="7" a="1"/>
  <c r="Y292" i="7" a="1"/>
  <c r="Y291" i="7" a="1"/>
  <c r="Y290" i="7" a="1"/>
  <c r="Y289" i="7" a="1"/>
  <c r="Y288" i="7" a="1"/>
  <c r="Y287" i="7" a="1"/>
  <c r="Y286" i="7" a="1"/>
  <c r="Y285" i="7" a="1"/>
  <c r="Y284" i="7" a="1"/>
  <c r="Y283" i="7" a="1"/>
  <c r="Y282" i="7" a="1"/>
  <c r="Y281" i="7" a="1"/>
  <c r="Y280" i="7" a="1"/>
  <c r="Y279" i="7" a="1"/>
  <c r="Y278" i="7" a="1"/>
  <c r="Y277" i="7" a="1"/>
  <c r="Y276" i="7" a="1"/>
  <c r="Y275" i="7" a="1"/>
  <c r="Y274" i="7" a="1"/>
  <c r="Y273" i="7" a="1"/>
  <c r="Y272" i="7" a="1"/>
  <c r="Y271" i="7" a="1"/>
  <c r="Y270" i="7" a="1"/>
  <c r="Y269" i="7" a="1"/>
  <c r="Y268" i="7" a="1"/>
  <c r="Y267" i="7" a="1"/>
  <c r="Y266" i="7" a="1"/>
  <c r="Y265" i="7" a="1"/>
  <c r="Y264" i="7" a="1"/>
  <c r="Y263" i="7" a="1"/>
  <c r="Y262" i="7" a="1"/>
  <c r="Y261" i="7" a="1"/>
  <c r="Y260" i="7" a="1"/>
  <c r="Y259" i="7" a="1"/>
  <c r="Y258" i="7" a="1"/>
  <c r="Y257" i="7" a="1"/>
  <c r="Y256" i="7" a="1"/>
  <c r="Y255" i="7" a="1"/>
  <c r="Y254" i="7" a="1"/>
  <c r="Y253" i="7" a="1"/>
  <c r="Y252" i="7" a="1"/>
  <c r="Y251" i="7" a="1"/>
  <c r="Y250" i="7" a="1"/>
  <c r="Y249" i="7" a="1"/>
  <c r="Y248" i="7" a="1"/>
  <c r="Y247" i="7" a="1"/>
  <c r="Y246" i="7" a="1"/>
  <c r="Y245" i="7" a="1"/>
  <c r="Y244" i="7" a="1"/>
  <c r="Y243" i="7" a="1"/>
  <c r="Y242" i="7" a="1"/>
  <c r="Y241" i="7" a="1"/>
  <c r="Y240" i="7" a="1"/>
  <c r="Y239" i="7" a="1"/>
  <c r="Y238" i="7" a="1"/>
  <c r="Y237" i="7" a="1"/>
  <c r="Y236" i="7" a="1"/>
  <c r="Y235" i="7" a="1"/>
  <c r="Y234" i="7" a="1"/>
  <c r="Y233" i="7" a="1"/>
  <c r="Y232" i="7" a="1"/>
  <c r="Y231" i="7" a="1"/>
  <c r="Y230" i="7" a="1"/>
  <c r="Y229" i="7" a="1"/>
  <c r="Y228" i="7" a="1"/>
  <c r="Y227" i="7" a="1"/>
  <c r="Y226" i="7" a="1"/>
  <c r="Y225" i="7" a="1"/>
  <c r="Y224" i="7" a="1"/>
  <c r="Y223" i="7" a="1"/>
  <c r="Y222" i="7" a="1"/>
  <c r="Y221" i="7" a="1"/>
  <c r="Y220" i="7" a="1"/>
  <c r="Y219" i="7" a="1"/>
  <c r="Y218" i="7" a="1"/>
  <c r="Y217" i="7" a="1"/>
  <c r="Y216" i="7" a="1"/>
  <c r="Y215" i="7" a="1"/>
  <c r="Y214" i="7" a="1"/>
  <c r="Y213" i="7" a="1"/>
  <c r="Y212" i="7" a="1"/>
  <c r="Y211" i="7" a="1"/>
  <c r="Y210" i="7" a="1"/>
  <c r="Y209" i="7" a="1"/>
  <c r="Y208" i="7" a="1"/>
  <c r="Y207" i="7" a="1"/>
  <c r="Y206" i="7" a="1"/>
  <c r="Y205" i="7" a="1"/>
  <c r="Y204" i="7" a="1"/>
  <c r="Y203" i="7" a="1"/>
  <c r="Y202" i="7" a="1"/>
  <c r="Y201" i="7" a="1"/>
  <c r="Y200" i="7" a="1"/>
  <c r="Y199" i="7" a="1"/>
  <c r="Y198" i="7" a="1"/>
  <c r="Y197" i="7" a="1"/>
  <c r="Y196" i="7" a="1"/>
  <c r="Y195" i="7" a="1"/>
  <c r="Y194" i="7" a="1"/>
  <c r="Y193" i="7" a="1"/>
  <c r="Y192" i="7" a="1"/>
  <c r="Y191" i="7" a="1"/>
  <c r="Y190" i="7" a="1"/>
  <c r="Y189" i="7" a="1"/>
  <c r="Y188" i="7" a="1"/>
  <c r="Y187" i="7" a="1"/>
  <c r="X318" i="7" a="1"/>
  <c r="X317" i="7" a="1"/>
  <c r="X316" i="7" a="1"/>
  <c r="X315" i="7" a="1"/>
  <c r="X314" i="7" a="1"/>
  <c r="X313" i="7" a="1"/>
  <c r="X312" i="7" a="1"/>
  <c r="X311" i="7" a="1"/>
  <c r="X310" i="7" a="1"/>
  <c r="X309" i="7" a="1"/>
  <c r="X308" i="7" a="1"/>
  <c r="X307" i="7" a="1"/>
  <c r="X306" i="7" a="1"/>
  <c r="X305" i="7" a="1"/>
  <c r="X304" i="7" a="1"/>
  <c r="X303" i="7" a="1"/>
  <c r="X302" i="7" a="1"/>
  <c r="X301" i="7" a="1"/>
  <c r="X300" i="7" a="1"/>
  <c r="X299" i="7" a="1"/>
  <c r="X298" i="7" a="1"/>
  <c r="X297" i="7" a="1"/>
  <c r="X296" i="7" a="1"/>
  <c r="X295" i="7" a="1"/>
  <c r="X294" i="7" a="1"/>
  <c r="X293" i="7" a="1"/>
  <c r="X292" i="7" a="1"/>
  <c r="X291" i="7" a="1"/>
  <c r="X290" i="7" a="1"/>
  <c r="X289" i="7" a="1"/>
  <c r="X288" i="7" a="1"/>
  <c r="X287" i="7" a="1"/>
  <c r="X286" i="7" a="1"/>
  <c r="X285" i="7" a="1"/>
  <c r="X284" i="7" a="1"/>
  <c r="X283" i="7" a="1"/>
  <c r="X282" i="7" a="1"/>
  <c r="X281" i="7" a="1"/>
  <c r="X280" i="7" a="1"/>
  <c r="X279" i="7" a="1"/>
  <c r="X278" i="7" a="1"/>
  <c r="X277" i="7" a="1"/>
  <c r="X276" i="7" a="1"/>
  <c r="X275" i="7" a="1"/>
  <c r="X274" i="7" a="1"/>
  <c r="X273" i="7" a="1"/>
  <c r="X272" i="7" a="1"/>
  <c r="X271" i="7" a="1"/>
  <c r="X270" i="7" a="1"/>
  <c r="X269" i="7" a="1"/>
  <c r="X268" i="7" a="1"/>
  <c r="X267" i="7" a="1"/>
  <c r="X266" i="7" a="1"/>
  <c r="X265" i="7" a="1"/>
  <c r="X264" i="7" a="1"/>
  <c r="X263" i="7" a="1"/>
  <c r="X262" i="7" a="1"/>
  <c r="X261" i="7" a="1"/>
  <c r="X260" i="7" a="1"/>
  <c r="X259" i="7" a="1"/>
  <c r="X258" i="7" a="1"/>
  <c r="X257" i="7" a="1"/>
  <c r="X256" i="7" a="1"/>
  <c r="X255" i="7" a="1"/>
  <c r="X254" i="7" a="1"/>
  <c r="X253" i="7" a="1"/>
  <c r="X252" i="7" a="1"/>
  <c r="X251" i="7" a="1"/>
  <c r="X250" i="7" a="1"/>
  <c r="X249" i="7" a="1"/>
  <c r="X248" i="7" a="1"/>
  <c r="X247" i="7" a="1"/>
  <c r="X246" i="7" a="1"/>
  <c r="X245" i="7" a="1"/>
  <c r="X244" i="7" a="1"/>
  <c r="X243" i="7" a="1"/>
  <c r="X242" i="7" a="1"/>
  <c r="X241" i="7" a="1"/>
  <c r="X240" i="7" a="1"/>
  <c r="X239" i="7" a="1"/>
  <c r="X238" i="7" a="1"/>
  <c r="X237" i="7" a="1"/>
  <c r="X236" i="7" a="1"/>
  <c r="X235" i="7" a="1"/>
  <c r="X234" i="7" a="1"/>
  <c r="X233" i="7" a="1"/>
  <c r="X232" i="7" a="1"/>
  <c r="X231" i="7" a="1"/>
  <c r="X230" i="7" a="1"/>
  <c r="X229" i="7" a="1"/>
  <c r="X228" i="7" a="1"/>
  <c r="X227" i="7" a="1"/>
  <c r="X226" i="7" a="1"/>
  <c r="X225" i="7" a="1"/>
  <c r="X224" i="7" a="1"/>
  <c r="X223" i="7" a="1"/>
  <c r="X222" i="7" a="1"/>
  <c r="X221" i="7" a="1"/>
  <c r="X220" i="7" a="1"/>
  <c r="X219" i="7" a="1"/>
  <c r="X218" i="7" a="1"/>
  <c r="X217" i="7" a="1"/>
  <c r="X216" i="7" a="1"/>
  <c r="X215" i="7" a="1"/>
  <c r="X214" i="7" a="1"/>
  <c r="X213" i="7" a="1"/>
  <c r="X212" i="7" a="1"/>
  <c r="X211" i="7" a="1"/>
  <c r="X210" i="7" a="1"/>
  <c r="X209" i="7" a="1"/>
  <c r="X208" i="7" a="1"/>
  <c r="X207" i="7" a="1"/>
  <c r="X206" i="7" a="1"/>
  <c r="X205" i="7" a="1"/>
  <c r="X204" i="7" a="1"/>
  <c r="X203" i="7" a="1"/>
  <c r="X202" i="7" a="1"/>
  <c r="X201" i="7" a="1"/>
  <c r="X200" i="7" a="1"/>
  <c r="X199" i="7" a="1"/>
  <c r="X198" i="7" a="1"/>
  <c r="X197" i="7" a="1"/>
  <c r="X196" i="7" a="1"/>
  <c r="X195" i="7" a="1"/>
  <c r="X194" i="7" a="1"/>
  <c r="X193" i="7" a="1"/>
  <c r="X192" i="7" a="1"/>
  <c r="X191" i="7" a="1"/>
  <c r="X190" i="7" a="1"/>
  <c r="X189" i="7" a="1"/>
  <c r="X188" i="7" a="1"/>
  <c r="X187" i="7" a="1"/>
  <c r="W318" i="7" a="1"/>
  <c r="W317" i="7" a="1"/>
  <c r="W316" i="7" a="1"/>
  <c r="W315" i="7" a="1"/>
  <c r="W314" i="7" a="1"/>
  <c r="W313" i="7" a="1"/>
  <c r="W312" i="7" a="1"/>
  <c r="W311" i="7" a="1"/>
  <c r="W310" i="7" a="1"/>
  <c r="W309" i="7" a="1"/>
  <c r="W308" i="7" a="1"/>
  <c r="W307" i="7" a="1"/>
  <c r="W306" i="7" a="1"/>
  <c r="W305" i="7" a="1"/>
  <c r="W304" i="7" a="1"/>
  <c r="W303" i="7" a="1"/>
  <c r="W302" i="7" a="1"/>
  <c r="W301" i="7" a="1"/>
  <c r="W300" i="7" a="1"/>
  <c r="W299" i="7" a="1"/>
  <c r="W298" i="7" a="1"/>
  <c r="W297" i="7" a="1"/>
  <c r="W296" i="7" a="1"/>
  <c r="W295" i="7" a="1"/>
  <c r="W294" i="7" a="1"/>
  <c r="W293" i="7" a="1"/>
  <c r="W292" i="7" a="1"/>
  <c r="W291" i="7" a="1"/>
  <c r="W290" i="7" a="1"/>
  <c r="W289" i="7" a="1"/>
  <c r="W288" i="7" a="1"/>
  <c r="W287" i="7" a="1"/>
  <c r="W286" i="7" a="1"/>
  <c r="W285" i="7" a="1"/>
  <c r="W284" i="7" a="1"/>
  <c r="W283" i="7" a="1"/>
  <c r="W282" i="7" a="1"/>
  <c r="W281" i="7" a="1"/>
  <c r="W280" i="7" a="1"/>
  <c r="W279" i="7" a="1"/>
  <c r="W278" i="7" a="1"/>
  <c r="W277" i="7" a="1"/>
  <c r="W276" i="7" a="1"/>
  <c r="W275" i="7" a="1"/>
  <c r="W274" i="7" a="1"/>
  <c r="W273" i="7" a="1"/>
  <c r="W272" i="7" a="1"/>
  <c r="W271" i="7" a="1"/>
  <c r="W270" i="7" a="1"/>
  <c r="W269" i="7" a="1"/>
  <c r="W268" i="7" a="1"/>
  <c r="W267" i="7" a="1"/>
  <c r="W266" i="7" a="1"/>
  <c r="W265" i="7" a="1"/>
  <c r="W264" i="7" a="1"/>
  <c r="W263" i="7" a="1"/>
  <c r="W262" i="7" a="1"/>
  <c r="W261" i="7" a="1"/>
  <c r="W260" i="7" a="1"/>
  <c r="W259" i="7" a="1"/>
  <c r="W258" i="7" a="1"/>
  <c r="W257" i="7" a="1"/>
  <c r="W256" i="7" a="1"/>
  <c r="W255" i="7" a="1"/>
  <c r="W254" i="7" a="1"/>
  <c r="W253" i="7" a="1"/>
  <c r="W252" i="7" a="1"/>
  <c r="W251" i="7" a="1"/>
  <c r="W250" i="7" a="1"/>
  <c r="W249" i="7" a="1"/>
  <c r="W248" i="7" a="1"/>
  <c r="W247" i="7" a="1"/>
  <c r="W246" i="7" a="1"/>
  <c r="W245" i="7" a="1"/>
  <c r="W244" i="7" a="1"/>
  <c r="W243" i="7" a="1"/>
  <c r="W242" i="7" a="1"/>
  <c r="W241" i="7" a="1"/>
  <c r="W240" i="7" a="1"/>
  <c r="W239" i="7" a="1"/>
  <c r="W238" i="7" a="1"/>
  <c r="W237" i="7" a="1"/>
  <c r="W236" i="7" a="1"/>
  <c r="W235" i="7" a="1"/>
  <c r="W234" i="7" a="1"/>
  <c r="W233" i="7" a="1"/>
  <c r="W232" i="7" a="1"/>
  <c r="W231" i="7" a="1"/>
  <c r="W230" i="7" a="1"/>
  <c r="W229" i="7" a="1"/>
  <c r="W228" i="7" a="1"/>
  <c r="W227" i="7" a="1"/>
  <c r="W226" i="7" a="1"/>
  <c r="W225" i="7" a="1"/>
  <c r="W224" i="7" a="1"/>
  <c r="W223" i="7" a="1"/>
  <c r="W222" i="7" a="1"/>
  <c r="W221" i="7" a="1"/>
  <c r="W220" i="7" a="1"/>
  <c r="W219" i="7" a="1"/>
  <c r="W218" i="7" a="1"/>
  <c r="W217" i="7" a="1"/>
  <c r="W216" i="7" a="1"/>
  <c r="W215" i="7" a="1"/>
  <c r="W214" i="7" a="1"/>
  <c r="W213" i="7" a="1"/>
  <c r="W212" i="7" a="1"/>
  <c r="W211" i="7" a="1"/>
  <c r="W210" i="7" a="1"/>
  <c r="W209" i="7" a="1"/>
  <c r="W208" i="7" a="1"/>
  <c r="W207" i="7" a="1"/>
  <c r="W206" i="7" a="1"/>
  <c r="W205" i="7" a="1"/>
  <c r="W204" i="7" a="1"/>
  <c r="W203" i="7" a="1"/>
  <c r="W202" i="7" a="1"/>
  <c r="W201" i="7" a="1"/>
  <c r="W200" i="7" a="1"/>
  <c r="W199" i="7" a="1"/>
  <c r="W198" i="7" a="1"/>
  <c r="W197" i="7" a="1"/>
  <c r="W196" i="7" a="1"/>
  <c r="W195" i="7" a="1"/>
  <c r="W194" i="7" a="1"/>
  <c r="W193" i="7" a="1"/>
  <c r="W192" i="7" a="1"/>
  <c r="W191" i="7" a="1"/>
  <c r="W190" i="7" a="1"/>
  <c r="W189" i="7" a="1"/>
  <c r="W188" i="7" a="1"/>
  <c r="W187" i="7" a="1"/>
  <c r="V318" i="7" a="1"/>
  <c r="V317" i="7" a="1"/>
  <c r="V316" i="7" a="1"/>
  <c r="V315" i="7" a="1"/>
  <c r="V314" i="7" a="1"/>
  <c r="V313" i="7" a="1"/>
  <c r="V312" i="7" a="1"/>
  <c r="V311" i="7" a="1"/>
  <c r="V310" i="7" a="1"/>
  <c r="V309" i="7" a="1"/>
  <c r="V308" i="7" a="1"/>
  <c r="V307" i="7" a="1"/>
  <c r="V306" i="7" a="1"/>
  <c r="V305" i="7" a="1"/>
  <c r="V304" i="7" a="1"/>
  <c r="V303" i="7" a="1"/>
  <c r="V302" i="7" a="1"/>
  <c r="V301" i="7" a="1"/>
  <c r="V300" i="7" a="1"/>
  <c r="V299" i="7" a="1"/>
  <c r="V298" i="7" a="1"/>
  <c r="V297" i="7" a="1"/>
  <c r="V296" i="7" a="1"/>
  <c r="V295" i="7" a="1"/>
  <c r="V294" i="7" a="1"/>
  <c r="V293" i="7" a="1"/>
  <c r="V292" i="7" a="1"/>
  <c r="V291" i="7" a="1"/>
  <c r="V290" i="7" a="1"/>
  <c r="V289" i="7" a="1"/>
  <c r="V288" i="7" a="1"/>
  <c r="V287" i="7" a="1"/>
  <c r="V286" i="7" a="1"/>
  <c r="V285" i="7" a="1"/>
  <c r="V284" i="7" a="1"/>
  <c r="V283" i="7" a="1"/>
  <c r="V282" i="7" a="1"/>
  <c r="V281" i="7" a="1"/>
  <c r="V280" i="7" a="1"/>
  <c r="V279" i="7" a="1"/>
  <c r="V278" i="7" a="1"/>
  <c r="V277" i="7" a="1"/>
  <c r="V276" i="7" a="1"/>
  <c r="V275" i="7" a="1"/>
  <c r="V274" i="7" a="1"/>
  <c r="V273" i="7" a="1"/>
  <c r="V272" i="7" a="1"/>
  <c r="V271" i="7" a="1"/>
  <c r="V270" i="7" a="1"/>
  <c r="V269" i="7" a="1"/>
  <c r="V268" i="7" a="1"/>
  <c r="V267" i="7" a="1"/>
  <c r="V266" i="7" a="1"/>
  <c r="V265" i="7" a="1"/>
  <c r="V264" i="7" a="1"/>
  <c r="V263" i="7" a="1"/>
  <c r="V262" i="7" a="1"/>
  <c r="V261" i="7" a="1"/>
  <c r="V260" i="7" a="1"/>
  <c r="V259" i="7" a="1"/>
  <c r="V258" i="7" a="1"/>
  <c r="V257" i="7" a="1"/>
  <c r="V256" i="7" a="1"/>
  <c r="V255" i="7" a="1"/>
  <c r="V254" i="7" a="1"/>
  <c r="V253" i="7" a="1"/>
  <c r="V252" i="7" a="1"/>
  <c r="V251" i="7" a="1"/>
  <c r="V250" i="7" a="1"/>
  <c r="V249" i="7" a="1"/>
  <c r="V248" i="7" a="1"/>
  <c r="V247" i="7" a="1"/>
  <c r="V246" i="7" a="1"/>
  <c r="V245" i="7" a="1"/>
  <c r="V244" i="7" a="1"/>
  <c r="V243" i="7" a="1"/>
  <c r="V242" i="7" a="1"/>
  <c r="V241" i="7" a="1"/>
  <c r="V240" i="7" a="1"/>
  <c r="V239" i="7" a="1"/>
  <c r="V238" i="7" a="1"/>
  <c r="V237" i="7" a="1"/>
  <c r="V236" i="7" a="1"/>
  <c r="V235" i="7" a="1"/>
  <c r="V234" i="7" a="1"/>
  <c r="V233" i="7" a="1"/>
  <c r="V232" i="7" a="1"/>
  <c r="V231" i="7" a="1"/>
  <c r="V230" i="7" a="1"/>
  <c r="V229" i="7" a="1"/>
  <c r="V228" i="7" a="1"/>
  <c r="V227" i="7" a="1"/>
  <c r="V226" i="7" a="1"/>
  <c r="V225" i="7" a="1"/>
  <c r="V224" i="7" a="1"/>
  <c r="V223" i="7" a="1"/>
  <c r="V222" i="7" a="1"/>
  <c r="V221" i="7" a="1"/>
  <c r="V220" i="7" a="1"/>
  <c r="V219" i="7" a="1"/>
  <c r="V218" i="7" a="1"/>
  <c r="V217" i="7" a="1"/>
  <c r="V216" i="7" a="1"/>
  <c r="V215" i="7" a="1"/>
  <c r="V214" i="7" a="1"/>
  <c r="V213" i="7" a="1"/>
  <c r="V212" i="7" a="1"/>
  <c r="V211" i="7" a="1"/>
  <c r="V210" i="7" a="1"/>
  <c r="V209" i="7" a="1"/>
  <c r="V208" i="7" a="1"/>
  <c r="V207" i="7" a="1"/>
  <c r="V206" i="7" a="1"/>
  <c r="V205" i="7" a="1"/>
  <c r="V204" i="7" a="1"/>
  <c r="V203" i="7" a="1"/>
  <c r="V202" i="7" a="1"/>
  <c r="V201" i="7" a="1"/>
  <c r="V200" i="7" a="1"/>
  <c r="V199" i="7" a="1"/>
  <c r="V198" i="7" a="1"/>
  <c r="V197" i="7" a="1"/>
  <c r="V196" i="7" a="1"/>
  <c r="V195" i="7" a="1"/>
  <c r="V194" i="7" a="1"/>
  <c r="V193" i="7" a="1"/>
  <c r="V192" i="7" a="1"/>
  <c r="V191" i="7" a="1"/>
  <c r="V190" i="7" a="1"/>
  <c r="V189" i="7" a="1"/>
  <c r="V188" i="7" a="1"/>
  <c r="V187" i="7" a="1"/>
  <c r="U318" i="7" a="1"/>
  <c r="U317" i="7" a="1"/>
  <c r="U316" i="7" a="1"/>
  <c r="U315" i="7" a="1"/>
  <c r="U314" i="7" a="1"/>
  <c r="U313" i="7" a="1"/>
  <c r="U312" i="7" a="1"/>
  <c r="U311" i="7" a="1"/>
  <c r="U310" i="7" a="1"/>
  <c r="U309" i="7" a="1"/>
  <c r="U308" i="7" a="1"/>
  <c r="U307" i="7" a="1"/>
  <c r="U306" i="7" a="1"/>
  <c r="U305" i="7" a="1"/>
  <c r="U304" i="7" a="1"/>
  <c r="U303" i="7" a="1"/>
  <c r="U302" i="7" a="1"/>
  <c r="U301" i="7" a="1"/>
  <c r="U300" i="7" a="1"/>
  <c r="U299" i="7" a="1"/>
  <c r="U298" i="7" a="1"/>
  <c r="U297" i="7" a="1"/>
  <c r="U296" i="7" a="1"/>
  <c r="U295" i="7" a="1"/>
  <c r="U294" i="7" a="1"/>
  <c r="U293" i="7" a="1"/>
  <c r="U292" i="7" a="1"/>
  <c r="U291" i="7" a="1"/>
  <c r="U290" i="7" a="1"/>
  <c r="U289" i="7" a="1"/>
  <c r="U288" i="7" a="1"/>
  <c r="U287" i="7" a="1"/>
  <c r="U286" i="7" a="1"/>
  <c r="U285" i="7" a="1"/>
  <c r="U284" i="7" a="1"/>
  <c r="U283" i="7" a="1"/>
  <c r="U282" i="7" a="1"/>
  <c r="U281" i="7" a="1"/>
  <c r="U280" i="7" a="1"/>
  <c r="U279" i="7" a="1"/>
  <c r="U278" i="7" a="1"/>
  <c r="U277" i="7" a="1"/>
  <c r="U276" i="7" a="1"/>
  <c r="U275" i="7" a="1"/>
  <c r="U274" i="7" a="1"/>
  <c r="U273" i="7" a="1"/>
  <c r="U272" i="7" a="1"/>
  <c r="U271" i="7" a="1"/>
  <c r="U270" i="7" a="1"/>
  <c r="U269" i="7" a="1"/>
  <c r="U268" i="7" a="1"/>
  <c r="U267" i="7" a="1"/>
  <c r="U266" i="7" a="1"/>
  <c r="U265" i="7" a="1"/>
  <c r="U264" i="7" a="1"/>
  <c r="U263" i="7" a="1"/>
  <c r="U262" i="7" a="1"/>
  <c r="U261" i="7" a="1"/>
  <c r="U260" i="7" a="1"/>
  <c r="U259" i="7" a="1"/>
  <c r="U258" i="7" a="1"/>
  <c r="U257" i="7" a="1"/>
  <c r="U256" i="7" a="1"/>
  <c r="U255" i="7" a="1"/>
  <c r="U254" i="7" a="1"/>
  <c r="U253" i="7" a="1"/>
  <c r="U252" i="7" a="1"/>
  <c r="U251" i="7" a="1"/>
  <c r="U250" i="7" a="1"/>
  <c r="U249" i="7" a="1"/>
  <c r="U248" i="7" a="1"/>
  <c r="U247" i="7" a="1"/>
  <c r="U246" i="7" a="1"/>
  <c r="U245" i="7" a="1"/>
  <c r="U244" i="7" a="1"/>
  <c r="U243" i="7" a="1"/>
  <c r="U242" i="7" a="1"/>
  <c r="U241" i="7" a="1"/>
  <c r="U240" i="7" a="1"/>
  <c r="U239" i="7" a="1"/>
  <c r="U238" i="7" a="1"/>
  <c r="U237" i="7" a="1"/>
  <c r="U236" i="7" a="1"/>
  <c r="U235" i="7" a="1"/>
  <c r="U234" i="7" a="1"/>
  <c r="U233" i="7" a="1"/>
  <c r="U232" i="7" a="1"/>
  <c r="U231" i="7" a="1"/>
  <c r="U230" i="7" a="1"/>
  <c r="U229" i="7" a="1"/>
  <c r="U228" i="7" a="1"/>
  <c r="U227" i="7" a="1"/>
  <c r="U226" i="7" a="1"/>
  <c r="U225" i="7" a="1"/>
  <c r="U224" i="7" a="1"/>
  <c r="U223" i="7" a="1"/>
  <c r="U222" i="7" a="1"/>
  <c r="U221" i="7" a="1"/>
  <c r="U220" i="7" a="1"/>
  <c r="U219" i="7" a="1"/>
  <c r="U218" i="7" a="1"/>
  <c r="U217" i="7" a="1"/>
  <c r="U216" i="7" a="1"/>
  <c r="U215" i="7" a="1"/>
  <c r="U214" i="7" a="1"/>
  <c r="U213" i="7" a="1"/>
  <c r="U212" i="7" a="1"/>
  <c r="U211" i="7" a="1"/>
  <c r="U210" i="7" a="1"/>
  <c r="U209" i="7" a="1"/>
  <c r="U208" i="7" a="1"/>
  <c r="U207" i="7" a="1"/>
  <c r="U206" i="7" a="1"/>
  <c r="U205" i="7" a="1"/>
  <c r="U204" i="7" a="1"/>
  <c r="U203" i="7" a="1"/>
  <c r="U202" i="7" a="1"/>
  <c r="U201" i="7" a="1"/>
  <c r="U200" i="7" a="1"/>
  <c r="U199" i="7" a="1"/>
  <c r="U198" i="7" a="1"/>
  <c r="U197" i="7" a="1"/>
  <c r="U196" i="7" a="1"/>
  <c r="U195" i="7" a="1"/>
  <c r="U194" i="7" a="1"/>
  <c r="U193" i="7" a="1"/>
  <c r="U192" i="7" a="1"/>
  <c r="U191" i="7" a="1"/>
  <c r="U190" i="7" a="1"/>
  <c r="U189" i="7" a="1"/>
  <c r="U188" i="7" a="1"/>
  <c r="U187" i="7" a="1"/>
  <c r="T318" i="7" a="1"/>
  <c r="T317" i="7" a="1"/>
  <c r="T316" i="7" a="1"/>
  <c r="T315" i="7" a="1"/>
  <c r="T314" i="7" a="1"/>
  <c r="T313" i="7" a="1"/>
  <c r="T312" i="7" a="1"/>
  <c r="T311" i="7" a="1"/>
  <c r="T310" i="7" a="1"/>
  <c r="T309" i="7" a="1"/>
  <c r="T308" i="7" a="1"/>
  <c r="T307" i="7" a="1"/>
  <c r="T306" i="7" a="1"/>
  <c r="T305" i="7" a="1"/>
  <c r="T304" i="7" a="1"/>
  <c r="T303" i="7" a="1"/>
  <c r="T302" i="7" a="1"/>
  <c r="T301" i="7" a="1"/>
  <c r="T300" i="7" a="1"/>
  <c r="T299" i="7" a="1"/>
  <c r="T298" i="7" a="1"/>
  <c r="T297" i="7" a="1"/>
  <c r="T296" i="7" a="1"/>
  <c r="T295" i="7" a="1"/>
  <c r="T294" i="7" a="1"/>
  <c r="T293" i="7" a="1"/>
  <c r="T292" i="7" a="1"/>
  <c r="T291" i="7" a="1"/>
  <c r="T290" i="7" a="1"/>
  <c r="T289" i="7" a="1"/>
  <c r="T288" i="7" a="1"/>
  <c r="T287" i="7" a="1"/>
  <c r="T286" i="7" a="1"/>
  <c r="T285" i="7" a="1"/>
  <c r="T284" i="7" a="1"/>
  <c r="T283" i="7" a="1"/>
  <c r="T282" i="7" a="1"/>
  <c r="T281" i="7" a="1"/>
  <c r="T280" i="7" a="1"/>
  <c r="T279" i="7" a="1"/>
  <c r="T278" i="7" a="1"/>
  <c r="T277" i="7" a="1"/>
  <c r="T276" i="7" a="1"/>
  <c r="T275" i="7" a="1"/>
  <c r="T274" i="7" a="1"/>
  <c r="T273" i="7" a="1"/>
  <c r="T272" i="7" a="1"/>
  <c r="T271" i="7" a="1"/>
  <c r="T270" i="7" a="1"/>
  <c r="T269" i="7" a="1"/>
  <c r="T268" i="7" a="1"/>
  <c r="T267" i="7" a="1"/>
  <c r="T266" i="7" a="1"/>
  <c r="T265" i="7" a="1"/>
  <c r="T264" i="7" a="1"/>
  <c r="T263" i="7" a="1"/>
  <c r="T262" i="7" a="1"/>
  <c r="T261" i="7" a="1"/>
  <c r="T260" i="7" a="1"/>
  <c r="T259" i="7" a="1"/>
  <c r="T258" i="7" a="1"/>
  <c r="T257" i="7" a="1"/>
  <c r="T256" i="7" a="1"/>
  <c r="T255" i="7" a="1"/>
  <c r="T254" i="7" a="1"/>
  <c r="T253" i="7" a="1"/>
  <c r="T252" i="7" a="1"/>
  <c r="T251" i="7" a="1"/>
  <c r="T250" i="7" a="1"/>
  <c r="T249" i="7" a="1"/>
  <c r="T248" i="7" a="1"/>
  <c r="T247" i="7" a="1"/>
  <c r="T246" i="7" a="1"/>
  <c r="T245" i="7" a="1"/>
  <c r="T244" i="7" a="1"/>
  <c r="T243" i="7" a="1"/>
  <c r="T242" i="7" a="1"/>
  <c r="T241" i="7" a="1"/>
  <c r="T240" i="7" a="1"/>
  <c r="T239" i="7" a="1"/>
  <c r="T238" i="7" a="1"/>
  <c r="T237" i="7" a="1"/>
  <c r="T236" i="7" a="1"/>
  <c r="T235" i="7" a="1"/>
  <c r="T234" i="7" a="1"/>
  <c r="T233" i="7" a="1"/>
  <c r="T232" i="7" a="1"/>
  <c r="T231" i="7" a="1"/>
  <c r="T230" i="7" a="1"/>
  <c r="T229" i="7" a="1"/>
  <c r="T228" i="7" a="1"/>
  <c r="T227" i="7" a="1"/>
  <c r="T226" i="7" a="1"/>
  <c r="T225" i="7" a="1"/>
  <c r="T224" i="7" a="1"/>
  <c r="T223" i="7" a="1"/>
  <c r="T222" i="7" a="1"/>
  <c r="T221" i="7" a="1"/>
  <c r="T220" i="7" a="1"/>
  <c r="T219" i="7" a="1"/>
  <c r="T218" i="7" a="1"/>
  <c r="T217" i="7" a="1"/>
  <c r="T216" i="7" a="1"/>
  <c r="T215" i="7" a="1"/>
  <c r="T214" i="7" a="1"/>
  <c r="T213" i="7" a="1"/>
  <c r="T212" i="7" a="1"/>
  <c r="T211" i="7" a="1"/>
  <c r="T210" i="7" a="1"/>
  <c r="T209" i="7" a="1"/>
  <c r="T208" i="7" a="1"/>
  <c r="T207" i="7" a="1"/>
  <c r="T206" i="7" a="1"/>
  <c r="T205" i="7" a="1"/>
  <c r="T204" i="7" a="1"/>
  <c r="T203" i="7" a="1"/>
  <c r="T202" i="7" a="1"/>
  <c r="T201" i="7" a="1"/>
  <c r="T200" i="7" a="1"/>
  <c r="T199" i="7" a="1"/>
  <c r="T198" i="7" a="1"/>
  <c r="T197" i="7" a="1"/>
  <c r="T196" i="7" a="1"/>
  <c r="T195" i="7" a="1"/>
  <c r="T194" i="7" a="1"/>
  <c r="T193" i="7" a="1"/>
  <c r="T192" i="7" a="1"/>
  <c r="T191" i="7" a="1"/>
  <c r="T190" i="7" a="1"/>
  <c r="T189" i="7" a="1"/>
  <c r="T188" i="7" a="1"/>
  <c r="T187" i="7" a="1"/>
  <c r="S318" i="7" a="1"/>
  <c r="S317" i="7" a="1"/>
  <c r="S316" i="7" a="1"/>
  <c r="S315" i="7" a="1"/>
  <c r="S314" i="7" a="1"/>
  <c r="S313" i="7" a="1"/>
  <c r="S312" i="7" a="1"/>
  <c r="S311" i="7" a="1"/>
  <c r="S310" i="7" a="1"/>
  <c r="S309" i="7" a="1"/>
  <c r="S308" i="7" a="1"/>
  <c r="S307" i="7" a="1"/>
  <c r="S306" i="7" a="1"/>
  <c r="S305" i="7" a="1"/>
  <c r="S304" i="7" a="1"/>
  <c r="S303" i="7" a="1"/>
  <c r="S302" i="7" a="1"/>
  <c r="S301" i="7" a="1"/>
  <c r="S300" i="7" a="1"/>
  <c r="S299" i="7" a="1"/>
  <c r="S298" i="7" a="1"/>
  <c r="S297" i="7" a="1"/>
  <c r="S296" i="7" a="1"/>
  <c r="S295" i="7" a="1"/>
  <c r="S294" i="7" a="1"/>
  <c r="S293" i="7" a="1"/>
  <c r="S292" i="7" a="1"/>
  <c r="S291" i="7" a="1"/>
  <c r="S290" i="7" a="1"/>
  <c r="S289" i="7" a="1"/>
  <c r="S288" i="7" a="1"/>
  <c r="S287" i="7" a="1"/>
  <c r="S286" i="7" a="1"/>
  <c r="S285" i="7" a="1"/>
  <c r="S284" i="7" a="1"/>
  <c r="S283" i="7" a="1"/>
  <c r="S282" i="7" a="1"/>
  <c r="S281" i="7" a="1"/>
  <c r="S280" i="7" a="1"/>
  <c r="S279" i="7" a="1"/>
  <c r="S278" i="7" a="1"/>
  <c r="S277" i="7" a="1"/>
  <c r="S276" i="7" a="1"/>
  <c r="S275" i="7" a="1"/>
  <c r="S274" i="7" a="1"/>
  <c r="S273" i="7" a="1"/>
  <c r="S272" i="7" a="1"/>
  <c r="S271" i="7" a="1"/>
  <c r="S270" i="7" a="1"/>
  <c r="S269" i="7" a="1"/>
  <c r="S268" i="7" a="1"/>
  <c r="S267" i="7" a="1"/>
  <c r="S266" i="7" a="1"/>
  <c r="S265" i="7" a="1"/>
  <c r="S264" i="7" a="1"/>
  <c r="S263" i="7" a="1"/>
  <c r="S262" i="7" a="1"/>
  <c r="S261" i="7" a="1"/>
  <c r="S260" i="7" a="1"/>
  <c r="S259" i="7" a="1"/>
  <c r="S258" i="7" a="1"/>
  <c r="S257" i="7" a="1"/>
  <c r="S256" i="7" a="1"/>
  <c r="S255" i="7" a="1"/>
  <c r="S254" i="7" a="1"/>
  <c r="S253" i="7" a="1"/>
  <c r="S252" i="7" a="1"/>
  <c r="S251" i="7" a="1"/>
  <c r="S250" i="7" a="1"/>
  <c r="S249" i="7" a="1"/>
  <c r="S248" i="7" a="1"/>
  <c r="S247" i="7" a="1"/>
  <c r="S246" i="7" a="1"/>
  <c r="S245" i="7" a="1"/>
  <c r="S244" i="7" a="1"/>
  <c r="S243" i="7" a="1"/>
  <c r="S242" i="7" a="1"/>
  <c r="S241" i="7" a="1"/>
  <c r="S240" i="7" a="1"/>
  <c r="S239" i="7" a="1"/>
  <c r="S238" i="7" a="1"/>
  <c r="S237" i="7" a="1"/>
  <c r="S236" i="7" a="1"/>
  <c r="S235" i="7" a="1"/>
  <c r="S234" i="7" a="1"/>
  <c r="S233" i="7" a="1"/>
  <c r="S232" i="7" a="1"/>
  <c r="S231" i="7" a="1"/>
  <c r="S230" i="7" a="1"/>
  <c r="S229" i="7" a="1"/>
  <c r="S228" i="7" a="1"/>
  <c r="S227" i="7" a="1"/>
  <c r="S226" i="7" a="1"/>
  <c r="S225" i="7" a="1"/>
  <c r="S224" i="7" a="1"/>
  <c r="S223" i="7" a="1"/>
  <c r="S222" i="7" a="1"/>
  <c r="S221" i="7" a="1"/>
  <c r="S220" i="7" a="1"/>
  <c r="S219" i="7" a="1"/>
  <c r="S218" i="7" a="1"/>
  <c r="S217" i="7" a="1"/>
  <c r="S216" i="7" a="1"/>
  <c r="S215" i="7" a="1"/>
  <c r="S214" i="7" a="1"/>
  <c r="S213" i="7" a="1"/>
  <c r="S212" i="7" a="1"/>
  <c r="S211" i="7" a="1"/>
  <c r="S210" i="7" a="1"/>
  <c r="S209" i="7" a="1"/>
  <c r="S208" i="7" a="1"/>
  <c r="S207" i="7" a="1"/>
  <c r="S206" i="7" a="1"/>
  <c r="S205" i="7" a="1"/>
  <c r="S204" i="7" a="1"/>
  <c r="S203" i="7" a="1"/>
  <c r="S202" i="7" a="1"/>
  <c r="S201" i="7" a="1"/>
  <c r="S200" i="7" a="1"/>
  <c r="S199" i="7" a="1"/>
  <c r="S198" i="7" a="1"/>
  <c r="S197" i="7" a="1"/>
  <c r="S196" i="7" a="1"/>
  <c r="S195" i="7" a="1"/>
  <c r="S194" i="7" a="1"/>
  <c r="S193" i="7" a="1"/>
  <c r="S192" i="7" a="1"/>
  <c r="S191" i="7" a="1"/>
  <c r="S190" i="7" a="1"/>
  <c r="S189" i="7" a="1"/>
  <c r="S188" i="7" a="1"/>
  <c r="S187" i="7" a="1"/>
  <c r="R318" i="7" a="1"/>
  <c r="R317" i="7" a="1"/>
  <c r="R316" i="7" a="1"/>
  <c r="R315" i="7" a="1"/>
  <c r="R314" i="7" a="1"/>
  <c r="R313" i="7" a="1"/>
  <c r="R312" i="7" a="1"/>
  <c r="R311" i="7" a="1"/>
  <c r="R310" i="7" a="1"/>
  <c r="R309" i="7" a="1"/>
  <c r="R308" i="7" a="1"/>
  <c r="R307" i="7" a="1"/>
  <c r="R306" i="7" a="1"/>
  <c r="R305" i="7" a="1"/>
  <c r="R304" i="7" a="1"/>
  <c r="R303" i="7" a="1"/>
  <c r="R302" i="7" a="1"/>
  <c r="R301" i="7" a="1"/>
  <c r="R300" i="7" a="1"/>
  <c r="R299" i="7" a="1"/>
  <c r="R298" i="7" a="1"/>
  <c r="R297" i="7" a="1"/>
  <c r="R296" i="7" a="1"/>
  <c r="R295" i="7" a="1"/>
  <c r="R294" i="7" a="1"/>
  <c r="R293" i="7" a="1"/>
  <c r="R292" i="7" a="1"/>
  <c r="R291" i="7" a="1"/>
  <c r="R290" i="7" a="1"/>
  <c r="R289" i="7" a="1"/>
  <c r="R288" i="7" a="1"/>
  <c r="R287" i="7" a="1"/>
  <c r="R286" i="7" a="1"/>
  <c r="R285" i="7" a="1"/>
  <c r="R284" i="7" a="1"/>
  <c r="R283" i="7" a="1"/>
  <c r="R282" i="7" a="1"/>
  <c r="R281" i="7" a="1"/>
  <c r="R280" i="7" a="1"/>
  <c r="R279" i="7" a="1"/>
  <c r="R278" i="7" a="1"/>
  <c r="R277" i="7" a="1"/>
  <c r="R276" i="7" a="1"/>
  <c r="R275" i="7" a="1"/>
  <c r="R274" i="7" a="1"/>
  <c r="R273" i="7" a="1"/>
  <c r="R272" i="7" a="1"/>
  <c r="R271" i="7" a="1"/>
  <c r="R270" i="7" a="1"/>
  <c r="R269" i="7" a="1"/>
  <c r="R268" i="7" a="1"/>
  <c r="R267" i="7" a="1"/>
  <c r="R266" i="7" a="1"/>
  <c r="R265" i="7" a="1"/>
  <c r="R264" i="7" a="1"/>
  <c r="R263" i="7" a="1"/>
  <c r="R262" i="7" a="1"/>
  <c r="R261" i="7" a="1"/>
  <c r="R260" i="7" a="1"/>
  <c r="R259" i="7" a="1"/>
  <c r="R258" i="7" a="1"/>
  <c r="R257" i="7" a="1"/>
  <c r="R256" i="7" a="1"/>
  <c r="R255" i="7" a="1"/>
  <c r="R254" i="7" a="1"/>
  <c r="R253" i="7" a="1"/>
  <c r="R252" i="7" a="1"/>
  <c r="R251" i="7" a="1"/>
  <c r="R250" i="7" a="1"/>
  <c r="R249" i="7" a="1"/>
  <c r="R248" i="7" a="1"/>
  <c r="R247" i="7" a="1"/>
  <c r="R246" i="7" a="1"/>
  <c r="R245" i="7" a="1"/>
  <c r="R244" i="7" a="1"/>
  <c r="R243" i="7" a="1"/>
  <c r="R242" i="7" a="1"/>
  <c r="R241" i="7" a="1"/>
  <c r="R240" i="7" a="1"/>
  <c r="R239" i="7" a="1"/>
  <c r="R238" i="7" a="1"/>
  <c r="R237" i="7" a="1"/>
  <c r="R236" i="7" a="1"/>
  <c r="R235" i="7" a="1"/>
  <c r="R234" i="7" a="1"/>
  <c r="R233" i="7" a="1"/>
  <c r="R232" i="7" a="1"/>
  <c r="R231" i="7" a="1"/>
  <c r="R230" i="7" a="1"/>
  <c r="R229" i="7" a="1"/>
  <c r="R228" i="7" a="1"/>
  <c r="R227" i="7" a="1"/>
  <c r="R226" i="7" a="1"/>
  <c r="R225" i="7" a="1"/>
  <c r="R224" i="7" a="1"/>
  <c r="R223" i="7" a="1"/>
  <c r="R222" i="7" a="1"/>
  <c r="R221" i="7" a="1"/>
  <c r="R220" i="7" a="1"/>
  <c r="R219" i="7" a="1"/>
  <c r="R218" i="7" a="1"/>
  <c r="R217" i="7" a="1"/>
  <c r="R216" i="7" a="1"/>
  <c r="R215" i="7" a="1"/>
  <c r="R214" i="7" a="1"/>
  <c r="R213" i="7" a="1"/>
  <c r="R212" i="7" a="1"/>
  <c r="R211" i="7" a="1"/>
  <c r="R210" i="7" a="1"/>
  <c r="R209" i="7" a="1"/>
  <c r="R208" i="7" a="1"/>
  <c r="R207" i="7" a="1"/>
  <c r="R206" i="7" a="1"/>
  <c r="R205" i="7" a="1"/>
  <c r="R204" i="7" a="1"/>
  <c r="R203" i="7" a="1"/>
  <c r="R202" i="7" a="1"/>
  <c r="R201" i="7" a="1"/>
  <c r="R200" i="7" a="1"/>
  <c r="R199" i="7" a="1"/>
  <c r="R198" i="7" a="1"/>
  <c r="R197" i="7" a="1"/>
  <c r="R196" i="7" a="1"/>
  <c r="R195" i="7" a="1"/>
  <c r="R194" i="7" a="1"/>
  <c r="R193" i="7" a="1"/>
  <c r="R192" i="7" a="1"/>
  <c r="R191" i="7" a="1"/>
  <c r="R190" i="7" a="1"/>
  <c r="R189" i="7" a="1"/>
  <c r="R188" i="7" a="1"/>
  <c r="R187" i="7" a="1"/>
  <c r="Q318" i="7" a="1"/>
  <c r="Q317" i="7" a="1"/>
  <c r="Q316" i="7" a="1"/>
  <c r="Q315" i="7" a="1"/>
  <c r="Q314" i="7" a="1"/>
  <c r="Q313" i="7" a="1"/>
  <c r="Q312" i="7" a="1"/>
  <c r="Q311" i="7" a="1"/>
  <c r="Q310" i="7" a="1"/>
  <c r="Q309" i="7" a="1"/>
  <c r="Q308" i="7" a="1"/>
  <c r="Q307" i="7" a="1"/>
  <c r="Q306" i="7" a="1"/>
  <c r="Q305" i="7" a="1"/>
  <c r="Q304" i="7" a="1"/>
  <c r="Q303" i="7" a="1"/>
  <c r="Q302" i="7" a="1"/>
  <c r="Q301" i="7" a="1"/>
  <c r="Q300" i="7" a="1"/>
  <c r="Q299" i="7" a="1"/>
  <c r="Q298" i="7" a="1"/>
  <c r="Q297" i="7" a="1"/>
  <c r="Q296" i="7" a="1"/>
  <c r="Q295" i="7" a="1"/>
  <c r="Q294" i="7" a="1"/>
  <c r="Q293" i="7" a="1"/>
  <c r="Q292" i="7" a="1"/>
  <c r="Q291" i="7" a="1"/>
  <c r="Q290" i="7" a="1"/>
  <c r="Q289" i="7" a="1"/>
  <c r="Q288" i="7" a="1"/>
  <c r="Q287" i="7" a="1"/>
  <c r="Q286" i="7" a="1"/>
  <c r="Q285" i="7" a="1"/>
  <c r="Q284" i="7" a="1"/>
  <c r="Q283" i="7" a="1"/>
  <c r="Q282" i="7" a="1"/>
  <c r="Q281" i="7" a="1"/>
  <c r="Q280" i="7" a="1"/>
  <c r="Q279" i="7" a="1"/>
  <c r="Q278" i="7" a="1"/>
  <c r="Q277" i="7" a="1"/>
  <c r="Q276" i="7" a="1"/>
  <c r="Q275" i="7" a="1"/>
  <c r="Q274" i="7" a="1"/>
  <c r="Q273" i="7" a="1"/>
  <c r="Q272" i="7" a="1"/>
  <c r="Q271" i="7" a="1"/>
  <c r="Q270" i="7" a="1"/>
  <c r="Q269" i="7" a="1"/>
  <c r="Q268" i="7" a="1"/>
  <c r="Q267" i="7" a="1"/>
  <c r="Q266" i="7" a="1"/>
  <c r="Q265" i="7" a="1"/>
  <c r="Q264" i="7" a="1"/>
  <c r="Q263" i="7" a="1"/>
  <c r="Q262" i="7" a="1"/>
  <c r="Q261" i="7" a="1"/>
  <c r="Q260" i="7" a="1"/>
  <c r="Q259" i="7" a="1"/>
  <c r="Q258" i="7" a="1"/>
  <c r="Q257" i="7" a="1"/>
  <c r="Q256" i="7" a="1"/>
  <c r="Q255" i="7" a="1"/>
  <c r="Q254" i="7" a="1"/>
  <c r="Q253" i="7" a="1"/>
  <c r="Q252" i="7" a="1"/>
  <c r="Q251" i="7" a="1"/>
  <c r="Q250" i="7" a="1"/>
  <c r="Q249" i="7" a="1"/>
  <c r="Q248" i="7" a="1"/>
  <c r="Q247" i="7" a="1"/>
  <c r="Q246" i="7" a="1"/>
  <c r="Q245" i="7" a="1"/>
  <c r="Q244" i="7" a="1"/>
  <c r="Q243" i="7" a="1"/>
  <c r="Q242" i="7" a="1"/>
  <c r="Q241" i="7" a="1"/>
  <c r="Q240" i="7" a="1"/>
  <c r="Q239" i="7" a="1"/>
  <c r="Q238" i="7" a="1"/>
  <c r="Q237" i="7" a="1"/>
  <c r="Q236" i="7" a="1"/>
  <c r="Q235" i="7" a="1"/>
  <c r="Q234" i="7" a="1"/>
  <c r="Q233" i="7" a="1"/>
  <c r="Q232" i="7" a="1"/>
  <c r="Q231" i="7" a="1"/>
  <c r="Q230" i="7" a="1"/>
  <c r="Q229" i="7" a="1"/>
  <c r="Q228" i="7" a="1"/>
  <c r="Q227" i="7" a="1"/>
  <c r="Q226" i="7" a="1"/>
  <c r="Q225" i="7" a="1"/>
  <c r="Q224" i="7" a="1"/>
  <c r="Q223" i="7" a="1"/>
  <c r="Q222" i="7" a="1"/>
  <c r="Q221" i="7" a="1"/>
  <c r="Q220" i="7" a="1"/>
  <c r="Q219" i="7" a="1"/>
  <c r="Q218" i="7" a="1"/>
  <c r="Q217" i="7" a="1"/>
  <c r="Q216" i="7" a="1"/>
  <c r="Q215" i="7" a="1"/>
  <c r="Q214" i="7" a="1"/>
  <c r="Q213" i="7" a="1"/>
  <c r="Q212" i="7" a="1"/>
  <c r="Q211" i="7" a="1"/>
  <c r="Q210" i="7" a="1"/>
  <c r="Q209" i="7" a="1"/>
  <c r="Q208" i="7" a="1"/>
  <c r="Q207" i="7" a="1"/>
  <c r="Q206" i="7" a="1"/>
  <c r="Q205" i="7" a="1"/>
  <c r="Q204" i="7" a="1"/>
  <c r="Q203" i="7" a="1"/>
  <c r="Q202" i="7" a="1"/>
  <c r="Q201" i="7" a="1"/>
  <c r="Q200" i="7" a="1"/>
  <c r="Q199" i="7" a="1"/>
  <c r="Q198" i="7" a="1"/>
  <c r="Q197" i="7" a="1"/>
  <c r="Q196" i="7" a="1"/>
  <c r="Q195" i="7" a="1"/>
  <c r="Q194" i="7" a="1"/>
  <c r="Q193" i="7" a="1"/>
  <c r="Q192" i="7" a="1"/>
  <c r="Q191" i="7" a="1"/>
  <c r="Q190" i="7" a="1"/>
  <c r="Q189" i="7" a="1"/>
  <c r="Q188" i="7" a="1"/>
  <c r="Q187" i="7" a="1"/>
  <c r="P318" i="7" a="1"/>
  <c r="P317" i="7" a="1"/>
  <c r="P316" i="7" a="1"/>
  <c r="P315" i="7" a="1"/>
  <c r="P314" i="7" a="1"/>
  <c r="P313" i="7" a="1"/>
  <c r="P312" i="7" a="1"/>
  <c r="P311" i="7" a="1"/>
  <c r="P310" i="7" a="1"/>
  <c r="P309" i="7" a="1"/>
  <c r="P308" i="7" a="1"/>
  <c r="P307" i="7" a="1"/>
  <c r="P306" i="7" a="1"/>
  <c r="P305" i="7" a="1"/>
  <c r="P304" i="7" a="1"/>
  <c r="P303" i="7" a="1"/>
  <c r="P302" i="7" a="1"/>
  <c r="P301" i="7" a="1"/>
  <c r="P300" i="7" a="1"/>
  <c r="P299" i="7" a="1"/>
  <c r="P298" i="7" a="1"/>
  <c r="P297" i="7" a="1"/>
  <c r="P296" i="7" a="1"/>
  <c r="P295" i="7" a="1"/>
  <c r="P294" i="7" a="1"/>
  <c r="P293" i="7" a="1"/>
  <c r="P292" i="7" a="1"/>
  <c r="P291" i="7" a="1"/>
  <c r="P290" i="7" a="1"/>
  <c r="P289" i="7" a="1"/>
  <c r="P288" i="7" a="1"/>
  <c r="P287" i="7" a="1"/>
  <c r="P286" i="7" a="1"/>
  <c r="P285" i="7" a="1"/>
  <c r="P284" i="7" a="1"/>
  <c r="P283" i="7" a="1"/>
  <c r="P282" i="7" a="1"/>
  <c r="P281" i="7" a="1"/>
  <c r="P280" i="7" a="1"/>
  <c r="P279" i="7" a="1"/>
  <c r="P278" i="7" a="1"/>
  <c r="P277" i="7" a="1"/>
  <c r="P276" i="7" a="1"/>
  <c r="P275" i="7" a="1"/>
  <c r="P274" i="7" a="1"/>
  <c r="P273" i="7" a="1"/>
  <c r="P272" i="7" a="1"/>
  <c r="P271" i="7" a="1"/>
  <c r="P270" i="7" a="1"/>
  <c r="P269" i="7" a="1"/>
  <c r="P268" i="7" a="1"/>
  <c r="P267" i="7" a="1"/>
  <c r="P266" i="7" a="1"/>
  <c r="P265" i="7" a="1"/>
  <c r="P264" i="7" a="1"/>
  <c r="P263" i="7" a="1"/>
  <c r="P262" i="7" a="1"/>
  <c r="P261" i="7" a="1"/>
  <c r="P260" i="7" a="1"/>
  <c r="P259" i="7" a="1"/>
  <c r="P258" i="7" a="1"/>
  <c r="P257" i="7" a="1"/>
  <c r="P256" i="7" a="1"/>
  <c r="P255" i="7" a="1"/>
  <c r="P254" i="7" a="1"/>
  <c r="P253" i="7" a="1"/>
  <c r="P252" i="7" a="1"/>
  <c r="P251" i="7" a="1"/>
  <c r="P250" i="7" a="1"/>
  <c r="P249" i="7" a="1"/>
  <c r="P248" i="7" a="1"/>
  <c r="P247" i="7" a="1"/>
  <c r="P246" i="7" a="1"/>
  <c r="P245" i="7" a="1"/>
  <c r="P244" i="7" a="1"/>
  <c r="P243" i="7" a="1"/>
  <c r="P242" i="7" a="1"/>
  <c r="P241" i="7" a="1"/>
  <c r="P240" i="7" a="1"/>
  <c r="P239" i="7" a="1"/>
  <c r="P238" i="7" a="1"/>
  <c r="P237" i="7" a="1"/>
  <c r="P236" i="7" a="1"/>
  <c r="P235" i="7" a="1"/>
  <c r="P234" i="7" a="1"/>
  <c r="P233" i="7" a="1"/>
  <c r="P232" i="7" a="1"/>
  <c r="P231" i="7" a="1"/>
  <c r="P230" i="7" a="1"/>
  <c r="P229" i="7" a="1"/>
  <c r="P228" i="7" a="1"/>
  <c r="P227" i="7" a="1"/>
  <c r="P226" i="7" a="1"/>
  <c r="P225" i="7" a="1"/>
  <c r="P224" i="7" a="1"/>
  <c r="P223" i="7" a="1"/>
  <c r="P222" i="7" a="1"/>
  <c r="P221" i="7" a="1"/>
  <c r="P220" i="7" a="1"/>
  <c r="P219" i="7" a="1"/>
  <c r="P218" i="7" a="1"/>
  <c r="P217" i="7" a="1"/>
  <c r="P216" i="7" a="1"/>
  <c r="P215" i="7" a="1"/>
  <c r="P214" i="7" a="1"/>
  <c r="P213" i="7" a="1"/>
  <c r="P212" i="7" a="1"/>
  <c r="P211" i="7" a="1"/>
  <c r="P210" i="7" a="1"/>
  <c r="P209" i="7" a="1"/>
  <c r="P208" i="7" a="1"/>
  <c r="P207" i="7" a="1"/>
  <c r="P206" i="7" a="1"/>
  <c r="P205" i="7" a="1"/>
  <c r="P204" i="7" a="1"/>
  <c r="P203" i="7" a="1"/>
  <c r="P202" i="7" a="1"/>
  <c r="P201" i="7" a="1"/>
  <c r="P200" i="7" a="1"/>
  <c r="P199" i="7" a="1"/>
  <c r="P198" i="7" a="1"/>
  <c r="P197" i="7" a="1"/>
  <c r="P196" i="7" a="1"/>
  <c r="P195" i="7" a="1"/>
  <c r="P194" i="7" a="1"/>
  <c r="P193" i="7" a="1"/>
  <c r="P192" i="7" a="1"/>
  <c r="P191" i="7" a="1"/>
  <c r="P190" i="7" a="1"/>
  <c r="P189" i="7" a="1"/>
  <c r="P188" i="7" a="1"/>
  <c r="O318" i="7" a="1"/>
  <c r="O317" i="7" a="1"/>
  <c r="O316" i="7" a="1"/>
  <c r="O315" i="7" a="1"/>
  <c r="O314" i="7" a="1"/>
  <c r="O313" i="7" a="1"/>
  <c r="O312" i="7" a="1"/>
  <c r="O311" i="7" a="1"/>
  <c r="O310" i="7" a="1"/>
  <c r="O309" i="7" a="1"/>
  <c r="O308" i="7" a="1"/>
  <c r="O307" i="7" a="1"/>
  <c r="O306" i="7" a="1"/>
  <c r="O305" i="7" a="1"/>
  <c r="O304" i="7" a="1"/>
  <c r="O303" i="7" a="1"/>
  <c r="O302" i="7" a="1"/>
  <c r="O301" i="7" a="1"/>
  <c r="O300" i="7" a="1"/>
  <c r="O299" i="7" a="1"/>
  <c r="O298" i="7" a="1"/>
  <c r="O297" i="7" a="1"/>
  <c r="O296" i="7" a="1"/>
  <c r="O295" i="7" a="1"/>
  <c r="O294" i="7" a="1"/>
  <c r="O293" i="7" a="1"/>
  <c r="O292" i="7" a="1"/>
  <c r="O291" i="7" a="1"/>
  <c r="O290" i="7" a="1"/>
  <c r="O289" i="7" a="1"/>
  <c r="O288" i="7" a="1"/>
  <c r="O287" i="7" a="1"/>
  <c r="O286" i="7" a="1"/>
  <c r="O285" i="7" a="1"/>
  <c r="O284" i="7" a="1"/>
  <c r="O283" i="7" a="1"/>
  <c r="O282" i="7" a="1"/>
  <c r="O281" i="7" a="1"/>
  <c r="O280" i="7" a="1"/>
  <c r="O279" i="7" a="1"/>
  <c r="O278" i="7" a="1"/>
  <c r="O277" i="7" a="1"/>
  <c r="O276" i="7" a="1"/>
  <c r="O275" i="7" a="1"/>
  <c r="O274" i="7" a="1"/>
  <c r="O273" i="7" a="1"/>
  <c r="O272" i="7" a="1"/>
  <c r="O271" i="7" a="1"/>
  <c r="O270" i="7" a="1"/>
  <c r="O269" i="7" a="1"/>
  <c r="O268" i="7" a="1"/>
  <c r="O267" i="7" a="1"/>
  <c r="O266" i="7" a="1"/>
  <c r="O265" i="7" a="1"/>
  <c r="O264" i="7" a="1"/>
  <c r="O263" i="7" a="1"/>
  <c r="O262" i="7" a="1"/>
  <c r="O261" i="7" a="1"/>
  <c r="O260" i="7" a="1"/>
  <c r="O259" i="7" a="1"/>
  <c r="O258" i="7" a="1"/>
  <c r="O257" i="7" a="1"/>
  <c r="O256" i="7" a="1"/>
  <c r="O255" i="7" a="1"/>
  <c r="O254" i="7" a="1"/>
  <c r="O253" i="7" a="1"/>
  <c r="O252" i="7" a="1"/>
  <c r="O251" i="7" a="1"/>
  <c r="O250" i="7" a="1"/>
  <c r="O249" i="7" a="1"/>
  <c r="O248" i="7" a="1"/>
  <c r="O247" i="7" a="1"/>
  <c r="O246" i="7" a="1"/>
  <c r="O245" i="7" a="1"/>
  <c r="O244" i="7" a="1"/>
  <c r="O243" i="7" a="1"/>
  <c r="O242" i="7" a="1"/>
  <c r="O241" i="7" a="1"/>
  <c r="O240" i="7" a="1"/>
  <c r="O239" i="7" a="1"/>
  <c r="O238" i="7" a="1"/>
  <c r="O237" i="7" a="1"/>
  <c r="O236" i="7" a="1"/>
  <c r="O235" i="7" a="1"/>
  <c r="O234" i="7" a="1"/>
  <c r="O233" i="7" a="1"/>
  <c r="O232" i="7" a="1"/>
  <c r="O231" i="7" a="1"/>
  <c r="O230" i="7" a="1"/>
  <c r="O229" i="7" a="1"/>
  <c r="O228" i="7" a="1"/>
  <c r="O227" i="7" a="1"/>
  <c r="O226" i="7" a="1"/>
  <c r="O225" i="7" a="1"/>
  <c r="O224" i="7" a="1"/>
  <c r="O223" i="7" a="1"/>
  <c r="O222" i="7" a="1"/>
  <c r="O221" i="7" a="1"/>
  <c r="O220" i="7" a="1"/>
  <c r="O219" i="7" a="1"/>
  <c r="O218" i="7" a="1"/>
  <c r="O217" i="7" a="1"/>
  <c r="O216" i="7" a="1"/>
  <c r="O215" i="7" a="1"/>
  <c r="O214" i="7" a="1"/>
  <c r="O213" i="7" a="1"/>
  <c r="O212" i="7" a="1"/>
  <c r="O211" i="7" a="1"/>
  <c r="O210" i="7" a="1"/>
  <c r="O209" i="7" a="1"/>
  <c r="O208" i="7" a="1"/>
  <c r="O207" i="7" a="1"/>
  <c r="O206" i="7" a="1"/>
  <c r="O205" i="7" a="1"/>
  <c r="O204" i="7" a="1"/>
  <c r="O203" i="7" a="1"/>
  <c r="O202" i="7" a="1"/>
  <c r="O201" i="7" a="1"/>
  <c r="O200" i="7" a="1"/>
  <c r="O199" i="7" a="1"/>
  <c r="O198" i="7" a="1"/>
  <c r="O197" i="7" a="1"/>
  <c r="O196" i="7" a="1"/>
  <c r="O195" i="7" a="1"/>
  <c r="O194" i="7" a="1"/>
  <c r="O193" i="7" a="1"/>
  <c r="O192" i="7" a="1"/>
  <c r="O191" i="7" a="1"/>
  <c r="O190" i="7" a="1"/>
  <c r="O189" i="7" a="1"/>
  <c r="O188" i="7" a="1"/>
  <c r="N318" i="7" a="1"/>
  <c r="N317" i="7" a="1"/>
  <c r="N316" i="7" a="1"/>
  <c r="N315" i="7" a="1"/>
  <c r="N314" i="7" a="1"/>
  <c r="N313" i="7" a="1"/>
  <c r="N312" i="7" a="1"/>
  <c r="N311" i="7" a="1"/>
  <c r="N310" i="7" a="1"/>
  <c r="N309" i="7" a="1"/>
  <c r="N308" i="7" a="1"/>
  <c r="N307" i="7" a="1"/>
  <c r="N306" i="7" a="1"/>
  <c r="N305" i="7" a="1"/>
  <c r="N304" i="7" a="1"/>
  <c r="N303" i="7" a="1"/>
  <c r="N302" i="7" a="1"/>
  <c r="N301" i="7" a="1"/>
  <c r="N300" i="7" a="1"/>
  <c r="N299" i="7" a="1"/>
  <c r="N298" i="7" a="1"/>
  <c r="N297" i="7" a="1"/>
  <c r="N296" i="7" a="1"/>
  <c r="N295" i="7" a="1"/>
  <c r="N294" i="7" a="1"/>
  <c r="N293" i="7" a="1"/>
  <c r="N292" i="7" a="1"/>
  <c r="N291" i="7" a="1"/>
  <c r="N290" i="7" a="1"/>
  <c r="N289" i="7" a="1"/>
  <c r="N288" i="7" a="1"/>
  <c r="N287" i="7" a="1"/>
  <c r="N286" i="7" a="1"/>
  <c r="N285" i="7" a="1"/>
  <c r="N284" i="7" a="1"/>
  <c r="N283" i="7" a="1"/>
  <c r="N282" i="7" a="1"/>
  <c r="N281" i="7" a="1"/>
  <c r="N280" i="7" a="1"/>
  <c r="N279" i="7" a="1"/>
  <c r="N278" i="7" a="1"/>
  <c r="N277" i="7" a="1"/>
  <c r="N276" i="7" a="1"/>
  <c r="N275" i="7" a="1"/>
  <c r="N274" i="7" a="1"/>
  <c r="N273" i="7" a="1"/>
  <c r="N272" i="7" a="1"/>
  <c r="N271" i="7" a="1"/>
  <c r="N270" i="7" a="1"/>
  <c r="N269" i="7" a="1"/>
  <c r="N268" i="7" a="1"/>
  <c r="N267" i="7" a="1"/>
  <c r="N266" i="7" a="1"/>
  <c r="N265" i="7" a="1"/>
  <c r="N264" i="7" a="1"/>
  <c r="N263" i="7" a="1"/>
  <c r="N262" i="7" a="1"/>
  <c r="N261" i="7" a="1"/>
  <c r="N260" i="7" a="1"/>
  <c r="N259" i="7" a="1"/>
  <c r="N258" i="7" a="1"/>
  <c r="N257" i="7" a="1"/>
  <c r="N256" i="7" a="1"/>
  <c r="N255" i="7" a="1"/>
  <c r="N254" i="7" a="1"/>
  <c r="N253" i="7" a="1"/>
  <c r="N252" i="7" a="1"/>
  <c r="N251" i="7" a="1"/>
  <c r="N250" i="7" a="1"/>
  <c r="N249" i="7" a="1"/>
  <c r="N248" i="7" a="1"/>
  <c r="N247" i="7" a="1"/>
  <c r="N246" i="7" a="1"/>
  <c r="N245" i="7" a="1"/>
  <c r="N244" i="7" a="1"/>
  <c r="N243" i="7" a="1"/>
  <c r="N242" i="7" a="1"/>
  <c r="N241" i="7" a="1"/>
  <c r="N240" i="7" a="1"/>
  <c r="N239" i="7" a="1"/>
  <c r="N238" i="7" a="1"/>
  <c r="N237" i="7" a="1"/>
  <c r="N236" i="7" a="1"/>
  <c r="N235" i="7" a="1"/>
  <c r="N234" i="7" a="1"/>
  <c r="N233" i="7" a="1"/>
  <c r="N232" i="7" a="1"/>
  <c r="N231" i="7" a="1"/>
  <c r="N230" i="7" a="1"/>
  <c r="N229" i="7" a="1"/>
  <c r="N228" i="7" a="1"/>
  <c r="N227" i="7" a="1"/>
  <c r="N226" i="7" a="1"/>
  <c r="N225" i="7" a="1"/>
  <c r="N224" i="7" a="1"/>
  <c r="N223" i="7" a="1"/>
  <c r="N222" i="7" a="1"/>
  <c r="N221" i="7" a="1"/>
  <c r="N220" i="7" a="1"/>
  <c r="N219" i="7" a="1"/>
  <c r="N218" i="7" a="1"/>
  <c r="N217" i="7" a="1"/>
  <c r="N216" i="7" a="1"/>
  <c r="N215" i="7" a="1"/>
  <c r="N214" i="7" a="1"/>
  <c r="N213" i="7" a="1"/>
  <c r="N212" i="7" a="1"/>
  <c r="N211" i="7" a="1"/>
  <c r="N210" i="7" a="1"/>
  <c r="N209" i="7" a="1"/>
  <c r="N208" i="7" a="1"/>
  <c r="N207" i="7" a="1"/>
  <c r="N206" i="7" a="1"/>
  <c r="N205" i="7" a="1"/>
  <c r="N204" i="7" a="1"/>
  <c r="N203" i="7" a="1"/>
  <c r="N202" i="7" a="1"/>
  <c r="N201" i="7" a="1"/>
  <c r="N200" i="7" a="1"/>
  <c r="N199" i="7" a="1"/>
  <c r="N198" i="7" a="1"/>
  <c r="N197" i="7" a="1"/>
  <c r="N196" i="7" a="1"/>
  <c r="N195" i="7" a="1"/>
  <c r="N194" i="7" a="1"/>
  <c r="N193" i="7" a="1"/>
  <c r="N192" i="7" a="1"/>
  <c r="N191" i="7" a="1"/>
  <c r="N190" i="7" a="1"/>
  <c r="N189" i="7" a="1"/>
  <c r="N188" i="7" a="1"/>
  <c r="M318" i="7" a="1"/>
  <c r="M317" i="7" a="1"/>
  <c r="M316" i="7" a="1"/>
  <c r="M315" i="7" a="1"/>
  <c r="M314" i="7" a="1"/>
  <c r="M313" i="7" a="1"/>
  <c r="M312" i="7" a="1"/>
  <c r="M311" i="7" a="1"/>
  <c r="M310" i="7" a="1"/>
  <c r="M309" i="7" a="1"/>
  <c r="M308" i="7" a="1"/>
  <c r="M307" i="7" a="1"/>
  <c r="M306" i="7" a="1"/>
  <c r="M305" i="7" a="1"/>
  <c r="M304" i="7" a="1"/>
  <c r="M303" i="7" a="1"/>
  <c r="M302" i="7" a="1"/>
  <c r="M301" i="7" a="1"/>
  <c r="M300" i="7" a="1"/>
  <c r="M299" i="7" a="1"/>
  <c r="M298" i="7" a="1"/>
  <c r="M297" i="7" a="1"/>
  <c r="M296" i="7" a="1"/>
  <c r="M295" i="7" a="1"/>
  <c r="M294" i="7" a="1"/>
  <c r="M293" i="7" a="1"/>
  <c r="M292" i="7" a="1"/>
  <c r="M291" i="7" a="1"/>
  <c r="M290" i="7" a="1"/>
  <c r="M289" i="7" a="1"/>
  <c r="M288" i="7" a="1"/>
  <c r="M287" i="7" a="1"/>
  <c r="M286" i="7" a="1"/>
  <c r="M285" i="7" a="1"/>
  <c r="M284" i="7" a="1"/>
  <c r="M283" i="7" a="1"/>
  <c r="M282" i="7" a="1"/>
  <c r="M281" i="7" a="1"/>
  <c r="M280" i="7" a="1"/>
  <c r="M279" i="7" a="1"/>
  <c r="M278" i="7" a="1"/>
  <c r="M277" i="7" a="1"/>
  <c r="M276" i="7" a="1"/>
  <c r="M275" i="7" a="1"/>
  <c r="M274" i="7" a="1"/>
  <c r="M273" i="7" a="1"/>
  <c r="M272" i="7" a="1"/>
  <c r="M271" i="7" a="1"/>
  <c r="M270" i="7" a="1"/>
  <c r="M269" i="7" a="1"/>
  <c r="M268" i="7" a="1"/>
  <c r="M267" i="7" a="1"/>
  <c r="M266" i="7" a="1"/>
  <c r="M265" i="7" a="1"/>
  <c r="M264" i="7" a="1"/>
  <c r="M263" i="7" a="1"/>
  <c r="M262" i="7" a="1"/>
  <c r="M261" i="7" a="1"/>
  <c r="M260" i="7" a="1"/>
  <c r="M259" i="7" a="1"/>
  <c r="M258" i="7" a="1"/>
  <c r="M257" i="7" a="1"/>
  <c r="M256" i="7" a="1"/>
  <c r="M255" i="7" a="1"/>
  <c r="M254" i="7" a="1"/>
  <c r="M253" i="7" a="1"/>
  <c r="M252" i="7" a="1"/>
  <c r="M251" i="7" a="1"/>
  <c r="M250" i="7" a="1"/>
  <c r="M249" i="7" a="1"/>
  <c r="M248" i="7" a="1"/>
  <c r="M247" i="7" a="1"/>
  <c r="M246" i="7" a="1"/>
  <c r="M245" i="7" a="1"/>
  <c r="M244" i="7" a="1"/>
  <c r="M243" i="7" a="1"/>
  <c r="M242" i="7" a="1"/>
  <c r="M241" i="7" a="1"/>
  <c r="M240" i="7" a="1"/>
  <c r="M239" i="7" a="1"/>
  <c r="M238" i="7" a="1"/>
  <c r="M237" i="7" a="1"/>
  <c r="M236" i="7" a="1"/>
  <c r="M235" i="7" a="1"/>
  <c r="M234" i="7" a="1"/>
  <c r="M233" i="7" a="1"/>
  <c r="M232" i="7" a="1"/>
  <c r="M231" i="7" a="1"/>
  <c r="M230" i="7" a="1"/>
  <c r="M229" i="7" a="1"/>
  <c r="M228" i="7" a="1"/>
  <c r="M227" i="7" a="1"/>
  <c r="M226" i="7" a="1"/>
  <c r="M225" i="7" a="1"/>
  <c r="M224" i="7" a="1"/>
  <c r="M223" i="7" a="1"/>
  <c r="M222" i="7" a="1"/>
  <c r="M221" i="7" a="1"/>
  <c r="M220" i="7" a="1"/>
  <c r="M219" i="7" a="1"/>
  <c r="M218" i="7" a="1"/>
  <c r="M217" i="7" a="1"/>
  <c r="M216" i="7" a="1"/>
  <c r="M215" i="7" a="1"/>
  <c r="M214" i="7" a="1"/>
  <c r="M213" i="7" a="1"/>
  <c r="M212" i="7" a="1"/>
  <c r="M211" i="7" a="1"/>
  <c r="M210" i="7" a="1"/>
  <c r="M209" i="7" a="1"/>
  <c r="M208" i="7" a="1"/>
  <c r="M207" i="7" a="1"/>
  <c r="M206" i="7" a="1"/>
  <c r="M205" i="7" a="1"/>
  <c r="M204" i="7" a="1"/>
  <c r="M203" i="7" a="1"/>
  <c r="M202" i="7" a="1"/>
  <c r="M201" i="7" a="1"/>
  <c r="M200" i="7" a="1"/>
  <c r="M199" i="7" a="1"/>
  <c r="M198" i="7" a="1"/>
  <c r="M197" i="7" a="1"/>
  <c r="M196" i="7" a="1"/>
  <c r="M195" i="7" a="1"/>
  <c r="M194" i="7" a="1"/>
  <c r="M193" i="7" a="1"/>
  <c r="M192" i="7" a="1"/>
  <c r="M191" i="7" a="1"/>
  <c r="M190" i="7" a="1"/>
  <c r="M189" i="7" a="1"/>
  <c r="M188" i="7" a="1"/>
  <c r="L318" i="7" a="1"/>
  <c r="L317" i="7" a="1"/>
  <c r="L316" i="7" a="1"/>
  <c r="L315" i="7" a="1"/>
  <c r="L314" i="7" a="1"/>
  <c r="L313" i="7" a="1"/>
  <c r="L312" i="7" a="1"/>
  <c r="L311" i="7" a="1"/>
  <c r="L310" i="7" a="1"/>
  <c r="L309" i="7" a="1"/>
  <c r="L308" i="7" a="1"/>
  <c r="L307" i="7" a="1"/>
  <c r="L306" i="7" a="1"/>
  <c r="L305" i="7" a="1"/>
  <c r="L304" i="7" a="1"/>
  <c r="L303" i="7" a="1"/>
  <c r="L302" i="7" a="1"/>
  <c r="L301" i="7" a="1"/>
  <c r="L300" i="7" a="1"/>
  <c r="L299" i="7" a="1"/>
  <c r="L298" i="7" a="1"/>
  <c r="L297" i="7" a="1"/>
  <c r="L296" i="7" a="1"/>
  <c r="L295" i="7" a="1"/>
  <c r="L294" i="7" a="1"/>
  <c r="L293" i="7" a="1"/>
  <c r="L292" i="7" a="1"/>
  <c r="L291" i="7" a="1"/>
  <c r="L290" i="7" a="1"/>
  <c r="L289" i="7" a="1"/>
  <c r="L288" i="7" a="1"/>
  <c r="L287" i="7" a="1"/>
  <c r="L286" i="7" a="1"/>
  <c r="L285" i="7" a="1"/>
  <c r="L284" i="7" a="1"/>
  <c r="L283" i="7" a="1"/>
  <c r="L282" i="7" a="1"/>
  <c r="L281" i="7" a="1"/>
  <c r="L280" i="7" a="1"/>
  <c r="L279" i="7" a="1"/>
  <c r="L278" i="7" a="1"/>
  <c r="L277" i="7" a="1"/>
  <c r="L276" i="7" a="1"/>
  <c r="L275" i="7" a="1"/>
  <c r="L274" i="7" a="1"/>
  <c r="L273" i="7" a="1"/>
  <c r="L272" i="7" a="1"/>
  <c r="L271" i="7" a="1"/>
  <c r="L270" i="7" a="1"/>
  <c r="L269" i="7" a="1"/>
  <c r="L268" i="7" a="1"/>
  <c r="L267" i="7" a="1"/>
  <c r="L266" i="7" a="1"/>
  <c r="L265" i="7" a="1"/>
  <c r="L264" i="7" a="1"/>
  <c r="L263" i="7" a="1"/>
  <c r="L262" i="7" a="1"/>
  <c r="L261" i="7" a="1"/>
  <c r="L260" i="7" a="1"/>
  <c r="L259" i="7" a="1"/>
  <c r="L258" i="7" a="1"/>
  <c r="L257" i="7" a="1"/>
  <c r="L256" i="7" a="1"/>
  <c r="L255" i="7" a="1"/>
  <c r="L254" i="7" a="1"/>
  <c r="L253" i="7" a="1"/>
  <c r="L252" i="7" a="1"/>
  <c r="L251" i="7" a="1"/>
  <c r="L250" i="7" a="1"/>
  <c r="L249" i="7" a="1"/>
  <c r="L248" i="7" a="1"/>
  <c r="L247" i="7" a="1"/>
  <c r="L246" i="7" a="1"/>
  <c r="L245" i="7" a="1"/>
  <c r="L244" i="7" a="1"/>
  <c r="L243" i="7" a="1"/>
  <c r="L242" i="7" a="1"/>
  <c r="L241" i="7" a="1"/>
  <c r="L240" i="7" a="1"/>
  <c r="L239" i="7" a="1"/>
  <c r="L238" i="7" a="1"/>
  <c r="L237" i="7" a="1"/>
  <c r="L236" i="7" a="1"/>
  <c r="L235" i="7" a="1"/>
  <c r="L234" i="7" a="1"/>
  <c r="L233" i="7" a="1"/>
  <c r="L232" i="7" a="1"/>
  <c r="L231" i="7" a="1"/>
  <c r="L230" i="7" a="1"/>
  <c r="L229" i="7" a="1"/>
  <c r="L228" i="7" a="1"/>
  <c r="L227" i="7" a="1"/>
  <c r="L226" i="7" a="1"/>
  <c r="L225" i="7" a="1"/>
  <c r="L224" i="7" a="1"/>
  <c r="L223" i="7" a="1"/>
  <c r="L222" i="7" a="1"/>
  <c r="L221" i="7" a="1"/>
  <c r="L220" i="7" a="1"/>
  <c r="L219" i="7" a="1"/>
  <c r="L218" i="7" a="1"/>
  <c r="L217" i="7" a="1"/>
  <c r="L216" i="7" a="1"/>
  <c r="L215" i="7" a="1"/>
  <c r="L214" i="7" a="1"/>
  <c r="L213" i="7" a="1"/>
  <c r="L212" i="7" a="1"/>
  <c r="L211" i="7" a="1"/>
  <c r="L210" i="7" a="1"/>
  <c r="L209" i="7" a="1"/>
  <c r="L208" i="7" a="1"/>
  <c r="L207" i="7" a="1"/>
  <c r="L206" i="7" a="1"/>
  <c r="L205" i="7" a="1"/>
  <c r="L204" i="7" a="1"/>
  <c r="L203" i="7" a="1"/>
  <c r="L202" i="7" a="1"/>
  <c r="L201" i="7" a="1"/>
  <c r="L200" i="7" a="1"/>
  <c r="L199" i="7" a="1"/>
  <c r="L198" i="7" a="1"/>
  <c r="L197" i="7" a="1"/>
  <c r="L196" i="7" a="1"/>
  <c r="L195" i="7" a="1"/>
  <c r="L194" i="7" a="1"/>
  <c r="L193" i="7" a="1"/>
  <c r="L192" i="7" a="1"/>
  <c r="L191" i="7" a="1"/>
  <c r="L190" i="7" a="1"/>
  <c r="L189" i="7" a="1"/>
  <c r="L188" i="7" a="1"/>
  <c r="K318" i="7" a="1"/>
  <c r="K317" i="7" a="1"/>
  <c r="K316" i="7" a="1"/>
  <c r="K315" i="7" a="1"/>
  <c r="K314" i="7" a="1"/>
  <c r="K313" i="7" a="1"/>
  <c r="K312" i="7" a="1"/>
  <c r="K311" i="7" a="1"/>
  <c r="K310" i="7" a="1"/>
  <c r="K309" i="7" a="1"/>
  <c r="K308" i="7" a="1"/>
  <c r="K307" i="7" a="1"/>
  <c r="K306" i="7" a="1"/>
  <c r="K305" i="7" a="1"/>
  <c r="K304" i="7" a="1"/>
  <c r="K303" i="7" a="1"/>
  <c r="K302" i="7" a="1"/>
  <c r="K301" i="7" a="1"/>
  <c r="K300" i="7" a="1"/>
  <c r="K299" i="7" a="1"/>
  <c r="K298" i="7" a="1"/>
  <c r="K297" i="7" a="1"/>
  <c r="K296" i="7" a="1"/>
  <c r="K295" i="7" a="1"/>
  <c r="K294" i="7" a="1"/>
  <c r="K293" i="7" a="1"/>
  <c r="K292" i="7" a="1"/>
  <c r="K291" i="7" a="1"/>
  <c r="K290" i="7" a="1"/>
  <c r="K289" i="7" a="1"/>
  <c r="K288" i="7" a="1"/>
  <c r="K287" i="7" a="1"/>
  <c r="K286" i="7" a="1"/>
  <c r="K285" i="7" a="1"/>
  <c r="K284" i="7" a="1"/>
  <c r="K283" i="7" a="1"/>
  <c r="K282" i="7" a="1"/>
  <c r="K281" i="7" a="1"/>
  <c r="K280" i="7" a="1"/>
  <c r="K279" i="7" a="1"/>
  <c r="K278" i="7" a="1"/>
  <c r="K277" i="7" a="1"/>
  <c r="K276" i="7" a="1"/>
  <c r="K275" i="7" a="1"/>
  <c r="K274" i="7" a="1"/>
  <c r="K273" i="7" a="1"/>
  <c r="K272" i="7" a="1"/>
  <c r="K271" i="7" a="1"/>
  <c r="K270" i="7" a="1"/>
  <c r="K269" i="7" a="1"/>
  <c r="K268" i="7" a="1"/>
  <c r="K267" i="7" a="1"/>
  <c r="K266" i="7" a="1"/>
  <c r="K265" i="7" a="1"/>
  <c r="K264" i="7" a="1"/>
  <c r="K263" i="7" a="1"/>
  <c r="K262" i="7" a="1"/>
  <c r="K261" i="7" a="1"/>
  <c r="K260" i="7" a="1"/>
  <c r="K259" i="7" a="1"/>
  <c r="K258" i="7" a="1"/>
  <c r="K257" i="7" a="1"/>
  <c r="K256" i="7" a="1"/>
  <c r="K255" i="7" a="1"/>
  <c r="K254" i="7" a="1"/>
  <c r="K253" i="7" a="1"/>
  <c r="K252" i="7" a="1"/>
  <c r="K251" i="7" a="1"/>
  <c r="K250" i="7" a="1"/>
  <c r="K249" i="7" a="1"/>
  <c r="K248" i="7" a="1"/>
  <c r="K247" i="7" a="1"/>
  <c r="K246" i="7" a="1"/>
  <c r="K245" i="7" a="1"/>
  <c r="K244" i="7" a="1"/>
  <c r="K243" i="7" a="1"/>
  <c r="K242" i="7" a="1"/>
  <c r="K241" i="7" a="1"/>
  <c r="K240" i="7" a="1"/>
  <c r="K239" i="7" a="1"/>
  <c r="K238" i="7" a="1"/>
  <c r="K237" i="7" a="1"/>
  <c r="K236" i="7" a="1"/>
  <c r="K235" i="7" a="1"/>
  <c r="K234" i="7" a="1"/>
  <c r="K233" i="7" a="1"/>
  <c r="K232" i="7" a="1"/>
  <c r="K231" i="7" a="1"/>
  <c r="K230" i="7" a="1"/>
  <c r="K229" i="7" a="1"/>
  <c r="K228" i="7" a="1"/>
  <c r="K227" i="7" a="1"/>
  <c r="K226" i="7" a="1"/>
  <c r="K225" i="7" a="1"/>
  <c r="K224" i="7" a="1"/>
  <c r="K223" i="7" a="1"/>
  <c r="K222" i="7" a="1"/>
  <c r="K221" i="7" a="1"/>
  <c r="K220" i="7" a="1"/>
  <c r="K219" i="7" a="1"/>
  <c r="K218" i="7" a="1"/>
  <c r="K217" i="7" a="1"/>
  <c r="K216" i="7" a="1"/>
  <c r="K215" i="7" a="1"/>
  <c r="K214" i="7" a="1"/>
  <c r="K213" i="7" a="1"/>
  <c r="K212" i="7" a="1"/>
  <c r="K211" i="7" a="1"/>
  <c r="K210" i="7" a="1"/>
  <c r="K209" i="7" a="1"/>
  <c r="K208" i="7" a="1"/>
  <c r="K207" i="7" a="1"/>
  <c r="K206" i="7" a="1"/>
  <c r="K205" i="7" a="1"/>
  <c r="K204" i="7" a="1"/>
  <c r="K203" i="7" a="1"/>
  <c r="K202" i="7" a="1"/>
  <c r="K201" i="7" a="1"/>
  <c r="K200" i="7" a="1"/>
  <c r="K199" i="7" a="1"/>
  <c r="K198" i="7" a="1"/>
  <c r="K197" i="7" a="1"/>
  <c r="K196" i="7" a="1"/>
  <c r="K195" i="7" a="1"/>
  <c r="K194" i="7" a="1"/>
  <c r="K193" i="7" a="1"/>
  <c r="K192" i="7" a="1"/>
  <c r="K191" i="7" a="1"/>
  <c r="K190" i="7" a="1"/>
  <c r="K189" i="7" a="1"/>
  <c r="K188" i="7" a="1"/>
  <c r="J318" i="7" a="1"/>
  <c r="J317" i="7" a="1"/>
  <c r="J316" i="7" a="1"/>
  <c r="J315" i="7" a="1"/>
  <c r="J314" i="7" a="1"/>
  <c r="J313" i="7" a="1"/>
  <c r="J312" i="7" a="1"/>
  <c r="J311" i="7" a="1"/>
  <c r="J310" i="7" a="1"/>
  <c r="J309" i="7" a="1"/>
  <c r="J308" i="7" a="1"/>
  <c r="J307" i="7" a="1"/>
  <c r="J306" i="7" a="1"/>
  <c r="J305" i="7" a="1"/>
  <c r="J304" i="7" a="1"/>
  <c r="J303" i="7" a="1"/>
  <c r="J302" i="7" a="1"/>
  <c r="J301" i="7" a="1"/>
  <c r="J300" i="7" a="1"/>
  <c r="J299" i="7" a="1"/>
  <c r="J298" i="7" a="1"/>
  <c r="J297" i="7" a="1"/>
  <c r="J296" i="7" a="1"/>
  <c r="J295" i="7" a="1"/>
  <c r="J294" i="7" a="1"/>
  <c r="J293" i="7" a="1"/>
  <c r="J292" i="7" a="1"/>
  <c r="J291" i="7" a="1"/>
  <c r="J290" i="7" a="1"/>
  <c r="J289" i="7" a="1"/>
  <c r="J288" i="7" a="1"/>
  <c r="J287" i="7" a="1"/>
  <c r="J286" i="7" a="1"/>
  <c r="J285" i="7" a="1"/>
  <c r="J284" i="7" a="1"/>
  <c r="J283" i="7" a="1"/>
  <c r="J282" i="7" a="1"/>
  <c r="J281" i="7" a="1"/>
  <c r="J280" i="7" a="1"/>
  <c r="J279" i="7" a="1"/>
  <c r="J278" i="7" a="1"/>
  <c r="J277" i="7" a="1"/>
  <c r="J276" i="7" a="1"/>
  <c r="J275" i="7" a="1"/>
  <c r="J274" i="7" a="1"/>
  <c r="J273" i="7" a="1"/>
  <c r="J272" i="7" a="1"/>
  <c r="J271" i="7" a="1"/>
  <c r="J270" i="7" a="1"/>
  <c r="J269" i="7" a="1"/>
  <c r="J268" i="7" a="1"/>
  <c r="J267" i="7" a="1"/>
  <c r="J266" i="7" a="1"/>
  <c r="J265" i="7" a="1"/>
  <c r="J264" i="7" a="1"/>
  <c r="J263" i="7" a="1"/>
  <c r="J262" i="7" a="1"/>
  <c r="J261" i="7" a="1"/>
  <c r="J260" i="7" a="1"/>
  <c r="J259" i="7" a="1"/>
  <c r="J258" i="7" a="1"/>
  <c r="J257" i="7" a="1"/>
  <c r="J256" i="7" a="1"/>
  <c r="J255" i="7" a="1"/>
  <c r="J254" i="7" a="1"/>
  <c r="J253" i="7" a="1"/>
  <c r="J252" i="7" a="1"/>
  <c r="J251" i="7" a="1"/>
  <c r="J250" i="7" a="1"/>
  <c r="J249" i="7" a="1"/>
  <c r="J248" i="7" a="1"/>
  <c r="J247" i="7" a="1"/>
  <c r="J246" i="7" a="1"/>
  <c r="J245" i="7" a="1"/>
  <c r="J244" i="7" a="1"/>
  <c r="J243" i="7" a="1"/>
  <c r="J242" i="7" a="1"/>
  <c r="J241" i="7" a="1"/>
  <c r="J240" i="7" a="1"/>
  <c r="J239" i="7" a="1"/>
  <c r="J238" i="7" a="1"/>
  <c r="J237" i="7" a="1"/>
  <c r="J236" i="7" a="1"/>
  <c r="J235" i="7" a="1"/>
  <c r="J234" i="7" a="1"/>
  <c r="J233" i="7" a="1"/>
  <c r="J232" i="7" a="1"/>
  <c r="J231" i="7" a="1"/>
  <c r="J230" i="7" a="1"/>
  <c r="J229" i="7" a="1"/>
  <c r="J228" i="7" a="1"/>
  <c r="J227" i="7" a="1"/>
  <c r="J226" i="7" a="1"/>
  <c r="J225" i="7" a="1"/>
  <c r="J224" i="7" a="1"/>
  <c r="J223" i="7" a="1"/>
  <c r="J222" i="7" a="1"/>
  <c r="J221" i="7" a="1"/>
  <c r="J220" i="7" a="1"/>
  <c r="J219" i="7" a="1"/>
  <c r="J218" i="7" a="1"/>
  <c r="J217" i="7" a="1"/>
  <c r="J216" i="7" a="1"/>
  <c r="J215" i="7" a="1"/>
  <c r="J214" i="7" a="1"/>
  <c r="J213" i="7" a="1"/>
  <c r="J212" i="7" a="1"/>
  <c r="J211" i="7" a="1"/>
  <c r="J210" i="7" a="1"/>
  <c r="J209" i="7" a="1"/>
  <c r="J208" i="7" a="1"/>
  <c r="J207" i="7" a="1"/>
  <c r="J206" i="7" a="1"/>
  <c r="J205" i="7" a="1"/>
  <c r="J204" i="7" a="1"/>
  <c r="J203" i="7" a="1"/>
  <c r="J202" i="7" a="1"/>
  <c r="J201" i="7" a="1"/>
  <c r="J200" i="7" a="1"/>
  <c r="J199" i="7" a="1"/>
  <c r="J198" i="7" a="1"/>
  <c r="J197" i="7" a="1"/>
  <c r="J196" i="7" a="1"/>
  <c r="J195" i="7" a="1"/>
  <c r="J194" i="7" a="1"/>
  <c r="J193" i="7" a="1"/>
  <c r="J192" i="7" a="1"/>
  <c r="J191" i="7" a="1"/>
  <c r="J190" i="7" a="1"/>
  <c r="J189" i="7" a="1"/>
  <c r="J188" i="7" a="1"/>
  <c r="I318" i="7" a="1"/>
  <c r="I317" i="7" a="1"/>
  <c r="I316" i="7" a="1"/>
  <c r="I315" i="7" a="1"/>
  <c r="I314" i="7" a="1"/>
  <c r="I313" i="7" a="1"/>
  <c r="I312" i="7" a="1"/>
  <c r="I311" i="7" a="1"/>
  <c r="I310" i="7" a="1"/>
  <c r="I309" i="7" a="1"/>
  <c r="I308" i="7" a="1"/>
  <c r="I307" i="7" a="1"/>
  <c r="I306" i="7" a="1"/>
  <c r="I305" i="7" a="1"/>
  <c r="I304" i="7" a="1"/>
  <c r="I303" i="7" a="1"/>
  <c r="I302" i="7" a="1"/>
  <c r="I301" i="7" a="1"/>
  <c r="I300" i="7" a="1"/>
  <c r="I299" i="7" a="1"/>
  <c r="I298" i="7" a="1"/>
  <c r="I297" i="7" a="1"/>
  <c r="I296" i="7" a="1"/>
  <c r="I295" i="7" a="1"/>
  <c r="I294" i="7" a="1"/>
  <c r="I293" i="7" a="1"/>
  <c r="I292" i="7" a="1"/>
  <c r="I291" i="7" a="1"/>
  <c r="I290" i="7" a="1"/>
  <c r="I289" i="7" a="1"/>
  <c r="I288" i="7" a="1"/>
  <c r="I287" i="7" a="1"/>
  <c r="I286" i="7" a="1"/>
  <c r="I285" i="7" a="1"/>
  <c r="I284" i="7" a="1"/>
  <c r="I283" i="7" a="1"/>
  <c r="I282" i="7" a="1"/>
  <c r="I281" i="7" a="1"/>
  <c r="I280" i="7" a="1"/>
  <c r="I279" i="7" a="1"/>
  <c r="I278" i="7" a="1"/>
  <c r="I277" i="7" a="1"/>
  <c r="I276" i="7" a="1"/>
  <c r="I275" i="7" a="1"/>
  <c r="I274" i="7" a="1"/>
  <c r="I273" i="7" a="1"/>
  <c r="I272" i="7" a="1"/>
  <c r="I271" i="7" a="1"/>
  <c r="I270" i="7" a="1"/>
  <c r="I269" i="7" a="1"/>
  <c r="I268" i="7" a="1"/>
  <c r="I267" i="7" a="1"/>
  <c r="I266" i="7" a="1"/>
  <c r="I265" i="7" a="1"/>
  <c r="I264" i="7" a="1"/>
  <c r="I263" i="7" a="1"/>
  <c r="I262" i="7" a="1"/>
  <c r="I261" i="7" a="1"/>
  <c r="I260" i="7" a="1"/>
  <c r="I259" i="7" a="1"/>
  <c r="I258" i="7" a="1"/>
  <c r="I257" i="7" a="1"/>
  <c r="I256" i="7" a="1"/>
  <c r="I255" i="7" a="1"/>
  <c r="I254" i="7" a="1"/>
  <c r="I253" i="7" a="1"/>
  <c r="I252" i="7" a="1"/>
  <c r="I251" i="7" a="1"/>
  <c r="I250" i="7" a="1"/>
  <c r="I249" i="7" a="1"/>
  <c r="I248" i="7" a="1"/>
  <c r="I247" i="7" a="1"/>
  <c r="I246" i="7" a="1"/>
  <c r="I245" i="7" a="1"/>
  <c r="I244" i="7" a="1"/>
  <c r="I243" i="7" a="1"/>
  <c r="I242" i="7" a="1"/>
  <c r="I241" i="7" a="1"/>
  <c r="I240" i="7" a="1"/>
  <c r="I239" i="7" a="1"/>
  <c r="I238" i="7" a="1"/>
  <c r="I237" i="7" a="1"/>
  <c r="I236" i="7" a="1"/>
  <c r="I235" i="7" a="1"/>
  <c r="I234" i="7" a="1"/>
  <c r="I233" i="7" a="1"/>
  <c r="I232" i="7" a="1"/>
  <c r="I231" i="7" a="1"/>
  <c r="I230" i="7" a="1"/>
  <c r="I229" i="7" a="1"/>
  <c r="I228" i="7" a="1"/>
  <c r="I227" i="7" a="1"/>
  <c r="I226" i="7" a="1"/>
  <c r="I225" i="7" a="1"/>
  <c r="I224" i="7" a="1"/>
  <c r="I223" i="7" a="1"/>
  <c r="I222" i="7" a="1"/>
  <c r="I221" i="7" a="1"/>
  <c r="I220" i="7" a="1"/>
  <c r="I219" i="7" a="1"/>
  <c r="I218" i="7" a="1"/>
  <c r="I217" i="7" a="1"/>
  <c r="I216" i="7" a="1"/>
  <c r="I215" i="7" a="1"/>
  <c r="I214" i="7" a="1"/>
  <c r="I213" i="7" a="1"/>
  <c r="I212" i="7" a="1"/>
  <c r="I211" i="7" a="1"/>
  <c r="I210" i="7" a="1"/>
  <c r="I209" i="7" a="1"/>
  <c r="I208" i="7" a="1"/>
  <c r="I207" i="7" a="1"/>
  <c r="I206" i="7" a="1"/>
  <c r="I205" i="7" a="1"/>
  <c r="I204" i="7" a="1"/>
  <c r="I203" i="7" a="1"/>
  <c r="I202" i="7" a="1"/>
  <c r="I201" i="7" a="1"/>
  <c r="I200" i="7" a="1"/>
  <c r="I199" i="7" a="1"/>
  <c r="I198" i="7" a="1"/>
  <c r="I197" i="7" a="1"/>
  <c r="I196" i="7" a="1"/>
  <c r="I195" i="7" a="1"/>
  <c r="I194" i="7" a="1"/>
  <c r="I193" i="7" a="1"/>
  <c r="I192" i="7" a="1"/>
  <c r="I191" i="7" a="1"/>
  <c r="I190" i="7" a="1"/>
  <c r="I189" i="7" a="1"/>
  <c r="I188" i="7" a="1"/>
  <c r="H318" i="7" a="1"/>
  <c r="H317" i="7" a="1"/>
  <c r="H316" i="7" a="1"/>
  <c r="H315" i="7" a="1"/>
  <c r="H314" i="7" a="1"/>
  <c r="H313" i="7" a="1"/>
  <c r="H312" i="7" a="1"/>
  <c r="H311" i="7" a="1"/>
  <c r="H310" i="7" a="1"/>
  <c r="H309" i="7" a="1"/>
  <c r="H308" i="7" a="1"/>
  <c r="H307" i="7" a="1"/>
  <c r="H306" i="7" a="1"/>
  <c r="H305" i="7" a="1"/>
  <c r="H304" i="7" a="1"/>
  <c r="H303" i="7" a="1"/>
  <c r="H302" i="7" a="1"/>
  <c r="H301" i="7" a="1"/>
  <c r="H300" i="7" a="1"/>
  <c r="H299" i="7" a="1"/>
  <c r="H298" i="7" a="1"/>
  <c r="H297" i="7" a="1"/>
  <c r="H296" i="7" a="1"/>
  <c r="H295" i="7" a="1"/>
  <c r="H294" i="7" a="1"/>
  <c r="H293" i="7" a="1"/>
  <c r="H292" i="7" a="1"/>
  <c r="H291" i="7" a="1"/>
  <c r="H290" i="7" a="1"/>
  <c r="H289" i="7" a="1"/>
  <c r="H288" i="7" a="1"/>
  <c r="H287" i="7" a="1"/>
  <c r="H286" i="7" a="1"/>
  <c r="H285" i="7" a="1"/>
  <c r="H284" i="7" a="1"/>
  <c r="H283" i="7" a="1"/>
  <c r="H282" i="7" a="1"/>
  <c r="H281" i="7" a="1"/>
  <c r="H280" i="7" a="1"/>
  <c r="H279" i="7" a="1"/>
  <c r="H278" i="7" a="1"/>
  <c r="H277" i="7" a="1"/>
  <c r="H276" i="7" a="1"/>
  <c r="H275" i="7" a="1"/>
  <c r="H274" i="7" a="1"/>
  <c r="H273" i="7" a="1"/>
  <c r="H272" i="7" a="1"/>
  <c r="H271" i="7" a="1"/>
  <c r="H270" i="7" a="1"/>
  <c r="H269" i="7" a="1"/>
  <c r="H268" i="7" a="1"/>
  <c r="H267" i="7" a="1"/>
  <c r="H266" i="7" a="1"/>
  <c r="H265" i="7" a="1"/>
  <c r="H264" i="7" a="1"/>
  <c r="H263" i="7" a="1"/>
  <c r="H262" i="7" a="1"/>
  <c r="H261" i="7" a="1"/>
  <c r="H260" i="7" a="1"/>
  <c r="H259" i="7" a="1"/>
  <c r="H258" i="7" a="1"/>
  <c r="H257" i="7" a="1"/>
  <c r="H256" i="7" a="1"/>
  <c r="H255" i="7" a="1"/>
  <c r="H254" i="7" a="1"/>
  <c r="H253" i="7" a="1"/>
  <c r="H252" i="7" a="1"/>
  <c r="H251" i="7" a="1"/>
  <c r="H250" i="7" a="1"/>
  <c r="H249" i="7" a="1"/>
  <c r="H248" i="7" a="1"/>
  <c r="H247" i="7" a="1"/>
  <c r="H246" i="7" a="1"/>
  <c r="H245" i="7" a="1"/>
  <c r="H244" i="7" a="1"/>
  <c r="H243" i="7" a="1"/>
  <c r="H242" i="7" a="1"/>
  <c r="H241" i="7" a="1"/>
  <c r="H240" i="7" a="1"/>
  <c r="H239" i="7" a="1"/>
  <c r="H238" i="7" a="1"/>
  <c r="H237" i="7" a="1"/>
  <c r="H236" i="7" a="1"/>
  <c r="H235" i="7" a="1"/>
  <c r="H234" i="7" a="1"/>
  <c r="H233" i="7" a="1"/>
  <c r="H232" i="7" a="1"/>
  <c r="H231" i="7" a="1"/>
  <c r="H230" i="7" a="1"/>
  <c r="H229" i="7" a="1"/>
  <c r="H228" i="7" a="1"/>
  <c r="H227" i="7" a="1"/>
  <c r="H226" i="7" a="1"/>
  <c r="H225" i="7" a="1"/>
  <c r="H224" i="7" a="1"/>
  <c r="H223" i="7" a="1"/>
  <c r="H222" i="7" a="1"/>
  <c r="H221" i="7" a="1"/>
  <c r="H220" i="7" a="1"/>
  <c r="H219" i="7" a="1"/>
  <c r="H218" i="7" a="1"/>
  <c r="H217" i="7" a="1"/>
  <c r="H216" i="7" a="1"/>
  <c r="H215" i="7" a="1"/>
  <c r="H214" i="7" a="1"/>
  <c r="H213" i="7" a="1"/>
  <c r="H212" i="7" a="1"/>
  <c r="H211" i="7" a="1"/>
  <c r="H210" i="7" a="1"/>
  <c r="H209" i="7" a="1"/>
  <c r="H208" i="7" a="1"/>
  <c r="H207" i="7" a="1"/>
  <c r="H206" i="7" a="1"/>
  <c r="H205" i="7" a="1"/>
  <c r="H204" i="7" a="1"/>
  <c r="H203" i="7" a="1"/>
  <c r="H202" i="7" a="1"/>
  <c r="H201" i="7" a="1"/>
  <c r="H200" i="7" a="1"/>
  <c r="H199" i="7" a="1"/>
  <c r="H198" i="7" a="1"/>
  <c r="H197" i="7" a="1"/>
  <c r="H196" i="7" a="1"/>
  <c r="H195" i="7" a="1"/>
  <c r="H194" i="7" a="1"/>
  <c r="H193" i="7" a="1"/>
  <c r="H192" i="7" a="1"/>
  <c r="H191" i="7" a="1"/>
  <c r="H190" i="7" a="1"/>
  <c r="H189" i="7" a="1"/>
  <c r="H188" i="7" a="1"/>
  <c r="G318" i="7" a="1"/>
  <c r="G317" i="7" a="1"/>
  <c r="G316" i="7" a="1"/>
  <c r="G315" i="7" a="1"/>
  <c r="G314" i="7" a="1"/>
  <c r="G313" i="7" a="1"/>
  <c r="G312" i="7" a="1"/>
  <c r="G311" i="7" a="1"/>
  <c r="G310" i="7" a="1"/>
  <c r="G309" i="7" a="1"/>
  <c r="G308" i="7" a="1"/>
  <c r="G307" i="7" a="1"/>
  <c r="G306" i="7" a="1"/>
  <c r="G305" i="7" a="1"/>
  <c r="G304" i="7" a="1"/>
  <c r="G303" i="7" a="1"/>
  <c r="G302" i="7" a="1"/>
  <c r="G301" i="7" a="1"/>
  <c r="G300" i="7" a="1"/>
  <c r="G299" i="7" a="1"/>
  <c r="G298" i="7" a="1"/>
  <c r="G297" i="7" a="1"/>
  <c r="G296" i="7" a="1"/>
  <c r="G295" i="7" a="1"/>
  <c r="G294" i="7" a="1"/>
  <c r="G293" i="7" a="1"/>
  <c r="G292" i="7" a="1"/>
  <c r="G291" i="7" a="1"/>
  <c r="G290" i="7" a="1"/>
  <c r="G289" i="7" a="1"/>
  <c r="G288" i="7" a="1"/>
  <c r="G287" i="7" a="1"/>
  <c r="G286" i="7" a="1"/>
  <c r="G285" i="7" a="1"/>
  <c r="G284" i="7" a="1"/>
  <c r="G283" i="7" a="1"/>
  <c r="G282" i="7" a="1"/>
  <c r="G281" i="7" a="1"/>
  <c r="G280" i="7" a="1"/>
  <c r="G279" i="7" a="1"/>
  <c r="G278" i="7" a="1"/>
  <c r="G277" i="7" a="1"/>
  <c r="G276" i="7" a="1"/>
  <c r="G275" i="7" a="1"/>
  <c r="G274" i="7" a="1"/>
  <c r="G273" i="7" a="1"/>
  <c r="G272" i="7" a="1"/>
  <c r="G271" i="7" a="1"/>
  <c r="G270" i="7" a="1"/>
  <c r="G269" i="7" a="1"/>
  <c r="G268" i="7" a="1"/>
  <c r="G267" i="7" a="1"/>
  <c r="G266" i="7" a="1"/>
  <c r="G265" i="7" a="1"/>
  <c r="G264" i="7" a="1"/>
  <c r="G263" i="7" a="1"/>
  <c r="G262" i="7" a="1"/>
  <c r="G261" i="7" a="1"/>
  <c r="G260" i="7" a="1"/>
  <c r="G259" i="7" a="1"/>
  <c r="G258" i="7" a="1"/>
  <c r="G257" i="7" a="1"/>
  <c r="G256" i="7" a="1"/>
  <c r="G255" i="7" a="1"/>
  <c r="G254" i="7" a="1"/>
  <c r="G253" i="7" a="1"/>
  <c r="G252" i="7" a="1"/>
  <c r="G251" i="7" a="1"/>
  <c r="G250" i="7" a="1"/>
  <c r="G249" i="7" a="1"/>
  <c r="G248" i="7" a="1"/>
  <c r="G247" i="7" a="1"/>
  <c r="G246" i="7" a="1"/>
  <c r="G245" i="7" a="1"/>
  <c r="G244" i="7" a="1"/>
  <c r="G243" i="7" a="1"/>
  <c r="G242" i="7" a="1"/>
  <c r="G241" i="7" a="1"/>
  <c r="G240" i="7" a="1"/>
  <c r="G239" i="7" a="1"/>
  <c r="G238" i="7" a="1"/>
  <c r="G237" i="7" a="1"/>
  <c r="G236" i="7" a="1"/>
  <c r="G235" i="7" a="1"/>
  <c r="G234" i="7" a="1"/>
  <c r="G233" i="7" a="1"/>
  <c r="G232" i="7" a="1"/>
  <c r="G231" i="7" a="1"/>
  <c r="G230" i="7" a="1"/>
  <c r="G229" i="7" a="1"/>
  <c r="G228" i="7" a="1"/>
  <c r="G227" i="7" a="1"/>
  <c r="G226" i="7" a="1"/>
  <c r="G225" i="7" a="1"/>
  <c r="G224" i="7" a="1"/>
  <c r="G223" i="7" a="1"/>
  <c r="G222" i="7" a="1"/>
  <c r="G221" i="7" a="1"/>
  <c r="G220" i="7" a="1"/>
  <c r="G219" i="7" a="1"/>
  <c r="G218" i="7" a="1"/>
  <c r="G217" i="7" a="1"/>
  <c r="G216" i="7" a="1"/>
  <c r="G215" i="7" a="1"/>
  <c r="G214" i="7" a="1"/>
  <c r="G213" i="7" a="1"/>
  <c r="G212" i="7" a="1"/>
  <c r="G211" i="7" a="1"/>
  <c r="G210" i="7" a="1"/>
  <c r="G209" i="7" a="1"/>
  <c r="G208" i="7" a="1"/>
  <c r="G207" i="7" a="1"/>
  <c r="G206" i="7" a="1"/>
  <c r="G205" i="7" a="1"/>
  <c r="G204" i="7" a="1"/>
  <c r="G203" i="7" a="1"/>
  <c r="G202" i="7" a="1"/>
  <c r="G201" i="7" a="1"/>
  <c r="G200" i="7" a="1"/>
  <c r="G199" i="7" a="1"/>
  <c r="G198" i="7" a="1"/>
  <c r="G197" i="7" a="1"/>
  <c r="G196" i="7" a="1"/>
  <c r="G195" i="7" a="1"/>
  <c r="G194" i="7" a="1"/>
  <c r="G193" i="7" a="1"/>
  <c r="G192" i="7" a="1"/>
  <c r="G191" i="7" a="1"/>
  <c r="G190" i="7" a="1"/>
  <c r="G189" i="7" a="1"/>
  <c r="G188" i="7" a="1"/>
  <c r="F318" i="7" a="1"/>
  <c r="F317" i="7" a="1"/>
  <c r="F316" i="7" a="1"/>
  <c r="F315" i="7" a="1"/>
  <c r="F314" i="7" a="1"/>
  <c r="F313" i="7" a="1"/>
  <c r="F312" i="7" a="1"/>
  <c r="F311" i="7" a="1"/>
  <c r="F310" i="7" a="1"/>
  <c r="F309" i="7" a="1"/>
  <c r="F308" i="7" a="1"/>
  <c r="F307" i="7" a="1"/>
  <c r="F306" i="7" a="1"/>
  <c r="F305" i="7" a="1"/>
  <c r="F304" i="7" a="1"/>
  <c r="F303" i="7" a="1"/>
  <c r="F302" i="7" a="1"/>
  <c r="F301" i="7" a="1"/>
  <c r="F300" i="7" a="1"/>
  <c r="F299" i="7" a="1"/>
  <c r="F298" i="7" a="1"/>
  <c r="F297" i="7" a="1"/>
  <c r="F296" i="7" a="1"/>
  <c r="F295" i="7" a="1"/>
  <c r="F294" i="7" a="1"/>
  <c r="F293" i="7" a="1"/>
  <c r="F292" i="7" a="1"/>
  <c r="F291" i="7" a="1"/>
  <c r="F290" i="7" a="1"/>
  <c r="F289" i="7" a="1"/>
  <c r="F288" i="7" a="1"/>
  <c r="F287" i="7" a="1"/>
  <c r="F286" i="7" a="1"/>
  <c r="F285" i="7" a="1"/>
  <c r="F284" i="7" a="1"/>
  <c r="F283" i="7" a="1"/>
  <c r="F282" i="7" a="1"/>
  <c r="F281" i="7" a="1"/>
  <c r="F280" i="7" a="1"/>
  <c r="F279" i="7" a="1"/>
  <c r="F278" i="7" a="1"/>
  <c r="F277" i="7" a="1"/>
  <c r="F276" i="7" a="1"/>
  <c r="F275" i="7" a="1"/>
  <c r="F274" i="7" a="1"/>
  <c r="F273" i="7" a="1"/>
  <c r="F272" i="7" a="1"/>
  <c r="F271" i="7" a="1"/>
  <c r="F270" i="7" a="1"/>
  <c r="F269" i="7" a="1"/>
  <c r="F268" i="7" a="1"/>
  <c r="F267" i="7" a="1"/>
  <c r="F266" i="7" a="1"/>
  <c r="F265" i="7" a="1"/>
  <c r="F264" i="7" a="1"/>
  <c r="F263" i="7" a="1"/>
  <c r="F262" i="7" a="1"/>
  <c r="F261" i="7" a="1"/>
  <c r="F260" i="7" a="1"/>
  <c r="F259" i="7" a="1"/>
  <c r="F258" i="7" a="1"/>
  <c r="F257" i="7" a="1"/>
  <c r="F256" i="7" a="1"/>
  <c r="F255" i="7" a="1"/>
  <c r="F254" i="7" a="1"/>
  <c r="F253" i="7" a="1"/>
  <c r="F252" i="7" a="1"/>
  <c r="F251" i="7" a="1"/>
  <c r="F250" i="7" a="1"/>
  <c r="F249" i="7" a="1"/>
  <c r="F248" i="7" a="1"/>
  <c r="F247" i="7" a="1"/>
  <c r="F246" i="7" a="1"/>
  <c r="F245" i="7" a="1"/>
  <c r="F244" i="7" a="1"/>
  <c r="F243" i="7" a="1"/>
  <c r="F242" i="7" a="1"/>
  <c r="F241" i="7" a="1"/>
  <c r="F240" i="7" a="1"/>
  <c r="F239" i="7" a="1"/>
  <c r="F238" i="7" a="1"/>
  <c r="F237" i="7" a="1"/>
  <c r="F236" i="7" a="1"/>
  <c r="F235" i="7" a="1"/>
  <c r="F234" i="7" a="1"/>
  <c r="F233" i="7" a="1"/>
  <c r="F232" i="7" a="1"/>
  <c r="F231" i="7" a="1"/>
  <c r="F230" i="7" a="1"/>
  <c r="F229" i="7" a="1"/>
  <c r="F228" i="7" a="1"/>
  <c r="F227" i="7" a="1"/>
  <c r="F226" i="7" a="1"/>
  <c r="F225" i="7" a="1"/>
  <c r="F224" i="7" a="1"/>
  <c r="F223" i="7" a="1"/>
  <c r="F222" i="7" a="1"/>
  <c r="F221" i="7" a="1"/>
  <c r="F220" i="7" a="1"/>
  <c r="F219" i="7" a="1"/>
  <c r="F218" i="7" a="1"/>
  <c r="F217" i="7" a="1"/>
  <c r="F216" i="7" a="1"/>
  <c r="F215" i="7" a="1"/>
  <c r="F214" i="7" a="1"/>
  <c r="F213" i="7" a="1"/>
  <c r="F212" i="7" a="1"/>
  <c r="F211" i="7" a="1"/>
  <c r="F210" i="7" a="1"/>
  <c r="F209" i="7" a="1"/>
  <c r="F208" i="7" a="1"/>
  <c r="F207" i="7" a="1"/>
  <c r="F206" i="7" a="1"/>
  <c r="F205" i="7" a="1"/>
  <c r="F204" i="7" a="1"/>
  <c r="F203" i="7" a="1"/>
  <c r="F202" i="7" a="1"/>
  <c r="F201" i="7" a="1"/>
  <c r="F200" i="7" a="1"/>
  <c r="F199" i="7" a="1"/>
  <c r="F198" i="7" a="1"/>
  <c r="F197" i="7" a="1"/>
  <c r="F196" i="7" a="1"/>
  <c r="F195" i="7" a="1"/>
  <c r="F194" i="7" a="1"/>
  <c r="F193" i="7" a="1"/>
  <c r="F192" i="7" a="1"/>
  <c r="F191" i="7" a="1"/>
  <c r="F190" i="7" a="1"/>
  <c r="F189" i="7" a="1"/>
  <c r="F188" i="7" a="1"/>
  <c r="E318" i="7" a="1"/>
  <c r="E317" i="7" a="1"/>
  <c r="E316" i="7" a="1"/>
  <c r="E315" i="7" a="1"/>
  <c r="E314" i="7" a="1"/>
  <c r="E313" i="7" a="1"/>
  <c r="E312" i="7" a="1"/>
  <c r="E311" i="7" a="1"/>
  <c r="E310" i="7" a="1"/>
  <c r="E309" i="7" a="1"/>
  <c r="E308" i="7" a="1"/>
  <c r="E307" i="7" a="1"/>
  <c r="E306" i="7" a="1"/>
  <c r="E305" i="7" a="1"/>
  <c r="E304" i="7" a="1"/>
  <c r="E303" i="7" a="1"/>
  <c r="E302" i="7" a="1"/>
  <c r="E301" i="7" a="1"/>
  <c r="E300" i="7" a="1"/>
  <c r="E299" i="7" a="1"/>
  <c r="E298" i="7" a="1"/>
  <c r="E297" i="7" a="1"/>
  <c r="E296" i="7" a="1"/>
  <c r="E295" i="7" a="1"/>
  <c r="E294" i="7" a="1"/>
  <c r="E293" i="7" a="1"/>
  <c r="E292" i="7" a="1"/>
  <c r="E291" i="7" a="1"/>
  <c r="E290" i="7" a="1"/>
  <c r="E289" i="7" a="1"/>
  <c r="E288" i="7" a="1"/>
  <c r="E287" i="7" a="1"/>
  <c r="E286" i="7" a="1"/>
  <c r="E285" i="7" a="1"/>
  <c r="E284" i="7" a="1"/>
  <c r="E283" i="7" a="1"/>
  <c r="E282" i="7" a="1"/>
  <c r="E281" i="7" a="1"/>
  <c r="E280" i="7" a="1"/>
  <c r="E279" i="7" a="1"/>
  <c r="E278" i="7" a="1"/>
  <c r="E277" i="7" a="1"/>
  <c r="E276" i="7" a="1"/>
  <c r="E275" i="7" a="1"/>
  <c r="E274" i="7" a="1"/>
  <c r="E273" i="7" a="1"/>
  <c r="E272" i="7" a="1"/>
  <c r="E271" i="7" a="1"/>
  <c r="E270" i="7" a="1"/>
  <c r="E269" i="7" a="1"/>
  <c r="E268" i="7" a="1"/>
  <c r="E267" i="7" a="1"/>
  <c r="E266" i="7" a="1"/>
  <c r="E265" i="7" a="1"/>
  <c r="E264" i="7" a="1"/>
  <c r="E263" i="7" a="1"/>
  <c r="E262" i="7" a="1"/>
  <c r="E261" i="7" a="1"/>
  <c r="E260" i="7" a="1"/>
  <c r="E259" i="7" a="1"/>
  <c r="E258" i="7" a="1"/>
  <c r="E257" i="7" a="1"/>
  <c r="E256" i="7" a="1"/>
  <c r="E255" i="7" a="1"/>
  <c r="E254" i="7" a="1"/>
  <c r="E253" i="7" a="1"/>
  <c r="E252" i="7" a="1"/>
  <c r="E251" i="7" a="1"/>
  <c r="E250" i="7" a="1"/>
  <c r="E249" i="7" a="1"/>
  <c r="E248" i="7" a="1"/>
  <c r="E247" i="7" a="1"/>
  <c r="E246" i="7" a="1"/>
  <c r="E245" i="7" a="1"/>
  <c r="E244" i="7" a="1"/>
  <c r="E243" i="7" a="1"/>
  <c r="E242" i="7" a="1"/>
  <c r="E241" i="7" a="1"/>
  <c r="E240" i="7" a="1"/>
  <c r="E239" i="7" a="1"/>
  <c r="E238" i="7" a="1"/>
  <c r="E237" i="7" a="1"/>
  <c r="E236" i="7" a="1"/>
  <c r="E235" i="7" a="1"/>
  <c r="E234" i="7" a="1"/>
  <c r="E233" i="7" a="1"/>
  <c r="E232" i="7" a="1"/>
  <c r="E231" i="7" a="1"/>
  <c r="E230" i="7" a="1"/>
  <c r="E229" i="7" a="1"/>
  <c r="E228" i="7" a="1"/>
  <c r="E227" i="7" a="1"/>
  <c r="E226" i="7" a="1"/>
  <c r="E225" i="7" a="1"/>
  <c r="E224" i="7" a="1"/>
  <c r="E223" i="7" a="1"/>
  <c r="E222" i="7" a="1"/>
  <c r="E221" i="7" a="1"/>
  <c r="E220" i="7" a="1"/>
  <c r="E219" i="7" a="1"/>
  <c r="E218" i="7" a="1"/>
  <c r="E217" i="7" a="1"/>
  <c r="E216" i="7" a="1"/>
  <c r="E215" i="7" a="1"/>
  <c r="E214" i="7" a="1"/>
  <c r="E213" i="7" a="1"/>
  <c r="E212" i="7" a="1"/>
  <c r="E211" i="7" a="1"/>
  <c r="E210" i="7" a="1"/>
  <c r="E209" i="7" a="1"/>
  <c r="E208" i="7" a="1"/>
  <c r="E207" i="7" a="1"/>
  <c r="E206" i="7" a="1"/>
  <c r="E205" i="7" a="1"/>
  <c r="E204" i="7" a="1"/>
  <c r="E203" i="7" a="1"/>
  <c r="E202" i="7" a="1"/>
  <c r="E201" i="7" a="1"/>
  <c r="E200" i="7" a="1"/>
  <c r="E199" i="7" a="1"/>
  <c r="E198" i="7" a="1"/>
  <c r="E197" i="7" a="1"/>
  <c r="E196" i="7" a="1"/>
  <c r="E195" i="7" a="1"/>
  <c r="E194" i="7" a="1"/>
  <c r="E193" i="7" a="1"/>
  <c r="E192" i="7" a="1"/>
  <c r="E191" i="7" a="1"/>
  <c r="E190" i="7" a="1"/>
  <c r="E189" i="7" a="1"/>
  <c r="E188" i="7" a="1"/>
  <c r="D318" i="7" a="1"/>
  <c r="D317" i="7" a="1"/>
  <c r="D316" i="7" a="1"/>
  <c r="D315" i="7" a="1"/>
  <c r="D314" i="7" a="1"/>
  <c r="D313" i="7" a="1"/>
  <c r="D312" i="7" a="1"/>
  <c r="D311" i="7" a="1"/>
  <c r="D310" i="7" a="1"/>
  <c r="D309" i="7" a="1"/>
  <c r="D308" i="7" a="1"/>
  <c r="D307" i="7" a="1"/>
  <c r="D306" i="7" a="1"/>
  <c r="D305" i="7" a="1"/>
  <c r="D304" i="7" a="1"/>
  <c r="D303" i="7" a="1"/>
  <c r="D302" i="7" a="1"/>
  <c r="D301" i="7" a="1"/>
  <c r="D300" i="7" a="1"/>
  <c r="D299" i="7" a="1"/>
  <c r="D298" i="7" a="1"/>
  <c r="D297" i="7" a="1"/>
  <c r="D296" i="7" a="1"/>
  <c r="D295" i="7" a="1"/>
  <c r="D294" i="7" a="1"/>
  <c r="D293" i="7" a="1"/>
  <c r="D292" i="7" a="1"/>
  <c r="D291" i="7" a="1"/>
  <c r="D290" i="7" a="1"/>
  <c r="D289" i="7" a="1"/>
  <c r="D288" i="7" a="1"/>
  <c r="D287" i="7" a="1"/>
  <c r="D286" i="7" a="1"/>
  <c r="D285" i="7" a="1"/>
  <c r="D284" i="7" a="1"/>
  <c r="D283" i="7" a="1"/>
  <c r="D282" i="7" a="1"/>
  <c r="D281" i="7" a="1"/>
  <c r="D280" i="7" a="1"/>
  <c r="D279" i="7" a="1"/>
  <c r="D278" i="7" a="1"/>
  <c r="D277" i="7" a="1"/>
  <c r="D276" i="7" a="1"/>
  <c r="D275" i="7" a="1"/>
  <c r="D274" i="7" a="1"/>
  <c r="D273" i="7" a="1"/>
  <c r="D272" i="7" a="1"/>
  <c r="D271" i="7" a="1"/>
  <c r="D270" i="7" a="1"/>
  <c r="D269" i="7" a="1"/>
  <c r="D268" i="7" a="1"/>
  <c r="D267" i="7" a="1"/>
  <c r="D266" i="7" a="1"/>
  <c r="D265" i="7" a="1"/>
  <c r="D264" i="7" a="1"/>
  <c r="D263" i="7" a="1"/>
  <c r="D262" i="7" a="1"/>
  <c r="D261" i="7" a="1"/>
  <c r="D260" i="7" a="1"/>
  <c r="D259" i="7" a="1"/>
  <c r="D258" i="7" a="1"/>
  <c r="D257" i="7" a="1"/>
  <c r="D256" i="7" a="1"/>
  <c r="D255" i="7" a="1"/>
  <c r="D254" i="7" a="1"/>
  <c r="D253" i="7" a="1"/>
  <c r="D252" i="7" a="1"/>
  <c r="D251" i="7" a="1"/>
  <c r="D250" i="7" a="1"/>
  <c r="D249" i="7" a="1"/>
  <c r="D248" i="7" a="1"/>
  <c r="D247" i="7" a="1"/>
  <c r="D246" i="7" a="1"/>
  <c r="D245" i="7" a="1"/>
  <c r="D244" i="7" a="1"/>
  <c r="D243" i="7" a="1"/>
  <c r="D242" i="7" a="1"/>
  <c r="D241" i="7" a="1"/>
  <c r="D240" i="7" a="1"/>
  <c r="D239" i="7" a="1"/>
  <c r="D238" i="7" a="1"/>
  <c r="D237" i="7" a="1"/>
  <c r="D236" i="7" a="1"/>
  <c r="D235" i="7" a="1"/>
  <c r="D234" i="7" a="1"/>
  <c r="D233" i="7" a="1"/>
  <c r="D232" i="7" a="1"/>
  <c r="D231" i="7" a="1"/>
  <c r="D230" i="7" a="1"/>
  <c r="D229" i="7" a="1"/>
  <c r="D228" i="7" a="1"/>
  <c r="D227" i="7" a="1"/>
  <c r="D226" i="7" a="1"/>
  <c r="D225" i="7" a="1"/>
  <c r="D224" i="7" a="1"/>
  <c r="D223" i="7" a="1"/>
  <c r="D222" i="7" a="1"/>
  <c r="D221" i="7" a="1"/>
  <c r="D220" i="7" a="1"/>
  <c r="D219" i="7" a="1"/>
  <c r="D218" i="7" a="1"/>
  <c r="D217" i="7" a="1"/>
  <c r="D216" i="7" a="1"/>
  <c r="D215" i="7" a="1"/>
  <c r="D214" i="7" a="1"/>
  <c r="D213" i="7" a="1"/>
  <c r="D212" i="7" a="1"/>
  <c r="D211" i="7" a="1"/>
  <c r="D210" i="7" a="1"/>
  <c r="D209" i="7" a="1"/>
  <c r="D208" i="7" a="1"/>
  <c r="D207" i="7" a="1"/>
  <c r="D206" i="7" a="1"/>
  <c r="D205" i="7" a="1"/>
  <c r="D204" i="7" a="1"/>
  <c r="D203" i="7" a="1"/>
  <c r="D202" i="7" a="1"/>
  <c r="D201" i="7" a="1"/>
  <c r="D200" i="7" a="1"/>
  <c r="D199" i="7" a="1"/>
  <c r="D198" i="7" a="1"/>
  <c r="D197" i="7" a="1"/>
  <c r="D196" i="7" a="1"/>
  <c r="D195" i="7" a="1"/>
  <c r="D194" i="7" a="1"/>
  <c r="D193" i="7" a="1"/>
  <c r="D192" i="7" a="1"/>
  <c r="D191" i="7" a="1"/>
  <c r="D190" i="7" a="1"/>
  <c r="D189" i="7" a="1"/>
  <c r="D188" i="7" a="1"/>
  <c r="C318" i="7" a="1"/>
  <c r="C317" i="7" a="1"/>
  <c r="C316" i="7" a="1"/>
  <c r="C315" i="7" a="1"/>
  <c r="C314" i="7" a="1"/>
  <c r="C313" i="7" a="1"/>
  <c r="C312" i="7" a="1"/>
  <c r="C311" i="7" a="1"/>
  <c r="C310" i="7" a="1"/>
  <c r="C309" i="7" a="1"/>
  <c r="C308" i="7" a="1"/>
  <c r="C307" i="7" a="1"/>
  <c r="C306" i="7" a="1"/>
  <c r="C305" i="7" a="1"/>
  <c r="C304" i="7" a="1"/>
  <c r="C303" i="7" a="1"/>
  <c r="C302" i="7" a="1"/>
  <c r="C301" i="7" a="1"/>
  <c r="C300" i="7" a="1"/>
  <c r="C299" i="7" a="1"/>
  <c r="C298" i="7" a="1"/>
  <c r="C297" i="7" a="1"/>
  <c r="C296" i="7" a="1"/>
  <c r="C295" i="7" a="1"/>
  <c r="C294" i="7" a="1"/>
  <c r="C293" i="7" a="1"/>
  <c r="C292" i="7" a="1"/>
  <c r="C291" i="7" a="1"/>
  <c r="C290" i="7" a="1"/>
  <c r="C289" i="7" a="1"/>
  <c r="C288" i="7" a="1"/>
  <c r="C287" i="7" a="1"/>
  <c r="C286" i="7" a="1"/>
  <c r="C285" i="7" a="1"/>
  <c r="C284" i="7" a="1"/>
  <c r="C283" i="7" a="1"/>
  <c r="C282" i="7" a="1"/>
  <c r="C281" i="7" a="1"/>
  <c r="C280" i="7" a="1"/>
  <c r="C279" i="7" a="1"/>
  <c r="C278" i="7" a="1"/>
  <c r="C277" i="7" a="1"/>
  <c r="C276" i="7" a="1"/>
  <c r="C275" i="7" a="1"/>
  <c r="C274" i="7" a="1"/>
  <c r="C273" i="7" a="1"/>
  <c r="C272" i="7" a="1"/>
  <c r="C271" i="7" a="1"/>
  <c r="C270" i="7" a="1"/>
  <c r="C269" i="7" a="1"/>
  <c r="C268" i="7" a="1"/>
  <c r="C267" i="7" a="1"/>
  <c r="C266" i="7" a="1"/>
  <c r="C265" i="7" a="1"/>
  <c r="C264" i="7" a="1"/>
  <c r="C263" i="7" a="1"/>
  <c r="C262" i="7" a="1"/>
  <c r="C261" i="7" a="1"/>
  <c r="C260" i="7" a="1"/>
  <c r="C259" i="7" a="1"/>
  <c r="C258" i="7" a="1"/>
  <c r="C257" i="7" a="1"/>
  <c r="C256" i="7" a="1"/>
  <c r="C255" i="7" a="1"/>
  <c r="C254" i="7" a="1"/>
  <c r="C253" i="7" a="1"/>
  <c r="C252" i="7" a="1"/>
  <c r="C251" i="7" a="1"/>
  <c r="C250" i="7" a="1"/>
  <c r="C249" i="7" a="1"/>
  <c r="C248" i="7" a="1"/>
  <c r="C247" i="7" a="1"/>
  <c r="C246" i="7" a="1"/>
  <c r="C245" i="7" a="1"/>
  <c r="C244" i="7" a="1"/>
  <c r="C243" i="7" a="1"/>
  <c r="C242" i="7" a="1"/>
  <c r="C241" i="7" a="1"/>
  <c r="C240" i="7" a="1"/>
  <c r="C239" i="7" a="1"/>
  <c r="C238" i="7" a="1"/>
  <c r="C237" i="7" a="1"/>
  <c r="C236" i="7" a="1"/>
  <c r="C235" i="7" a="1"/>
  <c r="C234" i="7" a="1"/>
  <c r="C233" i="7" a="1"/>
  <c r="C232" i="7" a="1"/>
  <c r="C231" i="7" a="1"/>
  <c r="C230" i="7" a="1"/>
  <c r="C229" i="7" a="1"/>
  <c r="C228" i="7" a="1"/>
  <c r="C227" i="7" a="1"/>
  <c r="C226" i="7" a="1"/>
  <c r="C225" i="7" a="1"/>
  <c r="C224" i="7" a="1"/>
  <c r="C223" i="7" a="1"/>
  <c r="C222" i="7" a="1"/>
  <c r="C221" i="7" a="1"/>
  <c r="C220" i="7" a="1"/>
  <c r="C219" i="7" a="1"/>
  <c r="C218" i="7" a="1"/>
  <c r="C217" i="7" a="1"/>
  <c r="C216" i="7" a="1"/>
  <c r="C215" i="7" a="1"/>
  <c r="C214" i="7" a="1"/>
  <c r="C213" i="7" a="1"/>
  <c r="C212" i="7" a="1"/>
  <c r="C211" i="7" a="1"/>
  <c r="C210" i="7" a="1"/>
  <c r="C209" i="7" a="1"/>
  <c r="C208" i="7" a="1"/>
  <c r="C207" i="7" a="1"/>
  <c r="C206" i="7" a="1"/>
  <c r="C205" i="7" a="1"/>
  <c r="C204" i="7" a="1"/>
  <c r="C203" i="7" a="1"/>
  <c r="C202" i="7" a="1"/>
  <c r="C201" i="7" a="1"/>
  <c r="C200" i="7" a="1"/>
  <c r="C199" i="7" a="1"/>
  <c r="C198" i="7" a="1"/>
  <c r="C197" i="7" a="1"/>
  <c r="C196" i="7" a="1"/>
  <c r="C195" i="7" a="1"/>
  <c r="C194" i="7" a="1"/>
  <c r="C193" i="7" a="1"/>
  <c r="C192" i="7" a="1"/>
  <c r="C191" i="7" a="1"/>
  <c r="C190" i="7" a="1"/>
  <c r="C189" i="7" a="1"/>
  <c r="C188" i="7" a="1"/>
  <c r="Z404" i="7" a="1"/>
  <c r="Z403" i="7" a="1"/>
  <c r="Z402" i="7" a="1"/>
  <c r="Z401" i="7" a="1"/>
  <c r="Z400" i="7" a="1"/>
  <c r="Z399" i="7" a="1"/>
  <c r="Z398" i="7" a="1"/>
  <c r="Z397" i="7" a="1"/>
  <c r="Z396" i="7" a="1"/>
  <c r="Z395" i="7" a="1"/>
  <c r="Z394" i="7" a="1"/>
  <c r="Z393" i="7" a="1"/>
  <c r="Z392" i="7" a="1"/>
  <c r="Z391" i="7" a="1"/>
  <c r="Z390" i="7" a="1"/>
  <c r="Z389" i="7" a="1"/>
  <c r="Z388" i="7" a="1"/>
  <c r="Z387" i="7" a="1"/>
  <c r="Z386" i="7" a="1"/>
  <c r="Z385" i="7" a="1"/>
  <c r="Z384" i="7" a="1"/>
  <c r="Z383" i="7" a="1"/>
  <c r="Z382" i="7" a="1"/>
  <c r="Z381" i="7" a="1"/>
  <c r="Z380" i="7" a="1"/>
  <c r="Z379" i="7" a="1"/>
  <c r="Z378" i="7" a="1"/>
  <c r="Z377" i="7" a="1"/>
  <c r="Z376" i="7" a="1"/>
  <c r="Z375" i="7" a="1"/>
  <c r="Z374" i="7" a="1"/>
  <c r="Z373" i="7" a="1"/>
  <c r="Z372" i="7" a="1"/>
  <c r="Z371" i="7" a="1"/>
  <c r="Z370" i="7" a="1"/>
  <c r="Z369" i="7" a="1"/>
  <c r="Z368" i="7" a="1"/>
  <c r="Z367" i="7" a="1"/>
  <c r="Z366" i="7" a="1"/>
  <c r="Z365" i="7" a="1"/>
  <c r="Z364" i="7" a="1"/>
  <c r="Z363" i="7" a="1"/>
  <c r="Z362" i="7" a="1"/>
  <c r="Z361" i="7" a="1"/>
  <c r="Z360" i="7" a="1"/>
  <c r="Z359" i="7" a="1"/>
  <c r="Z358" i="7" a="1"/>
  <c r="Z357" i="7" a="1"/>
  <c r="Z356" i="7" a="1"/>
  <c r="Z355" i="7" a="1"/>
  <c r="Z354" i="7" a="1"/>
  <c r="Z353" i="7" a="1"/>
  <c r="Z352" i="7" a="1"/>
  <c r="Z351" i="7" a="1"/>
  <c r="Z350" i="7" a="1"/>
  <c r="Z349" i="7" a="1"/>
  <c r="Z348" i="7" a="1"/>
  <c r="Z347" i="7" a="1"/>
  <c r="Z346" i="7" a="1"/>
  <c r="Z345" i="7" a="1"/>
  <c r="Z344" i="7" a="1"/>
  <c r="Z343" i="7" a="1"/>
  <c r="Z342" i="7" a="1"/>
  <c r="Z341" i="7" a="1"/>
  <c r="Z340" i="7" a="1"/>
  <c r="Z339" i="7" a="1"/>
  <c r="Z338" i="7" a="1"/>
  <c r="Z337" i="7" a="1"/>
  <c r="Z336" i="7" a="1"/>
  <c r="Z335" i="7" a="1"/>
  <c r="Z334" i="7" a="1"/>
  <c r="Z333" i="7" a="1"/>
  <c r="Z332" i="7" a="1"/>
  <c r="Z331" i="7" a="1"/>
  <c r="Z330" i="7" a="1"/>
  <c r="Z329" i="7" a="1"/>
  <c r="Z328" i="7" a="1"/>
  <c r="Z327" i="7" a="1"/>
  <c r="Z326" i="7" a="1"/>
  <c r="Z325" i="7" a="1"/>
  <c r="Z324" i="7" a="1"/>
  <c r="Z323" i="7" a="1"/>
  <c r="Z322" i="7" a="1"/>
  <c r="Z321" i="7" a="1"/>
  <c r="Z320" i="7" a="1"/>
  <c r="Z319" i="7" a="1"/>
  <c r="Y404" i="7" a="1"/>
  <c r="Y403" i="7" a="1"/>
  <c r="Y402" i="7" a="1"/>
  <c r="Y401" i="7" a="1"/>
  <c r="Y400" i="7" a="1"/>
  <c r="Y399" i="7" a="1"/>
  <c r="Y398" i="7" a="1"/>
  <c r="Y397" i="7" a="1"/>
  <c r="Y396" i="7" a="1"/>
  <c r="Y395" i="7" a="1"/>
  <c r="Y394" i="7" a="1"/>
  <c r="Y393" i="7" a="1"/>
  <c r="Y392" i="7" a="1"/>
  <c r="Y391" i="7" a="1"/>
  <c r="Y390" i="7" a="1"/>
  <c r="Y389" i="7" a="1"/>
  <c r="Y388" i="7" a="1"/>
  <c r="Y387" i="7" a="1"/>
  <c r="Y386" i="7" a="1"/>
  <c r="Y385" i="7" a="1"/>
  <c r="Y384" i="7" a="1"/>
  <c r="Y383" i="7" a="1"/>
  <c r="Y382" i="7" a="1"/>
  <c r="Y381" i="7" a="1"/>
  <c r="Y380" i="7" a="1"/>
  <c r="Y379" i="7" a="1"/>
  <c r="Y378" i="7" a="1"/>
  <c r="Y377" i="7" a="1"/>
  <c r="Y376" i="7" a="1"/>
  <c r="Y375" i="7" a="1"/>
  <c r="Y374" i="7" a="1"/>
  <c r="Y373" i="7" a="1"/>
  <c r="Y372" i="7" a="1"/>
  <c r="Y371" i="7" a="1"/>
  <c r="Y370" i="7" a="1"/>
  <c r="Y369" i="7" a="1"/>
  <c r="Y368" i="7" a="1"/>
  <c r="Y367" i="7" a="1"/>
  <c r="Y366" i="7" a="1"/>
  <c r="Y365" i="7" a="1"/>
  <c r="Y364" i="7" a="1"/>
  <c r="Y363" i="7" a="1"/>
  <c r="Y362" i="7" a="1"/>
  <c r="Y361" i="7" a="1"/>
  <c r="Y360" i="7" a="1"/>
  <c r="Y359" i="7" a="1"/>
  <c r="Y358" i="7" a="1"/>
  <c r="Y357" i="7" a="1"/>
  <c r="Y356" i="7" a="1"/>
  <c r="Y355" i="7" a="1"/>
  <c r="Y354" i="7" a="1"/>
  <c r="Y353" i="7" a="1"/>
  <c r="Y352" i="7" a="1"/>
  <c r="Y351" i="7" a="1"/>
  <c r="Y350" i="7" a="1"/>
  <c r="Y349" i="7" a="1"/>
  <c r="Y348" i="7" a="1"/>
  <c r="Y347" i="7" a="1"/>
  <c r="Y346" i="7" a="1"/>
  <c r="Y345" i="7" a="1"/>
  <c r="Y344" i="7" a="1"/>
  <c r="Y343" i="7" a="1"/>
  <c r="Y342" i="7" a="1"/>
  <c r="Y341" i="7" a="1"/>
  <c r="Y340" i="7" a="1"/>
  <c r="Y339" i="7" a="1"/>
  <c r="Y338" i="7" a="1"/>
  <c r="Y337" i="7" a="1"/>
  <c r="Y336" i="7" a="1"/>
  <c r="Y335" i="7" a="1"/>
  <c r="Y334" i="7" a="1"/>
  <c r="Y333" i="7" a="1"/>
  <c r="Y332" i="7" a="1"/>
  <c r="Y331" i="7" a="1"/>
  <c r="Y330" i="7" a="1"/>
  <c r="Y329" i="7" a="1"/>
  <c r="Y328" i="7" a="1"/>
  <c r="Y327" i="7" a="1"/>
  <c r="Y326" i="7" a="1"/>
  <c r="Y325" i="7" a="1"/>
  <c r="Y324" i="7" a="1"/>
  <c r="Y323" i="7" a="1"/>
  <c r="Y322" i="7" a="1"/>
  <c r="Y321" i="7" a="1"/>
  <c r="Y320" i="7" a="1"/>
  <c r="Y319" i="7" a="1"/>
  <c r="X404" i="7" a="1"/>
  <c r="X403" i="7" a="1"/>
  <c r="X402" i="7" a="1"/>
  <c r="X401" i="7" a="1"/>
  <c r="X400" i="7" a="1"/>
  <c r="X399" i="7" a="1"/>
  <c r="X398" i="7" a="1"/>
  <c r="X397" i="7" a="1"/>
  <c r="X396" i="7" a="1"/>
  <c r="X395" i="7" a="1"/>
  <c r="X394" i="7" a="1"/>
  <c r="X393" i="7" a="1"/>
  <c r="X392" i="7" a="1"/>
  <c r="X391" i="7" a="1"/>
  <c r="X390" i="7" a="1"/>
  <c r="X389" i="7" a="1"/>
  <c r="X388" i="7" a="1"/>
  <c r="X387" i="7" a="1"/>
  <c r="X386" i="7" a="1"/>
  <c r="X385" i="7" a="1"/>
  <c r="X384" i="7" a="1"/>
  <c r="X383" i="7" a="1"/>
  <c r="X382" i="7" a="1"/>
  <c r="X381" i="7" a="1"/>
  <c r="X380" i="7" a="1"/>
  <c r="X379" i="7" a="1"/>
  <c r="X378" i="7" a="1"/>
  <c r="X377" i="7" a="1"/>
  <c r="X376" i="7" a="1"/>
  <c r="X375" i="7" a="1"/>
  <c r="X374" i="7" a="1"/>
  <c r="X373" i="7" a="1"/>
  <c r="X372" i="7" a="1"/>
  <c r="X371" i="7" a="1"/>
  <c r="X370" i="7" a="1"/>
  <c r="X369" i="7" a="1"/>
  <c r="X368" i="7" a="1"/>
  <c r="X367" i="7" a="1"/>
  <c r="X366" i="7" a="1"/>
  <c r="X365" i="7" a="1"/>
  <c r="X364" i="7" a="1"/>
  <c r="X363" i="7" a="1"/>
  <c r="X362" i="7" a="1"/>
  <c r="X361" i="7" a="1"/>
  <c r="X360" i="7" a="1"/>
  <c r="X359" i="7" a="1"/>
  <c r="X358" i="7" a="1"/>
  <c r="X357" i="7" a="1"/>
  <c r="X356" i="7" a="1"/>
  <c r="X355" i="7" a="1"/>
  <c r="X354" i="7" a="1"/>
  <c r="X353" i="7" a="1"/>
  <c r="X352" i="7" a="1"/>
  <c r="X351" i="7" a="1"/>
  <c r="X350" i="7" a="1"/>
  <c r="X349" i="7" a="1"/>
  <c r="X348" i="7" a="1"/>
  <c r="X347" i="7" a="1"/>
  <c r="X346" i="7" a="1"/>
  <c r="X345" i="7" a="1"/>
  <c r="X344" i="7" a="1"/>
  <c r="X343" i="7" a="1"/>
  <c r="X342" i="7" a="1"/>
  <c r="X341" i="7" a="1"/>
  <c r="X340" i="7" a="1"/>
  <c r="X339" i="7" a="1"/>
  <c r="X338" i="7" a="1"/>
  <c r="X337" i="7" a="1"/>
  <c r="X336" i="7" a="1"/>
  <c r="X335" i="7" a="1"/>
  <c r="X334" i="7" a="1"/>
  <c r="X333" i="7" a="1"/>
  <c r="X332" i="7" a="1"/>
  <c r="X331" i="7" a="1"/>
  <c r="X330" i="7" a="1"/>
  <c r="X329" i="7" a="1"/>
  <c r="X328" i="7" a="1"/>
  <c r="X327" i="7" a="1"/>
  <c r="X326" i="7" a="1"/>
  <c r="X325" i="7" a="1"/>
  <c r="X324" i="7" a="1"/>
  <c r="X323" i="7" a="1"/>
  <c r="X322" i="7" a="1"/>
  <c r="X321" i="7" a="1"/>
  <c r="X320" i="7" a="1"/>
  <c r="X319" i="7" a="1"/>
  <c r="W404" i="7" a="1"/>
  <c r="W403" i="7" a="1"/>
  <c r="W402" i="7" a="1"/>
  <c r="W401" i="7" a="1"/>
  <c r="W400" i="7" a="1"/>
  <c r="W399" i="7" a="1"/>
  <c r="W398" i="7" a="1"/>
  <c r="W397" i="7" a="1"/>
  <c r="W396" i="7" a="1"/>
  <c r="W395" i="7" a="1"/>
  <c r="W394" i="7" a="1"/>
  <c r="W393" i="7" a="1"/>
  <c r="W392" i="7" a="1"/>
  <c r="W391" i="7" a="1"/>
  <c r="W390" i="7" a="1"/>
  <c r="W389" i="7" a="1"/>
  <c r="W388" i="7" a="1"/>
  <c r="W387" i="7" a="1"/>
  <c r="W386" i="7" a="1"/>
  <c r="W385" i="7" a="1"/>
  <c r="W384" i="7" a="1"/>
  <c r="W383" i="7" a="1"/>
  <c r="W382" i="7" a="1"/>
  <c r="W381" i="7" a="1"/>
  <c r="W380" i="7" a="1"/>
  <c r="W379" i="7" a="1"/>
  <c r="W378" i="7" a="1"/>
  <c r="W377" i="7" a="1"/>
  <c r="W376" i="7" a="1"/>
  <c r="W375" i="7" a="1"/>
  <c r="W374" i="7" a="1"/>
  <c r="W373" i="7" a="1"/>
  <c r="W372" i="7" a="1"/>
  <c r="W371" i="7" a="1"/>
  <c r="W370" i="7" a="1"/>
  <c r="W369" i="7" a="1"/>
  <c r="W368" i="7" a="1"/>
  <c r="W367" i="7" a="1"/>
  <c r="W366" i="7" a="1"/>
  <c r="W365" i="7" a="1"/>
  <c r="W364" i="7" a="1"/>
  <c r="W363" i="7" a="1"/>
  <c r="W362" i="7" a="1"/>
  <c r="W361" i="7" a="1"/>
  <c r="W360" i="7" a="1"/>
  <c r="W359" i="7" a="1"/>
  <c r="W358" i="7" a="1"/>
  <c r="W357" i="7" a="1"/>
  <c r="W356" i="7" a="1"/>
  <c r="W355" i="7" a="1"/>
  <c r="W354" i="7" a="1"/>
  <c r="W353" i="7" a="1"/>
  <c r="W352" i="7" a="1"/>
  <c r="W351" i="7" a="1"/>
  <c r="W350" i="7" a="1"/>
  <c r="W349" i="7" a="1"/>
  <c r="W348" i="7" a="1"/>
  <c r="W347" i="7" a="1"/>
  <c r="W346" i="7" a="1"/>
  <c r="W345" i="7" a="1"/>
  <c r="W344" i="7" a="1"/>
  <c r="W343" i="7" a="1"/>
  <c r="W342" i="7" a="1"/>
  <c r="W341" i="7" a="1"/>
  <c r="W340" i="7" a="1"/>
  <c r="W339" i="7" a="1"/>
  <c r="W338" i="7" a="1"/>
  <c r="W337" i="7" a="1"/>
  <c r="W336" i="7" a="1"/>
  <c r="W335" i="7" a="1"/>
  <c r="W334" i="7" a="1"/>
  <c r="W333" i="7" a="1"/>
  <c r="W332" i="7" a="1"/>
  <c r="W331" i="7" a="1"/>
  <c r="W330" i="7" a="1"/>
  <c r="W329" i="7" a="1"/>
  <c r="W328" i="7" a="1"/>
  <c r="W327" i="7" a="1"/>
  <c r="W326" i="7" a="1"/>
  <c r="W325" i="7" a="1"/>
  <c r="W324" i="7" a="1"/>
  <c r="W323" i="7" a="1"/>
  <c r="W322" i="7" a="1"/>
  <c r="W321" i="7" a="1"/>
  <c r="W320" i="7" a="1"/>
  <c r="W319" i="7" a="1"/>
  <c r="V404" i="7" a="1"/>
  <c r="V403" i="7" a="1"/>
  <c r="V402" i="7" a="1"/>
  <c r="V401" i="7" a="1"/>
  <c r="V400" i="7" a="1"/>
  <c r="V399" i="7" a="1"/>
  <c r="V398" i="7" a="1"/>
  <c r="V397" i="7" a="1"/>
  <c r="V396" i="7" a="1"/>
  <c r="V395" i="7" a="1"/>
  <c r="V394" i="7" a="1"/>
  <c r="V393" i="7" a="1"/>
  <c r="V392" i="7" a="1"/>
  <c r="V391" i="7" a="1"/>
  <c r="V390" i="7" a="1"/>
  <c r="V389" i="7" a="1"/>
  <c r="V388" i="7" a="1"/>
  <c r="V387" i="7" a="1"/>
  <c r="V386" i="7" a="1"/>
  <c r="V385" i="7" a="1"/>
  <c r="V384" i="7" a="1"/>
  <c r="V383" i="7" a="1"/>
  <c r="V382" i="7" a="1"/>
  <c r="V381" i="7" a="1"/>
  <c r="V380" i="7" a="1"/>
  <c r="V379" i="7" a="1"/>
  <c r="V378" i="7" a="1"/>
  <c r="V377" i="7" a="1"/>
  <c r="V376" i="7" a="1"/>
  <c r="V375" i="7" a="1"/>
  <c r="V374" i="7" a="1"/>
  <c r="V373" i="7" a="1"/>
  <c r="V372" i="7" a="1"/>
  <c r="V371" i="7" a="1"/>
  <c r="V370" i="7" a="1"/>
  <c r="V369" i="7" a="1"/>
  <c r="V368" i="7" a="1"/>
  <c r="V367" i="7" a="1"/>
  <c r="V366" i="7" a="1"/>
  <c r="V365" i="7" a="1"/>
  <c r="V364" i="7" a="1"/>
  <c r="V363" i="7" a="1"/>
  <c r="V362" i="7" a="1"/>
  <c r="V361" i="7" a="1"/>
  <c r="V360" i="7" a="1"/>
  <c r="V359" i="7" a="1"/>
  <c r="V358" i="7" a="1"/>
  <c r="V357" i="7" a="1"/>
  <c r="V356" i="7" a="1"/>
  <c r="V355" i="7" a="1"/>
  <c r="V354" i="7" a="1"/>
  <c r="V353" i="7" a="1"/>
  <c r="V352" i="7" a="1"/>
  <c r="V351" i="7" a="1"/>
  <c r="V350" i="7" a="1"/>
  <c r="V349" i="7" a="1"/>
  <c r="V348" i="7" a="1"/>
  <c r="V347" i="7" a="1"/>
  <c r="V346" i="7" a="1"/>
  <c r="V345" i="7" a="1"/>
  <c r="V344" i="7" a="1"/>
  <c r="V343" i="7" a="1"/>
  <c r="V342" i="7" a="1"/>
  <c r="V341" i="7" a="1"/>
  <c r="V340" i="7" a="1"/>
  <c r="V339" i="7" a="1"/>
  <c r="V338" i="7" a="1"/>
  <c r="V337" i="7" a="1"/>
  <c r="V336" i="7" a="1"/>
  <c r="V335" i="7" a="1"/>
  <c r="V334" i="7" a="1"/>
  <c r="V333" i="7" a="1"/>
  <c r="V332" i="7" a="1"/>
  <c r="V331" i="7" a="1"/>
  <c r="V330" i="7" a="1"/>
  <c r="V329" i="7" a="1"/>
  <c r="V328" i="7" a="1"/>
  <c r="V327" i="7" a="1"/>
  <c r="V326" i="7" a="1"/>
  <c r="V325" i="7" a="1"/>
  <c r="V324" i="7" a="1"/>
  <c r="V323" i="7" a="1"/>
  <c r="V322" i="7" a="1"/>
  <c r="V321" i="7" a="1"/>
  <c r="V320" i="7" a="1"/>
  <c r="V319" i="7" a="1"/>
  <c r="U404" i="7" a="1"/>
  <c r="U403" i="7" a="1"/>
  <c r="U402" i="7" a="1"/>
  <c r="U401" i="7" a="1"/>
  <c r="U400" i="7" a="1"/>
  <c r="U399" i="7" a="1"/>
  <c r="U398" i="7" a="1"/>
  <c r="U397" i="7" a="1"/>
  <c r="U396" i="7" a="1"/>
  <c r="U395" i="7" a="1"/>
  <c r="U394" i="7" a="1"/>
  <c r="U393" i="7" a="1"/>
  <c r="U392" i="7" a="1"/>
  <c r="U391" i="7" a="1"/>
  <c r="U390" i="7" a="1"/>
  <c r="U389" i="7" a="1"/>
  <c r="U388" i="7" a="1"/>
  <c r="U387" i="7" a="1"/>
  <c r="U386" i="7" a="1"/>
  <c r="U385" i="7" a="1"/>
  <c r="U384" i="7" a="1"/>
  <c r="U383" i="7" a="1"/>
  <c r="U382" i="7" a="1"/>
  <c r="U381" i="7" a="1"/>
  <c r="U380" i="7" a="1"/>
  <c r="U379" i="7" a="1"/>
  <c r="U378" i="7" a="1"/>
  <c r="U377" i="7" a="1"/>
  <c r="U376" i="7" a="1"/>
  <c r="U375" i="7" a="1"/>
  <c r="U374" i="7" a="1"/>
  <c r="U373" i="7" a="1"/>
  <c r="U372" i="7" a="1"/>
  <c r="U371" i="7" a="1"/>
  <c r="U370" i="7" a="1"/>
  <c r="U369" i="7" a="1"/>
  <c r="U368" i="7" a="1"/>
  <c r="U367" i="7" a="1"/>
  <c r="U366" i="7" a="1"/>
  <c r="U365" i="7" a="1"/>
  <c r="U364" i="7" a="1"/>
  <c r="U363" i="7" a="1"/>
  <c r="U362" i="7" a="1"/>
  <c r="U361" i="7" a="1"/>
  <c r="U360" i="7" a="1"/>
  <c r="U359" i="7" a="1"/>
  <c r="U358" i="7" a="1"/>
  <c r="U357" i="7" a="1"/>
  <c r="U356" i="7" a="1"/>
  <c r="U355" i="7" a="1"/>
  <c r="U354" i="7" a="1"/>
  <c r="U353" i="7" a="1"/>
  <c r="U352" i="7" a="1"/>
  <c r="U351" i="7" a="1"/>
  <c r="U350" i="7" a="1"/>
  <c r="U349" i="7" a="1"/>
  <c r="U348" i="7" a="1"/>
  <c r="U347" i="7" a="1"/>
  <c r="U346" i="7" a="1"/>
  <c r="U345" i="7" a="1"/>
  <c r="U344" i="7" a="1"/>
  <c r="U343" i="7" a="1"/>
  <c r="U342" i="7" a="1"/>
  <c r="U341" i="7" a="1"/>
  <c r="U340" i="7" a="1"/>
  <c r="U339" i="7" a="1"/>
  <c r="U338" i="7" a="1"/>
  <c r="U337" i="7" a="1"/>
  <c r="U336" i="7" a="1"/>
  <c r="U335" i="7" a="1"/>
  <c r="U334" i="7" a="1"/>
  <c r="U333" i="7" a="1"/>
  <c r="U332" i="7" a="1"/>
  <c r="U331" i="7" a="1"/>
  <c r="U330" i="7" a="1"/>
  <c r="U329" i="7" a="1"/>
  <c r="U328" i="7" a="1"/>
  <c r="U327" i="7" a="1"/>
  <c r="U326" i="7" a="1"/>
  <c r="U325" i="7" a="1"/>
  <c r="U324" i="7" a="1"/>
  <c r="U323" i="7" a="1"/>
  <c r="U322" i="7" a="1"/>
  <c r="U321" i="7" a="1"/>
  <c r="U320" i="7" a="1"/>
  <c r="U319" i="7" a="1"/>
  <c r="T404" i="7" a="1"/>
  <c r="T403" i="7" a="1"/>
  <c r="T402" i="7" a="1"/>
  <c r="T401" i="7" a="1"/>
  <c r="T400" i="7" a="1"/>
  <c r="T399" i="7" a="1"/>
  <c r="T398" i="7" a="1"/>
  <c r="T397" i="7" a="1"/>
  <c r="T396" i="7" a="1"/>
  <c r="T395" i="7" a="1"/>
  <c r="T394" i="7" a="1"/>
  <c r="T393" i="7" a="1"/>
  <c r="T392" i="7" a="1"/>
  <c r="T391" i="7" a="1"/>
  <c r="T390" i="7" a="1"/>
  <c r="T389" i="7" a="1"/>
  <c r="T388" i="7" a="1"/>
  <c r="T387" i="7" a="1"/>
  <c r="T386" i="7" a="1"/>
  <c r="T385" i="7" a="1"/>
  <c r="T384" i="7" a="1"/>
  <c r="T383" i="7" a="1"/>
  <c r="T382" i="7" a="1"/>
  <c r="T381" i="7" a="1"/>
  <c r="T380" i="7" a="1"/>
  <c r="T379" i="7" a="1"/>
  <c r="T378" i="7" a="1"/>
  <c r="T377" i="7" a="1"/>
  <c r="T376" i="7" a="1"/>
  <c r="T375" i="7" a="1"/>
  <c r="T374" i="7" a="1"/>
  <c r="T373" i="7" a="1"/>
  <c r="T372" i="7" a="1"/>
  <c r="T371" i="7" a="1"/>
  <c r="T370" i="7" a="1"/>
  <c r="T369" i="7" a="1"/>
  <c r="T368" i="7" a="1"/>
  <c r="T367" i="7" a="1"/>
  <c r="T366" i="7" a="1"/>
  <c r="T365" i="7" a="1"/>
  <c r="T364" i="7" a="1"/>
  <c r="T363" i="7" a="1"/>
  <c r="T362" i="7" a="1"/>
  <c r="T361" i="7" a="1"/>
  <c r="T360" i="7" a="1"/>
  <c r="T359" i="7" a="1"/>
  <c r="T358" i="7" a="1"/>
  <c r="T357" i="7" a="1"/>
  <c r="T356" i="7" a="1"/>
  <c r="T355" i="7" a="1"/>
  <c r="T354" i="7" a="1"/>
  <c r="T353" i="7" a="1"/>
  <c r="T352" i="7" a="1"/>
  <c r="T351" i="7" a="1"/>
  <c r="T350" i="7" a="1"/>
  <c r="T349" i="7" a="1"/>
  <c r="T348" i="7" a="1"/>
  <c r="T347" i="7" a="1"/>
  <c r="T346" i="7" a="1"/>
  <c r="T345" i="7" a="1"/>
  <c r="T344" i="7" a="1"/>
  <c r="T343" i="7" a="1"/>
  <c r="T342" i="7" a="1"/>
  <c r="T341" i="7" a="1"/>
  <c r="T340" i="7" a="1"/>
  <c r="T339" i="7" a="1"/>
  <c r="T338" i="7" a="1"/>
  <c r="T337" i="7" a="1"/>
  <c r="T336" i="7" a="1"/>
  <c r="T335" i="7" a="1"/>
  <c r="T334" i="7" a="1"/>
  <c r="T333" i="7" a="1"/>
  <c r="T332" i="7" a="1"/>
  <c r="T331" i="7" a="1"/>
  <c r="T330" i="7" a="1"/>
  <c r="T329" i="7" a="1"/>
  <c r="T328" i="7" a="1"/>
  <c r="T327" i="7" a="1"/>
  <c r="T326" i="7" a="1"/>
  <c r="T325" i="7" a="1"/>
  <c r="T324" i="7" a="1"/>
  <c r="T323" i="7" a="1"/>
  <c r="T322" i="7" a="1"/>
  <c r="T321" i="7" a="1"/>
  <c r="T320" i="7" a="1"/>
  <c r="T319" i="7" a="1"/>
  <c r="S404" i="7" a="1"/>
  <c r="S403" i="7" a="1"/>
  <c r="S402" i="7" a="1"/>
  <c r="S401" i="7" a="1"/>
  <c r="S400" i="7" a="1"/>
  <c r="S399" i="7" a="1"/>
  <c r="S398" i="7" a="1"/>
  <c r="S397" i="7" a="1"/>
  <c r="S396" i="7" a="1"/>
  <c r="S395" i="7" a="1"/>
  <c r="S394" i="7" a="1"/>
  <c r="S393" i="7" a="1"/>
  <c r="S392" i="7" a="1"/>
  <c r="S391" i="7" a="1"/>
  <c r="S390" i="7" a="1"/>
  <c r="S389" i="7" a="1"/>
  <c r="S388" i="7" a="1"/>
  <c r="S387" i="7" a="1"/>
  <c r="S386" i="7" a="1"/>
  <c r="S385" i="7" a="1"/>
  <c r="S384" i="7" a="1"/>
  <c r="S383" i="7" a="1"/>
  <c r="S382" i="7" a="1"/>
  <c r="S381" i="7" a="1"/>
  <c r="S380" i="7" a="1"/>
  <c r="S379" i="7" a="1"/>
  <c r="S378" i="7" a="1"/>
  <c r="S377" i="7" a="1"/>
  <c r="S376" i="7" a="1"/>
  <c r="S375" i="7" a="1"/>
  <c r="S374" i="7" a="1"/>
  <c r="S373" i="7" a="1"/>
  <c r="S372" i="7" a="1"/>
  <c r="S371" i="7" a="1"/>
  <c r="S370" i="7" a="1"/>
  <c r="S369" i="7" a="1"/>
  <c r="S368" i="7" a="1"/>
  <c r="S367" i="7" a="1"/>
  <c r="S366" i="7" a="1"/>
  <c r="S365" i="7" a="1"/>
  <c r="S364" i="7" a="1"/>
  <c r="S363" i="7" a="1"/>
  <c r="S362" i="7" a="1"/>
  <c r="S361" i="7" a="1"/>
  <c r="S360" i="7" a="1"/>
  <c r="S359" i="7" a="1"/>
  <c r="S358" i="7" a="1"/>
  <c r="S357" i="7" a="1"/>
  <c r="S356" i="7" a="1"/>
  <c r="S355" i="7" a="1"/>
  <c r="S354" i="7" a="1"/>
  <c r="S353" i="7" a="1"/>
  <c r="S352" i="7" a="1"/>
  <c r="S351" i="7" a="1"/>
  <c r="S350" i="7" a="1"/>
  <c r="S349" i="7" a="1"/>
  <c r="S348" i="7" a="1"/>
  <c r="S347" i="7" a="1"/>
  <c r="S346" i="7" a="1"/>
  <c r="S345" i="7" a="1"/>
  <c r="S344" i="7" a="1"/>
  <c r="S343" i="7" a="1"/>
  <c r="S342" i="7" a="1"/>
  <c r="S341" i="7" a="1"/>
  <c r="S340" i="7" a="1"/>
  <c r="S339" i="7" a="1"/>
  <c r="S338" i="7" a="1"/>
  <c r="S337" i="7" a="1"/>
  <c r="S336" i="7" a="1"/>
  <c r="S335" i="7" a="1"/>
  <c r="S334" i="7" a="1"/>
  <c r="S333" i="7" a="1"/>
  <c r="S332" i="7" a="1"/>
  <c r="S331" i="7" a="1"/>
  <c r="S330" i="7" a="1"/>
  <c r="S329" i="7" a="1"/>
  <c r="S328" i="7" a="1"/>
  <c r="S327" i="7" a="1"/>
  <c r="S326" i="7" a="1"/>
  <c r="S325" i="7" a="1"/>
  <c r="S324" i="7" a="1"/>
  <c r="S323" i="7" a="1"/>
  <c r="S322" i="7" a="1"/>
  <c r="S321" i="7" a="1"/>
  <c r="S320" i="7" a="1"/>
  <c r="S319" i="7" a="1"/>
  <c r="R404" i="7" a="1"/>
  <c r="R403" i="7" a="1"/>
  <c r="R402" i="7" a="1"/>
  <c r="R401" i="7" a="1"/>
  <c r="R400" i="7" a="1"/>
  <c r="R399" i="7" a="1"/>
  <c r="R398" i="7" a="1"/>
  <c r="R397" i="7" a="1"/>
  <c r="R396" i="7" a="1"/>
  <c r="R395" i="7" a="1"/>
  <c r="R394" i="7" a="1"/>
  <c r="R393" i="7" a="1"/>
  <c r="R392" i="7" a="1"/>
  <c r="R391" i="7" a="1"/>
  <c r="R390" i="7" a="1"/>
  <c r="R389" i="7" a="1"/>
  <c r="R388" i="7" a="1"/>
  <c r="R387" i="7" a="1"/>
  <c r="R386" i="7" a="1"/>
  <c r="R385" i="7" a="1"/>
  <c r="R384" i="7" a="1"/>
  <c r="R383" i="7" a="1"/>
  <c r="R382" i="7" a="1"/>
  <c r="R381" i="7" a="1"/>
  <c r="R380" i="7" a="1"/>
  <c r="R379" i="7" a="1"/>
  <c r="R378" i="7" a="1"/>
  <c r="R377" i="7" a="1"/>
  <c r="R376" i="7" a="1"/>
  <c r="R375" i="7" a="1"/>
  <c r="R374" i="7" a="1"/>
  <c r="R373" i="7" a="1"/>
  <c r="R372" i="7" a="1"/>
  <c r="R371" i="7" a="1"/>
  <c r="R370" i="7" a="1"/>
  <c r="R369" i="7" a="1"/>
  <c r="R368" i="7" a="1"/>
  <c r="R367" i="7" a="1"/>
  <c r="R366" i="7" a="1"/>
  <c r="R365" i="7" a="1"/>
  <c r="R364" i="7" a="1"/>
  <c r="R363" i="7" a="1"/>
  <c r="R362" i="7" a="1"/>
  <c r="R361" i="7" a="1"/>
  <c r="R360" i="7" a="1"/>
  <c r="R359" i="7" a="1"/>
  <c r="R358" i="7" a="1"/>
  <c r="R357" i="7" a="1"/>
  <c r="R356" i="7" a="1"/>
  <c r="R355" i="7" a="1"/>
  <c r="R354" i="7" a="1"/>
  <c r="R353" i="7" a="1"/>
  <c r="R352" i="7" a="1"/>
  <c r="R351" i="7" a="1"/>
  <c r="R350" i="7" a="1"/>
  <c r="R349" i="7" a="1"/>
  <c r="R348" i="7" a="1"/>
  <c r="R347" i="7" a="1"/>
  <c r="R346" i="7" a="1"/>
  <c r="R345" i="7" a="1"/>
  <c r="R344" i="7" a="1"/>
  <c r="R343" i="7" a="1"/>
  <c r="R342" i="7" a="1"/>
  <c r="R341" i="7" a="1"/>
  <c r="R340" i="7" a="1"/>
  <c r="R339" i="7" a="1"/>
  <c r="R338" i="7" a="1"/>
  <c r="R337" i="7" a="1"/>
  <c r="R336" i="7" a="1"/>
  <c r="R335" i="7" a="1"/>
  <c r="R334" i="7" a="1"/>
  <c r="R333" i="7" a="1"/>
  <c r="R332" i="7" a="1"/>
  <c r="R331" i="7" a="1"/>
  <c r="R330" i="7" a="1"/>
  <c r="R329" i="7" a="1"/>
  <c r="R328" i="7" a="1"/>
  <c r="R327" i="7" a="1"/>
  <c r="R326" i="7" a="1"/>
  <c r="R325" i="7" a="1"/>
  <c r="R324" i="7" a="1"/>
  <c r="R323" i="7" a="1"/>
  <c r="R322" i="7" a="1"/>
  <c r="R321" i="7" a="1"/>
  <c r="R320" i="7" a="1"/>
  <c r="R319" i="7" a="1"/>
  <c r="Q404" i="7" a="1"/>
  <c r="Q403" i="7" a="1"/>
  <c r="Q402" i="7" a="1"/>
  <c r="Q401" i="7" a="1"/>
  <c r="Q400" i="7" a="1"/>
  <c r="Q399" i="7" a="1"/>
  <c r="Q398" i="7" a="1"/>
  <c r="Q397" i="7" a="1"/>
  <c r="Q396" i="7" a="1"/>
  <c r="Q395" i="7" a="1"/>
  <c r="Q394" i="7" a="1"/>
  <c r="Q393" i="7" a="1"/>
  <c r="Q392" i="7" a="1"/>
  <c r="Q391" i="7" a="1"/>
  <c r="Q390" i="7" a="1"/>
  <c r="Q389" i="7" a="1"/>
  <c r="Q388" i="7" a="1"/>
  <c r="Q387" i="7" a="1"/>
  <c r="Q386" i="7" a="1"/>
  <c r="Q385" i="7" a="1"/>
  <c r="Q384" i="7" a="1"/>
  <c r="Q383" i="7" a="1"/>
  <c r="Q382" i="7" a="1"/>
  <c r="Q381" i="7" a="1"/>
  <c r="Q380" i="7" a="1"/>
  <c r="Q379" i="7" a="1"/>
  <c r="Q378" i="7" a="1"/>
  <c r="Q377" i="7" a="1"/>
  <c r="Q376" i="7" a="1"/>
  <c r="Q375" i="7" a="1"/>
  <c r="Q374" i="7" a="1"/>
  <c r="Q373" i="7" a="1"/>
  <c r="Q372" i="7" a="1"/>
  <c r="Q371" i="7" a="1"/>
  <c r="Q370" i="7" a="1"/>
  <c r="Q369" i="7" a="1"/>
  <c r="Q368" i="7" a="1"/>
  <c r="Q367" i="7" a="1"/>
  <c r="Q366" i="7" a="1"/>
  <c r="Q365" i="7" a="1"/>
  <c r="Q364" i="7" a="1"/>
  <c r="Q363" i="7" a="1"/>
  <c r="Q362" i="7" a="1"/>
  <c r="Q361" i="7" a="1"/>
  <c r="Q360" i="7" a="1"/>
  <c r="Q359" i="7" a="1"/>
  <c r="Q358" i="7" a="1"/>
  <c r="Q357" i="7" a="1"/>
  <c r="Q356" i="7" a="1"/>
  <c r="Q355" i="7" a="1"/>
  <c r="Q354" i="7" a="1"/>
  <c r="Q353" i="7" a="1"/>
  <c r="Q352" i="7" a="1"/>
  <c r="Q351" i="7" a="1"/>
  <c r="Q350" i="7" a="1"/>
  <c r="Q349" i="7" a="1"/>
  <c r="Q348" i="7" a="1"/>
  <c r="Q347" i="7" a="1"/>
  <c r="Q346" i="7" a="1"/>
  <c r="Q345" i="7" a="1"/>
  <c r="Q344" i="7" a="1"/>
  <c r="Q343" i="7" a="1"/>
  <c r="Q342" i="7" a="1"/>
  <c r="Q341" i="7" a="1"/>
  <c r="Q340" i="7" a="1"/>
  <c r="Q339" i="7" a="1"/>
  <c r="Q338" i="7" a="1"/>
  <c r="Q337" i="7" a="1"/>
  <c r="Q336" i="7" a="1"/>
  <c r="Q335" i="7" a="1"/>
  <c r="Q334" i="7" a="1"/>
  <c r="Q333" i="7" a="1"/>
  <c r="Q332" i="7" a="1"/>
  <c r="Q331" i="7" a="1"/>
  <c r="Q330" i="7" a="1"/>
  <c r="Q329" i="7" a="1"/>
  <c r="Q328" i="7" a="1"/>
  <c r="Q327" i="7" a="1"/>
  <c r="Q326" i="7" a="1"/>
  <c r="Q325" i="7" a="1"/>
  <c r="Q324" i="7" a="1"/>
  <c r="Q323" i="7" a="1"/>
  <c r="Q322" i="7" a="1"/>
  <c r="Q321" i="7" a="1"/>
  <c r="Q320" i="7" a="1"/>
  <c r="Q319" i="7" a="1"/>
  <c r="P404" i="7" a="1"/>
  <c r="P403" i="7" a="1"/>
  <c r="P402" i="7" a="1"/>
  <c r="P401" i="7" a="1"/>
  <c r="P400" i="7" a="1"/>
  <c r="P399" i="7" a="1"/>
  <c r="P398" i="7" a="1"/>
  <c r="P397" i="7" a="1"/>
  <c r="P396" i="7" a="1"/>
  <c r="P395" i="7" a="1"/>
  <c r="P394" i="7" a="1"/>
  <c r="P393" i="7" a="1"/>
  <c r="P392" i="7" a="1"/>
  <c r="P391" i="7" a="1"/>
  <c r="P390" i="7" a="1"/>
  <c r="P389" i="7" a="1"/>
  <c r="P388" i="7" a="1"/>
  <c r="P387" i="7" a="1"/>
  <c r="P386" i="7" a="1"/>
  <c r="P385" i="7" a="1"/>
  <c r="P384" i="7" a="1"/>
  <c r="P383" i="7" a="1"/>
  <c r="P382" i="7" a="1"/>
  <c r="P381" i="7" a="1"/>
  <c r="P380" i="7" a="1"/>
  <c r="P379" i="7" a="1"/>
  <c r="P378" i="7" a="1"/>
  <c r="P377" i="7" a="1"/>
  <c r="P376" i="7" a="1"/>
  <c r="P375" i="7" a="1"/>
  <c r="P374" i="7" a="1"/>
  <c r="P373" i="7" a="1"/>
  <c r="P372" i="7" a="1"/>
  <c r="P371" i="7" a="1"/>
  <c r="P370" i="7" a="1"/>
  <c r="P369" i="7" a="1"/>
  <c r="P368" i="7" a="1"/>
  <c r="P367" i="7" a="1"/>
  <c r="P366" i="7" a="1"/>
  <c r="P365" i="7" a="1"/>
  <c r="P364" i="7" a="1"/>
  <c r="P363" i="7" a="1"/>
  <c r="P362" i="7" a="1"/>
  <c r="P361" i="7" a="1"/>
  <c r="P360" i="7" a="1"/>
  <c r="P359" i="7" a="1"/>
  <c r="P358" i="7" a="1"/>
  <c r="P357" i="7" a="1"/>
  <c r="P356" i="7" a="1"/>
  <c r="P355" i="7" a="1"/>
  <c r="P354" i="7" a="1"/>
  <c r="P353" i="7" a="1"/>
  <c r="P352" i="7" a="1"/>
  <c r="P351" i="7" a="1"/>
  <c r="P350" i="7" a="1"/>
  <c r="P349" i="7" a="1"/>
  <c r="P348" i="7" a="1"/>
  <c r="P347" i="7" a="1"/>
  <c r="P346" i="7" a="1"/>
  <c r="P345" i="7" a="1"/>
  <c r="P344" i="7" a="1"/>
  <c r="P343" i="7" a="1"/>
  <c r="P342" i="7" a="1"/>
  <c r="P341" i="7" a="1"/>
  <c r="P340" i="7" a="1"/>
  <c r="P339" i="7" a="1"/>
  <c r="P338" i="7" a="1"/>
  <c r="P337" i="7" a="1"/>
  <c r="P336" i="7" a="1"/>
  <c r="P335" i="7" a="1"/>
  <c r="P334" i="7" a="1"/>
  <c r="P333" i="7" a="1"/>
  <c r="P332" i="7" a="1"/>
  <c r="P331" i="7" a="1"/>
  <c r="P330" i="7" a="1"/>
  <c r="P329" i="7" a="1"/>
  <c r="P328" i="7" a="1"/>
  <c r="P327" i="7" a="1"/>
  <c r="P326" i="7" a="1"/>
  <c r="P325" i="7" a="1"/>
  <c r="P324" i="7" a="1"/>
  <c r="P323" i="7" a="1"/>
  <c r="P322" i="7" a="1"/>
  <c r="P321" i="7" a="1"/>
  <c r="P320" i="7" a="1"/>
  <c r="P319" i="7" a="1"/>
  <c r="O404" i="7" a="1"/>
  <c r="O403" i="7" a="1"/>
  <c r="O402" i="7" a="1"/>
  <c r="O401" i="7" a="1"/>
  <c r="O400" i="7" a="1"/>
  <c r="O399" i="7" a="1"/>
  <c r="O398" i="7" a="1"/>
  <c r="O397" i="7" a="1"/>
  <c r="O396" i="7" a="1"/>
  <c r="O395" i="7" a="1"/>
  <c r="O394" i="7" a="1"/>
  <c r="O393" i="7" a="1"/>
  <c r="O392" i="7" a="1"/>
  <c r="O391" i="7" a="1"/>
  <c r="O390" i="7" a="1"/>
  <c r="O389" i="7" a="1"/>
  <c r="O388" i="7" a="1"/>
  <c r="O387" i="7" a="1"/>
  <c r="O386" i="7" a="1"/>
  <c r="O385" i="7" a="1"/>
  <c r="O384" i="7" a="1"/>
  <c r="O383" i="7" a="1"/>
  <c r="O382" i="7" a="1"/>
  <c r="O381" i="7" a="1"/>
  <c r="O380" i="7" a="1"/>
  <c r="O379" i="7" a="1"/>
  <c r="O378" i="7" a="1"/>
  <c r="O377" i="7" a="1"/>
  <c r="O376" i="7" a="1"/>
  <c r="O375" i="7" a="1"/>
  <c r="O374" i="7" a="1"/>
  <c r="O373" i="7" a="1"/>
  <c r="O372" i="7" a="1"/>
  <c r="O371" i="7" a="1"/>
  <c r="O370" i="7" a="1"/>
  <c r="O369" i="7" a="1"/>
  <c r="O368" i="7" a="1"/>
  <c r="O367" i="7" a="1"/>
  <c r="O366" i="7" a="1"/>
  <c r="O365" i="7" a="1"/>
  <c r="O364" i="7" a="1"/>
  <c r="O363" i="7" a="1"/>
  <c r="O362" i="7" a="1"/>
  <c r="O361" i="7" a="1"/>
  <c r="O360" i="7" a="1"/>
  <c r="O359" i="7" a="1"/>
  <c r="O358" i="7" a="1"/>
  <c r="O357" i="7" a="1"/>
  <c r="O356" i="7" a="1"/>
  <c r="O355" i="7" a="1"/>
  <c r="O354" i="7" a="1"/>
  <c r="O353" i="7" a="1"/>
  <c r="O352" i="7" a="1"/>
  <c r="O351" i="7" a="1"/>
  <c r="O350" i="7" a="1"/>
  <c r="O349" i="7" a="1"/>
  <c r="O348" i="7" a="1"/>
  <c r="O347" i="7" a="1"/>
  <c r="O346" i="7" a="1"/>
  <c r="O345" i="7" a="1"/>
  <c r="O344" i="7" a="1"/>
  <c r="O343" i="7" a="1"/>
  <c r="O342" i="7" a="1"/>
  <c r="O341" i="7" a="1"/>
  <c r="O340" i="7" a="1"/>
  <c r="O339" i="7" a="1"/>
  <c r="O338" i="7" a="1"/>
  <c r="O337" i="7" a="1"/>
  <c r="O336" i="7" a="1"/>
  <c r="O335" i="7" a="1"/>
  <c r="O334" i="7" a="1"/>
  <c r="O333" i="7" a="1"/>
  <c r="O332" i="7" a="1"/>
  <c r="O331" i="7" a="1"/>
  <c r="O330" i="7" a="1"/>
  <c r="O329" i="7" a="1"/>
  <c r="O328" i="7" a="1"/>
  <c r="O327" i="7" a="1"/>
  <c r="O326" i="7" a="1"/>
  <c r="O325" i="7" a="1"/>
  <c r="O324" i="7" a="1"/>
  <c r="O323" i="7" a="1"/>
  <c r="O322" i="7" a="1"/>
  <c r="O321" i="7" a="1"/>
  <c r="O320" i="7" a="1"/>
  <c r="O319" i="7" a="1"/>
  <c r="N404" i="7" a="1"/>
  <c r="N403" i="7" a="1"/>
  <c r="N402" i="7" a="1"/>
  <c r="N401" i="7" a="1"/>
  <c r="N400" i="7" a="1"/>
  <c r="N399" i="7" a="1"/>
  <c r="N398" i="7" a="1"/>
  <c r="N397" i="7" a="1"/>
  <c r="N396" i="7" a="1"/>
  <c r="N395" i="7" a="1"/>
  <c r="N394" i="7" a="1"/>
  <c r="N393" i="7" a="1"/>
  <c r="N392" i="7" a="1"/>
  <c r="N391" i="7" a="1"/>
  <c r="N390" i="7" a="1"/>
  <c r="N389" i="7" a="1"/>
  <c r="N388" i="7" a="1"/>
  <c r="N387" i="7" a="1"/>
  <c r="N386" i="7" a="1"/>
  <c r="N385" i="7" a="1"/>
  <c r="N384" i="7" a="1"/>
  <c r="N383" i="7" a="1"/>
  <c r="N382" i="7" a="1"/>
  <c r="N381" i="7" a="1"/>
  <c r="N380" i="7" a="1"/>
  <c r="N379" i="7" a="1"/>
  <c r="N378" i="7" a="1"/>
  <c r="N377" i="7" a="1"/>
  <c r="N376" i="7" a="1"/>
  <c r="N375" i="7" a="1"/>
  <c r="N374" i="7" a="1"/>
  <c r="N373" i="7" a="1"/>
  <c r="N372" i="7" a="1"/>
  <c r="N371" i="7" a="1"/>
  <c r="N370" i="7" a="1"/>
  <c r="N369" i="7" a="1"/>
  <c r="N368" i="7" a="1"/>
  <c r="N367" i="7" a="1"/>
  <c r="N366" i="7" a="1"/>
  <c r="N365" i="7" a="1"/>
  <c r="N364" i="7" a="1"/>
  <c r="N363" i="7" a="1"/>
  <c r="N362" i="7" a="1"/>
  <c r="N361" i="7" a="1"/>
  <c r="N360" i="7" a="1"/>
  <c r="N359" i="7" a="1"/>
  <c r="N358" i="7" a="1"/>
  <c r="N357" i="7" a="1"/>
  <c r="N356" i="7" a="1"/>
  <c r="N355" i="7" a="1"/>
  <c r="N354" i="7" a="1"/>
  <c r="N353" i="7" a="1"/>
  <c r="N352" i="7" a="1"/>
  <c r="N351" i="7" a="1"/>
  <c r="N350" i="7" a="1"/>
  <c r="N349" i="7" a="1"/>
  <c r="N348" i="7" a="1"/>
  <c r="N347" i="7" a="1"/>
  <c r="N346" i="7" a="1"/>
  <c r="N345" i="7" a="1"/>
  <c r="N344" i="7" a="1"/>
  <c r="N343" i="7" a="1"/>
  <c r="N342" i="7" a="1"/>
  <c r="N341" i="7" a="1"/>
  <c r="N340" i="7" a="1"/>
  <c r="N339" i="7" a="1"/>
  <c r="N338" i="7" a="1"/>
  <c r="N337" i="7" a="1"/>
  <c r="N336" i="7" a="1"/>
  <c r="N335" i="7" a="1"/>
  <c r="N334" i="7" a="1"/>
  <c r="N333" i="7" a="1"/>
  <c r="N332" i="7" a="1"/>
  <c r="N331" i="7" a="1"/>
  <c r="N330" i="7" a="1"/>
  <c r="N329" i="7" a="1"/>
  <c r="N328" i="7" a="1"/>
  <c r="N327" i="7" a="1"/>
  <c r="N326" i="7" a="1"/>
  <c r="N325" i="7" a="1"/>
  <c r="N324" i="7" a="1"/>
  <c r="N323" i="7" a="1"/>
  <c r="N322" i="7" a="1"/>
  <c r="N321" i="7" a="1"/>
  <c r="N320" i="7" a="1"/>
  <c r="N319" i="7" a="1"/>
  <c r="M404" i="7" a="1"/>
  <c r="M403" i="7" a="1"/>
  <c r="M402" i="7" a="1"/>
  <c r="M401" i="7" a="1"/>
  <c r="M400" i="7" a="1"/>
  <c r="M399" i="7" a="1"/>
  <c r="M398" i="7" a="1"/>
  <c r="M397" i="7" a="1"/>
  <c r="M396" i="7" a="1"/>
  <c r="M395" i="7" a="1"/>
  <c r="M394" i="7" a="1"/>
  <c r="M393" i="7" a="1"/>
  <c r="M392" i="7" a="1"/>
  <c r="M391" i="7" a="1"/>
  <c r="M390" i="7" a="1"/>
  <c r="M389" i="7" a="1"/>
  <c r="M388" i="7" a="1"/>
  <c r="M387" i="7" a="1"/>
  <c r="M386" i="7" a="1"/>
  <c r="M385" i="7" a="1"/>
  <c r="M384" i="7" a="1"/>
  <c r="M383" i="7" a="1"/>
  <c r="M382" i="7" a="1"/>
  <c r="M381" i="7" a="1"/>
  <c r="M380" i="7" a="1"/>
  <c r="M379" i="7" a="1"/>
  <c r="M378" i="7" a="1"/>
  <c r="M377" i="7" a="1"/>
  <c r="M376" i="7" a="1"/>
  <c r="M375" i="7" a="1"/>
  <c r="M374" i="7" a="1"/>
  <c r="M373" i="7" a="1"/>
  <c r="M372" i="7" a="1"/>
  <c r="M371" i="7" a="1"/>
  <c r="M370" i="7" a="1"/>
  <c r="M369" i="7" a="1"/>
  <c r="M368" i="7" a="1"/>
  <c r="M367" i="7" a="1"/>
  <c r="M366" i="7" a="1"/>
  <c r="M365" i="7" a="1"/>
  <c r="M364" i="7" a="1"/>
  <c r="M363" i="7" a="1"/>
  <c r="M362" i="7" a="1"/>
  <c r="M361" i="7" a="1"/>
  <c r="M360" i="7" a="1"/>
  <c r="M359" i="7" a="1"/>
  <c r="M358" i="7" a="1"/>
  <c r="M357" i="7" a="1"/>
  <c r="M356" i="7" a="1"/>
  <c r="M355" i="7" a="1"/>
  <c r="M354" i="7" a="1"/>
  <c r="M353" i="7" a="1"/>
  <c r="M352" i="7" a="1"/>
  <c r="M351" i="7" a="1"/>
  <c r="M350" i="7" a="1"/>
  <c r="M349" i="7" a="1"/>
  <c r="M348" i="7" a="1"/>
  <c r="M347" i="7" a="1"/>
  <c r="M346" i="7" a="1"/>
  <c r="M345" i="7" a="1"/>
  <c r="M344" i="7" a="1"/>
  <c r="M343" i="7" a="1"/>
  <c r="M342" i="7" a="1"/>
  <c r="M341" i="7" a="1"/>
  <c r="M340" i="7" a="1"/>
  <c r="M339" i="7" a="1"/>
  <c r="M338" i="7" a="1"/>
  <c r="M337" i="7" a="1"/>
  <c r="M336" i="7" a="1"/>
  <c r="M335" i="7" a="1"/>
  <c r="M334" i="7" a="1"/>
  <c r="M333" i="7" a="1"/>
  <c r="M332" i="7" a="1"/>
  <c r="M331" i="7" a="1"/>
  <c r="M330" i="7" a="1"/>
  <c r="M329" i="7" a="1"/>
  <c r="M328" i="7" a="1"/>
  <c r="M327" i="7" a="1"/>
  <c r="M326" i="7" a="1"/>
  <c r="M325" i="7" a="1"/>
  <c r="M324" i="7" a="1"/>
  <c r="M323" i="7" a="1"/>
  <c r="M322" i="7" a="1"/>
  <c r="M321" i="7" a="1"/>
  <c r="M320" i="7" a="1"/>
  <c r="M319" i="7" a="1"/>
  <c r="L404" i="7" a="1"/>
  <c r="L403" i="7" a="1"/>
  <c r="L402" i="7" a="1"/>
  <c r="L401" i="7" a="1"/>
  <c r="L400" i="7" a="1"/>
  <c r="L399" i="7" a="1"/>
  <c r="L398" i="7" a="1"/>
  <c r="L397" i="7" a="1"/>
  <c r="L396" i="7" a="1"/>
  <c r="L395" i="7" a="1"/>
  <c r="L394" i="7" a="1"/>
  <c r="L393" i="7" a="1"/>
  <c r="L392" i="7" a="1"/>
  <c r="L391" i="7" a="1"/>
  <c r="L390" i="7" a="1"/>
  <c r="L389" i="7" a="1"/>
  <c r="L388" i="7" a="1"/>
  <c r="L387" i="7" a="1"/>
  <c r="L386" i="7" a="1"/>
  <c r="L385" i="7" a="1"/>
  <c r="L384" i="7" a="1"/>
  <c r="L383" i="7" a="1"/>
  <c r="L382" i="7" a="1"/>
  <c r="L381" i="7" a="1"/>
  <c r="L380" i="7" a="1"/>
  <c r="L379" i="7" a="1"/>
  <c r="L378" i="7" a="1"/>
  <c r="L377" i="7" a="1"/>
  <c r="L376" i="7" a="1"/>
  <c r="L375" i="7" a="1"/>
  <c r="L374" i="7" a="1"/>
  <c r="L373" i="7" a="1"/>
  <c r="L372" i="7" a="1"/>
  <c r="L371" i="7" a="1"/>
  <c r="L370" i="7" a="1"/>
  <c r="L369" i="7" a="1"/>
  <c r="L368" i="7" a="1"/>
  <c r="L367" i="7" a="1"/>
  <c r="L366" i="7" a="1"/>
  <c r="L365" i="7" a="1"/>
  <c r="L364" i="7" a="1"/>
  <c r="L363" i="7" a="1"/>
  <c r="L362" i="7" a="1"/>
  <c r="L361" i="7" a="1"/>
  <c r="L360" i="7" a="1"/>
  <c r="L359" i="7" a="1"/>
  <c r="L358" i="7" a="1"/>
  <c r="L357" i="7" a="1"/>
  <c r="L356" i="7" a="1"/>
  <c r="L355" i="7" a="1"/>
  <c r="L354" i="7" a="1"/>
  <c r="L353" i="7" a="1"/>
  <c r="L352" i="7" a="1"/>
  <c r="L351" i="7" a="1"/>
  <c r="L350" i="7" a="1"/>
  <c r="L349" i="7" a="1"/>
  <c r="L348" i="7" a="1"/>
  <c r="L347" i="7" a="1"/>
  <c r="L346" i="7" a="1"/>
  <c r="L345" i="7" a="1"/>
  <c r="L344" i="7" a="1"/>
  <c r="L343" i="7" a="1"/>
  <c r="L342" i="7" a="1"/>
  <c r="L341" i="7" a="1"/>
  <c r="L340" i="7" a="1"/>
  <c r="L339" i="7" a="1"/>
  <c r="L338" i="7" a="1"/>
  <c r="L337" i="7" a="1"/>
  <c r="L336" i="7" a="1"/>
  <c r="L335" i="7" a="1"/>
  <c r="L334" i="7" a="1"/>
  <c r="L333" i="7" a="1"/>
  <c r="L332" i="7" a="1"/>
  <c r="L331" i="7" a="1"/>
  <c r="L330" i="7" a="1"/>
  <c r="L329" i="7" a="1"/>
  <c r="L328" i="7" a="1"/>
  <c r="L327" i="7" a="1"/>
  <c r="L326" i="7" a="1"/>
  <c r="L325" i="7" a="1"/>
  <c r="L324" i="7" a="1"/>
  <c r="L323" i="7" a="1"/>
  <c r="L322" i="7" a="1"/>
  <c r="L321" i="7" a="1"/>
  <c r="L320" i="7" a="1"/>
  <c r="L319" i="7" a="1"/>
  <c r="K404" i="7" a="1"/>
  <c r="K403" i="7" a="1"/>
  <c r="K402" i="7" a="1"/>
  <c r="K401" i="7" a="1"/>
  <c r="K400" i="7" a="1"/>
  <c r="K399" i="7" a="1"/>
  <c r="K398" i="7" a="1"/>
  <c r="K397" i="7" a="1"/>
  <c r="K396" i="7" a="1"/>
  <c r="K395" i="7" a="1"/>
  <c r="K394" i="7" a="1"/>
  <c r="K393" i="7" a="1"/>
  <c r="K392" i="7" a="1"/>
  <c r="K391" i="7" a="1"/>
  <c r="K390" i="7" a="1"/>
  <c r="K389" i="7" a="1"/>
  <c r="K388" i="7" a="1"/>
  <c r="K387" i="7" a="1"/>
  <c r="K386" i="7" a="1"/>
  <c r="K385" i="7" a="1"/>
  <c r="K384" i="7" a="1"/>
  <c r="K383" i="7" a="1"/>
  <c r="K382" i="7" a="1"/>
  <c r="K381" i="7" a="1"/>
  <c r="K380" i="7" a="1"/>
  <c r="K379" i="7" a="1"/>
  <c r="K378" i="7" a="1"/>
  <c r="K377" i="7" a="1"/>
  <c r="K376" i="7" a="1"/>
  <c r="K375" i="7" a="1"/>
  <c r="K374" i="7" a="1"/>
  <c r="K373" i="7" a="1"/>
  <c r="K372" i="7" a="1"/>
  <c r="K371" i="7" a="1"/>
  <c r="K370" i="7" a="1"/>
  <c r="K369" i="7" a="1"/>
  <c r="K368" i="7" a="1"/>
  <c r="K367" i="7" a="1"/>
  <c r="K366" i="7" a="1"/>
  <c r="K365" i="7" a="1"/>
  <c r="K364" i="7" a="1"/>
  <c r="K363" i="7" a="1"/>
  <c r="K362" i="7" a="1"/>
  <c r="K361" i="7" a="1"/>
  <c r="K360" i="7" a="1"/>
  <c r="K359" i="7" a="1"/>
  <c r="K358" i="7" a="1"/>
  <c r="K357" i="7" a="1"/>
  <c r="K356" i="7" a="1"/>
  <c r="K355" i="7" a="1"/>
  <c r="K354" i="7" a="1"/>
  <c r="K353" i="7" a="1"/>
  <c r="K352" i="7" a="1"/>
  <c r="K351" i="7" a="1"/>
  <c r="K350" i="7" a="1"/>
  <c r="K349" i="7" a="1"/>
  <c r="K348" i="7" a="1"/>
  <c r="K347" i="7" a="1"/>
  <c r="K346" i="7" a="1"/>
  <c r="K345" i="7" a="1"/>
  <c r="K344" i="7" a="1"/>
  <c r="K343" i="7" a="1"/>
  <c r="K342" i="7" a="1"/>
  <c r="K341" i="7" a="1"/>
  <c r="K340" i="7" a="1"/>
  <c r="K339" i="7" a="1"/>
  <c r="K338" i="7" a="1"/>
  <c r="K337" i="7" a="1"/>
  <c r="K336" i="7" a="1"/>
  <c r="K335" i="7" a="1"/>
  <c r="K334" i="7" a="1"/>
  <c r="K333" i="7" a="1"/>
  <c r="K332" i="7" a="1"/>
  <c r="K331" i="7" a="1"/>
  <c r="K330" i="7" a="1"/>
  <c r="K329" i="7" a="1"/>
  <c r="K328" i="7" a="1"/>
  <c r="K327" i="7" a="1"/>
  <c r="K326" i="7" a="1"/>
  <c r="K325" i="7" a="1"/>
  <c r="K324" i="7" a="1"/>
  <c r="K323" i="7" a="1"/>
  <c r="K322" i="7" a="1"/>
  <c r="K321" i="7" a="1"/>
  <c r="K320" i="7" a="1"/>
  <c r="K319" i="7" a="1"/>
  <c r="J404" i="7" a="1"/>
  <c r="J403" i="7" a="1"/>
  <c r="J402" i="7" a="1"/>
  <c r="J401" i="7" a="1"/>
  <c r="J400" i="7" a="1"/>
  <c r="J399" i="7" a="1"/>
  <c r="J398" i="7" a="1"/>
  <c r="J397" i="7" a="1"/>
  <c r="J396" i="7" a="1"/>
  <c r="J395" i="7" a="1"/>
  <c r="J394" i="7" a="1"/>
  <c r="J393" i="7" a="1"/>
  <c r="J392" i="7" a="1"/>
  <c r="J391" i="7" a="1"/>
  <c r="J390" i="7" a="1"/>
  <c r="J389" i="7" a="1"/>
  <c r="J388" i="7" a="1"/>
  <c r="J387" i="7" a="1"/>
  <c r="J386" i="7" a="1"/>
  <c r="J385" i="7" a="1"/>
  <c r="J384" i="7" a="1"/>
  <c r="J383" i="7" a="1"/>
  <c r="J382" i="7" a="1"/>
  <c r="J381" i="7" a="1"/>
  <c r="J380" i="7" a="1"/>
  <c r="J379" i="7" a="1"/>
  <c r="J378" i="7" a="1"/>
  <c r="J377" i="7" a="1"/>
  <c r="J376" i="7" a="1"/>
  <c r="J375" i="7" a="1"/>
  <c r="J374" i="7" a="1"/>
  <c r="J373" i="7" a="1"/>
  <c r="J372" i="7" a="1"/>
  <c r="J371" i="7" a="1"/>
  <c r="J370" i="7" a="1"/>
  <c r="J369" i="7" a="1"/>
  <c r="J368" i="7" a="1"/>
  <c r="J367" i="7" a="1"/>
  <c r="J366" i="7" a="1"/>
  <c r="J365" i="7" a="1"/>
  <c r="J364" i="7" a="1"/>
  <c r="J363" i="7" a="1"/>
  <c r="J362" i="7" a="1"/>
  <c r="J361" i="7" a="1"/>
  <c r="J360" i="7" a="1"/>
  <c r="J359" i="7" a="1"/>
  <c r="J358" i="7" a="1"/>
  <c r="J357" i="7" a="1"/>
  <c r="J356" i="7" a="1"/>
  <c r="J355" i="7" a="1"/>
  <c r="J354" i="7" a="1"/>
  <c r="J353" i="7" a="1"/>
  <c r="J352" i="7" a="1"/>
  <c r="J351" i="7" a="1"/>
  <c r="J350" i="7" a="1"/>
  <c r="J349" i="7" a="1"/>
  <c r="J348" i="7" a="1"/>
  <c r="J347" i="7" a="1"/>
  <c r="J346" i="7" a="1"/>
  <c r="J345" i="7" a="1"/>
  <c r="J344" i="7" a="1"/>
  <c r="J343" i="7" a="1"/>
  <c r="J342" i="7" a="1"/>
  <c r="J341" i="7" a="1"/>
  <c r="J340" i="7" a="1"/>
  <c r="J339" i="7" a="1"/>
  <c r="J338" i="7" a="1"/>
  <c r="J337" i="7" a="1"/>
  <c r="J336" i="7" a="1"/>
  <c r="J335" i="7" a="1"/>
  <c r="J334" i="7" a="1"/>
  <c r="J333" i="7" a="1"/>
  <c r="J332" i="7" a="1"/>
  <c r="J331" i="7" a="1"/>
  <c r="J330" i="7" a="1"/>
  <c r="J329" i="7" a="1"/>
  <c r="J328" i="7" a="1"/>
  <c r="J327" i="7" a="1"/>
  <c r="J326" i="7" a="1"/>
  <c r="J325" i="7" a="1"/>
  <c r="J324" i="7" a="1"/>
  <c r="J323" i="7" a="1"/>
  <c r="J322" i="7" a="1"/>
  <c r="J321" i="7" a="1"/>
  <c r="J320" i="7" a="1"/>
  <c r="J319" i="7" a="1"/>
  <c r="I404" i="7" a="1"/>
  <c r="I403" i="7" a="1"/>
  <c r="I402" i="7" a="1"/>
  <c r="I401" i="7" a="1"/>
  <c r="I400" i="7" a="1"/>
  <c r="I399" i="7" a="1"/>
  <c r="I398" i="7" a="1"/>
  <c r="I397" i="7" a="1"/>
  <c r="I396" i="7" a="1"/>
  <c r="I395" i="7" a="1"/>
  <c r="I394" i="7" a="1"/>
  <c r="I393" i="7" a="1"/>
  <c r="I392" i="7" a="1"/>
  <c r="I391" i="7" a="1"/>
  <c r="I390" i="7" a="1"/>
  <c r="I389" i="7" a="1"/>
  <c r="I388" i="7" a="1"/>
  <c r="I387" i="7" a="1"/>
  <c r="I386" i="7" a="1"/>
  <c r="I385" i="7" a="1"/>
  <c r="I384" i="7" a="1"/>
  <c r="I383" i="7" a="1"/>
  <c r="I382" i="7" a="1"/>
  <c r="I381" i="7" a="1"/>
  <c r="I380" i="7" a="1"/>
  <c r="I379" i="7" a="1"/>
  <c r="I378" i="7" a="1"/>
  <c r="I377" i="7" a="1"/>
  <c r="I376" i="7" a="1"/>
  <c r="I375" i="7" a="1"/>
  <c r="I374" i="7" a="1"/>
  <c r="I373" i="7" a="1"/>
  <c r="I372" i="7" a="1"/>
  <c r="I371" i="7" a="1"/>
  <c r="I370" i="7" a="1"/>
  <c r="I369" i="7" a="1"/>
  <c r="I368" i="7" a="1"/>
  <c r="I367" i="7" a="1"/>
  <c r="I366" i="7" a="1"/>
  <c r="I365" i="7" a="1"/>
  <c r="I364" i="7" a="1"/>
  <c r="I363" i="7" a="1"/>
  <c r="I362" i="7" a="1"/>
  <c r="I361" i="7" a="1"/>
  <c r="I360" i="7" a="1"/>
  <c r="I359" i="7" a="1"/>
  <c r="I358" i="7" a="1"/>
  <c r="I357" i="7" a="1"/>
  <c r="I356" i="7" a="1"/>
  <c r="I355" i="7" a="1"/>
  <c r="I354" i="7" a="1"/>
  <c r="I353" i="7" a="1"/>
  <c r="I352" i="7" a="1"/>
  <c r="I351" i="7" a="1"/>
  <c r="I350" i="7" a="1"/>
  <c r="I349" i="7" a="1"/>
  <c r="I348" i="7" a="1"/>
  <c r="I347" i="7" a="1"/>
  <c r="I346" i="7" a="1"/>
  <c r="I345" i="7" a="1"/>
  <c r="I344" i="7" a="1"/>
  <c r="I343" i="7" a="1"/>
  <c r="I342" i="7" a="1"/>
  <c r="I341" i="7" a="1"/>
  <c r="I340" i="7" a="1"/>
  <c r="I339" i="7" a="1"/>
  <c r="I338" i="7" a="1"/>
  <c r="I337" i="7" a="1"/>
  <c r="I336" i="7" a="1"/>
  <c r="I335" i="7" a="1"/>
  <c r="I334" i="7" a="1"/>
  <c r="I333" i="7" a="1"/>
  <c r="I332" i="7" a="1"/>
  <c r="I331" i="7" a="1"/>
  <c r="I330" i="7" a="1"/>
  <c r="I329" i="7" a="1"/>
  <c r="I328" i="7" a="1"/>
  <c r="I327" i="7" a="1"/>
  <c r="I326" i="7" a="1"/>
  <c r="I325" i="7" a="1"/>
  <c r="I324" i="7" a="1"/>
  <c r="I323" i="7" a="1"/>
  <c r="I322" i="7" a="1"/>
  <c r="I321" i="7" a="1"/>
  <c r="I320" i="7" a="1"/>
  <c r="I319" i="7" a="1"/>
  <c r="H404" i="7" a="1"/>
  <c r="H403" i="7" a="1"/>
  <c r="H402" i="7" a="1"/>
  <c r="H401" i="7" a="1"/>
  <c r="H400" i="7" a="1"/>
  <c r="H399" i="7" a="1"/>
  <c r="H398" i="7" a="1"/>
  <c r="H397" i="7" a="1"/>
  <c r="H396" i="7" a="1"/>
  <c r="H395" i="7" a="1"/>
  <c r="H394" i="7" a="1"/>
  <c r="H393" i="7" a="1"/>
  <c r="H392" i="7" a="1"/>
  <c r="H391" i="7" a="1"/>
  <c r="H390" i="7" a="1"/>
  <c r="H389" i="7" a="1"/>
  <c r="H388" i="7" a="1"/>
  <c r="H387" i="7" a="1"/>
  <c r="H386" i="7" a="1"/>
  <c r="H385" i="7" a="1"/>
  <c r="H384" i="7" a="1"/>
  <c r="H383" i="7" a="1"/>
  <c r="H382" i="7" a="1"/>
  <c r="H381" i="7" a="1"/>
  <c r="H380" i="7" a="1"/>
  <c r="H379" i="7" a="1"/>
  <c r="H378" i="7" a="1"/>
  <c r="H377" i="7" a="1"/>
  <c r="H376" i="7" a="1"/>
  <c r="H375" i="7" a="1"/>
  <c r="H374" i="7" a="1"/>
  <c r="H373" i="7" a="1"/>
  <c r="H372" i="7" a="1"/>
  <c r="H371" i="7" a="1"/>
  <c r="H370" i="7" a="1"/>
  <c r="H369" i="7" a="1"/>
  <c r="H368" i="7" a="1"/>
  <c r="H367" i="7" a="1"/>
  <c r="H366" i="7" a="1"/>
  <c r="H365" i="7" a="1"/>
  <c r="H364" i="7" a="1"/>
  <c r="H363" i="7" a="1"/>
  <c r="H362" i="7" a="1"/>
  <c r="H361" i="7" a="1"/>
  <c r="H360" i="7" a="1"/>
  <c r="H359" i="7" a="1"/>
  <c r="H358" i="7" a="1"/>
  <c r="H357" i="7" a="1"/>
  <c r="H356" i="7" a="1"/>
  <c r="H355" i="7" a="1"/>
  <c r="H354" i="7" a="1"/>
  <c r="H353" i="7" a="1"/>
  <c r="H352" i="7" a="1"/>
  <c r="H351" i="7" a="1"/>
  <c r="H350" i="7" a="1"/>
  <c r="H349" i="7" a="1"/>
  <c r="H348" i="7" a="1"/>
  <c r="H347" i="7" a="1"/>
  <c r="H346" i="7" a="1"/>
  <c r="H345" i="7" a="1"/>
  <c r="H344" i="7" a="1"/>
  <c r="H343" i="7" a="1"/>
  <c r="H342" i="7" a="1"/>
  <c r="H341" i="7" a="1"/>
  <c r="H340" i="7" a="1"/>
  <c r="H339" i="7" a="1"/>
  <c r="H338" i="7" a="1"/>
  <c r="H337" i="7" a="1"/>
  <c r="H336" i="7" a="1"/>
  <c r="H335" i="7" a="1"/>
  <c r="H334" i="7" a="1"/>
  <c r="H333" i="7" a="1"/>
  <c r="H332" i="7" a="1"/>
  <c r="H331" i="7" a="1"/>
  <c r="H330" i="7" a="1"/>
  <c r="H329" i="7" a="1"/>
  <c r="H328" i="7" a="1"/>
  <c r="H327" i="7" a="1"/>
  <c r="H326" i="7" a="1"/>
  <c r="H325" i="7" a="1"/>
  <c r="H324" i="7" a="1"/>
  <c r="H323" i="7" a="1"/>
  <c r="H322" i="7" a="1"/>
  <c r="H321" i="7" a="1"/>
  <c r="H320" i="7" a="1"/>
  <c r="H319" i="7" a="1"/>
  <c r="G404" i="7" a="1"/>
  <c r="G403" i="7" a="1"/>
  <c r="G402" i="7" a="1"/>
  <c r="G401" i="7" a="1"/>
  <c r="G400" i="7" a="1"/>
  <c r="G399" i="7" a="1"/>
  <c r="G398" i="7" a="1"/>
  <c r="G397" i="7" a="1"/>
  <c r="G396" i="7" a="1"/>
  <c r="G395" i="7" a="1"/>
  <c r="G394" i="7" a="1"/>
  <c r="G393" i="7" a="1"/>
  <c r="G392" i="7" a="1"/>
  <c r="G391" i="7" a="1"/>
  <c r="G390" i="7" a="1"/>
  <c r="G389" i="7" a="1"/>
  <c r="G388" i="7" a="1"/>
  <c r="G387" i="7" a="1"/>
  <c r="G386" i="7" a="1"/>
  <c r="G385" i="7" a="1"/>
  <c r="G384" i="7" a="1"/>
  <c r="G383" i="7" a="1"/>
  <c r="G382" i="7" a="1"/>
  <c r="G381" i="7" a="1"/>
  <c r="G380" i="7" a="1"/>
  <c r="G379" i="7" a="1"/>
  <c r="G378" i="7" a="1"/>
  <c r="G377" i="7" a="1"/>
  <c r="G376" i="7" a="1"/>
  <c r="G375" i="7" a="1"/>
  <c r="G374" i="7" a="1"/>
  <c r="G373" i="7" a="1"/>
  <c r="G372" i="7" a="1"/>
  <c r="G371" i="7" a="1"/>
  <c r="G370" i="7" a="1"/>
  <c r="G369" i="7" a="1"/>
  <c r="G368" i="7" a="1"/>
  <c r="G367" i="7" a="1"/>
  <c r="G366" i="7" a="1"/>
  <c r="G365" i="7" a="1"/>
  <c r="G364" i="7" a="1"/>
  <c r="G363" i="7" a="1"/>
  <c r="G362" i="7" a="1"/>
  <c r="G361" i="7" a="1"/>
  <c r="G360" i="7" a="1"/>
  <c r="G359" i="7" a="1"/>
  <c r="G358" i="7" a="1"/>
  <c r="G357" i="7" a="1"/>
  <c r="G356" i="7" a="1"/>
  <c r="G355" i="7" a="1"/>
  <c r="G354" i="7" a="1"/>
  <c r="G353" i="7" a="1"/>
  <c r="G352" i="7" a="1"/>
  <c r="G351" i="7" a="1"/>
  <c r="G350" i="7" a="1"/>
  <c r="G349" i="7" a="1"/>
  <c r="G348" i="7" a="1"/>
  <c r="G347" i="7" a="1"/>
  <c r="G346" i="7" a="1"/>
  <c r="G345" i="7" a="1"/>
  <c r="G344" i="7" a="1"/>
  <c r="G343" i="7" a="1"/>
  <c r="G342" i="7" a="1"/>
  <c r="G341" i="7" a="1"/>
  <c r="G340" i="7" a="1"/>
  <c r="G339" i="7" a="1"/>
  <c r="G338" i="7" a="1"/>
  <c r="G337" i="7" a="1"/>
  <c r="G336" i="7" a="1"/>
  <c r="G335" i="7" a="1"/>
  <c r="G334" i="7" a="1"/>
  <c r="G333" i="7" a="1"/>
  <c r="G332" i="7" a="1"/>
  <c r="G331" i="7" a="1"/>
  <c r="G330" i="7" a="1"/>
  <c r="G329" i="7" a="1"/>
  <c r="G328" i="7" a="1"/>
  <c r="G327" i="7" a="1"/>
  <c r="G326" i="7" a="1"/>
  <c r="G325" i="7" a="1"/>
  <c r="G324" i="7" a="1"/>
  <c r="G323" i="7" a="1"/>
  <c r="G322" i="7" a="1"/>
  <c r="G321" i="7" a="1"/>
  <c r="G320" i="7" a="1"/>
  <c r="G319" i="7" a="1"/>
  <c r="F404" i="7" a="1"/>
  <c r="F403" i="7" a="1"/>
  <c r="F402" i="7" a="1"/>
  <c r="F401" i="7" a="1"/>
  <c r="F400" i="7" a="1"/>
  <c r="F399" i="7" a="1"/>
  <c r="F398" i="7" a="1"/>
  <c r="F397" i="7" a="1"/>
  <c r="F396" i="7" a="1"/>
  <c r="F395" i="7" a="1"/>
  <c r="F394" i="7" a="1"/>
  <c r="F393" i="7" a="1"/>
  <c r="F392" i="7" a="1"/>
  <c r="F391" i="7" a="1"/>
  <c r="F390" i="7" a="1"/>
  <c r="F389" i="7" a="1"/>
  <c r="F388" i="7" a="1"/>
  <c r="F387" i="7" a="1"/>
  <c r="F386" i="7" a="1"/>
  <c r="F385" i="7" a="1"/>
  <c r="F384" i="7" a="1"/>
  <c r="F383" i="7" a="1"/>
  <c r="F382" i="7" a="1"/>
  <c r="F381" i="7" a="1"/>
  <c r="F380" i="7" a="1"/>
  <c r="F379" i="7" a="1"/>
  <c r="F378" i="7" a="1"/>
  <c r="F377" i="7" a="1"/>
  <c r="F376" i="7" a="1"/>
  <c r="F375" i="7" a="1"/>
  <c r="F374" i="7" a="1"/>
  <c r="F373" i="7" a="1"/>
  <c r="F372" i="7" a="1"/>
  <c r="F371" i="7" a="1"/>
  <c r="F370" i="7" a="1"/>
  <c r="F369" i="7" a="1"/>
  <c r="F368" i="7" a="1"/>
  <c r="F367" i="7" a="1"/>
  <c r="F366" i="7" a="1"/>
  <c r="F365" i="7" a="1"/>
  <c r="F364" i="7" a="1"/>
  <c r="F363" i="7" a="1"/>
  <c r="F362" i="7" a="1"/>
  <c r="F361" i="7" a="1"/>
  <c r="F360" i="7" a="1"/>
  <c r="F359" i="7" a="1"/>
  <c r="F358" i="7" a="1"/>
  <c r="F357" i="7" a="1"/>
  <c r="F356" i="7" a="1"/>
  <c r="F355" i="7" a="1"/>
  <c r="F354" i="7" a="1"/>
  <c r="F353" i="7" a="1"/>
  <c r="F352" i="7" a="1"/>
  <c r="F351" i="7" a="1"/>
  <c r="F350" i="7" a="1"/>
  <c r="F349" i="7" a="1"/>
  <c r="F348" i="7" a="1"/>
  <c r="F347" i="7" a="1"/>
  <c r="F346" i="7" a="1"/>
  <c r="F345" i="7" a="1"/>
  <c r="F344" i="7" a="1"/>
  <c r="F343" i="7" a="1"/>
  <c r="F342" i="7" a="1"/>
  <c r="F341" i="7" a="1"/>
  <c r="F340" i="7" a="1"/>
  <c r="F339" i="7" a="1"/>
  <c r="F338" i="7" a="1"/>
  <c r="F337" i="7" a="1"/>
  <c r="F336" i="7" a="1"/>
  <c r="F335" i="7" a="1"/>
  <c r="F334" i="7" a="1"/>
  <c r="F333" i="7" a="1"/>
  <c r="F332" i="7" a="1"/>
  <c r="F331" i="7" a="1"/>
  <c r="F330" i="7" a="1"/>
  <c r="F329" i="7" a="1"/>
  <c r="F328" i="7" a="1"/>
  <c r="F327" i="7" a="1"/>
  <c r="F326" i="7" a="1"/>
  <c r="F325" i="7" a="1"/>
  <c r="F324" i="7" a="1"/>
  <c r="F323" i="7" a="1"/>
  <c r="F322" i="7" a="1"/>
  <c r="F321" i="7" a="1"/>
  <c r="F320" i="7" a="1"/>
  <c r="F319" i="7" a="1"/>
  <c r="E404" i="7" a="1"/>
  <c r="E403" i="7" a="1"/>
  <c r="E402" i="7" a="1"/>
  <c r="E401" i="7" a="1"/>
  <c r="E400" i="7" a="1"/>
  <c r="E399" i="7" a="1"/>
  <c r="E398" i="7" a="1"/>
  <c r="E397" i="7" a="1"/>
  <c r="E396" i="7" a="1"/>
  <c r="E395" i="7" a="1"/>
  <c r="E394" i="7" a="1"/>
  <c r="E393" i="7" a="1"/>
  <c r="E392" i="7" a="1"/>
  <c r="E391" i="7" a="1"/>
  <c r="E390" i="7" a="1"/>
  <c r="E389" i="7" a="1"/>
  <c r="E388" i="7" a="1"/>
  <c r="E387" i="7" a="1"/>
  <c r="E386" i="7" a="1"/>
  <c r="E385" i="7" a="1"/>
  <c r="E384" i="7" a="1"/>
  <c r="E383" i="7" a="1"/>
  <c r="E382" i="7" a="1"/>
  <c r="E381" i="7" a="1"/>
  <c r="E380" i="7" a="1"/>
  <c r="E379" i="7" a="1"/>
  <c r="E378" i="7" a="1"/>
  <c r="E377" i="7" a="1"/>
  <c r="E376" i="7" a="1"/>
  <c r="E375" i="7" a="1"/>
  <c r="E374" i="7" a="1"/>
  <c r="E373" i="7" a="1"/>
  <c r="E372" i="7" a="1"/>
  <c r="E371" i="7" a="1"/>
  <c r="E370" i="7" a="1"/>
  <c r="E369" i="7" a="1"/>
  <c r="E368" i="7" a="1"/>
  <c r="E367" i="7" a="1"/>
  <c r="E366" i="7" a="1"/>
  <c r="E365" i="7" a="1"/>
  <c r="E364" i="7" a="1"/>
  <c r="E363" i="7" a="1"/>
  <c r="E362" i="7" a="1"/>
  <c r="E361" i="7" a="1"/>
  <c r="E360" i="7" a="1"/>
  <c r="E359" i="7" a="1"/>
  <c r="E358" i="7" a="1"/>
  <c r="E357" i="7" a="1"/>
  <c r="E356" i="7" a="1"/>
  <c r="E355" i="7" a="1"/>
  <c r="E354" i="7" a="1"/>
  <c r="E353" i="7" a="1"/>
  <c r="E352" i="7" a="1"/>
  <c r="E351" i="7" a="1"/>
  <c r="E350" i="7" a="1"/>
  <c r="E349" i="7" a="1"/>
  <c r="E348" i="7" a="1"/>
  <c r="E347" i="7" a="1"/>
  <c r="E346" i="7" a="1"/>
  <c r="E345" i="7" a="1"/>
  <c r="E344" i="7" a="1"/>
  <c r="E343" i="7" a="1"/>
  <c r="E342" i="7" a="1"/>
  <c r="E341" i="7" a="1"/>
  <c r="E340" i="7" a="1"/>
  <c r="E339" i="7" a="1"/>
  <c r="E338" i="7" a="1"/>
  <c r="E337" i="7" a="1"/>
  <c r="E336" i="7" a="1"/>
  <c r="E335" i="7" a="1"/>
  <c r="E334" i="7" a="1"/>
  <c r="E333" i="7" a="1"/>
  <c r="E332" i="7" a="1"/>
  <c r="E331" i="7" a="1"/>
  <c r="E330" i="7" a="1"/>
  <c r="E329" i="7" a="1"/>
  <c r="E328" i="7" a="1"/>
  <c r="E327" i="7" a="1"/>
  <c r="E326" i="7" a="1"/>
  <c r="E325" i="7" a="1"/>
  <c r="E324" i="7" a="1"/>
  <c r="E323" i="7" a="1"/>
  <c r="E322" i="7" a="1"/>
  <c r="E321" i="7" a="1"/>
  <c r="E320" i="7" a="1"/>
  <c r="E319" i="7" a="1"/>
  <c r="D404" i="7" a="1"/>
  <c r="D403" i="7" a="1"/>
  <c r="D402" i="7" a="1"/>
  <c r="D401" i="7" a="1"/>
  <c r="D400" i="7" a="1"/>
  <c r="D399" i="7" a="1"/>
  <c r="D398" i="7" a="1"/>
  <c r="D397" i="7" a="1"/>
  <c r="D396" i="7" a="1"/>
  <c r="D395" i="7" a="1"/>
  <c r="D394" i="7" a="1"/>
  <c r="D393" i="7" a="1"/>
  <c r="D392" i="7" a="1"/>
  <c r="D391" i="7" a="1"/>
  <c r="D390" i="7" a="1"/>
  <c r="D389" i="7" a="1"/>
  <c r="D388" i="7" a="1"/>
  <c r="D387" i="7" a="1"/>
  <c r="D386" i="7" a="1"/>
  <c r="D385" i="7" a="1"/>
  <c r="D384" i="7" a="1"/>
  <c r="D383" i="7" a="1"/>
  <c r="D382" i="7" a="1"/>
  <c r="D381" i="7" a="1"/>
  <c r="D380" i="7" a="1"/>
  <c r="D379" i="7" a="1"/>
  <c r="D378" i="7" a="1"/>
  <c r="D377" i="7" a="1"/>
  <c r="D376" i="7" a="1"/>
  <c r="D375" i="7" a="1"/>
  <c r="D374" i="7" a="1"/>
  <c r="D373" i="7" a="1"/>
  <c r="D372" i="7" a="1"/>
  <c r="D371" i="7" a="1"/>
  <c r="D370" i="7" a="1"/>
  <c r="D369" i="7" a="1"/>
  <c r="D368" i="7" a="1"/>
  <c r="D367" i="7" a="1"/>
  <c r="D366" i="7" a="1"/>
  <c r="D365" i="7" a="1"/>
  <c r="D364" i="7" a="1"/>
  <c r="D363" i="7" a="1"/>
  <c r="D362" i="7" a="1"/>
  <c r="D361" i="7" a="1"/>
  <c r="D360" i="7" a="1"/>
  <c r="D359" i="7" a="1"/>
  <c r="D358" i="7" a="1"/>
  <c r="D357" i="7" a="1"/>
  <c r="D356" i="7" a="1"/>
  <c r="D355" i="7" a="1"/>
  <c r="D354" i="7" a="1"/>
  <c r="D353" i="7" a="1"/>
  <c r="D352" i="7" a="1"/>
  <c r="D351" i="7" a="1"/>
  <c r="D350" i="7" a="1"/>
  <c r="D349" i="7" a="1"/>
  <c r="D348" i="7" a="1"/>
  <c r="D347" i="7" a="1"/>
  <c r="D346" i="7" a="1"/>
  <c r="D345" i="7" a="1"/>
  <c r="D344" i="7" a="1"/>
  <c r="D343" i="7" a="1"/>
  <c r="D342" i="7" a="1"/>
  <c r="D341" i="7" a="1"/>
  <c r="D340" i="7" a="1"/>
  <c r="D339" i="7" a="1"/>
  <c r="D338" i="7" a="1"/>
  <c r="D337" i="7" a="1"/>
  <c r="D336" i="7" a="1"/>
  <c r="D335" i="7" a="1"/>
  <c r="D334" i="7" a="1"/>
  <c r="D333" i="7" a="1"/>
  <c r="D332" i="7" a="1"/>
  <c r="D331" i="7" a="1"/>
  <c r="D330" i="7" a="1"/>
  <c r="D329" i="7" a="1"/>
  <c r="D328" i="7" a="1"/>
  <c r="D327" i="7" a="1"/>
  <c r="D326" i="7" a="1"/>
  <c r="D325" i="7" a="1"/>
  <c r="D324" i="7" a="1"/>
  <c r="D323" i="7" a="1"/>
  <c r="D322" i="7" a="1"/>
  <c r="D321" i="7" a="1"/>
  <c r="D320" i="7" a="1"/>
  <c r="D319" i="7" a="1"/>
  <c r="C404" i="7" a="1"/>
  <c r="C403" i="7" a="1"/>
  <c r="C402" i="7" a="1"/>
  <c r="C401" i="7" a="1"/>
  <c r="C400" i="7" a="1"/>
  <c r="C399" i="7" a="1"/>
  <c r="C398" i="7" a="1"/>
  <c r="C397" i="7" a="1"/>
  <c r="C396" i="7" a="1"/>
  <c r="C395" i="7" a="1"/>
  <c r="C394" i="7" a="1"/>
  <c r="C393" i="7" a="1"/>
  <c r="C392" i="7" a="1"/>
  <c r="C391" i="7" a="1"/>
  <c r="C390" i="7" a="1"/>
  <c r="C389" i="7" a="1"/>
  <c r="C388" i="7" a="1"/>
  <c r="C387" i="7" a="1"/>
  <c r="C386" i="7" a="1"/>
  <c r="C385" i="7" a="1"/>
  <c r="C384" i="7" a="1"/>
  <c r="C383" i="7" a="1"/>
  <c r="C382" i="7" a="1"/>
  <c r="C381" i="7" a="1"/>
  <c r="C380" i="7" a="1"/>
  <c r="C379" i="7" a="1"/>
  <c r="C378" i="7" a="1"/>
  <c r="C377" i="7" a="1"/>
  <c r="C376" i="7" a="1"/>
  <c r="C375" i="7" a="1"/>
  <c r="C374" i="7" a="1"/>
  <c r="C373" i="7" a="1"/>
  <c r="C372" i="7" a="1"/>
  <c r="C371" i="7" a="1"/>
  <c r="C370" i="7" a="1"/>
  <c r="C369" i="7" a="1"/>
  <c r="C368" i="7" a="1"/>
  <c r="C367" i="7" a="1"/>
  <c r="C366" i="7" a="1"/>
  <c r="C365" i="7" a="1"/>
  <c r="C364" i="7" a="1"/>
  <c r="C363" i="7" a="1"/>
  <c r="C362" i="7" a="1"/>
  <c r="C361" i="7" a="1"/>
  <c r="C360" i="7" a="1"/>
  <c r="C359" i="7" a="1"/>
  <c r="C358" i="7" a="1"/>
  <c r="C357" i="7" a="1"/>
  <c r="C356" i="7" a="1"/>
  <c r="C355" i="7" a="1"/>
  <c r="C354" i="7" a="1"/>
  <c r="C353" i="7" a="1"/>
  <c r="C352" i="7" a="1"/>
  <c r="C351" i="7" a="1"/>
  <c r="C350" i="7" a="1"/>
  <c r="C349" i="7" a="1"/>
  <c r="C348" i="7" a="1"/>
  <c r="C347" i="7" a="1"/>
  <c r="C346" i="7" a="1"/>
  <c r="C345" i="7" a="1"/>
  <c r="C344" i="7" a="1"/>
  <c r="C343" i="7" a="1"/>
  <c r="C342" i="7" a="1"/>
  <c r="C341" i="7" a="1"/>
  <c r="C340" i="7" a="1"/>
  <c r="C339" i="7" a="1"/>
  <c r="C338" i="7" a="1"/>
  <c r="C337" i="7" a="1"/>
  <c r="C336" i="7" a="1"/>
  <c r="C335" i="7" a="1"/>
  <c r="C334" i="7" a="1"/>
  <c r="C333" i="7" a="1"/>
  <c r="C332" i="7" a="1"/>
  <c r="C331" i="7" a="1"/>
  <c r="C330" i="7" a="1"/>
  <c r="C329" i="7" a="1"/>
  <c r="C328" i="7" a="1"/>
  <c r="C327" i="7" a="1"/>
  <c r="C326" i="7" a="1"/>
  <c r="C325" i="7" a="1"/>
  <c r="C324" i="7" a="1"/>
  <c r="C323" i="7" a="1"/>
  <c r="C322" i="7" a="1"/>
  <c r="C321" i="7" a="1"/>
  <c r="C320" i="7" a="1"/>
  <c r="C319" i="7" a="1"/>
  <c r="Z41" i="8" a="1"/>
  <c r="Z40" i="8" a="1"/>
  <c r="Z39" i="8" a="1"/>
  <c r="Z38" i="8" a="1"/>
  <c r="Z37" i="8" a="1"/>
  <c r="Z36" i="8" a="1"/>
  <c r="Z35" i="8" a="1"/>
  <c r="Z34" i="8" a="1"/>
  <c r="Z33" i="8" a="1"/>
  <c r="Z32" i="8" a="1"/>
  <c r="Z31" i="8" a="1"/>
  <c r="Z30" i="8" a="1"/>
  <c r="Z29" i="8" a="1"/>
  <c r="Z28" i="8" a="1"/>
  <c r="Z27" i="8" a="1"/>
  <c r="Z26" i="8" a="1"/>
  <c r="Z25" i="8" a="1"/>
  <c r="Z24" i="8" a="1"/>
  <c r="Z23" i="8" a="1"/>
  <c r="Z22" i="8" a="1"/>
  <c r="Z21" i="8" a="1"/>
  <c r="Z20" i="8" a="1"/>
  <c r="Z19" i="8" a="1"/>
  <c r="Z18" i="8" a="1"/>
  <c r="Z17" i="8" a="1"/>
  <c r="Z16" i="8" a="1"/>
  <c r="Z15" i="8" a="1"/>
  <c r="Z14" i="8" a="1"/>
  <c r="Z13" i="8" a="1"/>
  <c r="Z12" i="8" a="1"/>
  <c r="Z11" i="8" a="1"/>
  <c r="Z10" i="8" a="1"/>
  <c r="Z9" i="8" a="1"/>
  <c r="Z8" i="8" a="1"/>
  <c r="Z7" i="8" a="1"/>
  <c r="Z6" i="8" a="1"/>
  <c r="Z5" i="8" a="1"/>
  <c r="Z4" i="8" a="1"/>
  <c r="Y41" i="8" a="1"/>
  <c r="Y40" i="8" a="1"/>
  <c r="Y39" i="8" a="1"/>
  <c r="Y38" i="8" a="1"/>
  <c r="Y37" i="8" a="1"/>
  <c r="Y36" i="8" a="1"/>
  <c r="Y35" i="8" a="1"/>
  <c r="Y34" i="8" a="1"/>
  <c r="Y33" i="8" a="1"/>
  <c r="Y32" i="8" a="1"/>
  <c r="Y31" i="8" a="1"/>
  <c r="Y30" i="8" a="1"/>
  <c r="Y29" i="8" a="1"/>
  <c r="Y28" i="8" a="1"/>
  <c r="Y27" i="8" a="1"/>
  <c r="Y26" i="8" a="1"/>
  <c r="Y25" i="8" a="1"/>
  <c r="Y24" i="8" a="1"/>
  <c r="Y23" i="8" a="1"/>
  <c r="Y22" i="8" a="1"/>
  <c r="Y21" i="8" a="1"/>
  <c r="Y20" i="8" a="1"/>
  <c r="Y19" i="8" a="1"/>
  <c r="Y18" i="8" a="1"/>
  <c r="Y17" i="8" a="1"/>
  <c r="Y16" i="8" a="1"/>
  <c r="Y15" i="8" a="1"/>
  <c r="Y14" i="8" a="1"/>
  <c r="Y13" i="8" a="1"/>
  <c r="Y12" i="8" a="1"/>
  <c r="Y11" i="8" a="1"/>
  <c r="Y10" i="8" a="1"/>
  <c r="Y9" i="8" a="1"/>
  <c r="Y8" i="8" a="1"/>
  <c r="Y7" i="8" a="1"/>
  <c r="Y6" i="8" a="1"/>
  <c r="Y5" i="8" a="1"/>
  <c r="Y4" i="8" a="1"/>
  <c r="X41" i="8" a="1"/>
  <c r="X40" i="8" a="1"/>
  <c r="X39" i="8" a="1"/>
  <c r="X38" i="8" a="1"/>
  <c r="X37" i="8" a="1"/>
  <c r="X36" i="8" a="1"/>
  <c r="X35" i="8" a="1"/>
  <c r="X34" i="8" a="1"/>
  <c r="X33" i="8" a="1"/>
  <c r="X32" i="8" a="1"/>
  <c r="X31" i="8" a="1"/>
  <c r="X30" i="8" a="1"/>
  <c r="X29" i="8" a="1"/>
  <c r="X28" i="8" a="1"/>
  <c r="X27" i="8" a="1"/>
  <c r="X26" i="8" a="1"/>
  <c r="X25" i="8" a="1"/>
  <c r="X24" i="8" a="1"/>
  <c r="X23" i="8" a="1"/>
  <c r="X22" i="8" a="1"/>
  <c r="X21" i="8" a="1"/>
  <c r="X20" i="8" a="1"/>
  <c r="X19" i="8" a="1"/>
  <c r="X18" i="8" a="1"/>
  <c r="X17" i="8" a="1"/>
  <c r="X16" i="8" a="1"/>
  <c r="X15" i="8" a="1"/>
  <c r="X14" i="8" a="1"/>
  <c r="X13" i="8" a="1"/>
  <c r="X12" i="8" a="1"/>
  <c r="X11" i="8" a="1"/>
  <c r="X10" i="8" a="1"/>
  <c r="X9" i="8" a="1"/>
  <c r="X8" i="8" a="1"/>
  <c r="X7" i="8" a="1"/>
  <c r="X6" i="8" a="1"/>
  <c r="X5" i="8" a="1"/>
  <c r="X4" i="8" a="1"/>
  <c r="W41" i="8" a="1"/>
  <c r="W40" i="8" a="1"/>
  <c r="W39" i="8" a="1"/>
  <c r="W38" i="8" a="1"/>
  <c r="W37" i="8" a="1"/>
  <c r="W36" i="8" a="1"/>
  <c r="W35" i="8" a="1"/>
  <c r="W34" i="8" a="1"/>
  <c r="W33" i="8" a="1"/>
  <c r="W32" i="8" a="1"/>
  <c r="W31" i="8" a="1"/>
  <c r="W30" i="8" a="1"/>
  <c r="W29" i="8" a="1"/>
  <c r="W28" i="8" a="1"/>
  <c r="W27" i="8" a="1"/>
  <c r="W26" i="8" a="1"/>
  <c r="W25" i="8" a="1"/>
  <c r="W24" i="8" a="1"/>
  <c r="W23" i="8" a="1"/>
  <c r="W22" i="8" a="1"/>
  <c r="W21" i="8" a="1"/>
  <c r="W20" i="8" a="1"/>
  <c r="W19" i="8" a="1"/>
  <c r="W18" i="8" a="1"/>
  <c r="W17" i="8" a="1"/>
  <c r="W16" i="8" a="1"/>
  <c r="W15" i="8" a="1"/>
  <c r="W14" i="8" a="1"/>
  <c r="W13" i="8" a="1"/>
  <c r="W12" i="8" a="1"/>
  <c r="W11" i="8" a="1"/>
  <c r="W10" i="8" a="1"/>
  <c r="W9" i="8" a="1"/>
  <c r="W8" i="8" a="1"/>
  <c r="W7" i="8" a="1"/>
  <c r="W6" i="8" a="1"/>
  <c r="W5" i="8" a="1"/>
  <c r="W4" i="8" a="1"/>
  <c r="V41" i="8" a="1"/>
  <c r="V40" i="8" a="1"/>
  <c r="V39" i="8" a="1"/>
  <c r="V38" i="8" a="1"/>
  <c r="V37" i="8" a="1"/>
  <c r="V36" i="8" a="1"/>
  <c r="V35" i="8" a="1"/>
  <c r="V34" i="8" a="1"/>
  <c r="V33" i="8" a="1"/>
  <c r="V32" i="8" a="1"/>
  <c r="V31" i="8" a="1"/>
  <c r="V30" i="8" a="1"/>
  <c r="V29" i="8" a="1"/>
  <c r="V28" i="8" a="1"/>
  <c r="V27" i="8" a="1"/>
  <c r="V26" i="8" a="1"/>
  <c r="V25" i="8" a="1"/>
  <c r="V24" i="8" a="1"/>
  <c r="V23" i="8" a="1"/>
  <c r="V22" i="8" a="1"/>
  <c r="V21" i="8" a="1"/>
  <c r="V20" i="8" a="1"/>
  <c r="V19" i="8" a="1"/>
  <c r="V18" i="8" a="1"/>
  <c r="V17" i="8" a="1"/>
  <c r="V16" i="8" a="1"/>
  <c r="V15" i="8" a="1"/>
  <c r="V14" i="8" a="1"/>
  <c r="V13" i="8" a="1"/>
  <c r="V12" i="8" a="1"/>
  <c r="V11" i="8" a="1"/>
  <c r="V10" i="8" a="1"/>
  <c r="V9" i="8" a="1"/>
  <c r="V8" i="8" a="1"/>
  <c r="V7" i="8" a="1"/>
  <c r="V6" i="8" a="1"/>
  <c r="V5" i="8" a="1"/>
  <c r="V4" i="8" a="1"/>
  <c r="U41" i="8" a="1"/>
  <c r="U40" i="8" a="1"/>
  <c r="U39" i="8" a="1"/>
  <c r="U38" i="8" a="1"/>
  <c r="U37" i="8" a="1"/>
  <c r="U36" i="8" a="1"/>
  <c r="U35" i="8" a="1"/>
  <c r="U34" i="8" a="1"/>
  <c r="U33" i="8" a="1"/>
  <c r="U32" i="8" a="1"/>
  <c r="U31" i="8" a="1"/>
  <c r="U30" i="8" a="1"/>
  <c r="U29" i="8" a="1"/>
  <c r="U28" i="8" a="1"/>
  <c r="U27" i="8" a="1"/>
  <c r="U26" i="8" a="1"/>
  <c r="U25" i="8" a="1"/>
  <c r="U24" i="8" a="1"/>
  <c r="U23" i="8" a="1"/>
  <c r="U22" i="8" a="1"/>
  <c r="U21" i="8" a="1"/>
  <c r="U20" i="8" a="1"/>
  <c r="U19" i="8" a="1"/>
  <c r="U18" i="8" a="1"/>
  <c r="U17" i="8" a="1"/>
  <c r="U16" i="8" a="1"/>
  <c r="U15" i="8" a="1"/>
  <c r="U14" i="8" a="1"/>
  <c r="U13" i="8" a="1"/>
  <c r="U12" i="8" a="1"/>
  <c r="U11" i="8" a="1"/>
  <c r="U10" i="8" a="1"/>
  <c r="U9" i="8" a="1"/>
  <c r="U8" i="8" a="1"/>
  <c r="U7" i="8" a="1"/>
  <c r="U6" i="8" a="1"/>
  <c r="U5" i="8" a="1"/>
  <c r="U4" i="8" a="1"/>
  <c r="T41" i="8" a="1"/>
  <c r="T40" i="8" a="1"/>
  <c r="T39" i="8" a="1"/>
  <c r="T38" i="8" a="1"/>
  <c r="T37" i="8" a="1"/>
  <c r="T36" i="8" a="1"/>
  <c r="T35" i="8" a="1"/>
  <c r="T34" i="8" a="1"/>
  <c r="T33" i="8" a="1"/>
  <c r="T32" i="8" a="1"/>
  <c r="T31" i="8" a="1"/>
  <c r="T30" i="8" a="1"/>
  <c r="T29" i="8" a="1"/>
  <c r="T28" i="8" a="1"/>
  <c r="T27" i="8" a="1"/>
  <c r="T26" i="8" a="1"/>
  <c r="T25" i="8" a="1"/>
  <c r="T24" i="8" a="1"/>
  <c r="T23" i="8" a="1"/>
  <c r="T22" i="8" a="1"/>
  <c r="T21" i="8" a="1"/>
  <c r="T20" i="8" a="1"/>
  <c r="T19" i="8" a="1"/>
  <c r="T18" i="8" a="1"/>
  <c r="T17" i="8" a="1"/>
  <c r="T16" i="8" a="1"/>
  <c r="T15" i="8" a="1"/>
  <c r="T14" i="8" a="1"/>
  <c r="T13" i="8" a="1"/>
  <c r="T12" i="8" a="1"/>
  <c r="T11" i="8" a="1"/>
  <c r="T10" i="8" a="1"/>
  <c r="T9" i="8" a="1"/>
  <c r="T8" i="8" a="1"/>
  <c r="T7" i="8" a="1"/>
  <c r="T6" i="8" a="1"/>
  <c r="T5" i="8" a="1"/>
  <c r="T4" i="8" a="1"/>
  <c r="S41" i="8" a="1"/>
  <c r="S40" i="8" a="1"/>
  <c r="S39" i="8" a="1"/>
  <c r="S38" i="8" a="1"/>
  <c r="S37" i="8" a="1"/>
  <c r="S36" i="8" a="1"/>
  <c r="S35" i="8" a="1"/>
  <c r="S34" i="8" a="1"/>
  <c r="S33" i="8" a="1"/>
  <c r="S32" i="8" a="1"/>
  <c r="S31" i="8" a="1"/>
  <c r="S30" i="8" a="1"/>
  <c r="S29" i="8" a="1"/>
  <c r="S28" i="8" a="1"/>
  <c r="S27" i="8" a="1"/>
  <c r="S26" i="8" a="1"/>
  <c r="S25" i="8" a="1"/>
  <c r="S24" i="8" a="1"/>
  <c r="S23" i="8" a="1"/>
  <c r="S22" i="8" a="1"/>
  <c r="S21" i="8" a="1"/>
  <c r="S20" i="8" a="1"/>
  <c r="S19" i="8" a="1"/>
  <c r="S18" i="8" a="1"/>
  <c r="S17" i="8" a="1"/>
  <c r="S16" i="8" a="1"/>
  <c r="S15" i="8" a="1"/>
  <c r="S14" i="8" a="1"/>
  <c r="S13" i="8" a="1"/>
  <c r="S12" i="8" a="1"/>
  <c r="S11" i="8" a="1"/>
  <c r="S10" i="8" a="1"/>
  <c r="S9" i="8" a="1"/>
  <c r="S8" i="8" a="1"/>
  <c r="S7" i="8" a="1"/>
  <c r="S6" i="8" a="1"/>
  <c r="S5" i="8" a="1"/>
  <c r="S4" i="8" a="1"/>
  <c r="R41" i="8" a="1"/>
  <c r="R40" i="8" a="1"/>
  <c r="R39" i="8" a="1"/>
  <c r="R38" i="8" a="1"/>
  <c r="R37" i="8" a="1"/>
  <c r="R36" i="8" a="1"/>
  <c r="R35" i="8" a="1"/>
  <c r="R34" i="8" a="1"/>
  <c r="R33" i="8" a="1"/>
  <c r="R32" i="8" a="1"/>
  <c r="R31" i="8" a="1"/>
  <c r="R30" i="8" a="1"/>
  <c r="R29" i="8" a="1"/>
  <c r="R28" i="8" a="1"/>
  <c r="R27" i="8" a="1"/>
  <c r="R26" i="8" a="1"/>
  <c r="R25" i="8" a="1"/>
  <c r="R24" i="8" a="1"/>
  <c r="R23" i="8" a="1"/>
  <c r="R22" i="8" a="1"/>
  <c r="R21" i="8" a="1"/>
  <c r="R20" i="8" a="1"/>
  <c r="R19" i="8" a="1"/>
  <c r="R18" i="8" a="1"/>
  <c r="R17" i="8" a="1"/>
  <c r="R16" i="8" a="1"/>
  <c r="R15" i="8" a="1"/>
  <c r="R14" i="8" a="1"/>
  <c r="R13" i="8" a="1"/>
  <c r="R12" i="8" a="1"/>
  <c r="R11" i="8" a="1"/>
  <c r="R10" i="8" a="1"/>
  <c r="R9" i="8" a="1"/>
  <c r="R8" i="8" a="1"/>
  <c r="R7" i="8" a="1"/>
  <c r="R6" i="8" a="1"/>
  <c r="R5" i="8" a="1"/>
  <c r="R4" i="8" a="1"/>
  <c r="Q41" i="8" a="1"/>
  <c r="Q40" i="8" a="1"/>
  <c r="Q39" i="8" a="1"/>
  <c r="Q38" i="8" a="1"/>
  <c r="Q37" i="8" a="1"/>
  <c r="Q36" i="8" a="1"/>
  <c r="Q35" i="8" a="1"/>
  <c r="Q34" i="8" a="1"/>
  <c r="Q33" i="8" a="1"/>
  <c r="Q32" i="8" a="1"/>
  <c r="Q31" i="8" a="1"/>
  <c r="Q30" i="8" a="1"/>
  <c r="Q29" i="8" a="1"/>
  <c r="Q28" i="8" a="1"/>
  <c r="Q27" i="8" a="1"/>
  <c r="Q26" i="8" a="1"/>
  <c r="Q25" i="8" a="1"/>
  <c r="Q24" i="8" a="1"/>
  <c r="Q23" i="8" a="1"/>
  <c r="Q22" i="8" a="1"/>
  <c r="Q21" i="8" a="1"/>
  <c r="Q20" i="8" a="1"/>
  <c r="Q19" i="8" a="1"/>
  <c r="Q18" i="8" a="1"/>
  <c r="Q17" i="8" a="1"/>
  <c r="Q16" i="8" a="1"/>
  <c r="Q15" i="8" a="1"/>
  <c r="Q14" i="8" a="1"/>
  <c r="Q13" i="8" a="1"/>
  <c r="Q12" i="8" a="1"/>
  <c r="Q11" i="8" a="1"/>
  <c r="Q10" i="8" a="1"/>
  <c r="Q9" i="8" a="1"/>
  <c r="Q8" i="8" a="1"/>
  <c r="Q7" i="8" a="1"/>
  <c r="Q6" i="8" a="1"/>
  <c r="Q5" i="8" a="1"/>
  <c r="Q4" i="8" a="1"/>
  <c r="P41" i="8" a="1"/>
  <c r="P40" i="8" a="1"/>
  <c r="P39" i="8" a="1"/>
  <c r="P38" i="8" a="1"/>
  <c r="P37" i="8" a="1"/>
  <c r="P36" i="8" a="1"/>
  <c r="P35" i="8" a="1"/>
  <c r="P34" i="8" a="1"/>
  <c r="P33" i="8" a="1"/>
  <c r="P32" i="8" a="1"/>
  <c r="P31" i="8" a="1"/>
  <c r="P30" i="8" a="1"/>
  <c r="P29" i="8" a="1"/>
  <c r="P28" i="8" a="1"/>
  <c r="P27" i="8" a="1"/>
  <c r="P26" i="8" a="1"/>
  <c r="P25" i="8" a="1"/>
  <c r="P24" i="8" a="1"/>
  <c r="P23" i="8" a="1"/>
  <c r="P22" i="8" a="1"/>
  <c r="P21" i="8" a="1"/>
  <c r="P20" i="8" a="1"/>
  <c r="P19" i="8" a="1"/>
  <c r="P18" i="8" a="1"/>
  <c r="P17" i="8" a="1"/>
  <c r="P16" i="8" a="1"/>
  <c r="P15" i="8" a="1"/>
  <c r="P14" i="8" a="1"/>
  <c r="P13" i="8" a="1"/>
  <c r="P12" i="8" a="1"/>
  <c r="P11" i="8" a="1"/>
  <c r="P10" i="8" a="1"/>
  <c r="P9" i="8" a="1"/>
  <c r="P8" i="8" a="1"/>
  <c r="P7" i="8" a="1"/>
  <c r="P6" i="8" a="1"/>
  <c r="P5" i="8" a="1"/>
  <c r="P4" i="8" a="1"/>
  <c r="O41" i="8" a="1"/>
  <c r="O40" i="8" a="1"/>
  <c r="O39" i="8" a="1"/>
  <c r="O38" i="8" a="1"/>
  <c r="O37" i="8" a="1"/>
  <c r="O36" i="8" a="1"/>
  <c r="O35" i="8" a="1"/>
  <c r="O34" i="8" a="1"/>
  <c r="O33" i="8" a="1"/>
  <c r="O32" i="8" a="1"/>
  <c r="O31" i="8" a="1"/>
  <c r="O30" i="8" a="1"/>
  <c r="O29" i="8" a="1"/>
  <c r="O28" i="8" a="1"/>
  <c r="O27" i="8" a="1"/>
  <c r="O26" i="8" a="1"/>
  <c r="O25" i="8" a="1"/>
  <c r="O24" i="8" a="1"/>
  <c r="O23" i="8" a="1"/>
  <c r="O22" i="8" a="1"/>
  <c r="O21" i="8" a="1"/>
  <c r="O20" i="8" a="1"/>
  <c r="O19" i="8" a="1"/>
  <c r="O18" i="8" a="1"/>
  <c r="O17" i="8" a="1"/>
  <c r="O16" i="8" a="1"/>
  <c r="O15" i="8" a="1"/>
  <c r="O14" i="8" a="1"/>
  <c r="O13" i="8" a="1"/>
  <c r="O12" i="8" a="1"/>
  <c r="O11" i="8" a="1"/>
  <c r="O10" i="8" a="1"/>
  <c r="O9" i="8" a="1"/>
  <c r="O8" i="8" a="1"/>
  <c r="O7" i="8" a="1"/>
  <c r="O6" i="8" a="1"/>
  <c r="O5" i="8" a="1"/>
  <c r="O4" i="8" a="1"/>
  <c r="N41" i="8" a="1"/>
  <c r="N40" i="8" a="1"/>
  <c r="N39" i="8" a="1"/>
  <c r="N38" i="8" a="1"/>
  <c r="N37" i="8" a="1"/>
  <c r="N36" i="8" a="1"/>
  <c r="N35" i="8" a="1"/>
  <c r="N34" i="8" a="1"/>
  <c r="N33" i="8" a="1"/>
  <c r="N32" i="8" a="1"/>
  <c r="N31" i="8" a="1"/>
  <c r="N30" i="8" a="1"/>
  <c r="N29" i="8" a="1"/>
  <c r="N28" i="8" a="1"/>
  <c r="N27" i="8" a="1"/>
  <c r="N26" i="8" a="1"/>
  <c r="N25" i="8" a="1"/>
  <c r="N24" i="8" a="1"/>
  <c r="N23" i="8" a="1"/>
  <c r="N22" i="8" a="1"/>
  <c r="N21" i="8" a="1"/>
  <c r="N20" i="8" a="1"/>
  <c r="N19" i="8" a="1"/>
  <c r="N18" i="8" a="1"/>
  <c r="N17" i="8" a="1"/>
  <c r="N16" i="8" a="1"/>
  <c r="N15" i="8" a="1"/>
  <c r="N14" i="8" a="1"/>
  <c r="N13" i="8" a="1"/>
  <c r="N12" i="8" a="1"/>
  <c r="N11" i="8" a="1"/>
  <c r="N10" i="8" a="1"/>
  <c r="N9" i="8" a="1"/>
  <c r="N8" i="8" a="1"/>
  <c r="N7" i="8" a="1"/>
  <c r="N6" i="8" a="1"/>
  <c r="N5" i="8" a="1"/>
  <c r="N4" i="8" a="1"/>
  <c r="M41" i="8" a="1"/>
  <c r="M40" i="8" a="1"/>
  <c r="M39" i="8" a="1"/>
  <c r="M38" i="8" a="1"/>
  <c r="M37" i="8" a="1"/>
  <c r="M36" i="8" a="1"/>
  <c r="M35" i="8" a="1"/>
  <c r="M34" i="8" a="1"/>
  <c r="M33" i="8" a="1"/>
  <c r="M32" i="8" a="1"/>
  <c r="M31" i="8" a="1"/>
  <c r="M30" i="8" a="1"/>
  <c r="M29" i="8" a="1"/>
  <c r="M28" i="8" a="1"/>
  <c r="M27" i="8" a="1"/>
  <c r="M26" i="8" a="1"/>
  <c r="M25" i="8" a="1"/>
  <c r="M24" i="8" a="1"/>
  <c r="M23" i="8" a="1"/>
  <c r="M22" i="8" a="1"/>
  <c r="M21" i="8" a="1"/>
  <c r="M20" i="8" a="1"/>
  <c r="M19" i="8" a="1"/>
  <c r="M18" i="8" a="1"/>
  <c r="M17" i="8" a="1"/>
  <c r="M16" i="8" a="1"/>
  <c r="M15" i="8" a="1"/>
  <c r="M14" i="8" a="1"/>
  <c r="M13" i="8" a="1"/>
  <c r="M12" i="8" a="1"/>
  <c r="M11" i="8" a="1"/>
  <c r="M10" i="8" a="1"/>
  <c r="M9" i="8" a="1"/>
  <c r="M8" i="8" a="1"/>
  <c r="M7" i="8" a="1"/>
  <c r="M6" i="8" a="1"/>
  <c r="M5" i="8" a="1"/>
  <c r="M4" i="8" a="1"/>
  <c r="L41" i="8" a="1"/>
  <c r="L40" i="8" a="1"/>
  <c r="L39" i="8" a="1"/>
  <c r="L38" i="8" a="1"/>
  <c r="L37" i="8" a="1"/>
  <c r="L36" i="8" a="1"/>
  <c r="L35" i="8" a="1"/>
  <c r="L34" i="8" a="1"/>
  <c r="L33" i="8" a="1"/>
  <c r="L32" i="8" a="1"/>
  <c r="L31" i="8" a="1"/>
  <c r="L30" i="8" a="1"/>
  <c r="L29" i="8" a="1"/>
  <c r="L28" i="8" a="1"/>
  <c r="L27" i="8" a="1"/>
  <c r="L26" i="8" a="1"/>
  <c r="L25" i="8" a="1"/>
  <c r="L24" i="8" a="1"/>
  <c r="L23" i="8" a="1"/>
  <c r="L22" i="8" a="1"/>
  <c r="L21" i="8" a="1"/>
  <c r="L20" i="8" a="1"/>
  <c r="L19" i="8" a="1"/>
  <c r="L18" i="8" a="1"/>
  <c r="L17" i="8" a="1"/>
  <c r="L16" i="8" a="1"/>
  <c r="L15" i="8" a="1"/>
  <c r="L14" i="8" a="1"/>
  <c r="L13" i="8" a="1"/>
  <c r="L12" i="8" a="1"/>
  <c r="L11" i="8" a="1"/>
  <c r="L10" i="8" a="1"/>
  <c r="L9" i="8" a="1"/>
  <c r="L8" i="8" a="1"/>
  <c r="L7" i="8" a="1"/>
  <c r="L6" i="8" a="1"/>
  <c r="L5" i="8" a="1"/>
  <c r="L4" i="8" a="1"/>
  <c r="K42" i="8" a="1"/>
  <c r="K41" i="8" a="1"/>
  <c r="K40" i="8" a="1"/>
  <c r="K39" i="8" a="1"/>
  <c r="K38" i="8" a="1"/>
  <c r="K37" i="8" a="1"/>
  <c r="K36" i="8" a="1"/>
  <c r="K35" i="8" a="1"/>
  <c r="K34" i="8" a="1"/>
  <c r="K33" i="8" a="1"/>
  <c r="K32" i="8" a="1"/>
  <c r="K31" i="8" a="1"/>
  <c r="K30" i="8" a="1"/>
  <c r="K29" i="8" a="1"/>
  <c r="K28" i="8" a="1"/>
  <c r="K27" i="8" a="1"/>
  <c r="K26" i="8" a="1"/>
  <c r="K25" i="8" a="1"/>
  <c r="K24" i="8" a="1"/>
  <c r="K23" i="8" a="1"/>
  <c r="K22" i="8" a="1"/>
  <c r="K21" i="8" a="1"/>
  <c r="K20" i="8" a="1"/>
  <c r="K19" i="8" a="1"/>
  <c r="K18" i="8" a="1"/>
  <c r="K17" i="8" a="1"/>
  <c r="K16" i="8" a="1"/>
  <c r="K15" i="8" a="1"/>
  <c r="K14" i="8" a="1"/>
  <c r="K13" i="8" a="1"/>
  <c r="K12" i="8" a="1"/>
  <c r="K11" i="8" a="1"/>
  <c r="K10" i="8" a="1"/>
  <c r="K9" i="8" a="1"/>
  <c r="K8" i="8" a="1"/>
  <c r="K7" i="8" a="1"/>
  <c r="K6" i="8" a="1"/>
  <c r="K5" i="8" a="1"/>
  <c r="K4" i="8" a="1"/>
  <c r="J42" i="8" a="1"/>
  <c r="J41" i="8" a="1"/>
  <c r="J40" i="8" a="1"/>
  <c r="J39" i="8" a="1"/>
  <c r="J38" i="8" a="1"/>
  <c r="J37" i="8" a="1"/>
  <c r="J36" i="8" a="1"/>
  <c r="J35" i="8" a="1"/>
  <c r="J34" i="8" a="1"/>
  <c r="J33" i="8" a="1"/>
  <c r="J32" i="8" a="1"/>
  <c r="J31" i="8" a="1"/>
  <c r="J30" i="8" a="1"/>
  <c r="J29" i="8" a="1"/>
  <c r="J28" i="8" a="1"/>
  <c r="J27" i="8" a="1"/>
  <c r="J26" i="8" a="1"/>
  <c r="J25" i="8" a="1"/>
  <c r="J24" i="8" a="1"/>
  <c r="J23" i="8" a="1"/>
  <c r="J22" i="8" a="1"/>
  <c r="J21" i="8" a="1"/>
  <c r="J20" i="8" a="1"/>
  <c r="J19" i="8" a="1"/>
  <c r="J18" i="8" a="1"/>
  <c r="J17" i="8" a="1"/>
  <c r="J16" i="8" a="1"/>
  <c r="J15" i="8" a="1"/>
  <c r="J14" i="8" a="1"/>
  <c r="J13" i="8" a="1"/>
  <c r="J12" i="8" a="1"/>
  <c r="J11" i="8" a="1"/>
  <c r="J10" i="8" a="1"/>
  <c r="J9" i="8" a="1"/>
  <c r="J8" i="8" a="1"/>
  <c r="J7" i="8" a="1"/>
  <c r="J6" i="8" a="1"/>
  <c r="J5" i="8" a="1"/>
  <c r="J4" i="8" a="1"/>
  <c r="I42" i="8" a="1"/>
  <c r="I41" i="8" a="1"/>
  <c r="I40" i="8" a="1"/>
  <c r="I39" i="8" a="1"/>
  <c r="I38" i="8" a="1"/>
  <c r="I37" i="8" a="1"/>
  <c r="I36" i="8" a="1"/>
  <c r="I35" i="8" a="1"/>
  <c r="I34" i="8" a="1"/>
  <c r="I33" i="8" a="1"/>
  <c r="I32" i="8" a="1"/>
  <c r="I31" i="8" a="1"/>
  <c r="I30" i="8" a="1"/>
  <c r="I29" i="8" a="1"/>
  <c r="I28" i="8" a="1"/>
  <c r="I27" i="8" a="1"/>
  <c r="I26" i="8" a="1"/>
  <c r="I25" i="8" a="1"/>
  <c r="I24" i="8" a="1"/>
  <c r="I23" i="8" a="1"/>
  <c r="I22" i="8" a="1"/>
  <c r="I21" i="8" a="1"/>
  <c r="I20" i="8" a="1"/>
  <c r="I19" i="8" a="1"/>
  <c r="I18" i="8" a="1"/>
  <c r="I17" i="8" a="1"/>
  <c r="I16" i="8" a="1"/>
  <c r="I15" i="8" a="1"/>
  <c r="I14" i="8" a="1"/>
  <c r="I13" i="8" a="1"/>
  <c r="I12" i="8" a="1"/>
  <c r="I11" i="8" a="1"/>
  <c r="I10" i="8" a="1"/>
  <c r="I9" i="8" a="1"/>
  <c r="I8" i="8" a="1"/>
  <c r="I7" i="8" a="1"/>
  <c r="I6" i="8" a="1"/>
  <c r="I5" i="8" a="1"/>
  <c r="I4" i="8" a="1"/>
  <c r="H42" i="8" a="1"/>
  <c r="H41" i="8" a="1"/>
  <c r="H40" i="8" a="1"/>
  <c r="H39" i="8" a="1"/>
  <c r="H38" i="8" a="1"/>
  <c r="H37" i="8" a="1"/>
  <c r="H36" i="8" a="1"/>
  <c r="H35" i="8" a="1"/>
  <c r="H34" i="8" a="1"/>
  <c r="H33" i="8" a="1"/>
  <c r="H32" i="8" a="1"/>
  <c r="H31" i="8" a="1"/>
  <c r="H30" i="8" a="1"/>
  <c r="H29" i="8" a="1"/>
  <c r="H28" i="8" a="1"/>
  <c r="H27" i="8" a="1"/>
  <c r="H26" i="8" a="1"/>
  <c r="H25" i="8" a="1"/>
  <c r="H24" i="8" a="1"/>
  <c r="H23" i="8" a="1"/>
  <c r="H22" i="8" a="1"/>
  <c r="H21" i="8" a="1"/>
  <c r="H20" i="8" a="1"/>
  <c r="H19" i="8" a="1"/>
  <c r="H18" i="8" a="1"/>
  <c r="H17" i="8" a="1"/>
  <c r="H16" i="8" a="1"/>
  <c r="H15" i="8" a="1"/>
  <c r="H14" i="8" a="1"/>
  <c r="H13" i="8" a="1"/>
  <c r="H12" i="8" a="1"/>
  <c r="H11" i="8" a="1"/>
  <c r="H10" i="8" a="1"/>
  <c r="H9" i="8" a="1"/>
  <c r="H8" i="8" a="1"/>
  <c r="H7" i="8" a="1"/>
  <c r="H6" i="8" a="1"/>
  <c r="H5" i="8" a="1"/>
  <c r="H4" i="8" a="1"/>
  <c r="G42" i="8" a="1"/>
  <c r="G41" i="8" a="1"/>
  <c r="G40" i="8" a="1"/>
  <c r="G39" i="8" a="1"/>
  <c r="G38" i="8" a="1"/>
  <c r="G37" i="8" a="1"/>
  <c r="G36" i="8" a="1"/>
  <c r="G35" i="8" a="1"/>
  <c r="G34" i="8" a="1"/>
  <c r="G33" i="8" a="1"/>
  <c r="G32" i="8" a="1"/>
  <c r="G31" i="8" a="1"/>
  <c r="G30" i="8" a="1"/>
  <c r="G29" i="8" a="1"/>
  <c r="G28" i="8" a="1"/>
  <c r="G27" i="8" a="1"/>
  <c r="G26" i="8" a="1"/>
  <c r="G25" i="8" a="1"/>
  <c r="G24" i="8" a="1"/>
  <c r="G23" i="8" a="1"/>
  <c r="G22" i="8" a="1"/>
  <c r="G21" i="8" a="1"/>
  <c r="G20" i="8" a="1"/>
  <c r="G19" i="8" a="1"/>
  <c r="G18" i="8" a="1"/>
  <c r="G17" i="8" a="1"/>
  <c r="G16" i="8" a="1"/>
  <c r="G15" i="8" a="1"/>
  <c r="G14" i="8" a="1"/>
  <c r="G13" i="8" a="1"/>
  <c r="G12" i="8" a="1"/>
  <c r="G11" i="8" a="1"/>
  <c r="G10" i="8" a="1"/>
  <c r="G9" i="8" a="1"/>
  <c r="G8" i="8" a="1"/>
  <c r="G7" i="8" a="1"/>
  <c r="G6" i="8" a="1"/>
  <c r="G5" i="8" a="1"/>
  <c r="G4" i="8" a="1"/>
  <c r="F42" i="8" a="1"/>
  <c r="F41" i="8" a="1"/>
  <c r="F40" i="8" a="1"/>
  <c r="F39" i="8" a="1"/>
  <c r="F38" i="8" a="1"/>
  <c r="F37" i="8" a="1"/>
  <c r="F36" i="8" a="1"/>
  <c r="F35" i="8" a="1"/>
  <c r="F34" i="8" a="1"/>
  <c r="F33" i="8" a="1"/>
  <c r="F32" i="8" a="1"/>
  <c r="F31" i="8" a="1"/>
  <c r="F30" i="8" a="1"/>
  <c r="F29" i="8" a="1"/>
  <c r="F28" i="8" a="1"/>
  <c r="F27" i="8" a="1"/>
  <c r="F26" i="8" a="1"/>
  <c r="F25" i="8" a="1"/>
  <c r="F24" i="8" a="1"/>
  <c r="F23" i="8" a="1"/>
  <c r="F22" i="8" a="1"/>
  <c r="F21" i="8" a="1"/>
  <c r="F20" i="8" a="1"/>
  <c r="F19" i="8" a="1"/>
  <c r="F18" i="8" a="1"/>
  <c r="F17" i="8" a="1"/>
  <c r="F16" i="8" a="1"/>
  <c r="F15" i="8" a="1"/>
  <c r="F14" i="8" a="1"/>
  <c r="F13" i="8" a="1"/>
  <c r="F12" i="8" a="1"/>
  <c r="F11" i="8" a="1"/>
  <c r="F10" i="8" a="1"/>
  <c r="F9" i="8" a="1"/>
  <c r="F8" i="8" a="1"/>
  <c r="F7" i="8" a="1"/>
  <c r="F6" i="8" a="1"/>
  <c r="F5" i="8" a="1"/>
  <c r="F4" i="8" a="1"/>
  <c r="E42" i="8" a="1"/>
  <c r="E41" i="8" a="1"/>
  <c r="E40" i="8" a="1"/>
  <c r="E39" i="8" a="1"/>
  <c r="E38" i="8" a="1"/>
  <c r="E37" i="8" a="1"/>
  <c r="E36" i="8" a="1"/>
  <c r="E35" i="8" a="1"/>
  <c r="E34" i="8" a="1"/>
  <c r="E33" i="8" a="1"/>
  <c r="E32" i="8" a="1"/>
  <c r="E31" i="8" a="1"/>
  <c r="E30" i="8" a="1"/>
  <c r="E29" i="8" a="1"/>
  <c r="E28" i="8" a="1"/>
  <c r="E27" i="8" a="1"/>
  <c r="E26" i="8" a="1"/>
  <c r="E25" i="8" a="1"/>
  <c r="E24" i="8" a="1"/>
  <c r="E23" i="8" a="1"/>
  <c r="E22" i="8" a="1"/>
  <c r="E21" i="8" a="1"/>
  <c r="E20" i="8" a="1"/>
  <c r="E19" i="8" a="1"/>
  <c r="E18" i="8" a="1"/>
  <c r="E17" i="8" a="1"/>
  <c r="E16" i="8" a="1"/>
  <c r="E15" i="8" a="1"/>
  <c r="E14" i="8" a="1"/>
  <c r="E13" i="8" a="1"/>
  <c r="E12" i="8" a="1"/>
  <c r="E11" i="8" a="1"/>
  <c r="E10" i="8" a="1"/>
  <c r="E9" i="8" a="1"/>
  <c r="E8" i="8" a="1"/>
  <c r="E7" i="8" a="1"/>
  <c r="E6" i="8" a="1"/>
  <c r="E5" i="8" a="1"/>
  <c r="E4" i="8" a="1"/>
  <c r="D42" i="8" a="1"/>
  <c r="D41" i="8" a="1"/>
  <c r="D40" i="8" a="1"/>
  <c r="D39" i="8" a="1"/>
  <c r="D38" i="8" a="1"/>
  <c r="D37" i="8" a="1"/>
  <c r="D36" i="8" a="1"/>
  <c r="D35" i="8" a="1"/>
  <c r="D34" i="8" a="1"/>
  <c r="D33" i="8" a="1"/>
  <c r="D32" i="8" a="1"/>
  <c r="D31" i="8" a="1"/>
  <c r="D30" i="8" a="1"/>
  <c r="D29" i="8" a="1"/>
  <c r="D28" i="8" a="1"/>
  <c r="D27" i="8" a="1"/>
  <c r="D26" i="8" a="1"/>
  <c r="D25" i="8" a="1"/>
  <c r="D24" i="8" a="1"/>
  <c r="D23" i="8" a="1"/>
  <c r="D22" i="8" a="1"/>
  <c r="D21" i="8" a="1"/>
  <c r="D20" i="8" a="1"/>
  <c r="D19" i="8" a="1"/>
  <c r="D18" i="8" a="1"/>
  <c r="D17" i="8" a="1"/>
  <c r="D16" i="8" a="1"/>
  <c r="D15" i="8" a="1"/>
  <c r="D14" i="8" a="1"/>
  <c r="D13" i="8" a="1"/>
  <c r="D12" i="8" a="1"/>
  <c r="D11" i="8" a="1"/>
  <c r="D10" i="8" a="1"/>
  <c r="D9" i="8" a="1"/>
  <c r="D8" i="8" a="1"/>
  <c r="D7" i="8" a="1"/>
  <c r="D6" i="8" a="1"/>
  <c r="D5" i="8" a="1"/>
  <c r="D4" i="8" a="1"/>
  <c r="C42" i="8" a="1"/>
  <c r="C41" i="8" a="1"/>
  <c r="C40" i="8" a="1"/>
  <c r="C39" i="8" a="1"/>
  <c r="C38" i="8" a="1"/>
  <c r="C37" i="8" a="1"/>
  <c r="C36" i="8" a="1"/>
  <c r="C35" i="8" a="1"/>
  <c r="C34" i="8" a="1"/>
  <c r="C33" i="8" a="1"/>
  <c r="C32" i="8" a="1"/>
  <c r="C31" i="8" a="1"/>
  <c r="C30" i="8" a="1"/>
  <c r="C29" i="8" a="1"/>
  <c r="C28" i="8" a="1"/>
  <c r="C27" i="8" a="1"/>
  <c r="C26" i="8" a="1"/>
  <c r="C25" i="8" a="1"/>
  <c r="C24" i="8" a="1"/>
  <c r="C23" i="8" a="1"/>
  <c r="C22" i="8" a="1"/>
  <c r="C21" i="8" a="1"/>
  <c r="C20" i="8" a="1"/>
  <c r="C19" i="8" a="1"/>
  <c r="C18" i="8" a="1"/>
  <c r="C17" i="8" a="1"/>
  <c r="C16" i="8" a="1"/>
  <c r="C15" i="8" a="1"/>
  <c r="C14" i="8" a="1"/>
  <c r="C13" i="8" a="1"/>
  <c r="C12" i="8" a="1"/>
  <c r="C11" i="8" a="1"/>
  <c r="C10" i="8" a="1"/>
  <c r="C9" i="8" a="1"/>
  <c r="C8" i="8" a="1"/>
  <c r="C7" i="8" a="1"/>
  <c r="C6" i="8" a="1"/>
  <c r="C5" i="8" a="1"/>
  <c r="C4" i="8" a="1"/>
  <c r="Z102" i="8" a="1"/>
  <c r="Z101" i="8" a="1"/>
  <c r="Z100" i="8" a="1"/>
  <c r="Z99" i="8" a="1"/>
  <c r="Z98" i="8" a="1"/>
  <c r="Z97" i="8" a="1"/>
  <c r="Z96" i="8" a="1"/>
  <c r="Z95" i="8" a="1"/>
  <c r="Z94" i="8" a="1"/>
  <c r="Z93" i="8" a="1"/>
  <c r="Z92" i="8" a="1"/>
  <c r="Z91" i="8" a="1"/>
  <c r="Z90" i="8" a="1"/>
  <c r="Z89" i="8" a="1"/>
  <c r="Z88" i="8" a="1"/>
  <c r="Z87" i="8" a="1"/>
  <c r="Z86" i="8" a="1"/>
  <c r="Z85" i="8" a="1"/>
  <c r="Z84" i="8" a="1"/>
  <c r="Z83" i="8" a="1"/>
  <c r="Z82" i="8" a="1"/>
  <c r="Z81" i="8" a="1"/>
  <c r="Z80" i="8" a="1"/>
  <c r="Z79" i="8" a="1"/>
  <c r="Z78" i="8" a="1"/>
  <c r="Z77" i="8" a="1"/>
  <c r="Z76" i="8" a="1"/>
  <c r="Z75" i="8" a="1"/>
  <c r="Z74" i="8" a="1"/>
  <c r="Z73" i="8" a="1"/>
  <c r="Z72" i="8" a="1"/>
  <c r="Z71" i="8" a="1"/>
  <c r="Z70" i="8" a="1"/>
  <c r="Z69" i="8" a="1"/>
  <c r="Z68" i="8" a="1"/>
  <c r="Z67" i="8" a="1"/>
  <c r="Z66" i="8" a="1"/>
  <c r="Z65" i="8" a="1"/>
  <c r="Z64" i="8" a="1"/>
  <c r="Z63" i="8" a="1"/>
  <c r="Z62" i="8" a="1"/>
  <c r="Z61" i="8" a="1"/>
  <c r="Z60" i="8" a="1"/>
  <c r="Z59" i="8" a="1"/>
  <c r="Z58" i="8" a="1"/>
  <c r="Z57" i="8" a="1"/>
  <c r="Z56" i="8" a="1"/>
  <c r="Z55" i="8" a="1"/>
  <c r="Z54" i="8" a="1"/>
  <c r="Z53" i="8" a="1"/>
  <c r="Z52" i="8" a="1"/>
  <c r="Z51" i="8" a="1"/>
  <c r="Z50" i="8" a="1"/>
  <c r="Z49" i="8" a="1"/>
  <c r="Z48" i="8" a="1"/>
  <c r="Z47" i="8" a="1"/>
  <c r="Z46" i="8" a="1"/>
  <c r="Z45" i="8" a="1"/>
  <c r="Z44" i="8" a="1"/>
  <c r="Z43" i="8" a="1"/>
  <c r="Z42" i="8" a="1"/>
  <c r="Y102" i="8" a="1"/>
  <c r="Y101" i="8" a="1"/>
  <c r="Y100" i="8" a="1"/>
  <c r="Y99" i="8" a="1"/>
  <c r="Y98" i="8" a="1"/>
  <c r="Y97" i="8" a="1"/>
  <c r="Y96" i="8" a="1"/>
  <c r="Y95" i="8" a="1"/>
  <c r="Y94" i="8" a="1"/>
  <c r="Y93" i="8" a="1"/>
  <c r="Y92" i="8" a="1"/>
  <c r="Y91" i="8" a="1"/>
  <c r="Y90" i="8" a="1"/>
  <c r="Y89" i="8" a="1"/>
  <c r="Y88" i="8" a="1"/>
  <c r="Y87" i="8" a="1"/>
  <c r="Y86" i="8" a="1"/>
  <c r="Y85" i="8" a="1"/>
  <c r="Y84" i="8" a="1"/>
  <c r="Y83" i="8" a="1"/>
  <c r="Y82" i="8" a="1"/>
  <c r="Y81" i="8" a="1"/>
  <c r="Y80" i="8" a="1"/>
  <c r="Y79" i="8" a="1"/>
  <c r="Y78" i="8" a="1"/>
  <c r="Y77" i="8" a="1"/>
  <c r="Y76" i="8" a="1"/>
  <c r="Y75" i="8" a="1"/>
  <c r="Y74" i="8" a="1"/>
  <c r="Y73" i="8" a="1"/>
  <c r="Y72" i="8" a="1"/>
  <c r="Y71" i="8" a="1"/>
  <c r="Y70" i="8" a="1"/>
  <c r="Y69" i="8" a="1"/>
  <c r="Y68" i="8" a="1"/>
  <c r="Y67" i="8" a="1"/>
  <c r="Y66" i="8" a="1"/>
  <c r="Y65" i="8" a="1"/>
  <c r="Y64" i="8" a="1"/>
  <c r="Y63" i="8" a="1"/>
  <c r="Y62" i="8" a="1"/>
  <c r="Y61" i="8" a="1"/>
  <c r="Y60" i="8" a="1"/>
  <c r="Y59" i="8" a="1"/>
  <c r="Y58" i="8" a="1"/>
  <c r="Y57" i="8" a="1"/>
  <c r="Y56" i="8" a="1"/>
  <c r="Y55" i="8" a="1"/>
  <c r="Y54" i="8" a="1"/>
  <c r="Y53" i="8" a="1"/>
  <c r="Y52" i="8" a="1"/>
  <c r="Y51" i="8" a="1"/>
  <c r="Y50" i="8" a="1"/>
  <c r="Y49" i="8" a="1"/>
  <c r="Y48" i="8" a="1"/>
  <c r="Y47" i="8" a="1"/>
  <c r="Y46" i="8" a="1"/>
  <c r="Y45" i="8" a="1"/>
  <c r="Y44" i="8" a="1"/>
  <c r="Y43" i="8" a="1"/>
  <c r="Y42" i="8" a="1"/>
  <c r="X102" i="8" a="1"/>
  <c r="X101" i="8" a="1"/>
  <c r="X100" i="8" a="1"/>
  <c r="X99" i="8" a="1"/>
  <c r="X98" i="8" a="1"/>
  <c r="X97" i="8" a="1"/>
  <c r="X96" i="8" a="1"/>
  <c r="X95" i="8" a="1"/>
  <c r="X94" i="8" a="1"/>
  <c r="X93" i="8" a="1"/>
  <c r="X92" i="8" a="1"/>
  <c r="X91" i="8" a="1"/>
  <c r="X90" i="8" a="1"/>
  <c r="X89" i="8" a="1"/>
  <c r="X88" i="8" a="1"/>
  <c r="X87" i="8" a="1"/>
  <c r="X86" i="8" a="1"/>
  <c r="X85" i="8" a="1"/>
  <c r="X84" i="8" a="1"/>
  <c r="X83" i="8" a="1"/>
  <c r="X82" i="8" a="1"/>
  <c r="X81" i="8" a="1"/>
  <c r="X80" i="8" a="1"/>
  <c r="X79" i="8" a="1"/>
  <c r="X78" i="8" a="1"/>
  <c r="X77" i="8" a="1"/>
  <c r="X76" i="8" a="1"/>
  <c r="X75" i="8" a="1"/>
  <c r="X74" i="8" a="1"/>
  <c r="X73" i="8" a="1"/>
  <c r="X72" i="8" a="1"/>
  <c r="X71" i="8" a="1"/>
  <c r="X70" i="8" a="1"/>
  <c r="X69" i="8" a="1"/>
  <c r="X68" i="8" a="1"/>
  <c r="X67" i="8" a="1"/>
  <c r="X66" i="8" a="1"/>
  <c r="X65" i="8" a="1"/>
  <c r="X64" i="8" a="1"/>
  <c r="X63" i="8" a="1"/>
  <c r="X62" i="8" a="1"/>
  <c r="X61" i="8" a="1"/>
  <c r="X60" i="8" a="1"/>
  <c r="X59" i="8" a="1"/>
  <c r="X58" i="8" a="1"/>
  <c r="X57" i="8" a="1"/>
  <c r="X56" i="8" a="1"/>
  <c r="X55" i="8" a="1"/>
  <c r="X54" i="8" a="1"/>
  <c r="X53" i="8" a="1"/>
  <c r="X52" i="8" a="1"/>
  <c r="X51" i="8" a="1"/>
  <c r="X50" i="8" a="1"/>
  <c r="X49" i="8" a="1"/>
  <c r="X48" i="8" a="1"/>
  <c r="X47" i="8" a="1"/>
  <c r="X46" i="8" a="1"/>
  <c r="X45" i="8" a="1"/>
  <c r="X44" i="8" a="1"/>
  <c r="X43" i="8" a="1"/>
  <c r="X42" i="8" a="1"/>
  <c r="W102" i="8" a="1"/>
  <c r="W101" i="8" a="1"/>
  <c r="W100" i="8" a="1"/>
  <c r="W99" i="8" a="1"/>
  <c r="W98" i="8" a="1"/>
  <c r="W97" i="8" a="1"/>
  <c r="W96" i="8" a="1"/>
  <c r="W95" i="8" a="1"/>
  <c r="W94" i="8" a="1"/>
  <c r="W93" i="8" a="1"/>
  <c r="W92" i="8" a="1"/>
  <c r="W91" i="8" a="1"/>
  <c r="W90" i="8" a="1"/>
  <c r="W89" i="8" a="1"/>
  <c r="W88" i="8" a="1"/>
  <c r="W87" i="8" a="1"/>
  <c r="W86" i="8" a="1"/>
  <c r="W85" i="8" a="1"/>
  <c r="W84" i="8" a="1"/>
  <c r="W83" i="8" a="1"/>
  <c r="W82" i="8" a="1"/>
  <c r="W81" i="8" a="1"/>
  <c r="W80" i="8" a="1"/>
  <c r="W79" i="8" a="1"/>
  <c r="W78" i="8" a="1"/>
  <c r="W77" i="8" a="1"/>
  <c r="W76" i="8" a="1"/>
  <c r="W75" i="8" a="1"/>
  <c r="W74" i="8" a="1"/>
  <c r="W73" i="8" a="1"/>
  <c r="W72" i="8" a="1"/>
  <c r="W71" i="8" a="1"/>
  <c r="W70" i="8" a="1"/>
  <c r="W69" i="8" a="1"/>
  <c r="W68" i="8" a="1"/>
  <c r="W67" i="8" a="1"/>
  <c r="W66" i="8" a="1"/>
  <c r="W65" i="8" a="1"/>
  <c r="W64" i="8" a="1"/>
  <c r="W63" i="8" a="1"/>
  <c r="W62" i="8" a="1"/>
  <c r="W61" i="8" a="1"/>
  <c r="W60" i="8" a="1"/>
  <c r="W59" i="8" a="1"/>
  <c r="W58" i="8" a="1"/>
  <c r="W57" i="8" a="1"/>
  <c r="W56" i="8" a="1"/>
  <c r="W55" i="8" a="1"/>
  <c r="W54" i="8" a="1"/>
  <c r="W53" i="8" a="1"/>
  <c r="W52" i="8" a="1"/>
  <c r="W51" i="8" a="1"/>
  <c r="W50" i="8" a="1"/>
  <c r="W49" i="8" a="1"/>
  <c r="W48" i="8" a="1"/>
  <c r="W47" i="8" a="1"/>
  <c r="W46" i="8" a="1"/>
  <c r="W45" i="8" a="1"/>
  <c r="W44" i="8" a="1"/>
  <c r="W43" i="8" a="1"/>
  <c r="W42" i="8" a="1"/>
  <c r="V103" i="8" a="1"/>
  <c r="V102" i="8" a="1"/>
  <c r="V101" i="8" a="1"/>
  <c r="V100" i="8" a="1"/>
  <c r="V99" i="8" a="1"/>
  <c r="V98" i="8" a="1"/>
  <c r="V97" i="8" a="1"/>
  <c r="V96" i="8" a="1"/>
  <c r="V95" i="8" a="1"/>
  <c r="V94" i="8" a="1"/>
  <c r="V93" i="8" a="1"/>
  <c r="V92" i="8" a="1"/>
  <c r="V91" i="8" a="1"/>
  <c r="V90" i="8" a="1"/>
  <c r="V89" i="8" a="1"/>
  <c r="V88" i="8" a="1"/>
  <c r="V87" i="8" a="1"/>
  <c r="V86" i="8" a="1"/>
  <c r="V85" i="8" a="1"/>
  <c r="V84" i="8" a="1"/>
  <c r="V83" i="8" a="1"/>
  <c r="V82" i="8" a="1"/>
  <c r="V81" i="8" a="1"/>
  <c r="V80" i="8" a="1"/>
  <c r="V79" i="8" a="1"/>
  <c r="V78" i="8" a="1"/>
  <c r="V77" i="8" a="1"/>
  <c r="V76" i="8" a="1"/>
  <c r="V75" i="8" a="1"/>
  <c r="V74" i="8" a="1"/>
  <c r="V73" i="8" a="1"/>
  <c r="V72" i="8" a="1"/>
  <c r="V71" i="8" a="1"/>
  <c r="V70" i="8" a="1"/>
  <c r="V69" i="8" a="1"/>
  <c r="V68" i="8" a="1"/>
  <c r="V67" i="8" a="1"/>
  <c r="V66" i="8" a="1"/>
  <c r="V65" i="8" a="1"/>
  <c r="V64" i="8" a="1"/>
  <c r="V63" i="8" a="1"/>
  <c r="V62" i="8" a="1"/>
  <c r="V61" i="8" a="1"/>
  <c r="V60" i="8" a="1"/>
  <c r="V59" i="8" a="1"/>
  <c r="V58" i="8" a="1"/>
  <c r="V57" i="8" a="1"/>
  <c r="V56" i="8" a="1"/>
  <c r="V55" i="8" a="1"/>
  <c r="V54" i="8" a="1"/>
  <c r="V53" i="8" a="1"/>
  <c r="V52" i="8" a="1"/>
  <c r="V51" i="8" a="1"/>
  <c r="V50" i="8" a="1"/>
  <c r="V49" i="8" a="1"/>
  <c r="V48" i="8" a="1"/>
  <c r="V47" i="8" a="1"/>
  <c r="V46" i="8" a="1"/>
  <c r="V45" i="8" a="1"/>
  <c r="V44" i="8" a="1"/>
  <c r="V43" i="8" a="1"/>
  <c r="V42" i="8" a="1"/>
  <c r="U103" i="8" a="1"/>
  <c r="U102" i="8" a="1"/>
  <c r="U101" i="8" a="1"/>
  <c r="U100" i="8" a="1"/>
  <c r="U99" i="8" a="1"/>
  <c r="U98" i="8" a="1"/>
  <c r="U97" i="8" a="1"/>
  <c r="U96" i="8" a="1"/>
  <c r="U95" i="8" a="1"/>
  <c r="U94" i="8" a="1"/>
  <c r="U93" i="8" a="1"/>
  <c r="U92" i="8" a="1"/>
  <c r="U91" i="8" a="1"/>
  <c r="U90" i="8" a="1"/>
  <c r="U89" i="8" a="1"/>
  <c r="U88" i="8" a="1"/>
  <c r="U87" i="8" a="1"/>
  <c r="U86" i="8" a="1"/>
  <c r="U85" i="8" a="1"/>
  <c r="U84" i="8" a="1"/>
  <c r="U83" i="8" a="1"/>
  <c r="U82" i="8" a="1"/>
  <c r="U81" i="8" a="1"/>
  <c r="U80" i="8" a="1"/>
  <c r="U79" i="8" a="1"/>
  <c r="U78" i="8" a="1"/>
  <c r="U77" i="8" a="1"/>
  <c r="U76" i="8" a="1"/>
  <c r="U75" i="8" a="1"/>
  <c r="U74" i="8" a="1"/>
  <c r="U73" i="8" a="1"/>
  <c r="U72" i="8" a="1"/>
  <c r="U71" i="8" a="1"/>
  <c r="U70" i="8" a="1"/>
  <c r="U69" i="8" a="1"/>
  <c r="U68" i="8" a="1"/>
  <c r="U67" i="8" a="1"/>
  <c r="U66" i="8" a="1"/>
  <c r="U65" i="8" a="1"/>
  <c r="U64" i="8" a="1"/>
  <c r="U63" i="8" a="1"/>
  <c r="U62" i="8" a="1"/>
  <c r="U61" i="8" a="1"/>
  <c r="U60" i="8" a="1"/>
  <c r="U59" i="8" a="1"/>
  <c r="U58" i="8" a="1"/>
  <c r="U57" i="8" a="1"/>
  <c r="U56" i="8" a="1"/>
  <c r="U55" i="8" a="1"/>
  <c r="U54" i="8" a="1"/>
  <c r="U53" i="8" a="1"/>
  <c r="U52" i="8" a="1"/>
  <c r="U51" i="8" a="1"/>
  <c r="U50" i="8" a="1"/>
  <c r="U49" i="8" a="1"/>
  <c r="U48" i="8" a="1"/>
  <c r="U47" i="8" a="1"/>
  <c r="U46" i="8" a="1"/>
  <c r="U45" i="8" a="1"/>
  <c r="U44" i="8" a="1"/>
  <c r="U43" i="8" a="1"/>
  <c r="U42" i="8" a="1"/>
  <c r="T103" i="8" a="1"/>
  <c r="T102" i="8" a="1"/>
  <c r="T101" i="8" a="1"/>
  <c r="T100" i="8" a="1"/>
  <c r="T99" i="8" a="1"/>
  <c r="T98" i="8" a="1"/>
  <c r="T97" i="8" a="1"/>
  <c r="T96" i="8" a="1"/>
  <c r="T95" i="8" a="1"/>
  <c r="T94" i="8" a="1"/>
  <c r="T93" i="8" a="1"/>
  <c r="T92" i="8" a="1"/>
  <c r="T91" i="8" a="1"/>
  <c r="T90" i="8" a="1"/>
  <c r="T89" i="8" a="1"/>
  <c r="T88" i="8" a="1"/>
  <c r="T87" i="8" a="1"/>
  <c r="T86" i="8" a="1"/>
  <c r="T85" i="8" a="1"/>
  <c r="T84" i="8" a="1"/>
  <c r="T83" i="8" a="1"/>
  <c r="T82" i="8" a="1"/>
  <c r="T81" i="8" a="1"/>
  <c r="T80" i="8" a="1"/>
  <c r="T79" i="8" a="1"/>
  <c r="T78" i="8" a="1"/>
  <c r="T77" i="8" a="1"/>
  <c r="T76" i="8" a="1"/>
  <c r="T75" i="8" a="1"/>
  <c r="T74" i="8" a="1"/>
  <c r="T73" i="8" a="1"/>
  <c r="T72" i="8" a="1"/>
  <c r="T71" i="8" a="1"/>
  <c r="T70" i="8" a="1"/>
  <c r="T69" i="8" a="1"/>
  <c r="T68" i="8" a="1"/>
  <c r="T67" i="8" a="1"/>
  <c r="T66" i="8" a="1"/>
  <c r="T65" i="8" a="1"/>
  <c r="T64" i="8" a="1"/>
  <c r="T63" i="8" a="1"/>
  <c r="T62" i="8" a="1"/>
  <c r="T61" i="8" a="1"/>
  <c r="T60" i="8" a="1"/>
  <c r="T59" i="8" a="1"/>
  <c r="T58" i="8" a="1"/>
  <c r="T57" i="8" a="1"/>
  <c r="T56" i="8" a="1"/>
  <c r="T55" i="8" a="1"/>
  <c r="T54" i="8" a="1"/>
  <c r="T53" i="8" a="1"/>
  <c r="T52" i="8" a="1"/>
  <c r="T51" i="8" a="1"/>
  <c r="T50" i="8" a="1"/>
  <c r="T49" i="8" a="1"/>
  <c r="T48" i="8" a="1"/>
  <c r="T47" i="8" a="1"/>
  <c r="T46" i="8" a="1"/>
  <c r="T45" i="8" a="1"/>
  <c r="T44" i="8" a="1"/>
  <c r="T43" i="8" a="1"/>
  <c r="T42" i="8" a="1"/>
  <c r="S103" i="8" a="1"/>
  <c r="S102" i="8" a="1"/>
  <c r="S101" i="8" a="1"/>
  <c r="S100" i="8" a="1"/>
  <c r="S99" i="8" a="1"/>
  <c r="S98" i="8" a="1"/>
  <c r="S97" i="8" a="1"/>
  <c r="S96" i="8" a="1"/>
  <c r="S95" i="8" a="1"/>
  <c r="S94" i="8" a="1"/>
  <c r="S93" i="8" a="1"/>
  <c r="S92" i="8" a="1"/>
  <c r="S91" i="8" a="1"/>
  <c r="S90" i="8" a="1"/>
  <c r="S89" i="8" a="1"/>
  <c r="S88" i="8" a="1"/>
  <c r="S87" i="8" a="1"/>
  <c r="S86" i="8" a="1"/>
  <c r="S85" i="8" a="1"/>
  <c r="S84" i="8" a="1"/>
  <c r="S83" i="8" a="1"/>
  <c r="S82" i="8" a="1"/>
  <c r="S81" i="8" a="1"/>
  <c r="S80" i="8" a="1"/>
  <c r="S79" i="8" a="1"/>
  <c r="S78" i="8" a="1"/>
  <c r="S77" i="8" a="1"/>
  <c r="S76" i="8" a="1"/>
  <c r="S75" i="8" a="1"/>
  <c r="S74" i="8" a="1"/>
  <c r="S73" i="8" a="1"/>
  <c r="S72" i="8" a="1"/>
  <c r="S71" i="8" a="1"/>
  <c r="S70" i="8" a="1"/>
  <c r="S69" i="8" a="1"/>
  <c r="S68" i="8" a="1"/>
  <c r="S67" i="8" a="1"/>
  <c r="S66" i="8" a="1"/>
  <c r="S65" i="8" a="1"/>
  <c r="S64" i="8" a="1"/>
  <c r="S63" i="8" a="1"/>
  <c r="S62" i="8" a="1"/>
  <c r="S61" i="8" a="1"/>
  <c r="S60" i="8" a="1"/>
  <c r="S59" i="8" a="1"/>
  <c r="S58" i="8" a="1"/>
  <c r="S57" i="8" a="1"/>
  <c r="S56" i="8" a="1"/>
  <c r="S55" i="8" a="1"/>
  <c r="S54" i="8" a="1"/>
  <c r="S53" i="8" a="1"/>
  <c r="S52" i="8" a="1"/>
  <c r="S51" i="8" a="1"/>
  <c r="S50" i="8" a="1"/>
  <c r="S49" i="8" a="1"/>
  <c r="S48" i="8" a="1"/>
  <c r="S47" i="8" a="1"/>
  <c r="S46" i="8" a="1"/>
  <c r="S45" i="8" a="1"/>
  <c r="S44" i="8" a="1"/>
  <c r="S43" i="8" a="1"/>
  <c r="S42" i="8" a="1"/>
  <c r="R103" i="8" a="1"/>
  <c r="R102" i="8" a="1"/>
  <c r="R101" i="8" a="1"/>
  <c r="R100" i="8" a="1"/>
  <c r="R99" i="8" a="1"/>
  <c r="R98" i="8" a="1"/>
  <c r="R97" i="8" a="1"/>
  <c r="R96" i="8" a="1"/>
  <c r="R95" i="8" a="1"/>
  <c r="R94" i="8" a="1"/>
  <c r="R93" i="8" a="1"/>
  <c r="R92" i="8" a="1"/>
  <c r="R91" i="8" a="1"/>
  <c r="R90" i="8" a="1"/>
  <c r="R89" i="8" a="1"/>
  <c r="R88" i="8" a="1"/>
  <c r="R87" i="8" a="1"/>
  <c r="R86" i="8" a="1"/>
  <c r="R85" i="8" a="1"/>
  <c r="R84" i="8" a="1"/>
  <c r="R83" i="8" a="1"/>
  <c r="R82" i="8" a="1"/>
  <c r="R81" i="8" a="1"/>
  <c r="R80" i="8" a="1"/>
  <c r="R79" i="8" a="1"/>
  <c r="R78" i="8" a="1"/>
  <c r="R77" i="8" a="1"/>
  <c r="R76" i="8" a="1"/>
  <c r="R75" i="8" a="1"/>
  <c r="R74" i="8" a="1"/>
  <c r="R73" i="8" a="1"/>
  <c r="R72" i="8" a="1"/>
  <c r="R71" i="8" a="1"/>
  <c r="R70" i="8" a="1"/>
  <c r="R69" i="8" a="1"/>
  <c r="R68" i="8" a="1"/>
  <c r="R67" i="8" a="1"/>
  <c r="R66" i="8" a="1"/>
  <c r="R65" i="8" a="1"/>
  <c r="R64" i="8" a="1"/>
  <c r="R63" i="8" a="1"/>
  <c r="R62" i="8" a="1"/>
  <c r="R61" i="8" a="1"/>
  <c r="R60" i="8" a="1"/>
  <c r="R59" i="8" a="1"/>
  <c r="R58" i="8" a="1"/>
  <c r="R57" i="8" a="1"/>
  <c r="R56" i="8" a="1"/>
  <c r="R55" i="8" a="1"/>
  <c r="R54" i="8" a="1"/>
  <c r="R53" i="8" a="1"/>
  <c r="R52" i="8" a="1"/>
  <c r="R51" i="8" a="1"/>
  <c r="R50" i="8" a="1"/>
  <c r="R49" i="8" a="1"/>
  <c r="R48" i="8" a="1"/>
  <c r="R47" i="8" a="1"/>
  <c r="R46" i="8" a="1"/>
  <c r="R45" i="8" a="1"/>
  <c r="R44" i="8" a="1"/>
  <c r="R43" i="8" a="1"/>
  <c r="R42" i="8" a="1"/>
  <c r="Q103" i="8" a="1"/>
  <c r="Q102" i="8" a="1"/>
  <c r="Q101" i="8" a="1"/>
  <c r="Q100" i="8" a="1"/>
  <c r="Q99" i="8" a="1"/>
  <c r="Q98" i="8" a="1"/>
  <c r="Q97" i="8" a="1"/>
  <c r="Q96" i="8" a="1"/>
  <c r="Q95" i="8" a="1"/>
  <c r="Q94" i="8" a="1"/>
  <c r="Q93" i="8" a="1"/>
  <c r="Q92" i="8" a="1"/>
  <c r="Q91" i="8" a="1"/>
  <c r="Q90" i="8" a="1"/>
  <c r="Q89" i="8" a="1"/>
  <c r="Q88" i="8" a="1"/>
  <c r="Q87" i="8" a="1"/>
  <c r="Q86" i="8" a="1"/>
  <c r="Q85" i="8" a="1"/>
  <c r="Q84" i="8" a="1"/>
  <c r="Q83" i="8" a="1"/>
  <c r="Q82" i="8" a="1"/>
  <c r="Q81" i="8" a="1"/>
  <c r="Q80" i="8" a="1"/>
  <c r="Q79" i="8" a="1"/>
  <c r="Q78" i="8" a="1"/>
  <c r="Q77" i="8" a="1"/>
  <c r="Q76" i="8" a="1"/>
  <c r="Q75" i="8" a="1"/>
  <c r="Q74" i="8" a="1"/>
  <c r="Q73" i="8" a="1"/>
  <c r="Q72" i="8" a="1"/>
  <c r="Q71" i="8" a="1"/>
  <c r="Q70" i="8" a="1"/>
  <c r="Q69" i="8" a="1"/>
  <c r="Q68" i="8" a="1"/>
  <c r="Q67" i="8" a="1"/>
  <c r="Q66" i="8" a="1"/>
  <c r="Q65" i="8" a="1"/>
  <c r="Q64" i="8" a="1"/>
  <c r="Q63" i="8" a="1"/>
  <c r="Q62" i="8" a="1"/>
  <c r="Q61" i="8" a="1"/>
  <c r="Q60" i="8" a="1"/>
  <c r="Q59" i="8" a="1"/>
  <c r="Q58" i="8" a="1"/>
  <c r="Q57" i="8" a="1"/>
  <c r="Q56" i="8" a="1"/>
  <c r="Q55" i="8" a="1"/>
  <c r="Q54" i="8" a="1"/>
  <c r="Q53" i="8" a="1"/>
  <c r="Q52" i="8" a="1"/>
  <c r="Q51" i="8" a="1"/>
  <c r="Q50" i="8" a="1"/>
  <c r="Q49" i="8" a="1"/>
  <c r="Q48" i="8" a="1"/>
  <c r="Q47" i="8" a="1"/>
  <c r="Q46" i="8" a="1"/>
  <c r="Q45" i="8" a="1"/>
  <c r="Q44" i="8" a="1"/>
  <c r="Q43" i="8" a="1"/>
  <c r="Q42" i="8" a="1"/>
  <c r="P103" i="8" a="1"/>
  <c r="P102" i="8" a="1"/>
  <c r="P101" i="8" a="1"/>
  <c r="P100" i="8" a="1"/>
  <c r="P99" i="8" a="1"/>
  <c r="P98" i="8" a="1"/>
  <c r="P97" i="8" a="1"/>
  <c r="P96" i="8" a="1"/>
  <c r="P95" i="8" a="1"/>
  <c r="P94" i="8" a="1"/>
  <c r="P93" i="8" a="1"/>
  <c r="P92" i="8" a="1"/>
  <c r="P91" i="8" a="1"/>
  <c r="P90" i="8" a="1"/>
  <c r="P89" i="8" a="1"/>
  <c r="P88" i="8" a="1"/>
  <c r="P87" i="8" a="1"/>
  <c r="P86" i="8" a="1"/>
  <c r="P85" i="8" a="1"/>
  <c r="P84" i="8" a="1"/>
  <c r="P83" i="8" a="1"/>
  <c r="P82" i="8" a="1"/>
  <c r="P81" i="8" a="1"/>
  <c r="P80" i="8" a="1"/>
  <c r="P79" i="8" a="1"/>
  <c r="P78" i="8" a="1"/>
  <c r="P77" i="8" a="1"/>
  <c r="P76" i="8" a="1"/>
  <c r="P75" i="8" a="1"/>
  <c r="P74" i="8" a="1"/>
  <c r="P73" i="8" a="1"/>
  <c r="P72" i="8" a="1"/>
  <c r="P71" i="8" a="1"/>
  <c r="P70" i="8" a="1"/>
  <c r="P69" i="8" a="1"/>
  <c r="P68" i="8" a="1"/>
  <c r="P67" i="8" a="1"/>
  <c r="P66" i="8" a="1"/>
  <c r="P65" i="8" a="1"/>
  <c r="P64" i="8" a="1"/>
  <c r="P63" i="8" a="1"/>
  <c r="P62" i="8" a="1"/>
  <c r="P61" i="8" a="1"/>
  <c r="P60" i="8" a="1"/>
  <c r="P59" i="8" a="1"/>
  <c r="P58" i="8" a="1"/>
  <c r="P57" i="8" a="1"/>
  <c r="P56" i="8" a="1"/>
  <c r="P55" i="8" a="1"/>
  <c r="P54" i="8" a="1"/>
  <c r="P53" i="8" a="1"/>
  <c r="P52" i="8" a="1"/>
  <c r="P51" i="8" a="1"/>
  <c r="P50" i="8" a="1"/>
  <c r="P49" i="8" a="1"/>
  <c r="P48" i="8" a="1"/>
  <c r="P47" i="8" a="1"/>
  <c r="P46" i="8" a="1"/>
  <c r="P45" i="8" a="1"/>
  <c r="P44" i="8" a="1"/>
  <c r="P43" i="8" a="1"/>
  <c r="P42" i="8" a="1"/>
  <c r="O103" i="8" a="1"/>
  <c r="O102" i="8" a="1"/>
  <c r="O101" i="8" a="1"/>
  <c r="O100" i="8" a="1"/>
  <c r="O99" i="8" a="1"/>
  <c r="O98" i="8" a="1"/>
  <c r="O97" i="8" a="1"/>
  <c r="O96" i="8" a="1"/>
  <c r="O95" i="8" a="1"/>
  <c r="O94" i="8" a="1"/>
  <c r="O93" i="8" a="1"/>
  <c r="O92" i="8" a="1"/>
  <c r="O91" i="8" a="1"/>
  <c r="O90" i="8" a="1"/>
  <c r="O89" i="8" a="1"/>
  <c r="O88" i="8" a="1"/>
  <c r="O87" i="8" a="1"/>
  <c r="O86" i="8" a="1"/>
  <c r="O85" i="8" a="1"/>
  <c r="O84" i="8" a="1"/>
  <c r="O83" i="8" a="1"/>
  <c r="O82" i="8" a="1"/>
  <c r="O81" i="8" a="1"/>
  <c r="O80" i="8" a="1"/>
  <c r="O79" i="8" a="1"/>
  <c r="O78" i="8" a="1"/>
  <c r="O77" i="8" a="1"/>
  <c r="O76" i="8" a="1"/>
  <c r="O75" i="8" a="1"/>
  <c r="O74" i="8" a="1"/>
  <c r="O73" i="8" a="1"/>
  <c r="O72" i="8" a="1"/>
  <c r="O71" i="8" a="1"/>
  <c r="O70" i="8" a="1"/>
  <c r="O69" i="8" a="1"/>
  <c r="O68" i="8" a="1"/>
  <c r="O67" i="8" a="1"/>
  <c r="O66" i="8" a="1"/>
  <c r="O65" i="8" a="1"/>
  <c r="O64" i="8" a="1"/>
  <c r="O63" i="8" a="1"/>
  <c r="O62" i="8" a="1"/>
  <c r="O61" i="8" a="1"/>
  <c r="O60" i="8" a="1"/>
  <c r="O59" i="8" a="1"/>
  <c r="O58" i="8" a="1"/>
  <c r="O57" i="8" a="1"/>
  <c r="O56" i="8" a="1"/>
  <c r="O55" i="8" a="1"/>
  <c r="O54" i="8" a="1"/>
  <c r="O53" i="8" a="1"/>
  <c r="O52" i="8" a="1"/>
  <c r="O51" i="8" a="1"/>
  <c r="O50" i="8" a="1"/>
  <c r="O49" i="8" a="1"/>
  <c r="O48" i="8" a="1"/>
  <c r="O47" i="8" a="1"/>
  <c r="O46" i="8" a="1"/>
  <c r="O45" i="8" a="1"/>
  <c r="O44" i="8" a="1"/>
  <c r="O43" i="8" a="1"/>
  <c r="O42" i="8" a="1"/>
  <c r="N103" i="8" a="1"/>
  <c r="N102" i="8" a="1"/>
  <c r="N101" i="8" a="1"/>
  <c r="N100" i="8" a="1"/>
  <c r="N99" i="8" a="1"/>
  <c r="N98" i="8" a="1"/>
  <c r="N97" i="8" a="1"/>
  <c r="N96" i="8" a="1"/>
  <c r="N95" i="8" a="1"/>
  <c r="N94" i="8" a="1"/>
  <c r="N93" i="8" a="1"/>
  <c r="N92" i="8" a="1"/>
  <c r="N91" i="8" a="1"/>
  <c r="N90" i="8" a="1"/>
  <c r="N89" i="8" a="1"/>
  <c r="N88" i="8" a="1"/>
  <c r="N87" i="8" a="1"/>
  <c r="N86" i="8" a="1"/>
  <c r="N85" i="8" a="1"/>
  <c r="N84" i="8" a="1"/>
  <c r="N83" i="8" a="1"/>
  <c r="N82" i="8" a="1"/>
  <c r="N81" i="8" a="1"/>
  <c r="N80" i="8" a="1"/>
  <c r="N79" i="8" a="1"/>
  <c r="N78" i="8" a="1"/>
  <c r="N77" i="8" a="1"/>
  <c r="N76" i="8" a="1"/>
  <c r="N75" i="8" a="1"/>
  <c r="N74" i="8" a="1"/>
  <c r="N73" i="8" a="1"/>
  <c r="N72" i="8" a="1"/>
  <c r="N71" i="8" a="1"/>
  <c r="N70" i="8" a="1"/>
  <c r="N69" i="8" a="1"/>
  <c r="N68" i="8" a="1"/>
  <c r="N67" i="8" a="1"/>
  <c r="N66" i="8" a="1"/>
  <c r="N65" i="8" a="1"/>
  <c r="N64" i="8" a="1"/>
  <c r="N63" i="8" a="1"/>
  <c r="N62" i="8" a="1"/>
  <c r="N61" i="8" a="1"/>
  <c r="N60" i="8" a="1"/>
  <c r="N59" i="8" a="1"/>
  <c r="N58" i="8" a="1"/>
  <c r="N57" i="8" a="1"/>
  <c r="N56" i="8" a="1"/>
  <c r="N55" i="8" a="1"/>
  <c r="N54" i="8" a="1"/>
  <c r="N53" i="8" a="1"/>
  <c r="N52" i="8" a="1"/>
  <c r="N51" i="8" a="1"/>
  <c r="N50" i="8" a="1"/>
  <c r="N49" i="8" a="1"/>
  <c r="N48" i="8" a="1"/>
  <c r="N47" i="8" a="1"/>
  <c r="N46" i="8" a="1"/>
  <c r="N45" i="8" a="1"/>
  <c r="N44" i="8" a="1"/>
  <c r="N43" i="8" a="1"/>
  <c r="N42" i="8" a="1"/>
  <c r="M103" i="8" a="1"/>
  <c r="M102" i="8" a="1"/>
  <c r="M101" i="8" a="1"/>
  <c r="M100" i="8" a="1"/>
  <c r="M99" i="8" a="1"/>
  <c r="M98" i="8" a="1"/>
  <c r="M97" i="8" a="1"/>
  <c r="M96" i="8" a="1"/>
  <c r="M95" i="8" a="1"/>
  <c r="M94" i="8" a="1"/>
  <c r="M93" i="8" a="1"/>
  <c r="M92" i="8" a="1"/>
  <c r="M91" i="8" a="1"/>
  <c r="M90" i="8" a="1"/>
  <c r="M89" i="8" a="1"/>
  <c r="M88" i="8" a="1"/>
  <c r="M87" i="8" a="1"/>
  <c r="M86" i="8" a="1"/>
  <c r="M85" i="8" a="1"/>
  <c r="M84" i="8" a="1"/>
  <c r="M83" i="8" a="1"/>
  <c r="M82" i="8" a="1"/>
  <c r="M81" i="8" a="1"/>
  <c r="M80" i="8" a="1"/>
  <c r="M79" i="8" a="1"/>
  <c r="M78" i="8" a="1"/>
  <c r="M77" i="8" a="1"/>
  <c r="M76" i="8" a="1"/>
  <c r="M75" i="8" a="1"/>
  <c r="M74" i="8" a="1"/>
  <c r="M73" i="8" a="1"/>
  <c r="M72" i="8" a="1"/>
  <c r="M71" i="8" a="1"/>
  <c r="M70" i="8" a="1"/>
  <c r="M69" i="8" a="1"/>
  <c r="M68" i="8" a="1"/>
  <c r="M67" i="8" a="1"/>
  <c r="M66" i="8" a="1"/>
  <c r="M65" i="8" a="1"/>
  <c r="M64" i="8" a="1"/>
  <c r="M63" i="8" a="1"/>
  <c r="M62" i="8" a="1"/>
  <c r="M61" i="8" a="1"/>
  <c r="M60" i="8" a="1"/>
  <c r="M59" i="8" a="1"/>
  <c r="M58" i="8" a="1"/>
  <c r="M57" i="8" a="1"/>
  <c r="M56" i="8" a="1"/>
  <c r="M55" i="8" a="1"/>
  <c r="M54" i="8" a="1"/>
  <c r="M53" i="8" a="1"/>
  <c r="M52" i="8" a="1"/>
  <c r="M51" i="8" a="1"/>
  <c r="M50" i="8" a="1"/>
  <c r="M49" i="8" a="1"/>
  <c r="M48" i="8" a="1"/>
  <c r="M47" i="8" a="1"/>
  <c r="M46" i="8" a="1"/>
  <c r="M45" i="8" a="1"/>
  <c r="M44" i="8" a="1"/>
  <c r="M43" i="8" a="1"/>
  <c r="M42" i="8" a="1"/>
  <c r="L103" i="8" a="1"/>
  <c r="L102" i="8" a="1"/>
  <c r="L101" i="8" a="1"/>
  <c r="L100" i="8" a="1"/>
  <c r="L99" i="8" a="1"/>
  <c r="L98" i="8" a="1"/>
  <c r="L97" i="8" a="1"/>
  <c r="L96" i="8" a="1"/>
  <c r="L95" i="8" a="1"/>
  <c r="L94" i="8" a="1"/>
  <c r="L93" i="8" a="1"/>
  <c r="L92" i="8" a="1"/>
  <c r="L91" i="8" a="1"/>
  <c r="L90" i="8" a="1"/>
  <c r="L89" i="8" a="1"/>
  <c r="L88" i="8" a="1"/>
  <c r="L87" i="8" a="1"/>
  <c r="L86" i="8" a="1"/>
  <c r="L85" i="8" a="1"/>
  <c r="L84" i="8" a="1"/>
  <c r="L83" i="8" a="1"/>
  <c r="L82" i="8" a="1"/>
  <c r="L81" i="8" a="1"/>
  <c r="L80" i="8" a="1"/>
  <c r="L79" i="8" a="1"/>
  <c r="L78" i="8" a="1"/>
  <c r="L77" i="8" a="1"/>
  <c r="L76" i="8" a="1"/>
  <c r="L75" i="8" a="1"/>
  <c r="L74" i="8" a="1"/>
  <c r="L73" i="8" a="1"/>
  <c r="L72" i="8" a="1"/>
  <c r="L71" i="8" a="1"/>
  <c r="L70" i="8" a="1"/>
  <c r="L69" i="8" a="1"/>
  <c r="L68" i="8" a="1"/>
  <c r="L67" i="8" a="1"/>
  <c r="L66" i="8" a="1"/>
  <c r="L65" i="8" a="1"/>
  <c r="L64" i="8" a="1"/>
  <c r="L63" i="8" a="1"/>
  <c r="L62" i="8" a="1"/>
  <c r="L61" i="8" a="1"/>
  <c r="L60" i="8" a="1"/>
  <c r="L59" i="8" a="1"/>
  <c r="L58" i="8" a="1"/>
  <c r="L57" i="8" a="1"/>
  <c r="L56" i="8" a="1"/>
  <c r="L55" i="8" a="1"/>
  <c r="L54" i="8" a="1"/>
  <c r="L53" i="8" a="1"/>
  <c r="L52" i="8" a="1"/>
  <c r="L51" i="8" a="1"/>
  <c r="L50" i="8" a="1"/>
  <c r="L49" i="8" a="1"/>
  <c r="L48" i="8" a="1"/>
  <c r="L47" i="8" a="1"/>
  <c r="L46" i="8" a="1"/>
  <c r="L45" i="8" a="1"/>
  <c r="L44" i="8" a="1"/>
  <c r="L43" i="8" a="1"/>
  <c r="L42" i="8" a="1"/>
  <c r="K103" i="8" a="1"/>
  <c r="K102" i="8" a="1"/>
  <c r="K101" i="8" a="1"/>
  <c r="K100" i="8" a="1"/>
  <c r="K99" i="8" a="1"/>
  <c r="K98" i="8" a="1"/>
  <c r="K97" i="8" a="1"/>
  <c r="K96" i="8" a="1"/>
  <c r="K95" i="8" a="1"/>
  <c r="K94" i="8" a="1"/>
  <c r="K93" i="8" a="1"/>
  <c r="K92" i="8" a="1"/>
  <c r="K91" i="8" a="1"/>
  <c r="K90" i="8" a="1"/>
  <c r="K89" i="8" a="1"/>
  <c r="K88" i="8" a="1"/>
  <c r="K87" i="8" a="1"/>
  <c r="K86" i="8" a="1"/>
  <c r="K85" i="8" a="1"/>
  <c r="K84" i="8" a="1"/>
  <c r="K83" i="8" a="1"/>
  <c r="K82" i="8" a="1"/>
  <c r="K81" i="8" a="1"/>
  <c r="K80" i="8" a="1"/>
  <c r="K79" i="8" a="1"/>
  <c r="K78" i="8" a="1"/>
  <c r="K77" i="8" a="1"/>
  <c r="K76" i="8" a="1"/>
  <c r="K75" i="8" a="1"/>
  <c r="K74" i="8" a="1"/>
  <c r="K73" i="8" a="1"/>
  <c r="K72" i="8" a="1"/>
  <c r="K71" i="8" a="1"/>
  <c r="K70" i="8" a="1"/>
  <c r="K69" i="8" a="1"/>
  <c r="K68" i="8" a="1"/>
  <c r="K67" i="8" a="1"/>
  <c r="K66" i="8" a="1"/>
  <c r="K65" i="8" a="1"/>
  <c r="K64" i="8" a="1"/>
  <c r="K63" i="8" a="1"/>
  <c r="K62" i="8" a="1"/>
  <c r="K61" i="8" a="1"/>
  <c r="K60" i="8" a="1"/>
  <c r="K59" i="8" a="1"/>
  <c r="K58" i="8" a="1"/>
  <c r="K57" i="8" a="1"/>
  <c r="K56" i="8" a="1"/>
  <c r="K55" i="8" a="1"/>
  <c r="K54" i="8" a="1"/>
  <c r="K53" i="8" a="1"/>
  <c r="K52" i="8" a="1"/>
  <c r="K51" i="8" a="1"/>
  <c r="K50" i="8" a="1"/>
  <c r="K49" i="8" a="1"/>
  <c r="K48" i="8" a="1"/>
  <c r="K47" i="8" a="1"/>
  <c r="K46" i="8" a="1"/>
  <c r="K45" i="8" a="1"/>
  <c r="K44" i="8" a="1"/>
  <c r="K43" i="8" a="1"/>
  <c r="J103" i="8" a="1"/>
  <c r="J102" i="8" a="1"/>
  <c r="J101" i="8" a="1"/>
  <c r="J100" i="8" a="1"/>
  <c r="J99" i="8" a="1"/>
  <c r="J98" i="8" a="1"/>
  <c r="J97" i="8" a="1"/>
  <c r="J96" i="8" a="1"/>
  <c r="J95" i="8" a="1"/>
  <c r="J94" i="8" a="1"/>
  <c r="J93" i="8" a="1"/>
  <c r="J92" i="8" a="1"/>
  <c r="J91" i="8" a="1"/>
  <c r="J90" i="8" a="1"/>
  <c r="J89" i="8" a="1"/>
  <c r="J88" i="8" a="1"/>
  <c r="J87" i="8" a="1"/>
  <c r="J86" i="8" a="1"/>
  <c r="J85" i="8" a="1"/>
  <c r="J84" i="8" a="1"/>
  <c r="J83" i="8" a="1"/>
  <c r="J82" i="8" a="1"/>
  <c r="J81" i="8" a="1"/>
  <c r="J80" i="8" a="1"/>
  <c r="J79" i="8" a="1"/>
  <c r="J78" i="8" a="1"/>
  <c r="J77" i="8" a="1"/>
  <c r="J76" i="8" a="1"/>
  <c r="J75" i="8" a="1"/>
  <c r="J74" i="8" a="1"/>
  <c r="J73" i="8" a="1"/>
  <c r="J72" i="8" a="1"/>
  <c r="J71" i="8" a="1"/>
  <c r="J70" i="8" a="1"/>
  <c r="J69" i="8" a="1"/>
  <c r="J68" i="8" a="1"/>
  <c r="J67" i="8" a="1"/>
  <c r="J66" i="8" a="1"/>
  <c r="J65" i="8" a="1"/>
  <c r="J64" i="8" a="1"/>
  <c r="J63" i="8" a="1"/>
  <c r="J62" i="8" a="1"/>
  <c r="J61" i="8" a="1"/>
  <c r="J60" i="8" a="1"/>
  <c r="J59" i="8" a="1"/>
  <c r="J58" i="8" a="1"/>
  <c r="J57" i="8" a="1"/>
  <c r="J56" i="8" a="1"/>
  <c r="J55" i="8" a="1"/>
  <c r="J54" i="8" a="1"/>
  <c r="J53" i="8" a="1"/>
  <c r="J52" i="8" a="1"/>
  <c r="J51" i="8" a="1"/>
  <c r="J50" i="8" a="1"/>
  <c r="J49" i="8" a="1"/>
  <c r="J48" i="8" a="1"/>
  <c r="J47" i="8" a="1"/>
  <c r="J46" i="8" a="1"/>
  <c r="J45" i="8" a="1"/>
  <c r="J44" i="8" a="1"/>
  <c r="J43" i="8" a="1"/>
  <c r="I103" i="8" a="1"/>
  <c r="I102" i="8" a="1"/>
  <c r="I101" i="8" a="1"/>
  <c r="I100" i="8" a="1"/>
  <c r="I99" i="8" a="1"/>
  <c r="I98" i="8" a="1"/>
  <c r="I97" i="8" a="1"/>
  <c r="I96" i="8" a="1"/>
  <c r="I95" i="8" a="1"/>
  <c r="I94" i="8" a="1"/>
  <c r="I93" i="8" a="1"/>
  <c r="I92" i="8" a="1"/>
  <c r="I91" i="8" a="1"/>
  <c r="I90" i="8" a="1"/>
  <c r="I89" i="8" a="1"/>
  <c r="I88" i="8" a="1"/>
  <c r="I87" i="8" a="1"/>
  <c r="I86" i="8" a="1"/>
  <c r="I85" i="8" a="1"/>
  <c r="I84" i="8" a="1"/>
  <c r="I83" i="8" a="1"/>
  <c r="I82" i="8" a="1"/>
  <c r="I81" i="8" a="1"/>
  <c r="I80" i="8" a="1"/>
  <c r="I79" i="8" a="1"/>
  <c r="I78" i="8" a="1"/>
  <c r="I77" i="8" a="1"/>
  <c r="I76" i="8" a="1"/>
  <c r="I75" i="8" a="1"/>
  <c r="I74" i="8" a="1"/>
  <c r="I73" i="8" a="1"/>
  <c r="I72" i="8" a="1"/>
  <c r="I71" i="8" a="1"/>
  <c r="I70" i="8" a="1"/>
  <c r="I69" i="8" a="1"/>
  <c r="I68" i="8" a="1"/>
  <c r="I67" i="8" a="1"/>
  <c r="I66" i="8" a="1"/>
  <c r="I65" i="8" a="1"/>
  <c r="I64" i="8" a="1"/>
  <c r="I63" i="8" a="1"/>
  <c r="I62" i="8" a="1"/>
  <c r="I61" i="8" a="1"/>
  <c r="I60" i="8" a="1"/>
  <c r="I59" i="8" a="1"/>
  <c r="I58" i="8" a="1"/>
  <c r="I57" i="8" a="1"/>
  <c r="I56" i="8" a="1"/>
  <c r="I55" i="8" a="1"/>
  <c r="I54" i="8" a="1"/>
  <c r="I53" i="8" a="1"/>
  <c r="I52" i="8" a="1"/>
  <c r="I51" i="8" a="1"/>
  <c r="I50" i="8" a="1"/>
  <c r="I49" i="8" a="1"/>
  <c r="I48" i="8" a="1"/>
  <c r="I47" i="8" a="1"/>
  <c r="I46" i="8" a="1"/>
  <c r="I45" i="8" a="1"/>
  <c r="I44" i="8" a="1"/>
  <c r="I43" i="8" a="1"/>
  <c r="H103" i="8" a="1"/>
  <c r="H102" i="8" a="1"/>
  <c r="H101" i="8" a="1"/>
  <c r="H100" i="8" a="1"/>
  <c r="H99" i="8" a="1"/>
  <c r="H98" i="8" a="1"/>
  <c r="H97" i="8" a="1"/>
  <c r="H96" i="8" a="1"/>
  <c r="H95" i="8" a="1"/>
  <c r="H94" i="8" a="1"/>
  <c r="H93" i="8" a="1"/>
  <c r="H92" i="8" a="1"/>
  <c r="H91" i="8" a="1"/>
  <c r="H90" i="8" a="1"/>
  <c r="H89" i="8" a="1"/>
  <c r="H88" i="8" a="1"/>
  <c r="H87" i="8" a="1"/>
  <c r="H86" i="8" a="1"/>
  <c r="H85" i="8" a="1"/>
  <c r="H84" i="8" a="1"/>
  <c r="H83" i="8" a="1"/>
  <c r="H82" i="8" a="1"/>
  <c r="H81" i="8" a="1"/>
  <c r="H80" i="8" a="1"/>
  <c r="H79" i="8" a="1"/>
  <c r="H78" i="8" a="1"/>
  <c r="H77" i="8" a="1"/>
  <c r="H76" i="8" a="1"/>
  <c r="H75" i="8" a="1"/>
  <c r="H74" i="8" a="1"/>
  <c r="H73" i="8" a="1"/>
  <c r="H72" i="8" a="1"/>
  <c r="H71" i="8" a="1"/>
  <c r="H70" i="8" a="1"/>
  <c r="H69" i="8" a="1"/>
  <c r="H68" i="8" a="1"/>
  <c r="H67" i="8" a="1"/>
  <c r="H66" i="8" a="1"/>
  <c r="H65" i="8" a="1"/>
  <c r="H64" i="8" a="1"/>
  <c r="H63" i="8" a="1"/>
  <c r="H62" i="8" a="1"/>
  <c r="H61" i="8" a="1"/>
  <c r="H60" i="8" a="1"/>
  <c r="H59" i="8" a="1"/>
  <c r="H58" i="8" a="1"/>
  <c r="H57" i="8" a="1"/>
  <c r="H56" i="8" a="1"/>
  <c r="H55" i="8" a="1"/>
  <c r="H54" i="8" a="1"/>
  <c r="H53" i="8" a="1"/>
  <c r="H52" i="8" a="1"/>
  <c r="H51" i="8" a="1"/>
  <c r="H50" i="8" a="1"/>
  <c r="H49" i="8" a="1"/>
  <c r="H48" i="8" a="1"/>
  <c r="H47" i="8" a="1"/>
  <c r="H46" i="8" a="1"/>
  <c r="H45" i="8" a="1"/>
  <c r="H44" i="8" a="1"/>
  <c r="H43" i="8" a="1"/>
  <c r="G103" i="8" a="1"/>
  <c r="G102" i="8" a="1"/>
  <c r="G101" i="8" a="1"/>
  <c r="G100" i="8" a="1"/>
  <c r="G99" i="8" a="1"/>
  <c r="G98" i="8" a="1"/>
  <c r="G97" i="8" a="1"/>
  <c r="G96" i="8" a="1"/>
  <c r="G95" i="8" a="1"/>
  <c r="G94" i="8" a="1"/>
  <c r="G93" i="8" a="1"/>
  <c r="G92" i="8" a="1"/>
  <c r="G91" i="8" a="1"/>
  <c r="G90" i="8" a="1"/>
  <c r="G89" i="8" a="1"/>
  <c r="G88" i="8" a="1"/>
  <c r="G87" i="8" a="1"/>
  <c r="G86" i="8" a="1"/>
  <c r="G85" i="8" a="1"/>
  <c r="G84" i="8" a="1"/>
  <c r="G83" i="8" a="1"/>
  <c r="G82" i="8" a="1"/>
  <c r="G81" i="8" a="1"/>
  <c r="G80" i="8" a="1"/>
  <c r="G79" i="8" a="1"/>
  <c r="G78" i="8" a="1"/>
  <c r="G77" i="8" a="1"/>
  <c r="G76" i="8" a="1"/>
  <c r="G75" i="8" a="1"/>
  <c r="G74" i="8" a="1"/>
  <c r="G73" i="8" a="1"/>
  <c r="G72" i="8" a="1"/>
  <c r="G71" i="8" a="1"/>
  <c r="G70" i="8" a="1"/>
  <c r="G69" i="8" a="1"/>
  <c r="G68" i="8" a="1"/>
  <c r="G67" i="8" a="1"/>
  <c r="G66" i="8" a="1"/>
  <c r="G65" i="8" a="1"/>
  <c r="G64" i="8" a="1"/>
  <c r="G63" i="8" a="1"/>
  <c r="G62" i="8" a="1"/>
  <c r="G61" i="8" a="1"/>
  <c r="G60" i="8" a="1"/>
  <c r="G59" i="8" a="1"/>
  <c r="G58" i="8" a="1"/>
  <c r="G57" i="8" a="1"/>
  <c r="G56" i="8" a="1"/>
  <c r="G55" i="8" a="1"/>
  <c r="G54" i="8" a="1"/>
  <c r="G53" i="8" a="1"/>
  <c r="G52" i="8" a="1"/>
  <c r="G51" i="8" a="1"/>
  <c r="G50" i="8" a="1"/>
  <c r="G49" i="8" a="1"/>
  <c r="G48" i="8" a="1"/>
  <c r="G47" i="8" a="1"/>
  <c r="G46" i="8" a="1"/>
  <c r="G45" i="8" a="1"/>
  <c r="G44" i="8" a="1"/>
  <c r="G43" i="8" a="1"/>
  <c r="F103" i="8" a="1"/>
  <c r="F102" i="8" a="1"/>
  <c r="F101" i="8" a="1"/>
  <c r="F100" i="8" a="1"/>
  <c r="F99" i="8" a="1"/>
  <c r="F98" i="8" a="1"/>
  <c r="F97" i="8" a="1"/>
  <c r="F96" i="8" a="1"/>
  <c r="F95" i="8" a="1"/>
  <c r="F94" i="8" a="1"/>
  <c r="F93" i="8" a="1"/>
  <c r="F92" i="8" a="1"/>
  <c r="F91" i="8" a="1"/>
  <c r="F90" i="8" a="1"/>
  <c r="F89" i="8" a="1"/>
  <c r="F88" i="8" a="1"/>
  <c r="F87" i="8" a="1"/>
  <c r="F86" i="8" a="1"/>
  <c r="F85" i="8" a="1"/>
  <c r="F84" i="8" a="1"/>
  <c r="F83" i="8" a="1"/>
  <c r="F82" i="8" a="1"/>
  <c r="F81" i="8" a="1"/>
  <c r="F80" i="8" a="1"/>
  <c r="F79" i="8" a="1"/>
  <c r="F78" i="8" a="1"/>
  <c r="F77" i="8" a="1"/>
  <c r="F76" i="8" a="1"/>
  <c r="F75" i="8" a="1"/>
  <c r="F74" i="8" a="1"/>
  <c r="F73" i="8" a="1"/>
  <c r="F72" i="8" a="1"/>
  <c r="F71" i="8" a="1"/>
  <c r="F70" i="8" a="1"/>
  <c r="F69" i="8" a="1"/>
  <c r="F68" i="8" a="1"/>
  <c r="F67" i="8" a="1"/>
  <c r="F66" i="8" a="1"/>
  <c r="F65" i="8" a="1"/>
  <c r="F64" i="8" a="1"/>
  <c r="F63" i="8" a="1"/>
  <c r="F62" i="8" a="1"/>
  <c r="F61" i="8" a="1"/>
  <c r="F60" i="8" a="1"/>
  <c r="F59" i="8" a="1"/>
  <c r="F58" i="8" a="1"/>
  <c r="F57" i="8" a="1"/>
  <c r="F56" i="8" a="1"/>
  <c r="F55" i="8" a="1"/>
  <c r="F54" i="8" a="1"/>
  <c r="F53" i="8" a="1"/>
  <c r="F52" i="8" a="1"/>
  <c r="F51" i="8" a="1"/>
  <c r="F50" i="8" a="1"/>
  <c r="F49" i="8" a="1"/>
  <c r="F48" i="8" a="1"/>
  <c r="F47" i="8" a="1"/>
  <c r="F46" i="8" a="1"/>
  <c r="F45" i="8" a="1"/>
  <c r="F44" i="8" a="1"/>
  <c r="F43" i="8" a="1"/>
  <c r="E103" i="8" a="1"/>
  <c r="E102" i="8" a="1"/>
  <c r="E101" i="8" a="1"/>
  <c r="E100" i="8" a="1"/>
  <c r="E99" i="8" a="1"/>
  <c r="E98" i="8" a="1"/>
  <c r="E97" i="8" a="1"/>
  <c r="E96" i="8" a="1"/>
  <c r="E95" i="8" a="1"/>
  <c r="E94" i="8" a="1"/>
  <c r="E93" i="8" a="1"/>
  <c r="E92" i="8" a="1"/>
  <c r="E91" i="8" a="1"/>
  <c r="E90" i="8" a="1"/>
  <c r="E89" i="8" a="1"/>
  <c r="E88" i="8" a="1"/>
  <c r="E87" i="8" a="1"/>
  <c r="E86" i="8" a="1"/>
  <c r="E85" i="8" a="1"/>
  <c r="E84" i="8" a="1"/>
  <c r="E83" i="8" a="1"/>
  <c r="E82" i="8" a="1"/>
  <c r="E81" i="8" a="1"/>
  <c r="E80" i="8" a="1"/>
  <c r="E79" i="8" a="1"/>
  <c r="E78" i="8" a="1"/>
  <c r="E77" i="8" a="1"/>
  <c r="E76" i="8" a="1"/>
  <c r="E75" i="8" a="1"/>
  <c r="E74" i="8" a="1"/>
  <c r="E73" i="8" a="1"/>
  <c r="E72" i="8" a="1"/>
  <c r="E71" i="8" a="1"/>
  <c r="E70" i="8" a="1"/>
  <c r="E69" i="8" a="1"/>
  <c r="E68" i="8" a="1"/>
  <c r="E67" i="8" a="1"/>
  <c r="E66" i="8" a="1"/>
  <c r="E65" i="8" a="1"/>
  <c r="E64" i="8" a="1"/>
  <c r="E63" i="8" a="1"/>
  <c r="E62" i="8" a="1"/>
  <c r="E61" i="8" a="1"/>
  <c r="E60" i="8" a="1"/>
  <c r="E59" i="8" a="1"/>
  <c r="E58" i="8" a="1"/>
  <c r="E57" i="8" a="1"/>
  <c r="E56" i="8" a="1"/>
  <c r="E55" i="8" a="1"/>
  <c r="E54" i="8" a="1"/>
  <c r="E53" i="8" a="1"/>
  <c r="E52" i="8" a="1"/>
  <c r="E51" i="8" a="1"/>
  <c r="E50" i="8" a="1"/>
  <c r="E49" i="8" a="1"/>
  <c r="E48" i="8" a="1"/>
  <c r="E47" i="8" a="1"/>
  <c r="E46" i="8" a="1"/>
  <c r="E45" i="8" a="1"/>
  <c r="E44" i="8" a="1"/>
  <c r="E43" i="8" a="1"/>
  <c r="D103" i="8" a="1"/>
  <c r="D102" i="8" a="1"/>
  <c r="D101" i="8" a="1"/>
  <c r="D100" i="8" a="1"/>
  <c r="D99" i="8" a="1"/>
  <c r="D98" i="8" a="1"/>
  <c r="D97" i="8" a="1"/>
  <c r="D96" i="8" a="1"/>
  <c r="D95" i="8" a="1"/>
  <c r="D94" i="8" a="1"/>
  <c r="D93" i="8" a="1"/>
  <c r="D92" i="8" a="1"/>
  <c r="D91" i="8" a="1"/>
  <c r="D90" i="8" a="1"/>
  <c r="D89" i="8" a="1"/>
  <c r="D88" i="8" a="1"/>
  <c r="D87" i="8" a="1"/>
  <c r="D86" i="8" a="1"/>
  <c r="D85" i="8" a="1"/>
  <c r="D84" i="8" a="1"/>
  <c r="D83" i="8" a="1"/>
  <c r="D82" i="8" a="1"/>
  <c r="D81" i="8" a="1"/>
  <c r="D80" i="8" a="1"/>
  <c r="D79" i="8" a="1"/>
  <c r="D78" i="8" a="1"/>
  <c r="D77" i="8" a="1"/>
  <c r="D76" i="8" a="1"/>
  <c r="D75" i="8" a="1"/>
  <c r="D74" i="8" a="1"/>
  <c r="D73" i="8" a="1"/>
  <c r="D72" i="8" a="1"/>
  <c r="D71" i="8" a="1"/>
  <c r="D70" i="8" a="1"/>
  <c r="D69" i="8" a="1"/>
  <c r="D68" i="8" a="1"/>
  <c r="D67" i="8" a="1"/>
  <c r="D66" i="8" a="1"/>
  <c r="D65" i="8" a="1"/>
  <c r="D64" i="8" a="1"/>
  <c r="D63" i="8" a="1"/>
  <c r="D62" i="8" a="1"/>
  <c r="D61" i="8" a="1"/>
  <c r="D60" i="8" a="1"/>
  <c r="D59" i="8" a="1"/>
  <c r="D58" i="8" a="1"/>
  <c r="D57" i="8" a="1"/>
  <c r="D56" i="8" a="1"/>
  <c r="D55" i="8" a="1"/>
  <c r="D54" i="8" a="1"/>
  <c r="D53" i="8" a="1"/>
  <c r="D52" i="8" a="1"/>
  <c r="D51" i="8" a="1"/>
  <c r="D50" i="8" a="1"/>
  <c r="D49" i="8" a="1"/>
  <c r="D48" i="8" a="1"/>
  <c r="D47" i="8" a="1"/>
  <c r="D46" i="8" a="1"/>
  <c r="D45" i="8" a="1"/>
  <c r="D44" i="8" a="1"/>
  <c r="D43" i="8" a="1"/>
  <c r="C103" i="8" a="1"/>
  <c r="C102" i="8" a="1"/>
  <c r="C101" i="8" a="1"/>
  <c r="C100" i="8" a="1"/>
  <c r="C99" i="8" a="1"/>
  <c r="C98" i="8" a="1"/>
  <c r="C97" i="8" a="1"/>
  <c r="C96" i="8" a="1"/>
  <c r="C95" i="8" a="1"/>
  <c r="C94" i="8" a="1"/>
  <c r="C93" i="8" a="1"/>
  <c r="C92" i="8" a="1"/>
  <c r="C91" i="8" a="1"/>
  <c r="C90" i="8" a="1"/>
  <c r="C89" i="8" a="1"/>
  <c r="C88" i="8" a="1"/>
  <c r="C87" i="8" a="1"/>
  <c r="C86" i="8" a="1"/>
  <c r="C85" i="8" a="1"/>
  <c r="C84" i="8" a="1"/>
  <c r="C83" i="8" a="1"/>
  <c r="C82" i="8" a="1"/>
  <c r="C81" i="8" a="1"/>
  <c r="C80" i="8" a="1"/>
  <c r="C79" i="8" a="1"/>
  <c r="C78" i="8" a="1"/>
  <c r="C77" i="8" a="1"/>
  <c r="C76" i="8" a="1"/>
  <c r="C75" i="8" a="1"/>
  <c r="C74" i="8" a="1"/>
  <c r="C73" i="8" a="1"/>
  <c r="C72" i="8" a="1"/>
  <c r="C71" i="8" a="1"/>
  <c r="C70" i="8" a="1"/>
  <c r="C69" i="8" a="1"/>
  <c r="C68" i="8" a="1"/>
  <c r="C67" i="8" a="1"/>
  <c r="C66" i="8" a="1"/>
  <c r="C65" i="8" a="1"/>
  <c r="C64" i="8" a="1"/>
  <c r="C63" i="8" a="1"/>
  <c r="C62" i="8" a="1"/>
  <c r="C61" i="8" a="1"/>
  <c r="C60" i="8" a="1"/>
  <c r="C59" i="8" a="1"/>
  <c r="C58" i="8" a="1"/>
  <c r="C57" i="8" a="1"/>
  <c r="C56" i="8" a="1"/>
  <c r="C55" i="8" a="1"/>
  <c r="C54" i="8" a="1"/>
  <c r="C53" i="8" a="1"/>
  <c r="C52" i="8" a="1"/>
  <c r="C51" i="8" a="1"/>
  <c r="C50" i="8" a="1"/>
  <c r="C49" i="8" a="1"/>
  <c r="C48" i="8" a="1"/>
  <c r="C47" i="8" a="1"/>
  <c r="C46" i="8" a="1"/>
  <c r="C45" i="8" a="1"/>
  <c r="C44" i="8" a="1"/>
  <c r="C43" i="8" a="1"/>
  <c r="Z134" i="8" a="1"/>
  <c r="Z133" i="8" a="1"/>
  <c r="Z132" i="8" a="1"/>
  <c r="Z131" i="8" a="1"/>
  <c r="Z130" i="8" a="1"/>
  <c r="Z129" i="8" a="1"/>
  <c r="Z128" i="8" a="1"/>
  <c r="Z127" i="8" a="1"/>
  <c r="Z126" i="8" a="1"/>
  <c r="Z125" i="8" a="1"/>
  <c r="Z124" i="8" a="1"/>
  <c r="Z123" i="8" a="1"/>
  <c r="Z122" i="8" a="1"/>
  <c r="Z121" i="8" a="1"/>
  <c r="Z120" i="8" a="1"/>
  <c r="Z119" i="8" a="1"/>
  <c r="Z118" i="8" a="1"/>
  <c r="Z117" i="8" a="1"/>
  <c r="Z116" i="8" a="1"/>
  <c r="Z115" i="8" a="1"/>
  <c r="Z114" i="8" a="1"/>
  <c r="Z113" i="8" a="1"/>
  <c r="Z112" i="8" a="1"/>
  <c r="Z111" i="8" a="1"/>
  <c r="Z110" i="8" a="1"/>
  <c r="Z109" i="8" a="1"/>
  <c r="Z108" i="8" a="1"/>
  <c r="Z107" i="8" a="1"/>
  <c r="Z106" i="8" a="1"/>
  <c r="Z105" i="8" a="1"/>
  <c r="Z104" i="8" a="1"/>
  <c r="Z103" i="8" a="1"/>
  <c r="Y134" i="8" a="1"/>
  <c r="Y133" i="8" a="1"/>
  <c r="Y132" i="8" a="1"/>
  <c r="Y131" i="8" a="1"/>
  <c r="Y130" i="8" a="1"/>
  <c r="Y129" i="8" a="1"/>
  <c r="Y128" i="8" a="1"/>
  <c r="Y127" i="8" a="1"/>
  <c r="Y126" i="8" a="1"/>
  <c r="Y125" i="8" a="1"/>
  <c r="Y124" i="8" a="1"/>
  <c r="Y123" i="8" a="1"/>
  <c r="Y122" i="8" a="1"/>
  <c r="Y121" i="8" a="1"/>
  <c r="Y120" i="8" a="1"/>
  <c r="Y119" i="8" a="1"/>
  <c r="Y118" i="8" a="1"/>
  <c r="Y117" i="8" a="1"/>
  <c r="Y116" i="8" a="1"/>
  <c r="Y115" i="8" a="1"/>
  <c r="Y114" i="8" a="1"/>
  <c r="Y113" i="8" a="1"/>
  <c r="Y112" i="8" a="1"/>
  <c r="Y111" i="8" a="1"/>
  <c r="Y110" i="8" a="1"/>
  <c r="Y109" i="8" a="1"/>
  <c r="Y108" i="8" a="1"/>
  <c r="Y107" i="8" a="1"/>
  <c r="Y106" i="8" a="1"/>
  <c r="Y105" i="8" a="1"/>
  <c r="Y104" i="8" a="1"/>
  <c r="Y103" i="8" a="1"/>
  <c r="X134" i="8" a="1"/>
  <c r="X133" i="8" a="1"/>
  <c r="X132" i="8" a="1"/>
  <c r="X131" i="8" a="1"/>
  <c r="X130" i="8" a="1"/>
  <c r="X129" i="8" a="1"/>
  <c r="X128" i="8" a="1"/>
  <c r="X127" i="8" a="1"/>
  <c r="X126" i="8" a="1"/>
  <c r="X125" i="8" a="1"/>
  <c r="X124" i="8" a="1"/>
  <c r="X123" i="8" a="1"/>
  <c r="X122" i="8" a="1"/>
  <c r="X121" i="8" a="1"/>
  <c r="X120" i="8" a="1"/>
  <c r="X119" i="8" a="1"/>
  <c r="X118" i="8" a="1"/>
  <c r="X117" i="8" a="1"/>
  <c r="X116" i="8" a="1"/>
  <c r="X115" i="8" a="1"/>
  <c r="X114" i="8" a="1"/>
  <c r="X113" i="8" a="1"/>
  <c r="X112" i="8" a="1"/>
  <c r="X111" i="8" a="1"/>
  <c r="X110" i="8" a="1"/>
  <c r="X109" i="8" a="1"/>
  <c r="X108" i="8" a="1"/>
  <c r="X107" i="8" a="1"/>
  <c r="X106" i="8" a="1"/>
  <c r="X105" i="8" a="1"/>
  <c r="X104" i="8" a="1"/>
  <c r="X103" i="8" a="1"/>
  <c r="W134" i="8" a="1"/>
  <c r="W133" i="8" a="1"/>
  <c r="W132" i="8" a="1"/>
  <c r="W131" i="8" a="1"/>
  <c r="W130" i="8" a="1"/>
  <c r="W129" i="8" a="1"/>
  <c r="W128" i="8" a="1"/>
  <c r="W127" i="8" a="1"/>
  <c r="W126" i="8" a="1"/>
  <c r="W125" i="8" a="1"/>
  <c r="W124" i="8" a="1"/>
  <c r="W123" i="8" a="1"/>
  <c r="W122" i="8" a="1"/>
  <c r="W121" i="8" a="1"/>
  <c r="W120" i="8" a="1"/>
  <c r="W119" i="8" a="1"/>
  <c r="W118" i="8" a="1"/>
  <c r="W117" i="8" a="1"/>
  <c r="W116" i="8" a="1"/>
  <c r="W115" i="8" a="1"/>
  <c r="W114" i="8" a="1"/>
  <c r="W113" i="8" a="1"/>
  <c r="W112" i="8" a="1"/>
  <c r="W111" i="8" a="1"/>
  <c r="W110" i="8" a="1"/>
  <c r="W109" i="8" a="1"/>
  <c r="W108" i="8" a="1"/>
  <c r="W107" i="8" a="1"/>
  <c r="W106" i="8" a="1"/>
  <c r="W105" i="8" a="1"/>
  <c r="W104" i="8" a="1"/>
  <c r="W103" i="8" a="1"/>
  <c r="V134" i="8" a="1"/>
  <c r="V133" i="8" a="1"/>
  <c r="V132" i="8" a="1"/>
  <c r="V131" i="8" a="1"/>
  <c r="V130" i="8" a="1"/>
  <c r="V129" i="8" a="1"/>
  <c r="V128" i="8" a="1"/>
  <c r="V127" i="8" a="1"/>
  <c r="V126" i="8" a="1"/>
  <c r="V125" i="8" a="1"/>
  <c r="V124" i="8" a="1"/>
  <c r="V123" i="8" a="1"/>
  <c r="V122" i="8" a="1"/>
  <c r="V121" i="8" a="1"/>
  <c r="V120" i="8" a="1"/>
  <c r="V119" i="8" a="1"/>
  <c r="V118" i="8" a="1"/>
  <c r="V117" i="8" a="1"/>
  <c r="V116" i="8" a="1"/>
  <c r="V115" i="8" a="1"/>
  <c r="V114" i="8" a="1"/>
  <c r="V113" i="8" a="1"/>
  <c r="V112" i="8" a="1"/>
  <c r="V111" i="8" a="1"/>
  <c r="V110" i="8" a="1"/>
  <c r="V109" i="8" a="1"/>
  <c r="V108" i="8" a="1"/>
  <c r="V107" i="8" a="1"/>
  <c r="V106" i="8" a="1"/>
  <c r="V105" i="8" a="1"/>
  <c r="V104" i="8" a="1"/>
  <c r="U134" i="8" a="1"/>
  <c r="U133" i="8" a="1"/>
  <c r="U132" i="8" a="1"/>
  <c r="U131" i="8" a="1"/>
  <c r="U130" i="8" a="1"/>
  <c r="U129" i="8" a="1"/>
  <c r="U128" i="8" a="1"/>
  <c r="U127" i="8" a="1"/>
  <c r="U126" i="8" a="1"/>
  <c r="U125" i="8" a="1"/>
  <c r="U124" i="8" a="1"/>
  <c r="U123" i="8" a="1"/>
  <c r="U122" i="8" a="1"/>
  <c r="U121" i="8" a="1"/>
  <c r="U120" i="8" a="1"/>
  <c r="U119" i="8" a="1"/>
  <c r="U118" i="8" a="1"/>
  <c r="U117" i="8" a="1"/>
  <c r="U116" i="8" a="1"/>
  <c r="U115" i="8" a="1"/>
  <c r="U114" i="8" a="1"/>
  <c r="U113" i="8" a="1"/>
  <c r="U112" i="8" a="1"/>
  <c r="U111" i="8" a="1"/>
  <c r="U110" i="8" a="1"/>
  <c r="U109" i="8" a="1"/>
  <c r="U108" i="8" a="1"/>
  <c r="U107" i="8" a="1"/>
  <c r="U106" i="8" a="1"/>
  <c r="U105" i="8" a="1"/>
  <c r="U104" i="8" a="1"/>
  <c r="T134" i="8" a="1"/>
  <c r="T133" i="8" a="1"/>
  <c r="T132" i="8" a="1"/>
  <c r="T131" i="8" a="1"/>
  <c r="T130" i="8" a="1"/>
  <c r="T129" i="8" a="1"/>
  <c r="T128" i="8" a="1"/>
  <c r="T127" i="8" a="1"/>
  <c r="T126" i="8" a="1"/>
  <c r="T125" i="8" a="1"/>
  <c r="T124" i="8" a="1"/>
  <c r="T123" i="8" a="1"/>
  <c r="T122" i="8" a="1"/>
  <c r="T121" i="8" a="1"/>
  <c r="T120" i="8" a="1"/>
  <c r="T119" i="8" a="1"/>
  <c r="T118" i="8" a="1"/>
  <c r="T117" i="8" a="1"/>
  <c r="T116" i="8" a="1"/>
  <c r="T115" i="8" a="1"/>
  <c r="T114" i="8" a="1"/>
  <c r="T113" i="8" a="1"/>
  <c r="T112" i="8" a="1"/>
  <c r="T111" i="8" a="1"/>
  <c r="T110" i="8" a="1"/>
  <c r="T109" i="8" a="1"/>
  <c r="T108" i="8" a="1"/>
  <c r="T107" i="8" a="1"/>
  <c r="T106" i="8" a="1"/>
  <c r="T105" i="8" a="1"/>
  <c r="T104" i="8" a="1"/>
  <c r="S134" i="8" a="1"/>
  <c r="S133" i="8" a="1"/>
  <c r="S132" i="8" a="1"/>
  <c r="S131" i="8" a="1"/>
  <c r="S130" i="8" a="1"/>
  <c r="S129" i="8" a="1"/>
  <c r="S128" i="8" a="1"/>
  <c r="S127" i="8" a="1"/>
  <c r="S126" i="8" a="1"/>
  <c r="S125" i="8" a="1"/>
  <c r="S124" i="8" a="1"/>
  <c r="S123" i="8" a="1"/>
  <c r="S122" i="8" a="1"/>
  <c r="S121" i="8" a="1"/>
  <c r="S120" i="8" a="1"/>
  <c r="S119" i="8" a="1"/>
  <c r="S118" i="8" a="1"/>
  <c r="S117" i="8" a="1"/>
  <c r="S116" i="8" a="1"/>
  <c r="S115" i="8" a="1"/>
  <c r="S114" i="8" a="1"/>
  <c r="S113" i="8" a="1"/>
  <c r="S112" i="8" a="1"/>
  <c r="S111" i="8" a="1"/>
  <c r="S110" i="8" a="1"/>
  <c r="S109" i="8" a="1"/>
  <c r="S108" i="8" a="1"/>
  <c r="S107" i="8" a="1"/>
  <c r="S106" i="8" a="1"/>
  <c r="S105" i="8" a="1"/>
  <c r="S104" i="8" a="1"/>
  <c r="R134" i="8" a="1"/>
  <c r="R133" i="8" a="1"/>
  <c r="R132" i="8" a="1"/>
  <c r="R131" i="8" a="1"/>
  <c r="R130" i="8" a="1"/>
  <c r="R129" i="8" a="1"/>
  <c r="R128" i="8" a="1"/>
  <c r="R127" i="8" a="1"/>
  <c r="R126" i="8" a="1"/>
  <c r="R125" i="8" a="1"/>
  <c r="R124" i="8" a="1"/>
  <c r="R123" i="8" a="1"/>
  <c r="R122" i="8" a="1"/>
  <c r="R121" i="8" a="1"/>
  <c r="R120" i="8" a="1"/>
  <c r="R119" i="8" a="1"/>
  <c r="R118" i="8" a="1"/>
  <c r="R117" i="8" a="1"/>
  <c r="R116" i="8" a="1"/>
  <c r="R115" i="8" a="1"/>
  <c r="R114" i="8" a="1"/>
  <c r="R113" i="8" a="1"/>
  <c r="R112" i="8" a="1"/>
  <c r="R111" i="8" a="1"/>
  <c r="R110" i="8" a="1"/>
  <c r="R109" i="8" a="1"/>
  <c r="R108" i="8" a="1"/>
  <c r="R107" i="8" a="1"/>
  <c r="R106" i="8" a="1"/>
  <c r="R105" i="8" a="1"/>
  <c r="R104" i="8" a="1"/>
  <c r="Q134" i="8" a="1"/>
  <c r="Q133" i="8" a="1"/>
  <c r="Q132" i="8" a="1"/>
  <c r="Q131" i="8" a="1"/>
  <c r="Q130" i="8" a="1"/>
  <c r="Q129" i="8" a="1"/>
  <c r="Q128" i="8" a="1"/>
  <c r="Q127" i="8" a="1"/>
  <c r="Q126" i="8" a="1"/>
  <c r="Q125" i="8" a="1"/>
  <c r="Q124" i="8" a="1"/>
  <c r="Q123" i="8" a="1"/>
  <c r="Q122" i="8" a="1"/>
  <c r="Q121" i="8" a="1"/>
  <c r="Q120" i="8" a="1"/>
  <c r="Q119" i="8" a="1"/>
  <c r="Q118" i="8" a="1"/>
  <c r="Q117" i="8" a="1"/>
  <c r="Q116" i="8" a="1"/>
  <c r="Q115" i="8" a="1"/>
  <c r="Q114" i="8" a="1"/>
  <c r="Q113" i="8" a="1"/>
  <c r="Q112" i="8" a="1"/>
  <c r="Q111" i="8" a="1"/>
  <c r="Q110" i="8" a="1"/>
  <c r="Q109" i="8" a="1"/>
  <c r="Q108" i="8" a="1"/>
  <c r="Q107" i="8" a="1"/>
  <c r="Q106" i="8" a="1"/>
  <c r="Q105" i="8" a="1"/>
  <c r="Q104" i="8" a="1"/>
  <c r="P134" i="8" a="1"/>
  <c r="P133" i="8" a="1"/>
  <c r="P132" i="8" a="1"/>
  <c r="P131" i="8" a="1"/>
  <c r="P130" i="8" a="1"/>
  <c r="P129" i="8" a="1"/>
  <c r="P128" i="8" a="1"/>
  <c r="P127" i="8" a="1"/>
  <c r="P126" i="8" a="1"/>
  <c r="P125" i="8" a="1"/>
  <c r="P124" i="8" a="1"/>
  <c r="P123" i="8" a="1"/>
  <c r="P122" i="8" a="1"/>
  <c r="P121" i="8" a="1"/>
  <c r="P120" i="8" a="1"/>
  <c r="P119" i="8" a="1"/>
  <c r="P118" i="8" a="1"/>
  <c r="P117" i="8" a="1"/>
  <c r="P116" i="8" a="1"/>
  <c r="P115" i="8" a="1"/>
  <c r="P114" i="8" a="1"/>
  <c r="P113" i="8" a="1"/>
  <c r="P112" i="8" a="1"/>
  <c r="P111" i="8" a="1"/>
  <c r="P110" i="8" a="1"/>
  <c r="P109" i="8" a="1"/>
  <c r="P108" i="8" a="1"/>
  <c r="P107" i="8" a="1"/>
  <c r="P106" i="8" a="1"/>
  <c r="P105" i="8" a="1"/>
  <c r="P104" i="8" a="1"/>
  <c r="O134" i="8" a="1"/>
  <c r="O133" i="8" a="1"/>
  <c r="O132" i="8" a="1"/>
  <c r="O131" i="8" a="1"/>
  <c r="O130" i="8" a="1"/>
  <c r="O129" i="8" a="1"/>
  <c r="O128" i="8" a="1"/>
  <c r="O127" i="8" a="1"/>
  <c r="O126" i="8" a="1"/>
  <c r="O125" i="8" a="1"/>
  <c r="O124" i="8" a="1"/>
  <c r="O123" i="8" a="1"/>
  <c r="O122" i="8" a="1"/>
  <c r="O121" i="8" a="1"/>
  <c r="O120" i="8" a="1"/>
  <c r="O119" i="8" a="1"/>
  <c r="O118" i="8" a="1"/>
  <c r="O117" i="8" a="1"/>
  <c r="O116" i="8" a="1"/>
  <c r="O115" i="8" a="1"/>
  <c r="O114" i="8" a="1"/>
  <c r="O113" i="8" a="1"/>
  <c r="O112" i="8" a="1"/>
  <c r="O111" i="8" a="1"/>
  <c r="O110" i="8" a="1"/>
  <c r="O109" i="8" a="1"/>
  <c r="O108" i="8" a="1"/>
  <c r="O107" i="8" a="1"/>
  <c r="O106" i="8" a="1"/>
  <c r="O105" i="8" a="1"/>
  <c r="O104" i="8" a="1"/>
  <c r="N134" i="8" a="1"/>
  <c r="N133" i="8" a="1"/>
  <c r="N132" i="8" a="1"/>
  <c r="N131" i="8" a="1"/>
  <c r="N130" i="8" a="1"/>
  <c r="N129" i="8" a="1"/>
  <c r="N128" i="8" a="1"/>
  <c r="N127" i="8" a="1"/>
  <c r="N126" i="8" a="1"/>
  <c r="N125" i="8" a="1"/>
  <c r="N124" i="8" a="1"/>
  <c r="N123" i="8" a="1"/>
  <c r="N122" i="8" a="1"/>
  <c r="N121" i="8" a="1"/>
  <c r="N120" i="8" a="1"/>
  <c r="N119" i="8" a="1"/>
  <c r="N118" i="8" a="1"/>
  <c r="N117" i="8" a="1"/>
  <c r="N116" i="8" a="1"/>
  <c r="N115" i="8" a="1"/>
  <c r="N114" i="8" a="1"/>
  <c r="N113" i="8" a="1"/>
  <c r="N112" i="8" a="1"/>
  <c r="N111" i="8" a="1"/>
  <c r="N110" i="8" a="1"/>
  <c r="N109" i="8" a="1"/>
  <c r="N108" i="8" a="1"/>
  <c r="N107" i="8" a="1"/>
  <c r="N106" i="8" a="1"/>
  <c r="N105" i="8" a="1"/>
  <c r="N104" i="8" a="1"/>
  <c r="M134" i="8" a="1"/>
  <c r="M133" i="8" a="1"/>
  <c r="M132" i="8" a="1"/>
  <c r="M131" i="8" a="1"/>
  <c r="M130" i="8" a="1"/>
  <c r="M129" i="8" a="1"/>
  <c r="M128" i="8" a="1"/>
  <c r="M127" i="8" a="1"/>
  <c r="M126" i="8" a="1"/>
  <c r="M125" i="8" a="1"/>
  <c r="M124" i="8" a="1"/>
  <c r="M123" i="8" a="1"/>
  <c r="M122" i="8" a="1"/>
  <c r="M121" i="8" a="1"/>
  <c r="M120" i="8" a="1"/>
  <c r="M119" i="8" a="1"/>
  <c r="M118" i="8" a="1"/>
  <c r="M117" i="8" a="1"/>
  <c r="M116" i="8" a="1"/>
  <c r="M115" i="8" a="1"/>
  <c r="M114" i="8" a="1"/>
  <c r="M113" i="8" a="1"/>
  <c r="M112" i="8" a="1"/>
  <c r="M111" i="8" a="1"/>
  <c r="M110" i="8" a="1"/>
  <c r="M109" i="8" a="1"/>
  <c r="M108" i="8" a="1"/>
  <c r="M107" i="8" a="1"/>
  <c r="M106" i="8" a="1"/>
  <c r="M105" i="8" a="1"/>
  <c r="M104" i="8" a="1"/>
  <c r="L134" i="8" a="1"/>
  <c r="L133" i="8" a="1"/>
  <c r="L132" i="8" a="1"/>
  <c r="L131" i="8" a="1"/>
  <c r="L130" i="8" a="1"/>
  <c r="L129" i="8" a="1"/>
  <c r="L128" i="8" a="1"/>
  <c r="L127" i="8" a="1"/>
  <c r="L126" i="8" a="1"/>
  <c r="L125" i="8" a="1"/>
  <c r="L124" i="8" a="1"/>
  <c r="L123" i="8" a="1"/>
  <c r="L122" i="8" a="1"/>
  <c r="L121" i="8" a="1"/>
  <c r="L120" i="8" a="1"/>
  <c r="L119" i="8" a="1"/>
  <c r="L118" i="8" a="1"/>
  <c r="L117" i="8" a="1"/>
  <c r="L116" i="8" a="1"/>
  <c r="L115" i="8" a="1"/>
  <c r="L114" i="8" a="1"/>
  <c r="L113" i="8" a="1"/>
  <c r="L112" i="8" a="1"/>
  <c r="L111" i="8" a="1"/>
  <c r="L110" i="8" a="1"/>
  <c r="L109" i="8" a="1"/>
  <c r="L108" i="8" a="1"/>
  <c r="L107" i="8" a="1"/>
  <c r="L106" i="8" a="1"/>
  <c r="L105" i="8" a="1"/>
  <c r="L104" i="8" a="1"/>
  <c r="K134" i="8" a="1"/>
  <c r="K133" i="8" a="1"/>
  <c r="K132" i="8" a="1"/>
  <c r="K131" i="8" a="1"/>
  <c r="K130" i="8" a="1"/>
  <c r="K129" i="8" a="1"/>
  <c r="K128" i="8" a="1"/>
  <c r="K127" i="8" a="1"/>
  <c r="K126" i="8" a="1"/>
  <c r="K125" i="8" a="1"/>
  <c r="K124" i="8" a="1"/>
  <c r="K123" i="8" a="1"/>
  <c r="K122" i="8" a="1"/>
  <c r="K121" i="8" a="1"/>
  <c r="K120" i="8" a="1"/>
  <c r="K119" i="8" a="1"/>
  <c r="K118" i="8" a="1"/>
  <c r="K117" i="8" a="1"/>
  <c r="K116" i="8" a="1"/>
  <c r="K115" i="8" a="1"/>
  <c r="K114" i="8" a="1"/>
  <c r="K113" i="8" a="1"/>
  <c r="K112" i="8" a="1"/>
  <c r="K111" i="8" a="1"/>
  <c r="K110" i="8" a="1"/>
  <c r="K109" i="8" a="1"/>
  <c r="K108" i="8" a="1"/>
  <c r="K107" i="8" a="1"/>
  <c r="K106" i="8" a="1"/>
  <c r="K105" i="8" a="1"/>
  <c r="K104" i="8" a="1"/>
  <c r="J134" i="8" a="1"/>
  <c r="J133" i="8" a="1"/>
  <c r="J132" i="8" a="1"/>
  <c r="J131" i="8" a="1"/>
  <c r="J130" i="8" a="1"/>
  <c r="J129" i="8" a="1"/>
  <c r="J128" i="8" a="1"/>
  <c r="J127" i="8" a="1"/>
  <c r="J126" i="8" a="1"/>
  <c r="J125" i="8" a="1"/>
  <c r="J124" i="8" a="1"/>
  <c r="J123" i="8" a="1"/>
  <c r="J122" i="8" a="1"/>
  <c r="J121" i="8" a="1"/>
  <c r="J120" i="8" a="1"/>
  <c r="J119" i="8" a="1"/>
  <c r="J118" i="8" a="1"/>
  <c r="J117" i="8" a="1"/>
  <c r="J116" i="8" a="1"/>
  <c r="J115" i="8" a="1"/>
  <c r="J114" i="8" a="1"/>
  <c r="J113" i="8" a="1"/>
  <c r="J112" i="8" a="1"/>
  <c r="J111" i="8" a="1"/>
  <c r="J110" i="8" a="1"/>
  <c r="J109" i="8" a="1"/>
  <c r="J108" i="8" a="1"/>
  <c r="J107" i="8" a="1"/>
  <c r="J106" i="8" a="1"/>
  <c r="J105" i="8" a="1"/>
  <c r="J104" i="8" a="1"/>
  <c r="I134" i="8" a="1"/>
  <c r="I133" i="8" a="1"/>
  <c r="I132" i="8" a="1"/>
  <c r="I131" i="8" a="1"/>
  <c r="I130" i="8" a="1"/>
  <c r="I129" i="8" a="1"/>
  <c r="I128" i="8" a="1"/>
  <c r="I127" i="8" a="1"/>
  <c r="I126" i="8" a="1"/>
  <c r="I125" i="8" a="1"/>
  <c r="I124" i="8" a="1"/>
  <c r="I123" i="8" a="1"/>
  <c r="I122" i="8" a="1"/>
  <c r="I121" i="8" a="1"/>
  <c r="I120" i="8" a="1"/>
  <c r="I119" i="8" a="1"/>
  <c r="I118" i="8" a="1"/>
  <c r="I117" i="8" a="1"/>
  <c r="I116" i="8" a="1"/>
  <c r="I115" i="8" a="1"/>
  <c r="I114" i="8" a="1"/>
  <c r="I113" i="8" a="1"/>
  <c r="I112" i="8" a="1"/>
  <c r="I111" i="8" a="1"/>
  <c r="I110" i="8" a="1"/>
  <c r="I109" i="8" a="1"/>
  <c r="I108" i="8" a="1"/>
  <c r="I107" i="8" a="1"/>
  <c r="I106" i="8" a="1"/>
  <c r="I105" i="8" a="1"/>
  <c r="I104" i="8" a="1"/>
  <c r="H134" i="8" a="1"/>
  <c r="H133" i="8" a="1"/>
  <c r="H132" i="8" a="1"/>
  <c r="H131" i="8" a="1"/>
  <c r="H130" i="8" a="1"/>
  <c r="H129" i="8" a="1"/>
  <c r="H128" i="8" a="1"/>
  <c r="H127" i="8" a="1"/>
  <c r="H126" i="8" a="1"/>
  <c r="H125" i="8" a="1"/>
  <c r="H124" i="8" a="1"/>
  <c r="H123" i="8" a="1"/>
  <c r="H122" i="8" a="1"/>
  <c r="H121" i="8" a="1"/>
  <c r="H120" i="8" a="1"/>
  <c r="H119" i="8" a="1"/>
  <c r="H118" i="8" a="1"/>
  <c r="H117" i="8" a="1"/>
  <c r="H116" i="8" a="1"/>
  <c r="H115" i="8" a="1"/>
  <c r="H114" i="8" a="1"/>
  <c r="H113" i="8" a="1"/>
  <c r="H112" i="8" a="1"/>
  <c r="H111" i="8" a="1"/>
  <c r="H110" i="8" a="1"/>
  <c r="H109" i="8" a="1"/>
  <c r="H108" i="8" a="1"/>
  <c r="H107" i="8" a="1"/>
  <c r="H106" i="8" a="1"/>
  <c r="H105" i="8" a="1"/>
  <c r="H104" i="8" a="1"/>
  <c r="G134" i="8" a="1"/>
  <c r="G133" i="8" a="1"/>
  <c r="G132" i="8" a="1"/>
  <c r="G131" i="8" a="1"/>
  <c r="G130" i="8" a="1"/>
  <c r="G129" i="8" a="1"/>
  <c r="G128" i="8" a="1"/>
  <c r="G127" i="8" a="1"/>
  <c r="G126" i="8" a="1"/>
  <c r="G125" i="8" a="1"/>
  <c r="G124" i="8" a="1"/>
  <c r="G123" i="8" a="1"/>
  <c r="G122" i="8" a="1"/>
  <c r="G121" i="8" a="1"/>
  <c r="G120" i="8" a="1"/>
  <c r="G119" i="8" a="1"/>
  <c r="G118" i="8" a="1"/>
  <c r="G117" i="8" a="1"/>
  <c r="G116" i="8" a="1"/>
  <c r="G115" i="8" a="1"/>
  <c r="G114" i="8" a="1"/>
  <c r="G113" i="8" a="1"/>
  <c r="G112" i="8" a="1"/>
  <c r="G111" i="8" a="1"/>
  <c r="G110" i="8" a="1"/>
  <c r="G109" i="8" a="1"/>
  <c r="G108" i="8" a="1"/>
  <c r="G107" i="8" a="1"/>
  <c r="G106" i="8" a="1"/>
  <c r="G105" i="8" a="1"/>
  <c r="G104" i="8" a="1"/>
  <c r="F134" i="8" a="1"/>
  <c r="F133" i="8" a="1"/>
  <c r="F132" i="8" a="1"/>
  <c r="F131" i="8" a="1"/>
  <c r="F130" i="8" a="1"/>
  <c r="F129" i="8" a="1"/>
  <c r="F128" i="8" a="1"/>
  <c r="F127" i="8" a="1"/>
  <c r="F126" i="8" a="1"/>
  <c r="F125" i="8" a="1"/>
  <c r="F124" i="8" a="1"/>
  <c r="F123" i="8" a="1"/>
  <c r="F122" i="8" a="1"/>
  <c r="F121" i="8" a="1"/>
  <c r="F120" i="8" a="1"/>
  <c r="F119" i="8" a="1"/>
  <c r="F118" i="8" a="1"/>
  <c r="F117" i="8" a="1"/>
  <c r="F116" i="8" a="1"/>
  <c r="F115" i="8" a="1"/>
  <c r="F114" i="8" a="1"/>
  <c r="F113" i="8" a="1"/>
  <c r="F112" i="8" a="1"/>
  <c r="F111" i="8" a="1"/>
  <c r="F110" i="8" a="1"/>
  <c r="F109" i="8" a="1"/>
  <c r="F108" i="8" a="1"/>
  <c r="F107" i="8" a="1"/>
  <c r="F106" i="8" a="1"/>
  <c r="F105" i="8" a="1"/>
  <c r="F104" i="8" a="1"/>
  <c r="E134" i="8" a="1"/>
  <c r="E133" i="8" a="1"/>
  <c r="E132" i="8" a="1"/>
  <c r="E131" i="8" a="1"/>
  <c r="E130" i="8" a="1"/>
  <c r="E129" i="8" a="1"/>
  <c r="E128" i="8" a="1"/>
  <c r="E127" i="8" a="1"/>
  <c r="E126" i="8" a="1"/>
  <c r="E125" i="8" a="1"/>
  <c r="E124" i="8" a="1"/>
  <c r="E123" i="8" a="1"/>
  <c r="E122" i="8" a="1"/>
  <c r="E121" i="8" a="1"/>
  <c r="E120" i="8" a="1"/>
  <c r="E119" i="8" a="1"/>
  <c r="E118" i="8" a="1"/>
  <c r="E117" i="8" a="1"/>
  <c r="E116" i="8" a="1"/>
  <c r="E115" i="8" a="1"/>
  <c r="E114" i="8" a="1"/>
  <c r="E113" i="8" a="1"/>
  <c r="E112" i="8" a="1"/>
  <c r="E111" i="8" a="1"/>
  <c r="E110" i="8" a="1"/>
  <c r="E109" i="8" a="1"/>
  <c r="E108" i="8" a="1"/>
  <c r="E107" i="8" a="1"/>
  <c r="E106" i="8" a="1"/>
  <c r="E105" i="8" a="1"/>
  <c r="E104" i="8" a="1"/>
  <c r="D135" i="8" a="1"/>
  <c r="D134" i="8" a="1"/>
  <c r="D133" i="8" a="1"/>
  <c r="D132" i="8" a="1"/>
  <c r="D131" i="8" a="1"/>
  <c r="D130" i="8" a="1"/>
  <c r="D129" i="8" a="1"/>
  <c r="D128" i="8" a="1"/>
  <c r="D127" i="8" a="1"/>
  <c r="D126" i="8" a="1"/>
  <c r="D125" i="8" a="1"/>
  <c r="D124" i="8" a="1"/>
  <c r="D123" i="8" a="1"/>
  <c r="D122" i="8" a="1"/>
  <c r="D121" i="8" a="1"/>
  <c r="D120" i="8" a="1"/>
  <c r="D119" i="8" a="1"/>
  <c r="D118" i="8" a="1"/>
  <c r="D117" i="8" a="1"/>
  <c r="D116" i="8" a="1"/>
  <c r="D115" i="8" a="1"/>
  <c r="D114" i="8" a="1"/>
  <c r="D113" i="8" a="1"/>
  <c r="D112" i="8" a="1"/>
  <c r="D111" i="8" a="1"/>
  <c r="D110" i="8" a="1"/>
  <c r="D109" i="8" a="1"/>
  <c r="D108" i="8" a="1"/>
  <c r="D107" i="8" a="1"/>
  <c r="D106" i="8" a="1"/>
  <c r="D105" i="8" a="1"/>
  <c r="D104" i="8" a="1"/>
  <c r="C135" i="8" a="1"/>
  <c r="C134" i="8" a="1"/>
  <c r="C133" i="8" a="1"/>
  <c r="C132" i="8" a="1"/>
  <c r="C131" i="8" a="1"/>
  <c r="C130" i="8" a="1"/>
  <c r="C129" i="8" a="1"/>
  <c r="C128" i="8" a="1"/>
  <c r="C127" i="8" a="1"/>
  <c r="C126" i="8" a="1"/>
  <c r="C125" i="8" a="1"/>
  <c r="C124" i="8" a="1"/>
  <c r="C123" i="8" a="1"/>
  <c r="C122" i="8" a="1"/>
  <c r="C121" i="8" a="1"/>
  <c r="C120" i="8" a="1"/>
  <c r="C119" i="8" a="1"/>
  <c r="C118" i="8" a="1"/>
  <c r="C117" i="8" a="1"/>
  <c r="C116" i="8" a="1"/>
  <c r="C115" i="8" a="1"/>
  <c r="C114" i="8" a="1"/>
  <c r="C113" i="8" a="1"/>
  <c r="C112" i="8" a="1"/>
  <c r="C111" i="8" a="1"/>
  <c r="C110" i="8" a="1"/>
  <c r="C109" i="8" a="1"/>
  <c r="C108" i="8" a="1"/>
  <c r="C107" i="8" a="1"/>
  <c r="C106" i="8" a="1"/>
  <c r="C105" i="8" a="1"/>
  <c r="C104" i="8" a="1"/>
  <c r="Z216" i="8" a="1"/>
  <c r="Z215" i="8" a="1"/>
  <c r="Z214" i="8" a="1"/>
  <c r="Z213" i="8" a="1"/>
  <c r="Z212" i="8" a="1"/>
  <c r="Z211" i="8" a="1"/>
  <c r="Z210" i="8" a="1"/>
  <c r="Z209" i="8" a="1"/>
  <c r="Z208" i="8" a="1"/>
  <c r="Z207" i="8" a="1"/>
  <c r="Z206" i="8" a="1"/>
  <c r="Z205" i="8" a="1"/>
  <c r="Z204" i="8" a="1"/>
  <c r="Z203" i="8" a="1"/>
  <c r="Z202" i="8" a="1"/>
  <c r="Z201" i="8" a="1"/>
  <c r="Z200" i="8" a="1"/>
  <c r="Z199" i="8" a="1"/>
  <c r="Z198" i="8" a="1"/>
  <c r="Z197" i="8" a="1"/>
  <c r="Z196" i="8" a="1"/>
  <c r="Z195" i="8" a="1"/>
  <c r="Z194" i="8" a="1"/>
  <c r="Z193" i="8" a="1"/>
  <c r="Z192" i="8" a="1"/>
  <c r="Z191" i="8" a="1"/>
  <c r="Z190" i="8" a="1"/>
  <c r="Z189" i="8" a="1"/>
  <c r="Z188" i="8" a="1"/>
  <c r="Z187" i="8" a="1"/>
  <c r="Z186" i="8" a="1"/>
  <c r="Z185" i="8" a="1"/>
  <c r="Z184" i="8" a="1"/>
  <c r="Z183" i="8" a="1"/>
  <c r="Z182" i="8" a="1"/>
  <c r="Z181" i="8" a="1"/>
  <c r="Z180" i="8" a="1"/>
  <c r="Z179" i="8" a="1"/>
  <c r="Z178" i="8" a="1"/>
  <c r="Z177" i="8" a="1"/>
  <c r="Z176" i="8" a="1"/>
  <c r="Z175" i="8" a="1"/>
  <c r="Z174" i="8" a="1"/>
  <c r="Z173" i="8" a="1"/>
  <c r="Z172" i="8" a="1"/>
  <c r="Z171" i="8" a="1"/>
  <c r="Z170" i="8" a="1"/>
  <c r="Z169" i="8" a="1"/>
  <c r="Z168" i="8" a="1"/>
  <c r="Z167" i="8" a="1"/>
  <c r="Z166" i="8" a="1"/>
  <c r="Z165" i="8" a="1"/>
  <c r="Z164" i="8" a="1"/>
  <c r="Z163" i="8" a="1"/>
  <c r="Z162" i="8" a="1"/>
  <c r="Z161" i="8" a="1"/>
  <c r="Z160" i="8" a="1"/>
  <c r="Z159" i="8" a="1"/>
  <c r="Z158" i="8" a="1"/>
  <c r="Z157" i="8" a="1"/>
  <c r="Z156" i="8" a="1"/>
  <c r="Z155" i="8" a="1"/>
  <c r="Z154" i="8" a="1"/>
  <c r="Z153" i="8" a="1"/>
  <c r="Z152" i="8" a="1"/>
  <c r="Z151" i="8" a="1"/>
  <c r="Z150" i="8" a="1"/>
  <c r="Z149" i="8" a="1"/>
  <c r="Z148" i="8" a="1"/>
  <c r="Z147" i="8" a="1"/>
  <c r="Z146" i="8" a="1"/>
  <c r="Z145" i="8" a="1"/>
  <c r="Z144" i="8" a="1"/>
  <c r="Z143" i="8" a="1"/>
  <c r="Z142" i="8" a="1"/>
  <c r="Z141" i="8" a="1"/>
  <c r="Z140" i="8" a="1"/>
  <c r="Z139" i="8" a="1"/>
  <c r="Z138" i="8" a="1"/>
  <c r="Z137" i="8" a="1"/>
  <c r="Z136" i="8" a="1"/>
  <c r="Z135" i="8" a="1"/>
  <c r="Y216" i="8" a="1"/>
  <c r="Y215" i="8" a="1"/>
  <c r="Y214" i="8" a="1"/>
  <c r="Y213" i="8" a="1"/>
  <c r="Y212" i="8" a="1"/>
  <c r="Y211" i="8" a="1"/>
  <c r="Y210" i="8" a="1"/>
  <c r="Y209" i="8" a="1"/>
  <c r="Y208" i="8" a="1"/>
  <c r="Y207" i="8" a="1"/>
  <c r="Y206" i="8" a="1"/>
  <c r="Y205" i="8" a="1"/>
  <c r="Y204" i="8" a="1"/>
  <c r="Y203" i="8" a="1"/>
  <c r="Y202" i="8" a="1"/>
  <c r="Y201" i="8" a="1"/>
  <c r="Y200" i="8" a="1"/>
  <c r="Y199" i="8" a="1"/>
  <c r="Y198" i="8" a="1"/>
  <c r="Y197" i="8" a="1"/>
  <c r="Y196" i="8" a="1"/>
  <c r="Y195" i="8" a="1"/>
  <c r="Y194" i="8" a="1"/>
  <c r="Y193" i="8" a="1"/>
  <c r="Y192" i="8" a="1"/>
  <c r="Y191" i="8" a="1"/>
  <c r="Y190" i="8" a="1"/>
  <c r="Y189" i="8" a="1"/>
  <c r="Y188" i="8" a="1"/>
  <c r="Y187" i="8" a="1"/>
  <c r="Y186" i="8" a="1"/>
  <c r="Y185" i="8" a="1"/>
  <c r="Y184" i="8" a="1"/>
  <c r="Y183" i="8" a="1"/>
  <c r="Y182" i="8" a="1"/>
  <c r="Y181" i="8" a="1"/>
  <c r="Y180" i="8" a="1"/>
  <c r="Y179" i="8" a="1"/>
  <c r="Y178" i="8" a="1"/>
  <c r="Y177" i="8" a="1"/>
  <c r="Y176" i="8" a="1"/>
  <c r="Y175" i="8" a="1"/>
  <c r="Y174" i="8" a="1"/>
  <c r="Y173" i="8" a="1"/>
  <c r="Y172" i="8" a="1"/>
  <c r="Y171" i="8" a="1"/>
  <c r="Y170" i="8" a="1"/>
  <c r="Y169" i="8" a="1"/>
  <c r="Y168" i="8" a="1"/>
  <c r="Y167" i="8" a="1"/>
  <c r="Y166" i="8" a="1"/>
  <c r="Y165" i="8" a="1"/>
  <c r="Y164" i="8" a="1"/>
  <c r="Y163" i="8" a="1"/>
  <c r="Y162" i="8" a="1"/>
  <c r="Y161" i="8" a="1"/>
  <c r="Y160" i="8" a="1"/>
  <c r="Y159" i="8" a="1"/>
  <c r="Y158" i="8" a="1"/>
  <c r="Y157" i="8" a="1"/>
  <c r="Y156" i="8" a="1"/>
  <c r="Y155" i="8" a="1"/>
  <c r="Y154" i="8" a="1"/>
  <c r="Y153" i="8" a="1"/>
  <c r="Y152" i="8" a="1"/>
  <c r="Y151" i="8" a="1"/>
  <c r="Y150" i="8" a="1"/>
  <c r="Y149" i="8" a="1"/>
  <c r="Y148" i="8" a="1"/>
  <c r="Y147" i="8" a="1"/>
  <c r="Y146" i="8" a="1"/>
  <c r="Y145" i="8" a="1"/>
  <c r="Y144" i="8" a="1"/>
  <c r="Y143" i="8" a="1"/>
  <c r="Y142" i="8" a="1"/>
  <c r="Y141" i="8" a="1"/>
  <c r="Y140" i="8" a="1"/>
  <c r="Y139" i="8" a="1"/>
  <c r="Y138" i="8" a="1"/>
  <c r="Y137" i="8" a="1"/>
  <c r="Y136" i="8" a="1"/>
  <c r="Y135" i="8" a="1"/>
  <c r="X216" i="8" a="1"/>
  <c r="X215" i="8" a="1"/>
  <c r="X214" i="8" a="1"/>
  <c r="X213" i="8" a="1"/>
  <c r="X212" i="8" a="1"/>
  <c r="X211" i="8" a="1"/>
  <c r="X210" i="8" a="1"/>
  <c r="X209" i="8" a="1"/>
  <c r="X208" i="8" a="1"/>
  <c r="X207" i="8" a="1"/>
  <c r="X206" i="8" a="1"/>
  <c r="X205" i="8" a="1"/>
  <c r="X204" i="8" a="1"/>
  <c r="X203" i="8" a="1"/>
  <c r="X202" i="8" a="1"/>
  <c r="X201" i="8" a="1"/>
  <c r="X200" i="8" a="1"/>
  <c r="X199" i="8" a="1"/>
  <c r="X198" i="8" a="1"/>
  <c r="X197" i="8" a="1"/>
  <c r="X196" i="8" a="1"/>
  <c r="X195" i="8" a="1"/>
  <c r="X194" i="8" a="1"/>
  <c r="X193" i="8" a="1"/>
  <c r="X192" i="8" a="1"/>
  <c r="X191" i="8" a="1"/>
  <c r="X190" i="8" a="1"/>
  <c r="X189" i="8" a="1"/>
  <c r="X188" i="8" a="1"/>
  <c r="X187" i="8" a="1"/>
  <c r="X186" i="8" a="1"/>
  <c r="X185" i="8" a="1"/>
  <c r="X184" i="8" a="1"/>
  <c r="X183" i="8" a="1"/>
  <c r="X182" i="8" a="1"/>
  <c r="X181" i="8" a="1"/>
  <c r="X180" i="8" a="1"/>
  <c r="X179" i="8" a="1"/>
  <c r="X178" i="8" a="1"/>
  <c r="X177" i="8" a="1"/>
  <c r="X176" i="8" a="1"/>
  <c r="X175" i="8" a="1"/>
  <c r="X174" i="8" a="1"/>
  <c r="X173" i="8" a="1"/>
  <c r="X172" i="8" a="1"/>
  <c r="X171" i="8" a="1"/>
  <c r="X170" i="8" a="1"/>
  <c r="X169" i="8" a="1"/>
  <c r="X168" i="8" a="1"/>
  <c r="X167" i="8" a="1"/>
  <c r="X166" i="8" a="1"/>
  <c r="X165" i="8" a="1"/>
  <c r="X164" i="8" a="1"/>
  <c r="X163" i="8" a="1"/>
  <c r="X162" i="8" a="1"/>
  <c r="X161" i="8" a="1"/>
  <c r="X160" i="8" a="1"/>
  <c r="X159" i="8" a="1"/>
  <c r="X158" i="8" a="1"/>
  <c r="X157" i="8" a="1"/>
  <c r="X156" i="8" a="1"/>
  <c r="X155" i="8" a="1"/>
  <c r="X154" i="8" a="1"/>
  <c r="X153" i="8" a="1"/>
  <c r="X152" i="8" a="1"/>
  <c r="X151" i="8" a="1"/>
  <c r="X150" i="8" a="1"/>
  <c r="X149" i="8" a="1"/>
  <c r="X148" i="8" a="1"/>
  <c r="X147" i="8" a="1"/>
  <c r="X146" i="8" a="1"/>
  <c r="X145" i="8" a="1"/>
  <c r="X144" i="8" a="1"/>
  <c r="X143" i="8" a="1"/>
  <c r="X142" i="8" a="1"/>
  <c r="X141" i="8" a="1"/>
  <c r="X140" i="8" a="1"/>
  <c r="X139" i="8" a="1"/>
  <c r="X138" i="8" a="1"/>
  <c r="X137" i="8" a="1"/>
  <c r="X136" i="8" a="1"/>
  <c r="X135" i="8" a="1"/>
  <c r="W216" i="8" a="1"/>
  <c r="W215" i="8" a="1"/>
  <c r="W214" i="8" a="1"/>
  <c r="W213" i="8" a="1"/>
  <c r="W212" i="8" a="1"/>
  <c r="W211" i="8" a="1"/>
  <c r="W210" i="8" a="1"/>
  <c r="W209" i="8" a="1"/>
  <c r="W208" i="8" a="1"/>
  <c r="W207" i="8" a="1"/>
  <c r="W206" i="8" a="1"/>
  <c r="W205" i="8" a="1"/>
  <c r="W204" i="8" a="1"/>
  <c r="W203" i="8" a="1"/>
  <c r="W202" i="8" a="1"/>
  <c r="W201" i="8" a="1"/>
  <c r="W200" i="8" a="1"/>
  <c r="W199" i="8" a="1"/>
  <c r="W198" i="8" a="1"/>
  <c r="W197" i="8" a="1"/>
  <c r="W196" i="8" a="1"/>
  <c r="W195" i="8" a="1"/>
  <c r="W194" i="8" a="1"/>
  <c r="W193" i="8" a="1"/>
  <c r="W192" i="8" a="1"/>
  <c r="W191" i="8" a="1"/>
  <c r="W190" i="8" a="1"/>
  <c r="W189" i="8" a="1"/>
  <c r="W188" i="8" a="1"/>
  <c r="W187" i="8" a="1"/>
  <c r="W186" i="8" a="1"/>
  <c r="W185" i="8" a="1"/>
  <c r="W184" i="8" a="1"/>
  <c r="W183" i="8" a="1"/>
  <c r="W182" i="8" a="1"/>
  <c r="W181" i="8" a="1"/>
  <c r="W180" i="8" a="1"/>
  <c r="W179" i="8" a="1"/>
  <c r="W178" i="8" a="1"/>
  <c r="W177" i="8" a="1"/>
  <c r="W176" i="8" a="1"/>
  <c r="W175" i="8" a="1"/>
  <c r="W174" i="8" a="1"/>
  <c r="W173" i="8" a="1"/>
  <c r="W172" i="8" a="1"/>
  <c r="W171" i="8" a="1"/>
  <c r="W170" i="8" a="1"/>
  <c r="W169" i="8" a="1"/>
  <c r="W168" i="8" a="1"/>
  <c r="W167" i="8" a="1"/>
  <c r="W166" i="8" a="1"/>
  <c r="W165" i="8" a="1"/>
  <c r="W164" i="8" a="1"/>
  <c r="W163" i="8" a="1"/>
  <c r="W162" i="8" a="1"/>
  <c r="W161" i="8" a="1"/>
  <c r="W160" i="8" a="1"/>
  <c r="W159" i="8" a="1"/>
  <c r="W158" i="8" a="1"/>
  <c r="W157" i="8" a="1"/>
  <c r="W156" i="8" a="1"/>
  <c r="W155" i="8" a="1"/>
  <c r="W154" i="8" a="1"/>
  <c r="W153" i="8" a="1"/>
  <c r="W152" i="8" a="1"/>
  <c r="W151" i="8" a="1"/>
  <c r="W150" i="8" a="1"/>
  <c r="W149" i="8" a="1"/>
  <c r="W148" i="8" a="1"/>
  <c r="W147" i="8" a="1"/>
  <c r="W146" i="8" a="1"/>
  <c r="W145" i="8" a="1"/>
  <c r="W144" i="8" a="1"/>
  <c r="W143" i="8" a="1"/>
  <c r="W142" i="8" a="1"/>
  <c r="W141" i="8" a="1"/>
  <c r="W140" i="8" a="1"/>
  <c r="W139" i="8" a="1"/>
  <c r="W138" i="8" a="1"/>
  <c r="W137" i="8" a="1"/>
  <c r="W136" i="8" a="1"/>
  <c r="W135" i="8" a="1"/>
  <c r="V216" i="8" a="1"/>
  <c r="V215" i="8" a="1"/>
  <c r="V214" i="8" a="1"/>
  <c r="V213" i="8" a="1"/>
  <c r="V212" i="8" a="1"/>
  <c r="V211" i="8" a="1"/>
  <c r="V210" i="8" a="1"/>
  <c r="V209" i="8" a="1"/>
  <c r="V208" i="8" a="1"/>
  <c r="V207" i="8" a="1"/>
  <c r="V206" i="8" a="1"/>
  <c r="V205" i="8" a="1"/>
  <c r="V204" i="8" a="1"/>
  <c r="V203" i="8" a="1"/>
  <c r="V202" i="8" a="1"/>
  <c r="V201" i="8" a="1"/>
  <c r="V200" i="8" a="1"/>
  <c r="V199" i="8" a="1"/>
  <c r="V198" i="8" a="1"/>
  <c r="V197" i="8" a="1"/>
  <c r="V196" i="8" a="1"/>
  <c r="V195" i="8" a="1"/>
  <c r="V194" i="8" a="1"/>
  <c r="V193" i="8" a="1"/>
  <c r="V192" i="8" a="1"/>
  <c r="V191" i="8" a="1"/>
  <c r="V190" i="8" a="1"/>
  <c r="V189" i="8" a="1"/>
  <c r="V188" i="8" a="1"/>
  <c r="V187" i="8" a="1"/>
  <c r="V186" i="8" a="1"/>
  <c r="V185" i="8" a="1"/>
  <c r="V184" i="8" a="1"/>
  <c r="V183" i="8" a="1"/>
  <c r="V182" i="8" a="1"/>
  <c r="V181" i="8" a="1"/>
  <c r="V180" i="8" a="1"/>
  <c r="V179" i="8" a="1"/>
  <c r="V178" i="8" a="1"/>
  <c r="V177" i="8" a="1"/>
  <c r="V176" i="8" a="1"/>
  <c r="V175" i="8" a="1"/>
  <c r="V174" i="8" a="1"/>
  <c r="V173" i="8" a="1"/>
  <c r="V172" i="8" a="1"/>
  <c r="V171" i="8" a="1"/>
  <c r="V170" i="8" a="1"/>
  <c r="V169" i="8" a="1"/>
  <c r="V168" i="8" a="1"/>
  <c r="V167" i="8" a="1"/>
  <c r="V166" i="8" a="1"/>
  <c r="V165" i="8" a="1"/>
  <c r="V164" i="8" a="1"/>
  <c r="V163" i="8" a="1"/>
  <c r="V162" i="8" a="1"/>
  <c r="V161" i="8" a="1"/>
  <c r="V160" i="8" a="1"/>
  <c r="V159" i="8" a="1"/>
  <c r="V158" i="8" a="1"/>
  <c r="V157" i="8" a="1"/>
  <c r="V156" i="8" a="1"/>
  <c r="V155" i="8" a="1"/>
  <c r="V154" i="8" a="1"/>
  <c r="V153" i="8" a="1"/>
  <c r="V152" i="8" a="1"/>
  <c r="V151" i="8" a="1"/>
  <c r="V150" i="8" a="1"/>
  <c r="V149" i="8" a="1"/>
  <c r="V148" i="8" a="1"/>
  <c r="V147" i="8" a="1"/>
  <c r="V146" i="8" a="1"/>
  <c r="V145" i="8" a="1"/>
  <c r="V144" i="8" a="1"/>
  <c r="V143" i="8" a="1"/>
  <c r="V142" i="8" a="1"/>
  <c r="V141" i="8" a="1"/>
  <c r="V140" i="8" a="1"/>
  <c r="V139" i="8" a="1"/>
  <c r="V138" i="8" a="1"/>
  <c r="V137" i="8" a="1"/>
  <c r="V136" i="8" a="1"/>
  <c r="V135" i="8" a="1"/>
  <c r="U217" i="8" a="1"/>
  <c r="U216" i="8" a="1"/>
  <c r="U215" i="8" a="1"/>
  <c r="U214" i="8" a="1"/>
  <c r="U213" i="8" a="1"/>
  <c r="U212" i="8" a="1"/>
  <c r="U211" i="8" a="1"/>
  <c r="U210" i="8" a="1"/>
  <c r="U209" i="8" a="1"/>
  <c r="U208" i="8" a="1"/>
  <c r="U207" i="8" a="1"/>
  <c r="U206" i="8" a="1"/>
  <c r="U205" i="8" a="1"/>
  <c r="U204" i="8" a="1"/>
  <c r="U203" i="8" a="1"/>
  <c r="U202" i="8" a="1"/>
  <c r="U201" i="8" a="1"/>
  <c r="U200" i="8" a="1"/>
  <c r="U199" i="8" a="1"/>
  <c r="U198" i="8" a="1"/>
  <c r="U197" i="8" a="1"/>
  <c r="U196" i="8" a="1"/>
  <c r="U195" i="8" a="1"/>
  <c r="U194" i="8" a="1"/>
  <c r="U193" i="8" a="1"/>
  <c r="U192" i="8" a="1"/>
  <c r="U191" i="8" a="1"/>
  <c r="U190" i="8" a="1"/>
  <c r="U189" i="8" a="1"/>
  <c r="U188" i="8" a="1"/>
  <c r="U187" i="8" a="1"/>
  <c r="U186" i="8" a="1"/>
  <c r="U185" i="8" a="1"/>
  <c r="U184" i="8" a="1"/>
  <c r="U183" i="8" a="1"/>
  <c r="U182" i="8" a="1"/>
  <c r="U181" i="8" a="1"/>
  <c r="U180" i="8" a="1"/>
  <c r="U179" i="8" a="1"/>
  <c r="U178" i="8" a="1"/>
  <c r="U177" i="8" a="1"/>
  <c r="U176" i="8" a="1"/>
  <c r="U175" i="8" a="1"/>
  <c r="U174" i="8" a="1"/>
  <c r="U173" i="8" a="1"/>
  <c r="U172" i="8" a="1"/>
  <c r="U171" i="8" a="1"/>
  <c r="U170" i="8" a="1"/>
  <c r="U169" i="8" a="1"/>
  <c r="U168" i="8" a="1"/>
  <c r="U167" i="8" a="1"/>
  <c r="U166" i="8" a="1"/>
  <c r="U165" i="8" a="1"/>
  <c r="U164" i="8" a="1"/>
  <c r="U163" i="8" a="1"/>
  <c r="U162" i="8" a="1"/>
  <c r="U161" i="8" a="1"/>
  <c r="U160" i="8" a="1"/>
  <c r="U159" i="8" a="1"/>
  <c r="U158" i="8" a="1"/>
  <c r="U157" i="8" a="1"/>
  <c r="U156" i="8" a="1"/>
  <c r="U155" i="8" a="1"/>
  <c r="U154" i="8" a="1"/>
  <c r="U153" i="8" a="1"/>
  <c r="U152" i="8" a="1"/>
  <c r="U151" i="8" a="1"/>
  <c r="U150" i="8" a="1"/>
  <c r="U149" i="8" a="1"/>
  <c r="U148" i="8" a="1"/>
  <c r="U147" i="8" a="1"/>
  <c r="U146" i="8" a="1"/>
  <c r="U145" i="8" a="1"/>
  <c r="U144" i="8" a="1"/>
  <c r="U143" i="8" a="1"/>
  <c r="U142" i="8" a="1"/>
  <c r="U141" i="8" a="1"/>
  <c r="U140" i="8" a="1"/>
  <c r="U139" i="8" a="1"/>
  <c r="U138" i="8" a="1"/>
  <c r="U137" i="8" a="1"/>
  <c r="U136" i="8" a="1"/>
  <c r="U135" i="8" a="1"/>
  <c r="T217" i="8" a="1"/>
  <c r="T216" i="8" a="1"/>
  <c r="T215" i="8" a="1"/>
  <c r="T214" i="8" a="1"/>
  <c r="T213" i="8" a="1"/>
  <c r="T212" i="8" a="1"/>
  <c r="T211" i="8" a="1"/>
  <c r="T210" i="8" a="1"/>
  <c r="T209" i="8" a="1"/>
  <c r="T208" i="8" a="1"/>
  <c r="T207" i="8" a="1"/>
  <c r="T206" i="8" a="1"/>
  <c r="T205" i="8" a="1"/>
  <c r="T204" i="8" a="1"/>
  <c r="T203" i="8" a="1"/>
  <c r="T202" i="8" a="1"/>
  <c r="T201" i="8" a="1"/>
  <c r="T200" i="8" a="1"/>
  <c r="T199" i="8" a="1"/>
  <c r="T198" i="8" a="1"/>
  <c r="T197" i="8" a="1"/>
  <c r="T196" i="8" a="1"/>
  <c r="T195" i="8" a="1"/>
  <c r="T194" i="8" a="1"/>
  <c r="T193" i="8" a="1"/>
  <c r="T192" i="8" a="1"/>
  <c r="T191" i="8" a="1"/>
  <c r="T190" i="8" a="1"/>
  <c r="T189" i="8" a="1"/>
  <c r="T188" i="8" a="1"/>
  <c r="T187" i="8" a="1"/>
  <c r="T186" i="8" a="1"/>
  <c r="T185" i="8" a="1"/>
  <c r="T184" i="8" a="1"/>
  <c r="T183" i="8" a="1"/>
  <c r="T182" i="8" a="1"/>
  <c r="T181" i="8" a="1"/>
  <c r="T180" i="8" a="1"/>
  <c r="T179" i="8" a="1"/>
  <c r="T178" i="8" a="1"/>
  <c r="T177" i="8" a="1"/>
  <c r="T176" i="8" a="1"/>
  <c r="T175" i="8" a="1"/>
  <c r="T174" i="8" a="1"/>
  <c r="T173" i="8" a="1"/>
  <c r="T172" i="8" a="1"/>
  <c r="T171" i="8" a="1"/>
  <c r="T170" i="8" a="1"/>
  <c r="T169" i="8" a="1"/>
  <c r="T168" i="8" a="1"/>
  <c r="T167" i="8" a="1"/>
  <c r="T166" i="8" a="1"/>
  <c r="T165" i="8" a="1"/>
  <c r="T164" i="8" a="1"/>
  <c r="T163" i="8" a="1"/>
  <c r="T162" i="8" a="1"/>
  <c r="T161" i="8" a="1"/>
  <c r="T160" i="8" a="1"/>
  <c r="T159" i="8" a="1"/>
  <c r="T158" i="8" a="1"/>
  <c r="T157" i="8" a="1"/>
  <c r="T156" i="8" a="1"/>
  <c r="T155" i="8" a="1"/>
  <c r="T154" i="8" a="1"/>
  <c r="T153" i="8" a="1"/>
  <c r="T152" i="8" a="1"/>
  <c r="T151" i="8" a="1"/>
  <c r="T150" i="8" a="1"/>
  <c r="T149" i="8" a="1"/>
  <c r="T148" i="8" a="1"/>
  <c r="T147" i="8" a="1"/>
  <c r="T146" i="8" a="1"/>
  <c r="T145" i="8" a="1"/>
  <c r="T144" i="8" a="1"/>
  <c r="T143" i="8" a="1"/>
  <c r="T142" i="8" a="1"/>
  <c r="T141" i="8" a="1"/>
  <c r="T140" i="8" a="1"/>
  <c r="T139" i="8" a="1"/>
  <c r="T138" i="8" a="1"/>
  <c r="T137" i="8" a="1"/>
  <c r="T136" i="8" a="1"/>
  <c r="T135" i="8" a="1"/>
  <c r="S217" i="8" a="1"/>
  <c r="S216" i="8" a="1"/>
  <c r="S215" i="8" a="1"/>
  <c r="S214" i="8" a="1"/>
  <c r="S213" i="8" a="1"/>
  <c r="S212" i="8" a="1"/>
  <c r="S211" i="8" a="1"/>
  <c r="S210" i="8" a="1"/>
  <c r="S209" i="8" a="1"/>
  <c r="S208" i="8" a="1"/>
  <c r="S207" i="8" a="1"/>
  <c r="S206" i="8" a="1"/>
  <c r="S205" i="8" a="1"/>
  <c r="S204" i="8" a="1"/>
  <c r="S203" i="8" a="1"/>
  <c r="S202" i="8" a="1"/>
  <c r="S201" i="8" a="1"/>
  <c r="S200" i="8" a="1"/>
  <c r="S199" i="8" a="1"/>
  <c r="S198" i="8" a="1"/>
  <c r="S197" i="8" a="1"/>
  <c r="S196" i="8" a="1"/>
  <c r="S195" i="8" a="1"/>
  <c r="S194" i="8" a="1"/>
  <c r="S193" i="8" a="1"/>
  <c r="S192" i="8" a="1"/>
  <c r="S191" i="8" a="1"/>
  <c r="S190" i="8" a="1"/>
  <c r="S189" i="8" a="1"/>
  <c r="S188" i="8" a="1"/>
  <c r="S187" i="8" a="1"/>
  <c r="S186" i="8" a="1"/>
  <c r="S185" i="8" a="1"/>
  <c r="S184" i="8" a="1"/>
  <c r="S183" i="8" a="1"/>
  <c r="S182" i="8" a="1"/>
  <c r="S181" i="8" a="1"/>
  <c r="S180" i="8" a="1"/>
  <c r="S179" i="8" a="1"/>
  <c r="S178" i="8" a="1"/>
  <c r="S177" i="8" a="1"/>
  <c r="S176" i="8" a="1"/>
  <c r="S175" i="8" a="1"/>
  <c r="S174" i="8" a="1"/>
  <c r="S173" i="8" a="1"/>
  <c r="S172" i="8" a="1"/>
  <c r="S171" i="8" a="1"/>
  <c r="S170" i="8" a="1"/>
  <c r="S169" i="8" a="1"/>
  <c r="S168" i="8" a="1"/>
  <c r="S167" i="8" a="1"/>
  <c r="S166" i="8" a="1"/>
  <c r="S165" i="8" a="1"/>
  <c r="S164" i="8" a="1"/>
  <c r="S163" i="8" a="1"/>
  <c r="S162" i="8" a="1"/>
  <c r="S161" i="8" a="1"/>
  <c r="S160" i="8" a="1"/>
  <c r="S159" i="8" a="1"/>
  <c r="S158" i="8" a="1"/>
  <c r="S157" i="8" a="1"/>
  <c r="S156" i="8" a="1"/>
  <c r="S155" i="8" a="1"/>
  <c r="S154" i="8" a="1"/>
  <c r="S153" i="8" a="1"/>
  <c r="S152" i="8" a="1"/>
  <c r="S151" i="8" a="1"/>
  <c r="S150" i="8" a="1"/>
  <c r="S149" i="8" a="1"/>
  <c r="S148" i="8" a="1"/>
  <c r="S147" i="8" a="1"/>
  <c r="S146" i="8" a="1"/>
  <c r="S145" i="8" a="1"/>
  <c r="S144" i="8" a="1"/>
  <c r="S143" i="8" a="1"/>
  <c r="S142" i="8" a="1"/>
  <c r="S141" i="8" a="1"/>
  <c r="S140" i="8" a="1"/>
  <c r="S139" i="8" a="1"/>
  <c r="S138" i="8" a="1"/>
  <c r="S137" i="8" a="1"/>
  <c r="S136" i="8" a="1"/>
  <c r="S135" i="8" a="1"/>
  <c r="R217" i="8" a="1"/>
  <c r="R216" i="8" a="1"/>
  <c r="R215" i="8" a="1"/>
  <c r="R214" i="8" a="1"/>
  <c r="R213" i="8" a="1"/>
  <c r="R212" i="8" a="1"/>
  <c r="R211" i="8" a="1"/>
  <c r="R210" i="8" a="1"/>
  <c r="R209" i="8" a="1"/>
  <c r="R208" i="8" a="1"/>
  <c r="R207" i="8" a="1"/>
  <c r="R206" i="8" a="1"/>
  <c r="R205" i="8" a="1"/>
  <c r="R204" i="8" a="1"/>
  <c r="R203" i="8" a="1"/>
  <c r="R202" i="8" a="1"/>
  <c r="R201" i="8" a="1"/>
  <c r="R200" i="8" a="1"/>
  <c r="R199" i="8" a="1"/>
  <c r="R198" i="8" a="1"/>
  <c r="R197" i="8" a="1"/>
  <c r="R196" i="8" a="1"/>
  <c r="R195" i="8" a="1"/>
  <c r="R194" i="8" a="1"/>
  <c r="R193" i="8" a="1"/>
  <c r="R192" i="8" a="1"/>
  <c r="R191" i="8" a="1"/>
  <c r="R190" i="8" a="1"/>
  <c r="R189" i="8" a="1"/>
  <c r="R188" i="8" a="1"/>
  <c r="R187" i="8" a="1"/>
  <c r="R186" i="8" a="1"/>
  <c r="R185" i="8" a="1"/>
  <c r="R184" i="8" a="1"/>
  <c r="R183" i="8" a="1"/>
  <c r="R182" i="8" a="1"/>
  <c r="R181" i="8" a="1"/>
  <c r="R180" i="8" a="1"/>
  <c r="R179" i="8" a="1"/>
  <c r="R178" i="8" a="1"/>
  <c r="R177" i="8" a="1"/>
  <c r="R176" i="8" a="1"/>
  <c r="R175" i="8" a="1"/>
  <c r="R174" i="8" a="1"/>
  <c r="R173" i="8" a="1"/>
  <c r="R172" i="8" a="1"/>
  <c r="R171" i="8" a="1"/>
  <c r="R170" i="8" a="1"/>
  <c r="R169" i="8" a="1"/>
  <c r="R168" i="8" a="1"/>
  <c r="R167" i="8" a="1"/>
  <c r="R166" i="8" a="1"/>
  <c r="R165" i="8" a="1"/>
  <c r="R164" i="8" a="1"/>
  <c r="R163" i="8" a="1"/>
  <c r="R162" i="8" a="1"/>
  <c r="R161" i="8" a="1"/>
  <c r="R160" i="8" a="1"/>
  <c r="R159" i="8" a="1"/>
  <c r="R158" i="8" a="1"/>
  <c r="R157" i="8" a="1"/>
  <c r="R156" i="8" a="1"/>
  <c r="R155" i="8" a="1"/>
  <c r="R154" i="8" a="1"/>
  <c r="R153" i="8" a="1"/>
  <c r="R152" i="8" a="1"/>
  <c r="R151" i="8" a="1"/>
  <c r="R150" i="8" a="1"/>
  <c r="R149" i="8" a="1"/>
  <c r="R148" i="8" a="1"/>
  <c r="R147" i="8" a="1"/>
  <c r="R146" i="8" a="1"/>
  <c r="R145" i="8" a="1"/>
  <c r="R144" i="8" a="1"/>
  <c r="R143" i="8" a="1"/>
  <c r="R142" i="8" a="1"/>
  <c r="R141" i="8" a="1"/>
  <c r="R140" i="8" a="1"/>
  <c r="R139" i="8" a="1"/>
  <c r="R138" i="8" a="1"/>
  <c r="R137" i="8" a="1"/>
  <c r="R136" i="8" a="1"/>
  <c r="R135" i="8" a="1"/>
  <c r="Q217" i="8" a="1"/>
  <c r="Q216" i="8" a="1"/>
  <c r="Q215" i="8" a="1"/>
  <c r="Q214" i="8" a="1"/>
  <c r="Q213" i="8" a="1"/>
  <c r="Q212" i="8" a="1"/>
  <c r="Q211" i="8" a="1"/>
  <c r="Q210" i="8" a="1"/>
  <c r="Q209" i="8" a="1"/>
  <c r="Q208" i="8" a="1"/>
  <c r="Q207" i="8" a="1"/>
  <c r="Q206" i="8" a="1"/>
  <c r="Q205" i="8" a="1"/>
  <c r="Q204" i="8" a="1"/>
  <c r="Q203" i="8" a="1"/>
  <c r="Q202" i="8" a="1"/>
  <c r="Q201" i="8" a="1"/>
  <c r="Q200" i="8" a="1"/>
  <c r="Q199" i="8" a="1"/>
  <c r="Q198" i="8" a="1"/>
  <c r="Q197" i="8" a="1"/>
  <c r="Q196" i="8" a="1"/>
  <c r="Q195" i="8" a="1"/>
  <c r="Q194" i="8" a="1"/>
  <c r="Q193" i="8" a="1"/>
  <c r="Q192" i="8" a="1"/>
  <c r="Q191" i="8" a="1"/>
  <c r="Q190" i="8" a="1"/>
  <c r="Q189" i="8" a="1"/>
  <c r="Q188" i="8" a="1"/>
  <c r="Q187" i="8" a="1"/>
  <c r="Q186" i="8" a="1"/>
  <c r="Q185" i="8" a="1"/>
  <c r="Q184" i="8" a="1"/>
  <c r="Q183" i="8" a="1"/>
  <c r="Q182" i="8" a="1"/>
  <c r="Q181" i="8" a="1"/>
  <c r="Q180" i="8" a="1"/>
  <c r="Q179" i="8" a="1"/>
  <c r="Q178" i="8" a="1"/>
  <c r="Q177" i="8" a="1"/>
  <c r="Q176" i="8" a="1"/>
  <c r="Q175" i="8" a="1"/>
  <c r="Q174" i="8" a="1"/>
  <c r="Q173" i="8" a="1"/>
  <c r="Q172" i="8" a="1"/>
  <c r="Q171" i="8" a="1"/>
  <c r="Q170" i="8" a="1"/>
  <c r="Q169" i="8" a="1"/>
  <c r="Q168" i="8" a="1"/>
  <c r="Q167" i="8" a="1"/>
  <c r="Q166" i="8" a="1"/>
  <c r="Q165" i="8" a="1"/>
  <c r="Q164" i="8" a="1"/>
  <c r="Q163" i="8" a="1"/>
  <c r="Q162" i="8" a="1"/>
  <c r="Q161" i="8" a="1"/>
  <c r="Q160" i="8" a="1"/>
  <c r="Q159" i="8" a="1"/>
  <c r="Q158" i="8" a="1"/>
  <c r="Q157" i="8" a="1"/>
  <c r="Q156" i="8" a="1"/>
  <c r="Q155" i="8" a="1"/>
  <c r="Q154" i="8" a="1"/>
  <c r="Q153" i="8" a="1"/>
  <c r="Q152" i="8" a="1"/>
  <c r="Q151" i="8" a="1"/>
  <c r="Q150" i="8" a="1"/>
  <c r="Q149" i="8" a="1"/>
  <c r="Q148" i="8" a="1"/>
  <c r="Q147" i="8" a="1"/>
  <c r="Q146" i="8" a="1"/>
  <c r="Q145" i="8" a="1"/>
  <c r="Q144" i="8" a="1"/>
  <c r="Q143" i="8" a="1"/>
  <c r="Q142" i="8" a="1"/>
  <c r="Q141" i="8" a="1"/>
  <c r="Q140" i="8" a="1"/>
  <c r="Q139" i="8" a="1"/>
  <c r="Q138" i="8" a="1"/>
  <c r="Q137" i="8" a="1"/>
  <c r="Q136" i="8" a="1"/>
  <c r="Q135" i="8" a="1"/>
  <c r="P217" i="8" a="1"/>
  <c r="P216" i="8" a="1"/>
  <c r="P215" i="8" a="1"/>
  <c r="P214" i="8" a="1"/>
  <c r="P213" i="8" a="1"/>
  <c r="P212" i="8" a="1"/>
  <c r="P211" i="8" a="1"/>
  <c r="P210" i="8" a="1"/>
  <c r="P209" i="8" a="1"/>
  <c r="P208" i="8" a="1"/>
  <c r="P207" i="8" a="1"/>
  <c r="P206" i="8" a="1"/>
  <c r="P205" i="8" a="1"/>
  <c r="P204" i="8" a="1"/>
  <c r="P203" i="8" a="1"/>
  <c r="P202" i="8" a="1"/>
  <c r="P201" i="8" a="1"/>
  <c r="P200" i="8" a="1"/>
  <c r="P199" i="8" a="1"/>
  <c r="P198" i="8" a="1"/>
  <c r="P197" i="8" a="1"/>
  <c r="P196" i="8" a="1"/>
  <c r="P195" i="8" a="1"/>
  <c r="P194" i="8" a="1"/>
  <c r="P193" i="8" a="1"/>
  <c r="P192" i="8" a="1"/>
  <c r="P191" i="8" a="1"/>
  <c r="P190" i="8" a="1"/>
  <c r="P189" i="8" a="1"/>
  <c r="P188" i="8" a="1"/>
  <c r="P187" i="8" a="1"/>
  <c r="P186" i="8" a="1"/>
  <c r="P185" i="8" a="1"/>
  <c r="P184" i="8" a="1"/>
  <c r="P183" i="8" a="1"/>
  <c r="P182" i="8" a="1"/>
  <c r="P181" i="8" a="1"/>
  <c r="P180" i="8" a="1"/>
  <c r="P179" i="8" a="1"/>
  <c r="P178" i="8" a="1"/>
  <c r="P177" i="8" a="1"/>
  <c r="P176" i="8" a="1"/>
  <c r="P175" i="8" a="1"/>
  <c r="P174" i="8" a="1"/>
  <c r="P173" i="8" a="1"/>
  <c r="P172" i="8" a="1"/>
  <c r="P171" i="8" a="1"/>
  <c r="P170" i="8" a="1"/>
  <c r="P169" i="8" a="1"/>
  <c r="P168" i="8" a="1"/>
  <c r="P167" i="8" a="1"/>
  <c r="P166" i="8" a="1"/>
  <c r="P165" i="8" a="1"/>
  <c r="P164" i="8" a="1"/>
  <c r="P163" i="8" a="1"/>
  <c r="P162" i="8" a="1"/>
  <c r="P161" i="8" a="1"/>
  <c r="P160" i="8" a="1"/>
  <c r="P159" i="8" a="1"/>
  <c r="P158" i="8" a="1"/>
  <c r="P157" i="8" a="1"/>
  <c r="P156" i="8" a="1"/>
  <c r="P155" i="8" a="1"/>
  <c r="P154" i="8" a="1"/>
  <c r="P153" i="8" a="1"/>
  <c r="P152" i="8" a="1"/>
  <c r="P151" i="8" a="1"/>
  <c r="P150" i="8" a="1"/>
  <c r="P149" i="8" a="1"/>
  <c r="P148" i="8" a="1"/>
  <c r="P147" i="8" a="1"/>
  <c r="P146" i="8" a="1"/>
  <c r="P145" i="8" a="1"/>
  <c r="P144" i="8" a="1"/>
  <c r="P143" i="8" a="1"/>
  <c r="P142" i="8" a="1"/>
  <c r="P141" i="8" a="1"/>
  <c r="P140" i="8" a="1"/>
  <c r="P139" i="8" a="1"/>
  <c r="P138" i="8" a="1"/>
  <c r="P137" i="8" a="1"/>
  <c r="P136" i="8" a="1"/>
  <c r="P135" i="8" a="1"/>
  <c r="O217" i="8" a="1"/>
  <c r="O216" i="8" a="1"/>
  <c r="O215" i="8" a="1"/>
  <c r="O214" i="8" a="1"/>
  <c r="O213" i="8" a="1"/>
  <c r="O212" i="8" a="1"/>
  <c r="O211" i="8" a="1"/>
  <c r="O210" i="8" a="1"/>
  <c r="O209" i="8" a="1"/>
  <c r="O208" i="8" a="1"/>
  <c r="O207" i="8" a="1"/>
  <c r="O206" i="8" a="1"/>
  <c r="O205" i="8" a="1"/>
  <c r="O204" i="8" a="1"/>
  <c r="O203" i="8" a="1"/>
  <c r="O202" i="8" a="1"/>
  <c r="O201" i="8" a="1"/>
  <c r="O200" i="8" a="1"/>
  <c r="O199" i="8" a="1"/>
  <c r="O198" i="8" a="1"/>
  <c r="O197" i="8" a="1"/>
  <c r="O196" i="8" a="1"/>
  <c r="O195" i="8" a="1"/>
  <c r="O194" i="8" a="1"/>
  <c r="O193" i="8" a="1"/>
  <c r="O192" i="8" a="1"/>
  <c r="O191" i="8" a="1"/>
  <c r="O190" i="8" a="1"/>
  <c r="O189" i="8" a="1"/>
  <c r="O188" i="8" a="1"/>
  <c r="O187" i="8" a="1"/>
  <c r="O186" i="8" a="1"/>
  <c r="O185" i="8" a="1"/>
  <c r="O184" i="8" a="1"/>
  <c r="O183" i="8" a="1"/>
  <c r="O182" i="8" a="1"/>
  <c r="O181" i="8" a="1"/>
  <c r="O180" i="8" a="1"/>
  <c r="O179" i="8" a="1"/>
  <c r="O178" i="8" a="1"/>
  <c r="O177" i="8" a="1"/>
  <c r="O176" i="8" a="1"/>
  <c r="O175" i="8" a="1"/>
  <c r="O174" i="8" a="1"/>
  <c r="O173" i="8" a="1"/>
  <c r="O172" i="8" a="1"/>
  <c r="O171" i="8" a="1"/>
  <c r="O170" i="8" a="1"/>
  <c r="O169" i="8" a="1"/>
  <c r="O168" i="8" a="1"/>
  <c r="O167" i="8" a="1"/>
  <c r="O166" i="8" a="1"/>
  <c r="O165" i="8" a="1"/>
  <c r="O164" i="8" a="1"/>
  <c r="O163" i="8" a="1"/>
  <c r="O162" i="8" a="1"/>
  <c r="O161" i="8" a="1"/>
  <c r="O160" i="8" a="1"/>
  <c r="O159" i="8" a="1"/>
  <c r="O158" i="8" a="1"/>
  <c r="O157" i="8" a="1"/>
  <c r="O156" i="8" a="1"/>
  <c r="O155" i="8" a="1"/>
  <c r="O154" i="8" a="1"/>
  <c r="O153" i="8" a="1"/>
  <c r="O152" i="8" a="1"/>
  <c r="O151" i="8" a="1"/>
  <c r="O150" i="8" a="1"/>
  <c r="O149" i="8" a="1"/>
  <c r="O148" i="8" a="1"/>
  <c r="O147" i="8" a="1"/>
  <c r="O146" i="8" a="1"/>
  <c r="O145" i="8" a="1"/>
  <c r="O144" i="8" a="1"/>
  <c r="O143" i="8" a="1"/>
  <c r="O142" i="8" a="1"/>
  <c r="O141" i="8" a="1"/>
  <c r="O140" i="8" a="1"/>
  <c r="O139" i="8" a="1"/>
  <c r="O138" i="8" a="1"/>
  <c r="O137" i="8" a="1"/>
  <c r="O136" i="8" a="1"/>
  <c r="O135" i="8" a="1"/>
  <c r="N217" i="8" a="1"/>
  <c r="N216" i="8" a="1"/>
  <c r="N215" i="8" a="1"/>
  <c r="N214" i="8" a="1"/>
  <c r="N213" i="8" a="1"/>
  <c r="N212" i="8" a="1"/>
  <c r="N211" i="8" a="1"/>
  <c r="N210" i="8" a="1"/>
  <c r="N209" i="8" a="1"/>
  <c r="N208" i="8" a="1"/>
  <c r="N207" i="8" a="1"/>
  <c r="N206" i="8" a="1"/>
  <c r="N205" i="8" a="1"/>
  <c r="N204" i="8" a="1"/>
  <c r="N203" i="8" a="1"/>
  <c r="N202" i="8" a="1"/>
  <c r="N201" i="8" a="1"/>
  <c r="N200" i="8" a="1"/>
  <c r="N199" i="8" a="1"/>
  <c r="N198" i="8" a="1"/>
  <c r="N197" i="8" a="1"/>
  <c r="N196" i="8" a="1"/>
  <c r="N195" i="8" a="1"/>
  <c r="N194" i="8" a="1"/>
  <c r="N193" i="8" a="1"/>
  <c r="N192" i="8" a="1"/>
  <c r="N191" i="8" a="1"/>
  <c r="N190" i="8" a="1"/>
  <c r="N189" i="8" a="1"/>
  <c r="N188" i="8" a="1"/>
  <c r="N187" i="8" a="1"/>
  <c r="N186" i="8" a="1"/>
  <c r="N185" i="8" a="1"/>
  <c r="N184" i="8" a="1"/>
  <c r="N183" i="8" a="1"/>
  <c r="N182" i="8" a="1"/>
  <c r="N181" i="8" a="1"/>
  <c r="N180" i="8" a="1"/>
  <c r="N179" i="8" a="1"/>
  <c r="N178" i="8" a="1"/>
  <c r="N177" i="8" a="1"/>
  <c r="N176" i="8" a="1"/>
  <c r="N175" i="8" a="1"/>
  <c r="N174" i="8" a="1"/>
  <c r="N173" i="8" a="1"/>
  <c r="N172" i="8" a="1"/>
  <c r="N171" i="8" a="1"/>
  <c r="N170" i="8" a="1"/>
  <c r="N169" i="8" a="1"/>
  <c r="N168" i="8" a="1"/>
  <c r="N167" i="8" a="1"/>
  <c r="N166" i="8" a="1"/>
  <c r="N165" i="8" a="1"/>
  <c r="N164" i="8" a="1"/>
  <c r="N163" i="8" a="1"/>
  <c r="N162" i="8" a="1"/>
  <c r="N161" i="8" a="1"/>
  <c r="N160" i="8" a="1"/>
  <c r="N159" i="8" a="1"/>
  <c r="N158" i="8" a="1"/>
  <c r="N157" i="8" a="1"/>
  <c r="N156" i="8" a="1"/>
  <c r="N155" i="8" a="1"/>
  <c r="N154" i="8" a="1"/>
  <c r="N153" i="8" a="1"/>
  <c r="N152" i="8" a="1"/>
  <c r="N151" i="8" a="1"/>
  <c r="N150" i="8" a="1"/>
  <c r="N149" i="8" a="1"/>
  <c r="N148" i="8" a="1"/>
  <c r="N147" i="8" a="1"/>
  <c r="N146" i="8" a="1"/>
  <c r="N145" i="8" a="1"/>
  <c r="N144" i="8" a="1"/>
  <c r="N143" i="8" a="1"/>
  <c r="N142" i="8" a="1"/>
  <c r="N141" i="8" a="1"/>
  <c r="N140" i="8" a="1"/>
  <c r="N139" i="8" a="1"/>
  <c r="N138" i="8" a="1"/>
  <c r="N137" i="8" a="1"/>
  <c r="N136" i="8" a="1"/>
  <c r="N135" i="8" a="1"/>
  <c r="M217" i="8" a="1"/>
  <c r="M216" i="8" a="1"/>
  <c r="M215" i="8" a="1"/>
  <c r="M214" i="8" a="1"/>
  <c r="M213" i="8" a="1"/>
  <c r="M212" i="8" a="1"/>
  <c r="M211" i="8" a="1"/>
  <c r="M210" i="8" a="1"/>
  <c r="M209" i="8" a="1"/>
  <c r="M208" i="8" a="1"/>
  <c r="M207" i="8" a="1"/>
  <c r="M206" i="8" a="1"/>
  <c r="M205" i="8" a="1"/>
  <c r="M204" i="8" a="1"/>
  <c r="M203" i="8" a="1"/>
  <c r="M202" i="8" a="1"/>
  <c r="M201" i="8" a="1"/>
  <c r="M200" i="8" a="1"/>
  <c r="M199" i="8" a="1"/>
  <c r="M198" i="8" a="1"/>
  <c r="M197" i="8" a="1"/>
  <c r="M196" i="8" a="1"/>
  <c r="M195" i="8" a="1"/>
  <c r="M194" i="8" a="1"/>
  <c r="M193" i="8" a="1"/>
  <c r="M192" i="8" a="1"/>
  <c r="M191" i="8" a="1"/>
  <c r="M190" i="8" a="1"/>
  <c r="M189" i="8" a="1"/>
  <c r="M188" i="8" a="1"/>
  <c r="M187" i="8" a="1"/>
  <c r="M186" i="8" a="1"/>
  <c r="M185" i="8" a="1"/>
  <c r="M184" i="8" a="1"/>
  <c r="M183" i="8" a="1"/>
  <c r="M182" i="8" a="1"/>
  <c r="M181" i="8" a="1"/>
  <c r="M180" i="8" a="1"/>
  <c r="M179" i="8" a="1"/>
  <c r="M178" i="8" a="1"/>
  <c r="M177" i="8" a="1"/>
  <c r="M176" i="8" a="1"/>
  <c r="M175" i="8" a="1"/>
  <c r="M174" i="8" a="1"/>
  <c r="M173" i="8" a="1"/>
  <c r="M172" i="8" a="1"/>
  <c r="M171" i="8" a="1"/>
  <c r="M170" i="8" a="1"/>
  <c r="M169" i="8" a="1"/>
  <c r="M168" i="8" a="1"/>
  <c r="M167" i="8" a="1"/>
  <c r="M166" i="8" a="1"/>
  <c r="M165" i="8" a="1"/>
  <c r="M164" i="8" a="1"/>
  <c r="M163" i="8" a="1"/>
  <c r="M162" i="8" a="1"/>
  <c r="M161" i="8" a="1"/>
  <c r="M160" i="8" a="1"/>
  <c r="M159" i="8" a="1"/>
  <c r="M158" i="8" a="1"/>
  <c r="M157" i="8" a="1"/>
  <c r="M156" i="8" a="1"/>
  <c r="M155" i="8" a="1"/>
  <c r="M154" i="8" a="1"/>
  <c r="M153" i="8" a="1"/>
  <c r="M152" i="8" a="1"/>
  <c r="M151" i="8" a="1"/>
  <c r="M150" i="8" a="1"/>
  <c r="M149" i="8" a="1"/>
  <c r="M148" i="8" a="1"/>
  <c r="M147" i="8" a="1"/>
  <c r="M146" i="8" a="1"/>
  <c r="M145" i="8" a="1"/>
  <c r="M144" i="8" a="1"/>
  <c r="M143" i="8" a="1"/>
  <c r="M142" i="8" a="1"/>
  <c r="M141" i="8" a="1"/>
  <c r="M140" i="8" a="1"/>
  <c r="M139" i="8" a="1"/>
  <c r="M138" i="8" a="1"/>
  <c r="M137" i="8" a="1"/>
  <c r="M136" i="8" a="1"/>
  <c r="M135" i="8" a="1"/>
  <c r="L217" i="8" a="1"/>
  <c r="L216" i="8" a="1"/>
  <c r="L215" i="8" a="1"/>
  <c r="L214" i="8" a="1"/>
  <c r="L213" i="8" a="1"/>
  <c r="L212" i="8" a="1"/>
  <c r="L211" i="8" a="1"/>
  <c r="L210" i="8" a="1"/>
  <c r="L209" i="8" a="1"/>
  <c r="L208" i="8" a="1"/>
  <c r="L207" i="8" a="1"/>
  <c r="L206" i="8" a="1"/>
  <c r="L205" i="8" a="1"/>
  <c r="L204" i="8" a="1"/>
  <c r="L203" i="8" a="1"/>
  <c r="L202" i="8" a="1"/>
  <c r="L201" i="8" a="1"/>
  <c r="L200" i="8" a="1"/>
  <c r="L199" i="8" a="1"/>
  <c r="L198" i="8" a="1"/>
  <c r="L197" i="8" a="1"/>
  <c r="L196" i="8" a="1"/>
  <c r="L195" i="8" a="1"/>
  <c r="L194" i="8" a="1"/>
  <c r="L193" i="8" a="1"/>
  <c r="L192" i="8" a="1"/>
  <c r="L191" i="8" a="1"/>
  <c r="L190" i="8" a="1"/>
  <c r="L189" i="8" a="1"/>
  <c r="L188" i="8" a="1"/>
  <c r="L187" i="8" a="1"/>
  <c r="L186" i="8" a="1"/>
  <c r="L185" i="8" a="1"/>
  <c r="L184" i="8" a="1"/>
  <c r="L183" i="8" a="1"/>
  <c r="L182" i="8" a="1"/>
  <c r="L181" i="8" a="1"/>
  <c r="L180" i="8" a="1"/>
  <c r="L179" i="8" a="1"/>
  <c r="L178" i="8" a="1"/>
  <c r="L177" i="8" a="1"/>
  <c r="L176" i="8" a="1"/>
  <c r="L175" i="8" a="1"/>
  <c r="L174" i="8" a="1"/>
  <c r="L173" i="8" a="1"/>
  <c r="L172" i="8" a="1"/>
  <c r="L171" i="8" a="1"/>
  <c r="L170" i="8" a="1"/>
  <c r="L169" i="8" a="1"/>
  <c r="L168" i="8" a="1"/>
  <c r="L167" i="8" a="1"/>
  <c r="L166" i="8" a="1"/>
  <c r="L165" i="8" a="1"/>
  <c r="L164" i="8" a="1"/>
  <c r="L163" i="8" a="1"/>
  <c r="L162" i="8" a="1"/>
  <c r="L161" i="8" a="1"/>
  <c r="L160" i="8" a="1"/>
  <c r="L159" i="8" a="1"/>
  <c r="L158" i="8" a="1"/>
  <c r="L157" i="8" a="1"/>
  <c r="L156" i="8" a="1"/>
  <c r="L155" i="8" a="1"/>
  <c r="L154" i="8" a="1"/>
  <c r="L153" i="8" a="1"/>
  <c r="L152" i="8" a="1"/>
  <c r="L151" i="8" a="1"/>
  <c r="L150" i="8" a="1"/>
  <c r="L149" i="8" a="1"/>
  <c r="L148" i="8" a="1"/>
  <c r="L147" i="8" a="1"/>
  <c r="L146" i="8" a="1"/>
  <c r="L145" i="8" a="1"/>
  <c r="L144" i="8" a="1"/>
  <c r="L143" i="8" a="1"/>
  <c r="L142" i="8" a="1"/>
  <c r="L141" i="8" a="1"/>
  <c r="L140" i="8" a="1"/>
  <c r="L139" i="8" a="1"/>
  <c r="L138" i="8" a="1"/>
  <c r="L137" i="8" a="1"/>
  <c r="L136" i="8" a="1"/>
  <c r="L135" i="8" a="1"/>
  <c r="K217" i="8" a="1"/>
  <c r="K216" i="8" a="1"/>
  <c r="K215" i="8" a="1"/>
  <c r="K214" i="8" a="1"/>
  <c r="K213" i="8" a="1"/>
  <c r="K212" i="8" a="1"/>
  <c r="K211" i="8" a="1"/>
  <c r="K210" i="8" a="1"/>
  <c r="K209" i="8" a="1"/>
  <c r="K208" i="8" a="1"/>
  <c r="K207" i="8" a="1"/>
  <c r="K206" i="8" a="1"/>
  <c r="K205" i="8" a="1"/>
  <c r="K204" i="8" a="1"/>
  <c r="K203" i="8" a="1"/>
  <c r="K202" i="8" a="1"/>
  <c r="K201" i="8" a="1"/>
  <c r="K200" i="8" a="1"/>
  <c r="K199" i="8" a="1"/>
  <c r="K198" i="8" a="1"/>
  <c r="K197" i="8" a="1"/>
  <c r="K196" i="8" a="1"/>
  <c r="K195" i="8" a="1"/>
  <c r="K194" i="8" a="1"/>
  <c r="K193" i="8" a="1"/>
  <c r="K192" i="8" a="1"/>
  <c r="K191" i="8" a="1"/>
  <c r="K190" i="8" a="1"/>
  <c r="K189" i="8" a="1"/>
  <c r="K188" i="8" a="1"/>
  <c r="K187" i="8" a="1"/>
  <c r="K186" i="8" a="1"/>
  <c r="K185" i="8" a="1"/>
  <c r="K184" i="8" a="1"/>
  <c r="K183" i="8" a="1"/>
  <c r="K182" i="8" a="1"/>
  <c r="K181" i="8" a="1"/>
  <c r="K180" i="8" a="1"/>
  <c r="K179" i="8" a="1"/>
  <c r="K178" i="8" a="1"/>
  <c r="K177" i="8" a="1"/>
  <c r="K176" i="8" a="1"/>
  <c r="K175" i="8" a="1"/>
  <c r="K174" i="8" a="1"/>
  <c r="K173" i="8" a="1"/>
  <c r="K172" i="8" a="1"/>
  <c r="K171" i="8" a="1"/>
  <c r="K170" i="8" a="1"/>
  <c r="K169" i="8" a="1"/>
  <c r="K168" i="8" a="1"/>
  <c r="K167" i="8" a="1"/>
  <c r="K166" i="8" a="1"/>
  <c r="K165" i="8" a="1"/>
  <c r="K164" i="8" a="1"/>
  <c r="K163" i="8" a="1"/>
  <c r="K162" i="8" a="1"/>
  <c r="K161" i="8" a="1"/>
  <c r="K160" i="8" a="1"/>
  <c r="K159" i="8" a="1"/>
  <c r="K158" i="8" a="1"/>
  <c r="K157" i="8" a="1"/>
  <c r="K156" i="8" a="1"/>
  <c r="K155" i="8" a="1"/>
  <c r="K154" i="8" a="1"/>
  <c r="K153" i="8" a="1"/>
  <c r="K152" i="8" a="1"/>
  <c r="K151" i="8" a="1"/>
  <c r="K150" i="8" a="1"/>
  <c r="K149" i="8" a="1"/>
  <c r="K148" i="8" a="1"/>
  <c r="K147" i="8" a="1"/>
  <c r="K146" i="8" a="1"/>
  <c r="K145" i="8" a="1"/>
  <c r="K144" i="8" a="1"/>
  <c r="K143" i="8" a="1"/>
  <c r="K142" i="8" a="1"/>
  <c r="K141" i="8" a="1"/>
  <c r="K140" i="8" a="1"/>
  <c r="K139" i="8" a="1"/>
  <c r="K138" i="8" a="1"/>
  <c r="K137" i="8" a="1"/>
  <c r="K136" i="8" a="1"/>
  <c r="K135" i="8" a="1"/>
  <c r="J217" i="8" a="1"/>
  <c r="J216" i="8" a="1"/>
  <c r="J215" i="8" a="1"/>
  <c r="J214" i="8" a="1"/>
  <c r="J213" i="8" a="1"/>
  <c r="J212" i="8" a="1"/>
  <c r="J211" i="8" a="1"/>
  <c r="J210" i="8" a="1"/>
  <c r="J209" i="8" a="1"/>
  <c r="J208" i="8" a="1"/>
  <c r="J207" i="8" a="1"/>
  <c r="J206" i="8" a="1"/>
  <c r="J205" i="8" a="1"/>
  <c r="J204" i="8" a="1"/>
  <c r="J203" i="8" a="1"/>
  <c r="J202" i="8" a="1"/>
  <c r="J201" i="8" a="1"/>
  <c r="J200" i="8" a="1"/>
  <c r="J199" i="8" a="1"/>
  <c r="J198" i="8" a="1"/>
  <c r="J197" i="8" a="1"/>
  <c r="J196" i="8" a="1"/>
  <c r="J195" i="8" a="1"/>
  <c r="J194" i="8" a="1"/>
  <c r="J193" i="8" a="1"/>
  <c r="J192" i="8" a="1"/>
  <c r="J191" i="8" a="1"/>
  <c r="J190" i="8" a="1"/>
  <c r="J189" i="8" a="1"/>
  <c r="J188" i="8" a="1"/>
  <c r="J187" i="8" a="1"/>
  <c r="J186" i="8" a="1"/>
  <c r="J185" i="8" a="1"/>
  <c r="J184" i="8" a="1"/>
  <c r="J183" i="8" a="1"/>
  <c r="J182" i="8" a="1"/>
  <c r="J181" i="8" a="1"/>
  <c r="J180" i="8" a="1"/>
  <c r="J179" i="8" a="1"/>
  <c r="J178" i="8" a="1"/>
  <c r="J177" i="8" a="1"/>
  <c r="J176" i="8" a="1"/>
  <c r="J175" i="8" a="1"/>
  <c r="J174" i="8" a="1"/>
  <c r="J173" i="8" a="1"/>
  <c r="J172" i="8" a="1"/>
  <c r="J171" i="8" a="1"/>
  <c r="J170" i="8" a="1"/>
  <c r="J169" i="8" a="1"/>
  <c r="J168" i="8" a="1"/>
  <c r="J167" i="8" a="1"/>
  <c r="J166" i="8" a="1"/>
  <c r="J165" i="8" a="1"/>
  <c r="J164" i="8" a="1"/>
  <c r="J163" i="8" a="1"/>
  <c r="J162" i="8" a="1"/>
  <c r="J161" i="8" a="1"/>
  <c r="J160" i="8" a="1"/>
  <c r="J159" i="8" a="1"/>
  <c r="J158" i="8" a="1"/>
  <c r="J157" i="8" a="1"/>
  <c r="J156" i="8" a="1"/>
  <c r="J155" i="8" a="1"/>
  <c r="J154" i="8" a="1"/>
  <c r="J153" i="8" a="1"/>
  <c r="J152" i="8" a="1"/>
  <c r="J151" i="8" a="1"/>
  <c r="J150" i="8" a="1"/>
  <c r="J149" i="8" a="1"/>
  <c r="J148" i="8" a="1"/>
  <c r="J147" i="8" a="1"/>
  <c r="J146" i="8" a="1"/>
  <c r="J145" i="8" a="1"/>
  <c r="J144" i="8" a="1"/>
  <c r="J143" i="8" a="1"/>
  <c r="J142" i="8" a="1"/>
  <c r="J141" i="8" a="1"/>
  <c r="J140" i="8" a="1"/>
  <c r="J139" i="8" a="1"/>
  <c r="J138" i="8" a="1"/>
  <c r="J137" i="8" a="1"/>
  <c r="J136" i="8" a="1"/>
  <c r="J135" i="8" a="1"/>
  <c r="I217" i="8" a="1"/>
  <c r="I216" i="8" a="1"/>
  <c r="I215" i="8" a="1"/>
  <c r="I214" i="8" a="1"/>
  <c r="I213" i="8" a="1"/>
  <c r="I212" i="8" a="1"/>
  <c r="I211" i="8" a="1"/>
  <c r="I210" i="8" a="1"/>
  <c r="I209" i="8" a="1"/>
  <c r="I208" i="8" a="1"/>
  <c r="I207" i="8" a="1"/>
  <c r="I206" i="8" a="1"/>
  <c r="I205" i="8" a="1"/>
  <c r="I204" i="8" a="1"/>
  <c r="I203" i="8" a="1"/>
  <c r="I202" i="8" a="1"/>
  <c r="I201" i="8" a="1"/>
  <c r="I200" i="8" a="1"/>
  <c r="I199" i="8" a="1"/>
  <c r="I198" i="8" a="1"/>
  <c r="I197" i="8" a="1"/>
  <c r="I196" i="8" a="1"/>
  <c r="I195" i="8" a="1"/>
  <c r="I194" i="8" a="1"/>
  <c r="I193" i="8" a="1"/>
  <c r="I192" i="8" a="1"/>
  <c r="I191" i="8" a="1"/>
  <c r="I190" i="8" a="1"/>
  <c r="I189" i="8" a="1"/>
  <c r="I188" i="8" a="1"/>
  <c r="I187" i="8" a="1"/>
  <c r="I186" i="8" a="1"/>
  <c r="I185" i="8" a="1"/>
  <c r="I184" i="8" a="1"/>
  <c r="I183" i="8" a="1"/>
  <c r="I182" i="8" a="1"/>
  <c r="I181" i="8" a="1"/>
  <c r="I180" i="8" a="1"/>
  <c r="I179" i="8" a="1"/>
  <c r="I178" i="8" a="1"/>
  <c r="I177" i="8" a="1"/>
  <c r="I176" i="8" a="1"/>
  <c r="I175" i="8" a="1"/>
  <c r="I174" i="8" a="1"/>
  <c r="I173" i="8" a="1"/>
  <c r="I172" i="8" a="1"/>
  <c r="I171" i="8" a="1"/>
  <c r="I170" i="8" a="1"/>
  <c r="I169" i="8" a="1"/>
  <c r="I168" i="8" a="1"/>
  <c r="I167" i="8" a="1"/>
  <c r="I166" i="8" a="1"/>
  <c r="I165" i="8" a="1"/>
  <c r="I164" i="8" a="1"/>
  <c r="I163" i="8" a="1"/>
  <c r="I162" i="8" a="1"/>
  <c r="I161" i="8" a="1"/>
  <c r="I160" i="8" a="1"/>
  <c r="I159" i="8" a="1"/>
  <c r="I158" i="8" a="1"/>
  <c r="I157" i="8" a="1"/>
  <c r="I156" i="8" a="1"/>
  <c r="I155" i="8" a="1"/>
  <c r="I154" i="8" a="1"/>
  <c r="I153" i="8" a="1"/>
  <c r="I152" i="8" a="1"/>
  <c r="I151" i="8" a="1"/>
  <c r="I150" i="8" a="1"/>
  <c r="I149" i="8" a="1"/>
  <c r="I148" i="8" a="1"/>
  <c r="I147" i="8" a="1"/>
  <c r="I146" i="8" a="1"/>
  <c r="I145" i="8" a="1"/>
  <c r="I144" i="8" a="1"/>
  <c r="I143" i="8" a="1"/>
  <c r="I142" i="8" a="1"/>
  <c r="I141" i="8" a="1"/>
  <c r="I140" i="8" a="1"/>
  <c r="I139" i="8" a="1"/>
  <c r="I138" i="8" a="1"/>
  <c r="I137" i="8" a="1"/>
  <c r="I136" i="8" a="1"/>
  <c r="I135" i="8" a="1"/>
  <c r="H217" i="8" a="1"/>
  <c r="H216" i="8" a="1"/>
  <c r="H215" i="8" a="1"/>
  <c r="H214" i="8" a="1"/>
  <c r="H213" i="8" a="1"/>
  <c r="H212" i="8" a="1"/>
  <c r="H211" i="8" a="1"/>
  <c r="H210" i="8" a="1"/>
  <c r="H209" i="8" a="1"/>
  <c r="H208" i="8" a="1"/>
  <c r="H207" i="8" a="1"/>
  <c r="H206" i="8" a="1"/>
  <c r="H205" i="8" a="1"/>
  <c r="H204" i="8" a="1"/>
  <c r="H203" i="8" a="1"/>
  <c r="H202" i="8" a="1"/>
  <c r="H201" i="8" a="1"/>
  <c r="H200" i="8" a="1"/>
  <c r="H199" i="8" a="1"/>
  <c r="H198" i="8" a="1"/>
  <c r="H197" i="8" a="1"/>
  <c r="H196" i="8" a="1"/>
  <c r="H195" i="8" a="1"/>
  <c r="H194" i="8" a="1"/>
  <c r="H193" i="8" a="1"/>
  <c r="H192" i="8" a="1"/>
  <c r="H191" i="8" a="1"/>
  <c r="H190" i="8" a="1"/>
  <c r="H189" i="8" a="1"/>
  <c r="H188" i="8" a="1"/>
  <c r="H187" i="8" a="1"/>
  <c r="H186" i="8" a="1"/>
  <c r="H185" i="8" a="1"/>
  <c r="H184" i="8" a="1"/>
  <c r="H183" i="8" a="1"/>
  <c r="H182" i="8" a="1"/>
  <c r="H181" i="8" a="1"/>
  <c r="H180" i="8" a="1"/>
  <c r="H179" i="8" a="1"/>
  <c r="H178" i="8" a="1"/>
  <c r="H177" i="8" a="1"/>
  <c r="H176" i="8" a="1"/>
  <c r="H175" i="8" a="1"/>
  <c r="H174" i="8" a="1"/>
  <c r="H173" i="8" a="1"/>
  <c r="H172" i="8" a="1"/>
  <c r="H171" i="8" a="1"/>
  <c r="H170" i="8" a="1"/>
  <c r="H169" i="8" a="1"/>
  <c r="H168" i="8" a="1"/>
  <c r="H167" i="8" a="1"/>
  <c r="H166" i="8" a="1"/>
  <c r="H165" i="8" a="1"/>
  <c r="H164" i="8" a="1"/>
  <c r="H163" i="8" a="1"/>
  <c r="H162" i="8" a="1"/>
  <c r="H161" i="8" a="1"/>
  <c r="H160" i="8" a="1"/>
  <c r="H159" i="8" a="1"/>
  <c r="H158" i="8" a="1"/>
  <c r="H157" i="8" a="1"/>
  <c r="H156" i="8" a="1"/>
  <c r="H155" i="8" a="1"/>
  <c r="H154" i="8" a="1"/>
  <c r="H153" i="8" a="1"/>
  <c r="H152" i="8" a="1"/>
  <c r="H151" i="8" a="1"/>
  <c r="H150" i="8" a="1"/>
  <c r="H149" i="8" a="1"/>
  <c r="H148" i="8" a="1"/>
  <c r="H147" i="8" a="1"/>
  <c r="H146" i="8" a="1"/>
  <c r="H145" i="8" a="1"/>
  <c r="H144" i="8" a="1"/>
  <c r="H143" i="8" a="1"/>
  <c r="H142" i="8" a="1"/>
  <c r="H141" i="8" a="1"/>
  <c r="H140" i="8" a="1"/>
  <c r="H139" i="8" a="1"/>
  <c r="H138" i="8" a="1"/>
  <c r="H137" i="8" a="1"/>
  <c r="H136" i="8" a="1"/>
  <c r="H135" i="8" a="1"/>
  <c r="G217" i="8" a="1"/>
  <c r="G216" i="8" a="1"/>
  <c r="G215" i="8" a="1"/>
  <c r="G214" i="8" a="1"/>
  <c r="G213" i="8" a="1"/>
  <c r="G212" i="8" a="1"/>
  <c r="G211" i="8" a="1"/>
  <c r="G210" i="8" a="1"/>
  <c r="G209" i="8" a="1"/>
  <c r="G208" i="8" a="1"/>
  <c r="G207" i="8" a="1"/>
  <c r="G206" i="8" a="1"/>
  <c r="G205" i="8" a="1"/>
  <c r="G204" i="8" a="1"/>
  <c r="G203" i="8" a="1"/>
  <c r="G202" i="8" a="1"/>
  <c r="G201" i="8" a="1"/>
  <c r="G200" i="8" a="1"/>
  <c r="G199" i="8" a="1"/>
  <c r="G198" i="8" a="1"/>
  <c r="G197" i="8" a="1"/>
  <c r="G196" i="8" a="1"/>
  <c r="G195" i="8" a="1"/>
  <c r="G194" i="8" a="1"/>
  <c r="G193" i="8" a="1"/>
  <c r="G192" i="8" a="1"/>
  <c r="G191" i="8" a="1"/>
  <c r="G190" i="8" a="1"/>
  <c r="G189" i="8" a="1"/>
  <c r="G188" i="8" a="1"/>
  <c r="G187" i="8" a="1"/>
  <c r="G186" i="8" a="1"/>
  <c r="G185" i="8" a="1"/>
  <c r="G184" i="8" a="1"/>
  <c r="G183" i="8" a="1"/>
  <c r="G182" i="8" a="1"/>
  <c r="G181" i="8" a="1"/>
  <c r="G180" i="8" a="1"/>
  <c r="G179" i="8" a="1"/>
  <c r="G178" i="8" a="1"/>
  <c r="G177" i="8" a="1"/>
  <c r="G176" i="8" a="1"/>
  <c r="G175" i="8" a="1"/>
  <c r="G174" i="8" a="1"/>
  <c r="G173" i="8" a="1"/>
  <c r="G172" i="8" a="1"/>
  <c r="G171" i="8" a="1"/>
  <c r="G170" i="8" a="1"/>
  <c r="G169" i="8" a="1"/>
  <c r="G168" i="8" a="1"/>
  <c r="G167" i="8" a="1"/>
  <c r="G166" i="8" a="1"/>
  <c r="G165" i="8" a="1"/>
  <c r="G164" i="8" a="1"/>
  <c r="G163" i="8" a="1"/>
  <c r="G162" i="8" a="1"/>
  <c r="G161" i="8" a="1"/>
  <c r="G160" i="8" a="1"/>
  <c r="G159" i="8" a="1"/>
  <c r="G158" i="8" a="1"/>
  <c r="G157" i="8" a="1"/>
  <c r="G156" i="8" a="1"/>
  <c r="G155" i="8" a="1"/>
  <c r="G154" i="8" a="1"/>
  <c r="G153" i="8" a="1"/>
  <c r="G152" i="8" a="1"/>
  <c r="G151" i="8" a="1"/>
  <c r="G150" i="8" a="1"/>
  <c r="G149" i="8" a="1"/>
  <c r="G148" i="8" a="1"/>
  <c r="G147" i="8" a="1"/>
  <c r="G146" i="8" a="1"/>
  <c r="G145" i="8" a="1"/>
  <c r="G144" i="8" a="1"/>
  <c r="G143" i="8" a="1"/>
  <c r="G142" i="8" a="1"/>
  <c r="G141" i="8" a="1"/>
  <c r="G140" i="8" a="1"/>
  <c r="G139" i="8" a="1"/>
  <c r="G138" i="8" a="1"/>
  <c r="G137" i="8" a="1"/>
  <c r="G136" i="8" a="1"/>
  <c r="G135" i="8" a="1"/>
  <c r="F217" i="8" a="1"/>
  <c r="F216" i="8" a="1"/>
  <c r="F215" i="8" a="1"/>
  <c r="F214" i="8" a="1"/>
  <c r="F213" i="8" a="1"/>
  <c r="F212" i="8" a="1"/>
  <c r="F211" i="8" a="1"/>
  <c r="F210" i="8" a="1"/>
  <c r="F209" i="8" a="1"/>
  <c r="F208" i="8" a="1"/>
  <c r="F207" i="8" a="1"/>
  <c r="F206" i="8" a="1"/>
  <c r="F205" i="8" a="1"/>
  <c r="F204" i="8" a="1"/>
  <c r="F203" i="8" a="1"/>
  <c r="F202" i="8" a="1"/>
  <c r="F201" i="8" a="1"/>
  <c r="F200" i="8" a="1"/>
  <c r="F199" i="8" a="1"/>
  <c r="F198" i="8" a="1"/>
  <c r="F197" i="8" a="1"/>
  <c r="F196" i="8" a="1"/>
  <c r="F195" i="8" a="1"/>
  <c r="F194" i="8" a="1"/>
  <c r="F193" i="8" a="1"/>
  <c r="F192" i="8" a="1"/>
  <c r="F191" i="8" a="1"/>
  <c r="F190" i="8" a="1"/>
  <c r="F189" i="8" a="1"/>
  <c r="F188" i="8" a="1"/>
  <c r="F187" i="8" a="1"/>
  <c r="F186" i="8" a="1"/>
  <c r="F185" i="8" a="1"/>
  <c r="F184" i="8" a="1"/>
  <c r="F183" i="8" a="1"/>
  <c r="F182" i="8" a="1"/>
  <c r="F181" i="8" a="1"/>
  <c r="F180" i="8" a="1"/>
  <c r="F179" i="8" a="1"/>
  <c r="F178" i="8" a="1"/>
  <c r="F177" i="8" a="1"/>
  <c r="F176" i="8" a="1"/>
  <c r="F175" i="8" a="1"/>
  <c r="F174" i="8" a="1"/>
  <c r="F173" i="8" a="1"/>
  <c r="F172" i="8" a="1"/>
  <c r="F171" i="8" a="1"/>
  <c r="F170" i="8" a="1"/>
  <c r="F169" i="8" a="1"/>
  <c r="F168" i="8" a="1"/>
  <c r="F167" i="8" a="1"/>
  <c r="F166" i="8" a="1"/>
  <c r="F165" i="8" a="1"/>
  <c r="F164" i="8" a="1"/>
  <c r="F163" i="8" a="1"/>
  <c r="F162" i="8" a="1"/>
  <c r="F161" i="8" a="1"/>
  <c r="F160" i="8" a="1"/>
  <c r="F159" i="8" a="1"/>
  <c r="F158" i="8" a="1"/>
  <c r="F157" i="8" a="1"/>
  <c r="F156" i="8" a="1"/>
  <c r="F155" i="8" a="1"/>
  <c r="F154" i="8" a="1"/>
  <c r="F153" i="8" a="1"/>
  <c r="F152" i="8" a="1"/>
  <c r="F151" i="8" a="1"/>
  <c r="F150" i="8" a="1"/>
  <c r="F149" i="8" a="1"/>
  <c r="F148" i="8" a="1"/>
  <c r="F147" i="8" a="1"/>
  <c r="F146" i="8" a="1"/>
  <c r="F145" i="8" a="1"/>
  <c r="F144" i="8" a="1"/>
  <c r="F143" i="8" a="1"/>
  <c r="F142" i="8" a="1"/>
  <c r="F141" i="8" a="1"/>
  <c r="F140" i="8" a="1"/>
  <c r="F139" i="8" a="1"/>
  <c r="F138" i="8" a="1"/>
  <c r="F137" i="8" a="1"/>
  <c r="F136" i="8" a="1"/>
  <c r="F135" i="8" a="1"/>
  <c r="E217" i="8" a="1"/>
  <c r="E216" i="8" a="1"/>
  <c r="E215" i="8" a="1"/>
  <c r="E214" i="8" a="1"/>
  <c r="E213" i="8" a="1"/>
  <c r="E212" i="8" a="1"/>
  <c r="E211" i="8" a="1"/>
  <c r="E210" i="8" a="1"/>
  <c r="E209" i="8" a="1"/>
  <c r="E208" i="8" a="1"/>
  <c r="E207" i="8" a="1"/>
  <c r="E206" i="8" a="1"/>
  <c r="E205" i="8" a="1"/>
  <c r="E204" i="8" a="1"/>
  <c r="E203" i="8" a="1"/>
  <c r="E202" i="8" a="1"/>
  <c r="E201" i="8" a="1"/>
  <c r="E200" i="8" a="1"/>
  <c r="E199" i="8" a="1"/>
  <c r="E198" i="8" a="1"/>
  <c r="E197" i="8" a="1"/>
  <c r="E196" i="8" a="1"/>
  <c r="E195" i="8" a="1"/>
  <c r="E194" i="8" a="1"/>
  <c r="E193" i="8" a="1"/>
  <c r="E192" i="8" a="1"/>
  <c r="E191" i="8" a="1"/>
  <c r="E190" i="8" a="1"/>
  <c r="E189" i="8" a="1"/>
  <c r="E188" i="8" a="1"/>
  <c r="E187" i="8" a="1"/>
  <c r="E186" i="8" a="1"/>
  <c r="E185" i="8" a="1"/>
  <c r="E184" i="8" a="1"/>
  <c r="E183" i="8" a="1"/>
  <c r="E182" i="8" a="1"/>
  <c r="E181" i="8" a="1"/>
  <c r="E180" i="8" a="1"/>
  <c r="E179" i="8" a="1"/>
  <c r="E178" i="8" a="1"/>
  <c r="E177" i="8" a="1"/>
  <c r="E176" i="8" a="1"/>
  <c r="E175" i="8" a="1"/>
  <c r="E174" i="8" a="1"/>
  <c r="E173" i="8" a="1"/>
  <c r="E172" i="8" a="1"/>
  <c r="E171" i="8" a="1"/>
  <c r="E170" i="8" a="1"/>
  <c r="E169" i="8" a="1"/>
  <c r="E168" i="8" a="1"/>
  <c r="E167" i="8" a="1"/>
  <c r="E166" i="8" a="1"/>
  <c r="E165" i="8" a="1"/>
  <c r="E164" i="8" a="1"/>
  <c r="E163" i="8" a="1"/>
  <c r="E162" i="8" a="1"/>
  <c r="E161" i="8" a="1"/>
  <c r="E160" i="8" a="1"/>
  <c r="E159" i="8" a="1"/>
  <c r="E158" i="8" a="1"/>
  <c r="E157" i="8" a="1"/>
  <c r="E156" i="8" a="1"/>
  <c r="E155" i="8" a="1"/>
  <c r="E154" i="8" a="1"/>
  <c r="E153" i="8" a="1"/>
  <c r="E152" i="8" a="1"/>
  <c r="E151" i="8" a="1"/>
  <c r="E150" i="8" a="1"/>
  <c r="E149" i="8" a="1"/>
  <c r="E148" i="8" a="1"/>
  <c r="E147" i="8" a="1"/>
  <c r="E146" i="8" a="1"/>
  <c r="E145" i="8" a="1"/>
  <c r="E144" i="8" a="1"/>
  <c r="E143" i="8" a="1"/>
  <c r="E142" i="8" a="1"/>
  <c r="E141" i="8" a="1"/>
  <c r="E140" i="8" a="1"/>
  <c r="E139" i="8" a="1"/>
  <c r="E138" i="8" a="1"/>
  <c r="E137" i="8" a="1"/>
  <c r="E136" i="8" a="1"/>
  <c r="E135" i="8" a="1"/>
  <c r="D217" i="8" a="1"/>
  <c r="D216" i="8" a="1"/>
  <c r="D215" i="8" a="1"/>
  <c r="D214" i="8" a="1"/>
  <c r="D213" i="8" a="1"/>
  <c r="D212" i="8" a="1"/>
  <c r="D211" i="8" a="1"/>
  <c r="D210" i="8" a="1"/>
  <c r="D209" i="8" a="1"/>
  <c r="D208" i="8" a="1"/>
  <c r="D207" i="8" a="1"/>
  <c r="D206" i="8" a="1"/>
  <c r="D205" i="8" a="1"/>
  <c r="D204" i="8" a="1"/>
  <c r="D203" i="8" a="1"/>
  <c r="D202" i="8" a="1"/>
  <c r="D201" i="8" a="1"/>
  <c r="D200" i="8" a="1"/>
  <c r="D199" i="8" a="1"/>
  <c r="D198" i="8" a="1"/>
  <c r="D197" i="8" a="1"/>
  <c r="D196" i="8" a="1"/>
  <c r="D195" i="8" a="1"/>
  <c r="D194" i="8" a="1"/>
  <c r="D193" i="8" a="1"/>
  <c r="D192" i="8" a="1"/>
  <c r="D191" i="8" a="1"/>
  <c r="D190" i="8" a="1"/>
  <c r="D189" i="8" a="1"/>
  <c r="D188" i="8" a="1"/>
  <c r="D187" i="8" a="1"/>
  <c r="D186" i="8" a="1"/>
  <c r="D185" i="8" a="1"/>
  <c r="D184" i="8" a="1"/>
  <c r="D183" i="8" a="1"/>
  <c r="D182" i="8" a="1"/>
  <c r="D181" i="8" a="1"/>
  <c r="D180" i="8" a="1"/>
  <c r="D179" i="8" a="1"/>
  <c r="D178" i="8" a="1"/>
  <c r="D177" i="8" a="1"/>
  <c r="D176" i="8" a="1"/>
  <c r="D175" i="8" a="1"/>
  <c r="D174" i="8" a="1"/>
  <c r="D173" i="8" a="1"/>
  <c r="D172" i="8" a="1"/>
  <c r="D171" i="8" a="1"/>
  <c r="D170" i="8" a="1"/>
  <c r="D169" i="8" a="1"/>
  <c r="D168" i="8" a="1"/>
  <c r="D167" i="8" a="1"/>
  <c r="D166" i="8" a="1"/>
  <c r="D165" i="8" a="1"/>
  <c r="D164" i="8" a="1"/>
  <c r="D163" i="8" a="1"/>
  <c r="D162" i="8" a="1"/>
  <c r="D161" i="8" a="1"/>
  <c r="D160" i="8" a="1"/>
  <c r="D159" i="8" a="1"/>
  <c r="D158" i="8" a="1"/>
  <c r="D157" i="8" a="1"/>
  <c r="D156" i="8" a="1"/>
  <c r="D155" i="8" a="1"/>
  <c r="D154" i="8" a="1"/>
  <c r="D153" i="8" a="1"/>
  <c r="D152" i="8" a="1"/>
  <c r="D151" i="8" a="1"/>
  <c r="D150" i="8" a="1"/>
  <c r="D149" i="8" a="1"/>
  <c r="D148" i="8" a="1"/>
  <c r="D147" i="8" a="1"/>
  <c r="D146" i="8" a="1"/>
  <c r="D145" i="8" a="1"/>
  <c r="D144" i="8" a="1"/>
  <c r="D143" i="8" a="1"/>
  <c r="D142" i="8" a="1"/>
  <c r="D141" i="8" a="1"/>
  <c r="D140" i="8" a="1"/>
  <c r="D139" i="8" a="1"/>
  <c r="D138" i="8" a="1"/>
  <c r="D137" i="8" a="1"/>
  <c r="D136" i="8" a="1"/>
  <c r="C217" i="8" a="1"/>
  <c r="C216" i="8" a="1"/>
  <c r="C215" i="8" a="1"/>
  <c r="C214" i="8" a="1"/>
  <c r="C213" i="8" a="1"/>
  <c r="C212" i="8" a="1"/>
  <c r="C211" i="8" a="1"/>
  <c r="C210" i="8" a="1"/>
  <c r="C209" i="8" a="1"/>
  <c r="C208" i="8" a="1"/>
  <c r="C207" i="8" a="1"/>
  <c r="C206" i="8" a="1"/>
  <c r="C205" i="8" a="1"/>
  <c r="C204" i="8" a="1"/>
  <c r="C203" i="8" a="1"/>
  <c r="C202" i="8" a="1"/>
  <c r="C201" i="8" a="1"/>
  <c r="C200" i="8" a="1"/>
  <c r="C199" i="8" a="1"/>
  <c r="C198" i="8" a="1"/>
  <c r="C197" i="8" a="1"/>
  <c r="C196" i="8" a="1"/>
  <c r="C195" i="8" a="1"/>
  <c r="C194" i="8" a="1"/>
  <c r="C193" i="8" a="1"/>
  <c r="C192" i="8" a="1"/>
  <c r="C191" i="8" a="1"/>
  <c r="C190" i="8" a="1"/>
  <c r="C189" i="8" a="1"/>
  <c r="C188" i="8" a="1"/>
  <c r="C187" i="8" a="1"/>
  <c r="C186" i="8" a="1"/>
  <c r="C185" i="8" a="1"/>
  <c r="C184" i="8" a="1"/>
  <c r="C183" i="8" a="1"/>
  <c r="C182" i="8" a="1"/>
  <c r="C181" i="8" a="1"/>
  <c r="C180" i="8" a="1"/>
  <c r="C179" i="8" a="1"/>
  <c r="C178" i="8" a="1"/>
  <c r="C177" i="8" a="1"/>
  <c r="C176" i="8" a="1"/>
  <c r="C175" i="8" a="1"/>
  <c r="C174" i="8" a="1"/>
  <c r="C173" i="8" a="1"/>
  <c r="C172" i="8" a="1"/>
  <c r="C171" i="8" a="1"/>
  <c r="C170" i="8" a="1"/>
  <c r="C169" i="8" a="1"/>
  <c r="C168" i="8" a="1"/>
  <c r="C167" i="8" a="1"/>
  <c r="C166" i="8" a="1"/>
  <c r="C165" i="8" a="1"/>
  <c r="C164" i="8" a="1"/>
  <c r="C163" i="8" a="1"/>
  <c r="C162" i="8" a="1"/>
  <c r="C161" i="8" a="1"/>
  <c r="C160" i="8" a="1"/>
  <c r="C159" i="8" a="1"/>
  <c r="C158" i="8" a="1"/>
  <c r="C157" i="8" a="1"/>
  <c r="C156" i="8" a="1"/>
  <c r="C155" i="8" a="1"/>
  <c r="C154" i="8" a="1"/>
  <c r="C153" i="8" a="1"/>
  <c r="C152" i="8" a="1"/>
  <c r="C151" i="8" a="1"/>
  <c r="C150" i="8" a="1"/>
  <c r="C149" i="8" a="1"/>
  <c r="C148" i="8" a="1"/>
  <c r="C147" i="8" a="1"/>
  <c r="C146" i="8" a="1"/>
  <c r="C145" i="8" a="1"/>
  <c r="C144" i="8" a="1"/>
  <c r="C143" i="8" a="1"/>
  <c r="C142" i="8" a="1"/>
  <c r="C141" i="8" a="1"/>
  <c r="C140" i="8" a="1"/>
  <c r="C139" i="8" a="1"/>
  <c r="C138" i="8" a="1"/>
  <c r="C137" i="8" a="1"/>
  <c r="C136" i="8" a="1"/>
  <c r="Z247" i="8" a="1"/>
  <c r="Z246" i="8" a="1"/>
  <c r="Z245" i="8" a="1"/>
  <c r="Z244" i="8" a="1"/>
  <c r="Z243" i="8" a="1"/>
  <c r="Z242" i="8" a="1"/>
  <c r="Z241" i="8" a="1"/>
  <c r="Z240" i="8" a="1"/>
  <c r="Z239" i="8" a="1"/>
  <c r="Z238" i="8" a="1"/>
  <c r="Z237" i="8" a="1"/>
  <c r="Z236" i="8" a="1"/>
  <c r="Z235" i="8" a="1"/>
  <c r="Z234" i="8" a="1"/>
  <c r="Z233" i="8" a="1"/>
  <c r="Z232" i="8" a="1"/>
  <c r="Z231" i="8" a="1"/>
  <c r="Z230" i="8" a="1"/>
  <c r="Z229" i="8" a="1"/>
  <c r="Z228" i="8" a="1"/>
  <c r="Z227" i="8" a="1"/>
  <c r="Z226" i="8" a="1"/>
  <c r="Z225" i="8" a="1"/>
  <c r="Z224" i="8" a="1"/>
  <c r="Z223" i="8" a="1"/>
  <c r="Z222" i="8" a="1"/>
  <c r="Z221" i="8" a="1"/>
  <c r="Z220" i="8" a="1"/>
  <c r="Z219" i="8" a="1"/>
  <c r="Z218" i="8" a="1"/>
  <c r="Z217" i="8" a="1"/>
  <c r="Y247" i="8" a="1"/>
  <c r="Y246" i="8" a="1"/>
  <c r="Y245" i="8" a="1"/>
  <c r="Y244" i="8" a="1"/>
  <c r="Y243" i="8" a="1"/>
  <c r="Y242" i="8" a="1"/>
  <c r="Y241" i="8" a="1"/>
  <c r="Y240" i="8" a="1"/>
  <c r="Y239" i="8" a="1"/>
  <c r="Y238" i="8" a="1"/>
  <c r="Y237" i="8" a="1"/>
  <c r="Y236" i="8" a="1"/>
  <c r="Y235" i="8" a="1"/>
  <c r="Y234" i="8" a="1"/>
  <c r="Y233" i="8" a="1"/>
  <c r="Y232" i="8" a="1"/>
  <c r="Y231" i="8" a="1"/>
  <c r="Y230" i="8" a="1"/>
  <c r="Y229" i="8" a="1"/>
  <c r="Y228" i="8" a="1"/>
  <c r="Y227" i="8" a="1"/>
  <c r="Y226" i="8" a="1"/>
  <c r="Y225" i="8" a="1"/>
  <c r="Y224" i="8" a="1"/>
  <c r="Y223" i="8" a="1"/>
  <c r="Y222" i="8" a="1"/>
  <c r="Y221" i="8" a="1"/>
  <c r="Y220" i="8" a="1"/>
  <c r="Y219" i="8" a="1"/>
  <c r="Y218" i="8" a="1"/>
  <c r="Y217" i="8" a="1"/>
  <c r="X247" i="8" a="1"/>
  <c r="X246" i="8" a="1"/>
  <c r="X245" i="8" a="1"/>
  <c r="X244" i="8" a="1"/>
  <c r="X243" i="8" a="1"/>
  <c r="X242" i="8" a="1"/>
  <c r="X241" i="8" a="1"/>
  <c r="X240" i="8" a="1"/>
  <c r="X239" i="8" a="1"/>
  <c r="X238" i="8" a="1"/>
  <c r="X237" i="8" a="1"/>
  <c r="X236" i="8" a="1"/>
  <c r="X235" i="8" a="1"/>
  <c r="X234" i="8" a="1"/>
  <c r="X233" i="8" a="1"/>
  <c r="X232" i="8" a="1"/>
  <c r="X231" i="8" a="1"/>
  <c r="X230" i="8" a="1"/>
  <c r="X229" i="8" a="1"/>
  <c r="X228" i="8" a="1"/>
  <c r="X227" i="8" a="1"/>
  <c r="X226" i="8" a="1"/>
  <c r="X225" i="8" a="1"/>
  <c r="X224" i="8" a="1"/>
  <c r="X223" i="8" a="1"/>
  <c r="X222" i="8" a="1"/>
  <c r="X221" i="8" a="1"/>
  <c r="X220" i="8" a="1"/>
  <c r="X219" i="8" a="1"/>
  <c r="X218" i="8" a="1"/>
  <c r="X217" i="8" a="1"/>
  <c r="W247" i="8" a="1"/>
  <c r="W246" i="8" a="1"/>
  <c r="W245" i="8" a="1"/>
  <c r="W244" i="8" a="1"/>
  <c r="W243" i="8" a="1"/>
  <c r="W242" i="8" a="1"/>
  <c r="W241" i="8" a="1"/>
  <c r="W240" i="8" a="1"/>
  <c r="W239" i="8" a="1"/>
  <c r="W238" i="8" a="1"/>
  <c r="W237" i="8" a="1"/>
  <c r="W236" i="8" a="1"/>
  <c r="W235" i="8" a="1"/>
  <c r="W234" i="8" a="1"/>
  <c r="W233" i="8" a="1"/>
  <c r="W232" i="8" a="1"/>
  <c r="W231" i="8" a="1"/>
  <c r="W230" i="8" a="1"/>
  <c r="W229" i="8" a="1"/>
  <c r="W228" i="8" a="1"/>
  <c r="W227" i="8" a="1"/>
  <c r="W226" i="8" a="1"/>
  <c r="W225" i="8" a="1"/>
  <c r="W224" i="8" a="1"/>
  <c r="W223" i="8" a="1"/>
  <c r="W222" i="8" a="1"/>
  <c r="W221" i="8" a="1"/>
  <c r="W220" i="8" a="1"/>
  <c r="W219" i="8" a="1"/>
  <c r="W218" i="8" a="1"/>
  <c r="W217" i="8" a="1"/>
  <c r="V247" i="8" a="1"/>
  <c r="V246" i="8" a="1"/>
  <c r="V245" i="8" a="1"/>
  <c r="V244" i="8" a="1"/>
  <c r="V243" i="8" a="1"/>
  <c r="V242" i="8" a="1"/>
  <c r="V241" i="8" a="1"/>
  <c r="V240" i="8" a="1"/>
  <c r="V239" i="8" a="1"/>
  <c r="V238" i="8" a="1"/>
  <c r="V237" i="8" a="1"/>
  <c r="V236" i="8" a="1"/>
  <c r="V235" i="8" a="1"/>
  <c r="V234" i="8" a="1"/>
  <c r="V233" i="8" a="1"/>
  <c r="V232" i="8" a="1"/>
  <c r="V231" i="8" a="1"/>
  <c r="V230" i="8" a="1"/>
  <c r="V229" i="8" a="1"/>
  <c r="V228" i="8" a="1"/>
  <c r="V227" i="8" a="1"/>
  <c r="V226" i="8" a="1"/>
  <c r="V225" i="8" a="1"/>
  <c r="V224" i="8" a="1"/>
  <c r="V223" i="8" a="1"/>
  <c r="V222" i="8" a="1"/>
  <c r="V221" i="8" a="1"/>
  <c r="V220" i="8" a="1"/>
  <c r="V219" i="8" a="1"/>
  <c r="V218" i="8" a="1"/>
  <c r="V217" i="8" a="1"/>
  <c r="U247" i="8" a="1"/>
  <c r="U246" i="8" a="1"/>
  <c r="U245" i="8" a="1"/>
  <c r="U244" i="8" a="1"/>
  <c r="U243" i="8" a="1"/>
  <c r="U242" i="8" a="1"/>
  <c r="U241" i="8" a="1"/>
  <c r="U240" i="8" a="1"/>
  <c r="U239" i="8" a="1"/>
  <c r="U238" i="8" a="1"/>
  <c r="U237" i="8" a="1"/>
  <c r="U236" i="8" a="1"/>
  <c r="U235" i="8" a="1"/>
  <c r="U234" i="8" a="1"/>
  <c r="U233" i="8" a="1"/>
  <c r="U232" i="8" a="1"/>
  <c r="U231" i="8" a="1"/>
  <c r="U230" i="8" a="1"/>
  <c r="U229" i="8" a="1"/>
  <c r="U228" i="8" a="1"/>
  <c r="U227" i="8" a="1"/>
  <c r="U226" i="8" a="1"/>
  <c r="U225" i="8" a="1"/>
  <c r="U224" i="8" a="1"/>
  <c r="U223" i="8" a="1"/>
  <c r="U222" i="8" a="1"/>
  <c r="U221" i="8" a="1"/>
  <c r="U220" i="8" a="1"/>
  <c r="U219" i="8" a="1"/>
  <c r="U218" i="8" a="1"/>
  <c r="T247" i="8" a="1"/>
  <c r="T246" i="8" a="1"/>
  <c r="T245" i="8" a="1"/>
  <c r="T244" i="8" a="1"/>
  <c r="T243" i="8" a="1"/>
  <c r="T242" i="8" a="1"/>
  <c r="T241" i="8" a="1"/>
  <c r="T240" i="8" a="1"/>
  <c r="T239" i="8" a="1"/>
  <c r="T238" i="8" a="1"/>
  <c r="T237" i="8" a="1"/>
  <c r="T236" i="8" a="1"/>
  <c r="T235" i="8" a="1"/>
  <c r="T234" i="8" a="1"/>
  <c r="T233" i="8" a="1"/>
  <c r="T232" i="8" a="1"/>
  <c r="T231" i="8" a="1"/>
  <c r="T230" i="8" a="1"/>
  <c r="T229" i="8" a="1"/>
  <c r="T228" i="8" a="1"/>
  <c r="T227" i="8" a="1"/>
  <c r="T226" i="8" a="1"/>
  <c r="T225" i="8" a="1"/>
  <c r="T224" i="8" a="1"/>
  <c r="T223" i="8" a="1"/>
  <c r="T222" i="8" a="1"/>
  <c r="T221" i="8" a="1"/>
  <c r="T220" i="8" a="1"/>
  <c r="T219" i="8" a="1"/>
  <c r="T218" i="8" a="1"/>
  <c r="S247" i="8" a="1"/>
  <c r="S246" i="8" a="1"/>
  <c r="S245" i="8" a="1"/>
  <c r="S244" i="8" a="1"/>
  <c r="S243" i="8" a="1"/>
  <c r="S242" i="8" a="1"/>
  <c r="S241" i="8" a="1"/>
  <c r="S240" i="8" a="1"/>
  <c r="S239" i="8" a="1"/>
  <c r="S238" i="8" a="1"/>
  <c r="S237" i="8" a="1"/>
  <c r="S236" i="8" a="1"/>
  <c r="S235" i="8" a="1"/>
  <c r="S234" i="8" a="1"/>
  <c r="S233" i="8" a="1"/>
  <c r="S232" i="8" a="1"/>
  <c r="S231" i="8" a="1"/>
  <c r="S230" i="8" a="1"/>
  <c r="S229" i="8" a="1"/>
  <c r="S228" i="8" a="1"/>
  <c r="S227" i="8" a="1"/>
  <c r="S226" i="8" a="1"/>
  <c r="S225" i="8" a="1"/>
  <c r="S224" i="8" a="1"/>
  <c r="S223" i="8" a="1"/>
  <c r="S222" i="8" a="1"/>
  <c r="S221" i="8" a="1"/>
  <c r="S220" i="8" a="1"/>
  <c r="S219" i="8" a="1"/>
  <c r="S218" i="8" a="1"/>
  <c r="R247" i="8" a="1"/>
  <c r="R246" i="8" a="1"/>
  <c r="R245" i="8" a="1"/>
  <c r="R244" i="8" a="1"/>
  <c r="R243" i="8" a="1"/>
  <c r="R242" i="8" a="1"/>
  <c r="R241" i="8" a="1"/>
  <c r="R240" i="8" a="1"/>
  <c r="R239" i="8" a="1"/>
  <c r="R238" i="8" a="1"/>
  <c r="R237" i="8" a="1"/>
  <c r="R236" i="8" a="1"/>
  <c r="R235" i="8" a="1"/>
  <c r="R234" i="8" a="1"/>
  <c r="R233" i="8" a="1"/>
  <c r="R232" i="8" a="1"/>
  <c r="R231" i="8" a="1"/>
  <c r="R230" i="8" a="1"/>
  <c r="R229" i="8" a="1"/>
  <c r="R228" i="8" a="1"/>
  <c r="R227" i="8" a="1"/>
  <c r="R226" i="8" a="1"/>
  <c r="R225" i="8" a="1"/>
  <c r="R224" i="8" a="1"/>
  <c r="R223" i="8" a="1"/>
  <c r="R222" i="8" a="1"/>
  <c r="R221" i="8" a="1"/>
  <c r="R220" i="8" a="1"/>
  <c r="R219" i="8" a="1"/>
  <c r="R218" i="8" a="1"/>
  <c r="Q247" i="8" a="1"/>
  <c r="Q246" i="8" a="1"/>
  <c r="Q245" i="8" a="1"/>
  <c r="Q244" i="8" a="1"/>
  <c r="Q243" i="8" a="1"/>
  <c r="Q242" i="8" a="1"/>
  <c r="Q241" i="8" a="1"/>
  <c r="Q240" i="8" a="1"/>
  <c r="Q239" i="8" a="1"/>
  <c r="Q238" i="8" a="1"/>
  <c r="Q237" i="8" a="1"/>
  <c r="Q236" i="8" a="1"/>
  <c r="Q235" i="8" a="1"/>
  <c r="Q234" i="8" a="1"/>
  <c r="Q233" i="8" a="1"/>
  <c r="Q232" i="8" a="1"/>
  <c r="Q231" i="8" a="1"/>
  <c r="Q230" i="8" a="1"/>
  <c r="Q229" i="8" a="1"/>
  <c r="Q228" i="8" a="1"/>
  <c r="Q227" i="8" a="1"/>
  <c r="Q226" i="8" a="1"/>
  <c r="Q225" i="8" a="1"/>
  <c r="Q224" i="8" a="1"/>
  <c r="Q223" i="8" a="1"/>
  <c r="Q222" i="8" a="1"/>
  <c r="Q221" i="8" a="1"/>
  <c r="Q220" i="8" a="1"/>
  <c r="Q219" i="8" a="1"/>
  <c r="Q218" i="8" a="1"/>
  <c r="P247" i="8" a="1"/>
  <c r="P246" i="8" a="1"/>
  <c r="P245" i="8" a="1"/>
  <c r="P244" i="8" a="1"/>
  <c r="P243" i="8" a="1"/>
  <c r="P242" i="8" a="1"/>
  <c r="P241" i="8" a="1"/>
  <c r="P240" i="8" a="1"/>
  <c r="P239" i="8" a="1"/>
  <c r="P238" i="8" a="1"/>
  <c r="P237" i="8" a="1"/>
  <c r="P236" i="8" a="1"/>
  <c r="P235" i="8" a="1"/>
  <c r="P234" i="8" a="1"/>
  <c r="P233" i="8" a="1"/>
  <c r="P232" i="8" a="1"/>
  <c r="P231" i="8" a="1"/>
  <c r="P230" i="8" a="1"/>
  <c r="P229" i="8" a="1"/>
  <c r="P228" i="8" a="1"/>
  <c r="P227" i="8" a="1"/>
  <c r="P226" i="8" a="1"/>
  <c r="P225" i="8" a="1"/>
  <c r="P224" i="8" a="1"/>
  <c r="P223" i="8" a="1"/>
  <c r="P222" i="8" a="1"/>
  <c r="P221" i="8" a="1"/>
  <c r="P220" i="8" a="1"/>
  <c r="P219" i="8" a="1"/>
  <c r="P218" i="8" a="1"/>
  <c r="O247" i="8" a="1"/>
  <c r="O246" i="8" a="1"/>
  <c r="O245" i="8" a="1"/>
  <c r="O244" i="8" a="1"/>
  <c r="O243" i="8" a="1"/>
  <c r="O242" i="8" a="1"/>
  <c r="O241" i="8" a="1"/>
  <c r="O240" i="8" a="1"/>
  <c r="O239" i="8" a="1"/>
  <c r="O238" i="8" a="1"/>
  <c r="O237" i="8" a="1"/>
  <c r="O236" i="8" a="1"/>
  <c r="O235" i="8" a="1"/>
  <c r="O234" i="8" a="1"/>
  <c r="O233" i="8" a="1"/>
  <c r="O232" i="8" a="1"/>
  <c r="O231" i="8" a="1"/>
  <c r="O230" i="8" a="1"/>
  <c r="O229" i="8" a="1"/>
  <c r="O228" i="8" a="1"/>
  <c r="O227" i="8" a="1"/>
  <c r="O226" i="8" a="1"/>
  <c r="O225" i="8" a="1"/>
  <c r="O224" i="8" a="1"/>
  <c r="O223" i="8" a="1"/>
  <c r="O222" i="8" a="1"/>
  <c r="O221" i="8" a="1"/>
  <c r="O220" i="8" a="1"/>
  <c r="O219" i="8" a="1"/>
  <c r="O218" i="8" a="1"/>
  <c r="N247" i="8" a="1"/>
  <c r="N246" i="8" a="1"/>
  <c r="N245" i="8" a="1"/>
  <c r="N244" i="8" a="1"/>
  <c r="N243" i="8" a="1"/>
  <c r="N242" i="8" a="1"/>
  <c r="N241" i="8" a="1"/>
  <c r="N240" i="8" a="1"/>
  <c r="N239" i="8" a="1"/>
  <c r="N238" i="8" a="1"/>
  <c r="N237" i="8" a="1"/>
  <c r="N236" i="8" a="1"/>
  <c r="N235" i="8" a="1"/>
  <c r="N234" i="8" a="1"/>
  <c r="N233" i="8" a="1"/>
  <c r="N232" i="8" a="1"/>
  <c r="N231" i="8" a="1"/>
  <c r="N230" i="8" a="1"/>
  <c r="N229" i="8" a="1"/>
  <c r="N228" i="8" a="1"/>
  <c r="N227" i="8" a="1"/>
  <c r="N226" i="8" a="1"/>
  <c r="N225" i="8" a="1"/>
  <c r="N224" i="8" a="1"/>
  <c r="N223" i="8" a="1"/>
  <c r="N222" i="8" a="1"/>
  <c r="N221" i="8" a="1"/>
  <c r="N220" i="8" a="1"/>
  <c r="N219" i="8" a="1"/>
  <c r="N218" i="8" a="1"/>
  <c r="M247" i="8" a="1"/>
  <c r="M246" i="8" a="1"/>
  <c r="M245" i="8" a="1"/>
  <c r="M244" i="8" a="1"/>
  <c r="M243" i="8" a="1"/>
  <c r="M242" i="8" a="1"/>
  <c r="M241" i="8" a="1"/>
  <c r="M240" i="8" a="1"/>
  <c r="M239" i="8" a="1"/>
  <c r="M238" i="8" a="1"/>
  <c r="M237" i="8" a="1"/>
  <c r="M236" i="8" a="1"/>
  <c r="M235" i="8" a="1"/>
  <c r="M234" i="8" a="1"/>
  <c r="M233" i="8" a="1"/>
  <c r="M232" i="8" a="1"/>
  <c r="M231" i="8" a="1"/>
  <c r="M230" i="8" a="1"/>
  <c r="M229" i="8" a="1"/>
  <c r="M228" i="8" a="1"/>
  <c r="M227" i="8" a="1"/>
  <c r="M226" i="8" a="1"/>
  <c r="M225" i="8" a="1"/>
  <c r="M224" i="8" a="1"/>
  <c r="M223" i="8" a="1"/>
  <c r="M222" i="8" a="1"/>
  <c r="M221" i="8" a="1"/>
  <c r="M220" i="8" a="1"/>
  <c r="M219" i="8" a="1"/>
  <c r="M218" i="8" a="1"/>
  <c r="L247" i="8" a="1"/>
  <c r="L246" i="8" a="1"/>
  <c r="L245" i="8" a="1"/>
  <c r="L244" i="8" a="1"/>
  <c r="L243" i="8" a="1"/>
  <c r="L242" i="8" a="1"/>
  <c r="L241" i="8" a="1"/>
  <c r="L240" i="8" a="1"/>
  <c r="L239" i="8" a="1"/>
  <c r="L238" i="8" a="1"/>
  <c r="L237" i="8" a="1"/>
  <c r="L236" i="8" a="1"/>
  <c r="L235" i="8" a="1"/>
  <c r="L234" i="8" a="1"/>
  <c r="L233" i="8" a="1"/>
  <c r="L232" i="8" a="1"/>
  <c r="L231" i="8" a="1"/>
  <c r="L230" i="8" a="1"/>
  <c r="L229" i="8" a="1"/>
  <c r="L228" i="8" a="1"/>
  <c r="L227" i="8" a="1"/>
  <c r="L226" i="8" a="1"/>
  <c r="L225" i="8" a="1"/>
  <c r="L224" i="8" a="1"/>
  <c r="L223" i="8" a="1"/>
  <c r="L222" i="8" a="1"/>
  <c r="L221" i="8" a="1"/>
  <c r="L220" i="8" a="1"/>
  <c r="L219" i="8" a="1"/>
  <c r="L218" i="8" a="1"/>
  <c r="K247" i="8" a="1"/>
  <c r="K246" i="8" a="1"/>
  <c r="K245" i="8" a="1"/>
  <c r="K244" i="8" a="1"/>
  <c r="K243" i="8" a="1"/>
  <c r="K242" i="8" a="1"/>
  <c r="K241" i="8" a="1"/>
  <c r="K240" i="8" a="1"/>
  <c r="K239" i="8" a="1"/>
  <c r="K238" i="8" a="1"/>
  <c r="K237" i="8" a="1"/>
  <c r="K236" i="8" a="1"/>
  <c r="K235" i="8" a="1"/>
  <c r="K234" i="8" a="1"/>
  <c r="K233" i="8" a="1"/>
  <c r="K232" i="8" a="1"/>
  <c r="K231" i="8" a="1"/>
  <c r="K230" i="8" a="1"/>
  <c r="K229" i="8" a="1"/>
  <c r="K228" i="8" a="1"/>
  <c r="K227" i="8" a="1"/>
  <c r="K226" i="8" a="1"/>
  <c r="K225" i="8" a="1"/>
  <c r="K224" i="8" a="1"/>
  <c r="K223" i="8" a="1"/>
  <c r="K222" i="8" a="1"/>
  <c r="K221" i="8" a="1"/>
  <c r="K220" i="8" a="1"/>
  <c r="K219" i="8" a="1"/>
  <c r="K218" i="8" a="1"/>
  <c r="J247" i="8" a="1"/>
  <c r="J246" i="8" a="1"/>
  <c r="J245" i="8" a="1"/>
  <c r="J244" i="8" a="1"/>
  <c r="J243" i="8" a="1"/>
  <c r="J242" i="8" a="1"/>
  <c r="J241" i="8" a="1"/>
  <c r="J240" i="8" a="1"/>
  <c r="J239" i="8" a="1"/>
  <c r="J238" i="8" a="1"/>
  <c r="J237" i="8" a="1"/>
  <c r="J236" i="8" a="1"/>
  <c r="J235" i="8" a="1"/>
  <c r="J234" i="8" a="1"/>
  <c r="J233" i="8" a="1"/>
  <c r="J232" i="8" a="1"/>
  <c r="J231" i="8" a="1"/>
  <c r="J230" i="8" a="1"/>
  <c r="J229" i="8" a="1"/>
  <c r="J228" i="8" a="1"/>
  <c r="J227" i="8" a="1"/>
  <c r="J226" i="8" a="1"/>
  <c r="J225" i="8" a="1"/>
  <c r="J224" i="8" a="1"/>
  <c r="J223" i="8" a="1"/>
  <c r="J222" i="8" a="1"/>
  <c r="J221" i="8" a="1"/>
  <c r="J220" i="8" a="1"/>
  <c r="J219" i="8" a="1"/>
  <c r="J218" i="8" a="1"/>
  <c r="I247" i="8" a="1"/>
  <c r="I246" i="8" a="1"/>
  <c r="I245" i="8" a="1"/>
  <c r="I244" i="8" a="1"/>
  <c r="I243" i="8" a="1"/>
  <c r="I242" i="8" a="1"/>
  <c r="I241" i="8" a="1"/>
  <c r="I240" i="8" a="1"/>
  <c r="I239" i="8" a="1"/>
  <c r="I238" i="8" a="1"/>
  <c r="I237" i="8" a="1"/>
  <c r="I236" i="8" a="1"/>
  <c r="I235" i="8" a="1"/>
  <c r="I234" i="8" a="1"/>
  <c r="I233" i="8" a="1"/>
  <c r="I232" i="8" a="1"/>
  <c r="I231" i="8" a="1"/>
  <c r="I230" i="8" a="1"/>
  <c r="I229" i="8" a="1"/>
  <c r="I228" i="8" a="1"/>
  <c r="I227" i="8" a="1"/>
  <c r="I226" i="8" a="1"/>
  <c r="I225" i="8" a="1"/>
  <c r="I224" i="8" a="1"/>
  <c r="I223" i="8" a="1"/>
  <c r="I222" i="8" a="1"/>
  <c r="I221" i="8" a="1"/>
  <c r="I220" i="8" a="1"/>
  <c r="I219" i="8" a="1"/>
  <c r="I218" i="8" a="1"/>
  <c r="H247" i="8" a="1"/>
  <c r="H246" i="8" a="1"/>
  <c r="H245" i="8" a="1"/>
  <c r="H244" i="8" a="1"/>
  <c r="H243" i="8" a="1"/>
  <c r="H242" i="8" a="1"/>
  <c r="H241" i="8" a="1"/>
  <c r="H240" i="8" a="1"/>
  <c r="H239" i="8" a="1"/>
  <c r="H238" i="8" a="1"/>
  <c r="H237" i="8" a="1"/>
  <c r="H236" i="8" a="1"/>
  <c r="H235" i="8" a="1"/>
  <c r="H234" i="8" a="1"/>
  <c r="H233" i="8" a="1"/>
  <c r="H232" i="8" a="1"/>
  <c r="H231" i="8" a="1"/>
  <c r="H230" i="8" a="1"/>
  <c r="H229" i="8" a="1"/>
  <c r="H228" i="8" a="1"/>
  <c r="H227" i="8" a="1"/>
  <c r="H226" i="8" a="1"/>
  <c r="H225" i="8" a="1"/>
  <c r="H224" i="8" a="1"/>
  <c r="H223" i="8" a="1"/>
  <c r="H222" i="8" a="1"/>
  <c r="H221" i="8" a="1"/>
  <c r="H220" i="8" a="1"/>
  <c r="H219" i="8" a="1"/>
  <c r="H218" i="8" a="1"/>
  <c r="G247" i="8" a="1"/>
  <c r="G246" i="8" a="1"/>
  <c r="G245" i="8" a="1"/>
  <c r="G244" i="8" a="1"/>
  <c r="G243" i="8" a="1"/>
  <c r="G242" i="8" a="1"/>
  <c r="G241" i="8" a="1"/>
  <c r="G240" i="8" a="1"/>
  <c r="G239" i="8" a="1"/>
  <c r="G238" i="8" a="1"/>
  <c r="G237" i="8" a="1"/>
  <c r="G236" i="8" a="1"/>
  <c r="G235" i="8" a="1"/>
  <c r="G234" i="8" a="1"/>
  <c r="G233" i="8" a="1"/>
  <c r="G232" i="8" a="1"/>
  <c r="G231" i="8" a="1"/>
  <c r="G230" i="8" a="1"/>
  <c r="G229" i="8" a="1"/>
  <c r="G228" i="8" a="1"/>
  <c r="G227" i="8" a="1"/>
  <c r="G226" i="8" a="1"/>
  <c r="G225" i="8" a="1"/>
  <c r="G224" i="8" a="1"/>
  <c r="G223" i="8" a="1"/>
  <c r="G222" i="8" a="1"/>
  <c r="G221" i="8" a="1"/>
  <c r="G220" i="8" a="1"/>
  <c r="G219" i="8" a="1"/>
  <c r="G218" i="8" a="1"/>
  <c r="F247" i="8" a="1"/>
  <c r="F246" i="8" a="1"/>
  <c r="F245" i="8" a="1"/>
  <c r="F244" i="8" a="1"/>
  <c r="F243" i="8" a="1"/>
  <c r="F242" i="8" a="1"/>
  <c r="F241" i="8" a="1"/>
  <c r="F240" i="8" a="1"/>
  <c r="F239" i="8" a="1"/>
  <c r="F238" i="8" a="1"/>
  <c r="F237" i="8" a="1"/>
  <c r="F236" i="8" a="1"/>
  <c r="F235" i="8" a="1"/>
  <c r="F234" i="8" a="1"/>
  <c r="F233" i="8" a="1"/>
  <c r="F232" i="8" a="1"/>
  <c r="F231" i="8" a="1"/>
  <c r="F230" i="8" a="1"/>
  <c r="F229" i="8" a="1"/>
  <c r="F228" i="8" a="1"/>
  <c r="F227" i="8" a="1"/>
  <c r="F226" i="8" a="1"/>
  <c r="F225" i="8" a="1"/>
  <c r="F224" i="8" a="1"/>
  <c r="F223" i="8" a="1"/>
  <c r="F222" i="8" a="1"/>
  <c r="F221" i="8" a="1"/>
  <c r="F220" i="8" a="1"/>
  <c r="F219" i="8" a="1"/>
  <c r="F218" i="8" a="1"/>
  <c r="E248" i="8" a="1"/>
  <c r="E247" i="8" a="1"/>
  <c r="E246" i="8" a="1"/>
  <c r="E245" i="8" a="1"/>
  <c r="E244" i="8" a="1"/>
  <c r="E243" i="8" a="1"/>
  <c r="E242" i="8" a="1"/>
  <c r="E241" i="8" a="1"/>
  <c r="E240" i="8" a="1"/>
  <c r="E239" i="8" a="1"/>
  <c r="E238" i="8" a="1"/>
  <c r="E237" i="8" a="1"/>
  <c r="E236" i="8" a="1"/>
  <c r="E235" i="8" a="1"/>
  <c r="E234" i="8" a="1"/>
  <c r="E233" i="8" a="1"/>
  <c r="E232" i="8" a="1"/>
  <c r="E231" i="8" a="1"/>
  <c r="E230" i="8" a="1"/>
  <c r="E229" i="8" a="1"/>
  <c r="E228" i="8" a="1"/>
  <c r="E227" i="8" a="1"/>
  <c r="E226" i="8" a="1"/>
  <c r="E225" i="8" a="1"/>
  <c r="E224" i="8" a="1"/>
  <c r="E223" i="8" a="1"/>
  <c r="E222" i="8" a="1"/>
  <c r="E221" i="8" a="1"/>
  <c r="E220" i="8" a="1"/>
  <c r="E219" i="8" a="1"/>
  <c r="E218" i="8" a="1"/>
  <c r="D248" i="8" a="1"/>
  <c r="D247" i="8" a="1"/>
  <c r="D246" i="8" a="1"/>
  <c r="D245" i="8" a="1"/>
  <c r="D244" i="8" a="1"/>
  <c r="D243" i="8" a="1"/>
  <c r="D242" i="8" a="1"/>
  <c r="D241" i="8" a="1"/>
  <c r="D240" i="8" a="1"/>
  <c r="D239" i="8" a="1"/>
  <c r="D238" i="8" a="1"/>
  <c r="D237" i="8" a="1"/>
  <c r="D236" i="8" a="1"/>
  <c r="D235" i="8" a="1"/>
  <c r="D234" i="8" a="1"/>
  <c r="D233" i="8" a="1"/>
  <c r="D232" i="8" a="1"/>
  <c r="D231" i="8" a="1"/>
  <c r="D230" i="8" a="1"/>
  <c r="D229" i="8" a="1"/>
  <c r="D228" i="8" a="1"/>
  <c r="D227" i="8" a="1"/>
  <c r="D226" i="8" a="1"/>
  <c r="D225" i="8" a="1"/>
  <c r="D224" i="8" a="1"/>
  <c r="D223" i="8" a="1"/>
  <c r="D222" i="8" a="1"/>
  <c r="D221" i="8" a="1"/>
  <c r="D220" i="8" a="1"/>
  <c r="D219" i="8" a="1"/>
  <c r="D218" i="8" a="1"/>
  <c r="C248" i="8" a="1"/>
  <c r="C247" i="8" a="1"/>
  <c r="C246" i="8" a="1"/>
  <c r="C245" i="8" a="1"/>
  <c r="C244" i="8" a="1"/>
  <c r="C243" i="8" a="1"/>
  <c r="C242" i="8" a="1"/>
  <c r="C241" i="8" a="1"/>
  <c r="C240" i="8" a="1"/>
  <c r="C239" i="8" a="1"/>
  <c r="C238" i="8" a="1"/>
  <c r="C237" i="8" a="1"/>
  <c r="C236" i="8" a="1"/>
  <c r="C235" i="8" a="1"/>
  <c r="C234" i="8" a="1"/>
  <c r="C233" i="8" a="1"/>
  <c r="C232" i="8" a="1"/>
  <c r="C231" i="8" a="1"/>
  <c r="C230" i="8" a="1"/>
  <c r="C229" i="8" a="1"/>
  <c r="C228" i="8" a="1"/>
  <c r="C227" i="8" a="1"/>
  <c r="C226" i="8" a="1"/>
  <c r="C225" i="8" a="1"/>
  <c r="C224" i="8" a="1"/>
  <c r="C223" i="8" a="1"/>
  <c r="C222" i="8" a="1"/>
  <c r="C221" i="8" a="1"/>
  <c r="C220" i="8" a="1"/>
  <c r="C219" i="8" a="1"/>
  <c r="C218" i="8" a="1"/>
  <c r="Z313" i="8" a="1"/>
  <c r="Z312" i="8" a="1"/>
  <c r="Z311" i="8" a="1"/>
  <c r="Z310" i="8" a="1"/>
  <c r="Z309" i="8" a="1"/>
  <c r="Z308" i="8" a="1"/>
  <c r="Z307" i="8" a="1"/>
  <c r="Z306" i="8" a="1"/>
  <c r="Z305" i="8" a="1"/>
  <c r="Z304" i="8" a="1"/>
  <c r="Z303" i="8" a="1"/>
  <c r="Z302" i="8" a="1"/>
  <c r="Z301" i="8" a="1"/>
  <c r="Z300" i="8" a="1"/>
  <c r="Z299" i="8" a="1"/>
  <c r="Z298" i="8" a="1"/>
  <c r="Z297" i="8" a="1"/>
  <c r="Z296" i="8" a="1"/>
  <c r="Z295" i="8" a="1"/>
  <c r="Z294" i="8" a="1"/>
  <c r="Z293" i="8" a="1"/>
  <c r="Z292" i="8" a="1"/>
  <c r="Z291" i="8" a="1"/>
  <c r="Z290" i="8" a="1"/>
  <c r="Z289" i="8" a="1"/>
  <c r="Z288" i="8" a="1"/>
  <c r="Z287" i="8" a="1"/>
  <c r="Z286" i="8" a="1"/>
  <c r="Z285" i="8" a="1"/>
  <c r="Z284" i="8" a="1"/>
  <c r="Z283" i="8" a="1"/>
  <c r="Z282" i="8" a="1"/>
  <c r="Z281" i="8" a="1"/>
  <c r="Z280" i="8" a="1"/>
  <c r="Z279" i="8" a="1"/>
  <c r="Z278" i="8" a="1"/>
  <c r="Z277" i="8" a="1"/>
  <c r="Z276" i="8" a="1"/>
  <c r="Z275" i="8" a="1"/>
  <c r="Z274" i="8" a="1"/>
  <c r="Z273" i="8" a="1"/>
  <c r="Z272" i="8" a="1"/>
  <c r="Z271" i="8" a="1"/>
  <c r="Z270" i="8" a="1"/>
  <c r="Z269" i="8" a="1"/>
  <c r="Z268" i="8" a="1"/>
  <c r="Z267" i="8" a="1"/>
  <c r="Z266" i="8" a="1"/>
  <c r="Z265" i="8" a="1"/>
  <c r="Z264" i="8" a="1"/>
  <c r="Z263" i="8" a="1"/>
  <c r="Z262" i="8" a="1"/>
  <c r="Z261" i="8" a="1"/>
  <c r="Z260" i="8" a="1"/>
  <c r="Z259" i="8" a="1"/>
  <c r="Z258" i="8" a="1"/>
  <c r="Z257" i="8" a="1"/>
  <c r="Z256" i="8" a="1"/>
  <c r="Z255" i="8" a="1"/>
  <c r="Z254" i="8" a="1"/>
  <c r="Z253" i="8" a="1"/>
  <c r="Z252" i="8" a="1"/>
  <c r="Z251" i="8" a="1"/>
  <c r="Z250" i="8" a="1"/>
  <c r="Z249" i="8" a="1"/>
  <c r="Z248" i="8" a="1"/>
  <c r="Y313" i="8" a="1"/>
  <c r="Y312" i="8" a="1"/>
  <c r="Y311" i="8" a="1"/>
  <c r="Y310" i="8" a="1"/>
  <c r="Y309" i="8" a="1"/>
  <c r="Y308" i="8" a="1"/>
  <c r="Y307" i="8" a="1"/>
  <c r="Y306" i="8" a="1"/>
  <c r="Y305" i="8" a="1"/>
  <c r="Y304" i="8" a="1"/>
  <c r="Y303" i="8" a="1"/>
  <c r="Y302" i="8" a="1"/>
  <c r="Y301" i="8" a="1"/>
  <c r="Y300" i="8" a="1"/>
  <c r="Y299" i="8" a="1"/>
  <c r="Y298" i="8" a="1"/>
  <c r="Y297" i="8" a="1"/>
  <c r="Y296" i="8" a="1"/>
  <c r="Y295" i="8" a="1"/>
  <c r="Y294" i="8" a="1"/>
  <c r="Y293" i="8" a="1"/>
  <c r="Y292" i="8" a="1"/>
  <c r="Y291" i="8" a="1"/>
  <c r="Y290" i="8" a="1"/>
  <c r="Y289" i="8" a="1"/>
  <c r="Y288" i="8" a="1"/>
  <c r="Y287" i="8" a="1"/>
  <c r="Y286" i="8" a="1"/>
  <c r="Y285" i="8" a="1"/>
  <c r="Y284" i="8" a="1"/>
  <c r="Y283" i="8" a="1"/>
  <c r="Y282" i="8" a="1"/>
  <c r="Y281" i="8" a="1"/>
  <c r="Y280" i="8" a="1"/>
  <c r="Y279" i="8" a="1"/>
  <c r="Y278" i="8" a="1"/>
  <c r="Y277" i="8" a="1"/>
  <c r="Y276" i="8" a="1"/>
  <c r="Y275" i="8" a="1"/>
  <c r="Y274" i="8" a="1"/>
  <c r="Y273" i="8" a="1"/>
  <c r="Y272" i="8" a="1"/>
  <c r="Y271" i="8" a="1"/>
  <c r="Y270" i="8" a="1"/>
  <c r="Y269" i="8" a="1"/>
  <c r="Y268" i="8" a="1"/>
  <c r="Y267" i="8" a="1"/>
  <c r="Y266" i="8" a="1"/>
  <c r="Y265" i="8" a="1"/>
  <c r="Y264" i="8" a="1"/>
  <c r="Y263" i="8" a="1"/>
  <c r="Y262" i="8" a="1"/>
  <c r="Y261" i="8" a="1"/>
  <c r="Y260" i="8" a="1"/>
  <c r="Y259" i="8" a="1"/>
  <c r="Y258" i="8" a="1"/>
  <c r="Y257" i="8" a="1"/>
  <c r="Y256" i="8" a="1"/>
  <c r="Y255" i="8" a="1"/>
  <c r="Y254" i="8" a="1"/>
  <c r="Y253" i="8" a="1"/>
  <c r="Y252" i="8" a="1"/>
  <c r="Y251" i="8" a="1"/>
  <c r="Y250" i="8" a="1"/>
  <c r="Y249" i="8" a="1"/>
  <c r="Y248" i="8" a="1"/>
  <c r="X313" i="8" a="1"/>
  <c r="X312" i="8" a="1"/>
  <c r="X311" i="8" a="1"/>
  <c r="X310" i="8" a="1"/>
  <c r="X309" i="8" a="1"/>
  <c r="X308" i="8" a="1"/>
  <c r="X307" i="8" a="1"/>
  <c r="X306" i="8" a="1"/>
  <c r="X305" i="8" a="1"/>
  <c r="X304" i="8" a="1"/>
  <c r="X303" i="8" a="1"/>
  <c r="X302" i="8" a="1"/>
  <c r="X301" i="8" a="1"/>
  <c r="X300" i="8" a="1"/>
  <c r="X299" i="8" a="1"/>
  <c r="X298" i="8" a="1"/>
  <c r="X297" i="8" a="1"/>
  <c r="X296" i="8" a="1"/>
  <c r="X295" i="8" a="1"/>
  <c r="X294" i="8" a="1"/>
  <c r="X293" i="8" a="1"/>
  <c r="X292" i="8" a="1"/>
  <c r="X291" i="8" a="1"/>
  <c r="X290" i="8" a="1"/>
  <c r="X289" i="8" a="1"/>
  <c r="X288" i="8" a="1"/>
  <c r="X287" i="8" a="1"/>
  <c r="X286" i="8" a="1"/>
  <c r="X285" i="8" a="1"/>
  <c r="X284" i="8" a="1"/>
  <c r="X283" i="8" a="1"/>
  <c r="X282" i="8" a="1"/>
  <c r="X281" i="8" a="1"/>
  <c r="X280" i="8" a="1"/>
  <c r="X279" i="8" a="1"/>
  <c r="X278" i="8" a="1"/>
  <c r="X277" i="8" a="1"/>
  <c r="X276" i="8" a="1"/>
  <c r="X275" i="8" a="1"/>
  <c r="X274" i="8" a="1"/>
  <c r="X273" i="8" a="1"/>
  <c r="X272" i="8" a="1"/>
  <c r="X271" i="8" a="1"/>
  <c r="X270" i="8" a="1"/>
  <c r="X269" i="8" a="1"/>
  <c r="X268" i="8" a="1"/>
  <c r="X267" i="8" a="1"/>
  <c r="X266" i="8" a="1"/>
  <c r="X265" i="8" a="1"/>
  <c r="X264" i="8" a="1"/>
  <c r="X263" i="8" a="1"/>
  <c r="X262" i="8" a="1"/>
  <c r="X261" i="8" a="1"/>
  <c r="X260" i="8" a="1"/>
  <c r="X259" i="8" a="1"/>
  <c r="X258" i="8" a="1"/>
  <c r="X257" i="8" a="1"/>
  <c r="X256" i="8" a="1"/>
  <c r="X255" i="8" a="1"/>
  <c r="X254" i="8" a="1"/>
  <c r="X253" i="8" a="1"/>
  <c r="X252" i="8" a="1"/>
  <c r="X251" i="8" a="1"/>
  <c r="X250" i="8" a="1"/>
  <c r="X249" i="8" a="1"/>
  <c r="X248" i="8" a="1"/>
  <c r="W313" i="8" a="1"/>
  <c r="W312" i="8" a="1"/>
  <c r="W311" i="8" a="1"/>
  <c r="W310" i="8" a="1"/>
  <c r="W309" i="8" a="1"/>
  <c r="W308" i="8" a="1"/>
  <c r="W307" i="8" a="1"/>
  <c r="W306" i="8" a="1"/>
  <c r="W305" i="8" a="1"/>
  <c r="W304" i="8" a="1"/>
  <c r="W303" i="8" a="1"/>
  <c r="W302" i="8" a="1"/>
  <c r="W301" i="8" a="1"/>
  <c r="W300" i="8" a="1"/>
  <c r="W299" i="8" a="1"/>
  <c r="W298" i="8" a="1"/>
  <c r="W297" i="8" a="1"/>
  <c r="W296" i="8" a="1"/>
  <c r="W295" i="8" a="1"/>
  <c r="W294" i="8" a="1"/>
  <c r="W293" i="8" a="1"/>
  <c r="W292" i="8" a="1"/>
  <c r="W291" i="8" a="1"/>
  <c r="W290" i="8" a="1"/>
  <c r="W289" i="8" a="1"/>
  <c r="W288" i="8" a="1"/>
  <c r="W287" i="8" a="1"/>
  <c r="W286" i="8" a="1"/>
  <c r="W285" i="8" a="1"/>
  <c r="W284" i="8" a="1"/>
  <c r="W283" i="8" a="1"/>
  <c r="W282" i="8" a="1"/>
  <c r="W281" i="8" a="1"/>
  <c r="W280" i="8" a="1"/>
  <c r="W279" i="8" a="1"/>
  <c r="W278" i="8" a="1"/>
  <c r="W277" i="8" a="1"/>
  <c r="W276" i="8" a="1"/>
  <c r="W275" i="8" a="1"/>
  <c r="W274" i="8" a="1"/>
  <c r="W273" i="8" a="1"/>
  <c r="W272" i="8" a="1"/>
  <c r="W271" i="8" a="1"/>
  <c r="W270" i="8" a="1"/>
  <c r="W269" i="8" a="1"/>
  <c r="W268" i="8" a="1"/>
  <c r="W267" i="8" a="1"/>
  <c r="W266" i="8" a="1"/>
  <c r="W265" i="8" a="1"/>
  <c r="W264" i="8" a="1"/>
  <c r="W263" i="8" a="1"/>
  <c r="W262" i="8" a="1"/>
  <c r="W261" i="8" a="1"/>
  <c r="W260" i="8" a="1"/>
  <c r="W259" i="8" a="1"/>
  <c r="W258" i="8" a="1"/>
  <c r="W257" i="8" a="1"/>
  <c r="W256" i="8" a="1"/>
  <c r="W255" i="8" a="1"/>
  <c r="W254" i="8" a="1"/>
  <c r="W253" i="8" a="1"/>
  <c r="W252" i="8" a="1"/>
  <c r="W251" i="8" a="1"/>
  <c r="W250" i="8" a="1"/>
  <c r="W249" i="8" a="1"/>
  <c r="W248" i="8" a="1"/>
  <c r="V313" i="8" a="1"/>
  <c r="V312" i="8" a="1"/>
  <c r="V311" i="8" a="1"/>
  <c r="V310" i="8" a="1"/>
  <c r="V309" i="8" a="1"/>
  <c r="V308" i="8" a="1"/>
  <c r="V307" i="8" a="1"/>
  <c r="V306" i="8" a="1"/>
  <c r="V305" i="8" a="1"/>
  <c r="V304" i="8" a="1"/>
  <c r="V303" i="8" a="1"/>
  <c r="V302" i="8" a="1"/>
  <c r="V301" i="8" a="1"/>
  <c r="V300" i="8" a="1"/>
  <c r="V299" i="8" a="1"/>
  <c r="V298" i="8" a="1"/>
  <c r="V297" i="8" a="1"/>
  <c r="V296" i="8" a="1"/>
  <c r="V295" i="8" a="1"/>
  <c r="V294" i="8" a="1"/>
  <c r="V293" i="8" a="1"/>
  <c r="V292" i="8" a="1"/>
  <c r="V291" i="8" a="1"/>
  <c r="V290" i="8" a="1"/>
  <c r="V289" i="8" a="1"/>
  <c r="V288" i="8" a="1"/>
  <c r="V287" i="8" a="1"/>
  <c r="V286" i="8" a="1"/>
  <c r="V285" i="8" a="1"/>
  <c r="V284" i="8" a="1"/>
  <c r="V283" i="8" a="1"/>
  <c r="V282" i="8" a="1"/>
  <c r="V281" i="8" a="1"/>
  <c r="V280" i="8" a="1"/>
  <c r="V279" i="8" a="1"/>
  <c r="V278" i="8" a="1"/>
  <c r="V277" i="8" a="1"/>
  <c r="V276" i="8" a="1"/>
  <c r="V275" i="8" a="1"/>
  <c r="V274" i="8" a="1"/>
  <c r="V273" i="8" a="1"/>
  <c r="V272" i="8" a="1"/>
  <c r="V271" i="8" a="1"/>
  <c r="V270" i="8" a="1"/>
  <c r="V269" i="8" a="1"/>
  <c r="V268" i="8" a="1"/>
  <c r="V267" i="8" a="1"/>
  <c r="V266" i="8" a="1"/>
  <c r="V265" i="8" a="1"/>
  <c r="V264" i="8" a="1"/>
  <c r="V263" i="8" a="1"/>
  <c r="V262" i="8" a="1"/>
  <c r="V261" i="8" a="1"/>
  <c r="V260" i="8" a="1"/>
  <c r="V259" i="8" a="1"/>
  <c r="V258" i="8" a="1"/>
  <c r="V257" i="8" a="1"/>
  <c r="V256" i="8" a="1"/>
  <c r="V255" i="8" a="1"/>
  <c r="V254" i="8" a="1"/>
  <c r="V253" i="8" a="1"/>
  <c r="V252" i="8" a="1"/>
  <c r="V251" i="8" a="1"/>
  <c r="V250" i="8" a="1"/>
  <c r="V249" i="8" a="1"/>
  <c r="V248" i="8" a="1"/>
  <c r="U313" i="8" a="1"/>
  <c r="U312" i="8" a="1"/>
  <c r="U311" i="8" a="1"/>
  <c r="U310" i="8" a="1"/>
  <c r="U309" i="8" a="1"/>
  <c r="U308" i="8" a="1"/>
  <c r="U307" i="8" a="1"/>
  <c r="U306" i="8" a="1"/>
  <c r="U305" i="8" a="1"/>
  <c r="U304" i="8" a="1"/>
  <c r="U303" i="8" a="1"/>
  <c r="U302" i="8" a="1"/>
  <c r="U301" i="8" a="1"/>
  <c r="U300" i="8" a="1"/>
  <c r="U299" i="8" a="1"/>
  <c r="U298" i="8" a="1"/>
  <c r="U297" i="8" a="1"/>
  <c r="U296" i="8" a="1"/>
  <c r="U295" i="8" a="1"/>
  <c r="U294" i="8" a="1"/>
  <c r="U293" i="8" a="1"/>
  <c r="U292" i="8" a="1"/>
  <c r="U291" i="8" a="1"/>
  <c r="U290" i="8" a="1"/>
  <c r="U289" i="8" a="1"/>
  <c r="U288" i="8" a="1"/>
  <c r="U287" i="8" a="1"/>
  <c r="U286" i="8" a="1"/>
  <c r="U285" i="8" a="1"/>
  <c r="U284" i="8" a="1"/>
  <c r="U283" i="8" a="1"/>
  <c r="U282" i="8" a="1"/>
  <c r="U281" i="8" a="1"/>
  <c r="U280" i="8" a="1"/>
  <c r="U279" i="8" a="1"/>
  <c r="U278" i="8" a="1"/>
  <c r="U277" i="8" a="1"/>
  <c r="U276" i="8" a="1"/>
  <c r="U275" i="8" a="1"/>
  <c r="U274" i="8" a="1"/>
  <c r="U273" i="8" a="1"/>
  <c r="U272" i="8" a="1"/>
  <c r="U271" i="8" a="1"/>
  <c r="U270" i="8" a="1"/>
  <c r="U269" i="8" a="1"/>
  <c r="U268" i="8" a="1"/>
  <c r="U267" i="8" a="1"/>
  <c r="U266" i="8" a="1"/>
  <c r="U265" i="8" a="1"/>
  <c r="U264" i="8" a="1"/>
  <c r="U263" i="8" a="1"/>
  <c r="U262" i="8" a="1"/>
  <c r="U261" i="8" a="1"/>
  <c r="U260" i="8" a="1"/>
  <c r="U259" i="8" a="1"/>
  <c r="U258" i="8" a="1"/>
  <c r="U257" i="8" a="1"/>
  <c r="U256" i="8" a="1"/>
  <c r="U255" i="8" a="1"/>
  <c r="U254" i="8" a="1"/>
  <c r="U253" i="8" a="1"/>
  <c r="U252" i="8" a="1"/>
  <c r="U251" i="8" a="1"/>
  <c r="U250" i="8" a="1"/>
  <c r="U249" i="8" a="1"/>
  <c r="U248" i="8" a="1"/>
  <c r="T313" i="8" a="1"/>
  <c r="T312" i="8" a="1"/>
  <c r="T311" i="8" a="1"/>
  <c r="T310" i="8" a="1"/>
  <c r="T309" i="8" a="1"/>
  <c r="T308" i="8" a="1"/>
  <c r="T307" i="8" a="1"/>
  <c r="T306" i="8" a="1"/>
  <c r="T305" i="8" a="1"/>
  <c r="T304" i="8" a="1"/>
  <c r="T303" i="8" a="1"/>
  <c r="T302" i="8" a="1"/>
  <c r="T301" i="8" a="1"/>
  <c r="T300" i="8" a="1"/>
  <c r="T299" i="8" a="1"/>
  <c r="T298" i="8" a="1"/>
  <c r="T297" i="8" a="1"/>
  <c r="T296" i="8" a="1"/>
  <c r="T295" i="8" a="1"/>
  <c r="T294" i="8" a="1"/>
  <c r="T293" i="8" a="1"/>
  <c r="T292" i="8" a="1"/>
  <c r="T291" i="8" a="1"/>
  <c r="T290" i="8" a="1"/>
  <c r="T289" i="8" a="1"/>
  <c r="T288" i="8" a="1"/>
  <c r="T287" i="8" a="1"/>
  <c r="T286" i="8" a="1"/>
  <c r="T285" i="8" a="1"/>
  <c r="T284" i="8" a="1"/>
  <c r="T283" i="8" a="1"/>
  <c r="T282" i="8" a="1"/>
  <c r="T281" i="8" a="1"/>
  <c r="T280" i="8" a="1"/>
  <c r="T279" i="8" a="1"/>
  <c r="T278" i="8" a="1"/>
  <c r="T277" i="8" a="1"/>
  <c r="T276" i="8" a="1"/>
  <c r="T275" i="8" a="1"/>
  <c r="T274" i="8" a="1"/>
  <c r="T273" i="8" a="1"/>
  <c r="T272" i="8" a="1"/>
  <c r="T271" i="8" a="1"/>
  <c r="T270" i="8" a="1"/>
  <c r="T269" i="8" a="1"/>
  <c r="T268" i="8" a="1"/>
  <c r="T267" i="8" a="1"/>
  <c r="T266" i="8" a="1"/>
  <c r="T265" i="8" a="1"/>
  <c r="T264" i="8" a="1"/>
  <c r="T263" i="8" a="1"/>
  <c r="T262" i="8" a="1"/>
  <c r="T261" i="8" a="1"/>
  <c r="T260" i="8" a="1"/>
  <c r="T259" i="8" a="1"/>
  <c r="T258" i="8" a="1"/>
  <c r="T257" i="8" a="1"/>
  <c r="T256" i="8" a="1"/>
  <c r="T255" i="8" a="1"/>
  <c r="T254" i="8" a="1"/>
  <c r="T253" i="8" a="1"/>
  <c r="T252" i="8" a="1"/>
  <c r="T251" i="8" a="1"/>
  <c r="T250" i="8" a="1"/>
  <c r="T249" i="8" a="1"/>
  <c r="T248" i="8" a="1"/>
  <c r="S313" i="8" a="1"/>
  <c r="S312" i="8" a="1"/>
  <c r="S311" i="8" a="1"/>
  <c r="S310" i="8" a="1"/>
  <c r="S309" i="8" a="1"/>
  <c r="S308" i="8" a="1"/>
  <c r="S307" i="8" a="1"/>
  <c r="S306" i="8" a="1"/>
  <c r="S305" i="8" a="1"/>
  <c r="S304" i="8" a="1"/>
  <c r="S303" i="8" a="1"/>
  <c r="S302" i="8" a="1"/>
  <c r="S301" i="8" a="1"/>
  <c r="S300" i="8" a="1"/>
  <c r="S299" i="8" a="1"/>
  <c r="S298" i="8" a="1"/>
  <c r="S297" i="8" a="1"/>
  <c r="S296" i="8" a="1"/>
  <c r="S295" i="8" a="1"/>
  <c r="S294" i="8" a="1"/>
  <c r="S293" i="8" a="1"/>
  <c r="S292" i="8" a="1"/>
  <c r="S291" i="8" a="1"/>
  <c r="S290" i="8" a="1"/>
  <c r="S289" i="8" a="1"/>
  <c r="S288" i="8" a="1"/>
  <c r="S287" i="8" a="1"/>
  <c r="S286" i="8" a="1"/>
  <c r="S285" i="8" a="1"/>
  <c r="S284" i="8" a="1"/>
  <c r="S283" i="8" a="1"/>
  <c r="S282" i="8" a="1"/>
  <c r="S281" i="8" a="1"/>
  <c r="S280" i="8" a="1"/>
  <c r="S279" i="8" a="1"/>
  <c r="S278" i="8" a="1"/>
  <c r="S277" i="8" a="1"/>
  <c r="S276" i="8" a="1"/>
  <c r="S275" i="8" a="1"/>
  <c r="S274" i="8" a="1"/>
  <c r="S273" i="8" a="1"/>
  <c r="S272" i="8" a="1"/>
  <c r="S271" i="8" a="1"/>
  <c r="S270" i="8" a="1"/>
  <c r="S269" i="8" a="1"/>
  <c r="S268" i="8" a="1"/>
  <c r="S267" i="8" a="1"/>
  <c r="S266" i="8" a="1"/>
  <c r="S265" i="8" a="1"/>
  <c r="S264" i="8" a="1"/>
  <c r="S263" i="8" a="1"/>
  <c r="S262" i="8" a="1"/>
  <c r="S261" i="8" a="1"/>
  <c r="S260" i="8" a="1"/>
  <c r="S259" i="8" a="1"/>
  <c r="S258" i="8" a="1"/>
  <c r="S257" i="8" a="1"/>
  <c r="S256" i="8" a="1"/>
  <c r="S255" i="8" a="1"/>
  <c r="S254" i="8" a="1"/>
  <c r="S253" i="8" a="1"/>
  <c r="S252" i="8" a="1"/>
  <c r="S251" i="8" a="1"/>
  <c r="S250" i="8" a="1"/>
  <c r="S249" i="8" a="1"/>
  <c r="S248" i="8" a="1"/>
  <c r="R313" i="8" a="1"/>
  <c r="R312" i="8" a="1"/>
  <c r="R311" i="8" a="1"/>
  <c r="R310" i="8" a="1"/>
  <c r="R309" i="8" a="1"/>
  <c r="R308" i="8" a="1"/>
  <c r="R307" i="8" a="1"/>
  <c r="R306" i="8" a="1"/>
  <c r="R305" i="8" a="1"/>
  <c r="R304" i="8" a="1"/>
  <c r="R303" i="8" a="1"/>
  <c r="R302" i="8" a="1"/>
  <c r="R301" i="8" a="1"/>
  <c r="R300" i="8" a="1"/>
  <c r="R299" i="8" a="1"/>
  <c r="R298" i="8" a="1"/>
  <c r="R297" i="8" a="1"/>
  <c r="R296" i="8" a="1"/>
  <c r="R295" i="8" a="1"/>
  <c r="R294" i="8" a="1"/>
  <c r="R293" i="8" a="1"/>
  <c r="R292" i="8" a="1"/>
  <c r="R291" i="8" a="1"/>
  <c r="R290" i="8" a="1"/>
  <c r="R289" i="8" a="1"/>
  <c r="R288" i="8" a="1"/>
  <c r="R287" i="8" a="1"/>
  <c r="R286" i="8" a="1"/>
  <c r="R285" i="8" a="1"/>
  <c r="R284" i="8" a="1"/>
  <c r="R283" i="8" a="1"/>
  <c r="R282" i="8" a="1"/>
  <c r="R281" i="8" a="1"/>
  <c r="R280" i="8" a="1"/>
  <c r="R279" i="8" a="1"/>
  <c r="R278" i="8" a="1"/>
  <c r="R277" i="8" a="1"/>
  <c r="R276" i="8" a="1"/>
  <c r="R275" i="8" a="1"/>
  <c r="R274" i="8" a="1"/>
  <c r="R273" i="8" a="1"/>
  <c r="R272" i="8" a="1"/>
  <c r="R271" i="8" a="1"/>
  <c r="R270" i="8" a="1"/>
  <c r="R269" i="8" a="1"/>
  <c r="R268" i="8" a="1"/>
  <c r="R267" i="8" a="1"/>
  <c r="R266" i="8" a="1"/>
  <c r="R265" i="8" a="1"/>
  <c r="R264" i="8" a="1"/>
  <c r="R263" i="8" a="1"/>
  <c r="R262" i="8" a="1"/>
  <c r="R261" i="8" a="1"/>
  <c r="R260" i="8" a="1"/>
  <c r="R259" i="8" a="1"/>
  <c r="R258" i="8" a="1"/>
  <c r="R257" i="8" a="1"/>
  <c r="R256" i="8" a="1"/>
  <c r="R255" i="8" a="1"/>
  <c r="R254" i="8" a="1"/>
  <c r="R253" i="8" a="1"/>
  <c r="R252" i="8" a="1"/>
  <c r="R251" i="8" a="1"/>
  <c r="R250" i="8" a="1"/>
  <c r="R249" i="8" a="1"/>
  <c r="R248" i="8" a="1"/>
  <c r="Q313" i="8" a="1"/>
  <c r="Q312" i="8" a="1"/>
  <c r="Q311" i="8" a="1"/>
  <c r="Q310" i="8" a="1"/>
  <c r="Q309" i="8" a="1"/>
  <c r="Q308" i="8" a="1"/>
  <c r="Q307" i="8" a="1"/>
  <c r="Q306" i="8" a="1"/>
  <c r="Q305" i="8" a="1"/>
  <c r="Q304" i="8" a="1"/>
  <c r="Q303" i="8" a="1"/>
  <c r="Q302" i="8" a="1"/>
  <c r="Q301" i="8" a="1"/>
  <c r="Q300" i="8" a="1"/>
  <c r="Q299" i="8" a="1"/>
  <c r="Q298" i="8" a="1"/>
  <c r="Q297" i="8" a="1"/>
  <c r="Q296" i="8" a="1"/>
  <c r="Q295" i="8" a="1"/>
  <c r="Q294" i="8" a="1"/>
  <c r="Q293" i="8" a="1"/>
  <c r="Q292" i="8" a="1"/>
  <c r="Q291" i="8" a="1"/>
  <c r="Q290" i="8" a="1"/>
  <c r="Q289" i="8" a="1"/>
  <c r="Q288" i="8" a="1"/>
  <c r="Q287" i="8" a="1"/>
  <c r="Q286" i="8" a="1"/>
  <c r="Q285" i="8" a="1"/>
  <c r="Q284" i="8" a="1"/>
  <c r="Q283" i="8" a="1"/>
  <c r="Q282" i="8" a="1"/>
  <c r="Q281" i="8" a="1"/>
  <c r="Q280" i="8" a="1"/>
  <c r="Q279" i="8" a="1"/>
  <c r="Q278" i="8" a="1"/>
  <c r="Q277" i="8" a="1"/>
  <c r="Q276" i="8" a="1"/>
  <c r="Q275" i="8" a="1"/>
  <c r="Q274" i="8" a="1"/>
  <c r="Q273" i="8" a="1"/>
  <c r="Q272" i="8" a="1"/>
  <c r="Q271" i="8" a="1"/>
  <c r="Q270" i="8" a="1"/>
  <c r="Q269" i="8" a="1"/>
  <c r="Q268" i="8" a="1"/>
  <c r="Q267" i="8" a="1"/>
  <c r="Q266" i="8" a="1"/>
  <c r="Q265" i="8" a="1"/>
  <c r="Q264" i="8" a="1"/>
  <c r="Q263" i="8" a="1"/>
  <c r="Q262" i="8" a="1"/>
  <c r="Q261" i="8" a="1"/>
  <c r="Q260" i="8" a="1"/>
  <c r="Q259" i="8" a="1"/>
  <c r="Q258" i="8" a="1"/>
  <c r="Q257" i="8" a="1"/>
  <c r="Q256" i="8" a="1"/>
  <c r="Q255" i="8" a="1"/>
  <c r="Q254" i="8" a="1"/>
  <c r="Q253" i="8" a="1"/>
  <c r="Q252" i="8" a="1"/>
  <c r="Q251" i="8" a="1"/>
  <c r="Q250" i="8" a="1"/>
  <c r="Q249" i="8" a="1"/>
  <c r="Q248" i="8" a="1"/>
  <c r="P313" i="8" a="1"/>
  <c r="P312" i="8" a="1"/>
  <c r="P311" i="8" a="1"/>
  <c r="P310" i="8" a="1"/>
  <c r="P309" i="8" a="1"/>
  <c r="P308" i="8" a="1"/>
  <c r="P307" i="8" a="1"/>
  <c r="P306" i="8" a="1"/>
  <c r="P305" i="8" a="1"/>
  <c r="P304" i="8" a="1"/>
  <c r="P303" i="8" a="1"/>
  <c r="P302" i="8" a="1"/>
  <c r="P301" i="8" a="1"/>
  <c r="P300" i="8" a="1"/>
  <c r="P299" i="8" a="1"/>
  <c r="P298" i="8" a="1"/>
  <c r="P297" i="8" a="1"/>
  <c r="P296" i="8" a="1"/>
  <c r="P295" i="8" a="1"/>
  <c r="P294" i="8" a="1"/>
  <c r="P293" i="8" a="1"/>
  <c r="P292" i="8" a="1"/>
  <c r="P291" i="8" a="1"/>
  <c r="P290" i="8" a="1"/>
  <c r="P289" i="8" a="1"/>
  <c r="P288" i="8" a="1"/>
  <c r="P287" i="8" a="1"/>
  <c r="P286" i="8" a="1"/>
  <c r="P285" i="8" a="1"/>
  <c r="P284" i="8" a="1"/>
  <c r="P283" i="8" a="1"/>
  <c r="P282" i="8" a="1"/>
  <c r="P281" i="8" a="1"/>
  <c r="P280" i="8" a="1"/>
  <c r="P279" i="8" a="1"/>
  <c r="P278" i="8" a="1"/>
  <c r="P277" i="8" a="1"/>
  <c r="P276" i="8" a="1"/>
  <c r="P275" i="8" a="1"/>
  <c r="P274" i="8" a="1"/>
  <c r="P273" i="8" a="1"/>
  <c r="P272" i="8" a="1"/>
  <c r="P271" i="8" a="1"/>
  <c r="P270" i="8" a="1"/>
  <c r="P269" i="8" a="1"/>
  <c r="P268" i="8" a="1"/>
  <c r="P267" i="8" a="1"/>
  <c r="P266" i="8" a="1"/>
  <c r="P265" i="8" a="1"/>
  <c r="P264" i="8" a="1"/>
  <c r="P263" i="8" a="1"/>
  <c r="P262" i="8" a="1"/>
  <c r="P261" i="8" a="1"/>
  <c r="P260" i="8" a="1"/>
  <c r="P259" i="8" a="1"/>
  <c r="P258" i="8" a="1"/>
  <c r="P257" i="8" a="1"/>
  <c r="P256" i="8" a="1"/>
  <c r="P255" i="8" a="1"/>
  <c r="P254" i="8" a="1"/>
  <c r="P253" i="8" a="1"/>
  <c r="P252" i="8" a="1"/>
  <c r="P251" i="8" a="1"/>
  <c r="P250" i="8" a="1"/>
  <c r="P249" i="8" a="1"/>
  <c r="P248" i="8" a="1"/>
  <c r="O313" i="8" a="1"/>
  <c r="O312" i="8" a="1"/>
  <c r="O311" i="8" a="1"/>
  <c r="O310" i="8" a="1"/>
  <c r="O309" i="8" a="1"/>
  <c r="O308" i="8" a="1"/>
  <c r="O307" i="8" a="1"/>
  <c r="O306" i="8" a="1"/>
  <c r="O305" i="8" a="1"/>
  <c r="O304" i="8" a="1"/>
  <c r="O303" i="8" a="1"/>
  <c r="O302" i="8" a="1"/>
  <c r="O301" i="8" a="1"/>
  <c r="O300" i="8" a="1"/>
  <c r="O299" i="8" a="1"/>
  <c r="O298" i="8" a="1"/>
  <c r="O297" i="8" a="1"/>
  <c r="O296" i="8" a="1"/>
  <c r="O295" i="8" a="1"/>
  <c r="O294" i="8" a="1"/>
  <c r="O293" i="8" a="1"/>
  <c r="O292" i="8" a="1"/>
  <c r="O291" i="8" a="1"/>
  <c r="O290" i="8" a="1"/>
  <c r="O289" i="8" a="1"/>
  <c r="O288" i="8" a="1"/>
  <c r="O287" i="8" a="1"/>
  <c r="O286" i="8" a="1"/>
  <c r="O285" i="8" a="1"/>
  <c r="O284" i="8" a="1"/>
  <c r="O283" i="8" a="1"/>
  <c r="O282" i="8" a="1"/>
  <c r="O281" i="8" a="1"/>
  <c r="O280" i="8" a="1"/>
  <c r="O279" i="8" a="1"/>
  <c r="O278" i="8" a="1"/>
  <c r="O277" i="8" a="1"/>
  <c r="O276" i="8" a="1"/>
  <c r="O275" i="8" a="1"/>
  <c r="O274" i="8" a="1"/>
  <c r="O273" i="8" a="1"/>
  <c r="O272" i="8" a="1"/>
  <c r="O271" i="8" a="1"/>
  <c r="O270" i="8" a="1"/>
  <c r="O269" i="8" a="1"/>
  <c r="O268" i="8" a="1"/>
  <c r="O267" i="8" a="1"/>
  <c r="O266" i="8" a="1"/>
  <c r="O265" i="8" a="1"/>
  <c r="O264" i="8" a="1"/>
  <c r="O263" i="8" a="1"/>
  <c r="O262" i="8" a="1"/>
  <c r="O261" i="8" a="1"/>
  <c r="O260" i="8" a="1"/>
  <c r="O259" i="8" a="1"/>
  <c r="O258" i="8" a="1"/>
  <c r="O257" i="8" a="1"/>
  <c r="O256" i="8" a="1"/>
  <c r="O255" i="8" a="1"/>
  <c r="O254" i="8" a="1"/>
  <c r="O253" i="8" a="1"/>
  <c r="O252" i="8" a="1"/>
  <c r="O251" i="8" a="1"/>
  <c r="O250" i="8" a="1"/>
  <c r="O249" i="8" a="1"/>
  <c r="O248" i="8" a="1"/>
  <c r="N313" i="8" a="1"/>
  <c r="N312" i="8" a="1"/>
  <c r="N311" i="8" a="1"/>
  <c r="N310" i="8" a="1"/>
  <c r="N309" i="8" a="1"/>
  <c r="N308" i="8" a="1"/>
  <c r="N307" i="8" a="1"/>
  <c r="N306" i="8" a="1"/>
  <c r="N305" i="8" a="1"/>
  <c r="N304" i="8" a="1"/>
  <c r="N303" i="8" a="1"/>
  <c r="N302" i="8" a="1"/>
  <c r="N301" i="8" a="1"/>
  <c r="N300" i="8" a="1"/>
  <c r="N299" i="8" a="1"/>
  <c r="N298" i="8" a="1"/>
  <c r="N297" i="8" a="1"/>
  <c r="N296" i="8" a="1"/>
  <c r="N295" i="8" a="1"/>
  <c r="N294" i="8" a="1"/>
  <c r="N293" i="8" a="1"/>
  <c r="N292" i="8" a="1"/>
  <c r="N291" i="8" a="1"/>
  <c r="N290" i="8" a="1"/>
  <c r="N289" i="8" a="1"/>
  <c r="N288" i="8" a="1"/>
  <c r="N287" i="8" a="1"/>
  <c r="N286" i="8" a="1"/>
  <c r="N285" i="8" a="1"/>
  <c r="N284" i="8" a="1"/>
  <c r="N283" i="8" a="1"/>
  <c r="N282" i="8" a="1"/>
  <c r="N281" i="8" a="1"/>
  <c r="N280" i="8" a="1"/>
  <c r="N279" i="8" a="1"/>
  <c r="N278" i="8" a="1"/>
  <c r="N277" i="8" a="1"/>
  <c r="N276" i="8" a="1"/>
  <c r="N275" i="8" a="1"/>
  <c r="N274" i="8" a="1"/>
  <c r="N273" i="8" a="1"/>
  <c r="N272" i="8" a="1"/>
  <c r="N271" i="8" a="1"/>
  <c r="N270" i="8" a="1"/>
  <c r="N269" i="8" a="1"/>
  <c r="N268" i="8" a="1"/>
  <c r="N267" i="8" a="1"/>
  <c r="N266" i="8" a="1"/>
  <c r="N265" i="8" a="1"/>
  <c r="N264" i="8" a="1"/>
  <c r="N263" i="8" a="1"/>
  <c r="N262" i="8" a="1"/>
  <c r="N261" i="8" a="1"/>
  <c r="N260" i="8" a="1"/>
  <c r="N259" i="8" a="1"/>
  <c r="N258" i="8" a="1"/>
  <c r="N257" i="8" a="1"/>
  <c r="N256" i="8" a="1"/>
  <c r="N255" i="8" a="1"/>
  <c r="N254" i="8" a="1"/>
  <c r="N253" i="8" a="1"/>
  <c r="N252" i="8" a="1"/>
  <c r="N251" i="8" a="1"/>
  <c r="N250" i="8" a="1"/>
  <c r="N249" i="8" a="1"/>
  <c r="N248" i="8" a="1"/>
  <c r="M313" i="8" a="1"/>
  <c r="M312" i="8" a="1"/>
  <c r="M311" i="8" a="1"/>
  <c r="M310" i="8" a="1"/>
  <c r="M309" i="8" a="1"/>
  <c r="M308" i="8" a="1"/>
  <c r="M307" i="8" a="1"/>
  <c r="M306" i="8" a="1"/>
  <c r="M305" i="8" a="1"/>
  <c r="M304" i="8" a="1"/>
  <c r="M303" i="8" a="1"/>
  <c r="M302" i="8" a="1"/>
  <c r="M301" i="8" a="1"/>
  <c r="M300" i="8" a="1"/>
  <c r="M299" i="8" a="1"/>
  <c r="M298" i="8" a="1"/>
  <c r="M297" i="8" a="1"/>
  <c r="M296" i="8" a="1"/>
  <c r="M295" i="8" a="1"/>
  <c r="M294" i="8" a="1"/>
  <c r="M293" i="8" a="1"/>
  <c r="M292" i="8" a="1"/>
  <c r="M291" i="8" a="1"/>
  <c r="M290" i="8" a="1"/>
  <c r="M289" i="8" a="1"/>
  <c r="M288" i="8" a="1"/>
  <c r="M287" i="8" a="1"/>
  <c r="M286" i="8" a="1"/>
  <c r="M285" i="8" a="1"/>
  <c r="M284" i="8" a="1"/>
  <c r="M283" i="8" a="1"/>
  <c r="M282" i="8" a="1"/>
  <c r="M281" i="8" a="1"/>
  <c r="M280" i="8" a="1"/>
  <c r="M279" i="8" a="1"/>
  <c r="M278" i="8" a="1"/>
  <c r="M277" i="8" a="1"/>
  <c r="M276" i="8" a="1"/>
  <c r="M275" i="8" a="1"/>
  <c r="M274" i="8" a="1"/>
  <c r="M273" i="8" a="1"/>
  <c r="M272" i="8" a="1"/>
  <c r="M271" i="8" a="1"/>
  <c r="M270" i="8" a="1"/>
  <c r="M269" i="8" a="1"/>
  <c r="M268" i="8" a="1"/>
  <c r="M267" i="8" a="1"/>
  <c r="M266" i="8" a="1"/>
  <c r="M265" i="8" a="1"/>
  <c r="M264" i="8" a="1"/>
  <c r="M263" i="8" a="1"/>
  <c r="M262" i="8" a="1"/>
  <c r="M261" i="8" a="1"/>
  <c r="M260" i="8" a="1"/>
  <c r="M259" i="8" a="1"/>
  <c r="M258" i="8" a="1"/>
  <c r="M257" i="8" a="1"/>
  <c r="M256" i="8" a="1"/>
  <c r="M255" i="8" a="1"/>
  <c r="M254" i="8" a="1"/>
  <c r="M253" i="8" a="1"/>
  <c r="M252" i="8" a="1"/>
  <c r="M251" i="8" a="1"/>
  <c r="M250" i="8" a="1"/>
  <c r="M249" i="8" a="1"/>
  <c r="M248" i="8" a="1"/>
  <c r="L313" i="8" a="1"/>
  <c r="L312" i="8" a="1"/>
  <c r="L311" i="8" a="1"/>
  <c r="L310" i="8" a="1"/>
  <c r="L309" i="8" a="1"/>
  <c r="L308" i="8" a="1"/>
  <c r="L307" i="8" a="1"/>
  <c r="L306" i="8" a="1"/>
  <c r="L305" i="8" a="1"/>
  <c r="L304" i="8" a="1"/>
  <c r="L303" i="8" a="1"/>
  <c r="L302" i="8" a="1"/>
  <c r="L301" i="8" a="1"/>
  <c r="L300" i="8" a="1"/>
  <c r="L299" i="8" a="1"/>
  <c r="L298" i="8" a="1"/>
  <c r="L297" i="8" a="1"/>
  <c r="L296" i="8" a="1"/>
  <c r="L295" i="8" a="1"/>
  <c r="L294" i="8" a="1"/>
  <c r="L293" i="8" a="1"/>
  <c r="L292" i="8" a="1"/>
  <c r="L291" i="8" a="1"/>
  <c r="L290" i="8" a="1"/>
  <c r="L289" i="8" a="1"/>
  <c r="L288" i="8" a="1"/>
  <c r="L287" i="8" a="1"/>
  <c r="L286" i="8" a="1"/>
  <c r="L285" i="8" a="1"/>
  <c r="L284" i="8" a="1"/>
  <c r="L283" i="8" a="1"/>
  <c r="L282" i="8" a="1"/>
  <c r="L281" i="8" a="1"/>
  <c r="L280" i="8" a="1"/>
  <c r="L279" i="8" a="1"/>
  <c r="L278" i="8" a="1"/>
  <c r="L277" i="8" a="1"/>
  <c r="L276" i="8" a="1"/>
  <c r="L275" i="8" a="1"/>
  <c r="L274" i="8" a="1"/>
  <c r="L273" i="8" a="1"/>
  <c r="L272" i="8" a="1"/>
  <c r="L271" i="8" a="1"/>
  <c r="L270" i="8" a="1"/>
  <c r="L269" i="8" a="1"/>
  <c r="L268" i="8" a="1"/>
  <c r="L267" i="8" a="1"/>
  <c r="L266" i="8" a="1"/>
  <c r="L265" i="8" a="1"/>
  <c r="L264" i="8" a="1"/>
  <c r="L263" i="8" a="1"/>
  <c r="L262" i="8" a="1"/>
  <c r="L261" i="8" a="1"/>
  <c r="L260" i="8" a="1"/>
  <c r="L259" i="8" a="1"/>
  <c r="L258" i="8" a="1"/>
  <c r="L257" i="8" a="1"/>
  <c r="L256" i="8" a="1"/>
  <c r="L255" i="8" a="1"/>
  <c r="L254" i="8" a="1"/>
  <c r="L253" i="8" a="1"/>
  <c r="L252" i="8" a="1"/>
  <c r="L251" i="8" a="1"/>
  <c r="L250" i="8" a="1"/>
  <c r="L249" i="8" a="1"/>
  <c r="L248" i="8" a="1"/>
  <c r="K313" i="8" a="1"/>
  <c r="K312" i="8" a="1"/>
  <c r="K311" i="8" a="1"/>
  <c r="K310" i="8" a="1"/>
  <c r="K309" i="8" a="1"/>
  <c r="K308" i="8" a="1"/>
  <c r="K307" i="8" a="1"/>
  <c r="K306" i="8" a="1"/>
  <c r="K305" i="8" a="1"/>
  <c r="K304" i="8" a="1"/>
  <c r="K303" i="8" a="1"/>
  <c r="K302" i="8" a="1"/>
  <c r="K301" i="8" a="1"/>
  <c r="K300" i="8" a="1"/>
  <c r="K299" i="8" a="1"/>
  <c r="K298" i="8" a="1"/>
  <c r="K297" i="8" a="1"/>
  <c r="K296" i="8" a="1"/>
  <c r="K295" i="8" a="1"/>
  <c r="K294" i="8" a="1"/>
  <c r="K293" i="8" a="1"/>
  <c r="K292" i="8" a="1"/>
  <c r="K291" i="8" a="1"/>
  <c r="K290" i="8" a="1"/>
  <c r="K289" i="8" a="1"/>
  <c r="K288" i="8" a="1"/>
  <c r="K287" i="8" a="1"/>
  <c r="K286" i="8" a="1"/>
  <c r="K285" i="8" a="1"/>
  <c r="K284" i="8" a="1"/>
  <c r="K283" i="8" a="1"/>
  <c r="K282" i="8" a="1"/>
  <c r="K281" i="8" a="1"/>
  <c r="K280" i="8" a="1"/>
  <c r="K279" i="8" a="1"/>
  <c r="K278" i="8" a="1"/>
  <c r="K277" i="8" a="1"/>
  <c r="K276" i="8" a="1"/>
  <c r="K275" i="8" a="1"/>
  <c r="K274" i="8" a="1"/>
  <c r="K273" i="8" a="1"/>
  <c r="K272" i="8" a="1"/>
  <c r="K271" i="8" a="1"/>
  <c r="K270" i="8" a="1"/>
  <c r="K269" i="8" a="1"/>
  <c r="K268" i="8" a="1"/>
  <c r="K267" i="8" a="1"/>
  <c r="K266" i="8" a="1"/>
  <c r="K265" i="8" a="1"/>
  <c r="K264" i="8" a="1"/>
  <c r="K263" i="8" a="1"/>
  <c r="K262" i="8" a="1"/>
  <c r="K261" i="8" a="1"/>
  <c r="K260" i="8" a="1"/>
  <c r="K259" i="8" a="1"/>
  <c r="K258" i="8" a="1"/>
  <c r="K257" i="8" a="1"/>
  <c r="K256" i="8" a="1"/>
  <c r="K255" i="8" a="1"/>
  <c r="K254" i="8" a="1"/>
  <c r="K253" i="8" a="1"/>
  <c r="K252" i="8" a="1"/>
  <c r="K251" i="8" a="1"/>
  <c r="K250" i="8" a="1"/>
  <c r="K249" i="8" a="1"/>
  <c r="K248" i="8" a="1"/>
  <c r="J314" i="8" a="1"/>
  <c r="J313" i="8" a="1"/>
  <c r="J312" i="8" a="1"/>
  <c r="J311" i="8" a="1"/>
  <c r="J310" i="8" a="1"/>
  <c r="J309" i="8" a="1"/>
  <c r="J308" i="8" a="1"/>
  <c r="J307" i="8" a="1"/>
  <c r="J306" i="8" a="1"/>
  <c r="J305" i="8" a="1"/>
  <c r="J304" i="8" a="1"/>
  <c r="J303" i="8" a="1"/>
  <c r="J302" i="8" a="1"/>
  <c r="J301" i="8" a="1"/>
  <c r="J300" i="8" a="1"/>
  <c r="J299" i="8" a="1"/>
  <c r="J298" i="8" a="1"/>
  <c r="J297" i="8" a="1"/>
  <c r="J296" i="8" a="1"/>
  <c r="J295" i="8" a="1"/>
  <c r="J294" i="8" a="1"/>
  <c r="J293" i="8" a="1"/>
  <c r="J292" i="8" a="1"/>
  <c r="J291" i="8" a="1"/>
  <c r="J290" i="8" a="1"/>
  <c r="J289" i="8" a="1"/>
  <c r="J288" i="8" a="1"/>
  <c r="J287" i="8" a="1"/>
  <c r="J286" i="8" a="1"/>
  <c r="J285" i="8" a="1"/>
  <c r="J284" i="8" a="1"/>
  <c r="J283" i="8" a="1"/>
  <c r="J282" i="8" a="1"/>
  <c r="J281" i="8" a="1"/>
  <c r="J280" i="8" a="1"/>
  <c r="J279" i="8" a="1"/>
  <c r="J278" i="8" a="1"/>
  <c r="J277" i="8" a="1"/>
  <c r="J276" i="8" a="1"/>
  <c r="J275" i="8" a="1"/>
  <c r="J274" i="8" a="1"/>
  <c r="J273" i="8" a="1"/>
  <c r="J272" i="8" a="1"/>
  <c r="J271" i="8" a="1"/>
  <c r="J270" i="8" a="1"/>
  <c r="J269" i="8" a="1"/>
  <c r="J268" i="8" a="1"/>
  <c r="J267" i="8" a="1"/>
  <c r="J266" i="8" a="1"/>
  <c r="J265" i="8" a="1"/>
  <c r="J264" i="8" a="1"/>
  <c r="J263" i="8" a="1"/>
  <c r="J262" i="8" a="1"/>
  <c r="J261" i="8" a="1"/>
  <c r="J260" i="8" a="1"/>
  <c r="J259" i="8" a="1"/>
  <c r="J258" i="8" a="1"/>
  <c r="J257" i="8" a="1"/>
  <c r="J256" i="8" a="1"/>
  <c r="J255" i="8" a="1"/>
  <c r="J254" i="8" a="1"/>
  <c r="J253" i="8" a="1"/>
  <c r="J252" i="8" a="1"/>
  <c r="J251" i="8" a="1"/>
  <c r="J250" i="8" a="1"/>
  <c r="J249" i="8" a="1"/>
  <c r="J248" i="8" a="1"/>
  <c r="I314" i="8" a="1"/>
  <c r="I313" i="8" a="1"/>
  <c r="I312" i="8" a="1"/>
  <c r="I311" i="8" a="1"/>
  <c r="I310" i="8" a="1"/>
  <c r="I309" i="8" a="1"/>
  <c r="I308" i="8" a="1"/>
  <c r="I307" i="8" a="1"/>
  <c r="I306" i="8" a="1"/>
  <c r="I305" i="8" a="1"/>
  <c r="I304" i="8" a="1"/>
  <c r="I303" i="8" a="1"/>
  <c r="I302" i="8" a="1"/>
  <c r="I301" i="8" a="1"/>
  <c r="I300" i="8" a="1"/>
  <c r="I299" i="8" a="1"/>
  <c r="I298" i="8" a="1"/>
  <c r="I297" i="8" a="1"/>
  <c r="I296" i="8" a="1"/>
  <c r="I295" i="8" a="1"/>
  <c r="I294" i="8" a="1"/>
  <c r="I293" i="8" a="1"/>
  <c r="I292" i="8" a="1"/>
  <c r="I291" i="8" a="1"/>
  <c r="I290" i="8" a="1"/>
  <c r="I289" i="8" a="1"/>
  <c r="I288" i="8" a="1"/>
  <c r="I287" i="8" a="1"/>
  <c r="I286" i="8" a="1"/>
  <c r="I285" i="8" a="1"/>
  <c r="I284" i="8" a="1"/>
  <c r="I283" i="8" a="1"/>
  <c r="I282" i="8" a="1"/>
  <c r="I281" i="8" a="1"/>
  <c r="I280" i="8" a="1"/>
  <c r="I279" i="8" a="1"/>
  <c r="I278" i="8" a="1"/>
  <c r="I277" i="8" a="1"/>
  <c r="I276" i="8" a="1"/>
  <c r="I275" i="8" a="1"/>
  <c r="I274" i="8" a="1"/>
  <c r="I273" i="8" a="1"/>
  <c r="I272" i="8" a="1"/>
  <c r="I271" i="8" a="1"/>
  <c r="I270" i="8" a="1"/>
  <c r="I269" i="8" a="1"/>
  <c r="I268" i="8" a="1"/>
  <c r="I267" i="8" a="1"/>
  <c r="I266" i="8" a="1"/>
  <c r="I265" i="8" a="1"/>
  <c r="I264" i="8" a="1"/>
  <c r="I263" i="8" a="1"/>
  <c r="I262" i="8" a="1"/>
  <c r="I261" i="8" a="1"/>
  <c r="I260" i="8" a="1"/>
  <c r="I259" i="8" a="1"/>
  <c r="I258" i="8" a="1"/>
  <c r="I257" i="8" a="1"/>
  <c r="I256" i="8" a="1"/>
  <c r="I255" i="8" a="1"/>
  <c r="I254" i="8" a="1"/>
  <c r="I253" i="8" a="1"/>
  <c r="I252" i="8" a="1"/>
  <c r="I251" i="8" a="1"/>
  <c r="I250" i="8" a="1"/>
  <c r="I249" i="8" a="1"/>
  <c r="I248" i="8" a="1"/>
  <c r="H314" i="8" a="1"/>
  <c r="H313" i="8" a="1"/>
  <c r="H312" i="8" a="1"/>
  <c r="H311" i="8" a="1"/>
  <c r="H310" i="8" a="1"/>
  <c r="H309" i="8" a="1"/>
  <c r="H308" i="8" a="1"/>
  <c r="H307" i="8" a="1"/>
  <c r="H306" i="8" a="1"/>
  <c r="H305" i="8" a="1"/>
  <c r="H304" i="8" a="1"/>
  <c r="H303" i="8" a="1"/>
  <c r="H302" i="8" a="1"/>
  <c r="H301" i="8" a="1"/>
  <c r="H300" i="8" a="1"/>
  <c r="H299" i="8" a="1"/>
  <c r="H298" i="8" a="1"/>
  <c r="H297" i="8" a="1"/>
  <c r="H296" i="8" a="1"/>
  <c r="H295" i="8" a="1"/>
  <c r="H294" i="8" a="1"/>
  <c r="H293" i="8" a="1"/>
  <c r="H292" i="8" a="1"/>
  <c r="H291" i="8" a="1"/>
  <c r="H290" i="8" a="1"/>
  <c r="H289" i="8" a="1"/>
  <c r="H288" i="8" a="1"/>
  <c r="H287" i="8" a="1"/>
  <c r="H286" i="8" a="1"/>
  <c r="H285" i="8" a="1"/>
  <c r="H284" i="8" a="1"/>
  <c r="H283" i="8" a="1"/>
  <c r="H282" i="8" a="1"/>
  <c r="H281" i="8" a="1"/>
  <c r="H280" i="8" a="1"/>
  <c r="H279" i="8" a="1"/>
  <c r="H278" i="8" a="1"/>
  <c r="H277" i="8" a="1"/>
  <c r="H276" i="8" a="1"/>
  <c r="H275" i="8" a="1"/>
  <c r="H274" i="8" a="1"/>
  <c r="H273" i="8" a="1"/>
  <c r="H272" i="8" a="1"/>
  <c r="H271" i="8" a="1"/>
  <c r="H270" i="8" a="1"/>
  <c r="H269" i="8" a="1"/>
  <c r="H268" i="8" a="1"/>
  <c r="H267" i="8" a="1"/>
  <c r="H266" i="8" a="1"/>
  <c r="H265" i="8" a="1"/>
  <c r="H264" i="8" a="1"/>
  <c r="H263" i="8" a="1"/>
  <c r="H262" i="8" a="1"/>
  <c r="H261" i="8" a="1"/>
  <c r="H260" i="8" a="1"/>
  <c r="H259" i="8" a="1"/>
  <c r="H258" i="8" a="1"/>
  <c r="H257" i="8" a="1"/>
  <c r="H256" i="8" a="1"/>
  <c r="H255" i="8" a="1"/>
  <c r="H254" i="8" a="1"/>
  <c r="H253" i="8" a="1"/>
  <c r="H252" i="8" a="1"/>
  <c r="H251" i="8" a="1"/>
  <c r="H250" i="8" a="1"/>
  <c r="H249" i="8" a="1"/>
  <c r="H248" i="8" a="1"/>
  <c r="G314" i="8" a="1"/>
  <c r="G313" i="8" a="1"/>
  <c r="G312" i="8" a="1"/>
  <c r="G311" i="8" a="1"/>
  <c r="G310" i="8" a="1"/>
  <c r="G309" i="8" a="1"/>
  <c r="G308" i="8" a="1"/>
  <c r="G307" i="8" a="1"/>
  <c r="G306" i="8" a="1"/>
  <c r="G305" i="8" a="1"/>
  <c r="G304" i="8" a="1"/>
  <c r="G303" i="8" a="1"/>
  <c r="G302" i="8" a="1"/>
  <c r="G301" i="8" a="1"/>
  <c r="G300" i="8" a="1"/>
  <c r="G299" i="8" a="1"/>
  <c r="G298" i="8" a="1"/>
  <c r="G297" i="8" a="1"/>
  <c r="G296" i="8" a="1"/>
  <c r="G295" i="8" a="1"/>
  <c r="G294" i="8" a="1"/>
  <c r="G293" i="8" a="1"/>
  <c r="G292" i="8" a="1"/>
  <c r="G291" i="8" a="1"/>
  <c r="G290" i="8" a="1"/>
  <c r="G289" i="8" a="1"/>
  <c r="G288" i="8" a="1"/>
  <c r="G287" i="8" a="1"/>
  <c r="G286" i="8" a="1"/>
  <c r="G285" i="8" a="1"/>
  <c r="G284" i="8" a="1"/>
  <c r="G283" i="8" a="1"/>
  <c r="G282" i="8" a="1"/>
  <c r="G281" i="8" a="1"/>
  <c r="G280" i="8" a="1"/>
  <c r="G279" i="8" a="1"/>
  <c r="G278" i="8" a="1"/>
  <c r="G277" i="8" a="1"/>
  <c r="G276" i="8" a="1"/>
  <c r="G275" i="8" a="1"/>
  <c r="G274" i="8" a="1"/>
  <c r="G273" i="8" a="1"/>
  <c r="G272" i="8" a="1"/>
  <c r="G271" i="8" a="1"/>
  <c r="G270" i="8" a="1"/>
  <c r="G269" i="8" a="1"/>
  <c r="G268" i="8" a="1"/>
  <c r="G267" i="8" a="1"/>
  <c r="G266" i="8" a="1"/>
  <c r="G265" i="8" a="1"/>
  <c r="G264" i="8" a="1"/>
  <c r="G263" i="8" a="1"/>
  <c r="G262" i="8" a="1"/>
  <c r="G261" i="8" a="1"/>
  <c r="G260" i="8" a="1"/>
  <c r="G259" i="8" a="1"/>
  <c r="G258" i="8" a="1"/>
  <c r="G257" i="8" a="1"/>
  <c r="G256" i="8" a="1"/>
  <c r="G255" i="8" a="1"/>
  <c r="G254" i="8" a="1"/>
  <c r="G253" i="8" a="1"/>
  <c r="G252" i="8" a="1"/>
  <c r="G251" i="8" a="1"/>
  <c r="G250" i="8" a="1"/>
  <c r="G249" i="8" a="1"/>
  <c r="G248" i="8" a="1"/>
  <c r="F314" i="8" a="1"/>
  <c r="F313" i="8" a="1"/>
  <c r="F312" i="8" a="1"/>
  <c r="F311" i="8" a="1"/>
  <c r="F310" i="8" a="1"/>
  <c r="F309" i="8" a="1"/>
  <c r="F308" i="8" a="1"/>
  <c r="F307" i="8" a="1"/>
  <c r="F306" i="8" a="1"/>
  <c r="F305" i="8" a="1"/>
  <c r="F304" i="8" a="1"/>
  <c r="F303" i="8" a="1"/>
  <c r="F302" i="8" a="1"/>
  <c r="F301" i="8" a="1"/>
  <c r="F300" i="8" a="1"/>
  <c r="F299" i="8" a="1"/>
  <c r="F298" i="8" a="1"/>
  <c r="F297" i="8" a="1"/>
  <c r="F296" i="8" a="1"/>
  <c r="F295" i="8" a="1"/>
  <c r="F294" i="8" a="1"/>
  <c r="F293" i="8" a="1"/>
  <c r="F292" i="8" a="1"/>
  <c r="F291" i="8" a="1"/>
  <c r="F290" i="8" a="1"/>
  <c r="F289" i="8" a="1"/>
  <c r="F288" i="8" a="1"/>
  <c r="F287" i="8" a="1"/>
  <c r="F286" i="8" a="1"/>
  <c r="F285" i="8" a="1"/>
  <c r="F284" i="8" a="1"/>
  <c r="F283" i="8" a="1"/>
  <c r="F282" i="8" a="1"/>
  <c r="F281" i="8" a="1"/>
  <c r="F280" i="8" a="1"/>
  <c r="F279" i="8" a="1"/>
  <c r="F278" i="8" a="1"/>
  <c r="F277" i="8" a="1"/>
  <c r="F276" i="8" a="1"/>
  <c r="F275" i="8" a="1"/>
  <c r="F274" i="8" a="1"/>
  <c r="F273" i="8" a="1"/>
  <c r="F272" i="8" a="1"/>
  <c r="F271" i="8" a="1"/>
  <c r="F270" i="8" a="1"/>
  <c r="F269" i="8" a="1"/>
  <c r="F268" i="8" a="1"/>
  <c r="F267" i="8" a="1"/>
  <c r="F266" i="8" a="1"/>
  <c r="F265" i="8" a="1"/>
  <c r="F264" i="8" a="1"/>
  <c r="F263" i="8" a="1"/>
  <c r="F262" i="8" a="1"/>
  <c r="F261" i="8" a="1"/>
  <c r="F260" i="8" a="1"/>
  <c r="F259" i="8" a="1"/>
  <c r="F258" i="8" a="1"/>
  <c r="F257" i="8" a="1"/>
  <c r="F256" i="8" a="1"/>
  <c r="F255" i="8" a="1"/>
  <c r="F254" i="8" a="1"/>
  <c r="F253" i="8" a="1"/>
  <c r="F252" i="8" a="1"/>
  <c r="F251" i="8" a="1"/>
  <c r="F250" i="8" a="1"/>
  <c r="F249" i="8" a="1"/>
  <c r="F248" i="8" a="1"/>
  <c r="E314" i="8" a="1"/>
  <c r="E313" i="8" a="1"/>
  <c r="E312" i="8" a="1"/>
  <c r="E311" i="8" a="1"/>
  <c r="E310" i="8" a="1"/>
  <c r="E309" i="8" a="1"/>
  <c r="E308" i="8" a="1"/>
  <c r="E307" i="8" a="1"/>
  <c r="E306" i="8" a="1"/>
  <c r="E305" i="8" a="1"/>
  <c r="E304" i="8" a="1"/>
  <c r="E303" i="8" a="1"/>
  <c r="E302" i="8" a="1"/>
  <c r="E301" i="8" a="1"/>
  <c r="E300" i="8" a="1"/>
  <c r="E299" i="8" a="1"/>
  <c r="E298" i="8" a="1"/>
  <c r="E297" i="8" a="1"/>
  <c r="E296" i="8" a="1"/>
  <c r="E295" i="8" a="1"/>
  <c r="E294" i="8" a="1"/>
  <c r="E293" i="8" a="1"/>
  <c r="E292" i="8" a="1"/>
  <c r="E291" i="8" a="1"/>
  <c r="E290" i="8" a="1"/>
  <c r="E289" i="8" a="1"/>
  <c r="E288" i="8" a="1"/>
  <c r="E287" i="8" a="1"/>
  <c r="E286" i="8" a="1"/>
  <c r="E285" i="8" a="1"/>
  <c r="E284" i="8" a="1"/>
  <c r="E283" i="8" a="1"/>
  <c r="E282" i="8" a="1"/>
  <c r="E281" i="8" a="1"/>
  <c r="E280" i="8" a="1"/>
  <c r="E279" i="8" a="1"/>
  <c r="E278" i="8" a="1"/>
  <c r="E277" i="8" a="1"/>
  <c r="E276" i="8" a="1"/>
  <c r="E275" i="8" a="1"/>
  <c r="E274" i="8" a="1"/>
  <c r="E273" i="8" a="1"/>
  <c r="E272" i="8" a="1"/>
  <c r="E271" i="8" a="1"/>
  <c r="E270" i="8" a="1"/>
  <c r="E269" i="8" a="1"/>
  <c r="E268" i="8" a="1"/>
  <c r="E267" i="8" a="1"/>
  <c r="E266" i="8" a="1"/>
  <c r="E265" i="8" a="1"/>
  <c r="E264" i="8" a="1"/>
  <c r="E263" i="8" a="1"/>
  <c r="E262" i="8" a="1"/>
  <c r="E261" i="8" a="1"/>
  <c r="E260" i="8" a="1"/>
  <c r="E259" i="8" a="1"/>
  <c r="E258" i="8" a="1"/>
  <c r="E257" i="8" a="1"/>
  <c r="E256" i="8" a="1"/>
  <c r="E255" i="8" a="1"/>
  <c r="E254" i="8" a="1"/>
  <c r="E253" i="8" a="1"/>
  <c r="E252" i="8" a="1"/>
  <c r="E251" i="8" a="1"/>
  <c r="E250" i="8" a="1"/>
  <c r="E249" i="8" a="1"/>
  <c r="D314" i="8" a="1"/>
  <c r="D313" i="8" a="1"/>
  <c r="D312" i="8" a="1"/>
  <c r="D311" i="8" a="1"/>
  <c r="D310" i="8" a="1"/>
  <c r="D309" i="8" a="1"/>
  <c r="D308" i="8" a="1"/>
  <c r="D307" i="8" a="1"/>
  <c r="D306" i="8" a="1"/>
  <c r="D305" i="8" a="1"/>
  <c r="D304" i="8" a="1"/>
  <c r="D303" i="8" a="1"/>
  <c r="D302" i="8" a="1"/>
  <c r="D301" i="8" a="1"/>
  <c r="D300" i="8" a="1"/>
  <c r="D299" i="8" a="1"/>
  <c r="D298" i="8" a="1"/>
  <c r="D297" i="8" a="1"/>
  <c r="D296" i="8" a="1"/>
  <c r="D295" i="8" a="1"/>
  <c r="D294" i="8" a="1"/>
  <c r="D293" i="8" a="1"/>
  <c r="D292" i="8" a="1"/>
  <c r="D291" i="8" a="1"/>
  <c r="D290" i="8" a="1"/>
  <c r="D289" i="8" a="1"/>
  <c r="D288" i="8" a="1"/>
  <c r="D287" i="8" a="1"/>
  <c r="D286" i="8" a="1"/>
  <c r="D285" i="8" a="1"/>
  <c r="D284" i="8" a="1"/>
  <c r="D283" i="8" a="1"/>
  <c r="D282" i="8" a="1"/>
  <c r="D281" i="8" a="1"/>
  <c r="D280" i="8" a="1"/>
  <c r="D279" i="8" a="1"/>
  <c r="D278" i="8" a="1"/>
  <c r="D277" i="8" a="1"/>
  <c r="D276" i="8" a="1"/>
  <c r="D275" i="8" a="1"/>
  <c r="D274" i="8" a="1"/>
  <c r="D273" i="8" a="1"/>
  <c r="D272" i="8" a="1"/>
  <c r="D271" i="8" a="1"/>
  <c r="D270" i="8" a="1"/>
  <c r="D269" i="8" a="1"/>
  <c r="D268" i="8" a="1"/>
  <c r="D267" i="8" a="1"/>
  <c r="D266" i="8" a="1"/>
  <c r="D265" i="8" a="1"/>
  <c r="D264" i="8" a="1"/>
  <c r="D263" i="8" a="1"/>
  <c r="D262" i="8" a="1"/>
  <c r="D261" i="8" a="1"/>
  <c r="D260" i="8" a="1"/>
  <c r="D259" i="8" a="1"/>
  <c r="D258" i="8" a="1"/>
  <c r="D257" i="8" a="1"/>
  <c r="D256" i="8" a="1"/>
  <c r="D255" i="8" a="1"/>
  <c r="D254" i="8" a="1"/>
  <c r="D253" i="8" a="1"/>
  <c r="D252" i="8" a="1"/>
  <c r="D251" i="8" a="1"/>
  <c r="D250" i="8" a="1"/>
  <c r="D249" i="8" a="1"/>
  <c r="C314" i="8" a="1"/>
  <c r="C313" i="8" a="1"/>
  <c r="C312" i="8" a="1"/>
  <c r="C311" i="8" a="1"/>
  <c r="C310" i="8" a="1"/>
  <c r="C309" i="8" a="1"/>
  <c r="C308" i="8" a="1"/>
  <c r="C307" i="8" a="1"/>
  <c r="C306" i="8" a="1"/>
  <c r="C305" i="8" a="1"/>
  <c r="C304" i="8" a="1"/>
  <c r="C303" i="8" a="1"/>
  <c r="C302" i="8" a="1"/>
  <c r="C301" i="8" a="1"/>
  <c r="C300" i="8" a="1"/>
  <c r="C299" i="8" a="1"/>
  <c r="C298" i="8" a="1"/>
  <c r="C297" i="8" a="1"/>
  <c r="C296" i="8" a="1"/>
  <c r="C295" i="8" a="1"/>
  <c r="C294" i="8" a="1"/>
  <c r="C293" i="8" a="1"/>
  <c r="C292" i="8" a="1"/>
  <c r="C291" i="8" a="1"/>
  <c r="C290" i="8" a="1"/>
  <c r="C289" i="8" a="1"/>
  <c r="C288" i="8" a="1"/>
  <c r="C287" i="8" a="1"/>
  <c r="C286" i="8" a="1"/>
  <c r="C285" i="8" a="1"/>
  <c r="C284" i="8" a="1"/>
  <c r="C283" i="8" a="1"/>
  <c r="C282" i="8" a="1"/>
  <c r="C281" i="8" a="1"/>
  <c r="C280" i="8" a="1"/>
  <c r="C279" i="8" a="1"/>
  <c r="C278" i="8" a="1"/>
  <c r="C277" i="8" a="1"/>
  <c r="C276" i="8" a="1"/>
  <c r="C275" i="8" a="1"/>
  <c r="C274" i="8" a="1"/>
  <c r="C273" i="8" a="1"/>
  <c r="C272" i="8" a="1"/>
  <c r="C271" i="8" a="1"/>
  <c r="C270" i="8" a="1"/>
  <c r="C269" i="8" a="1"/>
  <c r="C268" i="8" a="1"/>
  <c r="C267" i="8" a="1"/>
  <c r="C266" i="8" a="1"/>
  <c r="C265" i="8" a="1"/>
  <c r="C264" i="8" a="1"/>
  <c r="C263" i="8" a="1"/>
  <c r="C262" i="8" a="1"/>
  <c r="C261" i="8" a="1"/>
  <c r="C260" i="8" a="1"/>
  <c r="C259" i="8" a="1"/>
  <c r="C258" i="8" a="1"/>
  <c r="C257" i="8" a="1"/>
  <c r="C256" i="8" a="1"/>
  <c r="C255" i="8" a="1"/>
  <c r="C254" i="8" a="1"/>
  <c r="C253" i="8" a="1"/>
  <c r="C252" i="8" a="1"/>
  <c r="C251" i="8" a="1"/>
  <c r="C250" i="8" a="1"/>
  <c r="C249" i="8" a="1"/>
  <c r="C249" i="8" l="1"/>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R248" i="8"/>
  <c r="R249" i="8"/>
  <c r="R250" i="8"/>
  <c r="R251" i="8"/>
  <c r="R252" i="8"/>
  <c r="R253" i="8"/>
  <c r="R254" i="8"/>
  <c r="R255" i="8"/>
  <c r="R256" i="8"/>
  <c r="R257" i="8"/>
  <c r="R258" i="8"/>
  <c r="R259" i="8"/>
  <c r="R260" i="8"/>
  <c r="R261" i="8"/>
  <c r="R262" i="8"/>
  <c r="R263" i="8"/>
  <c r="R264" i="8"/>
  <c r="R265" i="8"/>
  <c r="R266" i="8"/>
  <c r="R267" i="8"/>
  <c r="R268" i="8"/>
  <c r="R269" i="8"/>
  <c r="R270" i="8"/>
  <c r="R271" i="8"/>
  <c r="R272" i="8"/>
  <c r="R273" i="8"/>
  <c r="R274" i="8"/>
  <c r="R275" i="8"/>
  <c r="R276" i="8"/>
  <c r="R277" i="8"/>
  <c r="R278" i="8"/>
  <c r="R279" i="8"/>
  <c r="R280" i="8"/>
  <c r="R281" i="8"/>
  <c r="R282" i="8"/>
  <c r="R283" i="8"/>
  <c r="R284" i="8"/>
  <c r="R285" i="8"/>
  <c r="R286" i="8"/>
  <c r="R287" i="8"/>
  <c r="R288" i="8"/>
  <c r="R289" i="8"/>
  <c r="R290" i="8"/>
  <c r="R291" i="8"/>
  <c r="R292" i="8"/>
  <c r="R293" i="8"/>
  <c r="R294" i="8"/>
  <c r="R295" i="8"/>
  <c r="R296" i="8"/>
  <c r="R297" i="8"/>
  <c r="R298" i="8"/>
  <c r="R299" i="8"/>
  <c r="R300" i="8"/>
  <c r="R301" i="8"/>
  <c r="R302" i="8"/>
  <c r="R303" i="8"/>
  <c r="R304" i="8"/>
  <c r="R305" i="8"/>
  <c r="R306" i="8"/>
  <c r="R307" i="8"/>
  <c r="R308" i="8"/>
  <c r="R309" i="8"/>
  <c r="R310" i="8"/>
  <c r="R311" i="8"/>
  <c r="R312" i="8"/>
  <c r="R313" i="8"/>
  <c r="S248" i="8"/>
  <c r="S249" i="8"/>
  <c r="S250" i="8"/>
  <c r="S251" i="8"/>
  <c r="S252" i="8"/>
  <c r="S253" i="8"/>
  <c r="S254" i="8"/>
  <c r="S255" i="8"/>
  <c r="S256" i="8"/>
  <c r="S257" i="8"/>
  <c r="S258" i="8"/>
  <c r="S259" i="8"/>
  <c r="S260" i="8"/>
  <c r="S261" i="8"/>
  <c r="S262" i="8"/>
  <c r="S263" i="8"/>
  <c r="S264" i="8"/>
  <c r="S265" i="8"/>
  <c r="S266" i="8"/>
  <c r="S267" i="8"/>
  <c r="S268" i="8"/>
  <c r="S269" i="8"/>
  <c r="S270" i="8"/>
  <c r="S271" i="8"/>
  <c r="S272" i="8"/>
  <c r="S273" i="8"/>
  <c r="S274" i="8"/>
  <c r="S275" i="8"/>
  <c r="S276" i="8"/>
  <c r="S277" i="8"/>
  <c r="S278" i="8"/>
  <c r="S279" i="8"/>
  <c r="S280" i="8"/>
  <c r="S281" i="8"/>
  <c r="S282" i="8"/>
  <c r="S283" i="8"/>
  <c r="S284" i="8"/>
  <c r="S285" i="8"/>
  <c r="S286" i="8"/>
  <c r="S287" i="8"/>
  <c r="S288" i="8"/>
  <c r="S289" i="8"/>
  <c r="S290" i="8"/>
  <c r="S291" i="8"/>
  <c r="S292" i="8"/>
  <c r="S293" i="8"/>
  <c r="S294" i="8"/>
  <c r="S295" i="8"/>
  <c r="S296" i="8"/>
  <c r="S297" i="8"/>
  <c r="S298" i="8"/>
  <c r="S299" i="8"/>
  <c r="S300" i="8"/>
  <c r="S301" i="8"/>
  <c r="S302" i="8"/>
  <c r="S303" i="8"/>
  <c r="S304" i="8"/>
  <c r="S305" i="8"/>
  <c r="S306" i="8"/>
  <c r="S307" i="8"/>
  <c r="S308" i="8"/>
  <c r="S309" i="8"/>
  <c r="S310" i="8"/>
  <c r="S311" i="8"/>
  <c r="S312" i="8"/>
  <c r="S313" i="8"/>
  <c r="T248" i="8"/>
  <c r="T249" i="8"/>
  <c r="T250" i="8"/>
  <c r="T251" i="8"/>
  <c r="T252" i="8"/>
  <c r="T253" i="8"/>
  <c r="T254" i="8"/>
  <c r="T255" i="8"/>
  <c r="T256" i="8"/>
  <c r="T257" i="8"/>
  <c r="T258" i="8"/>
  <c r="T259" i="8"/>
  <c r="T260" i="8"/>
  <c r="T261" i="8"/>
  <c r="T262" i="8"/>
  <c r="T263" i="8"/>
  <c r="T264" i="8"/>
  <c r="T265" i="8"/>
  <c r="T266" i="8"/>
  <c r="T267" i="8"/>
  <c r="T268" i="8"/>
  <c r="T269" i="8"/>
  <c r="T270" i="8"/>
  <c r="T271" i="8"/>
  <c r="T272" i="8"/>
  <c r="T273" i="8"/>
  <c r="T274" i="8"/>
  <c r="T275" i="8"/>
  <c r="T276" i="8"/>
  <c r="T277" i="8"/>
  <c r="T278" i="8"/>
  <c r="T279" i="8"/>
  <c r="T280" i="8"/>
  <c r="T281" i="8"/>
  <c r="T282" i="8"/>
  <c r="T283" i="8"/>
  <c r="T284" i="8"/>
  <c r="T285" i="8"/>
  <c r="T286" i="8"/>
  <c r="T287" i="8"/>
  <c r="T288" i="8"/>
  <c r="T289" i="8"/>
  <c r="T290" i="8"/>
  <c r="T291" i="8"/>
  <c r="T292" i="8"/>
  <c r="T293" i="8"/>
  <c r="T294" i="8"/>
  <c r="T295" i="8"/>
  <c r="T296" i="8"/>
  <c r="T297" i="8"/>
  <c r="T298" i="8"/>
  <c r="T299" i="8"/>
  <c r="T300" i="8"/>
  <c r="T301" i="8"/>
  <c r="T302" i="8"/>
  <c r="T303" i="8"/>
  <c r="T304" i="8"/>
  <c r="T305" i="8"/>
  <c r="T306" i="8"/>
  <c r="T307" i="8"/>
  <c r="T308" i="8"/>
  <c r="T309" i="8"/>
  <c r="T310" i="8"/>
  <c r="T311" i="8"/>
  <c r="T312" i="8"/>
  <c r="T313" i="8"/>
  <c r="U248" i="8"/>
  <c r="U249" i="8"/>
  <c r="U250" i="8"/>
  <c r="U251" i="8"/>
  <c r="U252" i="8"/>
  <c r="U253" i="8"/>
  <c r="U254" i="8"/>
  <c r="U255" i="8"/>
  <c r="U256" i="8"/>
  <c r="U257" i="8"/>
  <c r="U258" i="8"/>
  <c r="U259" i="8"/>
  <c r="U260" i="8"/>
  <c r="U261" i="8"/>
  <c r="U262" i="8"/>
  <c r="U263" i="8"/>
  <c r="U264" i="8"/>
  <c r="U265" i="8"/>
  <c r="U266" i="8"/>
  <c r="U267" i="8"/>
  <c r="U268" i="8"/>
  <c r="U269" i="8"/>
  <c r="U270" i="8"/>
  <c r="U271" i="8"/>
  <c r="U272" i="8"/>
  <c r="U273" i="8"/>
  <c r="U274" i="8"/>
  <c r="U275" i="8"/>
  <c r="U276" i="8"/>
  <c r="U277" i="8"/>
  <c r="U278" i="8"/>
  <c r="U279" i="8"/>
  <c r="U280" i="8"/>
  <c r="U281" i="8"/>
  <c r="U282" i="8"/>
  <c r="U283" i="8"/>
  <c r="U284" i="8"/>
  <c r="U285" i="8"/>
  <c r="U286" i="8"/>
  <c r="U287" i="8"/>
  <c r="U288" i="8"/>
  <c r="U289" i="8"/>
  <c r="U290" i="8"/>
  <c r="U291" i="8"/>
  <c r="U292" i="8"/>
  <c r="U293" i="8"/>
  <c r="U294" i="8"/>
  <c r="U295" i="8"/>
  <c r="U296" i="8"/>
  <c r="U297" i="8"/>
  <c r="U298" i="8"/>
  <c r="U299" i="8"/>
  <c r="U300" i="8"/>
  <c r="U301" i="8"/>
  <c r="U302" i="8"/>
  <c r="U303" i="8"/>
  <c r="U304" i="8"/>
  <c r="U305" i="8"/>
  <c r="U306" i="8"/>
  <c r="U307" i="8"/>
  <c r="U308" i="8"/>
  <c r="U309" i="8"/>
  <c r="U310" i="8"/>
  <c r="U311" i="8"/>
  <c r="U312" i="8"/>
  <c r="U313" i="8"/>
  <c r="V248" i="8"/>
  <c r="V249" i="8"/>
  <c r="V250" i="8"/>
  <c r="V251" i="8"/>
  <c r="V252" i="8"/>
  <c r="V253" i="8"/>
  <c r="V254" i="8"/>
  <c r="V255" i="8"/>
  <c r="V256" i="8"/>
  <c r="V257" i="8"/>
  <c r="V258" i="8"/>
  <c r="V259" i="8"/>
  <c r="V260" i="8"/>
  <c r="V261" i="8"/>
  <c r="V262" i="8"/>
  <c r="V263" i="8"/>
  <c r="V264" i="8"/>
  <c r="V265" i="8"/>
  <c r="V266" i="8"/>
  <c r="V267" i="8"/>
  <c r="V268" i="8"/>
  <c r="V269" i="8"/>
  <c r="V270" i="8"/>
  <c r="V271" i="8"/>
  <c r="V272" i="8"/>
  <c r="V273" i="8"/>
  <c r="V274" i="8"/>
  <c r="V275" i="8"/>
  <c r="V276" i="8"/>
  <c r="V277" i="8"/>
  <c r="V278" i="8"/>
  <c r="V279" i="8"/>
  <c r="V280" i="8"/>
  <c r="V281" i="8"/>
  <c r="V282" i="8"/>
  <c r="V283" i="8"/>
  <c r="V284" i="8"/>
  <c r="V285" i="8"/>
  <c r="V286" i="8"/>
  <c r="V287" i="8"/>
  <c r="V288" i="8"/>
  <c r="V289" i="8"/>
  <c r="V290" i="8"/>
  <c r="V291" i="8"/>
  <c r="V292" i="8"/>
  <c r="V293" i="8"/>
  <c r="V294" i="8"/>
  <c r="V295" i="8"/>
  <c r="V296" i="8"/>
  <c r="V297" i="8"/>
  <c r="V298" i="8"/>
  <c r="V299" i="8"/>
  <c r="V300" i="8"/>
  <c r="V301" i="8"/>
  <c r="V302" i="8"/>
  <c r="V303" i="8"/>
  <c r="V304" i="8"/>
  <c r="V305" i="8"/>
  <c r="V306" i="8"/>
  <c r="V307" i="8"/>
  <c r="V308" i="8"/>
  <c r="V309" i="8"/>
  <c r="V310" i="8"/>
  <c r="V311" i="8"/>
  <c r="V312" i="8"/>
  <c r="V313" i="8"/>
  <c r="W248" i="8"/>
  <c r="W249" i="8"/>
  <c r="W250" i="8"/>
  <c r="W251" i="8"/>
  <c r="W252" i="8"/>
  <c r="W253" i="8"/>
  <c r="W254" i="8"/>
  <c r="W255" i="8"/>
  <c r="W256" i="8"/>
  <c r="W257" i="8"/>
  <c r="W258" i="8"/>
  <c r="W259" i="8"/>
  <c r="W260" i="8"/>
  <c r="W261" i="8"/>
  <c r="W262" i="8"/>
  <c r="W263" i="8"/>
  <c r="W264" i="8"/>
  <c r="W265" i="8"/>
  <c r="W266" i="8"/>
  <c r="W267" i="8"/>
  <c r="W268" i="8"/>
  <c r="W269" i="8"/>
  <c r="W270" i="8"/>
  <c r="W271" i="8"/>
  <c r="W272" i="8"/>
  <c r="W273" i="8"/>
  <c r="W274" i="8"/>
  <c r="W275" i="8"/>
  <c r="W276" i="8"/>
  <c r="W277" i="8"/>
  <c r="W278" i="8"/>
  <c r="W279" i="8"/>
  <c r="W280" i="8"/>
  <c r="W281" i="8"/>
  <c r="W282" i="8"/>
  <c r="W283" i="8"/>
  <c r="W284" i="8"/>
  <c r="W285" i="8"/>
  <c r="W286" i="8"/>
  <c r="W287" i="8"/>
  <c r="W288" i="8"/>
  <c r="W289" i="8"/>
  <c r="W290" i="8"/>
  <c r="W291" i="8"/>
  <c r="W292" i="8"/>
  <c r="W293" i="8"/>
  <c r="W294" i="8"/>
  <c r="W295" i="8"/>
  <c r="W296" i="8"/>
  <c r="W297" i="8"/>
  <c r="W298" i="8"/>
  <c r="W299" i="8"/>
  <c r="W300" i="8"/>
  <c r="W301" i="8"/>
  <c r="W302" i="8"/>
  <c r="W303" i="8"/>
  <c r="W304" i="8"/>
  <c r="W305" i="8"/>
  <c r="W306" i="8"/>
  <c r="W307" i="8"/>
  <c r="W308" i="8"/>
  <c r="W309" i="8"/>
  <c r="W310" i="8"/>
  <c r="W311" i="8"/>
  <c r="W312" i="8"/>
  <c r="W313" i="8"/>
  <c r="X248" i="8"/>
  <c r="X249" i="8"/>
  <c r="X250" i="8"/>
  <c r="X251" i="8"/>
  <c r="X252" i="8"/>
  <c r="X253" i="8"/>
  <c r="X254" i="8"/>
  <c r="X255" i="8"/>
  <c r="X256" i="8"/>
  <c r="X257" i="8"/>
  <c r="X258" i="8"/>
  <c r="X259" i="8"/>
  <c r="X260" i="8"/>
  <c r="X261" i="8"/>
  <c r="X262" i="8"/>
  <c r="X263" i="8"/>
  <c r="X264" i="8"/>
  <c r="X265" i="8"/>
  <c r="X266" i="8"/>
  <c r="X267" i="8"/>
  <c r="X268" i="8"/>
  <c r="X269" i="8"/>
  <c r="X270" i="8"/>
  <c r="X271" i="8"/>
  <c r="X272" i="8"/>
  <c r="X273" i="8"/>
  <c r="X274" i="8"/>
  <c r="X275" i="8"/>
  <c r="X276" i="8"/>
  <c r="X277" i="8"/>
  <c r="X278" i="8"/>
  <c r="X279" i="8"/>
  <c r="X280" i="8"/>
  <c r="X281" i="8"/>
  <c r="X282" i="8"/>
  <c r="X283" i="8"/>
  <c r="X284" i="8"/>
  <c r="X285" i="8"/>
  <c r="X286" i="8"/>
  <c r="X287" i="8"/>
  <c r="X288" i="8"/>
  <c r="X289" i="8"/>
  <c r="X290" i="8"/>
  <c r="X291" i="8"/>
  <c r="X292" i="8"/>
  <c r="X293" i="8"/>
  <c r="X294" i="8"/>
  <c r="X295" i="8"/>
  <c r="X296" i="8"/>
  <c r="X297" i="8"/>
  <c r="X298" i="8"/>
  <c r="X299" i="8"/>
  <c r="X300" i="8"/>
  <c r="X301" i="8"/>
  <c r="X302" i="8"/>
  <c r="X303" i="8"/>
  <c r="X304" i="8"/>
  <c r="X305" i="8"/>
  <c r="X306" i="8"/>
  <c r="X307" i="8"/>
  <c r="X308" i="8"/>
  <c r="X309" i="8"/>
  <c r="X310" i="8"/>
  <c r="X311" i="8"/>
  <c r="X312" i="8"/>
  <c r="X313" i="8"/>
  <c r="Y248" i="8"/>
  <c r="Y249" i="8"/>
  <c r="Y250" i="8"/>
  <c r="Y251" i="8"/>
  <c r="Y252" i="8"/>
  <c r="Y253" i="8"/>
  <c r="Y254" i="8"/>
  <c r="Y255" i="8"/>
  <c r="Y256" i="8"/>
  <c r="Y257" i="8"/>
  <c r="Y258" i="8"/>
  <c r="Y259" i="8"/>
  <c r="Y260" i="8"/>
  <c r="Y261" i="8"/>
  <c r="Y262" i="8"/>
  <c r="Y263" i="8"/>
  <c r="Y264" i="8"/>
  <c r="Y265" i="8"/>
  <c r="Y266" i="8"/>
  <c r="Y267" i="8"/>
  <c r="Y268" i="8"/>
  <c r="Y269" i="8"/>
  <c r="Y270" i="8"/>
  <c r="Y271" i="8"/>
  <c r="Y272" i="8"/>
  <c r="Y273" i="8"/>
  <c r="Y274" i="8"/>
  <c r="Y275" i="8"/>
  <c r="Y276" i="8"/>
  <c r="Y277" i="8"/>
  <c r="Y278" i="8"/>
  <c r="Y279" i="8"/>
  <c r="Y280" i="8"/>
  <c r="Y281" i="8"/>
  <c r="Y282" i="8"/>
  <c r="Y283" i="8"/>
  <c r="Y284" i="8"/>
  <c r="Y285" i="8"/>
  <c r="Y286" i="8"/>
  <c r="Y287" i="8"/>
  <c r="Y288" i="8"/>
  <c r="Y289" i="8"/>
  <c r="Y290" i="8"/>
  <c r="Y291" i="8"/>
  <c r="Y292" i="8"/>
  <c r="Y293" i="8"/>
  <c r="Y294" i="8"/>
  <c r="Y295" i="8"/>
  <c r="Y296" i="8"/>
  <c r="Y297" i="8"/>
  <c r="Y298" i="8"/>
  <c r="Y299" i="8"/>
  <c r="Y300" i="8"/>
  <c r="Y301" i="8"/>
  <c r="Y302" i="8"/>
  <c r="Y303" i="8"/>
  <c r="Y304" i="8"/>
  <c r="Y305" i="8"/>
  <c r="Y306" i="8"/>
  <c r="Y307" i="8"/>
  <c r="Y308" i="8"/>
  <c r="Y309" i="8"/>
  <c r="Y310" i="8"/>
  <c r="Y311" i="8"/>
  <c r="Y312" i="8"/>
  <c r="Y313" i="8"/>
  <c r="Z248" i="8"/>
  <c r="Z249" i="8"/>
  <c r="Z250" i="8"/>
  <c r="Z251" i="8"/>
  <c r="Z252" i="8"/>
  <c r="Z253" i="8"/>
  <c r="Z254" i="8"/>
  <c r="Z255" i="8"/>
  <c r="Z256" i="8"/>
  <c r="Z257" i="8"/>
  <c r="Z258" i="8"/>
  <c r="Z259" i="8"/>
  <c r="Z260" i="8"/>
  <c r="Z261" i="8"/>
  <c r="Z262" i="8"/>
  <c r="Z263" i="8"/>
  <c r="Z264" i="8"/>
  <c r="Z265" i="8"/>
  <c r="Z266" i="8"/>
  <c r="Z267" i="8"/>
  <c r="Z268" i="8"/>
  <c r="Z269" i="8"/>
  <c r="Z270" i="8"/>
  <c r="Z271" i="8"/>
  <c r="Z272" i="8"/>
  <c r="Z273" i="8"/>
  <c r="Z274" i="8"/>
  <c r="Z275" i="8"/>
  <c r="Z276" i="8"/>
  <c r="Z277" i="8"/>
  <c r="Z278" i="8"/>
  <c r="Z279" i="8"/>
  <c r="Z280" i="8"/>
  <c r="Z281" i="8"/>
  <c r="Z282" i="8"/>
  <c r="Z283" i="8"/>
  <c r="Z284" i="8"/>
  <c r="Z285" i="8"/>
  <c r="Z286" i="8"/>
  <c r="Z287" i="8"/>
  <c r="Z288" i="8"/>
  <c r="Z289" i="8"/>
  <c r="Z290" i="8"/>
  <c r="Z291" i="8"/>
  <c r="Z292" i="8"/>
  <c r="Z293" i="8"/>
  <c r="Z294" i="8"/>
  <c r="Z295" i="8"/>
  <c r="Z296" i="8"/>
  <c r="Z297" i="8"/>
  <c r="Z298" i="8"/>
  <c r="Z299" i="8"/>
  <c r="Z300" i="8"/>
  <c r="Z301" i="8"/>
  <c r="Z302" i="8"/>
  <c r="Z303" i="8"/>
  <c r="Z304" i="8"/>
  <c r="Z305" i="8"/>
  <c r="Z306" i="8"/>
  <c r="Z307" i="8"/>
  <c r="Z308" i="8"/>
  <c r="Z309" i="8"/>
  <c r="Z310" i="8"/>
  <c r="Z311" i="8"/>
  <c r="Z312" i="8"/>
  <c r="Z313"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R218" i="8"/>
  <c r="R219" i="8"/>
  <c r="R220" i="8"/>
  <c r="R221" i="8"/>
  <c r="R222" i="8"/>
  <c r="R223" i="8"/>
  <c r="R224" i="8"/>
  <c r="R225" i="8"/>
  <c r="R226" i="8"/>
  <c r="R227" i="8"/>
  <c r="R228" i="8"/>
  <c r="R229" i="8"/>
  <c r="R230" i="8"/>
  <c r="R231" i="8"/>
  <c r="R232" i="8"/>
  <c r="R233" i="8"/>
  <c r="R234" i="8"/>
  <c r="R235" i="8"/>
  <c r="R236" i="8"/>
  <c r="R237" i="8"/>
  <c r="R238" i="8"/>
  <c r="R239" i="8"/>
  <c r="R240" i="8"/>
  <c r="R241" i="8"/>
  <c r="R242" i="8"/>
  <c r="R243" i="8"/>
  <c r="R244" i="8"/>
  <c r="R245" i="8"/>
  <c r="R246" i="8"/>
  <c r="R247" i="8"/>
  <c r="S218" i="8"/>
  <c r="S219" i="8"/>
  <c r="S220" i="8"/>
  <c r="S221" i="8"/>
  <c r="S222" i="8"/>
  <c r="S223" i="8"/>
  <c r="S224" i="8"/>
  <c r="S225" i="8"/>
  <c r="S226" i="8"/>
  <c r="S227" i="8"/>
  <c r="S228" i="8"/>
  <c r="S229" i="8"/>
  <c r="S230" i="8"/>
  <c r="S231" i="8"/>
  <c r="S232" i="8"/>
  <c r="S233" i="8"/>
  <c r="S234" i="8"/>
  <c r="S235" i="8"/>
  <c r="S236" i="8"/>
  <c r="S237" i="8"/>
  <c r="S238" i="8"/>
  <c r="S239" i="8"/>
  <c r="S240" i="8"/>
  <c r="S241" i="8"/>
  <c r="S242" i="8"/>
  <c r="S243" i="8"/>
  <c r="S244" i="8"/>
  <c r="S245" i="8"/>
  <c r="S246" i="8"/>
  <c r="S247" i="8"/>
  <c r="T218" i="8"/>
  <c r="T219" i="8"/>
  <c r="T220" i="8"/>
  <c r="T221" i="8"/>
  <c r="T222" i="8"/>
  <c r="T223" i="8"/>
  <c r="T224" i="8"/>
  <c r="T225" i="8"/>
  <c r="T226" i="8"/>
  <c r="T227" i="8"/>
  <c r="T228" i="8"/>
  <c r="T229" i="8"/>
  <c r="T230" i="8"/>
  <c r="T231" i="8"/>
  <c r="T232" i="8"/>
  <c r="T233" i="8"/>
  <c r="T234" i="8"/>
  <c r="T235" i="8"/>
  <c r="T236" i="8"/>
  <c r="T237" i="8"/>
  <c r="T238" i="8"/>
  <c r="T239" i="8"/>
  <c r="T240" i="8"/>
  <c r="T241" i="8"/>
  <c r="T242" i="8"/>
  <c r="T243" i="8"/>
  <c r="T244" i="8"/>
  <c r="T245" i="8"/>
  <c r="T246" i="8"/>
  <c r="T247" i="8"/>
  <c r="U218" i="8"/>
  <c r="U219" i="8"/>
  <c r="U220" i="8"/>
  <c r="U221" i="8"/>
  <c r="U222" i="8"/>
  <c r="U223" i="8"/>
  <c r="U224" i="8"/>
  <c r="U225" i="8"/>
  <c r="U226" i="8"/>
  <c r="U227" i="8"/>
  <c r="U228" i="8"/>
  <c r="U229" i="8"/>
  <c r="U230" i="8"/>
  <c r="U231" i="8"/>
  <c r="U232" i="8"/>
  <c r="U233" i="8"/>
  <c r="U234" i="8"/>
  <c r="U235" i="8"/>
  <c r="U236" i="8"/>
  <c r="U237" i="8"/>
  <c r="U238" i="8"/>
  <c r="U239" i="8"/>
  <c r="U240" i="8"/>
  <c r="U241" i="8"/>
  <c r="U242" i="8"/>
  <c r="U243" i="8"/>
  <c r="U244" i="8"/>
  <c r="U245" i="8"/>
  <c r="U246" i="8"/>
  <c r="U247" i="8"/>
  <c r="V217" i="8"/>
  <c r="V218" i="8"/>
  <c r="V219" i="8"/>
  <c r="V220" i="8"/>
  <c r="V221" i="8"/>
  <c r="V222" i="8"/>
  <c r="V223" i="8"/>
  <c r="V224" i="8"/>
  <c r="V225" i="8"/>
  <c r="V226" i="8"/>
  <c r="V227" i="8"/>
  <c r="V228" i="8"/>
  <c r="V229" i="8"/>
  <c r="V230" i="8"/>
  <c r="V231" i="8"/>
  <c r="V232" i="8"/>
  <c r="V233" i="8"/>
  <c r="V234" i="8"/>
  <c r="V235" i="8"/>
  <c r="V236" i="8"/>
  <c r="V237" i="8"/>
  <c r="V238" i="8"/>
  <c r="V239" i="8"/>
  <c r="V240" i="8"/>
  <c r="V241" i="8"/>
  <c r="V242" i="8"/>
  <c r="V243" i="8"/>
  <c r="V244" i="8"/>
  <c r="V245" i="8"/>
  <c r="V246" i="8"/>
  <c r="V247" i="8"/>
  <c r="W217" i="8"/>
  <c r="W218" i="8"/>
  <c r="W219" i="8"/>
  <c r="W220" i="8"/>
  <c r="W221" i="8"/>
  <c r="W222" i="8"/>
  <c r="W223" i="8"/>
  <c r="W224" i="8"/>
  <c r="W225" i="8"/>
  <c r="W226" i="8"/>
  <c r="W227" i="8"/>
  <c r="W228" i="8"/>
  <c r="W229" i="8"/>
  <c r="W230" i="8"/>
  <c r="W231" i="8"/>
  <c r="W232" i="8"/>
  <c r="W233" i="8"/>
  <c r="W234" i="8"/>
  <c r="W235" i="8"/>
  <c r="W236" i="8"/>
  <c r="W237" i="8"/>
  <c r="W238" i="8"/>
  <c r="W239" i="8"/>
  <c r="W240" i="8"/>
  <c r="W241" i="8"/>
  <c r="W242" i="8"/>
  <c r="W243" i="8"/>
  <c r="W244" i="8"/>
  <c r="W245" i="8"/>
  <c r="W246" i="8"/>
  <c r="W247" i="8"/>
  <c r="X217" i="8"/>
  <c r="X218" i="8"/>
  <c r="X219" i="8"/>
  <c r="X220" i="8"/>
  <c r="X221" i="8"/>
  <c r="X222" i="8"/>
  <c r="X223" i="8"/>
  <c r="X224" i="8"/>
  <c r="X225" i="8"/>
  <c r="X226" i="8"/>
  <c r="X227" i="8"/>
  <c r="X228" i="8"/>
  <c r="X229" i="8"/>
  <c r="X230" i="8"/>
  <c r="X231" i="8"/>
  <c r="X232" i="8"/>
  <c r="X233" i="8"/>
  <c r="X234" i="8"/>
  <c r="X235" i="8"/>
  <c r="X236" i="8"/>
  <c r="X237" i="8"/>
  <c r="X238" i="8"/>
  <c r="X239" i="8"/>
  <c r="X240" i="8"/>
  <c r="X241" i="8"/>
  <c r="X242" i="8"/>
  <c r="X243" i="8"/>
  <c r="X244" i="8"/>
  <c r="X245" i="8"/>
  <c r="X246" i="8"/>
  <c r="X247" i="8"/>
  <c r="Y217" i="8"/>
  <c r="Y218" i="8"/>
  <c r="Y219" i="8"/>
  <c r="Y220" i="8"/>
  <c r="Y221" i="8"/>
  <c r="Y222" i="8"/>
  <c r="Y223" i="8"/>
  <c r="Y224" i="8"/>
  <c r="Y225" i="8"/>
  <c r="Y226" i="8"/>
  <c r="Y227" i="8"/>
  <c r="Y228" i="8"/>
  <c r="Y229" i="8"/>
  <c r="Y230" i="8"/>
  <c r="Y231" i="8"/>
  <c r="Y232" i="8"/>
  <c r="Y233" i="8"/>
  <c r="Y234" i="8"/>
  <c r="Y235" i="8"/>
  <c r="Y236" i="8"/>
  <c r="Y237" i="8"/>
  <c r="Y238" i="8"/>
  <c r="Y239" i="8"/>
  <c r="Y240" i="8"/>
  <c r="Y241" i="8"/>
  <c r="Y242" i="8"/>
  <c r="Y243" i="8"/>
  <c r="Y244" i="8"/>
  <c r="Y245" i="8"/>
  <c r="Y246" i="8"/>
  <c r="Y247" i="8"/>
  <c r="Z217" i="8"/>
  <c r="Z218" i="8"/>
  <c r="Z219" i="8"/>
  <c r="Z220" i="8"/>
  <c r="Z221" i="8"/>
  <c r="Z222" i="8"/>
  <c r="Z223" i="8"/>
  <c r="Z224" i="8"/>
  <c r="Z225" i="8"/>
  <c r="Z226" i="8"/>
  <c r="Z227" i="8"/>
  <c r="Z228" i="8"/>
  <c r="Z229" i="8"/>
  <c r="Z230" i="8"/>
  <c r="Z231" i="8"/>
  <c r="Z232" i="8"/>
  <c r="Z233" i="8"/>
  <c r="Z234" i="8"/>
  <c r="Z235" i="8"/>
  <c r="Z236" i="8"/>
  <c r="Z237" i="8"/>
  <c r="Z238" i="8"/>
  <c r="Z239" i="8"/>
  <c r="Z240" i="8"/>
  <c r="Z241" i="8"/>
  <c r="Z242" i="8"/>
  <c r="Z243" i="8"/>
  <c r="Z244" i="8"/>
  <c r="Z245" i="8"/>
  <c r="Z246" i="8"/>
  <c r="Z247"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R135" i="8"/>
  <c r="R136" i="8"/>
  <c r="R137" i="8"/>
  <c r="R138" i="8"/>
  <c r="R139" i="8"/>
  <c r="R140" i="8"/>
  <c r="R141" i="8"/>
  <c r="R142" i="8"/>
  <c r="R143" i="8"/>
  <c r="R144" i="8"/>
  <c r="R145" i="8"/>
  <c r="R146" i="8"/>
  <c r="R147" i="8"/>
  <c r="R148" i="8"/>
  <c r="R149" i="8"/>
  <c r="R150" i="8"/>
  <c r="R151" i="8"/>
  <c r="R152" i="8"/>
  <c r="R153" i="8"/>
  <c r="R154" i="8"/>
  <c r="R155" i="8"/>
  <c r="R156" i="8"/>
  <c r="R157" i="8"/>
  <c r="R158" i="8"/>
  <c r="R159" i="8"/>
  <c r="R160" i="8"/>
  <c r="R161" i="8"/>
  <c r="R162" i="8"/>
  <c r="R163" i="8"/>
  <c r="R164" i="8"/>
  <c r="R165" i="8"/>
  <c r="R166" i="8"/>
  <c r="R167" i="8"/>
  <c r="R168" i="8"/>
  <c r="R169" i="8"/>
  <c r="R170" i="8"/>
  <c r="R171" i="8"/>
  <c r="R172" i="8"/>
  <c r="R173" i="8"/>
  <c r="R174" i="8"/>
  <c r="R175" i="8"/>
  <c r="R176" i="8"/>
  <c r="R177" i="8"/>
  <c r="R178" i="8"/>
  <c r="R179" i="8"/>
  <c r="R180" i="8"/>
  <c r="R181" i="8"/>
  <c r="R182" i="8"/>
  <c r="R183" i="8"/>
  <c r="R184" i="8"/>
  <c r="R185" i="8"/>
  <c r="R186" i="8"/>
  <c r="R187" i="8"/>
  <c r="R188" i="8"/>
  <c r="R189" i="8"/>
  <c r="R190" i="8"/>
  <c r="R191" i="8"/>
  <c r="R192" i="8"/>
  <c r="R193" i="8"/>
  <c r="R194" i="8"/>
  <c r="R195" i="8"/>
  <c r="R196" i="8"/>
  <c r="R197" i="8"/>
  <c r="R198" i="8"/>
  <c r="R199" i="8"/>
  <c r="R200" i="8"/>
  <c r="R201" i="8"/>
  <c r="R202" i="8"/>
  <c r="R203" i="8"/>
  <c r="R204" i="8"/>
  <c r="R205" i="8"/>
  <c r="R206" i="8"/>
  <c r="R207" i="8"/>
  <c r="R208" i="8"/>
  <c r="R209" i="8"/>
  <c r="R210" i="8"/>
  <c r="R211" i="8"/>
  <c r="R212" i="8"/>
  <c r="R213" i="8"/>
  <c r="R214" i="8"/>
  <c r="R215" i="8"/>
  <c r="R216" i="8"/>
  <c r="R217" i="8"/>
  <c r="S135" i="8"/>
  <c r="S136" i="8"/>
  <c r="S137" i="8"/>
  <c r="S138" i="8"/>
  <c r="S139" i="8"/>
  <c r="S140" i="8"/>
  <c r="S141" i="8"/>
  <c r="S142" i="8"/>
  <c r="S143" i="8"/>
  <c r="S144" i="8"/>
  <c r="S145" i="8"/>
  <c r="S146" i="8"/>
  <c r="S147" i="8"/>
  <c r="S148" i="8"/>
  <c r="S149" i="8"/>
  <c r="S150" i="8"/>
  <c r="S151" i="8"/>
  <c r="S152" i="8"/>
  <c r="S153" i="8"/>
  <c r="S154" i="8"/>
  <c r="S155" i="8"/>
  <c r="S156" i="8"/>
  <c r="S157" i="8"/>
  <c r="S158" i="8"/>
  <c r="S159" i="8"/>
  <c r="S160" i="8"/>
  <c r="S161" i="8"/>
  <c r="S162" i="8"/>
  <c r="S163" i="8"/>
  <c r="S164" i="8"/>
  <c r="S165" i="8"/>
  <c r="S166" i="8"/>
  <c r="S167" i="8"/>
  <c r="S168" i="8"/>
  <c r="S169" i="8"/>
  <c r="S170" i="8"/>
  <c r="S171" i="8"/>
  <c r="S172" i="8"/>
  <c r="S173" i="8"/>
  <c r="S174" i="8"/>
  <c r="S175" i="8"/>
  <c r="S176" i="8"/>
  <c r="S177" i="8"/>
  <c r="S178" i="8"/>
  <c r="S179" i="8"/>
  <c r="S180" i="8"/>
  <c r="S181" i="8"/>
  <c r="S182" i="8"/>
  <c r="S183" i="8"/>
  <c r="S184" i="8"/>
  <c r="S185" i="8"/>
  <c r="S186" i="8"/>
  <c r="S187" i="8"/>
  <c r="S188" i="8"/>
  <c r="S189" i="8"/>
  <c r="S190" i="8"/>
  <c r="S191" i="8"/>
  <c r="S192" i="8"/>
  <c r="S193" i="8"/>
  <c r="S194" i="8"/>
  <c r="S195" i="8"/>
  <c r="S196" i="8"/>
  <c r="S197" i="8"/>
  <c r="S198" i="8"/>
  <c r="S199" i="8"/>
  <c r="S200" i="8"/>
  <c r="S201" i="8"/>
  <c r="S202" i="8"/>
  <c r="S203" i="8"/>
  <c r="S204" i="8"/>
  <c r="S205" i="8"/>
  <c r="S206" i="8"/>
  <c r="S207" i="8"/>
  <c r="S208" i="8"/>
  <c r="S209" i="8"/>
  <c r="S210" i="8"/>
  <c r="S211" i="8"/>
  <c r="S212" i="8"/>
  <c r="S213" i="8"/>
  <c r="S214" i="8"/>
  <c r="S215" i="8"/>
  <c r="S216" i="8"/>
  <c r="S217" i="8"/>
  <c r="T135" i="8"/>
  <c r="T136" i="8"/>
  <c r="T137" i="8"/>
  <c r="T138" i="8"/>
  <c r="T139" i="8"/>
  <c r="T140" i="8"/>
  <c r="T141" i="8"/>
  <c r="T142" i="8"/>
  <c r="T143" i="8"/>
  <c r="T144" i="8"/>
  <c r="T145" i="8"/>
  <c r="T146" i="8"/>
  <c r="T147" i="8"/>
  <c r="T148" i="8"/>
  <c r="T149" i="8"/>
  <c r="T150" i="8"/>
  <c r="T151" i="8"/>
  <c r="T152" i="8"/>
  <c r="T153" i="8"/>
  <c r="T154" i="8"/>
  <c r="T155" i="8"/>
  <c r="T156" i="8"/>
  <c r="T157" i="8"/>
  <c r="T158" i="8"/>
  <c r="T159" i="8"/>
  <c r="T160" i="8"/>
  <c r="T161" i="8"/>
  <c r="T162" i="8"/>
  <c r="T163" i="8"/>
  <c r="T164" i="8"/>
  <c r="T165" i="8"/>
  <c r="T166" i="8"/>
  <c r="T167" i="8"/>
  <c r="T168" i="8"/>
  <c r="T169" i="8"/>
  <c r="T170" i="8"/>
  <c r="T171" i="8"/>
  <c r="T172" i="8"/>
  <c r="T173" i="8"/>
  <c r="T174" i="8"/>
  <c r="T175" i="8"/>
  <c r="T176" i="8"/>
  <c r="T177" i="8"/>
  <c r="T178" i="8"/>
  <c r="T179" i="8"/>
  <c r="T180" i="8"/>
  <c r="T181" i="8"/>
  <c r="T182" i="8"/>
  <c r="T183" i="8"/>
  <c r="T184" i="8"/>
  <c r="T185" i="8"/>
  <c r="T186" i="8"/>
  <c r="T187" i="8"/>
  <c r="T188" i="8"/>
  <c r="T189" i="8"/>
  <c r="T190" i="8"/>
  <c r="T191" i="8"/>
  <c r="T192" i="8"/>
  <c r="T193" i="8"/>
  <c r="T194" i="8"/>
  <c r="T195" i="8"/>
  <c r="T196" i="8"/>
  <c r="T197" i="8"/>
  <c r="T198" i="8"/>
  <c r="T199" i="8"/>
  <c r="T200" i="8"/>
  <c r="T201" i="8"/>
  <c r="T202" i="8"/>
  <c r="T203" i="8"/>
  <c r="T204" i="8"/>
  <c r="T205" i="8"/>
  <c r="T206" i="8"/>
  <c r="T207" i="8"/>
  <c r="T208" i="8"/>
  <c r="T209" i="8"/>
  <c r="T210" i="8"/>
  <c r="T211" i="8"/>
  <c r="T212" i="8"/>
  <c r="T213" i="8"/>
  <c r="T214" i="8"/>
  <c r="T215" i="8"/>
  <c r="T216" i="8"/>
  <c r="T217" i="8"/>
  <c r="U135" i="8"/>
  <c r="U136" i="8"/>
  <c r="U137" i="8"/>
  <c r="U138" i="8"/>
  <c r="U139" i="8"/>
  <c r="U140" i="8"/>
  <c r="U141" i="8"/>
  <c r="U142" i="8"/>
  <c r="U143" i="8"/>
  <c r="U144" i="8"/>
  <c r="U145" i="8"/>
  <c r="U146" i="8"/>
  <c r="U147" i="8"/>
  <c r="U148" i="8"/>
  <c r="U149" i="8"/>
  <c r="U150" i="8"/>
  <c r="U151" i="8"/>
  <c r="U152" i="8"/>
  <c r="U153" i="8"/>
  <c r="U154" i="8"/>
  <c r="U155" i="8"/>
  <c r="U156" i="8"/>
  <c r="U157" i="8"/>
  <c r="U158" i="8"/>
  <c r="U159" i="8"/>
  <c r="U160" i="8"/>
  <c r="U161" i="8"/>
  <c r="U162" i="8"/>
  <c r="U163" i="8"/>
  <c r="U164" i="8"/>
  <c r="U165" i="8"/>
  <c r="U166" i="8"/>
  <c r="U167" i="8"/>
  <c r="U168" i="8"/>
  <c r="U169" i="8"/>
  <c r="U170" i="8"/>
  <c r="U171" i="8"/>
  <c r="U172" i="8"/>
  <c r="U173" i="8"/>
  <c r="U174" i="8"/>
  <c r="U175" i="8"/>
  <c r="U176" i="8"/>
  <c r="U177" i="8"/>
  <c r="U178" i="8"/>
  <c r="U179" i="8"/>
  <c r="U180" i="8"/>
  <c r="U181" i="8"/>
  <c r="U182" i="8"/>
  <c r="U183" i="8"/>
  <c r="U184" i="8"/>
  <c r="U185" i="8"/>
  <c r="U186" i="8"/>
  <c r="U187" i="8"/>
  <c r="U188" i="8"/>
  <c r="U189" i="8"/>
  <c r="U190" i="8"/>
  <c r="U191" i="8"/>
  <c r="U192" i="8"/>
  <c r="U193" i="8"/>
  <c r="U194" i="8"/>
  <c r="U195" i="8"/>
  <c r="U196" i="8"/>
  <c r="U197" i="8"/>
  <c r="U198" i="8"/>
  <c r="U199" i="8"/>
  <c r="U200" i="8"/>
  <c r="U201" i="8"/>
  <c r="U202" i="8"/>
  <c r="U203" i="8"/>
  <c r="U204" i="8"/>
  <c r="U205" i="8"/>
  <c r="U206" i="8"/>
  <c r="U207" i="8"/>
  <c r="U208" i="8"/>
  <c r="U209" i="8"/>
  <c r="U210" i="8"/>
  <c r="U211" i="8"/>
  <c r="U212" i="8"/>
  <c r="U213" i="8"/>
  <c r="U214" i="8"/>
  <c r="U215" i="8"/>
  <c r="U216" i="8"/>
  <c r="U217" i="8"/>
  <c r="V135" i="8"/>
  <c r="V136" i="8"/>
  <c r="V137" i="8"/>
  <c r="V138" i="8"/>
  <c r="V139" i="8"/>
  <c r="V140" i="8"/>
  <c r="V141" i="8"/>
  <c r="V142" i="8"/>
  <c r="V143" i="8"/>
  <c r="V144" i="8"/>
  <c r="V145" i="8"/>
  <c r="V146" i="8"/>
  <c r="V147" i="8"/>
  <c r="V148" i="8"/>
  <c r="V149" i="8"/>
  <c r="V150" i="8"/>
  <c r="V151" i="8"/>
  <c r="V152" i="8"/>
  <c r="V153" i="8"/>
  <c r="V154" i="8"/>
  <c r="V155" i="8"/>
  <c r="V156" i="8"/>
  <c r="V157" i="8"/>
  <c r="V158" i="8"/>
  <c r="V159" i="8"/>
  <c r="V160" i="8"/>
  <c r="V161" i="8"/>
  <c r="V162" i="8"/>
  <c r="V163" i="8"/>
  <c r="V164" i="8"/>
  <c r="V165" i="8"/>
  <c r="V166" i="8"/>
  <c r="V167" i="8"/>
  <c r="V168" i="8"/>
  <c r="V169" i="8"/>
  <c r="V170" i="8"/>
  <c r="V171" i="8"/>
  <c r="V172" i="8"/>
  <c r="V173" i="8"/>
  <c r="V174" i="8"/>
  <c r="V175" i="8"/>
  <c r="V176" i="8"/>
  <c r="V177" i="8"/>
  <c r="V178" i="8"/>
  <c r="V179" i="8"/>
  <c r="V180" i="8"/>
  <c r="V181" i="8"/>
  <c r="V182" i="8"/>
  <c r="V183" i="8"/>
  <c r="V184" i="8"/>
  <c r="V185" i="8"/>
  <c r="V186" i="8"/>
  <c r="V187" i="8"/>
  <c r="V188" i="8"/>
  <c r="V189" i="8"/>
  <c r="V190" i="8"/>
  <c r="V191" i="8"/>
  <c r="V192" i="8"/>
  <c r="V193" i="8"/>
  <c r="V194" i="8"/>
  <c r="V195" i="8"/>
  <c r="V196" i="8"/>
  <c r="V197" i="8"/>
  <c r="V198" i="8"/>
  <c r="V199" i="8"/>
  <c r="V200" i="8"/>
  <c r="V201" i="8"/>
  <c r="V202" i="8"/>
  <c r="V203" i="8"/>
  <c r="V204" i="8"/>
  <c r="V205" i="8"/>
  <c r="V206" i="8"/>
  <c r="V207" i="8"/>
  <c r="V208" i="8"/>
  <c r="V209" i="8"/>
  <c r="V210" i="8"/>
  <c r="V211" i="8"/>
  <c r="V212" i="8"/>
  <c r="V213" i="8"/>
  <c r="V214" i="8"/>
  <c r="V215" i="8"/>
  <c r="V216" i="8"/>
  <c r="W135" i="8"/>
  <c r="W136" i="8"/>
  <c r="W137" i="8"/>
  <c r="W138" i="8"/>
  <c r="W139" i="8"/>
  <c r="W140" i="8"/>
  <c r="W141" i="8"/>
  <c r="W142" i="8"/>
  <c r="W143" i="8"/>
  <c r="W144" i="8"/>
  <c r="W145" i="8"/>
  <c r="W146" i="8"/>
  <c r="W147" i="8"/>
  <c r="W148" i="8"/>
  <c r="W149" i="8"/>
  <c r="W150" i="8"/>
  <c r="W151" i="8"/>
  <c r="W152" i="8"/>
  <c r="W153" i="8"/>
  <c r="W154" i="8"/>
  <c r="W155" i="8"/>
  <c r="W156" i="8"/>
  <c r="W157" i="8"/>
  <c r="W158" i="8"/>
  <c r="W159" i="8"/>
  <c r="W160" i="8"/>
  <c r="W161" i="8"/>
  <c r="W162" i="8"/>
  <c r="W163" i="8"/>
  <c r="W164" i="8"/>
  <c r="W165" i="8"/>
  <c r="W166" i="8"/>
  <c r="W167" i="8"/>
  <c r="W168" i="8"/>
  <c r="W169" i="8"/>
  <c r="W170" i="8"/>
  <c r="W171" i="8"/>
  <c r="W172" i="8"/>
  <c r="W173" i="8"/>
  <c r="W174" i="8"/>
  <c r="W175" i="8"/>
  <c r="W176" i="8"/>
  <c r="W177" i="8"/>
  <c r="W178" i="8"/>
  <c r="W179" i="8"/>
  <c r="W180" i="8"/>
  <c r="W181" i="8"/>
  <c r="W182" i="8"/>
  <c r="W183" i="8"/>
  <c r="W184" i="8"/>
  <c r="W185" i="8"/>
  <c r="W186" i="8"/>
  <c r="W187" i="8"/>
  <c r="W188" i="8"/>
  <c r="W189" i="8"/>
  <c r="W190" i="8"/>
  <c r="W191" i="8"/>
  <c r="W192" i="8"/>
  <c r="W193" i="8"/>
  <c r="W194" i="8"/>
  <c r="W195" i="8"/>
  <c r="W196" i="8"/>
  <c r="W197" i="8"/>
  <c r="W198" i="8"/>
  <c r="W199" i="8"/>
  <c r="W200" i="8"/>
  <c r="W201" i="8"/>
  <c r="W202" i="8"/>
  <c r="W203" i="8"/>
  <c r="W204" i="8"/>
  <c r="W205" i="8"/>
  <c r="W206" i="8"/>
  <c r="W207" i="8"/>
  <c r="W208" i="8"/>
  <c r="W209" i="8"/>
  <c r="W210" i="8"/>
  <c r="W211" i="8"/>
  <c r="W212" i="8"/>
  <c r="W213" i="8"/>
  <c r="W214" i="8"/>
  <c r="W215" i="8"/>
  <c r="W216" i="8"/>
  <c r="X135" i="8"/>
  <c r="X136" i="8"/>
  <c r="X137" i="8"/>
  <c r="X138" i="8"/>
  <c r="X139" i="8"/>
  <c r="X140" i="8"/>
  <c r="X141" i="8"/>
  <c r="X142" i="8"/>
  <c r="X143" i="8"/>
  <c r="X144" i="8"/>
  <c r="X145" i="8"/>
  <c r="X146" i="8"/>
  <c r="X147" i="8"/>
  <c r="X148" i="8"/>
  <c r="X149" i="8"/>
  <c r="X150" i="8"/>
  <c r="X151" i="8"/>
  <c r="X152" i="8"/>
  <c r="X153" i="8"/>
  <c r="X154" i="8"/>
  <c r="X155" i="8"/>
  <c r="X156" i="8"/>
  <c r="X157" i="8"/>
  <c r="X158" i="8"/>
  <c r="X159" i="8"/>
  <c r="X160" i="8"/>
  <c r="X161" i="8"/>
  <c r="X162" i="8"/>
  <c r="X163" i="8"/>
  <c r="X164" i="8"/>
  <c r="X165" i="8"/>
  <c r="X166" i="8"/>
  <c r="X167" i="8"/>
  <c r="X168" i="8"/>
  <c r="X169" i="8"/>
  <c r="X170" i="8"/>
  <c r="X171" i="8"/>
  <c r="X172" i="8"/>
  <c r="X173" i="8"/>
  <c r="X174" i="8"/>
  <c r="X175" i="8"/>
  <c r="X176" i="8"/>
  <c r="X177" i="8"/>
  <c r="X178" i="8"/>
  <c r="X179" i="8"/>
  <c r="X180" i="8"/>
  <c r="X181" i="8"/>
  <c r="X182" i="8"/>
  <c r="X183" i="8"/>
  <c r="X184" i="8"/>
  <c r="X185" i="8"/>
  <c r="X186" i="8"/>
  <c r="X187" i="8"/>
  <c r="X188" i="8"/>
  <c r="X189" i="8"/>
  <c r="X190" i="8"/>
  <c r="X191" i="8"/>
  <c r="X192" i="8"/>
  <c r="X193" i="8"/>
  <c r="X194" i="8"/>
  <c r="X195" i="8"/>
  <c r="X196" i="8"/>
  <c r="X197" i="8"/>
  <c r="X198" i="8"/>
  <c r="X199" i="8"/>
  <c r="X200" i="8"/>
  <c r="X201" i="8"/>
  <c r="X202" i="8"/>
  <c r="X203" i="8"/>
  <c r="X204" i="8"/>
  <c r="X205" i="8"/>
  <c r="X206" i="8"/>
  <c r="X207" i="8"/>
  <c r="X208" i="8"/>
  <c r="X209" i="8"/>
  <c r="X210" i="8"/>
  <c r="X211" i="8"/>
  <c r="X212" i="8"/>
  <c r="X213" i="8"/>
  <c r="X214" i="8"/>
  <c r="X215" i="8"/>
  <c r="X216" i="8"/>
  <c r="Y135" i="8"/>
  <c r="Y136" i="8"/>
  <c r="Y137" i="8"/>
  <c r="Y138" i="8"/>
  <c r="Y139" i="8"/>
  <c r="Y140" i="8"/>
  <c r="Y141" i="8"/>
  <c r="Y142" i="8"/>
  <c r="Y143" i="8"/>
  <c r="Y144" i="8"/>
  <c r="Y145" i="8"/>
  <c r="Y146" i="8"/>
  <c r="Y147" i="8"/>
  <c r="Y148" i="8"/>
  <c r="Y149" i="8"/>
  <c r="Y150" i="8"/>
  <c r="Y151" i="8"/>
  <c r="Y152" i="8"/>
  <c r="Y153" i="8"/>
  <c r="Y154" i="8"/>
  <c r="Y155" i="8"/>
  <c r="Y156" i="8"/>
  <c r="Y157" i="8"/>
  <c r="Y158" i="8"/>
  <c r="Y159" i="8"/>
  <c r="Y160" i="8"/>
  <c r="Y161" i="8"/>
  <c r="Y162" i="8"/>
  <c r="Y163" i="8"/>
  <c r="Y164" i="8"/>
  <c r="Y165" i="8"/>
  <c r="Y166" i="8"/>
  <c r="Y167" i="8"/>
  <c r="Y168" i="8"/>
  <c r="Y169" i="8"/>
  <c r="Y170" i="8"/>
  <c r="Y171" i="8"/>
  <c r="Y172" i="8"/>
  <c r="Y173" i="8"/>
  <c r="Y174" i="8"/>
  <c r="Y175" i="8"/>
  <c r="Y176" i="8"/>
  <c r="Y177" i="8"/>
  <c r="Y178" i="8"/>
  <c r="Y179" i="8"/>
  <c r="Y180" i="8"/>
  <c r="Y181" i="8"/>
  <c r="Y182" i="8"/>
  <c r="Y183" i="8"/>
  <c r="Y184" i="8"/>
  <c r="Y185" i="8"/>
  <c r="Y186" i="8"/>
  <c r="Y187" i="8"/>
  <c r="Y188" i="8"/>
  <c r="Y189" i="8"/>
  <c r="Y190" i="8"/>
  <c r="Y191" i="8"/>
  <c r="Y192" i="8"/>
  <c r="Y193" i="8"/>
  <c r="Y194" i="8"/>
  <c r="Y195" i="8"/>
  <c r="Y196" i="8"/>
  <c r="Y197" i="8"/>
  <c r="Y198" i="8"/>
  <c r="Y199" i="8"/>
  <c r="Y200" i="8"/>
  <c r="Y201" i="8"/>
  <c r="Y202" i="8"/>
  <c r="Y203" i="8"/>
  <c r="Y204" i="8"/>
  <c r="Y205" i="8"/>
  <c r="Y206" i="8"/>
  <c r="Y207" i="8"/>
  <c r="Y208" i="8"/>
  <c r="Y209" i="8"/>
  <c r="Y210" i="8"/>
  <c r="Y211" i="8"/>
  <c r="Y212" i="8"/>
  <c r="Y213" i="8"/>
  <c r="Y214" i="8"/>
  <c r="Y215" i="8"/>
  <c r="Y216" i="8"/>
  <c r="Z135" i="8"/>
  <c r="Z136" i="8"/>
  <c r="Z137" i="8"/>
  <c r="Z138" i="8"/>
  <c r="Z139" i="8"/>
  <c r="Z140" i="8"/>
  <c r="Z141" i="8"/>
  <c r="Z142" i="8"/>
  <c r="Z143" i="8"/>
  <c r="Z144" i="8"/>
  <c r="Z145" i="8"/>
  <c r="Z146" i="8"/>
  <c r="Z147" i="8"/>
  <c r="Z148" i="8"/>
  <c r="Z149" i="8"/>
  <c r="Z150" i="8"/>
  <c r="Z151" i="8"/>
  <c r="Z152" i="8"/>
  <c r="Z153" i="8"/>
  <c r="Z154" i="8"/>
  <c r="Z155" i="8"/>
  <c r="Z156" i="8"/>
  <c r="Z157" i="8"/>
  <c r="Z158" i="8"/>
  <c r="Z159" i="8"/>
  <c r="Z160" i="8"/>
  <c r="Z161" i="8"/>
  <c r="Z162" i="8"/>
  <c r="Z163" i="8"/>
  <c r="Z164" i="8"/>
  <c r="Z165" i="8"/>
  <c r="Z166" i="8"/>
  <c r="Z167" i="8"/>
  <c r="Z168" i="8"/>
  <c r="Z169" i="8"/>
  <c r="Z170" i="8"/>
  <c r="Z171" i="8"/>
  <c r="Z172" i="8"/>
  <c r="Z173" i="8"/>
  <c r="Z174" i="8"/>
  <c r="Z175" i="8"/>
  <c r="Z176" i="8"/>
  <c r="Z177" i="8"/>
  <c r="Z178" i="8"/>
  <c r="Z179" i="8"/>
  <c r="Z180" i="8"/>
  <c r="Z181" i="8"/>
  <c r="Z182" i="8"/>
  <c r="Z183" i="8"/>
  <c r="Z184" i="8"/>
  <c r="Z185" i="8"/>
  <c r="Z186" i="8"/>
  <c r="Z187" i="8"/>
  <c r="Z188" i="8"/>
  <c r="Z189" i="8"/>
  <c r="Z190" i="8"/>
  <c r="Z191" i="8"/>
  <c r="Z192" i="8"/>
  <c r="Z193" i="8"/>
  <c r="Z194" i="8"/>
  <c r="Z195" i="8"/>
  <c r="Z196" i="8"/>
  <c r="Z197" i="8"/>
  <c r="Z198" i="8"/>
  <c r="Z199" i="8"/>
  <c r="Z200" i="8"/>
  <c r="Z201" i="8"/>
  <c r="Z202" i="8"/>
  <c r="Z203" i="8"/>
  <c r="Z204" i="8"/>
  <c r="Z205" i="8"/>
  <c r="Z206" i="8"/>
  <c r="Z207" i="8"/>
  <c r="Z208" i="8"/>
  <c r="Z209" i="8"/>
  <c r="Z210" i="8"/>
  <c r="Z211" i="8"/>
  <c r="Z212" i="8"/>
  <c r="Z213" i="8"/>
  <c r="Z214" i="8"/>
  <c r="Z215" i="8"/>
  <c r="Z216"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R104" i="8"/>
  <c r="R105" i="8"/>
  <c r="R106" i="8"/>
  <c r="R107" i="8"/>
  <c r="R108" i="8"/>
  <c r="R109" i="8"/>
  <c r="R110" i="8"/>
  <c r="R111" i="8"/>
  <c r="R112" i="8"/>
  <c r="R113" i="8"/>
  <c r="R114" i="8"/>
  <c r="R115" i="8"/>
  <c r="R116" i="8"/>
  <c r="R117" i="8"/>
  <c r="R118" i="8"/>
  <c r="R119" i="8"/>
  <c r="R120" i="8"/>
  <c r="R121" i="8"/>
  <c r="R122" i="8"/>
  <c r="R123" i="8"/>
  <c r="R124" i="8"/>
  <c r="R125" i="8"/>
  <c r="R126" i="8"/>
  <c r="R127" i="8"/>
  <c r="R128" i="8"/>
  <c r="R129" i="8"/>
  <c r="R130" i="8"/>
  <c r="R131" i="8"/>
  <c r="R132" i="8"/>
  <c r="R133" i="8"/>
  <c r="R134" i="8"/>
  <c r="S104" i="8"/>
  <c r="S105" i="8"/>
  <c r="S106" i="8"/>
  <c r="S107" i="8"/>
  <c r="S108" i="8"/>
  <c r="S109" i="8"/>
  <c r="S110" i="8"/>
  <c r="S111" i="8"/>
  <c r="S112" i="8"/>
  <c r="S113" i="8"/>
  <c r="S114" i="8"/>
  <c r="S115" i="8"/>
  <c r="S116" i="8"/>
  <c r="S117" i="8"/>
  <c r="S118" i="8"/>
  <c r="S119" i="8"/>
  <c r="S120" i="8"/>
  <c r="S121" i="8"/>
  <c r="S122" i="8"/>
  <c r="S123" i="8"/>
  <c r="S124" i="8"/>
  <c r="S125" i="8"/>
  <c r="S126" i="8"/>
  <c r="S127" i="8"/>
  <c r="S128" i="8"/>
  <c r="S129" i="8"/>
  <c r="S130" i="8"/>
  <c r="S131" i="8"/>
  <c r="S132" i="8"/>
  <c r="S133" i="8"/>
  <c r="S134" i="8"/>
  <c r="T104" i="8"/>
  <c r="T105" i="8"/>
  <c r="T106" i="8"/>
  <c r="T107" i="8"/>
  <c r="T108" i="8"/>
  <c r="T109" i="8"/>
  <c r="T110" i="8"/>
  <c r="T111" i="8"/>
  <c r="T112" i="8"/>
  <c r="T113" i="8"/>
  <c r="T114" i="8"/>
  <c r="T115" i="8"/>
  <c r="T116" i="8"/>
  <c r="T117" i="8"/>
  <c r="T118" i="8"/>
  <c r="T119" i="8"/>
  <c r="T120" i="8"/>
  <c r="T121" i="8"/>
  <c r="T122" i="8"/>
  <c r="T123" i="8"/>
  <c r="T124" i="8"/>
  <c r="T125" i="8"/>
  <c r="T126" i="8"/>
  <c r="T127" i="8"/>
  <c r="T128" i="8"/>
  <c r="T129" i="8"/>
  <c r="T130" i="8"/>
  <c r="T131" i="8"/>
  <c r="T132" i="8"/>
  <c r="T133" i="8"/>
  <c r="T134" i="8"/>
  <c r="U104" i="8"/>
  <c r="U105" i="8"/>
  <c r="U106" i="8"/>
  <c r="U107" i="8"/>
  <c r="U108" i="8"/>
  <c r="U109" i="8"/>
  <c r="U110" i="8"/>
  <c r="U111" i="8"/>
  <c r="U112" i="8"/>
  <c r="U113" i="8"/>
  <c r="U114" i="8"/>
  <c r="U115" i="8"/>
  <c r="U116" i="8"/>
  <c r="U117" i="8"/>
  <c r="U118" i="8"/>
  <c r="U119" i="8"/>
  <c r="U120" i="8"/>
  <c r="U121" i="8"/>
  <c r="U122" i="8"/>
  <c r="U123" i="8"/>
  <c r="U124" i="8"/>
  <c r="U125" i="8"/>
  <c r="U126" i="8"/>
  <c r="U127" i="8"/>
  <c r="U128" i="8"/>
  <c r="U129" i="8"/>
  <c r="U130" i="8"/>
  <c r="U131" i="8"/>
  <c r="U132" i="8"/>
  <c r="U133" i="8"/>
  <c r="U134" i="8"/>
  <c r="V104" i="8"/>
  <c r="V105" i="8"/>
  <c r="V106" i="8"/>
  <c r="V107" i="8"/>
  <c r="V108" i="8"/>
  <c r="V109" i="8"/>
  <c r="V110" i="8"/>
  <c r="V111" i="8"/>
  <c r="V112" i="8"/>
  <c r="V113" i="8"/>
  <c r="V114" i="8"/>
  <c r="V115" i="8"/>
  <c r="V116" i="8"/>
  <c r="V117" i="8"/>
  <c r="V118" i="8"/>
  <c r="V119" i="8"/>
  <c r="V120" i="8"/>
  <c r="V121" i="8"/>
  <c r="V122" i="8"/>
  <c r="V123" i="8"/>
  <c r="V124" i="8"/>
  <c r="V125" i="8"/>
  <c r="V126" i="8"/>
  <c r="V127" i="8"/>
  <c r="V128" i="8"/>
  <c r="V129" i="8"/>
  <c r="V130" i="8"/>
  <c r="V131" i="8"/>
  <c r="V132" i="8"/>
  <c r="V133" i="8"/>
  <c r="V134" i="8"/>
  <c r="W103" i="8"/>
  <c r="W104" i="8"/>
  <c r="W105" i="8"/>
  <c r="W106" i="8"/>
  <c r="W107" i="8"/>
  <c r="W108" i="8"/>
  <c r="W109" i="8"/>
  <c r="W110" i="8"/>
  <c r="W111" i="8"/>
  <c r="W112" i="8"/>
  <c r="W113" i="8"/>
  <c r="W114" i="8"/>
  <c r="W115" i="8"/>
  <c r="W116" i="8"/>
  <c r="W117" i="8"/>
  <c r="W118" i="8"/>
  <c r="W119" i="8"/>
  <c r="W120" i="8"/>
  <c r="W121" i="8"/>
  <c r="W122" i="8"/>
  <c r="W123" i="8"/>
  <c r="W124" i="8"/>
  <c r="W125" i="8"/>
  <c r="W126" i="8"/>
  <c r="W127" i="8"/>
  <c r="W128" i="8"/>
  <c r="W129" i="8"/>
  <c r="W130" i="8"/>
  <c r="W131" i="8"/>
  <c r="W132" i="8"/>
  <c r="W133" i="8"/>
  <c r="W134" i="8"/>
  <c r="X103" i="8"/>
  <c r="X104" i="8"/>
  <c r="X105" i="8"/>
  <c r="X106" i="8"/>
  <c r="X107" i="8"/>
  <c r="X108" i="8"/>
  <c r="X109" i="8"/>
  <c r="X110" i="8"/>
  <c r="X111" i="8"/>
  <c r="X112" i="8"/>
  <c r="X113" i="8"/>
  <c r="X114" i="8"/>
  <c r="X115" i="8"/>
  <c r="X116" i="8"/>
  <c r="X117" i="8"/>
  <c r="X118" i="8"/>
  <c r="X119" i="8"/>
  <c r="X120" i="8"/>
  <c r="X121" i="8"/>
  <c r="X122" i="8"/>
  <c r="X123" i="8"/>
  <c r="X124" i="8"/>
  <c r="X125" i="8"/>
  <c r="X126" i="8"/>
  <c r="X127" i="8"/>
  <c r="X128" i="8"/>
  <c r="X129" i="8"/>
  <c r="X130" i="8"/>
  <c r="X131" i="8"/>
  <c r="X132" i="8"/>
  <c r="X133" i="8"/>
  <c r="X134" i="8"/>
  <c r="Y103" i="8"/>
  <c r="Y104" i="8"/>
  <c r="Y105" i="8"/>
  <c r="Y106" i="8"/>
  <c r="Y107" i="8"/>
  <c r="Y108" i="8"/>
  <c r="Y109" i="8"/>
  <c r="Y110" i="8"/>
  <c r="Y111" i="8"/>
  <c r="Y112" i="8"/>
  <c r="Y113" i="8"/>
  <c r="Y114" i="8"/>
  <c r="Y115" i="8"/>
  <c r="Y116" i="8"/>
  <c r="Y117" i="8"/>
  <c r="Y118" i="8"/>
  <c r="Y119" i="8"/>
  <c r="Y120" i="8"/>
  <c r="Y121" i="8"/>
  <c r="Y122" i="8"/>
  <c r="Y123" i="8"/>
  <c r="Y124" i="8"/>
  <c r="Y125" i="8"/>
  <c r="Y126" i="8"/>
  <c r="Y127" i="8"/>
  <c r="Y128" i="8"/>
  <c r="Y129" i="8"/>
  <c r="Y130" i="8"/>
  <c r="Y131" i="8"/>
  <c r="Y132" i="8"/>
  <c r="Y133" i="8"/>
  <c r="Y134" i="8"/>
  <c r="Z103" i="8"/>
  <c r="Z104" i="8"/>
  <c r="Z105" i="8"/>
  <c r="Z106" i="8"/>
  <c r="Z107" i="8"/>
  <c r="Z108" i="8"/>
  <c r="Z109" i="8"/>
  <c r="Z110" i="8"/>
  <c r="Z111" i="8"/>
  <c r="Z112" i="8"/>
  <c r="Z113" i="8"/>
  <c r="Z114" i="8"/>
  <c r="Z115" i="8"/>
  <c r="Z116" i="8"/>
  <c r="Z117" i="8"/>
  <c r="Z118" i="8"/>
  <c r="Z119" i="8"/>
  <c r="Z120" i="8"/>
  <c r="Z121" i="8"/>
  <c r="Z122" i="8"/>
  <c r="Z123" i="8"/>
  <c r="Z124" i="8"/>
  <c r="Z125" i="8"/>
  <c r="Z126" i="8"/>
  <c r="Z127" i="8"/>
  <c r="Z128" i="8"/>
  <c r="Z129" i="8"/>
  <c r="Z130" i="8"/>
  <c r="Z131" i="8"/>
  <c r="Z132" i="8"/>
  <c r="Z133" i="8"/>
  <c r="Z134"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R78" i="8"/>
  <c r="R79" i="8"/>
  <c r="R80" i="8"/>
  <c r="R81" i="8"/>
  <c r="R82" i="8"/>
  <c r="R83" i="8"/>
  <c r="R84" i="8"/>
  <c r="R85" i="8"/>
  <c r="R86" i="8"/>
  <c r="R87" i="8"/>
  <c r="R88" i="8"/>
  <c r="R89" i="8"/>
  <c r="R90" i="8"/>
  <c r="R91" i="8"/>
  <c r="R92" i="8"/>
  <c r="R93" i="8"/>
  <c r="R94" i="8"/>
  <c r="R95" i="8"/>
  <c r="R96" i="8"/>
  <c r="R97" i="8"/>
  <c r="R98" i="8"/>
  <c r="R99" i="8"/>
  <c r="R100" i="8"/>
  <c r="R101" i="8"/>
  <c r="R102" i="8"/>
  <c r="R103" i="8"/>
  <c r="S42" i="8"/>
  <c r="S43" i="8"/>
  <c r="S44" i="8"/>
  <c r="S45" i="8"/>
  <c r="S46" i="8"/>
  <c r="S47" i="8"/>
  <c r="S48" i="8"/>
  <c r="S49" i="8"/>
  <c r="S50" i="8"/>
  <c r="S51" i="8"/>
  <c r="S52" i="8"/>
  <c r="S53" i="8"/>
  <c r="S54" i="8"/>
  <c r="S55" i="8"/>
  <c r="S56" i="8"/>
  <c r="S57" i="8"/>
  <c r="S58" i="8"/>
  <c r="S59" i="8"/>
  <c r="S60" i="8"/>
  <c r="S61" i="8"/>
  <c r="S62" i="8"/>
  <c r="S63" i="8"/>
  <c r="S64" i="8"/>
  <c r="S65" i="8"/>
  <c r="S66" i="8"/>
  <c r="S67" i="8"/>
  <c r="S68" i="8"/>
  <c r="S69" i="8"/>
  <c r="S70" i="8"/>
  <c r="S71" i="8"/>
  <c r="S72" i="8"/>
  <c r="S73" i="8"/>
  <c r="S74" i="8"/>
  <c r="S75" i="8"/>
  <c r="S76" i="8"/>
  <c r="S77" i="8"/>
  <c r="S78" i="8"/>
  <c r="S79" i="8"/>
  <c r="S80" i="8"/>
  <c r="S81" i="8"/>
  <c r="S82" i="8"/>
  <c r="S83" i="8"/>
  <c r="S84" i="8"/>
  <c r="S85" i="8"/>
  <c r="S86" i="8"/>
  <c r="S87" i="8"/>
  <c r="S88" i="8"/>
  <c r="S89" i="8"/>
  <c r="S90" i="8"/>
  <c r="S91" i="8"/>
  <c r="S92" i="8"/>
  <c r="S93" i="8"/>
  <c r="S94" i="8"/>
  <c r="S95" i="8"/>
  <c r="S96" i="8"/>
  <c r="S97" i="8"/>
  <c r="S98" i="8"/>
  <c r="S99" i="8"/>
  <c r="S100" i="8"/>
  <c r="S101" i="8"/>
  <c r="S102" i="8"/>
  <c r="S103" i="8"/>
  <c r="T42" i="8"/>
  <c r="T43" i="8"/>
  <c r="T44" i="8"/>
  <c r="T45" i="8"/>
  <c r="T46" i="8"/>
  <c r="T47" i="8"/>
  <c r="T48" i="8"/>
  <c r="T49" i="8"/>
  <c r="T50" i="8"/>
  <c r="T51" i="8"/>
  <c r="T52" i="8"/>
  <c r="T53" i="8"/>
  <c r="T54" i="8"/>
  <c r="T55" i="8"/>
  <c r="T56" i="8"/>
  <c r="T57" i="8"/>
  <c r="T58" i="8"/>
  <c r="T59" i="8"/>
  <c r="T60" i="8"/>
  <c r="T61" i="8"/>
  <c r="T62" i="8"/>
  <c r="T63" i="8"/>
  <c r="T64" i="8"/>
  <c r="T65" i="8"/>
  <c r="T66" i="8"/>
  <c r="T67" i="8"/>
  <c r="T68" i="8"/>
  <c r="T69" i="8"/>
  <c r="T70" i="8"/>
  <c r="T71" i="8"/>
  <c r="T72" i="8"/>
  <c r="T73" i="8"/>
  <c r="T74" i="8"/>
  <c r="T75" i="8"/>
  <c r="T76" i="8"/>
  <c r="T77" i="8"/>
  <c r="T78" i="8"/>
  <c r="T79" i="8"/>
  <c r="T80" i="8"/>
  <c r="T81" i="8"/>
  <c r="T82" i="8"/>
  <c r="T83" i="8"/>
  <c r="T84" i="8"/>
  <c r="T85" i="8"/>
  <c r="T86" i="8"/>
  <c r="T87" i="8"/>
  <c r="T88" i="8"/>
  <c r="T89" i="8"/>
  <c r="T90" i="8"/>
  <c r="T91" i="8"/>
  <c r="T92" i="8"/>
  <c r="T93" i="8"/>
  <c r="T94" i="8"/>
  <c r="T95" i="8"/>
  <c r="T96" i="8"/>
  <c r="T97" i="8"/>
  <c r="T98" i="8"/>
  <c r="T99" i="8"/>
  <c r="T100" i="8"/>
  <c r="T101" i="8"/>
  <c r="T102" i="8"/>
  <c r="T103" i="8"/>
  <c r="U42" i="8"/>
  <c r="U43" i="8"/>
  <c r="U44" i="8"/>
  <c r="U45" i="8"/>
  <c r="U46" i="8"/>
  <c r="U47" i="8"/>
  <c r="U48" i="8"/>
  <c r="U49" i="8"/>
  <c r="U50" i="8"/>
  <c r="U51" i="8"/>
  <c r="U52" i="8"/>
  <c r="U53" i="8"/>
  <c r="U54" i="8"/>
  <c r="U55" i="8"/>
  <c r="U56" i="8"/>
  <c r="U57" i="8"/>
  <c r="U58" i="8"/>
  <c r="U59" i="8"/>
  <c r="U60" i="8"/>
  <c r="U61" i="8"/>
  <c r="U62" i="8"/>
  <c r="U63" i="8"/>
  <c r="U64" i="8"/>
  <c r="U65" i="8"/>
  <c r="U66" i="8"/>
  <c r="U67" i="8"/>
  <c r="U68" i="8"/>
  <c r="U69" i="8"/>
  <c r="U70" i="8"/>
  <c r="U71" i="8"/>
  <c r="U72" i="8"/>
  <c r="U73" i="8"/>
  <c r="U74" i="8"/>
  <c r="U75" i="8"/>
  <c r="U76" i="8"/>
  <c r="U77" i="8"/>
  <c r="U78" i="8"/>
  <c r="U79" i="8"/>
  <c r="U80" i="8"/>
  <c r="U81" i="8"/>
  <c r="U82" i="8"/>
  <c r="U83" i="8"/>
  <c r="U84" i="8"/>
  <c r="U85" i="8"/>
  <c r="U86" i="8"/>
  <c r="U87" i="8"/>
  <c r="U88" i="8"/>
  <c r="U89" i="8"/>
  <c r="U90" i="8"/>
  <c r="U91" i="8"/>
  <c r="U92" i="8"/>
  <c r="U93" i="8"/>
  <c r="U94" i="8"/>
  <c r="U95" i="8"/>
  <c r="U96" i="8"/>
  <c r="U97" i="8"/>
  <c r="U98" i="8"/>
  <c r="U99" i="8"/>
  <c r="U100" i="8"/>
  <c r="U101" i="8"/>
  <c r="U102" i="8"/>
  <c r="U103" i="8"/>
  <c r="V42" i="8"/>
  <c r="V43" i="8"/>
  <c r="V44" i="8"/>
  <c r="V45" i="8"/>
  <c r="V46" i="8"/>
  <c r="V47" i="8"/>
  <c r="V48" i="8"/>
  <c r="V49" i="8"/>
  <c r="V50" i="8"/>
  <c r="V51" i="8"/>
  <c r="V52" i="8"/>
  <c r="V53" i="8"/>
  <c r="V54" i="8"/>
  <c r="V55" i="8"/>
  <c r="V56" i="8"/>
  <c r="V57" i="8"/>
  <c r="V58" i="8"/>
  <c r="V59" i="8"/>
  <c r="V60" i="8"/>
  <c r="V61" i="8"/>
  <c r="V62" i="8"/>
  <c r="V63" i="8"/>
  <c r="V64" i="8"/>
  <c r="V65" i="8"/>
  <c r="V66" i="8"/>
  <c r="V67" i="8"/>
  <c r="V68" i="8"/>
  <c r="V69" i="8"/>
  <c r="V70" i="8"/>
  <c r="V71" i="8"/>
  <c r="V72" i="8"/>
  <c r="V73" i="8"/>
  <c r="V74" i="8"/>
  <c r="V75" i="8"/>
  <c r="V76" i="8"/>
  <c r="V77" i="8"/>
  <c r="V78" i="8"/>
  <c r="V79" i="8"/>
  <c r="V80" i="8"/>
  <c r="V81" i="8"/>
  <c r="V82" i="8"/>
  <c r="V83" i="8"/>
  <c r="V84" i="8"/>
  <c r="V85" i="8"/>
  <c r="V86" i="8"/>
  <c r="V87" i="8"/>
  <c r="V88" i="8"/>
  <c r="V89" i="8"/>
  <c r="V90" i="8"/>
  <c r="V91" i="8"/>
  <c r="V92" i="8"/>
  <c r="V93" i="8"/>
  <c r="V94" i="8"/>
  <c r="V95" i="8"/>
  <c r="V96" i="8"/>
  <c r="V97" i="8"/>
  <c r="V98" i="8"/>
  <c r="V99" i="8"/>
  <c r="V100" i="8"/>
  <c r="V101" i="8"/>
  <c r="V102" i="8"/>
  <c r="V103" i="8"/>
  <c r="W42" i="8"/>
  <c r="W43" i="8"/>
  <c r="W44" i="8"/>
  <c r="W45" i="8"/>
  <c r="W46" i="8"/>
  <c r="W47" i="8"/>
  <c r="W48" i="8"/>
  <c r="W49" i="8"/>
  <c r="W50" i="8"/>
  <c r="W51" i="8"/>
  <c r="W52" i="8"/>
  <c r="W53" i="8"/>
  <c r="W54" i="8"/>
  <c r="W55" i="8"/>
  <c r="W56" i="8"/>
  <c r="W57" i="8"/>
  <c r="W58" i="8"/>
  <c r="W59" i="8"/>
  <c r="W60" i="8"/>
  <c r="W61" i="8"/>
  <c r="W62" i="8"/>
  <c r="W63" i="8"/>
  <c r="W64" i="8"/>
  <c r="W65" i="8"/>
  <c r="W66" i="8"/>
  <c r="W67" i="8"/>
  <c r="W68" i="8"/>
  <c r="W69" i="8"/>
  <c r="W70" i="8"/>
  <c r="W71" i="8"/>
  <c r="W72" i="8"/>
  <c r="W73" i="8"/>
  <c r="W74" i="8"/>
  <c r="W75" i="8"/>
  <c r="W76" i="8"/>
  <c r="W77" i="8"/>
  <c r="W78" i="8"/>
  <c r="W79" i="8"/>
  <c r="W80" i="8"/>
  <c r="W81" i="8"/>
  <c r="W82" i="8"/>
  <c r="W83" i="8"/>
  <c r="W84" i="8"/>
  <c r="W85" i="8"/>
  <c r="W86" i="8"/>
  <c r="W87" i="8"/>
  <c r="W88" i="8"/>
  <c r="W89" i="8"/>
  <c r="W90" i="8"/>
  <c r="W91" i="8"/>
  <c r="W92" i="8"/>
  <c r="W93" i="8"/>
  <c r="W94" i="8"/>
  <c r="W95" i="8"/>
  <c r="W96" i="8"/>
  <c r="W97" i="8"/>
  <c r="W98" i="8"/>
  <c r="W99" i="8"/>
  <c r="W100" i="8"/>
  <c r="W101" i="8"/>
  <c r="W102" i="8"/>
  <c r="X42" i="8"/>
  <c r="X43" i="8"/>
  <c r="X44" i="8"/>
  <c r="X45" i="8"/>
  <c r="X46" i="8"/>
  <c r="X47" i="8"/>
  <c r="X48" i="8"/>
  <c r="X49" i="8"/>
  <c r="X50" i="8"/>
  <c r="X51" i="8"/>
  <c r="X52" i="8"/>
  <c r="X53" i="8"/>
  <c r="X54" i="8"/>
  <c r="X55" i="8"/>
  <c r="X56" i="8"/>
  <c r="X57" i="8"/>
  <c r="X58" i="8"/>
  <c r="X59" i="8"/>
  <c r="X60" i="8"/>
  <c r="X61" i="8"/>
  <c r="X62" i="8"/>
  <c r="X63" i="8"/>
  <c r="X64" i="8"/>
  <c r="X65" i="8"/>
  <c r="X66" i="8"/>
  <c r="X67" i="8"/>
  <c r="X68" i="8"/>
  <c r="X69" i="8"/>
  <c r="X70" i="8"/>
  <c r="X71" i="8"/>
  <c r="X72" i="8"/>
  <c r="X73" i="8"/>
  <c r="X74" i="8"/>
  <c r="X75" i="8"/>
  <c r="X76" i="8"/>
  <c r="X77" i="8"/>
  <c r="X78" i="8"/>
  <c r="X79" i="8"/>
  <c r="X80" i="8"/>
  <c r="X81" i="8"/>
  <c r="X82" i="8"/>
  <c r="X83" i="8"/>
  <c r="X84" i="8"/>
  <c r="X85" i="8"/>
  <c r="X86" i="8"/>
  <c r="X87" i="8"/>
  <c r="X88" i="8"/>
  <c r="X89" i="8"/>
  <c r="X90" i="8"/>
  <c r="X91" i="8"/>
  <c r="X92" i="8"/>
  <c r="X93" i="8"/>
  <c r="X94" i="8"/>
  <c r="X95" i="8"/>
  <c r="X96" i="8"/>
  <c r="X97" i="8"/>
  <c r="X98" i="8"/>
  <c r="X99" i="8"/>
  <c r="X100" i="8"/>
  <c r="X101" i="8"/>
  <c r="X102" i="8"/>
  <c r="Y42" i="8"/>
  <c r="Y43" i="8"/>
  <c r="Y44" i="8"/>
  <c r="Y45" i="8"/>
  <c r="Y46" i="8"/>
  <c r="Y47" i="8"/>
  <c r="Y48" i="8"/>
  <c r="Y49" i="8"/>
  <c r="Y50" i="8"/>
  <c r="Y51" i="8"/>
  <c r="Y52" i="8"/>
  <c r="Y53" i="8"/>
  <c r="Y54" i="8"/>
  <c r="Y55" i="8"/>
  <c r="Y56" i="8"/>
  <c r="Y57" i="8"/>
  <c r="Y58" i="8"/>
  <c r="Y59" i="8"/>
  <c r="Y60" i="8"/>
  <c r="Y61" i="8"/>
  <c r="Y62" i="8"/>
  <c r="Y63" i="8"/>
  <c r="Y64" i="8"/>
  <c r="Y65" i="8"/>
  <c r="Y66" i="8"/>
  <c r="Y67" i="8"/>
  <c r="Y68" i="8"/>
  <c r="Y69" i="8"/>
  <c r="Y70" i="8"/>
  <c r="Y71" i="8"/>
  <c r="Y72" i="8"/>
  <c r="Y73" i="8"/>
  <c r="Y74" i="8"/>
  <c r="Y75" i="8"/>
  <c r="Y76" i="8"/>
  <c r="Y77" i="8"/>
  <c r="Y78" i="8"/>
  <c r="Y79" i="8"/>
  <c r="Y80" i="8"/>
  <c r="Y81" i="8"/>
  <c r="Y82" i="8"/>
  <c r="Y83" i="8"/>
  <c r="Y84" i="8"/>
  <c r="Y85" i="8"/>
  <c r="Y86" i="8"/>
  <c r="Y87" i="8"/>
  <c r="Y88" i="8"/>
  <c r="Y89" i="8"/>
  <c r="Y90" i="8"/>
  <c r="Y91" i="8"/>
  <c r="Y92" i="8"/>
  <c r="Y93" i="8"/>
  <c r="Y94" i="8"/>
  <c r="Y95" i="8"/>
  <c r="Y96" i="8"/>
  <c r="Y97" i="8"/>
  <c r="Y98" i="8"/>
  <c r="Y99" i="8"/>
  <c r="Y100" i="8"/>
  <c r="Y101" i="8"/>
  <c r="Y102" i="8"/>
  <c r="Z42" i="8"/>
  <c r="Z43" i="8"/>
  <c r="Z44" i="8"/>
  <c r="Z45" i="8"/>
  <c r="Z46" i="8"/>
  <c r="Z47" i="8"/>
  <c r="Z48" i="8"/>
  <c r="Z49" i="8"/>
  <c r="Z50" i="8"/>
  <c r="Z51" i="8"/>
  <c r="Z52" i="8"/>
  <c r="Z53" i="8"/>
  <c r="Z54" i="8"/>
  <c r="Z55" i="8"/>
  <c r="Z56" i="8"/>
  <c r="Z57" i="8"/>
  <c r="Z58" i="8"/>
  <c r="Z59" i="8"/>
  <c r="Z60" i="8"/>
  <c r="Z61" i="8"/>
  <c r="Z62" i="8"/>
  <c r="Z63" i="8"/>
  <c r="Z64" i="8"/>
  <c r="Z65" i="8"/>
  <c r="Z66" i="8"/>
  <c r="Z67" i="8"/>
  <c r="Z68" i="8"/>
  <c r="Z69" i="8"/>
  <c r="Z70" i="8"/>
  <c r="Z71" i="8"/>
  <c r="Z72" i="8"/>
  <c r="Z73" i="8"/>
  <c r="Z74" i="8"/>
  <c r="Z75" i="8"/>
  <c r="Z76" i="8"/>
  <c r="Z77" i="8"/>
  <c r="Z78" i="8"/>
  <c r="Z79" i="8"/>
  <c r="Z80" i="8"/>
  <c r="Z81" i="8"/>
  <c r="Z82" i="8"/>
  <c r="Z83" i="8"/>
  <c r="Z84" i="8"/>
  <c r="Z85" i="8"/>
  <c r="Z86" i="8"/>
  <c r="Z87" i="8"/>
  <c r="Z88" i="8"/>
  <c r="Z89" i="8"/>
  <c r="Z90" i="8"/>
  <c r="Z91" i="8"/>
  <c r="Z92" i="8"/>
  <c r="Z93" i="8"/>
  <c r="Z94" i="8"/>
  <c r="Z95" i="8"/>
  <c r="Z96" i="8"/>
  <c r="Z97" i="8"/>
  <c r="Z98" i="8"/>
  <c r="Z99" i="8"/>
  <c r="Z100" i="8"/>
  <c r="Z101" i="8"/>
  <c r="Z102"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R4" i="8"/>
  <c r="R5" i="8"/>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S4" i="8"/>
  <c r="S5" i="8"/>
  <c r="S6" i="8"/>
  <c r="S7" i="8"/>
  <c r="S8" i="8"/>
  <c r="S9" i="8"/>
  <c r="S10" i="8"/>
  <c r="S11" i="8"/>
  <c r="S12" i="8"/>
  <c r="S13" i="8"/>
  <c r="S14" i="8"/>
  <c r="S15" i="8"/>
  <c r="S16" i="8"/>
  <c r="S17" i="8"/>
  <c r="S18" i="8"/>
  <c r="S19" i="8"/>
  <c r="S20" i="8"/>
  <c r="S21" i="8"/>
  <c r="S22" i="8"/>
  <c r="S23" i="8"/>
  <c r="S24" i="8"/>
  <c r="S25" i="8"/>
  <c r="S26" i="8"/>
  <c r="S27" i="8"/>
  <c r="S28" i="8"/>
  <c r="S29" i="8"/>
  <c r="S30" i="8"/>
  <c r="S31" i="8"/>
  <c r="S32" i="8"/>
  <c r="S33" i="8"/>
  <c r="S34" i="8"/>
  <c r="S35" i="8"/>
  <c r="S36" i="8"/>
  <c r="S37" i="8"/>
  <c r="S38" i="8"/>
  <c r="S39" i="8"/>
  <c r="S40" i="8"/>
  <c r="S41" i="8"/>
  <c r="T4" i="8"/>
  <c r="T5" i="8"/>
  <c r="T6" i="8"/>
  <c r="T7" i="8"/>
  <c r="T8" i="8"/>
  <c r="T9" i="8"/>
  <c r="T10" i="8"/>
  <c r="T11" i="8"/>
  <c r="T12" i="8"/>
  <c r="T13" i="8"/>
  <c r="T14" i="8"/>
  <c r="T15" i="8"/>
  <c r="T16" i="8"/>
  <c r="T17" i="8"/>
  <c r="T18" i="8"/>
  <c r="T19" i="8"/>
  <c r="T20" i="8"/>
  <c r="T21" i="8"/>
  <c r="T22" i="8"/>
  <c r="T23" i="8"/>
  <c r="T24" i="8"/>
  <c r="T25" i="8"/>
  <c r="T26" i="8"/>
  <c r="T27" i="8"/>
  <c r="T28" i="8"/>
  <c r="T29" i="8"/>
  <c r="T30" i="8"/>
  <c r="T31" i="8"/>
  <c r="T32" i="8"/>
  <c r="T33" i="8"/>
  <c r="T34" i="8"/>
  <c r="T35" i="8"/>
  <c r="T36" i="8"/>
  <c r="T37" i="8"/>
  <c r="T38" i="8"/>
  <c r="T39" i="8"/>
  <c r="T40" i="8"/>
  <c r="T41" i="8"/>
  <c r="U4" i="8"/>
  <c r="U5" i="8"/>
  <c r="U6" i="8"/>
  <c r="U7" i="8"/>
  <c r="U8" i="8"/>
  <c r="U9" i="8"/>
  <c r="U10" i="8"/>
  <c r="U11" i="8"/>
  <c r="U12" i="8"/>
  <c r="U13" i="8"/>
  <c r="U14" i="8"/>
  <c r="U15" i="8"/>
  <c r="U16" i="8"/>
  <c r="U17" i="8"/>
  <c r="U18" i="8"/>
  <c r="U19" i="8"/>
  <c r="U20" i="8"/>
  <c r="U21" i="8"/>
  <c r="U22" i="8"/>
  <c r="U23" i="8"/>
  <c r="U24" i="8"/>
  <c r="U25" i="8"/>
  <c r="U26" i="8"/>
  <c r="U27" i="8"/>
  <c r="U28" i="8"/>
  <c r="U29" i="8"/>
  <c r="U30" i="8"/>
  <c r="U31" i="8"/>
  <c r="U32" i="8"/>
  <c r="U33" i="8"/>
  <c r="U34" i="8"/>
  <c r="U35" i="8"/>
  <c r="U36" i="8"/>
  <c r="U37" i="8"/>
  <c r="U38" i="8"/>
  <c r="U39" i="8"/>
  <c r="U40" i="8"/>
  <c r="U41" i="8"/>
  <c r="V4" i="8"/>
  <c r="V5" i="8"/>
  <c r="V6" i="8"/>
  <c r="V7" i="8"/>
  <c r="V8" i="8"/>
  <c r="V9" i="8"/>
  <c r="V10" i="8"/>
  <c r="V11" i="8"/>
  <c r="V12" i="8"/>
  <c r="V13" i="8"/>
  <c r="V14" i="8"/>
  <c r="V15" i="8"/>
  <c r="V16" i="8"/>
  <c r="V17" i="8"/>
  <c r="V18" i="8"/>
  <c r="V19" i="8"/>
  <c r="V20" i="8"/>
  <c r="V21" i="8"/>
  <c r="V22" i="8"/>
  <c r="V23" i="8"/>
  <c r="V24" i="8"/>
  <c r="V25" i="8"/>
  <c r="V26" i="8"/>
  <c r="V27" i="8"/>
  <c r="V28" i="8"/>
  <c r="V29" i="8"/>
  <c r="V30" i="8"/>
  <c r="V31" i="8"/>
  <c r="V32" i="8"/>
  <c r="V33" i="8"/>
  <c r="V34" i="8"/>
  <c r="V35" i="8"/>
  <c r="V36" i="8"/>
  <c r="V37" i="8"/>
  <c r="V38" i="8"/>
  <c r="V39" i="8"/>
  <c r="V40" i="8"/>
  <c r="V41" i="8"/>
  <c r="W4" i="8"/>
  <c r="W5" i="8"/>
  <c r="W6" i="8"/>
  <c r="W7" i="8"/>
  <c r="W8" i="8"/>
  <c r="W9" i="8"/>
  <c r="W10" i="8"/>
  <c r="W11" i="8"/>
  <c r="W12" i="8"/>
  <c r="W13" i="8"/>
  <c r="W14" i="8"/>
  <c r="W15" i="8"/>
  <c r="W16" i="8"/>
  <c r="W17" i="8"/>
  <c r="W18" i="8"/>
  <c r="W19" i="8"/>
  <c r="W20" i="8"/>
  <c r="W21" i="8"/>
  <c r="W22" i="8"/>
  <c r="W23" i="8"/>
  <c r="W24" i="8"/>
  <c r="W25" i="8"/>
  <c r="W26" i="8"/>
  <c r="W27" i="8"/>
  <c r="W28" i="8"/>
  <c r="W29" i="8"/>
  <c r="W30" i="8"/>
  <c r="W31" i="8"/>
  <c r="W32" i="8"/>
  <c r="W33" i="8"/>
  <c r="W34" i="8"/>
  <c r="W35" i="8"/>
  <c r="W36" i="8"/>
  <c r="W37" i="8"/>
  <c r="W38" i="8"/>
  <c r="W39" i="8"/>
  <c r="W40" i="8"/>
  <c r="W41" i="8"/>
  <c r="X4" i="8"/>
  <c r="X5" i="8"/>
  <c r="X6" i="8"/>
  <c r="X7" i="8"/>
  <c r="X8" i="8"/>
  <c r="X9" i="8"/>
  <c r="X10" i="8"/>
  <c r="X11" i="8"/>
  <c r="X12" i="8"/>
  <c r="X13" i="8"/>
  <c r="X14" i="8"/>
  <c r="X15" i="8"/>
  <c r="X16" i="8"/>
  <c r="X17" i="8"/>
  <c r="X18" i="8"/>
  <c r="X19" i="8"/>
  <c r="X20" i="8"/>
  <c r="X21" i="8"/>
  <c r="X22" i="8"/>
  <c r="X23" i="8"/>
  <c r="X24" i="8"/>
  <c r="X25" i="8"/>
  <c r="X26" i="8"/>
  <c r="X27" i="8"/>
  <c r="X28" i="8"/>
  <c r="X29" i="8"/>
  <c r="X30" i="8"/>
  <c r="X31" i="8"/>
  <c r="X32" i="8"/>
  <c r="X33" i="8"/>
  <c r="X34" i="8"/>
  <c r="X35" i="8"/>
  <c r="X36" i="8"/>
  <c r="X37" i="8"/>
  <c r="X38" i="8"/>
  <c r="X39" i="8"/>
  <c r="X40" i="8"/>
  <c r="X41" i="8"/>
  <c r="Y4" i="8"/>
  <c r="Y5" i="8"/>
  <c r="Y6" i="8"/>
  <c r="Y7" i="8"/>
  <c r="Y8" i="8"/>
  <c r="Y9" i="8"/>
  <c r="Y10" i="8"/>
  <c r="Y11" i="8"/>
  <c r="Y12" i="8"/>
  <c r="Y13" i="8"/>
  <c r="Y14" i="8"/>
  <c r="Y15" i="8"/>
  <c r="Y16" i="8"/>
  <c r="Y17" i="8"/>
  <c r="Y18" i="8"/>
  <c r="Y19" i="8"/>
  <c r="Y20" i="8"/>
  <c r="Y21" i="8"/>
  <c r="Y22" i="8"/>
  <c r="Y23" i="8"/>
  <c r="Y24" i="8"/>
  <c r="Y25" i="8"/>
  <c r="Y26" i="8"/>
  <c r="Y27" i="8"/>
  <c r="Y28" i="8"/>
  <c r="Y29" i="8"/>
  <c r="Y30" i="8"/>
  <c r="Y31" i="8"/>
  <c r="Y32" i="8"/>
  <c r="Y33" i="8"/>
  <c r="Y34" i="8"/>
  <c r="Y35" i="8"/>
  <c r="Y36" i="8"/>
  <c r="Y37" i="8"/>
  <c r="Y38" i="8"/>
  <c r="Y39" i="8"/>
  <c r="Y40" i="8"/>
  <c r="Y41" i="8"/>
  <c r="Z4" i="8"/>
  <c r="Z5" i="8"/>
  <c r="Z6" i="8"/>
  <c r="Z7" i="8"/>
  <c r="Z8" i="8"/>
  <c r="Z9" i="8"/>
  <c r="Z10" i="8"/>
  <c r="Z11" i="8"/>
  <c r="Z12" i="8"/>
  <c r="Z13" i="8"/>
  <c r="Z14" i="8"/>
  <c r="Z15" i="8"/>
  <c r="Z16" i="8"/>
  <c r="Z17" i="8"/>
  <c r="Z18" i="8"/>
  <c r="Z19" i="8"/>
  <c r="Z20" i="8"/>
  <c r="Z21" i="8"/>
  <c r="Z22" i="8"/>
  <c r="Z23" i="8"/>
  <c r="Z24" i="8"/>
  <c r="Z25" i="8"/>
  <c r="Z26" i="8"/>
  <c r="Z27" i="8"/>
  <c r="Z28" i="8"/>
  <c r="Z29" i="8"/>
  <c r="Z30" i="8"/>
  <c r="Z31" i="8"/>
  <c r="Z32" i="8"/>
  <c r="Z33" i="8"/>
  <c r="Z34" i="8"/>
  <c r="Z35" i="8"/>
  <c r="Z36" i="8"/>
  <c r="Z37" i="8"/>
  <c r="Z38" i="8"/>
  <c r="Z39" i="8"/>
  <c r="Z40" i="8"/>
  <c r="Z41" i="8"/>
  <c r="S314" i="8"/>
  <c r="S315" i="8"/>
  <c r="S316" i="8"/>
  <c r="S317" i="8"/>
  <c r="S318" i="8"/>
  <c r="S319" i="8"/>
  <c r="S320" i="8"/>
  <c r="S321" i="8"/>
  <c r="S322" i="8"/>
  <c r="S323" i="8"/>
  <c r="S324" i="8"/>
  <c r="S325" i="8"/>
  <c r="S326" i="8"/>
  <c r="S327" i="8"/>
  <c r="S328" i="8"/>
  <c r="S329" i="8"/>
  <c r="S330" i="8"/>
  <c r="S331" i="8"/>
  <c r="S332" i="8"/>
  <c r="S333" i="8"/>
  <c r="S334" i="8"/>
  <c r="S335" i="8"/>
  <c r="S336" i="8"/>
  <c r="S337" i="8"/>
  <c r="S338" i="8"/>
  <c r="S339" i="8"/>
  <c r="S340" i="8"/>
  <c r="S341" i="8"/>
  <c r="S342" i="8"/>
  <c r="S343" i="8"/>
  <c r="S344" i="8"/>
  <c r="S345" i="8"/>
  <c r="S346" i="8"/>
  <c r="S347" i="8"/>
  <c r="S348" i="8"/>
  <c r="S349" i="8"/>
  <c r="S350" i="8"/>
  <c r="S351" i="8"/>
  <c r="S352" i="8"/>
  <c r="S353" i="8"/>
  <c r="S354" i="8"/>
  <c r="S355" i="8"/>
  <c r="S356" i="8"/>
  <c r="S357" i="8"/>
  <c r="S358" i="8"/>
  <c r="S359" i="8"/>
  <c r="S360" i="8"/>
  <c r="S361" i="8"/>
  <c r="S362" i="8"/>
  <c r="S363" i="8"/>
  <c r="S364" i="8"/>
  <c r="S365" i="8"/>
  <c r="S366" i="8"/>
  <c r="S367" i="8"/>
  <c r="S368" i="8"/>
  <c r="S369" i="8"/>
  <c r="S370" i="8"/>
  <c r="S371" i="8"/>
  <c r="S372" i="8"/>
  <c r="S373" i="8"/>
  <c r="S374" i="8"/>
  <c r="S375" i="8"/>
  <c r="S376" i="8"/>
  <c r="S377" i="8"/>
  <c r="S378" i="8"/>
  <c r="S379" i="8"/>
  <c r="S380" i="8"/>
  <c r="S381" i="8"/>
  <c r="S382" i="8"/>
  <c r="S383" i="8"/>
  <c r="S384" i="8"/>
  <c r="S385" i="8"/>
  <c r="S386" i="8"/>
  <c r="S387" i="8"/>
  <c r="S388" i="8"/>
  <c r="S389" i="8"/>
  <c r="S390" i="8"/>
  <c r="S391" i="8"/>
  <c r="S392" i="8"/>
  <c r="S393" i="8"/>
  <c r="S394" i="8"/>
  <c r="S395" i="8"/>
  <c r="S396" i="8"/>
  <c r="S397" i="8"/>
  <c r="S398" i="8"/>
  <c r="S399" i="8"/>
  <c r="S400" i="8"/>
  <c r="S401" i="8"/>
  <c r="S402" i="8"/>
  <c r="S403" i="8"/>
  <c r="S404" i="8"/>
  <c r="S405" i="8"/>
  <c r="S406" i="8"/>
  <c r="S407" i="8"/>
  <c r="S408" i="8"/>
  <c r="S409" i="8"/>
  <c r="S410" i="8"/>
  <c r="S411" i="8"/>
  <c r="T314" i="8"/>
  <c r="T315" i="8"/>
  <c r="T316" i="8"/>
  <c r="T317" i="8"/>
  <c r="T318" i="8"/>
  <c r="T319" i="8"/>
  <c r="T320" i="8"/>
  <c r="T321" i="8"/>
  <c r="T322" i="8"/>
  <c r="T323" i="8"/>
  <c r="T324" i="8"/>
  <c r="T325" i="8"/>
  <c r="T326" i="8"/>
  <c r="T327" i="8"/>
  <c r="T328" i="8"/>
  <c r="T329" i="8"/>
  <c r="T330" i="8"/>
  <c r="T331" i="8"/>
  <c r="T332" i="8"/>
  <c r="T333" i="8"/>
  <c r="T334" i="8"/>
  <c r="T335" i="8"/>
  <c r="T336" i="8"/>
  <c r="T337" i="8"/>
  <c r="T338" i="8"/>
  <c r="T339" i="8"/>
  <c r="T340" i="8"/>
  <c r="T341" i="8"/>
  <c r="T342" i="8"/>
  <c r="T343" i="8"/>
  <c r="T344" i="8"/>
  <c r="T345" i="8"/>
  <c r="T346" i="8"/>
  <c r="T347" i="8"/>
  <c r="T348" i="8"/>
  <c r="T349" i="8"/>
  <c r="T350" i="8"/>
  <c r="T351" i="8"/>
  <c r="T352" i="8"/>
  <c r="T353" i="8"/>
  <c r="T354" i="8"/>
  <c r="T355" i="8"/>
  <c r="T356" i="8"/>
  <c r="T357" i="8"/>
  <c r="T358" i="8"/>
  <c r="T359" i="8"/>
  <c r="T360" i="8"/>
  <c r="T361" i="8"/>
  <c r="T362" i="8"/>
  <c r="T363" i="8"/>
  <c r="T364" i="8"/>
  <c r="T365" i="8"/>
  <c r="T366" i="8"/>
  <c r="T367" i="8"/>
  <c r="T368" i="8"/>
  <c r="T369" i="8"/>
  <c r="T370" i="8"/>
  <c r="T371" i="8"/>
  <c r="T372" i="8"/>
  <c r="T373" i="8"/>
  <c r="T374" i="8"/>
  <c r="T375" i="8"/>
  <c r="T376" i="8"/>
  <c r="T377" i="8"/>
  <c r="T378" i="8"/>
  <c r="T379" i="8"/>
  <c r="T380" i="8"/>
  <c r="T381" i="8"/>
  <c r="T382" i="8"/>
  <c r="T383" i="8"/>
  <c r="T384" i="8"/>
  <c r="T385" i="8"/>
  <c r="T386" i="8"/>
  <c r="T387" i="8"/>
  <c r="T388" i="8"/>
  <c r="T389" i="8"/>
  <c r="T390" i="8"/>
  <c r="T391" i="8"/>
  <c r="T392" i="8"/>
  <c r="T393" i="8"/>
  <c r="T394" i="8"/>
  <c r="T395" i="8"/>
  <c r="T396" i="8"/>
  <c r="T397" i="8"/>
  <c r="T398" i="8"/>
  <c r="T399" i="8"/>
  <c r="T400" i="8"/>
  <c r="T401" i="8"/>
  <c r="T402" i="8"/>
  <c r="T403" i="8"/>
  <c r="T404" i="8"/>
  <c r="T405" i="8"/>
  <c r="T406" i="8"/>
  <c r="T407" i="8"/>
  <c r="T408" i="8"/>
  <c r="T409" i="8"/>
  <c r="T410" i="8"/>
  <c r="T411"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U314" i="8"/>
  <c r="U315" i="8"/>
  <c r="U316" i="8"/>
  <c r="U317" i="8"/>
  <c r="U318" i="8"/>
  <c r="U319" i="8"/>
  <c r="U320" i="8"/>
  <c r="U321" i="8"/>
  <c r="U322" i="8"/>
  <c r="U323" i="8"/>
  <c r="U324" i="8"/>
  <c r="U325" i="8"/>
  <c r="U326" i="8"/>
  <c r="U327" i="8"/>
  <c r="U328" i="8"/>
  <c r="U329" i="8"/>
  <c r="U330" i="8"/>
  <c r="U331" i="8"/>
  <c r="U332" i="8"/>
  <c r="U333" i="8"/>
  <c r="U334" i="8"/>
  <c r="U335" i="8"/>
  <c r="U336" i="8"/>
  <c r="U337" i="8"/>
  <c r="U338" i="8"/>
  <c r="U339" i="8"/>
  <c r="U340" i="8"/>
  <c r="U341" i="8"/>
  <c r="U342" i="8"/>
  <c r="U343" i="8"/>
  <c r="U344" i="8"/>
  <c r="U345" i="8"/>
  <c r="U346" i="8"/>
  <c r="U347" i="8"/>
  <c r="U348" i="8"/>
  <c r="U349" i="8"/>
  <c r="U350" i="8"/>
  <c r="U351" i="8"/>
  <c r="U352" i="8"/>
  <c r="U353" i="8"/>
  <c r="U354" i="8"/>
  <c r="U355" i="8"/>
  <c r="U356" i="8"/>
  <c r="U357" i="8"/>
  <c r="U358" i="8"/>
  <c r="U359" i="8"/>
  <c r="U360" i="8"/>
  <c r="U361" i="8"/>
  <c r="U362" i="8"/>
  <c r="U363" i="8"/>
  <c r="U364" i="8"/>
  <c r="U365" i="8"/>
  <c r="U366" i="8"/>
  <c r="U367" i="8"/>
  <c r="U368" i="8"/>
  <c r="U369" i="8"/>
  <c r="U370" i="8"/>
  <c r="U371" i="8"/>
  <c r="U372" i="8"/>
  <c r="U373" i="8"/>
  <c r="U374" i="8"/>
  <c r="U375" i="8"/>
  <c r="U376" i="8"/>
  <c r="U377" i="8"/>
  <c r="U378" i="8"/>
  <c r="U379" i="8"/>
  <c r="U380" i="8"/>
  <c r="U381" i="8"/>
  <c r="U382" i="8"/>
  <c r="U383" i="8"/>
  <c r="U384" i="8"/>
  <c r="U385" i="8"/>
  <c r="U386" i="8"/>
  <c r="U387" i="8"/>
  <c r="U388" i="8"/>
  <c r="U389" i="8"/>
  <c r="U390" i="8"/>
  <c r="U391" i="8"/>
  <c r="U392" i="8"/>
  <c r="U393" i="8"/>
  <c r="U394" i="8"/>
  <c r="U395" i="8"/>
  <c r="U396" i="8"/>
  <c r="U397" i="8"/>
  <c r="U398" i="8"/>
  <c r="U399" i="8"/>
  <c r="U400" i="8"/>
  <c r="U401" i="8"/>
  <c r="U402" i="8"/>
  <c r="U403" i="8"/>
  <c r="U404" i="8"/>
  <c r="U405" i="8"/>
  <c r="U406" i="8"/>
  <c r="U407" i="8"/>
  <c r="U408" i="8"/>
  <c r="U409" i="8"/>
  <c r="U410" i="8"/>
  <c r="U411"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V314" i="8"/>
  <c r="V315" i="8"/>
  <c r="V316" i="8"/>
  <c r="V317" i="8"/>
  <c r="V318" i="8"/>
  <c r="V319" i="8"/>
  <c r="V320" i="8"/>
  <c r="V321" i="8"/>
  <c r="V322" i="8"/>
  <c r="V323" i="8"/>
  <c r="V324" i="8"/>
  <c r="V325" i="8"/>
  <c r="V326" i="8"/>
  <c r="V327" i="8"/>
  <c r="V328" i="8"/>
  <c r="V329" i="8"/>
  <c r="V330" i="8"/>
  <c r="V331" i="8"/>
  <c r="V332" i="8"/>
  <c r="V333" i="8"/>
  <c r="V334" i="8"/>
  <c r="V335" i="8"/>
  <c r="V336" i="8"/>
  <c r="V337" i="8"/>
  <c r="V338" i="8"/>
  <c r="V339" i="8"/>
  <c r="V340" i="8"/>
  <c r="V341" i="8"/>
  <c r="V342" i="8"/>
  <c r="V343" i="8"/>
  <c r="V344" i="8"/>
  <c r="V345" i="8"/>
  <c r="V346" i="8"/>
  <c r="V347" i="8"/>
  <c r="V348" i="8"/>
  <c r="V349" i="8"/>
  <c r="V350" i="8"/>
  <c r="V351" i="8"/>
  <c r="V352" i="8"/>
  <c r="V353" i="8"/>
  <c r="V354" i="8"/>
  <c r="V355" i="8"/>
  <c r="V356" i="8"/>
  <c r="V357" i="8"/>
  <c r="V358" i="8"/>
  <c r="V359" i="8"/>
  <c r="V360" i="8"/>
  <c r="V361" i="8"/>
  <c r="V362" i="8"/>
  <c r="V363" i="8"/>
  <c r="V364" i="8"/>
  <c r="V365" i="8"/>
  <c r="V366" i="8"/>
  <c r="V367" i="8"/>
  <c r="V368" i="8"/>
  <c r="V369" i="8"/>
  <c r="V370" i="8"/>
  <c r="V371" i="8"/>
  <c r="V372" i="8"/>
  <c r="V373" i="8"/>
  <c r="V374" i="8"/>
  <c r="V375" i="8"/>
  <c r="V376" i="8"/>
  <c r="V377" i="8"/>
  <c r="V378" i="8"/>
  <c r="V379" i="8"/>
  <c r="V380" i="8"/>
  <c r="V381" i="8"/>
  <c r="V382" i="8"/>
  <c r="V383" i="8"/>
  <c r="V384" i="8"/>
  <c r="V385" i="8"/>
  <c r="V386" i="8"/>
  <c r="V387" i="8"/>
  <c r="V388" i="8"/>
  <c r="V389" i="8"/>
  <c r="V390" i="8"/>
  <c r="V391" i="8"/>
  <c r="V392" i="8"/>
  <c r="V393" i="8"/>
  <c r="V394" i="8"/>
  <c r="V395" i="8"/>
  <c r="V396" i="8"/>
  <c r="V397" i="8"/>
  <c r="V398" i="8"/>
  <c r="V399" i="8"/>
  <c r="V400" i="8"/>
  <c r="V401" i="8"/>
  <c r="V402" i="8"/>
  <c r="V403" i="8"/>
  <c r="V404" i="8"/>
  <c r="V405" i="8"/>
  <c r="V406" i="8"/>
  <c r="V407" i="8"/>
  <c r="V408" i="8"/>
  <c r="V409" i="8"/>
  <c r="V410" i="8"/>
  <c r="V411" i="8"/>
  <c r="W314" i="8"/>
  <c r="W315" i="8"/>
  <c r="W316" i="8"/>
  <c r="W317" i="8"/>
  <c r="W318" i="8"/>
  <c r="W319" i="8"/>
  <c r="W320" i="8"/>
  <c r="W321" i="8"/>
  <c r="W322" i="8"/>
  <c r="W323" i="8"/>
  <c r="W324" i="8"/>
  <c r="W325" i="8"/>
  <c r="W326" i="8"/>
  <c r="W327" i="8"/>
  <c r="W328" i="8"/>
  <c r="W329" i="8"/>
  <c r="W330" i="8"/>
  <c r="W331" i="8"/>
  <c r="W332" i="8"/>
  <c r="W333" i="8"/>
  <c r="W334" i="8"/>
  <c r="W335" i="8"/>
  <c r="W336" i="8"/>
  <c r="W337" i="8"/>
  <c r="W338" i="8"/>
  <c r="W339" i="8"/>
  <c r="W340" i="8"/>
  <c r="W341" i="8"/>
  <c r="W342" i="8"/>
  <c r="W343" i="8"/>
  <c r="W344" i="8"/>
  <c r="W345" i="8"/>
  <c r="W346" i="8"/>
  <c r="W347" i="8"/>
  <c r="W348" i="8"/>
  <c r="W349" i="8"/>
  <c r="W350" i="8"/>
  <c r="W351" i="8"/>
  <c r="W352" i="8"/>
  <c r="W353" i="8"/>
  <c r="W354" i="8"/>
  <c r="W355" i="8"/>
  <c r="W356" i="8"/>
  <c r="W357" i="8"/>
  <c r="W358" i="8"/>
  <c r="W359" i="8"/>
  <c r="W360" i="8"/>
  <c r="W361" i="8"/>
  <c r="W362" i="8"/>
  <c r="W363" i="8"/>
  <c r="W364" i="8"/>
  <c r="W365" i="8"/>
  <c r="W366" i="8"/>
  <c r="W367" i="8"/>
  <c r="W368" i="8"/>
  <c r="W369" i="8"/>
  <c r="W370" i="8"/>
  <c r="W371" i="8"/>
  <c r="W372" i="8"/>
  <c r="W373" i="8"/>
  <c r="W374" i="8"/>
  <c r="W375" i="8"/>
  <c r="W376" i="8"/>
  <c r="W377" i="8"/>
  <c r="W378" i="8"/>
  <c r="W379" i="8"/>
  <c r="W380" i="8"/>
  <c r="W381" i="8"/>
  <c r="W382" i="8"/>
  <c r="W383" i="8"/>
  <c r="W384" i="8"/>
  <c r="W385" i="8"/>
  <c r="W386" i="8"/>
  <c r="W387" i="8"/>
  <c r="W388" i="8"/>
  <c r="W389" i="8"/>
  <c r="W390" i="8"/>
  <c r="W391" i="8"/>
  <c r="W392" i="8"/>
  <c r="W393" i="8"/>
  <c r="W394" i="8"/>
  <c r="W395" i="8"/>
  <c r="W396" i="8"/>
  <c r="W397" i="8"/>
  <c r="W398" i="8"/>
  <c r="W399" i="8"/>
  <c r="W400" i="8"/>
  <c r="W401" i="8"/>
  <c r="W402" i="8"/>
  <c r="W403" i="8"/>
  <c r="W404" i="8"/>
  <c r="W405" i="8"/>
  <c r="W406" i="8"/>
  <c r="W407" i="8"/>
  <c r="W408" i="8"/>
  <c r="W409" i="8"/>
  <c r="W410" i="8"/>
  <c r="W411"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X314" i="8"/>
  <c r="X315" i="8"/>
  <c r="X316" i="8"/>
  <c r="X317" i="8"/>
  <c r="X318" i="8"/>
  <c r="X319" i="8"/>
  <c r="X320" i="8"/>
  <c r="X321" i="8"/>
  <c r="X322" i="8"/>
  <c r="X323" i="8"/>
  <c r="X324" i="8"/>
  <c r="X325" i="8"/>
  <c r="X326" i="8"/>
  <c r="X327" i="8"/>
  <c r="X328" i="8"/>
  <c r="X329" i="8"/>
  <c r="X330" i="8"/>
  <c r="X331" i="8"/>
  <c r="X332" i="8"/>
  <c r="X333" i="8"/>
  <c r="X334" i="8"/>
  <c r="X335" i="8"/>
  <c r="X336" i="8"/>
  <c r="X337" i="8"/>
  <c r="X338" i="8"/>
  <c r="X339" i="8"/>
  <c r="X340" i="8"/>
  <c r="X341" i="8"/>
  <c r="X342" i="8"/>
  <c r="X343" i="8"/>
  <c r="X344" i="8"/>
  <c r="X345" i="8"/>
  <c r="X346" i="8"/>
  <c r="X347" i="8"/>
  <c r="X348" i="8"/>
  <c r="X349" i="8"/>
  <c r="X350" i="8"/>
  <c r="X351" i="8"/>
  <c r="X352" i="8"/>
  <c r="X353" i="8"/>
  <c r="X354" i="8"/>
  <c r="X355" i="8"/>
  <c r="X356" i="8"/>
  <c r="X357" i="8"/>
  <c r="X358" i="8"/>
  <c r="X359" i="8"/>
  <c r="X360" i="8"/>
  <c r="X361" i="8"/>
  <c r="X362" i="8"/>
  <c r="X363" i="8"/>
  <c r="X364" i="8"/>
  <c r="X365" i="8"/>
  <c r="X366" i="8"/>
  <c r="X367" i="8"/>
  <c r="X368" i="8"/>
  <c r="X369" i="8"/>
  <c r="X370" i="8"/>
  <c r="X371" i="8"/>
  <c r="X372" i="8"/>
  <c r="X373" i="8"/>
  <c r="X374" i="8"/>
  <c r="X375" i="8"/>
  <c r="X376" i="8"/>
  <c r="X377" i="8"/>
  <c r="X378" i="8"/>
  <c r="X379" i="8"/>
  <c r="X380" i="8"/>
  <c r="X381" i="8"/>
  <c r="X382" i="8"/>
  <c r="X383" i="8"/>
  <c r="X384" i="8"/>
  <c r="X385" i="8"/>
  <c r="X386" i="8"/>
  <c r="X387" i="8"/>
  <c r="X388" i="8"/>
  <c r="X389" i="8"/>
  <c r="X390" i="8"/>
  <c r="X391" i="8"/>
  <c r="X392" i="8"/>
  <c r="X393" i="8"/>
  <c r="X394" i="8"/>
  <c r="X395" i="8"/>
  <c r="X396" i="8"/>
  <c r="X397" i="8"/>
  <c r="X398" i="8"/>
  <c r="X399" i="8"/>
  <c r="X400" i="8"/>
  <c r="X401" i="8"/>
  <c r="X402" i="8"/>
  <c r="X403" i="8"/>
  <c r="X404" i="8"/>
  <c r="X405" i="8"/>
  <c r="X406" i="8"/>
  <c r="X407" i="8"/>
  <c r="X408" i="8"/>
  <c r="X409" i="8"/>
  <c r="X410" i="8"/>
  <c r="X411"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Y314" i="8"/>
  <c r="Y315" i="8"/>
  <c r="Y316" i="8"/>
  <c r="Y317" i="8"/>
  <c r="Y318" i="8"/>
  <c r="Y319" i="8"/>
  <c r="Y320" i="8"/>
  <c r="Y321" i="8"/>
  <c r="Y322" i="8"/>
  <c r="Y323" i="8"/>
  <c r="Y324" i="8"/>
  <c r="Y325" i="8"/>
  <c r="Y326" i="8"/>
  <c r="Y327" i="8"/>
  <c r="Y328" i="8"/>
  <c r="Y329" i="8"/>
  <c r="Y330" i="8"/>
  <c r="Y331" i="8"/>
  <c r="Y332" i="8"/>
  <c r="Y333" i="8"/>
  <c r="Y334" i="8"/>
  <c r="Y335" i="8"/>
  <c r="Y336" i="8"/>
  <c r="Y337" i="8"/>
  <c r="Y338" i="8"/>
  <c r="Y339" i="8"/>
  <c r="Y340" i="8"/>
  <c r="Y341" i="8"/>
  <c r="Y342" i="8"/>
  <c r="Y343" i="8"/>
  <c r="Y344" i="8"/>
  <c r="Y345" i="8"/>
  <c r="Y346" i="8"/>
  <c r="Y347" i="8"/>
  <c r="Y348" i="8"/>
  <c r="Y349" i="8"/>
  <c r="Y350" i="8"/>
  <c r="Y351" i="8"/>
  <c r="Y352" i="8"/>
  <c r="Y353" i="8"/>
  <c r="Y354" i="8"/>
  <c r="Y355" i="8"/>
  <c r="Y356" i="8"/>
  <c r="Y357" i="8"/>
  <c r="Y358" i="8"/>
  <c r="Y359" i="8"/>
  <c r="Y360" i="8"/>
  <c r="Y361" i="8"/>
  <c r="Y362" i="8"/>
  <c r="Y363" i="8"/>
  <c r="Y364" i="8"/>
  <c r="Y365" i="8"/>
  <c r="Y366" i="8"/>
  <c r="Y367" i="8"/>
  <c r="Y368" i="8"/>
  <c r="Y369" i="8"/>
  <c r="Y370" i="8"/>
  <c r="Y371" i="8"/>
  <c r="Y372" i="8"/>
  <c r="Y373" i="8"/>
  <c r="Y374" i="8"/>
  <c r="Y375" i="8"/>
  <c r="Y376" i="8"/>
  <c r="Y377" i="8"/>
  <c r="Y378" i="8"/>
  <c r="Y379" i="8"/>
  <c r="Y380" i="8"/>
  <c r="Y381" i="8"/>
  <c r="Y382" i="8"/>
  <c r="Y383" i="8"/>
  <c r="Y384" i="8"/>
  <c r="Y385" i="8"/>
  <c r="Y386" i="8"/>
  <c r="Y387" i="8"/>
  <c r="Y388" i="8"/>
  <c r="Y389" i="8"/>
  <c r="Y390" i="8"/>
  <c r="Y391" i="8"/>
  <c r="Y392" i="8"/>
  <c r="Y393" i="8"/>
  <c r="Y394" i="8"/>
  <c r="Y395" i="8"/>
  <c r="Y396" i="8"/>
  <c r="Y397" i="8"/>
  <c r="Y398" i="8"/>
  <c r="Y399" i="8"/>
  <c r="Y400" i="8"/>
  <c r="Y401" i="8"/>
  <c r="Y402" i="8"/>
  <c r="Y403" i="8"/>
  <c r="Y404" i="8"/>
  <c r="Y405" i="8"/>
  <c r="Y406" i="8"/>
  <c r="Y407" i="8"/>
  <c r="Y408" i="8"/>
  <c r="Y409" i="8"/>
  <c r="Y410" i="8"/>
  <c r="Y411"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R314" i="8"/>
  <c r="R315" i="8"/>
  <c r="R316" i="8"/>
  <c r="R317" i="8"/>
  <c r="R318" i="8"/>
  <c r="R319" i="8"/>
  <c r="R320" i="8"/>
  <c r="R321" i="8"/>
  <c r="R322" i="8"/>
  <c r="R323" i="8"/>
  <c r="R324" i="8"/>
  <c r="R325" i="8"/>
  <c r="R326" i="8"/>
  <c r="R327" i="8"/>
  <c r="R328" i="8"/>
  <c r="R329" i="8"/>
  <c r="R330" i="8"/>
  <c r="R331" i="8"/>
  <c r="R332" i="8"/>
  <c r="R333" i="8"/>
  <c r="R334" i="8"/>
  <c r="R335" i="8"/>
  <c r="R336" i="8"/>
  <c r="R337" i="8"/>
  <c r="R338" i="8"/>
  <c r="R339" i="8"/>
  <c r="R340" i="8"/>
  <c r="R341" i="8"/>
  <c r="R342" i="8"/>
  <c r="R343" i="8"/>
  <c r="R344" i="8"/>
  <c r="R345" i="8"/>
  <c r="R346" i="8"/>
  <c r="R347" i="8"/>
  <c r="R348" i="8"/>
  <c r="R349" i="8"/>
  <c r="R350" i="8"/>
  <c r="R351" i="8"/>
  <c r="R352" i="8"/>
  <c r="R353" i="8"/>
  <c r="R354" i="8"/>
  <c r="R355" i="8"/>
  <c r="R356" i="8"/>
  <c r="R357" i="8"/>
  <c r="R358" i="8"/>
  <c r="R359" i="8"/>
  <c r="R360" i="8"/>
  <c r="R361" i="8"/>
  <c r="R362" i="8"/>
  <c r="R363" i="8"/>
  <c r="R364" i="8"/>
  <c r="R365" i="8"/>
  <c r="R366" i="8"/>
  <c r="R367" i="8"/>
  <c r="R368" i="8"/>
  <c r="R369" i="8"/>
  <c r="R370" i="8"/>
  <c r="R371" i="8"/>
  <c r="R372" i="8"/>
  <c r="R373" i="8"/>
  <c r="R374" i="8"/>
  <c r="R375" i="8"/>
  <c r="R376" i="8"/>
  <c r="R377" i="8"/>
  <c r="R378" i="8"/>
  <c r="R379" i="8"/>
  <c r="R380" i="8"/>
  <c r="R381" i="8"/>
  <c r="R382" i="8"/>
  <c r="R383" i="8"/>
  <c r="R384" i="8"/>
  <c r="R385" i="8"/>
  <c r="R386" i="8"/>
  <c r="R387" i="8"/>
  <c r="R388" i="8"/>
  <c r="R389" i="8"/>
  <c r="R390" i="8"/>
  <c r="R391" i="8"/>
  <c r="R392" i="8"/>
  <c r="R393" i="8"/>
  <c r="R394" i="8"/>
  <c r="R395" i="8"/>
  <c r="R396" i="8"/>
  <c r="R397" i="8"/>
  <c r="R398" i="8"/>
  <c r="R399" i="8"/>
  <c r="R400" i="8"/>
  <c r="R401" i="8"/>
  <c r="R402" i="8"/>
  <c r="R403" i="8"/>
  <c r="R404" i="8"/>
  <c r="R405" i="8"/>
  <c r="R406" i="8"/>
  <c r="R407" i="8"/>
  <c r="R408" i="8"/>
  <c r="R409" i="8"/>
  <c r="R410" i="8"/>
  <c r="R411" i="8"/>
  <c r="Z314" i="8"/>
  <c r="Z315" i="8"/>
  <c r="Z316" i="8"/>
  <c r="Z317" i="8"/>
  <c r="Z318" i="8"/>
  <c r="Z319" i="8"/>
  <c r="Z320" i="8"/>
  <c r="Z321" i="8"/>
  <c r="Z322" i="8"/>
  <c r="Z323" i="8"/>
  <c r="Z324" i="8"/>
  <c r="Z325" i="8"/>
  <c r="Z326" i="8"/>
  <c r="Z327" i="8"/>
  <c r="Z328" i="8"/>
  <c r="Z329" i="8"/>
  <c r="Z330" i="8"/>
  <c r="Z331" i="8"/>
  <c r="Z332" i="8"/>
  <c r="Z333" i="8"/>
  <c r="Z334" i="8"/>
  <c r="Z335" i="8"/>
  <c r="Z336" i="8"/>
  <c r="Z337" i="8"/>
  <c r="Z338" i="8"/>
  <c r="Z339" i="8"/>
  <c r="Z340" i="8"/>
  <c r="Z341" i="8"/>
  <c r="Z342" i="8"/>
  <c r="Z343" i="8"/>
  <c r="Z344" i="8"/>
  <c r="Z345" i="8"/>
  <c r="Z346" i="8"/>
  <c r="Z347" i="8"/>
  <c r="Z348" i="8"/>
  <c r="Z349" i="8"/>
  <c r="Z350" i="8"/>
  <c r="Z351" i="8"/>
  <c r="Z352" i="8"/>
  <c r="Z353" i="8"/>
  <c r="Z354" i="8"/>
  <c r="Z355" i="8"/>
  <c r="Z356" i="8"/>
  <c r="Z357" i="8"/>
  <c r="Z358" i="8"/>
  <c r="Z359" i="8"/>
  <c r="Z360" i="8"/>
  <c r="Z361" i="8"/>
  <c r="Z362" i="8"/>
  <c r="Z363" i="8"/>
  <c r="Z364" i="8"/>
  <c r="Z365" i="8"/>
  <c r="Z366" i="8"/>
  <c r="Z367" i="8"/>
  <c r="Z368" i="8"/>
  <c r="Z369" i="8"/>
  <c r="Z370" i="8"/>
  <c r="Z371" i="8"/>
  <c r="Z372" i="8"/>
  <c r="Z373" i="8"/>
  <c r="Z374" i="8"/>
  <c r="Z375" i="8"/>
  <c r="Z376" i="8"/>
  <c r="Z377" i="8"/>
  <c r="Z378" i="8"/>
  <c r="Z379" i="8"/>
  <c r="Z380" i="8"/>
  <c r="Z381" i="8"/>
  <c r="Z382" i="8"/>
  <c r="Z383" i="8"/>
  <c r="Z384" i="8"/>
  <c r="Z385" i="8"/>
  <c r="Z386" i="8"/>
  <c r="Z387" i="8"/>
  <c r="Z388" i="8"/>
  <c r="Z389" i="8"/>
  <c r="Z390" i="8"/>
  <c r="Z391" i="8"/>
  <c r="Z392" i="8"/>
  <c r="Z393" i="8"/>
  <c r="Z394" i="8"/>
  <c r="Z395" i="8"/>
  <c r="Z396" i="8"/>
  <c r="Z397" i="8"/>
  <c r="Z398" i="8"/>
  <c r="Z399" i="8"/>
  <c r="Z400" i="8"/>
  <c r="Z401" i="8"/>
  <c r="Z402" i="8"/>
  <c r="Z403" i="8"/>
  <c r="Z404" i="8"/>
  <c r="Z405" i="8"/>
  <c r="Z406" i="8"/>
  <c r="Z407" i="8"/>
  <c r="Z408" i="8"/>
  <c r="Z409" i="8"/>
  <c r="Z410" i="8"/>
  <c r="Z411" i="8"/>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R319" i="7"/>
  <c r="R320" i="7"/>
  <c r="R321" i="7"/>
  <c r="R322" i="7"/>
  <c r="R323" i="7"/>
  <c r="R324" i="7"/>
  <c r="R325" i="7"/>
  <c r="R326" i="7"/>
  <c r="R327" i="7"/>
  <c r="R328" i="7"/>
  <c r="R329" i="7"/>
  <c r="R330" i="7"/>
  <c r="R331" i="7"/>
  <c r="R332" i="7"/>
  <c r="R333" i="7"/>
  <c r="R334" i="7"/>
  <c r="R335" i="7"/>
  <c r="R336" i="7"/>
  <c r="R337" i="7"/>
  <c r="R338" i="7"/>
  <c r="R339" i="7"/>
  <c r="R340" i="7"/>
  <c r="R341" i="7"/>
  <c r="R342" i="7"/>
  <c r="R343" i="7"/>
  <c r="R344" i="7"/>
  <c r="R345" i="7"/>
  <c r="R346" i="7"/>
  <c r="R347" i="7"/>
  <c r="R348" i="7"/>
  <c r="R349" i="7"/>
  <c r="R350" i="7"/>
  <c r="R351" i="7"/>
  <c r="R352" i="7"/>
  <c r="R353" i="7"/>
  <c r="R354" i="7"/>
  <c r="R355" i="7"/>
  <c r="R356" i="7"/>
  <c r="R357" i="7"/>
  <c r="R358" i="7"/>
  <c r="R359" i="7"/>
  <c r="R360" i="7"/>
  <c r="R361" i="7"/>
  <c r="R362" i="7"/>
  <c r="R363" i="7"/>
  <c r="R364" i="7"/>
  <c r="R365" i="7"/>
  <c r="R366" i="7"/>
  <c r="R367" i="7"/>
  <c r="R368" i="7"/>
  <c r="R369" i="7"/>
  <c r="R370" i="7"/>
  <c r="R371" i="7"/>
  <c r="R372" i="7"/>
  <c r="R373" i="7"/>
  <c r="R374" i="7"/>
  <c r="R375" i="7"/>
  <c r="R376" i="7"/>
  <c r="R377" i="7"/>
  <c r="R378" i="7"/>
  <c r="R379" i="7"/>
  <c r="R380" i="7"/>
  <c r="R381" i="7"/>
  <c r="R382" i="7"/>
  <c r="R383" i="7"/>
  <c r="R384" i="7"/>
  <c r="R385" i="7"/>
  <c r="R386" i="7"/>
  <c r="R387" i="7"/>
  <c r="R388" i="7"/>
  <c r="R389" i="7"/>
  <c r="R390" i="7"/>
  <c r="R391" i="7"/>
  <c r="R392" i="7"/>
  <c r="R393" i="7"/>
  <c r="R394" i="7"/>
  <c r="R395" i="7"/>
  <c r="R396" i="7"/>
  <c r="R397" i="7"/>
  <c r="R398" i="7"/>
  <c r="R399" i="7"/>
  <c r="R400" i="7"/>
  <c r="R401" i="7"/>
  <c r="R402" i="7"/>
  <c r="R403" i="7"/>
  <c r="R404"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S369" i="7"/>
  <c r="S370" i="7"/>
  <c r="S371" i="7"/>
  <c r="S372" i="7"/>
  <c r="S373" i="7"/>
  <c r="S374" i="7"/>
  <c r="S375" i="7"/>
  <c r="S376" i="7"/>
  <c r="S377" i="7"/>
  <c r="S378" i="7"/>
  <c r="S379" i="7"/>
  <c r="S380" i="7"/>
  <c r="S381" i="7"/>
  <c r="S382" i="7"/>
  <c r="S383" i="7"/>
  <c r="S384" i="7"/>
  <c r="S385" i="7"/>
  <c r="S386" i="7"/>
  <c r="S387" i="7"/>
  <c r="S388" i="7"/>
  <c r="S389" i="7"/>
  <c r="S390" i="7"/>
  <c r="S391" i="7"/>
  <c r="S392" i="7"/>
  <c r="S393" i="7"/>
  <c r="S394" i="7"/>
  <c r="S395" i="7"/>
  <c r="S396" i="7"/>
  <c r="S397" i="7"/>
  <c r="S398" i="7"/>
  <c r="S399" i="7"/>
  <c r="S400" i="7"/>
  <c r="S401" i="7"/>
  <c r="S402" i="7"/>
  <c r="S403" i="7"/>
  <c r="S404" i="7"/>
  <c r="T319" i="7"/>
  <c r="T320" i="7"/>
  <c r="T321" i="7"/>
  <c r="T322" i="7"/>
  <c r="T323" i="7"/>
  <c r="T324" i="7"/>
  <c r="T325" i="7"/>
  <c r="T326" i="7"/>
  <c r="T327" i="7"/>
  <c r="T328" i="7"/>
  <c r="T329" i="7"/>
  <c r="T330" i="7"/>
  <c r="T331" i="7"/>
  <c r="T332" i="7"/>
  <c r="T333" i="7"/>
  <c r="T334" i="7"/>
  <c r="T335" i="7"/>
  <c r="T336" i="7"/>
  <c r="T337" i="7"/>
  <c r="T338" i="7"/>
  <c r="T339" i="7"/>
  <c r="T340" i="7"/>
  <c r="T341" i="7"/>
  <c r="T342" i="7"/>
  <c r="T343" i="7"/>
  <c r="T344" i="7"/>
  <c r="T345" i="7"/>
  <c r="T346" i="7"/>
  <c r="T347" i="7"/>
  <c r="T348" i="7"/>
  <c r="T349" i="7"/>
  <c r="T350" i="7"/>
  <c r="T351" i="7"/>
  <c r="T352" i="7"/>
  <c r="T353" i="7"/>
  <c r="T354" i="7"/>
  <c r="T355" i="7"/>
  <c r="T356" i="7"/>
  <c r="T357" i="7"/>
  <c r="T358" i="7"/>
  <c r="T359" i="7"/>
  <c r="T360" i="7"/>
  <c r="T361" i="7"/>
  <c r="T362" i="7"/>
  <c r="T363" i="7"/>
  <c r="T364" i="7"/>
  <c r="T365" i="7"/>
  <c r="T366" i="7"/>
  <c r="T367" i="7"/>
  <c r="T368" i="7"/>
  <c r="T369" i="7"/>
  <c r="T370" i="7"/>
  <c r="T371" i="7"/>
  <c r="T372" i="7"/>
  <c r="T373" i="7"/>
  <c r="T374" i="7"/>
  <c r="T375" i="7"/>
  <c r="T376" i="7"/>
  <c r="T377" i="7"/>
  <c r="T378" i="7"/>
  <c r="T379" i="7"/>
  <c r="T380" i="7"/>
  <c r="T381" i="7"/>
  <c r="T382" i="7"/>
  <c r="T383" i="7"/>
  <c r="T384" i="7"/>
  <c r="T385" i="7"/>
  <c r="T386" i="7"/>
  <c r="T387" i="7"/>
  <c r="T388" i="7"/>
  <c r="T389" i="7"/>
  <c r="T390" i="7"/>
  <c r="T391" i="7"/>
  <c r="T392" i="7"/>
  <c r="T393" i="7"/>
  <c r="T394" i="7"/>
  <c r="T395" i="7"/>
  <c r="T396" i="7"/>
  <c r="T397" i="7"/>
  <c r="T398" i="7"/>
  <c r="T399" i="7"/>
  <c r="T400" i="7"/>
  <c r="T401" i="7"/>
  <c r="T402" i="7"/>
  <c r="T403" i="7"/>
  <c r="T404" i="7"/>
  <c r="U319" i="7"/>
  <c r="U320" i="7"/>
  <c r="U321" i="7"/>
  <c r="U322" i="7"/>
  <c r="U323" i="7"/>
  <c r="U324" i="7"/>
  <c r="U325" i="7"/>
  <c r="U326" i="7"/>
  <c r="U327" i="7"/>
  <c r="U328" i="7"/>
  <c r="U329" i="7"/>
  <c r="U330" i="7"/>
  <c r="U331" i="7"/>
  <c r="U332" i="7"/>
  <c r="U333" i="7"/>
  <c r="U334" i="7"/>
  <c r="U335" i="7"/>
  <c r="U336" i="7"/>
  <c r="U337" i="7"/>
  <c r="U338" i="7"/>
  <c r="U339" i="7"/>
  <c r="U340" i="7"/>
  <c r="U341" i="7"/>
  <c r="U342" i="7"/>
  <c r="U343" i="7"/>
  <c r="U344" i="7"/>
  <c r="U345" i="7"/>
  <c r="U346" i="7"/>
  <c r="U347" i="7"/>
  <c r="U348" i="7"/>
  <c r="U349" i="7"/>
  <c r="U350" i="7"/>
  <c r="U351" i="7"/>
  <c r="U352" i="7"/>
  <c r="U353" i="7"/>
  <c r="U354" i="7"/>
  <c r="U355" i="7"/>
  <c r="U356" i="7"/>
  <c r="U357" i="7"/>
  <c r="U358" i="7"/>
  <c r="U359" i="7"/>
  <c r="U360" i="7"/>
  <c r="U361" i="7"/>
  <c r="U362" i="7"/>
  <c r="U363" i="7"/>
  <c r="U364" i="7"/>
  <c r="U365" i="7"/>
  <c r="U366" i="7"/>
  <c r="U367" i="7"/>
  <c r="U368" i="7"/>
  <c r="U369" i="7"/>
  <c r="U370" i="7"/>
  <c r="U371" i="7"/>
  <c r="U372" i="7"/>
  <c r="U373" i="7"/>
  <c r="U374" i="7"/>
  <c r="U375" i="7"/>
  <c r="U376" i="7"/>
  <c r="U377" i="7"/>
  <c r="U378" i="7"/>
  <c r="U379" i="7"/>
  <c r="U380" i="7"/>
  <c r="U381" i="7"/>
  <c r="U382" i="7"/>
  <c r="U383" i="7"/>
  <c r="U384" i="7"/>
  <c r="U385" i="7"/>
  <c r="U386" i="7"/>
  <c r="U387" i="7"/>
  <c r="U388" i="7"/>
  <c r="U389" i="7"/>
  <c r="U390" i="7"/>
  <c r="U391" i="7"/>
  <c r="U392" i="7"/>
  <c r="U393" i="7"/>
  <c r="U394" i="7"/>
  <c r="U395" i="7"/>
  <c r="U396" i="7"/>
  <c r="U397" i="7"/>
  <c r="U398" i="7"/>
  <c r="U399" i="7"/>
  <c r="U400" i="7"/>
  <c r="U401" i="7"/>
  <c r="U402" i="7"/>
  <c r="U403" i="7"/>
  <c r="U404" i="7"/>
  <c r="V319" i="7"/>
  <c r="V320" i="7"/>
  <c r="V321" i="7"/>
  <c r="V322" i="7"/>
  <c r="V323" i="7"/>
  <c r="V324" i="7"/>
  <c r="V325" i="7"/>
  <c r="V326" i="7"/>
  <c r="V327" i="7"/>
  <c r="V328" i="7"/>
  <c r="V329" i="7"/>
  <c r="V330" i="7"/>
  <c r="V331" i="7"/>
  <c r="V332" i="7"/>
  <c r="V333" i="7"/>
  <c r="V334" i="7"/>
  <c r="V335" i="7"/>
  <c r="V336" i="7"/>
  <c r="V337" i="7"/>
  <c r="V338" i="7"/>
  <c r="V339" i="7"/>
  <c r="V340" i="7"/>
  <c r="V341" i="7"/>
  <c r="V342" i="7"/>
  <c r="V343" i="7"/>
  <c r="V344" i="7"/>
  <c r="V345" i="7"/>
  <c r="V346" i="7"/>
  <c r="V347" i="7"/>
  <c r="V348" i="7"/>
  <c r="V349" i="7"/>
  <c r="V350" i="7"/>
  <c r="V351" i="7"/>
  <c r="V352" i="7"/>
  <c r="V353" i="7"/>
  <c r="V354" i="7"/>
  <c r="V355" i="7"/>
  <c r="V356" i="7"/>
  <c r="V357" i="7"/>
  <c r="V358" i="7"/>
  <c r="V359" i="7"/>
  <c r="V360" i="7"/>
  <c r="V361" i="7"/>
  <c r="V362" i="7"/>
  <c r="V363" i="7"/>
  <c r="V364" i="7"/>
  <c r="V365" i="7"/>
  <c r="V366" i="7"/>
  <c r="V367" i="7"/>
  <c r="V368" i="7"/>
  <c r="V369" i="7"/>
  <c r="V370" i="7"/>
  <c r="V371" i="7"/>
  <c r="V372" i="7"/>
  <c r="V373" i="7"/>
  <c r="V374" i="7"/>
  <c r="V375" i="7"/>
  <c r="V376" i="7"/>
  <c r="V377" i="7"/>
  <c r="V378" i="7"/>
  <c r="V379" i="7"/>
  <c r="V380" i="7"/>
  <c r="V381" i="7"/>
  <c r="V382" i="7"/>
  <c r="V383" i="7"/>
  <c r="V384" i="7"/>
  <c r="V385" i="7"/>
  <c r="V386" i="7"/>
  <c r="V387" i="7"/>
  <c r="V388" i="7"/>
  <c r="V389" i="7"/>
  <c r="V390" i="7"/>
  <c r="V391" i="7"/>
  <c r="V392" i="7"/>
  <c r="V393" i="7"/>
  <c r="V394" i="7"/>
  <c r="V395" i="7"/>
  <c r="V396" i="7"/>
  <c r="V397" i="7"/>
  <c r="V398" i="7"/>
  <c r="V399" i="7"/>
  <c r="V400" i="7"/>
  <c r="V401" i="7"/>
  <c r="V402" i="7"/>
  <c r="V403" i="7"/>
  <c r="V404" i="7"/>
  <c r="W319" i="7"/>
  <c r="W320" i="7"/>
  <c r="W321" i="7"/>
  <c r="W322" i="7"/>
  <c r="W323" i="7"/>
  <c r="W324" i="7"/>
  <c r="W325" i="7"/>
  <c r="W326" i="7"/>
  <c r="W327" i="7"/>
  <c r="W328" i="7"/>
  <c r="W329" i="7"/>
  <c r="W330" i="7"/>
  <c r="W331" i="7"/>
  <c r="W332" i="7"/>
  <c r="W333" i="7"/>
  <c r="W334" i="7"/>
  <c r="W335" i="7"/>
  <c r="W336" i="7"/>
  <c r="W337" i="7"/>
  <c r="W338" i="7"/>
  <c r="W339" i="7"/>
  <c r="W340" i="7"/>
  <c r="W341" i="7"/>
  <c r="W342" i="7"/>
  <c r="W343" i="7"/>
  <c r="W344" i="7"/>
  <c r="W345" i="7"/>
  <c r="W346" i="7"/>
  <c r="W347" i="7"/>
  <c r="W348" i="7"/>
  <c r="W349" i="7"/>
  <c r="W350" i="7"/>
  <c r="W351" i="7"/>
  <c r="W352" i="7"/>
  <c r="W353" i="7"/>
  <c r="W354" i="7"/>
  <c r="W355" i="7"/>
  <c r="W356" i="7"/>
  <c r="W357" i="7"/>
  <c r="W358" i="7"/>
  <c r="W359" i="7"/>
  <c r="W360" i="7"/>
  <c r="W361" i="7"/>
  <c r="W362" i="7"/>
  <c r="W363" i="7"/>
  <c r="W364" i="7"/>
  <c r="W365" i="7"/>
  <c r="W366" i="7"/>
  <c r="W367" i="7"/>
  <c r="W368" i="7"/>
  <c r="W369" i="7"/>
  <c r="W370" i="7"/>
  <c r="W371" i="7"/>
  <c r="W372" i="7"/>
  <c r="W373" i="7"/>
  <c r="W374" i="7"/>
  <c r="W375" i="7"/>
  <c r="W376" i="7"/>
  <c r="W377" i="7"/>
  <c r="W378" i="7"/>
  <c r="W379" i="7"/>
  <c r="W380" i="7"/>
  <c r="W381" i="7"/>
  <c r="W382" i="7"/>
  <c r="W383" i="7"/>
  <c r="W384" i="7"/>
  <c r="W385" i="7"/>
  <c r="W386" i="7"/>
  <c r="W387" i="7"/>
  <c r="W388" i="7"/>
  <c r="W389" i="7"/>
  <c r="W390" i="7"/>
  <c r="W391" i="7"/>
  <c r="W392" i="7"/>
  <c r="W393" i="7"/>
  <c r="W394" i="7"/>
  <c r="W395" i="7"/>
  <c r="W396" i="7"/>
  <c r="W397" i="7"/>
  <c r="W398" i="7"/>
  <c r="W399" i="7"/>
  <c r="W400" i="7"/>
  <c r="W401" i="7"/>
  <c r="W402" i="7"/>
  <c r="W403" i="7"/>
  <c r="W404" i="7"/>
  <c r="X319" i="7"/>
  <c r="X320" i="7"/>
  <c r="X321" i="7"/>
  <c r="X322" i="7"/>
  <c r="X323" i="7"/>
  <c r="X324" i="7"/>
  <c r="X325" i="7"/>
  <c r="X326" i="7"/>
  <c r="X327" i="7"/>
  <c r="X328" i="7"/>
  <c r="X329" i="7"/>
  <c r="X330" i="7"/>
  <c r="X331" i="7"/>
  <c r="X332" i="7"/>
  <c r="X333" i="7"/>
  <c r="X334" i="7"/>
  <c r="X335" i="7"/>
  <c r="X336" i="7"/>
  <c r="X337" i="7"/>
  <c r="X338" i="7"/>
  <c r="X339" i="7"/>
  <c r="X340" i="7"/>
  <c r="X341" i="7"/>
  <c r="X342" i="7"/>
  <c r="X343" i="7"/>
  <c r="X344" i="7"/>
  <c r="X345" i="7"/>
  <c r="X346" i="7"/>
  <c r="X347" i="7"/>
  <c r="X348" i="7"/>
  <c r="X349" i="7"/>
  <c r="X350" i="7"/>
  <c r="X351" i="7"/>
  <c r="X352" i="7"/>
  <c r="X353" i="7"/>
  <c r="X354" i="7"/>
  <c r="X355" i="7"/>
  <c r="X356" i="7"/>
  <c r="X357" i="7"/>
  <c r="X358" i="7"/>
  <c r="X359" i="7"/>
  <c r="X360" i="7"/>
  <c r="X361" i="7"/>
  <c r="X362" i="7"/>
  <c r="X363" i="7"/>
  <c r="X364" i="7"/>
  <c r="X365" i="7"/>
  <c r="X366" i="7"/>
  <c r="X367" i="7"/>
  <c r="X368" i="7"/>
  <c r="X369" i="7"/>
  <c r="X370" i="7"/>
  <c r="X371" i="7"/>
  <c r="X372" i="7"/>
  <c r="X373" i="7"/>
  <c r="X374" i="7"/>
  <c r="X375" i="7"/>
  <c r="X376" i="7"/>
  <c r="X377" i="7"/>
  <c r="X378" i="7"/>
  <c r="X379" i="7"/>
  <c r="X380" i="7"/>
  <c r="X381" i="7"/>
  <c r="X382" i="7"/>
  <c r="X383" i="7"/>
  <c r="X384" i="7"/>
  <c r="X385" i="7"/>
  <c r="X386" i="7"/>
  <c r="X387" i="7"/>
  <c r="X388" i="7"/>
  <c r="X389" i="7"/>
  <c r="X390" i="7"/>
  <c r="X391" i="7"/>
  <c r="X392" i="7"/>
  <c r="X393" i="7"/>
  <c r="X394" i="7"/>
  <c r="X395" i="7"/>
  <c r="X396" i="7"/>
  <c r="X397" i="7"/>
  <c r="X398" i="7"/>
  <c r="X399" i="7"/>
  <c r="X400" i="7"/>
  <c r="X401" i="7"/>
  <c r="X402" i="7"/>
  <c r="X403" i="7"/>
  <c r="X404" i="7"/>
  <c r="Y319" i="7"/>
  <c r="Y320" i="7"/>
  <c r="Y321" i="7"/>
  <c r="Y322" i="7"/>
  <c r="Y323" i="7"/>
  <c r="Y324" i="7"/>
  <c r="Y325" i="7"/>
  <c r="Y326" i="7"/>
  <c r="Y327" i="7"/>
  <c r="Y328" i="7"/>
  <c r="Y329" i="7"/>
  <c r="Y330" i="7"/>
  <c r="Y331" i="7"/>
  <c r="Y332" i="7"/>
  <c r="Y333" i="7"/>
  <c r="Y334" i="7"/>
  <c r="Y335" i="7"/>
  <c r="Y336" i="7"/>
  <c r="Y337" i="7"/>
  <c r="Y338" i="7"/>
  <c r="Y339" i="7"/>
  <c r="Y340" i="7"/>
  <c r="Y341" i="7"/>
  <c r="Y342" i="7"/>
  <c r="Y343" i="7"/>
  <c r="Y344" i="7"/>
  <c r="Y345" i="7"/>
  <c r="Y346" i="7"/>
  <c r="Y347" i="7"/>
  <c r="Y348" i="7"/>
  <c r="Y349" i="7"/>
  <c r="Y350" i="7"/>
  <c r="Y351" i="7"/>
  <c r="Y352" i="7"/>
  <c r="Y353" i="7"/>
  <c r="Y354" i="7"/>
  <c r="Y355" i="7"/>
  <c r="Y356" i="7"/>
  <c r="Y357" i="7"/>
  <c r="Y358" i="7"/>
  <c r="Y359" i="7"/>
  <c r="Y360" i="7"/>
  <c r="Y361" i="7"/>
  <c r="Y362" i="7"/>
  <c r="Y363" i="7"/>
  <c r="Y364" i="7"/>
  <c r="Y365" i="7"/>
  <c r="Y366" i="7"/>
  <c r="Y367" i="7"/>
  <c r="Y368" i="7"/>
  <c r="Y369" i="7"/>
  <c r="Y370" i="7"/>
  <c r="Y371" i="7"/>
  <c r="Y372" i="7"/>
  <c r="Y373" i="7"/>
  <c r="Y374" i="7"/>
  <c r="Y375" i="7"/>
  <c r="Y376" i="7"/>
  <c r="Y377" i="7"/>
  <c r="Y378" i="7"/>
  <c r="Y379" i="7"/>
  <c r="Y380" i="7"/>
  <c r="Y381" i="7"/>
  <c r="Y382" i="7"/>
  <c r="Y383" i="7"/>
  <c r="Y384" i="7"/>
  <c r="Y385" i="7"/>
  <c r="Y386" i="7"/>
  <c r="Y387" i="7"/>
  <c r="Y388" i="7"/>
  <c r="Y389" i="7"/>
  <c r="Y390" i="7"/>
  <c r="Y391" i="7"/>
  <c r="Y392" i="7"/>
  <c r="Y393" i="7"/>
  <c r="Y394" i="7"/>
  <c r="Y395" i="7"/>
  <c r="Y396" i="7"/>
  <c r="Y397" i="7"/>
  <c r="Y398" i="7"/>
  <c r="Y399" i="7"/>
  <c r="Y400" i="7"/>
  <c r="Y401" i="7"/>
  <c r="Y402" i="7"/>
  <c r="Y403" i="7"/>
  <c r="Y404" i="7"/>
  <c r="Z319" i="7"/>
  <c r="Z320" i="7"/>
  <c r="Z321" i="7"/>
  <c r="Z322" i="7"/>
  <c r="Z323" i="7"/>
  <c r="Z324" i="7"/>
  <c r="Z325" i="7"/>
  <c r="Z326" i="7"/>
  <c r="Z327" i="7"/>
  <c r="Z328" i="7"/>
  <c r="Z329" i="7"/>
  <c r="Z330" i="7"/>
  <c r="Z331" i="7"/>
  <c r="Z332" i="7"/>
  <c r="Z333" i="7"/>
  <c r="Z334" i="7"/>
  <c r="Z335" i="7"/>
  <c r="Z336" i="7"/>
  <c r="Z337" i="7"/>
  <c r="Z338" i="7"/>
  <c r="Z339" i="7"/>
  <c r="Z340" i="7"/>
  <c r="Z341" i="7"/>
  <c r="Z342" i="7"/>
  <c r="Z343" i="7"/>
  <c r="Z344" i="7"/>
  <c r="Z345" i="7"/>
  <c r="Z346" i="7"/>
  <c r="Z347" i="7"/>
  <c r="Z348" i="7"/>
  <c r="Z349" i="7"/>
  <c r="Z350" i="7"/>
  <c r="Z351" i="7"/>
  <c r="Z352" i="7"/>
  <c r="Z353" i="7"/>
  <c r="Z354" i="7"/>
  <c r="Z355" i="7"/>
  <c r="Z356" i="7"/>
  <c r="Z357" i="7"/>
  <c r="Z358" i="7"/>
  <c r="Z359" i="7"/>
  <c r="Z360" i="7"/>
  <c r="Z361" i="7"/>
  <c r="Z362" i="7"/>
  <c r="Z363" i="7"/>
  <c r="Z364" i="7"/>
  <c r="Z365" i="7"/>
  <c r="Z366" i="7"/>
  <c r="Z367" i="7"/>
  <c r="Z368" i="7"/>
  <c r="Z369" i="7"/>
  <c r="Z370" i="7"/>
  <c r="Z371" i="7"/>
  <c r="Z372" i="7"/>
  <c r="Z373" i="7"/>
  <c r="Z374" i="7"/>
  <c r="Z375" i="7"/>
  <c r="Z376" i="7"/>
  <c r="Z377" i="7"/>
  <c r="Z378" i="7"/>
  <c r="Z379" i="7"/>
  <c r="Z380" i="7"/>
  <c r="Z381" i="7"/>
  <c r="Z382" i="7"/>
  <c r="Z383" i="7"/>
  <c r="Z384" i="7"/>
  <c r="Z385" i="7"/>
  <c r="Z386" i="7"/>
  <c r="Z387" i="7"/>
  <c r="Z388" i="7"/>
  <c r="Z389" i="7"/>
  <c r="Z390" i="7"/>
  <c r="Z391" i="7"/>
  <c r="Z392" i="7"/>
  <c r="Z393" i="7"/>
  <c r="Z394" i="7"/>
  <c r="Z395" i="7"/>
  <c r="Z396" i="7"/>
  <c r="Z397" i="7"/>
  <c r="Z398" i="7"/>
  <c r="Z399" i="7"/>
  <c r="Z400" i="7"/>
  <c r="Z401" i="7"/>
  <c r="Z402" i="7"/>
  <c r="Z403" i="7"/>
  <c r="Z404"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R295" i="7"/>
  <c r="R296" i="7"/>
  <c r="R297" i="7"/>
  <c r="R298" i="7"/>
  <c r="R299" i="7"/>
  <c r="R300" i="7"/>
  <c r="R301" i="7"/>
  <c r="R302" i="7"/>
  <c r="R303" i="7"/>
  <c r="R304" i="7"/>
  <c r="R305" i="7"/>
  <c r="R306" i="7"/>
  <c r="R307" i="7"/>
  <c r="R308" i="7"/>
  <c r="R309" i="7"/>
  <c r="R310" i="7"/>
  <c r="R311" i="7"/>
  <c r="R312" i="7"/>
  <c r="R313" i="7"/>
  <c r="R314" i="7"/>
  <c r="R315" i="7"/>
  <c r="R316" i="7"/>
  <c r="R317" i="7"/>
  <c r="R318"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T187" i="7"/>
  <c r="T188" i="7"/>
  <c r="T189" i="7"/>
  <c r="T190" i="7"/>
  <c r="T191" i="7"/>
  <c r="T192" i="7"/>
  <c r="T193" i="7"/>
  <c r="T194" i="7"/>
  <c r="T195" i="7"/>
  <c r="T196" i="7"/>
  <c r="T197" i="7"/>
  <c r="T198" i="7"/>
  <c r="T199" i="7"/>
  <c r="T200" i="7"/>
  <c r="T201" i="7"/>
  <c r="T202" i="7"/>
  <c r="T203" i="7"/>
  <c r="T204" i="7"/>
  <c r="T205" i="7"/>
  <c r="T206" i="7"/>
  <c r="T207" i="7"/>
  <c r="T208" i="7"/>
  <c r="T209" i="7"/>
  <c r="T210" i="7"/>
  <c r="T211" i="7"/>
  <c r="T212" i="7"/>
  <c r="T213" i="7"/>
  <c r="T214" i="7"/>
  <c r="T215" i="7"/>
  <c r="T216" i="7"/>
  <c r="T217" i="7"/>
  <c r="T218" i="7"/>
  <c r="T219" i="7"/>
  <c r="T220" i="7"/>
  <c r="T221" i="7"/>
  <c r="T222" i="7"/>
  <c r="T223" i="7"/>
  <c r="T224" i="7"/>
  <c r="T225" i="7"/>
  <c r="T226" i="7"/>
  <c r="T227" i="7"/>
  <c r="T228" i="7"/>
  <c r="T229" i="7"/>
  <c r="T230" i="7"/>
  <c r="T231" i="7"/>
  <c r="T232" i="7"/>
  <c r="T233" i="7"/>
  <c r="T234" i="7"/>
  <c r="T235" i="7"/>
  <c r="T236" i="7"/>
  <c r="T237" i="7"/>
  <c r="T238" i="7"/>
  <c r="T239" i="7"/>
  <c r="T240" i="7"/>
  <c r="T241" i="7"/>
  <c r="T242" i="7"/>
  <c r="T243" i="7"/>
  <c r="T244" i="7"/>
  <c r="T245" i="7"/>
  <c r="T246" i="7"/>
  <c r="T247" i="7"/>
  <c r="T248" i="7"/>
  <c r="T249" i="7"/>
  <c r="T250" i="7"/>
  <c r="T251" i="7"/>
  <c r="T252" i="7"/>
  <c r="T253" i="7"/>
  <c r="T254" i="7"/>
  <c r="T255" i="7"/>
  <c r="T256" i="7"/>
  <c r="T257" i="7"/>
  <c r="T258" i="7"/>
  <c r="T259" i="7"/>
  <c r="T260" i="7"/>
  <c r="T261" i="7"/>
  <c r="T262" i="7"/>
  <c r="T263" i="7"/>
  <c r="T264" i="7"/>
  <c r="T265" i="7"/>
  <c r="T266" i="7"/>
  <c r="T267" i="7"/>
  <c r="T268" i="7"/>
  <c r="T269" i="7"/>
  <c r="T270" i="7"/>
  <c r="T271" i="7"/>
  <c r="T272" i="7"/>
  <c r="T273" i="7"/>
  <c r="T274" i="7"/>
  <c r="T275" i="7"/>
  <c r="T276" i="7"/>
  <c r="T277" i="7"/>
  <c r="T278" i="7"/>
  <c r="T279" i="7"/>
  <c r="T280" i="7"/>
  <c r="T281" i="7"/>
  <c r="T282" i="7"/>
  <c r="T283" i="7"/>
  <c r="T284" i="7"/>
  <c r="T285" i="7"/>
  <c r="T286" i="7"/>
  <c r="T287" i="7"/>
  <c r="T288" i="7"/>
  <c r="T289" i="7"/>
  <c r="T290" i="7"/>
  <c r="T291" i="7"/>
  <c r="T292" i="7"/>
  <c r="T293" i="7"/>
  <c r="T294" i="7"/>
  <c r="T295" i="7"/>
  <c r="T296" i="7"/>
  <c r="T297" i="7"/>
  <c r="T298" i="7"/>
  <c r="T299" i="7"/>
  <c r="T300" i="7"/>
  <c r="T301" i="7"/>
  <c r="T302" i="7"/>
  <c r="T303" i="7"/>
  <c r="T304" i="7"/>
  <c r="T305" i="7"/>
  <c r="T306" i="7"/>
  <c r="T307" i="7"/>
  <c r="T308" i="7"/>
  <c r="T309" i="7"/>
  <c r="T310" i="7"/>
  <c r="T311" i="7"/>
  <c r="T312" i="7"/>
  <c r="T313" i="7"/>
  <c r="T314" i="7"/>
  <c r="T315" i="7"/>
  <c r="T316" i="7"/>
  <c r="T317" i="7"/>
  <c r="T318"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U223" i="7"/>
  <c r="U224" i="7"/>
  <c r="U225" i="7"/>
  <c r="U226" i="7"/>
  <c r="U227" i="7"/>
  <c r="U228" i="7"/>
  <c r="U229" i="7"/>
  <c r="U230" i="7"/>
  <c r="U231" i="7"/>
  <c r="U232" i="7"/>
  <c r="U233" i="7"/>
  <c r="U234" i="7"/>
  <c r="U235" i="7"/>
  <c r="U236" i="7"/>
  <c r="U237" i="7"/>
  <c r="U238" i="7"/>
  <c r="U239" i="7"/>
  <c r="U240" i="7"/>
  <c r="U241" i="7"/>
  <c r="U242" i="7"/>
  <c r="U243" i="7"/>
  <c r="U244" i="7"/>
  <c r="U245" i="7"/>
  <c r="U246" i="7"/>
  <c r="U247" i="7"/>
  <c r="U248" i="7"/>
  <c r="U249" i="7"/>
  <c r="U250" i="7"/>
  <c r="U251" i="7"/>
  <c r="U252" i="7"/>
  <c r="U253" i="7"/>
  <c r="U254" i="7"/>
  <c r="U255" i="7"/>
  <c r="U256" i="7"/>
  <c r="U257" i="7"/>
  <c r="U258" i="7"/>
  <c r="U259" i="7"/>
  <c r="U260" i="7"/>
  <c r="U261" i="7"/>
  <c r="U262" i="7"/>
  <c r="U263" i="7"/>
  <c r="U264" i="7"/>
  <c r="U265" i="7"/>
  <c r="U266" i="7"/>
  <c r="U267" i="7"/>
  <c r="U268" i="7"/>
  <c r="U269" i="7"/>
  <c r="U270" i="7"/>
  <c r="U271" i="7"/>
  <c r="U272" i="7"/>
  <c r="U273" i="7"/>
  <c r="U274" i="7"/>
  <c r="U275" i="7"/>
  <c r="U276" i="7"/>
  <c r="U277" i="7"/>
  <c r="U278" i="7"/>
  <c r="U279" i="7"/>
  <c r="U280" i="7"/>
  <c r="U281" i="7"/>
  <c r="U282" i="7"/>
  <c r="U283" i="7"/>
  <c r="U284" i="7"/>
  <c r="U285" i="7"/>
  <c r="U286" i="7"/>
  <c r="U287" i="7"/>
  <c r="U288" i="7"/>
  <c r="U289" i="7"/>
  <c r="U290" i="7"/>
  <c r="U291" i="7"/>
  <c r="U292" i="7"/>
  <c r="U293" i="7"/>
  <c r="U294" i="7"/>
  <c r="U295" i="7"/>
  <c r="U296" i="7"/>
  <c r="U297" i="7"/>
  <c r="U298" i="7"/>
  <c r="U299" i="7"/>
  <c r="U300" i="7"/>
  <c r="U301" i="7"/>
  <c r="U302" i="7"/>
  <c r="U303" i="7"/>
  <c r="U304" i="7"/>
  <c r="U305" i="7"/>
  <c r="U306" i="7"/>
  <c r="U307" i="7"/>
  <c r="U308" i="7"/>
  <c r="U309" i="7"/>
  <c r="U310" i="7"/>
  <c r="U311" i="7"/>
  <c r="U312" i="7"/>
  <c r="U313" i="7"/>
  <c r="U314" i="7"/>
  <c r="U315" i="7"/>
  <c r="U316" i="7"/>
  <c r="U317" i="7"/>
  <c r="U318" i="7"/>
  <c r="V187" i="7"/>
  <c r="V188" i="7"/>
  <c r="V189" i="7"/>
  <c r="V190" i="7"/>
  <c r="V191" i="7"/>
  <c r="V192" i="7"/>
  <c r="V193" i="7"/>
  <c r="V194" i="7"/>
  <c r="V195" i="7"/>
  <c r="V196" i="7"/>
  <c r="V197" i="7"/>
  <c r="V198" i="7"/>
  <c r="V199" i="7"/>
  <c r="V200" i="7"/>
  <c r="V201" i="7"/>
  <c r="V202" i="7"/>
  <c r="V203" i="7"/>
  <c r="V204" i="7"/>
  <c r="V205" i="7"/>
  <c r="V206" i="7"/>
  <c r="V207" i="7"/>
  <c r="V208" i="7"/>
  <c r="V209" i="7"/>
  <c r="V210" i="7"/>
  <c r="V211" i="7"/>
  <c r="V212" i="7"/>
  <c r="V213" i="7"/>
  <c r="V214" i="7"/>
  <c r="V215" i="7"/>
  <c r="V216" i="7"/>
  <c r="V217" i="7"/>
  <c r="V218" i="7"/>
  <c r="V219" i="7"/>
  <c r="V220" i="7"/>
  <c r="V221" i="7"/>
  <c r="V222" i="7"/>
  <c r="V223" i="7"/>
  <c r="V224" i="7"/>
  <c r="V225" i="7"/>
  <c r="V226" i="7"/>
  <c r="V227" i="7"/>
  <c r="V228" i="7"/>
  <c r="V229" i="7"/>
  <c r="V230" i="7"/>
  <c r="V231" i="7"/>
  <c r="V232" i="7"/>
  <c r="V233" i="7"/>
  <c r="V234" i="7"/>
  <c r="V235" i="7"/>
  <c r="V236" i="7"/>
  <c r="V237" i="7"/>
  <c r="V238" i="7"/>
  <c r="V239" i="7"/>
  <c r="V240" i="7"/>
  <c r="V241" i="7"/>
  <c r="V242" i="7"/>
  <c r="V243" i="7"/>
  <c r="V244" i="7"/>
  <c r="V245" i="7"/>
  <c r="V246" i="7"/>
  <c r="V247" i="7"/>
  <c r="V248" i="7"/>
  <c r="V249" i="7"/>
  <c r="V250" i="7"/>
  <c r="V251" i="7"/>
  <c r="V252" i="7"/>
  <c r="V253" i="7"/>
  <c r="V254" i="7"/>
  <c r="V255" i="7"/>
  <c r="V256" i="7"/>
  <c r="V257" i="7"/>
  <c r="V258" i="7"/>
  <c r="V259" i="7"/>
  <c r="V260" i="7"/>
  <c r="V261" i="7"/>
  <c r="V262" i="7"/>
  <c r="V263" i="7"/>
  <c r="V264" i="7"/>
  <c r="V265" i="7"/>
  <c r="V266" i="7"/>
  <c r="V267" i="7"/>
  <c r="V268" i="7"/>
  <c r="V269" i="7"/>
  <c r="V270" i="7"/>
  <c r="V271" i="7"/>
  <c r="V272" i="7"/>
  <c r="V273" i="7"/>
  <c r="V274" i="7"/>
  <c r="V275" i="7"/>
  <c r="V276" i="7"/>
  <c r="V277" i="7"/>
  <c r="V278" i="7"/>
  <c r="V279" i="7"/>
  <c r="V280" i="7"/>
  <c r="V281" i="7"/>
  <c r="V282" i="7"/>
  <c r="V283" i="7"/>
  <c r="V284" i="7"/>
  <c r="V285" i="7"/>
  <c r="V286" i="7"/>
  <c r="V287" i="7"/>
  <c r="V288" i="7"/>
  <c r="V289" i="7"/>
  <c r="V290" i="7"/>
  <c r="V291" i="7"/>
  <c r="V292" i="7"/>
  <c r="V293" i="7"/>
  <c r="V294" i="7"/>
  <c r="V295" i="7"/>
  <c r="V296" i="7"/>
  <c r="V297" i="7"/>
  <c r="V298" i="7"/>
  <c r="V299" i="7"/>
  <c r="V300" i="7"/>
  <c r="V301" i="7"/>
  <c r="V302" i="7"/>
  <c r="V303" i="7"/>
  <c r="V304" i="7"/>
  <c r="V305" i="7"/>
  <c r="V306" i="7"/>
  <c r="V307" i="7"/>
  <c r="V308" i="7"/>
  <c r="V309" i="7"/>
  <c r="V310" i="7"/>
  <c r="V311" i="7"/>
  <c r="V312" i="7"/>
  <c r="V313" i="7"/>
  <c r="V314" i="7"/>
  <c r="V315" i="7"/>
  <c r="V316" i="7"/>
  <c r="V317" i="7"/>
  <c r="V318" i="7"/>
  <c r="W187" i="7"/>
  <c r="W188" i="7"/>
  <c r="W189" i="7"/>
  <c r="W190" i="7"/>
  <c r="W191" i="7"/>
  <c r="W192" i="7"/>
  <c r="W193" i="7"/>
  <c r="W194" i="7"/>
  <c r="W195" i="7"/>
  <c r="W196" i="7"/>
  <c r="W197" i="7"/>
  <c r="W198" i="7"/>
  <c r="W199" i="7"/>
  <c r="W200" i="7"/>
  <c r="W201" i="7"/>
  <c r="W202" i="7"/>
  <c r="W203" i="7"/>
  <c r="W204" i="7"/>
  <c r="W205" i="7"/>
  <c r="W206" i="7"/>
  <c r="W207" i="7"/>
  <c r="W208" i="7"/>
  <c r="W209" i="7"/>
  <c r="W210" i="7"/>
  <c r="W211" i="7"/>
  <c r="W212" i="7"/>
  <c r="W213" i="7"/>
  <c r="W214" i="7"/>
  <c r="W215" i="7"/>
  <c r="W216" i="7"/>
  <c r="W217" i="7"/>
  <c r="W218" i="7"/>
  <c r="W219" i="7"/>
  <c r="W220" i="7"/>
  <c r="W221" i="7"/>
  <c r="W222" i="7"/>
  <c r="W223" i="7"/>
  <c r="W224" i="7"/>
  <c r="W225" i="7"/>
  <c r="W226" i="7"/>
  <c r="W227" i="7"/>
  <c r="W228" i="7"/>
  <c r="W229" i="7"/>
  <c r="W230" i="7"/>
  <c r="W231" i="7"/>
  <c r="W232" i="7"/>
  <c r="W233" i="7"/>
  <c r="W234" i="7"/>
  <c r="W235" i="7"/>
  <c r="W236" i="7"/>
  <c r="W237" i="7"/>
  <c r="W238" i="7"/>
  <c r="W239" i="7"/>
  <c r="W240" i="7"/>
  <c r="W241" i="7"/>
  <c r="W242" i="7"/>
  <c r="W243" i="7"/>
  <c r="W244" i="7"/>
  <c r="W245" i="7"/>
  <c r="W246" i="7"/>
  <c r="W247" i="7"/>
  <c r="W248" i="7"/>
  <c r="W249" i="7"/>
  <c r="W250" i="7"/>
  <c r="W251" i="7"/>
  <c r="W252" i="7"/>
  <c r="W253" i="7"/>
  <c r="W254" i="7"/>
  <c r="W255" i="7"/>
  <c r="W256" i="7"/>
  <c r="W257" i="7"/>
  <c r="W258" i="7"/>
  <c r="W259" i="7"/>
  <c r="W260" i="7"/>
  <c r="W261" i="7"/>
  <c r="W262" i="7"/>
  <c r="W263" i="7"/>
  <c r="W264" i="7"/>
  <c r="W265" i="7"/>
  <c r="W266" i="7"/>
  <c r="W267" i="7"/>
  <c r="W268" i="7"/>
  <c r="W269" i="7"/>
  <c r="W270" i="7"/>
  <c r="W271" i="7"/>
  <c r="W272" i="7"/>
  <c r="W273" i="7"/>
  <c r="W274" i="7"/>
  <c r="W275" i="7"/>
  <c r="W276" i="7"/>
  <c r="W277" i="7"/>
  <c r="W278" i="7"/>
  <c r="W279" i="7"/>
  <c r="W280" i="7"/>
  <c r="W281" i="7"/>
  <c r="W282" i="7"/>
  <c r="W283" i="7"/>
  <c r="W284" i="7"/>
  <c r="W285" i="7"/>
  <c r="W286" i="7"/>
  <c r="W287" i="7"/>
  <c r="W288" i="7"/>
  <c r="W289" i="7"/>
  <c r="W290" i="7"/>
  <c r="W291" i="7"/>
  <c r="W292" i="7"/>
  <c r="W293" i="7"/>
  <c r="W294" i="7"/>
  <c r="W295" i="7"/>
  <c r="W296" i="7"/>
  <c r="W297" i="7"/>
  <c r="W298" i="7"/>
  <c r="W299" i="7"/>
  <c r="W300" i="7"/>
  <c r="W301" i="7"/>
  <c r="W302" i="7"/>
  <c r="W303" i="7"/>
  <c r="W304" i="7"/>
  <c r="W305" i="7"/>
  <c r="W306" i="7"/>
  <c r="W307" i="7"/>
  <c r="W308" i="7"/>
  <c r="W309" i="7"/>
  <c r="W310" i="7"/>
  <c r="W311" i="7"/>
  <c r="W312" i="7"/>
  <c r="W313" i="7"/>
  <c r="W314" i="7"/>
  <c r="W315" i="7"/>
  <c r="W316" i="7"/>
  <c r="W317" i="7"/>
  <c r="W318" i="7"/>
  <c r="X187" i="7"/>
  <c r="X188" i="7"/>
  <c r="X189" i="7"/>
  <c r="X190" i="7"/>
  <c r="X191" i="7"/>
  <c r="X192" i="7"/>
  <c r="X193" i="7"/>
  <c r="X194" i="7"/>
  <c r="X195" i="7"/>
  <c r="X196" i="7"/>
  <c r="X197" i="7"/>
  <c r="X198" i="7"/>
  <c r="X199" i="7"/>
  <c r="X200" i="7"/>
  <c r="X201" i="7"/>
  <c r="X202" i="7"/>
  <c r="X203" i="7"/>
  <c r="X204" i="7"/>
  <c r="X205" i="7"/>
  <c r="X206" i="7"/>
  <c r="X207" i="7"/>
  <c r="X208" i="7"/>
  <c r="X209" i="7"/>
  <c r="X210" i="7"/>
  <c r="X211" i="7"/>
  <c r="X212" i="7"/>
  <c r="X213" i="7"/>
  <c r="X214" i="7"/>
  <c r="X215" i="7"/>
  <c r="X216" i="7"/>
  <c r="X217" i="7"/>
  <c r="X218" i="7"/>
  <c r="X219" i="7"/>
  <c r="X220" i="7"/>
  <c r="X221" i="7"/>
  <c r="X222" i="7"/>
  <c r="X223" i="7"/>
  <c r="X224" i="7"/>
  <c r="X225" i="7"/>
  <c r="X226" i="7"/>
  <c r="X227" i="7"/>
  <c r="X228" i="7"/>
  <c r="X229" i="7"/>
  <c r="X230" i="7"/>
  <c r="X231" i="7"/>
  <c r="X232" i="7"/>
  <c r="X233" i="7"/>
  <c r="X234" i="7"/>
  <c r="X235" i="7"/>
  <c r="X236" i="7"/>
  <c r="X237" i="7"/>
  <c r="X238" i="7"/>
  <c r="X239" i="7"/>
  <c r="X240" i="7"/>
  <c r="X241" i="7"/>
  <c r="X242" i="7"/>
  <c r="X243" i="7"/>
  <c r="X244" i="7"/>
  <c r="X245" i="7"/>
  <c r="X246" i="7"/>
  <c r="X247" i="7"/>
  <c r="X248" i="7"/>
  <c r="X249" i="7"/>
  <c r="X250" i="7"/>
  <c r="X251" i="7"/>
  <c r="X252" i="7"/>
  <c r="X253" i="7"/>
  <c r="X254" i="7"/>
  <c r="X255" i="7"/>
  <c r="X256" i="7"/>
  <c r="X257" i="7"/>
  <c r="X258" i="7"/>
  <c r="X259" i="7"/>
  <c r="X260" i="7"/>
  <c r="X261" i="7"/>
  <c r="X262" i="7"/>
  <c r="X263" i="7"/>
  <c r="X264" i="7"/>
  <c r="X265" i="7"/>
  <c r="X266" i="7"/>
  <c r="X267" i="7"/>
  <c r="X268" i="7"/>
  <c r="X269" i="7"/>
  <c r="X270" i="7"/>
  <c r="X271" i="7"/>
  <c r="X272" i="7"/>
  <c r="X273" i="7"/>
  <c r="X274" i="7"/>
  <c r="X275" i="7"/>
  <c r="X276" i="7"/>
  <c r="X277" i="7"/>
  <c r="X278" i="7"/>
  <c r="X279" i="7"/>
  <c r="X280" i="7"/>
  <c r="X281" i="7"/>
  <c r="X282" i="7"/>
  <c r="X283" i="7"/>
  <c r="X284" i="7"/>
  <c r="X285" i="7"/>
  <c r="X286" i="7"/>
  <c r="X287" i="7"/>
  <c r="X288" i="7"/>
  <c r="X289" i="7"/>
  <c r="X290" i="7"/>
  <c r="X291" i="7"/>
  <c r="X292" i="7"/>
  <c r="X293" i="7"/>
  <c r="X294" i="7"/>
  <c r="X295" i="7"/>
  <c r="X296" i="7"/>
  <c r="X297" i="7"/>
  <c r="X298" i="7"/>
  <c r="X299" i="7"/>
  <c r="X300" i="7"/>
  <c r="X301" i="7"/>
  <c r="X302" i="7"/>
  <c r="X303" i="7"/>
  <c r="X304" i="7"/>
  <c r="X305" i="7"/>
  <c r="X306" i="7"/>
  <c r="X307" i="7"/>
  <c r="X308" i="7"/>
  <c r="X309" i="7"/>
  <c r="X310" i="7"/>
  <c r="X311" i="7"/>
  <c r="X312" i="7"/>
  <c r="X313" i="7"/>
  <c r="X314" i="7"/>
  <c r="X315" i="7"/>
  <c r="X316" i="7"/>
  <c r="X317" i="7"/>
  <c r="X318" i="7"/>
  <c r="Y187" i="7"/>
  <c r="Y188" i="7"/>
  <c r="Y189" i="7"/>
  <c r="Y190" i="7"/>
  <c r="Y191" i="7"/>
  <c r="Y192" i="7"/>
  <c r="Y193" i="7"/>
  <c r="Y194" i="7"/>
  <c r="Y195" i="7"/>
  <c r="Y196" i="7"/>
  <c r="Y197" i="7"/>
  <c r="Y198" i="7"/>
  <c r="Y199" i="7"/>
  <c r="Y200" i="7"/>
  <c r="Y201" i="7"/>
  <c r="Y202" i="7"/>
  <c r="Y203" i="7"/>
  <c r="Y204" i="7"/>
  <c r="Y205" i="7"/>
  <c r="Y206" i="7"/>
  <c r="Y207" i="7"/>
  <c r="Y208" i="7"/>
  <c r="Y209" i="7"/>
  <c r="Y210" i="7"/>
  <c r="Y211" i="7"/>
  <c r="Y212" i="7"/>
  <c r="Y213" i="7"/>
  <c r="Y214" i="7"/>
  <c r="Y215" i="7"/>
  <c r="Y216" i="7"/>
  <c r="Y217" i="7"/>
  <c r="Y218" i="7"/>
  <c r="Y219" i="7"/>
  <c r="Y220" i="7"/>
  <c r="Y221" i="7"/>
  <c r="Y222" i="7"/>
  <c r="Y223" i="7"/>
  <c r="Y224" i="7"/>
  <c r="Y225" i="7"/>
  <c r="Y226" i="7"/>
  <c r="Y227" i="7"/>
  <c r="Y228" i="7"/>
  <c r="Y229" i="7"/>
  <c r="Y230" i="7"/>
  <c r="Y231" i="7"/>
  <c r="Y232" i="7"/>
  <c r="Y233" i="7"/>
  <c r="Y234" i="7"/>
  <c r="Y235" i="7"/>
  <c r="Y236" i="7"/>
  <c r="Y237" i="7"/>
  <c r="Y238" i="7"/>
  <c r="Y239" i="7"/>
  <c r="Y240" i="7"/>
  <c r="Y241" i="7"/>
  <c r="Y242" i="7"/>
  <c r="Y243" i="7"/>
  <c r="Y244" i="7"/>
  <c r="Y245" i="7"/>
  <c r="Y246" i="7"/>
  <c r="Y247" i="7"/>
  <c r="Y248" i="7"/>
  <c r="Y249" i="7"/>
  <c r="Y250" i="7"/>
  <c r="Y251" i="7"/>
  <c r="Y252" i="7"/>
  <c r="Y253" i="7"/>
  <c r="Y254" i="7"/>
  <c r="Y255" i="7"/>
  <c r="Y256" i="7"/>
  <c r="Y257" i="7"/>
  <c r="Y258" i="7"/>
  <c r="Y259" i="7"/>
  <c r="Y260" i="7"/>
  <c r="Y261" i="7"/>
  <c r="Y262" i="7"/>
  <c r="Y263" i="7"/>
  <c r="Y264" i="7"/>
  <c r="Y265" i="7"/>
  <c r="Y266" i="7"/>
  <c r="Y267" i="7"/>
  <c r="Y268" i="7"/>
  <c r="Y269" i="7"/>
  <c r="Y270" i="7"/>
  <c r="Y271" i="7"/>
  <c r="Y272" i="7"/>
  <c r="Y273" i="7"/>
  <c r="Y274" i="7"/>
  <c r="Y275" i="7"/>
  <c r="Y276" i="7"/>
  <c r="Y277" i="7"/>
  <c r="Y278" i="7"/>
  <c r="Y279" i="7"/>
  <c r="Y280" i="7"/>
  <c r="Y281" i="7"/>
  <c r="Y282" i="7"/>
  <c r="Y283" i="7"/>
  <c r="Y284" i="7"/>
  <c r="Y285" i="7"/>
  <c r="Y286" i="7"/>
  <c r="Y287" i="7"/>
  <c r="Y288" i="7"/>
  <c r="Y289" i="7"/>
  <c r="Y290" i="7"/>
  <c r="Y291" i="7"/>
  <c r="Y292" i="7"/>
  <c r="Y293" i="7"/>
  <c r="Y294" i="7"/>
  <c r="Y295" i="7"/>
  <c r="Y296" i="7"/>
  <c r="Y297" i="7"/>
  <c r="Y298" i="7"/>
  <c r="Y299" i="7"/>
  <c r="Y300" i="7"/>
  <c r="Y301" i="7"/>
  <c r="Y302" i="7"/>
  <c r="Y303" i="7"/>
  <c r="Y304" i="7"/>
  <c r="Y305" i="7"/>
  <c r="Y306" i="7"/>
  <c r="Y307" i="7"/>
  <c r="Y308" i="7"/>
  <c r="Y309" i="7"/>
  <c r="Y310" i="7"/>
  <c r="Y311" i="7"/>
  <c r="Y312" i="7"/>
  <c r="Y313" i="7"/>
  <c r="Y314" i="7"/>
  <c r="Y315" i="7"/>
  <c r="Y316" i="7"/>
  <c r="Y317" i="7"/>
  <c r="Y318" i="7"/>
  <c r="Z187" i="7"/>
  <c r="Z188" i="7"/>
  <c r="Z189" i="7"/>
  <c r="Z190" i="7"/>
  <c r="Z191" i="7"/>
  <c r="Z192" i="7"/>
  <c r="Z193" i="7"/>
  <c r="Z194" i="7"/>
  <c r="Z195" i="7"/>
  <c r="Z196" i="7"/>
  <c r="Z197" i="7"/>
  <c r="Z198" i="7"/>
  <c r="Z199" i="7"/>
  <c r="Z200" i="7"/>
  <c r="Z201" i="7"/>
  <c r="Z202" i="7"/>
  <c r="Z203" i="7"/>
  <c r="Z204" i="7"/>
  <c r="Z205" i="7"/>
  <c r="Z206" i="7"/>
  <c r="Z207" i="7"/>
  <c r="Z208" i="7"/>
  <c r="Z209" i="7"/>
  <c r="Z210" i="7"/>
  <c r="Z211" i="7"/>
  <c r="Z212" i="7"/>
  <c r="Z213" i="7"/>
  <c r="Z214" i="7"/>
  <c r="Z215" i="7"/>
  <c r="Z216" i="7"/>
  <c r="Z217" i="7"/>
  <c r="Z218" i="7"/>
  <c r="Z219" i="7"/>
  <c r="Z220" i="7"/>
  <c r="Z221" i="7"/>
  <c r="Z222" i="7"/>
  <c r="Z223" i="7"/>
  <c r="Z224" i="7"/>
  <c r="Z225" i="7"/>
  <c r="Z226" i="7"/>
  <c r="Z227" i="7"/>
  <c r="Z228" i="7"/>
  <c r="Z229" i="7"/>
  <c r="Z230" i="7"/>
  <c r="Z231" i="7"/>
  <c r="Z232" i="7"/>
  <c r="Z233" i="7"/>
  <c r="Z234" i="7"/>
  <c r="Z235" i="7"/>
  <c r="Z236" i="7"/>
  <c r="Z237" i="7"/>
  <c r="Z238" i="7"/>
  <c r="Z239" i="7"/>
  <c r="Z240" i="7"/>
  <c r="Z241" i="7"/>
  <c r="Z242" i="7"/>
  <c r="Z243" i="7"/>
  <c r="Z244" i="7"/>
  <c r="Z245" i="7"/>
  <c r="Z246" i="7"/>
  <c r="Z247" i="7"/>
  <c r="Z248" i="7"/>
  <c r="Z249" i="7"/>
  <c r="Z250" i="7"/>
  <c r="Z251" i="7"/>
  <c r="Z252" i="7"/>
  <c r="Z253" i="7"/>
  <c r="Z254" i="7"/>
  <c r="Z255" i="7"/>
  <c r="Z256" i="7"/>
  <c r="Z257" i="7"/>
  <c r="Z258" i="7"/>
  <c r="Z259" i="7"/>
  <c r="Z260" i="7"/>
  <c r="Z261" i="7"/>
  <c r="Z262" i="7"/>
  <c r="Z263" i="7"/>
  <c r="Z264" i="7"/>
  <c r="Z265" i="7"/>
  <c r="Z266" i="7"/>
  <c r="Z267" i="7"/>
  <c r="Z268" i="7"/>
  <c r="Z269" i="7"/>
  <c r="Z270" i="7"/>
  <c r="Z271" i="7"/>
  <c r="Z272" i="7"/>
  <c r="Z273" i="7"/>
  <c r="Z274" i="7"/>
  <c r="Z275" i="7"/>
  <c r="Z276" i="7"/>
  <c r="Z277" i="7"/>
  <c r="Z278" i="7"/>
  <c r="Z279" i="7"/>
  <c r="Z280" i="7"/>
  <c r="Z281" i="7"/>
  <c r="Z282" i="7"/>
  <c r="Z283" i="7"/>
  <c r="Z284" i="7"/>
  <c r="Z285" i="7"/>
  <c r="Z286" i="7"/>
  <c r="Z287" i="7"/>
  <c r="Z288" i="7"/>
  <c r="Z289" i="7"/>
  <c r="Z290" i="7"/>
  <c r="Z291" i="7"/>
  <c r="Z292" i="7"/>
  <c r="Z293" i="7"/>
  <c r="Z294" i="7"/>
  <c r="Z295" i="7"/>
  <c r="Z296" i="7"/>
  <c r="Z297" i="7"/>
  <c r="Z298" i="7"/>
  <c r="Z299" i="7"/>
  <c r="Z300" i="7"/>
  <c r="Z301" i="7"/>
  <c r="Z302" i="7"/>
  <c r="Z303" i="7"/>
  <c r="Z304" i="7"/>
  <c r="Z305" i="7"/>
  <c r="Z306" i="7"/>
  <c r="Z307" i="7"/>
  <c r="Z308" i="7"/>
  <c r="Z309" i="7"/>
  <c r="Z310" i="7"/>
  <c r="Z311" i="7"/>
  <c r="Z312" i="7"/>
  <c r="Z313" i="7"/>
  <c r="Z314" i="7"/>
  <c r="Z315" i="7"/>
  <c r="Z316" i="7"/>
  <c r="Z317" i="7"/>
  <c r="Z31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T88" i="7"/>
  <c r="T89" i="7"/>
  <c r="T90" i="7"/>
  <c r="T91" i="7"/>
  <c r="T92" i="7"/>
  <c r="T93" i="7"/>
  <c r="T94" i="7"/>
  <c r="T95" i="7"/>
  <c r="T96" i="7"/>
  <c r="T97" i="7"/>
  <c r="T98" i="7"/>
  <c r="T99" i="7"/>
  <c r="T100" i="7"/>
  <c r="T101" i="7"/>
  <c r="T102" i="7"/>
  <c r="T103" i="7"/>
  <c r="T104" i="7"/>
  <c r="T105" i="7"/>
  <c r="T106" i="7"/>
  <c r="T107" i="7"/>
  <c r="T108" i="7"/>
  <c r="T109" i="7"/>
  <c r="T110" i="7"/>
  <c r="T111" i="7"/>
  <c r="T112" i="7"/>
  <c r="T113" i="7"/>
  <c r="T114" i="7"/>
  <c r="T115" i="7"/>
  <c r="T116" i="7"/>
  <c r="T117" i="7"/>
  <c r="T118" i="7"/>
  <c r="T119" i="7"/>
  <c r="T120" i="7"/>
  <c r="T121" i="7"/>
  <c r="T122" i="7"/>
  <c r="T123" i="7"/>
  <c r="T124" i="7"/>
  <c r="T125" i="7"/>
  <c r="T126" i="7"/>
  <c r="T127" i="7"/>
  <c r="T128" i="7"/>
  <c r="T129" i="7"/>
  <c r="T130" i="7"/>
  <c r="T131" i="7"/>
  <c r="T132" i="7"/>
  <c r="T133" i="7"/>
  <c r="T134" i="7"/>
  <c r="T135" i="7"/>
  <c r="T136" i="7"/>
  <c r="T137" i="7"/>
  <c r="T138" i="7"/>
  <c r="T139" i="7"/>
  <c r="T140" i="7"/>
  <c r="T141" i="7"/>
  <c r="T142" i="7"/>
  <c r="T143" i="7"/>
  <c r="T144" i="7"/>
  <c r="T145" i="7"/>
  <c r="T146" i="7"/>
  <c r="T147" i="7"/>
  <c r="T148" i="7"/>
  <c r="T149" i="7"/>
  <c r="T150" i="7"/>
  <c r="T151" i="7"/>
  <c r="T152" i="7"/>
  <c r="T153" i="7"/>
  <c r="T154" i="7"/>
  <c r="T155" i="7"/>
  <c r="T156" i="7"/>
  <c r="T157" i="7"/>
  <c r="T158" i="7"/>
  <c r="T159" i="7"/>
  <c r="T160" i="7"/>
  <c r="T161" i="7"/>
  <c r="T162" i="7"/>
  <c r="T163" i="7"/>
  <c r="T164" i="7"/>
  <c r="T165" i="7"/>
  <c r="T166" i="7"/>
  <c r="T167" i="7"/>
  <c r="T168" i="7"/>
  <c r="T169" i="7"/>
  <c r="T170" i="7"/>
  <c r="T171" i="7"/>
  <c r="T172" i="7"/>
  <c r="T173" i="7"/>
  <c r="T174" i="7"/>
  <c r="T175" i="7"/>
  <c r="T176" i="7"/>
  <c r="T177" i="7"/>
  <c r="T178" i="7"/>
  <c r="T179" i="7"/>
  <c r="T180" i="7"/>
  <c r="T181" i="7"/>
  <c r="T182" i="7"/>
  <c r="T183" i="7"/>
  <c r="T184" i="7"/>
  <c r="T185" i="7"/>
  <c r="T186"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183" i="7"/>
  <c r="U184" i="7"/>
  <c r="U185" i="7"/>
  <c r="U186" i="7"/>
  <c r="V88" i="7"/>
  <c r="V89" i="7"/>
  <c r="V90" i="7"/>
  <c r="V91" i="7"/>
  <c r="V92" i="7"/>
  <c r="V93" i="7"/>
  <c r="V94" i="7"/>
  <c r="V95" i="7"/>
  <c r="V96" i="7"/>
  <c r="V97" i="7"/>
  <c r="V98" i="7"/>
  <c r="V99" i="7"/>
  <c r="V100" i="7"/>
  <c r="V101" i="7"/>
  <c r="V102" i="7"/>
  <c r="V103" i="7"/>
  <c r="V104" i="7"/>
  <c r="V105" i="7"/>
  <c r="V106" i="7"/>
  <c r="V107" i="7"/>
  <c r="V108" i="7"/>
  <c r="V109" i="7"/>
  <c r="V110" i="7"/>
  <c r="V111" i="7"/>
  <c r="V112" i="7"/>
  <c r="V113" i="7"/>
  <c r="V114" i="7"/>
  <c r="V115" i="7"/>
  <c r="V116" i="7"/>
  <c r="V117" i="7"/>
  <c r="V118" i="7"/>
  <c r="V119" i="7"/>
  <c r="V120" i="7"/>
  <c r="V121" i="7"/>
  <c r="V122" i="7"/>
  <c r="V123" i="7"/>
  <c r="V124" i="7"/>
  <c r="V125" i="7"/>
  <c r="V126" i="7"/>
  <c r="V127" i="7"/>
  <c r="V128" i="7"/>
  <c r="V129" i="7"/>
  <c r="V130" i="7"/>
  <c r="V131" i="7"/>
  <c r="V132" i="7"/>
  <c r="V133" i="7"/>
  <c r="V134" i="7"/>
  <c r="V135" i="7"/>
  <c r="V136" i="7"/>
  <c r="V137" i="7"/>
  <c r="V138" i="7"/>
  <c r="V139" i="7"/>
  <c r="V140" i="7"/>
  <c r="V141" i="7"/>
  <c r="V142" i="7"/>
  <c r="V143" i="7"/>
  <c r="V144" i="7"/>
  <c r="V145" i="7"/>
  <c r="V146" i="7"/>
  <c r="V147" i="7"/>
  <c r="V148" i="7"/>
  <c r="V149" i="7"/>
  <c r="V150" i="7"/>
  <c r="V151" i="7"/>
  <c r="V152" i="7"/>
  <c r="V153" i="7"/>
  <c r="V154" i="7"/>
  <c r="V155" i="7"/>
  <c r="V156" i="7"/>
  <c r="V157" i="7"/>
  <c r="V158" i="7"/>
  <c r="V159" i="7"/>
  <c r="V160" i="7"/>
  <c r="V161" i="7"/>
  <c r="V162" i="7"/>
  <c r="V163" i="7"/>
  <c r="V164" i="7"/>
  <c r="V165" i="7"/>
  <c r="V166" i="7"/>
  <c r="V167" i="7"/>
  <c r="V168" i="7"/>
  <c r="V169" i="7"/>
  <c r="V170" i="7"/>
  <c r="V171" i="7"/>
  <c r="V172" i="7"/>
  <c r="V173" i="7"/>
  <c r="V174" i="7"/>
  <c r="V175" i="7"/>
  <c r="V176" i="7"/>
  <c r="V177" i="7"/>
  <c r="V178" i="7"/>
  <c r="V179" i="7"/>
  <c r="V180" i="7"/>
  <c r="V181" i="7"/>
  <c r="V182" i="7"/>
  <c r="V183" i="7"/>
  <c r="V184" i="7"/>
  <c r="V185" i="7"/>
  <c r="V186" i="7"/>
  <c r="W88" i="7"/>
  <c r="W89" i="7"/>
  <c r="W90" i="7"/>
  <c r="W91" i="7"/>
  <c r="W92" i="7"/>
  <c r="W93" i="7"/>
  <c r="W94" i="7"/>
  <c r="W95" i="7"/>
  <c r="W96" i="7"/>
  <c r="W97" i="7"/>
  <c r="W98" i="7"/>
  <c r="W99" i="7"/>
  <c r="W100" i="7"/>
  <c r="W101" i="7"/>
  <c r="W102" i="7"/>
  <c r="W103" i="7"/>
  <c r="W104" i="7"/>
  <c r="W105" i="7"/>
  <c r="W106" i="7"/>
  <c r="W107" i="7"/>
  <c r="W108" i="7"/>
  <c r="W109" i="7"/>
  <c r="W110" i="7"/>
  <c r="W111" i="7"/>
  <c r="W112" i="7"/>
  <c r="W113" i="7"/>
  <c r="W114" i="7"/>
  <c r="W115" i="7"/>
  <c r="W116" i="7"/>
  <c r="W117" i="7"/>
  <c r="W118" i="7"/>
  <c r="W119" i="7"/>
  <c r="W120" i="7"/>
  <c r="W121" i="7"/>
  <c r="W122" i="7"/>
  <c r="W123" i="7"/>
  <c r="W124" i="7"/>
  <c r="W125" i="7"/>
  <c r="W126" i="7"/>
  <c r="W127" i="7"/>
  <c r="W128" i="7"/>
  <c r="W129" i="7"/>
  <c r="W130" i="7"/>
  <c r="W131" i="7"/>
  <c r="W132" i="7"/>
  <c r="W133" i="7"/>
  <c r="W134" i="7"/>
  <c r="W135" i="7"/>
  <c r="W136" i="7"/>
  <c r="W137" i="7"/>
  <c r="W138" i="7"/>
  <c r="W139" i="7"/>
  <c r="W140" i="7"/>
  <c r="W141" i="7"/>
  <c r="W142" i="7"/>
  <c r="W143" i="7"/>
  <c r="W144" i="7"/>
  <c r="W145" i="7"/>
  <c r="W146" i="7"/>
  <c r="W147" i="7"/>
  <c r="W148" i="7"/>
  <c r="W149" i="7"/>
  <c r="W150" i="7"/>
  <c r="W151" i="7"/>
  <c r="W152" i="7"/>
  <c r="W153" i="7"/>
  <c r="W154" i="7"/>
  <c r="W155" i="7"/>
  <c r="W156" i="7"/>
  <c r="W157" i="7"/>
  <c r="W158" i="7"/>
  <c r="W159" i="7"/>
  <c r="W160" i="7"/>
  <c r="W161" i="7"/>
  <c r="W162" i="7"/>
  <c r="W163" i="7"/>
  <c r="W164" i="7"/>
  <c r="W165" i="7"/>
  <c r="W166" i="7"/>
  <c r="W167" i="7"/>
  <c r="W168" i="7"/>
  <c r="W169" i="7"/>
  <c r="W170" i="7"/>
  <c r="W171" i="7"/>
  <c r="W172" i="7"/>
  <c r="W173" i="7"/>
  <c r="W174" i="7"/>
  <c r="W175" i="7"/>
  <c r="W176" i="7"/>
  <c r="W177" i="7"/>
  <c r="W178" i="7"/>
  <c r="W179" i="7"/>
  <c r="W180" i="7"/>
  <c r="W181" i="7"/>
  <c r="W182" i="7"/>
  <c r="W183" i="7"/>
  <c r="W184" i="7"/>
  <c r="W185" i="7"/>
  <c r="W186" i="7"/>
  <c r="X88" i="7"/>
  <c r="X89" i="7"/>
  <c r="X90" i="7"/>
  <c r="X91" i="7"/>
  <c r="X92" i="7"/>
  <c r="X93" i="7"/>
  <c r="X94" i="7"/>
  <c r="X95" i="7"/>
  <c r="X96" i="7"/>
  <c r="X97" i="7"/>
  <c r="X98" i="7"/>
  <c r="X99" i="7"/>
  <c r="X100" i="7"/>
  <c r="X101" i="7"/>
  <c r="X102" i="7"/>
  <c r="X103" i="7"/>
  <c r="X104" i="7"/>
  <c r="X105" i="7"/>
  <c r="X106" i="7"/>
  <c r="X107" i="7"/>
  <c r="X108" i="7"/>
  <c r="X109" i="7"/>
  <c r="X110" i="7"/>
  <c r="X111" i="7"/>
  <c r="X112" i="7"/>
  <c r="X113" i="7"/>
  <c r="X114" i="7"/>
  <c r="X115" i="7"/>
  <c r="X116" i="7"/>
  <c r="X117" i="7"/>
  <c r="X118" i="7"/>
  <c r="X119" i="7"/>
  <c r="X120" i="7"/>
  <c r="X121" i="7"/>
  <c r="X122" i="7"/>
  <c r="X123" i="7"/>
  <c r="X124" i="7"/>
  <c r="X125" i="7"/>
  <c r="X126" i="7"/>
  <c r="X127" i="7"/>
  <c r="X128" i="7"/>
  <c r="X129" i="7"/>
  <c r="X130" i="7"/>
  <c r="X131" i="7"/>
  <c r="X132" i="7"/>
  <c r="X133" i="7"/>
  <c r="X134" i="7"/>
  <c r="X135" i="7"/>
  <c r="X136" i="7"/>
  <c r="X137" i="7"/>
  <c r="X138" i="7"/>
  <c r="X139" i="7"/>
  <c r="X140" i="7"/>
  <c r="X141" i="7"/>
  <c r="X142" i="7"/>
  <c r="X143" i="7"/>
  <c r="X144" i="7"/>
  <c r="X145" i="7"/>
  <c r="X146" i="7"/>
  <c r="X147" i="7"/>
  <c r="X148" i="7"/>
  <c r="X149" i="7"/>
  <c r="X150" i="7"/>
  <c r="X151" i="7"/>
  <c r="X152" i="7"/>
  <c r="X153" i="7"/>
  <c r="X154" i="7"/>
  <c r="X155" i="7"/>
  <c r="X156" i="7"/>
  <c r="X157" i="7"/>
  <c r="X158" i="7"/>
  <c r="X159" i="7"/>
  <c r="X160" i="7"/>
  <c r="X161" i="7"/>
  <c r="X162" i="7"/>
  <c r="X163" i="7"/>
  <c r="X164" i="7"/>
  <c r="X165" i="7"/>
  <c r="X166" i="7"/>
  <c r="X167" i="7"/>
  <c r="X168" i="7"/>
  <c r="X169" i="7"/>
  <c r="X170" i="7"/>
  <c r="X171" i="7"/>
  <c r="X172" i="7"/>
  <c r="X173" i="7"/>
  <c r="X174" i="7"/>
  <c r="X175" i="7"/>
  <c r="X176" i="7"/>
  <c r="X177" i="7"/>
  <c r="X178" i="7"/>
  <c r="X179" i="7"/>
  <c r="X180" i="7"/>
  <c r="X181" i="7"/>
  <c r="X182" i="7"/>
  <c r="X183" i="7"/>
  <c r="X184" i="7"/>
  <c r="X185" i="7"/>
  <c r="X186" i="7"/>
  <c r="Y88" i="7"/>
  <c r="Y89" i="7"/>
  <c r="Y90" i="7"/>
  <c r="Y91" i="7"/>
  <c r="Y92" i="7"/>
  <c r="Y93" i="7"/>
  <c r="Y94" i="7"/>
  <c r="Y95" i="7"/>
  <c r="Y96" i="7"/>
  <c r="Y97" i="7"/>
  <c r="Y98" i="7"/>
  <c r="Y99" i="7"/>
  <c r="Y100" i="7"/>
  <c r="Y101" i="7"/>
  <c r="Y102" i="7"/>
  <c r="Y103" i="7"/>
  <c r="Y104" i="7"/>
  <c r="Y105" i="7"/>
  <c r="Y106" i="7"/>
  <c r="Y107" i="7"/>
  <c r="Y108" i="7"/>
  <c r="Y109" i="7"/>
  <c r="Y110" i="7"/>
  <c r="Y111" i="7"/>
  <c r="Y112" i="7"/>
  <c r="Y113" i="7"/>
  <c r="Y114" i="7"/>
  <c r="Y115" i="7"/>
  <c r="Y116" i="7"/>
  <c r="Y117" i="7"/>
  <c r="Y118" i="7"/>
  <c r="Y119" i="7"/>
  <c r="Y120" i="7"/>
  <c r="Y121" i="7"/>
  <c r="Y122" i="7"/>
  <c r="Y123" i="7"/>
  <c r="Y124" i="7"/>
  <c r="Y125" i="7"/>
  <c r="Y126" i="7"/>
  <c r="Y127" i="7"/>
  <c r="Y128" i="7"/>
  <c r="Y129" i="7"/>
  <c r="Y130" i="7"/>
  <c r="Y131" i="7"/>
  <c r="Y132" i="7"/>
  <c r="Y133" i="7"/>
  <c r="Y134" i="7"/>
  <c r="Y135" i="7"/>
  <c r="Y136" i="7"/>
  <c r="Y137" i="7"/>
  <c r="Y138" i="7"/>
  <c r="Y139" i="7"/>
  <c r="Y140" i="7"/>
  <c r="Y141" i="7"/>
  <c r="Y142" i="7"/>
  <c r="Y143" i="7"/>
  <c r="Y144" i="7"/>
  <c r="Y145" i="7"/>
  <c r="Y146" i="7"/>
  <c r="Y147" i="7"/>
  <c r="Y148" i="7"/>
  <c r="Y149" i="7"/>
  <c r="Y150" i="7"/>
  <c r="Y151" i="7"/>
  <c r="Y152" i="7"/>
  <c r="Y153" i="7"/>
  <c r="Y154" i="7"/>
  <c r="Y155" i="7"/>
  <c r="Y156" i="7"/>
  <c r="Y157" i="7"/>
  <c r="Y158" i="7"/>
  <c r="Y159" i="7"/>
  <c r="Y160" i="7"/>
  <c r="Y161" i="7"/>
  <c r="Y162" i="7"/>
  <c r="Y163" i="7"/>
  <c r="Y164" i="7"/>
  <c r="Y165" i="7"/>
  <c r="Y166" i="7"/>
  <c r="Y167" i="7"/>
  <c r="Y168" i="7"/>
  <c r="Y169" i="7"/>
  <c r="Y170" i="7"/>
  <c r="Y171" i="7"/>
  <c r="Y172" i="7"/>
  <c r="Y173" i="7"/>
  <c r="Y174" i="7"/>
  <c r="Y175" i="7"/>
  <c r="Y176" i="7"/>
  <c r="Y177" i="7"/>
  <c r="Y178" i="7"/>
  <c r="Y179" i="7"/>
  <c r="Y180" i="7"/>
  <c r="Y181" i="7"/>
  <c r="Y182" i="7"/>
  <c r="Y183" i="7"/>
  <c r="Y184" i="7"/>
  <c r="Y185" i="7"/>
  <c r="Y186" i="7"/>
  <c r="Z88" i="7"/>
  <c r="Z89" i="7"/>
  <c r="Z90" i="7"/>
  <c r="Z91" i="7"/>
  <c r="Z92" i="7"/>
  <c r="Z93" i="7"/>
  <c r="Z94" i="7"/>
  <c r="Z95" i="7"/>
  <c r="Z96" i="7"/>
  <c r="Z97" i="7"/>
  <c r="Z98" i="7"/>
  <c r="Z99" i="7"/>
  <c r="Z100" i="7"/>
  <c r="Z101" i="7"/>
  <c r="Z102" i="7"/>
  <c r="Z103" i="7"/>
  <c r="Z104" i="7"/>
  <c r="Z105" i="7"/>
  <c r="Z106" i="7"/>
  <c r="Z107" i="7"/>
  <c r="Z108" i="7"/>
  <c r="Z109" i="7"/>
  <c r="Z110" i="7"/>
  <c r="Z111" i="7"/>
  <c r="Z112" i="7"/>
  <c r="Z113" i="7"/>
  <c r="Z114" i="7"/>
  <c r="Z115" i="7"/>
  <c r="Z116" i="7"/>
  <c r="Z117" i="7"/>
  <c r="Z118" i="7"/>
  <c r="Z119" i="7"/>
  <c r="Z120" i="7"/>
  <c r="Z121" i="7"/>
  <c r="Z122" i="7"/>
  <c r="Z123" i="7"/>
  <c r="Z124" i="7"/>
  <c r="Z125" i="7"/>
  <c r="Z126" i="7"/>
  <c r="Z127" i="7"/>
  <c r="Z128" i="7"/>
  <c r="Z129" i="7"/>
  <c r="Z130" i="7"/>
  <c r="Z131" i="7"/>
  <c r="Z132" i="7"/>
  <c r="Z133" i="7"/>
  <c r="Z134" i="7"/>
  <c r="Z135" i="7"/>
  <c r="Z136" i="7"/>
  <c r="Z137" i="7"/>
  <c r="Z138" i="7"/>
  <c r="Z139" i="7"/>
  <c r="Z140" i="7"/>
  <c r="Z141" i="7"/>
  <c r="Z142" i="7"/>
  <c r="Z143" i="7"/>
  <c r="Z144" i="7"/>
  <c r="Z145" i="7"/>
  <c r="Z146" i="7"/>
  <c r="Z147" i="7"/>
  <c r="Z148" i="7"/>
  <c r="Z149" i="7"/>
  <c r="Z150" i="7"/>
  <c r="Z151" i="7"/>
  <c r="Z152" i="7"/>
  <c r="Z153" i="7"/>
  <c r="Z154" i="7"/>
  <c r="Z155" i="7"/>
  <c r="Z156" i="7"/>
  <c r="Z157" i="7"/>
  <c r="Z158" i="7"/>
  <c r="Z159" i="7"/>
  <c r="Z160" i="7"/>
  <c r="Z161" i="7"/>
  <c r="Z162" i="7"/>
  <c r="Z163" i="7"/>
  <c r="Z164" i="7"/>
  <c r="Z165" i="7"/>
  <c r="Z166" i="7"/>
  <c r="Z167" i="7"/>
  <c r="Z168" i="7"/>
  <c r="Z169" i="7"/>
  <c r="Z170" i="7"/>
  <c r="Z171" i="7"/>
  <c r="Z172" i="7"/>
  <c r="Z173" i="7"/>
  <c r="Z174" i="7"/>
  <c r="Z175" i="7"/>
  <c r="Z176" i="7"/>
  <c r="Z177" i="7"/>
  <c r="Z178" i="7"/>
  <c r="Z179" i="7"/>
  <c r="Z180" i="7"/>
  <c r="Z181" i="7"/>
  <c r="Z182" i="7"/>
  <c r="Z183" i="7"/>
  <c r="Z184" i="7"/>
  <c r="Z185" i="7"/>
  <c r="Z186"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T19" i="7"/>
  <c r="T20" i="7"/>
  <c r="T21" i="7"/>
  <c r="T22" i="7"/>
  <c r="T23" i="7"/>
  <c r="T24" i="7"/>
  <c r="T25" i="7"/>
  <c r="T26" i="7"/>
  <c r="T27" i="7"/>
  <c r="T28" i="7"/>
  <c r="T29" i="7"/>
  <c r="T30" i="7"/>
  <c r="T31" i="7"/>
  <c r="T32" i="7"/>
  <c r="T33" i="7"/>
  <c r="T34" i="7"/>
  <c r="T35" i="7"/>
  <c r="T36" i="7"/>
  <c r="T37" i="7"/>
  <c r="T38" i="7"/>
  <c r="T39" i="7"/>
  <c r="T40" i="7"/>
  <c r="T41" i="7"/>
  <c r="T42" i="7"/>
  <c r="T43" i="7"/>
  <c r="T44" i="7"/>
  <c r="T45" i="7"/>
  <c r="T46" i="7"/>
  <c r="T47" i="7"/>
  <c r="T48" i="7"/>
  <c r="T49" i="7"/>
  <c r="T50" i="7"/>
  <c r="T51" i="7"/>
  <c r="T52" i="7"/>
  <c r="T53" i="7"/>
  <c r="T54" i="7"/>
  <c r="T55" i="7"/>
  <c r="T56" i="7"/>
  <c r="T57" i="7"/>
  <c r="T58" i="7"/>
  <c r="T59" i="7"/>
  <c r="T60" i="7"/>
  <c r="T61" i="7"/>
  <c r="T62" i="7"/>
  <c r="T63" i="7"/>
  <c r="T64" i="7"/>
  <c r="T65" i="7"/>
  <c r="T66" i="7"/>
  <c r="T67" i="7"/>
  <c r="T68" i="7"/>
  <c r="T69" i="7"/>
  <c r="T70" i="7"/>
  <c r="T71" i="7"/>
  <c r="T72" i="7"/>
  <c r="T73" i="7"/>
  <c r="T74" i="7"/>
  <c r="T75" i="7"/>
  <c r="T76" i="7"/>
  <c r="T77" i="7"/>
  <c r="T78" i="7"/>
  <c r="T79" i="7"/>
  <c r="T80" i="7"/>
  <c r="T81" i="7"/>
  <c r="T82" i="7"/>
  <c r="T83" i="7"/>
  <c r="T84" i="7"/>
  <c r="T85" i="7"/>
  <c r="T86" i="7"/>
  <c r="T87" i="7"/>
  <c r="U19" i="7"/>
  <c r="U20" i="7"/>
  <c r="U21" i="7"/>
  <c r="U22" i="7"/>
  <c r="U23" i="7"/>
  <c r="U24" i="7"/>
  <c r="U25" i="7"/>
  <c r="U26" i="7"/>
  <c r="U27" i="7"/>
  <c r="U28" i="7"/>
  <c r="U29" i="7"/>
  <c r="U30" i="7"/>
  <c r="U31" i="7"/>
  <c r="U32" i="7"/>
  <c r="U33" i="7"/>
  <c r="U34" i="7"/>
  <c r="U35" i="7"/>
  <c r="U36" i="7"/>
  <c r="U37" i="7"/>
  <c r="U38" i="7"/>
  <c r="U39"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V19" i="7"/>
  <c r="V20" i="7"/>
  <c r="V21" i="7"/>
  <c r="V22" i="7"/>
  <c r="V23" i="7"/>
  <c r="V24" i="7"/>
  <c r="V25" i="7"/>
  <c r="V26" i="7"/>
  <c r="V27" i="7"/>
  <c r="V28" i="7"/>
  <c r="V29" i="7"/>
  <c r="V30" i="7"/>
  <c r="V31" i="7"/>
  <c r="V32" i="7"/>
  <c r="V33" i="7"/>
  <c r="V34" i="7"/>
  <c r="V35" i="7"/>
  <c r="V36" i="7"/>
  <c r="V37" i="7"/>
  <c r="V38" i="7"/>
  <c r="V39" i="7"/>
  <c r="V40" i="7"/>
  <c r="V41" i="7"/>
  <c r="V42" i="7"/>
  <c r="V43" i="7"/>
  <c r="V44" i="7"/>
  <c r="V45" i="7"/>
  <c r="V46" i="7"/>
  <c r="V47" i="7"/>
  <c r="V48" i="7"/>
  <c r="V49" i="7"/>
  <c r="V50" i="7"/>
  <c r="V51" i="7"/>
  <c r="V52" i="7"/>
  <c r="V53" i="7"/>
  <c r="V54" i="7"/>
  <c r="V55" i="7"/>
  <c r="V56" i="7"/>
  <c r="V57" i="7"/>
  <c r="V58" i="7"/>
  <c r="V59" i="7"/>
  <c r="V60" i="7"/>
  <c r="V61" i="7"/>
  <c r="V62" i="7"/>
  <c r="V63" i="7"/>
  <c r="V64" i="7"/>
  <c r="V65" i="7"/>
  <c r="V66" i="7"/>
  <c r="V67" i="7"/>
  <c r="V68" i="7"/>
  <c r="V69" i="7"/>
  <c r="V70" i="7"/>
  <c r="V71" i="7"/>
  <c r="V72" i="7"/>
  <c r="V73" i="7"/>
  <c r="V74" i="7"/>
  <c r="V75" i="7"/>
  <c r="V76" i="7"/>
  <c r="V77" i="7"/>
  <c r="V78" i="7"/>
  <c r="V79" i="7"/>
  <c r="V80" i="7"/>
  <c r="V81" i="7"/>
  <c r="V82" i="7"/>
  <c r="V83" i="7"/>
  <c r="V84" i="7"/>
  <c r="V85" i="7"/>
  <c r="V86" i="7"/>
  <c r="V87" i="7"/>
  <c r="W19" i="7"/>
  <c r="W20" i="7"/>
  <c r="W21" i="7"/>
  <c r="W22" i="7"/>
  <c r="W23" i="7"/>
  <c r="W24" i="7"/>
  <c r="W25" i="7"/>
  <c r="W26" i="7"/>
  <c r="W27" i="7"/>
  <c r="W28" i="7"/>
  <c r="W29" i="7"/>
  <c r="W30" i="7"/>
  <c r="W31" i="7"/>
  <c r="W32" i="7"/>
  <c r="W33" i="7"/>
  <c r="W34" i="7"/>
  <c r="W35" i="7"/>
  <c r="W36" i="7"/>
  <c r="W37" i="7"/>
  <c r="W38" i="7"/>
  <c r="W39" i="7"/>
  <c r="W40" i="7"/>
  <c r="W41" i="7"/>
  <c r="W42" i="7"/>
  <c r="W43" i="7"/>
  <c r="W44" i="7"/>
  <c r="W45" i="7"/>
  <c r="W46" i="7"/>
  <c r="W47" i="7"/>
  <c r="W48" i="7"/>
  <c r="W49" i="7"/>
  <c r="W50" i="7"/>
  <c r="W51" i="7"/>
  <c r="W52" i="7"/>
  <c r="W53" i="7"/>
  <c r="W54" i="7"/>
  <c r="W55" i="7"/>
  <c r="W56" i="7"/>
  <c r="W57" i="7"/>
  <c r="W58" i="7"/>
  <c r="W59" i="7"/>
  <c r="W60" i="7"/>
  <c r="W61" i="7"/>
  <c r="W62" i="7"/>
  <c r="W63" i="7"/>
  <c r="W64" i="7"/>
  <c r="W65" i="7"/>
  <c r="W66" i="7"/>
  <c r="W67" i="7"/>
  <c r="W68" i="7"/>
  <c r="W69" i="7"/>
  <c r="W70" i="7"/>
  <c r="W71" i="7"/>
  <c r="W72" i="7"/>
  <c r="W73" i="7"/>
  <c r="W74" i="7"/>
  <c r="W75" i="7"/>
  <c r="W76" i="7"/>
  <c r="W77" i="7"/>
  <c r="W78" i="7"/>
  <c r="W79" i="7"/>
  <c r="W80" i="7"/>
  <c r="W81" i="7"/>
  <c r="W82" i="7"/>
  <c r="W83" i="7"/>
  <c r="W84" i="7"/>
  <c r="W85" i="7"/>
  <c r="W86" i="7"/>
  <c r="W87" i="7"/>
  <c r="X19" i="7"/>
  <c r="X20" i="7"/>
  <c r="X21" i="7"/>
  <c r="X22" i="7"/>
  <c r="X23" i="7"/>
  <c r="X24" i="7"/>
  <c r="X25" i="7"/>
  <c r="X26" i="7"/>
  <c r="X27" i="7"/>
  <c r="X28" i="7"/>
  <c r="X29" i="7"/>
  <c r="X30" i="7"/>
  <c r="X31" i="7"/>
  <c r="X32" i="7"/>
  <c r="X33" i="7"/>
  <c r="X34" i="7"/>
  <c r="X35" i="7"/>
  <c r="X36" i="7"/>
  <c r="X37" i="7"/>
  <c r="X38" i="7"/>
  <c r="X39" i="7"/>
  <c r="X40" i="7"/>
  <c r="X41" i="7"/>
  <c r="X42" i="7"/>
  <c r="X43" i="7"/>
  <c r="X44" i="7"/>
  <c r="X45" i="7"/>
  <c r="X46" i="7"/>
  <c r="X47" i="7"/>
  <c r="X48" i="7"/>
  <c r="X49" i="7"/>
  <c r="X50" i="7"/>
  <c r="X51" i="7"/>
  <c r="X52" i="7"/>
  <c r="X53" i="7"/>
  <c r="X54" i="7"/>
  <c r="X55" i="7"/>
  <c r="X56" i="7"/>
  <c r="X57" i="7"/>
  <c r="X58" i="7"/>
  <c r="X59" i="7"/>
  <c r="X60" i="7"/>
  <c r="X61" i="7"/>
  <c r="X62" i="7"/>
  <c r="X63" i="7"/>
  <c r="X64" i="7"/>
  <c r="X65" i="7"/>
  <c r="X66" i="7"/>
  <c r="X67" i="7"/>
  <c r="X68" i="7"/>
  <c r="X69" i="7"/>
  <c r="X70" i="7"/>
  <c r="X71" i="7"/>
  <c r="X72" i="7"/>
  <c r="X73" i="7"/>
  <c r="X74" i="7"/>
  <c r="X75" i="7"/>
  <c r="X76" i="7"/>
  <c r="X77" i="7"/>
  <c r="X78" i="7"/>
  <c r="X79" i="7"/>
  <c r="X80" i="7"/>
  <c r="X81" i="7"/>
  <c r="X82" i="7"/>
  <c r="X83" i="7"/>
  <c r="X84" i="7"/>
  <c r="X85" i="7"/>
  <c r="X86" i="7"/>
  <c r="X87" i="7"/>
  <c r="Y19" i="7"/>
  <c r="Y20" i="7"/>
  <c r="Y21" i="7"/>
  <c r="Y22" i="7"/>
  <c r="Y23" i="7"/>
  <c r="Y24" i="7"/>
  <c r="Y25" i="7"/>
  <c r="Y26" i="7"/>
  <c r="Y27" i="7"/>
  <c r="Y28" i="7"/>
  <c r="Y29" i="7"/>
  <c r="Y30" i="7"/>
  <c r="Y31" i="7"/>
  <c r="Y32" i="7"/>
  <c r="Y33" i="7"/>
  <c r="Y34" i="7"/>
  <c r="Y35" i="7"/>
  <c r="Y36" i="7"/>
  <c r="Y37" i="7"/>
  <c r="Y38" i="7"/>
  <c r="Y39" i="7"/>
  <c r="Y40" i="7"/>
  <c r="Y41" i="7"/>
  <c r="Y42" i="7"/>
  <c r="Y43" i="7"/>
  <c r="Y44" i="7"/>
  <c r="Y45" i="7"/>
  <c r="Y46" i="7"/>
  <c r="Y47" i="7"/>
  <c r="Y48" i="7"/>
  <c r="Y49" i="7"/>
  <c r="Y50" i="7"/>
  <c r="Y51" i="7"/>
  <c r="Y52" i="7"/>
  <c r="Y53" i="7"/>
  <c r="Y54" i="7"/>
  <c r="Y55" i="7"/>
  <c r="Y56" i="7"/>
  <c r="Y57" i="7"/>
  <c r="Y58" i="7"/>
  <c r="Y59" i="7"/>
  <c r="Y60" i="7"/>
  <c r="Y61" i="7"/>
  <c r="Y62" i="7"/>
  <c r="Y63" i="7"/>
  <c r="Y64" i="7"/>
  <c r="Y65" i="7"/>
  <c r="Y66" i="7"/>
  <c r="Y67" i="7"/>
  <c r="Y68" i="7"/>
  <c r="Y69" i="7"/>
  <c r="Y70" i="7"/>
  <c r="Y71" i="7"/>
  <c r="Y72" i="7"/>
  <c r="Y73" i="7"/>
  <c r="Y74" i="7"/>
  <c r="Y75" i="7"/>
  <c r="Y76" i="7"/>
  <c r="Y77" i="7"/>
  <c r="Y78" i="7"/>
  <c r="Y79" i="7"/>
  <c r="Y80" i="7"/>
  <c r="Y81" i="7"/>
  <c r="Y82" i="7"/>
  <c r="Y83" i="7"/>
  <c r="Y84" i="7"/>
  <c r="Y85" i="7"/>
  <c r="Y86" i="7"/>
  <c r="Y87" i="7"/>
  <c r="Z19" i="7"/>
  <c r="Z20" i="7"/>
  <c r="Z21" i="7"/>
  <c r="Z22" i="7"/>
  <c r="Z23" i="7"/>
  <c r="Z24" i="7"/>
  <c r="Z25" i="7"/>
  <c r="Z26" i="7"/>
  <c r="Z27" i="7"/>
  <c r="Z28" i="7"/>
  <c r="Z29" i="7"/>
  <c r="Z30" i="7"/>
  <c r="Z31" i="7"/>
  <c r="Z32" i="7"/>
  <c r="Z33" i="7"/>
  <c r="Z34" i="7"/>
  <c r="Z35" i="7"/>
  <c r="Z36" i="7"/>
  <c r="Z37" i="7"/>
  <c r="Z38" i="7"/>
  <c r="Z39" i="7"/>
  <c r="Z40" i="7"/>
  <c r="Z41" i="7"/>
  <c r="Z42" i="7"/>
  <c r="Z43" i="7"/>
  <c r="Z44" i="7"/>
  <c r="Z45" i="7"/>
  <c r="Z46" i="7"/>
  <c r="Z47" i="7"/>
  <c r="Z48" i="7"/>
  <c r="Z49" i="7"/>
  <c r="Z50" i="7"/>
  <c r="Z51" i="7"/>
  <c r="Z52" i="7"/>
  <c r="Z53" i="7"/>
  <c r="Z54" i="7"/>
  <c r="Z55" i="7"/>
  <c r="Z56" i="7"/>
  <c r="Z57" i="7"/>
  <c r="Z58" i="7"/>
  <c r="Z59" i="7"/>
  <c r="Z60" i="7"/>
  <c r="Z61" i="7"/>
  <c r="Z62" i="7"/>
  <c r="Z63" i="7"/>
  <c r="Z64" i="7"/>
  <c r="Z65" i="7"/>
  <c r="Z66" i="7"/>
  <c r="Z67" i="7"/>
  <c r="Z68" i="7"/>
  <c r="Z69" i="7"/>
  <c r="Z70" i="7"/>
  <c r="Z71" i="7"/>
  <c r="Z72" i="7"/>
  <c r="Z73" i="7"/>
  <c r="Z74" i="7"/>
  <c r="Z75" i="7"/>
  <c r="Z76" i="7"/>
  <c r="Z77" i="7"/>
  <c r="Z78" i="7"/>
  <c r="Z79" i="7"/>
  <c r="Z80" i="7"/>
  <c r="Z81" i="7"/>
  <c r="Z82" i="7"/>
  <c r="Z83" i="7"/>
  <c r="Z84" i="7"/>
  <c r="Z85" i="7"/>
  <c r="Z86" i="7"/>
  <c r="Z87" i="7"/>
  <c r="C4" i="7"/>
  <c r="C5" i="7"/>
  <c r="C6" i="7"/>
  <c r="C7" i="7"/>
  <c r="C8" i="7"/>
  <c r="C9" i="7"/>
  <c r="C10" i="7"/>
  <c r="C11" i="7"/>
  <c r="C12" i="7"/>
  <c r="C13" i="7"/>
  <c r="C14" i="7"/>
  <c r="C15" i="7"/>
  <c r="C16" i="7"/>
  <c r="C17" i="7"/>
  <c r="C18" i="7"/>
  <c r="C19" i="7"/>
  <c r="D4" i="7"/>
  <c r="D5" i="7"/>
  <c r="D6" i="7"/>
  <c r="D7" i="7"/>
  <c r="D8" i="7"/>
  <c r="D9" i="7"/>
  <c r="D10" i="7"/>
  <c r="D11" i="7"/>
  <c r="D12" i="7"/>
  <c r="D13" i="7"/>
  <c r="D14" i="7"/>
  <c r="D15" i="7"/>
  <c r="D16" i="7"/>
  <c r="D17" i="7"/>
  <c r="D18" i="7"/>
  <c r="D19" i="7"/>
  <c r="E4" i="7"/>
  <c r="E5" i="7"/>
  <c r="E6" i="7"/>
  <c r="E7" i="7"/>
  <c r="E8" i="7"/>
  <c r="E9" i="7"/>
  <c r="E10" i="7"/>
  <c r="E11" i="7"/>
  <c r="E12" i="7"/>
  <c r="E13" i="7"/>
  <c r="E14" i="7"/>
  <c r="E15" i="7"/>
  <c r="E16" i="7"/>
  <c r="E17" i="7"/>
  <c r="E18" i="7"/>
  <c r="E19" i="7"/>
  <c r="F4" i="7"/>
  <c r="F5" i="7"/>
  <c r="F6" i="7"/>
  <c r="F7" i="7"/>
  <c r="F8" i="7"/>
  <c r="F9" i="7"/>
  <c r="F10" i="7"/>
  <c r="F11" i="7"/>
  <c r="F12" i="7"/>
  <c r="F13" i="7"/>
  <c r="F14" i="7"/>
  <c r="F15" i="7"/>
  <c r="F16" i="7"/>
  <c r="F17" i="7"/>
  <c r="F18" i="7"/>
  <c r="F19" i="7"/>
  <c r="G4" i="7"/>
  <c r="G5" i="7"/>
  <c r="G6" i="7"/>
  <c r="G7" i="7"/>
  <c r="G8" i="7"/>
  <c r="G9" i="7"/>
  <c r="G10" i="7"/>
  <c r="G11" i="7"/>
  <c r="G12" i="7"/>
  <c r="G13" i="7"/>
  <c r="G14" i="7"/>
  <c r="G15" i="7"/>
  <c r="G16" i="7"/>
  <c r="G17" i="7"/>
  <c r="G18" i="7"/>
  <c r="G19" i="7"/>
  <c r="H4" i="7"/>
  <c r="H5" i="7"/>
  <c r="H6" i="7"/>
  <c r="H7" i="7"/>
  <c r="H8" i="7"/>
  <c r="H9" i="7"/>
  <c r="H10" i="7"/>
  <c r="H11" i="7"/>
  <c r="H12" i="7"/>
  <c r="H13" i="7"/>
  <c r="H14" i="7"/>
  <c r="H15" i="7"/>
  <c r="H16" i="7"/>
  <c r="H17" i="7"/>
  <c r="H18" i="7"/>
  <c r="H19" i="7"/>
  <c r="I4" i="7"/>
  <c r="I5" i="7"/>
  <c r="I6" i="7"/>
  <c r="I7" i="7"/>
  <c r="I8" i="7"/>
  <c r="I9" i="7"/>
  <c r="I10" i="7"/>
  <c r="I11" i="7"/>
  <c r="I12" i="7"/>
  <c r="I13" i="7"/>
  <c r="I14" i="7"/>
  <c r="I15" i="7"/>
  <c r="I16" i="7"/>
  <c r="I17" i="7"/>
  <c r="I18" i="7"/>
  <c r="I19" i="7"/>
  <c r="J4" i="7"/>
  <c r="J5" i="7"/>
  <c r="J6" i="7"/>
  <c r="J7" i="7"/>
  <c r="J8" i="7"/>
  <c r="J9" i="7"/>
  <c r="J10" i="7"/>
  <c r="J11" i="7"/>
  <c r="J12" i="7"/>
  <c r="J13" i="7"/>
  <c r="J14" i="7"/>
  <c r="J15" i="7"/>
  <c r="J16" i="7"/>
  <c r="J17" i="7"/>
  <c r="J18" i="7"/>
  <c r="J19" i="7"/>
  <c r="K4" i="7"/>
  <c r="K5" i="7"/>
  <c r="K6" i="7"/>
  <c r="K7" i="7"/>
  <c r="K8" i="7"/>
  <c r="K9" i="7"/>
  <c r="K10" i="7"/>
  <c r="K11" i="7"/>
  <c r="K12" i="7"/>
  <c r="K13" i="7"/>
  <c r="K14" i="7"/>
  <c r="K15" i="7"/>
  <c r="K16" i="7"/>
  <c r="K17" i="7"/>
  <c r="K18" i="7"/>
  <c r="K19" i="7"/>
  <c r="L4" i="7"/>
  <c r="L5" i="7"/>
  <c r="L6" i="7"/>
  <c r="L7" i="7"/>
  <c r="L8" i="7"/>
  <c r="L9" i="7"/>
  <c r="L10" i="7"/>
  <c r="L11" i="7"/>
  <c r="L12" i="7"/>
  <c r="L13" i="7"/>
  <c r="L14" i="7"/>
  <c r="L15" i="7"/>
  <c r="L16" i="7"/>
  <c r="L17" i="7"/>
  <c r="L18" i="7"/>
  <c r="L19" i="7"/>
  <c r="M4" i="7"/>
  <c r="M5" i="7"/>
  <c r="M6" i="7"/>
  <c r="M7" i="7"/>
  <c r="M8" i="7"/>
  <c r="M9" i="7"/>
  <c r="M10" i="7"/>
  <c r="M11" i="7"/>
  <c r="M12" i="7"/>
  <c r="M13" i="7"/>
  <c r="M14" i="7"/>
  <c r="M15" i="7"/>
  <c r="M16" i="7"/>
  <c r="M17" i="7"/>
  <c r="M18" i="7"/>
  <c r="M19" i="7"/>
  <c r="N4" i="7"/>
  <c r="N5" i="7"/>
  <c r="N6" i="7"/>
  <c r="N7" i="7"/>
  <c r="N8" i="7"/>
  <c r="N9" i="7"/>
  <c r="N10" i="7"/>
  <c r="N11" i="7"/>
  <c r="N12" i="7"/>
  <c r="N13" i="7"/>
  <c r="N14" i="7"/>
  <c r="N15" i="7"/>
  <c r="N16" i="7"/>
  <c r="N17" i="7"/>
  <c r="N18" i="7"/>
  <c r="N19" i="7"/>
  <c r="O4" i="7"/>
  <c r="O5" i="7"/>
  <c r="O6" i="7"/>
  <c r="O7" i="7"/>
  <c r="O8" i="7"/>
  <c r="O9" i="7"/>
  <c r="O10" i="7"/>
  <c r="O11" i="7"/>
  <c r="O12" i="7"/>
  <c r="O13" i="7"/>
  <c r="O14" i="7"/>
  <c r="O15" i="7"/>
  <c r="O16" i="7"/>
  <c r="O17" i="7"/>
  <c r="O18" i="7"/>
  <c r="O19" i="7"/>
  <c r="P4" i="7"/>
  <c r="P5" i="7"/>
  <c r="P6" i="7"/>
  <c r="P7" i="7"/>
  <c r="P8" i="7"/>
  <c r="P9" i="7"/>
  <c r="P10" i="7"/>
  <c r="P11" i="7"/>
  <c r="P12" i="7"/>
  <c r="P13" i="7"/>
  <c r="P14" i="7"/>
  <c r="P15" i="7"/>
  <c r="P16" i="7"/>
  <c r="P17" i="7"/>
  <c r="P18" i="7"/>
  <c r="P19" i="7"/>
  <c r="Q4" i="7"/>
  <c r="Q5" i="7"/>
  <c r="Q6" i="7"/>
  <c r="Q7" i="7"/>
  <c r="Q8" i="7"/>
  <c r="Q9" i="7"/>
  <c r="Q10" i="7"/>
  <c r="Q11" i="7"/>
  <c r="Q12" i="7"/>
  <c r="Q13" i="7"/>
  <c r="Q14" i="7"/>
  <c r="Q15" i="7"/>
  <c r="Q16" i="7"/>
  <c r="Q17" i="7"/>
  <c r="Q18" i="7"/>
  <c r="R4" i="7"/>
  <c r="R5" i="7"/>
  <c r="R6" i="7"/>
  <c r="R7" i="7"/>
  <c r="R8" i="7"/>
  <c r="R9" i="7"/>
  <c r="R10" i="7"/>
  <c r="R11" i="7"/>
  <c r="R12" i="7"/>
  <c r="R13" i="7"/>
  <c r="R14" i="7"/>
  <c r="R15" i="7"/>
  <c r="R16" i="7"/>
  <c r="R17" i="7"/>
  <c r="R18" i="7"/>
  <c r="S4" i="7"/>
  <c r="S5" i="7"/>
  <c r="S6" i="7"/>
  <c r="S7" i="7"/>
  <c r="S8" i="7"/>
  <c r="S9" i="7"/>
  <c r="S10" i="7"/>
  <c r="S11" i="7"/>
  <c r="S12" i="7"/>
  <c r="S13" i="7"/>
  <c r="S14" i="7"/>
  <c r="S15" i="7"/>
  <c r="S16" i="7"/>
  <c r="S17" i="7"/>
  <c r="S18" i="7"/>
  <c r="T4" i="7"/>
  <c r="T5" i="7"/>
  <c r="T6" i="7"/>
  <c r="T7" i="7"/>
  <c r="T8" i="7"/>
  <c r="T9" i="7"/>
  <c r="T10" i="7"/>
  <c r="T11" i="7"/>
  <c r="T12" i="7"/>
  <c r="T13" i="7"/>
  <c r="T14" i="7"/>
  <c r="T15" i="7"/>
  <c r="T16" i="7"/>
  <c r="T17" i="7"/>
  <c r="T18" i="7"/>
  <c r="U4" i="7"/>
  <c r="U5" i="7"/>
  <c r="U6" i="7"/>
  <c r="U7" i="7"/>
  <c r="U8" i="7"/>
  <c r="U9" i="7"/>
  <c r="U10" i="7"/>
  <c r="U11" i="7"/>
  <c r="U12" i="7"/>
  <c r="U13" i="7"/>
  <c r="U14" i="7"/>
  <c r="U15" i="7"/>
  <c r="U16" i="7"/>
  <c r="U17" i="7"/>
  <c r="U18" i="7"/>
  <c r="V4" i="7"/>
  <c r="V5" i="7"/>
  <c r="V6" i="7"/>
  <c r="V7" i="7"/>
  <c r="V8" i="7"/>
  <c r="V9" i="7"/>
  <c r="V10" i="7"/>
  <c r="V11" i="7"/>
  <c r="V12" i="7"/>
  <c r="V13" i="7"/>
  <c r="V14" i="7"/>
  <c r="V15" i="7"/>
  <c r="V16" i="7"/>
  <c r="V17" i="7"/>
  <c r="V18" i="7"/>
  <c r="W4" i="7"/>
  <c r="W5" i="7"/>
  <c r="W6" i="7"/>
  <c r="W7" i="7"/>
  <c r="W8" i="7"/>
  <c r="W9" i="7"/>
  <c r="W10" i="7"/>
  <c r="W11" i="7"/>
  <c r="W12" i="7"/>
  <c r="W13" i="7"/>
  <c r="W14" i="7"/>
  <c r="W15" i="7"/>
  <c r="W16" i="7"/>
  <c r="W17" i="7"/>
  <c r="W18" i="7"/>
  <c r="X4" i="7"/>
  <c r="X5" i="7"/>
  <c r="X6" i="7"/>
  <c r="X7" i="7"/>
  <c r="X8" i="7"/>
  <c r="X9" i="7"/>
  <c r="X10" i="7"/>
  <c r="X11" i="7"/>
  <c r="X12" i="7"/>
  <c r="X13" i="7"/>
  <c r="X14" i="7"/>
  <c r="X15" i="7"/>
  <c r="X16" i="7"/>
  <c r="X17" i="7"/>
  <c r="X18" i="7"/>
  <c r="Y4" i="7"/>
  <c r="Y5" i="7"/>
  <c r="Y6" i="7"/>
  <c r="Y7" i="7"/>
  <c r="Y8" i="7"/>
  <c r="Y9" i="7"/>
  <c r="Y10" i="7"/>
  <c r="Y11" i="7"/>
  <c r="Y12" i="7"/>
  <c r="Y13" i="7"/>
  <c r="Y14" i="7"/>
  <c r="Y15" i="7"/>
  <c r="Y16" i="7"/>
  <c r="Y17" i="7"/>
  <c r="Y18" i="7"/>
  <c r="Z4" i="7"/>
  <c r="Z5" i="7"/>
  <c r="Z6" i="7"/>
  <c r="Z7" i="7"/>
  <c r="Z8" i="7"/>
  <c r="Z9" i="7"/>
  <c r="Z10" i="7"/>
  <c r="Z11" i="7"/>
  <c r="Z12" i="7"/>
  <c r="Z13" i="7"/>
  <c r="Z14" i="7"/>
  <c r="Z15" i="7"/>
  <c r="Z16" i="7"/>
  <c r="Z17" i="7"/>
  <c r="Z18" i="7"/>
  <c r="K405" i="7"/>
  <c r="K406" i="7"/>
  <c r="K407" i="7"/>
  <c r="K408" i="7"/>
  <c r="S405" i="7"/>
  <c r="S406" i="7"/>
  <c r="S407" i="7"/>
  <c r="S408" i="7"/>
  <c r="L405" i="7"/>
  <c r="L406" i="7"/>
  <c r="L407" i="7"/>
  <c r="L408" i="7"/>
  <c r="T405" i="7"/>
  <c r="T406" i="7"/>
  <c r="T407" i="7"/>
  <c r="T408" i="7"/>
  <c r="D405" i="7"/>
  <c r="D406" i="7"/>
  <c r="D407" i="7"/>
  <c r="D408" i="7"/>
  <c r="M405" i="7"/>
  <c r="M406" i="7"/>
  <c r="M407" i="7"/>
  <c r="M408" i="7"/>
  <c r="U405" i="7"/>
  <c r="U406" i="7"/>
  <c r="U407" i="7"/>
  <c r="U408" i="7"/>
  <c r="E405" i="7"/>
  <c r="E406" i="7"/>
  <c r="E407" i="7"/>
  <c r="E408" i="7"/>
  <c r="F405" i="7"/>
  <c r="F406" i="7"/>
  <c r="F407" i="7"/>
  <c r="F408" i="7"/>
  <c r="N405" i="7"/>
  <c r="N406" i="7"/>
  <c r="N407" i="7"/>
  <c r="N408" i="7"/>
  <c r="V405" i="7"/>
  <c r="V406" i="7"/>
  <c r="V407" i="7"/>
  <c r="V408" i="7"/>
  <c r="G405" i="7"/>
  <c r="G406" i="7"/>
  <c r="G407" i="7"/>
  <c r="G408" i="7"/>
  <c r="O405" i="7"/>
  <c r="O406" i="7"/>
  <c r="O407" i="7"/>
  <c r="O408" i="7"/>
  <c r="W405" i="7"/>
  <c r="W406" i="7"/>
  <c r="W407" i="7"/>
  <c r="W408" i="7"/>
  <c r="H405" i="7"/>
  <c r="H406" i="7"/>
  <c r="H407" i="7"/>
  <c r="H408" i="7"/>
  <c r="P405" i="7"/>
  <c r="P406" i="7"/>
  <c r="P407" i="7"/>
  <c r="P408" i="7"/>
  <c r="X405" i="7"/>
  <c r="X406" i="7"/>
  <c r="X407" i="7"/>
  <c r="X408" i="7"/>
  <c r="C405" i="7"/>
  <c r="C406" i="7"/>
  <c r="C407" i="7"/>
  <c r="C408" i="7"/>
  <c r="Q405" i="7"/>
  <c r="Q406" i="7"/>
  <c r="Q407" i="7"/>
  <c r="Q408" i="7"/>
  <c r="Y405" i="7"/>
  <c r="Y406" i="7"/>
  <c r="Y407" i="7"/>
  <c r="Y408" i="7"/>
  <c r="I405" i="7"/>
  <c r="I406" i="7"/>
  <c r="I407" i="7"/>
  <c r="I408" i="7"/>
  <c r="J405" i="7"/>
  <c r="J406" i="7"/>
  <c r="J407" i="7"/>
  <c r="J408" i="7"/>
  <c r="R405" i="7"/>
  <c r="R406" i="7"/>
  <c r="R407" i="7"/>
  <c r="R408" i="7"/>
  <c r="Z405" i="7"/>
  <c r="Z406" i="7"/>
  <c r="Z407" i="7"/>
  <c r="Z408" i="7"/>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Z247" i="9"/>
  <c r="Z248" i="9"/>
  <c r="Z249" i="9"/>
  <c r="Z250" i="9"/>
  <c r="Z251" i="9"/>
  <c r="Z252" i="9"/>
  <c r="Z253" i="9"/>
  <c r="Z254" i="9"/>
  <c r="Z255" i="9"/>
  <c r="Z256" i="9"/>
  <c r="Z257" i="9"/>
  <c r="Z258" i="9"/>
  <c r="Z259" i="9"/>
  <c r="Z260" i="9"/>
  <c r="Z261" i="9"/>
  <c r="Z262" i="9"/>
  <c r="Z263" i="9"/>
  <c r="Z264" i="9"/>
  <c r="Z265" i="9"/>
  <c r="Z266" i="9"/>
  <c r="Z267" i="9"/>
  <c r="Z268" i="9"/>
  <c r="Z269" i="9"/>
  <c r="Z270" i="9"/>
  <c r="Z271" i="9"/>
  <c r="Z272" i="9"/>
  <c r="Z273" i="9"/>
  <c r="Z274" i="9"/>
  <c r="Z275" i="9"/>
  <c r="Z276" i="9"/>
  <c r="Z277" i="9"/>
  <c r="Z278" i="9"/>
  <c r="Z279" i="9"/>
  <c r="Z280" i="9"/>
  <c r="Z281" i="9"/>
  <c r="Z282" i="9"/>
  <c r="Z283" i="9"/>
  <c r="Z284" i="9"/>
  <c r="Z285" i="9"/>
  <c r="Z286" i="9"/>
  <c r="Z287"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Y274" i="9"/>
  <c r="Y275" i="9"/>
  <c r="Y276" i="9"/>
  <c r="Y277" i="9"/>
  <c r="Y278" i="9"/>
  <c r="Y279" i="9"/>
  <c r="Y280" i="9"/>
  <c r="Y281" i="9"/>
  <c r="Y282" i="9"/>
  <c r="Y283" i="9"/>
  <c r="Y284" i="9"/>
  <c r="Y285" i="9"/>
  <c r="Y286" i="9"/>
  <c r="Y287" i="9"/>
  <c r="X247" i="9"/>
  <c r="X248" i="9"/>
  <c r="X249" i="9"/>
  <c r="X250" i="9"/>
  <c r="X251" i="9"/>
  <c r="X252" i="9"/>
  <c r="X253" i="9"/>
  <c r="X254" i="9"/>
  <c r="X255" i="9"/>
  <c r="X256" i="9"/>
  <c r="X257" i="9"/>
  <c r="X258" i="9"/>
  <c r="X259" i="9"/>
  <c r="X260" i="9"/>
  <c r="X261" i="9"/>
  <c r="X262" i="9"/>
  <c r="X263" i="9"/>
  <c r="X264" i="9"/>
  <c r="X265" i="9"/>
  <c r="X266" i="9"/>
  <c r="X267" i="9"/>
  <c r="X268" i="9"/>
  <c r="X269" i="9"/>
  <c r="X270" i="9"/>
  <c r="X271" i="9"/>
  <c r="X272" i="9"/>
  <c r="X273" i="9"/>
  <c r="X274" i="9"/>
  <c r="X275" i="9"/>
  <c r="X276" i="9"/>
  <c r="X277" i="9"/>
  <c r="X278" i="9"/>
  <c r="X279" i="9"/>
  <c r="X280" i="9"/>
  <c r="X281" i="9"/>
  <c r="X282" i="9"/>
  <c r="X283" i="9"/>
  <c r="X284" i="9"/>
  <c r="X285" i="9"/>
  <c r="X286" i="9"/>
  <c r="X287" i="9"/>
  <c r="W247" i="9"/>
  <c r="W248" i="9"/>
  <c r="W249" i="9"/>
  <c r="W250" i="9"/>
  <c r="W251" i="9"/>
  <c r="W252" i="9"/>
  <c r="W253" i="9"/>
  <c r="W254" i="9"/>
  <c r="W255" i="9"/>
  <c r="W256" i="9"/>
  <c r="W257" i="9"/>
  <c r="W258" i="9"/>
  <c r="W259" i="9"/>
  <c r="W260" i="9"/>
  <c r="W261" i="9"/>
  <c r="W262" i="9"/>
  <c r="W263" i="9"/>
  <c r="W264" i="9"/>
  <c r="W265" i="9"/>
  <c r="W266" i="9"/>
  <c r="W267" i="9"/>
  <c r="W268" i="9"/>
  <c r="W269" i="9"/>
  <c r="W270" i="9"/>
  <c r="W271" i="9"/>
  <c r="W272" i="9"/>
  <c r="W273" i="9"/>
  <c r="W274" i="9"/>
  <c r="W275" i="9"/>
  <c r="W276" i="9"/>
  <c r="W277" i="9"/>
  <c r="W278" i="9"/>
  <c r="W279" i="9"/>
  <c r="W280" i="9"/>
  <c r="W281" i="9"/>
  <c r="W282" i="9"/>
  <c r="W283" i="9"/>
  <c r="W284" i="9"/>
  <c r="W285" i="9"/>
  <c r="W286" i="9"/>
  <c r="W287" i="9"/>
  <c r="V247" i="9"/>
  <c r="V248" i="9"/>
  <c r="V249" i="9"/>
  <c r="V250" i="9"/>
  <c r="V251" i="9"/>
  <c r="V252" i="9"/>
  <c r="V253" i="9"/>
  <c r="V254" i="9"/>
  <c r="V255" i="9"/>
  <c r="V256" i="9"/>
  <c r="V257" i="9"/>
  <c r="V258" i="9"/>
  <c r="V259" i="9"/>
  <c r="V260" i="9"/>
  <c r="V261" i="9"/>
  <c r="V262" i="9"/>
  <c r="V263" i="9"/>
  <c r="V264" i="9"/>
  <c r="V265" i="9"/>
  <c r="V266" i="9"/>
  <c r="V267" i="9"/>
  <c r="V268" i="9"/>
  <c r="V269" i="9"/>
  <c r="V270" i="9"/>
  <c r="V271" i="9"/>
  <c r="V272" i="9"/>
  <c r="V273" i="9"/>
  <c r="V274" i="9"/>
  <c r="V275" i="9"/>
  <c r="V276" i="9"/>
  <c r="V277" i="9"/>
  <c r="V278" i="9"/>
  <c r="V279" i="9"/>
  <c r="V280" i="9"/>
  <c r="V281" i="9"/>
  <c r="V282" i="9"/>
  <c r="V283" i="9"/>
  <c r="V284" i="9"/>
  <c r="V285" i="9"/>
  <c r="V286" i="9"/>
  <c r="V287" i="9"/>
  <c r="V288"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74" i="9"/>
  <c r="U275" i="9"/>
  <c r="U276" i="9"/>
  <c r="U277" i="9"/>
  <c r="U278" i="9"/>
  <c r="U279" i="9"/>
  <c r="U280" i="9"/>
  <c r="U281" i="9"/>
  <c r="U282" i="9"/>
  <c r="U283" i="9"/>
  <c r="U284" i="9"/>
  <c r="U285" i="9"/>
  <c r="U286" i="9"/>
  <c r="U287" i="9"/>
  <c r="U288" i="9"/>
  <c r="T248" i="9"/>
  <c r="T249" i="9"/>
  <c r="T250" i="9"/>
  <c r="T251" i="9"/>
  <c r="T252" i="9"/>
  <c r="T253" i="9"/>
  <c r="T254" i="9"/>
  <c r="T255" i="9"/>
  <c r="T256" i="9"/>
  <c r="T257" i="9"/>
  <c r="T258" i="9"/>
  <c r="T259" i="9"/>
  <c r="T260" i="9"/>
  <c r="T261" i="9"/>
  <c r="T262" i="9"/>
  <c r="T263" i="9"/>
  <c r="T264" i="9"/>
  <c r="T265" i="9"/>
  <c r="T266" i="9"/>
  <c r="T267" i="9"/>
  <c r="T268" i="9"/>
  <c r="T269" i="9"/>
  <c r="T270" i="9"/>
  <c r="T271" i="9"/>
  <c r="T272" i="9"/>
  <c r="T273" i="9"/>
  <c r="T274" i="9"/>
  <c r="T275" i="9"/>
  <c r="T276" i="9"/>
  <c r="T277" i="9"/>
  <c r="T278" i="9"/>
  <c r="T279" i="9"/>
  <c r="T280" i="9"/>
  <c r="T281" i="9"/>
  <c r="T282" i="9"/>
  <c r="T283" i="9"/>
  <c r="T284" i="9"/>
  <c r="T285" i="9"/>
  <c r="T286" i="9"/>
  <c r="T287" i="9"/>
  <c r="T288" i="9"/>
  <c r="S248" i="9"/>
  <c r="S249" i="9"/>
  <c r="S250" i="9"/>
  <c r="S251" i="9"/>
  <c r="S252" i="9"/>
  <c r="S253" i="9"/>
  <c r="S254" i="9"/>
  <c r="S255" i="9"/>
  <c r="S256" i="9"/>
  <c r="S257" i="9"/>
  <c r="S258" i="9"/>
  <c r="S259" i="9"/>
  <c r="S260" i="9"/>
  <c r="S261" i="9"/>
  <c r="S262" i="9"/>
  <c r="S263" i="9"/>
  <c r="S264" i="9"/>
  <c r="S265" i="9"/>
  <c r="S266" i="9"/>
  <c r="S267" i="9"/>
  <c r="S268" i="9"/>
  <c r="S269" i="9"/>
  <c r="S270" i="9"/>
  <c r="S271" i="9"/>
  <c r="S272" i="9"/>
  <c r="S273" i="9"/>
  <c r="S274" i="9"/>
  <c r="S275" i="9"/>
  <c r="S276" i="9"/>
  <c r="S277" i="9"/>
  <c r="S278" i="9"/>
  <c r="S279" i="9"/>
  <c r="S280" i="9"/>
  <c r="S281" i="9"/>
  <c r="S282" i="9"/>
  <c r="S283" i="9"/>
  <c r="S284" i="9"/>
  <c r="S285" i="9"/>
  <c r="S286" i="9"/>
  <c r="S287" i="9"/>
  <c r="S288" i="9"/>
  <c r="R248" i="9"/>
  <c r="R249" i="9"/>
  <c r="R250" i="9"/>
  <c r="R251" i="9"/>
  <c r="R252" i="9"/>
  <c r="R253" i="9"/>
  <c r="R254" i="9"/>
  <c r="R255" i="9"/>
  <c r="R256" i="9"/>
  <c r="R257" i="9"/>
  <c r="R258" i="9"/>
  <c r="R259" i="9"/>
  <c r="R260" i="9"/>
  <c r="R261" i="9"/>
  <c r="R262" i="9"/>
  <c r="R263" i="9"/>
  <c r="R264" i="9"/>
  <c r="R265" i="9"/>
  <c r="R266" i="9"/>
  <c r="R267" i="9"/>
  <c r="R268" i="9"/>
  <c r="R269" i="9"/>
  <c r="R270" i="9"/>
  <c r="R271" i="9"/>
  <c r="R272" i="9"/>
  <c r="R273" i="9"/>
  <c r="R274" i="9"/>
  <c r="R275" i="9"/>
  <c r="R276" i="9"/>
  <c r="R277" i="9"/>
  <c r="R278" i="9"/>
  <c r="R279" i="9"/>
  <c r="R280" i="9"/>
  <c r="R281" i="9"/>
  <c r="R282" i="9"/>
  <c r="R283" i="9"/>
  <c r="R284" i="9"/>
  <c r="R285" i="9"/>
  <c r="R286" i="9"/>
  <c r="R287" i="9"/>
  <c r="R288"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Q274" i="9"/>
  <c r="Q275" i="9"/>
  <c r="Q276" i="9"/>
  <c r="Q277" i="9"/>
  <c r="Q278" i="9"/>
  <c r="Q279" i="9"/>
  <c r="Q280" i="9"/>
  <c r="Q281" i="9"/>
  <c r="Q282" i="9"/>
  <c r="Q283" i="9"/>
  <c r="Q284" i="9"/>
  <c r="Q285" i="9"/>
  <c r="Q286" i="9"/>
  <c r="Q287" i="9"/>
  <c r="Q288"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Z222" i="9"/>
  <c r="Z223" i="9"/>
  <c r="Z224" i="9"/>
  <c r="Z225" i="9"/>
  <c r="Z226" i="9"/>
  <c r="Z227" i="9"/>
  <c r="Z228" i="9"/>
  <c r="Z229" i="9"/>
  <c r="Z230" i="9"/>
  <c r="Z231" i="9"/>
  <c r="Z232" i="9"/>
  <c r="Z233" i="9"/>
  <c r="Z234" i="9"/>
  <c r="Z235" i="9"/>
  <c r="Z236" i="9"/>
  <c r="Z237" i="9"/>
  <c r="Z238" i="9"/>
  <c r="Z239" i="9"/>
  <c r="Z240" i="9"/>
  <c r="Z241" i="9"/>
  <c r="Z242" i="9"/>
  <c r="Z243" i="9"/>
  <c r="Z244" i="9"/>
  <c r="Z245" i="9"/>
  <c r="Z246"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X222" i="9"/>
  <c r="X223" i="9"/>
  <c r="X224" i="9"/>
  <c r="X225" i="9"/>
  <c r="X226" i="9"/>
  <c r="X227" i="9"/>
  <c r="X228" i="9"/>
  <c r="X229" i="9"/>
  <c r="X230" i="9"/>
  <c r="X231" i="9"/>
  <c r="X232" i="9"/>
  <c r="X233" i="9"/>
  <c r="X234" i="9"/>
  <c r="X235" i="9"/>
  <c r="X236" i="9"/>
  <c r="X237" i="9"/>
  <c r="X238" i="9"/>
  <c r="X239" i="9"/>
  <c r="X240" i="9"/>
  <c r="X241" i="9"/>
  <c r="X242" i="9"/>
  <c r="X243" i="9"/>
  <c r="X244" i="9"/>
  <c r="X245" i="9"/>
  <c r="X246" i="9"/>
  <c r="W222" i="9"/>
  <c r="W223" i="9"/>
  <c r="W224" i="9"/>
  <c r="W225" i="9"/>
  <c r="W226" i="9"/>
  <c r="W227" i="9"/>
  <c r="W228" i="9"/>
  <c r="W229" i="9"/>
  <c r="W230" i="9"/>
  <c r="W231" i="9"/>
  <c r="W232" i="9"/>
  <c r="W233" i="9"/>
  <c r="W234" i="9"/>
  <c r="W235" i="9"/>
  <c r="W236" i="9"/>
  <c r="W237" i="9"/>
  <c r="W238" i="9"/>
  <c r="W239" i="9"/>
  <c r="W240" i="9"/>
  <c r="W241" i="9"/>
  <c r="W242" i="9"/>
  <c r="W243" i="9"/>
  <c r="W244" i="9"/>
  <c r="W245" i="9"/>
  <c r="W246" i="9"/>
  <c r="V222" i="9"/>
  <c r="V223" i="9"/>
  <c r="V224" i="9"/>
  <c r="V225" i="9"/>
  <c r="V226" i="9"/>
  <c r="V227" i="9"/>
  <c r="V228" i="9"/>
  <c r="V229" i="9"/>
  <c r="V230" i="9"/>
  <c r="V231" i="9"/>
  <c r="V232" i="9"/>
  <c r="V233" i="9"/>
  <c r="V234" i="9"/>
  <c r="V235" i="9"/>
  <c r="V236" i="9"/>
  <c r="V237" i="9"/>
  <c r="V238" i="9"/>
  <c r="V239" i="9"/>
  <c r="V240" i="9"/>
  <c r="V241" i="9"/>
  <c r="V242" i="9"/>
  <c r="V243" i="9"/>
  <c r="V244" i="9"/>
  <c r="V245" i="9"/>
  <c r="V246"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T222" i="9"/>
  <c r="T223" i="9"/>
  <c r="T224" i="9"/>
  <c r="T225" i="9"/>
  <c r="T226" i="9"/>
  <c r="T227" i="9"/>
  <c r="T228" i="9"/>
  <c r="T229" i="9"/>
  <c r="T230" i="9"/>
  <c r="T231" i="9"/>
  <c r="T232" i="9"/>
  <c r="T233" i="9"/>
  <c r="T234" i="9"/>
  <c r="T235" i="9"/>
  <c r="T236" i="9"/>
  <c r="T237" i="9"/>
  <c r="T238" i="9"/>
  <c r="T239" i="9"/>
  <c r="T240" i="9"/>
  <c r="T241" i="9"/>
  <c r="T242" i="9"/>
  <c r="T243" i="9"/>
  <c r="T244" i="9"/>
  <c r="T245" i="9"/>
  <c r="T246" i="9"/>
  <c r="T247" i="9"/>
  <c r="S222" i="9"/>
  <c r="S223" i="9"/>
  <c r="S224" i="9"/>
  <c r="S225" i="9"/>
  <c r="S226" i="9"/>
  <c r="S227" i="9"/>
  <c r="S228" i="9"/>
  <c r="S229" i="9"/>
  <c r="S230" i="9"/>
  <c r="S231" i="9"/>
  <c r="S232" i="9"/>
  <c r="S233" i="9"/>
  <c r="S234" i="9"/>
  <c r="S235" i="9"/>
  <c r="S236" i="9"/>
  <c r="S237" i="9"/>
  <c r="S238" i="9"/>
  <c r="S239" i="9"/>
  <c r="S240" i="9"/>
  <c r="S241" i="9"/>
  <c r="S242" i="9"/>
  <c r="S243" i="9"/>
  <c r="S244" i="9"/>
  <c r="S245" i="9"/>
  <c r="S246" i="9"/>
  <c r="S247" i="9"/>
  <c r="R222" i="9"/>
  <c r="R223" i="9"/>
  <c r="R224" i="9"/>
  <c r="R225" i="9"/>
  <c r="R226" i="9"/>
  <c r="R227" i="9"/>
  <c r="R228" i="9"/>
  <c r="R229" i="9"/>
  <c r="R230" i="9"/>
  <c r="R231" i="9"/>
  <c r="R232" i="9"/>
  <c r="R233" i="9"/>
  <c r="R234" i="9"/>
  <c r="R235" i="9"/>
  <c r="R236" i="9"/>
  <c r="R237" i="9"/>
  <c r="R238" i="9"/>
  <c r="R239" i="9"/>
  <c r="R240" i="9"/>
  <c r="R241" i="9"/>
  <c r="R242" i="9"/>
  <c r="R243" i="9"/>
  <c r="R244" i="9"/>
  <c r="R245" i="9"/>
  <c r="R246" i="9"/>
  <c r="R247"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Z186" i="9"/>
  <c r="Z187" i="9"/>
  <c r="Z188" i="9"/>
  <c r="Z189" i="9"/>
  <c r="Z190" i="9"/>
  <c r="Z191" i="9"/>
  <c r="Z192" i="9"/>
  <c r="Z193" i="9"/>
  <c r="Z194" i="9"/>
  <c r="Z195" i="9"/>
  <c r="Z196" i="9"/>
  <c r="Z197" i="9"/>
  <c r="Z198" i="9"/>
  <c r="Z199" i="9"/>
  <c r="Z200" i="9"/>
  <c r="Z201" i="9"/>
  <c r="Z202" i="9"/>
  <c r="Z203" i="9"/>
  <c r="Z204" i="9"/>
  <c r="Z205" i="9"/>
  <c r="Z206" i="9"/>
  <c r="Z207" i="9"/>
  <c r="Z208" i="9"/>
  <c r="Z209" i="9"/>
  <c r="Z210" i="9"/>
  <c r="Z211" i="9"/>
  <c r="Z212" i="9"/>
  <c r="Z213" i="9"/>
  <c r="Z214" i="9"/>
  <c r="Z215" i="9"/>
  <c r="Z216" i="9"/>
  <c r="Z217" i="9"/>
  <c r="Z218" i="9"/>
  <c r="Z219" i="9"/>
  <c r="Z220" i="9"/>
  <c r="Z221" i="9"/>
  <c r="Y186" i="9"/>
  <c r="Y187" i="9"/>
  <c r="Y188" i="9"/>
  <c r="Y189" i="9"/>
  <c r="Y190" i="9"/>
  <c r="Y191" i="9"/>
  <c r="Y192" i="9"/>
  <c r="Y193" i="9"/>
  <c r="Y194" i="9"/>
  <c r="Y195" i="9"/>
  <c r="Y196" i="9"/>
  <c r="Y197" i="9"/>
  <c r="Y198" i="9"/>
  <c r="Y199" i="9"/>
  <c r="Y200" i="9"/>
  <c r="Y201" i="9"/>
  <c r="Y202" i="9"/>
  <c r="Y203" i="9"/>
  <c r="Y204" i="9"/>
  <c r="Y205" i="9"/>
  <c r="Y206" i="9"/>
  <c r="Y207" i="9"/>
  <c r="Y208" i="9"/>
  <c r="Y209" i="9"/>
  <c r="Y210" i="9"/>
  <c r="Y211" i="9"/>
  <c r="Y212" i="9"/>
  <c r="Y213" i="9"/>
  <c r="Y214" i="9"/>
  <c r="Y215" i="9"/>
  <c r="Y216" i="9"/>
  <c r="Y217" i="9"/>
  <c r="Y218" i="9"/>
  <c r="Y219" i="9"/>
  <c r="Y220" i="9"/>
  <c r="Y221" i="9"/>
  <c r="X186" i="9"/>
  <c r="X187" i="9"/>
  <c r="X188" i="9"/>
  <c r="X189" i="9"/>
  <c r="X190" i="9"/>
  <c r="X191" i="9"/>
  <c r="X192" i="9"/>
  <c r="X193" i="9"/>
  <c r="X194" i="9"/>
  <c r="X195" i="9"/>
  <c r="X196" i="9"/>
  <c r="X197" i="9"/>
  <c r="X198" i="9"/>
  <c r="X199" i="9"/>
  <c r="X200" i="9"/>
  <c r="X201" i="9"/>
  <c r="X202" i="9"/>
  <c r="X203" i="9"/>
  <c r="X204" i="9"/>
  <c r="X205" i="9"/>
  <c r="X206" i="9"/>
  <c r="X207" i="9"/>
  <c r="X208" i="9"/>
  <c r="X209" i="9"/>
  <c r="X210" i="9"/>
  <c r="X211" i="9"/>
  <c r="X212" i="9"/>
  <c r="X213" i="9"/>
  <c r="X214" i="9"/>
  <c r="X215" i="9"/>
  <c r="X216" i="9"/>
  <c r="X217" i="9"/>
  <c r="X218" i="9"/>
  <c r="X219" i="9"/>
  <c r="X220" i="9"/>
  <c r="X221" i="9"/>
  <c r="W186" i="9"/>
  <c r="W187" i="9"/>
  <c r="W188" i="9"/>
  <c r="W189" i="9"/>
  <c r="W190" i="9"/>
  <c r="W191" i="9"/>
  <c r="W192" i="9"/>
  <c r="W193" i="9"/>
  <c r="W194" i="9"/>
  <c r="W195" i="9"/>
  <c r="W196" i="9"/>
  <c r="W197" i="9"/>
  <c r="W198" i="9"/>
  <c r="W199" i="9"/>
  <c r="W200" i="9"/>
  <c r="W201" i="9"/>
  <c r="W202" i="9"/>
  <c r="W203" i="9"/>
  <c r="W204" i="9"/>
  <c r="W205" i="9"/>
  <c r="W206" i="9"/>
  <c r="W207" i="9"/>
  <c r="W208" i="9"/>
  <c r="W209" i="9"/>
  <c r="W210" i="9"/>
  <c r="W211" i="9"/>
  <c r="W212" i="9"/>
  <c r="W213" i="9"/>
  <c r="W214" i="9"/>
  <c r="W215" i="9"/>
  <c r="W216" i="9"/>
  <c r="W217" i="9"/>
  <c r="W218" i="9"/>
  <c r="W219" i="9"/>
  <c r="W220" i="9"/>
  <c r="W221" i="9"/>
  <c r="V186" i="9"/>
  <c r="V187" i="9"/>
  <c r="V188" i="9"/>
  <c r="V189" i="9"/>
  <c r="V190" i="9"/>
  <c r="V191" i="9"/>
  <c r="V192" i="9"/>
  <c r="V193" i="9"/>
  <c r="V194" i="9"/>
  <c r="V195" i="9"/>
  <c r="V196" i="9"/>
  <c r="V197" i="9"/>
  <c r="V198" i="9"/>
  <c r="V199" i="9"/>
  <c r="V200" i="9"/>
  <c r="V201" i="9"/>
  <c r="V202" i="9"/>
  <c r="V203" i="9"/>
  <c r="V204" i="9"/>
  <c r="V205" i="9"/>
  <c r="V206" i="9"/>
  <c r="V207" i="9"/>
  <c r="V208" i="9"/>
  <c r="V209" i="9"/>
  <c r="V210" i="9"/>
  <c r="V211" i="9"/>
  <c r="V212" i="9"/>
  <c r="V213" i="9"/>
  <c r="V214" i="9"/>
  <c r="V215" i="9"/>
  <c r="V216" i="9"/>
  <c r="V217" i="9"/>
  <c r="V218" i="9"/>
  <c r="V219" i="9"/>
  <c r="V220" i="9"/>
  <c r="V221" i="9"/>
  <c r="U186" i="9"/>
  <c r="U187" i="9"/>
  <c r="U188" i="9"/>
  <c r="U189" i="9"/>
  <c r="U190" i="9"/>
  <c r="U191" i="9"/>
  <c r="U192" i="9"/>
  <c r="U193" i="9"/>
  <c r="U194" i="9"/>
  <c r="U195" i="9"/>
  <c r="U196" i="9"/>
  <c r="U197" i="9"/>
  <c r="U198" i="9"/>
  <c r="U199" i="9"/>
  <c r="U200" i="9"/>
  <c r="U201" i="9"/>
  <c r="U202" i="9"/>
  <c r="U203" i="9"/>
  <c r="U204" i="9"/>
  <c r="U205" i="9"/>
  <c r="U206" i="9"/>
  <c r="U207" i="9"/>
  <c r="U208" i="9"/>
  <c r="U209" i="9"/>
  <c r="U210" i="9"/>
  <c r="U211" i="9"/>
  <c r="U212" i="9"/>
  <c r="U213" i="9"/>
  <c r="U214" i="9"/>
  <c r="U215" i="9"/>
  <c r="U216" i="9"/>
  <c r="U217" i="9"/>
  <c r="U218" i="9"/>
  <c r="U219" i="9"/>
  <c r="U220" i="9"/>
  <c r="U221" i="9"/>
  <c r="T186" i="9"/>
  <c r="T187" i="9"/>
  <c r="T188" i="9"/>
  <c r="T189" i="9"/>
  <c r="T190" i="9"/>
  <c r="T191" i="9"/>
  <c r="T192" i="9"/>
  <c r="T193" i="9"/>
  <c r="T194" i="9"/>
  <c r="T195" i="9"/>
  <c r="T196" i="9"/>
  <c r="T197" i="9"/>
  <c r="T198" i="9"/>
  <c r="T199" i="9"/>
  <c r="T200" i="9"/>
  <c r="T201" i="9"/>
  <c r="T202" i="9"/>
  <c r="T203" i="9"/>
  <c r="T204" i="9"/>
  <c r="T205" i="9"/>
  <c r="T206" i="9"/>
  <c r="T207" i="9"/>
  <c r="T208" i="9"/>
  <c r="T209" i="9"/>
  <c r="T210" i="9"/>
  <c r="T211" i="9"/>
  <c r="T212" i="9"/>
  <c r="T213" i="9"/>
  <c r="T214" i="9"/>
  <c r="T215" i="9"/>
  <c r="T216" i="9"/>
  <c r="T217" i="9"/>
  <c r="T218" i="9"/>
  <c r="T219" i="9"/>
  <c r="T220" i="9"/>
  <c r="T221" i="9"/>
  <c r="S186" i="9"/>
  <c r="S187" i="9"/>
  <c r="S188" i="9"/>
  <c r="S189" i="9"/>
  <c r="S190" i="9"/>
  <c r="S191" i="9"/>
  <c r="S192" i="9"/>
  <c r="S193" i="9"/>
  <c r="S194" i="9"/>
  <c r="S195" i="9"/>
  <c r="S196" i="9"/>
  <c r="S197" i="9"/>
  <c r="S198" i="9"/>
  <c r="S199" i="9"/>
  <c r="S200" i="9"/>
  <c r="S201" i="9"/>
  <c r="S202" i="9"/>
  <c r="S203" i="9"/>
  <c r="S204" i="9"/>
  <c r="S205" i="9"/>
  <c r="S206" i="9"/>
  <c r="S207" i="9"/>
  <c r="S208" i="9"/>
  <c r="S209" i="9"/>
  <c r="S210" i="9"/>
  <c r="S211" i="9"/>
  <c r="S212" i="9"/>
  <c r="S213" i="9"/>
  <c r="S214" i="9"/>
  <c r="S215" i="9"/>
  <c r="S216" i="9"/>
  <c r="S217" i="9"/>
  <c r="S218" i="9"/>
  <c r="S219" i="9"/>
  <c r="S220" i="9"/>
  <c r="S221" i="9"/>
  <c r="R186" i="9"/>
  <c r="R187" i="9"/>
  <c r="R188" i="9"/>
  <c r="R189" i="9"/>
  <c r="R190" i="9"/>
  <c r="R191" i="9"/>
  <c r="R192" i="9"/>
  <c r="R193" i="9"/>
  <c r="R194" i="9"/>
  <c r="R195" i="9"/>
  <c r="R196" i="9"/>
  <c r="R197" i="9"/>
  <c r="R198" i="9"/>
  <c r="R199" i="9"/>
  <c r="R200" i="9"/>
  <c r="R201" i="9"/>
  <c r="R202" i="9"/>
  <c r="R203" i="9"/>
  <c r="R204" i="9"/>
  <c r="R205" i="9"/>
  <c r="R206" i="9"/>
  <c r="R207" i="9"/>
  <c r="R208" i="9"/>
  <c r="R209" i="9"/>
  <c r="R210" i="9"/>
  <c r="R211" i="9"/>
  <c r="R212" i="9"/>
  <c r="R213" i="9"/>
  <c r="R214" i="9"/>
  <c r="R215" i="9"/>
  <c r="R216" i="9"/>
  <c r="R217" i="9"/>
  <c r="R218" i="9"/>
  <c r="R219" i="9"/>
  <c r="R220" i="9"/>
  <c r="R221" i="9"/>
  <c r="Q186" i="9"/>
  <c r="Q187" i="9"/>
  <c r="Q188" i="9"/>
  <c r="Q189" i="9"/>
  <c r="Q190" i="9"/>
  <c r="Q191" i="9"/>
  <c r="Q192" i="9"/>
  <c r="Q193" i="9"/>
  <c r="Q194" i="9"/>
  <c r="Q195" i="9"/>
  <c r="Q196" i="9"/>
  <c r="Q197" i="9"/>
  <c r="Q198" i="9"/>
  <c r="Q199" i="9"/>
  <c r="Q200" i="9"/>
  <c r="Q201" i="9"/>
  <c r="Q202" i="9"/>
  <c r="Q203" i="9"/>
  <c r="Q204" i="9"/>
  <c r="Q205" i="9"/>
  <c r="Q206" i="9"/>
  <c r="Q207" i="9"/>
  <c r="Q208" i="9"/>
  <c r="Q209" i="9"/>
  <c r="Q210" i="9"/>
  <c r="Q211" i="9"/>
  <c r="Q212" i="9"/>
  <c r="Q213" i="9"/>
  <c r="Q214" i="9"/>
  <c r="Q215" i="9"/>
  <c r="Q216" i="9"/>
  <c r="Q217" i="9"/>
  <c r="Q218" i="9"/>
  <c r="Q219" i="9"/>
  <c r="Q220" i="9"/>
  <c r="Q221"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3" i="9"/>
  <c r="P214" i="9"/>
  <c r="P215" i="9"/>
  <c r="P216" i="9"/>
  <c r="P217" i="9"/>
  <c r="P218" i="9"/>
  <c r="P219" i="9"/>
  <c r="P220" i="9"/>
  <c r="P221"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C171" i="9"/>
  <c r="C172" i="9"/>
  <c r="C173" i="9"/>
  <c r="C174" i="9"/>
  <c r="C175" i="9"/>
  <c r="C176" i="9"/>
  <c r="C177" i="9"/>
  <c r="C178" i="9"/>
  <c r="C179" i="9"/>
  <c r="C180" i="9"/>
  <c r="C181" i="9"/>
  <c r="C182" i="9"/>
  <c r="C183" i="9"/>
  <c r="C184" i="9"/>
  <c r="C185" i="9"/>
  <c r="C186" i="9"/>
  <c r="Z170" i="9"/>
  <c r="Z171" i="9"/>
  <c r="Z172" i="9"/>
  <c r="Z173" i="9"/>
  <c r="Z174" i="9"/>
  <c r="Z175" i="9"/>
  <c r="Z176" i="9"/>
  <c r="Z177" i="9"/>
  <c r="Z178" i="9"/>
  <c r="Z179" i="9"/>
  <c r="Z180" i="9"/>
  <c r="Z181" i="9"/>
  <c r="Z182" i="9"/>
  <c r="Z183" i="9"/>
  <c r="Z184" i="9"/>
  <c r="Z185" i="9"/>
  <c r="Y170" i="9"/>
  <c r="Y171" i="9"/>
  <c r="Y172" i="9"/>
  <c r="Y173" i="9"/>
  <c r="Y174" i="9"/>
  <c r="Y175" i="9"/>
  <c r="Y176" i="9"/>
  <c r="Y177" i="9"/>
  <c r="Y178" i="9"/>
  <c r="Y179" i="9"/>
  <c r="Y180" i="9"/>
  <c r="Y181" i="9"/>
  <c r="Y182" i="9"/>
  <c r="Y183" i="9"/>
  <c r="Y184" i="9"/>
  <c r="Y185" i="9"/>
  <c r="X171" i="9"/>
  <c r="X172" i="9"/>
  <c r="X173" i="9"/>
  <c r="X174" i="9"/>
  <c r="X175" i="9"/>
  <c r="X176" i="9"/>
  <c r="X177" i="9"/>
  <c r="X178" i="9"/>
  <c r="X179" i="9"/>
  <c r="X180" i="9"/>
  <c r="X181" i="9"/>
  <c r="X182" i="9"/>
  <c r="X183" i="9"/>
  <c r="X184" i="9"/>
  <c r="X185" i="9"/>
  <c r="W171" i="9"/>
  <c r="W172" i="9"/>
  <c r="W173" i="9"/>
  <c r="W174" i="9"/>
  <c r="W175" i="9"/>
  <c r="W176" i="9"/>
  <c r="W177" i="9"/>
  <c r="W178" i="9"/>
  <c r="W179" i="9"/>
  <c r="W180" i="9"/>
  <c r="W181" i="9"/>
  <c r="W182" i="9"/>
  <c r="W183" i="9"/>
  <c r="W184" i="9"/>
  <c r="W185" i="9"/>
  <c r="V171" i="9"/>
  <c r="V172" i="9"/>
  <c r="V173" i="9"/>
  <c r="V174" i="9"/>
  <c r="V175" i="9"/>
  <c r="V176" i="9"/>
  <c r="V177" i="9"/>
  <c r="V178" i="9"/>
  <c r="V179" i="9"/>
  <c r="V180" i="9"/>
  <c r="V181" i="9"/>
  <c r="V182" i="9"/>
  <c r="V183" i="9"/>
  <c r="V184" i="9"/>
  <c r="V185" i="9"/>
  <c r="U171" i="9"/>
  <c r="U172" i="9"/>
  <c r="U173" i="9"/>
  <c r="U174" i="9"/>
  <c r="U175" i="9"/>
  <c r="U176" i="9"/>
  <c r="U177" i="9"/>
  <c r="U178" i="9"/>
  <c r="U179" i="9"/>
  <c r="U180" i="9"/>
  <c r="U181" i="9"/>
  <c r="U182" i="9"/>
  <c r="U183" i="9"/>
  <c r="U184" i="9"/>
  <c r="U185" i="9"/>
  <c r="T171" i="9"/>
  <c r="T172" i="9"/>
  <c r="T173" i="9"/>
  <c r="T174" i="9"/>
  <c r="T175" i="9"/>
  <c r="T176" i="9"/>
  <c r="T177" i="9"/>
  <c r="T178" i="9"/>
  <c r="T179" i="9"/>
  <c r="T180" i="9"/>
  <c r="T181" i="9"/>
  <c r="T182" i="9"/>
  <c r="T183" i="9"/>
  <c r="T184" i="9"/>
  <c r="T185" i="9"/>
  <c r="S171" i="9"/>
  <c r="S172" i="9"/>
  <c r="S173" i="9"/>
  <c r="S174" i="9"/>
  <c r="S175" i="9"/>
  <c r="S176" i="9"/>
  <c r="S177" i="9"/>
  <c r="S178" i="9"/>
  <c r="S179" i="9"/>
  <c r="S180" i="9"/>
  <c r="S181" i="9"/>
  <c r="S182" i="9"/>
  <c r="S183" i="9"/>
  <c r="S184" i="9"/>
  <c r="S185" i="9"/>
  <c r="R171" i="9"/>
  <c r="R172" i="9"/>
  <c r="R173" i="9"/>
  <c r="R174" i="9"/>
  <c r="R175" i="9"/>
  <c r="R176" i="9"/>
  <c r="R177" i="9"/>
  <c r="R178" i="9"/>
  <c r="R179" i="9"/>
  <c r="R180" i="9"/>
  <c r="R181" i="9"/>
  <c r="R182" i="9"/>
  <c r="R183" i="9"/>
  <c r="R184" i="9"/>
  <c r="R185" i="9"/>
  <c r="Q171" i="9"/>
  <c r="Q172" i="9"/>
  <c r="Q173" i="9"/>
  <c r="Q174" i="9"/>
  <c r="Q175" i="9"/>
  <c r="Q176" i="9"/>
  <c r="Q177" i="9"/>
  <c r="Q178" i="9"/>
  <c r="Q179" i="9"/>
  <c r="Q180" i="9"/>
  <c r="Q181" i="9"/>
  <c r="Q182" i="9"/>
  <c r="Q183" i="9"/>
  <c r="Q184" i="9"/>
  <c r="Q185" i="9"/>
  <c r="P171" i="9"/>
  <c r="P172" i="9"/>
  <c r="P173" i="9"/>
  <c r="P174" i="9"/>
  <c r="P175" i="9"/>
  <c r="P176" i="9"/>
  <c r="P177" i="9"/>
  <c r="P178" i="9"/>
  <c r="P179" i="9"/>
  <c r="P180" i="9"/>
  <c r="P181" i="9"/>
  <c r="P182" i="9"/>
  <c r="P183" i="9"/>
  <c r="P184" i="9"/>
  <c r="P185" i="9"/>
  <c r="O171" i="9"/>
  <c r="O172" i="9"/>
  <c r="O173" i="9"/>
  <c r="O174" i="9"/>
  <c r="O175" i="9"/>
  <c r="O176" i="9"/>
  <c r="O177" i="9"/>
  <c r="O178" i="9"/>
  <c r="O179" i="9"/>
  <c r="O180" i="9"/>
  <c r="O181" i="9"/>
  <c r="O182" i="9"/>
  <c r="O183" i="9"/>
  <c r="O184" i="9"/>
  <c r="O185" i="9"/>
  <c r="N171" i="9"/>
  <c r="N172" i="9"/>
  <c r="N173" i="9"/>
  <c r="N174" i="9"/>
  <c r="N175" i="9"/>
  <c r="N176" i="9"/>
  <c r="N177" i="9"/>
  <c r="N178" i="9"/>
  <c r="N179" i="9"/>
  <c r="N180" i="9"/>
  <c r="N181" i="9"/>
  <c r="N182" i="9"/>
  <c r="N183" i="9"/>
  <c r="N184" i="9"/>
  <c r="N185" i="9"/>
  <c r="M171" i="9"/>
  <c r="M172" i="9"/>
  <c r="M173" i="9"/>
  <c r="M174" i="9"/>
  <c r="M175" i="9"/>
  <c r="M176" i="9"/>
  <c r="M177" i="9"/>
  <c r="M178" i="9"/>
  <c r="M179" i="9"/>
  <c r="M180" i="9"/>
  <c r="M181" i="9"/>
  <c r="M182" i="9"/>
  <c r="M183" i="9"/>
  <c r="M184" i="9"/>
  <c r="M185" i="9"/>
  <c r="L171" i="9"/>
  <c r="L172" i="9"/>
  <c r="L173" i="9"/>
  <c r="L174" i="9"/>
  <c r="L175" i="9"/>
  <c r="L176" i="9"/>
  <c r="L177" i="9"/>
  <c r="L178" i="9"/>
  <c r="L179" i="9"/>
  <c r="L180" i="9"/>
  <c r="L181" i="9"/>
  <c r="L182" i="9"/>
  <c r="L183" i="9"/>
  <c r="L184" i="9"/>
  <c r="L185" i="9"/>
  <c r="L186" i="9"/>
  <c r="K171" i="9"/>
  <c r="K172" i="9"/>
  <c r="K173" i="9"/>
  <c r="K174" i="9"/>
  <c r="K175" i="9"/>
  <c r="K176" i="9"/>
  <c r="K177" i="9"/>
  <c r="K178" i="9"/>
  <c r="K179" i="9"/>
  <c r="K180" i="9"/>
  <c r="K181" i="9"/>
  <c r="K182" i="9"/>
  <c r="K183" i="9"/>
  <c r="K184" i="9"/>
  <c r="K185" i="9"/>
  <c r="K186" i="9"/>
  <c r="J171" i="9"/>
  <c r="J172" i="9"/>
  <c r="J173" i="9"/>
  <c r="J174" i="9"/>
  <c r="J175" i="9"/>
  <c r="J176" i="9"/>
  <c r="J177" i="9"/>
  <c r="J178" i="9"/>
  <c r="J179" i="9"/>
  <c r="J180" i="9"/>
  <c r="J181" i="9"/>
  <c r="J182" i="9"/>
  <c r="J183" i="9"/>
  <c r="J184" i="9"/>
  <c r="J185" i="9"/>
  <c r="J186" i="9"/>
  <c r="I171" i="9"/>
  <c r="I172" i="9"/>
  <c r="I173" i="9"/>
  <c r="I174" i="9"/>
  <c r="I175" i="9"/>
  <c r="I176" i="9"/>
  <c r="I177" i="9"/>
  <c r="I178" i="9"/>
  <c r="I179" i="9"/>
  <c r="I180" i="9"/>
  <c r="I181" i="9"/>
  <c r="I182" i="9"/>
  <c r="I183" i="9"/>
  <c r="I184" i="9"/>
  <c r="I185" i="9"/>
  <c r="I186" i="9"/>
  <c r="H171" i="9"/>
  <c r="H172" i="9"/>
  <c r="H173" i="9"/>
  <c r="H174" i="9"/>
  <c r="H175" i="9"/>
  <c r="H176" i="9"/>
  <c r="H177" i="9"/>
  <c r="H178" i="9"/>
  <c r="H179" i="9"/>
  <c r="H180" i="9"/>
  <c r="H181" i="9"/>
  <c r="H182" i="9"/>
  <c r="H183" i="9"/>
  <c r="H184" i="9"/>
  <c r="H185" i="9"/>
  <c r="H186" i="9"/>
  <c r="G171" i="9"/>
  <c r="G172" i="9"/>
  <c r="G173" i="9"/>
  <c r="G174" i="9"/>
  <c r="G175" i="9"/>
  <c r="G176" i="9"/>
  <c r="G177" i="9"/>
  <c r="G178" i="9"/>
  <c r="G179" i="9"/>
  <c r="G180" i="9"/>
  <c r="G181" i="9"/>
  <c r="G182" i="9"/>
  <c r="G183" i="9"/>
  <c r="G184" i="9"/>
  <c r="G185" i="9"/>
  <c r="G186" i="9"/>
  <c r="F171" i="9"/>
  <c r="F172" i="9"/>
  <c r="F173" i="9"/>
  <c r="F174" i="9"/>
  <c r="F175" i="9"/>
  <c r="F176" i="9"/>
  <c r="F177" i="9"/>
  <c r="F178" i="9"/>
  <c r="F179" i="9"/>
  <c r="F180" i="9"/>
  <c r="F181" i="9"/>
  <c r="F182" i="9"/>
  <c r="F183" i="9"/>
  <c r="F184" i="9"/>
  <c r="F185" i="9"/>
  <c r="F186" i="9"/>
  <c r="E171" i="9"/>
  <c r="E172" i="9"/>
  <c r="E173" i="9"/>
  <c r="E174" i="9"/>
  <c r="E175" i="9"/>
  <c r="E176" i="9"/>
  <c r="E177" i="9"/>
  <c r="E178" i="9"/>
  <c r="E179" i="9"/>
  <c r="E180" i="9"/>
  <c r="E181" i="9"/>
  <c r="E182" i="9"/>
  <c r="E183" i="9"/>
  <c r="E184" i="9"/>
  <c r="E185" i="9"/>
  <c r="E186" i="9"/>
  <c r="D171" i="9"/>
  <c r="D172" i="9"/>
  <c r="D173" i="9"/>
  <c r="D174" i="9"/>
  <c r="D175" i="9"/>
  <c r="D176" i="9"/>
  <c r="D177" i="9"/>
  <c r="D178" i="9"/>
  <c r="D179" i="9"/>
  <c r="D180" i="9"/>
  <c r="D181" i="9"/>
  <c r="D182" i="9"/>
  <c r="D183" i="9"/>
  <c r="D184" i="9"/>
  <c r="D185" i="9"/>
  <c r="D186"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Z105" i="9"/>
  <c r="Z106" i="9"/>
  <c r="Z107" i="9"/>
  <c r="Z108" i="9"/>
  <c r="Z109" i="9"/>
  <c r="Z110" i="9"/>
  <c r="Z111" i="9"/>
  <c r="Z112" i="9"/>
  <c r="Z113" i="9"/>
  <c r="Z114" i="9"/>
  <c r="Z115" i="9"/>
  <c r="Z116" i="9"/>
  <c r="Z117" i="9"/>
  <c r="Z118" i="9"/>
  <c r="Z119" i="9"/>
  <c r="Z120" i="9"/>
  <c r="Z121" i="9"/>
  <c r="Z122" i="9"/>
  <c r="Z123" i="9"/>
  <c r="Z124" i="9"/>
  <c r="Z125" i="9"/>
  <c r="Z126" i="9"/>
  <c r="Z127" i="9"/>
  <c r="Z128" i="9"/>
  <c r="Z129" i="9"/>
  <c r="Z130" i="9"/>
  <c r="Z131" i="9"/>
  <c r="Z132" i="9"/>
  <c r="Z133" i="9"/>
  <c r="Z134" i="9"/>
  <c r="Z135" i="9"/>
  <c r="Z136" i="9"/>
  <c r="Z137" i="9"/>
  <c r="Z138" i="9"/>
  <c r="Z139" i="9"/>
  <c r="Z140" i="9"/>
  <c r="Z141" i="9"/>
  <c r="Z142" i="9"/>
  <c r="Z143" i="9"/>
  <c r="Z144" i="9"/>
  <c r="Z145" i="9"/>
  <c r="Z146" i="9"/>
  <c r="Z147" i="9"/>
  <c r="Z148" i="9"/>
  <c r="Z149" i="9"/>
  <c r="Z150" i="9"/>
  <c r="Z151" i="9"/>
  <c r="Z152" i="9"/>
  <c r="Z153" i="9"/>
  <c r="Z154" i="9"/>
  <c r="Z155" i="9"/>
  <c r="Z156" i="9"/>
  <c r="Z157" i="9"/>
  <c r="Z158" i="9"/>
  <c r="Z159" i="9"/>
  <c r="Z160" i="9"/>
  <c r="Z161" i="9"/>
  <c r="Z162" i="9"/>
  <c r="Z163" i="9"/>
  <c r="Z164" i="9"/>
  <c r="Z165" i="9"/>
  <c r="Z166" i="9"/>
  <c r="Z167" i="9"/>
  <c r="Z168" i="9"/>
  <c r="Z169" i="9"/>
  <c r="Y105" i="9"/>
  <c r="Y106" i="9"/>
  <c r="Y107" i="9"/>
  <c r="Y108" i="9"/>
  <c r="Y109" i="9"/>
  <c r="Y110" i="9"/>
  <c r="Y111" i="9"/>
  <c r="Y112" i="9"/>
  <c r="Y113" i="9"/>
  <c r="Y114" i="9"/>
  <c r="Y115" i="9"/>
  <c r="Y116" i="9"/>
  <c r="Y117" i="9"/>
  <c r="Y118" i="9"/>
  <c r="Y119" i="9"/>
  <c r="Y120" i="9"/>
  <c r="Y121" i="9"/>
  <c r="Y122" i="9"/>
  <c r="Y123" i="9"/>
  <c r="Y124" i="9"/>
  <c r="Y125" i="9"/>
  <c r="Y126" i="9"/>
  <c r="Y127" i="9"/>
  <c r="Y128" i="9"/>
  <c r="Y129" i="9"/>
  <c r="Y130" i="9"/>
  <c r="Y131" i="9"/>
  <c r="Y132" i="9"/>
  <c r="Y133" i="9"/>
  <c r="Y134" i="9"/>
  <c r="Y135" i="9"/>
  <c r="Y136" i="9"/>
  <c r="Y137" i="9"/>
  <c r="Y138" i="9"/>
  <c r="Y139" i="9"/>
  <c r="Y140" i="9"/>
  <c r="Y141" i="9"/>
  <c r="Y142" i="9"/>
  <c r="Y143" i="9"/>
  <c r="Y144" i="9"/>
  <c r="Y145" i="9"/>
  <c r="Y146" i="9"/>
  <c r="Y147" i="9"/>
  <c r="Y148" i="9"/>
  <c r="Y149" i="9"/>
  <c r="Y150" i="9"/>
  <c r="Y151" i="9"/>
  <c r="Y152" i="9"/>
  <c r="Y153" i="9"/>
  <c r="Y154" i="9"/>
  <c r="Y155" i="9"/>
  <c r="Y156" i="9"/>
  <c r="Y157" i="9"/>
  <c r="Y158" i="9"/>
  <c r="Y159" i="9"/>
  <c r="Y160" i="9"/>
  <c r="Y161" i="9"/>
  <c r="Y162" i="9"/>
  <c r="Y163" i="9"/>
  <c r="Y164" i="9"/>
  <c r="Y165" i="9"/>
  <c r="Y166" i="9"/>
  <c r="Y167" i="9"/>
  <c r="Y168" i="9"/>
  <c r="Y169" i="9"/>
  <c r="X105" i="9"/>
  <c r="X106" i="9"/>
  <c r="X107" i="9"/>
  <c r="X108" i="9"/>
  <c r="X109" i="9"/>
  <c r="X110" i="9"/>
  <c r="X111" i="9"/>
  <c r="X112" i="9"/>
  <c r="X113" i="9"/>
  <c r="X114" i="9"/>
  <c r="X115" i="9"/>
  <c r="X116" i="9"/>
  <c r="X117" i="9"/>
  <c r="X118" i="9"/>
  <c r="X119" i="9"/>
  <c r="X120" i="9"/>
  <c r="X121" i="9"/>
  <c r="X122" i="9"/>
  <c r="X123" i="9"/>
  <c r="X124" i="9"/>
  <c r="X125" i="9"/>
  <c r="X126" i="9"/>
  <c r="X127" i="9"/>
  <c r="X128" i="9"/>
  <c r="X129" i="9"/>
  <c r="X130" i="9"/>
  <c r="X131" i="9"/>
  <c r="X132" i="9"/>
  <c r="X133" i="9"/>
  <c r="X134" i="9"/>
  <c r="X135" i="9"/>
  <c r="X136" i="9"/>
  <c r="X137" i="9"/>
  <c r="X138" i="9"/>
  <c r="X139" i="9"/>
  <c r="X140" i="9"/>
  <c r="X141" i="9"/>
  <c r="X142" i="9"/>
  <c r="X143" i="9"/>
  <c r="X144" i="9"/>
  <c r="X145" i="9"/>
  <c r="X146" i="9"/>
  <c r="X147" i="9"/>
  <c r="X148" i="9"/>
  <c r="X149" i="9"/>
  <c r="X150" i="9"/>
  <c r="X151" i="9"/>
  <c r="X152" i="9"/>
  <c r="X153" i="9"/>
  <c r="X154" i="9"/>
  <c r="X155" i="9"/>
  <c r="X156" i="9"/>
  <c r="X157" i="9"/>
  <c r="X158" i="9"/>
  <c r="X159" i="9"/>
  <c r="X160" i="9"/>
  <c r="X161" i="9"/>
  <c r="X162" i="9"/>
  <c r="X163" i="9"/>
  <c r="X164" i="9"/>
  <c r="X165" i="9"/>
  <c r="X166" i="9"/>
  <c r="X167" i="9"/>
  <c r="X168" i="9"/>
  <c r="X169" i="9"/>
  <c r="X170" i="9"/>
  <c r="W105" i="9"/>
  <c r="W106" i="9"/>
  <c r="W107" i="9"/>
  <c r="W108" i="9"/>
  <c r="W109" i="9"/>
  <c r="W110" i="9"/>
  <c r="W111" i="9"/>
  <c r="W112" i="9"/>
  <c r="W113" i="9"/>
  <c r="W114" i="9"/>
  <c r="W115" i="9"/>
  <c r="W116" i="9"/>
  <c r="W117" i="9"/>
  <c r="W118" i="9"/>
  <c r="W119" i="9"/>
  <c r="W120" i="9"/>
  <c r="W121" i="9"/>
  <c r="W122" i="9"/>
  <c r="W123" i="9"/>
  <c r="W124" i="9"/>
  <c r="W125" i="9"/>
  <c r="W126" i="9"/>
  <c r="W127" i="9"/>
  <c r="W128" i="9"/>
  <c r="W129" i="9"/>
  <c r="W130" i="9"/>
  <c r="W131" i="9"/>
  <c r="W132" i="9"/>
  <c r="W133" i="9"/>
  <c r="W134" i="9"/>
  <c r="W135" i="9"/>
  <c r="W136" i="9"/>
  <c r="W137" i="9"/>
  <c r="W138" i="9"/>
  <c r="W139" i="9"/>
  <c r="W140" i="9"/>
  <c r="W141" i="9"/>
  <c r="W142" i="9"/>
  <c r="W143" i="9"/>
  <c r="W144" i="9"/>
  <c r="W145" i="9"/>
  <c r="W146" i="9"/>
  <c r="W147" i="9"/>
  <c r="W148" i="9"/>
  <c r="W149" i="9"/>
  <c r="W150" i="9"/>
  <c r="W151" i="9"/>
  <c r="W152" i="9"/>
  <c r="W153" i="9"/>
  <c r="W154" i="9"/>
  <c r="W155" i="9"/>
  <c r="W156" i="9"/>
  <c r="W157" i="9"/>
  <c r="W158" i="9"/>
  <c r="W159" i="9"/>
  <c r="W160" i="9"/>
  <c r="W161" i="9"/>
  <c r="W162" i="9"/>
  <c r="W163" i="9"/>
  <c r="W164" i="9"/>
  <c r="W165" i="9"/>
  <c r="W166" i="9"/>
  <c r="W167" i="9"/>
  <c r="W168" i="9"/>
  <c r="W169" i="9"/>
  <c r="W170" i="9"/>
  <c r="V105" i="9"/>
  <c r="V106" i="9"/>
  <c r="V107" i="9"/>
  <c r="V108" i="9"/>
  <c r="V109" i="9"/>
  <c r="V110" i="9"/>
  <c r="V111" i="9"/>
  <c r="V112" i="9"/>
  <c r="V113" i="9"/>
  <c r="V114" i="9"/>
  <c r="V115" i="9"/>
  <c r="V116" i="9"/>
  <c r="V117" i="9"/>
  <c r="V118" i="9"/>
  <c r="V119" i="9"/>
  <c r="V120" i="9"/>
  <c r="V121" i="9"/>
  <c r="V122" i="9"/>
  <c r="V123" i="9"/>
  <c r="V124" i="9"/>
  <c r="V125" i="9"/>
  <c r="V126" i="9"/>
  <c r="V127" i="9"/>
  <c r="V128" i="9"/>
  <c r="V129" i="9"/>
  <c r="V130" i="9"/>
  <c r="V131" i="9"/>
  <c r="V132" i="9"/>
  <c r="V133" i="9"/>
  <c r="V134" i="9"/>
  <c r="V135" i="9"/>
  <c r="V136" i="9"/>
  <c r="V137" i="9"/>
  <c r="V138" i="9"/>
  <c r="V139" i="9"/>
  <c r="V140" i="9"/>
  <c r="V141" i="9"/>
  <c r="V142" i="9"/>
  <c r="V143" i="9"/>
  <c r="V144" i="9"/>
  <c r="V145" i="9"/>
  <c r="V146" i="9"/>
  <c r="V147" i="9"/>
  <c r="V148" i="9"/>
  <c r="V149" i="9"/>
  <c r="V150" i="9"/>
  <c r="V151" i="9"/>
  <c r="V152" i="9"/>
  <c r="V153" i="9"/>
  <c r="V154" i="9"/>
  <c r="V155" i="9"/>
  <c r="V156" i="9"/>
  <c r="V157" i="9"/>
  <c r="V158" i="9"/>
  <c r="V159" i="9"/>
  <c r="V160" i="9"/>
  <c r="V161" i="9"/>
  <c r="V162" i="9"/>
  <c r="V163" i="9"/>
  <c r="V164" i="9"/>
  <c r="V165" i="9"/>
  <c r="V166" i="9"/>
  <c r="V167" i="9"/>
  <c r="V168" i="9"/>
  <c r="V169" i="9"/>
  <c r="V170" i="9"/>
  <c r="U105" i="9"/>
  <c r="U106" i="9"/>
  <c r="U107" i="9"/>
  <c r="U108" i="9"/>
  <c r="U109" i="9"/>
  <c r="U110" i="9"/>
  <c r="U111" i="9"/>
  <c r="U112" i="9"/>
  <c r="U113" i="9"/>
  <c r="U114" i="9"/>
  <c r="U115" i="9"/>
  <c r="U116" i="9"/>
  <c r="U117" i="9"/>
  <c r="U118" i="9"/>
  <c r="U119" i="9"/>
  <c r="U120" i="9"/>
  <c r="U121" i="9"/>
  <c r="U122" i="9"/>
  <c r="U123" i="9"/>
  <c r="U124" i="9"/>
  <c r="U125" i="9"/>
  <c r="U126" i="9"/>
  <c r="U127" i="9"/>
  <c r="U128" i="9"/>
  <c r="U129" i="9"/>
  <c r="U130" i="9"/>
  <c r="U131" i="9"/>
  <c r="U132" i="9"/>
  <c r="U133" i="9"/>
  <c r="U134" i="9"/>
  <c r="U135" i="9"/>
  <c r="U136" i="9"/>
  <c r="U137" i="9"/>
  <c r="U138" i="9"/>
  <c r="U139" i="9"/>
  <c r="U140" i="9"/>
  <c r="U141" i="9"/>
  <c r="U142" i="9"/>
  <c r="U143" i="9"/>
  <c r="U144" i="9"/>
  <c r="U145" i="9"/>
  <c r="U146" i="9"/>
  <c r="U147" i="9"/>
  <c r="U148" i="9"/>
  <c r="U149" i="9"/>
  <c r="U150" i="9"/>
  <c r="U151" i="9"/>
  <c r="U152" i="9"/>
  <c r="U153" i="9"/>
  <c r="U154" i="9"/>
  <c r="U155" i="9"/>
  <c r="U156" i="9"/>
  <c r="U157" i="9"/>
  <c r="U158" i="9"/>
  <c r="U159" i="9"/>
  <c r="U160" i="9"/>
  <c r="U161" i="9"/>
  <c r="U162" i="9"/>
  <c r="U163" i="9"/>
  <c r="U164" i="9"/>
  <c r="U165" i="9"/>
  <c r="U166" i="9"/>
  <c r="U167" i="9"/>
  <c r="U168" i="9"/>
  <c r="U169" i="9"/>
  <c r="U170" i="9"/>
  <c r="T105" i="9"/>
  <c r="T106" i="9"/>
  <c r="T107" i="9"/>
  <c r="T108" i="9"/>
  <c r="T109" i="9"/>
  <c r="T110" i="9"/>
  <c r="T111" i="9"/>
  <c r="T112" i="9"/>
  <c r="T113" i="9"/>
  <c r="T114" i="9"/>
  <c r="T115" i="9"/>
  <c r="T116" i="9"/>
  <c r="T117" i="9"/>
  <c r="T118" i="9"/>
  <c r="T119" i="9"/>
  <c r="T120" i="9"/>
  <c r="T121" i="9"/>
  <c r="T122" i="9"/>
  <c r="T123" i="9"/>
  <c r="T124" i="9"/>
  <c r="T125" i="9"/>
  <c r="T126" i="9"/>
  <c r="T127" i="9"/>
  <c r="T128" i="9"/>
  <c r="T129" i="9"/>
  <c r="T130" i="9"/>
  <c r="T131" i="9"/>
  <c r="T132" i="9"/>
  <c r="T133" i="9"/>
  <c r="T134" i="9"/>
  <c r="T135" i="9"/>
  <c r="T136" i="9"/>
  <c r="T137" i="9"/>
  <c r="T138" i="9"/>
  <c r="T139" i="9"/>
  <c r="T140" i="9"/>
  <c r="T141" i="9"/>
  <c r="T142" i="9"/>
  <c r="T143" i="9"/>
  <c r="T144" i="9"/>
  <c r="T145" i="9"/>
  <c r="T146" i="9"/>
  <c r="T147" i="9"/>
  <c r="T148" i="9"/>
  <c r="T149" i="9"/>
  <c r="T150" i="9"/>
  <c r="T151" i="9"/>
  <c r="T152" i="9"/>
  <c r="T153" i="9"/>
  <c r="T154" i="9"/>
  <c r="T155" i="9"/>
  <c r="T156" i="9"/>
  <c r="T157" i="9"/>
  <c r="T158" i="9"/>
  <c r="T159" i="9"/>
  <c r="T160" i="9"/>
  <c r="T161" i="9"/>
  <c r="T162" i="9"/>
  <c r="T163" i="9"/>
  <c r="T164" i="9"/>
  <c r="T165" i="9"/>
  <c r="T166" i="9"/>
  <c r="T167" i="9"/>
  <c r="T168" i="9"/>
  <c r="T169" i="9"/>
  <c r="T170" i="9"/>
  <c r="S105" i="9"/>
  <c r="S106" i="9"/>
  <c r="S107" i="9"/>
  <c r="S108" i="9"/>
  <c r="S109" i="9"/>
  <c r="S110" i="9"/>
  <c r="S111" i="9"/>
  <c r="S112" i="9"/>
  <c r="S113" i="9"/>
  <c r="S114" i="9"/>
  <c r="S115" i="9"/>
  <c r="S116" i="9"/>
  <c r="S117" i="9"/>
  <c r="S118" i="9"/>
  <c r="S119" i="9"/>
  <c r="S120" i="9"/>
  <c r="S121" i="9"/>
  <c r="S122" i="9"/>
  <c r="S123" i="9"/>
  <c r="S124" i="9"/>
  <c r="S125" i="9"/>
  <c r="S126" i="9"/>
  <c r="S127" i="9"/>
  <c r="S128" i="9"/>
  <c r="S129" i="9"/>
  <c r="S130" i="9"/>
  <c r="S131" i="9"/>
  <c r="S132" i="9"/>
  <c r="S133" i="9"/>
  <c r="S134" i="9"/>
  <c r="S135" i="9"/>
  <c r="S136" i="9"/>
  <c r="S137" i="9"/>
  <c r="S138" i="9"/>
  <c r="S139" i="9"/>
  <c r="S140" i="9"/>
  <c r="S141" i="9"/>
  <c r="S142" i="9"/>
  <c r="S143" i="9"/>
  <c r="S144" i="9"/>
  <c r="S145" i="9"/>
  <c r="S146" i="9"/>
  <c r="S147" i="9"/>
  <c r="S148" i="9"/>
  <c r="S149" i="9"/>
  <c r="S150" i="9"/>
  <c r="S151" i="9"/>
  <c r="S152" i="9"/>
  <c r="S153" i="9"/>
  <c r="S154" i="9"/>
  <c r="S155" i="9"/>
  <c r="S156" i="9"/>
  <c r="S157" i="9"/>
  <c r="S158" i="9"/>
  <c r="S159" i="9"/>
  <c r="S160" i="9"/>
  <c r="S161" i="9"/>
  <c r="S162" i="9"/>
  <c r="S163" i="9"/>
  <c r="S164" i="9"/>
  <c r="S165" i="9"/>
  <c r="S166" i="9"/>
  <c r="S167" i="9"/>
  <c r="S168" i="9"/>
  <c r="S169" i="9"/>
  <c r="S170" i="9"/>
  <c r="R105" i="9"/>
  <c r="R106" i="9"/>
  <c r="R107" i="9"/>
  <c r="R108" i="9"/>
  <c r="R109" i="9"/>
  <c r="R110" i="9"/>
  <c r="R111" i="9"/>
  <c r="R112" i="9"/>
  <c r="R113" i="9"/>
  <c r="R114" i="9"/>
  <c r="R115" i="9"/>
  <c r="R116" i="9"/>
  <c r="R117" i="9"/>
  <c r="R118" i="9"/>
  <c r="R119" i="9"/>
  <c r="R120" i="9"/>
  <c r="R121" i="9"/>
  <c r="R122" i="9"/>
  <c r="R123" i="9"/>
  <c r="R124" i="9"/>
  <c r="R125" i="9"/>
  <c r="R126" i="9"/>
  <c r="R127" i="9"/>
  <c r="R128" i="9"/>
  <c r="R129" i="9"/>
  <c r="R130" i="9"/>
  <c r="R131" i="9"/>
  <c r="R132" i="9"/>
  <c r="R133" i="9"/>
  <c r="R134" i="9"/>
  <c r="R135" i="9"/>
  <c r="R136" i="9"/>
  <c r="R137" i="9"/>
  <c r="R138" i="9"/>
  <c r="R139" i="9"/>
  <c r="R140" i="9"/>
  <c r="R141" i="9"/>
  <c r="R142" i="9"/>
  <c r="R143" i="9"/>
  <c r="R144" i="9"/>
  <c r="R145" i="9"/>
  <c r="R146" i="9"/>
  <c r="R147" i="9"/>
  <c r="R148" i="9"/>
  <c r="R149" i="9"/>
  <c r="R150" i="9"/>
  <c r="R151" i="9"/>
  <c r="R152" i="9"/>
  <c r="R153" i="9"/>
  <c r="R154" i="9"/>
  <c r="R155" i="9"/>
  <c r="R156" i="9"/>
  <c r="R157" i="9"/>
  <c r="R158" i="9"/>
  <c r="R159" i="9"/>
  <c r="R160" i="9"/>
  <c r="R161" i="9"/>
  <c r="R162" i="9"/>
  <c r="R163" i="9"/>
  <c r="R164" i="9"/>
  <c r="R165" i="9"/>
  <c r="R166" i="9"/>
  <c r="R167" i="9"/>
  <c r="R168" i="9"/>
  <c r="R169" i="9"/>
  <c r="R170" i="9"/>
  <c r="Q105" i="9"/>
  <c r="Q106" i="9"/>
  <c r="Q107" i="9"/>
  <c r="Q108" i="9"/>
  <c r="Q109" i="9"/>
  <c r="Q110" i="9"/>
  <c r="Q111" i="9"/>
  <c r="Q112" i="9"/>
  <c r="Q113" i="9"/>
  <c r="Q114" i="9"/>
  <c r="Q115" i="9"/>
  <c r="Q116" i="9"/>
  <c r="Q117" i="9"/>
  <c r="Q118" i="9"/>
  <c r="Q119" i="9"/>
  <c r="Q120" i="9"/>
  <c r="Q121" i="9"/>
  <c r="Q122" i="9"/>
  <c r="Q123" i="9"/>
  <c r="Q124" i="9"/>
  <c r="Q125" i="9"/>
  <c r="Q126" i="9"/>
  <c r="Q127" i="9"/>
  <c r="Q128" i="9"/>
  <c r="Q129" i="9"/>
  <c r="Q130" i="9"/>
  <c r="Q131" i="9"/>
  <c r="Q132" i="9"/>
  <c r="Q133" i="9"/>
  <c r="Q134" i="9"/>
  <c r="Q135" i="9"/>
  <c r="Q136" i="9"/>
  <c r="Q137" i="9"/>
  <c r="Q138" i="9"/>
  <c r="Q139" i="9"/>
  <c r="Q140" i="9"/>
  <c r="Q141" i="9"/>
  <c r="Q142" i="9"/>
  <c r="Q143" i="9"/>
  <c r="Q144" i="9"/>
  <c r="Q145" i="9"/>
  <c r="Q146" i="9"/>
  <c r="Q147" i="9"/>
  <c r="Q148" i="9"/>
  <c r="Q149" i="9"/>
  <c r="Q150" i="9"/>
  <c r="Q151" i="9"/>
  <c r="Q152" i="9"/>
  <c r="Q153" i="9"/>
  <c r="Q154" i="9"/>
  <c r="Q155" i="9"/>
  <c r="Q156" i="9"/>
  <c r="Q157" i="9"/>
  <c r="Q158" i="9"/>
  <c r="Q159" i="9"/>
  <c r="Q160" i="9"/>
  <c r="Q161" i="9"/>
  <c r="Q162" i="9"/>
  <c r="Q163" i="9"/>
  <c r="Q164" i="9"/>
  <c r="Q165" i="9"/>
  <c r="Q166" i="9"/>
  <c r="Q167" i="9"/>
  <c r="Q168" i="9"/>
  <c r="Q169" i="9"/>
  <c r="Q170"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Z4" i="9"/>
  <c r="Z5" i="9"/>
  <c r="Z6" i="9"/>
  <c r="Z7" i="9"/>
  <c r="Z8" i="9"/>
  <c r="Z9" i="9"/>
  <c r="Z10" i="9"/>
  <c r="Z11" i="9"/>
  <c r="Z12" i="9"/>
  <c r="Z13" i="9"/>
  <c r="Z14" i="9"/>
  <c r="Z15" i="9"/>
  <c r="Z16" i="9"/>
  <c r="Z17" i="9"/>
  <c r="Z18" i="9"/>
  <c r="Z19" i="9"/>
  <c r="Z20" i="9"/>
  <c r="Z21" i="9"/>
  <c r="Z22" i="9"/>
  <c r="Z23" i="9"/>
  <c r="Z24" i="9"/>
  <c r="Z25" i="9"/>
  <c r="Z26" i="9"/>
  <c r="Z27" i="9"/>
  <c r="Z28" i="9"/>
  <c r="Z29" i="9"/>
  <c r="Z30" i="9"/>
  <c r="Z31" i="9"/>
  <c r="Z32" i="9"/>
  <c r="Z33" i="9"/>
  <c r="Z34" i="9"/>
  <c r="Z35" i="9"/>
  <c r="Z36" i="9"/>
  <c r="Z37" i="9"/>
  <c r="Z38" i="9"/>
  <c r="Z39" i="9"/>
  <c r="Z40" i="9"/>
  <c r="Z41" i="9"/>
  <c r="Z42" i="9"/>
  <c r="Z43" i="9"/>
  <c r="Z44" i="9"/>
  <c r="Z45" i="9"/>
  <c r="Z46" i="9"/>
  <c r="Z47" i="9"/>
  <c r="Z48" i="9"/>
  <c r="Z49" i="9"/>
  <c r="Z50" i="9"/>
  <c r="Z51" i="9"/>
  <c r="Z52" i="9"/>
  <c r="Z53" i="9"/>
  <c r="Z54" i="9"/>
  <c r="Z55" i="9"/>
  <c r="Z56" i="9"/>
  <c r="Z57" i="9"/>
  <c r="Z58" i="9"/>
  <c r="Z59" i="9"/>
  <c r="Z60" i="9"/>
  <c r="Z61" i="9"/>
  <c r="Z62" i="9"/>
  <c r="Z63" i="9"/>
  <c r="Z64" i="9"/>
  <c r="Z65" i="9"/>
  <c r="Z66" i="9"/>
  <c r="Z67" i="9"/>
  <c r="Z68" i="9"/>
  <c r="Z69" i="9"/>
  <c r="Z70" i="9"/>
  <c r="Z71" i="9"/>
  <c r="Z72" i="9"/>
  <c r="Z73" i="9"/>
  <c r="Z74" i="9"/>
  <c r="Z75" i="9"/>
  <c r="Z76" i="9"/>
  <c r="Z77" i="9"/>
  <c r="Z78" i="9"/>
  <c r="Z79" i="9"/>
  <c r="Z80" i="9"/>
  <c r="Z81" i="9"/>
  <c r="Z82" i="9"/>
  <c r="Z83" i="9"/>
  <c r="Z84" i="9"/>
  <c r="Z85" i="9"/>
  <c r="Z86" i="9"/>
  <c r="Z87" i="9"/>
  <c r="Z88" i="9"/>
  <c r="Z89" i="9"/>
  <c r="Z90" i="9"/>
  <c r="Z91" i="9"/>
  <c r="Z92" i="9"/>
  <c r="Z93" i="9"/>
  <c r="Z94" i="9"/>
  <c r="Z95" i="9"/>
  <c r="Z96" i="9"/>
  <c r="Z97" i="9"/>
  <c r="Z98" i="9"/>
  <c r="Z99" i="9"/>
  <c r="Z100" i="9"/>
  <c r="Z101" i="9"/>
  <c r="Z102" i="9"/>
  <c r="Z103" i="9"/>
  <c r="Z104" i="9"/>
  <c r="Y4" i="9"/>
  <c r="Y5" i="9"/>
  <c r="Y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Y101" i="9"/>
  <c r="Y102" i="9"/>
  <c r="Y103" i="9"/>
  <c r="Y104" i="9"/>
  <c r="X4" i="9"/>
  <c r="X5" i="9"/>
  <c r="X6" i="9"/>
  <c r="X7" i="9"/>
  <c r="X8" i="9"/>
  <c r="X9" i="9"/>
  <c r="X10" i="9"/>
  <c r="X11" i="9"/>
  <c r="X12" i="9"/>
  <c r="X13" i="9"/>
  <c r="X14" i="9"/>
  <c r="X15" i="9"/>
  <c r="X16" i="9"/>
  <c r="X17" i="9"/>
  <c r="X18" i="9"/>
  <c r="X19" i="9"/>
  <c r="X20" i="9"/>
  <c r="X21" i="9"/>
  <c r="X22" i="9"/>
  <c r="X23" i="9"/>
  <c r="X24" i="9"/>
  <c r="X25" i="9"/>
  <c r="X26" i="9"/>
  <c r="X27" i="9"/>
  <c r="X28" i="9"/>
  <c r="X29" i="9"/>
  <c r="X30" i="9"/>
  <c r="X31" i="9"/>
  <c r="X32" i="9"/>
  <c r="X33" i="9"/>
  <c r="X34" i="9"/>
  <c r="X35" i="9"/>
  <c r="X36" i="9"/>
  <c r="X37" i="9"/>
  <c r="X38" i="9"/>
  <c r="X39" i="9"/>
  <c r="X40" i="9"/>
  <c r="X41" i="9"/>
  <c r="X42" i="9"/>
  <c r="X43" i="9"/>
  <c r="X44" i="9"/>
  <c r="X45" i="9"/>
  <c r="X46" i="9"/>
  <c r="X47" i="9"/>
  <c r="X48" i="9"/>
  <c r="X49" i="9"/>
  <c r="X50" i="9"/>
  <c r="X51" i="9"/>
  <c r="X52" i="9"/>
  <c r="X53" i="9"/>
  <c r="X54" i="9"/>
  <c r="X55" i="9"/>
  <c r="X56" i="9"/>
  <c r="X57" i="9"/>
  <c r="X58" i="9"/>
  <c r="X59" i="9"/>
  <c r="X60" i="9"/>
  <c r="X61" i="9"/>
  <c r="X62" i="9"/>
  <c r="X63" i="9"/>
  <c r="X64" i="9"/>
  <c r="X65" i="9"/>
  <c r="X66" i="9"/>
  <c r="X67" i="9"/>
  <c r="X68" i="9"/>
  <c r="X69" i="9"/>
  <c r="X70" i="9"/>
  <c r="X71" i="9"/>
  <c r="X72" i="9"/>
  <c r="X73" i="9"/>
  <c r="X74" i="9"/>
  <c r="X75" i="9"/>
  <c r="X76" i="9"/>
  <c r="X77" i="9"/>
  <c r="X78" i="9"/>
  <c r="X79" i="9"/>
  <c r="X80" i="9"/>
  <c r="X81" i="9"/>
  <c r="X82" i="9"/>
  <c r="X83" i="9"/>
  <c r="X84" i="9"/>
  <c r="X85" i="9"/>
  <c r="X86" i="9"/>
  <c r="X87" i="9"/>
  <c r="X88" i="9"/>
  <c r="X89" i="9"/>
  <c r="X90" i="9"/>
  <c r="X91" i="9"/>
  <c r="X92" i="9"/>
  <c r="X93" i="9"/>
  <c r="X94" i="9"/>
  <c r="X95" i="9"/>
  <c r="X96" i="9"/>
  <c r="X97" i="9"/>
  <c r="X98" i="9"/>
  <c r="X99" i="9"/>
  <c r="X100" i="9"/>
  <c r="X101" i="9"/>
  <c r="X102" i="9"/>
  <c r="X103" i="9"/>
  <c r="X104" i="9"/>
  <c r="W4" i="9"/>
  <c r="W5" i="9"/>
  <c r="W6" i="9"/>
  <c r="W7" i="9"/>
  <c r="W8" i="9"/>
  <c r="W9" i="9"/>
  <c r="W10" i="9"/>
  <c r="W11" i="9"/>
  <c r="W12" i="9"/>
  <c r="W13" i="9"/>
  <c r="W14" i="9"/>
  <c r="W15" i="9"/>
  <c r="W16" i="9"/>
  <c r="W17" i="9"/>
  <c r="W18" i="9"/>
  <c r="W19" i="9"/>
  <c r="W20" i="9"/>
  <c r="W21" i="9"/>
  <c r="W22" i="9"/>
  <c r="W23" i="9"/>
  <c r="W24" i="9"/>
  <c r="W25" i="9"/>
  <c r="W26" i="9"/>
  <c r="W27" i="9"/>
  <c r="W28" i="9"/>
  <c r="W29" i="9"/>
  <c r="W30" i="9"/>
  <c r="W31" i="9"/>
  <c r="W32" i="9"/>
  <c r="W33" i="9"/>
  <c r="W34" i="9"/>
  <c r="W35" i="9"/>
  <c r="W36" i="9"/>
  <c r="W37" i="9"/>
  <c r="W38" i="9"/>
  <c r="W39" i="9"/>
  <c r="W40" i="9"/>
  <c r="W41" i="9"/>
  <c r="W42" i="9"/>
  <c r="W43" i="9"/>
  <c r="W44" i="9"/>
  <c r="W45" i="9"/>
  <c r="W46" i="9"/>
  <c r="W47" i="9"/>
  <c r="W48" i="9"/>
  <c r="W49" i="9"/>
  <c r="W50" i="9"/>
  <c r="W51" i="9"/>
  <c r="W52" i="9"/>
  <c r="W53" i="9"/>
  <c r="W54" i="9"/>
  <c r="W55" i="9"/>
  <c r="W56" i="9"/>
  <c r="W57" i="9"/>
  <c r="W58" i="9"/>
  <c r="W59" i="9"/>
  <c r="W60" i="9"/>
  <c r="W61" i="9"/>
  <c r="W62" i="9"/>
  <c r="W63" i="9"/>
  <c r="W64" i="9"/>
  <c r="W65" i="9"/>
  <c r="W66" i="9"/>
  <c r="W67" i="9"/>
  <c r="W68" i="9"/>
  <c r="W69" i="9"/>
  <c r="W70" i="9"/>
  <c r="W71" i="9"/>
  <c r="W72" i="9"/>
  <c r="W73" i="9"/>
  <c r="W74" i="9"/>
  <c r="W75" i="9"/>
  <c r="W76" i="9"/>
  <c r="W77" i="9"/>
  <c r="W78" i="9"/>
  <c r="W79" i="9"/>
  <c r="W80" i="9"/>
  <c r="W81" i="9"/>
  <c r="W82" i="9"/>
  <c r="W83" i="9"/>
  <c r="W84" i="9"/>
  <c r="W85" i="9"/>
  <c r="W86" i="9"/>
  <c r="W87" i="9"/>
  <c r="W88" i="9"/>
  <c r="W89" i="9"/>
  <c r="W90" i="9"/>
  <c r="W91" i="9"/>
  <c r="W92" i="9"/>
  <c r="W93" i="9"/>
  <c r="W94" i="9"/>
  <c r="W95" i="9"/>
  <c r="W96" i="9"/>
  <c r="W97" i="9"/>
  <c r="W98" i="9"/>
  <c r="W99" i="9"/>
  <c r="W100" i="9"/>
  <c r="W101" i="9"/>
  <c r="W102" i="9"/>
  <c r="W103" i="9"/>
  <c r="W104" i="9"/>
  <c r="V4" i="9"/>
  <c r="V5" i="9"/>
  <c r="V6" i="9"/>
  <c r="V7" i="9"/>
  <c r="V8" i="9"/>
  <c r="V9" i="9"/>
  <c r="V10" i="9"/>
  <c r="V11" i="9"/>
  <c r="V12" i="9"/>
  <c r="V13" i="9"/>
  <c r="V14" i="9"/>
  <c r="V15" i="9"/>
  <c r="V16" i="9"/>
  <c r="V17" i="9"/>
  <c r="V18" i="9"/>
  <c r="V19" i="9"/>
  <c r="V20" i="9"/>
  <c r="V21" i="9"/>
  <c r="V22" i="9"/>
  <c r="V23" i="9"/>
  <c r="V24" i="9"/>
  <c r="V25" i="9"/>
  <c r="V26" i="9"/>
  <c r="V27" i="9"/>
  <c r="V28" i="9"/>
  <c r="V29" i="9"/>
  <c r="V30" i="9"/>
  <c r="V31" i="9"/>
  <c r="V32" i="9"/>
  <c r="V33" i="9"/>
  <c r="V34" i="9"/>
  <c r="V35" i="9"/>
  <c r="V36" i="9"/>
  <c r="V37" i="9"/>
  <c r="V38" i="9"/>
  <c r="V39" i="9"/>
  <c r="V40" i="9"/>
  <c r="V41" i="9"/>
  <c r="V42" i="9"/>
  <c r="V43" i="9"/>
  <c r="V44" i="9"/>
  <c r="V45" i="9"/>
  <c r="V46" i="9"/>
  <c r="V47" i="9"/>
  <c r="V48" i="9"/>
  <c r="V49" i="9"/>
  <c r="V50" i="9"/>
  <c r="V51" i="9"/>
  <c r="V52" i="9"/>
  <c r="V53" i="9"/>
  <c r="V54" i="9"/>
  <c r="V55" i="9"/>
  <c r="V56" i="9"/>
  <c r="V57" i="9"/>
  <c r="V58" i="9"/>
  <c r="V59" i="9"/>
  <c r="V60" i="9"/>
  <c r="V61" i="9"/>
  <c r="V62" i="9"/>
  <c r="V63" i="9"/>
  <c r="V64" i="9"/>
  <c r="V65" i="9"/>
  <c r="V66" i="9"/>
  <c r="V67" i="9"/>
  <c r="V68" i="9"/>
  <c r="V69" i="9"/>
  <c r="V70" i="9"/>
  <c r="V71" i="9"/>
  <c r="V72" i="9"/>
  <c r="V73" i="9"/>
  <c r="V74" i="9"/>
  <c r="V75" i="9"/>
  <c r="V76" i="9"/>
  <c r="V77" i="9"/>
  <c r="V78" i="9"/>
  <c r="V79" i="9"/>
  <c r="V80" i="9"/>
  <c r="V81" i="9"/>
  <c r="V82" i="9"/>
  <c r="V83" i="9"/>
  <c r="V84" i="9"/>
  <c r="V85" i="9"/>
  <c r="V86" i="9"/>
  <c r="V87" i="9"/>
  <c r="V88" i="9"/>
  <c r="V89" i="9"/>
  <c r="V90" i="9"/>
  <c r="V91" i="9"/>
  <c r="V92" i="9"/>
  <c r="V93" i="9"/>
  <c r="V94" i="9"/>
  <c r="V95" i="9"/>
  <c r="V96" i="9"/>
  <c r="V97" i="9"/>
  <c r="V98" i="9"/>
  <c r="V99" i="9"/>
  <c r="V100" i="9"/>
  <c r="V101" i="9"/>
  <c r="V102" i="9"/>
  <c r="V103" i="9"/>
  <c r="V104" i="9"/>
  <c r="U4" i="9"/>
  <c r="U5" i="9"/>
  <c r="U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U101" i="9"/>
  <c r="U102" i="9"/>
  <c r="U103" i="9"/>
  <c r="U104" i="9"/>
  <c r="T4" i="9"/>
  <c r="T5" i="9"/>
  <c r="T6" i="9"/>
  <c r="T7" i="9"/>
  <c r="T8" i="9"/>
  <c r="T9" i="9"/>
  <c r="T10" i="9"/>
  <c r="T11" i="9"/>
  <c r="T12" i="9"/>
  <c r="T13" i="9"/>
  <c r="T14" i="9"/>
  <c r="T15" i="9"/>
  <c r="T16" i="9"/>
  <c r="T17" i="9"/>
  <c r="T18" i="9"/>
  <c r="T19" i="9"/>
  <c r="T20" i="9"/>
  <c r="T21" i="9"/>
  <c r="T22" i="9"/>
  <c r="T23" i="9"/>
  <c r="T24" i="9"/>
  <c r="T25" i="9"/>
  <c r="T26" i="9"/>
  <c r="T27" i="9"/>
  <c r="T28" i="9"/>
  <c r="T29" i="9"/>
  <c r="T30" i="9"/>
  <c r="T31" i="9"/>
  <c r="T32" i="9"/>
  <c r="T33" i="9"/>
  <c r="T34" i="9"/>
  <c r="T35" i="9"/>
  <c r="T36" i="9"/>
  <c r="T37" i="9"/>
  <c r="T38" i="9"/>
  <c r="T39" i="9"/>
  <c r="T40" i="9"/>
  <c r="T41" i="9"/>
  <c r="T42" i="9"/>
  <c r="T43" i="9"/>
  <c r="T44" i="9"/>
  <c r="T45" i="9"/>
  <c r="T46" i="9"/>
  <c r="T47" i="9"/>
  <c r="T48" i="9"/>
  <c r="T49" i="9"/>
  <c r="T50" i="9"/>
  <c r="T51" i="9"/>
  <c r="T52" i="9"/>
  <c r="T53" i="9"/>
  <c r="T54" i="9"/>
  <c r="T55" i="9"/>
  <c r="T56" i="9"/>
  <c r="T57" i="9"/>
  <c r="T58" i="9"/>
  <c r="T59" i="9"/>
  <c r="T60" i="9"/>
  <c r="T61" i="9"/>
  <c r="T62" i="9"/>
  <c r="T63" i="9"/>
  <c r="T64" i="9"/>
  <c r="T65" i="9"/>
  <c r="T66" i="9"/>
  <c r="T67" i="9"/>
  <c r="T68" i="9"/>
  <c r="T69" i="9"/>
  <c r="T70" i="9"/>
  <c r="T71" i="9"/>
  <c r="T72" i="9"/>
  <c r="T73" i="9"/>
  <c r="T74" i="9"/>
  <c r="T75" i="9"/>
  <c r="T76" i="9"/>
  <c r="T77" i="9"/>
  <c r="T78" i="9"/>
  <c r="T79" i="9"/>
  <c r="T80" i="9"/>
  <c r="T81" i="9"/>
  <c r="T82" i="9"/>
  <c r="T83" i="9"/>
  <c r="T84" i="9"/>
  <c r="T85" i="9"/>
  <c r="T86" i="9"/>
  <c r="T87" i="9"/>
  <c r="T88" i="9"/>
  <c r="T89" i="9"/>
  <c r="T90" i="9"/>
  <c r="T91" i="9"/>
  <c r="T92" i="9"/>
  <c r="T93" i="9"/>
  <c r="T94" i="9"/>
  <c r="T95" i="9"/>
  <c r="T96" i="9"/>
  <c r="T97" i="9"/>
  <c r="T98" i="9"/>
  <c r="T99" i="9"/>
  <c r="T100" i="9"/>
  <c r="T101" i="9"/>
  <c r="T102" i="9"/>
  <c r="T103" i="9"/>
  <c r="T104" i="9"/>
  <c r="S4" i="9"/>
  <c r="S5" i="9"/>
  <c r="S6" i="9"/>
  <c r="S7" i="9"/>
  <c r="S8" i="9"/>
  <c r="S9" i="9"/>
  <c r="S10" i="9"/>
  <c r="S11" i="9"/>
  <c r="S12" i="9"/>
  <c r="S13" i="9"/>
  <c r="S14" i="9"/>
  <c r="S15" i="9"/>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S46" i="9"/>
  <c r="S47" i="9"/>
  <c r="S48" i="9"/>
  <c r="S49" i="9"/>
  <c r="S50" i="9"/>
  <c r="S51" i="9"/>
  <c r="S52" i="9"/>
  <c r="S53" i="9"/>
  <c r="S54" i="9"/>
  <c r="S55" i="9"/>
  <c r="S56" i="9"/>
  <c r="S57" i="9"/>
  <c r="S58" i="9"/>
  <c r="S59" i="9"/>
  <c r="S60" i="9"/>
  <c r="S61" i="9"/>
  <c r="S62" i="9"/>
  <c r="S63" i="9"/>
  <c r="S64" i="9"/>
  <c r="S65" i="9"/>
  <c r="S66" i="9"/>
  <c r="S67" i="9"/>
  <c r="S68" i="9"/>
  <c r="S69" i="9"/>
  <c r="S70" i="9"/>
  <c r="S71" i="9"/>
  <c r="S72" i="9"/>
  <c r="S73" i="9"/>
  <c r="S74" i="9"/>
  <c r="S75" i="9"/>
  <c r="S76" i="9"/>
  <c r="S77" i="9"/>
  <c r="S78" i="9"/>
  <c r="S79" i="9"/>
  <c r="S80" i="9"/>
  <c r="S81" i="9"/>
  <c r="S82" i="9"/>
  <c r="S83" i="9"/>
  <c r="S84" i="9"/>
  <c r="S85" i="9"/>
  <c r="S86" i="9"/>
  <c r="S87" i="9"/>
  <c r="S88" i="9"/>
  <c r="S89" i="9"/>
  <c r="S90" i="9"/>
  <c r="S91" i="9"/>
  <c r="S92" i="9"/>
  <c r="S93" i="9"/>
  <c r="S94" i="9"/>
  <c r="S95" i="9"/>
  <c r="S96" i="9"/>
  <c r="S97" i="9"/>
  <c r="S98" i="9"/>
  <c r="S99" i="9"/>
  <c r="S100" i="9"/>
  <c r="S101" i="9"/>
  <c r="S102" i="9"/>
  <c r="S103" i="9"/>
  <c r="S104" i="9"/>
  <c r="R4" i="9"/>
  <c r="R5" i="9"/>
  <c r="R6" i="9"/>
  <c r="R7" i="9"/>
  <c r="R8" i="9"/>
  <c r="R9" i="9"/>
  <c r="R10" i="9"/>
  <c r="R11" i="9"/>
  <c r="R12"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R46" i="9"/>
  <c r="R47" i="9"/>
  <c r="R48" i="9"/>
  <c r="R49" i="9"/>
  <c r="R50" i="9"/>
  <c r="R51" i="9"/>
  <c r="R52" i="9"/>
  <c r="R53" i="9"/>
  <c r="R54" i="9"/>
  <c r="R55" i="9"/>
  <c r="R56" i="9"/>
  <c r="R57" i="9"/>
  <c r="R58" i="9"/>
  <c r="R59" i="9"/>
  <c r="R60" i="9"/>
  <c r="R61" i="9"/>
  <c r="R62" i="9"/>
  <c r="R63" i="9"/>
  <c r="R64" i="9"/>
  <c r="R65" i="9"/>
  <c r="R66" i="9"/>
  <c r="R67" i="9"/>
  <c r="R68" i="9"/>
  <c r="R69" i="9"/>
  <c r="R70" i="9"/>
  <c r="R71" i="9"/>
  <c r="R72" i="9"/>
  <c r="R73" i="9"/>
  <c r="R74" i="9"/>
  <c r="R75" i="9"/>
  <c r="R76" i="9"/>
  <c r="R77" i="9"/>
  <c r="R78" i="9"/>
  <c r="R79" i="9"/>
  <c r="R80" i="9"/>
  <c r="R81" i="9"/>
  <c r="R82" i="9"/>
  <c r="R83" i="9"/>
  <c r="R84" i="9"/>
  <c r="R85" i="9"/>
  <c r="R86" i="9"/>
  <c r="R87" i="9"/>
  <c r="R88" i="9"/>
  <c r="R89" i="9"/>
  <c r="R90" i="9"/>
  <c r="R91" i="9"/>
  <c r="R92" i="9"/>
  <c r="R93" i="9"/>
  <c r="R94" i="9"/>
  <c r="R95" i="9"/>
  <c r="R96" i="9"/>
  <c r="R97" i="9"/>
  <c r="R98" i="9"/>
  <c r="R99" i="9"/>
  <c r="R100" i="9"/>
  <c r="R101" i="9"/>
  <c r="R102" i="9"/>
  <c r="R103" i="9"/>
  <c r="R104" i="9"/>
  <c r="Q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101" i="9"/>
  <c r="Q102" i="9"/>
  <c r="Q103" i="9"/>
  <c r="Q104"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S289" i="9"/>
  <c r="S290" i="9"/>
  <c r="S291" i="9"/>
  <c r="S292" i="9"/>
  <c r="S293" i="9"/>
  <c r="S294" i="9"/>
  <c r="S295" i="9"/>
  <c r="S296" i="9"/>
  <c r="S297" i="9"/>
  <c r="S298" i="9"/>
  <c r="S299" i="9"/>
  <c r="S300" i="9"/>
  <c r="S301" i="9"/>
  <c r="S302" i="9"/>
  <c r="S303" i="9"/>
  <c r="S304" i="9"/>
  <c r="S305" i="9"/>
  <c r="S306" i="9"/>
  <c r="S307" i="9"/>
  <c r="S308" i="9"/>
  <c r="S309" i="9"/>
  <c r="S310" i="9"/>
  <c r="S311" i="9"/>
  <c r="S312" i="9"/>
  <c r="S313" i="9"/>
  <c r="S314" i="9"/>
  <c r="S315" i="9"/>
  <c r="S316" i="9"/>
  <c r="S317" i="9"/>
  <c r="S318" i="9"/>
  <c r="S319" i="9"/>
  <c r="S320" i="9"/>
  <c r="S321" i="9"/>
  <c r="S322" i="9"/>
  <c r="S323" i="9"/>
  <c r="S324" i="9"/>
  <c r="S325" i="9"/>
  <c r="S326" i="9"/>
  <c r="S327" i="9"/>
  <c r="S328" i="9"/>
  <c r="S329" i="9"/>
  <c r="S330" i="9"/>
  <c r="S331" i="9"/>
  <c r="S332" i="9"/>
  <c r="S333" i="9"/>
  <c r="S334" i="9"/>
  <c r="S335" i="9"/>
  <c r="S336" i="9"/>
  <c r="S337" i="9"/>
  <c r="S338" i="9"/>
  <c r="S339" i="9"/>
  <c r="S340" i="9"/>
  <c r="S341" i="9"/>
  <c r="S342" i="9"/>
  <c r="S343" i="9"/>
  <c r="S344" i="9"/>
  <c r="S345" i="9"/>
  <c r="S346" i="9"/>
  <c r="S347" i="9"/>
  <c r="S348" i="9"/>
  <c r="S349" i="9"/>
  <c r="S350" i="9"/>
  <c r="S351" i="9"/>
  <c r="S352" i="9"/>
  <c r="S353" i="9"/>
  <c r="S354" i="9"/>
  <c r="S355" i="9"/>
  <c r="S356" i="9"/>
  <c r="S357" i="9"/>
  <c r="S358" i="9"/>
  <c r="S359" i="9"/>
  <c r="S360" i="9"/>
  <c r="S361" i="9"/>
  <c r="S362" i="9"/>
  <c r="S363" i="9"/>
  <c r="S364" i="9"/>
  <c r="S365" i="9"/>
  <c r="S366" i="9"/>
  <c r="S367" i="9"/>
  <c r="S368" i="9"/>
  <c r="S369" i="9"/>
  <c r="S370" i="9"/>
  <c r="S371" i="9"/>
  <c r="S372" i="9"/>
  <c r="S373" i="9"/>
  <c r="S374" i="9"/>
  <c r="S375" i="9"/>
  <c r="S376" i="9"/>
  <c r="S377" i="9"/>
  <c r="S378" i="9"/>
  <c r="S379" i="9"/>
  <c r="S380" i="9"/>
  <c r="S381" i="9"/>
  <c r="S382" i="9"/>
  <c r="S383" i="9"/>
  <c r="S384" i="9"/>
  <c r="S385" i="9"/>
  <c r="S386" i="9"/>
  <c r="S387" i="9"/>
  <c r="S388" i="9"/>
  <c r="S389" i="9"/>
  <c r="S390" i="9"/>
  <c r="S391" i="9"/>
  <c r="S392" i="9"/>
  <c r="S393" i="9"/>
  <c r="S394" i="9"/>
  <c r="S395" i="9"/>
  <c r="S396" i="9"/>
  <c r="S397" i="9"/>
  <c r="S398" i="9"/>
  <c r="S399" i="9"/>
  <c r="S400" i="9"/>
  <c r="S401" i="9"/>
  <c r="S402" i="9"/>
  <c r="S403" i="9"/>
  <c r="S404" i="9"/>
  <c r="S405" i="9"/>
  <c r="S406" i="9"/>
  <c r="S407" i="9"/>
  <c r="S408" i="9"/>
  <c r="S409" i="9"/>
  <c r="S410" i="9"/>
  <c r="S411" i="9"/>
  <c r="S412" i="9"/>
  <c r="Z288" i="9"/>
  <c r="Z289" i="9"/>
  <c r="Z290" i="9"/>
  <c r="Z291" i="9"/>
  <c r="Z292" i="9"/>
  <c r="Z293" i="9"/>
  <c r="Z294" i="9"/>
  <c r="Z295" i="9"/>
  <c r="Z296" i="9"/>
  <c r="Z297" i="9"/>
  <c r="Z298" i="9"/>
  <c r="Z299" i="9"/>
  <c r="Z300" i="9"/>
  <c r="Z301" i="9"/>
  <c r="Z302" i="9"/>
  <c r="Z303" i="9"/>
  <c r="Z304" i="9"/>
  <c r="Z305" i="9"/>
  <c r="Z306" i="9"/>
  <c r="Z307" i="9"/>
  <c r="Z308" i="9"/>
  <c r="Z309" i="9"/>
  <c r="Z310" i="9"/>
  <c r="Z311" i="9"/>
  <c r="Z312" i="9"/>
  <c r="Z313" i="9"/>
  <c r="Z314" i="9"/>
  <c r="Z315" i="9"/>
  <c r="Z316" i="9"/>
  <c r="Z317" i="9"/>
  <c r="Z318" i="9"/>
  <c r="Z319" i="9"/>
  <c r="Z320" i="9"/>
  <c r="Z321" i="9"/>
  <c r="Z322" i="9"/>
  <c r="Z323" i="9"/>
  <c r="Z324" i="9"/>
  <c r="Z325" i="9"/>
  <c r="Z326" i="9"/>
  <c r="Z327" i="9"/>
  <c r="Z328" i="9"/>
  <c r="Z329" i="9"/>
  <c r="Z330" i="9"/>
  <c r="Z331" i="9"/>
  <c r="Z332" i="9"/>
  <c r="Z333" i="9"/>
  <c r="Z334" i="9"/>
  <c r="Z335" i="9"/>
  <c r="Z336" i="9"/>
  <c r="Z337" i="9"/>
  <c r="Z338" i="9"/>
  <c r="Z339" i="9"/>
  <c r="Z340" i="9"/>
  <c r="Z341" i="9"/>
  <c r="Z342" i="9"/>
  <c r="Z343" i="9"/>
  <c r="Z344" i="9"/>
  <c r="Z345" i="9"/>
  <c r="Z346" i="9"/>
  <c r="Z347" i="9"/>
  <c r="Z348" i="9"/>
  <c r="Z349" i="9"/>
  <c r="Z350" i="9"/>
  <c r="Z351" i="9"/>
  <c r="Z352" i="9"/>
  <c r="Z353" i="9"/>
  <c r="Z354" i="9"/>
  <c r="Z355" i="9"/>
  <c r="Z356" i="9"/>
  <c r="Z357" i="9"/>
  <c r="Z358" i="9"/>
  <c r="Z359" i="9"/>
  <c r="Z360" i="9"/>
  <c r="Z361" i="9"/>
  <c r="Z362" i="9"/>
  <c r="Z363" i="9"/>
  <c r="Z364" i="9"/>
  <c r="Z365" i="9"/>
  <c r="Z366" i="9"/>
  <c r="Z367" i="9"/>
  <c r="Z368" i="9"/>
  <c r="Z369" i="9"/>
  <c r="Z370" i="9"/>
  <c r="Z371" i="9"/>
  <c r="Z372" i="9"/>
  <c r="Z373" i="9"/>
  <c r="Z374" i="9"/>
  <c r="Z375" i="9"/>
  <c r="Z376" i="9"/>
  <c r="Z377" i="9"/>
  <c r="Z378" i="9"/>
  <c r="Z379" i="9"/>
  <c r="Z380" i="9"/>
  <c r="Z381" i="9"/>
  <c r="Z382" i="9"/>
  <c r="Z383" i="9"/>
  <c r="Z384" i="9"/>
  <c r="Z385" i="9"/>
  <c r="Z386" i="9"/>
  <c r="Z387" i="9"/>
  <c r="Z388" i="9"/>
  <c r="Z389" i="9"/>
  <c r="Z390" i="9"/>
  <c r="Z391" i="9"/>
  <c r="Z392" i="9"/>
  <c r="Z393" i="9"/>
  <c r="Z394" i="9"/>
  <c r="Z395" i="9"/>
  <c r="Z396" i="9"/>
  <c r="Z397" i="9"/>
  <c r="Z398" i="9"/>
  <c r="Z399" i="9"/>
  <c r="Z400" i="9"/>
  <c r="Z401" i="9"/>
  <c r="Z402" i="9"/>
  <c r="Z403" i="9"/>
  <c r="Z404" i="9"/>
  <c r="Z405" i="9"/>
  <c r="Z406" i="9"/>
  <c r="Z407" i="9"/>
  <c r="Z408" i="9"/>
  <c r="Z409" i="9"/>
  <c r="Z410" i="9"/>
  <c r="Z411" i="9"/>
  <c r="Z412" i="9"/>
  <c r="R289" i="9"/>
  <c r="R290" i="9"/>
  <c r="R291" i="9"/>
  <c r="R292" i="9"/>
  <c r="R293" i="9"/>
  <c r="R294" i="9"/>
  <c r="R295" i="9"/>
  <c r="R296" i="9"/>
  <c r="R297" i="9"/>
  <c r="R298" i="9"/>
  <c r="R299" i="9"/>
  <c r="R300" i="9"/>
  <c r="R301" i="9"/>
  <c r="R302" i="9"/>
  <c r="R303" i="9"/>
  <c r="R304" i="9"/>
  <c r="R305" i="9"/>
  <c r="R306" i="9"/>
  <c r="R307" i="9"/>
  <c r="R308" i="9"/>
  <c r="R309" i="9"/>
  <c r="R310" i="9"/>
  <c r="R311" i="9"/>
  <c r="R312" i="9"/>
  <c r="R313" i="9"/>
  <c r="R314" i="9"/>
  <c r="R315" i="9"/>
  <c r="R316" i="9"/>
  <c r="R317" i="9"/>
  <c r="R318" i="9"/>
  <c r="R319" i="9"/>
  <c r="R320" i="9"/>
  <c r="R321" i="9"/>
  <c r="R322" i="9"/>
  <c r="R323" i="9"/>
  <c r="R324" i="9"/>
  <c r="R325" i="9"/>
  <c r="R326" i="9"/>
  <c r="R327" i="9"/>
  <c r="R328" i="9"/>
  <c r="R329" i="9"/>
  <c r="R330" i="9"/>
  <c r="R331" i="9"/>
  <c r="R332" i="9"/>
  <c r="R333" i="9"/>
  <c r="R334" i="9"/>
  <c r="R335" i="9"/>
  <c r="R336" i="9"/>
  <c r="R337" i="9"/>
  <c r="R338" i="9"/>
  <c r="R339" i="9"/>
  <c r="R340" i="9"/>
  <c r="R341" i="9"/>
  <c r="R342" i="9"/>
  <c r="R343" i="9"/>
  <c r="R344" i="9"/>
  <c r="R345" i="9"/>
  <c r="R346" i="9"/>
  <c r="R347" i="9"/>
  <c r="R348" i="9"/>
  <c r="R349" i="9"/>
  <c r="R350" i="9"/>
  <c r="R351" i="9"/>
  <c r="R352" i="9"/>
  <c r="R353" i="9"/>
  <c r="R354" i="9"/>
  <c r="R355" i="9"/>
  <c r="R356" i="9"/>
  <c r="R357" i="9"/>
  <c r="R358" i="9"/>
  <c r="R359" i="9"/>
  <c r="R360" i="9"/>
  <c r="R361" i="9"/>
  <c r="R362" i="9"/>
  <c r="R363" i="9"/>
  <c r="R364" i="9"/>
  <c r="R365" i="9"/>
  <c r="R366" i="9"/>
  <c r="R367" i="9"/>
  <c r="R368" i="9"/>
  <c r="R369" i="9"/>
  <c r="R370" i="9"/>
  <c r="R371" i="9"/>
  <c r="R372" i="9"/>
  <c r="R373" i="9"/>
  <c r="R374" i="9"/>
  <c r="R375" i="9"/>
  <c r="R376" i="9"/>
  <c r="R377" i="9"/>
  <c r="R378" i="9"/>
  <c r="R379" i="9"/>
  <c r="R380" i="9"/>
  <c r="R381" i="9"/>
  <c r="R382" i="9"/>
  <c r="R383" i="9"/>
  <c r="R384" i="9"/>
  <c r="R385" i="9"/>
  <c r="R386" i="9"/>
  <c r="R387" i="9"/>
  <c r="R388" i="9"/>
  <c r="R389" i="9"/>
  <c r="R390" i="9"/>
  <c r="R391" i="9"/>
  <c r="R392" i="9"/>
  <c r="R393" i="9"/>
  <c r="R394" i="9"/>
  <c r="R395" i="9"/>
  <c r="R396" i="9"/>
  <c r="R397" i="9"/>
  <c r="R398" i="9"/>
  <c r="R399" i="9"/>
  <c r="R400" i="9"/>
  <c r="R401" i="9"/>
  <c r="R402" i="9"/>
  <c r="R403" i="9"/>
  <c r="R404" i="9"/>
  <c r="R405" i="9"/>
  <c r="R406" i="9"/>
  <c r="R407" i="9"/>
  <c r="R408" i="9"/>
  <c r="R409" i="9"/>
  <c r="R410" i="9"/>
  <c r="R411" i="9"/>
  <c r="R412" i="9"/>
  <c r="Y288" i="9"/>
  <c r="Y289" i="9"/>
  <c r="Y290" i="9"/>
  <c r="Y291" i="9"/>
  <c r="Y292" i="9"/>
  <c r="Y293" i="9"/>
  <c r="Y294" i="9"/>
  <c r="Y295" i="9"/>
  <c r="Y296" i="9"/>
  <c r="Y297" i="9"/>
  <c r="Y298" i="9"/>
  <c r="Y299" i="9"/>
  <c r="Y300" i="9"/>
  <c r="Y301" i="9"/>
  <c r="Y302" i="9"/>
  <c r="Y303" i="9"/>
  <c r="Y304" i="9"/>
  <c r="Y305" i="9"/>
  <c r="Y306" i="9"/>
  <c r="Y307" i="9"/>
  <c r="Y308" i="9"/>
  <c r="Y309" i="9"/>
  <c r="Y310" i="9"/>
  <c r="Y311" i="9"/>
  <c r="Y312" i="9"/>
  <c r="Y313" i="9"/>
  <c r="Y314" i="9"/>
  <c r="Y315" i="9"/>
  <c r="Y316" i="9"/>
  <c r="Y317" i="9"/>
  <c r="Y318" i="9"/>
  <c r="Y319" i="9"/>
  <c r="Y320" i="9"/>
  <c r="Y321" i="9"/>
  <c r="Y322" i="9"/>
  <c r="Y323" i="9"/>
  <c r="Y324" i="9"/>
  <c r="Y325" i="9"/>
  <c r="Y326" i="9"/>
  <c r="Y327" i="9"/>
  <c r="Y328" i="9"/>
  <c r="Y329" i="9"/>
  <c r="Y330" i="9"/>
  <c r="Y331" i="9"/>
  <c r="Y332" i="9"/>
  <c r="Y333" i="9"/>
  <c r="Y334" i="9"/>
  <c r="Y335" i="9"/>
  <c r="Y336" i="9"/>
  <c r="Y337" i="9"/>
  <c r="Y338" i="9"/>
  <c r="Y339" i="9"/>
  <c r="Y340" i="9"/>
  <c r="Y341" i="9"/>
  <c r="Y342" i="9"/>
  <c r="Y343" i="9"/>
  <c r="Y344" i="9"/>
  <c r="Y345" i="9"/>
  <c r="Y346" i="9"/>
  <c r="Y347" i="9"/>
  <c r="Y348" i="9"/>
  <c r="Y349" i="9"/>
  <c r="Y350" i="9"/>
  <c r="Y351" i="9"/>
  <c r="Y352" i="9"/>
  <c r="Y353" i="9"/>
  <c r="Y354" i="9"/>
  <c r="Y355" i="9"/>
  <c r="Y356" i="9"/>
  <c r="Y357" i="9"/>
  <c r="Y358" i="9"/>
  <c r="Y359" i="9"/>
  <c r="Y360" i="9"/>
  <c r="Y361" i="9"/>
  <c r="Y362" i="9"/>
  <c r="Y363" i="9"/>
  <c r="Y364" i="9"/>
  <c r="Y365" i="9"/>
  <c r="Y366" i="9"/>
  <c r="Y367" i="9"/>
  <c r="Y368" i="9"/>
  <c r="Y369" i="9"/>
  <c r="Y370" i="9"/>
  <c r="Y371" i="9"/>
  <c r="Y372" i="9"/>
  <c r="Y373" i="9"/>
  <c r="Y374" i="9"/>
  <c r="Y375" i="9"/>
  <c r="Y376" i="9"/>
  <c r="Y377" i="9"/>
  <c r="Y378" i="9"/>
  <c r="Y379" i="9"/>
  <c r="Y380" i="9"/>
  <c r="Y381" i="9"/>
  <c r="Y382" i="9"/>
  <c r="Y383" i="9"/>
  <c r="Y384" i="9"/>
  <c r="Y385" i="9"/>
  <c r="Y386" i="9"/>
  <c r="Y387" i="9"/>
  <c r="Y388" i="9"/>
  <c r="Y389" i="9"/>
  <c r="Y390" i="9"/>
  <c r="Y391" i="9"/>
  <c r="Y392" i="9"/>
  <c r="Y393" i="9"/>
  <c r="Y394" i="9"/>
  <c r="Y395" i="9"/>
  <c r="Y396" i="9"/>
  <c r="Y397" i="9"/>
  <c r="Y398" i="9"/>
  <c r="Y399" i="9"/>
  <c r="Y400" i="9"/>
  <c r="Y401" i="9"/>
  <c r="Y402" i="9"/>
  <c r="Y403" i="9"/>
  <c r="Y404" i="9"/>
  <c r="Y405" i="9"/>
  <c r="Y406" i="9"/>
  <c r="Y407" i="9"/>
  <c r="Y408" i="9"/>
  <c r="Y409" i="9"/>
  <c r="Y410" i="9"/>
  <c r="Y411" i="9"/>
  <c r="Y412" i="9"/>
  <c r="Q289" i="9"/>
  <c r="Q290" i="9"/>
  <c r="Q291" i="9"/>
  <c r="Q292" i="9"/>
  <c r="Q293" i="9"/>
  <c r="Q294" i="9"/>
  <c r="Q295" i="9"/>
  <c r="Q296" i="9"/>
  <c r="Q297" i="9"/>
  <c r="Q298" i="9"/>
  <c r="Q299" i="9"/>
  <c r="Q300" i="9"/>
  <c r="Q301" i="9"/>
  <c r="Q302" i="9"/>
  <c r="Q303" i="9"/>
  <c r="Q304" i="9"/>
  <c r="Q305" i="9"/>
  <c r="Q306" i="9"/>
  <c r="Q307" i="9"/>
  <c r="Q308" i="9"/>
  <c r="Q309" i="9"/>
  <c r="Q310" i="9"/>
  <c r="Q311" i="9"/>
  <c r="Q312" i="9"/>
  <c r="Q313" i="9"/>
  <c r="Q314" i="9"/>
  <c r="Q315" i="9"/>
  <c r="Q316" i="9"/>
  <c r="Q317" i="9"/>
  <c r="Q318" i="9"/>
  <c r="Q319" i="9"/>
  <c r="Q320" i="9"/>
  <c r="Q321" i="9"/>
  <c r="Q322" i="9"/>
  <c r="Q323" i="9"/>
  <c r="Q324" i="9"/>
  <c r="Q325" i="9"/>
  <c r="Q326" i="9"/>
  <c r="Q327" i="9"/>
  <c r="Q328" i="9"/>
  <c r="Q329" i="9"/>
  <c r="Q330" i="9"/>
  <c r="Q331" i="9"/>
  <c r="Q332" i="9"/>
  <c r="Q333" i="9"/>
  <c r="Q334" i="9"/>
  <c r="Q335" i="9"/>
  <c r="Q336" i="9"/>
  <c r="Q337" i="9"/>
  <c r="Q338" i="9"/>
  <c r="Q339" i="9"/>
  <c r="Q340" i="9"/>
  <c r="Q341" i="9"/>
  <c r="Q342" i="9"/>
  <c r="Q343" i="9"/>
  <c r="Q344" i="9"/>
  <c r="Q345" i="9"/>
  <c r="Q346" i="9"/>
  <c r="Q347" i="9"/>
  <c r="Q348" i="9"/>
  <c r="Q349" i="9"/>
  <c r="Q350" i="9"/>
  <c r="Q351" i="9"/>
  <c r="Q352" i="9"/>
  <c r="Q353" i="9"/>
  <c r="Q354" i="9"/>
  <c r="Q355" i="9"/>
  <c r="Q356" i="9"/>
  <c r="Q357" i="9"/>
  <c r="Q358" i="9"/>
  <c r="Q359" i="9"/>
  <c r="Q360" i="9"/>
  <c r="Q361" i="9"/>
  <c r="Q362" i="9"/>
  <c r="Q363" i="9"/>
  <c r="Q364" i="9"/>
  <c r="Q365" i="9"/>
  <c r="Q366" i="9"/>
  <c r="Q367" i="9"/>
  <c r="Q368" i="9"/>
  <c r="Q369" i="9"/>
  <c r="Q370" i="9"/>
  <c r="Q371" i="9"/>
  <c r="Q372" i="9"/>
  <c r="Q373" i="9"/>
  <c r="Q374" i="9"/>
  <c r="Q375" i="9"/>
  <c r="Q376" i="9"/>
  <c r="Q377" i="9"/>
  <c r="Q378" i="9"/>
  <c r="Q379" i="9"/>
  <c r="Q380" i="9"/>
  <c r="Q381" i="9"/>
  <c r="Q382" i="9"/>
  <c r="Q383" i="9"/>
  <c r="Q384" i="9"/>
  <c r="Q385" i="9"/>
  <c r="Q386" i="9"/>
  <c r="Q387" i="9"/>
  <c r="Q388" i="9"/>
  <c r="Q389" i="9"/>
  <c r="Q390" i="9"/>
  <c r="Q391" i="9"/>
  <c r="Q392" i="9"/>
  <c r="Q393" i="9"/>
  <c r="Q394" i="9"/>
  <c r="Q395" i="9"/>
  <c r="Q396" i="9"/>
  <c r="Q397" i="9"/>
  <c r="Q398" i="9"/>
  <c r="Q399" i="9"/>
  <c r="Q400" i="9"/>
  <c r="Q401" i="9"/>
  <c r="Q402" i="9"/>
  <c r="Q403" i="9"/>
  <c r="Q404" i="9"/>
  <c r="Q405" i="9"/>
  <c r="Q406" i="9"/>
  <c r="Q407" i="9"/>
  <c r="Q408" i="9"/>
  <c r="Q409" i="9"/>
  <c r="Q410" i="9"/>
  <c r="Q411" i="9"/>
  <c r="Q412" i="9"/>
  <c r="X288" i="9"/>
  <c r="X289" i="9"/>
  <c r="X290" i="9"/>
  <c r="X291" i="9"/>
  <c r="X292" i="9"/>
  <c r="X293" i="9"/>
  <c r="X294" i="9"/>
  <c r="X295" i="9"/>
  <c r="X296" i="9"/>
  <c r="X297" i="9"/>
  <c r="X298" i="9"/>
  <c r="X299" i="9"/>
  <c r="X300" i="9"/>
  <c r="X301" i="9"/>
  <c r="X302" i="9"/>
  <c r="X303" i="9"/>
  <c r="X304" i="9"/>
  <c r="X305" i="9"/>
  <c r="X306" i="9"/>
  <c r="X307" i="9"/>
  <c r="X308" i="9"/>
  <c r="X309" i="9"/>
  <c r="X310" i="9"/>
  <c r="X311" i="9"/>
  <c r="X312" i="9"/>
  <c r="X313" i="9"/>
  <c r="X314" i="9"/>
  <c r="X315" i="9"/>
  <c r="X316" i="9"/>
  <c r="X317" i="9"/>
  <c r="X318" i="9"/>
  <c r="X319" i="9"/>
  <c r="X320" i="9"/>
  <c r="X321" i="9"/>
  <c r="X322" i="9"/>
  <c r="X323" i="9"/>
  <c r="X324" i="9"/>
  <c r="X325" i="9"/>
  <c r="X326" i="9"/>
  <c r="X327" i="9"/>
  <c r="X328" i="9"/>
  <c r="X329" i="9"/>
  <c r="X330" i="9"/>
  <c r="X331" i="9"/>
  <c r="X332" i="9"/>
  <c r="X333" i="9"/>
  <c r="X334" i="9"/>
  <c r="X335" i="9"/>
  <c r="X336" i="9"/>
  <c r="X337" i="9"/>
  <c r="X338" i="9"/>
  <c r="X339" i="9"/>
  <c r="X340" i="9"/>
  <c r="X341" i="9"/>
  <c r="X342" i="9"/>
  <c r="X343" i="9"/>
  <c r="X344" i="9"/>
  <c r="X345" i="9"/>
  <c r="X346" i="9"/>
  <c r="X347" i="9"/>
  <c r="X348" i="9"/>
  <c r="X349" i="9"/>
  <c r="X350" i="9"/>
  <c r="X351" i="9"/>
  <c r="X352" i="9"/>
  <c r="X353" i="9"/>
  <c r="X354" i="9"/>
  <c r="X355" i="9"/>
  <c r="X356" i="9"/>
  <c r="X357" i="9"/>
  <c r="X358" i="9"/>
  <c r="X359" i="9"/>
  <c r="X360" i="9"/>
  <c r="X361" i="9"/>
  <c r="X362" i="9"/>
  <c r="X363" i="9"/>
  <c r="X364" i="9"/>
  <c r="X365" i="9"/>
  <c r="X366" i="9"/>
  <c r="X367" i="9"/>
  <c r="X368" i="9"/>
  <c r="X369" i="9"/>
  <c r="X370" i="9"/>
  <c r="X371" i="9"/>
  <c r="X372" i="9"/>
  <c r="X373" i="9"/>
  <c r="X374" i="9"/>
  <c r="X375" i="9"/>
  <c r="X376" i="9"/>
  <c r="X377" i="9"/>
  <c r="X378" i="9"/>
  <c r="X379" i="9"/>
  <c r="X380" i="9"/>
  <c r="X381" i="9"/>
  <c r="X382" i="9"/>
  <c r="X383" i="9"/>
  <c r="X384" i="9"/>
  <c r="X385" i="9"/>
  <c r="X386" i="9"/>
  <c r="X387" i="9"/>
  <c r="X388" i="9"/>
  <c r="X389" i="9"/>
  <c r="X390" i="9"/>
  <c r="X391" i="9"/>
  <c r="X392" i="9"/>
  <c r="X393" i="9"/>
  <c r="X394" i="9"/>
  <c r="X395" i="9"/>
  <c r="X396" i="9"/>
  <c r="X397" i="9"/>
  <c r="X398" i="9"/>
  <c r="X399" i="9"/>
  <c r="X400" i="9"/>
  <c r="X401" i="9"/>
  <c r="X402" i="9"/>
  <c r="X403" i="9"/>
  <c r="X404" i="9"/>
  <c r="X405" i="9"/>
  <c r="X406" i="9"/>
  <c r="X407" i="9"/>
  <c r="X408" i="9"/>
  <c r="X409" i="9"/>
  <c r="X410" i="9"/>
  <c r="X411" i="9"/>
  <c r="X412"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W288" i="9"/>
  <c r="W289" i="9"/>
  <c r="W290" i="9"/>
  <c r="W291" i="9"/>
  <c r="W292" i="9"/>
  <c r="W293" i="9"/>
  <c r="W294" i="9"/>
  <c r="W295" i="9"/>
  <c r="W296" i="9"/>
  <c r="W297" i="9"/>
  <c r="W298" i="9"/>
  <c r="W299" i="9"/>
  <c r="W300" i="9"/>
  <c r="W301" i="9"/>
  <c r="W302" i="9"/>
  <c r="W303" i="9"/>
  <c r="W304" i="9"/>
  <c r="W305" i="9"/>
  <c r="W306" i="9"/>
  <c r="W307" i="9"/>
  <c r="W308" i="9"/>
  <c r="W309" i="9"/>
  <c r="W310" i="9"/>
  <c r="W311" i="9"/>
  <c r="W312" i="9"/>
  <c r="W313" i="9"/>
  <c r="W314" i="9"/>
  <c r="W315" i="9"/>
  <c r="W316" i="9"/>
  <c r="W317" i="9"/>
  <c r="W318" i="9"/>
  <c r="W319" i="9"/>
  <c r="W320" i="9"/>
  <c r="W321" i="9"/>
  <c r="W322" i="9"/>
  <c r="W323" i="9"/>
  <c r="W324" i="9"/>
  <c r="W325" i="9"/>
  <c r="W326" i="9"/>
  <c r="W327" i="9"/>
  <c r="W328" i="9"/>
  <c r="W329" i="9"/>
  <c r="W330" i="9"/>
  <c r="W331" i="9"/>
  <c r="W332" i="9"/>
  <c r="W333" i="9"/>
  <c r="W334" i="9"/>
  <c r="W335" i="9"/>
  <c r="W336" i="9"/>
  <c r="W337" i="9"/>
  <c r="W338" i="9"/>
  <c r="W339" i="9"/>
  <c r="W340" i="9"/>
  <c r="W341" i="9"/>
  <c r="W342" i="9"/>
  <c r="W343" i="9"/>
  <c r="W344" i="9"/>
  <c r="W345" i="9"/>
  <c r="W346" i="9"/>
  <c r="W347" i="9"/>
  <c r="W348" i="9"/>
  <c r="W349" i="9"/>
  <c r="W350" i="9"/>
  <c r="W351" i="9"/>
  <c r="W352" i="9"/>
  <c r="W353" i="9"/>
  <c r="W354" i="9"/>
  <c r="W355" i="9"/>
  <c r="W356" i="9"/>
  <c r="W357" i="9"/>
  <c r="W358" i="9"/>
  <c r="W359" i="9"/>
  <c r="W360" i="9"/>
  <c r="W361" i="9"/>
  <c r="W362" i="9"/>
  <c r="W363" i="9"/>
  <c r="W364" i="9"/>
  <c r="W365" i="9"/>
  <c r="W366" i="9"/>
  <c r="W367" i="9"/>
  <c r="W368" i="9"/>
  <c r="W369" i="9"/>
  <c r="W370" i="9"/>
  <c r="W371" i="9"/>
  <c r="W372" i="9"/>
  <c r="W373" i="9"/>
  <c r="W374" i="9"/>
  <c r="W375" i="9"/>
  <c r="W376" i="9"/>
  <c r="W377" i="9"/>
  <c r="W378" i="9"/>
  <c r="W379" i="9"/>
  <c r="W380" i="9"/>
  <c r="W381" i="9"/>
  <c r="W382" i="9"/>
  <c r="W383" i="9"/>
  <c r="W384" i="9"/>
  <c r="W385" i="9"/>
  <c r="W386" i="9"/>
  <c r="W387" i="9"/>
  <c r="W388" i="9"/>
  <c r="W389" i="9"/>
  <c r="W390" i="9"/>
  <c r="W391" i="9"/>
  <c r="W392" i="9"/>
  <c r="W393" i="9"/>
  <c r="W394" i="9"/>
  <c r="W395" i="9"/>
  <c r="W396" i="9"/>
  <c r="W397" i="9"/>
  <c r="W398" i="9"/>
  <c r="W399" i="9"/>
  <c r="W400" i="9"/>
  <c r="W401" i="9"/>
  <c r="W402" i="9"/>
  <c r="W403" i="9"/>
  <c r="W404" i="9"/>
  <c r="W405" i="9"/>
  <c r="W406" i="9"/>
  <c r="W407" i="9"/>
  <c r="W408" i="9"/>
  <c r="W409" i="9"/>
  <c r="W410" i="9"/>
  <c r="W411" i="9"/>
  <c r="W412"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V289" i="9"/>
  <c r="V290" i="9"/>
  <c r="V291" i="9"/>
  <c r="V292" i="9"/>
  <c r="V293" i="9"/>
  <c r="V294" i="9"/>
  <c r="V295" i="9"/>
  <c r="V296" i="9"/>
  <c r="V297" i="9"/>
  <c r="V298" i="9"/>
  <c r="V299" i="9"/>
  <c r="V300" i="9"/>
  <c r="V301" i="9"/>
  <c r="V302" i="9"/>
  <c r="V303" i="9"/>
  <c r="V304" i="9"/>
  <c r="V305" i="9"/>
  <c r="V306" i="9"/>
  <c r="V307" i="9"/>
  <c r="V308" i="9"/>
  <c r="V309" i="9"/>
  <c r="V310" i="9"/>
  <c r="V311" i="9"/>
  <c r="V312" i="9"/>
  <c r="V313" i="9"/>
  <c r="V314" i="9"/>
  <c r="V315" i="9"/>
  <c r="V316" i="9"/>
  <c r="V317" i="9"/>
  <c r="V318" i="9"/>
  <c r="V319" i="9"/>
  <c r="V320" i="9"/>
  <c r="V321" i="9"/>
  <c r="V322" i="9"/>
  <c r="V323" i="9"/>
  <c r="V324" i="9"/>
  <c r="V325" i="9"/>
  <c r="V326" i="9"/>
  <c r="V327" i="9"/>
  <c r="V328" i="9"/>
  <c r="V329" i="9"/>
  <c r="V330" i="9"/>
  <c r="V331" i="9"/>
  <c r="V332" i="9"/>
  <c r="V333" i="9"/>
  <c r="V334" i="9"/>
  <c r="V335" i="9"/>
  <c r="V336" i="9"/>
  <c r="V337" i="9"/>
  <c r="V338" i="9"/>
  <c r="V339" i="9"/>
  <c r="V340" i="9"/>
  <c r="V341" i="9"/>
  <c r="V342" i="9"/>
  <c r="V343" i="9"/>
  <c r="V344" i="9"/>
  <c r="V345" i="9"/>
  <c r="V346" i="9"/>
  <c r="V347" i="9"/>
  <c r="V348" i="9"/>
  <c r="V349" i="9"/>
  <c r="V350" i="9"/>
  <c r="V351" i="9"/>
  <c r="V352" i="9"/>
  <c r="V353" i="9"/>
  <c r="V354" i="9"/>
  <c r="V355" i="9"/>
  <c r="V356" i="9"/>
  <c r="V357" i="9"/>
  <c r="V358" i="9"/>
  <c r="V359" i="9"/>
  <c r="V360" i="9"/>
  <c r="V361" i="9"/>
  <c r="V362" i="9"/>
  <c r="V363" i="9"/>
  <c r="V364" i="9"/>
  <c r="V365" i="9"/>
  <c r="V366" i="9"/>
  <c r="V367" i="9"/>
  <c r="V368" i="9"/>
  <c r="V369" i="9"/>
  <c r="V370" i="9"/>
  <c r="V371" i="9"/>
  <c r="V372" i="9"/>
  <c r="V373" i="9"/>
  <c r="V374" i="9"/>
  <c r="V375" i="9"/>
  <c r="V376" i="9"/>
  <c r="V377" i="9"/>
  <c r="V378" i="9"/>
  <c r="V379" i="9"/>
  <c r="V380" i="9"/>
  <c r="V381" i="9"/>
  <c r="V382" i="9"/>
  <c r="V383" i="9"/>
  <c r="V384" i="9"/>
  <c r="V385" i="9"/>
  <c r="V386" i="9"/>
  <c r="V387" i="9"/>
  <c r="V388" i="9"/>
  <c r="V389" i="9"/>
  <c r="V390" i="9"/>
  <c r="V391" i="9"/>
  <c r="V392" i="9"/>
  <c r="V393" i="9"/>
  <c r="V394" i="9"/>
  <c r="V395" i="9"/>
  <c r="V396" i="9"/>
  <c r="V397" i="9"/>
  <c r="V398" i="9"/>
  <c r="V399" i="9"/>
  <c r="V400" i="9"/>
  <c r="V401" i="9"/>
  <c r="V402" i="9"/>
  <c r="V403" i="9"/>
  <c r="V404" i="9"/>
  <c r="V405" i="9"/>
  <c r="V406" i="9"/>
  <c r="V407" i="9"/>
  <c r="V408" i="9"/>
  <c r="V409" i="9"/>
  <c r="V410" i="9"/>
  <c r="V411" i="9"/>
  <c r="V412"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U289" i="9"/>
  <c r="U290" i="9"/>
  <c r="U291" i="9"/>
  <c r="U292" i="9"/>
  <c r="U293" i="9"/>
  <c r="U294" i="9"/>
  <c r="U295" i="9"/>
  <c r="U296" i="9"/>
  <c r="U297" i="9"/>
  <c r="U298" i="9"/>
  <c r="U299" i="9"/>
  <c r="U300" i="9"/>
  <c r="U301" i="9"/>
  <c r="U302" i="9"/>
  <c r="U303" i="9"/>
  <c r="U304" i="9"/>
  <c r="U305" i="9"/>
  <c r="U306" i="9"/>
  <c r="U307" i="9"/>
  <c r="U308" i="9"/>
  <c r="U309" i="9"/>
  <c r="U310" i="9"/>
  <c r="U311" i="9"/>
  <c r="U312" i="9"/>
  <c r="U313" i="9"/>
  <c r="U314" i="9"/>
  <c r="U315" i="9"/>
  <c r="U316" i="9"/>
  <c r="U317" i="9"/>
  <c r="U318" i="9"/>
  <c r="U319" i="9"/>
  <c r="U320" i="9"/>
  <c r="U321" i="9"/>
  <c r="U322" i="9"/>
  <c r="U323" i="9"/>
  <c r="U324" i="9"/>
  <c r="U325" i="9"/>
  <c r="U326" i="9"/>
  <c r="U327" i="9"/>
  <c r="U328" i="9"/>
  <c r="U329" i="9"/>
  <c r="U330" i="9"/>
  <c r="U331" i="9"/>
  <c r="U332" i="9"/>
  <c r="U333" i="9"/>
  <c r="U334" i="9"/>
  <c r="U335" i="9"/>
  <c r="U336" i="9"/>
  <c r="U337" i="9"/>
  <c r="U338" i="9"/>
  <c r="U339" i="9"/>
  <c r="U340" i="9"/>
  <c r="U341" i="9"/>
  <c r="U342" i="9"/>
  <c r="U343" i="9"/>
  <c r="U344" i="9"/>
  <c r="U345" i="9"/>
  <c r="U346" i="9"/>
  <c r="U347" i="9"/>
  <c r="U348" i="9"/>
  <c r="U349" i="9"/>
  <c r="U350" i="9"/>
  <c r="U351" i="9"/>
  <c r="U352" i="9"/>
  <c r="U353" i="9"/>
  <c r="U354" i="9"/>
  <c r="U355" i="9"/>
  <c r="U356" i="9"/>
  <c r="U357" i="9"/>
  <c r="U358" i="9"/>
  <c r="U359" i="9"/>
  <c r="U360" i="9"/>
  <c r="U361" i="9"/>
  <c r="U362" i="9"/>
  <c r="U363" i="9"/>
  <c r="U364" i="9"/>
  <c r="U365" i="9"/>
  <c r="U366" i="9"/>
  <c r="U367" i="9"/>
  <c r="U368" i="9"/>
  <c r="U369" i="9"/>
  <c r="U370" i="9"/>
  <c r="U371" i="9"/>
  <c r="U372" i="9"/>
  <c r="U373" i="9"/>
  <c r="U374" i="9"/>
  <c r="U375" i="9"/>
  <c r="U376" i="9"/>
  <c r="U377" i="9"/>
  <c r="U378" i="9"/>
  <c r="U379" i="9"/>
  <c r="U380" i="9"/>
  <c r="U381" i="9"/>
  <c r="U382" i="9"/>
  <c r="U383" i="9"/>
  <c r="U384" i="9"/>
  <c r="U385" i="9"/>
  <c r="U386" i="9"/>
  <c r="U387" i="9"/>
  <c r="U388" i="9"/>
  <c r="U389" i="9"/>
  <c r="U390" i="9"/>
  <c r="U391" i="9"/>
  <c r="U392" i="9"/>
  <c r="U393" i="9"/>
  <c r="U394" i="9"/>
  <c r="U395" i="9"/>
  <c r="U396" i="9"/>
  <c r="U397" i="9"/>
  <c r="U398" i="9"/>
  <c r="U399" i="9"/>
  <c r="U400" i="9"/>
  <c r="U401" i="9"/>
  <c r="U402" i="9"/>
  <c r="U403" i="9"/>
  <c r="U404" i="9"/>
  <c r="U405" i="9"/>
  <c r="U406" i="9"/>
  <c r="U407" i="9"/>
  <c r="U408" i="9"/>
  <c r="U409" i="9"/>
  <c r="U410" i="9"/>
  <c r="U411" i="9"/>
  <c r="U412"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T289" i="9"/>
  <c r="T290" i="9"/>
  <c r="T291" i="9"/>
  <c r="T292" i="9"/>
  <c r="T293" i="9"/>
  <c r="T294" i="9"/>
  <c r="T295" i="9"/>
  <c r="T296" i="9"/>
  <c r="T297" i="9"/>
  <c r="T298" i="9"/>
  <c r="T299" i="9"/>
  <c r="T300" i="9"/>
  <c r="T301" i="9"/>
  <c r="T302" i="9"/>
  <c r="T303" i="9"/>
  <c r="T304" i="9"/>
  <c r="T305" i="9"/>
  <c r="T306" i="9"/>
  <c r="T307" i="9"/>
  <c r="T308" i="9"/>
  <c r="T309" i="9"/>
  <c r="T310" i="9"/>
  <c r="T311" i="9"/>
  <c r="T312" i="9"/>
  <c r="T313" i="9"/>
  <c r="T314" i="9"/>
  <c r="T315" i="9"/>
  <c r="T316" i="9"/>
  <c r="T317" i="9"/>
  <c r="T318" i="9"/>
  <c r="T319" i="9"/>
  <c r="T320" i="9"/>
  <c r="T321" i="9"/>
  <c r="T322" i="9"/>
  <c r="T323" i="9"/>
  <c r="T324" i="9"/>
  <c r="T325" i="9"/>
  <c r="T326" i="9"/>
  <c r="T327" i="9"/>
  <c r="T328" i="9"/>
  <c r="T329" i="9"/>
  <c r="T330" i="9"/>
  <c r="T331" i="9"/>
  <c r="T332" i="9"/>
  <c r="T333" i="9"/>
  <c r="T334" i="9"/>
  <c r="T335" i="9"/>
  <c r="T336" i="9"/>
  <c r="T337" i="9"/>
  <c r="T338" i="9"/>
  <c r="T339" i="9"/>
  <c r="T340" i="9"/>
  <c r="T341" i="9"/>
  <c r="T342" i="9"/>
  <c r="T343" i="9"/>
  <c r="T344" i="9"/>
  <c r="T345" i="9"/>
  <c r="T346" i="9"/>
  <c r="T347" i="9"/>
  <c r="T348" i="9"/>
  <c r="T349" i="9"/>
  <c r="T350" i="9"/>
  <c r="T351" i="9"/>
  <c r="T352" i="9"/>
  <c r="T353" i="9"/>
  <c r="T354" i="9"/>
  <c r="T355" i="9"/>
  <c r="T356" i="9"/>
  <c r="T357" i="9"/>
  <c r="T358" i="9"/>
  <c r="T359" i="9"/>
  <c r="T360" i="9"/>
  <c r="T361" i="9"/>
  <c r="T362" i="9"/>
  <c r="T363" i="9"/>
  <c r="T364" i="9"/>
  <c r="T365" i="9"/>
  <c r="T366" i="9"/>
  <c r="T367" i="9"/>
  <c r="T368" i="9"/>
  <c r="T369" i="9"/>
  <c r="T370" i="9"/>
  <c r="T371" i="9"/>
  <c r="T372" i="9"/>
  <c r="T373" i="9"/>
  <c r="T374" i="9"/>
  <c r="T375" i="9"/>
  <c r="T376" i="9"/>
  <c r="T377" i="9"/>
  <c r="T378" i="9"/>
  <c r="T379" i="9"/>
  <c r="T380" i="9"/>
  <c r="T381" i="9"/>
  <c r="T382" i="9"/>
  <c r="T383" i="9"/>
  <c r="T384" i="9"/>
  <c r="T385" i="9"/>
  <c r="T386" i="9"/>
  <c r="T387" i="9"/>
  <c r="T388" i="9"/>
  <c r="T389" i="9"/>
  <c r="T390" i="9"/>
  <c r="T391" i="9"/>
  <c r="T392" i="9"/>
  <c r="T393" i="9"/>
  <c r="T394" i="9"/>
  <c r="T395" i="9"/>
  <c r="T396" i="9"/>
  <c r="T397" i="9"/>
  <c r="T398" i="9"/>
  <c r="T399" i="9"/>
  <c r="T400" i="9"/>
  <c r="T401" i="9"/>
  <c r="T402" i="9"/>
  <c r="T403" i="9"/>
  <c r="T404" i="9"/>
  <c r="T405" i="9"/>
  <c r="T406" i="9"/>
  <c r="T407" i="9"/>
  <c r="T408" i="9"/>
  <c r="T409" i="9"/>
  <c r="T410" i="9"/>
  <c r="T411" i="9"/>
  <c r="T412"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Q509" i="2"/>
  <c r="M509" i="2"/>
  <c r="L509" i="2"/>
  <c r="K3" i="2"/>
  <c r="K1" i="2"/>
  <c r="U1" i="2"/>
  <c r="O508" i="4"/>
  <c r="N508" i="4"/>
  <c r="I507" i="4"/>
  <c r="H507" i="4"/>
  <c r="C507" i="4"/>
  <c r="G512" i="4" s="1"/>
  <c r="B507" i="4"/>
  <c r="G510" i="4" s="1"/>
  <c r="F510" i="4" l="1"/>
  <c r="F512" i="4"/>
  <c r="B509" i="2"/>
  <c r="J512" i="2" s="1"/>
  <c r="C509" i="2"/>
  <c r="J514" i="2" s="1"/>
  <c r="U3" i="2"/>
  <c r="X2" i="2"/>
  <c r="AA509" i="2"/>
  <c r="AB21" i="2" s="1"/>
  <c r="W509" i="2"/>
  <c r="T514" i="2" s="1"/>
  <c r="V509" i="2"/>
  <c r="T512" i="2" s="1"/>
  <c r="AB499" i="2" l="1"/>
  <c r="AB483" i="2"/>
  <c r="AB467" i="2"/>
  <c r="AB451" i="2"/>
  <c r="AB435" i="2"/>
  <c r="AB419" i="2"/>
  <c r="AB403" i="2"/>
  <c r="AB387" i="2"/>
  <c r="AB371" i="2"/>
  <c r="AB355" i="2"/>
  <c r="AB339" i="2"/>
  <c r="AB323" i="2"/>
  <c r="AB307" i="2"/>
  <c r="AB291" i="2"/>
  <c r="AB275" i="2"/>
  <c r="AB259" i="2"/>
  <c r="AB243" i="2"/>
  <c r="AB227" i="2"/>
  <c r="AB211" i="2"/>
  <c r="AB195" i="2"/>
  <c r="AB179" i="2"/>
  <c r="AB163" i="2"/>
  <c r="AB147" i="2"/>
  <c r="AB131" i="2"/>
  <c r="AB115" i="2"/>
  <c r="AB99" i="2"/>
  <c r="AB83" i="2"/>
  <c r="AB67" i="2"/>
  <c r="AB51" i="2"/>
  <c r="AB35" i="2"/>
  <c r="AB19" i="2"/>
  <c r="AB20" i="2"/>
  <c r="AB498" i="2"/>
  <c r="AB482" i="2"/>
  <c r="AB466" i="2"/>
  <c r="AB450" i="2"/>
  <c r="AB434" i="2"/>
  <c r="AB418" i="2"/>
  <c r="AB402" i="2"/>
  <c r="AB386" i="2"/>
  <c r="AB370" i="2"/>
  <c r="AB354" i="2"/>
  <c r="AB338" i="2"/>
  <c r="AB322" i="2"/>
  <c r="AB306" i="2"/>
  <c r="AB290" i="2"/>
  <c r="AB274" i="2"/>
  <c r="AB258" i="2"/>
  <c r="AB242" i="2"/>
  <c r="AB226" i="2"/>
  <c r="AB210" i="2"/>
  <c r="AB194" i="2"/>
  <c r="AB178" i="2"/>
  <c r="AB162" i="2"/>
  <c r="AB146" i="2"/>
  <c r="AB130" i="2"/>
  <c r="AB114" i="2"/>
  <c r="AB98" i="2"/>
  <c r="AB82" i="2"/>
  <c r="AB66" i="2"/>
  <c r="AB50" i="2"/>
  <c r="AB34" i="2"/>
  <c r="AB18" i="2"/>
  <c r="AB484" i="2"/>
  <c r="AB36" i="2"/>
  <c r="AB497" i="2"/>
  <c r="AB481" i="2"/>
  <c r="AB465" i="2"/>
  <c r="AB449" i="2"/>
  <c r="AB433" i="2"/>
  <c r="AB417" i="2"/>
  <c r="AB401" i="2"/>
  <c r="AB385" i="2"/>
  <c r="AB369" i="2"/>
  <c r="AB353" i="2"/>
  <c r="AB337" i="2"/>
  <c r="AB321" i="2"/>
  <c r="AB305" i="2"/>
  <c r="AB289" i="2"/>
  <c r="AB273" i="2"/>
  <c r="AB257" i="2"/>
  <c r="AB241" i="2"/>
  <c r="AB225" i="2"/>
  <c r="AB209" i="2"/>
  <c r="AB193" i="2"/>
  <c r="AB177" i="2"/>
  <c r="AB161" i="2"/>
  <c r="AB145" i="2"/>
  <c r="AB129" i="2"/>
  <c r="AB113" i="2"/>
  <c r="AB97" i="2"/>
  <c r="AB81" i="2"/>
  <c r="AB65" i="2"/>
  <c r="AB49" i="2"/>
  <c r="AB33" i="2"/>
  <c r="AB17" i="2"/>
  <c r="AB432" i="2"/>
  <c r="AB352" i="2"/>
  <c r="AB304" i="2"/>
  <c r="AB256" i="2"/>
  <c r="AB224" i="2"/>
  <c r="AB192" i="2"/>
  <c r="AB160" i="2"/>
  <c r="AB128" i="2"/>
  <c r="AB96" i="2"/>
  <c r="AB64" i="2"/>
  <c r="AB16" i="2"/>
  <c r="AB495" i="2"/>
  <c r="AB447" i="2"/>
  <c r="AB399" i="2"/>
  <c r="AB351" i="2"/>
  <c r="AB303" i="2"/>
  <c r="AB255" i="2"/>
  <c r="AB207" i="2"/>
  <c r="AB159" i="2"/>
  <c r="AB111" i="2"/>
  <c r="AB79" i="2"/>
  <c r="AB31" i="2"/>
  <c r="AB494" i="2"/>
  <c r="AB462" i="2"/>
  <c r="AB446" i="2"/>
  <c r="AB430" i="2"/>
  <c r="AB414" i="2"/>
  <c r="AB398" i="2"/>
  <c r="AB382" i="2"/>
  <c r="AB366" i="2"/>
  <c r="AB350" i="2"/>
  <c r="AB334" i="2"/>
  <c r="AB318" i="2"/>
  <c r="AB302" i="2"/>
  <c r="AB286" i="2"/>
  <c r="AB270" i="2"/>
  <c r="AB254" i="2"/>
  <c r="AB238" i="2"/>
  <c r="AB222" i="2"/>
  <c r="AB206" i="2"/>
  <c r="AB190" i="2"/>
  <c r="AB174" i="2"/>
  <c r="AB158" i="2"/>
  <c r="AB142" i="2"/>
  <c r="AB126" i="2"/>
  <c r="AB110" i="2"/>
  <c r="AB94" i="2"/>
  <c r="AB78" i="2"/>
  <c r="AB62" i="2"/>
  <c r="AB46" i="2"/>
  <c r="AB30" i="2"/>
  <c r="AB14" i="2"/>
  <c r="AB500" i="2"/>
  <c r="AB452" i="2"/>
  <c r="AB388" i="2"/>
  <c r="AB356" i="2"/>
  <c r="AB276" i="2"/>
  <c r="AB228" i="2"/>
  <c r="AB180" i="2"/>
  <c r="AB100" i="2"/>
  <c r="AB480" i="2"/>
  <c r="AB384" i="2"/>
  <c r="AB336" i="2"/>
  <c r="AB320" i="2"/>
  <c r="AB272" i="2"/>
  <c r="AB240" i="2"/>
  <c r="AB208" i="2"/>
  <c r="AB176" i="2"/>
  <c r="AB144" i="2"/>
  <c r="AB112" i="2"/>
  <c r="AB80" i="2"/>
  <c r="AB48" i="2"/>
  <c r="AB32" i="2"/>
  <c r="AB479" i="2"/>
  <c r="AB431" i="2"/>
  <c r="AB383" i="2"/>
  <c r="AB335" i="2"/>
  <c r="AB287" i="2"/>
  <c r="AB223" i="2"/>
  <c r="AB175" i="2"/>
  <c r="AB127" i="2"/>
  <c r="AB47" i="2"/>
  <c r="AB493" i="2"/>
  <c r="AB445" i="2"/>
  <c r="AB429" i="2"/>
  <c r="AB413" i="2"/>
  <c r="AB397" i="2"/>
  <c r="AB381" i="2"/>
  <c r="AB365" i="2"/>
  <c r="AB349" i="2"/>
  <c r="AB333" i="2"/>
  <c r="AB317" i="2"/>
  <c r="AB301" i="2"/>
  <c r="AB285" i="2"/>
  <c r="AB269" i="2"/>
  <c r="AB253" i="2"/>
  <c r="AB237" i="2"/>
  <c r="AB221" i="2"/>
  <c r="AB205" i="2"/>
  <c r="AB189" i="2"/>
  <c r="AB173" i="2"/>
  <c r="AB157" i="2"/>
  <c r="AB141" i="2"/>
  <c r="AB125" i="2"/>
  <c r="AB109" i="2"/>
  <c r="AB93" i="2"/>
  <c r="AB77" i="2"/>
  <c r="AB61" i="2"/>
  <c r="AB45" i="2"/>
  <c r="AB29" i="2"/>
  <c r="AB13" i="2"/>
  <c r="AB461" i="2"/>
  <c r="AB508" i="2"/>
  <c r="AB492" i="2"/>
  <c r="AB476" i="2"/>
  <c r="AB460" i="2"/>
  <c r="AB444" i="2"/>
  <c r="AB428" i="2"/>
  <c r="AB412" i="2"/>
  <c r="AB396" i="2"/>
  <c r="AB380" i="2"/>
  <c r="AB364" i="2"/>
  <c r="AB348" i="2"/>
  <c r="AB332" i="2"/>
  <c r="AB316" i="2"/>
  <c r="AB300" i="2"/>
  <c r="AB284" i="2"/>
  <c r="AB268" i="2"/>
  <c r="AB252" i="2"/>
  <c r="AB236" i="2"/>
  <c r="AB220" i="2"/>
  <c r="AB204" i="2"/>
  <c r="AB188" i="2"/>
  <c r="AB172" i="2"/>
  <c r="AB156" i="2"/>
  <c r="AB140" i="2"/>
  <c r="AB124" i="2"/>
  <c r="AB108" i="2"/>
  <c r="AB92" i="2"/>
  <c r="AB76" i="2"/>
  <c r="AB60" i="2"/>
  <c r="AB44" i="2"/>
  <c r="AB28" i="2"/>
  <c r="AB12" i="2"/>
  <c r="AB463" i="2"/>
  <c r="AB415" i="2"/>
  <c r="AB367" i="2"/>
  <c r="AB319" i="2"/>
  <c r="AB271" i="2"/>
  <c r="AB239" i="2"/>
  <c r="AB191" i="2"/>
  <c r="AB143" i="2"/>
  <c r="AB95" i="2"/>
  <c r="AB63" i="2"/>
  <c r="AB15" i="2"/>
  <c r="AB478" i="2"/>
  <c r="AB477" i="2"/>
  <c r="AB507" i="2"/>
  <c r="AB491" i="2"/>
  <c r="AB475" i="2"/>
  <c r="AB459" i="2"/>
  <c r="AB443" i="2"/>
  <c r="AB427" i="2"/>
  <c r="AB411" i="2"/>
  <c r="AB395" i="2"/>
  <c r="AB379" i="2"/>
  <c r="AB363" i="2"/>
  <c r="AB347" i="2"/>
  <c r="AB331" i="2"/>
  <c r="AB315" i="2"/>
  <c r="AB299" i="2"/>
  <c r="AB283" i="2"/>
  <c r="AB267" i="2"/>
  <c r="AB251" i="2"/>
  <c r="AB235" i="2"/>
  <c r="AB219" i="2"/>
  <c r="AB203" i="2"/>
  <c r="AB187" i="2"/>
  <c r="AB171" i="2"/>
  <c r="AB155" i="2"/>
  <c r="AB139" i="2"/>
  <c r="AB123" i="2"/>
  <c r="AB107" i="2"/>
  <c r="AB91" i="2"/>
  <c r="AB75" i="2"/>
  <c r="AB59" i="2"/>
  <c r="AB43" i="2"/>
  <c r="AB27" i="2"/>
  <c r="AB11" i="2"/>
  <c r="AB420" i="2"/>
  <c r="AB260" i="2"/>
  <c r="AB132" i="2"/>
  <c r="AB368" i="2"/>
  <c r="AB426" i="2"/>
  <c r="AB330" i="2"/>
  <c r="AB234" i="2"/>
  <c r="AB154" i="2"/>
  <c r="AB26" i="2"/>
  <c r="AB468" i="2"/>
  <c r="AB292" i="2"/>
  <c r="AB84" i="2"/>
  <c r="AB416" i="2"/>
  <c r="AB506" i="2"/>
  <c r="AB410" i="2"/>
  <c r="AB314" i="2"/>
  <c r="AB202" i="2"/>
  <c r="AB58" i="2"/>
  <c r="AB489" i="2"/>
  <c r="AB473" i="2"/>
  <c r="AB457" i="2"/>
  <c r="AB441" i="2"/>
  <c r="AB425" i="2"/>
  <c r="AB409" i="2"/>
  <c r="AB393" i="2"/>
  <c r="AB377" i="2"/>
  <c r="AB361" i="2"/>
  <c r="AB345" i="2"/>
  <c r="AB329" i="2"/>
  <c r="AB313" i="2"/>
  <c r="AB297" i="2"/>
  <c r="AB281" i="2"/>
  <c r="AB265" i="2"/>
  <c r="AB249" i="2"/>
  <c r="AB233" i="2"/>
  <c r="AB217" i="2"/>
  <c r="AB201" i="2"/>
  <c r="AB185" i="2"/>
  <c r="AB169" i="2"/>
  <c r="AB153" i="2"/>
  <c r="AB137" i="2"/>
  <c r="AB121" i="2"/>
  <c r="AB105" i="2"/>
  <c r="AB89" i="2"/>
  <c r="AB73" i="2"/>
  <c r="AB57" i="2"/>
  <c r="AB41" i="2"/>
  <c r="AB25" i="2"/>
  <c r="AB9" i="2"/>
  <c r="AB308" i="2"/>
  <c r="AB68" i="2"/>
  <c r="AB448" i="2"/>
  <c r="AB490" i="2"/>
  <c r="AB378" i="2"/>
  <c r="AB282" i="2"/>
  <c r="AB122" i="2"/>
  <c r="AB505" i="2"/>
  <c r="AB504" i="2"/>
  <c r="AB488" i="2"/>
  <c r="AB472" i="2"/>
  <c r="AB456" i="2"/>
  <c r="AB440" i="2"/>
  <c r="AB424" i="2"/>
  <c r="AB408" i="2"/>
  <c r="AB392" i="2"/>
  <c r="AB376" i="2"/>
  <c r="AB360" i="2"/>
  <c r="AB344" i="2"/>
  <c r="AB328" i="2"/>
  <c r="AB312" i="2"/>
  <c r="AB296" i="2"/>
  <c r="AB280" i="2"/>
  <c r="AB264" i="2"/>
  <c r="AB248" i="2"/>
  <c r="AB232" i="2"/>
  <c r="AB216" i="2"/>
  <c r="AB200" i="2"/>
  <c r="AB184" i="2"/>
  <c r="AB168" i="2"/>
  <c r="AB152" i="2"/>
  <c r="AB136" i="2"/>
  <c r="AB120" i="2"/>
  <c r="AB104" i="2"/>
  <c r="AB88" i="2"/>
  <c r="AB72" i="2"/>
  <c r="AB56" i="2"/>
  <c r="AB40" i="2"/>
  <c r="AB24" i="2"/>
  <c r="AB8" i="2"/>
  <c r="AB340" i="2"/>
  <c r="AB52" i="2"/>
  <c r="AB464" i="2"/>
  <c r="AB458" i="2"/>
  <c r="AB218" i="2"/>
  <c r="AB503" i="2"/>
  <c r="AB487" i="2"/>
  <c r="AB471" i="2"/>
  <c r="AB455" i="2"/>
  <c r="AB439" i="2"/>
  <c r="AB423" i="2"/>
  <c r="AB407" i="2"/>
  <c r="AB391" i="2"/>
  <c r="AB375" i="2"/>
  <c r="AB359" i="2"/>
  <c r="AB343" i="2"/>
  <c r="AB327" i="2"/>
  <c r="AB311" i="2"/>
  <c r="AB295" i="2"/>
  <c r="AB279" i="2"/>
  <c r="AB263" i="2"/>
  <c r="AB247" i="2"/>
  <c r="AB231" i="2"/>
  <c r="AB215" i="2"/>
  <c r="AB199" i="2"/>
  <c r="AB183" i="2"/>
  <c r="AB167" i="2"/>
  <c r="AB151" i="2"/>
  <c r="AB135" i="2"/>
  <c r="AB119" i="2"/>
  <c r="AB103" i="2"/>
  <c r="AB87" i="2"/>
  <c r="AB71" i="2"/>
  <c r="AB55" i="2"/>
  <c r="AB39" i="2"/>
  <c r="AB23" i="2"/>
  <c r="AB7" i="2"/>
  <c r="AB436" i="2"/>
  <c r="AB372" i="2"/>
  <c r="AB324" i="2"/>
  <c r="AB244" i="2"/>
  <c r="AB212" i="2"/>
  <c r="AB196" i="2"/>
  <c r="AB164" i="2"/>
  <c r="AB116" i="2"/>
  <c r="AB496" i="2"/>
  <c r="AB400" i="2"/>
  <c r="AB288" i="2"/>
  <c r="AB474" i="2"/>
  <c r="AB442" i="2"/>
  <c r="AB394" i="2"/>
  <c r="AB362" i="2"/>
  <c r="AB346" i="2"/>
  <c r="AB298" i="2"/>
  <c r="AB250" i="2"/>
  <c r="AB186" i="2"/>
  <c r="AB170" i="2"/>
  <c r="AB138" i="2"/>
  <c r="AB106" i="2"/>
  <c r="AB90" i="2"/>
  <c r="AB74" i="2"/>
  <c r="AB42" i="2"/>
  <c r="AB10" i="2"/>
  <c r="AB502" i="2"/>
  <c r="AB486" i="2"/>
  <c r="AB470" i="2"/>
  <c r="AB454" i="2"/>
  <c r="AB438" i="2"/>
  <c r="AB422" i="2"/>
  <c r="AB406" i="2"/>
  <c r="AB390" i="2"/>
  <c r="AB374" i="2"/>
  <c r="AB358" i="2"/>
  <c r="AB342" i="2"/>
  <c r="AB326" i="2"/>
  <c r="AB310" i="2"/>
  <c r="AB294" i="2"/>
  <c r="AB278" i="2"/>
  <c r="AB262" i="2"/>
  <c r="AB246" i="2"/>
  <c r="AB230" i="2"/>
  <c r="AB214" i="2"/>
  <c r="AB198" i="2"/>
  <c r="AB182" i="2"/>
  <c r="AB166" i="2"/>
  <c r="AB150" i="2"/>
  <c r="AB134" i="2"/>
  <c r="AB118" i="2"/>
  <c r="AB102" i="2"/>
  <c r="AB86" i="2"/>
  <c r="AB70" i="2"/>
  <c r="AB54" i="2"/>
  <c r="AB38" i="2"/>
  <c r="AB22" i="2"/>
  <c r="AB6" i="2"/>
  <c r="AB404" i="2"/>
  <c r="AB148" i="2"/>
  <c r="AB266" i="2"/>
  <c r="AB501" i="2"/>
  <c r="AB485" i="2"/>
  <c r="AB469" i="2"/>
  <c r="AB453" i="2"/>
  <c r="AB437" i="2"/>
  <c r="AB421" i="2"/>
  <c r="AB405" i="2"/>
  <c r="AB389" i="2"/>
  <c r="AB373" i="2"/>
  <c r="AB357" i="2"/>
  <c r="AB341" i="2"/>
  <c r="AB325" i="2"/>
  <c r="AB309" i="2"/>
  <c r="AB293" i="2"/>
  <c r="AB277" i="2"/>
  <c r="AB261" i="2"/>
  <c r="AB245" i="2"/>
  <c r="AB229" i="2"/>
  <c r="AB213" i="2"/>
  <c r="AB197" i="2"/>
  <c r="AB181" i="2"/>
  <c r="AB165" i="2"/>
  <c r="AB149" i="2"/>
  <c r="AB133" i="2"/>
  <c r="AB117" i="2"/>
  <c r="AB101" i="2"/>
  <c r="AB85" i="2"/>
  <c r="AB69" i="2"/>
  <c r="AB53" i="2"/>
  <c r="AB37" i="2"/>
  <c r="Q507" i="4"/>
  <c r="R507" i="4" s="1"/>
  <c r="Q24" i="4"/>
  <c r="Q4" i="4"/>
  <c r="Q18" i="4"/>
  <c r="Q32" i="4"/>
  <c r="Q74" i="4"/>
  <c r="Q187" i="4"/>
  <c r="Q26" i="4"/>
  <c r="Q40" i="4"/>
  <c r="Q122" i="4"/>
  <c r="Q193" i="4"/>
  <c r="R193" i="4" s="1"/>
  <c r="Q9" i="4"/>
  <c r="R9" i="4" s="1"/>
  <c r="Q14" i="4"/>
  <c r="Q34" i="4"/>
  <c r="Q48" i="4"/>
  <c r="Q86" i="4"/>
  <c r="Q94" i="4"/>
  <c r="Q150" i="4"/>
  <c r="Q42" i="4"/>
  <c r="Q56" i="4"/>
  <c r="Q50" i="4"/>
  <c r="Q64" i="4"/>
  <c r="Q58" i="4"/>
  <c r="Q72" i="4"/>
  <c r="Q118" i="4"/>
  <c r="Q154" i="4"/>
  <c r="Q12" i="4"/>
  <c r="Q16" i="4"/>
  <c r="Q66" i="4"/>
  <c r="Q90" i="4"/>
  <c r="Q199" i="4"/>
  <c r="R199" i="4" s="1"/>
  <c r="Q258" i="4"/>
  <c r="Q269" i="4"/>
  <c r="Q378" i="4"/>
  <c r="Q158" i="4"/>
  <c r="Q286" i="4"/>
  <c r="Q392" i="4"/>
  <c r="Q98" i="4"/>
  <c r="Q130" i="4"/>
  <c r="Q162" i="4"/>
  <c r="Q184" i="4"/>
  <c r="Q250" i="4"/>
  <c r="Q397" i="4"/>
  <c r="Q13" i="4"/>
  <c r="R13" i="4" s="1"/>
  <c r="Q102" i="4"/>
  <c r="Q134" i="4"/>
  <c r="Q166" i="4"/>
  <c r="Q185" i="4"/>
  <c r="Q346" i="4"/>
  <c r="Q30" i="4"/>
  <c r="Q46" i="4"/>
  <c r="Q54" i="4"/>
  <c r="Q62" i="4"/>
  <c r="Q70" i="4"/>
  <c r="Q78" i="4"/>
  <c r="Q106" i="4"/>
  <c r="Q138" i="4"/>
  <c r="Q170" i="4"/>
  <c r="Q181" i="4"/>
  <c r="Q190" i="4"/>
  <c r="Q196" i="4"/>
  <c r="R196" i="4" s="1"/>
  <c r="Q222" i="4"/>
  <c r="Q242" i="4"/>
  <c r="Q126" i="4"/>
  <c r="Q188" i="4"/>
  <c r="Q22" i="4"/>
  <c r="Q38" i="4"/>
  <c r="Q8" i="4"/>
  <c r="R8" i="4" s="1"/>
  <c r="Q20" i="4"/>
  <c r="Q28" i="4"/>
  <c r="Q36" i="4"/>
  <c r="Q44" i="4"/>
  <c r="Q52" i="4"/>
  <c r="Q60" i="4"/>
  <c r="Q68" i="4"/>
  <c r="Q76" i="4"/>
  <c r="Q110" i="4"/>
  <c r="Q142" i="4"/>
  <c r="Q174" i="4"/>
  <c r="Q182" i="4"/>
  <c r="Q191" i="4"/>
  <c r="Q318" i="4"/>
  <c r="Q6" i="4"/>
  <c r="R6" i="4" s="1"/>
  <c r="Q5" i="4"/>
  <c r="Q10" i="4"/>
  <c r="Q82" i="4"/>
  <c r="Q114" i="4"/>
  <c r="Q146" i="4"/>
  <c r="Q178" i="4"/>
  <c r="Q224" i="4"/>
  <c r="R224" i="4" s="1"/>
  <c r="Q234" i="4"/>
  <c r="Q266" i="4"/>
  <c r="Q7" i="4"/>
  <c r="R7" i="4" s="1"/>
  <c r="Q11" i="4"/>
  <c r="R11" i="4" s="1"/>
  <c r="Q15" i="4"/>
  <c r="Q19" i="4"/>
  <c r="R19" i="4" s="1"/>
  <c r="Q23" i="4"/>
  <c r="R23" i="4" s="1"/>
  <c r="Q27" i="4"/>
  <c r="R27" i="4" s="1"/>
  <c r="Q31" i="4"/>
  <c r="R31" i="4" s="1"/>
  <c r="Q35" i="4"/>
  <c r="R35" i="4" s="1"/>
  <c r="Q39" i="4"/>
  <c r="R39" i="4" s="1"/>
  <c r="Q43" i="4"/>
  <c r="Q47" i="4"/>
  <c r="R47" i="4" s="1"/>
  <c r="Q51" i="4"/>
  <c r="R51" i="4" s="1"/>
  <c r="Q55" i="4"/>
  <c r="R55" i="4" s="1"/>
  <c r="Q59" i="4"/>
  <c r="Q63" i="4"/>
  <c r="R63" i="4" s="1"/>
  <c r="Q67" i="4"/>
  <c r="R67" i="4" s="1"/>
  <c r="Q71" i="4"/>
  <c r="R71" i="4" s="1"/>
  <c r="Q75" i="4"/>
  <c r="R75" i="4" s="1"/>
  <c r="Q79" i="4"/>
  <c r="R79" i="4" s="1"/>
  <c r="Q83" i="4"/>
  <c r="Q87" i="4"/>
  <c r="Q91" i="4"/>
  <c r="Q95" i="4"/>
  <c r="Q99" i="4"/>
  <c r="Q103" i="4"/>
  <c r="Q107" i="4"/>
  <c r="Q111" i="4"/>
  <c r="Q115" i="4"/>
  <c r="Q119" i="4"/>
  <c r="Q123" i="4"/>
  <c r="Q127" i="4"/>
  <c r="Q131" i="4"/>
  <c r="Q135" i="4"/>
  <c r="R135" i="4" s="1"/>
  <c r="Q139" i="4"/>
  <c r="Q143" i="4"/>
  <c r="Q147" i="4"/>
  <c r="Q151" i="4"/>
  <c r="R151" i="4" s="1"/>
  <c r="Q155" i="4"/>
  <c r="Q159" i="4"/>
  <c r="Q163" i="4"/>
  <c r="Q167" i="4"/>
  <c r="R167" i="4" s="1"/>
  <c r="Q171" i="4"/>
  <c r="Q175" i="4"/>
  <c r="R175" i="4" s="1"/>
  <c r="Q179" i="4"/>
  <c r="Q202" i="4"/>
  <c r="R202" i="4" s="1"/>
  <c r="Q205" i="4"/>
  <c r="R205" i="4" s="1"/>
  <c r="Q208" i="4"/>
  <c r="Q211" i="4"/>
  <c r="Q216" i="4"/>
  <c r="R216" i="4" s="1"/>
  <c r="Q218" i="4"/>
  <c r="Q226" i="4"/>
  <c r="Q290" i="4"/>
  <c r="Q326" i="4"/>
  <c r="Q393" i="4"/>
  <c r="Q444" i="4"/>
  <c r="Q210" i="4"/>
  <c r="R210" i="4" s="1"/>
  <c r="Q213" i="4"/>
  <c r="R213" i="4" s="1"/>
  <c r="Q220" i="4"/>
  <c r="Q229" i="4"/>
  <c r="R229" i="4" s="1"/>
  <c r="Q237" i="4"/>
  <c r="R237" i="4" s="1"/>
  <c r="Q245" i="4"/>
  <c r="R245" i="4" s="1"/>
  <c r="Q253" i="4"/>
  <c r="R253" i="4" s="1"/>
  <c r="Q261" i="4"/>
  <c r="R261" i="4" s="1"/>
  <c r="Q273" i="4"/>
  <c r="R273" i="4" s="1"/>
  <c r="Q350" i="4"/>
  <c r="Q419" i="4"/>
  <c r="Q198" i="4"/>
  <c r="Q201" i="4"/>
  <c r="R201" i="4" s="1"/>
  <c r="Q204" i="4"/>
  <c r="R204" i="4" s="1"/>
  <c r="Q207" i="4"/>
  <c r="Q270" i="4"/>
  <c r="Q277" i="4"/>
  <c r="R277" i="4" s="1"/>
  <c r="Q424" i="4"/>
  <c r="Q17" i="4"/>
  <c r="R17" i="4" s="1"/>
  <c r="Q21" i="4"/>
  <c r="Q25" i="4"/>
  <c r="R25" i="4" s="1"/>
  <c r="Q29" i="4"/>
  <c r="R29" i="4" s="1"/>
  <c r="Q33" i="4"/>
  <c r="Q37" i="4"/>
  <c r="R37" i="4" s="1"/>
  <c r="Q41" i="4"/>
  <c r="R41" i="4" s="1"/>
  <c r="Q45" i="4"/>
  <c r="R45" i="4" s="1"/>
  <c r="Q49" i="4"/>
  <c r="R49" i="4" s="1"/>
  <c r="Q53" i="4"/>
  <c r="R53" i="4" s="1"/>
  <c r="Q57" i="4"/>
  <c r="R57" i="4" s="1"/>
  <c r="Q61" i="4"/>
  <c r="R61" i="4" s="1"/>
  <c r="Q65" i="4"/>
  <c r="R65" i="4" s="1"/>
  <c r="Q69" i="4"/>
  <c r="R69" i="4" s="1"/>
  <c r="Q73" i="4"/>
  <c r="R73" i="4" s="1"/>
  <c r="Q77" i="4"/>
  <c r="R77" i="4" s="1"/>
  <c r="Q81" i="4"/>
  <c r="R81" i="4" s="1"/>
  <c r="Q85" i="4"/>
  <c r="R85" i="4" s="1"/>
  <c r="Q89" i="4"/>
  <c r="Q93" i="4"/>
  <c r="Q97" i="4"/>
  <c r="R97" i="4" s="1"/>
  <c r="Q101" i="4"/>
  <c r="R101" i="4" s="1"/>
  <c r="Q105" i="4"/>
  <c r="R105" i="4" s="1"/>
  <c r="Q109" i="4"/>
  <c r="R109" i="4" s="1"/>
  <c r="Q113" i="4"/>
  <c r="R113" i="4" s="1"/>
  <c r="Q117" i="4"/>
  <c r="R117" i="4" s="1"/>
  <c r="Q121" i="4"/>
  <c r="R121" i="4" s="1"/>
  <c r="Q125" i="4"/>
  <c r="R125" i="4" s="1"/>
  <c r="Q129" i="4"/>
  <c r="R129" i="4" s="1"/>
  <c r="Q133" i="4"/>
  <c r="R133" i="4" s="1"/>
  <c r="Q137" i="4"/>
  <c r="Q141" i="4"/>
  <c r="R141" i="4" s="1"/>
  <c r="Q145" i="4"/>
  <c r="R145" i="4" s="1"/>
  <c r="Q149" i="4"/>
  <c r="R149" i="4" s="1"/>
  <c r="Q153" i="4"/>
  <c r="R153" i="4" s="1"/>
  <c r="Q157" i="4"/>
  <c r="R157" i="4" s="1"/>
  <c r="Q161" i="4"/>
  <c r="Q165" i="4"/>
  <c r="R165" i="4" s="1"/>
  <c r="Q169" i="4"/>
  <c r="R169" i="4" s="1"/>
  <c r="Q173" i="4"/>
  <c r="R173" i="4" s="1"/>
  <c r="Q177" i="4"/>
  <c r="R177" i="4" s="1"/>
  <c r="Q186" i="4"/>
  <c r="Q189" i="4"/>
  <c r="R189" i="4" s="1"/>
  <c r="Q192" i="4"/>
  <c r="Q195" i="4"/>
  <c r="R195" i="4" s="1"/>
  <c r="Q217" i="4"/>
  <c r="Q225" i="4"/>
  <c r="R225" i="4" s="1"/>
  <c r="Q274" i="4"/>
  <c r="R274" i="4" s="1"/>
  <c r="Q281" i="4"/>
  <c r="R281" i="4" s="1"/>
  <c r="Q292" i="4"/>
  <c r="Q383" i="4"/>
  <c r="Q180" i="4"/>
  <c r="R180" i="4" s="1"/>
  <c r="Q183" i="4"/>
  <c r="R183" i="4" s="1"/>
  <c r="Q206" i="4"/>
  <c r="R206" i="4" s="1"/>
  <c r="Q209" i="4"/>
  <c r="R209" i="4" s="1"/>
  <c r="Q212" i="4"/>
  <c r="R212" i="4" s="1"/>
  <c r="Q221" i="4"/>
  <c r="R221" i="4" s="1"/>
  <c r="Q230" i="4"/>
  <c r="R230" i="4" s="1"/>
  <c r="Q238" i="4"/>
  <c r="Q246" i="4"/>
  <c r="R246" i="4" s="1"/>
  <c r="Q254" i="4"/>
  <c r="Q262" i="4"/>
  <c r="R262" i="4" s="1"/>
  <c r="Q278" i="4"/>
  <c r="R278" i="4" s="1"/>
  <c r="Q285" i="4"/>
  <c r="Q302" i="4"/>
  <c r="Q492" i="4"/>
  <c r="Q80" i="4"/>
  <c r="R80" i="4" s="1"/>
  <c r="Q84" i="4"/>
  <c r="Q88" i="4"/>
  <c r="R88" i="4" s="1"/>
  <c r="Q92" i="4"/>
  <c r="R92" i="4" s="1"/>
  <c r="Q96" i="4"/>
  <c r="R96" i="4" s="1"/>
  <c r="Q100" i="4"/>
  <c r="Q104" i="4"/>
  <c r="R104" i="4" s="1"/>
  <c r="Q108" i="4"/>
  <c r="R108" i="4" s="1"/>
  <c r="Q112" i="4"/>
  <c r="R112" i="4" s="1"/>
  <c r="Q116" i="4"/>
  <c r="Q120" i="4"/>
  <c r="R120" i="4" s="1"/>
  <c r="Q124" i="4"/>
  <c r="R124" i="4" s="1"/>
  <c r="Q128" i="4"/>
  <c r="R128" i="4" s="1"/>
  <c r="Q132" i="4"/>
  <c r="Q136" i="4"/>
  <c r="R136" i="4" s="1"/>
  <c r="Q140" i="4"/>
  <c r="R140" i="4" s="1"/>
  <c r="Q144" i="4"/>
  <c r="R144" i="4" s="1"/>
  <c r="Q148" i="4"/>
  <c r="Q152" i="4"/>
  <c r="R152" i="4" s="1"/>
  <c r="Q156" i="4"/>
  <c r="R156" i="4" s="1"/>
  <c r="Q160" i="4"/>
  <c r="R160" i="4" s="1"/>
  <c r="Q164" i="4"/>
  <c r="Q168" i="4"/>
  <c r="R168" i="4" s="1"/>
  <c r="Q172" i="4"/>
  <c r="R172" i="4" s="1"/>
  <c r="Q176" i="4"/>
  <c r="R176" i="4" s="1"/>
  <c r="Q194" i="4"/>
  <c r="Q197" i="4"/>
  <c r="R197" i="4" s="1"/>
  <c r="Q200" i="4"/>
  <c r="Q203" i="4"/>
  <c r="R203" i="4" s="1"/>
  <c r="Q214" i="4"/>
  <c r="R214" i="4" s="1"/>
  <c r="Q233" i="4"/>
  <c r="R233" i="4" s="1"/>
  <c r="Q241" i="4"/>
  <c r="Q249" i="4"/>
  <c r="R249" i="4" s="1"/>
  <c r="Q257" i="4"/>
  <c r="R257" i="4" s="1"/>
  <c r="Q265" i="4"/>
  <c r="R265" i="4" s="1"/>
  <c r="Q282" i="4"/>
  <c r="Q289" i="4"/>
  <c r="R289" i="4" s="1"/>
  <c r="Q310" i="4"/>
  <c r="Q408" i="4"/>
  <c r="Q432" i="4"/>
  <c r="Q334" i="4"/>
  <c r="Q342" i="4"/>
  <c r="Q370" i="4"/>
  <c r="Q308" i="4"/>
  <c r="Q316" i="4"/>
  <c r="Q324" i="4"/>
  <c r="Q332" i="4"/>
  <c r="Q340" i="4"/>
  <c r="Q374" i="4"/>
  <c r="Q406" i="4"/>
  <c r="Q228" i="4"/>
  <c r="Q232" i="4"/>
  <c r="R232" i="4" s="1"/>
  <c r="Q236" i="4"/>
  <c r="Q240" i="4"/>
  <c r="R240" i="4" s="1"/>
  <c r="Q244" i="4"/>
  <c r="Q248" i="4"/>
  <c r="Q252" i="4"/>
  <c r="Q256" i="4"/>
  <c r="R256" i="4" s="1"/>
  <c r="Q260" i="4"/>
  <c r="Q264" i="4"/>
  <c r="R264" i="4" s="1"/>
  <c r="Q268" i="4"/>
  <c r="Q272" i="4"/>
  <c r="R272" i="4" s="1"/>
  <c r="Q276" i="4"/>
  <c r="R276" i="4" s="1"/>
  <c r="Q280" i="4"/>
  <c r="R280" i="4" s="1"/>
  <c r="Q284" i="4"/>
  <c r="R284" i="4" s="1"/>
  <c r="Q288" i="4"/>
  <c r="R288" i="4" s="1"/>
  <c r="Q294" i="4"/>
  <c r="Q306" i="4"/>
  <c r="Q314" i="4"/>
  <c r="Q322" i="4"/>
  <c r="Q330" i="4"/>
  <c r="Q338" i="4"/>
  <c r="Q354" i="4"/>
  <c r="Q414" i="4"/>
  <c r="R414" i="4" s="1"/>
  <c r="Q426" i="4"/>
  <c r="Q460" i="4"/>
  <c r="Q476" i="4"/>
  <c r="Q291" i="4"/>
  <c r="Q296" i="4"/>
  <c r="Q304" i="4"/>
  <c r="Q312" i="4"/>
  <c r="Q320" i="4"/>
  <c r="Q328" i="4"/>
  <c r="Q336" i="4"/>
  <c r="Q358" i="4"/>
  <c r="Q448" i="4"/>
  <c r="Q215" i="4"/>
  <c r="Q219" i="4"/>
  <c r="R219" i="4" s="1"/>
  <c r="Q223" i="4"/>
  <c r="R223" i="4" s="1"/>
  <c r="Q227" i="4"/>
  <c r="R227" i="4" s="1"/>
  <c r="Q231" i="4"/>
  <c r="R231" i="4" s="1"/>
  <c r="Q235" i="4"/>
  <c r="R235" i="4" s="1"/>
  <c r="Q239" i="4"/>
  <c r="Q243" i="4"/>
  <c r="R243" i="4" s="1"/>
  <c r="Q247" i="4"/>
  <c r="R247" i="4" s="1"/>
  <c r="Q251" i="4"/>
  <c r="R251" i="4" s="1"/>
  <c r="Q255" i="4"/>
  <c r="Q259" i="4"/>
  <c r="R259" i="4" s="1"/>
  <c r="Q263" i="4"/>
  <c r="R263" i="4" s="1"/>
  <c r="Q267" i="4"/>
  <c r="R267" i="4" s="1"/>
  <c r="Q271" i="4"/>
  <c r="Q275" i="4"/>
  <c r="R275" i="4" s="1"/>
  <c r="Q279" i="4"/>
  <c r="R279" i="4" s="1"/>
  <c r="Q283" i="4"/>
  <c r="R283" i="4" s="1"/>
  <c r="Q287" i="4"/>
  <c r="Q298" i="4"/>
  <c r="Q362" i="4"/>
  <c r="R362" i="4" s="1"/>
  <c r="Q399" i="4"/>
  <c r="Q415" i="4"/>
  <c r="Q464" i="4"/>
  <c r="Q300" i="4"/>
  <c r="R300" i="4" s="1"/>
  <c r="Q366" i="4"/>
  <c r="Q381" i="4"/>
  <c r="Q390" i="4"/>
  <c r="Q480" i="4"/>
  <c r="Q496" i="4"/>
  <c r="Q295" i="4"/>
  <c r="R295" i="4" s="1"/>
  <c r="Q299" i="4"/>
  <c r="Q303" i="4"/>
  <c r="R303" i="4" s="1"/>
  <c r="Q307" i="4"/>
  <c r="R307" i="4" s="1"/>
  <c r="Q311" i="4"/>
  <c r="Q315" i="4"/>
  <c r="R315" i="4" s="1"/>
  <c r="Q319" i="4"/>
  <c r="R319" i="4" s="1"/>
  <c r="Q323" i="4"/>
  <c r="R323" i="4" s="1"/>
  <c r="Q327" i="4"/>
  <c r="R327" i="4" s="1"/>
  <c r="Q331" i="4"/>
  <c r="R331" i="4" s="1"/>
  <c r="Q335" i="4"/>
  <c r="R335" i="4" s="1"/>
  <c r="Q339" i="4"/>
  <c r="R339" i="4" s="1"/>
  <c r="Q343" i="4"/>
  <c r="Q347" i="4"/>
  <c r="Q351" i="4"/>
  <c r="Q355" i="4"/>
  <c r="Q359" i="4"/>
  <c r="Q363" i="4"/>
  <c r="Q367" i="4"/>
  <c r="Q371" i="4"/>
  <c r="Q375" i="4"/>
  <c r="Q379" i="4"/>
  <c r="Q386" i="4"/>
  <c r="Q388" i="4"/>
  <c r="R388" i="4" s="1"/>
  <c r="Q395" i="4"/>
  <c r="Q402" i="4"/>
  <c r="R402" i="4" s="1"/>
  <c r="Q404" i="4"/>
  <c r="Q410" i="4"/>
  <c r="Q423" i="4"/>
  <c r="Q431" i="4"/>
  <c r="Q385" i="4"/>
  <c r="R385" i="4" s="1"/>
  <c r="Q401" i="4"/>
  <c r="Q411" i="4"/>
  <c r="R411" i="4" s="1"/>
  <c r="Q435" i="4"/>
  <c r="R435" i="4" s="1"/>
  <c r="Q440" i="4"/>
  <c r="Q456" i="4"/>
  <c r="Q472" i="4"/>
  <c r="Q488" i="4"/>
  <c r="Q504" i="4"/>
  <c r="Q293" i="4"/>
  <c r="Q297" i="4"/>
  <c r="R297" i="4" s="1"/>
  <c r="Q301" i="4"/>
  <c r="R301" i="4" s="1"/>
  <c r="Q305" i="4"/>
  <c r="R305" i="4" s="1"/>
  <c r="Q309" i="4"/>
  <c r="Q313" i="4"/>
  <c r="R313" i="4" s="1"/>
  <c r="Q317" i="4"/>
  <c r="Q321" i="4"/>
  <c r="R321" i="4" s="1"/>
  <c r="Q325" i="4"/>
  <c r="Q329" i="4"/>
  <c r="Q333" i="4"/>
  <c r="Q337" i="4"/>
  <c r="Q341" i="4"/>
  <c r="Q345" i="4"/>
  <c r="R345" i="4" s="1"/>
  <c r="Q349" i="4"/>
  <c r="Q353" i="4"/>
  <c r="Q357" i="4"/>
  <c r="R357" i="4" s="1"/>
  <c r="Q361" i="4"/>
  <c r="R361" i="4" s="1"/>
  <c r="Q365" i="4"/>
  <c r="Q369" i="4"/>
  <c r="R369" i="4" s="1"/>
  <c r="Q373" i="4"/>
  <c r="R373" i="4" s="1"/>
  <c r="Q377" i="4"/>
  <c r="Q380" i="4"/>
  <c r="R380" i="4" s="1"/>
  <c r="Q387" i="4"/>
  <c r="R387" i="4" s="1"/>
  <c r="Q394" i="4"/>
  <c r="R394" i="4" s="1"/>
  <c r="Q396" i="4"/>
  <c r="Q403" i="4"/>
  <c r="R403" i="4" s="1"/>
  <c r="Q407" i="4"/>
  <c r="R407" i="4" s="1"/>
  <c r="Q420" i="4"/>
  <c r="Q427" i="4"/>
  <c r="R427" i="4" s="1"/>
  <c r="Q436" i="4"/>
  <c r="Q389" i="4"/>
  <c r="R389" i="4" s="1"/>
  <c r="Q416" i="4"/>
  <c r="Q422" i="4"/>
  <c r="R422" i="4" s="1"/>
  <c r="Q430" i="4"/>
  <c r="Q452" i="4"/>
  <c r="R452" i="4" s="1"/>
  <c r="Q468" i="4"/>
  <c r="Q484" i="4"/>
  <c r="Q500" i="4"/>
  <c r="Q344" i="4"/>
  <c r="Q348" i="4"/>
  <c r="Q352" i="4"/>
  <c r="Q356" i="4"/>
  <c r="Q360" i="4"/>
  <c r="Q364" i="4"/>
  <c r="Q368" i="4"/>
  <c r="Q372" i="4"/>
  <c r="Q376" i="4"/>
  <c r="Q382" i="4"/>
  <c r="R382" i="4" s="1"/>
  <c r="Q384" i="4"/>
  <c r="R384" i="4" s="1"/>
  <c r="Q391" i="4"/>
  <c r="R391" i="4" s="1"/>
  <c r="Q398" i="4"/>
  <c r="Q400" i="4"/>
  <c r="R400" i="4" s="1"/>
  <c r="Q412" i="4"/>
  <c r="Q418" i="4"/>
  <c r="R418" i="4" s="1"/>
  <c r="Q428" i="4"/>
  <c r="Q439" i="4"/>
  <c r="R439" i="4" s="1"/>
  <c r="Q443" i="4"/>
  <c r="R443" i="4" s="1"/>
  <c r="Q447" i="4"/>
  <c r="R447" i="4" s="1"/>
  <c r="Q451" i="4"/>
  <c r="Q455" i="4"/>
  <c r="R455" i="4" s="1"/>
  <c r="Q459" i="4"/>
  <c r="R459" i="4" s="1"/>
  <c r="Q463" i="4"/>
  <c r="R463" i="4" s="1"/>
  <c r="Q467" i="4"/>
  <c r="Q471" i="4"/>
  <c r="R471" i="4" s="1"/>
  <c r="Q475" i="4"/>
  <c r="R475" i="4" s="1"/>
  <c r="Q479" i="4"/>
  <c r="Q483" i="4"/>
  <c r="Q487" i="4"/>
  <c r="R487" i="4" s="1"/>
  <c r="Q491" i="4"/>
  <c r="R491" i="4" s="1"/>
  <c r="Q495" i="4"/>
  <c r="R495" i="4" s="1"/>
  <c r="Q499" i="4"/>
  <c r="Q503" i="4"/>
  <c r="R503" i="4" s="1"/>
  <c r="Q434" i="4"/>
  <c r="R434" i="4" s="1"/>
  <c r="Q438" i="4"/>
  <c r="Q442" i="4"/>
  <c r="Q446" i="4"/>
  <c r="Q450" i="4"/>
  <c r="Q454" i="4"/>
  <c r="Q458" i="4"/>
  <c r="Q462" i="4"/>
  <c r="Q466" i="4"/>
  <c r="R466" i="4" s="1"/>
  <c r="Q470" i="4"/>
  <c r="Q474" i="4"/>
  <c r="Q478" i="4"/>
  <c r="Q482" i="4"/>
  <c r="R482" i="4" s="1"/>
  <c r="Q486" i="4"/>
  <c r="Q490" i="4"/>
  <c r="Q494" i="4"/>
  <c r="Q498" i="4"/>
  <c r="R498" i="4" s="1"/>
  <c r="Q502" i="4"/>
  <c r="Q506" i="4"/>
  <c r="Q405" i="4"/>
  <c r="R405" i="4" s="1"/>
  <c r="Q409" i="4"/>
  <c r="R409" i="4" s="1"/>
  <c r="Q413" i="4"/>
  <c r="Q417" i="4"/>
  <c r="R417" i="4" s="1"/>
  <c r="Q421" i="4"/>
  <c r="R421" i="4" s="1"/>
  <c r="Q425" i="4"/>
  <c r="R425" i="4" s="1"/>
  <c r="Q429" i="4"/>
  <c r="R429" i="4" s="1"/>
  <c r="Q433" i="4"/>
  <c r="R433" i="4" s="1"/>
  <c r="Q437" i="4"/>
  <c r="R437" i="4" s="1"/>
  <c r="Q441" i="4"/>
  <c r="R441" i="4" s="1"/>
  <c r="Q445" i="4"/>
  <c r="Q449" i="4"/>
  <c r="R449" i="4" s="1"/>
  <c r="Q453" i="4"/>
  <c r="R453" i="4" s="1"/>
  <c r="Q457" i="4"/>
  <c r="R457" i="4" s="1"/>
  <c r="Q461" i="4"/>
  <c r="Q465" i="4"/>
  <c r="R465" i="4" s="1"/>
  <c r="Q469" i="4"/>
  <c r="R469" i="4" s="1"/>
  <c r="Q473" i="4"/>
  <c r="R473" i="4" s="1"/>
  <c r="Q477" i="4"/>
  <c r="Q481" i="4"/>
  <c r="R481" i="4" s="1"/>
  <c r="Q485" i="4"/>
  <c r="R485" i="4" s="1"/>
  <c r="Q489" i="4"/>
  <c r="R489" i="4" s="1"/>
  <c r="Q493" i="4"/>
  <c r="Q497" i="4"/>
  <c r="R497" i="4" s="1"/>
  <c r="Q501" i="4"/>
  <c r="R501" i="4" s="1"/>
  <c r="Q505" i="4"/>
  <c r="R505" i="4" s="1"/>
  <c r="K455" i="4"/>
  <c r="L455" i="4" s="1"/>
  <c r="K448" i="4"/>
  <c r="K440" i="4"/>
  <c r="K333" i="4"/>
  <c r="K506" i="4"/>
  <c r="K502" i="4"/>
  <c r="L502" i="4" s="1"/>
  <c r="K498" i="4"/>
  <c r="L498" i="4" s="1"/>
  <c r="K494" i="4"/>
  <c r="K488" i="4"/>
  <c r="K485" i="4"/>
  <c r="K482" i="4"/>
  <c r="K476" i="4"/>
  <c r="K474" i="4"/>
  <c r="L474" i="4" s="1"/>
  <c r="K461" i="4"/>
  <c r="L461" i="4" s="1"/>
  <c r="K451" i="4"/>
  <c r="L451" i="4" s="1"/>
  <c r="K444" i="4"/>
  <c r="K374" i="4"/>
  <c r="K491" i="4"/>
  <c r="L491" i="4" s="1"/>
  <c r="K478" i="4"/>
  <c r="K465" i="4"/>
  <c r="L465" i="4" s="1"/>
  <c r="K463" i="4"/>
  <c r="L463" i="4" s="1"/>
  <c r="K447" i="4"/>
  <c r="K372" i="4"/>
  <c r="K358" i="4"/>
  <c r="K329" i="4"/>
  <c r="L329" i="4" s="1"/>
  <c r="K470" i="4"/>
  <c r="L470" i="4" s="1"/>
  <c r="K499" i="4"/>
  <c r="K469" i="4"/>
  <c r="K467" i="4"/>
  <c r="L467" i="4" s="1"/>
  <c r="K443" i="4"/>
  <c r="L443" i="4" s="1"/>
  <c r="K356" i="4"/>
  <c r="K342" i="4"/>
  <c r="K492" i="4"/>
  <c r="K489" i="4"/>
  <c r="K486" i="4"/>
  <c r="K483" i="4"/>
  <c r="L483" i="4" s="1"/>
  <c r="K473" i="4"/>
  <c r="K471" i="4"/>
  <c r="K340" i="4"/>
  <c r="K472" i="4"/>
  <c r="L472" i="4" s="1"/>
  <c r="K480" i="4"/>
  <c r="L480" i="4" s="1"/>
  <c r="K503" i="4"/>
  <c r="K495" i="4"/>
  <c r="L495" i="4" s="1"/>
  <c r="K504" i="4"/>
  <c r="K500" i="4"/>
  <c r="L500" i="4" s="1"/>
  <c r="K496" i="4"/>
  <c r="L496" i="4" s="1"/>
  <c r="K481" i="4"/>
  <c r="K477" i="4"/>
  <c r="K475" i="4"/>
  <c r="L475" i="4" s="1"/>
  <c r="K460" i="4"/>
  <c r="K484" i="4"/>
  <c r="L484" i="4" s="1"/>
  <c r="K479" i="4"/>
  <c r="K464" i="4"/>
  <c r="K462" i="4"/>
  <c r="K456" i="4"/>
  <c r="K365" i="4"/>
  <c r="K505" i="4"/>
  <c r="L505" i="4" s="1"/>
  <c r="K501" i="4"/>
  <c r="L501" i="4" s="1"/>
  <c r="K497" i="4"/>
  <c r="L497" i="4" s="1"/>
  <c r="K493" i="4"/>
  <c r="L493" i="4" s="1"/>
  <c r="K490" i="4"/>
  <c r="L490" i="4" s="1"/>
  <c r="K487" i="4"/>
  <c r="L487" i="4" s="1"/>
  <c r="K468" i="4"/>
  <c r="L468" i="4" s="1"/>
  <c r="K466" i="4"/>
  <c r="L466" i="4" s="1"/>
  <c r="K459" i="4"/>
  <c r="K452" i="4"/>
  <c r="L452" i="4" s="1"/>
  <c r="K349" i="4"/>
  <c r="L349" i="4" s="1"/>
  <c r="K458" i="4"/>
  <c r="L458" i="4" s="1"/>
  <c r="K454" i="4"/>
  <c r="K450" i="4"/>
  <c r="L450" i="4" s="1"/>
  <c r="K446" i="4"/>
  <c r="L446" i="4" s="1"/>
  <c r="K442" i="4"/>
  <c r="K438" i="4"/>
  <c r="K434" i="4"/>
  <c r="K430" i="4"/>
  <c r="K426" i="4"/>
  <c r="K422" i="4"/>
  <c r="K418" i="4"/>
  <c r="L418" i="4" s="1"/>
  <c r="K414" i="4"/>
  <c r="K410" i="4"/>
  <c r="K406" i="4"/>
  <c r="K402" i="4"/>
  <c r="L402" i="4" s="1"/>
  <c r="K398" i="4"/>
  <c r="K394" i="4"/>
  <c r="K390" i="4"/>
  <c r="K386" i="4"/>
  <c r="L386" i="4" s="1"/>
  <c r="K380" i="4"/>
  <c r="L380" i="4" s="1"/>
  <c r="K377" i="4"/>
  <c r="K370" i="4"/>
  <c r="K368" i="4"/>
  <c r="K361" i="4"/>
  <c r="K354" i="4"/>
  <c r="K352" i="4"/>
  <c r="K345" i="4"/>
  <c r="L345" i="4" s="1"/>
  <c r="K338" i="4"/>
  <c r="K336" i="4"/>
  <c r="K321" i="4"/>
  <c r="K296" i="4"/>
  <c r="K439" i="4"/>
  <c r="K435" i="4"/>
  <c r="L435" i="4" s="1"/>
  <c r="K431" i="4"/>
  <c r="L431" i="4" s="1"/>
  <c r="K427" i="4"/>
  <c r="K423" i="4"/>
  <c r="L423" i="4" s="1"/>
  <c r="K419" i="4"/>
  <c r="L419" i="4" s="1"/>
  <c r="K415" i="4"/>
  <c r="L415" i="4" s="1"/>
  <c r="K411" i="4"/>
  <c r="K407" i="4"/>
  <c r="L407" i="4" s="1"/>
  <c r="K403" i="4"/>
  <c r="L403" i="4" s="1"/>
  <c r="K399" i="4"/>
  <c r="L399" i="4" s="1"/>
  <c r="K395" i="4"/>
  <c r="K391" i="4"/>
  <c r="L391" i="4" s="1"/>
  <c r="K387" i="4"/>
  <c r="L387" i="4" s="1"/>
  <c r="K326" i="4"/>
  <c r="K318" i="4"/>
  <c r="K280" i="4"/>
  <c r="L280" i="4" s="1"/>
  <c r="K384" i="4"/>
  <c r="L384" i="4" s="1"/>
  <c r="K381" i="4"/>
  <c r="L381" i="4" s="1"/>
  <c r="K378" i="4"/>
  <c r="K373" i="4"/>
  <c r="K366" i="4"/>
  <c r="K364" i="4"/>
  <c r="L364" i="4" s="1"/>
  <c r="K357" i="4"/>
  <c r="K350" i="4"/>
  <c r="K348" i="4"/>
  <c r="K341" i="4"/>
  <c r="L341" i="4" s="1"/>
  <c r="K334" i="4"/>
  <c r="K332" i="4"/>
  <c r="K262" i="4"/>
  <c r="K436" i="4"/>
  <c r="L436" i="4" s="1"/>
  <c r="K432" i="4"/>
  <c r="L432" i="4" s="1"/>
  <c r="K428" i="4"/>
  <c r="L428" i="4" s="1"/>
  <c r="K424" i="4"/>
  <c r="K420" i="4"/>
  <c r="L420" i="4" s="1"/>
  <c r="K416" i="4"/>
  <c r="L416" i="4" s="1"/>
  <c r="K412" i="4"/>
  <c r="L412" i="4" s="1"/>
  <c r="K408" i="4"/>
  <c r="K404" i="4"/>
  <c r="L404" i="4" s="1"/>
  <c r="K400" i="4"/>
  <c r="L400" i="4" s="1"/>
  <c r="K396" i="4"/>
  <c r="L396" i="4" s="1"/>
  <c r="K392" i="4"/>
  <c r="K388" i="4"/>
  <c r="L388" i="4" s="1"/>
  <c r="K330" i="4"/>
  <c r="K204" i="4"/>
  <c r="K376" i="4"/>
  <c r="L376" i="4" s="1"/>
  <c r="K369" i="4"/>
  <c r="K362" i="4"/>
  <c r="K360" i="4"/>
  <c r="L360" i="4" s="1"/>
  <c r="K353" i="4"/>
  <c r="L353" i="4" s="1"/>
  <c r="K346" i="4"/>
  <c r="K344" i="4"/>
  <c r="L344" i="4" s="1"/>
  <c r="K337" i="4"/>
  <c r="L337" i="4" s="1"/>
  <c r="K325" i="4"/>
  <c r="K317" i="4"/>
  <c r="K187" i="4"/>
  <c r="K457" i="4"/>
  <c r="L457" i="4" s="1"/>
  <c r="K453" i="4"/>
  <c r="L453" i="4" s="1"/>
  <c r="K449" i="4"/>
  <c r="K445" i="4"/>
  <c r="L445" i="4" s="1"/>
  <c r="K441" i="4"/>
  <c r="L441" i="4" s="1"/>
  <c r="K437" i="4"/>
  <c r="L437" i="4" s="1"/>
  <c r="K433" i="4"/>
  <c r="L433" i="4" s="1"/>
  <c r="K429" i="4"/>
  <c r="L429" i="4" s="1"/>
  <c r="K425" i="4"/>
  <c r="L425" i="4" s="1"/>
  <c r="K421" i="4"/>
  <c r="L421" i="4" s="1"/>
  <c r="K417" i="4"/>
  <c r="L417" i="4" s="1"/>
  <c r="K413" i="4"/>
  <c r="L413" i="4" s="1"/>
  <c r="K409" i="4"/>
  <c r="L409" i="4" s="1"/>
  <c r="K405" i="4"/>
  <c r="L405" i="4" s="1"/>
  <c r="K401" i="4"/>
  <c r="L401" i="4" s="1"/>
  <c r="K397" i="4"/>
  <c r="L397" i="4" s="1"/>
  <c r="K393" i="4"/>
  <c r="L393" i="4" s="1"/>
  <c r="K389" i="4"/>
  <c r="L389" i="4" s="1"/>
  <c r="K385" i="4"/>
  <c r="L385" i="4" s="1"/>
  <c r="K382" i="4"/>
  <c r="K322" i="4"/>
  <c r="K314" i="4"/>
  <c r="K305" i="4"/>
  <c r="L305" i="4" s="1"/>
  <c r="K302" i="4"/>
  <c r="K299" i="4"/>
  <c r="L299" i="4" s="1"/>
  <c r="K294" i="4"/>
  <c r="K287" i="4"/>
  <c r="K285" i="4"/>
  <c r="K278" i="4"/>
  <c r="L278" i="4" s="1"/>
  <c r="K266" i="4"/>
  <c r="L266" i="4" s="1"/>
  <c r="K264" i="4"/>
  <c r="K254" i="4"/>
  <c r="L254" i="4" s="1"/>
  <c r="K246" i="4"/>
  <c r="L246" i="4" s="1"/>
  <c r="K238" i="4"/>
  <c r="L238" i="4" s="1"/>
  <c r="K223" i="4"/>
  <c r="K215" i="4"/>
  <c r="K202" i="4"/>
  <c r="K383" i="4"/>
  <c r="L383" i="4" s="1"/>
  <c r="K379" i="4"/>
  <c r="K375" i="4"/>
  <c r="L375" i="4" s="1"/>
  <c r="K371" i="4"/>
  <c r="K367" i="4"/>
  <c r="L367" i="4" s="1"/>
  <c r="K363" i="4"/>
  <c r="K359" i="4"/>
  <c r="L359" i="4" s="1"/>
  <c r="K355" i="4"/>
  <c r="K351" i="4"/>
  <c r="L351" i="4" s="1"/>
  <c r="K347" i="4"/>
  <c r="L347" i="4" s="1"/>
  <c r="K343" i="4"/>
  <c r="L343" i="4" s="1"/>
  <c r="K339" i="4"/>
  <c r="L339" i="4" s="1"/>
  <c r="K335" i="4"/>
  <c r="L335" i="4" s="1"/>
  <c r="K331" i="4"/>
  <c r="K327" i="4"/>
  <c r="K323" i="4"/>
  <c r="K319" i="4"/>
  <c r="K315" i="4"/>
  <c r="K311" i="4"/>
  <c r="K308" i="4"/>
  <c r="L308" i="4" s="1"/>
  <c r="K292" i="4"/>
  <c r="K276" i="4"/>
  <c r="K270" i="4"/>
  <c r="K268" i="4"/>
  <c r="K210" i="4"/>
  <c r="K297" i="4"/>
  <c r="L297" i="4" s="1"/>
  <c r="K290" i="4"/>
  <c r="K283" i="4"/>
  <c r="L283" i="4" s="1"/>
  <c r="K281" i="4"/>
  <c r="K274" i="4"/>
  <c r="L274" i="4" s="1"/>
  <c r="K272" i="4"/>
  <c r="K259" i="4"/>
  <c r="K251" i="4"/>
  <c r="K243" i="4"/>
  <c r="L243" i="4" s="1"/>
  <c r="K234" i="4"/>
  <c r="K214" i="4"/>
  <c r="K179" i="4"/>
  <c r="K328" i="4"/>
  <c r="L328" i="4" s="1"/>
  <c r="K324" i="4"/>
  <c r="L324" i="4" s="1"/>
  <c r="K320" i="4"/>
  <c r="L320" i="4" s="1"/>
  <c r="K316" i="4"/>
  <c r="L316" i="4" s="1"/>
  <c r="K312" i="4"/>
  <c r="L312" i="4" s="1"/>
  <c r="K309" i="4"/>
  <c r="L309" i="4" s="1"/>
  <c r="K306" i="4"/>
  <c r="K303" i="4"/>
  <c r="L303" i="4" s="1"/>
  <c r="K300" i="4"/>
  <c r="K288" i="4"/>
  <c r="K295" i="4"/>
  <c r="K293" i="4"/>
  <c r="K286" i="4"/>
  <c r="K279" i="4"/>
  <c r="K277" i="4"/>
  <c r="K263" i="4"/>
  <c r="L263" i="4" s="1"/>
  <c r="K258" i="4"/>
  <c r="L258" i="4" s="1"/>
  <c r="K250" i="4"/>
  <c r="L250" i="4" s="1"/>
  <c r="K242" i="4"/>
  <c r="L242" i="4" s="1"/>
  <c r="K217" i="4"/>
  <c r="L217" i="4" s="1"/>
  <c r="K208" i="4"/>
  <c r="K313" i="4"/>
  <c r="L313" i="4" s="1"/>
  <c r="K301" i="4"/>
  <c r="L301" i="4" s="1"/>
  <c r="K298" i="4"/>
  <c r="L298" i="4" s="1"/>
  <c r="K284" i="4"/>
  <c r="K267" i="4"/>
  <c r="K212" i="4"/>
  <c r="L212" i="4" s="1"/>
  <c r="K171" i="4"/>
  <c r="K310" i="4"/>
  <c r="L310" i="4" s="1"/>
  <c r="K307" i="4"/>
  <c r="L307" i="4" s="1"/>
  <c r="K304" i="4"/>
  <c r="L304" i="4" s="1"/>
  <c r="K291" i="4"/>
  <c r="L291" i="4" s="1"/>
  <c r="K289" i="4"/>
  <c r="L289" i="4" s="1"/>
  <c r="K282" i="4"/>
  <c r="L282" i="4" s="1"/>
  <c r="K275" i="4"/>
  <c r="L275" i="4" s="1"/>
  <c r="K271" i="4"/>
  <c r="L271" i="4" s="1"/>
  <c r="K255" i="4"/>
  <c r="L255" i="4" s="1"/>
  <c r="K247" i="4"/>
  <c r="L247" i="4" s="1"/>
  <c r="K239" i="4"/>
  <c r="L239" i="4" s="1"/>
  <c r="K220" i="4"/>
  <c r="L220" i="4" s="1"/>
  <c r="K227" i="4"/>
  <c r="L227" i="4" s="1"/>
  <c r="K224" i="4"/>
  <c r="K221" i="4"/>
  <c r="L221" i="4" s="1"/>
  <c r="K218" i="4"/>
  <c r="K206" i="4"/>
  <c r="L206" i="4" s="1"/>
  <c r="K191" i="4"/>
  <c r="L191" i="4" s="1"/>
  <c r="K189" i="4"/>
  <c r="L189" i="4" s="1"/>
  <c r="K94" i="4"/>
  <c r="K260" i="4"/>
  <c r="L260" i="4" s="1"/>
  <c r="K256" i="4"/>
  <c r="K252" i="4"/>
  <c r="L252" i="4" s="1"/>
  <c r="K248" i="4"/>
  <c r="L248" i="4" s="1"/>
  <c r="K244" i="4"/>
  <c r="L244" i="4" s="1"/>
  <c r="K240" i="4"/>
  <c r="K236" i="4"/>
  <c r="L236" i="4" s="1"/>
  <c r="K233" i="4"/>
  <c r="K230" i="4"/>
  <c r="L230" i="4" s="1"/>
  <c r="K213" i="4"/>
  <c r="K195" i="4"/>
  <c r="L195" i="4" s="1"/>
  <c r="K193" i="4"/>
  <c r="L193" i="4" s="1"/>
  <c r="K181" i="4"/>
  <c r="K173" i="4"/>
  <c r="L173" i="4" s="1"/>
  <c r="K109" i="4"/>
  <c r="K92" i="4"/>
  <c r="K219" i="4"/>
  <c r="L219" i="4" s="1"/>
  <c r="K216" i="4"/>
  <c r="L216" i="4" s="1"/>
  <c r="K211" i="4"/>
  <c r="K199" i="4"/>
  <c r="K197" i="4"/>
  <c r="L197" i="4" s="1"/>
  <c r="K186" i="4"/>
  <c r="K178" i="4"/>
  <c r="L178" i="4" s="1"/>
  <c r="K170" i="4"/>
  <c r="K167" i="4"/>
  <c r="K162" i="4"/>
  <c r="K121" i="4"/>
  <c r="K107" i="4"/>
  <c r="K273" i="4"/>
  <c r="L273" i="4" s="1"/>
  <c r="K269" i="4"/>
  <c r="L269" i="4" s="1"/>
  <c r="K265" i="4"/>
  <c r="L265" i="4" s="1"/>
  <c r="K261" i="4"/>
  <c r="L261" i="4" s="1"/>
  <c r="K257" i="4"/>
  <c r="L257" i="4" s="1"/>
  <c r="K253" i="4"/>
  <c r="L253" i="4" s="1"/>
  <c r="K249" i="4"/>
  <c r="L249" i="4" s="1"/>
  <c r="K245" i="4"/>
  <c r="L245" i="4" s="1"/>
  <c r="K241" i="4"/>
  <c r="L241" i="4" s="1"/>
  <c r="K237" i="4"/>
  <c r="L237" i="4" s="1"/>
  <c r="K231" i="4"/>
  <c r="L231" i="4" s="1"/>
  <c r="K228" i="4"/>
  <c r="L228" i="4" s="1"/>
  <c r="K225" i="4"/>
  <c r="K222" i="4"/>
  <c r="L222" i="4" s="1"/>
  <c r="K209" i="4"/>
  <c r="L209" i="4" s="1"/>
  <c r="K203" i="4"/>
  <c r="K201" i="4"/>
  <c r="L201" i="4" s="1"/>
  <c r="K188" i="4"/>
  <c r="L188" i="4" s="1"/>
  <c r="K183" i="4"/>
  <c r="K175" i="4"/>
  <c r="K207" i="4"/>
  <c r="L207" i="4" s="1"/>
  <c r="K205" i="4"/>
  <c r="L205" i="4" s="1"/>
  <c r="K192" i="4"/>
  <c r="L192" i="4" s="1"/>
  <c r="K190" i="4"/>
  <c r="K166" i="4"/>
  <c r="K118" i="4"/>
  <c r="L118" i="4" s="1"/>
  <c r="K196" i="4"/>
  <c r="L196" i="4" s="1"/>
  <c r="K194" i="4"/>
  <c r="K185" i="4"/>
  <c r="K177" i="4"/>
  <c r="K169" i="4"/>
  <c r="K82" i="4"/>
  <c r="K235" i="4"/>
  <c r="L235" i="4" s="1"/>
  <c r="K232" i="4"/>
  <c r="L232" i="4" s="1"/>
  <c r="K229" i="4"/>
  <c r="L229" i="4" s="1"/>
  <c r="K226" i="4"/>
  <c r="L226" i="4" s="1"/>
  <c r="K200" i="4"/>
  <c r="L200" i="4" s="1"/>
  <c r="K198" i="4"/>
  <c r="L198" i="4" s="1"/>
  <c r="K182" i="4"/>
  <c r="L182" i="4" s="1"/>
  <c r="K174" i="4"/>
  <c r="L174" i="4" s="1"/>
  <c r="K165" i="4"/>
  <c r="L165" i="4" s="1"/>
  <c r="K161" i="4"/>
  <c r="L161" i="4" s="1"/>
  <c r="K157" i="4"/>
  <c r="K153" i="4"/>
  <c r="L153" i="4" s="1"/>
  <c r="K149" i="4"/>
  <c r="L149" i="4" s="1"/>
  <c r="K145" i="4"/>
  <c r="L145" i="4" s="1"/>
  <c r="K141" i="4"/>
  <c r="K137" i="4"/>
  <c r="L137" i="4" s="1"/>
  <c r="K133" i="4"/>
  <c r="L133" i="4" s="1"/>
  <c r="K130" i="4"/>
  <c r="K127" i="4"/>
  <c r="L127" i="4" s="1"/>
  <c r="K124" i="4"/>
  <c r="K111" i="4"/>
  <c r="K98" i="4"/>
  <c r="K96" i="4"/>
  <c r="L96" i="4" s="1"/>
  <c r="K116" i="4"/>
  <c r="K102" i="4"/>
  <c r="K100" i="4"/>
  <c r="L100" i="4" s="1"/>
  <c r="K87" i="4"/>
  <c r="K79" i="4"/>
  <c r="K158" i="4"/>
  <c r="L158" i="4" s="1"/>
  <c r="K154" i="4"/>
  <c r="K150" i="4"/>
  <c r="K146" i="4"/>
  <c r="K142" i="4"/>
  <c r="L142" i="4" s="1"/>
  <c r="K138" i="4"/>
  <c r="K134" i="4"/>
  <c r="K125" i="4"/>
  <c r="L125" i="4" s="1"/>
  <c r="K122" i="4"/>
  <c r="L122" i="4" s="1"/>
  <c r="K119" i="4"/>
  <c r="L119" i="4" s="1"/>
  <c r="K114" i="4"/>
  <c r="K106" i="4"/>
  <c r="L106" i="4" s="1"/>
  <c r="K104" i="4"/>
  <c r="K89" i="4"/>
  <c r="L89" i="4" s="1"/>
  <c r="K81" i="4"/>
  <c r="K131" i="4"/>
  <c r="K128" i="4"/>
  <c r="L128" i="4" s="1"/>
  <c r="K112" i="4"/>
  <c r="K110" i="4"/>
  <c r="K108" i="4"/>
  <c r="L108" i="4" s="1"/>
  <c r="K93" i="4"/>
  <c r="K91" i="4"/>
  <c r="L91" i="4" s="1"/>
  <c r="K86" i="4"/>
  <c r="L86" i="4" s="1"/>
  <c r="K78" i="4"/>
  <c r="L78" i="4" s="1"/>
  <c r="K71" i="4"/>
  <c r="K163" i="4"/>
  <c r="K159" i="4"/>
  <c r="K155" i="4"/>
  <c r="K151" i="4"/>
  <c r="K147" i="4"/>
  <c r="K143" i="4"/>
  <c r="K139" i="4"/>
  <c r="K135" i="4"/>
  <c r="L135" i="4" s="1"/>
  <c r="K117" i="4"/>
  <c r="K97" i="4"/>
  <c r="K95" i="4"/>
  <c r="K75" i="4"/>
  <c r="K129" i="4"/>
  <c r="L129" i="4" s="1"/>
  <c r="K126" i="4"/>
  <c r="L126" i="4" s="1"/>
  <c r="K123" i="4"/>
  <c r="L123" i="4" s="1"/>
  <c r="K120" i="4"/>
  <c r="K101" i="4"/>
  <c r="K99" i="4"/>
  <c r="L99" i="4" s="1"/>
  <c r="K83" i="4"/>
  <c r="K74" i="4"/>
  <c r="L74" i="4" s="1"/>
  <c r="K184" i="4"/>
  <c r="L184" i="4" s="1"/>
  <c r="K180" i="4"/>
  <c r="K176" i="4"/>
  <c r="L176" i="4" s="1"/>
  <c r="K172" i="4"/>
  <c r="L172" i="4" s="1"/>
  <c r="K168" i="4"/>
  <c r="L168" i="4" s="1"/>
  <c r="K164" i="4"/>
  <c r="K160" i="4"/>
  <c r="L160" i="4" s="1"/>
  <c r="K156" i="4"/>
  <c r="L156" i="4" s="1"/>
  <c r="K152" i="4"/>
  <c r="L152" i="4" s="1"/>
  <c r="K148" i="4"/>
  <c r="K144" i="4"/>
  <c r="L144" i="4" s="1"/>
  <c r="K140" i="4"/>
  <c r="L140" i="4" s="1"/>
  <c r="K136" i="4"/>
  <c r="L136" i="4" s="1"/>
  <c r="K132" i="4"/>
  <c r="L132" i="4" s="1"/>
  <c r="K115" i="4"/>
  <c r="L115" i="4" s="1"/>
  <c r="K113" i="4"/>
  <c r="K105" i="4"/>
  <c r="L105" i="4" s="1"/>
  <c r="K103" i="4"/>
  <c r="L103" i="4" s="1"/>
  <c r="K90" i="4"/>
  <c r="L90" i="4" s="1"/>
  <c r="K85" i="4"/>
  <c r="L85" i="4" s="1"/>
  <c r="K77" i="4"/>
  <c r="L77" i="4" s="1"/>
  <c r="K67" i="4"/>
  <c r="L67" i="4" s="1"/>
  <c r="K63" i="4"/>
  <c r="K59" i="4"/>
  <c r="K55" i="4"/>
  <c r="K51" i="4"/>
  <c r="L51" i="4" s="1"/>
  <c r="K47" i="4"/>
  <c r="K43" i="4"/>
  <c r="K39" i="4"/>
  <c r="K35" i="4"/>
  <c r="L35" i="4" s="1"/>
  <c r="K31" i="4"/>
  <c r="K27" i="4"/>
  <c r="K23" i="4"/>
  <c r="K19" i="4"/>
  <c r="L19" i="4" s="1"/>
  <c r="K15" i="4"/>
  <c r="K11" i="4"/>
  <c r="K7" i="4"/>
  <c r="K88" i="4"/>
  <c r="L88" i="4" s="1"/>
  <c r="K84" i="4"/>
  <c r="K80" i="4"/>
  <c r="L80" i="4" s="1"/>
  <c r="K76" i="4"/>
  <c r="K72" i="4"/>
  <c r="L72" i="4" s="1"/>
  <c r="K68" i="4"/>
  <c r="K64" i="4"/>
  <c r="K60" i="4"/>
  <c r="K56" i="4"/>
  <c r="L56" i="4" s="1"/>
  <c r="K52" i="4"/>
  <c r="K48" i="4"/>
  <c r="K44" i="4"/>
  <c r="K40" i="4"/>
  <c r="L40" i="4" s="1"/>
  <c r="K36" i="4"/>
  <c r="K32" i="4"/>
  <c r="K28" i="4"/>
  <c r="K24" i="4"/>
  <c r="L24" i="4" s="1"/>
  <c r="K20" i="4"/>
  <c r="K16" i="4"/>
  <c r="K12" i="4"/>
  <c r="K8" i="4"/>
  <c r="L8" i="4" s="1"/>
  <c r="K73" i="4"/>
  <c r="L73" i="4" s="1"/>
  <c r="K69" i="4"/>
  <c r="K65" i="4"/>
  <c r="L65" i="4" s="1"/>
  <c r="K61" i="4"/>
  <c r="K57" i="4"/>
  <c r="L57" i="4" s="1"/>
  <c r="K53" i="4"/>
  <c r="K49" i="4"/>
  <c r="L49" i="4" s="1"/>
  <c r="K45" i="4"/>
  <c r="L45" i="4" s="1"/>
  <c r="K41" i="4"/>
  <c r="L41" i="4" s="1"/>
  <c r="K37" i="4"/>
  <c r="K33" i="4"/>
  <c r="L33" i="4" s="1"/>
  <c r="K29" i="4"/>
  <c r="L29" i="4" s="1"/>
  <c r="K25" i="4"/>
  <c r="L25" i="4" s="1"/>
  <c r="K21" i="4"/>
  <c r="K17" i="4"/>
  <c r="L17" i="4" s="1"/>
  <c r="K13" i="4"/>
  <c r="L13" i="4" s="1"/>
  <c r="K9" i="4"/>
  <c r="L9" i="4" s="1"/>
  <c r="K5" i="4"/>
  <c r="K70" i="4"/>
  <c r="L70" i="4" s="1"/>
  <c r="K66" i="4"/>
  <c r="L66" i="4" s="1"/>
  <c r="K62" i="4"/>
  <c r="L62" i="4" s="1"/>
  <c r="K58" i="4"/>
  <c r="L58" i="4" s="1"/>
  <c r="K54" i="4"/>
  <c r="L54" i="4" s="1"/>
  <c r="K50" i="4"/>
  <c r="L50" i="4" s="1"/>
  <c r="K46" i="4"/>
  <c r="L46" i="4" s="1"/>
  <c r="K42" i="4"/>
  <c r="L42" i="4" s="1"/>
  <c r="K38" i="4"/>
  <c r="L38" i="4" s="1"/>
  <c r="K34" i="4"/>
  <c r="L34" i="4" s="1"/>
  <c r="K30" i="4"/>
  <c r="L30" i="4" s="1"/>
  <c r="K26" i="4"/>
  <c r="L26" i="4" s="1"/>
  <c r="K22" i="4"/>
  <c r="L22" i="4" s="1"/>
  <c r="K18" i="4"/>
  <c r="L18" i="4" s="1"/>
  <c r="K14" i="4"/>
  <c r="L14" i="4" s="1"/>
  <c r="K10" i="4"/>
  <c r="L10" i="4" s="1"/>
  <c r="K6" i="4"/>
  <c r="L6" i="4" s="1"/>
  <c r="E11" i="4"/>
  <c r="E27" i="4"/>
  <c r="E37" i="4"/>
  <c r="E17" i="4"/>
  <c r="E7" i="4"/>
  <c r="E23" i="4"/>
  <c r="E33" i="4"/>
  <c r="E21" i="4"/>
  <c r="E13" i="4"/>
  <c r="E29" i="4"/>
  <c r="E39" i="4"/>
  <c r="E19" i="4"/>
  <c r="E5" i="4"/>
  <c r="E9" i="4"/>
  <c r="E25" i="4"/>
  <c r="E35" i="4"/>
  <c r="E15" i="4"/>
  <c r="E31" i="4"/>
  <c r="E70" i="4"/>
  <c r="E45" i="4"/>
  <c r="F45" i="4" s="1"/>
  <c r="E48" i="4"/>
  <c r="E61" i="4"/>
  <c r="E64" i="4"/>
  <c r="E81" i="4"/>
  <c r="E171" i="4"/>
  <c r="F171" i="4" s="1"/>
  <c r="E49" i="4"/>
  <c r="E52" i="4"/>
  <c r="E65" i="4"/>
  <c r="E68" i="4"/>
  <c r="E75" i="4"/>
  <c r="E92" i="4"/>
  <c r="E189" i="4"/>
  <c r="E203" i="4"/>
  <c r="E51" i="4"/>
  <c r="E82" i="4"/>
  <c r="K4" i="4"/>
  <c r="E4" i="4"/>
  <c r="E6" i="4"/>
  <c r="E8" i="4"/>
  <c r="E10" i="4"/>
  <c r="F10" i="4" s="1"/>
  <c r="E12" i="4"/>
  <c r="E14" i="4"/>
  <c r="F14" i="4" s="1"/>
  <c r="E16" i="4"/>
  <c r="E18" i="4"/>
  <c r="F18" i="4" s="1"/>
  <c r="E20" i="4"/>
  <c r="E22" i="4"/>
  <c r="E24" i="4"/>
  <c r="E26" i="4"/>
  <c r="F26" i="4" s="1"/>
  <c r="E28" i="4"/>
  <c r="E30" i="4"/>
  <c r="E32" i="4"/>
  <c r="E34" i="4"/>
  <c r="F34" i="4" s="1"/>
  <c r="E36" i="4"/>
  <c r="E38" i="4"/>
  <c r="F38" i="4" s="1"/>
  <c r="E40" i="4"/>
  <c r="E43" i="4"/>
  <c r="E46" i="4"/>
  <c r="F46" i="4" s="1"/>
  <c r="E59" i="4"/>
  <c r="E62" i="4"/>
  <c r="F62" i="4" s="1"/>
  <c r="E76" i="4"/>
  <c r="F76" i="4" s="1"/>
  <c r="E90" i="4"/>
  <c r="E91" i="4"/>
  <c r="F91" i="4" s="1"/>
  <c r="E140" i="4"/>
  <c r="E143" i="4"/>
  <c r="E207" i="4"/>
  <c r="E80" i="4"/>
  <c r="E83" i="4"/>
  <c r="E42" i="4"/>
  <c r="F42" i="4" s="1"/>
  <c r="E58" i="4"/>
  <c r="F58" i="4" s="1"/>
  <c r="E53" i="4"/>
  <c r="F53" i="4" s="1"/>
  <c r="E56" i="4"/>
  <c r="E69" i="4"/>
  <c r="F69" i="4" s="1"/>
  <c r="E72" i="4"/>
  <c r="E77" i="4"/>
  <c r="E88" i="4"/>
  <c r="E89" i="4"/>
  <c r="F89" i="4" s="1"/>
  <c r="E134" i="4"/>
  <c r="E137" i="4"/>
  <c r="E54" i="4"/>
  <c r="E67" i="4"/>
  <c r="E55" i="4"/>
  <c r="E74" i="4"/>
  <c r="F74" i="4" s="1"/>
  <c r="E47" i="4"/>
  <c r="F47" i="4" s="1"/>
  <c r="E50" i="4"/>
  <c r="E63" i="4"/>
  <c r="F63" i="4" s="1"/>
  <c r="E66" i="4"/>
  <c r="E78" i="4"/>
  <c r="F78" i="4" s="1"/>
  <c r="E86" i="4"/>
  <c r="F86" i="4" s="1"/>
  <c r="E87" i="4"/>
  <c r="F87" i="4" s="1"/>
  <c r="E71" i="4"/>
  <c r="F71" i="4" s="1"/>
  <c r="E41" i="4"/>
  <c r="F41" i="4" s="1"/>
  <c r="E44" i="4"/>
  <c r="E57" i="4"/>
  <c r="F57" i="4" s="1"/>
  <c r="E60" i="4"/>
  <c r="E73" i="4"/>
  <c r="F73" i="4" s="1"/>
  <c r="E79" i="4"/>
  <c r="F79" i="4" s="1"/>
  <c r="E84" i="4"/>
  <c r="E85" i="4"/>
  <c r="E159" i="4"/>
  <c r="F159" i="4" s="1"/>
  <c r="E131" i="4"/>
  <c r="F131" i="4" s="1"/>
  <c r="E144" i="4"/>
  <c r="F144" i="4" s="1"/>
  <c r="E147" i="4"/>
  <c r="F147" i="4" s="1"/>
  <c r="E157" i="4"/>
  <c r="E163" i="4"/>
  <c r="E167" i="4"/>
  <c r="F167" i="4" s="1"/>
  <c r="E173" i="4"/>
  <c r="E229" i="4"/>
  <c r="E93" i="4"/>
  <c r="E95" i="4"/>
  <c r="E97" i="4"/>
  <c r="E99" i="4"/>
  <c r="F99" i="4" s="1"/>
  <c r="E101" i="4"/>
  <c r="E103" i="4"/>
  <c r="F103" i="4" s="1"/>
  <c r="E105" i="4"/>
  <c r="F105" i="4" s="1"/>
  <c r="E107" i="4"/>
  <c r="E109" i="4"/>
  <c r="E111" i="4"/>
  <c r="F111" i="4" s="1"/>
  <c r="E113" i="4"/>
  <c r="F113" i="4" s="1"/>
  <c r="E115" i="4"/>
  <c r="F115" i="4" s="1"/>
  <c r="E117" i="4"/>
  <c r="F117" i="4" s="1"/>
  <c r="E119" i="4"/>
  <c r="F119" i="4" s="1"/>
  <c r="E121" i="4"/>
  <c r="F121" i="4" s="1"/>
  <c r="E123" i="4"/>
  <c r="E125" i="4"/>
  <c r="F125" i="4" s="1"/>
  <c r="E127" i="4"/>
  <c r="E129" i="4"/>
  <c r="E138" i="4"/>
  <c r="E141" i="4"/>
  <c r="F141" i="4" s="1"/>
  <c r="E155" i="4"/>
  <c r="E175" i="4"/>
  <c r="E187" i="4"/>
  <c r="F187" i="4" s="1"/>
  <c r="E132" i="4"/>
  <c r="E135" i="4"/>
  <c r="F135" i="4" s="1"/>
  <c r="E148" i="4"/>
  <c r="E153" i="4"/>
  <c r="F153" i="4" s="1"/>
  <c r="E177" i="4"/>
  <c r="E193" i="4"/>
  <c r="F193" i="4" s="1"/>
  <c r="E232" i="4"/>
  <c r="E142" i="4"/>
  <c r="F142" i="4" s="1"/>
  <c r="E145" i="4"/>
  <c r="E151" i="4"/>
  <c r="F151" i="4" s="1"/>
  <c r="E179" i="4"/>
  <c r="F179" i="4" s="1"/>
  <c r="E185" i="4"/>
  <c r="F185" i="4" s="1"/>
  <c r="E282" i="4"/>
  <c r="E136" i="4"/>
  <c r="F136" i="4" s="1"/>
  <c r="E139" i="4"/>
  <c r="E149" i="4"/>
  <c r="F149" i="4" s="1"/>
  <c r="E161" i="4"/>
  <c r="F161" i="4" s="1"/>
  <c r="E165" i="4"/>
  <c r="E169" i="4"/>
  <c r="F169" i="4" s="1"/>
  <c r="E181" i="4"/>
  <c r="F181" i="4" s="1"/>
  <c r="E94" i="4"/>
  <c r="E96" i="4"/>
  <c r="F96" i="4" s="1"/>
  <c r="E98" i="4"/>
  <c r="E100" i="4"/>
  <c r="F100" i="4" s="1"/>
  <c r="E102" i="4"/>
  <c r="F102" i="4" s="1"/>
  <c r="E104" i="4"/>
  <c r="F104" i="4" s="1"/>
  <c r="E106" i="4"/>
  <c r="F106" i="4" s="1"/>
  <c r="E108" i="4"/>
  <c r="F108" i="4" s="1"/>
  <c r="E110" i="4"/>
  <c r="F110" i="4" s="1"/>
  <c r="E112" i="4"/>
  <c r="F112" i="4" s="1"/>
  <c r="E114" i="4"/>
  <c r="F114" i="4" s="1"/>
  <c r="E116" i="4"/>
  <c r="F116" i="4" s="1"/>
  <c r="E118" i="4"/>
  <c r="E120" i="4"/>
  <c r="F120" i="4" s="1"/>
  <c r="E122" i="4"/>
  <c r="E124" i="4"/>
  <c r="F124" i="4" s="1"/>
  <c r="E126" i="4"/>
  <c r="E128" i="4"/>
  <c r="F128" i="4" s="1"/>
  <c r="E130" i="4"/>
  <c r="E133" i="4"/>
  <c r="F133" i="4" s="1"/>
  <c r="E146" i="4"/>
  <c r="E183" i="4"/>
  <c r="E191" i="4"/>
  <c r="E205" i="4"/>
  <c r="E194" i="4"/>
  <c r="E201" i="4"/>
  <c r="E233" i="4"/>
  <c r="E199" i="4"/>
  <c r="F199" i="4" s="1"/>
  <c r="E195" i="4"/>
  <c r="F195" i="4" s="1"/>
  <c r="E197" i="4"/>
  <c r="E150" i="4"/>
  <c r="F150" i="4" s="1"/>
  <c r="E152" i="4"/>
  <c r="F152" i="4" s="1"/>
  <c r="E154" i="4"/>
  <c r="F154" i="4" s="1"/>
  <c r="E156" i="4"/>
  <c r="F156" i="4" s="1"/>
  <c r="E158" i="4"/>
  <c r="F158" i="4" s="1"/>
  <c r="E160" i="4"/>
  <c r="F160" i="4" s="1"/>
  <c r="E162" i="4"/>
  <c r="E164" i="4"/>
  <c r="E166" i="4"/>
  <c r="F166" i="4" s="1"/>
  <c r="E168" i="4"/>
  <c r="F168" i="4" s="1"/>
  <c r="E170" i="4"/>
  <c r="E172" i="4"/>
  <c r="E174" i="4"/>
  <c r="F174" i="4" s="1"/>
  <c r="E176" i="4"/>
  <c r="F176" i="4" s="1"/>
  <c r="E178" i="4"/>
  <c r="F178" i="4" s="1"/>
  <c r="E180" i="4"/>
  <c r="F180" i="4" s="1"/>
  <c r="E182" i="4"/>
  <c r="F182" i="4" s="1"/>
  <c r="E184" i="4"/>
  <c r="E186" i="4"/>
  <c r="F186" i="4" s="1"/>
  <c r="E188" i="4"/>
  <c r="E190" i="4"/>
  <c r="F190" i="4" s="1"/>
  <c r="E192" i="4"/>
  <c r="E209" i="4"/>
  <c r="E278" i="4"/>
  <c r="E320" i="4"/>
  <c r="E226" i="4"/>
  <c r="E271" i="4"/>
  <c r="F271" i="4" s="1"/>
  <c r="E273" i="4"/>
  <c r="E196" i="4"/>
  <c r="F196" i="4" s="1"/>
  <c r="E198" i="4"/>
  <c r="F198" i="4" s="1"/>
  <c r="E200" i="4"/>
  <c r="F200" i="4" s="1"/>
  <c r="E202" i="4"/>
  <c r="F202" i="4" s="1"/>
  <c r="E204" i="4"/>
  <c r="F204" i="4" s="1"/>
  <c r="E206" i="4"/>
  <c r="E208" i="4"/>
  <c r="F208" i="4" s="1"/>
  <c r="E210" i="4"/>
  <c r="F210" i="4" s="1"/>
  <c r="E212" i="4"/>
  <c r="F212" i="4" s="1"/>
  <c r="E214" i="4"/>
  <c r="E216" i="4"/>
  <c r="E218" i="4"/>
  <c r="E220" i="4"/>
  <c r="E222" i="4"/>
  <c r="E224" i="4"/>
  <c r="E227" i="4"/>
  <c r="F227" i="4" s="1"/>
  <c r="E230" i="4"/>
  <c r="E235" i="4"/>
  <c r="F235" i="4" s="1"/>
  <c r="E231" i="4"/>
  <c r="F231" i="4" s="1"/>
  <c r="E237" i="4"/>
  <c r="E268" i="4"/>
  <c r="E270" i="4"/>
  <c r="F270" i="4" s="1"/>
  <c r="E306" i="4"/>
  <c r="E225" i="4"/>
  <c r="E228" i="4"/>
  <c r="F228" i="4" s="1"/>
  <c r="E279" i="4"/>
  <c r="E211" i="4"/>
  <c r="F211" i="4" s="1"/>
  <c r="E213" i="4"/>
  <c r="F213" i="4" s="1"/>
  <c r="E215" i="4"/>
  <c r="F215" i="4" s="1"/>
  <c r="E217" i="4"/>
  <c r="F217" i="4" s="1"/>
  <c r="E219" i="4"/>
  <c r="F219" i="4" s="1"/>
  <c r="E221" i="4"/>
  <c r="F221" i="4" s="1"/>
  <c r="E223" i="4"/>
  <c r="F223" i="4" s="1"/>
  <c r="E267" i="4"/>
  <c r="E280" i="4"/>
  <c r="E328" i="4"/>
  <c r="E239" i="4"/>
  <c r="E241" i="4"/>
  <c r="E243" i="4"/>
  <c r="F243" i="4" s="1"/>
  <c r="E245" i="4"/>
  <c r="E247" i="4"/>
  <c r="E249" i="4"/>
  <c r="E251" i="4"/>
  <c r="F251" i="4" s="1"/>
  <c r="E253" i="4"/>
  <c r="E255" i="4"/>
  <c r="F255" i="4" s="1"/>
  <c r="E257" i="4"/>
  <c r="F257" i="4" s="1"/>
  <c r="E259" i="4"/>
  <c r="F259" i="4" s="1"/>
  <c r="E261" i="4"/>
  <c r="E263" i="4"/>
  <c r="F263" i="4" s="1"/>
  <c r="E265" i="4"/>
  <c r="E274" i="4"/>
  <c r="E281" i="4"/>
  <c r="F281" i="4" s="1"/>
  <c r="E283" i="4"/>
  <c r="F283" i="4" s="1"/>
  <c r="E287" i="4"/>
  <c r="E275" i="4"/>
  <c r="F275" i="4" s="1"/>
  <c r="E318" i="4"/>
  <c r="E272" i="4"/>
  <c r="E276" i="4"/>
  <c r="F276" i="4" s="1"/>
  <c r="E234" i="4"/>
  <c r="E236" i="4"/>
  <c r="E238" i="4"/>
  <c r="F238" i="4" s="1"/>
  <c r="E240" i="4"/>
  <c r="F240" i="4" s="1"/>
  <c r="E242" i="4"/>
  <c r="E244" i="4"/>
  <c r="E246" i="4"/>
  <c r="F246" i="4" s="1"/>
  <c r="E248" i="4"/>
  <c r="F248" i="4" s="1"/>
  <c r="E250" i="4"/>
  <c r="E252" i="4"/>
  <c r="E254" i="4"/>
  <c r="F254" i="4" s="1"/>
  <c r="E256" i="4"/>
  <c r="F256" i="4" s="1"/>
  <c r="E258" i="4"/>
  <c r="E260" i="4"/>
  <c r="E262" i="4"/>
  <c r="F262" i="4" s="1"/>
  <c r="E264" i="4"/>
  <c r="F264" i="4" s="1"/>
  <c r="E266" i="4"/>
  <c r="E269" i="4"/>
  <c r="E277" i="4"/>
  <c r="F277" i="4" s="1"/>
  <c r="E285" i="4"/>
  <c r="E289" i="4"/>
  <c r="E309" i="4"/>
  <c r="E312" i="4"/>
  <c r="E319" i="4"/>
  <c r="E367" i="4"/>
  <c r="E284" i="4"/>
  <c r="F284" i="4" s="1"/>
  <c r="E286" i="4"/>
  <c r="F286" i="4" s="1"/>
  <c r="E288" i="4"/>
  <c r="F288" i="4" s="1"/>
  <c r="E290" i="4"/>
  <c r="F290" i="4" s="1"/>
  <c r="E292" i="4"/>
  <c r="E294" i="4"/>
  <c r="E296" i="4"/>
  <c r="F296" i="4" s="1"/>
  <c r="E298" i="4"/>
  <c r="F298" i="4" s="1"/>
  <c r="E300" i="4"/>
  <c r="E302" i="4"/>
  <c r="F302" i="4" s="1"/>
  <c r="E304" i="4"/>
  <c r="F304" i="4" s="1"/>
  <c r="E313" i="4"/>
  <c r="E307" i="4"/>
  <c r="E310" i="4"/>
  <c r="F310" i="4" s="1"/>
  <c r="E314" i="4"/>
  <c r="E311" i="4"/>
  <c r="F311" i="4" s="1"/>
  <c r="E315" i="4"/>
  <c r="E322" i="4"/>
  <c r="E364" i="4"/>
  <c r="E291" i="4"/>
  <c r="F291" i="4" s="1"/>
  <c r="E293" i="4"/>
  <c r="F293" i="4" s="1"/>
  <c r="E295" i="4"/>
  <c r="F295" i="4" s="1"/>
  <c r="E297" i="4"/>
  <c r="F297" i="4" s="1"/>
  <c r="E299" i="4"/>
  <c r="F299" i="4" s="1"/>
  <c r="E301" i="4"/>
  <c r="F301" i="4" s="1"/>
  <c r="E303" i="4"/>
  <c r="F303" i="4" s="1"/>
  <c r="E305" i="4"/>
  <c r="F305" i="4" s="1"/>
  <c r="E308" i="4"/>
  <c r="E316" i="4"/>
  <c r="E321" i="4"/>
  <c r="E324" i="4"/>
  <c r="E317" i="4"/>
  <c r="F317" i="4" s="1"/>
  <c r="E326" i="4"/>
  <c r="F326" i="4" s="1"/>
  <c r="E368" i="4"/>
  <c r="F368" i="4" s="1"/>
  <c r="E371" i="4"/>
  <c r="E362" i="4"/>
  <c r="E365" i="4"/>
  <c r="E372" i="4"/>
  <c r="E416" i="4"/>
  <c r="E359" i="4"/>
  <c r="F359" i="4" s="1"/>
  <c r="E454" i="4"/>
  <c r="E323" i="4"/>
  <c r="E325" i="4"/>
  <c r="E327" i="4"/>
  <c r="F327" i="4" s="1"/>
  <c r="E329" i="4"/>
  <c r="E331" i="4"/>
  <c r="E333" i="4"/>
  <c r="E335" i="4"/>
  <c r="F335" i="4" s="1"/>
  <c r="E337" i="4"/>
  <c r="E339" i="4"/>
  <c r="E341" i="4"/>
  <c r="E343" i="4"/>
  <c r="F343" i="4" s="1"/>
  <c r="E345" i="4"/>
  <c r="E347" i="4"/>
  <c r="E349" i="4"/>
  <c r="E351" i="4"/>
  <c r="F351" i="4" s="1"/>
  <c r="E353" i="4"/>
  <c r="E355" i="4"/>
  <c r="E357" i="4"/>
  <c r="E366" i="4"/>
  <c r="E369" i="4"/>
  <c r="E360" i="4"/>
  <c r="E363" i="4"/>
  <c r="E440" i="4"/>
  <c r="E370" i="4"/>
  <c r="E419" i="4"/>
  <c r="E330" i="4"/>
  <c r="F330" i="4" s="1"/>
  <c r="E332" i="4"/>
  <c r="E334" i="4"/>
  <c r="F334" i="4" s="1"/>
  <c r="E336" i="4"/>
  <c r="E338" i="4"/>
  <c r="F338" i="4" s="1"/>
  <c r="E340" i="4"/>
  <c r="E342" i="4"/>
  <c r="F342" i="4" s="1"/>
  <c r="E344" i="4"/>
  <c r="E346" i="4"/>
  <c r="F346" i="4" s="1"/>
  <c r="E348" i="4"/>
  <c r="E350" i="4"/>
  <c r="F350" i="4" s="1"/>
  <c r="E352" i="4"/>
  <c r="E354" i="4"/>
  <c r="F354" i="4" s="1"/>
  <c r="E356" i="4"/>
  <c r="E358" i="4"/>
  <c r="F358" i="4" s="1"/>
  <c r="E361" i="4"/>
  <c r="F361" i="4" s="1"/>
  <c r="E413" i="4"/>
  <c r="E420" i="4"/>
  <c r="E427" i="4"/>
  <c r="E428" i="4"/>
  <c r="F428" i="4" s="1"/>
  <c r="E435" i="4"/>
  <c r="E436" i="4"/>
  <c r="F436" i="4" s="1"/>
  <c r="E438" i="4"/>
  <c r="E444" i="4"/>
  <c r="E487" i="4"/>
  <c r="E373" i="4"/>
  <c r="F373" i="4" s="1"/>
  <c r="E375" i="4"/>
  <c r="E377" i="4"/>
  <c r="F377" i="4" s="1"/>
  <c r="E379" i="4"/>
  <c r="F379" i="4" s="1"/>
  <c r="E381" i="4"/>
  <c r="E383" i="4"/>
  <c r="E385" i="4"/>
  <c r="F385" i="4" s="1"/>
  <c r="E387" i="4"/>
  <c r="E389" i="4"/>
  <c r="F389" i="4" s="1"/>
  <c r="E391" i="4"/>
  <c r="E393" i="4"/>
  <c r="F393" i="4" s="1"/>
  <c r="E395" i="4"/>
  <c r="E397" i="4"/>
  <c r="F397" i="4" s="1"/>
  <c r="E399" i="4"/>
  <c r="E401" i="4"/>
  <c r="E403" i="4"/>
  <c r="E405" i="4"/>
  <c r="F405" i="4" s="1"/>
  <c r="E407" i="4"/>
  <c r="E409" i="4"/>
  <c r="E411" i="4"/>
  <c r="E499" i="4"/>
  <c r="E414" i="4"/>
  <c r="E417" i="4"/>
  <c r="E421" i="4"/>
  <c r="E422" i="4"/>
  <c r="E429" i="4"/>
  <c r="E430" i="4"/>
  <c r="F430" i="4" s="1"/>
  <c r="E447" i="4"/>
  <c r="E463" i="4"/>
  <c r="E479" i="4"/>
  <c r="E451" i="4"/>
  <c r="E471" i="4"/>
  <c r="E491" i="4"/>
  <c r="E418" i="4"/>
  <c r="E423" i="4"/>
  <c r="E424" i="4"/>
  <c r="E431" i="4"/>
  <c r="F431" i="4" s="1"/>
  <c r="E432" i="4"/>
  <c r="E503" i="4"/>
  <c r="E374" i="4"/>
  <c r="E376" i="4"/>
  <c r="F376" i="4" s="1"/>
  <c r="E378" i="4"/>
  <c r="E380" i="4"/>
  <c r="F380" i="4" s="1"/>
  <c r="E382" i="4"/>
  <c r="F382" i="4" s="1"/>
  <c r="E384" i="4"/>
  <c r="F384" i="4" s="1"/>
  <c r="E386" i="4"/>
  <c r="F386" i="4" s="1"/>
  <c r="E388" i="4"/>
  <c r="F388" i="4" s="1"/>
  <c r="E390" i="4"/>
  <c r="E392" i="4"/>
  <c r="F392" i="4" s="1"/>
  <c r="E394" i="4"/>
  <c r="E396" i="4"/>
  <c r="F396" i="4" s="1"/>
  <c r="E398" i="4"/>
  <c r="E400" i="4"/>
  <c r="F400" i="4" s="1"/>
  <c r="E402" i="4"/>
  <c r="E404" i="4"/>
  <c r="F404" i="4" s="1"/>
  <c r="E406" i="4"/>
  <c r="E408" i="4"/>
  <c r="F408" i="4" s="1"/>
  <c r="E410" i="4"/>
  <c r="E412" i="4"/>
  <c r="F412" i="4" s="1"/>
  <c r="E415" i="4"/>
  <c r="F415" i="4" s="1"/>
  <c r="E442" i="4"/>
  <c r="F442" i="4" s="1"/>
  <c r="E483" i="4"/>
  <c r="E425" i="4"/>
  <c r="E426" i="4"/>
  <c r="E433" i="4"/>
  <c r="F433" i="4" s="1"/>
  <c r="E434" i="4"/>
  <c r="E495" i="4"/>
  <c r="E445" i="4"/>
  <c r="F445" i="4" s="1"/>
  <c r="E448" i="4"/>
  <c r="E437" i="4"/>
  <c r="E439" i="4"/>
  <c r="E441" i="4"/>
  <c r="E443" i="4"/>
  <c r="F443" i="4" s="1"/>
  <c r="E455" i="4"/>
  <c r="F455" i="4" s="1"/>
  <c r="E458" i="4"/>
  <c r="E465" i="4"/>
  <c r="F465" i="4" s="1"/>
  <c r="E449" i="4"/>
  <c r="F449" i="4" s="1"/>
  <c r="E452" i="4"/>
  <c r="E446" i="4"/>
  <c r="E459" i="4"/>
  <c r="E467" i="4"/>
  <c r="E477" i="4"/>
  <c r="E481" i="4"/>
  <c r="F481" i="4" s="1"/>
  <c r="E485" i="4"/>
  <c r="E489" i="4"/>
  <c r="F489" i="4" s="1"/>
  <c r="E493" i="4"/>
  <c r="E497" i="4"/>
  <c r="F497" i="4" s="1"/>
  <c r="E501" i="4"/>
  <c r="E505" i="4"/>
  <c r="F505" i="4" s="1"/>
  <c r="E453" i="4"/>
  <c r="E456" i="4"/>
  <c r="F456" i="4" s="1"/>
  <c r="E450" i="4"/>
  <c r="F450" i="4" s="1"/>
  <c r="E461" i="4"/>
  <c r="F461" i="4" s="1"/>
  <c r="E469" i="4"/>
  <c r="F469" i="4" s="1"/>
  <c r="E475" i="4"/>
  <c r="E457" i="4"/>
  <c r="F457" i="4" s="1"/>
  <c r="E473" i="4"/>
  <c r="E460" i="4"/>
  <c r="F460" i="4" s="1"/>
  <c r="E462" i="4"/>
  <c r="E464" i="4"/>
  <c r="F464" i="4" s="1"/>
  <c r="E466" i="4"/>
  <c r="E468" i="4"/>
  <c r="F468" i="4" s="1"/>
  <c r="E470" i="4"/>
  <c r="F470" i="4" s="1"/>
  <c r="E472" i="4"/>
  <c r="F472" i="4" s="1"/>
  <c r="E474" i="4"/>
  <c r="E476" i="4"/>
  <c r="F476" i="4" s="1"/>
  <c r="E478" i="4"/>
  <c r="E480" i="4"/>
  <c r="F480" i="4" s="1"/>
  <c r="E482" i="4"/>
  <c r="E484" i="4"/>
  <c r="F484" i="4" s="1"/>
  <c r="E486" i="4"/>
  <c r="E488" i="4"/>
  <c r="F488" i="4" s="1"/>
  <c r="E490" i="4"/>
  <c r="E492" i="4"/>
  <c r="F492" i="4" s="1"/>
  <c r="E494" i="4"/>
  <c r="E496" i="4"/>
  <c r="F496" i="4" s="1"/>
  <c r="E498" i="4"/>
  <c r="E500" i="4"/>
  <c r="F500" i="4" s="1"/>
  <c r="E502" i="4"/>
  <c r="E504" i="4"/>
  <c r="F504" i="4" s="1"/>
  <c r="E506" i="4"/>
  <c r="N2" i="2"/>
  <c r="U2" i="2" s="1"/>
  <c r="D2" i="2"/>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S230" i="2" s="1"/>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S253" i="2" s="1"/>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S274" i="2" s="1"/>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S294" i="2" s="1"/>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R310" i="2"/>
  <c r="S310" i="2" s="1"/>
  <c r="R311" i="2"/>
  <c r="S311" i="2" s="1"/>
  <c r="R312" i="2"/>
  <c r="S312" i="2" s="1"/>
  <c r="R313" i="2"/>
  <c r="S313" i="2" s="1"/>
  <c r="R314" i="2"/>
  <c r="S314" i="2" s="1"/>
  <c r="R315" i="2"/>
  <c r="S315" i="2" s="1"/>
  <c r="R316" i="2"/>
  <c r="S316" i="2" s="1"/>
  <c r="R317" i="2"/>
  <c r="S317" i="2" s="1"/>
  <c r="R318" i="2"/>
  <c r="S318" i="2" s="1"/>
  <c r="R319" i="2"/>
  <c r="S319" i="2" s="1"/>
  <c r="R320" i="2"/>
  <c r="S320" i="2" s="1"/>
  <c r="R321" i="2"/>
  <c r="S321" i="2" s="1"/>
  <c r="R322" i="2"/>
  <c r="S322" i="2" s="1"/>
  <c r="R323" i="2"/>
  <c r="S323" i="2" s="1"/>
  <c r="R324" i="2"/>
  <c r="S324" i="2" s="1"/>
  <c r="R325" i="2"/>
  <c r="S325" i="2" s="1"/>
  <c r="R326" i="2"/>
  <c r="S326" i="2" s="1"/>
  <c r="R327" i="2"/>
  <c r="S327" i="2" s="1"/>
  <c r="R328" i="2"/>
  <c r="S328" i="2" s="1"/>
  <c r="R329" i="2"/>
  <c r="S329" i="2" s="1"/>
  <c r="R330" i="2"/>
  <c r="S330" i="2" s="1"/>
  <c r="R331" i="2"/>
  <c r="S331" i="2" s="1"/>
  <c r="R332" i="2"/>
  <c r="S332" i="2" s="1"/>
  <c r="R333" i="2"/>
  <c r="S333" i="2" s="1"/>
  <c r="R334" i="2"/>
  <c r="S334" i="2" s="1"/>
  <c r="R335" i="2"/>
  <c r="S335" i="2" s="1"/>
  <c r="R336" i="2"/>
  <c r="S336" i="2" s="1"/>
  <c r="R337" i="2"/>
  <c r="S337" i="2" s="1"/>
  <c r="R338" i="2"/>
  <c r="S338" i="2" s="1"/>
  <c r="R339" i="2"/>
  <c r="S339" i="2" s="1"/>
  <c r="R340" i="2"/>
  <c r="S340" i="2" s="1"/>
  <c r="R341" i="2"/>
  <c r="S341" i="2" s="1"/>
  <c r="R342" i="2"/>
  <c r="S342" i="2" s="1"/>
  <c r="R343" i="2"/>
  <c r="S343" i="2" s="1"/>
  <c r="R344" i="2"/>
  <c r="S344" i="2" s="1"/>
  <c r="R345" i="2"/>
  <c r="S345" i="2" s="1"/>
  <c r="R346" i="2"/>
  <c r="S346" i="2" s="1"/>
  <c r="R347" i="2"/>
  <c r="S347" i="2" s="1"/>
  <c r="R348" i="2"/>
  <c r="S348" i="2" s="1"/>
  <c r="R349" i="2"/>
  <c r="S349" i="2" s="1"/>
  <c r="R350" i="2"/>
  <c r="S350" i="2" s="1"/>
  <c r="R351" i="2"/>
  <c r="S351" i="2" s="1"/>
  <c r="R352" i="2"/>
  <c r="S352" i="2" s="1"/>
  <c r="R353" i="2"/>
  <c r="S353" i="2" s="1"/>
  <c r="R354" i="2"/>
  <c r="S354" i="2" s="1"/>
  <c r="R355" i="2"/>
  <c r="S355" i="2" s="1"/>
  <c r="R356" i="2"/>
  <c r="S356" i="2" s="1"/>
  <c r="R357" i="2"/>
  <c r="S357" i="2" s="1"/>
  <c r="R358" i="2"/>
  <c r="S358" i="2" s="1"/>
  <c r="R359" i="2"/>
  <c r="S359" i="2" s="1"/>
  <c r="R360" i="2"/>
  <c r="S360" i="2" s="1"/>
  <c r="R361" i="2"/>
  <c r="S361" i="2" s="1"/>
  <c r="R362" i="2"/>
  <c r="S362" i="2" s="1"/>
  <c r="R363" i="2"/>
  <c r="S363" i="2" s="1"/>
  <c r="R364" i="2"/>
  <c r="S364" i="2" s="1"/>
  <c r="R365" i="2"/>
  <c r="S365" i="2" s="1"/>
  <c r="R366" i="2"/>
  <c r="S366" i="2" s="1"/>
  <c r="R367" i="2"/>
  <c r="S367" i="2" s="1"/>
  <c r="R368" i="2"/>
  <c r="S368" i="2" s="1"/>
  <c r="R369" i="2"/>
  <c r="S369" i="2" s="1"/>
  <c r="R370" i="2"/>
  <c r="S370" i="2" s="1"/>
  <c r="R371" i="2"/>
  <c r="S371" i="2" s="1"/>
  <c r="R372" i="2"/>
  <c r="S372" i="2" s="1"/>
  <c r="R373" i="2"/>
  <c r="S373" i="2" s="1"/>
  <c r="R374" i="2"/>
  <c r="S374" i="2" s="1"/>
  <c r="R375" i="2"/>
  <c r="S375" i="2" s="1"/>
  <c r="R376" i="2"/>
  <c r="S376" i="2" s="1"/>
  <c r="R377" i="2"/>
  <c r="S377" i="2" s="1"/>
  <c r="R378" i="2"/>
  <c r="S378" i="2" s="1"/>
  <c r="R379" i="2"/>
  <c r="S379" i="2" s="1"/>
  <c r="R380" i="2"/>
  <c r="S380" i="2" s="1"/>
  <c r="R381" i="2"/>
  <c r="S381" i="2" s="1"/>
  <c r="R382" i="2"/>
  <c r="S382" i="2" s="1"/>
  <c r="R383" i="2"/>
  <c r="S383" i="2" s="1"/>
  <c r="R384" i="2"/>
  <c r="S384" i="2" s="1"/>
  <c r="R385" i="2"/>
  <c r="S385" i="2" s="1"/>
  <c r="R386" i="2"/>
  <c r="S386" i="2" s="1"/>
  <c r="R387" i="2"/>
  <c r="S387" i="2" s="1"/>
  <c r="R388" i="2"/>
  <c r="S388" i="2" s="1"/>
  <c r="R389" i="2"/>
  <c r="S389" i="2" s="1"/>
  <c r="R390" i="2"/>
  <c r="S390" i="2" s="1"/>
  <c r="R391" i="2"/>
  <c r="S391" i="2" s="1"/>
  <c r="R392" i="2"/>
  <c r="S392" i="2" s="1"/>
  <c r="R393" i="2"/>
  <c r="S393" i="2" s="1"/>
  <c r="R394" i="2"/>
  <c r="S394" i="2" s="1"/>
  <c r="R395" i="2"/>
  <c r="S395" i="2" s="1"/>
  <c r="R396" i="2"/>
  <c r="S396" i="2" s="1"/>
  <c r="R397" i="2"/>
  <c r="S397" i="2" s="1"/>
  <c r="R398" i="2"/>
  <c r="S398" i="2" s="1"/>
  <c r="R399" i="2"/>
  <c r="S399" i="2" s="1"/>
  <c r="R400" i="2"/>
  <c r="S400" i="2" s="1"/>
  <c r="R401" i="2"/>
  <c r="S401" i="2" s="1"/>
  <c r="R402" i="2"/>
  <c r="S402" i="2" s="1"/>
  <c r="R403" i="2"/>
  <c r="S403" i="2" s="1"/>
  <c r="R404" i="2"/>
  <c r="S404" i="2" s="1"/>
  <c r="R405" i="2"/>
  <c r="S405" i="2" s="1"/>
  <c r="R406" i="2"/>
  <c r="S406" i="2" s="1"/>
  <c r="R407" i="2"/>
  <c r="S407" i="2" s="1"/>
  <c r="R408" i="2"/>
  <c r="S408" i="2" s="1"/>
  <c r="R409" i="2"/>
  <c r="S409" i="2" s="1"/>
  <c r="R410" i="2"/>
  <c r="S410" i="2" s="1"/>
  <c r="R411" i="2"/>
  <c r="S411" i="2" s="1"/>
  <c r="R412" i="2"/>
  <c r="S412" i="2" s="1"/>
  <c r="R413" i="2"/>
  <c r="S413" i="2" s="1"/>
  <c r="R414" i="2"/>
  <c r="S414" i="2" s="1"/>
  <c r="R415" i="2"/>
  <c r="S415" i="2" s="1"/>
  <c r="R416" i="2"/>
  <c r="S416" i="2" s="1"/>
  <c r="R417" i="2"/>
  <c r="S417" i="2" s="1"/>
  <c r="R418" i="2"/>
  <c r="S418" i="2" s="1"/>
  <c r="R419" i="2"/>
  <c r="S419" i="2" s="1"/>
  <c r="R420" i="2"/>
  <c r="S420" i="2" s="1"/>
  <c r="R421" i="2"/>
  <c r="S421" i="2" s="1"/>
  <c r="R422" i="2"/>
  <c r="S422" i="2" s="1"/>
  <c r="R423" i="2"/>
  <c r="S423" i="2" s="1"/>
  <c r="R424" i="2"/>
  <c r="S424" i="2" s="1"/>
  <c r="R425" i="2"/>
  <c r="S425" i="2" s="1"/>
  <c r="R426" i="2"/>
  <c r="S426" i="2" s="1"/>
  <c r="R427" i="2"/>
  <c r="S427" i="2" s="1"/>
  <c r="R428" i="2"/>
  <c r="S428" i="2" s="1"/>
  <c r="R429" i="2"/>
  <c r="S429" i="2" s="1"/>
  <c r="R430" i="2"/>
  <c r="S430" i="2" s="1"/>
  <c r="R431" i="2"/>
  <c r="S431" i="2" s="1"/>
  <c r="R432" i="2"/>
  <c r="S432" i="2" s="1"/>
  <c r="R433" i="2"/>
  <c r="S433" i="2" s="1"/>
  <c r="R434" i="2"/>
  <c r="S434" i="2" s="1"/>
  <c r="R435" i="2"/>
  <c r="S435" i="2" s="1"/>
  <c r="R436" i="2"/>
  <c r="S436" i="2" s="1"/>
  <c r="R437" i="2"/>
  <c r="S437" i="2" s="1"/>
  <c r="R438" i="2"/>
  <c r="S438" i="2" s="1"/>
  <c r="R439" i="2"/>
  <c r="S439" i="2" s="1"/>
  <c r="R440" i="2"/>
  <c r="S440" i="2" s="1"/>
  <c r="R441" i="2"/>
  <c r="S441" i="2" s="1"/>
  <c r="R442" i="2"/>
  <c r="S442" i="2" s="1"/>
  <c r="R443" i="2"/>
  <c r="S443" i="2" s="1"/>
  <c r="R444" i="2"/>
  <c r="S444" i="2" s="1"/>
  <c r="R445" i="2"/>
  <c r="S445" i="2" s="1"/>
  <c r="R446" i="2"/>
  <c r="S446" i="2" s="1"/>
  <c r="R447" i="2"/>
  <c r="S447" i="2" s="1"/>
  <c r="R448" i="2"/>
  <c r="S448" i="2" s="1"/>
  <c r="R449" i="2"/>
  <c r="S449" i="2" s="1"/>
  <c r="R450" i="2"/>
  <c r="S450" i="2" s="1"/>
  <c r="R451" i="2"/>
  <c r="S451" i="2" s="1"/>
  <c r="R452" i="2"/>
  <c r="S452" i="2" s="1"/>
  <c r="R453" i="2"/>
  <c r="S453" i="2" s="1"/>
  <c r="R454" i="2"/>
  <c r="S454" i="2" s="1"/>
  <c r="R455" i="2"/>
  <c r="S455" i="2" s="1"/>
  <c r="R456" i="2"/>
  <c r="S456" i="2" s="1"/>
  <c r="R457" i="2"/>
  <c r="S457" i="2" s="1"/>
  <c r="R458" i="2"/>
  <c r="S458" i="2" s="1"/>
  <c r="R459" i="2"/>
  <c r="S459" i="2" s="1"/>
  <c r="R460" i="2"/>
  <c r="S460" i="2" s="1"/>
  <c r="R461" i="2"/>
  <c r="S461" i="2" s="1"/>
  <c r="R462" i="2"/>
  <c r="S462" i="2" s="1"/>
  <c r="R463" i="2"/>
  <c r="S463" i="2" s="1"/>
  <c r="R464" i="2"/>
  <c r="S464" i="2" s="1"/>
  <c r="R465" i="2"/>
  <c r="S465" i="2" s="1"/>
  <c r="R466" i="2"/>
  <c r="S466" i="2" s="1"/>
  <c r="R467" i="2"/>
  <c r="S467" i="2" s="1"/>
  <c r="R468" i="2"/>
  <c r="S468" i="2" s="1"/>
  <c r="R469" i="2"/>
  <c r="S469" i="2" s="1"/>
  <c r="R470" i="2"/>
  <c r="S470" i="2" s="1"/>
  <c r="R471" i="2"/>
  <c r="S471" i="2" s="1"/>
  <c r="R472" i="2"/>
  <c r="S472" i="2" s="1"/>
  <c r="R473" i="2"/>
  <c r="S473" i="2" s="1"/>
  <c r="R474" i="2"/>
  <c r="S474" i="2" s="1"/>
  <c r="R475" i="2"/>
  <c r="S475" i="2" s="1"/>
  <c r="R476" i="2"/>
  <c r="S476" i="2" s="1"/>
  <c r="R477" i="2"/>
  <c r="S477" i="2" s="1"/>
  <c r="R478" i="2"/>
  <c r="S478" i="2" s="1"/>
  <c r="R479" i="2"/>
  <c r="S479" i="2" s="1"/>
  <c r="R480" i="2"/>
  <c r="S480" i="2" s="1"/>
  <c r="R481" i="2"/>
  <c r="S481" i="2" s="1"/>
  <c r="R482" i="2"/>
  <c r="S482" i="2" s="1"/>
  <c r="R483" i="2"/>
  <c r="S483" i="2" s="1"/>
  <c r="R484" i="2"/>
  <c r="S484" i="2" s="1"/>
  <c r="R485" i="2"/>
  <c r="S485" i="2" s="1"/>
  <c r="R486" i="2"/>
  <c r="S486" i="2" s="1"/>
  <c r="R487" i="2"/>
  <c r="S487" i="2" s="1"/>
  <c r="R488" i="2"/>
  <c r="S488" i="2" s="1"/>
  <c r="R489" i="2"/>
  <c r="S489" i="2" s="1"/>
  <c r="R490" i="2"/>
  <c r="S490" i="2" s="1"/>
  <c r="R491" i="2"/>
  <c r="S491" i="2" s="1"/>
  <c r="R492" i="2"/>
  <c r="S492" i="2" s="1"/>
  <c r="R493" i="2"/>
  <c r="S493" i="2" s="1"/>
  <c r="R494" i="2"/>
  <c r="S494" i="2" s="1"/>
  <c r="R495" i="2"/>
  <c r="S495" i="2" s="1"/>
  <c r="R496" i="2"/>
  <c r="S496" i="2" s="1"/>
  <c r="R497" i="2"/>
  <c r="S497" i="2" s="1"/>
  <c r="R498" i="2"/>
  <c r="S498" i="2" s="1"/>
  <c r="R499" i="2"/>
  <c r="S499" i="2" s="1"/>
  <c r="R500" i="2"/>
  <c r="S500" i="2" s="1"/>
  <c r="R501" i="2"/>
  <c r="S501" i="2" s="1"/>
  <c r="R502" i="2"/>
  <c r="S502" i="2" s="1"/>
  <c r="R503" i="2"/>
  <c r="S503" i="2" s="1"/>
  <c r="R504" i="2"/>
  <c r="S504" i="2" s="1"/>
  <c r="R505" i="2"/>
  <c r="S505" i="2" s="1"/>
  <c r="R506" i="2"/>
  <c r="S506" i="2" s="1"/>
  <c r="R507" i="2"/>
  <c r="S507" i="2" s="1"/>
  <c r="R508" i="2"/>
  <c r="S508" i="2" s="1"/>
  <c r="R6" i="2"/>
  <c r="S6" i="2" s="1"/>
  <c r="G509" i="2"/>
  <c r="H16" i="2" s="1"/>
  <c r="H446" i="2" l="1"/>
  <c r="H174" i="2"/>
  <c r="H30" i="2"/>
  <c r="H159" i="2"/>
  <c r="H6" i="2"/>
  <c r="H493" i="2"/>
  <c r="H477" i="2"/>
  <c r="H461" i="2"/>
  <c r="H445" i="2"/>
  <c r="H429" i="2"/>
  <c r="H413" i="2"/>
  <c r="H397" i="2"/>
  <c r="H381" i="2"/>
  <c r="H365" i="2"/>
  <c r="H349" i="2"/>
  <c r="H333" i="2"/>
  <c r="H317" i="2"/>
  <c r="H301" i="2"/>
  <c r="H285" i="2"/>
  <c r="H269" i="2"/>
  <c r="H253" i="2"/>
  <c r="H237" i="2"/>
  <c r="H221" i="2"/>
  <c r="H205" i="2"/>
  <c r="H189" i="2"/>
  <c r="H173" i="2"/>
  <c r="H157" i="2"/>
  <c r="H141" i="2"/>
  <c r="H125" i="2"/>
  <c r="H109" i="2"/>
  <c r="H93" i="2"/>
  <c r="H77" i="2"/>
  <c r="H61" i="2"/>
  <c r="H45" i="2"/>
  <c r="H29" i="2"/>
  <c r="H13" i="2"/>
  <c r="H255" i="2"/>
  <c r="H508" i="2"/>
  <c r="H492" i="2"/>
  <c r="H476" i="2"/>
  <c r="H460" i="2"/>
  <c r="H444" i="2"/>
  <c r="H428" i="2"/>
  <c r="H412" i="2"/>
  <c r="H396" i="2"/>
  <c r="H380" i="2"/>
  <c r="H364" i="2"/>
  <c r="H348" i="2"/>
  <c r="H332" i="2"/>
  <c r="H316" i="2"/>
  <c r="H300" i="2"/>
  <c r="H284" i="2"/>
  <c r="H268" i="2"/>
  <c r="H252" i="2"/>
  <c r="H236" i="2"/>
  <c r="H220" i="2"/>
  <c r="H204" i="2"/>
  <c r="H188" i="2"/>
  <c r="H172" i="2"/>
  <c r="H156" i="2"/>
  <c r="H140" i="2"/>
  <c r="H124" i="2"/>
  <c r="H108" i="2"/>
  <c r="H92" i="2"/>
  <c r="H76" i="2"/>
  <c r="H60" i="2"/>
  <c r="H44" i="2"/>
  <c r="H28" i="2"/>
  <c r="H12" i="2"/>
  <c r="H495" i="2"/>
  <c r="H302" i="2"/>
  <c r="H62" i="2"/>
  <c r="H491" i="2"/>
  <c r="H459" i="2"/>
  <c r="H443" i="2"/>
  <c r="H427" i="2"/>
  <c r="H411" i="2"/>
  <c r="H395" i="2"/>
  <c r="H379" i="2"/>
  <c r="H363" i="2"/>
  <c r="H347" i="2"/>
  <c r="H331" i="2"/>
  <c r="H315" i="2"/>
  <c r="H299" i="2"/>
  <c r="H283" i="2"/>
  <c r="H267" i="2"/>
  <c r="H251" i="2"/>
  <c r="H235" i="2"/>
  <c r="H219" i="2"/>
  <c r="H203" i="2"/>
  <c r="H187" i="2"/>
  <c r="H171" i="2"/>
  <c r="H155" i="2"/>
  <c r="H139" i="2"/>
  <c r="H123" i="2"/>
  <c r="H107" i="2"/>
  <c r="H91" i="2"/>
  <c r="H75" i="2"/>
  <c r="H59" i="2"/>
  <c r="H43" i="2"/>
  <c r="H27" i="2"/>
  <c r="H11" i="2"/>
  <c r="R5" i="4"/>
  <c r="Q508" i="4"/>
  <c r="H399" i="2"/>
  <c r="H334" i="2"/>
  <c r="H46" i="2"/>
  <c r="H458" i="2"/>
  <c r="H442" i="2"/>
  <c r="H426" i="2"/>
  <c r="H410" i="2"/>
  <c r="H394" i="2"/>
  <c r="H378" i="2"/>
  <c r="H362" i="2"/>
  <c r="H346" i="2"/>
  <c r="H330" i="2"/>
  <c r="H314" i="2"/>
  <c r="H298" i="2"/>
  <c r="H282" i="2"/>
  <c r="H266" i="2"/>
  <c r="H250" i="2"/>
  <c r="H234" i="2"/>
  <c r="H218" i="2"/>
  <c r="H202" i="2"/>
  <c r="H186" i="2"/>
  <c r="H170" i="2"/>
  <c r="H154" i="2"/>
  <c r="H138" i="2"/>
  <c r="H122" i="2"/>
  <c r="H106" i="2"/>
  <c r="H90" i="2"/>
  <c r="H74" i="2"/>
  <c r="H58" i="2"/>
  <c r="H42" i="2"/>
  <c r="H26" i="2"/>
  <c r="H10" i="2"/>
  <c r="E507" i="4"/>
  <c r="H463" i="2"/>
  <c r="H319" i="2"/>
  <c r="H207" i="2"/>
  <c r="H95" i="2"/>
  <c r="H31" i="2"/>
  <c r="H462" i="2"/>
  <c r="H238" i="2"/>
  <c r="H94" i="2"/>
  <c r="H474" i="2"/>
  <c r="H505" i="2"/>
  <c r="H489" i="2"/>
  <c r="H473" i="2"/>
  <c r="H457" i="2"/>
  <c r="H441" i="2"/>
  <c r="H425" i="2"/>
  <c r="H409" i="2"/>
  <c r="H393" i="2"/>
  <c r="H377" i="2"/>
  <c r="H361" i="2"/>
  <c r="H345" i="2"/>
  <c r="H329" i="2"/>
  <c r="H313" i="2"/>
  <c r="H297" i="2"/>
  <c r="H281" i="2"/>
  <c r="H265" i="2"/>
  <c r="H249" i="2"/>
  <c r="H233" i="2"/>
  <c r="H217" i="2"/>
  <c r="H201" i="2"/>
  <c r="H185" i="2"/>
  <c r="H169" i="2"/>
  <c r="H153" i="2"/>
  <c r="H137" i="2"/>
  <c r="H121" i="2"/>
  <c r="H105" i="2"/>
  <c r="H89" i="2"/>
  <c r="H73" i="2"/>
  <c r="H57" i="2"/>
  <c r="H41" i="2"/>
  <c r="H25" i="2"/>
  <c r="H9" i="2"/>
  <c r="K507" i="4"/>
  <c r="H447" i="2"/>
  <c r="H303" i="2"/>
  <c r="H127" i="2"/>
  <c r="H478" i="2"/>
  <c r="H286" i="2"/>
  <c r="H110" i="2"/>
  <c r="H475" i="2"/>
  <c r="H504" i="2"/>
  <c r="H488" i="2"/>
  <c r="H472" i="2"/>
  <c r="H456" i="2"/>
  <c r="H440" i="2"/>
  <c r="H424" i="2"/>
  <c r="H408" i="2"/>
  <c r="H392" i="2"/>
  <c r="H376" i="2"/>
  <c r="H360" i="2"/>
  <c r="H344" i="2"/>
  <c r="H328" i="2"/>
  <c r="H312" i="2"/>
  <c r="H296" i="2"/>
  <c r="H280" i="2"/>
  <c r="H264" i="2"/>
  <c r="H248" i="2"/>
  <c r="H232" i="2"/>
  <c r="H216" i="2"/>
  <c r="H200" i="2"/>
  <c r="H184" i="2"/>
  <c r="H168" i="2"/>
  <c r="H152" i="2"/>
  <c r="H136" i="2"/>
  <c r="H120" i="2"/>
  <c r="H104" i="2"/>
  <c r="H88" i="2"/>
  <c r="H72" i="2"/>
  <c r="H56" i="2"/>
  <c r="H40" i="2"/>
  <c r="H24" i="2"/>
  <c r="H8" i="2"/>
  <c r="H367" i="2"/>
  <c r="H223" i="2"/>
  <c r="H111" i="2"/>
  <c r="H414" i="2"/>
  <c r="H318" i="2"/>
  <c r="H206" i="2"/>
  <c r="H126" i="2"/>
  <c r="H507" i="2"/>
  <c r="H506" i="2"/>
  <c r="H503" i="2"/>
  <c r="H487" i="2"/>
  <c r="H471" i="2"/>
  <c r="H455" i="2"/>
  <c r="H439" i="2"/>
  <c r="H423" i="2"/>
  <c r="H407" i="2"/>
  <c r="H391" i="2"/>
  <c r="H375" i="2"/>
  <c r="H359" i="2"/>
  <c r="H343" i="2"/>
  <c r="H327" i="2"/>
  <c r="H311" i="2"/>
  <c r="H295" i="2"/>
  <c r="H279" i="2"/>
  <c r="H263" i="2"/>
  <c r="H247" i="2"/>
  <c r="H231" i="2"/>
  <c r="H215" i="2"/>
  <c r="H199" i="2"/>
  <c r="H183" i="2"/>
  <c r="H167" i="2"/>
  <c r="H151" i="2"/>
  <c r="H135" i="2"/>
  <c r="H119" i="2"/>
  <c r="H103" i="2"/>
  <c r="H87" i="2"/>
  <c r="H71" i="2"/>
  <c r="H55" i="2"/>
  <c r="H39" i="2"/>
  <c r="H23" i="2"/>
  <c r="H7" i="2"/>
  <c r="H431" i="2"/>
  <c r="H335" i="2"/>
  <c r="H239" i="2"/>
  <c r="H175" i="2"/>
  <c r="H63" i="2"/>
  <c r="H430" i="2"/>
  <c r="H490" i="2"/>
  <c r="H502" i="2"/>
  <c r="H486" i="2"/>
  <c r="H470" i="2"/>
  <c r="H454" i="2"/>
  <c r="H438" i="2"/>
  <c r="H422" i="2"/>
  <c r="H406" i="2"/>
  <c r="H390" i="2"/>
  <c r="H374" i="2"/>
  <c r="H358" i="2"/>
  <c r="H342" i="2"/>
  <c r="H326" i="2"/>
  <c r="H310" i="2"/>
  <c r="H294" i="2"/>
  <c r="H278" i="2"/>
  <c r="H262" i="2"/>
  <c r="H246" i="2"/>
  <c r="H230" i="2"/>
  <c r="H214" i="2"/>
  <c r="H198" i="2"/>
  <c r="H182" i="2"/>
  <c r="H166" i="2"/>
  <c r="H150" i="2"/>
  <c r="H134" i="2"/>
  <c r="H118" i="2"/>
  <c r="H102" i="2"/>
  <c r="H86" i="2"/>
  <c r="H70" i="2"/>
  <c r="H54" i="2"/>
  <c r="H38" i="2"/>
  <c r="H22" i="2"/>
  <c r="H366" i="2"/>
  <c r="H254" i="2"/>
  <c r="H142" i="2"/>
  <c r="H501" i="2"/>
  <c r="H485" i="2"/>
  <c r="H469" i="2"/>
  <c r="H453" i="2"/>
  <c r="H437" i="2"/>
  <c r="H421" i="2"/>
  <c r="H405" i="2"/>
  <c r="H389" i="2"/>
  <c r="H373" i="2"/>
  <c r="H357" i="2"/>
  <c r="H341" i="2"/>
  <c r="H325" i="2"/>
  <c r="H309" i="2"/>
  <c r="H293" i="2"/>
  <c r="H277" i="2"/>
  <c r="H261" i="2"/>
  <c r="H245" i="2"/>
  <c r="H229" i="2"/>
  <c r="H213" i="2"/>
  <c r="H197" i="2"/>
  <c r="H181" i="2"/>
  <c r="H165" i="2"/>
  <c r="H149" i="2"/>
  <c r="H133" i="2"/>
  <c r="H117" i="2"/>
  <c r="H101" i="2"/>
  <c r="H85" i="2"/>
  <c r="H69" i="2"/>
  <c r="H53" i="2"/>
  <c r="H37" i="2"/>
  <c r="H21" i="2"/>
  <c r="H350" i="2"/>
  <c r="H222" i="2"/>
  <c r="H158" i="2"/>
  <c r="H500" i="2"/>
  <c r="H468" i="2"/>
  <c r="H452" i="2"/>
  <c r="H436" i="2"/>
  <c r="H420" i="2"/>
  <c r="H404" i="2"/>
  <c r="H388" i="2"/>
  <c r="H372" i="2"/>
  <c r="H356" i="2"/>
  <c r="H340" i="2"/>
  <c r="H324" i="2"/>
  <c r="H308" i="2"/>
  <c r="H292" i="2"/>
  <c r="H276" i="2"/>
  <c r="H260" i="2"/>
  <c r="H244" i="2"/>
  <c r="H228" i="2"/>
  <c r="H212" i="2"/>
  <c r="H196" i="2"/>
  <c r="H180" i="2"/>
  <c r="H164" i="2"/>
  <c r="H148" i="2"/>
  <c r="H132" i="2"/>
  <c r="H116" i="2"/>
  <c r="H100" i="2"/>
  <c r="H84" i="2"/>
  <c r="H68" i="2"/>
  <c r="H52" i="2"/>
  <c r="H36" i="2"/>
  <c r="H20" i="2"/>
  <c r="H351" i="2"/>
  <c r="S509" i="2"/>
  <c r="H270" i="2"/>
  <c r="H78" i="2"/>
  <c r="H484" i="2"/>
  <c r="H499" i="2"/>
  <c r="H483" i="2"/>
  <c r="H467" i="2"/>
  <c r="H451" i="2"/>
  <c r="H435" i="2"/>
  <c r="H419" i="2"/>
  <c r="H403" i="2"/>
  <c r="H387" i="2"/>
  <c r="H371" i="2"/>
  <c r="H355" i="2"/>
  <c r="H339" i="2"/>
  <c r="H323" i="2"/>
  <c r="H307" i="2"/>
  <c r="H291" i="2"/>
  <c r="H275" i="2"/>
  <c r="H259" i="2"/>
  <c r="H243" i="2"/>
  <c r="H227" i="2"/>
  <c r="H211" i="2"/>
  <c r="H195" i="2"/>
  <c r="H179" i="2"/>
  <c r="H163" i="2"/>
  <c r="H147" i="2"/>
  <c r="H131" i="2"/>
  <c r="H115" i="2"/>
  <c r="H99" i="2"/>
  <c r="H83" i="2"/>
  <c r="H67" i="2"/>
  <c r="H51" i="2"/>
  <c r="H35" i="2"/>
  <c r="H19" i="2"/>
  <c r="H398" i="2"/>
  <c r="H482" i="2"/>
  <c r="H466" i="2"/>
  <c r="H450" i="2"/>
  <c r="H434" i="2"/>
  <c r="H418" i="2"/>
  <c r="H402" i="2"/>
  <c r="H386" i="2"/>
  <c r="H370" i="2"/>
  <c r="H354" i="2"/>
  <c r="H338" i="2"/>
  <c r="H322" i="2"/>
  <c r="H306" i="2"/>
  <c r="H290" i="2"/>
  <c r="H274" i="2"/>
  <c r="H258" i="2"/>
  <c r="H242" i="2"/>
  <c r="H226" i="2"/>
  <c r="H210" i="2"/>
  <c r="H194" i="2"/>
  <c r="H178" i="2"/>
  <c r="H162" i="2"/>
  <c r="H146" i="2"/>
  <c r="H130" i="2"/>
  <c r="H114" i="2"/>
  <c r="H98" i="2"/>
  <c r="H82" i="2"/>
  <c r="H66" i="2"/>
  <c r="H50" i="2"/>
  <c r="H34" i="2"/>
  <c r="H18" i="2"/>
  <c r="H415" i="2"/>
  <c r="H271" i="2"/>
  <c r="H143" i="2"/>
  <c r="H15" i="2"/>
  <c r="H382" i="2"/>
  <c r="H190" i="2"/>
  <c r="H14" i="2"/>
  <c r="H498" i="2"/>
  <c r="H497" i="2"/>
  <c r="H481" i="2"/>
  <c r="H465" i="2"/>
  <c r="H449" i="2"/>
  <c r="H433" i="2"/>
  <c r="H417" i="2"/>
  <c r="H401" i="2"/>
  <c r="H385" i="2"/>
  <c r="H369" i="2"/>
  <c r="H353" i="2"/>
  <c r="H337" i="2"/>
  <c r="H321" i="2"/>
  <c r="H305" i="2"/>
  <c r="H289" i="2"/>
  <c r="H273" i="2"/>
  <c r="H257" i="2"/>
  <c r="H241" i="2"/>
  <c r="H225" i="2"/>
  <c r="H209" i="2"/>
  <c r="H193" i="2"/>
  <c r="H177" i="2"/>
  <c r="H161" i="2"/>
  <c r="H145" i="2"/>
  <c r="H129" i="2"/>
  <c r="H113" i="2"/>
  <c r="H97" i="2"/>
  <c r="H81" i="2"/>
  <c r="H65" i="2"/>
  <c r="H49" i="2"/>
  <c r="H33" i="2"/>
  <c r="H17" i="2"/>
  <c r="H479" i="2"/>
  <c r="H383" i="2"/>
  <c r="H287" i="2"/>
  <c r="H191" i="2"/>
  <c r="H79" i="2"/>
  <c r="H47" i="2"/>
  <c r="H494" i="2"/>
  <c r="H496" i="2"/>
  <c r="H480" i="2"/>
  <c r="H464" i="2"/>
  <c r="H448" i="2"/>
  <c r="H432" i="2"/>
  <c r="H416" i="2"/>
  <c r="H400" i="2"/>
  <c r="H384" i="2"/>
  <c r="H368" i="2"/>
  <c r="H352" i="2"/>
  <c r="H336" i="2"/>
  <c r="H320" i="2"/>
  <c r="H304" i="2"/>
  <c r="H288" i="2"/>
  <c r="H272" i="2"/>
  <c r="H256" i="2"/>
  <c r="H240" i="2"/>
  <c r="H224" i="2"/>
  <c r="H208" i="2"/>
  <c r="H192" i="2"/>
  <c r="H176" i="2"/>
  <c r="H160" i="2"/>
  <c r="H144" i="2"/>
  <c r="H128" i="2"/>
  <c r="H112" i="2"/>
  <c r="H96" i="2"/>
  <c r="H80" i="2"/>
  <c r="H64" i="2"/>
  <c r="H48" i="2"/>
  <c r="H32" i="2"/>
  <c r="K2" i="2"/>
  <c r="R170" i="4"/>
  <c r="R70" i="4"/>
  <c r="R185" i="4"/>
  <c r="R98" i="4"/>
  <c r="R58" i="4"/>
  <c r="R34" i="4"/>
  <c r="R40" i="4"/>
  <c r="R450" i="4"/>
  <c r="R368" i="4"/>
  <c r="R352" i="4"/>
  <c r="R341" i="4"/>
  <c r="R325" i="4"/>
  <c r="R309" i="4"/>
  <c r="R293" i="4"/>
  <c r="R456" i="4"/>
  <c r="R371" i="4"/>
  <c r="R355" i="4"/>
  <c r="R496" i="4"/>
  <c r="R399" i="4"/>
  <c r="R338" i="4"/>
  <c r="R306" i="4"/>
  <c r="R260" i="4"/>
  <c r="R244" i="4"/>
  <c r="R228" i="4"/>
  <c r="R370" i="4"/>
  <c r="R310" i="4"/>
  <c r="R285" i="4"/>
  <c r="R292" i="4"/>
  <c r="R217" i="4"/>
  <c r="R186" i="4"/>
  <c r="R198" i="4"/>
  <c r="R226" i="4"/>
  <c r="R494" i="4"/>
  <c r="R478" i="4"/>
  <c r="R462" i="4"/>
  <c r="R358" i="4"/>
  <c r="R312" i="4"/>
  <c r="R332" i="4"/>
  <c r="R119" i="4"/>
  <c r="R103" i="4"/>
  <c r="R87" i="4"/>
  <c r="R178" i="4"/>
  <c r="R38" i="4"/>
  <c r="R506" i="4"/>
  <c r="R483" i="4"/>
  <c r="R365" i="4"/>
  <c r="R349" i="4"/>
  <c r="R372" i="4"/>
  <c r="R356" i="4"/>
  <c r="R430" i="4"/>
  <c r="R436" i="4"/>
  <c r="R329" i="4"/>
  <c r="R412" i="4"/>
  <c r="R476" i="4"/>
  <c r="R270" i="4"/>
  <c r="R52" i="4"/>
  <c r="R20" i="4"/>
  <c r="R468" i="4"/>
  <c r="R416" i="4"/>
  <c r="R420" i="4"/>
  <c r="R410" i="4"/>
  <c r="R386" i="4"/>
  <c r="R366" i="4"/>
  <c r="R320" i="4"/>
  <c r="R460" i="4"/>
  <c r="R294" i="4"/>
  <c r="R340" i="4"/>
  <c r="R308" i="4"/>
  <c r="R238" i="4"/>
  <c r="R161" i="4"/>
  <c r="R33" i="4"/>
  <c r="R393" i="4"/>
  <c r="R171" i="4"/>
  <c r="R155" i="4"/>
  <c r="R139" i="4"/>
  <c r="R123" i="4"/>
  <c r="R107" i="4"/>
  <c r="R91" i="4"/>
  <c r="R59" i="4"/>
  <c r="R43" i="4"/>
  <c r="R82" i="4"/>
  <c r="R191" i="4"/>
  <c r="R30" i="4"/>
  <c r="R378" i="4"/>
  <c r="R26" i="4"/>
  <c r="R446" i="4"/>
  <c r="R364" i="4"/>
  <c r="R348" i="4"/>
  <c r="R353" i="4"/>
  <c r="R337" i="4"/>
  <c r="R504" i="4"/>
  <c r="R440" i="4"/>
  <c r="R404" i="4"/>
  <c r="R367" i="4"/>
  <c r="R351" i="4"/>
  <c r="R480" i="4"/>
  <c r="R426" i="4"/>
  <c r="R330" i="4"/>
  <c r="R406" i="4"/>
  <c r="R342" i="4"/>
  <c r="R282" i="4"/>
  <c r="R241" i="4"/>
  <c r="R492" i="4"/>
  <c r="R218" i="4"/>
  <c r="R10" i="4"/>
  <c r="R182" i="4"/>
  <c r="R76" i="4"/>
  <c r="R44" i="4"/>
  <c r="R138" i="4"/>
  <c r="R62" i="4"/>
  <c r="R166" i="4"/>
  <c r="R184" i="4"/>
  <c r="R269" i="4"/>
  <c r="R16" i="4"/>
  <c r="R14" i="4"/>
  <c r="R215" i="4"/>
  <c r="R93" i="4"/>
  <c r="R424" i="4"/>
  <c r="R326" i="4"/>
  <c r="R174" i="4"/>
  <c r="R242" i="4"/>
  <c r="R397" i="4"/>
  <c r="R392" i="4"/>
  <c r="R258" i="4"/>
  <c r="R12" i="4"/>
  <c r="R150" i="4"/>
  <c r="R32" i="4"/>
  <c r="R490" i="4"/>
  <c r="R474" i="4"/>
  <c r="R458" i="4"/>
  <c r="R442" i="4"/>
  <c r="R499" i="4"/>
  <c r="R467" i="4"/>
  <c r="R451" i="4"/>
  <c r="R398" i="4"/>
  <c r="R376" i="4"/>
  <c r="R360" i="4"/>
  <c r="R344" i="4"/>
  <c r="R333" i="4"/>
  <c r="R317" i="4"/>
  <c r="R488" i="4"/>
  <c r="R431" i="4"/>
  <c r="R379" i="4"/>
  <c r="R363" i="4"/>
  <c r="R347" i="4"/>
  <c r="R299" i="4"/>
  <c r="R298" i="4"/>
  <c r="R322" i="4"/>
  <c r="R268" i="4"/>
  <c r="R252" i="4"/>
  <c r="R236" i="4"/>
  <c r="R334" i="4"/>
  <c r="R200" i="4"/>
  <c r="R68" i="4"/>
  <c r="R36" i="4"/>
  <c r="R22" i="4"/>
  <c r="R222" i="4"/>
  <c r="R106" i="4"/>
  <c r="R54" i="4"/>
  <c r="R134" i="4"/>
  <c r="R162" i="4"/>
  <c r="R286" i="4"/>
  <c r="R154" i="4"/>
  <c r="R94" i="4"/>
  <c r="R187" i="4"/>
  <c r="R18" i="4"/>
  <c r="R428" i="4"/>
  <c r="R500" i="4"/>
  <c r="R448" i="4"/>
  <c r="R336" i="4"/>
  <c r="R304" i="4"/>
  <c r="R324" i="4"/>
  <c r="R254" i="4"/>
  <c r="R137" i="4"/>
  <c r="R89" i="4"/>
  <c r="R207" i="4"/>
  <c r="R419" i="4"/>
  <c r="R290" i="4"/>
  <c r="R211" i="4"/>
  <c r="R179" i="4"/>
  <c r="R163" i="4"/>
  <c r="R147" i="4"/>
  <c r="R131" i="4"/>
  <c r="R115" i="4"/>
  <c r="R99" i="4"/>
  <c r="R83" i="4"/>
  <c r="R266" i="4"/>
  <c r="R146" i="4"/>
  <c r="R142" i="4"/>
  <c r="R346" i="4"/>
  <c r="R56" i="4"/>
  <c r="R86" i="4"/>
  <c r="R74" i="4"/>
  <c r="R4" i="4"/>
  <c r="R502" i="4"/>
  <c r="R486" i="4"/>
  <c r="R470" i="4"/>
  <c r="R454" i="4"/>
  <c r="R438" i="4"/>
  <c r="R479" i="4"/>
  <c r="R377" i="4"/>
  <c r="R472" i="4"/>
  <c r="R423" i="4"/>
  <c r="R395" i="4"/>
  <c r="R375" i="4"/>
  <c r="R359" i="4"/>
  <c r="R343" i="4"/>
  <c r="R311" i="4"/>
  <c r="R390" i="4"/>
  <c r="R464" i="4"/>
  <c r="R296" i="4"/>
  <c r="R354" i="4"/>
  <c r="R314" i="4"/>
  <c r="R248" i="4"/>
  <c r="R374" i="4"/>
  <c r="R432" i="4"/>
  <c r="R194" i="4"/>
  <c r="R302" i="4"/>
  <c r="R383" i="4"/>
  <c r="R192" i="4"/>
  <c r="R350" i="4"/>
  <c r="R220" i="4"/>
  <c r="R208" i="4"/>
  <c r="R60" i="4"/>
  <c r="R28" i="4"/>
  <c r="R188" i="4"/>
  <c r="R190" i="4"/>
  <c r="R78" i="4"/>
  <c r="R46" i="4"/>
  <c r="R102" i="4"/>
  <c r="R250" i="4"/>
  <c r="R130" i="4"/>
  <c r="R90" i="4"/>
  <c r="R118" i="4"/>
  <c r="R64" i="4"/>
  <c r="R42" i="4"/>
  <c r="R122" i="4"/>
  <c r="R493" i="4"/>
  <c r="R477" i="4"/>
  <c r="R461" i="4"/>
  <c r="R445" i="4"/>
  <c r="R413" i="4"/>
  <c r="R484" i="4"/>
  <c r="R396" i="4"/>
  <c r="R401" i="4"/>
  <c r="R381" i="4"/>
  <c r="R415" i="4"/>
  <c r="R287" i="4"/>
  <c r="R271" i="4"/>
  <c r="R255" i="4"/>
  <c r="R239" i="4"/>
  <c r="R328" i="4"/>
  <c r="R291" i="4"/>
  <c r="R316" i="4"/>
  <c r="R408" i="4"/>
  <c r="R164" i="4"/>
  <c r="R148" i="4"/>
  <c r="R132" i="4"/>
  <c r="R116" i="4"/>
  <c r="R100" i="4"/>
  <c r="R84" i="4"/>
  <c r="R21" i="4"/>
  <c r="R444" i="4"/>
  <c r="R159" i="4"/>
  <c r="R143" i="4"/>
  <c r="R127" i="4"/>
  <c r="R111" i="4"/>
  <c r="R95" i="4"/>
  <c r="R15" i="4"/>
  <c r="R234" i="4"/>
  <c r="R114" i="4"/>
  <c r="R318" i="4"/>
  <c r="R110" i="4"/>
  <c r="R126" i="4"/>
  <c r="R181" i="4"/>
  <c r="R158" i="4"/>
  <c r="R66" i="4"/>
  <c r="R72" i="4"/>
  <c r="R50" i="4"/>
  <c r="R48" i="4"/>
  <c r="R24" i="4"/>
  <c r="L16" i="4"/>
  <c r="L32" i="4"/>
  <c r="L48" i="4"/>
  <c r="L64" i="4"/>
  <c r="L11" i="4"/>
  <c r="L27" i="4"/>
  <c r="L43" i="4"/>
  <c r="L59" i="4"/>
  <c r="L120" i="4"/>
  <c r="L95" i="4"/>
  <c r="L143" i="4"/>
  <c r="L159" i="4"/>
  <c r="L87" i="4"/>
  <c r="L111" i="4"/>
  <c r="L194" i="4"/>
  <c r="L190" i="4"/>
  <c r="L162" i="4"/>
  <c r="L213" i="4"/>
  <c r="L267" i="4"/>
  <c r="L279" i="4"/>
  <c r="L300" i="4"/>
  <c r="L276" i="4"/>
  <c r="L319" i="4"/>
  <c r="L285" i="4"/>
  <c r="L382" i="4"/>
  <c r="L362" i="4"/>
  <c r="L204" i="4"/>
  <c r="L350" i="4"/>
  <c r="L373" i="4"/>
  <c r="L326" i="4"/>
  <c r="L352" i="4"/>
  <c r="L503" i="4"/>
  <c r="L372" i="4"/>
  <c r="L333" i="4"/>
  <c r="L83" i="4"/>
  <c r="L97" i="4"/>
  <c r="L131" i="4"/>
  <c r="L114" i="4"/>
  <c r="L134" i="4"/>
  <c r="L150" i="4"/>
  <c r="L141" i="4"/>
  <c r="L157" i="4"/>
  <c r="L169" i="4"/>
  <c r="L175" i="4"/>
  <c r="L203" i="4"/>
  <c r="L167" i="4"/>
  <c r="L171" i="4"/>
  <c r="L214" i="4"/>
  <c r="L259" i="4"/>
  <c r="L202" i="4"/>
  <c r="L287" i="4"/>
  <c r="L449" i="4"/>
  <c r="L332" i="4"/>
  <c r="L395" i="4"/>
  <c r="L411" i="4"/>
  <c r="L427" i="4"/>
  <c r="L354" i="4"/>
  <c r="L394" i="4"/>
  <c r="L410" i="4"/>
  <c r="L426" i="4"/>
  <c r="L442" i="4"/>
  <c r="L342" i="4"/>
  <c r="L469" i="4"/>
  <c r="L447" i="4"/>
  <c r="L494" i="4"/>
  <c r="L20" i="4"/>
  <c r="L36" i="4"/>
  <c r="L52" i="4"/>
  <c r="L68" i="4"/>
  <c r="L84" i="4"/>
  <c r="L15" i="4"/>
  <c r="L31" i="4"/>
  <c r="L47" i="4"/>
  <c r="L63" i="4"/>
  <c r="L148" i="4"/>
  <c r="L164" i="4"/>
  <c r="L180" i="4"/>
  <c r="L147" i="4"/>
  <c r="L163" i="4"/>
  <c r="L93" i="4"/>
  <c r="L81" i="4"/>
  <c r="L124" i="4"/>
  <c r="L170" i="4"/>
  <c r="L199" i="4"/>
  <c r="L92" i="4"/>
  <c r="L218" i="4"/>
  <c r="L284" i="4"/>
  <c r="L286" i="4"/>
  <c r="L306" i="4"/>
  <c r="L290" i="4"/>
  <c r="L210" i="4"/>
  <c r="L292" i="4"/>
  <c r="L323" i="4"/>
  <c r="L355" i="4"/>
  <c r="L371" i="4"/>
  <c r="L215" i="4"/>
  <c r="L317" i="4"/>
  <c r="L346" i="4"/>
  <c r="L369" i="4"/>
  <c r="L334" i="4"/>
  <c r="L357" i="4"/>
  <c r="L378" i="4"/>
  <c r="L296" i="4"/>
  <c r="L336" i="4"/>
  <c r="L377" i="4"/>
  <c r="L479" i="4"/>
  <c r="L460" i="4"/>
  <c r="L471" i="4"/>
  <c r="L356" i="4"/>
  <c r="L499" i="4"/>
  <c r="L440" i="4"/>
  <c r="L61" i="4"/>
  <c r="L138" i="4"/>
  <c r="L154" i="4"/>
  <c r="L177" i="4"/>
  <c r="L183" i="4"/>
  <c r="L211" i="4"/>
  <c r="L109" i="4"/>
  <c r="L94" i="4"/>
  <c r="L234" i="4"/>
  <c r="L272" i="4"/>
  <c r="L264" i="4"/>
  <c r="L294" i="4"/>
  <c r="L330" i="4"/>
  <c r="L338" i="4"/>
  <c r="L361" i="4"/>
  <c r="L398" i="4"/>
  <c r="L414" i="4"/>
  <c r="L430" i="4"/>
  <c r="L365" i="4"/>
  <c r="L473" i="4"/>
  <c r="L374" i="4"/>
  <c r="L476" i="4"/>
  <c r="L448" i="4"/>
  <c r="L151" i="4"/>
  <c r="L71" i="4"/>
  <c r="L102" i="4"/>
  <c r="L130" i="4"/>
  <c r="L233" i="4"/>
  <c r="L224" i="4"/>
  <c r="L208" i="4"/>
  <c r="L311" i="4"/>
  <c r="L327" i="4"/>
  <c r="L223" i="4"/>
  <c r="L314" i="4"/>
  <c r="L325" i="4"/>
  <c r="L340" i="4"/>
  <c r="L444" i="4"/>
  <c r="L482" i="4"/>
  <c r="L75" i="4"/>
  <c r="L98" i="4"/>
  <c r="L185" i="4"/>
  <c r="L293" i="4"/>
  <c r="L434" i="4"/>
  <c r="L456" i="4"/>
  <c r="L486" i="4"/>
  <c r="L485" i="4"/>
  <c r="L12" i="4"/>
  <c r="L28" i="4"/>
  <c r="L44" i="4"/>
  <c r="L60" i="4"/>
  <c r="L76" i="4"/>
  <c r="L7" i="4"/>
  <c r="L23" i="4"/>
  <c r="L39" i="4"/>
  <c r="L55" i="4"/>
  <c r="L113" i="4"/>
  <c r="L101" i="4"/>
  <c r="L117" i="4"/>
  <c r="L139" i="4"/>
  <c r="L155" i="4"/>
  <c r="L110" i="4"/>
  <c r="L79" i="4"/>
  <c r="L116" i="4"/>
  <c r="L225" i="4"/>
  <c r="L107" i="4"/>
  <c r="L186" i="4"/>
  <c r="L295" i="4"/>
  <c r="L268" i="4"/>
  <c r="L315" i="4"/>
  <c r="L331" i="4"/>
  <c r="L363" i="4"/>
  <c r="L379" i="4"/>
  <c r="L302" i="4"/>
  <c r="L322" i="4"/>
  <c r="L366" i="4"/>
  <c r="L318" i="4"/>
  <c r="L321" i="4"/>
  <c r="L368" i="4"/>
  <c r="L459" i="4"/>
  <c r="L462" i="4"/>
  <c r="L477" i="4"/>
  <c r="L504" i="4"/>
  <c r="L489" i="4"/>
  <c r="L488" i="4"/>
  <c r="L5" i="4"/>
  <c r="L21" i="4"/>
  <c r="L37" i="4"/>
  <c r="L53" i="4"/>
  <c r="L69" i="4"/>
  <c r="L112" i="4"/>
  <c r="L104" i="4"/>
  <c r="L146" i="4"/>
  <c r="L82" i="4"/>
  <c r="L166" i="4"/>
  <c r="L121" i="4"/>
  <c r="L181" i="4"/>
  <c r="L240" i="4"/>
  <c r="L256" i="4"/>
  <c r="L277" i="4"/>
  <c r="L288" i="4"/>
  <c r="L179" i="4"/>
  <c r="L251" i="4"/>
  <c r="L281" i="4"/>
  <c r="L270" i="4"/>
  <c r="L187" i="4"/>
  <c r="L392" i="4"/>
  <c r="L408" i="4"/>
  <c r="L424" i="4"/>
  <c r="L262" i="4"/>
  <c r="L348" i="4"/>
  <c r="L439" i="4"/>
  <c r="L370" i="4"/>
  <c r="L390" i="4"/>
  <c r="L406" i="4"/>
  <c r="L422" i="4"/>
  <c r="L438" i="4"/>
  <c r="L454" i="4"/>
  <c r="L464" i="4"/>
  <c r="L481" i="4"/>
  <c r="L492" i="4"/>
  <c r="L358" i="4"/>
  <c r="L478" i="4"/>
  <c r="L506" i="4"/>
  <c r="F378" i="4"/>
  <c r="F441" i="4"/>
  <c r="F269" i="4"/>
  <c r="F260" i="4"/>
  <c r="F252" i="4"/>
  <c r="F244" i="4"/>
  <c r="F60" i="4"/>
  <c r="F44" i="4"/>
  <c r="F429" i="4"/>
  <c r="F409" i="4"/>
  <c r="F401" i="4"/>
  <c r="F370" i="4"/>
  <c r="F322" i="4"/>
  <c r="F314" i="4"/>
  <c r="F312" i="4"/>
  <c r="F285" i="4"/>
  <c r="F306" i="4"/>
  <c r="F170" i="4"/>
  <c r="F381" i="4"/>
  <c r="F438" i="4"/>
  <c r="F363" i="4"/>
  <c r="F308" i="4"/>
  <c r="F367" i="4"/>
  <c r="F247" i="4"/>
  <c r="F239" i="4"/>
  <c r="F224" i="4"/>
  <c r="F216" i="4"/>
  <c r="F143" i="4"/>
  <c r="F51" i="4"/>
  <c r="F473" i="4"/>
  <c r="F446" i="4"/>
  <c r="F495" i="4"/>
  <c r="F425" i="4"/>
  <c r="F483" i="4"/>
  <c r="F424" i="4"/>
  <c r="F422" i="4"/>
  <c r="F427" i="4"/>
  <c r="F371" i="4"/>
  <c r="F321" i="4"/>
  <c r="F307" i="4"/>
  <c r="F279" i="4"/>
  <c r="F97" i="4"/>
  <c r="F163" i="4"/>
  <c r="F67" i="4"/>
  <c r="F203" i="4"/>
  <c r="F55" i="4"/>
  <c r="F90" i="4"/>
  <c r="F98" i="4"/>
  <c r="F127" i="4"/>
  <c r="F95" i="4"/>
  <c r="F157" i="4"/>
  <c r="F173" i="4"/>
  <c r="F88" i="4"/>
  <c r="F59" i="4"/>
  <c r="F43" i="4"/>
  <c r="F506" i="4"/>
  <c r="F498" i="4"/>
  <c r="F490" i="4"/>
  <c r="F482" i="4"/>
  <c r="F474" i="4"/>
  <c r="F466" i="4"/>
  <c r="F452" i="4"/>
  <c r="F458" i="4"/>
  <c r="F434" i="4"/>
  <c r="F410" i="4"/>
  <c r="F402" i="4"/>
  <c r="F394" i="4"/>
  <c r="F423" i="4"/>
  <c r="F479" i="4"/>
  <c r="F421" i="4"/>
  <c r="F411" i="4"/>
  <c r="F403" i="4"/>
  <c r="F395" i="4"/>
  <c r="F387" i="4"/>
  <c r="F487" i="4"/>
  <c r="F360" i="4"/>
  <c r="F357" i="4"/>
  <c r="F349" i="4"/>
  <c r="F341" i="4"/>
  <c r="F333" i="4"/>
  <c r="F325" i="4"/>
  <c r="F364" i="4"/>
  <c r="F319" i="4"/>
  <c r="F289" i="4"/>
  <c r="F261" i="4"/>
  <c r="F253" i="4"/>
  <c r="F245" i="4"/>
  <c r="F328" i="4"/>
  <c r="F268" i="4"/>
  <c r="F222" i="4"/>
  <c r="F214" i="4"/>
  <c r="F206" i="4"/>
  <c r="F165" i="4"/>
  <c r="F66" i="4"/>
  <c r="F50" i="4"/>
  <c r="F54" i="4"/>
  <c r="F72" i="4"/>
  <c r="F56" i="4"/>
  <c r="F207" i="4"/>
  <c r="F40" i="4"/>
  <c r="F32" i="4"/>
  <c r="F24" i="4"/>
  <c r="F16" i="4"/>
  <c r="F8" i="4"/>
  <c r="L4" i="4"/>
  <c r="F189" i="4"/>
  <c r="F35" i="4"/>
  <c r="F19" i="4"/>
  <c r="F33" i="4"/>
  <c r="F501" i="4"/>
  <c r="F485" i="4"/>
  <c r="F459" i="4"/>
  <c r="F432" i="4"/>
  <c r="F451" i="4"/>
  <c r="F463" i="4"/>
  <c r="F435" i="4"/>
  <c r="F413" i="4"/>
  <c r="F356" i="4"/>
  <c r="F348" i="4"/>
  <c r="F340" i="4"/>
  <c r="F332" i="4"/>
  <c r="F365" i="4"/>
  <c r="F316" i="4"/>
  <c r="F294" i="4"/>
  <c r="F236" i="4"/>
  <c r="F274" i="4"/>
  <c r="F225" i="4"/>
  <c r="F226" i="4"/>
  <c r="F278" i="4"/>
  <c r="F188" i="4"/>
  <c r="F172" i="4"/>
  <c r="F164" i="4"/>
  <c r="F201" i="4"/>
  <c r="F205" i="4"/>
  <c r="F191" i="4"/>
  <c r="F146" i="4"/>
  <c r="F130" i="4"/>
  <c r="F122" i="4"/>
  <c r="F68" i="4"/>
  <c r="F52" i="4"/>
  <c r="F81" i="4"/>
  <c r="F64" i="4"/>
  <c r="F48" i="4"/>
  <c r="F31" i="4"/>
  <c r="F355" i="4"/>
  <c r="F347" i="4"/>
  <c r="F339" i="4"/>
  <c r="F331" i="4"/>
  <c r="F323" i="4"/>
  <c r="F220" i="4"/>
  <c r="F30" i="4"/>
  <c r="F22" i="4"/>
  <c r="F6" i="4"/>
  <c r="F92" i="4"/>
  <c r="F25" i="4"/>
  <c r="F39" i="4"/>
  <c r="F23" i="4"/>
  <c r="F17" i="4"/>
  <c r="F453" i="4"/>
  <c r="F467" i="4"/>
  <c r="F439" i="4"/>
  <c r="F447" i="4"/>
  <c r="F417" i="4"/>
  <c r="F369" i="4"/>
  <c r="F362" i="4"/>
  <c r="F315" i="4"/>
  <c r="F300" i="4"/>
  <c r="F292" i="4"/>
  <c r="F309" i="4"/>
  <c r="F266" i="4"/>
  <c r="F258" i="4"/>
  <c r="F250" i="4"/>
  <c r="F242" i="4"/>
  <c r="F234" i="4"/>
  <c r="F272" i="4"/>
  <c r="F280" i="4"/>
  <c r="F267" i="4"/>
  <c r="F237" i="4"/>
  <c r="F230" i="4"/>
  <c r="F209" i="4"/>
  <c r="F162" i="4"/>
  <c r="F183" i="4"/>
  <c r="F139" i="4"/>
  <c r="F145" i="4"/>
  <c r="F232" i="4"/>
  <c r="F148" i="4"/>
  <c r="F132" i="4"/>
  <c r="F175" i="4"/>
  <c r="F155" i="4"/>
  <c r="F109" i="4"/>
  <c r="F101" i="4"/>
  <c r="F93" i="4"/>
  <c r="F85" i="4"/>
  <c r="F137" i="4"/>
  <c r="F83" i="4"/>
  <c r="F65" i="4"/>
  <c r="F49" i="4"/>
  <c r="F61" i="4"/>
  <c r="F15" i="4"/>
  <c r="F29" i="4"/>
  <c r="F502" i="4"/>
  <c r="F494" i="4"/>
  <c r="F486" i="4"/>
  <c r="F478" i="4"/>
  <c r="F462" i="4"/>
  <c r="F448" i="4"/>
  <c r="F406" i="4"/>
  <c r="F398" i="4"/>
  <c r="F390" i="4"/>
  <c r="F374" i="4"/>
  <c r="F418" i="4"/>
  <c r="F407" i="4"/>
  <c r="F399" i="4"/>
  <c r="F391" i="4"/>
  <c r="F383" i="4"/>
  <c r="F375" i="4"/>
  <c r="F444" i="4"/>
  <c r="F420" i="4"/>
  <c r="F353" i="4"/>
  <c r="F345" i="4"/>
  <c r="F337" i="4"/>
  <c r="F329" i="4"/>
  <c r="F454" i="4"/>
  <c r="F372" i="4"/>
  <c r="F313" i="4"/>
  <c r="F287" i="4"/>
  <c r="F265" i="4"/>
  <c r="F249" i="4"/>
  <c r="F241" i="4"/>
  <c r="F218" i="4"/>
  <c r="F233" i="4"/>
  <c r="F194" i="4"/>
  <c r="F177" i="4"/>
  <c r="F138" i="4"/>
  <c r="F229" i="4"/>
  <c r="F84" i="4"/>
  <c r="F134" i="4"/>
  <c r="F36" i="4"/>
  <c r="F28" i="4"/>
  <c r="F20" i="4"/>
  <c r="F12" i="4"/>
  <c r="F4" i="4"/>
  <c r="F75" i="4"/>
  <c r="F70" i="4"/>
  <c r="F9" i="4"/>
  <c r="F7" i="4"/>
  <c r="F37" i="4"/>
  <c r="F475" i="4"/>
  <c r="F493" i="4"/>
  <c r="F477" i="4"/>
  <c r="F437" i="4"/>
  <c r="F491" i="4"/>
  <c r="F414" i="4"/>
  <c r="F352" i="4"/>
  <c r="F344" i="4"/>
  <c r="F336" i="4"/>
  <c r="F419" i="4"/>
  <c r="F366" i="4"/>
  <c r="F318" i="4"/>
  <c r="F192" i="4"/>
  <c r="F184" i="4"/>
  <c r="F197" i="4"/>
  <c r="F126" i="4"/>
  <c r="F118" i="4"/>
  <c r="F94" i="4"/>
  <c r="F123" i="4"/>
  <c r="F107" i="4"/>
  <c r="F77" i="4"/>
  <c r="F80" i="4"/>
  <c r="F5" i="4"/>
  <c r="F13" i="4"/>
  <c r="F27" i="4"/>
  <c r="F426" i="4"/>
  <c r="F503" i="4"/>
  <c r="F499" i="4"/>
  <c r="F440" i="4"/>
  <c r="F416" i="4"/>
  <c r="F324" i="4"/>
  <c r="F273" i="4"/>
  <c r="F82" i="4"/>
  <c r="F21" i="4"/>
  <c r="F11" i="4"/>
  <c r="F471" i="4"/>
  <c r="F320" i="4"/>
  <c r="F282" i="4"/>
  <c r="F129" i="4"/>
  <c r="F140" i="4"/>
  <c r="AC482" i="2"/>
  <c r="Y472" i="2"/>
  <c r="AC469" i="2"/>
  <c r="Y450" i="2"/>
  <c r="Z450" i="2" s="1"/>
  <c r="Y436" i="2"/>
  <c r="Y417" i="2"/>
  <c r="Y407" i="2"/>
  <c r="Y504" i="2"/>
  <c r="Z504" i="2" s="1"/>
  <c r="Y496" i="2"/>
  <c r="Z496" i="2" s="1"/>
  <c r="AC490" i="2"/>
  <c r="AC489" i="2"/>
  <c r="AC487" i="2"/>
  <c r="AC486" i="2"/>
  <c r="AC485" i="2"/>
  <c r="AC484" i="2"/>
  <c r="Y473" i="2"/>
  <c r="Z473" i="2" s="1"/>
  <c r="AC466" i="2"/>
  <c r="Y465" i="2"/>
  <c r="Z465" i="2" s="1"/>
  <c r="Y457" i="2"/>
  <c r="AC453" i="2"/>
  <c r="AC411" i="2"/>
  <c r="Y351" i="2"/>
  <c r="AC493" i="2"/>
  <c r="Y448" i="2"/>
  <c r="AC507" i="2"/>
  <c r="Y503" i="2"/>
  <c r="AC499" i="2"/>
  <c r="Y495" i="2"/>
  <c r="AC481" i="2"/>
  <c r="Y480" i="2"/>
  <c r="AC476" i="2"/>
  <c r="Y474" i="2"/>
  <c r="Z474" i="2" s="1"/>
  <c r="AC470" i="2"/>
  <c r="Y462" i="2"/>
  <c r="Y385" i="2"/>
  <c r="AC506" i="2"/>
  <c r="Y502" i="2"/>
  <c r="Z502" i="2" s="1"/>
  <c r="AC498" i="2"/>
  <c r="Y494" i="2"/>
  <c r="Z494" i="2" s="1"/>
  <c r="Y481" i="2"/>
  <c r="Z481" i="2" s="1"/>
  <c r="Y475" i="2"/>
  <c r="AC471" i="2"/>
  <c r="Y466" i="2"/>
  <c r="Y451" i="2"/>
  <c r="AC446" i="2"/>
  <c r="Y415" i="2"/>
  <c r="Z415" i="2" s="1"/>
  <c r="Y505" i="2"/>
  <c r="Z505" i="2" s="1"/>
  <c r="Y497" i="2"/>
  <c r="Z497" i="2" s="1"/>
  <c r="AC508" i="2"/>
  <c r="Y501" i="2"/>
  <c r="AC500" i="2"/>
  <c r="AC497" i="2"/>
  <c r="Y493" i="2"/>
  <c r="AC492" i="2"/>
  <c r="AC488" i="2"/>
  <c r="Y486" i="2"/>
  <c r="Y485" i="2"/>
  <c r="Y484" i="2"/>
  <c r="Y483" i="2"/>
  <c r="Y482" i="2"/>
  <c r="AC463" i="2"/>
  <c r="Y458" i="2"/>
  <c r="Z458" i="2" s="1"/>
  <c r="AC424" i="2"/>
  <c r="AC419" i="2"/>
  <c r="AC404" i="2"/>
  <c r="AC501" i="2"/>
  <c r="Y508" i="2"/>
  <c r="Z508" i="2" s="1"/>
  <c r="AC504" i="2"/>
  <c r="Y500" i="2"/>
  <c r="Z500" i="2" s="1"/>
  <c r="AC496" i="2"/>
  <c r="Y492" i="2"/>
  <c r="Z492" i="2" s="1"/>
  <c r="Y491" i="2"/>
  <c r="Y490" i="2"/>
  <c r="Z490" i="2" s="1"/>
  <c r="Y489" i="2"/>
  <c r="Y488" i="2"/>
  <c r="AC479" i="2"/>
  <c r="AC477" i="2"/>
  <c r="Y470" i="2"/>
  <c r="Y467" i="2"/>
  <c r="AC461" i="2"/>
  <c r="AC437" i="2"/>
  <c r="Y428" i="2"/>
  <c r="AC317" i="2"/>
  <c r="Y507" i="2"/>
  <c r="Z507" i="2" s="1"/>
  <c r="AC503" i="2"/>
  <c r="Y499" i="2"/>
  <c r="Z499" i="2" s="1"/>
  <c r="AC495" i="2"/>
  <c r="Y477" i="2"/>
  <c r="AC473" i="2"/>
  <c r="AC468" i="2"/>
  <c r="Y456" i="2"/>
  <c r="AC452" i="2"/>
  <c r="AC432" i="2"/>
  <c r="Y423" i="2"/>
  <c r="AC413" i="2"/>
  <c r="Y306" i="2"/>
  <c r="Y506" i="2"/>
  <c r="Z506" i="2" s="1"/>
  <c r="AC505" i="2"/>
  <c r="AC502" i="2"/>
  <c r="Y498" i="2"/>
  <c r="Z498" i="2" s="1"/>
  <c r="AC494" i="2"/>
  <c r="Y478" i="2"/>
  <c r="AC474" i="2"/>
  <c r="Y464" i="2"/>
  <c r="Z464" i="2" s="1"/>
  <c r="AC462" i="2"/>
  <c r="Y459" i="2"/>
  <c r="Z459" i="2" s="1"/>
  <c r="AC455" i="2"/>
  <c r="Y449" i="2"/>
  <c r="AC445" i="2"/>
  <c r="Y435" i="2"/>
  <c r="Z435" i="2" s="1"/>
  <c r="AC431" i="2"/>
  <c r="Y429" i="2"/>
  <c r="AC425" i="2"/>
  <c r="Y416" i="2"/>
  <c r="AC412" i="2"/>
  <c r="Y400" i="2"/>
  <c r="Z400" i="2" s="1"/>
  <c r="Y343" i="2"/>
  <c r="AC335" i="2"/>
  <c r="Y326" i="2"/>
  <c r="Y316" i="2"/>
  <c r="Y304" i="2"/>
  <c r="Y285" i="2"/>
  <c r="Y397" i="2"/>
  <c r="Y391" i="2"/>
  <c r="Y377" i="2"/>
  <c r="Z377" i="2" s="1"/>
  <c r="AC373" i="2"/>
  <c r="AC363" i="2"/>
  <c r="AC491" i="2"/>
  <c r="Y487" i="2"/>
  <c r="Z487" i="2" s="1"/>
  <c r="AC483" i="2"/>
  <c r="Y479" i="2"/>
  <c r="Z479" i="2" s="1"/>
  <c r="AC478" i="2"/>
  <c r="Y471" i="2"/>
  <c r="Z471" i="2" s="1"/>
  <c r="AC467" i="2"/>
  <c r="Y463" i="2"/>
  <c r="Z463" i="2" s="1"/>
  <c r="AC459" i="2"/>
  <c r="Y455" i="2"/>
  <c r="Z455" i="2" s="1"/>
  <c r="AC454" i="2"/>
  <c r="Y447" i="2"/>
  <c r="Z447" i="2" s="1"/>
  <c r="AC439" i="2"/>
  <c r="Y437" i="2"/>
  <c r="Z437" i="2" s="1"/>
  <c r="AC433" i="2"/>
  <c r="Y424" i="2"/>
  <c r="Z424" i="2" s="1"/>
  <c r="Y411" i="2"/>
  <c r="AC408" i="2"/>
  <c r="Y404" i="2"/>
  <c r="Y401" i="2"/>
  <c r="AC395" i="2"/>
  <c r="Y393" i="2"/>
  <c r="AC387" i="2"/>
  <c r="AC458" i="2"/>
  <c r="Y454" i="2"/>
  <c r="AC450" i="2"/>
  <c r="Y446" i="2"/>
  <c r="AC441" i="2"/>
  <c r="Y431" i="2"/>
  <c r="Z431" i="2" s="1"/>
  <c r="AC427" i="2"/>
  <c r="Y425" i="2"/>
  <c r="AC421" i="2"/>
  <c r="Y412" i="2"/>
  <c r="Y408" i="2"/>
  <c r="Z408" i="2" s="1"/>
  <c r="Y332" i="2"/>
  <c r="Z332" i="2" s="1"/>
  <c r="Y469" i="2"/>
  <c r="Z469" i="2" s="1"/>
  <c r="AC465" i="2"/>
  <c r="Y461" i="2"/>
  <c r="Z461" i="2" s="1"/>
  <c r="AC460" i="2"/>
  <c r="AC457" i="2"/>
  <c r="Y453" i="2"/>
  <c r="Z453" i="2" s="1"/>
  <c r="AC449" i="2"/>
  <c r="Y445" i="2"/>
  <c r="Z445" i="2" s="1"/>
  <c r="AC444" i="2"/>
  <c r="Y432" i="2"/>
  <c r="Z432" i="2" s="1"/>
  <c r="AC428" i="2"/>
  <c r="AC420" i="2"/>
  <c r="Y419" i="2"/>
  <c r="AC415" i="2"/>
  <c r="Y413" i="2"/>
  <c r="Y405" i="2"/>
  <c r="Y383" i="2"/>
  <c r="AC339" i="2"/>
  <c r="AC480" i="2"/>
  <c r="Y476" i="2"/>
  <c r="AC475" i="2"/>
  <c r="AC472" i="2"/>
  <c r="Y468" i="2"/>
  <c r="Z468" i="2" s="1"/>
  <c r="AC464" i="2"/>
  <c r="Y460" i="2"/>
  <c r="Z460" i="2" s="1"/>
  <c r="AC456" i="2"/>
  <c r="Y452" i="2"/>
  <c r="Z452" i="2" s="1"/>
  <c r="AC451" i="2"/>
  <c r="AC448" i="2"/>
  <c r="Y444" i="2"/>
  <c r="Z444" i="2" s="1"/>
  <c r="AC443" i="2"/>
  <c r="AC440" i="2"/>
  <c r="Y439" i="2"/>
  <c r="AC435" i="2"/>
  <c r="Y433" i="2"/>
  <c r="Z433" i="2" s="1"/>
  <c r="AC429" i="2"/>
  <c r="Y420" i="2"/>
  <c r="AC416" i="2"/>
  <c r="Y409" i="2"/>
  <c r="Z409" i="2" s="1"/>
  <c r="AC403" i="2"/>
  <c r="AC392" i="2"/>
  <c r="Y367" i="2"/>
  <c r="AC338" i="2"/>
  <c r="AC447" i="2"/>
  <c r="Y443" i="2"/>
  <c r="Z443" i="2" s="1"/>
  <c r="AC442" i="2"/>
  <c r="Y441" i="2"/>
  <c r="Z441" i="2" s="1"/>
  <c r="Y440" i="2"/>
  <c r="AC436" i="2"/>
  <c r="Y427" i="2"/>
  <c r="Z427" i="2" s="1"/>
  <c r="AC423" i="2"/>
  <c r="Y421" i="2"/>
  <c r="AC417" i="2"/>
  <c r="AC400" i="2"/>
  <c r="Y399" i="2"/>
  <c r="Z399" i="2" s="1"/>
  <c r="AC397" i="2"/>
  <c r="Y396" i="2"/>
  <c r="Z396" i="2" s="1"/>
  <c r="Y375" i="2"/>
  <c r="AC371" i="2"/>
  <c r="Y359" i="2"/>
  <c r="AC328" i="2"/>
  <c r="Y438" i="2"/>
  <c r="Z438" i="2" s="1"/>
  <c r="AC434" i="2"/>
  <c r="Y430" i="2"/>
  <c r="Z430" i="2" s="1"/>
  <c r="AC426" i="2"/>
  <c r="Y422" i="2"/>
  <c r="Z422" i="2" s="1"/>
  <c r="AC418" i="2"/>
  <c r="Y414" i="2"/>
  <c r="Z414" i="2" s="1"/>
  <c r="AC410" i="2"/>
  <c r="Y406" i="2"/>
  <c r="Z406" i="2" s="1"/>
  <c r="AC405" i="2"/>
  <c r="AC402" i="2"/>
  <c r="Y398" i="2"/>
  <c r="Z398" i="2" s="1"/>
  <c r="AC394" i="2"/>
  <c r="Y390" i="2"/>
  <c r="Z390" i="2" s="1"/>
  <c r="AC389" i="2"/>
  <c r="Y382" i="2"/>
  <c r="Z382" i="2" s="1"/>
  <c r="AC381" i="2"/>
  <c r="Y374" i="2"/>
  <c r="Z374" i="2" s="1"/>
  <c r="AC370" i="2"/>
  <c r="Y366" i="2"/>
  <c r="Z366" i="2" s="1"/>
  <c r="AC362" i="2"/>
  <c r="Y358" i="2"/>
  <c r="Z358" i="2" s="1"/>
  <c r="AC354" i="2"/>
  <c r="Y350" i="2"/>
  <c r="Z350" i="2" s="1"/>
  <c r="AC346" i="2"/>
  <c r="Y342" i="2"/>
  <c r="Z342" i="2" s="1"/>
  <c r="Y333" i="2"/>
  <c r="AC329" i="2"/>
  <c r="Y320" i="2"/>
  <c r="Y313" i="2"/>
  <c r="AC284" i="2"/>
  <c r="Y389" i="2"/>
  <c r="AC385" i="2"/>
  <c r="Y381" i="2"/>
  <c r="AC377" i="2"/>
  <c r="Y373" i="2"/>
  <c r="AC369" i="2"/>
  <c r="Y365" i="2"/>
  <c r="AC361" i="2"/>
  <c r="Y357" i="2"/>
  <c r="Y349" i="2"/>
  <c r="AC345" i="2"/>
  <c r="Y341" i="2"/>
  <c r="Y334" i="2"/>
  <c r="Y321" i="2"/>
  <c r="AC318" i="2"/>
  <c r="Y310" i="2"/>
  <c r="Y294" i="2"/>
  <c r="Y272" i="2"/>
  <c r="Z272" i="2" s="1"/>
  <c r="Y388" i="2"/>
  <c r="AC384" i="2"/>
  <c r="Y380" i="2"/>
  <c r="AC379" i="2"/>
  <c r="AC376" i="2"/>
  <c r="Y372" i="2"/>
  <c r="AC368" i="2"/>
  <c r="Y364" i="2"/>
  <c r="Y356" i="2"/>
  <c r="AC355" i="2"/>
  <c r="Y348" i="2"/>
  <c r="AC347" i="2"/>
  <c r="AC344" i="2"/>
  <c r="Y340" i="2"/>
  <c r="AC337" i="2"/>
  <c r="AC336" i="2"/>
  <c r="Y328" i="2"/>
  <c r="Z328" i="2" s="1"/>
  <c r="AC324" i="2"/>
  <c r="Y322" i="2"/>
  <c r="Y314" i="2"/>
  <c r="Z314" i="2" s="1"/>
  <c r="AC308" i="2"/>
  <c r="Y296" i="2"/>
  <c r="Y284" i="2"/>
  <c r="Y262" i="2"/>
  <c r="AC407" i="2"/>
  <c r="Y403" i="2"/>
  <c r="Z403" i="2" s="1"/>
  <c r="AC399" i="2"/>
  <c r="Y395" i="2"/>
  <c r="AC391" i="2"/>
  <c r="Y387" i="2"/>
  <c r="Z387" i="2" s="1"/>
  <c r="AC386" i="2"/>
  <c r="Y379" i="2"/>
  <c r="AC378" i="2"/>
  <c r="AC375" i="2"/>
  <c r="Y371" i="2"/>
  <c r="Z371" i="2" s="1"/>
  <c r="Y363" i="2"/>
  <c r="AC359" i="2"/>
  <c r="Y355" i="2"/>
  <c r="AC351" i="2"/>
  <c r="Y347" i="2"/>
  <c r="Y339" i="2"/>
  <c r="Y338" i="2"/>
  <c r="Y337" i="2"/>
  <c r="Y336" i="2"/>
  <c r="Y329" i="2"/>
  <c r="Z329" i="2" s="1"/>
  <c r="AC325" i="2"/>
  <c r="AC312" i="2"/>
  <c r="AC300" i="2"/>
  <c r="Y298" i="2"/>
  <c r="Y271" i="2"/>
  <c r="Y239" i="2"/>
  <c r="Y208" i="2"/>
  <c r="Y442" i="2"/>
  <c r="Z442" i="2" s="1"/>
  <c r="AC438" i="2"/>
  <c r="Y434" i="2"/>
  <c r="Z434" i="2" s="1"/>
  <c r="AC430" i="2"/>
  <c r="Y426" i="2"/>
  <c r="Z426" i="2" s="1"/>
  <c r="AC422" i="2"/>
  <c r="Y418" i="2"/>
  <c r="Z418" i="2" s="1"/>
  <c r="AC414" i="2"/>
  <c r="Y410" i="2"/>
  <c r="Z410" i="2" s="1"/>
  <c r="AC409" i="2"/>
  <c r="AC406" i="2"/>
  <c r="Y402" i="2"/>
  <c r="Z402" i="2" s="1"/>
  <c r="AC401" i="2"/>
  <c r="AC398" i="2"/>
  <c r="Y394" i="2"/>
  <c r="AC393" i="2"/>
  <c r="AC390" i="2"/>
  <c r="Y386" i="2"/>
  <c r="AC382" i="2"/>
  <c r="Y378" i="2"/>
  <c r="AC374" i="2"/>
  <c r="Y370" i="2"/>
  <c r="AC366" i="2"/>
  <c r="Y362" i="2"/>
  <c r="AC358" i="2"/>
  <c r="Y354" i="2"/>
  <c r="AC353" i="2"/>
  <c r="AC350" i="2"/>
  <c r="Y346" i="2"/>
  <c r="AC342" i="2"/>
  <c r="AC332" i="2"/>
  <c r="Y330" i="2"/>
  <c r="AC326" i="2"/>
  <c r="Y318" i="2"/>
  <c r="AC315" i="2"/>
  <c r="Y308" i="2"/>
  <c r="AC302" i="2"/>
  <c r="Y286" i="2"/>
  <c r="Y283" i="2"/>
  <c r="Y270" i="2"/>
  <c r="Y369" i="2"/>
  <c r="Z369" i="2" s="1"/>
  <c r="AC365" i="2"/>
  <c r="Y361" i="2"/>
  <c r="Z361" i="2" s="1"/>
  <c r="AC360" i="2"/>
  <c r="AC357" i="2"/>
  <c r="Y353" i="2"/>
  <c r="Z353" i="2" s="1"/>
  <c r="AC352" i="2"/>
  <c r="AC349" i="2"/>
  <c r="Y345" i="2"/>
  <c r="Z345" i="2" s="1"/>
  <c r="AC341" i="2"/>
  <c r="AC333" i="2"/>
  <c r="Y324" i="2"/>
  <c r="AC320" i="2"/>
  <c r="AC316" i="2"/>
  <c r="AC306" i="2"/>
  <c r="AC290" i="2"/>
  <c r="Y288" i="2"/>
  <c r="AC396" i="2"/>
  <c r="Y392" i="2"/>
  <c r="Z392" i="2" s="1"/>
  <c r="AC388" i="2"/>
  <c r="Y384" i="2"/>
  <c r="Z384" i="2" s="1"/>
  <c r="AC383" i="2"/>
  <c r="AC380" i="2"/>
  <c r="Y376" i="2"/>
  <c r="Z376" i="2" s="1"/>
  <c r="AC372" i="2"/>
  <c r="Y368" i="2"/>
  <c r="Z368" i="2" s="1"/>
  <c r="AC367" i="2"/>
  <c r="AC364" i="2"/>
  <c r="Y360" i="2"/>
  <c r="Z360" i="2" s="1"/>
  <c r="AC356" i="2"/>
  <c r="Y352" i="2"/>
  <c r="Z352" i="2" s="1"/>
  <c r="AC348" i="2"/>
  <c r="Y344" i="2"/>
  <c r="Z344" i="2" s="1"/>
  <c r="AC343" i="2"/>
  <c r="AC340" i="2"/>
  <c r="AC334" i="2"/>
  <c r="Y325" i="2"/>
  <c r="AC321" i="2"/>
  <c r="Y312" i="2"/>
  <c r="Z312" i="2" s="1"/>
  <c r="AC310" i="2"/>
  <c r="AC309" i="2"/>
  <c r="Y302" i="2"/>
  <c r="Y290" i="2"/>
  <c r="Z290" i="2" s="1"/>
  <c r="Y282" i="2"/>
  <c r="Z282" i="2" s="1"/>
  <c r="Y335" i="2"/>
  <c r="Z335" i="2" s="1"/>
  <c r="AC331" i="2"/>
  <c r="Y327" i="2"/>
  <c r="Z327" i="2" s="1"/>
  <c r="AC323" i="2"/>
  <c r="Y319" i="2"/>
  <c r="Y311" i="2"/>
  <c r="AC307" i="2"/>
  <c r="Y303" i="2"/>
  <c r="AC299" i="2"/>
  <c r="Y295" i="2"/>
  <c r="AC294" i="2"/>
  <c r="AC291" i="2"/>
  <c r="Y287" i="2"/>
  <c r="AC286" i="2"/>
  <c r="Y280" i="2"/>
  <c r="Y279" i="2"/>
  <c r="Y278" i="2"/>
  <c r="Z278" i="2" s="1"/>
  <c r="Y277" i="2"/>
  <c r="Y276" i="2"/>
  <c r="Y275" i="2"/>
  <c r="Y274" i="2"/>
  <c r="Z274" i="2" s="1"/>
  <c r="AC267" i="2"/>
  <c r="Y246" i="2"/>
  <c r="Y207" i="2"/>
  <c r="AC188" i="2"/>
  <c r="Y263" i="2"/>
  <c r="Y260" i="2"/>
  <c r="Z260" i="2" s="1"/>
  <c r="Y255" i="2"/>
  <c r="Y231" i="2"/>
  <c r="Z231" i="2" s="1"/>
  <c r="AC227" i="2"/>
  <c r="AC223" i="2"/>
  <c r="Y206" i="2"/>
  <c r="Y187" i="2"/>
  <c r="Z187" i="2" s="1"/>
  <c r="Y317" i="2"/>
  <c r="Z317" i="2" s="1"/>
  <c r="AC313" i="2"/>
  <c r="Y309" i="2"/>
  <c r="Z309" i="2" s="1"/>
  <c r="AC305" i="2"/>
  <c r="Y301" i="2"/>
  <c r="Z301" i="2" s="1"/>
  <c r="AC297" i="2"/>
  <c r="Y293" i="2"/>
  <c r="Z293" i="2" s="1"/>
  <c r="AC292" i="2"/>
  <c r="AC289" i="2"/>
  <c r="AC264" i="2"/>
  <c r="AC259" i="2"/>
  <c r="Y238" i="2"/>
  <c r="Y205" i="2"/>
  <c r="Y300" i="2"/>
  <c r="Y292" i="2"/>
  <c r="Z292" i="2" s="1"/>
  <c r="Y264" i="2"/>
  <c r="Z264" i="2" s="1"/>
  <c r="Y204" i="2"/>
  <c r="Y195" i="2"/>
  <c r="Y331" i="2"/>
  <c r="Z331" i="2" s="1"/>
  <c r="AC330" i="2"/>
  <c r="AC327" i="2"/>
  <c r="Y323" i="2"/>
  <c r="Z323" i="2" s="1"/>
  <c r="AC322" i="2"/>
  <c r="AC319" i="2"/>
  <c r="Y315" i="2"/>
  <c r="Z315" i="2" s="1"/>
  <c r="AC314" i="2"/>
  <c r="AC311" i="2"/>
  <c r="Y307" i="2"/>
  <c r="Z307" i="2" s="1"/>
  <c r="AC303" i="2"/>
  <c r="Y299" i="2"/>
  <c r="Z299" i="2" s="1"/>
  <c r="AC298" i="2"/>
  <c r="AC295" i="2"/>
  <c r="Y291" i="2"/>
  <c r="Z291" i="2" s="1"/>
  <c r="AC287" i="2"/>
  <c r="AC276" i="2"/>
  <c r="AC275" i="2"/>
  <c r="AC274" i="2"/>
  <c r="AC273" i="2"/>
  <c r="AC270" i="2"/>
  <c r="AC268" i="2"/>
  <c r="AC265" i="2"/>
  <c r="Y252" i="2"/>
  <c r="Y247" i="2"/>
  <c r="Y230" i="2"/>
  <c r="Z230" i="2" s="1"/>
  <c r="Y203" i="2"/>
  <c r="AC283" i="2"/>
  <c r="AC282" i="2"/>
  <c r="AC281" i="2"/>
  <c r="AC279" i="2"/>
  <c r="AC278" i="2"/>
  <c r="Y268" i="2"/>
  <c r="Y261" i="2"/>
  <c r="AC256" i="2"/>
  <c r="Y254" i="2"/>
  <c r="AC251" i="2"/>
  <c r="AC243" i="2"/>
  <c r="Y305" i="2"/>
  <c r="Z305" i="2" s="1"/>
  <c r="AC304" i="2"/>
  <c r="AC301" i="2"/>
  <c r="Y297" i="2"/>
  <c r="Z297" i="2" s="1"/>
  <c r="AC296" i="2"/>
  <c r="AC293" i="2"/>
  <c r="Y289" i="2"/>
  <c r="Z289" i="2" s="1"/>
  <c r="AC288" i="2"/>
  <c r="AC271" i="2"/>
  <c r="Y269" i="2"/>
  <c r="Z269" i="2" s="1"/>
  <c r="Y209" i="2"/>
  <c r="AC257" i="2"/>
  <c r="Y253" i="2"/>
  <c r="Y245" i="2"/>
  <c r="Y237" i="2"/>
  <c r="Y229" i="2"/>
  <c r="AC224" i="2"/>
  <c r="Y217" i="2"/>
  <c r="Z217" i="2" s="1"/>
  <c r="Y216" i="2"/>
  <c r="Y215" i="2"/>
  <c r="Y214" i="2"/>
  <c r="Y213" i="2"/>
  <c r="Z213" i="2" s="1"/>
  <c r="Y212" i="2"/>
  <c r="Y211" i="2"/>
  <c r="AC185" i="2"/>
  <c r="Y184" i="2"/>
  <c r="Y167" i="2"/>
  <c r="Y244" i="2"/>
  <c r="Z244" i="2" s="1"/>
  <c r="Y236" i="2"/>
  <c r="Z236" i="2" s="1"/>
  <c r="AC235" i="2"/>
  <c r="Y228" i="2"/>
  <c r="Z228" i="2" s="1"/>
  <c r="AC226" i="2"/>
  <c r="Y225" i="2"/>
  <c r="Y224" i="2"/>
  <c r="Z224" i="2" s="1"/>
  <c r="Y223" i="2"/>
  <c r="Y222" i="2"/>
  <c r="Y221" i="2"/>
  <c r="Y220" i="2"/>
  <c r="Z220" i="2" s="1"/>
  <c r="Y219" i="2"/>
  <c r="AC199" i="2"/>
  <c r="Y191" i="2"/>
  <c r="AC189" i="2"/>
  <c r="Y181" i="2"/>
  <c r="Z181" i="2" s="1"/>
  <c r="AC173" i="2"/>
  <c r="Y267" i="2"/>
  <c r="AC266" i="2"/>
  <c r="AC263" i="2"/>
  <c r="Y259" i="2"/>
  <c r="AC258" i="2"/>
  <c r="AC255" i="2"/>
  <c r="Y251" i="2"/>
  <c r="AC250" i="2"/>
  <c r="AC247" i="2"/>
  <c r="Y243" i="2"/>
  <c r="AC242" i="2"/>
  <c r="AC239" i="2"/>
  <c r="Y235" i="2"/>
  <c r="AC234" i="2"/>
  <c r="Y227" i="2"/>
  <c r="Y197" i="2"/>
  <c r="Y185" i="2"/>
  <c r="Z185" i="2" s="1"/>
  <c r="AC179" i="2"/>
  <c r="Y176" i="2"/>
  <c r="Z176" i="2" s="1"/>
  <c r="Y266" i="2"/>
  <c r="Z266" i="2" s="1"/>
  <c r="AC262" i="2"/>
  <c r="Y258" i="2"/>
  <c r="AC254" i="2"/>
  <c r="Y250" i="2"/>
  <c r="AC249" i="2"/>
  <c r="AC246" i="2"/>
  <c r="Y242" i="2"/>
  <c r="Z242" i="2" s="1"/>
  <c r="AC241" i="2"/>
  <c r="AC238" i="2"/>
  <c r="Y234" i="2"/>
  <c r="AC233" i="2"/>
  <c r="AC230" i="2"/>
  <c r="AC205" i="2"/>
  <c r="AC202" i="2"/>
  <c r="AC201" i="2"/>
  <c r="Y198" i="2"/>
  <c r="AC194" i="2"/>
  <c r="Y192" i="2"/>
  <c r="AC183" i="2"/>
  <c r="Y169" i="2"/>
  <c r="AC285" i="2"/>
  <c r="Y281" i="2"/>
  <c r="Z281" i="2" s="1"/>
  <c r="AC280" i="2"/>
  <c r="AC277" i="2"/>
  <c r="Y273" i="2"/>
  <c r="Z273" i="2" s="1"/>
  <c r="AC272" i="2"/>
  <c r="AC269" i="2"/>
  <c r="Y265" i="2"/>
  <c r="Z265" i="2" s="1"/>
  <c r="AC261" i="2"/>
  <c r="Y257" i="2"/>
  <c r="Z257" i="2" s="1"/>
  <c r="AC253" i="2"/>
  <c r="Y249" i="2"/>
  <c r="Z249" i="2" s="1"/>
  <c r="AC248" i="2"/>
  <c r="AC245" i="2"/>
  <c r="Y241" i="2"/>
  <c r="Z241" i="2" s="1"/>
  <c r="AC240" i="2"/>
  <c r="AC237" i="2"/>
  <c r="Y233" i="2"/>
  <c r="AC232" i="2"/>
  <c r="AC229" i="2"/>
  <c r="AC213" i="2"/>
  <c r="AC212" i="2"/>
  <c r="AC211" i="2"/>
  <c r="AC210" i="2"/>
  <c r="AC209" i="2"/>
  <c r="AC208" i="2"/>
  <c r="Y199" i="2"/>
  <c r="Z199" i="2" s="1"/>
  <c r="AC195" i="2"/>
  <c r="Y193" i="2"/>
  <c r="Z193" i="2" s="1"/>
  <c r="Y189" i="2"/>
  <c r="Y179" i="2"/>
  <c r="AC177" i="2"/>
  <c r="AC163" i="2"/>
  <c r="AC260" i="2"/>
  <c r="Y256" i="2"/>
  <c r="Z256" i="2" s="1"/>
  <c r="AC252" i="2"/>
  <c r="Y248" i="2"/>
  <c r="Z248" i="2" s="1"/>
  <c r="AC244" i="2"/>
  <c r="Y240" i="2"/>
  <c r="AC236" i="2"/>
  <c r="Y232" i="2"/>
  <c r="Z232" i="2" s="1"/>
  <c r="AC231" i="2"/>
  <c r="AC228" i="2"/>
  <c r="AC221" i="2"/>
  <c r="AC220" i="2"/>
  <c r="AC219" i="2"/>
  <c r="AC218" i="2"/>
  <c r="AC216" i="2"/>
  <c r="AC215" i="2"/>
  <c r="Y200" i="2"/>
  <c r="Z200" i="2" s="1"/>
  <c r="AC196" i="2"/>
  <c r="Y177" i="2"/>
  <c r="Z177" i="2" s="1"/>
  <c r="Y77" i="2"/>
  <c r="AC207" i="2"/>
  <c r="AC204" i="2"/>
  <c r="AC203" i="2"/>
  <c r="Y201" i="2"/>
  <c r="Z201" i="2" s="1"/>
  <c r="AC197" i="2"/>
  <c r="AC191" i="2"/>
  <c r="Y183" i="2"/>
  <c r="Z183" i="2" s="1"/>
  <c r="AC181" i="2"/>
  <c r="AC180" i="2"/>
  <c r="Y175" i="2"/>
  <c r="Z175" i="2" s="1"/>
  <c r="AC171" i="2"/>
  <c r="Y190" i="2"/>
  <c r="Z190" i="2" s="1"/>
  <c r="AC186" i="2"/>
  <c r="Y182" i="2"/>
  <c r="Z182" i="2" s="1"/>
  <c r="AC178" i="2"/>
  <c r="Y174" i="2"/>
  <c r="Z174" i="2" s="1"/>
  <c r="AC170" i="2"/>
  <c r="Y166" i="2"/>
  <c r="Z166" i="2" s="1"/>
  <c r="AC162" i="2"/>
  <c r="AC160" i="2"/>
  <c r="AC159" i="2"/>
  <c r="AC158" i="2"/>
  <c r="Y146" i="2"/>
  <c r="AC142" i="2"/>
  <c r="Y87" i="2"/>
  <c r="Y173" i="2"/>
  <c r="AC169" i="2"/>
  <c r="Y165" i="2"/>
  <c r="Z165" i="2" s="1"/>
  <c r="AC147" i="2"/>
  <c r="Y138" i="2"/>
  <c r="AC200" i="2"/>
  <c r="Y196" i="2"/>
  <c r="Z196" i="2" s="1"/>
  <c r="AC192" i="2"/>
  <c r="Y188" i="2"/>
  <c r="AC187" i="2"/>
  <c r="AC184" i="2"/>
  <c r="Y180" i="2"/>
  <c r="Z180" i="2" s="1"/>
  <c r="AC176" i="2"/>
  <c r="Y172" i="2"/>
  <c r="Z172" i="2" s="1"/>
  <c r="AC168" i="2"/>
  <c r="Y164" i="2"/>
  <c r="Z164" i="2" s="1"/>
  <c r="AC157" i="2"/>
  <c r="Y156" i="2"/>
  <c r="AC150" i="2"/>
  <c r="Y149" i="2"/>
  <c r="Y130" i="2"/>
  <c r="Y171" i="2"/>
  <c r="Z171" i="2" s="1"/>
  <c r="AC167" i="2"/>
  <c r="Y163" i="2"/>
  <c r="AC161" i="2"/>
  <c r="Y159" i="2"/>
  <c r="Z159" i="2" s="1"/>
  <c r="Y158" i="2"/>
  <c r="Y157" i="2"/>
  <c r="AC154" i="2"/>
  <c r="AC153" i="2"/>
  <c r="Y122" i="2"/>
  <c r="Y93" i="2"/>
  <c r="Y71" i="2"/>
  <c r="Y226" i="2"/>
  <c r="Z226" i="2" s="1"/>
  <c r="AC225" i="2"/>
  <c r="AC222" i="2"/>
  <c r="Y218" i="2"/>
  <c r="Z218" i="2" s="1"/>
  <c r="AC217" i="2"/>
  <c r="AC214" i="2"/>
  <c r="Y210" i="2"/>
  <c r="Z210" i="2" s="1"/>
  <c r="AC206" i="2"/>
  <c r="Y202" i="2"/>
  <c r="Z202" i="2" s="1"/>
  <c r="AC198" i="2"/>
  <c r="Y194" i="2"/>
  <c r="Z194" i="2" s="1"/>
  <c r="AC193" i="2"/>
  <c r="AC190" i="2"/>
  <c r="Y186" i="2"/>
  <c r="AC182" i="2"/>
  <c r="Y178" i="2"/>
  <c r="Z178" i="2" s="1"/>
  <c r="AC174" i="2"/>
  <c r="Y170" i="2"/>
  <c r="AC166" i="2"/>
  <c r="Y162" i="2"/>
  <c r="Z162" i="2" s="1"/>
  <c r="Y161" i="2"/>
  <c r="Z161" i="2" s="1"/>
  <c r="Y150" i="2"/>
  <c r="AC145" i="2"/>
  <c r="Y114" i="2"/>
  <c r="Z114" i="2" s="1"/>
  <c r="Y28" i="2"/>
  <c r="AC165" i="2"/>
  <c r="AC155" i="2"/>
  <c r="Y143" i="2"/>
  <c r="Z143" i="2" s="1"/>
  <c r="AC134" i="2"/>
  <c r="Y106" i="2"/>
  <c r="Z106" i="2" s="1"/>
  <c r="AC175" i="2"/>
  <c r="AC172" i="2"/>
  <c r="Y168" i="2"/>
  <c r="Z168" i="2" s="1"/>
  <c r="AC164" i="2"/>
  <c r="Y154" i="2"/>
  <c r="Z154" i="2" s="1"/>
  <c r="Y151" i="2"/>
  <c r="Z151" i="2" s="1"/>
  <c r="AC126" i="2"/>
  <c r="Y98" i="2"/>
  <c r="Z98" i="2" s="1"/>
  <c r="Y153" i="2"/>
  <c r="Z153" i="2" s="1"/>
  <c r="AC152" i="2"/>
  <c r="AC149" i="2"/>
  <c r="Y145" i="2"/>
  <c r="Z145" i="2" s="1"/>
  <c r="AC141" i="2"/>
  <c r="Y137" i="2"/>
  <c r="Z137" i="2" s="1"/>
  <c r="AC133" i="2"/>
  <c r="Y129" i="2"/>
  <c r="Z129" i="2" s="1"/>
  <c r="AC125" i="2"/>
  <c r="Y121" i="2"/>
  <c r="Z121" i="2" s="1"/>
  <c r="AC117" i="2"/>
  <c r="Y113" i="2"/>
  <c r="Z113" i="2" s="1"/>
  <c r="AC109" i="2"/>
  <c r="Y105" i="2"/>
  <c r="Z105" i="2" s="1"/>
  <c r="AC101" i="2"/>
  <c r="Y97" i="2"/>
  <c r="Z97" i="2" s="1"/>
  <c r="Y84" i="2"/>
  <c r="Y81" i="2"/>
  <c r="Y68" i="2"/>
  <c r="AC48" i="2"/>
  <c r="Y20" i="2"/>
  <c r="Y160" i="2"/>
  <c r="Z160" i="2" s="1"/>
  <c r="AC156" i="2"/>
  <c r="Y152" i="2"/>
  <c r="Z152" i="2" s="1"/>
  <c r="AC148" i="2"/>
  <c r="Y144" i="2"/>
  <c r="Z144" i="2" s="1"/>
  <c r="AC140" i="2"/>
  <c r="Y136" i="2"/>
  <c r="Z136" i="2" s="1"/>
  <c r="Y128" i="2"/>
  <c r="Z128" i="2" s="1"/>
  <c r="AC124" i="2"/>
  <c r="Y120" i="2"/>
  <c r="Z120" i="2" s="1"/>
  <c r="Y112" i="2"/>
  <c r="Z112" i="2" s="1"/>
  <c r="Y104" i="2"/>
  <c r="Z104" i="2" s="1"/>
  <c r="Y96" i="2"/>
  <c r="Z96" i="2" s="1"/>
  <c r="Y95" i="2"/>
  <c r="Y88" i="2"/>
  <c r="AC72" i="2"/>
  <c r="Y12" i="2"/>
  <c r="AC139" i="2"/>
  <c r="Y135" i="2"/>
  <c r="AC131" i="2"/>
  <c r="Y127" i="2"/>
  <c r="AC123" i="2"/>
  <c r="Y119" i="2"/>
  <c r="AC118" i="2"/>
  <c r="AC115" i="2"/>
  <c r="Y111" i="2"/>
  <c r="AC110" i="2"/>
  <c r="AC107" i="2"/>
  <c r="Y103" i="2"/>
  <c r="AC102" i="2"/>
  <c r="AC99" i="2"/>
  <c r="AC91" i="2"/>
  <c r="Y89" i="2"/>
  <c r="Z89" i="2" s="1"/>
  <c r="Y85" i="2"/>
  <c r="AC75" i="2"/>
  <c r="Y72" i="2"/>
  <c r="AC67" i="2"/>
  <c r="Y60" i="2"/>
  <c r="Y142" i="2"/>
  <c r="Z142" i="2" s="1"/>
  <c r="AC138" i="2"/>
  <c r="Y134" i="2"/>
  <c r="AC130" i="2"/>
  <c r="Y126" i="2"/>
  <c r="Z126" i="2" s="1"/>
  <c r="AC122" i="2"/>
  <c r="Y118" i="2"/>
  <c r="AC114" i="2"/>
  <c r="Y110" i="2"/>
  <c r="Z110" i="2" s="1"/>
  <c r="AC106" i="2"/>
  <c r="Y102" i="2"/>
  <c r="AC98" i="2"/>
  <c r="AC92" i="2"/>
  <c r="AC73" i="2"/>
  <c r="Y63" i="2"/>
  <c r="AC59" i="2"/>
  <c r="AC24" i="2"/>
  <c r="Y141" i="2"/>
  <c r="AC137" i="2"/>
  <c r="Y133" i="2"/>
  <c r="AC132" i="2"/>
  <c r="AC129" i="2"/>
  <c r="Y125" i="2"/>
  <c r="AC121" i="2"/>
  <c r="Y117" i="2"/>
  <c r="AC116" i="2"/>
  <c r="AC113" i="2"/>
  <c r="Y109" i="2"/>
  <c r="AC108" i="2"/>
  <c r="AC105" i="2"/>
  <c r="Y101" i="2"/>
  <c r="AC100" i="2"/>
  <c r="AC97" i="2"/>
  <c r="AC80" i="2"/>
  <c r="Y79" i="2"/>
  <c r="AC76" i="2"/>
  <c r="Y52" i="2"/>
  <c r="AC16" i="2"/>
  <c r="Y148" i="2"/>
  <c r="Z148" i="2" s="1"/>
  <c r="AC144" i="2"/>
  <c r="Y140" i="2"/>
  <c r="Z140" i="2" s="1"/>
  <c r="AC136" i="2"/>
  <c r="Y132" i="2"/>
  <c r="Z132" i="2" s="1"/>
  <c r="AC128" i="2"/>
  <c r="Y124" i="2"/>
  <c r="Z124" i="2" s="1"/>
  <c r="AC120" i="2"/>
  <c r="Y116" i="2"/>
  <c r="Z116" i="2" s="1"/>
  <c r="AC112" i="2"/>
  <c r="Y108" i="2"/>
  <c r="Z108" i="2" s="1"/>
  <c r="AC104" i="2"/>
  <c r="Y100" i="2"/>
  <c r="Z100" i="2" s="1"/>
  <c r="AC96" i="2"/>
  <c r="Y91" i="2"/>
  <c r="AC84" i="2"/>
  <c r="AC83" i="2"/>
  <c r="Y76" i="2"/>
  <c r="Y73" i="2"/>
  <c r="Z73" i="2" s="1"/>
  <c r="Y55" i="2"/>
  <c r="Y44" i="2"/>
  <c r="AC8" i="2"/>
  <c r="Y155" i="2"/>
  <c r="Z155" i="2" s="1"/>
  <c r="AC151" i="2"/>
  <c r="Y147" i="2"/>
  <c r="Z147" i="2" s="1"/>
  <c r="AC146" i="2"/>
  <c r="AC143" i="2"/>
  <c r="Y139" i="2"/>
  <c r="Z139" i="2" s="1"/>
  <c r="AC135" i="2"/>
  <c r="Y131" i="2"/>
  <c r="Z131" i="2" s="1"/>
  <c r="AC127" i="2"/>
  <c r="Y123" i="2"/>
  <c r="Z123" i="2" s="1"/>
  <c r="AC119" i="2"/>
  <c r="Y115" i="2"/>
  <c r="Z115" i="2" s="1"/>
  <c r="AC111" i="2"/>
  <c r="Y107" i="2"/>
  <c r="Z107" i="2" s="1"/>
  <c r="AC103" i="2"/>
  <c r="Y99" i="2"/>
  <c r="Z99" i="2" s="1"/>
  <c r="AC95" i="2"/>
  <c r="Y92" i="2"/>
  <c r="AC88" i="2"/>
  <c r="AC81" i="2"/>
  <c r="Y80" i="2"/>
  <c r="Y36" i="2"/>
  <c r="Z36" i="2" s="1"/>
  <c r="AC87" i="2"/>
  <c r="Y83" i="2"/>
  <c r="Z83" i="2" s="1"/>
  <c r="AC79" i="2"/>
  <c r="Y75" i="2"/>
  <c r="Z75" i="2" s="1"/>
  <c r="AC71" i="2"/>
  <c r="Y67" i="2"/>
  <c r="Z67" i="2" s="1"/>
  <c r="AC63" i="2"/>
  <c r="Y59" i="2"/>
  <c r="Z59" i="2" s="1"/>
  <c r="AC55" i="2"/>
  <c r="Y51" i="2"/>
  <c r="Z51" i="2" s="1"/>
  <c r="AC47" i="2"/>
  <c r="Y43" i="2"/>
  <c r="Z43" i="2" s="1"/>
  <c r="AC39" i="2"/>
  <c r="Y35" i="2"/>
  <c r="Z35" i="2" s="1"/>
  <c r="Y27" i="2"/>
  <c r="Z27" i="2" s="1"/>
  <c r="AC23" i="2"/>
  <c r="Y19" i="2"/>
  <c r="Z19" i="2" s="1"/>
  <c r="AC15" i="2"/>
  <c r="Y11" i="2"/>
  <c r="AC7" i="2"/>
  <c r="AC94" i="2"/>
  <c r="Y90" i="2"/>
  <c r="AC89" i="2"/>
  <c r="AC86" i="2"/>
  <c r="Y82" i="2"/>
  <c r="AC78" i="2"/>
  <c r="Y74" i="2"/>
  <c r="Z74" i="2" s="1"/>
  <c r="AC70" i="2"/>
  <c r="Y66" i="2"/>
  <c r="AC62" i="2"/>
  <c r="Y58" i="2"/>
  <c r="AC54" i="2"/>
  <c r="Y50" i="2"/>
  <c r="AC46" i="2"/>
  <c r="Y42" i="2"/>
  <c r="Y34" i="2"/>
  <c r="Y26" i="2"/>
  <c r="Y18" i="2"/>
  <c r="AC14" i="2"/>
  <c r="Y10" i="2"/>
  <c r="Y65" i="2"/>
  <c r="Z65" i="2" s="1"/>
  <c r="AC64" i="2"/>
  <c r="Y57" i="2"/>
  <c r="Z57" i="2" s="1"/>
  <c r="AC56" i="2"/>
  <c r="AC53" i="2"/>
  <c r="Y49" i="2"/>
  <c r="Z49" i="2" s="1"/>
  <c r="Y41" i="2"/>
  <c r="AC40" i="2"/>
  <c r="Y33" i="2"/>
  <c r="Z33" i="2" s="1"/>
  <c r="AC32" i="2"/>
  <c r="AC29" i="2"/>
  <c r="Y25" i="2"/>
  <c r="AC21" i="2"/>
  <c r="Y17" i="2"/>
  <c r="Z17" i="2" s="1"/>
  <c r="AC13" i="2"/>
  <c r="Y9" i="2"/>
  <c r="Y64" i="2"/>
  <c r="AC60" i="2"/>
  <c r="Y56" i="2"/>
  <c r="AC52" i="2"/>
  <c r="Y48" i="2"/>
  <c r="AC44" i="2"/>
  <c r="Y40" i="2"/>
  <c r="AC36" i="2"/>
  <c r="Y32" i="2"/>
  <c r="Z32" i="2" s="1"/>
  <c r="AC31" i="2"/>
  <c r="Y24" i="2"/>
  <c r="AC20" i="2"/>
  <c r="Y16" i="2"/>
  <c r="Z16" i="2" s="1"/>
  <c r="Y8" i="2"/>
  <c r="AC51" i="2"/>
  <c r="Y47" i="2"/>
  <c r="Z47" i="2" s="1"/>
  <c r="AC43" i="2"/>
  <c r="Y39" i="2"/>
  <c r="Z39" i="2" s="1"/>
  <c r="AC38" i="2"/>
  <c r="AC35" i="2"/>
  <c r="Y31" i="2"/>
  <c r="Z31" i="2" s="1"/>
  <c r="AC30" i="2"/>
  <c r="AC27" i="2"/>
  <c r="Y23" i="2"/>
  <c r="Z23" i="2" s="1"/>
  <c r="AC22" i="2"/>
  <c r="AC19" i="2"/>
  <c r="Y15" i="2"/>
  <c r="Z15" i="2" s="1"/>
  <c r="AC11" i="2"/>
  <c r="Y7" i="2"/>
  <c r="Z7" i="2" s="1"/>
  <c r="Y94" i="2"/>
  <c r="Z94" i="2" s="1"/>
  <c r="AC93" i="2"/>
  <c r="AC90" i="2"/>
  <c r="Y86" i="2"/>
  <c r="Z86" i="2" s="1"/>
  <c r="AC85" i="2"/>
  <c r="AC82" i="2"/>
  <c r="Y78" i="2"/>
  <c r="Z78" i="2" s="1"/>
  <c r="AC77" i="2"/>
  <c r="AC74" i="2"/>
  <c r="Y70" i="2"/>
  <c r="Z70" i="2" s="1"/>
  <c r="AC69" i="2"/>
  <c r="AC66" i="2"/>
  <c r="Y62" i="2"/>
  <c r="Z62" i="2" s="1"/>
  <c r="AC61" i="2"/>
  <c r="AC58" i="2"/>
  <c r="Y54" i="2"/>
  <c r="Z54" i="2" s="1"/>
  <c r="AC50" i="2"/>
  <c r="Y46" i="2"/>
  <c r="Z46" i="2" s="1"/>
  <c r="AC45" i="2"/>
  <c r="AC42" i="2"/>
  <c r="Y38" i="2"/>
  <c r="Z38" i="2" s="1"/>
  <c r="AC37" i="2"/>
  <c r="AC34" i="2"/>
  <c r="Y30" i="2"/>
  <c r="Z30" i="2" s="1"/>
  <c r="AC26" i="2"/>
  <c r="Y22" i="2"/>
  <c r="Z22" i="2" s="1"/>
  <c r="AC18" i="2"/>
  <c r="Y14" i="2"/>
  <c r="Z14" i="2" s="1"/>
  <c r="AC10" i="2"/>
  <c r="Y69" i="2"/>
  <c r="Z69" i="2" s="1"/>
  <c r="AC68" i="2"/>
  <c r="AC65" i="2"/>
  <c r="Y61" i="2"/>
  <c r="Z61" i="2" s="1"/>
  <c r="AC57" i="2"/>
  <c r="Y53" i="2"/>
  <c r="Z53" i="2" s="1"/>
  <c r="AC49" i="2"/>
  <c r="Y45" i="2"/>
  <c r="Z45" i="2" s="1"/>
  <c r="AC41" i="2"/>
  <c r="Y37" i="2"/>
  <c r="Z37" i="2" s="1"/>
  <c r="AC33" i="2"/>
  <c r="Y29" i="2"/>
  <c r="Z29" i="2" s="1"/>
  <c r="AC28" i="2"/>
  <c r="AC25" i="2"/>
  <c r="Y21" i="2"/>
  <c r="Z21" i="2" s="1"/>
  <c r="AC17" i="2"/>
  <c r="Y13" i="2"/>
  <c r="Z13" i="2" s="1"/>
  <c r="AC12" i="2"/>
  <c r="AC9" i="2"/>
  <c r="Y6" i="2"/>
  <c r="AC6" i="2"/>
  <c r="O508" i="2"/>
  <c r="O507" i="2"/>
  <c r="O506" i="2"/>
  <c r="P506" i="2" s="1"/>
  <c r="O505" i="2"/>
  <c r="P505" i="2" s="1"/>
  <c r="O504" i="2"/>
  <c r="O503" i="2"/>
  <c r="P503" i="2" s="1"/>
  <c r="O502" i="2"/>
  <c r="O501" i="2"/>
  <c r="P501" i="2" s="1"/>
  <c r="O500" i="2"/>
  <c r="O499" i="2"/>
  <c r="O498" i="2"/>
  <c r="P498" i="2" s="1"/>
  <c r="O497" i="2"/>
  <c r="P497" i="2" s="1"/>
  <c r="O496" i="2"/>
  <c r="P496" i="2" s="1"/>
  <c r="E508" i="2"/>
  <c r="I504" i="2"/>
  <c r="E500" i="2"/>
  <c r="E501" i="2"/>
  <c r="F501" i="2" s="1"/>
  <c r="E507" i="2"/>
  <c r="F507" i="2" s="1"/>
  <c r="I503" i="2"/>
  <c r="E499" i="2"/>
  <c r="I502" i="2"/>
  <c r="E498" i="2"/>
  <c r="F498" i="2" s="1"/>
  <c r="I497" i="2"/>
  <c r="E497" i="2"/>
  <c r="I496" i="2"/>
  <c r="E504" i="2"/>
  <c r="I500" i="2"/>
  <c r="E496" i="2"/>
  <c r="F496" i="2" s="1"/>
  <c r="I505" i="2"/>
  <c r="I508" i="2"/>
  <c r="I507" i="2"/>
  <c r="E503" i="2"/>
  <c r="F503" i="2" s="1"/>
  <c r="I499" i="2"/>
  <c r="E506" i="2"/>
  <c r="F506" i="2" s="1"/>
  <c r="E505" i="2"/>
  <c r="I506" i="2"/>
  <c r="E502" i="2"/>
  <c r="F502" i="2" s="1"/>
  <c r="I501" i="2"/>
  <c r="I498" i="2"/>
  <c r="D507" i="4" l="1"/>
  <c r="F507" i="4"/>
  <c r="Z6" i="2"/>
  <c r="Y509" i="2"/>
  <c r="P508" i="4"/>
  <c r="R508" i="4"/>
  <c r="J507" i="4"/>
  <c r="L507" i="4"/>
  <c r="AC509" i="2"/>
  <c r="Z8" i="2"/>
  <c r="Z25" i="2"/>
  <c r="Z41" i="2"/>
  <c r="Z44" i="2"/>
  <c r="Z102" i="2"/>
  <c r="Z48" i="2"/>
  <c r="Z64" i="2"/>
  <c r="Z9" i="2"/>
  <c r="Z60" i="2"/>
  <c r="Z56" i="2"/>
  <c r="Z11" i="2"/>
  <c r="Z134" i="2"/>
  <c r="Z80" i="2"/>
  <c r="Z40" i="2"/>
  <c r="Z118" i="2"/>
  <c r="Z24" i="2"/>
  <c r="Z101" i="2"/>
  <c r="Z117" i="2"/>
  <c r="Z133" i="2"/>
  <c r="Z63" i="2"/>
  <c r="Z72" i="2"/>
  <c r="Z95" i="2"/>
  <c r="Z68" i="2"/>
  <c r="Z150" i="2"/>
  <c r="Z122" i="2"/>
  <c r="Z158" i="2"/>
  <c r="Z130" i="2"/>
  <c r="Z138" i="2"/>
  <c r="Z233" i="2"/>
  <c r="Z223" i="2"/>
  <c r="Z167" i="2"/>
  <c r="Z216" i="2"/>
  <c r="Z268" i="2"/>
  <c r="Z252" i="2"/>
  <c r="Z300" i="2"/>
  <c r="Z238" i="2"/>
  <c r="Z298" i="2"/>
  <c r="Z310" i="2"/>
  <c r="Z334" i="2"/>
  <c r="Z420" i="2"/>
  <c r="Z454" i="2"/>
  <c r="Z411" i="2"/>
  <c r="Z343" i="2"/>
  <c r="Z429" i="2"/>
  <c r="Z423" i="2"/>
  <c r="Z467" i="2"/>
  <c r="Z491" i="2"/>
  <c r="Z483" i="2"/>
  <c r="Z448" i="2"/>
  <c r="Z407" i="2"/>
  <c r="Z346" i="2"/>
  <c r="Z362" i="2"/>
  <c r="Z378" i="2"/>
  <c r="Z394" i="2"/>
  <c r="Z391" i="2"/>
  <c r="Z428" i="2"/>
  <c r="Z470" i="2"/>
  <c r="Z484" i="2"/>
  <c r="Z417" i="2"/>
  <c r="Z18" i="2"/>
  <c r="Z34" i="2"/>
  <c r="Z50" i="2"/>
  <c r="Z66" i="2"/>
  <c r="Z82" i="2"/>
  <c r="Z81" i="2"/>
  <c r="Z146" i="2"/>
  <c r="Z189" i="2"/>
  <c r="Z198" i="2"/>
  <c r="Z235" i="2"/>
  <c r="Z251" i="2"/>
  <c r="Z267" i="2"/>
  <c r="Z191" i="2"/>
  <c r="Z225" i="2"/>
  <c r="Z184" i="2"/>
  <c r="Z229" i="2"/>
  <c r="Z245" i="2"/>
  <c r="Z209" i="2"/>
  <c r="Z203" i="2"/>
  <c r="Z275" i="2"/>
  <c r="Z295" i="2"/>
  <c r="Z311" i="2"/>
  <c r="Z288" i="2"/>
  <c r="Z308" i="2"/>
  <c r="Z330" i="2"/>
  <c r="Z208" i="2"/>
  <c r="Z347" i="2"/>
  <c r="Z363" i="2"/>
  <c r="Z379" i="2"/>
  <c r="Z395" i="2"/>
  <c r="Z262" i="2"/>
  <c r="Z348" i="2"/>
  <c r="Z364" i="2"/>
  <c r="Z380" i="2"/>
  <c r="Z341" i="2"/>
  <c r="Z357" i="2"/>
  <c r="Z373" i="2"/>
  <c r="Z389" i="2"/>
  <c r="Z421" i="2"/>
  <c r="Z440" i="2"/>
  <c r="Z476" i="2"/>
  <c r="Z383" i="2"/>
  <c r="Z419" i="2"/>
  <c r="Z425" i="2"/>
  <c r="Z393" i="2"/>
  <c r="Z397" i="2"/>
  <c r="Z449" i="2"/>
  <c r="Z477" i="2"/>
  <c r="Z485" i="2"/>
  <c r="Z493" i="2"/>
  <c r="Z475" i="2"/>
  <c r="Z436" i="2"/>
  <c r="Z55" i="2"/>
  <c r="Z52" i="2"/>
  <c r="Z103" i="2"/>
  <c r="Z119" i="2"/>
  <c r="Z135" i="2"/>
  <c r="Z20" i="2"/>
  <c r="Z84" i="2"/>
  <c r="Z28" i="2"/>
  <c r="Z149" i="2"/>
  <c r="Z173" i="2"/>
  <c r="Z234" i="2"/>
  <c r="Z250" i="2"/>
  <c r="Z211" i="2"/>
  <c r="Z246" i="2"/>
  <c r="Z276" i="2"/>
  <c r="Z239" i="2"/>
  <c r="Z336" i="2"/>
  <c r="Z313" i="2"/>
  <c r="Z333" i="2"/>
  <c r="Z285" i="2"/>
  <c r="Z456" i="2"/>
  <c r="Z486" i="2"/>
  <c r="Z503" i="2"/>
  <c r="Z91" i="2"/>
  <c r="Z109" i="2"/>
  <c r="Z125" i="2"/>
  <c r="Z141" i="2"/>
  <c r="Z85" i="2"/>
  <c r="Z169" i="2"/>
  <c r="Z219" i="2"/>
  <c r="Z212" i="2"/>
  <c r="Z254" i="2"/>
  <c r="Z205" i="2"/>
  <c r="Z255" i="2"/>
  <c r="Z277" i="2"/>
  <c r="Z270" i="2"/>
  <c r="Z271" i="2"/>
  <c r="Z337" i="2"/>
  <c r="Z284" i="2"/>
  <c r="Z322" i="2"/>
  <c r="Z294" i="2"/>
  <c r="Z321" i="2"/>
  <c r="Z359" i="2"/>
  <c r="Z367" i="2"/>
  <c r="Z446" i="2"/>
  <c r="Z401" i="2"/>
  <c r="Z304" i="2"/>
  <c r="Z416" i="2"/>
  <c r="Z306" i="2"/>
  <c r="Z451" i="2"/>
  <c r="Z385" i="2"/>
  <c r="Z480" i="2"/>
  <c r="Z71" i="2"/>
  <c r="Z163" i="2"/>
  <c r="Z197" i="2"/>
  <c r="Z324" i="2"/>
  <c r="Z283" i="2"/>
  <c r="Z354" i="2"/>
  <c r="Z370" i="2"/>
  <c r="Z386" i="2"/>
  <c r="Z338" i="2"/>
  <c r="Z404" i="2"/>
  <c r="Z316" i="2"/>
  <c r="Z488" i="2"/>
  <c r="Z462" i="2"/>
  <c r="Z10" i="2"/>
  <c r="Z26" i="2"/>
  <c r="Z42" i="2"/>
  <c r="Z58" i="2"/>
  <c r="Z90" i="2"/>
  <c r="Z92" i="2"/>
  <c r="Z76" i="2"/>
  <c r="Z12" i="2"/>
  <c r="Z88" i="2"/>
  <c r="Z93" i="2"/>
  <c r="Z156" i="2"/>
  <c r="Z188" i="2"/>
  <c r="Z87" i="2"/>
  <c r="Z179" i="2"/>
  <c r="Z227" i="2"/>
  <c r="Z243" i="2"/>
  <c r="Z259" i="2"/>
  <c r="Z221" i="2"/>
  <c r="Z214" i="2"/>
  <c r="Z237" i="2"/>
  <c r="Z253" i="2"/>
  <c r="Z261" i="2"/>
  <c r="Z195" i="2"/>
  <c r="Z206" i="2"/>
  <c r="Z207" i="2"/>
  <c r="Z279" i="2"/>
  <c r="Z287" i="2"/>
  <c r="Z303" i="2"/>
  <c r="Z319" i="2"/>
  <c r="Z302" i="2"/>
  <c r="Z325" i="2"/>
  <c r="Z286" i="2"/>
  <c r="Z318" i="2"/>
  <c r="Z339" i="2"/>
  <c r="Z355" i="2"/>
  <c r="Z296" i="2"/>
  <c r="Z340" i="2"/>
  <c r="Z356" i="2"/>
  <c r="Z372" i="2"/>
  <c r="Z388" i="2"/>
  <c r="Z349" i="2"/>
  <c r="Z365" i="2"/>
  <c r="Z381" i="2"/>
  <c r="Z320" i="2"/>
  <c r="Z405" i="2"/>
  <c r="Z412" i="2"/>
  <c r="Z326" i="2"/>
  <c r="Z489" i="2"/>
  <c r="Z501" i="2"/>
  <c r="Z457" i="2"/>
  <c r="Z472" i="2"/>
  <c r="Z79" i="2"/>
  <c r="Z111" i="2"/>
  <c r="Z127" i="2"/>
  <c r="Z170" i="2"/>
  <c r="Z186" i="2"/>
  <c r="Z157" i="2"/>
  <c r="Z77" i="2"/>
  <c r="Z240" i="2"/>
  <c r="Z192" i="2"/>
  <c r="Z258" i="2"/>
  <c r="Z222" i="2"/>
  <c r="Z215" i="2"/>
  <c r="Z247" i="2"/>
  <c r="Z204" i="2"/>
  <c r="Z263" i="2"/>
  <c r="Z280" i="2"/>
  <c r="Z375" i="2"/>
  <c r="Z439" i="2"/>
  <c r="Z413" i="2"/>
  <c r="Z478" i="2"/>
  <c r="Z482" i="2"/>
  <c r="Z466" i="2"/>
  <c r="Z495" i="2"/>
  <c r="Z351" i="2"/>
  <c r="P504" i="2"/>
  <c r="P499" i="2"/>
  <c r="P507" i="2"/>
  <c r="P508" i="2"/>
  <c r="P500" i="2"/>
  <c r="P502" i="2"/>
  <c r="F504" i="2"/>
  <c r="F508" i="2"/>
  <c r="F497" i="2"/>
  <c r="F499" i="2"/>
  <c r="F500" i="2"/>
  <c r="F505" i="2"/>
  <c r="Z509" i="2" l="1"/>
  <c r="X509" i="2"/>
  <c r="F511" i="4"/>
  <c r="G511" i="4"/>
  <c r="G509" i="4"/>
  <c r="F509" i="4"/>
  <c r="I7" i="2"/>
  <c r="I15" i="2"/>
  <c r="I30" i="2"/>
  <c r="I38" i="2"/>
  <c r="I46" i="2"/>
  <c r="I54" i="2"/>
  <c r="I62" i="2"/>
  <c r="I70" i="2"/>
  <c r="I78" i="2"/>
  <c r="I86" i="2"/>
  <c r="I94" i="2"/>
  <c r="I102" i="2"/>
  <c r="I110" i="2"/>
  <c r="I118" i="2"/>
  <c r="I126" i="2"/>
  <c r="I134" i="2"/>
  <c r="I142" i="2"/>
  <c r="I150" i="2"/>
  <c r="I158" i="2"/>
  <c r="I166" i="2"/>
  <c r="I174" i="2"/>
  <c r="I182" i="2"/>
  <c r="I190" i="2"/>
  <c r="I197" i="2"/>
  <c r="I204" i="2"/>
  <c r="I212" i="2"/>
  <c r="I220" i="2"/>
  <c r="I227" i="2"/>
  <c r="I235" i="2"/>
  <c r="I242" i="2"/>
  <c r="I250" i="2"/>
  <c r="I258" i="2"/>
  <c r="I266" i="2"/>
  <c r="I274" i="2"/>
  <c r="I282" i="2"/>
  <c r="I290" i="2"/>
  <c r="I297" i="2"/>
  <c r="I304" i="2"/>
  <c r="I312" i="2"/>
  <c r="I319" i="2"/>
  <c r="I327" i="2"/>
  <c r="I335" i="2"/>
  <c r="I343" i="2"/>
  <c r="I351" i="2"/>
  <c r="I359" i="2"/>
  <c r="I366" i="2"/>
  <c r="I374" i="2"/>
  <c r="I381" i="2"/>
  <c r="I389" i="2"/>
  <c r="I396" i="2"/>
  <c r="I404" i="2"/>
  <c r="I411" i="2"/>
  <c r="I419" i="2"/>
  <c r="I427" i="2"/>
  <c r="I435" i="2"/>
  <c r="I443" i="2"/>
  <c r="I451" i="2"/>
  <c r="I459" i="2"/>
  <c r="I467" i="2"/>
  <c r="I475" i="2"/>
  <c r="I483" i="2"/>
  <c r="I491" i="2"/>
  <c r="I492" i="2"/>
  <c r="I495" i="2"/>
  <c r="I13" i="2"/>
  <c r="I60" i="2"/>
  <c r="I108" i="2"/>
  <c r="I140" i="2"/>
  <c r="I180" i="2"/>
  <c r="I210" i="2"/>
  <c r="I248" i="2"/>
  <c r="I288" i="2"/>
  <c r="I333" i="2"/>
  <c r="I364" i="2"/>
  <c r="I410" i="2"/>
  <c r="I449" i="2"/>
  <c r="I8" i="2"/>
  <c r="I16" i="2"/>
  <c r="I23" i="2"/>
  <c r="I31" i="2"/>
  <c r="I39" i="2"/>
  <c r="I47" i="2"/>
  <c r="I55" i="2"/>
  <c r="I63" i="2"/>
  <c r="I71" i="2"/>
  <c r="I79" i="2"/>
  <c r="I87" i="2"/>
  <c r="I95" i="2"/>
  <c r="I103" i="2"/>
  <c r="I111" i="2"/>
  <c r="I119" i="2"/>
  <c r="I127" i="2"/>
  <c r="I135" i="2"/>
  <c r="I143" i="2"/>
  <c r="I151" i="2"/>
  <c r="I159" i="2"/>
  <c r="I167" i="2"/>
  <c r="I175" i="2"/>
  <c r="I183" i="2"/>
  <c r="I191" i="2"/>
  <c r="I198" i="2"/>
  <c r="I205" i="2"/>
  <c r="I213" i="2"/>
  <c r="I221" i="2"/>
  <c r="I228" i="2"/>
  <c r="I243" i="2"/>
  <c r="I251" i="2"/>
  <c r="I259" i="2"/>
  <c r="I267" i="2"/>
  <c r="I275" i="2"/>
  <c r="I283" i="2"/>
  <c r="I291" i="2"/>
  <c r="I298" i="2"/>
  <c r="I305" i="2"/>
  <c r="I313" i="2"/>
  <c r="I320" i="2"/>
  <c r="I328" i="2"/>
  <c r="I336" i="2"/>
  <c r="I344" i="2"/>
  <c r="I352" i="2"/>
  <c r="I360" i="2"/>
  <c r="I367" i="2"/>
  <c r="I375" i="2"/>
  <c r="I382" i="2"/>
  <c r="I397" i="2"/>
  <c r="I405" i="2"/>
  <c r="I412" i="2"/>
  <c r="I420" i="2"/>
  <c r="I428" i="2"/>
  <c r="I436" i="2"/>
  <c r="I444" i="2"/>
  <c r="I452" i="2"/>
  <c r="I460" i="2"/>
  <c r="I468" i="2"/>
  <c r="I476" i="2"/>
  <c r="I484" i="2"/>
  <c r="I21" i="2"/>
  <c r="I92" i="2"/>
  <c r="I132" i="2"/>
  <c r="I164" i="2"/>
  <c r="I233" i="2"/>
  <c r="I280" i="2"/>
  <c r="I325" i="2"/>
  <c r="I372" i="2"/>
  <c r="I425" i="2"/>
  <c r="I473" i="2"/>
  <c r="I37" i="2"/>
  <c r="I69" i="2"/>
  <c r="I93" i="2"/>
  <c r="I133" i="2"/>
  <c r="I165" i="2"/>
  <c r="I196" i="2"/>
  <c r="I219" i="2"/>
  <c r="I241" i="2"/>
  <c r="I265" i="2"/>
  <c r="I9" i="2"/>
  <c r="I17" i="2"/>
  <c r="I24" i="2"/>
  <c r="I32" i="2"/>
  <c r="I40" i="2"/>
  <c r="I48" i="2"/>
  <c r="I56" i="2"/>
  <c r="I64" i="2"/>
  <c r="I72" i="2"/>
  <c r="I80" i="2"/>
  <c r="I88" i="2"/>
  <c r="I96" i="2"/>
  <c r="I104" i="2"/>
  <c r="I112" i="2"/>
  <c r="I120" i="2"/>
  <c r="I128" i="2"/>
  <c r="I136" i="2"/>
  <c r="I144" i="2"/>
  <c r="I152" i="2"/>
  <c r="I160" i="2"/>
  <c r="I168" i="2"/>
  <c r="I176" i="2"/>
  <c r="I184" i="2"/>
  <c r="I192" i="2"/>
  <c r="I199" i="2"/>
  <c r="I206" i="2"/>
  <c r="I214" i="2"/>
  <c r="I229" i="2"/>
  <c r="I236" i="2"/>
  <c r="I244" i="2"/>
  <c r="I252" i="2"/>
  <c r="I260" i="2"/>
  <c r="I268" i="2"/>
  <c r="I276" i="2"/>
  <c r="I284" i="2"/>
  <c r="I292" i="2"/>
  <c r="I306" i="2"/>
  <c r="I314" i="2"/>
  <c r="I321" i="2"/>
  <c r="I329" i="2"/>
  <c r="I337" i="2"/>
  <c r="I345" i="2"/>
  <c r="I353" i="2"/>
  <c r="I368" i="2"/>
  <c r="I376" i="2"/>
  <c r="I383" i="2"/>
  <c r="I390" i="2"/>
  <c r="I398" i="2"/>
  <c r="I406" i="2"/>
  <c r="I413" i="2"/>
  <c r="I421" i="2"/>
  <c r="I429" i="2"/>
  <c r="I437" i="2"/>
  <c r="I445" i="2"/>
  <c r="I453" i="2"/>
  <c r="I461" i="2"/>
  <c r="I469" i="2"/>
  <c r="I477" i="2"/>
  <c r="I485" i="2"/>
  <c r="I493" i="2"/>
  <c r="I494" i="2"/>
  <c r="I487" i="2"/>
  <c r="I44" i="2"/>
  <c r="I52" i="2"/>
  <c r="I68" i="2"/>
  <c r="I100" i="2"/>
  <c r="I116" i="2"/>
  <c r="I156" i="2"/>
  <c r="I188" i="2"/>
  <c r="I218" i="2"/>
  <c r="I256" i="2"/>
  <c r="I295" i="2"/>
  <c r="I310" i="2"/>
  <c r="I357" i="2"/>
  <c r="I387" i="2"/>
  <c r="I417" i="2"/>
  <c r="I457" i="2"/>
  <c r="I481" i="2"/>
  <c r="I22" i="2"/>
  <c r="I101" i="2"/>
  <c r="I157" i="2"/>
  <c r="I203" i="2"/>
  <c r="I10" i="2"/>
  <c r="I18" i="2"/>
  <c r="I25" i="2"/>
  <c r="I33" i="2"/>
  <c r="I41" i="2"/>
  <c r="I49" i="2"/>
  <c r="I57" i="2"/>
  <c r="I65" i="2"/>
  <c r="I73" i="2"/>
  <c r="I81" i="2"/>
  <c r="I89" i="2"/>
  <c r="I97" i="2"/>
  <c r="I105" i="2"/>
  <c r="I113" i="2"/>
  <c r="I121" i="2"/>
  <c r="I129" i="2"/>
  <c r="I137" i="2"/>
  <c r="I145" i="2"/>
  <c r="I153" i="2"/>
  <c r="I161" i="2"/>
  <c r="I169" i="2"/>
  <c r="I177" i="2"/>
  <c r="I185" i="2"/>
  <c r="I193" i="2"/>
  <c r="I200" i="2"/>
  <c r="I207" i="2"/>
  <c r="I215" i="2"/>
  <c r="I222" i="2"/>
  <c r="I230" i="2"/>
  <c r="I237" i="2"/>
  <c r="I245" i="2"/>
  <c r="I253" i="2"/>
  <c r="I261" i="2"/>
  <c r="I269" i="2"/>
  <c r="I277" i="2"/>
  <c r="I285" i="2"/>
  <c r="I293" i="2"/>
  <c r="I299" i="2"/>
  <c r="I307" i="2"/>
  <c r="I322" i="2"/>
  <c r="I330" i="2"/>
  <c r="I338" i="2"/>
  <c r="I346" i="2"/>
  <c r="I354" i="2"/>
  <c r="I361" i="2"/>
  <c r="I369" i="2"/>
  <c r="I377" i="2"/>
  <c r="I384" i="2"/>
  <c r="I391" i="2"/>
  <c r="I399" i="2"/>
  <c r="I407" i="2"/>
  <c r="I414" i="2"/>
  <c r="I422" i="2"/>
  <c r="I430" i="2"/>
  <c r="I438" i="2"/>
  <c r="I446" i="2"/>
  <c r="I454" i="2"/>
  <c r="I462" i="2"/>
  <c r="I470" i="2"/>
  <c r="I478" i="2"/>
  <c r="I486" i="2"/>
  <c r="I28" i="2"/>
  <c r="I84" i="2"/>
  <c r="I148" i="2"/>
  <c r="I202" i="2"/>
  <c r="I240" i="2"/>
  <c r="I264" i="2"/>
  <c r="I302" i="2"/>
  <c r="I349" i="2"/>
  <c r="I394" i="2"/>
  <c r="I441" i="2"/>
  <c r="I489" i="2"/>
  <c r="I53" i="2"/>
  <c r="I77" i="2"/>
  <c r="I117" i="2"/>
  <c r="I141" i="2"/>
  <c r="I181" i="2"/>
  <c r="I211" i="2"/>
  <c r="I257" i="2"/>
  <c r="I11" i="2"/>
  <c r="I19" i="2"/>
  <c r="I26" i="2"/>
  <c r="I34" i="2"/>
  <c r="I42" i="2"/>
  <c r="I50" i="2"/>
  <c r="I58" i="2"/>
  <c r="I66" i="2"/>
  <c r="I74" i="2"/>
  <c r="I82" i="2"/>
  <c r="I90" i="2"/>
  <c r="I98" i="2"/>
  <c r="I106" i="2"/>
  <c r="I114" i="2"/>
  <c r="I122" i="2"/>
  <c r="I130" i="2"/>
  <c r="I138" i="2"/>
  <c r="I146" i="2"/>
  <c r="I154" i="2"/>
  <c r="I162" i="2"/>
  <c r="I170" i="2"/>
  <c r="I178" i="2"/>
  <c r="I186" i="2"/>
  <c r="I194" i="2"/>
  <c r="I201" i="2"/>
  <c r="I208" i="2"/>
  <c r="I216" i="2"/>
  <c r="I223" i="2"/>
  <c r="I231" i="2"/>
  <c r="I238" i="2"/>
  <c r="I246" i="2"/>
  <c r="I254" i="2"/>
  <c r="I262" i="2"/>
  <c r="I270" i="2"/>
  <c r="I278" i="2"/>
  <c r="I286" i="2"/>
  <c r="I300" i="2"/>
  <c r="I308" i="2"/>
  <c r="I315" i="2"/>
  <c r="I323" i="2"/>
  <c r="I331" i="2"/>
  <c r="I339" i="2"/>
  <c r="I347" i="2"/>
  <c r="I355" i="2"/>
  <c r="I362" i="2"/>
  <c r="I370" i="2"/>
  <c r="I378" i="2"/>
  <c r="I385" i="2"/>
  <c r="I392" i="2"/>
  <c r="I400" i="2"/>
  <c r="I408" i="2"/>
  <c r="I415" i="2"/>
  <c r="I423" i="2"/>
  <c r="I431" i="2"/>
  <c r="I439" i="2"/>
  <c r="I447" i="2"/>
  <c r="I455" i="2"/>
  <c r="I463" i="2"/>
  <c r="I471" i="2"/>
  <c r="I479" i="2"/>
  <c r="I36" i="2"/>
  <c r="I76" i="2"/>
  <c r="I124" i="2"/>
  <c r="I172" i="2"/>
  <c r="I225" i="2"/>
  <c r="I272" i="2"/>
  <c r="I317" i="2"/>
  <c r="I380" i="2"/>
  <c r="I433" i="2"/>
  <c r="I45" i="2"/>
  <c r="I109" i="2"/>
  <c r="I173" i="2"/>
  <c r="I226" i="2"/>
  <c r="I281" i="2"/>
  <c r="I12" i="2"/>
  <c r="I20" i="2"/>
  <c r="I27" i="2"/>
  <c r="I35" i="2"/>
  <c r="I43" i="2"/>
  <c r="I51" i="2"/>
  <c r="I59" i="2"/>
  <c r="I67" i="2"/>
  <c r="I75" i="2"/>
  <c r="I83" i="2"/>
  <c r="I91" i="2"/>
  <c r="I99" i="2"/>
  <c r="I107" i="2"/>
  <c r="I115" i="2"/>
  <c r="I123" i="2"/>
  <c r="I131" i="2"/>
  <c r="I139" i="2"/>
  <c r="I147" i="2"/>
  <c r="I155" i="2"/>
  <c r="I163" i="2"/>
  <c r="I171" i="2"/>
  <c r="I179" i="2"/>
  <c r="I187" i="2"/>
  <c r="I195" i="2"/>
  <c r="I209" i="2"/>
  <c r="I217" i="2"/>
  <c r="I224" i="2"/>
  <c r="I232" i="2"/>
  <c r="I239" i="2"/>
  <c r="I247" i="2"/>
  <c r="I255" i="2"/>
  <c r="I263" i="2"/>
  <c r="I271" i="2"/>
  <c r="I279" i="2"/>
  <c r="I287" i="2"/>
  <c r="I294" i="2"/>
  <c r="I301" i="2"/>
  <c r="I309" i="2"/>
  <c r="I316" i="2"/>
  <c r="I324" i="2"/>
  <c r="I332" i="2"/>
  <c r="I340" i="2"/>
  <c r="I348" i="2"/>
  <c r="I356" i="2"/>
  <c r="I363" i="2"/>
  <c r="I371" i="2"/>
  <c r="I379" i="2"/>
  <c r="I386" i="2"/>
  <c r="I393" i="2"/>
  <c r="I401" i="2"/>
  <c r="I409" i="2"/>
  <c r="I416" i="2"/>
  <c r="I424" i="2"/>
  <c r="I432" i="2"/>
  <c r="I440" i="2"/>
  <c r="I448" i="2"/>
  <c r="I456" i="2"/>
  <c r="I464" i="2"/>
  <c r="I472" i="2"/>
  <c r="I480" i="2"/>
  <c r="I488" i="2"/>
  <c r="I341" i="2"/>
  <c r="I402" i="2"/>
  <c r="I465" i="2"/>
  <c r="I29" i="2"/>
  <c r="I61" i="2"/>
  <c r="I85" i="2"/>
  <c r="I125" i="2"/>
  <c r="I149" i="2"/>
  <c r="I189" i="2"/>
  <c r="I234" i="2"/>
  <c r="I273" i="2"/>
  <c r="I249" i="2"/>
  <c r="I342" i="2"/>
  <c r="I403" i="2"/>
  <c r="I466" i="2"/>
  <c r="I418" i="2"/>
  <c r="I303" i="2"/>
  <c r="I490" i="2"/>
  <c r="I434" i="2"/>
  <c r="I442" i="2"/>
  <c r="I450" i="2"/>
  <c r="I395" i="2"/>
  <c r="I289" i="2"/>
  <c r="I350" i="2"/>
  <c r="I474" i="2"/>
  <c r="I365" i="2"/>
  <c r="I373" i="2"/>
  <c r="I318" i="2"/>
  <c r="I326" i="2"/>
  <c r="I334" i="2"/>
  <c r="I296" i="2"/>
  <c r="I358" i="2"/>
  <c r="I482" i="2"/>
  <c r="I426" i="2"/>
  <c r="I311" i="2"/>
  <c r="I388" i="2"/>
  <c r="I14" i="2"/>
  <c r="I458" i="2"/>
  <c r="I6" i="2" l="1"/>
  <c r="I509" i="2" s="1"/>
  <c r="I507" i="1"/>
  <c r="H507" i="1"/>
  <c r="C507" i="1"/>
  <c r="B507" i="1"/>
  <c r="O6" i="2" l="1"/>
  <c r="O14" i="2"/>
  <c r="O18" i="2"/>
  <c r="O29" i="2"/>
  <c r="O45" i="2"/>
  <c r="E47" i="2"/>
  <c r="F47" i="2" s="1"/>
  <c r="O70" i="2"/>
  <c r="E210" i="2"/>
  <c r="E25" i="2"/>
  <c r="O39" i="2"/>
  <c r="P39" i="2" s="1"/>
  <c r="E41" i="2"/>
  <c r="E44" i="2"/>
  <c r="O50" i="2"/>
  <c r="E55" i="2"/>
  <c r="O58" i="2"/>
  <c r="E76" i="2"/>
  <c r="E84" i="2"/>
  <c r="E92" i="2"/>
  <c r="O239" i="2"/>
  <c r="E6" i="2"/>
  <c r="E8" i="2"/>
  <c r="E10" i="2"/>
  <c r="E16" i="2"/>
  <c r="E18" i="2"/>
  <c r="E20" i="2"/>
  <c r="F20" i="2" s="1"/>
  <c r="E22" i="2"/>
  <c r="O33" i="2"/>
  <c r="E35" i="2"/>
  <c r="O36" i="2"/>
  <c r="E38" i="2"/>
  <c r="O62" i="2"/>
  <c r="E64" i="2"/>
  <c r="O68" i="2"/>
  <c r="O76" i="2"/>
  <c r="O84" i="2"/>
  <c r="O92" i="2"/>
  <c r="O95" i="2"/>
  <c r="O98" i="2"/>
  <c r="O118" i="2"/>
  <c r="E144" i="2"/>
  <c r="O247" i="2"/>
  <c r="O16" i="2"/>
  <c r="O134" i="2"/>
  <c r="O23" i="2"/>
  <c r="O42" i="2"/>
  <c r="E54" i="2"/>
  <c r="F54" i="2" s="1"/>
  <c r="E61" i="2"/>
  <c r="E68" i="2"/>
  <c r="O130" i="2"/>
  <c r="E12" i="2"/>
  <c r="F12" i="2" s="1"/>
  <c r="E14" i="2"/>
  <c r="O27" i="2"/>
  <c r="P27" i="2" s="1"/>
  <c r="E29" i="2"/>
  <c r="F29" i="2" s="1"/>
  <c r="O30" i="2"/>
  <c r="E32" i="2"/>
  <c r="F32" i="2" s="1"/>
  <c r="O43" i="2"/>
  <c r="P43" i="2" s="1"/>
  <c r="E45" i="2"/>
  <c r="F45" i="2" s="1"/>
  <c r="O46" i="2"/>
  <c r="P46" i="2" s="1"/>
  <c r="E48" i="2"/>
  <c r="F48" i="2" s="1"/>
  <c r="E49" i="2"/>
  <c r="O52" i="2"/>
  <c r="P52" i="2" s="1"/>
  <c r="E56" i="2"/>
  <c r="F56" i="2" s="1"/>
  <c r="E57" i="2"/>
  <c r="E66" i="2"/>
  <c r="F66" i="2" s="1"/>
  <c r="E74" i="2"/>
  <c r="E82" i="2"/>
  <c r="E90" i="2"/>
  <c r="O114" i="2"/>
  <c r="E140" i="2"/>
  <c r="F140" i="2" s="1"/>
  <c r="E188" i="2"/>
  <c r="E216" i="2"/>
  <c r="O20" i="2"/>
  <c r="O32" i="2"/>
  <c r="E62" i="2"/>
  <c r="O78" i="2"/>
  <c r="E28" i="2"/>
  <c r="F28" i="2" s="1"/>
  <c r="O7" i="2"/>
  <c r="O9" i="2"/>
  <c r="O17" i="2"/>
  <c r="P17" i="2" s="1"/>
  <c r="E23" i="2"/>
  <c r="F23" i="2" s="1"/>
  <c r="O37" i="2"/>
  <c r="P37" i="2" s="1"/>
  <c r="E39" i="2"/>
  <c r="O40" i="2"/>
  <c r="E42" i="2"/>
  <c r="F42" i="2" s="1"/>
  <c r="E60" i="2"/>
  <c r="F60" i="2" s="1"/>
  <c r="O64" i="2"/>
  <c r="O66" i="2"/>
  <c r="P66" i="2" s="1"/>
  <c r="O74" i="2"/>
  <c r="O82" i="2"/>
  <c r="O90" i="2"/>
  <c r="E128" i="2"/>
  <c r="F128" i="2" s="1"/>
  <c r="E260" i="2"/>
  <c r="E31" i="2"/>
  <c r="O26" i="2"/>
  <c r="O13" i="2"/>
  <c r="O15" i="2"/>
  <c r="O19" i="2"/>
  <c r="P19" i="2" s="1"/>
  <c r="E26" i="2"/>
  <c r="F26" i="2" s="1"/>
  <c r="O31" i="2"/>
  <c r="E33" i="2"/>
  <c r="F33" i="2" s="1"/>
  <c r="O34" i="2"/>
  <c r="P34" i="2" s="1"/>
  <c r="E36" i="2"/>
  <c r="F36" i="2" s="1"/>
  <c r="O47" i="2"/>
  <c r="E50" i="2"/>
  <c r="F50" i="2" s="1"/>
  <c r="E51" i="2"/>
  <c r="O54" i="2"/>
  <c r="P54" i="2" s="1"/>
  <c r="E58" i="2"/>
  <c r="F58" i="2" s="1"/>
  <c r="E59" i="2"/>
  <c r="E63" i="2"/>
  <c r="E72" i="2"/>
  <c r="F72" i="2" s="1"/>
  <c r="E80" i="2"/>
  <c r="F80" i="2" s="1"/>
  <c r="E88" i="2"/>
  <c r="O99" i="2"/>
  <c r="E124" i="2"/>
  <c r="F124" i="2" s="1"/>
  <c r="O191" i="2"/>
  <c r="O263" i="2"/>
  <c r="O10" i="2"/>
  <c r="O86" i="2"/>
  <c r="O183" i="2"/>
  <c r="O11" i="2"/>
  <c r="P11" i="2" s="1"/>
  <c r="O21" i="2"/>
  <c r="P21" i="2" s="1"/>
  <c r="O24" i="2"/>
  <c r="E7" i="2"/>
  <c r="E9" i="2"/>
  <c r="E11" i="2"/>
  <c r="E13" i="2"/>
  <c r="F13" i="2" s="1"/>
  <c r="E15" i="2"/>
  <c r="E17" i="2"/>
  <c r="E19" i="2"/>
  <c r="E21" i="2"/>
  <c r="F21" i="2" s="1"/>
  <c r="O25" i="2"/>
  <c r="P25" i="2" s="1"/>
  <c r="E27" i="2"/>
  <c r="F27" i="2" s="1"/>
  <c r="O28" i="2"/>
  <c r="E30" i="2"/>
  <c r="F30" i="2" s="1"/>
  <c r="O41" i="2"/>
  <c r="P41" i="2" s="1"/>
  <c r="E43" i="2"/>
  <c r="F43" i="2" s="1"/>
  <c r="O44" i="2"/>
  <c r="P44" i="2" s="1"/>
  <c r="E46" i="2"/>
  <c r="F46" i="2" s="1"/>
  <c r="O60" i="2"/>
  <c r="P60" i="2" s="1"/>
  <c r="E65" i="2"/>
  <c r="O72" i="2"/>
  <c r="O80" i="2"/>
  <c r="O88" i="2"/>
  <c r="E97" i="2"/>
  <c r="E100" i="2"/>
  <c r="E112" i="2"/>
  <c r="O8" i="2"/>
  <c r="O12" i="2"/>
  <c r="P12" i="2" s="1"/>
  <c r="O22" i="2"/>
  <c r="E34" i="2"/>
  <c r="F34" i="2" s="1"/>
  <c r="E24" i="2"/>
  <c r="O35" i="2"/>
  <c r="P35" i="2" s="1"/>
  <c r="E37" i="2"/>
  <c r="F37" i="2" s="1"/>
  <c r="O38" i="2"/>
  <c r="E40" i="2"/>
  <c r="O48" i="2"/>
  <c r="P48" i="2" s="1"/>
  <c r="E52" i="2"/>
  <c r="F52" i="2" s="1"/>
  <c r="E53" i="2"/>
  <c r="O56" i="2"/>
  <c r="P56" i="2" s="1"/>
  <c r="E70" i="2"/>
  <c r="E78" i="2"/>
  <c r="F78" i="2" s="1"/>
  <c r="E86" i="2"/>
  <c r="E108" i="2"/>
  <c r="O286" i="2"/>
  <c r="E94" i="2"/>
  <c r="E110" i="2"/>
  <c r="O116" i="2"/>
  <c r="E126" i="2"/>
  <c r="O132" i="2"/>
  <c r="E142" i="2"/>
  <c r="E197" i="2"/>
  <c r="O200" i="2"/>
  <c r="P200" i="2" s="1"/>
  <c r="E215" i="2"/>
  <c r="O237" i="2"/>
  <c r="O93" i="2"/>
  <c r="P93" i="2" s="1"/>
  <c r="E95" i="2"/>
  <c r="O96" i="2"/>
  <c r="E98" i="2"/>
  <c r="E102" i="2"/>
  <c r="E106" i="2"/>
  <c r="O112" i="2"/>
  <c r="E122" i="2"/>
  <c r="O128" i="2"/>
  <c r="E138" i="2"/>
  <c r="O144" i="2"/>
  <c r="E148" i="2"/>
  <c r="E204" i="2"/>
  <c r="O207" i="2"/>
  <c r="O230" i="2"/>
  <c r="O49" i="2"/>
  <c r="O51" i="2"/>
  <c r="P51" i="2" s="1"/>
  <c r="O53" i="2"/>
  <c r="P53" i="2" s="1"/>
  <c r="O55" i="2"/>
  <c r="O57" i="2"/>
  <c r="P57" i="2" s="1"/>
  <c r="O59" i="2"/>
  <c r="P59" i="2" s="1"/>
  <c r="O61" i="2"/>
  <c r="P61" i="2" s="1"/>
  <c r="O63" i="2"/>
  <c r="O65" i="2"/>
  <c r="O67" i="2"/>
  <c r="P67" i="2" s="1"/>
  <c r="O69" i="2"/>
  <c r="P69" i="2" s="1"/>
  <c r="O71" i="2"/>
  <c r="O73" i="2"/>
  <c r="P73" i="2" s="1"/>
  <c r="O75" i="2"/>
  <c r="P75" i="2" s="1"/>
  <c r="O77" i="2"/>
  <c r="P77" i="2" s="1"/>
  <c r="O79" i="2"/>
  <c r="O81" i="2"/>
  <c r="P81" i="2" s="1"/>
  <c r="O83" i="2"/>
  <c r="P83" i="2" s="1"/>
  <c r="O85" i="2"/>
  <c r="P85" i="2" s="1"/>
  <c r="O87" i="2"/>
  <c r="O89" i="2"/>
  <c r="P89" i="2" s="1"/>
  <c r="O91" i="2"/>
  <c r="P91" i="2" s="1"/>
  <c r="E104" i="2"/>
  <c r="F104" i="2" s="1"/>
  <c r="O110" i="2"/>
  <c r="E120" i="2"/>
  <c r="O126" i="2"/>
  <c r="E136" i="2"/>
  <c r="F136" i="2" s="1"/>
  <c r="O142" i="2"/>
  <c r="E182" i="2"/>
  <c r="O198" i="2"/>
  <c r="E212" i="2"/>
  <c r="E223" i="2"/>
  <c r="O232" i="2"/>
  <c r="E253" i="2"/>
  <c r="E267" i="2"/>
  <c r="O97" i="2"/>
  <c r="E99" i="2"/>
  <c r="F99" i="2" s="1"/>
  <c r="O100" i="2"/>
  <c r="P100" i="2" s="1"/>
  <c r="O108" i="2"/>
  <c r="E118" i="2"/>
  <c r="F118" i="2" s="1"/>
  <c r="O124" i="2"/>
  <c r="E134" i="2"/>
  <c r="F134" i="2" s="1"/>
  <c r="O140" i="2"/>
  <c r="O185" i="2"/>
  <c r="P185" i="2" s="1"/>
  <c r="E67" i="2"/>
  <c r="F67" i="2" s="1"/>
  <c r="E69" i="2"/>
  <c r="F69" i="2" s="1"/>
  <c r="E71" i="2"/>
  <c r="F71" i="2" s="1"/>
  <c r="E73" i="2"/>
  <c r="F73" i="2" s="1"/>
  <c r="E75" i="2"/>
  <c r="F75" i="2" s="1"/>
  <c r="E77" i="2"/>
  <c r="F77" i="2" s="1"/>
  <c r="E79" i="2"/>
  <c r="F79" i="2" s="1"/>
  <c r="E81" i="2"/>
  <c r="F81" i="2" s="1"/>
  <c r="E83" i="2"/>
  <c r="F83" i="2" s="1"/>
  <c r="E85" i="2"/>
  <c r="F85" i="2" s="1"/>
  <c r="E87" i="2"/>
  <c r="F87" i="2" s="1"/>
  <c r="E89" i="2"/>
  <c r="F89" i="2" s="1"/>
  <c r="E91" i="2"/>
  <c r="F91" i="2" s="1"/>
  <c r="E93" i="2"/>
  <c r="F93" i="2" s="1"/>
  <c r="O94" i="2"/>
  <c r="E96" i="2"/>
  <c r="F96" i="2" s="1"/>
  <c r="O101" i="2"/>
  <c r="O106" i="2"/>
  <c r="E116" i="2"/>
  <c r="O122" i="2"/>
  <c r="E132" i="2"/>
  <c r="O138" i="2"/>
  <c r="E202" i="2"/>
  <c r="O205" i="2"/>
  <c r="O102" i="2"/>
  <c r="O104" i="2"/>
  <c r="E114" i="2"/>
  <c r="F114" i="2" s="1"/>
  <c r="O120" i="2"/>
  <c r="P120" i="2" s="1"/>
  <c r="E130" i="2"/>
  <c r="F130" i="2" s="1"/>
  <c r="O136" i="2"/>
  <c r="E146" i="2"/>
  <c r="F146" i="2" s="1"/>
  <c r="E150" i="2"/>
  <c r="F150" i="2" s="1"/>
  <c r="E190" i="2"/>
  <c r="O193" i="2"/>
  <c r="P193" i="2" s="1"/>
  <c r="E219" i="2"/>
  <c r="O245" i="2"/>
  <c r="O146" i="2"/>
  <c r="O148" i="2"/>
  <c r="O150" i="2"/>
  <c r="O152" i="2"/>
  <c r="O154" i="2"/>
  <c r="O156" i="2"/>
  <c r="O158" i="2"/>
  <c r="O160" i="2"/>
  <c r="O162" i="2"/>
  <c r="O164" i="2"/>
  <c r="O166" i="2"/>
  <c r="O168" i="2"/>
  <c r="O170" i="2"/>
  <c r="O172" i="2"/>
  <c r="O174" i="2"/>
  <c r="O176" i="2"/>
  <c r="O178" i="2"/>
  <c r="O180" i="2"/>
  <c r="O184" i="2"/>
  <c r="E189" i="2"/>
  <c r="F189" i="2" s="1"/>
  <c r="O192" i="2"/>
  <c r="E196" i="2"/>
  <c r="O199" i="2"/>
  <c r="E203" i="2"/>
  <c r="F203" i="2" s="1"/>
  <c r="O206" i="2"/>
  <c r="E211" i="2"/>
  <c r="O213" i="2"/>
  <c r="P213" i="2" s="1"/>
  <c r="O217" i="2"/>
  <c r="E225" i="2"/>
  <c r="E230" i="2"/>
  <c r="E237" i="2"/>
  <c r="F237" i="2" s="1"/>
  <c r="E245" i="2"/>
  <c r="F245" i="2" s="1"/>
  <c r="E287" i="2"/>
  <c r="E152" i="2"/>
  <c r="F152" i="2" s="1"/>
  <c r="E154" i="2"/>
  <c r="F154" i="2" s="1"/>
  <c r="E156" i="2"/>
  <c r="F156" i="2" s="1"/>
  <c r="E158" i="2"/>
  <c r="F158" i="2" s="1"/>
  <c r="E160" i="2"/>
  <c r="F160" i="2" s="1"/>
  <c r="E162" i="2"/>
  <c r="F162" i="2" s="1"/>
  <c r="E164" i="2"/>
  <c r="F164" i="2" s="1"/>
  <c r="E166" i="2"/>
  <c r="F166" i="2" s="1"/>
  <c r="E168" i="2"/>
  <c r="F168" i="2" s="1"/>
  <c r="E170" i="2"/>
  <c r="F170" i="2" s="1"/>
  <c r="E172" i="2"/>
  <c r="F172" i="2" s="1"/>
  <c r="E174" i="2"/>
  <c r="F174" i="2" s="1"/>
  <c r="E176" i="2"/>
  <c r="F176" i="2" s="1"/>
  <c r="E178" i="2"/>
  <c r="F178" i="2" s="1"/>
  <c r="E180" i="2"/>
  <c r="F180" i="2" s="1"/>
  <c r="O181" i="2"/>
  <c r="E183" i="2"/>
  <c r="O186" i="2"/>
  <c r="P186" i="2" s="1"/>
  <c r="E191" i="2"/>
  <c r="F191" i="2" s="1"/>
  <c r="O194" i="2"/>
  <c r="P194" i="2" s="1"/>
  <c r="E198" i="2"/>
  <c r="O201" i="2"/>
  <c r="P201" i="2" s="1"/>
  <c r="E205" i="2"/>
  <c r="F205" i="2" s="1"/>
  <c r="O208" i="2"/>
  <c r="P208" i="2" s="1"/>
  <c r="E221" i="2"/>
  <c r="F221" i="2" s="1"/>
  <c r="E228" i="2"/>
  <c r="F228" i="2" s="1"/>
  <c r="E243" i="2"/>
  <c r="F243" i="2" s="1"/>
  <c r="E251" i="2"/>
  <c r="E254" i="2"/>
  <c r="F254" i="2" s="1"/>
  <c r="O257" i="2"/>
  <c r="E261" i="2"/>
  <c r="F261" i="2" s="1"/>
  <c r="O274" i="2"/>
  <c r="E289" i="2"/>
  <c r="E184" i="2"/>
  <c r="F184" i="2" s="1"/>
  <c r="O187" i="2"/>
  <c r="P187" i="2" s="1"/>
  <c r="E192" i="2"/>
  <c r="F192" i="2" s="1"/>
  <c r="O195" i="2"/>
  <c r="P195" i="2" s="1"/>
  <c r="E199" i="2"/>
  <c r="F199" i="2" s="1"/>
  <c r="E206" i="2"/>
  <c r="F206" i="2" s="1"/>
  <c r="O209" i="2"/>
  <c r="E214" i="2"/>
  <c r="F214" i="2" s="1"/>
  <c r="E218" i="2"/>
  <c r="O219" i="2"/>
  <c r="E222" i="2"/>
  <c r="F222" i="2" s="1"/>
  <c r="O228" i="2"/>
  <c r="P228" i="2" s="1"/>
  <c r="O243" i="2"/>
  <c r="O251" i="2"/>
  <c r="E283" i="2"/>
  <c r="O290" i="2"/>
  <c r="O103" i="2"/>
  <c r="P103" i="2" s="1"/>
  <c r="O105" i="2"/>
  <c r="P105" i="2" s="1"/>
  <c r="O107" i="2"/>
  <c r="P107" i="2" s="1"/>
  <c r="O109" i="2"/>
  <c r="P109" i="2" s="1"/>
  <c r="O111" i="2"/>
  <c r="O113" i="2"/>
  <c r="P113" i="2" s="1"/>
  <c r="O115" i="2"/>
  <c r="P115" i="2" s="1"/>
  <c r="O117" i="2"/>
  <c r="P117" i="2" s="1"/>
  <c r="O119" i="2"/>
  <c r="P119" i="2" s="1"/>
  <c r="O121" i="2"/>
  <c r="O123" i="2"/>
  <c r="P123" i="2" s="1"/>
  <c r="O125" i="2"/>
  <c r="P125" i="2" s="1"/>
  <c r="O127" i="2"/>
  <c r="P127" i="2" s="1"/>
  <c r="O129" i="2"/>
  <c r="P129" i="2" s="1"/>
  <c r="O131" i="2"/>
  <c r="P131" i="2" s="1"/>
  <c r="O133" i="2"/>
  <c r="P133" i="2" s="1"/>
  <c r="O135" i="2"/>
  <c r="P135" i="2" s="1"/>
  <c r="O137" i="2"/>
  <c r="P137" i="2" s="1"/>
  <c r="O139" i="2"/>
  <c r="P139" i="2" s="1"/>
  <c r="O141" i="2"/>
  <c r="P141" i="2" s="1"/>
  <c r="O143" i="2"/>
  <c r="O145" i="2"/>
  <c r="P145" i="2" s="1"/>
  <c r="O147" i="2"/>
  <c r="P147" i="2" s="1"/>
  <c r="O149" i="2"/>
  <c r="P149" i="2" s="1"/>
  <c r="O151" i="2"/>
  <c r="O153" i="2"/>
  <c r="P153" i="2" s="1"/>
  <c r="O155" i="2"/>
  <c r="P155" i="2" s="1"/>
  <c r="O157" i="2"/>
  <c r="P157" i="2" s="1"/>
  <c r="O159" i="2"/>
  <c r="O161" i="2"/>
  <c r="P161" i="2" s="1"/>
  <c r="O163" i="2"/>
  <c r="P163" i="2" s="1"/>
  <c r="O165" i="2"/>
  <c r="P165" i="2" s="1"/>
  <c r="O167" i="2"/>
  <c r="O169" i="2"/>
  <c r="P169" i="2" s="1"/>
  <c r="O171" i="2"/>
  <c r="P171" i="2" s="1"/>
  <c r="O173" i="2"/>
  <c r="P173" i="2" s="1"/>
  <c r="O175" i="2"/>
  <c r="O177" i="2"/>
  <c r="P177" i="2" s="1"/>
  <c r="O179" i="2"/>
  <c r="P179" i="2" s="1"/>
  <c r="E185" i="2"/>
  <c r="O188" i="2"/>
  <c r="P188" i="2" s="1"/>
  <c r="E193" i="2"/>
  <c r="E200" i="2"/>
  <c r="O202" i="2"/>
  <c r="P202" i="2" s="1"/>
  <c r="E207" i="2"/>
  <c r="O210" i="2"/>
  <c r="P210" i="2" s="1"/>
  <c r="O211" i="2"/>
  <c r="P211" i="2" s="1"/>
  <c r="O215" i="2"/>
  <c r="P215" i="2" s="1"/>
  <c r="O221" i="2"/>
  <c r="P221" i="2" s="1"/>
  <c r="E224" i="2"/>
  <c r="F224" i="2" s="1"/>
  <c r="E226" i="2"/>
  <c r="F226" i="2" s="1"/>
  <c r="E234" i="2"/>
  <c r="F234" i="2" s="1"/>
  <c r="E241" i="2"/>
  <c r="F241" i="2" s="1"/>
  <c r="E249" i="2"/>
  <c r="F249" i="2" s="1"/>
  <c r="E262" i="2"/>
  <c r="O265" i="2"/>
  <c r="P265" i="2" s="1"/>
  <c r="E181" i="2"/>
  <c r="F181" i="2" s="1"/>
  <c r="O182" i="2"/>
  <c r="E186" i="2"/>
  <c r="F186" i="2" s="1"/>
  <c r="O189" i="2"/>
  <c r="P189" i="2" s="1"/>
  <c r="E194" i="2"/>
  <c r="O196" i="2"/>
  <c r="E201" i="2"/>
  <c r="F201" i="2" s="1"/>
  <c r="O203" i="2"/>
  <c r="P203" i="2" s="1"/>
  <c r="E208" i="2"/>
  <c r="E213" i="2"/>
  <c r="F213" i="2" s="1"/>
  <c r="E217" i="2"/>
  <c r="F217" i="2" s="1"/>
  <c r="E220" i="2"/>
  <c r="O222" i="2"/>
  <c r="O226" i="2"/>
  <c r="O234" i="2"/>
  <c r="O241" i="2"/>
  <c r="O249" i="2"/>
  <c r="O255" i="2"/>
  <c r="E259" i="2"/>
  <c r="O270" i="2"/>
  <c r="O292" i="2"/>
  <c r="O369" i="2"/>
  <c r="P369" i="2" s="1"/>
  <c r="E101" i="2"/>
  <c r="F101" i="2" s="1"/>
  <c r="E103" i="2"/>
  <c r="F103" i="2" s="1"/>
  <c r="E105" i="2"/>
  <c r="F105" i="2" s="1"/>
  <c r="E107" i="2"/>
  <c r="F107" i="2" s="1"/>
  <c r="E109" i="2"/>
  <c r="F109" i="2" s="1"/>
  <c r="E111" i="2"/>
  <c r="F111" i="2" s="1"/>
  <c r="E113" i="2"/>
  <c r="F113" i="2" s="1"/>
  <c r="E115" i="2"/>
  <c r="F115" i="2" s="1"/>
  <c r="E117" i="2"/>
  <c r="F117" i="2" s="1"/>
  <c r="E119" i="2"/>
  <c r="F119" i="2" s="1"/>
  <c r="E121" i="2"/>
  <c r="F121" i="2" s="1"/>
  <c r="E123" i="2"/>
  <c r="F123" i="2" s="1"/>
  <c r="E125" i="2"/>
  <c r="F125" i="2" s="1"/>
  <c r="E127" i="2"/>
  <c r="F127" i="2" s="1"/>
  <c r="E129" i="2"/>
  <c r="F129" i="2" s="1"/>
  <c r="E131" i="2"/>
  <c r="F131" i="2" s="1"/>
  <c r="E133" i="2"/>
  <c r="F133" i="2" s="1"/>
  <c r="E135" i="2"/>
  <c r="F135" i="2" s="1"/>
  <c r="E137" i="2"/>
  <c r="F137" i="2" s="1"/>
  <c r="E139" i="2"/>
  <c r="F139" i="2" s="1"/>
  <c r="E141" i="2"/>
  <c r="F141" i="2" s="1"/>
  <c r="E143" i="2"/>
  <c r="F143" i="2" s="1"/>
  <c r="E145" i="2"/>
  <c r="F145" i="2" s="1"/>
  <c r="E147" i="2"/>
  <c r="F147" i="2" s="1"/>
  <c r="E149" i="2"/>
  <c r="F149" i="2" s="1"/>
  <c r="E151" i="2"/>
  <c r="F151" i="2" s="1"/>
  <c r="E153" i="2"/>
  <c r="F153" i="2" s="1"/>
  <c r="E155" i="2"/>
  <c r="F155" i="2" s="1"/>
  <c r="E157" i="2"/>
  <c r="F157" i="2" s="1"/>
  <c r="E159" i="2"/>
  <c r="F159" i="2" s="1"/>
  <c r="E161" i="2"/>
  <c r="F161" i="2" s="1"/>
  <c r="E163" i="2"/>
  <c r="F163" i="2" s="1"/>
  <c r="E165" i="2"/>
  <c r="F165" i="2" s="1"/>
  <c r="E167" i="2"/>
  <c r="F167" i="2" s="1"/>
  <c r="E169" i="2"/>
  <c r="F169" i="2" s="1"/>
  <c r="E171" i="2"/>
  <c r="F171" i="2" s="1"/>
  <c r="E173" i="2"/>
  <c r="F173" i="2" s="1"/>
  <c r="E175" i="2"/>
  <c r="F175" i="2" s="1"/>
  <c r="E177" i="2"/>
  <c r="F177" i="2" s="1"/>
  <c r="E179" i="2"/>
  <c r="F179" i="2" s="1"/>
  <c r="E187" i="2"/>
  <c r="O190" i="2"/>
  <c r="P190" i="2" s="1"/>
  <c r="E195" i="2"/>
  <c r="O197" i="2"/>
  <c r="O204" i="2"/>
  <c r="P204" i="2" s="1"/>
  <c r="E209" i="2"/>
  <c r="O224" i="2"/>
  <c r="P224" i="2" s="1"/>
  <c r="E232" i="2"/>
  <c r="E239" i="2"/>
  <c r="E247" i="2"/>
  <c r="F247" i="2" s="1"/>
  <c r="O252" i="2"/>
  <c r="P252" i="2" s="1"/>
  <c r="E271" i="2"/>
  <c r="O256" i="2"/>
  <c r="O264" i="2"/>
  <c r="P264" i="2" s="1"/>
  <c r="O272" i="2"/>
  <c r="E285" i="2"/>
  <c r="O288" i="2"/>
  <c r="P288" i="2" s="1"/>
  <c r="E314" i="2"/>
  <c r="F314" i="2" s="1"/>
  <c r="O258" i="2"/>
  <c r="P258" i="2" s="1"/>
  <c r="O266" i="2"/>
  <c r="P266" i="2" s="1"/>
  <c r="O268" i="2"/>
  <c r="P268" i="2" s="1"/>
  <c r="E273" i="2"/>
  <c r="O276" i="2"/>
  <c r="O302" i="2"/>
  <c r="P302" i="2" s="1"/>
  <c r="O331" i="2"/>
  <c r="P331" i="2" s="1"/>
  <c r="O212" i="2"/>
  <c r="P212" i="2" s="1"/>
  <c r="O214" i="2"/>
  <c r="P214" i="2" s="1"/>
  <c r="O216" i="2"/>
  <c r="O218" i="2"/>
  <c r="P218" i="2" s="1"/>
  <c r="O220" i="2"/>
  <c r="P220" i="2" s="1"/>
  <c r="O223" i="2"/>
  <c r="P223" i="2" s="1"/>
  <c r="O225" i="2"/>
  <c r="O227" i="2"/>
  <c r="P227" i="2" s="1"/>
  <c r="O229" i="2"/>
  <c r="P229" i="2" s="1"/>
  <c r="O231" i="2"/>
  <c r="O233" i="2"/>
  <c r="P233" i="2" s="1"/>
  <c r="O235" i="2"/>
  <c r="O236" i="2"/>
  <c r="P236" i="2" s="1"/>
  <c r="O238" i="2"/>
  <c r="O240" i="2"/>
  <c r="P240" i="2" s="1"/>
  <c r="O242" i="2"/>
  <c r="P242" i="2" s="1"/>
  <c r="O244" i="2"/>
  <c r="P244" i="2" s="1"/>
  <c r="O246" i="2"/>
  <c r="P246" i="2" s="1"/>
  <c r="O248" i="2"/>
  <c r="P248" i="2" s="1"/>
  <c r="O250" i="2"/>
  <c r="E255" i="2"/>
  <c r="E256" i="2"/>
  <c r="F256" i="2" s="1"/>
  <c r="O259" i="2"/>
  <c r="E263" i="2"/>
  <c r="F263" i="2" s="1"/>
  <c r="E264" i="2"/>
  <c r="F264" i="2" s="1"/>
  <c r="E275" i="2"/>
  <c r="O278" i="2"/>
  <c r="P278" i="2" s="1"/>
  <c r="O296" i="2"/>
  <c r="E252" i="2"/>
  <c r="F252" i="2" s="1"/>
  <c r="O253" i="2"/>
  <c r="O260" i="2"/>
  <c r="E277" i="2"/>
  <c r="O280" i="2"/>
  <c r="P280" i="2" s="1"/>
  <c r="E393" i="2"/>
  <c r="E227" i="2"/>
  <c r="F227" i="2" s="1"/>
  <c r="E229" i="2"/>
  <c r="E231" i="2"/>
  <c r="F231" i="2" s="1"/>
  <c r="E233" i="2"/>
  <c r="E235" i="2"/>
  <c r="F235" i="2" s="1"/>
  <c r="E236" i="2"/>
  <c r="E238" i="2"/>
  <c r="F238" i="2" s="1"/>
  <c r="E240" i="2"/>
  <c r="E242" i="2"/>
  <c r="F242" i="2" s="1"/>
  <c r="E244" i="2"/>
  <c r="E246" i="2"/>
  <c r="F246" i="2" s="1"/>
  <c r="E248" i="2"/>
  <c r="E250" i="2"/>
  <c r="F250" i="2" s="1"/>
  <c r="E257" i="2"/>
  <c r="F257" i="2" s="1"/>
  <c r="E258" i="2"/>
  <c r="O261" i="2"/>
  <c r="P261" i="2" s="1"/>
  <c r="E265" i="2"/>
  <c r="F265" i="2" s="1"/>
  <c r="E266" i="2"/>
  <c r="F266" i="2" s="1"/>
  <c r="E279" i="2"/>
  <c r="O282" i="2"/>
  <c r="P282" i="2" s="1"/>
  <c r="O254" i="2"/>
  <c r="O262" i="2"/>
  <c r="P262" i="2" s="1"/>
  <c r="E268" i="2"/>
  <c r="F268" i="2" s="1"/>
  <c r="E269" i="2"/>
  <c r="E281" i="2"/>
  <c r="O284" i="2"/>
  <c r="P284" i="2" s="1"/>
  <c r="E294" i="2"/>
  <c r="F294" i="2" s="1"/>
  <c r="O297" i="2"/>
  <c r="O323" i="2"/>
  <c r="E340" i="2"/>
  <c r="E290" i="2"/>
  <c r="O291" i="2"/>
  <c r="P291" i="2" s="1"/>
  <c r="E295" i="2"/>
  <c r="F295" i="2" s="1"/>
  <c r="O298" i="2"/>
  <c r="P298" i="2" s="1"/>
  <c r="O300" i="2"/>
  <c r="P300" i="2" s="1"/>
  <c r="E305" i="2"/>
  <c r="O332" i="2"/>
  <c r="O363" i="2"/>
  <c r="E296" i="2"/>
  <c r="O293" i="2"/>
  <c r="P293" i="2" s="1"/>
  <c r="E297" i="2"/>
  <c r="E303" i="2"/>
  <c r="E304" i="2"/>
  <c r="E307" i="2"/>
  <c r="E318" i="2"/>
  <c r="F318" i="2" s="1"/>
  <c r="O333" i="2"/>
  <c r="E342" i="2"/>
  <c r="E352" i="2"/>
  <c r="O373" i="2"/>
  <c r="E445" i="2"/>
  <c r="E270" i="2"/>
  <c r="F270" i="2" s="1"/>
  <c r="E272" i="2"/>
  <c r="F272" i="2" s="1"/>
  <c r="E274" i="2"/>
  <c r="F274" i="2" s="1"/>
  <c r="E276" i="2"/>
  <c r="E278" i="2"/>
  <c r="E280" i="2"/>
  <c r="F280" i="2" s="1"/>
  <c r="E282" i="2"/>
  <c r="E284" i="2"/>
  <c r="E286" i="2"/>
  <c r="F286" i="2" s="1"/>
  <c r="E288" i="2"/>
  <c r="O289" i="2"/>
  <c r="P289" i="2" s="1"/>
  <c r="E291" i="2"/>
  <c r="F291" i="2" s="1"/>
  <c r="E298" i="2"/>
  <c r="E301" i="2"/>
  <c r="E302" i="2"/>
  <c r="E309" i="2"/>
  <c r="E292" i="2"/>
  <c r="F292" i="2" s="1"/>
  <c r="O294" i="2"/>
  <c r="P294" i="2" s="1"/>
  <c r="E299" i="2"/>
  <c r="E300" i="2"/>
  <c r="E311" i="2"/>
  <c r="F311" i="2" s="1"/>
  <c r="E319" i="2"/>
  <c r="O322" i="2"/>
  <c r="E326" i="2"/>
  <c r="E348" i="2"/>
  <c r="O409" i="2"/>
  <c r="P409" i="2" s="1"/>
  <c r="O267" i="2"/>
  <c r="P267" i="2" s="1"/>
  <c r="O269" i="2"/>
  <c r="O271" i="2"/>
  <c r="O273" i="2"/>
  <c r="P273" i="2" s="1"/>
  <c r="O275" i="2"/>
  <c r="P275" i="2" s="1"/>
  <c r="O277" i="2"/>
  <c r="O279" i="2"/>
  <c r="O281" i="2"/>
  <c r="P281" i="2" s="1"/>
  <c r="O283" i="2"/>
  <c r="P283" i="2" s="1"/>
  <c r="O285" i="2"/>
  <c r="O287" i="2"/>
  <c r="E293" i="2"/>
  <c r="O295" i="2"/>
  <c r="P295" i="2" s="1"/>
  <c r="O315" i="2"/>
  <c r="P315" i="2" s="1"/>
  <c r="O330" i="2"/>
  <c r="O299" i="2"/>
  <c r="O301" i="2"/>
  <c r="P301" i="2" s="1"/>
  <c r="O303" i="2"/>
  <c r="O305" i="2"/>
  <c r="P305" i="2" s="1"/>
  <c r="O307" i="2"/>
  <c r="O309" i="2"/>
  <c r="O311" i="2"/>
  <c r="E316" i="2"/>
  <c r="F316" i="2" s="1"/>
  <c r="E317" i="2"/>
  <c r="O320" i="2"/>
  <c r="E324" i="2"/>
  <c r="E325" i="2"/>
  <c r="E330" i="2"/>
  <c r="O336" i="2"/>
  <c r="O337" i="2"/>
  <c r="O346" i="2"/>
  <c r="P346" i="2" s="1"/>
  <c r="O350" i="2"/>
  <c r="O360" i="2"/>
  <c r="E361" i="2"/>
  <c r="E371" i="2"/>
  <c r="O388" i="2"/>
  <c r="O391" i="2"/>
  <c r="E313" i="2"/>
  <c r="O314" i="2"/>
  <c r="O321" i="2"/>
  <c r="P321" i="2" s="1"/>
  <c r="E328" i="2"/>
  <c r="O334" i="2"/>
  <c r="O335" i="2"/>
  <c r="P335" i="2" s="1"/>
  <c r="E344" i="2"/>
  <c r="O361" i="2"/>
  <c r="E363" i="2"/>
  <c r="E365" i="2"/>
  <c r="E378" i="2"/>
  <c r="E402" i="2"/>
  <c r="O304" i="2"/>
  <c r="P304" i="2" s="1"/>
  <c r="O306" i="2"/>
  <c r="O308" i="2"/>
  <c r="P308" i="2" s="1"/>
  <c r="O310" i="2"/>
  <c r="P310" i="2" s="1"/>
  <c r="O312" i="2"/>
  <c r="P312" i="2" s="1"/>
  <c r="O316" i="2"/>
  <c r="P316" i="2" s="1"/>
  <c r="E320" i="2"/>
  <c r="F320" i="2" s="1"/>
  <c r="E321" i="2"/>
  <c r="O324" i="2"/>
  <c r="P324" i="2" s="1"/>
  <c r="O328" i="2"/>
  <c r="O329" i="2"/>
  <c r="E338" i="2"/>
  <c r="F338" i="2" s="1"/>
  <c r="O344" i="2"/>
  <c r="O348" i="2"/>
  <c r="O352" i="2"/>
  <c r="E354" i="2"/>
  <c r="F354" i="2" s="1"/>
  <c r="E368" i="2"/>
  <c r="F368" i="2" s="1"/>
  <c r="O317" i="2"/>
  <c r="P317" i="2" s="1"/>
  <c r="O325" i="2"/>
  <c r="P325" i="2" s="1"/>
  <c r="O326" i="2"/>
  <c r="O327" i="2"/>
  <c r="E336" i="2"/>
  <c r="F336" i="2" s="1"/>
  <c r="O342" i="2"/>
  <c r="O343" i="2"/>
  <c r="O354" i="2"/>
  <c r="E356" i="2"/>
  <c r="F356" i="2" s="1"/>
  <c r="E372" i="2"/>
  <c r="F372" i="2" s="1"/>
  <c r="O404" i="2"/>
  <c r="O433" i="2"/>
  <c r="E306" i="2"/>
  <c r="F306" i="2" s="1"/>
  <c r="E308" i="2"/>
  <c r="E310" i="2"/>
  <c r="E312" i="2"/>
  <c r="F312" i="2" s="1"/>
  <c r="O313" i="2"/>
  <c r="E315" i="2"/>
  <c r="O318" i="2"/>
  <c r="E322" i="2"/>
  <c r="E323" i="2"/>
  <c r="E334" i="2"/>
  <c r="F334" i="2" s="1"/>
  <c r="O340" i="2"/>
  <c r="O341" i="2"/>
  <c r="E346" i="2"/>
  <c r="E350" i="2"/>
  <c r="F350" i="2" s="1"/>
  <c r="O356" i="2"/>
  <c r="E358" i="2"/>
  <c r="O366" i="2"/>
  <c r="E377" i="2"/>
  <c r="E438" i="2"/>
  <c r="O319" i="2"/>
  <c r="P319" i="2" s="1"/>
  <c r="E332" i="2"/>
  <c r="O338" i="2"/>
  <c r="O339" i="2"/>
  <c r="O358" i="2"/>
  <c r="E360" i="2"/>
  <c r="F360" i="2" s="1"/>
  <c r="O370" i="2"/>
  <c r="E391" i="2"/>
  <c r="E423" i="2"/>
  <c r="F423" i="2" s="1"/>
  <c r="O459" i="2"/>
  <c r="O364" i="2"/>
  <c r="E366" i="2"/>
  <c r="F366" i="2" s="1"/>
  <c r="O367" i="2"/>
  <c r="E369" i="2"/>
  <c r="F369" i="2" s="1"/>
  <c r="O375" i="2"/>
  <c r="E379" i="2"/>
  <c r="E380" i="2"/>
  <c r="O393" i="2"/>
  <c r="E395" i="2"/>
  <c r="F395" i="2" s="1"/>
  <c r="O400" i="2"/>
  <c r="P400" i="2" s="1"/>
  <c r="O410" i="2"/>
  <c r="O440" i="2"/>
  <c r="O453" i="2"/>
  <c r="O473" i="2"/>
  <c r="O487" i="2"/>
  <c r="O345" i="2"/>
  <c r="O347" i="2"/>
  <c r="O349" i="2"/>
  <c r="P349" i="2" s="1"/>
  <c r="O351" i="2"/>
  <c r="P351" i="2" s="1"/>
  <c r="O353" i="2"/>
  <c r="O355" i="2"/>
  <c r="P355" i="2" s="1"/>
  <c r="O357" i="2"/>
  <c r="P357" i="2" s="1"/>
  <c r="O359" i="2"/>
  <c r="P359" i="2" s="1"/>
  <c r="O362" i="2"/>
  <c r="P362" i="2" s="1"/>
  <c r="E382" i="2"/>
  <c r="O395" i="2"/>
  <c r="E397" i="2"/>
  <c r="E401" i="2"/>
  <c r="O413" i="2"/>
  <c r="E448" i="2"/>
  <c r="O463" i="2"/>
  <c r="E488" i="2"/>
  <c r="O368" i="2"/>
  <c r="E370" i="2"/>
  <c r="F370" i="2" s="1"/>
  <c r="O371" i="2"/>
  <c r="P371" i="2" s="1"/>
  <c r="E373" i="2"/>
  <c r="E374" i="2"/>
  <c r="O377" i="2"/>
  <c r="P377" i="2" s="1"/>
  <c r="O382" i="2"/>
  <c r="E384" i="2"/>
  <c r="F384" i="2" s="1"/>
  <c r="O397" i="2"/>
  <c r="E399" i="2"/>
  <c r="F399" i="2" s="1"/>
  <c r="O417" i="2"/>
  <c r="E327" i="2"/>
  <c r="F327" i="2" s="1"/>
  <c r="E329" i="2"/>
  <c r="F329" i="2" s="1"/>
  <c r="E331" i="2"/>
  <c r="F331" i="2" s="1"/>
  <c r="E333" i="2"/>
  <c r="F333" i="2" s="1"/>
  <c r="E335" i="2"/>
  <c r="F335" i="2" s="1"/>
  <c r="E337" i="2"/>
  <c r="E339" i="2"/>
  <c r="F339" i="2" s="1"/>
  <c r="E341" i="2"/>
  <c r="F341" i="2" s="1"/>
  <c r="E343" i="2"/>
  <c r="F343" i="2" s="1"/>
  <c r="E345" i="2"/>
  <c r="E347" i="2"/>
  <c r="E349" i="2"/>
  <c r="E351" i="2"/>
  <c r="F351" i="2" s="1"/>
  <c r="E353" i="2"/>
  <c r="E355" i="2"/>
  <c r="E357" i="2"/>
  <c r="E359" i="2"/>
  <c r="F359" i="2" s="1"/>
  <c r="E362" i="2"/>
  <c r="E364" i="2"/>
  <c r="O365" i="2"/>
  <c r="P365" i="2" s="1"/>
  <c r="E367" i="2"/>
  <c r="F367" i="2" s="1"/>
  <c r="O384" i="2"/>
  <c r="E386" i="2"/>
  <c r="F386" i="2" s="1"/>
  <c r="O399" i="2"/>
  <c r="E406" i="2"/>
  <c r="O408" i="2"/>
  <c r="P408" i="2" s="1"/>
  <c r="O414" i="2"/>
  <c r="O421" i="2"/>
  <c r="P421" i="2" s="1"/>
  <c r="O442" i="2"/>
  <c r="O491" i="2"/>
  <c r="O372" i="2"/>
  <c r="P372" i="2" s="1"/>
  <c r="E375" i="2"/>
  <c r="E376" i="2"/>
  <c r="F376" i="2" s="1"/>
  <c r="O379" i="2"/>
  <c r="P379" i="2" s="1"/>
  <c r="O386" i="2"/>
  <c r="E388" i="2"/>
  <c r="F388" i="2" s="1"/>
  <c r="O403" i="2"/>
  <c r="P403" i="2" s="1"/>
  <c r="O418" i="2"/>
  <c r="O406" i="2"/>
  <c r="P406" i="2" s="1"/>
  <c r="O407" i="2"/>
  <c r="E411" i="2"/>
  <c r="E415" i="2"/>
  <c r="E419" i="2"/>
  <c r="F419" i="2" s="1"/>
  <c r="O423" i="2"/>
  <c r="E425" i="2"/>
  <c r="E446" i="2"/>
  <c r="E449" i="2"/>
  <c r="O454" i="2"/>
  <c r="E458" i="2"/>
  <c r="E470" i="2"/>
  <c r="E474" i="2"/>
  <c r="O374" i="2"/>
  <c r="P374" i="2" s="1"/>
  <c r="O376" i="2"/>
  <c r="O378" i="2"/>
  <c r="P378" i="2" s="1"/>
  <c r="O380" i="2"/>
  <c r="O381" i="2"/>
  <c r="P381" i="2" s="1"/>
  <c r="O383" i="2"/>
  <c r="P383" i="2" s="1"/>
  <c r="O385" i="2"/>
  <c r="O387" i="2"/>
  <c r="O389" i="2"/>
  <c r="O390" i="2"/>
  <c r="O392" i="2"/>
  <c r="P392" i="2" s="1"/>
  <c r="O394" i="2"/>
  <c r="P394" i="2" s="1"/>
  <c r="O396" i="2"/>
  <c r="P396" i="2" s="1"/>
  <c r="O398" i="2"/>
  <c r="P398" i="2" s="1"/>
  <c r="O405" i="2"/>
  <c r="P405" i="2" s="1"/>
  <c r="O412" i="2"/>
  <c r="O416" i="2"/>
  <c r="P416" i="2" s="1"/>
  <c r="O420" i="2"/>
  <c r="O425" i="2"/>
  <c r="E427" i="2"/>
  <c r="F427" i="2" s="1"/>
  <c r="O441" i="2"/>
  <c r="E462" i="2"/>
  <c r="E400" i="2"/>
  <c r="F400" i="2" s="1"/>
  <c r="O401" i="2"/>
  <c r="E403" i="2"/>
  <c r="O411" i="2"/>
  <c r="O415" i="2"/>
  <c r="O419" i="2"/>
  <c r="O427" i="2"/>
  <c r="E429" i="2"/>
  <c r="F429" i="2" s="1"/>
  <c r="O434" i="2"/>
  <c r="E437" i="2"/>
  <c r="O489" i="2"/>
  <c r="E381" i="2"/>
  <c r="E383" i="2"/>
  <c r="F383" i="2" s="1"/>
  <c r="E385" i="2"/>
  <c r="F385" i="2" s="1"/>
  <c r="E387" i="2"/>
  <c r="F387" i="2" s="1"/>
  <c r="E389" i="2"/>
  <c r="E390" i="2"/>
  <c r="F390" i="2" s="1"/>
  <c r="E392" i="2"/>
  <c r="F392" i="2" s="1"/>
  <c r="E394" i="2"/>
  <c r="F394" i="2" s="1"/>
  <c r="E396" i="2"/>
  <c r="E398" i="2"/>
  <c r="F398" i="2" s="1"/>
  <c r="E404" i="2"/>
  <c r="F404" i="2" s="1"/>
  <c r="E409" i="2"/>
  <c r="F409" i="2" s="1"/>
  <c r="E410" i="2"/>
  <c r="O429" i="2"/>
  <c r="P429" i="2" s="1"/>
  <c r="E431" i="2"/>
  <c r="E447" i="2"/>
  <c r="O452" i="2"/>
  <c r="O455" i="2"/>
  <c r="O471" i="2"/>
  <c r="O475" i="2"/>
  <c r="E486" i="2"/>
  <c r="E490" i="2"/>
  <c r="O402" i="2"/>
  <c r="E405" i="2"/>
  <c r="F405" i="2" s="1"/>
  <c r="E407" i="2"/>
  <c r="F407" i="2" s="1"/>
  <c r="E408" i="2"/>
  <c r="F408" i="2" s="1"/>
  <c r="E413" i="2"/>
  <c r="F413" i="2" s="1"/>
  <c r="E417" i="2"/>
  <c r="E421" i="2"/>
  <c r="O431" i="2"/>
  <c r="E433" i="2"/>
  <c r="E472" i="2"/>
  <c r="O435" i="2"/>
  <c r="E439" i="2"/>
  <c r="E440" i="2"/>
  <c r="O443" i="2"/>
  <c r="P443" i="2" s="1"/>
  <c r="O450" i="2"/>
  <c r="P450" i="2" s="1"/>
  <c r="O451" i="2"/>
  <c r="P451" i="2" s="1"/>
  <c r="E457" i="2"/>
  <c r="F457" i="2" s="1"/>
  <c r="E461" i="2"/>
  <c r="F461" i="2" s="1"/>
  <c r="E476" i="2"/>
  <c r="F476" i="2" s="1"/>
  <c r="O477" i="2"/>
  <c r="P477" i="2" s="1"/>
  <c r="E492" i="2"/>
  <c r="O493" i="2"/>
  <c r="P493" i="2" s="1"/>
  <c r="O422" i="2"/>
  <c r="O424" i="2"/>
  <c r="P424" i="2" s="1"/>
  <c r="O426" i="2"/>
  <c r="P426" i="2" s="1"/>
  <c r="O428" i="2"/>
  <c r="O430" i="2"/>
  <c r="P430" i="2" s="1"/>
  <c r="O432" i="2"/>
  <c r="O436" i="2"/>
  <c r="P436" i="2" s="1"/>
  <c r="O444" i="2"/>
  <c r="P444" i="2" s="1"/>
  <c r="O448" i="2"/>
  <c r="O449" i="2"/>
  <c r="E456" i="2"/>
  <c r="F456" i="2" s="1"/>
  <c r="E460" i="2"/>
  <c r="E464" i="2"/>
  <c r="E478" i="2"/>
  <c r="O479" i="2"/>
  <c r="P479" i="2" s="1"/>
  <c r="E494" i="2"/>
  <c r="O495" i="2"/>
  <c r="E434" i="2"/>
  <c r="F434" i="2" s="1"/>
  <c r="O437" i="2"/>
  <c r="E441" i="2"/>
  <c r="E442" i="2"/>
  <c r="O445" i="2"/>
  <c r="P445" i="2" s="1"/>
  <c r="O446" i="2"/>
  <c r="O447" i="2"/>
  <c r="P447" i="2" s="1"/>
  <c r="E454" i="2"/>
  <c r="F454" i="2" s="1"/>
  <c r="E455" i="2"/>
  <c r="O465" i="2"/>
  <c r="E480" i="2"/>
  <c r="O481" i="2"/>
  <c r="E412" i="2"/>
  <c r="F412" i="2" s="1"/>
  <c r="E414" i="2"/>
  <c r="E416" i="2"/>
  <c r="F416" i="2" s="1"/>
  <c r="E418" i="2"/>
  <c r="F418" i="2" s="1"/>
  <c r="E420" i="2"/>
  <c r="F420" i="2" s="1"/>
  <c r="E422" i="2"/>
  <c r="F422" i="2" s="1"/>
  <c r="E424" i="2"/>
  <c r="F424" i="2" s="1"/>
  <c r="E426" i="2"/>
  <c r="E428" i="2"/>
  <c r="F428" i="2" s="1"/>
  <c r="E430" i="2"/>
  <c r="F430" i="2" s="1"/>
  <c r="E432" i="2"/>
  <c r="F432" i="2" s="1"/>
  <c r="O438" i="2"/>
  <c r="E452" i="2"/>
  <c r="F452" i="2" s="1"/>
  <c r="E453" i="2"/>
  <c r="F453" i="2" s="1"/>
  <c r="O457" i="2"/>
  <c r="O461" i="2"/>
  <c r="P461" i="2" s="1"/>
  <c r="E466" i="2"/>
  <c r="O467" i="2"/>
  <c r="E482" i="2"/>
  <c r="O483" i="2"/>
  <c r="E435" i="2"/>
  <c r="F435" i="2" s="1"/>
  <c r="E436" i="2"/>
  <c r="F436" i="2" s="1"/>
  <c r="O439" i="2"/>
  <c r="P439" i="2" s="1"/>
  <c r="E443" i="2"/>
  <c r="F443" i="2" s="1"/>
  <c r="E444" i="2"/>
  <c r="F444" i="2" s="1"/>
  <c r="E450" i="2"/>
  <c r="F450" i="2" s="1"/>
  <c r="E451" i="2"/>
  <c r="E459" i="2"/>
  <c r="E463" i="2"/>
  <c r="E468" i="2"/>
  <c r="O469" i="2"/>
  <c r="E484" i="2"/>
  <c r="O485" i="2"/>
  <c r="E465" i="2"/>
  <c r="F465" i="2" s="1"/>
  <c r="E467" i="2"/>
  <c r="F467" i="2" s="1"/>
  <c r="E469" i="2"/>
  <c r="F469" i="2" s="1"/>
  <c r="E471" i="2"/>
  <c r="F471" i="2" s="1"/>
  <c r="E473" i="2"/>
  <c r="F473" i="2" s="1"/>
  <c r="E475" i="2"/>
  <c r="E477" i="2"/>
  <c r="F477" i="2" s="1"/>
  <c r="E479" i="2"/>
  <c r="F479" i="2" s="1"/>
  <c r="E481" i="2"/>
  <c r="E483" i="2"/>
  <c r="F483" i="2" s="1"/>
  <c r="E485" i="2"/>
  <c r="F485" i="2" s="1"/>
  <c r="E487" i="2"/>
  <c r="F487" i="2" s="1"/>
  <c r="E489" i="2"/>
  <c r="F489" i="2" s="1"/>
  <c r="E491" i="2"/>
  <c r="E493" i="2"/>
  <c r="F493" i="2" s="1"/>
  <c r="E495" i="2"/>
  <c r="O456" i="2"/>
  <c r="P456" i="2" s="1"/>
  <c r="O458" i="2"/>
  <c r="P458" i="2" s="1"/>
  <c r="O460" i="2"/>
  <c r="P460" i="2" s="1"/>
  <c r="O462" i="2"/>
  <c r="O464" i="2"/>
  <c r="P464" i="2" s="1"/>
  <c r="O466" i="2"/>
  <c r="P466" i="2" s="1"/>
  <c r="O468" i="2"/>
  <c r="P468" i="2" s="1"/>
  <c r="O470" i="2"/>
  <c r="P470" i="2" s="1"/>
  <c r="O472" i="2"/>
  <c r="P472" i="2" s="1"/>
  <c r="O474" i="2"/>
  <c r="P474" i="2" s="1"/>
  <c r="O476" i="2"/>
  <c r="P476" i="2" s="1"/>
  <c r="O478" i="2"/>
  <c r="P478" i="2" s="1"/>
  <c r="O480" i="2"/>
  <c r="P480" i="2" s="1"/>
  <c r="O482" i="2"/>
  <c r="P482" i="2" s="1"/>
  <c r="O484" i="2"/>
  <c r="P484" i="2" s="1"/>
  <c r="O486" i="2"/>
  <c r="P486" i="2" s="1"/>
  <c r="O488" i="2"/>
  <c r="P488" i="2" s="1"/>
  <c r="O490" i="2"/>
  <c r="P490" i="2" s="1"/>
  <c r="O492" i="2"/>
  <c r="P492" i="2" s="1"/>
  <c r="O494" i="2"/>
  <c r="P494" i="2" s="1"/>
  <c r="E509" i="2" l="1"/>
  <c r="O509" i="2"/>
  <c r="P94" i="2"/>
  <c r="P329" i="2"/>
  <c r="P33" i="2"/>
  <c r="F484" i="2"/>
  <c r="F459" i="2"/>
  <c r="P425" i="2"/>
  <c r="P303" i="2"/>
  <c r="P49" i="2"/>
  <c r="F102" i="2"/>
  <c r="P99" i="2"/>
  <c r="F63" i="2"/>
  <c r="F51" i="2"/>
  <c r="F31" i="2"/>
  <c r="F39" i="2"/>
  <c r="F281" i="2"/>
  <c r="P29" i="2"/>
  <c r="F309" i="2"/>
  <c r="F59" i="2"/>
  <c r="F468" i="2"/>
  <c r="P418" i="2"/>
  <c r="P364" i="2"/>
  <c r="F301" i="2"/>
  <c r="F269" i="2"/>
  <c r="F273" i="2"/>
  <c r="F190" i="2"/>
  <c r="P205" i="2"/>
  <c r="P96" i="2"/>
  <c r="P28" i="2"/>
  <c r="P7" i="2"/>
  <c r="P20" i="2"/>
  <c r="P62" i="2"/>
  <c r="F35" i="2"/>
  <c r="P442" i="2"/>
  <c r="F317" i="2"/>
  <c r="P333" i="2"/>
  <c r="P256" i="2"/>
  <c r="P151" i="2"/>
  <c r="F198" i="2"/>
  <c r="P71" i="2"/>
  <c r="P250" i="2"/>
  <c r="P235" i="2"/>
  <c r="P272" i="2"/>
  <c r="P449" i="2"/>
  <c r="P422" i="2"/>
  <c r="F472" i="2"/>
  <c r="P434" i="2"/>
  <c r="P338" i="2"/>
  <c r="F285" i="2"/>
  <c r="P270" i="2"/>
  <c r="P385" i="2"/>
  <c r="F362" i="2"/>
  <c r="F276" i="2"/>
  <c r="F290" i="2"/>
  <c r="F259" i="2"/>
  <c r="P226" i="2"/>
  <c r="F25" i="2"/>
  <c r="F481" i="2"/>
  <c r="F417" i="2"/>
  <c r="F447" i="2"/>
  <c r="P30" i="2"/>
  <c r="F8" i="2"/>
  <c r="F431" i="2"/>
  <c r="P419" i="2"/>
  <c r="P401" i="2"/>
  <c r="P389" i="2"/>
  <c r="P454" i="2"/>
  <c r="P225" i="2"/>
  <c r="F41" i="2"/>
  <c r="P481" i="2"/>
  <c r="F490" i="2"/>
  <c r="F495" i="2"/>
  <c r="F463" i="2"/>
  <c r="P467" i="2"/>
  <c r="F414" i="2"/>
  <c r="F480" i="2"/>
  <c r="P437" i="2"/>
  <c r="F478" i="2"/>
  <c r="P432" i="2"/>
  <c r="F440" i="2"/>
  <c r="F486" i="2"/>
  <c r="P412" i="2"/>
  <c r="F449" i="2"/>
  <c r="F374" i="2"/>
  <c r="P462" i="2"/>
  <c r="P471" i="2"/>
  <c r="F494" i="2"/>
  <c r="P431" i="2"/>
  <c r="P438" i="2"/>
  <c r="P465" i="2"/>
  <c r="P495" i="2"/>
  <c r="F464" i="2"/>
  <c r="P448" i="2"/>
  <c r="P411" i="2"/>
  <c r="F474" i="2"/>
  <c r="F491" i="2"/>
  <c r="F475" i="2"/>
  <c r="P483" i="2"/>
  <c r="F426" i="2"/>
  <c r="F455" i="2"/>
  <c r="F442" i="2"/>
  <c r="P485" i="2"/>
  <c r="F466" i="2"/>
  <c r="P446" i="2"/>
  <c r="F439" i="2"/>
  <c r="F433" i="2"/>
  <c r="P475" i="2"/>
  <c r="F410" i="2"/>
  <c r="F437" i="2"/>
  <c r="P415" i="2"/>
  <c r="P387" i="2"/>
  <c r="P380" i="2"/>
  <c r="F446" i="2"/>
  <c r="F375" i="2"/>
  <c r="P414" i="2"/>
  <c r="P384" i="2"/>
  <c r="F364" i="2"/>
  <c r="F357" i="2"/>
  <c r="F349" i="2"/>
  <c r="P417" i="2"/>
  <c r="F373" i="2"/>
  <c r="F448" i="2"/>
  <c r="F382" i="2"/>
  <c r="P353" i="2"/>
  <c r="P345" i="2"/>
  <c r="P339" i="2"/>
  <c r="P366" i="2"/>
  <c r="F346" i="2"/>
  <c r="F323" i="2"/>
  <c r="P313" i="2"/>
  <c r="P344" i="2"/>
  <c r="P306" i="2"/>
  <c r="P314" i="2"/>
  <c r="F371" i="2"/>
  <c r="F325" i="2"/>
  <c r="F293" i="2"/>
  <c r="F298" i="2"/>
  <c r="F278" i="2"/>
  <c r="F297" i="2"/>
  <c r="P332" i="2"/>
  <c r="F244" i="2"/>
  <c r="F236" i="2"/>
  <c r="F229" i="2"/>
  <c r="P253" i="2"/>
  <c r="P259" i="2"/>
  <c r="P238" i="2"/>
  <c r="P231" i="2"/>
  <c r="P216" i="2"/>
  <c r="F209" i="2"/>
  <c r="F195" i="2"/>
  <c r="P292" i="2"/>
  <c r="P234" i="2"/>
  <c r="P209" i="2"/>
  <c r="F251" i="2"/>
  <c r="P217" i="2"/>
  <c r="P176" i="2"/>
  <c r="P168" i="2"/>
  <c r="P160" i="2"/>
  <c r="P152" i="2"/>
  <c r="P245" i="2"/>
  <c r="F116" i="2"/>
  <c r="F223" i="2"/>
  <c r="P142" i="2"/>
  <c r="P110" i="2"/>
  <c r="P207" i="2"/>
  <c r="F138" i="2"/>
  <c r="F106" i="2"/>
  <c r="F94" i="2"/>
  <c r="F86" i="2"/>
  <c r="P22" i="2"/>
  <c r="F100" i="2"/>
  <c r="F65" i="2"/>
  <c r="F15" i="2"/>
  <c r="F7" i="2"/>
  <c r="P64" i="2"/>
  <c r="P40" i="2"/>
  <c r="F188" i="2"/>
  <c r="F74" i="2"/>
  <c r="P130" i="2"/>
  <c r="P76" i="2"/>
  <c r="P239" i="2"/>
  <c r="F55" i="2"/>
  <c r="P45" i="2"/>
  <c r="F415" i="2"/>
  <c r="P410" i="2"/>
  <c r="F391" i="2"/>
  <c r="P341" i="2"/>
  <c r="F322" i="2"/>
  <c r="P433" i="2"/>
  <c r="F313" i="2"/>
  <c r="F324" i="2"/>
  <c r="P311" i="2"/>
  <c r="P330" i="2"/>
  <c r="P287" i="2"/>
  <c r="P279" i="2"/>
  <c r="P271" i="2"/>
  <c r="F348" i="2"/>
  <c r="F300" i="2"/>
  <c r="F445" i="2"/>
  <c r="P254" i="2"/>
  <c r="F239" i="2"/>
  <c r="P196" i="2"/>
  <c r="P182" i="2"/>
  <c r="P121" i="2"/>
  <c r="P251" i="2"/>
  <c r="P199" i="2"/>
  <c r="P184" i="2"/>
  <c r="P65" i="2"/>
  <c r="F204" i="2"/>
  <c r="P237" i="2"/>
  <c r="F142" i="2"/>
  <c r="F110" i="2"/>
  <c r="P286" i="2"/>
  <c r="F97" i="2"/>
  <c r="P90" i="2"/>
  <c r="P78" i="2"/>
  <c r="P118" i="2"/>
  <c r="F18" i="2"/>
  <c r="F355" i="2"/>
  <c r="F347" i="2"/>
  <c r="P382" i="2"/>
  <c r="P413" i="2"/>
  <c r="P487" i="2"/>
  <c r="F380" i="2"/>
  <c r="P370" i="2"/>
  <c r="P340" i="2"/>
  <c r="P327" i="2"/>
  <c r="F378" i="2"/>
  <c r="F361" i="2"/>
  <c r="P337" i="2"/>
  <c r="F299" i="2"/>
  <c r="F284" i="2"/>
  <c r="P373" i="2"/>
  <c r="F307" i="2"/>
  <c r="F279" i="2"/>
  <c r="F275" i="2"/>
  <c r="F271" i="2"/>
  <c r="F207" i="2"/>
  <c r="F193" i="2"/>
  <c r="F289" i="2"/>
  <c r="P174" i="2"/>
  <c r="P166" i="2"/>
  <c r="P158" i="2"/>
  <c r="P150" i="2"/>
  <c r="F219" i="2"/>
  <c r="P138" i="2"/>
  <c r="P106" i="2"/>
  <c r="F212" i="2"/>
  <c r="P128" i="2"/>
  <c r="P88" i="2"/>
  <c r="P10" i="2"/>
  <c r="F62" i="2"/>
  <c r="F14" i="2"/>
  <c r="P42" i="2"/>
  <c r="P16" i="2"/>
  <c r="P98" i="2"/>
  <c r="P68" i="2"/>
  <c r="F16" i="2"/>
  <c r="F92" i="2"/>
  <c r="P428" i="2"/>
  <c r="F492" i="2"/>
  <c r="P435" i="2"/>
  <c r="F421" i="2"/>
  <c r="P455" i="2"/>
  <c r="F396" i="2"/>
  <c r="F389" i="2"/>
  <c r="F381" i="2"/>
  <c r="F462" i="2"/>
  <c r="P420" i="2"/>
  <c r="F470" i="2"/>
  <c r="F411" i="2"/>
  <c r="F406" i="2"/>
  <c r="P368" i="2"/>
  <c r="F401" i="2"/>
  <c r="P473" i="2"/>
  <c r="F379" i="2"/>
  <c r="P367" i="2"/>
  <c r="F332" i="2"/>
  <c r="F438" i="2"/>
  <c r="F358" i="2"/>
  <c r="F310" i="2"/>
  <c r="P404" i="2"/>
  <c r="P354" i="2"/>
  <c r="P326" i="2"/>
  <c r="F321" i="2"/>
  <c r="F365" i="2"/>
  <c r="P334" i="2"/>
  <c r="P360" i="2"/>
  <c r="P336" i="2"/>
  <c r="P309" i="2"/>
  <c r="P285" i="2"/>
  <c r="P277" i="2"/>
  <c r="P269" i="2"/>
  <c r="F326" i="2"/>
  <c r="F352" i="2"/>
  <c r="F305" i="2"/>
  <c r="F340" i="2"/>
  <c r="F277" i="2"/>
  <c r="F255" i="2"/>
  <c r="F232" i="2"/>
  <c r="P255" i="2"/>
  <c r="F208" i="2"/>
  <c r="F194" i="2"/>
  <c r="P175" i="2"/>
  <c r="P167" i="2"/>
  <c r="P159" i="2"/>
  <c r="P143" i="2"/>
  <c r="P111" i="2"/>
  <c r="P243" i="2"/>
  <c r="P274" i="2"/>
  <c r="F183" i="2"/>
  <c r="F287" i="2"/>
  <c r="F230" i="2"/>
  <c r="F211" i="2"/>
  <c r="F196" i="2"/>
  <c r="P136" i="2"/>
  <c r="P104" i="2"/>
  <c r="P124" i="2"/>
  <c r="P198" i="2"/>
  <c r="P87" i="2"/>
  <c r="P79" i="2"/>
  <c r="P63" i="2"/>
  <c r="P55" i="2"/>
  <c r="P132" i="2"/>
  <c r="F53" i="2"/>
  <c r="P263" i="2"/>
  <c r="F88" i="2"/>
  <c r="P15" i="2"/>
  <c r="P82" i="2"/>
  <c r="P32" i="2"/>
  <c r="P114" i="2"/>
  <c r="F49" i="2"/>
  <c r="F68" i="2"/>
  <c r="P95" i="2"/>
  <c r="F38" i="2"/>
  <c r="F84" i="2"/>
  <c r="P50" i="2"/>
  <c r="F210" i="2"/>
  <c r="P18" i="2"/>
  <c r="P469" i="2"/>
  <c r="F451" i="2"/>
  <c r="F482" i="2"/>
  <c r="P457" i="2"/>
  <c r="F441" i="2"/>
  <c r="F460" i="2"/>
  <c r="P402" i="2"/>
  <c r="P452" i="2"/>
  <c r="P489" i="2"/>
  <c r="P427" i="2"/>
  <c r="P441" i="2"/>
  <c r="P390" i="2"/>
  <c r="P376" i="2"/>
  <c r="F425" i="2"/>
  <c r="P407" i="2"/>
  <c r="P386" i="2"/>
  <c r="P399" i="2"/>
  <c r="F353" i="2"/>
  <c r="F345" i="2"/>
  <c r="F337" i="2"/>
  <c r="F488" i="2"/>
  <c r="F397" i="2"/>
  <c r="P453" i="2"/>
  <c r="P356" i="2"/>
  <c r="P318" i="2"/>
  <c r="P343" i="2"/>
  <c r="P352" i="2"/>
  <c r="F363" i="2"/>
  <c r="P320" i="2"/>
  <c r="P322" i="2"/>
  <c r="F302" i="2"/>
  <c r="F282" i="2"/>
  <c r="F342" i="2"/>
  <c r="F304" i="2"/>
  <c r="F296" i="2"/>
  <c r="P323" i="2"/>
  <c r="F258" i="2"/>
  <c r="F248" i="2"/>
  <c r="F240" i="2"/>
  <c r="F233" i="2"/>
  <c r="F393" i="2"/>
  <c r="P296" i="2"/>
  <c r="P276" i="2"/>
  <c r="F187" i="2"/>
  <c r="P249" i="2"/>
  <c r="P222" i="2"/>
  <c r="P219" i="2"/>
  <c r="P181" i="2"/>
  <c r="P180" i="2"/>
  <c r="P172" i="2"/>
  <c r="P164" i="2"/>
  <c r="P156" i="2"/>
  <c r="P148" i="2"/>
  <c r="F132" i="2"/>
  <c r="P101" i="2"/>
  <c r="P97" i="2"/>
  <c r="P126" i="2"/>
  <c r="F122" i="2"/>
  <c r="F98" i="2"/>
  <c r="F215" i="2"/>
  <c r="F70" i="2"/>
  <c r="F40" i="2"/>
  <c r="F24" i="2"/>
  <c r="P8" i="2"/>
  <c r="P80" i="2"/>
  <c r="F19" i="2"/>
  <c r="F11" i="2"/>
  <c r="P24" i="2"/>
  <c r="P183" i="2"/>
  <c r="P191" i="2"/>
  <c r="P47" i="2"/>
  <c r="P31" i="2"/>
  <c r="P13" i="2"/>
  <c r="F260" i="2"/>
  <c r="P9" i="2"/>
  <c r="F90" i="2"/>
  <c r="P23" i="2"/>
  <c r="P92" i="2"/>
  <c r="F64" i="2"/>
  <c r="P36" i="2"/>
  <c r="F10" i="2"/>
  <c r="F76" i="2"/>
  <c r="P14" i="2"/>
  <c r="F403" i="2"/>
  <c r="F458" i="2"/>
  <c r="P423" i="2"/>
  <c r="P491" i="2"/>
  <c r="P395" i="2"/>
  <c r="F308" i="2"/>
  <c r="P342" i="2"/>
  <c r="F402" i="2"/>
  <c r="P361" i="2"/>
  <c r="F328" i="2"/>
  <c r="P391" i="2"/>
  <c r="P350" i="2"/>
  <c r="F330" i="2"/>
  <c r="P307" i="2"/>
  <c r="P299" i="2"/>
  <c r="F319" i="2"/>
  <c r="F303" i="2"/>
  <c r="P297" i="2"/>
  <c r="F220" i="2"/>
  <c r="P290" i="2"/>
  <c r="F218" i="2"/>
  <c r="F225" i="2"/>
  <c r="P206" i="2"/>
  <c r="P192" i="2"/>
  <c r="P102" i="2"/>
  <c r="F267" i="2"/>
  <c r="F148" i="2"/>
  <c r="F126" i="2"/>
  <c r="F108" i="2"/>
  <c r="P38" i="2"/>
  <c r="P86" i="2"/>
  <c r="P74" i="2"/>
  <c r="F57" i="2"/>
  <c r="F61" i="2"/>
  <c r="P134" i="2"/>
  <c r="P247" i="2"/>
  <c r="F22" i="2"/>
  <c r="F44" i="2"/>
  <c r="P397" i="2"/>
  <c r="P463" i="2"/>
  <c r="P347" i="2"/>
  <c r="P440" i="2"/>
  <c r="P393" i="2"/>
  <c r="P375" i="2"/>
  <c r="P459" i="2"/>
  <c r="P358" i="2"/>
  <c r="F377" i="2"/>
  <c r="F315" i="2"/>
  <c r="P348" i="2"/>
  <c r="P328" i="2"/>
  <c r="P388" i="2"/>
  <c r="F288" i="2"/>
  <c r="P363" i="2"/>
  <c r="P260" i="2"/>
  <c r="P197" i="2"/>
  <c r="P241" i="2"/>
  <c r="F200" i="2"/>
  <c r="F185" i="2"/>
  <c r="F283" i="2"/>
  <c r="P257" i="2"/>
  <c r="P178" i="2"/>
  <c r="P170" i="2"/>
  <c r="P162" i="2"/>
  <c r="P154" i="2"/>
  <c r="P146" i="2"/>
  <c r="F202" i="2"/>
  <c r="P122" i="2"/>
  <c r="F253" i="2"/>
  <c r="F120" i="2"/>
  <c r="P230" i="2"/>
  <c r="P144" i="2"/>
  <c r="P112" i="2"/>
  <c r="F95" i="2"/>
  <c r="F197" i="2"/>
  <c r="F112" i="2"/>
  <c r="P72" i="2"/>
  <c r="F17" i="2"/>
  <c r="F9" i="2"/>
  <c r="P26" i="2"/>
  <c r="F82" i="2"/>
  <c r="P84" i="2"/>
  <c r="F6" i="2"/>
  <c r="P70" i="2"/>
  <c r="P6" i="2"/>
  <c r="F344" i="2"/>
  <c r="F262" i="2"/>
  <c r="P140" i="2"/>
  <c r="P108" i="2"/>
  <c r="P232" i="2"/>
  <c r="F182" i="2"/>
  <c r="P116" i="2"/>
  <c r="F216" i="2"/>
  <c r="F144" i="2"/>
  <c r="P58" i="2"/>
  <c r="P509" i="2" l="1"/>
  <c r="T513" i="2" s="1"/>
  <c r="N509" i="2"/>
  <c r="T511" i="2" s="1"/>
  <c r="D509" i="2"/>
  <c r="F509" i="2"/>
  <c r="P2" i="2"/>
  <c r="F2" i="2"/>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4" i="1"/>
  <c r="J511" i="2" l="1"/>
  <c r="J513" i="2"/>
  <c r="E507" i="1"/>
  <c r="K54" i="1"/>
  <c r="K26" i="1"/>
  <c r="K29" i="1"/>
  <c r="K32" i="1"/>
  <c r="K39" i="1"/>
  <c r="K79" i="1"/>
  <c r="L79" i="1" s="1"/>
  <c r="K95" i="1"/>
  <c r="K9" i="1"/>
  <c r="K43" i="1"/>
  <c r="K62" i="1"/>
  <c r="K84" i="1"/>
  <c r="K100" i="1"/>
  <c r="K14" i="1"/>
  <c r="K20" i="1"/>
  <c r="K23" i="1"/>
  <c r="K34" i="1"/>
  <c r="K50" i="1"/>
  <c r="L50" i="1" s="1"/>
  <c r="K52" i="1"/>
  <c r="K60" i="1"/>
  <c r="K80" i="1"/>
  <c r="K96" i="1"/>
  <c r="K112" i="1"/>
  <c r="K6" i="1"/>
  <c r="K41" i="1"/>
  <c r="K109" i="1"/>
  <c r="K17" i="1"/>
  <c r="K5" i="1"/>
  <c r="K8" i="1"/>
  <c r="L8" i="1" s="1"/>
  <c r="K11" i="1"/>
  <c r="K36" i="1"/>
  <c r="L36" i="1" s="1"/>
  <c r="K46" i="1"/>
  <c r="L46" i="1" s="1"/>
  <c r="K48" i="1"/>
  <c r="L48" i="1" s="1"/>
  <c r="K55" i="1"/>
  <c r="K63" i="1"/>
  <c r="K66" i="1"/>
  <c r="L66" i="1" s="1"/>
  <c r="K75" i="1"/>
  <c r="K91" i="1"/>
  <c r="K126" i="1"/>
  <c r="K12" i="1"/>
  <c r="K25" i="1"/>
  <c r="K28" i="1"/>
  <c r="L28" i="1" s="1"/>
  <c r="K31" i="1"/>
  <c r="K38" i="1"/>
  <c r="K42" i="1"/>
  <c r="K44" i="1"/>
  <c r="L44" i="1" s="1"/>
  <c r="K58" i="1"/>
  <c r="L58" i="1" s="1"/>
  <c r="K76" i="1"/>
  <c r="K92" i="1"/>
  <c r="K103" i="1"/>
  <c r="K22" i="1"/>
  <c r="L22" i="1" s="1"/>
  <c r="K10" i="1"/>
  <c r="K13" i="1"/>
  <c r="L13" i="1" s="1"/>
  <c r="K16" i="1"/>
  <c r="K19" i="1"/>
  <c r="L19" i="1" s="1"/>
  <c r="K33" i="1"/>
  <c r="K40" i="1"/>
  <c r="L40" i="1" s="1"/>
  <c r="K67" i="1"/>
  <c r="L67" i="1" s="1"/>
  <c r="K71" i="1"/>
  <c r="L71" i="1" s="1"/>
  <c r="K87" i="1"/>
  <c r="L87" i="1" s="1"/>
  <c r="K15" i="1"/>
  <c r="K30" i="1"/>
  <c r="K49" i="1"/>
  <c r="K51" i="1"/>
  <c r="L51" i="1" s="1"/>
  <c r="K56" i="1"/>
  <c r="K64" i="1"/>
  <c r="K72" i="1"/>
  <c r="K88" i="1"/>
  <c r="K106" i="1"/>
  <c r="K4" i="1"/>
  <c r="K7" i="1"/>
  <c r="L7" i="1" s="1"/>
  <c r="K18" i="1"/>
  <c r="K21" i="1"/>
  <c r="K24" i="1"/>
  <c r="K27" i="1"/>
  <c r="K35" i="1"/>
  <c r="K37" i="1"/>
  <c r="K45" i="1"/>
  <c r="K47" i="1"/>
  <c r="K59" i="1"/>
  <c r="K68" i="1"/>
  <c r="K83" i="1"/>
  <c r="K99" i="1"/>
  <c r="K133" i="1"/>
  <c r="K140" i="1"/>
  <c r="K142" i="1"/>
  <c r="K149" i="1"/>
  <c r="K159" i="1"/>
  <c r="K162" i="1"/>
  <c r="K195" i="1"/>
  <c r="K123" i="1"/>
  <c r="L123" i="1" s="1"/>
  <c r="K166" i="1"/>
  <c r="K221" i="1"/>
  <c r="K70" i="1"/>
  <c r="L70" i="1" s="1"/>
  <c r="K74" i="1"/>
  <c r="K78" i="1"/>
  <c r="L78" i="1" s="1"/>
  <c r="K82" i="1"/>
  <c r="L82" i="1" s="1"/>
  <c r="K86" i="1"/>
  <c r="K90" i="1"/>
  <c r="L90" i="1" s="1"/>
  <c r="K94" i="1"/>
  <c r="K98" i="1"/>
  <c r="K102" i="1"/>
  <c r="L102" i="1" s="1"/>
  <c r="K111" i="1"/>
  <c r="K114" i="1"/>
  <c r="L114" i="1" s="1"/>
  <c r="K117" i="1"/>
  <c r="L117" i="1" s="1"/>
  <c r="K120" i="1"/>
  <c r="L120" i="1" s="1"/>
  <c r="K128" i="1"/>
  <c r="L128" i="1" s="1"/>
  <c r="K130" i="1"/>
  <c r="K137" i="1"/>
  <c r="K144" i="1"/>
  <c r="K146" i="1"/>
  <c r="K152" i="1"/>
  <c r="L152" i="1" s="1"/>
  <c r="K157" i="1"/>
  <c r="K198" i="1"/>
  <c r="K286" i="1"/>
  <c r="K105" i="1"/>
  <c r="L105" i="1" s="1"/>
  <c r="K108" i="1"/>
  <c r="L108" i="1" s="1"/>
  <c r="K150" i="1"/>
  <c r="K160" i="1"/>
  <c r="L160" i="1" s="1"/>
  <c r="K163" i="1"/>
  <c r="L163" i="1" s="1"/>
  <c r="K224" i="1"/>
  <c r="K238" i="1"/>
  <c r="K53" i="1"/>
  <c r="L53" i="1" s="1"/>
  <c r="K57" i="1"/>
  <c r="L57" i="1" s="1"/>
  <c r="K61" i="1"/>
  <c r="K65" i="1"/>
  <c r="L65" i="1" s="1"/>
  <c r="K69" i="1"/>
  <c r="K73" i="1"/>
  <c r="L73" i="1" s="1"/>
  <c r="K77" i="1"/>
  <c r="K81" i="1"/>
  <c r="K85" i="1"/>
  <c r="K89" i="1"/>
  <c r="L89" i="1" s="1"/>
  <c r="K93" i="1"/>
  <c r="K97" i="1"/>
  <c r="K101" i="1"/>
  <c r="K119" i="1"/>
  <c r="L119" i="1" s="1"/>
  <c r="K122" i="1"/>
  <c r="L122" i="1" s="1"/>
  <c r="K125" i="1"/>
  <c r="L125" i="1" s="1"/>
  <c r="K132" i="1"/>
  <c r="L132" i="1" s="1"/>
  <c r="K134" i="1"/>
  <c r="K141" i="1"/>
  <c r="L141" i="1" s="1"/>
  <c r="K148" i="1"/>
  <c r="L148" i="1" s="1"/>
  <c r="K153" i="1"/>
  <c r="K155" i="1"/>
  <c r="L155" i="1" s="1"/>
  <c r="K189" i="1"/>
  <c r="K107" i="1"/>
  <c r="K110" i="1"/>
  <c r="L110" i="1" s="1"/>
  <c r="K113" i="1"/>
  <c r="L113" i="1" s="1"/>
  <c r="K116" i="1"/>
  <c r="L116" i="1" s="1"/>
  <c r="K161" i="1"/>
  <c r="K181" i="1"/>
  <c r="K302" i="1"/>
  <c r="K104" i="1"/>
  <c r="L104" i="1" s="1"/>
  <c r="K129" i="1"/>
  <c r="L129" i="1" s="1"/>
  <c r="K136" i="1"/>
  <c r="L136" i="1" s="1"/>
  <c r="K138" i="1"/>
  <c r="K145" i="1"/>
  <c r="K156" i="1"/>
  <c r="K158" i="1"/>
  <c r="L158" i="1" s="1"/>
  <c r="K192" i="1"/>
  <c r="K115" i="1"/>
  <c r="K118" i="1"/>
  <c r="L118" i="1" s="1"/>
  <c r="K121" i="1"/>
  <c r="K124" i="1"/>
  <c r="K270" i="1"/>
  <c r="K151" i="1"/>
  <c r="K154" i="1"/>
  <c r="K177" i="1"/>
  <c r="L177" i="1" s="1"/>
  <c r="K180" i="1"/>
  <c r="K183" i="1"/>
  <c r="K186" i="1"/>
  <c r="K209" i="1"/>
  <c r="L209" i="1" s="1"/>
  <c r="K212" i="1"/>
  <c r="K215" i="1"/>
  <c r="K218" i="1"/>
  <c r="K233" i="1"/>
  <c r="K240" i="1"/>
  <c r="K261" i="1"/>
  <c r="L261" i="1" s="1"/>
  <c r="K127" i="1"/>
  <c r="K131" i="1"/>
  <c r="L131" i="1" s="1"/>
  <c r="K135" i="1"/>
  <c r="K139" i="1"/>
  <c r="K143" i="1"/>
  <c r="L143" i="1" s="1"/>
  <c r="K147" i="1"/>
  <c r="K165" i="1"/>
  <c r="L165" i="1" s="1"/>
  <c r="K168" i="1"/>
  <c r="L168" i="1" s="1"/>
  <c r="K171" i="1"/>
  <c r="L171" i="1" s="1"/>
  <c r="K174" i="1"/>
  <c r="L174" i="1" s="1"/>
  <c r="K197" i="1"/>
  <c r="L197" i="1" s="1"/>
  <c r="K200" i="1"/>
  <c r="L200" i="1" s="1"/>
  <c r="K203" i="1"/>
  <c r="L203" i="1" s="1"/>
  <c r="K206" i="1"/>
  <c r="L206" i="1" s="1"/>
  <c r="K226" i="1"/>
  <c r="K242" i="1"/>
  <c r="K250" i="1"/>
  <c r="K258" i="1"/>
  <c r="K266" i="1"/>
  <c r="K282" i="1"/>
  <c r="K298" i="1"/>
  <c r="K327" i="1"/>
  <c r="K333" i="1"/>
  <c r="K185" i="1"/>
  <c r="K188" i="1"/>
  <c r="L188" i="1" s="1"/>
  <c r="K191" i="1"/>
  <c r="K194" i="1"/>
  <c r="K217" i="1"/>
  <c r="K220" i="1"/>
  <c r="L220" i="1" s="1"/>
  <c r="K223" i="1"/>
  <c r="K228" i="1"/>
  <c r="K237" i="1"/>
  <c r="K244" i="1"/>
  <c r="K253" i="1"/>
  <c r="L253" i="1" s="1"/>
  <c r="K262" i="1"/>
  <c r="K334" i="1"/>
  <c r="K340" i="1"/>
  <c r="K173" i="1"/>
  <c r="K176" i="1"/>
  <c r="L176" i="1" s="1"/>
  <c r="K179" i="1"/>
  <c r="L179" i="1" s="1"/>
  <c r="K182" i="1"/>
  <c r="L182" i="1" s="1"/>
  <c r="K205" i="1"/>
  <c r="K208" i="1"/>
  <c r="L208" i="1" s="1"/>
  <c r="K211" i="1"/>
  <c r="L211" i="1" s="1"/>
  <c r="K214" i="1"/>
  <c r="L214" i="1" s="1"/>
  <c r="K230" i="1"/>
  <c r="K246" i="1"/>
  <c r="K278" i="1"/>
  <c r="K294" i="1"/>
  <c r="K164" i="1"/>
  <c r="K167" i="1"/>
  <c r="L167" i="1" s="1"/>
  <c r="K170" i="1"/>
  <c r="L170" i="1" s="1"/>
  <c r="K193" i="1"/>
  <c r="K196" i="1"/>
  <c r="K199" i="1"/>
  <c r="L199" i="1" s="1"/>
  <c r="K202" i="1"/>
  <c r="L202" i="1" s="1"/>
  <c r="K225" i="1"/>
  <c r="K232" i="1"/>
  <c r="L232" i="1" s="1"/>
  <c r="K241" i="1"/>
  <c r="K387" i="1"/>
  <c r="K445" i="1"/>
  <c r="K184" i="1"/>
  <c r="L184" i="1" s="1"/>
  <c r="K187" i="1"/>
  <c r="L187" i="1" s="1"/>
  <c r="K190" i="1"/>
  <c r="K213" i="1"/>
  <c r="K216" i="1"/>
  <c r="L216" i="1" s="1"/>
  <c r="K219" i="1"/>
  <c r="L219" i="1" s="1"/>
  <c r="K222" i="1"/>
  <c r="K234" i="1"/>
  <c r="K254" i="1"/>
  <c r="K274" i="1"/>
  <c r="K290" i="1"/>
  <c r="K306" i="1"/>
  <c r="K330" i="1"/>
  <c r="K336" i="1"/>
  <c r="K169" i="1"/>
  <c r="L169" i="1" s="1"/>
  <c r="K172" i="1"/>
  <c r="L172" i="1" s="1"/>
  <c r="K175" i="1"/>
  <c r="K178" i="1"/>
  <c r="K201" i="1"/>
  <c r="L201" i="1" s="1"/>
  <c r="K204" i="1"/>
  <c r="L204" i="1" s="1"/>
  <c r="K207" i="1"/>
  <c r="K210" i="1"/>
  <c r="K229" i="1"/>
  <c r="L229" i="1" s="1"/>
  <c r="K236" i="1"/>
  <c r="L236" i="1" s="1"/>
  <c r="K245" i="1"/>
  <c r="K249" i="1"/>
  <c r="K257" i="1"/>
  <c r="K331" i="1"/>
  <c r="K337" i="1"/>
  <c r="K227" i="1"/>
  <c r="K231" i="1"/>
  <c r="K235" i="1"/>
  <c r="L235" i="1" s="1"/>
  <c r="K239" i="1"/>
  <c r="L239" i="1" s="1"/>
  <c r="K243" i="1"/>
  <c r="K247" i="1"/>
  <c r="K251" i="1"/>
  <c r="K255" i="1"/>
  <c r="K259" i="1"/>
  <c r="K263" i="1"/>
  <c r="K267" i="1"/>
  <c r="K271" i="1"/>
  <c r="K275" i="1"/>
  <c r="K279" i="1"/>
  <c r="K283" i="1"/>
  <c r="K287" i="1"/>
  <c r="K291" i="1"/>
  <c r="K295" i="1"/>
  <c r="K299" i="1"/>
  <c r="K303" i="1"/>
  <c r="K307" i="1"/>
  <c r="K319" i="1"/>
  <c r="K322" i="1"/>
  <c r="K325" i="1"/>
  <c r="K328" i="1"/>
  <c r="K351" i="1"/>
  <c r="L351" i="1" s="1"/>
  <c r="K354" i="1"/>
  <c r="K357" i="1"/>
  <c r="K360" i="1"/>
  <c r="K366" i="1"/>
  <c r="K383" i="1"/>
  <c r="K435" i="1"/>
  <c r="K467" i="1"/>
  <c r="K310" i="1"/>
  <c r="L310" i="1" s="1"/>
  <c r="K313" i="1"/>
  <c r="K316" i="1"/>
  <c r="K339" i="1"/>
  <c r="K342" i="1"/>
  <c r="L342" i="1" s="1"/>
  <c r="K345" i="1"/>
  <c r="L345" i="1" s="1"/>
  <c r="K348" i="1"/>
  <c r="K362" i="1"/>
  <c r="L362" i="1" s="1"/>
  <c r="K371" i="1"/>
  <c r="K393" i="1"/>
  <c r="K409" i="1"/>
  <c r="K437" i="1"/>
  <c r="K469" i="1"/>
  <c r="K359" i="1"/>
  <c r="L359" i="1" s="1"/>
  <c r="K384" i="1"/>
  <c r="K403" i="1"/>
  <c r="K418" i="1"/>
  <c r="K427" i="1"/>
  <c r="K459" i="1"/>
  <c r="K472" i="1"/>
  <c r="K315" i="1"/>
  <c r="K318" i="1"/>
  <c r="K321" i="1"/>
  <c r="K324" i="1"/>
  <c r="K347" i="1"/>
  <c r="K350" i="1"/>
  <c r="K353" i="1"/>
  <c r="K356" i="1"/>
  <c r="K367" i="1"/>
  <c r="K380" i="1"/>
  <c r="K394" i="1"/>
  <c r="L394" i="1" s="1"/>
  <c r="K399" i="1"/>
  <c r="K411" i="1"/>
  <c r="K429" i="1"/>
  <c r="K461" i="1"/>
  <c r="K265" i="1"/>
  <c r="L265" i="1" s="1"/>
  <c r="K269" i="1"/>
  <c r="L269" i="1" s="1"/>
  <c r="K273" i="1"/>
  <c r="K277" i="1"/>
  <c r="L277" i="1" s="1"/>
  <c r="K281" i="1"/>
  <c r="L281" i="1" s="1"/>
  <c r="K285" i="1"/>
  <c r="L285" i="1" s="1"/>
  <c r="K289" i="1"/>
  <c r="L289" i="1" s="1"/>
  <c r="K293" i="1"/>
  <c r="K297" i="1"/>
  <c r="L297" i="1" s="1"/>
  <c r="K301" i="1"/>
  <c r="K305" i="1"/>
  <c r="K309" i="1"/>
  <c r="L309" i="1" s="1"/>
  <c r="K312" i="1"/>
  <c r="L312" i="1" s="1"/>
  <c r="K335" i="1"/>
  <c r="K338" i="1"/>
  <c r="L338" i="1" s="1"/>
  <c r="K341" i="1"/>
  <c r="L341" i="1" s="1"/>
  <c r="K344" i="1"/>
  <c r="L344" i="1" s="1"/>
  <c r="K363" i="1"/>
  <c r="K390" i="1"/>
  <c r="K420" i="1"/>
  <c r="L420" i="1" s="1"/>
  <c r="K451" i="1"/>
  <c r="K479" i="1"/>
  <c r="K323" i="1"/>
  <c r="L323" i="1" s="1"/>
  <c r="K326" i="1"/>
  <c r="K329" i="1"/>
  <c r="L329" i="1" s="1"/>
  <c r="K332" i="1"/>
  <c r="K355" i="1"/>
  <c r="L355" i="1" s="1"/>
  <c r="K358" i="1"/>
  <c r="K375" i="1"/>
  <c r="K400" i="1"/>
  <c r="K453" i="1"/>
  <c r="L453" i="1" s="1"/>
  <c r="K484" i="1"/>
  <c r="K248" i="1"/>
  <c r="L248" i="1" s="1"/>
  <c r="K252" i="1"/>
  <c r="L252" i="1" s="1"/>
  <c r="K256" i="1"/>
  <c r="L256" i="1" s="1"/>
  <c r="K260" i="1"/>
  <c r="L260" i="1" s="1"/>
  <c r="K264" i="1"/>
  <c r="L264" i="1" s="1"/>
  <c r="K268" i="1"/>
  <c r="K272" i="1"/>
  <c r="L272" i="1" s="1"/>
  <c r="K276" i="1"/>
  <c r="K280" i="1"/>
  <c r="L280" i="1" s="1"/>
  <c r="K284" i="1"/>
  <c r="K288" i="1"/>
  <c r="L288" i="1" s="1"/>
  <c r="K292" i="1"/>
  <c r="K296" i="1"/>
  <c r="L296" i="1" s="1"/>
  <c r="K300" i="1"/>
  <c r="K304" i="1"/>
  <c r="L304" i="1" s="1"/>
  <c r="K308" i="1"/>
  <c r="K311" i="1"/>
  <c r="L311" i="1" s="1"/>
  <c r="K314" i="1"/>
  <c r="K317" i="1"/>
  <c r="K320" i="1"/>
  <c r="L320" i="1" s="1"/>
  <c r="K343" i="1"/>
  <c r="L343" i="1" s="1"/>
  <c r="K346" i="1"/>
  <c r="K349" i="1"/>
  <c r="K352" i="1"/>
  <c r="L352" i="1" s="1"/>
  <c r="K406" i="1"/>
  <c r="K443" i="1"/>
  <c r="K496" i="1"/>
  <c r="K361" i="1"/>
  <c r="L361" i="1" s="1"/>
  <c r="K365" i="1"/>
  <c r="L365" i="1" s="1"/>
  <c r="K369" i="1"/>
  <c r="L369" i="1" s="1"/>
  <c r="K373" i="1"/>
  <c r="K377" i="1"/>
  <c r="K385" i="1"/>
  <c r="L385" i="1" s="1"/>
  <c r="K392" i="1"/>
  <c r="K401" i="1"/>
  <c r="K405" i="1"/>
  <c r="K407" i="1"/>
  <c r="L407" i="1" s="1"/>
  <c r="K422" i="1"/>
  <c r="K424" i="1"/>
  <c r="K432" i="1"/>
  <c r="L432" i="1" s="1"/>
  <c r="K440" i="1"/>
  <c r="K448" i="1"/>
  <c r="L448" i="1" s="1"/>
  <c r="K456" i="1"/>
  <c r="K464" i="1"/>
  <c r="K476" i="1"/>
  <c r="K480" i="1"/>
  <c r="K364" i="1"/>
  <c r="L364" i="1" s="1"/>
  <c r="K368" i="1"/>
  <c r="K372" i="1"/>
  <c r="L372" i="1" s="1"/>
  <c r="K376" i="1"/>
  <c r="K389" i="1"/>
  <c r="K396" i="1"/>
  <c r="K414" i="1"/>
  <c r="K416" i="1"/>
  <c r="L416" i="1" s="1"/>
  <c r="K430" i="1"/>
  <c r="L430" i="1" s="1"/>
  <c r="K438" i="1"/>
  <c r="L438" i="1" s="1"/>
  <c r="K446" i="1"/>
  <c r="L446" i="1" s="1"/>
  <c r="K454" i="1"/>
  <c r="K462" i="1"/>
  <c r="K470" i="1"/>
  <c r="K491" i="1"/>
  <c r="L491" i="1" s="1"/>
  <c r="K500" i="1"/>
  <c r="K379" i="1"/>
  <c r="K382" i="1"/>
  <c r="L382" i="1" s="1"/>
  <c r="K391" i="1"/>
  <c r="K398" i="1"/>
  <c r="L398" i="1" s="1"/>
  <c r="K410" i="1"/>
  <c r="K412" i="1"/>
  <c r="L412" i="1" s="1"/>
  <c r="K425" i="1"/>
  <c r="L425" i="1" s="1"/>
  <c r="K433" i="1"/>
  <c r="K441" i="1"/>
  <c r="L441" i="1" s="1"/>
  <c r="K449" i="1"/>
  <c r="K457" i="1"/>
  <c r="L457" i="1" s="1"/>
  <c r="K465" i="1"/>
  <c r="K492" i="1"/>
  <c r="L492" i="1" s="1"/>
  <c r="K408" i="1"/>
  <c r="L408" i="1" s="1"/>
  <c r="K421" i="1"/>
  <c r="L421" i="1" s="1"/>
  <c r="K423" i="1"/>
  <c r="L423" i="1" s="1"/>
  <c r="K428" i="1"/>
  <c r="K436" i="1"/>
  <c r="L436" i="1" s="1"/>
  <c r="K444" i="1"/>
  <c r="K452" i="1"/>
  <c r="L452" i="1" s="1"/>
  <c r="K460" i="1"/>
  <c r="K468" i="1"/>
  <c r="L468" i="1" s="1"/>
  <c r="K474" i="1"/>
  <c r="L474" i="1" s="1"/>
  <c r="K487" i="1"/>
  <c r="K386" i="1"/>
  <c r="L386" i="1" s="1"/>
  <c r="K395" i="1"/>
  <c r="L395" i="1" s="1"/>
  <c r="K402" i="1"/>
  <c r="L402" i="1" s="1"/>
  <c r="K404" i="1"/>
  <c r="L404" i="1" s="1"/>
  <c r="K417" i="1"/>
  <c r="K419" i="1"/>
  <c r="K431" i="1"/>
  <c r="K439" i="1"/>
  <c r="L439" i="1" s="1"/>
  <c r="K447" i="1"/>
  <c r="K455" i="1"/>
  <c r="L455" i="1" s="1"/>
  <c r="K463" i="1"/>
  <c r="K471" i="1"/>
  <c r="L471" i="1" s="1"/>
  <c r="K478" i="1"/>
  <c r="K488" i="1"/>
  <c r="K504" i="1"/>
  <c r="K370" i="1"/>
  <c r="L370" i="1" s="1"/>
  <c r="K374" i="1"/>
  <c r="L374" i="1" s="1"/>
  <c r="K378" i="1"/>
  <c r="L378" i="1" s="1"/>
  <c r="K381" i="1"/>
  <c r="L381" i="1" s="1"/>
  <c r="K388" i="1"/>
  <c r="K397" i="1"/>
  <c r="K413" i="1"/>
  <c r="L413" i="1" s="1"/>
  <c r="K415" i="1"/>
  <c r="K426" i="1"/>
  <c r="L426" i="1" s="1"/>
  <c r="K434" i="1"/>
  <c r="K442" i="1"/>
  <c r="L442" i="1" s="1"/>
  <c r="K450" i="1"/>
  <c r="K458" i="1"/>
  <c r="L458" i="1" s="1"/>
  <c r="K466" i="1"/>
  <c r="K475" i="1"/>
  <c r="L475" i="1" s="1"/>
  <c r="K483" i="1"/>
  <c r="K495" i="1"/>
  <c r="L495" i="1" s="1"/>
  <c r="K499" i="1"/>
  <c r="K503" i="1"/>
  <c r="K482" i="1"/>
  <c r="K486" i="1"/>
  <c r="L486" i="1" s="1"/>
  <c r="K490" i="1"/>
  <c r="L490" i="1" s="1"/>
  <c r="K494" i="1"/>
  <c r="K498" i="1"/>
  <c r="K502" i="1"/>
  <c r="K506" i="1"/>
  <c r="K473" i="1"/>
  <c r="K477" i="1"/>
  <c r="L477" i="1" s="1"/>
  <c r="K481" i="1"/>
  <c r="L481" i="1" s="1"/>
  <c r="K485" i="1"/>
  <c r="K489" i="1"/>
  <c r="L489" i="1" s="1"/>
  <c r="K493" i="1"/>
  <c r="K497" i="1"/>
  <c r="L497" i="1" s="1"/>
  <c r="K501" i="1"/>
  <c r="K505" i="1"/>
  <c r="L505" i="1" s="1"/>
  <c r="K507" i="1" l="1"/>
  <c r="F507" i="1"/>
  <c r="D507" i="1"/>
  <c r="L493" i="1"/>
  <c r="L463" i="1"/>
  <c r="L376" i="1"/>
  <c r="L373" i="1"/>
  <c r="L388" i="1"/>
  <c r="L350" i="1"/>
  <c r="L318" i="1"/>
  <c r="L290" i="1"/>
  <c r="L225" i="1"/>
  <c r="L193" i="1"/>
  <c r="L223" i="1"/>
  <c r="L191" i="1"/>
  <c r="L93" i="1"/>
  <c r="L77" i="1"/>
  <c r="L61" i="1"/>
  <c r="L111" i="1"/>
  <c r="L35" i="1"/>
  <c r="L38" i="1"/>
  <c r="L473" i="1"/>
  <c r="L494" i="1"/>
  <c r="L483" i="1"/>
  <c r="L450" i="1"/>
  <c r="L415" i="1"/>
  <c r="L488" i="1"/>
  <c r="L419" i="1"/>
  <c r="L449" i="1"/>
  <c r="L391" i="1"/>
  <c r="L470" i="1"/>
  <c r="L480" i="1"/>
  <c r="L456" i="1"/>
  <c r="L424" i="1"/>
  <c r="L300" i="1"/>
  <c r="L284" i="1"/>
  <c r="L268" i="1"/>
  <c r="L479" i="1"/>
  <c r="L293" i="1"/>
  <c r="L380" i="1"/>
  <c r="L347" i="1"/>
  <c r="L315" i="1"/>
  <c r="L243" i="1"/>
  <c r="L227" i="1"/>
  <c r="L249" i="1"/>
  <c r="L234" i="1"/>
  <c r="L230" i="1"/>
  <c r="L205" i="1"/>
  <c r="L173" i="1"/>
  <c r="L127" i="1"/>
  <c r="L233" i="1"/>
  <c r="L124" i="1"/>
  <c r="L86" i="1"/>
  <c r="L55" i="1"/>
  <c r="L478" i="1"/>
  <c r="L460" i="1"/>
  <c r="L462" i="1"/>
  <c r="L368" i="1"/>
  <c r="L451" i="1"/>
  <c r="L335" i="1"/>
  <c r="L305" i="1"/>
  <c r="L273" i="1"/>
  <c r="L210" i="1"/>
  <c r="L178" i="1"/>
  <c r="L244" i="1"/>
  <c r="L139" i="1"/>
  <c r="L145" i="1"/>
  <c r="L98" i="1"/>
  <c r="L25" i="1"/>
  <c r="L52" i="1"/>
  <c r="L485" i="1"/>
  <c r="L447" i="1"/>
  <c r="L428" i="1"/>
  <c r="L487" i="1"/>
  <c r="L332" i="1"/>
  <c r="L348" i="1"/>
  <c r="L316" i="1"/>
  <c r="L207" i="1"/>
  <c r="L175" i="1"/>
  <c r="L222" i="1"/>
  <c r="L190" i="1"/>
  <c r="L115" i="1"/>
  <c r="L107" i="1"/>
  <c r="L101" i="1"/>
  <c r="L85" i="1"/>
  <c r="L69" i="1"/>
  <c r="L144" i="1"/>
  <c r="L83" i="1"/>
  <c r="L24" i="1"/>
  <c r="L15" i="1"/>
  <c r="L75" i="1"/>
  <c r="L11" i="1"/>
  <c r="L20" i="1"/>
  <c r="L501" i="1"/>
  <c r="L502" i="1"/>
  <c r="L466" i="1"/>
  <c r="L434" i="1"/>
  <c r="L465" i="1"/>
  <c r="L433" i="1"/>
  <c r="L500" i="1"/>
  <c r="L454" i="1"/>
  <c r="L476" i="1"/>
  <c r="L440" i="1"/>
  <c r="L377" i="1"/>
  <c r="L308" i="1"/>
  <c r="L292" i="1"/>
  <c r="L276" i="1"/>
  <c r="L484" i="1"/>
  <c r="L301" i="1"/>
  <c r="L427" i="1"/>
  <c r="L313" i="1"/>
  <c r="L299" i="1"/>
  <c r="L283" i="1"/>
  <c r="L267" i="1"/>
  <c r="L251" i="1"/>
  <c r="L237" i="1"/>
  <c r="L135" i="1"/>
  <c r="L94" i="1"/>
  <c r="L166" i="1"/>
  <c r="L21" i="1"/>
  <c r="L4" i="1"/>
  <c r="L16" i="1"/>
  <c r="L306" i="1"/>
  <c r="L431" i="1"/>
  <c r="L444" i="1"/>
  <c r="L464" i="1"/>
  <c r="L353" i="1"/>
  <c r="L321" i="1"/>
  <c r="L196" i="1"/>
  <c r="L164" i="1"/>
  <c r="L228" i="1"/>
  <c r="L194" i="1"/>
  <c r="L147" i="1"/>
  <c r="L137" i="1"/>
  <c r="L74" i="1"/>
  <c r="L37" i="1"/>
  <c r="L498" i="1"/>
  <c r="L403" i="1"/>
  <c r="L469" i="1"/>
  <c r="L339" i="1"/>
  <c r="L467" i="1"/>
  <c r="L354" i="1"/>
  <c r="L322" i="1"/>
  <c r="L295" i="1"/>
  <c r="L279" i="1"/>
  <c r="L263" i="1"/>
  <c r="L247" i="1"/>
  <c r="L231" i="1"/>
  <c r="L257" i="1"/>
  <c r="L213" i="1"/>
  <c r="L445" i="1"/>
  <c r="L246" i="1"/>
  <c r="L240" i="1"/>
  <c r="L212" i="1"/>
  <c r="L180" i="1"/>
  <c r="L270" i="1"/>
  <c r="L189" i="1"/>
  <c r="L224" i="1"/>
  <c r="L157" i="1"/>
  <c r="L162" i="1"/>
  <c r="L49" i="1"/>
  <c r="L33" i="1"/>
  <c r="L10" i="1"/>
  <c r="L42" i="1"/>
  <c r="L126" i="1"/>
  <c r="L63" i="1"/>
  <c r="L17" i="1"/>
  <c r="L34" i="1"/>
  <c r="L100" i="1"/>
  <c r="L95" i="1"/>
  <c r="L482" i="1"/>
  <c r="L504" i="1"/>
  <c r="L401" i="1"/>
  <c r="L443" i="1"/>
  <c r="L319" i="1"/>
  <c r="L387" i="1"/>
  <c r="L262" i="1"/>
  <c r="L250" i="1"/>
  <c r="L156" i="1"/>
  <c r="L302" i="1"/>
  <c r="L159" i="1"/>
  <c r="L133" i="1"/>
  <c r="L59" i="1"/>
  <c r="L88" i="1"/>
  <c r="L76" i="1"/>
  <c r="L84" i="1"/>
  <c r="L390" i="1"/>
  <c r="L461" i="1"/>
  <c r="L437" i="1"/>
  <c r="L435" i="1"/>
  <c r="L307" i="1"/>
  <c r="L291" i="1"/>
  <c r="L275" i="1"/>
  <c r="L259" i="1"/>
  <c r="L298" i="1"/>
  <c r="L130" i="1"/>
  <c r="L31" i="1"/>
  <c r="L6" i="1"/>
  <c r="L60" i="1"/>
  <c r="L62" i="1"/>
  <c r="L32" i="1"/>
  <c r="L503" i="1"/>
  <c r="L417" i="1"/>
  <c r="L396" i="1"/>
  <c r="L422" i="1"/>
  <c r="L392" i="1"/>
  <c r="L406" i="1"/>
  <c r="L349" i="1"/>
  <c r="L317" i="1"/>
  <c r="L400" i="1"/>
  <c r="L367" i="1"/>
  <c r="L472" i="1"/>
  <c r="L384" i="1"/>
  <c r="L409" i="1"/>
  <c r="L245" i="1"/>
  <c r="L274" i="1"/>
  <c r="L217" i="1"/>
  <c r="L185" i="1"/>
  <c r="L242" i="1"/>
  <c r="L121" i="1"/>
  <c r="L286" i="1"/>
  <c r="L149" i="1"/>
  <c r="L99" i="1"/>
  <c r="L47" i="1"/>
  <c r="L72" i="1"/>
  <c r="L91" i="1"/>
  <c r="L109" i="1"/>
  <c r="L112" i="1"/>
  <c r="L29" i="1"/>
  <c r="L410" i="1"/>
  <c r="L346" i="1"/>
  <c r="L314" i="1"/>
  <c r="L363" i="1"/>
  <c r="L429" i="1"/>
  <c r="L459" i="1"/>
  <c r="L383" i="1"/>
  <c r="L303" i="1"/>
  <c r="L287" i="1"/>
  <c r="L271" i="1"/>
  <c r="L255" i="1"/>
  <c r="L337" i="1"/>
  <c r="L336" i="1"/>
  <c r="L294" i="1"/>
  <c r="L282" i="1"/>
  <c r="L181" i="1"/>
  <c r="L134" i="1"/>
  <c r="L150" i="1"/>
  <c r="L198" i="1"/>
  <c r="L146" i="1"/>
  <c r="L221" i="1"/>
  <c r="L195" i="1"/>
  <c r="L45" i="1"/>
  <c r="L27" i="1"/>
  <c r="L64" i="1"/>
  <c r="L30" i="1"/>
  <c r="L96" i="1"/>
  <c r="L23" i="1"/>
  <c r="L43" i="1"/>
  <c r="L26" i="1"/>
  <c r="L506" i="1"/>
  <c r="L499" i="1"/>
  <c r="L379" i="1"/>
  <c r="L389" i="1"/>
  <c r="L375" i="1"/>
  <c r="L393" i="1"/>
  <c r="L366" i="1"/>
  <c r="L331" i="1"/>
  <c r="L330" i="1"/>
  <c r="L241" i="1"/>
  <c r="L340" i="1"/>
  <c r="L226" i="1"/>
  <c r="L142" i="1"/>
  <c r="L411" i="1"/>
  <c r="L360" i="1"/>
  <c r="L328" i="1"/>
  <c r="L278" i="1"/>
  <c r="L334" i="1"/>
  <c r="L333" i="1"/>
  <c r="L266" i="1"/>
  <c r="L218" i="1"/>
  <c r="L186" i="1"/>
  <c r="L154" i="1"/>
  <c r="L138" i="1"/>
  <c r="L161" i="1"/>
  <c r="L153" i="1"/>
  <c r="L140" i="1"/>
  <c r="L56" i="1"/>
  <c r="L103" i="1"/>
  <c r="L80" i="1"/>
  <c r="L14" i="1"/>
  <c r="L9" i="1"/>
  <c r="L397" i="1"/>
  <c r="L414" i="1"/>
  <c r="L405" i="1"/>
  <c r="L496" i="1"/>
  <c r="L358" i="1"/>
  <c r="L326" i="1"/>
  <c r="L399" i="1"/>
  <c r="L356" i="1"/>
  <c r="L324" i="1"/>
  <c r="L418" i="1"/>
  <c r="L371" i="1"/>
  <c r="L357" i="1"/>
  <c r="L325" i="1"/>
  <c r="L254" i="1"/>
  <c r="L327" i="1"/>
  <c r="L258" i="1"/>
  <c r="L215" i="1"/>
  <c r="L183" i="1"/>
  <c r="L151" i="1"/>
  <c r="L192" i="1"/>
  <c r="L97" i="1"/>
  <c r="L81" i="1"/>
  <c r="L238" i="1"/>
  <c r="L68" i="1"/>
  <c r="L18" i="1"/>
  <c r="L106" i="1"/>
  <c r="L92" i="1"/>
  <c r="L12" i="1"/>
  <c r="L5" i="1"/>
  <c r="L41" i="1"/>
  <c r="L39" i="1"/>
  <c r="L54" i="1"/>
  <c r="F4" i="1"/>
  <c r="J507" i="1" l="1"/>
  <c r="L507" i="1"/>
  <c r="F482" i="1"/>
  <c r="F376" i="1"/>
  <c r="F504" i="1"/>
  <c r="F500" i="1"/>
  <c r="F488" i="1"/>
  <c r="F467" i="1"/>
  <c r="F456" i="1"/>
  <c r="F438" i="1"/>
  <c r="F423" i="1"/>
  <c r="F440" i="1"/>
  <c r="F499" i="1"/>
  <c r="F486" i="1"/>
  <c r="F485" i="1"/>
  <c r="F501" i="1"/>
  <c r="F489" i="1"/>
  <c r="F492" i="1"/>
  <c r="F419" i="1"/>
  <c r="F496" i="1"/>
  <c r="F459" i="1"/>
  <c r="F505" i="1"/>
  <c r="F476" i="1"/>
  <c r="F498" i="1"/>
  <c r="F506" i="1"/>
  <c r="F502" i="1"/>
  <c r="F479" i="1"/>
  <c r="F470" i="1"/>
  <c r="F493" i="1"/>
  <c r="F490" i="1"/>
  <c r="F466" i="1"/>
  <c r="F267" i="1"/>
  <c r="F503" i="1"/>
  <c r="F475" i="1"/>
  <c r="F462" i="1"/>
  <c r="F443" i="1"/>
  <c r="F460" i="1"/>
  <c r="F424" i="1"/>
  <c r="F412" i="1"/>
  <c r="F380" i="1"/>
  <c r="F446" i="1"/>
  <c r="F432" i="1"/>
  <c r="F415" i="1"/>
  <c r="F408" i="1"/>
  <c r="F404" i="1"/>
  <c r="F400" i="1"/>
  <c r="F396" i="1"/>
  <c r="F392" i="1"/>
  <c r="F388" i="1"/>
  <c r="F384" i="1"/>
  <c r="F183" i="1"/>
  <c r="F464" i="1"/>
  <c r="F435" i="1"/>
  <c r="F420" i="1"/>
  <c r="F428" i="1"/>
  <c r="F187" i="1"/>
  <c r="F416" i="1"/>
  <c r="F434" i="1"/>
  <c r="F430" i="1"/>
  <c r="F422" i="1"/>
  <c r="F370" i="1"/>
  <c r="F366" i="1"/>
  <c r="F362" i="1"/>
  <c r="F358" i="1"/>
  <c r="F354" i="1"/>
  <c r="F350" i="1"/>
  <c r="F346" i="1"/>
  <c r="F342" i="1"/>
  <c r="F338" i="1"/>
  <c r="F334" i="1"/>
  <c r="F330" i="1"/>
  <c r="F326" i="1"/>
  <c r="F322" i="1"/>
  <c r="F318" i="1"/>
  <c r="F314" i="1"/>
  <c r="F310" i="1"/>
  <c r="F306" i="1"/>
  <c r="F302" i="1"/>
  <c r="F298" i="1"/>
  <c r="F294" i="1"/>
  <c r="F268" i="1"/>
  <c r="F265" i="1"/>
  <c r="F239" i="1"/>
  <c r="F319" i="1"/>
  <c r="F315" i="1"/>
  <c r="F311" i="1"/>
  <c r="F307" i="1"/>
  <c r="F303" i="1"/>
  <c r="F299" i="1"/>
  <c r="F295" i="1"/>
  <c r="F271" i="1"/>
  <c r="F235" i="1"/>
  <c r="F292" i="1"/>
  <c r="F289" i="1"/>
  <c r="F260" i="1"/>
  <c r="F257" i="1"/>
  <c r="F240" i="1"/>
  <c r="F231" i="1"/>
  <c r="F227" i="1"/>
  <c r="F175" i="1"/>
  <c r="F372" i="1"/>
  <c r="F368" i="1"/>
  <c r="F364" i="1"/>
  <c r="F360" i="1"/>
  <c r="F356" i="1"/>
  <c r="F352" i="1"/>
  <c r="F348" i="1"/>
  <c r="F344" i="1"/>
  <c r="F340" i="1"/>
  <c r="F336" i="1"/>
  <c r="F332" i="1"/>
  <c r="F328" i="1"/>
  <c r="F324" i="1"/>
  <c r="F320" i="1"/>
  <c r="F316" i="1"/>
  <c r="F312" i="1"/>
  <c r="F308" i="1"/>
  <c r="F304" i="1"/>
  <c r="F300" i="1"/>
  <c r="F296" i="1"/>
  <c r="F263" i="1"/>
  <c r="F275" i="1"/>
  <c r="F243" i="1"/>
  <c r="F195" i="1"/>
  <c r="F179" i="1"/>
  <c r="F264" i="1"/>
  <c r="F261" i="1"/>
  <c r="F218" i="1"/>
  <c r="F215" i="1"/>
  <c r="F198" i="1"/>
  <c r="F166" i="1"/>
  <c r="F232" i="1"/>
  <c r="F224" i="1"/>
  <c r="F163" i="1"/>
  <c r="F155" i="1"/>
  <c r="F147" i="1"/>
  <c r="F139" i="1"/>
  <c r="F52" i="1"/>
  <c r="F170" i="1"/>
  <c r="F233" i="1"/>
  <c r="F229" i="1"/>
  <c r="F222" i="1"/>
  <c r="F219" i="1"/>
  <c r="F167" i="1"/>
  <c r="F100" i="1"/>
  <c r="F44" i="1"/>
  <c r="F159" i="1"/>
  <c r="F151" i="1"/>
  <c r="F143" i="1"/>
  <c r="F135" i="1"/>
  <c r="F223" i="1"/>
  <c r="F202" i="1"/>
  <c r="F171" i="1"/>
  <c r="F112" i="1"/>
  <c r="F40" i="1"/>
  <c r="F126" i="1"/>
  <c r="F68" i="1"/>
  <c r="F162" i="1"/>
  <c r="F158" i="1"/>
  <c r="F154" i="1"/>
  <c r="F150" i="1"/>
  <c r="F146" i="1"/>
  <c r="F142" i="1"/>
  <c r="F138" i="1"/>
  <c r="F134" i="1"/>
  <c r="F120" i="1"/>
  <c r="F64" i="1"/>
  <c r="F122" i="1"/>
  <c r="F92" i="1"/>
  <c r="F60" i="1"/>
  <c r="F56" i="1"/>
  <c r="F48" i="1"/>
  <c r="F22" i="1"/>
  <c r="F18" i="1"/>
  <c r="F14" i="1"/>
  <c r="F10" i="1"/>
  <c r="F6" i="1"/>
  <c r="F11" i="1"/>
  <c r="F7" i="1"/>
  <c r="F36" i="1"/>
  <c r="F32" i="1"/>
  <c r="F28" i="1"/>
  <c r="F24" i="1"/>
  <c r="F20" i="1"/>
  <c r="F16" i="1"/>
  <c r="F12" i="1"/>
  <c r="F8" i="1"/>
  <c r="F21" i="1"/>
  <c r="F17" i="1"/>
  <c r="F13" i="1"/>
  <c r="F9" i="1"/>
  <c r="F5" i="1"/>
  <c r="F494" i="1"/>
  <c r="F484" i="1"/>
  <c r="F472" i="1"/>
  <c r="F478" i="1"/>
  <c r="F497" i="1"/>
  <c r="F480" i="1"/>
  <c r="F463" i="1"/>
  <c r="F474" i="1"/>
  <c r="F461" i="1"/>
  <c r="F429" i="1"/>
  <c r="F426" i="1"/>
  <c r="F406" i="1"/>
  <c r="F398" i="1"/>
  <c r="F390" i="1"/>
  <c r="F382" i="1"/>
  <c r="F363" i="1"/>
  <c r="F288" i="1"/>
  <c r="F481" i="1"/>
  <c r="F458" i="1"/>
  <c r="F487" i="1"/>
  <c r="F468" i="1"/>
  <c r="F455" i="1"/>
  <c r="F452" i="1"/>
  <c r="F444" i="1"/>
  <c r="F437" i="1"/>
  <c r="F425" i="1"/>
  <c r="F374" i="1"/>
  <c r="F495" i="1"/>
  <c r="F477" i="1"/>
  <c r="F457" i="1"/>
  <c r="F439" i="1"/>
  <c r="F431" i="1"/>
  <c r="F411" i="1"/>
  <c r="F347" i="1"/>
  <c r="F454" i="1"/>
  <c r="F451" i="1"/>
  <c r="F410" i="1"/>
  <c r="F402" i="1"/>
  <c r="F394" i="1"/>
  <c r="F386" i="1"/>
  <c r="F378" i="1"/>
  <c r="F276" i="1"/>
  <c r="F447" i="1"/>
  <c r="F442" i="1"/>
  <c r="F491" i="1"/>
  <c r="F471" i="1"/>
  <c r="F448" i="1"/>
  <c r="F436" i="1"/>
  <c r="F418" i="1"/>
  <c r="F414" i="1"/>
  <c r="F245" i="1"/>
  <c r="F469" i="1"/>
  <c r="F433" i="1"/>
  <c r="F427" i="1"/>
  <c r="F331" i="1"/>
  <c r="F228" i="1"/>
  <c r="F483" i="1"/>
  <c r="F453" i="1"/>
  <c r="F450" i="1"/>
  <c r="F251" i="1"/>
  <c r="F473" i="1"/>
  <c r="F441" i="1"/>
  <c r="F413" i="1"/>
  <c r="F377" i="1"/>
  <c r="F375" i="1"/>
  <c r="F369" i="1"/>
  <c r="F353" i="1"/>
  <c r="F337" i="1"/>
  <c r="F321" i="1"/>
  <c r="F305" i="1"/>
  <c r="F256" i="1"/>
  <c r="F244" i="1"/>
  <c r="F359" i="1"/>
  <c r="F343" i="1"/>
  <c r="F327" i="1"/>
  <c r="F287" i="1"/>
  <c r="F281" i="1"/>
  <c r="F221" i="1"/>
  <c r="F190" i="1"/>
  <c r="F465" i="1"/>
  <c r="F421" i="1"/>
  <c r="F409" i="1"/>
  <c r="F405" i="1"/>
  <c r="F401" i="1"/>
  <c r="F397" i="1"/>
  <c r="F393" i="1"/>
  <c r="F389" i="1"/>
  <c r="F385" i="1"/>
  <c r="F381" i="1"/>
  <c r="F379" i="1"/>
  <c r="F365" i="1"/>
  <c r="F349" i="1"/>
  <c r="F333" i="1"/>
  <c r="F317" i="1"/>
  <c r="F301" i="1"/>
  <c r="F291" i="1"/>
  <c r="F286" i="1"/>
  <c r="F280" i="1"/>
  <c r="F255" i="1"/>
  <c r="F249" i="1"/>
  <c r="F220" i="1"/>
  <c r="F445" i="1"/>
  <c r="F407" i="1"/>
  <c r="F403" i="1"/>
  <c r="F399" i="1"/>
  <c r="F395" i="1"/>
  <c r="F391" i="1"/>
  <c r="F387" i="1"/>
  <c r="F383" i="1"/>
  <c r="F371" i="1"/>
  <c r="F355" i="1"/>
  <c r="F339" i="1"/>
  <c r="F323" i="1"/>
  <c r="F285" i="1"/>
  <c r="F279" i="1"/>
  <c r="F269" i="1"/>
  <c r="F259" i="1"/>
  <c r="F254" i="1"/>
  <c r="F248" i="1"/>
  <c r="F237" i="1"/>
  <c r="F207" i="1"/>
  <c r="F361" i="1"/>
  <c r="F345" i="1"/>
  <c r="F329" i="1"/>
  <c r="F313" i="1"/>
  <c r="F297" i="1"/>
  <c r="F273" i="1"/>
  <c r="F253" i="1"/>
  <c r="F247" i="1"/>
  <c r="F236" i="1"/>
  <c r="F417" i="1"/>
  <c r="F367" i="1"/>
  <c r="F351" i="1"/>
  <c r="F335" i="1"/>
  <c r="F284" i="1"/>
  <c r="F241" i="1"/>
  <c r="F449" i="1"/>
  <c r="F373" i="1"/>
  <c r="F357" i="1"/>
  <c r="F341" i="1"/>
  <c r="F325" i="1"/>
  <c r="F309" i="1"/>
  <c r="F293" i="1"/>
  <c r="F283" i="1"/>
  <c r="F277" i="1"/>
  <c r="F272" i="1"/>
  <c r="F252" i="1"/>
  <c r="F266" i="1"/>
  <c r="F225" i="1"/>
  <c r="F217" i="1"/>
  <c r="F214" i="1"/>
  <c r="F211" i="1"/>
  <c r="F199" i="1"/>
  <c r="F186" i="1"/>
  <c r="F182" i="1"/>
  <c r="F278" i="1"/>
  <c r="F246" i="1"/>
  <c r="F205" i="1"/>
  <c r="F103" i="1"/>
  <c r="F290" i="1"/>
  <c r="F258" i="1"/>
  <c r="F238" i="1"/>
  <c r="F72" i="1"/>
  <c r="F270" i="1"/>
  <c r="F234" i="1"/>
  <c r="F216" i="1"/>
  <c r="F213" i="1"/>
  <c r="F210" i="1"/>
  <c r="F204" i="1"/>
  <c r="F201" i="1"/>
  <c r="F93" i="1"/>
  <c r="F282" i="1"/>
  <c r="F250" i="1"/>
  <c r="F230" i="1"/>
  <c r="F226" i="1"/>
  <c r="F174" i="1"/>
  <c r="F130" i="1"/>
  <c r="F47" i="1"/>
  <c r="F262" i="1"/>
  <c r="F212" i="1"/>
  <c r="F200" i="1"/>
  <c r="F191" i="1"/>
  <c r="F274" i="1"/>
  <c r="F242" i="1"/>
  <c r="F206" i="1"/>
  <c r="F203" i="1"/>
  <c r="F194" i="1"/>
  <c r="F178" i="1"/>
  <c r="F208" i="1"/>
  <c r="F192" i="1"/>
  <c r="F188" i="1"/>
  <c r="F184" i="1"/>
  <c r="F180" i="1"/>
  <c r="F176" i="1"/>
  <c r="F172" i="1"/>
  <c r="F160" i="1"/>
  <c r="F152" i="1"/>
  <c r="F144" i="1"/>
  <c r="F136" i="1"/>
  <c r="F88" i="1"/>
  <c r="F71" i="1"/>
  <c r="F197" i="1"/>
  <c r="F165" i="1"/>
  <c r="F157" i="1"/>
  <c r="F149" i="1"/>
  <c r="F141" i="1"/>
  <c r="F133" i="1"/>
  <c r="F116" i="1"/>
  <c r="F77" i="1"/>
  <c r="F101" i="1"/>
  <c r="F76" i="1"/>
  <c r="F69" i="1"/>
  <c r="F209" i="1"/>
  <c r="F193" i="1"/>
  <c r="F169" i="1"/>
  <c r="F128" i="1"/>
  <c r="F124" i="1"/>
  <c r="F110" i="1"/>
  <c r="F96" i="1"/>
  <c r="F189" i="1"/>
  <c r="F185" i="1"/>
  <c r="F181" i="1"/>
  <c r="F177" i="1"/>
  <c r="F173" i="1"/>
  <c r="F164" i="1"/>
  <c r="F156" i="1"/>
  <c r="F148" i="1"/>
  <c r="F140" i="1"/>
  <c r="F132" i="1"/>
  <c r="F95" i="1"/>
  <c r="F62" i="1"/>
  <c r="F161" i="1"/>
  <c r="F153" i="1"/>
  <c r="F145" i="1"/>
  <c r="F137" i="1"/>
  <c r="F104" i="1"/>
  <c r="F80" i="1"/>
  <c r="F74" i="1"/>
  <c r="F61" i="1"/>
  <c r="F55" i="1"/>
  <c r="F196" i="1"/>
  <c r="F168" i="1"/>
  <c r="F131" i="1"/>
  <c r="F118" i="1"/>
  <c r="F108" i="1"/>
  <c r="F84" i="1"/>
  <c r="F54" i="1"/>
  <c r="F27" i="1"/>
  <c r="F129" i="1"/>
  <c r="F107" i="1"/>
  <c r="F105" i="1"/>
  <c r="F90" i="1"/>
  <c r="F57" i="1"/>
  <c r="F50" i="1"/>
  <c r="F43" i="1"/>
  <c r="F31" i="1"/>
  <c r="F127" i="1"/>
  <c r="F111" i="1"/>
  <c r="F109" i="1"/>
  <c r="F94" i="1"/>
  <c r="F85" i="1"/>
  <c r="F82" i="1"/>
  <c r="F79" i="1"/>
  <c r="F53" i="1"/>
  <c r="F46" i="1"/>
  <c r="F39" i="1"/>
  <c r="F35" i="1"/>
  <c r="F26" i="1"/>
  <c r="F125" i="1"/>
  <c r="F115" i="1"/>
  <c r="F113" i="1"/>
  <c r="F98" i="1"/>
  <c r="F87" i="1"/>
  <c r="F73" i="1"/>
  <c r="F70" i="1"/>
  <c r="F67" i="1"/>
  <c r="F49" i="1"/>
  <c r="F42" i="1"/>
  <c r="F30" i="1"/>
  <c r="F123" i="1"/>
  <c r="F119" i="1"/>
  <c r="F117" i="1"/>
  <c r="F102" i="1"/>
  <c r="F63" i="1"/>
  <c r="F45" i="1"/>
  <c r="F38" i="1"/>
  <c r="F34" i="1"/>
  <c r="F25" i="1"/>
  <c r="F121" i="1"/>
  <c r="F106" i="1"/>
  <c r="F91" i="1"/>
  <c r="F89" i="1"/>
  <c r="F81" i="1"/>
  <c r="F78" i="1"/>
  <c r="F75" i="1"/>
  <c r="F66" i="1"/>
  <c r="F59" i="1"/>
  <c r="F41" i="1"/>
  <c r="F29" i="1"/>
  <c r="F15" i="1"/>
  <c r="F37" i="1"/>
  <c r="F33" i="1"/>
  <c r="F19" i="1"/>
  <c r="F114" i="1"/>
  <c r="F99" i="1"/>
  <c r="F97" i="1"/>
  <c r="F86" i="1"/>
  <c r="F83" i="1"/>
  <c r="F65" i="1"/>
  <c r="F58" i="1"/>
  <c r="F51" i="1"/>
  <c r="F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<sst xmlns="http://schemas.openxmlformats.org/spreadsheetml/2006/main" count="5749" uniqueCount="1487">
  <si>
    <t>CY2023</t>
  </si>
  <si>
    <t>Revenuue</t>
  </si>
  <si>
    <t>Shares</t>
  </si>
  <si>
    <t>EPS</t>
  </si>
  <si>
    <t>NI</t>
  </si>
  <si>
    <t>NI Margin</t>
  </si>
  <si>
    <t>NYSE:MMM</t>
  </si>
  <si>
    <t>NYSE:AOS</t>
  </si>
  <si>
    <t>NYSE:ABT</t>
  </si>
  <si>
    <t>NYSE:ABBV</t>
  </si>
  <si>
    <t>NYSE:ACN</t>
  </si>
  <si>
    <t>NasdaqGS:ADBE</t>
  </si>
  <si>
    <t>NasdaqGS:AMD</t>
  </si>
  <si>
    <t>NYSE:AFL</t>
  </si>
  <si>
    <t>NYSE:A</t>
  </si>
  <si>
    <t>NYSE:APD</t>
  </si>
  <si>
    <t>NasdaqGS:ABNB</t>
  </si>
  <si>
    <t>NasdaqGS:AKAM</t>
  </si>
  <si>
    <t>NYSE:ALB</t>
  </si>
  <si>
    <t>NYSE:ARE</t>
  </si>
  <si>
    <t>NasdaqGS:ALGN</t>
  </si>
  <si>
    <t>NYSE:ALLE</t>
  </si>
  <si>
    <t>NasdaqGS:LNT</t>
  </si>
  <si>
    <t>NasdaqGS:GOOG</t>
  </si>
  <si>
    <t>NasdaqGS:GOOGL</t>
  </si>
  <si>
    <t>NYSE:MO</t>
  </si>
  <si>
    <t>NasdaqGS:AMZN</t>
  </si>
  <si>
    <t>NYSE:AMCR</t>
  </si>
  <si>
    <t>NYSE:AEE</t>
  </si>
  <si>
    <t>NasdaqGS:AEP</t>
  </si>
  <si>
    <t>NYSE:AXP</t>
  </si>
  <si>
    <t>NYSE:AIG</t>
  </si>
  <si>
    <t>NYSE:AMT</t>
  </si>
  <si>
    <t>NYSE:AWK</t>
  </si>
  <si>
    <t>NYSE:AMP</t>
  </si>
  <si>
    <t>NYSE:AME</t>
  </si>
  <si>
    <t>NasdaqGS:AMGN</t>
  </si>
  <si>
    <t>NYSE:APH</t>
  </si>
  <si>
    <t>NasdaqGS:ADI</t>
  </si>
  <si>
    <t>NasdaqGS:ANSS</t>
  </si>
  <si>
    <t>NYSE:AON</t>
  </si>
  <si>
    <t>NasdaqGS:APA</t>
  </si>
  <si>
    <t>NYSE:APO</t>
  </si>
  <si>
    <t>NasdaqGS:AAPL</t>
  </si>
  <si>
    <t>NasdaqGS:AMAT</t>
  </si>
  <si>
    <t>NYSE:APTV</t>
  </si>
  <si>
    <t>NasdaqGS:ACGL</t>
  </si>
  <si>
    <t>NYSE:ADM</t>
  </si>
  <si>
    <t>NYSE:ANET</t>
  </si>
  <si>
    <t>NYSE:AJG</t>
  </si>
  <si>
    <t>NYSE:AIZ</t>
  </si>
  <si>
    <t>NYSE:T</t>
  </si>
  <si>
    <t>NYSE:ATO</t>
  </si>
  <si>
    <t>NasdaqGS:ADSK</t>
  </si>
  <si>
    <t>NasdaqGS:ADP</t>
  </si>
  <si>
    <t>NYSE:AZO</t>
  </si>
  <si>
    <t>NYSE:AVB</t>
  </si>
  <si>
    <t>NYSE:AVY</t>
  </si>
  <si>
    <t>NasdaqGS:AXON</t>
  </si>
  <si>
    <t>NasdaqGS:BKR</t>
  </si>
  <si>
    <t>NYSE:BALL</t>
  </si>
  <si>
    <t>NYSE:BAC</t>
  </si>
  <si>
    <t>NYSE:BAX</t>
  </si>
  <si>
    <t>NYSE:BDX</t>
  </si>
  <si>
    <t>NYSE:BRK.B</t>
  </si>
  <si>
    <t>NYSE:BBY</t>
  </si>
  <si>
    <t>NasdaqGS:TECH</t>
  </si>
  <si>
    <t>NasdaqGS:BIIB</t>
  </si>
  <si>
    <t>NYSE:BLK</t>
  </si>
  <si>
    <t>NYSE:BX</t>
  </si>
  <si>
    <t>NasdaqGS:BKNG</t>
  </si>
  <si>
    <t>NYSE:BSX</t>
  </si>
  <si>
    <t>NYSE:BMY</t>
  </si>
  <si>
    <t>NasdaqGS:AVGO</t>
  </si>
  <si>
    <t>NYSE:BR</t>
  </si>
  <si>
    <t>NYSE:BRO</t>
  </si>
  <si>
    <t>NYSE:BF.B</t>
  </si>
  <si>
    <t>NYSE:BLDR</t>
  </si>
  <si>
    <t>NYSE:BG</t>
  </si>
  <si>
    <t>NYSE:BXP</t>
  </si>
  <si>
    <t>NasdaqGS:CHRW</t>
  </si>
  <si>
    <t>NasdaqGS:CDNS</t>
  </si>
  <si>
    <t>NasdaqGS:CZR</t>
  </si>
  <si>
    <t>NYSE:CPT</t>
  </si>
  <si>
    <t>NYSE:COF</t>
  </si>
  <si>
    <t>NYSE:CAH</t>
  </si>
  <si>
    <t>NYSE:KMX</t>
  </si>
  <si>
    <t>NYSE:CCL</t>
  </si>
  <si>
    <t>NYSE:CARR</t>
  </si>
  <si>
    <t>NYSE:CAT</t>
  </si>
  <si>
    <t>BATS:CBOE</t>
  </si>
  <si>
    <t>NYSE:CBRE</t>
  </si>
  <si>
    <t>NasdaqGS:CDW</t>
  </si>
  <si>
    <t>NYSE:COR</t>
  </si>
  <si>
    <t>NYSE:CNC</t>
  </si>
  <si>
    <t>NYSE:CNP</t>
  </si>
  <si>
    <t>NYSE:CF</t>
  </si>
  <si>
    <t>NYSE:CRL</t>
  </si>
  <si>
    <t>NasdaqGS:CHTR</t>
  </si>
  <si>
    <t>NYSE:CVX</t>
  </si>
  <si>
    <t>NYSE:CMG</t>
  </si>
  <si>
    <t>NYSE:CB</t>
  </si>
  <si>
    <t>NYSE:CHD</t>
  </si>
  <si>
    <t>NasdaqGS:CINF</t>
  </si>
  <si>
    <t>NasdaqGS:CTAS</t>
  </si>
  <si>
    <t>NasdaqGS:CSCO</t>
  </si>
  <si>
    <t>NYSE:C</t>
  </si>
  <si>
    <t>NYSE:CFG</t>
  </si>
  <si>
    <t>NasdaqGS:CME</t>
  </si>
  <si>
    <t>NYSE:CMS</t>
  </si>
  <si>
    <t>NasdaqGS:CTSH</t>
  </si>
  <si>
    <t>NYSE:CL</t>
  </si>
  <si>
    <t>NasdaqGS:CMCSA</t>
  </si>
  <si>
    <t>NYSE:CAG</t>
  </si>
  <si>
    <t>NYSE:COP</t>
  </si>
  <si>
    <t>NYSE:ED</t>
  </si>
  <si>
    <t>NYSE:STZ</t>
  </si>
  <si>
    <t>NasdaqGS:CEG</t>
  </si>
  <si>
    <t>NasdaqGS:CPRT</t>
  </si>
  <si>
    <t>NYSE:GLW</t>
  </si>
  <si>
    <t>NYSE:CPAY</t>
  </si>
  <si>
    <t>NYSE:CTVA</t>
  </si>
  <si>
    <t>NasdaqGS:CSGP</t>
  </si>
  <si>
    <t>NasdaqGS:COST</t>
  </si>
  <si>
    <t>NYSE:CTRA</t>
  </si>
  <si>
    <t>NasdaqGS:CRWD</t>
  </si>
  <si>
    <t>NYSE:CCI</t>
  </si>
  <si>
    <t>NasdaqGS:CSX</t>
  </si>
  <si>
    <t>NYSE:CMI</t>
  </si>
  <si>
    <t>NYSE:CVS</t>
  </si>
  <si>
    <t>NYSE:DHI</t>
  </si>
  <si>
    <t>NYSE:DHR</t>
  </si>
  <si>
    <t>NYSE:DRI</t>
  </si>
  <si>
    <t>NYSE:DVA</t>
  </si>
  <si>
    <t>NYSE:DAY</t>
  </si>
  <si>
    <t>NYSE:DECK</t>
  </si>
  <si>
    <t>NYSE:DE</t>
  </si>
  <si>
    <t>NYSE:DELL</t>
  </si>
  <si>
    <t>NYSE:DAL</t>
  </si>
  <si>
    <t>NYSE:DVN</t>
  </si>
  <si>
    <t>NasdaqGS:DXCM</t>
  </si>
  <si>
    <t>NasdaqGS:FANG</t>
  </si>
  <si>
    <t>NYSE:DLR</t>
  </si>
  <si>
    <t>NYSE:DG</t>
  </si>
  <si>
    <t>NasdaqGS:DLTR</t>
  </si>
  <si>
    <t>NYSE:D</t>
  </si>
  <si>
    <t>NasdaqGS:DPZ</t>
  </si>
  <si>
    <t>NYSE:DOV</t>
  </si>
  <si>
    <t>NYSE:DOW</t>
  </si>
  <si>
    <t>NYSE:DTE</t>
  </si>
  <si>
    <t>NYSE:DUK</t>
  </si>
  <si>
    <t>NYSE:DD</t>
  </si>
  <si>
    <t>NYSE:EMN</t>
  </si>
  <si>
    <t>NYSE:ETN</t>
  </si>
  <si>
    <t>NasdaqGS:EBAY</t>
  </si>
  <si>
    <t>NYSE:ECL</t>
  </si>
  <si>
    <t>NYSE:EIX</t>
  </si>
  <si>
    <t>NYSE:EW</t>
  </si>
  <si>
    <t>NasdaqGS:EA</t>
  </si>
  <si>
    <t>NYSE:ELV</t>
  </si>
  <si>
    <t>NYSE:LLY</t>
  </si>
  <si>
    <t>NYSE:EMR</t>
  </si>
  <si>
    <t>NasdaqGM:ENPH</t>
  </si>
  <si>
    <t>NYSE:ETR</t>
  </si>
  <si>
    <t>NYSE:EOG</t>
  </si>
  <si>
    <t>NYSE:EPAM</t>
  </si>
  <si>
    <t>NYSE:EQT</t>
  </si>
  <si>
    <t>NYSE:EFX</t>
  </si>
  <si>
    <t>NasdaqGS:EQIX</t>
  </si>
  <si>
    <t>NYSE:EQR</t>
  </si>
  <si>
    <t>NasdaqGS:ERIE</t>
  </si>
  <si>
    <t>NYSE:ESS</t>
  </si>
  <si>
    <t>NYSE:EG</t>
  </si>
  <si>
    <t>NasdaqGS:EVRG</t>
  </si>
  <si>
    <t>NYSE:ES</t>
  </si>
  <si>
    <t>NasdaqGS:EXC</t>
  </si>
  <si>
    <t>NasdaqGS:EXPE</t>
  </si>
  <si>
    <t>NYSE:EXPD</t>
  </si>
  <si>
    <t>NYSE:EXR</t>
  </si>
  <si>
    <t>NYSE:XOM</t>
  </si>
  <si>
    <t>NasdaqGS:FFIV</t>
  </si>
  <si>
    <t>NYSE:FDS</t>
  </si>
  <si>
    <t>NYSE:FICO</t>
  </si>
  <si>
    <t>NasdaqGS:FAST</t>
  </si>
  <si>
    <t>NYSE:FRT</t>
  </si>
  <si>
    <t>NYSE:FDX</t>
  </si>
  <si>
    <t>NYSE:FIS</t>
  </si>
  <si>
    <t>NasdaqGS:FITB</t>
  </si>
  <si>
    <t>NasdaqGS:FSLR</t>
  </si>
  <si>
    <t>NYSE:FE</t>
  </si>
  <si>
    <t>NYSE:FI</t>
  </si>
  <si>
    <t>NYSE:F</t>
  </si>
  <si>
    <t>NasdaqGS:FTNT</t>
  </si>
  <si>
    <t>NYSE:FTV</t>
  </si>
  <si>
    <t>NasdaqGS:FOX</t>
  </si>
  <si>
    <t>NasdaqGS:FOXA</t>
  </si>
  <si>
    <t>NYSE:BEN</t>
  </si>
  <si>
    <t>NYSE:FCX</t>
  </si>
  <si>
    <t>NYSE:GRMN</t>
  </si>
  <si>
    <t>NYSE:IT</t>
  </si>
  <si>
    <t>NasdaqGS:GEHC</t>
  </si>
  <si>
    <t>NYSE:GEV</t>
  </si>
  <si>
    <t>NasdaqGS:GEN</t>
  </si>
  <si>
    <t>NYSE:GNRC</t>
  </si>
  <si>
    <t>NYSE:GD</t>
  </si>
  <si>
    <t>NYSE:GE</t>
  </si>
  <si>
    <t>NYSE:GIS</t>
  </si>
  <si>
    <t>NYSE:GM</t>
  </si>
  <si>
    <t>NYSE:GPC</t>
  </si>
  <si>
    <t>NasdaqGS:GILD</t>
  </si>
  <si>
    <t>NYSE:GPN</t>
  </si>
  <si>
    <t>NYSE:GL</t>
  </si>
  <si>
    <t>NYSE:GDDY</t>
  </si>
  <si>
    <t>NYSE:HAL</t>
  </si>
  <si>
    <t>NasdaqGS:HAS</t>
  </si>
  <si>
    <t>NYSE:HCA</t>
  </si>
  <si>
    <t>NYSE:DOC</t>
  </si>
  <si>
    <t>NasdaqGS:HSIC</t>
  </si>
  <si>
    <t>NYSE:HES</t>
  </si>
  <si>
    <t>NYSE:HPE</t>
  </si>
  <si>
    <t>NYSE:HLT</t>
  </si>
  <si>
    <t>NasdaqGS:HOLX</t>
  </si>
  <si>
    <t>NasdaqGS:HON</t>
  </si>
  <si>
    <t>NYSE:HRL</t>
  </si>
  <si>
    <t>NasdaqGS:HST</t>
  </si>
  <si>
    <t>NYSE:HWM</t>
  </si>
  <si>
    <t>NYSE:HPQ</t>
  </si>
  <si>
    <t>NYSE:HUBB</t>
  </si>
  <si>
    <t>NYSE:HUM</t>
  </si>
  <si>
    <t>NasdaqGS:HBAN</t>
  </si>
  <si>
    <t>NYSE:HII</t>
  </si>
  <si>
    <t>NYSE:IEX</t>
  </si>
  <si>
    <t>NasdaqGS:IDXX</t>
  </si>
  <si>
    <t>NYSE:ITW</t>
  </si>
  <si>
    <t>NasdaqGS:INCY</t>
  </si>
  <si>
    <t>NYSE:IR</t>
  </si>
  <si>
    <t>NasdaqGS:PODD</t>
  </si>
  <si>
    <t>NasdaqGS:INTC</t>
  </si>
  <si>
    <t>NYSE:ICE</t>
  </si>
  <si>
    <t>NYSE:IBM</t>
  </si>
  <si>
    <t>NYSE:IFF</t>
  </si>
  <si>
    <t>NYSE:IP</t>
  </si>
  <si>
    <t>NasdaqGS:INTU</t>
  </si>
  <si>
    <t>NasdaqGS:ISRG</t>
  </si>
  <si>
    <t>NYSE:IVZ</t>
  </si>
  <si>
    <t>NYSE:INVH</t>
  </si>
  <si>
    <t>NYSE:IQV</t>
  </si>
  <si>
    <t>NYSE:IRM</t>
  </si>
  <si>
    <t>NasdaqGS:JBHT</t>
  </si>
  <si>
    <t>NYSE:JBL</t>
  </si>
  <si>
    <t>NasdaqGS:JKHY</t>
  </si>
  <si>
    <t>NYSE:J</t>
  </si>
  <si>
    <t>NYSE:JNJ</t>
  </si>
  <si>
    <t>NYSE:JCI</t>
  </si>
  <si>
    <t>NYSE:JPM</t>
  </si>
  <si>
    <t>NYSE:JNPR</t>
  </si>
  <si>
    <t>NYSE:K</t>
  </si>
  <si>
    <t>NYSE:KVUE</t>
  </si>
  <si>
    <t>NasdaqGS:KDP</t>
  </si>
  <si>
    <t>NYSE:KEY</t>
  </si>
  <si>
    <t>NYSE:KEYS</t>
  </si>
  <si>
    <t>NYSE:KMB</t>
  </si>
  <si>
    <t>NYSE:KIM</t>
  </si>
  <si>
    <t>NYSE:KMI</t>
  </si>
  <si>
    <t>NYSE:KKR</t>
  </si>
  <si>
    <t>NasdaqGS:KLAC</t>
  </si>
  <si>
    <t>NYSE:LHX</t>
  </si>
  <si>
    <t>NYSE:LH</t>
  </si>
  <si>
    <t>NasdaqGS:LRCX</t>
  </si>
  <si>
    <t>NYSE:LW</t>
  </si>
  <si>
    <t>NYSE:LVS</t>
  </si>
  <si>
    <t>NYSE:LDOS</t>
  </si>
  <si>
    <t>NYSE:LEN</t>
  </si>
  <si>
    <t>NYSE:LII</t>
  </si>
  <si>
    <t>NasdaqGS:LIN</t>
  </si>
  <si>
    <t>NYSE:LYV</t>
  </si>
  <si>
    <t>NasdaqGS:LKQ</t>
  </si>
  <si>
    <t>NYSE:LMT</t>
  </si>
  <si>
    <t>NYSE:L</t>
  </si>
  <si>
    <t>NYSE:LOW</t>
  </si>
  <si>
    <t>NasdaqGS:LULU</t>
  </si>
  <si>
    <t>NYSE:LYB</t>
  </si>
  <si>
    <t>NYSE:MTB</t>
  </si>
  <si>
    <t>NYSE:MPC</t>
  </si>
  <si>
    <t>NasdaqGS:MKTX</t>
  </si>
  <si>
    <t>NasdaqGS:MAR</t>
  </si>
  <si>
    <t>NYSE:MMC</t>
  </si>
  <si>
    <t>NYSE:MLM</t>
  </si>
  <si>
    <t>NYSE:MAS</t>
  </si>
  <si>
    <t>NYSE:MA</t>
  </si>
  <si>
    <t>NasdaqGS:MTCH</t>
  </si>
  <si>
    <t>NYSE:MKC</t>
  </si>
  <si>
    <t>NYSE:MCD</t>
  </si>
  <si>
    <t>NYSE:MCK</t>
  </si>
  <si>
    <t>NYSE:MDT</t>
  </si>
  <si>
    <t>NYSE:MRK</t>
  </si>
  <si>
    <t>NasdaqGS:META</t>
  </si>
  <si>
    <t>NYSE:MET</t>
  </si>
  <si>
    <t>NYSE:MTD</t>
  </si>
  <si>
    <t>NYSE:MGM</t>
  </si>
  <si>
    <t>NasdaqGS:MCHP</t>
  </si>
  <si>
    <t>NasdaqGS:MU</t>
  </si>
  <si>
    <t>NasdaqGS:MSFT</t>
  </si>
  <si>
    <t>NYSE:MAA</t>
  </si>
  <si>
    <t>NasdaqGS:MRNA</t>
  </si>
  <si>
    <t>NYSE:MHK</t>
  </si>
  <si>
    <t>NYSE:MOH</t>
  </si>
  <si>
    <t>NYSE:TAP</t>
  </si>
  <si>
    <t>NasdaqGS:MDLZ</t>
  </si>
  <si>
    <t>NasdaqGS:MPWR</t>
  </si>
  <si>
    <t>NasdaqGS:MNST</t>
  </si>
  <si>
    <t>NYSE:MCO</t>
  </si>
  <si>
    <t>NYSE:MS</t>
  </si>
  <si>
    <t>NYSE:MSI</t>
  </si>
  <si>
    <t>NYSE:MSCI</t>
  </si>
  <si>
    <t>NasdaqGS:NDAQ</t>
  </si>
  <si>
    <t>NasdaqGS:NTAP</t>
  </si>
  <si>
    <t>NasdaqGS:NFLX</t>
  </si>
  <si>
    <t>NYSE:NEM</t>
  </si>
  <si>
    <t>NasdaqGS:NWS</t>
  </si>
  <si>
    <t>NasdaqGS:NWSA</t>
  </si>
  <si>
    <t>NYSE:NEE</t>
  </si>
  <si>
    <t>NYSE:NKE</t>
  </si>
  <si>
    <t>NYSE:NI</t>
  </si>
  <si>
    <t>NasdaqGS:NDSN</t>
  </si>
  <si>
    <t>NYSE:NSC</t>
  </si>
  <si>
    <t>NasdaqGS:NTRS</t>
  </si>
  <si>
    <t>NYSE:NOC</t>
  </si>
  <si>
    <t>NYSE:NCLH</t>
  </si>
  <si>
    <t>NYSE:NRG</t>
  </si>
  <si>
    <t>NYSE:NUE</t>
  </si>
  <si>
    <t>NasdaqGS:NVDA</t>
  </si>
  <si>
    <t>NYSE:NVR</t>
  </si>
  <si>
    <t>NasdaqGS:NXPI</t>
  </si>
  <si>
    <t>NasdaqGS:ORLY</t>
  </si>
  <si>
    <t>NYSE:OXY</t>
  </si>
  <si>
    <t>NasdaqGS:ODFL</t>
  </si>
  <si>
    <t>NYSE:OMC</t>
  </si>
  <si>
    <t>NasdaqGS:ON</t>
  </si>
  <si>
    <t>NYSE:OKE</t>
  </si>
  <si>
    <t>NYSE:ORCL</t>
  </si>
  <si>
    <t>NYSE:OTIS</t>
  </si>
  <si>
    <t>NasdaqGS:PCAR</t>
  </si>
  <si>
    <t>NYSE:PKG</t>
  </si>
  <si>
    <t>NasdaqGS:PLTR</t>
  </si>
  <si>
    <t>NasdaqGS:PANW</t>
  </si>
  <si>
    <t>NasdaqGS:PARA</t>
  </si>
  <si>
    <t>NYSE:PH</t>
  </si>
  <si>
    <t>NasdaqGS:PAYX</t>
  </si>
  <si>
    <t>NYSE:PAYC</t>
  </si>
  <si>
    <t>NasdaqGS:PYPL</t>
  </si>
  <si>
    <t>NYSE:PNR</t>
  </si>
  <si>
    <t>NasdaqGS:PEP</t>
  </si>
  <si>
    <t>NYSE:PFE</t>
  </si>
  <si>
    <t>NYSE:PCG</t>
  </si>
  <si>
    <t>NYSE:PM</t>
  </si>
  <si>
    <t>NYSE:PSX</t>
  </si>
  <si>
    <t>NYSE:PNW</t>
  </si>
  <si>
    <t>NasdaqGS:POOL</t>
  </si>
  <si>
    <t>NYSE:PPG</t>
  </si>
  <si>
    <t>NYSE:PPL</t>
  </si>
  <si>
    <t>NasdaqGS:PFG</t>
  </si>
  <si>
    <t>NYSE:PLD</t>
  </si>
  <si>
    <t>NYSE:PRU</t>
  </si>
  <si>
    <t>NasdaqGS:PTC</t>
  </si>
  <si>
    <t>NYSE:PEG</t>
  </si>
  <si>
    <t>NYSE:PSA</t>
  </si>
  <si>
    <t>NYSE:PHM</t>
  </si>
  <si>
    <t>NasdaqGS:QCOM</t>
  </si>
  <si>
    <t>NYSE:PWR</t>
  </si>
  <si>
    <t>NYSE:DGX</t>
  </si>
  <si>
    <t>NYSE:RL</t>
  </si>
  <si>
    <t>NYSE:RJF</t>
  </si>
  <si>
    <t>NYSE:O</t>
  </si>
  <si>
    <t>NasdaqGS:REG</t>
  </si>
  <si>
    <t>NasdaqGS:REGN</t>
  </si>
  <si>
    <t>NYSE:RF</t>
  </si>
  <si>
    <t>NYSE:RSG</t>
  </si>
  <si>
    <t>NYSE:RMD</t>
  </si>
  <si>
    <t>NYSE:RVTY</t>
  </si>
  <si>
    <t>NYSE:ROK</t>
  </si>
  <si>
    <t>NYSE:ROL</t>
  </si>
  <si>
    <t>NasdaqGS:ROP</t>
  </si>
  <si>
    <t>NasdaqGS:ROST</t>
  </si>
  <si>
    <t>NYSE:RCL</t>
  </si>
  <si>
    <t>NYSE:RTX</t>
  </si>
  <si>
    <t>NYSE:SPGI</t>
  </si>
  <si>
    <t>NYSE:CRM</t>
  </si>
  <si>
    <t>NasdaqGS:SBAC</t>
  </si>
  <si>
    <t>NYSE:SLB</t>
  </si>
  <si>
    <t>NasdaqGS:STX</t>
  </si>
  <si>
    <t>NYSE:SRE</t>
  </si>
  <si>
    <t>NYSE:NOW</t>
  </si>
  <si>
    <t>NYSE:SPG</t>
  </si>
  <si>
    <t>NasdaqGS:SWKS</t>
  </si>
  <si>
    <t>NYSE:SW</t>
  </si>
  <si>
    <t>NYSE:SNA</t>
  </si>
  <si>
    <t>NYSE:SOLV</t>
  </si>
  <si>
    <t>NYSE:LUV</t>
  </si>
  <si>
    <t>NYSE:SWK</t>
  </si>
  <si>
    <t>NasdaqGS:SBUX</t>
  </si>
  <si>
    <t>NYSE:STT</t>
  </si>
  <si>
    <t>NasdaqGS:STLD</t>
  </si>
  <si>
    <t>NYSE:STE</t>
  </si>
  <si>
    <t>NYSE:SYK</t>
  </si>
  <si>
    <t>NasdaqGS:SMCI</t>
  </si>
  <si>
    <t>NYSE:SYF</t>
  </si>
  <si>
    <t>NasdaqGS:SNPS</t>
  </si>
  <si>
    <t>NYSE:SYY</t>
  </si>
  <si>
    <t>NasdaqGS:TMUS</t>
  </si>
  <si>
    <t>NasdaqGS:TROW</t>
  </si>
  <si>
    <t>NasdaqGS:TTWO</t>
  </si>
  <si>
    <t>NYSE:TPR</t>
  </si>
  <si>
    <t>NYSE:TRGP</t>
  </si>
  <si>
    <t>NYSE:TGT</t>
  </si>
  <si>
    <t>NYSE:TEL</t>
  </si>
  <si>
    <t>NYSE:TDY</t>
  </si>
  <si>
    <t>NasdaqGS:TER</t>
  </si>
  <si>
    <t>NasdaqGS:TSLA</t>
  </si>
  <si>
    <t>NasdaqGS:TXN</t>
  </si>
  <si>
    <t>NYSE:TPL</t>
  </si>
  <si>
    <t>NYSE:TXT</t>
  </si>
  <si>
    <t>NYSE:AES</t>
  </si>
  <si>
    <t>NYSE:ALL</t>
  </si>
  <si>
    <t>NYSE:BK</t>
  </si>
  <si>
    <t>NYSE:BA</t>
  </si>
  <si>
    <t>NasdaqGS:CPB</t>
  </si>
  <si>
    <t>NYSE:SCHW</t>
  </si>
  <si>
    <t>NYSE:CI</t>
  </si>
  <si>
    <t>NYSE:CLX</t>
  </si>
  <si>
    <t>NYSE:KO</t>
  </si>
  <si>
    <t>NasdaqGS:COO</t>
  </si>
  <si>
    <t>NYSE:EL</t>
  </si>
  <si>
    <t>NYSE:GS</t>
  </si>
  <si>
    <t>NYSE:HIG</t>
  </si>
  <si>
    <t>NYSE:HSY</t>
  </si>
  <si>
    <t>NYSE:HD</t>
  </si>
  <si>
    <t>NYSE:IPG</t>
  </si>
  <si>
    <t>NYSE:SJM</t>
  </si>
  <si>
    <t>NasdaqGS:KHC</t>
  </si>
  <si>
    <t>NYSE:KR</t>
  </si>
  <si>
    <t>NYSE:MOS</t>
  </si>
  <si>
    <t>NYSE:PNC</t>
  </si>
  <si>
    <t>NYSE:PG</t>
  </si>
  <si>
    <t>NYSE:PGR</t>
  </si>
  <si>
    <t>NYSE:SHW</t>
  </si>
  <si>
    <t>NYSE:SO</t>
  </si>
  <si>
    <t>NYSE:TJX</t>
  </si>
  <si>
    <t>NYSE:TRV</t>
  </si>
  <si>
    <t>NYSE:DIS</t>
  </si>
  <si>
    <t>NYSE:WMB</t>
  </si>
  <si>
    <t>NYSE:TMO</t>
  </si>
  <si>
    <t>NasdaqGS:TSCO</t>
  </si>
  <si>
    <t>NYSE:TT</t>
  </si>
  <si>
    <t>NYSE:TDG</t>
  </si>
  <si>
    <t>NasdaqGS:TRMB</t>
  </si>
  <si>
    <t>NYSE:TFC</t>
  </si>
  <si>
    <t>NYSE:TYL</t>
  </si>
  <si>
    <t>NYSE:TSN</t>
  </si>
  <si>
    <t>NYSE:USB</t>
  </si>
  <si>
    <t>NYSE:UBER</t>
  </si>
  <si>
    <t>NYSE:UDR</t>
  </si>
  <si>
    <t>NasdaqGS:ULTA</t>
  </si>
  <si>
    <t>NYSE:UNP</t>
  </si>
  <si>
    <t>NasdaqGS:UAL</t>
  </si>
  <si>
    <t>NYSE:UPS</t>
  </si>
  <si>
    <t>NYSE:URI</t>
  </si>
  <si>
    <t>NYSE:UNH</t>
  </si>
  <si>
    <t>NYSE:UHS</t>
  </si>
  <si>
    <t>NYSE:VLO</t>
  </si>
  <si>
    <t>NYSE:VTR</t>
  </si>
  <si>
    <t>NYSE:VLTO</t>
  </si>
  <si>
    <t>NasdaqGS:VRSN</t>
  </si>
  <si>
    <t>NasdaqGS:VRSK</t>
  </si>
  <si>
    <t>NYSE:VZ</t>
  </si>
  <si>
    <t>NasdaqGS:VRTX</t>
  </si>
  <si>
    <t>NasdaqGS:VTRS</t>
  </si>
  <si>
    <t>NYSE:VICI</t>
  </si>
  <si>
    <t>NYSE:V</t>
  </si>
  <si>
    <t>NYSE:VST</t>
  </si>
  <si>
    <t>NYSE:VMC</t>
  </si>
  <si>
    <t>NYSE:WRB</t>
  </si>
  <si>
    <t>NYSE:GWW</t>
  </si>
  <si>
    <t>NasdaqGS:WBA</t>
  </si>
  <si>
    <t>NYSE:WMT</t>
  </si>
  <si>
    <t>NasdaqGS:WBD</t>
  </si>
  <si>
    <t>NYSE:WM</t>
  </si>
  <si>
    <t>NYSE:WAT</t>
  </si>
  <si>
    <t>NYSE:WEC</t>
  </si>
  <si>
    <t>NYSE:WFC</t>
  </si>
  <si>
    <t>NYSE:WELL</t>
  </si>
  <si>
    <t>NYSE:WST</t>
  </si>
  <si>
    <t>NasdaqGS:WDC</t>
  </si>
  <si>
    <t>NYSE:WAB</t>
  </si>
  <si>
    <t>NYSE:WY</t>
  </si>
  <si>
    <t>NasdaqGS:WTW</t>
  </si>
  <si>
    <t>NasdaqGS:WDAY</t>
  </si>
  <si>
    <t>NasdaqGS:WYNN</t>
  </si>
  <si>
    <t>NasdaqGS:XEL</t>
  </si>
  <si>
    <t>NYSE:XYL</t>
  </si>
  <si>
    <t>NYSE:YUM</t>
  </si>
  <si>
    <t>NasdaqGS:ZBRA</t>
  </si>
  <si>
    <t>NYSE:ZBH</t>
  </si>
  <si>
    <t>NYSE:ZTS</t>
  </si>
  <si>
    <t>CY2022</t>
  </si>
  <si>
    <t>market_cap</t>
  </si>
  <si>
    <t>Share</t>
  </si>
  <si>
    <t>aggregation</t>
  </si>
  <si>
    <t>simple Avg</t>
  </si>
  <si>
    <t>weighted Avg</t>
  </si>
  <si>
    <t>CY2021</t>
  </si>
  <si>
    <t>MMM</t>
  </si>
  <si>
    <t>AOS</t>
  </si>
  <si>
    <t>ABT</t>
  </si>
  <si>
    <t>ABBV</t>
  </si>
  <si>
    <t>ACN</t>
  </si>
  <si>
    <t>ADBE</t>
  </si>
  <si>
    <t>AMD</t>
  </si>
  <si>
    <t>AES</t>
  </si>
  <si>
    <t>AFL</t>
  </si>
  <si>
    <t>A</t>
  </si>
  <si>
    <t>APD</t>
  </si>
  <si>
    <t>ABNB</t>
  </si>
  <si>
    <t>AKAM</t>
  </si>
  <si>
    <t>ALB</t>
  </si>
  <si>
    <t>ARE</t>
  </si>
  <si>
    <t>ALGN</t>
  </si>
  <si>
    <t>ALLE</t>
  </si>
  <si>
    <t>LNT</t>
  </si>
  <si>
    <t>ALL</t>
  </si>
  <si>
    <t>GOOGL</t>
  </si>
  <si>
    <t>GOOG</t>
  </si>
  <si>
    <t>MO</t>
  </si>
  <si>
    <t>AMZN</t>
  </si>
  <si>
    <t>AMCR</t>
  </si>
  <si>
    <t>AEE</t>
  </si>
  <si>
    <t>AAL</t>
  </si>
  <si>
    <t>AEP</t>
  </si>
  <si>
    <t>AXP</t>
  </si>
  <si>
    <t>AIG</t>
  </si>
  <si>
    <t>AMT</t>
  </si>
  <si>
    <t>AWK</t>
  </si>
  <si>
    <t>AMP</t>
  </si>
  <si>
    <t>AME</t>
  </si>
  <si>
    <t>AMGN</t>
  </si>
  <si>
    <t>APH</t>
  </si>
  <si>
    <t>ADI</t>
  </si>
  <si>
    <t>ANSS</t>
  </si>
  <si>
    <t>AON</t>
  </si>
  <si>
    <t>APA</t>
  </si>
  <si>
    <t>AAPL</t>
  </si>
  <si>
    <t>AMAT</t>
  </si>
  <si>
    <t>APTV</t>
  </si>
  <si>
    <t>ACGL</t>
  </si>
  <si>
    <t>ADM</t>
  </si>
  <si>
    <t>ANET</t>
  </si>
  <si>
    <t>AJG</t>
  </si>
  <si>
    <t>AIZ</t>
  </si>
  <si>
    <t>T</t>
  </si>
  <si>
    <t>ATO</t>
  </si>
  <si>
    <t>ADSK</t>
  </si>
  <si>
    <t>ADP</t>
  </si>
  <si>
    <t>AZO</t>
  </si>
  <si>
    <t>AVB</t>
  </si>
  <si>
    <t>AVY</t>
  </si>
  <si>
    <t>AXON</t>
  </si>
  <si>
    <t>BKR</t>
  </si>
  <si>
    <t>BALL</t>
  </si>
  <si>
    <t>BAC</t>
  </si>
  <si>
    <t>BK</t>
  </si>
  <si>
    <t>BBWI</t>
  </si>
  <si>
    <t>BAX</t>
  </si>
  <si>
    <t>BDX</t>
  </si>
  <si>
    <t>BRK.B</t>
  </si>
  <si>
    <t>BBY</t>
  </si>
  <si>
    <t>BIO</t>
  </si>
  <si>
    <t>TECH</t>
  </si>
  <si>
    <t>BIIB</t>
  </si>
  <si>
    <t>BLK</t>
  </si>
  <si>
    <t>BX</t>
  </si>
  <si>
    <t>BA</t>
  </si>
  <si>
    <t>BKNG</t>
  </si>
  <si>
    <t>BWA</t>
  </si>
  <si>
    <t>BXP</t>
  </si>
  <si>
    <t>BSX</t>
  </si>
  <si>
    <t>BMY</t>
  </si>
  <si>
    <t>AVGO</t>
  </si>
  <si>
    <t>BR</t>
  </si>
  <si>
    <t>BRO</t>
  </si>
  <si>
    <t>BF.B</t>
  </si>
  <si>
    <t>BG</t>
  </si>
  <si>
    <t>CDNS</t>
  </si>
  <si>
    <t>CZR</t>
  </si>
  <si>
    <t>CPT</t>
  </si>
  <si>
    <t>CPB</t>
  </si>
  <si>
    <t>COF</t>
  </si>
  <si>
    <t>CAH</t>
  </si>
  <si>
    <t>KMX</t>
  </si>
  <si>
    <t>CCL</t>
  </si>
  <si>
    <t>CARR</t>
  </si>
  <si>
    <t>CTLT</t>
  </si>
  <si>
    <t>CAT</t>
  </si>
  <si>
    <t>CBOE</t>
  </si>
  <si>
    <t>CBRE</t>
  </si>
  <si>
    <t>CDW</t>
  </si>
  <si>
    <t>CE</t>
  </si>
  <si>
    <t>COR</t>
  </si>
  <si>
    <t>CNC</t>
  </si>
  <si>
    <t>CNP</t>
  </si>
  <si>
    <t>CF</t>
  </si>
  <si>
    <t>CHRW</t>
  </si>
  <si>
    <t>CRL</t>
  </si>
  <si>
    <t>SCHW</t>
  </si>
  <si>
    <t>CHTR</t>
  </si>
  <si>
    <t>CVX</t>
  </si>
  <si>
    <t>CMG</t>
  </si>
  <si>
    <t>CB</t>
  </si>
  <si>
    <t>CHD</t>
  </si>
  <si>
    <t>CI</t>
  </si>
  <si>
    <t>CINF</t>
  </si>
  <si>
    <t>CTAS</t>
  </si>
  <si>
    <t>CSCO</t>
  </si>
  <si>
    <t>C</t>
  </si>
  <si>
    <t>CFG</t>
  </si>
  <si>
    <t>CLX</t>
  </si>
  <si>
    <t>CME</t>
  </si>
  <si>
    <t>CMS</t>
  </si>
  <si>
    <t>KO</t>
  </si>
  <si>
    <t>CTSH</t>
  </si>
  <si>
    <t>CL</t>
  </si>
  <si>
    <t>CMCSA</t>
  </si>
  <si>
    <t>CMA</t>
  </si>
  <si>
    <t>CAG</t>
  </si>
  <si>
    <t>COP</t>
  </si>
  <si>
    <t>ED</t>
  </si>
  <si>
    <t>STZ</t>
  </si>
  <si>
    <t>CEG</t>
  </si>
  <si>
    <t>COO</t>
  </si>
  <si>
    <t>CPRT</t>
  </si>
  <si>
    <t>GLW</t>
  </si>
  <si>
    <t>CPAY</t>
  </si>
  <si>
    <t>CTVA</t>
  </si>
  <si>
    <t>CSGP</t>
  </si>
  <si>
    <t>COST</t>
  </si>
  <si>
    <t>CTRA</t>
  </si>
  <si>
    <t>CCI</t>
  </si>
  <si>
    <t>CSX</t>
  </si>
  <si>
    <t>CMI</t>
  </si>
  <si>
    <t>CVS</t>
  </si>
  <si>
    <t>DHR</t>
  </si>
  <si>
    <t>DRI</t>
  </si>
  <si>
    <t>DVA</t>
  </si>
  <si>
    <t>DAY</t>
  </si>
  <si>
    <t>DE</t>
  </si>
  <si>
    <t>DAL</t>
  </si>
  <si>
    <t>DVN</t>
  </si>
  <si>
    <t>DXCM</t>
  </si>
  <si>
    <t>FANG</t>
  </si>
  <si>
    <t>DLR</t>
  </si>
  <si>
    <t>DFS</t>
  </si>
  <si>
    <t>DG</t>
  </si>
  <si>
    <t>DLTR</t>
  </si>
  <si>
    <t>D</t>
  </si>
  <si>
    <t>DPZ</t>
  </si>
  <si>
    <t>DOV</t>
  </si>
  <si>
    <t>DOW</t>
  </si>
  <si>
    <t>DHI</t>
  </si>
  <si>
    <t>DTE</t>
  </si>
  <si>
    <t>DUK</t>
  </si>
  <si>
    <t>DD</t>
  </si>
  <si>
    <t>EMN</t>
  </si>
  <si>
    <t>ETN</t>
  </si>
  <si>
    <t>EBAY</t>
  </si>
  <si>
    <t>ECL</t>
  </si>
  <si>
    <t>EIX</t>
  </si>
  <si>
    <t>EW</t>
  </si>
  <si>
    <t>EA</t>
  </si>
  <si>
    <t>ELV</t>
  </si>
  <si>
    <t>LLY</t>
  </si>
  <si>
    <t>EMR</t>
  </si>
  <si>
    <t>ENPH</t>
  </si>
  <si>
    <t>ETR</t>
  </si>
  <si>
    <t>EOG</t>
  </si>
  <si>
    <t>EPAM</t>
  </si>
  <si>
    <t>EQT</t>
  </si>
  <si>
    <t>EFX</t>
  </si>
  <si>
    <t>EQIX</t>
  </si>
  <si>
    <t>EQR</t>
  </si>
  <si>
    <t>ESS</t>
  </si>
  <si>
    <t>EL</t>
  </si>
  <si>
    <t>ETSY</t>
  </si>
  <si>
    <t>EG</t>
  </si>
  <si>
    <t>EVRG</t>
  </si>
  <si>
    <t>ES</t>
  </si>
  <si>
    <t>EXC</t>
  </si>
  <si>
    <t>EXPE</t>
  </si>
  <si>
    <t>EXPD</t>
  </si>
  <si>
    <t>EXR</t>
  </si>
  <si>
    <t>XOM</t>
  </si>
  <si>
    <t>FFIV</t>
  </si>
  <si>
    <t>FDS</t>
  </si>
  <si>
    <t>FICO</t>
  </si>
  <si>
    <t>FAST</t>
  </si>
  <si>
    <t>FRT</t>
  </si>
  <si>
    <t>FDX</t>
  </si>
  <si>
    <t>FIS</t>
  </si>
  <si>
    <t>FITB</t>
  </si>
  <si>
    <t>FSLR</t>
  </si>
  <si>
    <t>FE</t>
  </si>
  <si>
    <t>FI</t>
  </si>
  <si>
    <t>FMC</t>
  </si>
  <si>
    <t>F</t>
  </si>
  <si>
    <t>FTNT</t>
  </si>
  <si>
    <t>FTV</t>
  </si>
  <si>
    <t>FOXA</t>
  </si>
  <si>
    <t>FOX</t>
  </si>
  <si>
    <t>BEN</t>
  </si>
  <si>
    <t>FCX</t>
  </si>
  <si>
    <t>GRMN</t>
  </si>
  <si>
    <t>IT</t>
  </si>
  <si>
    <t>GE</t>
  </si>
  <si>
    <t>GEHC</t>
  </si>
  <si>
    <t>GEN</t>
  </si>
  <si>
    <t>GNRC</t>
  </si>
  <si>
    <t>GD</t>
  </si>
  <si>
    <t>GIS</t>
  </si>
  <si>
    <t>GM</t>
  </si>
  <si>
    <t>GPC</t>
  </si>
  <si>
    <t>GILD</t>
  </si>
  <si>
    <t>GPN</t>
  </si>
  <si>
    <t>GL</t>
  </si>
  <si>
    <t>GS</t>
  </si>
  <si>
    <t>HAL</t>
  </si>
  <si>
    <t>HIG</t>
  </si>
  <si>
    <t>HAS</t>
  </si>
  <si>
    <t>HCA</t>
  </si>
  <si>
    <t>DOC</t>
  </si>
  <si>
    <t>HSIC</t>
  </si>
  <si>
    <t>HSY</t>
  </si>
  <si>
    <t>HES</t>
  </si>
  <si>
    <t>HPE</t>
  </si>
  <si>
    <t>HLT</t>
  </si>
  <si>
    <t>HOLX</t>
  </si>
  <si>
    <t>HD</t>
  </si>
  <si>
    <t>HON</t>
  </si>
  <si>
    <t>HRL</t>
  </si>
  <si>
    <t>HST</t>
  </si>
  <si>
    <t>HWM</t>
  </si>
  <si>
    <t>HPQ</t>
  </si>
  <si>
    <t>HUBB</t>
  </si>
  <si>
    <t>HUM</t>
  </si>
  <si>
    <t>HBAN</t>
  </si>
  <si>
    <t>HII</t>
  </si>
  <si>
    <t>IBM</t>
  </si>
  <si>
    <t>IEX</t>
  </si>
  <si>
    <t>IDXX</t>
  </si>
  <si>
    <t>ITW</t>
  </si>
  <si>
    <t>ILMN</t>
  </si>
  <si>
    <t>INCY</t>
  </si>
  <si>
    <t>IR</t>
  </si>
  <si>
    <t>PODD</t>
  </si>
  <si>
    <t>INTC</t>
  </si>
  <si>
    <t>ICE</t>
  </si>
  <si>
    <t>IFF</t>
  </si>
  <si>
    <t>IP</t>
  </si>
  <si>
    <t>IPG</t>
  </si>
  <si>
    <t>INTU</t>
  </si>
  <si>
    <t>ISRG</t>
  </si>
  <si>
    <t>IVZ</t>
  </si>
  <si>
    <t>INVH</t>
  </si>
  <si>
    <t>IQV</t>
  </si>
  <si>
    <t>IRM</t>
  </si>
  <si>
    <t>JBHT</t>
  </si>
  <si>
    <t>JKHY</t>
  </si>
  <si>
    <t>J</t>
  </si>
  <si>
    <t>JNJ</t>
  </si>
  <si>
    <t>JCI</t>
  </si>
  <si>
    <t>JPM</t>
  </si>
  <si>
    <t>JNPR</t>
  </si>
  <si>
    <t>K</t>
  </si>
  <si>
    <t>KVUE</t>
  </si>
  <si>
    <t>KDP</t>
  </si>
  <si>
    <t>KEY</t>
  </si>
  <si>
    <t>KEYS</t>
  </si>
  <si>
    <t>KMB</t>
  </si>
  <si>
    <t>KIM</t>
  </si>
  <si>
    <t>KMI</t>
  </si>
  <si>
    <t>KLAC</t>
  </si>
  <si>
    <t>KHC</t>
  </si>
  <si>
    <t>KR</t>
  </si>
  <si>
    <t>LHX</t>
  </si>
  <si>
    <t>LH</t>
  </si>
  <si>
    <t>LRCX</t>
  </si>
  <si>
    <t>LW</t>
  </si>
  <si>
    <t>LVS</t>
  </si>
  <si>
    <t>LDOS</t>
  </si>
  <si>
    <t>LEN</t>
  </si>
  <si>
    <t>LIN</t>
  </si>
  <si>
    <t>LYV</t>
  </si>
  <si>
    <t>LKQ</t>
  </si>
  <si>
    <t>LMT</t>
  </si>
  <si>
    <t>L</t>
  </si>
  <si>
    <t>LOW</t>
  </si>
  <si>
    <t>LULU</t>
  </si>
  <si>
    <t>LYB</t>
  </si>
  <si>
    <t>MTB</t>
  </si>
  <si>
    <t>MRO</t>
  </si>
  <si>
    <t>MPC</t>
  </si>
  <si>
    <t>MKTX</t>
  </si>
  <si>
    <t>MAR</t>
  </si>
  <si>
    <t>MMC</t>
  </si>
  <si>
    <t>MLM</t>
  </si>
  <si>
    <t>MAS</t>
  </si>
  <si>
    <t>MA</t>
  </si>
  <si>
    <t>MTCH</t>
  </si>
  <si>
    <t>MKC</t>
  </si>
  <si>
    <t>MCD</t>
  </si>
  <si>
    <t>MCK</t>
  </si>
  <si>
    <t>MDT</t>
  </si>
  <si>
    <t>MRK</t>
  </si>
  <si>
    <t>META</t>
  </si>
  <si>
    <t>MET</t>
  </si>
  <si>
    <t>MTD</t>
  </si>
  <si>
    <t>MGM</t>
  </si>
  <si>
    <t>MCHP</t>
  </si>
  <si>
    <t>MU</t>
  </si>
  <si>
    <t>MSFT</t>
  </si>
  <si>
    <t>MAA</t>
  </si>
  <si>
    <t>MRNA</t>
  </si>
  <si>
    <t>MHK</t>
  </si>
  <si>
    <t>MOH</t>
  </si>
  <si>
    <t>TAP</t>
  </si>
  <si>
    <t>MDLZ</t>
  </si>
  <si>
    <t>MPWR</t>
  </si>
  <si>
    <t>MNST</t>
  </si>
  <si>
    <t>MCO</t>
  </si>
  <si>
    <t>MS</t>
  </si>
  <si>
    <t>MOS</t>
  </si>
  <si>
    <t>MSI</t>
  </si>
  <si>
    <t>MSCI</t>
  </si>
  <si>
    <t>NDAQ</t>
  </si>
  <si>
    <t>NTAP</t>
  </si>
  <si>
    <t>NFLX</t>
  </si>
  <si>
    <t>NEM</t>
  </si>
  <si>
    <t>NWSA</t>
  </si>
  <si>
    <t>NWS</t>
  </si>
  <si>
    <t>NEE</t>
  </si>
  <si>
    <t>NKE</t>
  </si>
  <si>
    <t>NDSN</t>
  </si>
  <si>
    <t>NSC</t>
  </si>
  <si>
    <t>NTRS</t>
  </si>
  <si>
    <t>NOC</t>
  </si>
  <si>
    <t>NCLH</t>
  </si>
  <si>
    <t>NRG</t>
  </si>
  <si>
    <t>NUE</t>
  </si>
  <si>
    <t>NVDA</t>
  </si>
  <si>
    <t>NVR</t>
  </si>
  <si>
    <t>NXPI</t>
  </si>
  <si>
    <t>ORLY</t>
  </si>
  <si>
    <t>OXY</t>
  </si>
  <si>
    <t>ODFL</t>
  </si>
  <si>
    <t>OMC</t>
  </si>
  <si>
    <t>ON</t>
  </si>
  <si>
    <t>OKE</t>
  </si>
  <si>
    <t>ORCL</t>
  </si>
  <si>
    <t>OTIS</t>
  </si>
  <si>
    <t>PCAR</t>
  </si>
  <si>
    <t>PKG</t>
  </si>
  <si>
    <t>PANW</t>
  </si>
  <si>
    <t>PARA</t>
  </si>
  <si>
    <t>PH</t>
  </si>
  <si>
    <t>PAYX</t>
  </si>
  <si>
    <t>PAYC</t>
  </si>
  <si>
    <t>PYPL</t>
  </si>
  <si>
    <t>PNR</t>
  </si>
  <si>
    <t>PEP</t>
  </si>
  <si>
    <t>PFE</t>
  </si>
  <si>
    <t>PCG</t>
  </si>
  <si>
    <t>PM</t>
  </si>
  <si>
    <t>PSX</t>
  </si>
  <si>
    <t>PNW</t>
  </si>
  <si>
    <t>PNC</t>
  </si>
  <si>
    <t>POOL</t>
  </si>
  <si>
    <t>PPG</t>
  </si>
  <si>
    <t>PPL</t>
  </si>
  <si>
    <t>PFG</t>
  </si>
  <si>
    <t>PG</t>
  </si>
  <si>
    <t>PGR</t>
  </si>
  <si>
    <t>PLD</t>
  </si>
  <si>
    <t>PRU</t>
  </si>
  <si>
    <t>PEG</t>
  </si>
  <si>
    <t>PTC</t>
  </si>
  <si>
    <t>PSA</t>
  </si>
  <si>
    <t>PHM</t>
  </si>
  <si>
    <t>QRVO</t>
  </si>
  <si>
    <t>PWR</t>
  </si>
  <si>
    <t>QCOM</t>
  </si>
  <si>
    <t>DGX</t>
  </si>
  <si>
    <t>RL</t>
  </si>
  <si>
    <t>RJF</t>
  </si>
  <si>
    <t>RTX</t>
  </si>
  <si>
    <t>O</t>
  </si>
  <si>
    <t>REG</t>
  </si>
  <si>
    <t>REGN</t>
  </si>
  <si>
    <t>RF</t>
  </si>
  <si>
    <t>RSG</t>
  </si>
  <si>
    <t>RMD</t>
  </si>
  <si>
    <t>RVTY</t>
  </si>
  <si>
    <t>RHI</t>
  </si>
  <si>
    <t>ROK</t>
  </si>
  <si>
    <t>ROL</t>
  </si>
  <si>
    <t>ROP</t>
  </si>
  <si>
    <t>ROST</t>
  </si>
  <si>
    <t>RCL</t>
  </si>
  <si>
    <t>SPGI</t>
  </si>
  <si>
    <t>CRM</t>
  </si>
  <si>
    <t>SBAC</t>
  </si>
  <si>
    <t>SLB</t>
  </si>
  <si>
    <t>STX</t>
  </si>
  <si>
    <t>SRE</t>
  </si>
  <si>
    <t>NOW</t>
  </si>
  <si>
    <t>SHW</t>
  </si>
  <si>
    <t>SPG</t>
  </si>
  <si>
    <t>SWKS</t>
  </si>
  <si>
    <t>SJM</t>
  </si>
  <si>
    <t>SNA</t>
  </si>
  <si>
    <t>SO</t>
  </si>
  <si>
    <t>LUV</t>
  </si>
  <si>
    <t>SWK</t>
  </si>
  <si>
    <t>SBUX</t>
  </si>
  <si>
    <t>STT</t>
  </si>
  <si>
    <t>STLD</t>
  </si>
  <si>
    <t>STE</t>
  </si>
  <si>
    <t>SYK</t>
  </si>
  <si>
    <t>SYF</t>
  </si>
  <si>
    <t>SNPS</t>
  </si>
  <si>
    <t>SYY</t>
  </si>
  <si>
    <t>TMUS</t>
  </si>
  <si>
    <t>TROW</t>
  </si>
  <si>
    <t>TTWO</t>
  </si>
  <si>
    <t>TPR</t>
  </si>
  <si>
    <t>TRGP</t>
  </si>
  <si>
    <t>TGT</t>
  </si>
  <si>
    <t>TEL</t>
  </si>
  <si>
    <t>TDY</t>
  </si>
  <si>
    <t>TFX</t>
  </si>
  <si>
    <t>TER</t>
  </si>
  <si>
    <t>TSLA</t>
  </si>
  <si>
    <t>TXN</t>
  </si>
  <si>
    <t>TXT</t>
  </si>
  <si>
    <t>TMO</t>
  </si>
  <si>
    <t>TJX</t>
  </si>
  <si>
    <t>TSCO</t>
  </si>
  <si>
    <t>TT</t>
  </si>
  <si>
    <t>TDG</t>
  </si>
  <si>
    <t>TRV</t>
  </si>
  <si>
    <t>TRMB</t>
  </si>
  <si>
    <t>TFC</t>
  </si>
  <si>
    <t>TYL</t>
  </si>
  <si>
    <t>TSN</t>
  </si>
  <si>
    <t>USB</t>
  </si>
  <si>
    <t>UDR</t>
  </si>
  <si>
    <t>ULTA</t>
  </si>
  <si>
    <t>UNP</t>
  </si>
  <si>
    <t>UAL</t>
  </si>
  <si>
    <t>UPS</t>
  </si>
  <si>
    <t>URI</t>
  </si>
  <si>
    <t>UNH</t>
  </si>
  <si>
    <t>UHS</t>
  </si>
  <si>
    <t>VLO</t>
  </si>
  <si>
    <t>VTR</t>
  </si>
  <si>
    <t>VLTO</t>
  </si>
  <si>
    <t>VRSN</t>
  </si>
  <si>
    <t>VRSK</t>
  </si>
  <si>
    <t>VZ</t>
  </si>
  <si>
    <t>VRTX</t>
  </si>
  <si>
    <t>VTRS</t>
  </si>
  <si>
    <t>VICI</t>
  </si>
  <si>
    <t>V</t>
  </si>
  <si>
    <t>VMC</t>
  </si>
  <si>
    <t>WRB</t>
  </si>
  <si>
    <t>GWW</t>
  </si>
  <si>
    <t>WAB</t>
  </si>
  <si>
    <t>WBA</t>
  </si>
  <si>
    <t>WMT</t>
  </si>
  <si>
    <t>DIS</t>
  </si>
  <si>
    <t>WBD</t>
  </si>
  <si>
    <t>WM</t>
  </si>
  <si>
    <t>WAT</t>
  </si>
  <si>
    <t>WEC</t>
  </si>
  <si>
    <t>WFC</t>
  </si>
  <si>
    <t>WELL</t>
  </si>
  <si>
    <t>WST</t>
  </si>
  <si>
    <t>WDC</t>
  </si>
  <si>
    <t>WRK</t>
  </si>
  <si>
    <t>WY</t>
  </si>
  <si>
    <t>WMB</t>
  </si>
  <si>
    <t>WTW</t>
  </si>
  <si>
    <t>WYNN</t>
  </si>
  <si>
    <t>XEL</t>
  </si>
  <si>
    <t>XYL</t>
  </si>
  <si>
    <t>YUM</t>
  </si>
  <si>
    <t>ZBRA</t>
  </si>
  <si>
    <t>ZBH</t>
  </si>
  <si>
    <t>ZTS</t>
  </si>
  <si>
    <t>PXD</t>
  </si>
  <si>
    <t>XRAY</t>
  </si>
  <si>
    <t>VFC</t>
  </si>
  <si>
    <t>WHR</t>
  </si>
  <si>
    <t>ZION</t>
  </si>
  <si>
    <t>SEE</t>
  </si>
  <si>
    <t>ALK</t>
  </si>
  <si>
    <t>SEDG</t>
  </si>
  <si>
    <t>OGN</t>
  </si>
  <si>
    <t>DXC</t>
  </si>
  <si>
    <t>LNC</t>
  </si>
  <si>
    <t>NWL</t>
  </si>
  <si>
    <t>AAP</t>
  </si>
  <si>
    <t>DISH</t>
  </si>
  <si>
    <t>LUMN</t>
  </si>
  <si>
    <t>VNO</t>
  </si>
  <si>
    <t>MBC</t>
  </si>
  <si>
    <t>Rev</t>
  </si>
  <si>
    <t>Margin</t>
  </si>
  <si>
    <t>NasdaqGS:AAON</t>
  </si>
  <si>
    <t>NYSE:ANF</t>
  </si>
  <si>
    <t>NasdaqGS:ACHC</t>
  </si>
  <si>
    <t>NYSE:AYI</t>
  </si>
  <si>
    <t>NYSE:WMS</t>
  </si>
  <si>
    <t>NYSE:ACM</t>
  </si>
  <si>
    <t>NYSE:AMG</t>
  </si>
  <si>
    <t>NYSE:AGCO</t>
  </si>
  <si>
    <t>NYSE:ADC</t>
  </si>
  <si>
    <t>NYSE:AA</t>
  </si>
  <si>
    <t>NasdaqGS:ALGM</t>
  </si>
  <si>
    <t>NYSE:ALE</t>
  </si>
  <si>
    <t>NYSE:ALLY</t>
  </si>
  <si>
    <t>NasdaqGS:AMED</t>
  </si>
  <si>
    <t>NasdaqGS:AAL</t>
  </si>
  <si>
    <t>NYSE:AFG</t>
  </si>
  <si>
    <t>NYSE:AMH</t>
  </si>
  <si>
    <t>NasdaqGS:AMKR</t>
  </si>
  <si>
    <t>NYSE:NLY</t>
  </si>
  <si>
    <t>NYSE:AM</t>
  </si>
  <si>
    <t>NYSE:AR</t>
  </si>
  <si>
    <t>NasdaqGM:APPF</t>
  </si>
  <si>
    <t>NYSE:AIT</t>
  </si>
  <si>
    <t>NYSE:ATR</t>
  </si>
  <si>
    <t>NYSE:ARMK</t>
  </si>
  <si>
    <t>NYSE:ARW</t>
  </si>
  <si>
    <t>NYSE:ASGN</t>
  </si>
  <si>
    <t>NYSE:ASH</t>
  </si>
  <si>
    <t>NYSE:ASB</t>
  </si>
  <si>
    <t>NYSE:ALV</t>
  </si>
  <si>
    <t>NYSE:AN</t>
  </si>
  <si>
    <t>NYSE:AVTR</t>
  </si>
  <si>
    <t>NYSE:AVNT</t>
  </si>
  <si>
    <t>NasdaqGS:CAR</t>
  </si>
  <si>
    <t>NasdaqGS:AVT</t>
  </si>
  <si>
    <t>NYSE:AXTA</t>
  </si>
  <si>
    <t>NasdaqGS:OZK</t>
  </si>
  <si>
    <t>NYSE:BDC</t>
  </si>
  <si>
    <t>NYSE:BRBR</t>
  </si>
  <si>
    <t>NYSE:BILL</t>
  </si>
  <si>
    <t>NYSE:BIO</t>
  </si>
  <si>
    <t>NasdaqGS:BMRN</t>
  </si>
  <si>
    <t>NYSE:BJ</t>
  </si>
  <si>
    <t>NYSE:BKH</t>
  </si>
  <si>
    <t>NasdaqGS:BLKB</t>
  </si>
  <si>
    <t>NYSE:BYD</t>
  </si>
  <si>
    <t>NasdaqGS:BHF</t>
  </si>
  <si>
    <t>NYSE:BRX</t>
  </si>
  <si>
    <t>NasdaqGS:BRKR</t>
  </si>
  <si>
    <t>NYSE:BC</t>
  </si>
  <si>
    <t>NYSE:BURL</t>
  </si>
  <si>
    <t>NYSE:BWXT</t>
  </si>
  <si>
    <t>NYSE:CBT</t>
  </si>
  <si>
    <t>NYSE:CACI</t>
  </si>
  <si>
    <t>NYSE:CADE</t>
  </si>
  <si>
    <t>NYSE:CPRI</t>
  </si>
  <si>
    <t>NYSE:CSL</t>
  </si>
  <si>
    <t>NYSE:CRS</t>
  </si>
  <si>
    <t>NasdaqGS:CASY</t>
  </si>
  <si>
    <t>NasdaqCM:CELH</t>
  </si>
  <si>
    <t>NasdaqGS:CHX</t>
  </si>
  <si>
    <t>NYSE:GTLS</t>
  </si>
  <si>
    <t>NYSE:CHE</t>
  </si>
  <si>
    <t>NYSE:CHWY</t>
  </si>
  <si>
    <t>NYSE:CHH</t>
  </si>
  <si>
    <t>NasdaqGS:CHRD</t>
  </si>
  <si>
    <t>NasdaqGS:CHDN</t>
  </si>
  <si>
    <t>NYSE:CIEN</t>
  </si>
  <si>
    <t>NasdaqGS:CRUS</t>
  </si>
  <si>
    <t>NYSE:CIVI</t>
  </si>
  <si>
    <t>NYSE:CLH</t>
  </si>
  <si>
    <t>NYSE:CLF</t>
  </si>
  <si>
    <t>NYSE:CNH</t>
  </si>
  <si>
    <t>NYSE:CNO</t>
  </si>
  <si>
    <t>NYSE:CNX</t>
  </si>
  <si>
    <t>NasdaqGS:COKE</t>
  </si>
  <si>
    <t>NasdaqGS:CGNX</t>
  </si>
  <si>
    <t>NYSE:COHR</t>
  </si>
  <si>
    <t>NasdaqGS:COLB</t>
  </si>
  <si>
    <t>NasdaqGS:COLM</t>
  </si>
  <si>
    <t>NYSE:CMA</t>
  </si>
  <si>
    <t>NYSE:FIX</t>
  </si>
  <si>
    <t>NasdaqGS:CBSH</t>
  </si>
  <si>
    <t>NYSE:CMC</t>
  </si>
  <si>
    <t>NasdaqGS:CVLT</t>
  </si>
  <si>
    <t>NasdaqGS:CNXC</t>
  </si>
  <si>
    <t>NYSE:CDP</t>
  </si>
  <si>
    <t>NYSE:CNM</t>
  </si>
  <si>
    <t>NYSE:COTY</t>
  </si>
  <si>
    <t>NYSE:CUZ</t>
  </si>
  <si>
    <t>NYSE:CR</t>
  </si>
  <si>
    <t>NYSE:CXT</t>
  </si>
  <si>
    <t>NasdaqGS:CROX</t>
  </si>
  <si>
    <t>NYSE:CCK</t>
  </si>
  <si>
    <t>NYSE:CUBE</t>
  </si>
  <si>
    <t>NYSE:CFR</t>
  </si>
  <si>
    <t>NYSE:CW</t>
  </si>
  <si>
    <t>NasdaqGS:CYTK</t>
  </si>
  <si>
    <t>NYSE:DAR</t>
  </si>
  <si>
    <t>NasdaqGS:XRAY</t>
  </si>
  <si>
    <t>NYSE:DKS</t>
  </si>
  <si>
    <t>NasdaqGS:DOCU</t>
  </si>
  <si>
    <t>NYSE:DLB</t>
  </si>
  <si>
    <t>NYSE:DCI</t>
  </si>
  <si>
    <t>NYSE:DOCS</t>
  </si>
  <si>
    <t>NasdaqGS:DBX</t>
  </si>
  <si>
    <t>NYSE:DTM</t>
  </si>
  <si>
    <t>NasdaqGS:DUOL</t>
  </si>
  <si>
    <t>NYSE:DT</t>
  </si>
  <si>
    <t>NYSE:ELF</t>
  </si>
  <si>
    <t>NYSE:EXP</t>
  </si>
  <si>
    <t>NasdaqGS:EWBC</t>
  </si>
  <si>
    <t>NYSE:EGP</t>
  </si>
  <si>
    <t>NYSE:EME</t>
  </si>
  <si>
    <t>NYSE:EHC</t>
  </si>
  <si>
    <t>NYSE:ENS</t>
  </si>
  <si>
    <t>NYSE:NVST</t>
  </si>
  <si>
    <t>NYSE:EPR</t>
  </si>
  <si>
    <t>NYSE:EQH</t>
  </si>
  <si>
    <t>NYSE:ELS</t>
  </si>
  <si>
    <t>NYSE:ESAB</t>
  </si>
  <si>
    <t>NYSE:ESNT</t>
  </si>
  <si>
    <t>NYSE:WTRG</t>
  </si>
  <si>
    <t>NasdaqGS:EEFT</t>
  </si>
  <si>
    <t>NYSE:EVR</t>
  </si>
  <si>
    <t>NasdaqGS:EXEL</t>
  </si>
  <si>
    <t>NasdaqGS:EXLS</t>
  </si>
  <si>
    <t>NasdaqGS:EXE</t>
  </si>
  <si>
    <t>NasdaqGS:EXPO</t>
  </si>
  <si>
    <t>NYSE:FNB</t>
  </si>
  <si>
    <t>NYSE:FN</t>
  </si>
  <si>
    <t>NYSE:FHI</t>
  </si>
  <si>
    <t>NYSE:FNF</t>
  </si>
  <si>
    <t>NYSE:FAF</t>
  </si>
  <si>
    <t>NasdaqGS:FFIN</t>
  </si>
  <si>
    <t>NYSE:FHN</t>
  </si>
  <si>
    <t>NYSE:FR</t>
  </si>
  <si>
    <t>NasdaqGS:FCFS</t>
  </si>
  <si>
    <t>NasdaqGS:FIVE</t>
  </si>
  <si>
    <t>NYSE:FLG</t>
  </si>
  <si>
    <t>NasdaqGS:FLEX</t>
  </si>
  <si>
    <t>NYSE:FND</t>
  </si>
  <si>
    <t>NYSE:FLO</t>
  </si>
  <si>
    <t>NYSE:FLS</t>
  </si>
  <si>
    <t>NYSE:FLR</t>
  </si>
  <si>
    <t>NYSE:FBIN</t>
  </si>
  <si>
    <t>NasdaqGS:FYBR</t>
  </si>
  <si>
    <t>NYSE:FCN</t>
  </si>
  <si>
    <t>NYSE:GME</t>
  </si>
  <si>
    <t>NasdaqGS:GLPI</t>
  </si>
  <si>
    <t>NYSE:GATX</t>
  </si>
  <si>
    <t>NYSE:G</t>
  </si>
  <si>
    <t>NasdaqGS:GNTX</t>
  </si>
  <si>
    <t>NYSE:GBCI</t>
  </si>
  <si>
    <t>NYSE:GMED</t>
  </si>
  <si>
    <t>NYSE:GGG</t>
  </si>
  <si>
    <t>NYSE:GHC</t>
  </si>
  <si>
    <t>NasdaqGS:LOPE</t>
  </si>
  <si>
    <t>NYSE:GPK</t>
  </si>
  <si>
    <t>NYSE:GEF</t>
  </si>
  <si>
    <t>NYSE:GWRE</t>
  </si>
  <si>
    <t>NYSE:GXO</t>
  </si>
  <si>
    <t>NYSE:HRB</t>
  </si>
  <si>
    <t>NYSE:HAE</t>
  </si>
  <si>
    <t>NasdaqGS:HALO</t>
  </si>
  <si>
    <t>NasdaqGS:HLNE</t>
  </si>
  <si>
    <t>NasdaqGS:HWC</t>
  </si>
  <si>
    <t>NYSE:HOG</t>
  </si>
  <si>
    <t>NYSE:HR</t>
  </si>
  <si>
    <t>NasdaqGS:HQY</t>
  </si>
  <si>
    <t>NYSE:HXL</t>
  </si>
  <si>
    <t>NYSE:DINO</t>
  </si>
  <si>
    <t>NYSE:HGV</t>
  </si>
  <si>
    <t>NYSE:HOMB</t>
  </si>
  <si>
    <t>NYSE:HLI</t>
  </si>
  <si>
    <t>NYSE:H</t>
  </si>
  <si>
    <t>NYSE:IDA</t>
  </si>
  <si>
    <t>NasdaqGS:ILMN</t>
  </si>
  <si>
    <t>NYSE:IRT</t>
  </si>
  <si>
    <t>NYSE:INGR</t>
  </si>
  <si>
    <t>NYSE:NSP</t>
  </si>
  <si>
    <t>NasdaqGS:IBKR</t>
  </si>
  <si>
    <t>NasdaqGS:IBOC</t>
  </si>
  <si>
    <t>NasdaqGS:IPGP</t>
  </si>
  <si>
    <t>NasdaqGS:IRDM</t>
  </si>
  <si>
    <t>NYSE:ITT</t>
  </si>
  <si>
    <t>NYSE:JHG</t>
  </si>
  <si>
    <t>NasdaqGS:JAZZ</t>
  </si>
  <si>
    <t>NYSE:JEF</t>
  </si>
  <si>
    <t>NYSE:JLL</t>
  </si>
  <si>
    <t>NYSE:KBH</t>
  </si>
  <si>
    <t>NYSE:KBR</t>
  </si>
  <si>
    <t>NYSE:KMPR</t>
  </si>
  <si>
    <t>NYSE:KRC</t>
  </si>
  <si>
    <t>NYSE:KNSL</t>
  </si>
  <si>
    <t>NYSE:KEX</t>
  </si>
  <si>
    <t>NYSE:KRG</t>
  </si>
  <si>
    <t>NYSE:KNF</t>
  </si>
  <si>
    <t>NYSE:KNX</t>
  </si>
  <si>
    <t>NYSE:KD</t>
  </si>
  <si>
    <t>NasdaqGS:LAMR</t>
  </si>
  <si>
    <t>NasdaqGS:LANC</t>
  </si>
  <si>
    <t>NasdaqGS:LSTR</t>
  </si>
  <si>
    <t>NasdaqGM:LNTH</t>
  </si>
  <si>
    <t>NasdaqGS:LSCC</t>
  </si>
  <si>
    <t>NYSE:LEA</t>
  </si>
  <si>
    <t>NasdaqGS:LNW</t>
  </si>
  <si>
    <t>NasdaqGS:LECO</t>
  </si>
  <si>
    <t>NYSE:LAD</t>
  </si>
  <si>
    <t>NasdaqGS:LFUS</t>
  </si>
  <si>
    <t>NasdaqGS:LIVN</t>
  </si>
  <si>
    <t>NYSE:LPX</t>
  </si>
  <si>
    <t>NasdaqGS:LITE</t>
  </si>
  <si>
    <t>NasdaqGS:MTSI</t>
  </si>
  <si>
    <t>NYSE:M</t>
  </si>
  <si>
    <t>NasdaqGS:MANH</t>
  </si>
  <si>
    <t>NYSE:MAN</t>
  </si>
  <si>
    <t>NasdaqGS:CART</t>
  </si>
  <si>
    <t>NYSE:VAC</t>
  </si>
  <si>
    <t>NasdaqGS:MASI</t>
  </si>
  <si>
    <t>NYSE:MTZ</t>
  </si>
  <si>
    <t>NYSE:MTDR</t>
  </si>
  <si>
    <t>NasdaqGS:MAT</t>
  </si>
  <si>
    <t>NYSE:MMS</t>
  </si>
  <si>
    <t>NasdaqGS:MEDP</t>
  </si>
  <si>
    <t>NYSE:MTG</t>
  </si>
  <si>
    <t>NasdaqGS:MKSI</t>
  </si>
  <si>
    <t>NasdaqGS:MORN</t>
  </si>
  <si>
    <t>NYSE:MSA</t>
  </si>
  <si>
    <t>NYSE:MSM</t>
  </si>
  <si>
    <t>NYSE:MLI</t>
  </si>
  <si>
    <t>NYSE:MUR</t>
  </si>
  <si>
    <t>NYSE:MUSA</t>
  </si>
  <si>
    <t>NYSE:NFG</t>
  </si>
  <si>
    <t>NYSE:NSA</t>
  </si>
  <si>
    <t>NasdaqGS:NBIX</t>
  </si>
  <si>
    <t>NYSE:NJR</t>
  </si>
  <si>
    <t>NYSE:NEU</t>
  </si>
  <si>
    <t>NasdaqGS:NXST</t>
  </si>
  <si>
    <t>NasdaqGS:NXT</t>
  </si>
  <si>
    <t>NYSE:NNN</t>
  </si>
  <si>
    <t>NYSE:JWN</t>
  </si>
  <si>
    <t>NasdaqGS:NWE</t>
  </si>
  <si>
    <t>NYSE:NOV</t>
  </si>
  <si>
    <t>NasdaqGS:NOVT</t>
  </si>
  <si>
    <t>NYSE:NVT</t>
  </si>
  <si>
    <t>NYSE:OGE</t>
  </si>
  <si>
    <t>NasdaqGS:ONB</t>
  </si>
  <si>
    <t>NYSE:ORI</t>
  </si>
  <si>
    <t>NYSE:OLN</t>
  </si>
  <si>
    <t>NasdaqGM:OLLI</t>
  </si>
  <si>
    <t>NYSE:OHI</t>
  </si>
  <si>
    <t>NYSE:OGS</t>
  </si>
  <si>
    <t>NYSE:ONTO</t>
  </si>
  <si>
    <t>NasdaqGS:OPCH</t>
  </si>
  <si>
    <t>NYSE:ORA</t>
  </si>
  <si>
    <t>NYSE:OSK</t>
  </si>
  <si>
    <t>NYSE:OVV</t>
  </si>
  <si>
    <t>NYSE:OC</t>
  </si>
  <si>
    <t>NYSE:PK</t>
  </si>
  <si>
    <t>NYSE:PSN</t>
  </si>
  <si>
    <t>NasdaqGS:PCTY</t>
  </si>
  <si>
    <t>NYSE:PBF</t>
  </si>
  <si>
    <t>NYSE:PAG</t>
  </si>
  <si>
    <t>NYSE:PEN</t>
  </si>
  <si>
    <t>NYSE:PFGC</t>
  </si>
  <si>
    <t>NYSE:PR</t>
  </si>
  <si>
    <t>NYSE:PRGO</t>
  </si>
  <si>
    <t>NasdaqGS:PPC</t>
  </si>
  <si>
    <t>NasdaqGS:PNFP</t>
  </si>
  <si>
    <t>NYSE:PLNT</t>
  </si>
  <si>
    <t>NYSE:PII</t>
  </si>
  <si>
    <t>NYSE:POR</t>
  </si>
  <si>
    <t>NYSE:POST</t>
  </si>
  <si>
    <t>NasdaqGS:PCH</t>
  </si>
  <si>
    <t>NasdaqGS:POWI</t>
  </si>
  <si>
    <t>NYSE:PRI</t>
  </si>
  <si>
    <t>NYSE:PB</t>
  </si>
  <si>
    <t>NYSE:PSTG</t>
  </si>
  <si>
    <t>NYSE:PVH</t>
  </si>
  <si>
    <t>NasdaqGS:QLYS</t>
  </si>
  <si>
    <t>NasdaqGS:RMBS</t>
  </si>
  <si>
    <t>NYSE:RRC</t>
  </si>
  <si>
    <t>NYSE:RYN</t>
  </si>
  <si>
    <t>NYSE:RBA</t>
  </si>
  <si>
    <t>NYSE:RBC</t>
  </si>
  <si>
    <t>NYSE:RRX</t>
  </si>
  <si>
    <t>NYSE:RGA</t>
  </si>
  <si>
    <t>NYSE:RS</t>
  </si>
  <si>
    <t>NYSE:RNR</t>
  </si>
  <si>
    <t>NasdaqGS:RGEN</t>
  </si>
  <si>
    <t>NYSE:REXR</t>
  </si>
  <si>
    <t>NYSE:RH</t>
  </si>
  <si>
    <t>NYSE:RLI</t>
  </si>
  <si>
    <t>NasdaqGS:ROIV</t>
  </si>
  <si>
    <t>NasdaqGS:RGLD</t>
  </si>
  <si>
    <t>NYSE:RPM</t>
  </si>
  <si>
    <t>NYSE:RYAN</t>
  </si>
  <si>
    <t>NYSE:R</t>
  </si>
  <si>
    <t>NasdaqGS:SBRA</t>
  </si>
  <si>
    <t>NasdaqGS:SAIA</t>
  </si>
  <si>
    <t>NasdaqGS:SRPT</t>
  </si>
  <si>
    <t>NasdaqGS:SAIC</t>
  </si>
  <si>
    <t>NasdaqGS:SEIC</t>
  </si>
  <si>
    <t>NasdaqGS:SIGI</t>
  </si>
  <si>
    <t>NYSE:ST</t>
  </si>
  <si>
    <t>NYSE:SCI</t>
  </si>
  <si>
    <t>NYSE:FOUR</t>
  </si>
  <si>
    <t>NYSE:SLGN</t>
  </si>
  <si>
    <t>NasdaqGS:SLAB</t>
  </si>
  <si>
    <t>NYSE:SSD</t>
  </si>
  <si>
    <t>NYSE:SKX</t>
  </si>
  <si>
    <t>NasdaqGS:SLM</t>
  </si>
  <si>
    <t>NYSE:SON</t>
  </si>
  <si>
    <t>NasdaqGS:SHC</t>
  </si>
  <si>
    <t>NYSE:SSB</t>
  </si>
  <si>
    <t>NYSE:SWX</t>
  </si>
  <si>
    <t>NYSE:SR</t>
  </si>
  <si>
    <t>NasdaqGS:SFM</t>
  </si>
  <si>
    <t>NYSE:STAG</t>
  </si>
  <si>
    <t>NYSE:STWD</t>
  </si>
  <si>
    <t>NYSE:SF</t>
  </si>
  <si>
    <t>NasdaqGS:SYNA</t>
  </si>
  <si>
    <t>NYSE:SNV</t>
  </si>
  <si>
    <t>NYSE:TMHC</t>
  </si>
  <si>
    <t>NYSE:SNX</t>
  </si>
  <si>
    <t>NYSE:THC</t>
  </si>
  <si>
    <t>NYSE:TEX</t>
  </si>
  <si>
    <t>NasdaqGS:TTEK</t>
  </si>
  <si>
    <t>NasdaqGS:TCBI</t>
  </si>
  <si>
    <t>NasdaqGS:TXRH</t>
  </si>
  <si>
    <t>NYSE:SAM</t>
  </si>
  <si>
    <t>NYSE:BCO</t>
  </si>
  <si>
    <t>NasdaqGS:CG</t>
  </si>
  <si>
    <t>NasdaqGS:ENSG</t>
  </si>
  <si>
    <t>NYSE:GAP</t>
  </si>
  <si>
    <t>NasdaqGS:GT</t>
  </si>
  <si>
    <t>NYSE:THG</t>
  </si>
  <si>
    <t>NasdaqGS:MIDD</t>
  </si>
  <si>
    <t>NYSE:NYT</t>
  </si>
  <si>
    <t>NYSE:SMG</t>
  </si>
  <si>
    <t>NYSE:TKR</t>
  </si>
  <si>
    <t>NYSE:TTC</t>
  </si>
  <si>
    <t>NasdaqGS:WEN</t>
  </si>
  <si>
    <t>NYSE:WU</t>
  </si>
  <si>
    <t>NYSE:THO</t>
  </si>
  <si>
    <t>NYSE:TKO</t>
  </si>
  <si>
    <t>NYSE:TOL</t>
  </si>
  <si>
    <t>NYSE:BLD</t>
  </si>
  <si>
    <t>NYSE:TNL</t>
  </si>
  <si>
    <t>NYSE:TREX</t>
  </si>
  <si>
    <t>NYSE:TXNM</t>
  </si>
  <si>
    <t>NasdaqGS:UFPI</t>
  </si>
  <si>
    <t>NYSE:UGI</t>
  </si>
  <si>
    <t>NasdaqGS:UMBF</t>
  </si>
  <si>
    <t>NYSE:UA</t>
  </si>
  <si>
    <t>NYSE:UAA</t>
  </si>
  <si>
    <t>NasdaqGS:UBSI</t>
  </si>
  <si>
    <t>NYSE:X</t>
  </si>
  <si>
    <t>NasdaqGS:UTHR</t>
  </si>
  <si>
    <t>NasdaqGS:OLED</t>
  </si>
  <si>
    <t>NYSE:UNM</t>
  </si>
  <si>
    <t>NYSE:USFD</t>
  </si>
  <si>
    <t>NYSE:MTN</t>
  </si>
  <si>
    <t>NYSE:VAL</t>
  </si>
  <si>
    <t>NasdaqGS:VLY</t>
  </si>
  <si>
    <t>NYSE:VMI</t>
  </si>
  <si>
    <t>NYSE:VVV</t>
  </si>
  <si>
    <t>NasdaqGS:VNOM</t>
  </si>
  <si>
    <t>NasdaqGS:VC</t>
  </si>
  <si>
    <t>NYSE:VNT</t>
  </si>
  <si>
    <t>NYSE:VNO</t>
  </si>
  <si>
    <t>NYSE:VOYA</t>
  </si>
  <si>
    <t>NYSE:WPC</t>
  </si>
  <si>
    <t>NasdaqGS:WMG</t>
  </si>
  <si>
    <t>NYSE:WSO</t>
  </si>
  <si>
    <t>NYSE:WTS</t>
  </si>
  <si>
    <t>NasdaqGS:WFRD</t>
  </si>
  <si>
    <t>NYSE:WBS</t>
  </si>
  <si>
    <t>NYSE:WCC</t>
  </si>
  <si>
    <t>NYSE:WAL</t>
  </si>
  <si>
    <t>NYSE:WLK</t>
  </si>
  <si>
    <t>NYSE:WEX</t>
  </si>
  <si>
    <t>NYSE:WHR</t>
  </si>
  <si>
    <t>NYSE:WSM</t>
  </si>
  <si>
    <t>NasdaqGS:WING</t>
  </si>
  <si>
    <t>NasdaqGS:WTFC</t>
  </si>
  <si>
    <t>NasdaqGS:WWD</t>
  </si>
  <si>
    <t>NYSE:WH</t>
  </si>
  <si>
    <t>NYSE:XPO</t>
  </si>
  <si>
    <t>NYSE:YETI</t>
  </si>
  <si>
    <t>NasdaqGS:ZION</t>
  </si>
  <si>
    <t>Sector</t>
  </si>
  <si>
    <t>Industry Group</t>
  </si>
  <si>
    <t>Industry</t>
  </si>
  <si>
    <t>Primary Industry</t>
  </si>
  <si>
    <t>NAICS Code</t>
  </si>
  <si>
    <t>Topics</t>
  </si>
  <si>
    <t>IO_Share</t>
  </si>
  <si>
    <t>NYSE:ALK</t>
  </si>
  <si>
    <t>NYSE:ACI</t>
  </si>
  <si>
    <t>NYSE:ATI</t>
  </si>
  <si>
    <t>NYSE:BBWI</t>
  </si>
  <si>
    <t>NYSE:CAVA</t>
  </si>
  <si>
    <t>NasdaqGS:SATS</t>
  </si>
  <si>
    <t>NasdaqGS:ENTG</t>
  </si>
  <si>
    <t>NYSE:HIMS</t>
  </si>
  <si>
    <t>NasdaqGS:OKTA</t>
  </si>
  <si>
    <t>NYSE:SGI</t>
  </si>
  <si>
    <t>NYSE:VFC</t>
  </si>
  <si>
    <t>NasdaqGS:GTM</t>
  </si>
  <si>
    <t>NasdaqGS:COIN</t>
  </si>
  <si>
    <t>NasdaqGS:DASH</t>
  </si>
  <si>
    <t>允䅁䵁䩧䅁䍁䅁䅁䅁允䅂䅁䅋䅁䍁䅍兓佂䙁䅙兑䵂䕁䅫䅒杁䕁䅍睔乂䙁䅁兑佂䙁䅫䅉䩂䕁䅑䅁湂杁䅁杋䅁䍁䅧兓畂䡁䅙兙獂䝁䅫䅚杁䙁䅍䅤桂䡁䅉䅤杁䙁䅉兙畂䝁䅳克䅁䉁䕅䅁坁䅁䅁免祁䍁䄸睍睁䍁䄸杍睁䑁䅉睍䅁䅁䍉䅁坁䅁䅁免祁䍁䄸睍硁䍁䄸杍睁䑁䅉免䅁䅁䍕䅁坁䅁䅁免祁䍁䄸睍硁䍁䄸杍睁䑁䅉杍䅁䅁䍍䅁坁䅁䅁杍睁䑁䅉免瑁䑁䅁免瑁䑁䅁免䅁䉁䕕䅁坁䅁䅁杍睁䑁䅉䅎瑁䑁䅁免瑁䑁䅁免䅁䉁䕑䅁坁䅁䅁杍睁䑁䅉兎瑁䑁䅁免瑁䑁䅁免䅁䅁䔸䅁㡁䅁䅁杍硁䑁䅅免杁䍁䄰䅉偂䝁䅫䅢杁䝁䅅杢歂䍁䅁睒桂䡁䅍䅉䙂䡁䅧䅤祂䝁䅅睙あ䝁䅫睢畂䅁䅁来䅙䕁䅁䅁祁䑁䅅免硁䑁䅍䅍杁䍁䄰䅉佂䝁䅅䅤ㅂ䡁䅉兙獂䍁䅁睒桂䡁䅍䅉䙂䡁䅧䅤祂䝁䅅睙あ䝁䅫睢畂䅁䅁兦䅧䙁䅁䅁祁䑁䅅杍祁䑁䅉䅍杁䍁䄰䅉䡂䝁䄸䅢歂䍁䅁睔祂䝁䅕䅉桂䝁䄴䅚杁䙁䅍兡獂䡁䅙党祂䍁䅁睔祂䝁䅕䅉乂䝁䅫杢灂䝁䄴睚䅁䥁䥫䅁䥂䅁䅁杍硁䑁䅍免硁䑁䅅䅉瑁䍁䅁䅒祂䝁䅫䅢獂䝁䅫杢湂䍁䅁睔灂䝁䅷䅉桂䝁䄴䅚杁䕁䅣兙穂䍁䅁睖求䝁䅷䅢穂䅁䅁兵䅧䥁䅁䅁祁䑁䅉免硁䍁䅁兌杁䕁䅕䅢求䝁䅍䅤祂䝁䅫睙杁䙁䅁睢㍂䝁䅕杣杁䕁䅣党畂䝁䅕杣桂䡁䅑兡療䝁䄴䅌杁䙁䅑杣桂䝁䄴督瑂䝁䅫督穂䝁䅫睢畂䍁䅁兙畂䝁䅑䅉䕂䝁䅫督あ䡁䅉兡楂䡁䅕䅤灂䝁䄸杢䅁䩁䝷䅁䕂䅁䅁杍祁䑁䅅免硁䍁䅁兌杁䕁䅕䅢求䝁䅍䅤祂䝁䅫睙杁䙁䅁睢㍂䝁䅕杣杁䕁䅣党畂䝁䅕杣桂䡁䅑兡療䝁䄴䅁穁杂䅁䅘䅁䑁䅉杍硁䑁䅅免㉁䍁䅁兌杁䕁䅣党療䡁䅑䅡求䡁䅉兢桂䝁䅷䅉䙂䝁䅷党橂䡁䅑杣灂䝁䅍䅉兂䝁䄸睤求䡁䅉䅉䡂䝁䅕杢求䡁䅉兙あ䝁䅫睢畂䅁䅁兲䅙䕁䅁䅁祁䑁䅉免祁䍁䅁兌杁䕁䄴兙あ䡁䅕杣桂䝁䅷䅉䡂䝁䅅督杁䕁䅑兡穂䡁䅑杣灂䝁䅉兤あ䝁䅫睢畂䅁䅁眲䅣䕁䅑䅁祁䑁䅉免祁䑁䅅䅍杁䍁䄰䅉佂䝁䅅䅤ㅂ䡁䅉兙獂䍁䅁睒桂䡁䅍䅉䕂䝁䅫督あ䡁䅉兡楂䡁䅕䅤灂䝁䄸杢䅁䍁䥯䅁慂䅁䅁杍祁䑁䅅睍硁䑁䅁䅉瑁䍁䅁睖桂䡁䅑党祂䍁䅁睕ㅂ䡁䅁䅣獂䡁䅫䅉桂䝁䄴䅚杁䕁䅫杣祂䝁䅫睚桂䡁䅑兡療䝁䄴䅉呂䡁䅫督あ䝁䅕兢穂䅁䅁眴䅣䙁䅉䅁祁䑁䅍李硁䍁䅁兌杁䙁䅉党穂䝁䅫䅚求䝁䄴䅤灂䝁䅅䅢杁䕁䅉兤灂䝁䅷䅚灂䝁䄴睚杁䕁䅍睢畂䡁䅍䅤祂䡁䅕睙あ䝁䅫睢畂䅁䅁䅑䅧䙁䅑䅁祁䑁䅍李硁䑁䅅䅉瑁䍁䅁杕求䡁䅍兡歂䝁䅕杢あ䝁䅫兙獂䍁䅁村ㅂ䝁䅫䅢歂䝁䅫杢湂䍁䅁睑療䝁䄴督あ䡁䅉兤橂䡁䅑兡療䝁䄴䅁捃䅃䅁杫䅁䑁䅉睍㉁䑁䅅免㉁䍁䅁兌杁䕁䄴党㍂䍁䅁兔ㅂ䝁䅷䅤灂䝁䅙兙瑂䝁䅫䅢㕂䍁䅁䅓療䡁䅕督灂䝁䄴睚杁䕁䅍睢畂䡁䅍䅤祂䡁䅕睙あ䝁䅫睢畂䍁䅁䅋求䡁䅧睙求䡁䅁䅤杁䕁䅙睢祂䍁䄰睕桂䝁䅷党杁䕁䅉兤灂䝁䅷䅚求䡁䅉督灁䅁䅁朷䅣䩁䅑䅁祁䑁䅍睎硁䑁䅍䅍杁䍁䄰䅉兂䝁䄸睤求䡁䅉䅉桂䝁䄴䅚杁䕁䅍睢瑂䝁䄰兤畂䝁䅫睙桂䡁䅑兡療䝁䄴䅉䵂䝁䅫杢求䍁䅁兙畂䝁䅑䅉卂䝁䅕䅢桂䡁䅑党歂䍁䅁睕あ䡁䅉兤橂䡁䅑兤祂䝁䅕督杁䕁䅍睢畂䡁䅍䅤祂䡁䅕睙あ䝁䅫睢畂䅁䅁䅗䅧䑁䅑䅁祁䑁䅍睎祁䑁䅅䅍杁䍁䄰䅉䵂䝁䅅杢歂䍁䅁睕ㅂ䝁䅉䅚灂䡁䅙兡穂䝁䅫睢畂䅁䅁睪䅫䕁䅑䅁祁䑁䅍䅏杁䍁䄰䅉呂䡁䅁党橂䝁䅫兙獂䡁䅑入杁䙁䅑杣桂䝁䅑党杁䕁䅍睢畂䡁䅑杣桂䝁䅍䅤療䡁䅉督䅁佁䜸䅁啃䅁䅁杍穁䑁䅧杍硁䑁䅁䅉瑁䍁䅁兒獂䝁䅕睙あ䡁䅉兡橂䝁䅅䅢杁䕁䅍睢畂䡁䅑杣桂䝁䅍䅤療䡁䅉督杁䝁䅅杢歂䍁䅁睔あ䝁䅧党祂䍁䅁睖灂䡁䅉兡畂䝁䅣䅉䩂䝁䄴督あ䝁䅅䅢獂䝁䅅䅤灂䝁䄸杢杁䕁䅍睢畂䡁䅑杣桂䝁䅍䅤療䡁䅉督䅁䭁䡳䅁祁䅁䅁睍硁䑁䅅䅉瑁䍁䅁杒療䝁䄸䅚杁䕁䄰兙畂䡁䅕杚桂䝁䅍䅤ㅂ䡁䅉兡畂䝁䅣䅁䅄睂䅁杗䅁䑁䅍免硁䑁䅉杍ㅁ䍁䅁兌杁䕁䅙兙あ䡁䅍䅉桂䝁䄴䅚杁䕁䄸兡獂䡁䅍䅉卂䝁䅕杚灂䝁䄴兡畂䝁䅣䅉桂䝁䄴䅚杁䕁䅉䅢求䝁䄴䅚灂䝁䄴睚䅁䙁䩑䅁㑁䅁䅁睍硁䑁䅅李硁䑁䅕䅉瑁䍁䅁䅕療䡁䅕䅢あ䡁䅉入杁䙁䅁杣療䝁䅍党穂䡁䅍兡畂䝁䅣䅁呁睂䅁杖䅁䑁䅍免硁䑁䅧䅉瑁䍁䅁村桂䝁䅳党祂䝁䅫党穂䍁䅁兙畂䝁䅑䅉啂䝁䄸杣あ䝁䅫䅢獂䝁䅅䅉乂䝁䅅杢ㅂ䝁䅙兙橂䡁䅑兤祂䝁䅫杢湂䅁䅁睯䅣䕁䅯䅁穁䑁䅅免㕁䑁䅫䅉瑁䍁䅁兑獂䝁䅷䅉偂䡁䅑䅡求䡁䅉䅉䝂䝁䄸睢歂䍁䅁兔桂䝁䄴兤浂䝁䅅睙あ䡁䅕杣灂䝁䄴睚䅁䑁䥉䅁卂䅁䅁睍硁䑁䅉免硁䍁䅁兌杁䙁䅍睢浂䡁䅑䅉䕂䡁䅉兡畂䝁䅳䅉桂䝁䄴䅚杁䕁䅫睙求䍁䅁兔桂䝁䄴兤浂䝁䅅睙あ䡁䅕杣灂䝁䄴睚䅁䩁䠸䅁䕂䅁䅁睍硁䑁䅉免硁䑁䅅䅉瑁䍁䅁睕療䝁䅙䅤杁䕁䅑杣灂䝁䄴睡杁䕁䄰兙畂䡁䅕杚桂䝁䅍䅤ㅂ䡁䅉兡畂䝁䅣䅁䱃睂䅁杊䅁䑁䅍免祁䑁䅅杍睁䍁䅁兌杁䕁䅉杣求䡁䅣党祂䝁䅫党穂䅁䅁內䅣䑁䅧䅁穁䑁䅅兎杁䍁䄰䅉䉂䡁䅁䅣桂䡁䅉党獂䍁䅁兔桂䝁䄴兤浂䝁䅅睙あ䡁䅕杣灂䝁䄴睚䅁䕁䡷䅁⭁䅁䅁睍硁䑁䅙杍硁䍁䅁兌杁䕁䅙睢療䡁䅑睤求䝁䅅杣杁䕁䄰兙畂䡁䅕杚桂䝁䅍䅤ㅂ䡁䅉兡畂䝁䅣䅁塃䅃䅁䅑䅁䑁䅍免㉁䑁䅉免睁䍁䅁兌杁䕁䅙睢療䡁䅑睤求䝁䅅杣杁䕁䄰兙畂䡁䅕杚桂䝁䅍䅤ㅂ䡁䅉兡畂䝁䅣䅁䑄睂䅁村䅁䑁䅍杍硁䍁䅁兌杁䙁䅣睢療䝁䅑䅉兂䡁䅉睢歂䡁䅕睙あ䍁䅁兔桂䝁䄴兤浂䝁䅅睙あ䡁䅕杣灂䝁䄴睚䅁䩁䝫䅁㑂䅁䅁睍祁䑁䅅兏㕁䑁䅫䅉瑁䍁䅁兑獂䝁䅷䅉偂䡁䅑䅡求䡁䅉䅉乂䝁䅫督橂䝁䅕䅢獂䝁䅅杢求䝁䄸兤穂䍁䅁睖療䝁䄸䅚杁䙁䅁杣療䝁䅑兤橂䡁䅑䅉乂䝁䅅杢ㅂ䝁䅙兙橂䡁䅑兤祂䝁䅫杢湂䅁䅁兴䅧䙁䅙䅁穁䑁䅉杍祁䑁䅅䅉瑁䍁䅁䅕桂䡁䅁党祂䝁䅉睢桂䡁䅉䅚杁䕁䅍睢畂䡁䅑兙灂䝁䄴党祂䍁䅁兔桂䝁䄴兤浂䝁䅅睙あ䡁䅕杣灂䝁䄴睚䅁䑁䝕䅁㡁䅁䅁睍祁䑁䅑免硁䑁䅁䅉瑁䍁䅁䅕求䡁䅑杣療䝁䅷党ㅂ䝁䄰䅉卂䝁䅕杚灂䝁䄴党祂䝁䅫党穂䅁䅁杬䅣䥁䄴䅁穁䑁䅉䅎硁䑁䅉䅉瑁䍁䅁兑穂䡁䅁䅡桂䝁䅷䅤杁䙁䅁兙㉂䝁䅫杢湂䍁䅷䅉卂䝁䄸睢浂䝁䅫杢湂䍁䅷䅉桂䝁䄴䅚杁䙁䅍兙あ䡁䅕杣桂䡁䅑党歂䍁䅁兔桂䡁䅑党祂䝁䅫兙獂䡁䅍䅉乂䝁䅅杢ㅂ䝁䅙兙橂䡁䅑兤祂䝁䅫杢湂䅁䅁䅧䅣䑁䅯䅁穁䑁䅉兎杁䍁䄰䅉䑂䝁䅧党瑂䝁䅫睙桂䝁䅷䅉乂䝁䅅杢ㅂ䝁䅙兙橂䡁䅑兤祂䝁䅫杢湂䅁䅁兢䅙䕁䅧䅁穁䑁䅉兎硁䍁䅁兌杁䕁䅉兙穂䝁䅫睙杁䕁䅍䅡求䝁䄰兡橂䝁䅅䅢杁䕁䄰兙畂䡁䅕杚桂䝁䅍䅤ㅂ䡁䅉兡畂䝁䅣䅁桁杂䅁条䅁䑁䅍杍ㅁ䑁䅅䅏杁䍁䄰䅉偂䡁䅑䅡求䡁䅉䅉䍂䝁䅅督灂䝁䅍䅉䩂䝁䄴睢祂䝁䅣兙畂䝁䅫睙杁䕁䅍䅡求䝁䄰兡橂䝁䅅䅢杁䕁䄰兙畂䡁䅕杚桂䝁䅍䅤ㅂ䡁䅉兡畂䝁䅣䅁䉃杂䅁䅭䅁䑁䅍杍ㅁ䑁䅍䅉瑁䍁䅁䅕求䡁䅍䅤灂䝁䅍兡歂䝁䅕䅌杁䕁䅙党祂䡁䅑兡獂䝁䅫来求䡁䅉䅌杁䝁䅅杢歂䍁䅁睔あ䝁䅧党祂䍁䅁兑湂䡁䅉兡橂䡁䅕䅢あ䡁䅕杣桂䝁䅷䅉䑂䝁䅧党瑂䝁䅫睙桂䝁䅷䅉乂䝁䅅杢ㅂ䝁䅙兙橂䡁䅑兤祂䝁䅫杢湂䅁䅁儰䅣䝁䅑䅁穁䑁䅉兎ぁ䑁䅅杍杁䍁䄰䅉兂䝁䅧兙祂䝁䄰兙橂䝁䅕兤あ䝁䅫睙桂䝁䅷䅉兂䡁䅉党睂䝁䅅杣桂䡁䅑兡療䝁䄴䅉乂䝁䅅杢ㅂ䝁䅙兙橂䡁䅑兤祂䝁䅫杢湂䅁䅁䄹䅙䡁䅷䅁穁䑁䅉兎ぁ䑁䅅䅎杁䍁䄰䅉䍂䝁䅫睢獂䝁䄸睚灂䝁䅍兙獂䍁䅁䅕祂䝁䄸䅚ㅂ䝁䅍䅤杁䍁䅧党㑂䝁䅍党睂䡁䅑䅉䕂䝁䅫兙湂䝁䄴睢穂䡁䅑兡橂䍁䅫䅉乂䝁䅅杢ㅂ䝁䅙兙橂䡁䅑兤祂䝁䅫杢湂䅁䅁睏䅙䙁䅉䅁穁䑁䅉兎ㅁ䑁䅅䅍杁䍁䄰䅉兂䝁䅅兡畂䡁䅑䅉桂䝁䄴䅚杁䕁䅍睢桂䡁䅑兡畂䝁䅣䅉乂䝁䅅杢ㅂ䝁䅙兙橂䡁䅑兤祂䝁䅫杢湂䅁䅁术䅙䙁䅑䅁穁䑁䅉兎㉁䑁䅉䅍杁䍁䄰䅉啂䝁䄸兡獂䝁䅕䅤杁䙁䅁杣求䡁䅁兙祂䝁䅅䅤灂䝁䄸杢杁䕁䄰兙畂䡁䅕杚桂䝁䅍䅤ㅂ䡁䅉兡畂䝁䅣䅁㡃杂䅁䅔䅁䑁䅍杍㉁䑁䅅䅉瑁䍁䅁䅕獂䝁䅅督あ䝁䅫睙穂䍁䅁䅕祂䝁䄸䅚ㅂ䝁䅍䅤杁䕁䄰兙畂䡁䅕杚桂䝁䅍䅤ㅂ䡁䅉兡畂䝁䅣䅁呂睂䅁䅢䅁䑁䅍杍㉁䑁䅅杍祁䍁䅁兌杁䙁䅁䅢桂䡁䅍䅤灂䝁䅍督杁䙁䅁兡睂䝁䅕䅉桂䝁䄴䅚杁䙁䅁兡睂䝁䅕䅉䝂䝁䅫䅤あ䝁䅫杢湂䍁䅁兔桂䝁䄴兤浂䝁䅅睙あ䡁䅕杣灂䝁䄴睚䅁䥁䝕䅁歂䅁䅁睍祁䑁䅙免㕁䑁䅫䅉瑁䍁䅁兑獂䝁䅷䅉偂䡁䅑䅡求䡁䅉䅉兂䝁䅷兙穂䡁䅑兡橂䡁䅍䅉兂䡁䅉睢歂䡁䅕睙あ䍁䅁兔桂䝁䄴兤浂䝁䅅睙あ䡁䅕杣灂䝁䄴睚䅁䅁䠸䅁㉁䅁䅁睍祁䑁䅙杍硁䍁䅁兌杁䙁䅑兡祂䝁䅕䅉乂䝁䅅杢ㅂ䝁䅙兙橂䡁䅑兤祂䝁䅫杢湂䅁䅁䅱䅧䑁䅷䅁穁䑁䅉睎穁䑁䅅䅍杁䍁䄰䅉䑂䝁䅕兢求䝁䄴䅤杁䕁䄰兙畂䡁䅕杚桂䝁䅍䅤ㅂ䡁䅉兡畂䝁䅣䅁噄睂䅁䅘䅁䑁䅍杍㍁䑁䅍兏睁䍁䅁兌杁䕁䄸䅤潂䝁䅕杣杁䕁䅍睢畂䝁䅍杣求䡁䅑党杁䙁䅁杣療䝁䅑兤橂䡁䅑䅉乂䝁䅅杢ㅂ䝁䅙兙橂䡁䅑兤祂䝁䅫杢湂䅁䅁兪䅙䡁䅑䅁穁䑁䅍免硁䑁䅅䅉瑁䍁䅁兓祂䝁䄸杢杁䝁䅅杢歂䍁䅁睕あ䝁䅕党獂䍁䅁兔灂䝁䅷䅢穂䍁䅁兙畂䝁䅑䅉䝂䝁䅕杣祂䝁䄸兙獂䝁䅷睢㕂䍁䅁兔桂䝁䄴兤浂䝁䅅睙あ䡁䅕杣灂䝁䄴睚䅁䱁䥣䅁㉂䅁䅁睍穁䑁䅅免硁䑁䅁䅉瑁䍁䅁兓祂䝁䄸杢杁䝁䅅杢歂䍁䅁睕あ䝁䅕党獂䍁䅁兔灂䝁䅷䅢穂䍁䅁兙畂䝁䅑䅉䝂䝁䅕杣祂䝁䄸兙獂䝁䅷睢㕂䍁䅁兔桂䝁䄴兤浂䝁䅅睙あ䡁䅕杣灂䝁䄴睚䅁䥁䡕䅁睂䅁䅁睍穁䑁䅅杍杁䍁䄰䅉呂䡁䅑党求䝁䅷䅉兂䡁䅉睢歂䡁䅕睙あ䍁䅁兔桂䝁䄴兤浂䝁䅅睙あ䡁䅕杣灂䝁䄴睚杁䝁䅙杣療䝁䄰䅉兂䡁䅕杣橂䝁䅧兙穂䝁䅕䅚杁䙁䅍䅤求䝁䅕䅢䅁䭁䡑䅁獂䅁䅁睍穁䑁䅅睍杁䍁䄰䅉䉂䝁䅷兤瑂䝁䅫杢桂䍁䅁兙畂䝁䅑䅉䉂䝁䅷兤瑂䝁䅫杢ㅂ䝁䄰䅉兂䡁䅉睢歂䡁䅕睙あ䝁䅫睢畂䍁䅁兙畂䝁䅑䅉兂䡁䅉睢橂䝁䅕督穂䝁䅫杢湂䅁䅁兩䅙䥁䅧䅁穁䑁䅍免ぁ䍁䅁兌杁䕁䄴睢畂䝁䅙党祂䡁䅉睢ㅂ䡁䅍䅉乂䝁䅕䅤桂䝁䅷䅉潁䝁䅕䅥橂䝁䅕䅣あ䍁䅁兑獂䡁䅕兢灂䝁䄴兤瑂䍁䅫䅉兂䡁䅉睢歂䡁䅕睙あ䝁䅫睢畂䍁䅁兙畂䝁䅑䅉兂䡁䅉睢橂䝁䅕督穂䝁䅫杢湂䅁䅁杌䅧䙁䅯䅁穁䑁䅍杍杁䍁䄰䅉䝂䝁䅅杙祂䝁䅫睙桂䡁䅑党歂䍁䅁兔求䡁䅑兙獂䍁䅁䅕祂䝁䄸䅚ㅂ䝁䅍䅤杁䕁䄰兙畂䡁䅕杚桂䝁䅍䅤ㅂ䡁䅉兡畂䝁䅣䅁䍃䅃䅁杚䅁䑁䅍睍祁䑁䅍免祁䍁䅁兌杁䕁䅙兙楂䡁䅉兡橂䝁䅅䅤求䝁䅑䅉呂䡁䅑杣ㅂ䝁䅍䅤ㅂ䡁䅉兙獂䍁䅁兔求䡁䅑兙獂䍁䅁兔桂䝁䄴兤浂䝁䅅睙あ䡁䅕杣灂䝁䄴睚䅁䥁䥯䅁畂䅁䅁睍穁䑁䅉䅎硁䑁䅁䅉瑁䍁䅁䅕療䡁䅣党祂䍁䅁村療䝁䅫䅢求䡁䅉䅉桂䝁䄴䅚杁䕁䅧党桂䡁䅑䅉䙂䡁䅧睙潂䝁䅅杢湂䝁䅕杣杁䕁䄰兙畂䡁䅕杚桂䝁䅍䅤ㅂ䡁䅉兡畂䝁䅣䅁䑃杂䅁䅮䅁䑁䅍睍祁䑁䅑睍杁䍁䄰䅉乂䝁䅕䅤桂䝁䅷䅉䑂䝁䅅杢獁䍁䅁村療䡁䅧䅌杁䝁䅅杢歂䍁䅁睔あ䝁䅧党祂䍁䅁兔求䡁䅑兙獂䍁䅁睑療䝁䄴䅤桂䝁䅫杢求䡁䅉䅉潁䕁䅷兡湂䝁䅧䅤杁䕁䅣兙ㅂ䝁䅣党灁䍁䅁兔桂䝁䄴兤浂䝁䅅睙あ䡁䅕杣灂䝁䄴睚䅁䅁䡑䅁䍂䅁䅁睍穁䑁䅉䅎穁䑁䅅䅉瑁䍁䅁兔求䡁䅑兙獂䍁䅁睑桂䝁䄴䅉乂䝁䅅杢ㅂ䝁䅙兙橂䡁䅑兤祂䝁䅫杢湂䅁䅁公䅧䙁䅯䅁穁䑁䅍杍ぁ䑁䅍兏杁䍁䄰䅉偂䡁䅑䅡求䡁䅉䅉乂䝁䅕䅤桂䝁䅷䅉䑂䝁䄸杢あ䝁䅅兡畂䝁䅕杣杁䕁䄰兙畂䡁䅕杚桂䝁䅍䅤ㅂ䡁䅉兡畂䝁䅣䅁䕄睂䅁杣䅁䑁䅍睍祁䑁䅫兏杁䍁䄰䅉䉂䝁䅷䅢杁䕁䄸䅤潂䝁䅕杣杁䕁䅙兙楂䡁䅉兡橂䝁䅅䅤求䝁䅑䅉乂䝁䅕䅤桂䝁䅷䅉兂䡁䅉睢歂䡁䅕睙あ䍁䅁兔桂䝁䄴兤浂䝁䅅睙あ䡁䅕杣灂䝁䄴睚䅁䅁䥙䅁敂䅁䅁睍穁䑁䅉兏㕁䑁䅅䅉瑁䍁䅁村桂䝁䅷䅢杁䝁䅅杢歂䍁䅁杕療䝁䅷䅢求䡁䅉䅉䍂䝁䅕兙祂䝁䅫杢湂䍁䅁兔桂䝁䄴兤浂䝁䅅睙あ䡁䅕杣灂䝁䄴睚䅁䙁䠰䅁㡁䅁䅁睍穁䑁䅍䅉瑁䍁䅁兔桂䝁䅍䅡灂䝁䄴党祂䡁䅫䅉乂䝁䅅杢ㅂ䝁䅙兙橂䡁䅑兤祂䝁䅫杢湂䅁䅁䅩䅫䝁䅧䅁穁䑁䅍睍硁䑁䅅免杁䍁䄰䅉䝂䝁䅅杣瑂䍁䅁兔桂䝁䅍䅡灂䝁䄴党祂䡁䅫䅉桂䝁䄴䅚杁䕁䅕兣ㅂ䝁䅫䅣瑂䝁䅕杢あ䍁䅁兔桂䝁䄴兤浂䝁䅅睙あ䡁䅕杣灂䝁䄴睚䅁䑁䝯䅁䍃䅁䅁睍穁䑁䅍免穁䑁䅉䅉瑁䍁䅁睔灂䝁䅷䅉桂䝁䄴䅚杁䕁䅣兙穂䍁䅁杒灂䝁䅕䅢歂䍁䅁兔桂䝁䅍䅡灂䝁䄴党祂䡁䅫䅉桂䝁䄴䅚杁䕁䅕兣ㅂ䝁䅫䅣瑂䝁䅕杢あ䍁䅁兔桂䝁䄴兤浂䝁䅅睙あ䡁䅕杣灂䝁䄴睚䅁䝁䡳䅁敂䅁䅁睍穁䑁䅍杍ぁ䑁䅉䅉瑁䍁䅁睕求䝁䄰兡橂䝁䄸杢歂䡁䅕睙あ䝁䄸杣杁䕁䄰兙橂䝁䅧兡畂䝁䅕杣㕂䍁䅁兔桂䝁䄴兤浂䝁䅅睙あ䡁䅕杣灂䝁䄴睚䅁䅁䩉䅁䅃䅁䅁睍穁䑁䅍睍硁䍁䅁兌杁䕁䅍睢瑂䝁䄰党祂䝁䅍兡桂䝁䅷䅉桂䝁䄴䅚杁䙁䅍党祂䡁䅙兡橂䝁䅕䅉䩂䝁䄴䅚ㅂ䡁䅍䅤祂䡁䅫䅉乂䝁䅅睙潂䝁䅫杢求䡁䅉入杁䕁䄰兙畂䡁䅕杚桂䝁䅍䅤ㅂ䡁䅉兡畂䝁䅣䅁煃䅃䅁杧䅁䑁䅍睍穁䑁䅍免睁䍁䅁兌杁䕁䅍睢瑂䝁䄰党祂䝁䅍兡桂䝁䅷䅉桂䝁䄴䅚杁䙁䅍党祂䡁䅙兡橂䝁䅕䅉䩂䝁䄴䅚ㅂ䡁䅍䅤祂䡁䅫䅉乂䝁䅅睙潂䝁䅫杢求䡁䅉入杁䕁䄰兙畂䡁䅕杚桂䝁䅍䅤ㅂ䡁䅉兡畂䝁䅣䅁⭃睂䅁末䅁䑁䅍睍穁䑁䅑免ㅁ䍁䅁兌杁䕁䅅兡祂䍁䄰睑療䝁䄴䅚灂䡁䅑兡療䝁䄴兡畂䝁䅣䅉桂䝁䄴䅚杁䙁䅣兙祂䝁䄰䅉䉂䝁䅫杣杁䕁䅧党桂䡁䅑兡畂䝁䅣䅉䙂䡁䅅兤灂䡁䅁兢求䝁䄴䅤杁䝁䅅杢歂䍁䅁睑療䝁䄰兢求䡁䅉睙灂䝁䅅䅢杁䝁䅅杢歂䍁䅁兓畂䝁䅑兤穂䡁䅑杣灂䝁䅅䅢杁䙁䅉党浂䡁䅉兡湂䝁䅕杣桂䡁䅑兡療䝁䄴䅉䙂䡁䅅兤灂䡁䅁兢求䝁䄴䅤杁䕁䄰兙畂䡁䅕杚桂䝁䅍䅤ㅂ䡁䅉兡畂䝁䅣䅁癁杂䅁䅗䅁䑁䅍睍穁䑁䅕䅉瑁䍁䅁兔求䡁䅑兙獂䡁䅣睢祂䝁䅳兡畂䝁䅣䅉乂䝁䅅睙潂䝁䅫杢求䡁䅉入杁䕁䄰兙畂䡁䅕杚桂䝁䅍䅤ㅂ䡁䅉兡畂䝁䅣䅁㡃睂䅁䅬䅁䑁䅍睍穁䑁䅫免ぁ䍁䅁兌杁䕁䄰党桂䡁䅍兤祂䝁䅫杢湂䍁䅷䅉䕂䝁䅫督睂䝁䅕杢穂䝁䅫杢湂䍁䅷䅉桂䝁䄴䅚杁䕁䄸䅤潂䝁䅕杣杁䙁䅁兤瑂䡁䅁兡畂䝁䅣䅉䙂䡁䅅兤灂䡁䅁兢求䝁䄴䅤杁䕁䄰兙畂䡁䅕杚桂䝁䅍䅤ㅂ䡁䅉兡畂䝁䅣䅁㝄睂䅁䅚䅁䑁䅍睍穁䑁䅫杍杁䍁䄰䅉乂䝁䅅䅤求䡁䅉兡桂䝁䅷䅉䥂䝁䅅杢歂䝁䅷兡畂䝁䅣䅉䙂䡁䅅兤灂䡁䅁兢求䝁䄴䅤杁䕁䄰兙畂䡁䅕杚桂䝁䅍䅤ㅂ䡁䅉兡畂䝁䅣䅁桃䅃䅁杢䅁䑁䅍睍穁䑁䅫兏祁䍁䅁兌杁䙁䅣党獂䝁䅑兡畂䝁䅣䅉桂䝁䄴䅚杁䙁䅍睢獂䝁䅑党祂䝁䅫杢湂䍁䅁兒硂䡁䅕兡睂䝁䄰党畂䡁䅑䅉乂䝁䅅杢ㅂ䝁䅙兙橂䡁䅑兤祂䝁䅫杢湂䅁䅁儶䅙䩁䅉䅁穁䑁䅍睍㕁䑁䅫䅏杁䍁䄰䅉䉂䝁䅷䅢杁䕁䄸䅤潂䝁䅕杣杁䕁䄰兡穂䝁䅍党獂䝁䅷兙畂䝁䅕睢ㅂ䡁䅍䅉䡂䝁䅕杢求䡁䅉兙獂䍁䅁䅕ㅂ䡁䅉䅣療䡁䅍党杁䕁䄰兙橂䝁䅧兡畂䝁䅕杣㕂䍁䅁兔桂䝁䄴兤浂䝁䅅睙あ䡁䅕杣灂䝁䄴睚䅁䙁䡣䅁敂䅁䅁睍穁䑁䅑免硁䑁䅉䅉瑁䍁䅁睑療䝁䄰䅣ㅂ䡁䅑党祂䍁䅁睕あ䝁䄸杣桂䝁䅣党杁䕁䅑党㉂䝁䅫睙求䍁䅁兔桂䝁䄴兤浂䝁䅅睙あ䡁䅕杣灂䝁䄴睚䅁䡁䥳䅁獂䅁䅁睍穁䑁䅑杍㕁䑁䅁䅉瑁䍁䅁睔あ䝁䅧党祂䍁䅁睑療䝁䄰兢ㅂ䝁䄴兡橂䝁䅅䅤灂䝁䄸杢穂䍁䅁兒硂䡁䅕兡睂䝁䄰党畂䡁䅑䅉乂䝁䅅杢ㅂ䝁䅙兙橂䡁䅑兤祂䝁䅫杢湂䅁䅁杚䅣䥁䅑䅁穁䑁䅍䅎ぁ䍁䅁兌杁䙁䅍党瑂䝁䅫睙療䝁䄴䅚ㅂ䝁䅍䅤療䡁䅉䅉桂䝁䄴䅚杁䕁䄸䅤潂䝁䅕杣杁䕁䅕䅢求䝁䅍䅤祂䝁䄸杢灂䝁䅍䅉䑂䝁䄸兢睂䝁䄸杢求䝁䄴䅤杁䕁䄰兙畂䡁䅕杚桂䝁䅍䅤ㅂ䡁䅉兡畂䝁䅣䅁佂䅃䅁杨䅁䑁䅍睍ぁ䑁䅑免杁䍁䄰䅉呂䝁䅕兢灂䝁䅍睢畂䝁䅑兤橂䡁䅑睢祂䍁䅁兙畂䝁䅑䅉偂䡁䅑䅡求䡁䅉䅉䙂䝁䅷党橂䡁䅑杣療䝁䄴兡橂䍁䅁睑療䝁䄰䅣療䝁䄴党畂䡁䅑䅉乂䝁䅅杢ㅂ䝁䅙兙橂䡁䅑兤祂䝁䅫杢湂䅁䅁䅨䅣䝁䅑䅁穁䑁䅍䅎ぁ䑁䅅杍杁䍁䄰䅉䍂䝁䅅杣求䍁䅁䅕祂䝁䅫杢あ䝁䅕䅚杁䕁䅍兡祂䝁䅍兤灂䡁䅑䅉䍂䝁䄸兙祂䝁䅑䅉乂䝁䅅杢ㅂ䝁䅙兙橂䡁䅑兤祂䝁䅫杢湂䅁䅁儫䅣䡁䅁䅁穁䑁䅍䅎ぁ䑁䅅睍杁䍁䄰䅉呂䝁䅕兢灂䝁䅍睢畂䝁䅑兤橂䡁䅑睢祂䍁䅁兙畂䝁䅑䅉卂䝁䅕䅢桂䡁䅑党歂䍁䅁䅒求䡁䅙兡橂䝁䅕䅉乂䝁䅅杢ㅂ䝁䅙兙橂䡁䅑兤祂䝁䅫杢湂䅁䅁杨䅙䝁䅑䅁穁䑁䅍䅎ぁ䑁䅅兏杁䍁䄰䅉偂䡁䅑䅡求䡁䅉䅉䙂䝁䅷党橂䡁䅑杣療䝁䄴兡橂䍁䅁睑療䝁䄰䅣療䝁䄴党畂䡁䅑䅉乂䝁䅅杢ㅂ䝁䅙兙橂䡁䅑兤祂䝁䅫杢湂䅁䅁杓䅣䭁䄴䅁穁䑁䅍䅎ㅁ䑁䅅䅉瑁䍁䅁杔桂䡁䅙兡湂䝁䅅䅤灂䝁䄸杢桂䝁䅷䅌杁䕁䄰党桂䡁䅍兤祂䝁䅫杢湂䍁䅷䅉䙂䝁䅷党橂䡁䅑杣療䝁䄰党歂䝁䅫睙桂䝁䅷䅌杁䝁䅅杢歂䍁䅁睑療䝁䄴䅤祂䝁䄸䅢杁䕁䅫杢穂䡁䅑杣ㅂ䝁䄰党畂䡁䅑督杁䕁䄰兙畂䡁䅕杚桂䝁䅍䅤ㅂ䡁䅉兡畂䝁䅣䅁汄杂䅁杪䅁䑁䅍睍ぁ䑁䅕免睁䍁䅁兌杁䕁䅕䅢求䝁䅍䅤祂䝁䄸兢求䝁䅑兡橂䝁䅅䅢杁䝁䅅杢歂䍁䅁兒獂䝁䅕睙あ䡁䅉睢あ䝁䅧党祂䝁䅅䅣求䡁䅕䅤灂䝁䅍䅉䉂䡁䅁䅣桂䡁䅉兙あ䡁䅕督杁䕁䄰兙畂䡁䅕杚桂䝁䅍䅤ㅂ䡁䅉兡畂䝁䅣䅁䩂元䅁䅁䅅䑁䅍睍ぁ䑁䅕免穁䍁䅁兌杁䕁䅫杢穂䡁䅑杣ㅂ䝁䄰党畂䡁䅑督杁䝁䅅杢歂䍁䅁杕求䝁䅷兙あ䝁䅕䅚杁䙁䅁杣療䝁䅑兤橂䡁䅑督杁䕁䄰兙畂䡁䅕杚桂䝁䅍䅤ㅂ䡁䅉兡畂䝁䅣䅉浂䝁䄸杣杁䕁䄰党桂䡁䅍兤祂䝁䅫杢湂䍁䅷䅉䕂䝁䅫督睂䝁䅷兙㕂䝁䅫杢湂䍁䅷䅉桂䝁䄴䅚杁䕁䅍睢畂䡁䅑杣療䝁䅷䅢灂䝁䄴睚杁䕁䅫杢歂䡁䅕督あ䡁䅉兡桂䝁䅷䅉兂䡁䅉睢橂䝁䅕督穂䍁䅁杖桂䡁䅉兡桂䝁䅉䅢求䡁䅍䅁⭂杂䅁䅨䅁䑁䅍睍ぁ䑁䅕免ぁ䍁䅁兌杁䙁䅑睢あ䝁䅅䅢灂䡁䅯兡畂䝁䅣䅉䝂䝁䅷兤灂䝁䅑䅉乂䝁䅕䅤求䡁䅉䅉桂䝁䄴䅚杁䕁䅍睢ㅂ䝁䄴䅤灂䝁䄴睚杁䕁䅑党㉂䝁䅫睙求䍁䅁兔桂䝁䄴兤浂䝁䅅睙あ䡁䅕杣灂䝁䄴睚䅁䑁䠸䅁⭃䅁䅁睍穁䑁䅑兎硁䑁䅕䅉瑁䍁䅁兓畂䡁䅍䅤祂䡁䅕兢求䝁䄴䅤杁䕁䄰兙畂䡁䅕杚桂䝁䅍䅤ㅂ䡁䅉兡畂䝁䅣䅉浂䝁䄸杣杁䕁䄰党桂䡁䅍兤祂䝁䅫杢湂䍁䅁兙畂䝁䅑䅉啂䝁䅕督あ䝁䅫杢湂䍁䅁兒獂䝁䅕睙あ䡁䅉兡橂䝁䅫䅤㕂䍁䅁兙畂䝁䅑䅉䙂䝁䅷党橂䡁䅑杣灂䝁䅍兙獂䍁䅁睕灂䝁䅣杢桂䝁䅷督䅁䙁䥷䅁睂䅁䅁睍穁䑁䅑兎硁䑁䅙䅉瑁䍁䅁兑畂䝁䅅䅢㕂䡁䅑兡橂䝁䅅䅢杁䕁䅷兙楂䝁䄸杣桂䡁䅑睢祂䡁䅫䅉䩂䝁䄴督あ䡁䅉兤瑂䝁䅕杢あ䍁䅁兔桂䝁䄴兤浂䝁䅅睙あ䡁䅕杣灂䝁䄴睚䅁䕁䡑䅁㡂䅁䅁睍穁䑁䅑兎硁䑁䅫䅉瑁䍁䅁睔あ䝁䅧党祂䍁䅁兔求䝁䅅督ㅂ䡁䅉兡畂䝁䅣䅉桂䝁䄴䅚杁䕁䅍睢畂䡁䅑杣療䝁䅷䅢灂䝁䄴睚杁䕁䅑党㉂䝁䅫睙求䍁䅁兔桂䝁䄴兤浂䝁䅅睙あ䡁䅕杣灂䝁䄴睚䅁䉁䥕䅁歂䅁䅁睍穁䑁䅕免穁䍁䅁兌杁䕁䅕䅢求䝁䅍䅤祂䝁䅫睙杁䕁䅷兡湂䝁䅧䅤灂䝁䄴睚杁䕁䅕兣ㅂ䝁䅫䅣瑂䝁䅕杢あ䍁䅁兔桂䝁䄴兤浂䝁䅅睙あ䡁䅕杣灂䝁䄴睚䅁䡁䝫䅁卂䅁䅁睍穁䑁䅕杍杁䍁䄰䅉䥂䝁䄸兤穂䝁䅕䅡療䝁䅷䅚杁䕁䅅䅣睂䝁䅷兡桂䝁䄴睙求䍁䅁兔桂䝁䄴兤浂䝁䅅睙あ䡁䅕杣灂䝁䄴睚䅁䵁䥍䅁啂䅁䅁睍穁䑁䅕睍杁䍁䄰䅉䙂䝁䅷党橂䡁䅑杣灂䝁䅍兙獂䍁䅁兒硂䡁䅕兡睂䝁䄰党畂䡁䅑䅉乂䝁䅅杢ㅂ䝁䅙兙橂䡁䅑兤祂䝁䅫杢湂䅁䅁杢䅧䙁䅙䅁穁䑁䅍兎穁䑁䅅杍杁䍁䄰䅉乂䝁䄸䅤療䡁䅉䅉桂䝁䄴䅚杁䕁䅣党畂䝁䅕杣桂䡁䅑睢祂䍁䅁兔桂䝁䄴兤浂䝁䅅睙あ䡁䅕杣灂䝁䄴睚䅁䑁䥳䅁㡁䅁䅁睍穁䑁䅕兏硁䍁䅁兌杁䕁䅉兙あ䡁䅑党祂䡁䅫䅉乂䝁䅅杢ㅂ䝁䅙兙橂䡁䅑兤祂䝁䅫杢湂䅁䅁儳䅣䭁䅑䅁穁䑁䅍兎㕁䑁䅫兏杁䍁䄰䅉䉂䝁䅷䅢杁䕁䄸䅤潂䝁䅕杣杁䕁䄰兡穂䝁䅍党獂䝁䅷兙畂䝁䅕睢ㅂ䡁䅍䅉䙂䝁䅷党橂䡁䅑杣灂䝁䅍兙獂䍁䅁兒硂䡁䅕兡睂䝁䄰党畂䡁䅑䅉桂䝁䄴䅚杁䕁䅍睢瑂䡁䅁睢畂䝁䅕杢あ䍁䅁兔桂䝁䄴兤浂䝁䅅睙あ䡁䅕杣灂䝁䄴睚䅁䉁䥯䅁⭂䅁䅁睍穁䑁䅙免硁䑁䅁䅉瑁䍁䅁兑ㅂ䡁䅑睢瑂䝁䄸杙灂䝁䅷党杁䝁䅅杢歂䍁䅁䅔灂䝁䅣䅡あ䍁䅁䅒ㅂ䡁䅑入杁䕁䄰睢あ䝁䄸杣杁䙁䅙党潂䝁䅫睙獂䝁䅕䅉乂䝁䅅杢ㅂ䝁䅙兙橂䡁䅑兤祂䝁䅫杢湂䅁䅁䅫䅣䙁䅁䅁穁䑁䅍李硁䑁䅉䅍杁䍁䄰䅉䥂䝁䅕兙㉂䡁䅫䅉䕂䡁䅕䅤㕂䍁䅁䅖祂䡁䅕睙牂䍁䅁兔桂䝁䄴兤浂䝁䅅睙あ䡁䅕杣灂䝁䄴睚䅁䵁䝅䅁楂䅁䅁睍穁䑁䅙杍硁䑁䅑䅉瑁䍁䅁䅖祂䝁䅅杤求䝁䅷䅉啂䡁䅉兙灂䝁䅷党祂䍁䅁兙畂䝁䅑䅉䑂䝁䅅兢睂䝁䅕杣杁䕁䄰兙畂䡁䅕杚桂䝁䅍䅤ㅂ䡁䅉兡畂䝁䅣䅁祃䅃䅁杕䅁䑁䅍睍㉁䑁䅍䅉瑁䍁䅁兔療䡁䅑睢祂䍁䅁杖求䝁䅧兡橂䝁䅷党杁䙁䅁兙祂䡁䅑督杁䕁䄰兙畂䡁䅕杚桂䝁䅍䅤ㅂ䡁䅉兡畂䝁䅣䅁奃睂䅁杙䅁䑁䅍睍㉁䑁䅍兏睁䍁䅁兌杁䕁䄸䅤潂䝁䅕杣杁䕁䄰睢あ䝁䄸杣杁䙁䅙党潂䝁䅫睙獂䝁䅕䅉兂䝁䅅杣あ䡁䅍䅉乂䝁䅅杢ㅂ䝁䅙兙橂䡁䅑兤祂䝁䅫杢湂䅁䅁䅎䅣䝁䅉䅁穁䑁䅍李ぁ䍁䅁兌杁䕁䅅党祂䝁䄸督睂䝁䅅睙求䍁䅁䅕祂䝁䄸䅚ㅂ䝁䅍䅤杁䝁䅅杢歂䍁䅁䅕桂䡁䅉䅤穂䍁䅁兔桂䝁䄴兤浂䝁䅅睙あ䡁䅕杣灂䝁䄴睚䅁䡁䡷䅁歂䅁䅁睍穁䑁䅙䅎硁䍁䅁兌杁䕁䅅党祂䝁䄸督睂䝁䅅睙求䍁䅁䅕祂䝁䄸䅚ㅂ䝁䅍䅤杁䝁䅅杢歂䍁䅁䅕桂䡁䅉䅤穂䍁䅁兔桂䝁䄴兤浂䝁䅅睙あ䡁䅕杣灂䝁䄴睚䅁䉁䤸䅁⭁䅁䅁睍穁䑁䅙李硁䍁䅁兌杁䙁䅍䅡灂䡁䅁䅉桂䝁䄴䅚杁䕁䅉睢桂䡁䅑䅉䍂䡁䅕兡獂䝁䅑兡畂䝁䅣䅁䉂睂䅁䅢䅁䑁䅍睍㉁䑁䅫兏硁䍁䅁兌杁䕁䄰睢あ䝁䄸杣橂䡁䅫睙獂䝁䅕䅌杁䕁䅉兡橂䡁䅫睙獂䝁䅕䅌杁䝁䅅杢歂䍁䅁䅕桂䡁䅉䅤穂䍁䅁兔桂䝁䄴兤浂䝁䅅睙あ䡁䅕杣灂䝁䄴睚䅁䭁䝳䅁䅂䅁䅁睍穁䑁䅣兏硁䑁䅁䅉瑁䍁䅁兔桂䡁䅑䅤祂䝁䅕督穂䍁䅁兔桂䝁䄴兤浂䝁䅅睙あ䡁䅕杣灂䝁䄴睚䅁䩁䤸䅁煂䅁䅁睍穁䑁䅫免硁䍁䅁兌杁䕁䄰党歂䝁䅫睙桂䝁䅷䅉䙂䡁䅅兤灂䡁䅁兢求䝁䄴䅤杁䝁䅅杢歂䍁䅁睕ㅂ䡁䅁䅣獂䝁䅫党穂䍁䅁兔桂䝁䄴兤浂䝁䅅睙あ䡁䅕杣灂䝁䄴睚䅁䱁䡅䅁畂䅁䅁睍穁䑁䅫免硁䑁䅉䅉瑁䍁䅁睕ㅂ䡁䅉睚灂䝁䅍兙獂䍁䅁兙畂䝁䅑䅉乂䝁䅕䅚灂䝁䅍兙獂䍁䅁兓畂䡁䅍䅤祂䡁䅕兢求䝁䄴䅤杁䕁䄰兙畂䡁䅕杚桂䝁䅍䅤ㅂ䡁䅉兡畂䝁䅣䅁㕄杂䅁杢䅁䑁䅍睍㕁䑁䅅免穁䍁䅁兌杁䙁䅍兤祂䝁䅣兡橂䝁䅅䅢杁䕁䅅䅣睂䝁䅷兡桂䝁䄴睙求䍁䅁兙畂䝁䅑䅉呂䡁䅕䅣睂䝁䅷兡求䡁䅍䅉乂䝁䅅杢ㅂ䝁䅙兙橂䡁䅑兤祂䝁䅫杢湂䅁䅁典䅙䝁䅯䅁穁䑁䅍兏硁䑁䅅䅎杁䍁䄰䅉䕂䝁䅕杢あ䝁䅅䅢杁䕁䅕兣ㅂ䝁䅫䅣瑂䝁䅕杢あ䍁䅁兙畂䝁䅑䅉呂䡁䅕䅣睂䝁䅷兡求䡁䅍䅉乂䝁䅅杢ㅂ䝁䅙兙橂䡁䅑兤祂䝁䅫杢湂䅁䅁睧䅣䝁䅙䅁穁䑁䅍兏㕁䑁䅉䅍杁䍁䄰䅉呂䡁䅁睢祂䡁䅑兡畂䝁䅣䅉桂䝁䄴䅚杁䕁䅅䅤潂䝁䅷党あ䝁䅫睙杁䕁䅣睢療䝁䅑督杁䕁䄰兙畂䡁䅕杚桂䝁䅍䅤ㅂ䡁䅉兡畂䝁䅣䅁奁睂䅁䅖䅁䑁䅍睍㕁䑁䅫睍杁䍁䄰䅉䕂䝁䄸䅢獂䍁䅷䅉啂䝁䄸入獁䍁䅁兙畂䝁䅑䅉䡂䝁䅅兢求䍁䅁兔桂䝁䄴兤浂䝁䅅睙あ䡁䅕杣灂䝁䄴睚䅁乁䝑䅁敂䅁䅁睍穁䑁䅫兏㕁䑁䅫䅉瑁䍁䅁兑獂䝁䅷䅉偂䡁䅑䅡求䡁䅉䅉乂䝁䅫督橂䝁䅕䅢獂䝁䅅杢求䝁䄸兤穂䍁䅁兔桂䝁䄴兤浂䝁䅅睙あ䡁䅕杣灂䝁䄴睚䅁䙁䡅䅁獃䅁䅁䅎祁䑁䅍䅎穁䑁䅁䅉瑁䍁䅁睑療䝁䄰䅣ㅂ䡁䅑党祂䍁䅁兙畂䝁䅑䅉䑂䝁䄸兢睂䡁䅕䅤求䡁䅉䅉兂䝁䅕杣灂䡁䅁䅡求䡁䅉兙獂䍁䅁兒硂䡁䅕兡睂䝁䄰党畂䡁䅑䅉桂䝁䄴䅚杁䙁䅍睢浂䡁䅑睤桂䡁䅉党杁䕁䄰党祂䝁䅍䅡桂䝁䄴䅤杁䙁䅣䅡療䝁䅷党穂䝁䅅䅢求䡁䅉督䅁䩁䤴䅁䥃䅁䅁䅎祁䑁䅍兎硁䑁䅁䅉瑁䍁䅁兔求䡁䅑兙獂䍁䅁睕求䡁䅉杤灂䝁䅍党杁䕁䅍党畂䡁䅑党祂䡁䅍䅉桂䝁䄴䅚杁䕁䄸䅤潂䝁䅕杣杁䕁䄰党あ䝁䅅䅢杁䕁䄰党祂䝁䅍䅡桂䝁䄴䅤杁䙁䅣䅡療䝁䅷党穂䝁䅅䅢求䡁䅉督䅁䭁䩷䅁卄䅁䅁䅎祁䑁䅍李硁䑁䅁䅉瑁䍁䅁兒獂䝁䅕睙あ䡁䅉兡橂䝁䅅䅢杁䕁䅅䅣睂䝁䅅杣桂䡁䅑兤穂䍁䅁兙畂䝁䅑䅉䙂䡁䅅兤灂䡁䅁兢求䝁䄴䅤獁䍁䅁睖灂䡁䅉兡畂䝁䅣䅉呂䡁䅕䅣睂䝁䅷兡求䡁䅍䅌杁䝁䅅杢歂䍁䅁杕求䝁䅷兙あ䝁䅕䅚杁䕁䅕兣ㅂ䝁䅫䅣瑂䝁䅕杢あ䍁䅁兔求䡁䅉睙潂䝁䅅杢あ䍁䅁睖潂䝁䄸䅢求䡁䅍兙獂䝁䅕杣穂䅁䅁具䅧䥁䅙䅁ぁ䑁䅉睍㉁䑁䅫䅍杁䍁䄰䅉偂䡁䅑䅡求䡁䅉䅉䙂䝁䅷党橂䡁䅑杣療䝁䄴兡橂䍁䅁䅕桂䡁䅉䅤穂䍁䅁兙畂䝁䅑䅉䙂䡁䅅兤灂䡁䅁兢求䝁䄴䅤杁䕁䄰党祂䝁䅍䅡桂䝁䄴䅤杁䙁䅣䅡療䝁䅷党穂䝁䅅䅢求䡁䅉督䅁䝁䝧䅁獃䅁䅁䅎祁䑁䅍睎杁䍁䄰䅉䥂䝁䅅杣歂䡁䅣兙祂䝁䅕䅌杁䝁䅅杢歂䍁䅁䅕獂䡁䅕兢楂䝁䅫杢湂䍁䅁兙畂䝁䅑䅉䥂䝁䅕兙あ䝁䅫杢湂䍁䅁兒硂䡁䅕兡睂䝁䄰党畂䡁䅑䅉桂䝁䄴䅚杁䙁䅍兤睂䡁䅁䅢灂䝁䅕督杁䕁䄰党祂䝁䅍䅡桂䝁䄴䅤杁䙁䅣䅡療䝁䅷党穂䝁䅅䅢求䡁䅉督䅁䭁䡉䅁⭂䅁䅁䅎祁䑁䅍䅏杁䍁䄰䅉乂䝁䅅睙潂䝁䅫杢求䡁䅉入獁䍁䅁兒硂䡁䅕兡睂䝁䄰党畂䡁䅑䅌杁䝁䅅杢歂䍁䅁睕ㅂ䡁䅁䅣獂䝁䅫党穂䍁䅁兔求䡁䅉睙潂䝁䅅杢あ䍁䅁睖潂䝁䄸䅢求䡁䅍兙獂䝁䅕杣穂䅁䅁兂䅣䥁䅉䅁ぁ䑁䅉睍㑁䑁䅍䅍杁䍁䄰䅉䩂䝁䄴䅚ㅂ䡁䅍䅤祂䝁䅫兙獂䍁䅁兔桂䝁䅍䅡灂䝁䄴党祂䡁䅫䅉桂䝁䄴䅚杁䕁䅕兣ㅂ䝁䅫䅣瑂䝁䅕杢あ䍁䅁兔求䡁䅉睙潂䝁䅅杢あ䍁䅁睖潂䝁䄸䅢求䡁䅍兙獂䝁䅕杣穂䅁䅁兙䅧䡁䅁䅁ぁ䑁䅉䅎ぁ䍁䅁兌杁䕁䅣杣療䝁䅍党祂䡁䅫䅉桂䝁䄴䅚杁䙁䅉党獂䝁䅅䅤求䝁䅑䅉兂䡁䅉睢歂䡁䅕睙あ䍁䅁兔求䡁䅉睙潂䝁䅅杢あ䍁䅁睖潂䝁䄸䅢求䡁䅍兙獂䝁䅕杣穂䅁䅁眵䅣䑁䅑䅁ぁ䑁䅑免硁䍁䅁兌杁䕁䅅兤あ䝁䄸兢療䝁䅉兡獂䝁䅕䅉䕂䝁䅕兙獂䝁䅕杣穂䅁䅁睎䅣䝁䅧䅁ぁ䑁䅑免穁䑁䅍䅍杁䍁䄰䅉䉂䡁䅕䅤療䝁䄰睢あ䝁䅫杤求䍁䅁䅕桂䡁䅉䅤穂䍁䅁兙畂䝁䅑䅉䉂䝁䅍睙求䡁䅍督療䡁䅉兡求䡁䅍䅉卂䝁䅕䅤桂䝁䅫䅢求䡁䅉督䅁䍁䤸䅁捂䅁䅁䅎ぁ䑁䅑免杁䍁䄰䅉䍂䡁䅕兡獂䝁䅑兡畂䝁䅣䅉乂䝁䅅䅤求䡁䅉兡桂䝁䅷䅉桂䝁䄴䅚杁䙁䅍兤睂䡁䅁䅢灂䝁䅕督杁䕁䅑党桂䝁䅷党祂䡁䅍䅁䩃睂䅁杕䅁䑁䅑䅎ㅁ䑁䅅䅉瑁䍁䅁睒祂䝁䄸睙求䡁䅉入杁䝁䅅杢歂䍁䅁睑療䝁䄴杤求䝁䄴兡求䝁䄴睙求䍁䅁杕求䡁䅑兙灂䝁䅷党祂䡁䅍䅁噂䅃䅁材䅁䑁䅑䅎ㅁ䑁䅅睍硁䍁䅁兌杁䕁䅍睢畂䡁䅙党畂䝁䅫党畂䝁䅍党杁䙁䅉党あ䝁䅅兡獂䝁䅕杣穂䅁䅁杦䅣䩁䅁䅁ぁ䑁䅑兏杁䍁䄰䅉䝂䡁䅕杣畂䝁䅫䅤ㅂ䡁䅉党獁䍁䅁䅓療䝁䄰党杁䕁䅙兤祂䝁䄴兡穂䝁䅧兡畂䝁䅣督獁䍁䅁兒獂䝁䅕睙あ䡁䅉睢畂䝁䅫睙穂䍁䅷䅉桂䝁䄴䅚杁䕁䅅䅣睂䝁䅷兡桂䝁䄴睙求䍁䅁杕求䡁䅑兙灂䝁䅷党祂䡁䅍䅁䕄䅃䅁杏䅁䑁䅑䅎㕁䑁䅅免睁䍁䅁兌杁䕁䅙兤祂䝁䄴兡あ䡁䅕杣求䍁䅁杕求䡁䅑兙灂䝁䅷党祂䡁䅍䅁㕂睂䅁杗䅁䑁䅑䅎㕁䑁䅉免睁䍁䅁兌杁䕁䅕䅢求䝁䅍䅤祂䝁䄸杢灂䝁䅍督杁䝁䅅杢歂䍁䅁兑睂䡁䅁䅢灂䝁䅅杢橂䝁䅕䅉卂䝁䅕䅤桂䝁䅫䅢求䡁䅉督䅁䅁䡳䅁䥂䅁䅁䅎ㅁ䑁䅕䅉瑁䍁䅁睒求䝁䄴党祂䝁䅅䅢杁䕁䄰党祂䝁䅍䅡桂䝁䄴䅚灂䡁䅍党杁䙁䅉党あ䝁䅅兡獂䝁䅕杣穂䅁䅁䅓䅫䑁䅙䅁ぁ䑁䅕兎硁䑁䅅䅍杁䍁䄰䅉䕂䝁䅕䅣桂䡁䅉䅤瑂䝁䅕杢あ䍁䅁睕あ䝁䄸杣求䡁䅍䅁捃睂䅁䅖䅁䑁䅑兎ㅁ䑁䅉免硁䍁䅁兌杁䙁䅣兙祂䝁䅕䅡療䡁䅕督求䍁䅁睑獂䡁䅕杙穂䍁䅁兙畂䝁䅑䅉呂䡁䅕䅣求䡁䅉睙求䝁䄴䅤求䡁䅉督䅁䙁䡫䅁楂䅁䅁䅎ㅁ䑁䅕杍硁䑁䅫䅉瑁䍁䅁兑獂䝁䅷䅉偂䡁䅑䅡求䡁䅉䅉䡂䝁䅕杢求䡁䅉兙獂䍁䅁兔求䡁䅉睙潂䝁䅅杢歂䝁䅫督求䍁䅁杕求䡁䅑兙灂䝁䅷党祂䡁䅍䅁睃睂䅁䅗䅁䑁䅑兎㉁䑁䅅兏硁䍁䅁兌杁䕁䅙睢療䝁䅑䅉潁䕁䅧党桂䝁䅷䅤潂䍁䅫䅉呂䡁䅕䅣睂䝁䅷党瑂䝁䅕杢あ䍁䅁杕求䡁䅑兙灂䝁䅷党祂䡁䅍䅁湄杂䅁杚䅁䑁䅑兎㍁䑁䅅免睁䍁䅁兌杁䕁䅣兙穂䝁䄸䅢灂䝁䄴党杁䙁䅍䅤桂䡁䅑兡療䝁䄴督杁䡁䅣兡あ䝁䅧䅉䑂䝁䄸杢㉂䝁䅕杢灂䝁䅕杢橂䝁䅕䅉呂䡁䅑睢祂䝁䅕督䅁䅁䡯䅁䕃䅁䅁䅎ㅁ䑁䅧䅉瑁䍁䅁睑獂䝁䄸䅤潂䝁䅫杢湂䍁䅷䅉䑂䝁䅷睢あ䝁䅧兡畂䝁䅣䅉䉂䝁䅍睙求䡁䅍督療䡁䅉兡求䡁䅍䅌杁䙁䅍䅡療䝁䅕䅌杁䝁䅅杢歂䍁䅁杓求䡁䅣党獂䡁䅉入杁䙁䅉党あ䝁䅅兡獂䝁䅕杣穂䅁䅁督䅣䝁䅯䅁ぁ䑁䅕䅏硁䑁䅅䅍杁䍁䄰䅉䑂䝁䅷睢あ䝁䅧兡畂䝁䅣䅉桂䝁䄴䅚杁䕁䅍䅢療䡁䅑䅡灂䝁䄴睚杁䕁䅅睙橂䝁䅕督穂䝁䄸杣灂䝁䅕督杁䙁䅉党あ䝁䅅兡獂䝁䅕杣穂䅁䅁睖䅙䕁䅑䅁ぁ䑁䅕兏硁䑁䅅䅍杁䍁䄰䅉呂䡁䅁睢祂䡁䅑兡畂䝁䅣䅉䡂䝁䄸睢歂䡁䅍䅉卂䝁䅕䅤桂䝁䅫䅢求䡁䅉督䅁䅁䡫䅁䭂䅁䅁䅎㑁䑁䅅免硁䍁䅁兌杁䙁䅍睙潂䝁䅕䅚ㅂ䝁䅷党歂䍁䅁兑灂䡁䅉䅉啂䡁䅉兙畂䡁䅍䅣療䡁䅉䅤桂䡁䅑兡療䝁䄴䅁卄杂䅁䅙䅁䑁䅑䅏硁䑁䅅免硁䍁䅁兌杁䙁䅍睙潂䝁䅕䅚ㅂ䝁䅷党歂䍁䅁䅕桂䡁䅍督求䝁䄴睚求䡁䅉䅉䉂䝁䅫杣杁䙁䅑杣桂䝁䄴督睂䝁䄸杣あ䝁䅅䅤灂䝁䄸杢䅁佁䤴䅁㉁䅁䅁䅎㑁䑁䅍䅉瑁䍁䅁睖桂䡁䅑党祂䍁䅁䅖祂䝁䅅杢穂䡁䅁睢祂䡁䅑兙あ䝁䅫睢畂䅁䅁兣䅣䑁䅙䅁ぁ䑁䅧䅎杁䍁䄰䅉啂䡁䅉兤橂䝁䅳䅉啂䡁䅉兙畂䡁䅍䅣療䡁䅉䅤桂䡁䅑兡療䝁䄴䅁䑂䅃䅁䅥䅁䑁䅑䅏ぁ䑁䅅杍硁䍁䅁兌杁䕁䅣党畂䝁䅕杣桂䝁䅷䅉䝂䡁䅉党灂䝁䅣䅡あ䍁䅁䅖祂䡁䅕睙牂䝁䅫杢湂䍁䅷䅉䵂䝁䄸杢湂䍁䄰䅒灂䡁䅍䅤桂䝁䄴睙求䍁䅷䅉啂䡁䅉兤橂䝁䅳䅢療䝁䅅䅚䅁䡁䡧䅁䵃䅁䅁䅎㑁䑁䅑免祁䑁䅉䅉瑁䍁䅁睒求䝁䄴党祂䝁䅅䅢杁䕁䅙杣求䝁䅫睚潂䡁䅑䅉啂䡁䅉兤橂䝁䅳兡畂䝁䅣䅌杁䕁䅷睢畂䝁䅣兌䕂䝁䅫督あ䝁䅅杢橂䝁䅕䅌杁䕁䅷党穂䡁䅍䅉啂䝁䅧兙畂䍁䅁䅖祂䡁䅕睙牂䝁䅷睢桂䝁䅑䅁汄睂䅁杘䅁䑁䅑䅏㉁䑁䅉免杁䍁䄰䅉兂䝁䅫䅣求䝁䅷兡畂䝁䅕䅉啂䡁䅉兙畂䡁䅍䅣療䡁䅉䅤桂䡁䅑兡療䝁䄴䅉療䝁䅙䅉佂䝁䅅䅤ㅂ䡁䅉兙獂䍁䅁睒桂䡁䅍䅁硄杂䅁䅙䅁䑁䅑䅏㉁䑁䅉免睁䍁䅁兌杁䙁䅁兡睂䝁䅕䅢灂䝁䄴党杁䙁䅑杣桂䝁䄴督睂䝁䄸杣あ䝁䅅䅤灂䝁䄸杢杁䝁䄸杚杁䕁䄴兙あ䡁䅕杣桂䝁䅷䅉䡂䝁䅅督䅁䝁䡅䅁潂䅁䅁䅎㑁䑁䅧杍硁䑁䅁䅉瑁䍁䅁睕ㅂ䡁䅁䅣療䡁䅉䅤杁䕁䅅睙あ䝁䅫杤灂䡁䅑兡求䡁䅍䅉浂䝁䄸杣杁䙁䅉兙灂䝁䅷䅉啂䡁䅉兙畂䡁䅍䅣療䡁䅉䅤桂䡁䅑兡療䝁䄴䅁䥄睂䅁䅒䅁䑁䅕免祁䑁䅉䅉瑁䍁䅁睕療䡁䅕杢歂䍁䅁杕求䝁䅍睢祂䝁䅑兡畂䝁䅣䅉䩂䝁䄴䅚ㅂ䡁䅍䅤祂䝁䅫党穂䅁䅁䅶䅧䑁䅷䅁ㅁ䑁䅅睍硁䑁䅅䅍杁䍁䄰䅉佂䝁䅕睤穂䡁䅁兙睂䝁䅕杣杁䙁䅁兤楂䝁䅷兡穂䝁䅧党祂䡁䅍䅁瑃䅃䅁䅏䅁䑁䅕免穁䑁䅉免杁䍁䄰䅉呂䝁䄸杚あ䡁䅣兙祂䝁䅕䅉兂䡁䅕杙獂䝁䅫督潂䝁䅕杣穂䅁䅁睺䅣䑁䅯䅁ㅁ䑁䅅睍祁䑁䅅䅍杁䍁䄰䅉呂䝁䄸杚あ䡁䅣兙祂䝁䅕䅉兂䡁䅕杙獂䝁䅫督潂䝁䅕杣穂䅁䅁䅏䅙䙁䅑䅁ㅁ䑁䅅李硁䑁䅉䅍杁䍁䄰䅉啂䝁䅕䅢求䡁䅙兡穂䝁䅫睢畂䍁䅁村祂䝁䄸兙歂䝁䅍兙穂䡁䅑兡畂䝁䅣䅉呂䡁䅑兙あ䝁䅫睢畂䡁䅍䅁䵃睂䅁杍䅁䑁䅕免㍁䍁䅁兌杁䙁䅑党獂䝁䅕睙療䝁䄰兢ㅂ䝁䄴兡橂䝁䅅䅤灂䝁䄸杢穂䅁䅁䅘䅫䙁䅙䅁ㅁ䑁䅅睎硁䑁䅅免杁䍁䄰䅉塂䝁䅫杣求䝁䅑䅉啂䝁䅕䅢求䝁䅍睢瑂䝁䄰兤畂䝁䅫睙桂䡁䅑兡療䝁䄴督杁䕁䅍兙祂䡁䅉兡求䡁䅉督䅁䅁䥑䅁䵂䅁䅁兎硁䑁䅣䅎硁䑁䅁䅉瑁䍁䅁睕桂䡁䅑党獂䝁䅷兡あ䝁䅕䅉啂䝁䅕䅢求䝁䅍睢瑂䝁䄰兤畂䝁䅫睙桂䡁䅑兡療䝁䄴督䅁䑁䥕䅁䅄䅁䅁兎硁䑁䅧杍硁䑁䅁䅉瑁䍁䅁睑療䝁䄰䅣ㅂ䡁䅑兡畂䝁䅣䅉䩂䝁䄴杚祂䝁䅅督あ䡁䅉兤橂䡁䅑兤祂䝁䅕䅉兂䡁䅉睢㉂䝁䅫䅚求䡁䅉督獁䍁䅁䅒桂䡁䅑兙杁䙁䅁杣療䝁䅍党穂䡁䅍兡畂䝁䅣䅌杁䙁䅣党楂䍁䅁䅓療䡁䅍䅤灂䝁䄴睚獁䍁䅁兙畂䝁䅑䅉卂䝁䅕䅢桂䡁䅑党歂䍁䅁睕求䡁䅉杤灂䝁䅍党穂䅁䅁䄲䅙䡁䄴䅁ㅁ䑁䅅兏祁䑁䅫䅍杁䍁䄰䅉塂䝁䅕杙杁䙁䅍党桂䡁䅉睙潂䍁䅁䅕療䡁䅉䅤桂䝁䅷督杁䝁䅅杢歂䍁䅁兑獂䝁䅷䅉偂䡁䅑䅡求䡁䅉䅉䩂䝁䄴杚療䡁䅉兢桂䡁䅑兡療䝁䄴䅉呂䝁䅕杣㉂䝁䅫睙求䡁䅍䅁䭄䅃䅁杚䅁䑁䅕杍祁䍁䅁兌杁䕁䅍杣求䝁䅑兡あ䍁䅁兓畂䡁䅑党祂䝁䄰党歂䝁䅫兙あ䝁䅫睢畂䍁䅁兙畂䝁䅑䅉卂䝁䅕䅢桂䡁䅑党歂䍁䅁兑橂䡁䅑兡㉂䝁䅫䅤灂䝁䅕督䅁䵁䥕䅁㉁䅁䅁兎祁䑁䅉免硁䍁䅁兌杁䕁䅍睢瑂䝁䄰党祂䝁䅍兡桂䝁䅷䅉䍂䝁䅅杢牂䝁䅫杢湂䅁䅁䅷䅧䑁䅧䅁ㅁ䑁䅉杍硁䑁䅅䅍杁䍁䄰䅉䑂䝁䄸兢瑂䝁䅕杣橂䝁䅫兙獂䍁䅁村桂䝁䄴睡灂䝁䄴睚䅁䕁䝷䅁千䅁䅁兎祁䑁䅉免㑁䑁䅁䅉瑁䍁䅁睕桂䡁䅙兡畂䝁䅣督杁䕁䅫杢穂䡁䅑兡あ䡁䅕䅤灂䝁䄸杢穂䍁䅁兙畂䝁䅑䅉偂䡁䅑䅡求䡁䅉䅉䕂䝁䅕䅣療䡁䅍兡あ䝁䄸杣㕂䍁䅁睑祂䝁䅕䅚灂䡁䅑䅉䩂䝁䄴䅤求䡁䅉兢求䝁䅑兡桂䡁䅑兡療䝁䄴䅁㉄睂䅁杖䅁䑁䅕杍祁䑁䅉䅉瑁䍁䅁杔療䝁䄴䅚求䡁䅁睢穂䝁䅫䅤療䡁䅉入杁䕁䅍杣求䝁䅑兡あ䍁䅁兓畂䡁䅑党祂䝁䄰党歂䝁䅫兙あ䝁䅫睢畂䅁䅁䅭䅧䑁䅑䅁ㅁ䑁䅉杍祁䑁䅫免杁䍁䄰䅉䑂䝁䄸杢穂䡁䅕兢求䡁䅉䅉䵂䝁䅕杢歂䝁䅫杢湂䅁䅁杵䅙䭁䅑䅁ㅁ䑁䅉杍穁䑁䅉䅍杁䍁䄰䅉䝂䝁䅫杢桂䝁䄴睙灂䝁䅅䅢杁䙁䅑杣桂䝁䄴督桂䝁䅍䅤灂䝁䄸杢穂䍁䅁䅕祂䝁䄸睙求䡁䅍督灂䝁䄴睚獁䍁䅁杕求䡁䅍党祂䡁䅙党獁䍁䅁兙畂䝁䅑䅉䑂䝁䅷党桂䡁䅉兡畂䝁䅣䅡療䡁䅕督求䍁䅁兑橂䡁䅑兡㉂䝁䅫䅤灂䝁䅕督䅁䩁䝳䅁佃䅁䅁兎祁䑁䅍免杁䍁䄰䅉呂䝁䅕睙ㅂ䡁䅉兡あ䝁䅫党穂䍁䅁兙畂䝁䅑䅉䑂䝁䄸兢瑂䝁䄸䅚灂䡁䅑入杁䕁䅍睢畂䡁䅑杣桂䝁䅍䅤穂䍁䅁兓畂䡁䅑党祂䝁䄰党歂䝁䅫兙あ䝁䅫睢畂䍁䅁兙畂䝁䅑䅉䍂䡁䅉睢牂䝁䅕杣桂䝁䅣党䅁佁䡧䅁あ䅁䅁兎祁䑁䅍免ㅁ䑁䅁䅉瑁䍁䅁兓畂䡁䅙党穂䡁䅑兢求䝁䄴䅤杁䕁䅉兙畂䝁䅳兡畂䝁䅣䅉桂䝁䄴䅚杁䙁䅍党橂䡁䅕杣灂䡁䅑兡求䡁䅍䅉䩂䝁䄴䅤求䡁䅉兢求䝁䅑兡桂䡁䅑兡療䝁䄴䅁癃睂䅁䅡䅁䑁䅕杍穁䑁䅫䅎睁䍁䅁兌杁䙁䅁睢祂䡁䅑杚療䝁䅷兡療䍁䅁兔桂䝁䄴兙湂䝁䅕兢求䝁䄴䅤杁䝁䅅杢歂䍁䅁兓畂䡁䅙党穂䡁䅑兢求䝁䄴䅤杁䕁䅅䅚㉂䝁䅫睙求䅁䅁材䅣䑁䅑䅁ㅁ䑁䅉䅎硁䍁䅁兌杁䕁䅫杢穂䡁䅕杣桂䝁䄴睙求䍁䅁睑桂䡁䅉杣灂䝁䅕杣穂䅁䅁全䅧䡁䅧䅁ㅁ䑁䅉䅎硁䑁䅅䅉瑁䍁䅁䅒灂䡁䅉党橂䡁䅑䅉䵂䝁䅫杚求䍁䅷䅉䥂䝁䅕兙獂䡁䅑䅡獁䍁䅁兙畂䝁䅑䅉乂䝁䅕䅚灂䝁䅍兙獂䍁䅁兓畂䡁䅍兤祂䝁䅅杢橂䝁䅕䅉䑂䝁䅅杣祂䝁䅫党祂䡁䅍䅁㉁杂䅁䅕䅁䑁䅕杍ぁ䑁䅅免穁䍁䅁兌杁䕁䅑兡祂䝁䅕睙あ䍁䅁䅔灂䝁䅙党杁䕁䅫杢穂䡁䅕杣桂䝁䄴睙求䍁䅁睑桂䡁䅉杣灂䝁䅕杣穂䅁䅁李䅣䝁䅷䅁ㅁ䑁䅉䅎硁䑁䅅䅎杁䍁䄰䅉䕂䝁䅫杣求䝁䅍䅤杁䕁䅧党桂䝁䅷䅤潂䍁䅁兙畂䝁䅑䅉乂䝁䅕䅚灂䝁䅍兙獂䍁䅁兓畂䡁䅍兤祂䝁䅅杢橂䝁䅕䅉䑂䝁䅅杣祂䝁䅫党祂䡁䅍䅁祃杂䅁杣䅁䑁䅕杍ぁ䑁䅅杍㉁䍁䅁兌杁䕁䅑兡祂䝁䅕睙あ䍁䅁䅕祂䝁䄸䅣求䡁䅉䅤㕂䍁䅁兙畂䝁䅑䅉䑂䝁䅅督ㅂ䝁䅅䅢あ䡁䅫䅉䩂䝁䄴督ㅂ䡁䅉兙畂䝁䅍党杁䕁䅍兙祂䡁䅉兡求䡁䅉督䅁乁䝳䅁卂䅁䅁兎祁䑁䅑免祁䑁䅣䅉瑁䍁䅁䅒灂䡁䅉党橂䡁䅑䅉啂䝁䅫䅤獂䝁䅕䅉䩂䝁䄴督ㅂ䡁䅉兙畂䝁䅍党杁䕁䅍兙祂䡁䅉兡求䡁䅉督䅁佁䠸䅁㙁䅁䅁兎祁䑁䅑免穁䍁䅁兌杁䙁䅉党灂䝁䄴督ㅂ䡁䅉兙畂䝁䅍党杁䕁䅍兙祂䡁䅉兡求䡁䅉督䅁䥁䥍䅁㡁䅁䅁兎祁䑁䅑免穁䑁䅁䅉瑁䍁䅁杕求䝁䅫杢穂䡁䅕杣桂䝁䄴睙求䍁䅁睑桂䡁䅉杣灂䝁䅕杣穂䅁䅁內䅧䙁䅙䅁ㅁ䑁䅉䅎祁䑁䅅䅍杁䍁䄰䅉䩂䝁䄴督ㅂ䡁䅉兙畂䝁䅍党杁䕁䅅睚求䝁䄴睙灂䝁䅕督杁䝁䅅杢歂䍁䅁村祂䝁䄸睡求䡁䅉兙湂䝁䅕督䅁䥁䥳䅁䝂䅁䅁兎祁䑁䅕兏硁䑁䅁䅉瑁䍁䅁睔睂䝁䅕杢瑁䕁䅕杢歂䍁䅁兓畂䡁䅙党穂䡁䅑兢求䝁䄴䅤杁䕁䅙兤畂䝁䅑督䅁䝁䝑䅁䕂䅁䅁兎祁䑁䅕兏㕁䑁䅁䅉瑁䍁䅁睔あ䝁䅧党祂䍁䅁杒灂䝁䄴兙畂䝁䅍兡桂䝁䅷䅉坂䝁䅕䅡灂䝁䅍䅢求䡁䅍䅁坃杂䅁䅐䅁䑁䅕睍硁䑁䅅䅉瑁䍁䅁䅔求䡁䅍督療䡁䅉督杁䝁䄸杚杁䙁䅉党桂䝁䅷䅉䙂䡁䅍䅤桂䡁䅑党䅁䕁䥣䅁睂䅁䅁兎穁䑁䅅免硁䑁䅁䅉瑁䍁䅁䅔求䡁䅍督療䡁䅉督杁䝁䄸杚杁䙁䅉党穂䝁䅫䅚求䝁䄴䅤灂䝁䅅䅢杁䕁䅉兤灂䝁䅷䅚灂䝁䄴睚穂䍁䅁兙畂䝁䅑䅉䕂䡁䅣党獂䝁䅷兡畂䝁䅣督䅁䕁䜴䅁䭃䅁䅁兎穁䑁䅅免祁䑁䅁䅉瑁䍁䅁䅔求䡁䅍督療䡁䅉督杁䝁䄸杚杁䕁䄴睢畂䡁䅉党穂䝁䅫䅚求䝁䄴䅤灂䝁䅅䅢杁䕁䅉兤灂䝁䅷䅚灂䝁䄴睚穂䍁䅁䅋求䡁䅧睙求䡁䅁䅤杁䕁䄰兡畂䝁䅫睤桂䡁䅉党潂䝁䄸兤穂䝁䅕督灁䅁䅁兤䅧䝁䅙䅁ㅁ䑁䅍免祁䑁䅅䅍杁䍁䄰䅉偂䝁䅙杚灂䝁䅍党穂䍁䅁睢浂䍁䅁杕求䝁䅅䅢杁䕁䅕督あ䝁䅅䅤求䍁䅁兑湂䝁䅕杢あ䡁䅍䅉桂䝁䄴䅚杁䕁䅉杣療䝁䅳党祂䡁䅍䅁卄睂䅁䅖䅁䑁䅕睍硁䑁䅍免祁䍁䅁兌杁䕁䄴睢畂䡁䅉党穂䝁䅫䅚求䝁䄴䅤灂䝁䅅䅢杁䙁䅁杣療䡁䅁党祂䡁䅑入杁䕁䄰兙畂䝁䅅睚求䡁䅉督䅁䉁䩳䅁敂䅁䅁兎穁䑁䅉免杁䍁䄰䅉䉂䡁䅕䅤療䝁䄰睢あ䝁䅫杤求䍁䅁兒硂䡁䅕兡睂䝁䄰党畂䡁䅑䅉卂䝁䅕杢あ䝁䅅䅢杁䝁䅅杢歂䍁䅁䅔求䝁䅅督灂䝁䄴睚䅁䥁䤴䅁㡁䅁䅁兎穁䑁䅉免硁䑁䅅䅉瑁䍁䅁䅕桂䡁䅍督求䝁䄴睚求䡁䅉䅉䑂䝁䅅杣杁䙁䅉党畂䡁䅑兙獂䅁䅁眰䅙䭁䅯䅁ㅁ䑁䅍杍ぁ䑁䅅免杁䍁䄰䅉䑂䝁䄸兢瑂䝁䅕杣橂䝁䅫兙獂䍁䅁兑灂䡁䅉䅌杁䙁䅉兙灂䝁䅷䅌杁䝁䅅杢歂䍁䅁睖桂䡁䅑党祂䍁䅁䅖祂䝁䅅杢穂䡁䅁睢祂䡁䅑兙あ䝁䅫睢畂䍁䅁兒硂䡁䅕兡睂䝁䄰党畂䡁䅑䅉卂䝁䅕杢あ䝁䅅䅢杁䝁䅅杢歂䍁䅁䅔求䝁䅅督灂䝁䄴睚䅁䝁䜴䅁畂䅁䅁兎ぁ䑁䅅䅉瑁䍁䅁䅕祂䝁䄸杚求䡁䅍督灂䝁䄸杢桂䝁䅷䅌杁䙁䅍睙灂䝁䅕杢あ䝁䅫杚灂䝁䅍䅌杁䝁䅅杢歂䍁䅁䅖求䝁䅍䅡畂䝁䅫睙桂䝁䅷䅉呂䝁䅕杣㉂䝁䅫睙求䡁䅍䅁䥂䅃䅁䅒䅁䑁䅕䅎硁䑁䅉免穁䍁䅁兌杁䙁䅑兙㑂䍁䅁䅕祂䝁䅕䅣桂䡁䅉兙あ䝁䅫睢畂䍁䅁睕求䡁䅉杤灂䝁䅍党穂䅁䅁兇䅧䑁䅷䅁ㅁ䑁䅑免穁䑁䅍䅍杁䍁䄰䅉䙂䝁䄴睚灂䝁䄴党求䡁䅉兡畂䝁䅣䅉呂䝁䅕杣㉂䝁䅫睙求䡁䅍䅁䑂杂䅁杖䅁䑁䅕䅎硁䑁䅍䅏睁䍁䅁兌杁䙁䅑党穂䡁䅑兡畂䝁䅣䅉䵂䝁䅅杙療䡁䅉兙あ䝁䄸杣灂䝁䅕督杁䝁䅅杢歂䍁䅁睕求䡁䅉杤灂䝁䅍党穂䅁䅁兌䅫䝁䅯䅁ㅁ䑁䅑免ㅁ䑁䅅䅉瑁䍁䅁睑療䝁䄰䅣ㅂ䡁䅑党祂䍁䅁睕㕂䡁䅍䅤求䝁䄰督杁䕁䅑党穂䝁䅫睚畂䍁䅁兙畂䝁䅑䅉卂䝁䅕䅢桂䡁䅑党歂䍁䅁睕求䡁䅉杤灂䝁䅍党穂䅁䅁䄫䅙䙁䅑䅁ㅁ䑁䅑免ㅁ䑁䅅杍杁䍁䄰䅉䑂䝁䄸兢睂䡁䅕䅤求䡁䅉䅉呂䡁䅫督あ䝁䅕兢穂䍁䅁䅒求䡁䅍兡湂䝁䄴䅉呂䝁䅕杣㉂䝁䅫睙求䡁䅍䅁捂睂䅁杔䅁䑁䅕䅎硁䑁䅙免杁䍁䄰䅉乂䝁䅅杢桂䝁䅣党瑂䝁䅕杢あ䍁䅁睑療䝁䄴督ㅂ䝁䅷䅤灂䝁䄴睚杁䙁䅍党祂䡁䅙兡橂䝁䅕督䅁䅁䥧䅁㑂䅁䅁兎ぁ䑁䅅李㕁䑁䅁䅉瑁䍁䅁睔あ䝁䅧党祂䍁䅁睕橂䝁䅫党畂䡁䅑兡浂䝁䅫睙杁䝁䅅杢歂䍁䅁䅖求䝁䅍䅡畂䝁䅫睙桂䝁䅷䅉䑂䝁䄸杢穂䡁䅕䅢あ䝁䅫杢湂䍁䅁睕求䡁䅉杤灂䝁䅍党穂䅁䅁睙䅣䭁䅉䅁ㅁ䑁䅑免㍁䑁䅅䅉瑁䍁䅁杕求䡁䅍党桂䡁䅉睙潂䍁䅁兙畂䝁䅑䅉䕂䝁䅕杤求䝁䅷睢睂䝁䄰党畂䡁䅑䅉灂䝁䄴䅉あ䝁䅧党杁䙁䅁䅡㕂䡁䅍兡橂䝁䅅䅢獁䍁䅁兒畂䝁䅣兡畂䝁䅕党祂䝁䅫杢湂䍁䅷䅉桂䝁䄴䅚杁䕁䅷兡浂䝁䅕䅉呂䝁䅍兡求䝁䄴睙求䡁䅍䅁㝁睂䅁䅮䅁䑁䅕䅎硁䑁䅣免ぁ䍁䅁兌杁䙁䅉党穂䝁䅕兙祂䝁䅍䅡杁䝁䅅杢歂䍁䅁䅒求䡁䅙党獂䝁䄸䅣瑂䝁䅕杢あ䍁䅁兡畂䍁䅁村灂䝁䄸䅤求䝁䅍䅡畂䝁䄸䅢療䝁䅣入杁䍁䅧党㑂䝁䅍党睂䡁䅑䅉佂䝁䅅杢療䝁䅉兡療䡁䅑党橂䝁䅧杢療䝁䅷睢湂䡁䅫克䅁䝁䡁䅁㑄䅁䅁兎ぁ䑁䅅睎硁䑁䅕䅉瑁䍁䅁杕求䡁䅍党桂䡁䅉睙潂䍁䅁兙畂䝁䅑䅉䕂䝁䅕杤求䝁䅷睢睂䝁䄰党畂䡁䅑䅉灂䝁䄴䅉あ䝁䅧党杁䙁䅁䅡㕂䡁䅍兡橂䝁䅅䅢獁䍁䅁兒畂䝁䅣兡畂䝁䅕党祂䝁䅫杢湂䍁䅷䅉桂䝁䄴䅚杁䕁䅷兡浂䝁䅕䅉呂䝁䅍兡求䝁䄴睙求䡁䅍䅉潁䝁䅕䅥橂䝁䅕䅣あ䍁䅁杔桂䝁䄴睢あ䝁䅕睙潂䝁䄴睢獂䝁䄸睚㕂䍁䅁兙畂䝁䅑䅉䍂䝁䅫睢あ䝁䅕睙潂䝁䄴睢獂䝁䄸睚㕂䍁䅫䅁獂睂䅁䅐䅁䑁䅕䅎硁䑁䅧免睁䍁䅁兌杁䕁䅅䅚㉂䝁䅕杣あ䝁䅫督灂䝁䄴睚杁䕁䅅睚求䝁䄴睙灂䝁䅕督䅁䩁䩍䅁㉁䅁䅁兎㉁䑁䅅睍杁䍁䄰䅉䙂䝁䄰䅣獂䝁䄸入瑂䝁䅕杢あ䍁䅁睕求䡁䅉杤灂䝁䅍党穂䅁䅁兊䅣䕁䄴䅁ㅁ䑁䅙免穁䑁䅅免杁䍁䄰䅉䙂䝁䄰䅣獂䝁䄸入瑂䝁䅕杢あ䍁䅁䅕獂䝁䅅睙求䝁䄰党畂䡁䅑䅉䉂䝁䅣党畂䝁䅍兡求䡁䅍䅁呂䅃䅁杗䅁䑁䅕李硁䑁䅍睍睁䍁䅁兌杁䙁䅁杣療䝁䅙党穂䡁䅍兡療䝁䄴兙獂䍁䅁兒瑂䡁䅁䅢療䡁䅫党祂䍁䅁睔祂䝁䅣兙畂䝁䅫来桂䡁䅑兡療䝁䄴督䅁䑁䥍䅁睁䅁䅁兎㉁䑁䅅䅎ㅁ䑁䅁䅉瑁䍁䅁睑祂䝁䅕䅚灂䡁䅑䅉䍂䡁䅕杣求䝁䅅兤穂䅁䅁睘䅧䙁䅯䅁ㅁ䑁䅙免ぁ䑁䅫兏杁䍁䄰䅉䉂䝁䅷䅢杁䕁䄸䅤潂䝁䅕杣杁䕁䅉兤穂䝁䅫杢求䡁䅍督杁䙁䅍兤睂䡁䅁睢祂䡁䅑䅉呂䝁䅕杣㉂䝁䅫睙求䡁䅍䅁⽂䅃䅁䅐䅁䑁䅕李硁䑁䅙免穁䍁䅁兌杁䕁䅅杣瑂䝁䄸杣求䝁䅑䅉䑂䝁䅅杣杁䙁䅍党祂䡁䅙兡橂䝁䅕督䅁偁䝍䅁杂䅁䅁兎㉁䑁䅉䅉瑁䍁䅁睖桂䡁䅍䅤求䍁䅁兔桂䝁䄴兙湂䝁䅕兢求䝁䄴䅤杁䝁䅅杢歂䍁䅁杕求䝁䄰党歂䝁䅫兙あ䝁䅫睢畂䍁䅁睕求䡁䅉杤灂䝁䅍党穂䅁䅁杮䅣䑁䅑䅁㉁䑁䅅䅉瑁䍁䅁兒歂䡁䅕睙桂䡁䅑兡療䝁䄴兙獂䍁䅁睕求䡁䅉杤灂䝁䅍党穂䅁䅁杄䅧䑁䅙䅁㉁䑁䅅免杁䍁䄰䅉䙂䝁䅑兤橂䝁䅅䅤灂䝁䄸杢桂䝁䅷䅉呂䝁䅕杣㉂䝁䅫睙求䡁䅍䅁呄睂䅁䅔䅁䑁䅙免硁䑁䅣免睁䍁䅁兌杁䕁䅕䅚ㅂ䝁䅍兙あ䝁䅫睢畂䝁䅅䅢杁䙁䅍兤睂䡁䅁睢祂䡁䅑䅉呂䝁䅕杣㉂䝁䅫睙求䡁䅍䅁权睂䅁杔䅁䑁䅙杍杁䍁䄰䅉䥂䝁䅕兙獂䡁䅑䅡杁䕁䅍兙祂䝁䅕䅉桂䝁䄴䅚杁䙁䅍睢橂䝁䅫兙獂䍁䅁兑穂䡁䅍兡穂䡁䅑兙畂䝁䅍党䅁䥁䩍䅁㙁䅁䅁李祁䑁䅅䅎㕁䑁䅅䅉瑁䍁䅁䅓乂䕁䄸䅉乂䝁䅕䅚灂䝁䅍兙獂䍁䅁睑求䝁䄴䅤求䡁䅉督䅁䍁䥣䅁坂䅁䅁李祁䑁䅅䅎㕁䑁䅧䅉瑁䍁䅁兑獂䝁䅷䅉偂䡁䅑䅡求䡁䅉䅉偂䡁䅕䅤睂䝁䅅䅤灂䝁䅕杢あ䍁䅁睑桂䡁䅉党杁䕁䅍党畂䡁䅑党祂䡁䅍䅁婄睂䅁杒䅁䑁䅙杍硁䑁䅙免睁䍁䅁兌杁䕁䅧睢瑂䝁䅕䅉䥂䝁䅕兙獂䡁䅑䅡杁䕁䅍兙祂䝁䅕䅉呂䝁䅕杣㉂䝁䅫睙求䡁䅍䅁䥄杂䅁䅉䅁䑁䅙杍祁䍁䅁兌杁䕁䅧睢穂䡁䅁兡あ䝁䅅䅢穂䅁䅁睚䅙䙁䅷䅁㉁䑁䅉睍杁䍁䄰䅉佂䡁䅕杣穂䝁䅫杢湂䍁䅁兙畂䝁䅑䅉卂䝁䅕督灂䝁䅑党畂䡁䅑兡桂䝁䅷䅉䑂䝁䅅杣求䍁䅁杒桂䝁䅍兡獂䝁䅫䅤灂䝁䅕督䅁䭁䥣䅁歃䅁䅁睎硁䑁䅅睍硁䑁䅁䅉瑁䍁䅁䅕祂䝁䄸兢療䡁䅑党祂䡁䅍䅉療䝁䅙䅉兂䝁䅕杣浂䝁䄸杣瑂䝁䅫杢湂䍁䅁兑祂䡁䅑督獁䍁䅁睕睂䝁䄸杣あ䡁䅍䅌杁䝁䅅杢歂䍁䅁睕灂䝁䄰兡獂䝁䅅杣杁䕁䅕杤求䝁䄴䅤穂䍁䅁睤灂䡁䅑䅡杁䕁䅙兙橂䝁䅫䅢灂䡁䅑兡求䡁䅍䅁ㅄ睂䅁条䅁䑁䅣免穁䍁䅁兌杁䕁䅅兢ㅂ䡁䅍党瑂䝁䅕杢あ䍁䅷䅉䡂䝁䅅兢楂䝁䅷兡畂䝁䅣䅌杁䝁䅅杢歂䍁䅁杕求䝁䅍杣求䝁䅅䅤灂䝁䄸杢杁䕁䅫杢歂䡁䅕督あ䡁䅉兡求䡁䅍䅁求睂䅁李䅁䑁䅣免穁䑁䅉䅉瑁䍁䅁睒桂䝁䄰杙獂䝁䅫杢湂䍁䅁兓畂䝁䅑兤穂䡁䅑杣灂䝁䅕督䅁䩁䡑䅁兂䅁䅁睎硁䑁䅍杍硁䑁䅁䅉瑁䍁䅁睑桂䡁䅍兡畂䝁䄸督杁䍁䅧党㑂䝁䅍党睂䡁䅑䅉䑂䝁䅅督灂䝁䄴睢杁䕁䅧睢あ䝁䅕䅢穂䍁䅫䅁㝂睂䅁杙䅁䑁䅣免穁䑁䅫䅉瑁䍁䅁睔あ䝁䅧党祂䍁䅁兑瑂䡁䅕督求䝁䄰党畂䡁䅑䅉桂䝁䄴䅚杁䙁䅉党橂䡁䅉党桂䡁䅑兡療䝁䄴䅉䩂䝁䄴䅚ㅂ䡁䅍䅤祂䝁䅫党穂䅁䅁杨䅧䝁䅉䅁㍁䑁䅅睍㕁䑁䅑䅍杁䍁䄰䅉䝂䝁䅫䅤畂䝁䅕督穂䍁䅁兙畂䝁䅑䅉卂䝁䅕睙祂䝁䅕兙あ䝁䅫睢畂䝁䅅䅢杁䙁䅍䅣療䡁䅉䅤穂䍁䅁睑求䝁䄴䅤求䡁䅉督䅁䑁䝅䅁潁䅁䅁睎祁䑁䅅䅉瑁䍁䅁兑橂䝁䅍睢瑂䝁䄰睢歂䝁䅅䅤灂䝁䄸杢䅁䍁䥷䅁歂䅁䅁睎祁䑁䅅免硁䑁䅁䅉瑁䍁䅁䅓療䡁䅑党獂䡁䅍䅉潁䝁䅕䅥橂䝁䅕䅣あ䍁䅁睑桂䡁䅍兡畂䝁䄸䅉䥂䝁䄸䅤求䝁䅷督灁䍁䅁兙畂䝁䅑䅉乂䝁䄸䅤求䝁䅷督䅁䥁䠰䅁奂䅁䅁睎祁䑁䅉兎硁䍁䅁兌杁䙁䅉党穂䡁䅑兙ㅂ䡁䅉兙畂䡁䅑督杁䝁䅅杢歂䍁䅁睔あ䝁䅧党祂䍁䅁兒桂䡁䅑兡畂䝁䅣䅉兂䝁䅷兙橂䝁䅕督䅁䉁䡣䅁䕂䅁䅁睎祁䑁䅉兎硁䑁䅅䅉瑁䍁䅁杒ㅂ䝁䅷䅢瑁䙁䅍党祂䡁䅙兡橂䝁䅕䅉卂䝁䅕督あ䝁䅅兤祂䝁䅅杢あ䡁䅍䅁乄䅃䅁杓䅁䑁䅣杍祁䑁䅕免穁䍁䅁兌杁䕁䅷兡瑂䝁䅫䅤求䝁䅑兌呂䝁䅕杣㉂䝁䅫睙求䍁䅁杕求䡁䅍䅤桂䡁䅕杣桂䝁䄴䅤穂䅁䅁䅅䅣䙁䅧䅁㑁䑁䅅杍祁䑁䅅䅍杁䍁䄰䅉䝂䡁䅕杢求䡁䅉兙獂䍁䅁䅓療䝁䄰党穂䍁䅁兙畂䝁䅑䅉䝂䡁䅕杢求䡁䅉兙獂䍁䅁睕求䡁䅉杤灂䝁䅍党穂䅁䅁睫䅧䕁䅷䅁㕁䑁䅫兏㕁䑁䅫䅍杁䍁䄰䅉佂䝁䄸杢瑁䕁䄸䅣求䡁䅉兙あ䝁䅫杢湂䍁䅁兒穂䡁䅑兙楂䝁䅷兡穂䝁䅧兢求䝁䄴䅤穂䅁䅁免䅣䅁䅑䅁䉂䅁䅁児䅉䅁䅧䅁䉂䕁䅅䅔䅁䵁䌸䅁䥁䅁䅁兑䉂䙁䅁䅁扃睁䅁权䅁䕁䅅兑兂䕁䅷䅁㕄杁䅁权䅁䕁䅅村䍂䙁䅙䅁祁杁䅁权䅁䕁䅅村乂䕁䅑䅁䩁䅂䅁权䅁䕁䅅村佂䕁䅉䅁剁杁䅁䅃䅁䕁䅅村啂䅁䅁杂䅉䅁䅯䅁䉂䕁䅍睒䵂䅁䅁杂䅍䅁䅧䅁䉂䕁䅍杔䅁䕁䌴䅁䭁䅁䅁兑䕂䕁䅉兒䅁䙁䍧䅁䥁䅁䅁兑䕂䕁䅫䅁䑁睁䅁䅃䅁䕁䅅䅒乂䅁䅁兆䅍䅁䅧䅁䉂䕁䅑䅕䅁䭁䍉䅁䭁䅁䅁兑䕂䙁䅍睓䅁䝁䍷䅁䥁䅁䅁兑䙂䕁䅕䅁䑄杁䅁䅃䅁䕁䅅兒兂䅁䅁眱䅉䅁䅧䅁䉂䕁䅕睕䅁䑁䍕䅁䥁䅁䅁兑䝂䕁䅷䅁硂杁䅁䅃䅁䕁䅅兓䡂䅁䅁儵䅉䅁䅧䅁䉂䕁䅫杗䅁䅁䍯䅁䥁䅁䅁兑䭂䕁䅣䅁灃杁䅁权䅁䕁䅅睓䉂䕁䄰䅁晁杁䅁䅃䅁䕁䅅䅔䍂䅁䅁䅄䅉䅁䅯䅁䉂䕁䅷睒佂䅁䅁光䅉䅁䅧䅁䉂䕁䅷睓䅁䵁䑁䅁䥁䅁䅁兑䵂䕁䅷䅁慃杁䅁权䅁䕁䅅䅔䵂䕁䅕䅁㉂杁䅁权䅁䕁䅅兔䉂䙁䅑䅁歁睁䅁权䅁䕁䅅兔䑂䙁䅉䅁㙃杁䅁䅃䅁䕁䅅兔䕂䅁䅁兡䅉䅁䅧䅁䉂䕁䄰兒䅁䥁䌴䅁䭁䅁䅁兑乂䕁䅣杔䅁䙁䍑䅁䥁䅁䅁兑乂䙁䅁䅁求杁䅁䅃䅁䕁䅅兔啂䅁䅁朷䅉䅁䅯䅁䉂䕁䄰杗佂䅁䅁杗䅉䅁䅯䅁䉂䕁䄴兒啂䅁䅁䄫䅉䅁䅯䅁䉂䕁䄴睕呂䅁䅁䅃䅍䅁䅧䅁䉂䕁䄸杔䅁䱁䍷䅁䥁䅁䅁兑偂䙁䅍䅁佁杁䅁䅃䅁䕁䅅䅕䉂䅁䅁睆䅍䅁䅧䅁䉂䙁䅁䅒䅁䡁䌸䅁䥁䅁䅁兑兂䕁䅧䅁㥄杁䅁䅃䅁䕁䅅䅕偂䅁䅁兇䅑䅁䅯䅁䉂䙁䅁䅖坂䅁䅁䅥䅉䅁䅧䅁䉂䙁䅉兒䅁䕁䍁䅁䥁䅁䅁兑啂䕁䄸䅁㕁睁䅁权䅁䕁䅅䅖坂䕁䅫䅁䩃杁䅁䅃䅁䕁䅅杖䍂䅁䅁杫䅉䅁䅯䅁䉂䙁䅙睒偂䅁䅁朵䅉䅁䅧䅁䉂䙁䅙兗䅁䕁䑅䅁䥁䅁䅁兑塂䕁䅳䅁硄杁䅁权䅁䕁䅅䅗偂䕁䄴䅁䱁杁䅁䅃䅁䕁䅅䅗兂䅁䅁兹䅉䅁䅧䅁䉂䙁䅯睔䅁䥁䍉䅁䭁允䅁兑歂䍁䅁杔求䡁䅑睤療䡁䅉睡㝁䍁䅁睕療䝁䅍兡桂䝁䅷䅉乂䝁䅕䅚灂䝁䅅䅉䉂䝁䅑杤求䡁䅉䅤灂䡁䅍兡畂䝁䅣睏杁䙁䅍睢橂䝁䅫兙獂䍁䅁杔求䡁䅑睤療䡁䅉睡灂䝁䄴睚杁䝁䅅杢歂䍁䅁睑療䝁䅷䅢桂䝁䅉睢祂䝁䅅䅤灂䝁䄸杢㝁䍁䅁兑歂䍁䅁䅖桂䡁䅉睚求䡁䅑兡畂䝁䅣睏杁䙁䅙兡歂䝁䅕睢杁䕁䅅䅚㉂䝁䅕杣あ䝁䅫督灂䝁䄴睚㝁䍁䅁村祂䝁䅅杢歂䍁䅁兔桂䡁䅉睡求䡁䅑兡畂䝁䅣睏杁䙁䅁睢歂䝁䅍兙穂䡁䅑䅁畃䅃䅁䅯䅁䕁䅅䅚歂䝁䅫睙あ䝁䅫睢畂䑁䅳䅉䑂䝁䅕杢あ䡁䅉兙獂䍁䅁杔求䡁䅉杤療䡁䅕督杁䙁䅍入穂䡁䅑党瑂䑁䅳䅉佂䝁䅕兤祂䝁䄸䅢療䝁䅣入㝁䍁䅁䅕穂䡁䅫睙潂䝁䅫兙あ䡁䅉入㝁䍁䅁䅒灂䝁䅣兡あ䝁䅅䅢杁䕁䄰党畂䡁䅑兙獂䍁䅁䅓求䝁䅅䅢あ䝁䅧䅁牂杂䅁䅦䅁䕁䅅䅚歂䝁䅫睙あ䝁䅫睢畂䑁䅳䅉兂䝁䅅兡畂䍁䅁兔桂䝁䄴兙湂䝁䅕兢求䝁䄴䅤㝁䍁䅁䅕穂䡁䅫睙潂䝁䅫兙あ䡁䅉入㝁䍁䅁睖求䝁䅷䅢畂䝁䅕督穂䍁䅁兙畂䝁䅑䅉卂䝁䅕睙療䡁䅙党祂䡁䅫䅁杄䅃䅁䅨䅁䕁䅅䅚㉂䝁䅕杢あ䡁䅕杣求䍁䅁䅖祂䝁䅅杤求䝁䅷睏杁䕁䅉兤穂䝁䅫杢求䡁䅍督杁䙁䅑杣桂䡁䅙党獂䑁䅳䅉啂䝁䄸兤祂䝁䅫督瑂䑁䅳䅉啂䡁䅉兙㉂䝁䅕䅢杁䕁䅅睙橂䝁䄸兢瑂䝁䄸䅚桂䡁䅑兡療䝁䄴督䅁䅁䤰䅁浃䅁䅁兑歂䡁䅙党畂䡁䅑兤祂䝁䅕䅉啂䡁䅉兙㉂䝁䅕䅢㝁䍁䅁村ㅂ䡁䅍兡畂䝁䅕督穂䍁䅁䅖祂䝁䅅杤求䝁䅷睏杁䙁䅑睢ㅂ䡁䅉兡穂䝁䄰睏杁䙁䅑杣桂䡁䅙党獂䍁䅁兑橂䝁䅍睢瑂䝁䄰睢歂䝁䅅䅤灂䝁䄸杢穂䑁䅳䅉坂䝁䅅睙桂䡁䅑兡療䝁䄴䅉卂䝁䅕杢あ䝁䅅䅢䅁䙁䥣䅁啃䅁䅁兑歂䡁䅙党畂䡁䅑兤祂䝁䅕䅉啂䡁䅉兙㉂䝁䅕䅢㝁䍁䅁村ㅂ䡁䅍兡畂䝁䅕督穂䍁䅁䅖祂䝁䅅杤求䝁䅷睏杁䙁䅑杣桂䡁䅙党獂䍁䅁兑橂䝁䅍睢瑂䝁䄰睢歂䝁䅅䅤灂䝁䄸杢穂䑁䅳䅉坂䝁䅅睙桂䡁䅑兡療䝁䄴䅉卂䝁䅕杢あ䝁䅅䅢䅁䑁䤸䅁楂䅁䅁兑歂䡁䅙党畂䡁䅑兤祂䝁䅕䅉啂䡁䅉兙㉂䝁䅕䅢㝁䍁䅁䅖療䡁䅕杣灂䡁䅍兢㝁䍁䅁䅖祂䝁䅅杤求䝁䅷䅉䉂䝁䅍睙療䝁䄰兢療䝁䅑兙あ䝁䅫睢畂䡁䅍䅁㑃䅃䅁䅨䅁䕁䅅䅚㉂䝁䅕杢あ䡁䅕杣求䍁䅁䅖祂䝁䅅杤求䝁䅷睏杁䙁䅑睢ㅂ䡁䅉兡穂䝁䄰睏杁䙁䅑杣桂䡁䅙党獂䍁䅁兑橂䝁䅍睢瑂䝁䄰睢歂䝁䅅䅤灂䝁䄸杢穂䑁䅳䅉坂䝁䅅睙桂䡁䅑兡療䝁䄴䅉卂䝁䅕杢あ䝁䅅䅢䅁䍁䤰䅁獁䅁䅁兑求䡁䅉睢穂䡁䅁兙橂䝁䅕䅉桂䝁䄴䅚杁䕁䅑党浂䝁䅕杢穂䝁䅕䅁楃杂䅁杒䅁䕁䅅睚祂䝁䅫睙ㅂ䝁䅷䅤ㅂ䡁䅉兙獂䍁䅁䅕祂䝁䄸䅚ㅂ䝁䅍䅤穂䍁䅁兙畂䝁䅑䅉呂䝁䅕杣㉂䝁䅫睙求䡁䅍䅁楄杂䅁䅑䅁䕁䅅睚祂䝁䅫睙ㅂ䝁䅷䅤ㅂ䡁䅉兙獂䍁䅁兙畂䝁䅑䅉䝂䝁䅅杣瑂䍁䅁兔桂䝁䅍䅡灂䝁䄴党祂䡁䅫䅁求杂䅁䅎䅁䕁䅅兡祂䍁䅁杒祂䝁䅕兡湂䝁䅧䅤杁䝁䅅杢歂䍁䅁䅔療䝁䅣兡穂䡁䅑兡橂䡁䅍䅁坁䅃䅁杋䅁䕁䅅䅢あ䝁䅕杣畂䝁䅅䅤灂䡁䅙党杁䕁䅍兙祂䡁䅉兡求䡁䅉督䅁䍁䥳䅁十䅁䅁兑獂䡁䅕兢灂䝁䄴兤瑂䅁䅁睮䅙䅁䉉䅁䉂䝁䄴兡瑂䝁䅅䅢杁䕁䅙党求䝁䅑睏杁䕁䅕杢㉂䝁䅫杣療䝁䄴兢求䝁䄴䅤桂䝁䅷䅉䑂䝁䄸杢穂䡁䅕䅢あ䝁䅫杢湂䑁䅳䅉䑂䝁䅷党桂䝁䄴䅖求䝁䅍䅡㝁䍁䅁村灂䝁䄸杚ㅂ䝁䅕䅢㝁䍁䅁杔ㅂ䡁䅑杣桂䝁䅍党ㅂ䡁䅑兡橂䝁䅅䅢㝁䍁䅁兑獂䡁䅑党祂䝁䄴兙あ䝁䅫杤求䍁䅁䅕祂䝁䄸䅤求䝁䅫杢㝁䍁䅁村灂䝁䄸兌楂䝁䅅督求䝁䅑䅉桂䝁䄴䅚杁䙁䅉党畂䝁䅕睤桂䝁䅉䅢求䍁䅁兔桂䡁䅑党祂䝁䅫兙獂䡁䅍䅁㍄䅃䅁䄷䅁䕁䅅杢灂䝁䄰兙獂䍁䅁杒求䝁䅕䅚㝁䍁䅁杒桂䡁䅉兢灂䝁䄴睚㝁䍁䅁睒祂䝁䅕党畂䍁䅁睑療䝁䄴督ㅂ䝁䄰党祂䍁䅁睒療䝁䄸䅚穂䑁䅳䅉䥂䝁䄸杣あ䝁䅫睙ㅂ䝁䅷䅤ㅂ䡁䅉党㝁䍁䅁睔祂䝁䅣兙畂䝁䅫睙㝁䍁䅁村灂䝁䄸兢桂䡁䅍督杁䕁䅕杢求䡁䅉睚㕂䑁䅳䅉佂䡁䅕䅤祂䝁䅅睙求䡁䅕䅤灂䝁䅍兙獂䑁䅳䅉䉂䝁䅷䅤求䡁䅉杢桂䡁䅑兡㉂䝁䅕䅉兂䡁䅉睢あ䝁䅕兡畂䅁䅁䅅䅧䝁䅯䅁䉂䝁䄴兡瑂䝁䅅䅢杁䕁䅙党求䝁䅑睏杁䕁䅙兙祂䝁䄰兡畂䝁䅣睏杁䕁䅷兡㉂䝁䅕督あ䝁䄸睙牂䑁䅳䅉䉂䝁䅷䅤求䡁䅉杢桂䡁䅑兡㉂䝁䅕䅉兂䡁䅉睢あ䝁䅕兡畂䅁䅁入䅧佁䅁䅁䉂䝁䄴兡瑂䝁䅅䅢杁䕁䅙党求䝁䅑睏杁䕁䅙兙祂䝁䄰兡畂䝁䅣睏杁䕁䄸杣湂䝁䅅杢灂䝁䅍睏杁䕁䅅睚祂䝁䅫䅖求䝁䅍䅡㝁䍁䅁村灂䝁䄸兢桂䡁䅍督杁䕁䅕杢求䡁䅉睚㕂䑁䅳䅉䉂䝁䅷䅤求䡁䅉杢桂䡁䅑兡㉂䝁䅕䅉兂䡁䅉睢あ䝁䅕兡畂䑁䅳䅉䍂䝁䅫睢瑁䝁䅉兙穂䝁䅕䅚杁䝁䅅杢歂䍁䅁杕求䝁䄴党㍂䝁䅅杙獂䝁䅕䅉乂䝁䅅䅤求䡁䅉兡桂䝁䅷督䅁䡁䩳䅁畁䅁䅁兑畂䝁䅫兢桂䝁䅷䅉䝂䝁䅕党歂䑁䅳䅉䵂䝁䅫杤求䡁䅍䅤療䝁䅍睡䅁䡁䥧䅁奂䅁䅁兑畂䝁䅫兢桂䝁䅷䅉䝂䝁䅕党歂䑁䅳䅉䵂䝁䅫杤求䡁䅍䅤療䝁䅍睡㝁䍁䅁兑獂䡁䅑党祂䝁䄴兙あ䝁䅫杤求䍁䅁䅕祂䝁䄸䅤求䝁䅫杢䅁䕁䥫䅁䅂允䅁兑畂䝁䅫兢桂䝁䅷䅉䝂䝁䅕党歂䑁䅳䅉䵂䝁䅫杤求䡁䅍䅤療䝁䅍睡㝁䍁䅁䅒灂䡁䅍䅣療䡁䅍兙獂䍁䅁兙畂䝁䅑䅉卂䝁䅕睙㕂䝁䅍䅢灂䝁䄴睚㝁䍁䅁村灂䝁䄸杚ㅂ䝁䅕䅢㝁䍁䅁杔ㅂ䡁䅑杣桂䝁䅍党ㅂ䡁䅑兡橂䝁䅅䅢㝁䍁䅁兑獂䡁䅑党祂䝁䄴兙あ䝁䅫杤求䍁䅁䅕祂䝁䄸䅤求䝁䅫杢㝁䍁䅁睕ㅂ䡁䅍䅤桂䝁䅫杢桂䝁䅉䅢求䍁䅁兑㉂䝁䅫兙あ䝁䅫睢畂䍁䅁杒ㅂ䝁䅕䅢杁䍁䅧睕䉂䕁䅙克㝁䍁䅁村灂䝁䄸兌楂䝁䅅督求䝁䅑䅉桂䝁䄴䅚杁䙁䅉党畂䝁䅕睤桂䝁䅉䅢求䍁䅁兔桂䡁䅑党祂䝁䅫兙獂䡁䅍䅁灃杂䅁䅩䅁䕁䅅杢灂䝁䄰兙獂䍁䅁杒求䝁䅕䅚㝁䍁䅁䅔灂䡁䅙党穂䡁䅑睢橂䝁䅳睏杁䕁䅣党畂䝁䅕䅤灂䝁䅍督㝁䍁䅁杔ㅂ䡁䅑杣桂䝁䅍党ㅂ䡁䅑兡橂䝁䅅䅢㝁䍁䅁杖桂䝁䅍睙灂䝁䄴党穂䑁䅳䅉兂䝁䅕䅤杁䕁䅍兙祂䝁䅕䅁浂䅃䅁杧䅁䕁䅅杢あ䝁䅫兌䝂䡁䅉兙ㅂ䝁䅑睏杁䕁䅅兤あ䝁䅧党畂䡁䅑兡橂䝁䅅䅤灂䝁䄸杢㝁䍁䅁䅒桂䡁䅑兙杁䙁䅁杣療䡁䅑党橂䡁䅑兡療䝁䄴睏杁䙁䅍党橂䡁䅕杣灂䡁䅑入杁䕁䄰兙畂䝁䅅睚求䝁䄰党畂䡁䅑䅁卂元䅁杮䅁䕁䅅杢あ䝁䅫兌䝂䡁䅉兙ㅂ䝁䅑睏杁䕁䅍睢畂䡁䅍兤瑂䝁䅕杣杁䕁䅷党畂䝁䅑兡畂䝁䅣睏杁䕁䄰兡橂䡁䅉睢杁䕁䅷党畂䝁䅑兡畂䝁䅣睏杁䙁䅉党湂䙁䅑党橂䝁䅧睏杁䕁䅉兤㕂䍁䅁杔療䡁䅣䅉兂䝁䅅入杁䕁䅷兙あ䝁䅕杣杁䍁䅧村佂䙁䅁䅔灁䅁䅁条䅫䱁䅷䅁䉂䝁䄴䅤灂䍁䄰杒祂䝁䅅兤歂䑁䅳䅉䑂䡁䅕督あ䝁䄸兢求䡁䅉䅉䉂䝁䄴兙獂䡁䅫䅤灂䝁䅍督㝁䍁䅁䅒桂䡁䅑兙杁䙁䅁杣療䡁䅑党橂䡁䅑兡療䝁䄴睏杁䕁䅕兢睂䝁䅷睢㕂䝁䅕党杁䕁䅉党畂䝁䅕杚灂䡁䅑督㝁䍁䅁杔求䡁䅑睤療䡁䅉睡杁䙁䅍党橂䡁䅕杣灂䡁䅑入㝁䍁䅁杕求䝁䅣䅖求䝁䅍䅡䅁䵁䩅䅁㉄䅁䅁兑畂䡁䅑兡瑁䕁䅙杣桂䡁䅕䅚㝁䍁䅁䅒灂䝁䅣兡あ䝁䅅䅢杁䕁䅅督穂䝁䅕䅤杁䕁䄰兙畂䝁䅅睚求䝁䄰党畂䡁䅑睏杁䙁䅁杣療䝁䅍党穂䡁䅍䅉䉂䡁䅕䅤療䝁䄰兙あ䝁䅫睢畂䑁䅳䅉乂䝁䄸杙灂䝁䅷党杁䕁䅑党㉂䝁䅕䅢療䡁䅁兢求䝁䄴䅤杁䙁䅑睢療䝁䅷督㝁䍁䅁睑桂䡁䅍䅡灂䝁䅕杣獂䝁䅕督穂䍁䅁睑潂䝁䅕睙牂䝁䄸兤あ䡁䅍睏杁䕁䄸杢獂䝁䅫杢求䍁䅁䅕桂䡁䅫兢求䝁䄴䅤穂䅁䅁兆䅫乁䅁䅁䉂䝁䄴䅤灂䍁䄰杒祂䝁䅅兤歂䑁䅳䅉䙂䝁䄴党祂䝁䅣入杁䙁䅍䅤療䡁䅉兙湂䝁䅕睏杁䕁䅫兢睂䝁䅅睙あ䍁䅁兓畂䡁䅙党穂䡁䅑兡畂䝁䅣睏杁䕁䅕兢睂䝁䅷睢㕂䝁䅕党杁䕁䅉党畂䝁䅕杚灂䡁䅑督㝁䍁䅁䅒灂䝁䅣兡あ䝁䅅䅢杁䕁䅉杣療䝁䅳党祂䝁䅅睚求䑁䅳䅉噂䡁䅑兡獂䝁䅫䅤㕂䍁䅁睕橂䝁䅅䅢求䍁䅁睕療䝁䅷兙祂䅁䅁䅔䅫偁䅯䅁䉂䝁䄴䅤灂䍁䄰杒祂䝁䅅兤歂䑁䅳䅉䝂䝁䅫杢あ䝁䅕睙潂䑁䅳䅉䉂䡁䅕䅤潂䝁䅕杢あ䝁䅫睙桂䡁䅑兡療䝁䄴睏杁䕁䅍䅢療䡁䅕䅚杁䕁䅫杢浂䡁䅉兙穂䡁䅑杣ㅂ䝁䅍䅤ㅂ䡁䅉党㝁䍁䅁䅕祂䝁䄸睙求䡁䅍督杁䕁䅅兤あ䝁䄸兢桂䡁䅑兡療䝁䄴睏杁䙁䅁兙㕂䝁䄰党畂䡁䅑䅉䝂䝁䅅睙灂䝁䅷兡あ䝁䅅䅤療䡁䅉䅉䙂䝁䄴兙楂䝁䅷党祂䡁䅍睏杁䕁䄸杢獂䝁䅫杢求䍁䅁䅕桂䡁䅫兢求䝁䄴䅤穂䅁䅁䄵䅣偁䅁䅁䉂䝁䄴䅤灂䍁䄰杒祂䝁䅅兤歂䑁䅳䅉䩂䝁䄴杤療䝁䅫睙求䍁䅁兔桂䝁䄴兙湂䝁䅕兢求䝁䄴䅤杁䙁䅍睢浂䡁䅑睤桂䡁䅉党㝁䍁䅁睕療䝁䅙䅤㍂䝁䅅杣求䍁䅁䅒求䡁䅙党獂䝁䄸䅣瑂䝁䅕杢あ䑁䅳䅉䑂䝁䅷睢ㅂ䝁䅑䅉䕂䝁䅅䅤桂䍁䅁睕求䡁䅉杤灂䝁䅍党穂䑁䅳䅉兂䡁䅉睢橂䝁䅕督穂䍁䅁兑ㅂ䡁䅑睢瑂䝁䅅䅤灂䝁䄸杢㝁䍁䅁睔畂䝁䅷兡畂䝁䅕䅉兂䝁䅅入瑂䝁䅕杢あ䡁䅍䅁灁元䅁末䅁䕁䅅杢あ䝁䅫兌䝂䡁䅉兙ㅂ䝁䅑睏杁䕁䅫杢㉂䝁䄸兡橂䝁䅕䅉乂䝁䅅杢桂䝁䅣党瑂䝁䅕杢あ䍁䅁睕療䝁䅙䅤㍂䝁䅅杣求䑁䅳䅉呂䝁䄸杚あ䡁䅣兙祂䝁䅕䅉䕂䝁䅕杤求䝁䅷睢睂䝁䄰党畂䡁䅑睏杁䕁䅙兡畂䡁䅑党橂䝁䅧睏杁䕁䅑兙あ䝁䅅䅉兂䡁䅉睢あ䝁䅕睙あ䝁䅫睢畂䑁䅳䅉兂䡁䅉睢橂䝁䅕督穂䍁䅁兑ㅂ䡁䅑睢瑂䝁䅅䅤灂䝁䄸杢㝁䍁䅁睔畂䝁䅷兡畂䝁䅕䅉兂䝁䅅入瑂䝁䅕杢あ䡁䅍䅁啂睂䅁来䅁䕁䅅杢あ䝁䅫兌䝂䡁䅉兙ㅂ䝁䅑睏杁䕁䄰兡橂䡁䅉睢杁䕁䅷党畂䝁䅑兡畂䝁䅣睏杁䙁䅉党湂䙁䅑党橂䝁䅧睏杁䕁䅉兤㕂䍁䅁杔療䡁䅣䅉兂䝁䅅入杁䕁䅷兙あ䝁䅕杣杁䍁䅧村佂䙁䅁䅔灁䅁䅁杶䅙乁䅉䅁䉂䝁䄴䅤灂䍁䄰杒祂䝁䅅兤歂䑁䅳䅉呂䝁䄸杚あ䡁䅣兙祂䝁䅕䅉䕂䝁䅕杤求䝁䅷睢睂䝁䄰党畂䡁䅑睏杁䕁䅑兙あ䝁䅅䅉䩂䝁䄴䅤求䝁䅣杣桂䡁䅑兡療䝁䄴睏杁䕁䅍兤穂䡁䅑睢瑂䝁䅕杣杁䙁䅉党獂䝁䅅䅤灂䝁䄸杢穂䝁䅧兡睂䍁䅁兔桂䝁䄴兙湂䝁䅕兢求䝁䄴䅤㝁䍁䅁䅕祂䝁䄸睙求䡁䅍督杁䕁䅅兤あ䝁䄸兢桂䡁䅑兡療䝁䄴䅁䵁元䅁杈䅁䕁䅅䅣睂䝁䅅杣求䝁䅷䅉卂䝁䅕䅤桂䝁䅫䅢䅁䙁䝕䅁䵂䅁䅁兑睂䡁䅁兙祂䝁䅕䅢獁䍁䅁兑橂䝁䅍党穂䡁䅍睢祂䝁䅫党穂䍁䅁兙畂䝁䅑䅉䵂䡁䅕䅥ㅂ䡁䅉入杁䕁䅣睢療䝁䅑督䅁佁䝅䅁煁䅁䅁兑睂䡁䅁䅢灂䝁䅍兙あ䝁䅫睢畂䍁䅁睕療䝁䅙䅤㍂䝁䅅杣求䅁䅁東䅙䵁䅁䅁䉂䡁䅅兤桂䝁䅍兤獂䡁䅑兤祂䝁䅕睏杁䕁䅕杢求䡁䅉睚㕂䍁䅁睕あ䝁䄸杣桂䝁䅣党㝁䍁䅁兒畂䡁䅙兡祂䝁䄸杢瑂䝁䅕杢あ䝁䅅䅢杁䕁䅕杢湂䝁䅫杢求䝁䅕杣灂䝁䄴睚㝁䍁䅁䅓㕂䝁䅑杣療䡁䅁睢畂䝁䅫睙穂䑁䅳䅉呂䝁䅕杢穂䝁䄸杣穂䑁䅳䅉兂䝁䄸䅢獂䡁䅕䅤灂䝁䄸杢杁䕁䅍睢畂䡁䅑杣療䝁䅷䅁乂睂䅁杴䅁䕁䅅兣ㅂ䝁䅅睙ㅂ䝁䅷䅤ㅂ䡁䅉党㝁䍁䅁杒桂䡁䅉兢灂䝁䄴睚㝁䍁䅁杒桂䡁䅍䅤瑁䕁䄰睢㉂䝁䅫杢湂䍁䅁睑療䝁䄴督ㅂ䝁䄰党祂䍁䅁睒療䝁䄸䅚穂䑁䅳䅉䝂䝁䄸睢歂䍁䅁䅒求䝁䅷兡㉂䝁䅕杣㕂䑁䅳䅉䵂䝁䅫杤求䡁䅍䅤療䝁䅍睡㝁䍁䅁睔畂䝁䅷兡畂䝁䅕䅉䡂䡁䅉睢橂䝁䅕杣㕂䅁䅁䅲䅧䩁䅧䅁䉂䡁䅅兤桂䝁䅍兤獂䡁䅑兤祂䝁䅕睏杁䕁䅙兙祂䝁䄰兡畂䝁䅣睏杁䕁䅙兙穂䡁䅑兌乂䝁䄸杤灂䝁䄴睚杁䕁䅍睢畂䡁䅍兤瑂䝁䅕杣杁䕁䅣睢療䝁䅑督㝁䍁䅁䅔灂䡁䅙党穂䡁䅑睢橂䝁䅳睏杁䕁䄸杢獂䝁䅫杢求䍁䅁睒祂䝁䄸睙求䡁䅉入䅁䍁䡉䅁䝂䅁䅁兑穂䡁䅍党あ䍁䅁兔桂䝁䄴兙湂䝁䅕兢求䝁䄴䅤杁䝁䅅杢歂䍁䅁睑ㅂ䡁䅍䅤療䝁䅑入杁䕁䅉兙畂䝁䅳督䅁䩁䝉䅁兄䅁䅁兑穂䡁䅍兡穂䡁䅑党歂䍁䅁䅔灂䡁䅙兡畂䝁䅣睏杁䕁䅕杢歂䍁䄰睢浂䍁䄰䅔灂䝁䅙党杁䙁䅁䅢桂䝁䄴杢灂䝁䄴睚㝁䍁䅁睑桂䡁䅉䅚灂䝁䄸杤桂䡁䅍睙ㅂ䝁䅷兙祂䑁䅳䅉䑂䝁䅧杣療䝁䄴兡橂䍁䅁䅒灂䡁䅍党桂䡁䅍党穂䑁䅳䅉偂䝁䄴睙療䝁䅷睢湂䡁䅫睏杁䙁䅁兤獂䝁䄰睢畂䝁䄸䅢療䝁䅣入㝁䍁䅁睕ㅂ䡁䅉睚求䡁䅉入䅁䵁䝯䅁千䅁䅁兑穂䡁䅍兡穂䡁䅑党歂䍁䅁䅔灂䡁䅙兡畂䝁䅣睏杁䕁䅕杢歂䍁䄰睢浂䍁䄰䅔灂䝁䅙党杁䙁䅁䅢桂䝁䄴杢灂䝁䄴睚㝁䍁䅁睑潂䡁䅉睢畂䝁䅫睙杁䕁䅑兡穂䝁䅕兙穂䝁䅕督㝁䍁䅁䅕桂䝁䅫杢杁䕁䄰兙畂䝁䅅睚求䝁䄰党畂䡁䅑䅁橄䅃䅁䅴䅁䕁䅅兤あ䝁䅧党畂䡁䅑兡橂䝁䅅䅤灂䝁䄸杢㝁䍁䅁䅒桂䡁䅑兙杁䙁䅁杣療䡁䅑党橂䡁䅑兡療䝁䄴睏杁䙁䅁杣療䝁䅍党穂䡁䅍䅉䉂䡁䅕䅤療䝁䄰兙あ䝁䅫睢畂䑁䅳䅉呂䝁䅕睙ㅂ䡁䅉兡あ䡁䅫䅉乂䝁䅅杢桂䝁䅣党瑂䝁䅕杢あ䑁䅳䅉偂䝁䄴䅢灂䝁䄴党杁䙁䅁兙㕂䝁䄰党畂䡁䅑督䅁䵁䡅䅁獁䅁䅁兑ㅂ䡁䅑睢瑂䝁䄸杙灂䝁䅷党杁䕁䅍睢瑂䡁䅁睢畂䝁䅕杢あ䡁䅍䅁畁睂䅁杍䅁䕁䅅兤あ䝁䄸兢療䝁䅉兡獂䝁䅕䅉乂䝁䅅杢ㅂ䝁䅙兙橂䡁䅑兤祂䝁䅕杣穂䅁䅁䄫䅣䉁䅧䅁䉂䡁䅕䅤療䝁䄰睢楂䝁䅫䅢求䡁䅍䅁杁䅃䅁李䅁䕁䅅兤あ䝁䄸兢療䝁䅉兡獂䝁䅕督杁䝁䅅杢歂䍁䅁睑療䝁䄰䅣療䝁䄴党畂䡁䅑督䅁䝁䝁䅁⭁䅁䅁兑ㅂ䡁䅑睢瑂䝁䄸䅤灂䡁䅙党杁䙁䅁兙祂䡁䅑督杁䝁䅅杢歂䍁䅁兒硂䡁䅕兡睂䝁䄰党畂䡁䅑䅁剃杂䅁䅊䅁䕁䅅兤あ䝁䄸兢療䡁䅑兡㉂䝁䅕䅉卂䝁䅕䅤桂䝁䅫䅢䅁䕁䝕䅁䝁䅁䅁村䉂䅁䅁眵䅉䅁䅧䅁䍂䕁䅅睑䅁䉁䍧䅁䭁䅁䅁村䉂䕁䅷䅔䅁䵁䍷䅁啁䅁䅁村䉂䙁䅑睕㙁䕁䅍村偂䕁䅕䅁硂䅁䅁䅃䅁䕁䅉兑奂䅁䅁杕䅍䅁䅯䅁䍂䕁䅉睖䩂䅁䅁兒䅉䅁䅧䅁䍂䕁䅉兗䅁䕁䑯䅁䥁䅁䅁村䕂䙁䅧䅁穁杁䅁䅃䅁䕁䅉兒佂䅁䅁杈䅍䅁䅯䅁䍂䕁䅙杌䍂䅁䅁杕䅉䅁䅙䅁䍂䕁䅣䅁䵁睁䅁权䅁䕁䅉兓䩂䕁䅉䅁㝂杁䅁䅃䅁䕁䅉兓偂䅁䅁杗䅍䅁䅙䅁䍂䕁䅳䅁⽁杁䅁权䅁䕁䅉睓佂䕁䅣䅁浃杁䅁䅃䅁䕁䅉睓卂䅁䅁兒䅍䅁䅯䅁䍂䕁䅷䅒卂䅁䅁䅇䅑䅁䅧䅁䍂䕁䅷睓䅁䥁䍷䅁䥁䅁䅁村乂䙁䅫䅁湁睁䅁杂䅁䕁䅉杕䅁䍁䑳䅁䵁䅁䅁村卂䕁䅳杌䍂䅁䅁杶䅉䅁䅧䅁䍂䙁䅉睔䅁䑁䑁䅁䥁䅁䅁村呂䙁䅧䅁瑂杁䅁䅃䅁䕁䅉睖䉂䅁䅁䄶䅉䅁䅙䅁䍂䙁䅧䅁捁杁䅁䅃䅁䕁䅉䅗兂䅁䅁儲䅉䅁䅷䅁䍂䝁䅅杢牂䡁䅍䅁楂杂䅁䅚䅁䕁䅉兙あ䡁䅑党祂䡁䅫䅉䙂䝁䄴党祂䝁䅣入杁䙁䅍䅤療䡁䅉兙湂䝁䅕䅉呂䡁䅫督あ䝁䅕兢杁䍁䅧村䙂䙁䅍睕灁䑁䅳䅉䡂䡁䅉党求䝁䄴䅉呂䡁䅑党求䝁䅷䅁䉂元䅁䅆䅁䕁䅉党㉂䝁䅕杣桂䝁䅣党穂䅁䅁杌䅙䉁䅁䅁䍂䝁䅫睢浂䡁䅕党獂䅁䅁睡䅧䩁䅧䅁䍂䝁䅫睢浂䡁䅕党獂䑁䅳䅉呂䡁䅕督あ䝁䅅兡畂䝁䅅杙獂䝁䅕䅉䉂䡁䅙兡桂䡁䅑兡療䝁䄴䅉䝂䡁䅕党獂䍁䅁䅋呂䕁䅅杒灁䑁䅳䅉䍂䝁䅫睢瑁䝁䅉兙穂䝁䅕䅚杁䝁䅅杢歂䍁䅁杕求䝁䄴党㍂䝁䅅杙獂䝁䅕䅉乂䝁䅅䅤求䡁䅉兡桂䝁䅷督䅁䭁䩅䅁敁䅁䅁村灂䝁䄸兢桂䡁䅍督杁䕁䅕杢求䡁䅉睚㕂䅁䅁杦䅧䉁䅷䅁䍂䝁䅫睢あ䝁䅕睙潂䝁䄴睢獂䝁䄸睚㕂䅁䅁睹䅙䉁䅁䅁䍂䡁䅉党㍂䝁䅕杣穂䅁䅁睯䅧䉁䅯䅁䍂䡁䅉睢桂䝁䅑睙桂䡁䅍䅤灂䝁䄴睚䅁乁䡣䅁楁䅁䅁村祂䝁䄸兙歂䝁䅷兡畂䝁䅕䅉卂䝁䅕䅤桂䝁䅫䅢䅁佁䝑䅁歁䅁䅁村ㅂ䝁䅫䅢歂䝁䅫杢湂䍁䅁䅕祂䝁䄸䅚ㅂ䝁䅍䅤穂䅁䅁杍䅙䍁䅁䅁䍂䡁䅕督灂䝁䄴党穂䡁䅍䅉啂䡁䅉兙㉂䝁䅕䅢䅁䱁䝣䅁䅄䅁䅁村ㅂ䡁䅍兡畂䝁䅕督穂䍁䅁䅖祂䝁䅅杤求䝁䅷睏杁䕁䅙杣求䝁䅫睚潂䡁䅑䅉呂䝁䅕杣㉂䝁䅫睙求䑁䅳䅉䵂䝁䅅督あ䍁䅁兔灂䝁䅷党杁䙁䅑杣桂䝁䄴督睂䝁䄸杣あ䝁䅅䅤灂䝁䄸杢㝁䍁䅁䅖祂䝁䅅杤求䝁䅷䅉䉂䝁䅍睙療䝁䄰兢療䝁䅑兙あ䝁䅫睢畂䡁䅍睏杁䙁䅑兙㑂䝁䅫䅉呂䝁䅕杣㉂䝁䅫睙求䅁䅁眷䅧䝁䅁䅁䍂䡁䅕督灂䝁䄴党穂䡁䅍䅉啂䡁䅉兙㉂䝁䅕䅢㝁䍁䅁䅖療䡁䅕杣灂䡁䅍兢㝁䍁䅁䅖祂䝁䅅杤求䝁䅷䅉䉂䝁䅍睙療䝁䄰兢療䝁䅑兙あ䝁䅫睢畂䡁䅍䅁㝁元䅁杔䅁䕁䅉兤穂䝁䅫杢求䡁䅍督杁䙁䅑杣桂䡁䅙党獂䑁䅳䅉啂䡁䅉兙㉂䝁䅕䅢杁䕁䅅睙橂䝁䄸兢瑂䝁䄸䅚桂䡁䅑兡療䝁䄴督䅁偁䥯䅁杄䅁䅁村ㅂ䡁䅍兡畂䝁䅕督穂䍁䅁䅖祂䝁䅅杤求䝁䅷睏杁䙁䅑杣桂䡁䅙党獂䍁䅁兑橂䝁䅍睢瑂䝁䄰睢歂䝁䅅䅤灂䝁䄸杢穂䑁䅳䅉䑂䡁䅕督あ䝁䄸兢求䡁䅉䅉卂䝁䅕䅢桂䡁䅑兡療䝁䄴督潂䝁䅫䅣杁䕁䄰兙畂䝁䅅睚求䝁䄰党畂䡁䅑睏杁䕁䅉杣桂䝁䄴䅚杁䕁䄰兙祂䝁䅳党あ䝁䅫杢湂䑁䅳䅉䑂䝁䅷睢ㅂ䝁䅑䅉䩂䝁䄴杚祂䝁䅅督あ䡁䅉兤橂䡁䅑兤祂䝁䅕䅁⽃杂䅁䅂䅁䕁䅍䅁剃杁䅁䅃䅁䕁䅍兑䡂䅁䅁睓䅉䅁䅧䅁䑂䕁䅅䅓䅁䅁䐰䅁䭁䅁䅁睑䉂䙁䅉杕䅁䭁䍷䅁䥁䅁䅁睑䉂䙁䅑䅁あ杁䅁杂䅁䕁䅍村䅁䙁䐰䅁䭁䅁䅁睑䍂䕁䄸兒䅁䉁䍍䅁䭁䅁䅁睑䍂䙁䅉兒䅁䍁䌸䅁䥁䅁䅁睑䑂䕁䅫䅁䱃睁䅁䅃䅁䕁䅍睑䵂䅁䅁䅘䅉䅁䅯䅁䑂䕁䅑杔呂䅁䅁䅌䅉䅁䅧䅁䑂䕁䅑睖䅁䝁䑫䅁䝁䅁䅁睑䙂䅁䅁䅩䅍䅁䅧䅁䑂䕁䅕睒䅁䡁䍷䅁䝁䅁䅁睑䝂䅁䅁眫䅉䅁䅧䅁䑂䕁䅙睒䅁䡁䐰䅁䥁䅁䅁睑䥂䕁䅑䅁婂睁䅁权䅁䕁䅍䅓卂䙁䅣䅁祂睁䅁权䅁䕁䅍䅓啂䙁䅉䅁婃睁䅁杂䅁䕁䅍兓䅁䩁䑣䅁䭁䅁䅁睑䩂䕁䄴杒䅁䑁䑯䅁䝁䅁䅁睑䵂䅁䅁睲䅉䅁䅧䅁䑂䕁䅷䅗䅁䭁䑧䅁䥁䅁䅁睑乂䕁䅅䅁䥂杁䅁䅄䅁䕁䅍兔䑂䙁䅍兑䅁䅁䍣䅁䥁䅁䅁睑乂䕁䅕䅁牄杁䅁䅃䅁䕁䅍兔䡂䅁䅁䅆䅉䅁䅧䅁䑂䕁䄰兓䅁䭁䍣䅁䥁䅁䅁睑乂䙁䅍䅁㙁杁䅁䅃䅁䕁䅍杔䑂䅁䅁睔䅍䅁䅧䅁䑂䕁䄴䅕䅁䩁䑅䅁䥁䅁䅁睑偂䕁䅙䅁摃杁䅁䅃䅁䕁䅍睔偂䅁䅁兮䅍䅁䅧䅁䑂䕁䄸䅕䅁䩁䍳䅁䥁䅁䅁睑偂䙁䅉䅁⭂杁䅁权䅁䕁䅍睔呂䙁䅑䅁睄杁䅁权䅁䕁䅍䅕䉂䙁䅫䅁潁杁䅁䅃䅁䕁䅍䅕䍂䅁䅁儰䅉䅁䅯䅁䑂䙁䅁杕啂䅁䅁睗䅉䅁䅧䅁䑂䙁䅁䅖䅁䉁䐰䅁允䅁䅁睑剂䑁䅅杍睁䑁䅅兏䅁䡁䕍䅁允䅁䅁睑剂䑁䅅杍睁䑁䅉䅍䅁䥁䕉䅁允䅁䅁睑剂䑁䅅杍睁䑁䅉免䅁䡁䕳䅁允䅁䅁睑剂䑁䅅杍睁䑁䅉杍䅁䡁䕉䅁允䅁䅁睑剂䑁䅅杍睁䑁䅉睍䅁䡁䔰䅁允䅁䅁睑剂䑁䅅杍睁䑁䅉䅎䅁䡁䕁䅁允䅁䅁睑剂䑁䅅杍睁䑁䅉兎䅁䵁䩣䅁允䅁䅁睑剂䑁䅉杍睁䑁䅅兏䅁䡁䕷䅁允䅁䅁睑剂䑁䅉杍睁䑁䅉䅍䅁䡁䔸䅁允䅁䅁睑剂䑁䅉杍睁䑁䅉免䅁䡁䕑䅁允䅁䅁睑剂䑁䅉杍睁䑁䅉杍䅁䡁䔴䅁允䅁䅁睑剂䑁䅉杍睁䑁䅉睍䅁䥁䕍䅁允䅁䅁睑剂䑁䅉杍睁䑁䅉䅎䅁䡁䕯䅁允䅁䅁睑剂䑁䅍杍睁䑁䅅兏䅁䥁䕁䅁允䅁䅁睑剂䑁䅍杍睁䑁䅉䅍䅁䡁䕣䅁允䅁䅁睑剂䑁䅍杍睁䑁䅉免䅁䡁䕫䅁允䅁䅁睑剂䑁䅍杍睁䑁䅉杍䅁䡁䕕䅁允䅁䅁睑剂䑁䅍杍睁䑁䅉睍䅁䥁䕕䅁允䅁䅁睑剂䑁䅍杍睁䑁䅉䅎䅁䝁䔸䅁允䅁䅁睑剂䑁䅑杍睁䑁䅅兏䅁䥁䕑䅁允䅁䅁睑剂䑁䅑杍睁䑁䅉䅍䅁䡁䕙䅁允䅁䅁睑剂䑁䅑杍睁䑁䅉免䅁䥁䕅䅁允䅁䅁睑剂䑁䅑杍睁䑁䅉杍䅁䡁䕧䅁允䅁䅁睑剂䑁䅑杍睁䑁䅉睍䅁䡁䕅䅁允䅁䅁睑剂䑁䅑杍睁䑁䅉䅎䅁䝁䔰䅁䥁䅁䅁睑卂䕁䅷䅁䉁睁䅁䅃䅁䕁䅍杕乂䅁䅁睵䅉䅁䅯䅁䑂䙁䅉睖䕂䅁䅁䅉䅑䅁䅯䅁䑂䙁䅍睑偂䅁䅁䅍䅉䅁䅯䅁䑂䙁䅍睒兂䅁䅁入䅉䅁䅧䅁䑂䙁䅍䅗䅁䅁䑳䅁䭁䅁䅁睑啂䕁䅅睕䅁䭁䍁䅁䭁䅁䅁睑啂䕁䅷䅖䅁䡁䑅䅁䭁䅁䅁睑啂䙁䅉兑䅁䙁䍍䅁䭁䅁䅁睑啂䙁䅍䅓䅁䉁䍣䅁䭁䅁䅁睑啂䙁䅙兑䅁䍁䐴䅁䥁䅁䅁睑坂䙁䅍䅁䅄杁䅁䅃䅁䕁䅍杖奂䅁䅁其䅉䅁䄴䅁䑂䙁䅫杍睁䑁䅁䅎䅁䙁䕣䅁佁䅁䅁睑婂䑁䅉䅍睁䑁䅕䅁婂䅂䅁杄䅁䕁䅍兗祁䑁䅁䅍㉁䅁䅁杓䅑䅁䄴䅁䑂䙁䅫杍睁䑁䅁睎䅁䙁䕁䅁佁䅁䅁睑婂䑁䅉䅍睁䑁䅧䅁啂䅂䅁杄䅁䕁䅍兗祁䑁䅁䅍㕁䅁䅁杗䅑䅁䄴䅁䑂䙁䅫杍睁䑁䅅䅍䅁䝁䕅䅁佁䅁䅁睑婂䑁䅉䅍硁䑁䅅䅁䵂䅂䅁杄䅁䕁䅍兗祁䑁䅁免祁䅁䅁兖䅑䅁䄴䅁䑂䙁䅫杍睁䑁䅅睍䅁䝁䕕䅁佁䅁䅁睑婂䑁䅉䅍硁䑁䅑䅁卂䅂䅁杄䅁䕁䅍兗祁䑁䅁免ㅁ䅁䅁兔䅑䅁䄴䅁䑂䙁䅫杍睁䑁䅅李䅁䙁䕙䅁佁䅁䅁睑婂䑁䅉䅍硁䑁䅣䅁䱂䅂䅁杄䅁䕁䅍兗祁䑁䅁免㑁䅁䅁睗䅑䅁䄴䅁䑂䙁䅫杍睁䑁䅅兏䅁䝁䕉䅁佁䅁䅁睑婂䑁䅉䅍祁䑁䅁䅁佂䅂䅁杄䅁䕁䅍兗祁䑁䅁杍硁䅁䅁䅂䅉䅁䄴䅁䑂䙁䅫杍睁䑁䅉杍䅁偁䈸䅁佁䅁䅁睑婂䑁䅉䅍祁䑁䅍䅁䙁䅁䅁杄䅁䕁䅍兗祁䑁䅁杍ぁ䅁䅁睔䅑䅁䅧䅁䑂䙁䅯杕䅁䡁䑧䅁潁䅁䅁睑桂䝁䅉䅢求䍁䅁兙畂䝁䅑䅉呂䝁䅅䅤求䝁䅷䅢灂䡁䅑党䅁䙁䨴䅁煁䅁䅁睑桂䝁䄴杢桂䝁䅉兡穂䑁䅳䅉䕂䝁䅫督あ䝁䅫䅢獂䝁䅕杣㕂䅁䅁眱䅧䵁䅑䅁䑂䝁䅅杢畂䝁䅅杙灂䡁䅍睏杁䕁䄴党ㅂ䡁䅉睢穂䝁䅍兡求䝁䄴睙求䑁䅳䅉呂䝁䅷党求䡁䅁䅉啂䝁䅕睙潂䝁䄴睢獂䝁䄸睚㕂䑁䅳䅉䑂䝁䅕杢あ䡁䅉兙獂䍁䅁杔求䡁䅉杤療䡁䅕督杁䙁䅍入穂䡁䅑党瑂䑁䅳䅉䥂䝁䅕兢桂䡁䅑睢獂䝁䄸睚㕂䑁䅳䅉佂䝁䅕兤祂䝁䄸䅢療䝁䅣入㝁䍁䅁睔畂䝁䅍睢獂䝁䄸睚㕂䅁䅁兡䅣䉁䅷䅁䑂䝁䅅䅣灂䡁䅑兙獂䍁䅁睒療䝁䄸䅚穂䅁䅁睇䅙䍁䅁䅁䑂䝁䅅䅣灂䡁䅑兙獂䍁䅁兔桂䡁䅉睡求䡁䅑督䅁䕁䝅䅁畄䅁䅁睑桂䡁䅉䅚灂䝁䄸杤桂䡁䅍睙ㅂ䝁䅷兙祂䑁䅳䅉䑂䝁䅧杣療䝁䄴兡橂䍁䅁䅒灂䡁䅍党桂䡁䅍党穂䑁䅳䅉佂䝁䅕䅣潂䡁䅉睢獂䝁䄸睚㕂䑁䅳䅉偂䝁䄴睙療䝁䅷睢湂䡁䅫睏杁䙁䅁兙灂䝁䄴䅉乂䝁䅅杢桂䝁䅣党瑂䝁䅕杢あ䑁䅳䅉兂䡁䅕䅢瑂䝁䄸杢療䝁䅷睢湂䡁䅫睏杁䙁䅉党穂䡁䅁兡祂䝁䅅䅤療䡁䅉入㝁䍁䅁兖あ䝁䅫䅢灂䡁䅑入杁䙁䅍睙桂䝁䅷党杁䙁䅍睢獂䝁䅅杣䅁䡁䩁䅁㑁䅁䅁睑桂䡁䅉睚療䍁䅁睒祂䝁䄸兤畂䝁䅑䅉啂䡁䅉兙畂䡁䅍䅣療䡁䅉䅤桂䡁䅑兡療䝁䄴䅁⽄杂䅁杊䅁䕁䅍兙穂䝁䅫杢療䡁䅍䅉桂䝁䄴䅚杁䕁䅣兙瑂䝁䅫杢湂䅁䅁䅚䅣䉁䅑䅁䑂䝁䅧党瑂䝁䅫睙桂䝁䅷督䅁䉁䡷䅁㉃䅁䅁睑潂䡁䅉睢畂䝁䅫睙杁䕁䅑兡穂䝁䅕兙穂䝁䅕督㝁䍁䅁䅒求䡁䅉兢桂䡁䅑睢獂䝁䄸睚㕂䑁䅳䅉䩂䝁䄰兢ㅂ䝁䄴睢獂䝁䄸睚㕂䑁䅳䅉䩂䝁䄴杚獂䝁䅅兢瑂䝁䅅䅤灂䝁䄸杢㝁䍁䅁杔求䡁䅕杣療䝁䅷睢湂䡁䅫睏杁䕁䄸䅣潂䡁䅑䅡桂䝁䅷兢療䝁䅷睢湂䡁䅫睏杁䙁䅍兤祂䝁䅣党祂䡁䅫䅁畃元䅁䅷䅁䕁䅍䅡祂䝁䄸杢灂䝁䅍䅉䕂䝁䅫督求䝁䅅督求䡁䅍睏杁䕁䅣兙穂䡁䅑杣療䝁䅕杢あ䝁䅕杣療䝁䅷睢湂䡁䅫睏杁䕁䅫兢瑂䡁䅕杢療䝁䅷睢湂䡁䅫睏杁䕁䅫杢浂䝁䅕睙あ䝁䅫睢ㅂ䡁䅍䅉䕂䝁䅫督求䝁䅅督求䡁䅍睏杁䕁䄴党ㅂ䡁䅉睢獂䝁䄸睚㕂䑁䅳䅉兂䝁䅅兡畂䍁䅁兔桂䝁䄴兙湂䝁䅕兢求䝁䄴䅤䅁䩁䩣䅁䥃䅁䅁睑潂䡁䅉睢畂䝁䅫睙杁䕁䅑兡穂䝁䅕兙穂䝁䅕督㝁䍁䅁杔求䡁䅕杣療䝁䅷睢湂䡁䅫睏杁䙁䅁兙灂䝁䄴䅉乂䝁䅅杢桂䝁䅣党瑂䝁䅕杢あ䑁䅳䅉塂䝁䅕䅢獂䝁䄴党穂䡁䅍䅉桂䝁䄴䅚杁䙁䅉党橂䝁䄸杤求䡁䅉入䅁䝁䩁䅁慁䅁䅁睑獂䝁䅕兙畂䍁䅁兒畂䝁䅕杣湂䡁䅫䅁ㅃ元䅁䅲䅁䕁䅍䅢求䝁䅅杢杁䕁䅕杢求䡁䅉睚㕂䑁䅳䅉䙂䝁䄴党祂䝁䅣入杁䕁䅕杚浂䝁䅫睙灂䝁䅕杢橂䡁䅫睏杁䕁䅕杢求䡁䅉睚㕂䍁䅁兔桂䝁䄴兙湂䝁䅕兢求䝁䄴䅤㝁䍁䅁睑獂䝁䅕兙畂䙁䅑党橂䝁䅧睏杁䕁䅅睚祂䝁䅫䅖求䝁䅍䅡㝁䍁䅁睕瑂䝁䅅杣あ䍁䅁兒畂䝁䅕杣湂䡁䅫䅁灂元䅁䅰䅁䕁䅍䅢求䝁䅅杢杁䕁䅕杢求䡁䅉睚㕂䑁䅳䅉䙂䝁䄴党祂䝁䅣入杁䕁䅕杚浂䝁䅫睙灂䝁䅕杢橂䡁䅫睏杁䕁䅕杢求䡁䅉睚㕂䍁䅁兔桂䝁䄴兙湂䝁䅕兢求䝁䄴䅤㝁䍁䅁睑獂䝁䅕兙畂䙁䅑党橂䝁䅧睏杁䙁䅁杣療䝁䅍党穂䡁䅍䅉䉂䡁䅕䅤療䝁䄰兙あ䝁䅫睢畂䅁䅁䅋䅙偁䅷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䑂䝁䅷兡瑂䝁䅅䅤求䙁䅑党橂䝁䅧睏杁䙁䅕䅤灂䝁䅷兡あ䡁䅫䅉呂䝁䅍兙獂䝁䅕䅉呂䝁䄸䅢桂䡁䅉䅁祄睂䅁杂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睏杁䕁䄸杢穂䝁䅧睢祂䝁䅕䅉桂䝁䄴䅚杁䕁䄸杚浂䡁䅍䅡療䡁䅉党杁䙁䅣兡畂䝁䅑䅁硃杂䅁䅍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睏杁䙁䅕䅤灂䝁䅷兡あ䡁䅫䅉呂䝁䅍兙獂䝁䅕䅉呂䝁䄸䅢桂䡁䅉睏杁䕁䄸杢穂䝁䅧睢祂䝁䅕䅉桂䝁䄴䅚杁䕁䄸杚浂䡁䅍䅡療䡁䅉党杁䙁䅣兡畂䝁䅑䅁㑄䅃䅁䅅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䑁䅳䅉噂䡁䅑兡獂䝁䅫䅤㕂䍁䅁睕橂䝁䅅䅢求䍁䅁睕療䝁䅷兙祂䅁䅁䅴䅧䩁䄴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䡁䅣党祂䍁䅁睒祂䝁䅫䅚䅁䅁䩫䅁煄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䅁睢㍂䝁䅕杣杁䕁䅣杣灂䝁䅑睏杁䕁䅉兙あ䡁䅑党祂䡁䅫䅉䙂䝁䄴党祂䝁䅣入杁䙁䅍䅤療䡁䅉兙湂䝁䅕䅉呂䡁䅫督あ䝁䅕兢杁䍁䅧村䙂䙁䅍睕灁䅁䅁睈䅫乁䅑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䡁䅣党祂䍁䅁睒祂䝁䅫䅚㝁䍁䅁睔畂䡁䅍䅡療䡁䅉党杁䝁䅅杢歂䍁䅁睔浂䝁䅙督潂䝁䄸杣求䍁䅁睖灂䝁䄴䅚䅁偁䠴䅁潁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䅁睢㍂䝁䅕杣杁䕁䅣杣灂䝁䅑睏杁䕁䄸杢穂䝁䅧睢祂䝁䅕䅉桂䝁䄴䅚杁䕁䄸杚浂䡁䅍䅡療䡁䅉党杁䙁䅣兡畂䝁䅑睏杁䕁䅕䅢求䝁䅍䅤祂䝁䅫睙杁䙁䅙党潂䝁䅫睙獂䝁䅕䅉䑂䝁䅧兙祂䝁䅣兡畂䝁䅣䅉䩂䝁䄴杚祂䝁䅅督あ䡁䅉兤橂䡁䅑兤祂䝁䅕䅁あ元䅁杵䅁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䅕療䡁䅣党祂䍁䅁睒祂䝁䅫䅚䅁䑁䡯䅁ぁ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兂䝁䄸睤求䡁䅉䅉䡂䡁䅉兡歂䑁䅳䅉䑂䝁䅷兡瑂䝁䅅䅤求䙁䅑党橂䝁䅧睏杁䙁䅕䅤灂䝁䅷兡あ䡁䅫䅉呂䝁䅍兙獂䝁䅕䅉呂䝁䄸䅢桂䡁䅉睏杁䕁䄸杢穂䝁䅧睢祂䝁䅕䅉桂䝁䄴䅚杁䕁䄸杚浂䡁䅍䅡療䡁䅉党杁䙁䅣兡畂䝁䅑䅁敄杂䅁䅍䅅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䅕療䡁䅣党祂䍁䅁睒祂䝁䅫䅚㝁䍁䅁兖あ䝁䅫䅢灂䡁䅑入杁䙁䅍睙桂䝁䅷党杁䙁䅍睢獂䝁䅅杣㝁䍁䅁村桂䡁䅑䅤求䡁䅉入杁䕁䅕杢求䡁䅉睚㕂䍁䅁睕あ䝁䄸杣桂䝁䅣党杁䙁䅍入穂䡁䅑党瑂䍁䅁䅋䍂䕁䅕睕呂䍁䅫䅁㡃元䅁杇䅅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䅕療䡁䅣党祂䍁䅁睒祂䝁䅫䅚㝁䍁䅁兖あ䝁䅫䅢灂䡁䅑入杁䙁䅍睙桂䝁䅷党杁䙁䅍睢獂䝁䅅杣㝁䍁䅁睔畂䡁䅍䅡療䡁䅉党杁䝁䅅杢歂䍁䅁睔浂䝁䅙督潂䝁䄸杣求䍁䅁睖灂䝁䄴䅚䅁䅁䩍䅁䍁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噂䡁䅑兡獂䝁䅫䅤㕂䍁䅁睕橂䝁䅅䅢求䍁䅁睕療䝁䅷兙祂䑁䅳䅉偂䝁䄴督潂䝁䄸杣求䍁䅁兙畂䝁䅑䅉偂䝁䅙杚穂䝁䅧睢祂䝁䅕䅉塂䝁䅫杢歂䅁䅁䅰䅫偁䅙䅁䑂䝁䅷党桂䝁䄴䅉䙂䝁䄴党祂䝁䅣入㝁䍁䅁兒畂䝁䅕杣湂䡁䅫䅉䙂䝁䅙杚灂䝁䅍兡求䝁䄴睙㕂䑁䅳䅉䙂䝁䄴杤灂䡁䅉睢畂䝁䄰党畂䡁䅑兙獂䍁䅁兒畂䝁䅣兡畂䝁䅕党祂䝁䅫杢湂䑁䅳䅉呂䝁䄰兙祂䡁䅑䅉䍂䡁䅕兡獂䝁䅑兡畂䝁䅣睏杁䕁䅍䅢求䝁䅅杢啂䝁䅕睙潂䑁䅳䅉䕂䝁䅅䅤桂䍁䅁睑求䝁䄴䅤求䡁䅉䅉啂䝁䅕睙潂䝁䄴睢獂䝁䄸睚㕂䑁䅳䅉䑂䝁䅷兡瑂䝁䅅䅤求䙁䅑党橂䝁䅧䅁啄䅃䅁杷䅁䕁䅍䅢求䝁䅅杢杁䕁䅕杢求䡁䅉睚㕂䑁䅳䅉䙂䝁䄴党祂䝁䅣入杁䕁䄰兙畂䝁䅅睚求䝁䄰党畂䡁䅑睏杁䕁䅍䅢求䝁䅅杢啂䝁䅕睙潂䑁䅳䅉呂䡁䅑睢祂䝁䅅睚求䍁䅁兔桂䝁䄴兙湂䝁䅕兢求䝁䄴䅤㝁䍁䅁睑獂䝁䅫兢桂䡁䅑党啂䝁䅕睙潂䑁䅳䅉噂䡁䅑兡獂䝁䅫䅤㕂䍁䅁睕橂䝁䅅䅢求䍁䅁睕療䝁䅷兙祂䅁䅁兏䅣䭁䅷䅁䑂䝁䅷党桂䝁䄴䅉䙂䝁䄴党祂䝁䅣入㝁䍁䅁兒畂䝁䅕杣湂䡁䅫䅉乂䝁䅅杢桂䝁䅣党瑂䝁䅕杢あ䑁䅳䅉䕂䝁䅫督睂䝁䄸督桂䝁䅷䅉桂䝁䄴䅚杁䙁䅉党橂䡁䅫睙獂䝁䅫杢湂䑁䅳䅉䑂䝁䅷党桂䝁䄴䅖求䝁䅍䅡㝁䍁䅁䅕療䝁䅷䅢ㅂ䡁䅑兡療䝁䄴䅉䑂䝁䄸杢あ䡁䅉睢獂䅁䅁兰䅣䵁䅧䅁䑂䝁䅷党桂䝁䄴䅉䙂䝁䄴党祂䝁䅣入㝁䍁䅁兒畂䝁䅕杣湂䡁䅫䅉乂䝁䅅杢桂䝁䅣党瑂䝁䅕杢あ䑁䅳䅉䙂䝁䄴党祂䝁䅣入杁䙁䅍䅤療䡁䅉兙湂䝁䅕睏杁䕁䅕杢㉂䝁䅫杣療䝁䄴兢求䝁䄴䅤桂䝁䅷䅉䙂䝁䄴睚灂䝁䄴党求䡁䅉兡畂䝁䅣睏杁䕁䅍䅢求䝁䅅杢啂䝁䅕睙潂䑁䅳䅉呂䝁䄰兙祂䡁䅑䅉䙂䝁䄴党祂䝁䅣入䅁乁䥁䅁歄䅁䅁睑獂䝁䅕兙畂䍁䅁兒畂䝁䅕杣湂䡁䅫睏杁䕁䅕杢求䡁䅉睚㕂䍁䅁兔桂䝁䄴兙湂䝁䅕兢求䝁䄴䅤㝁䍁䅁兒畂䝁䅕杣湂䡁䅫䅉呂䡁䅑睢祂䝁䅅睚求䑁䅳䅉䝂䡁䅕党獂䍁䅁睑求䝁䅷䅢穂䑁䅳䅉兂䝁䄸睤求䡁䅉䅉䡂䡁䅉兡歂䑁䅳䅉䙂䝁䅷党橂䡁䅑杣灂䝁䅍䅉坂䝁䅕䅡灂䝁䅍䅢求䍁䅁睑潂䝁䅅杣湂䝁䅫杢湂䍁䅁兓畂䝁䅙杣桂䡁䅍䅤祂䡁䅕睙あ䡁䅕杣求䅁䅁睴䅫䩁䄴䅁䑂䝁䅷党桂䝁䄴䅉䙂䝁䄴党祂䝁䅣入㝁䍁䅁兒畂䝁䅕杣湂䡁䅫䅉乂䝁䅅杢桂䝁䅣党瑂䝁䅕杢あ䑁䅳䅉䙂䝁䄴党祂䝁䅣入杁䙁䅍䅤療䡁䅉兙湂䝁䅕睏杁䕁䄰兡畂䝁䅫杢湂䍁䅁䅖求䝁䅍䅡畂䝁䄸䅢療䝁䅣入㝁䍁䅁䅕療䡁䅣党祂䍁䅁睒祂䝁䅫䅚䅁偁䝕䅁歁允䅁睑獂䝁䅕兙畂䍁䅁兒畂䝁䅕杣湂䡁䅫睏杁䕁䅕杢求䡁䅉睚㕂䍁䅁兔桂䝁䄴兙湂䝁䅕兢求䝁䄴䅤㝁䍁䅁兒畂䝁䅕杣湂䡁䅫䅉呂䡁䅑睢祂䝁䅅睚求䑁䅳䅉呂䝁䄰兙祂䡁䅑䅉䙂䝁䄴党祂䝁䅣入㝁䍁䅁䅕療䡁䅣党祂䍁䅁睒祂䝁䅫䅚㝁䍁䅁睑獂䝁䅫兢桂䡁䅑党啂䝁䅕睙潂䑁䅳䅉噂䡁䅑兡獂䝁䅫䅤㕂䍁䅁睕橂䝁䅅䅢求䍁䅁睕療䝁䅷兙祂䑁䅳䅉䍂䝁䅅䅤あ䝁䅕杣㕂䍁䅁兒畂䝁䅕杣湂䡁䅫䅉呂䡁䅑睢祂䝁䅅睚求䍁䅁睕㕂䡁䅍䅤求䝁䄰䅉潁䕁䅉兒呂䙁䅍克䅁䝁䨰䅁十允䅁睑獂䝁䅕兙畂䍁䅁兒畂䝁䅕杣湂䡁䅫睏杁䕁䅕杢求䡁䅉睚㕂䍁䅁兔桂䝁䄴兙湂䝁䅕兢求䝁䄴䅤㝁䍁䅁兒畂䡁䅙兡祂䝁䄸杢瑂䝁䅕杢あ䝁䅅䅢杁䕁䅍睢畂䡁䅍兤獂䡁䅑兡畂䝁䅣睏杁䕁䅍䅢求䝁䅅杢啂䝁䅕睙潂䑁䅳䅉䡂䝁䄸杤啂䝁䅕睙潂䑁䅳䅉䑂䝁䄸杢㉂䝁䅕杢あ䝁䅫睢畂䝁䅅䅢杁䕁䄴兤橂䝁䅷党桂䡁䅉睏杁䙁䅁睢獂䝁䅷兤あ䝁䅫睢畂䍁䅁睑療䝁䄴䅤祂䝁䄸䅢㝁䍁䅁兑歂䡁䅙兙畂䝁䅍党歂䍁䅁杔ㅂ䝁䅍䅢求䝁䅅杣䅁䑁䩕䅁权䅁䅁睑獂䝁䅕兙畂䍁䅁兒畂䝁䅕杣湂䡁䅫睏杁䕁䅕杢求䡁䅉睚㕂䍁䅁兔桂䝁䄴兙湂䝁䅕兢求䝁䄴䅤㝁䍁䅁兒畂䡁䅙兡祂䝁䄸杢瑂䝁䅕杢あ䝁䅅䅢杁䕁䅕杢湂䝁䅫杢求䝁䅕杣灂䝁䄴睚㝁䍁䅁睑獂䝁䅕兙畂䙁䅑党橂䝁䅧睏杁䕁䅧入歂䡁䅉睢湂䝁䅕杢䅁偁䥍䅁䭃䅁䅁睑獂䝁䅕兙畂䍁䅁兒畂䝁䅕杣湂䡁䅫睏杁䕁䅕杢求䡁䅉睚㕂䍁䅁睕あ䝁䄸杣桂䝁䅣党㝁䍁䅁睑獂䝁䅕兙畂䙁䅑党橂䝁䅧睏杁䕁䅉兡療䝁䄰兙穂䡁䅍䅉䙂䝁䄴党祂䝁䅣入㝁䍁䅁睑獂䝁䅫兢桂䡁䅑党啂䝁䅕睙潂䅁䅁杯䅧䥁䅁䅁䑂䝁䅷党桂䝁䄴䅉䙂䝁䄴党祂䝁䅣入㝁䍁䅁兒畂䝁䅕杣湂䡁䅫䅉呂䡁䅑睢祂䝁䅅睚求䑁䅳䅉䕂䝁䅫督睂䝁䄸督桂䝁䅷䅉桂䝁䄴䅚杁䙁䅉党橂䡁䅫睙獂䝁䅫杢湂䑁䅳䅉䑂䝁䅷党桂䝁䄴䅖求䝁䅍䅡䅁䉁䠴䅁啃䅁䅁睑獂䝁䅕兙畂䍁䅁兒畂䝁䅕杣湂䡁䅫睏杁䕁䅕杢㉂䝁䅫杣療䝁䄴兢求䝁䄴䅤桂䝁䅷䅉䑂䝁䄸杢穂䡁䅕䅢あ䝁䅫杢湂䑁䅳䅉䕂䝁䅫督睂䝁䄸督桂䝁䅷䅉桂䝁䄴䅚杁䙁䅉党橂䡁䅫睙獂䝁䅫杢湂䑁䅳䅉䑂䝁䅷党桂䝁䄴䅖求䝁䅍䅡䅁䕁䨰䅁坄䅁䅁睑獂䝁䅕兙畂䍁䅁兒畂䝁䅕杣湂䡁䅫睏杁䕁䅕杢㉂䝁䅫杣療䝁䄴兢求䝁䄴䅤桂䝁䅷䅉䑂䝁䄸杢穂䡁䅕䅢あ䝁䅫杢湂䑁䅳䅉䙂䝁䄴杤灂䡁䅉睢畂䝁䄰党畂䡁䅑兙獂䍁䅁兒畂䝁䅣兡畂䝁䅕党祂䝁䅫杢湂䑁䅳䅉塂䝁䅅䅤求䡁䅉䅉兂䡁䅕杣灂䝁䅙兡橂䝁䅅䅤灂䝁䄸杢㝁䍁䅁兖あ䝁䅫䅢灂䡁䅑入杁䙁䅍睙桂䝁䅷党杁䙁䅍睢獂䝁䅅杣䅁䭁䝍䅁浂䅁䅁睑獂䝁䅕兙畂䍁䅁兒畂䝁䅕杣湂䡁䅫睏杁䕁䅕杢㉂䝁䅫杣療䝁䄴兢求䝁䄴䅤桂䝁䅷䅉䙂䝁䄴睚灂䝁䄴党求䡁䅉兡畂䝁䅣睏杁䕁䅍䅢求䝁䅅杢啂䝁䅕睙潂䅁䅁兯䅙䙁䅑䅁䑂䝁䅷党桂䝁䄴䅖求䝁䅍䅡㝁䍁䅁村灂䝁䄸杚ㅂ䝁䅕䅢㝁䍁䅁睑獂䝁䅫兢桂䡁䅑党啂䝁䅕睙潂䑁䅳䅉䥂䡁䅫䅚祂䝁䄸睚求䝁䄴䅁䉃元䅁杌䅁䕁䅍䅢求䝁䅅杢啂䝁䅕睙潂䑁䅳䅉䡂䡁䅉党求䝁䄴䅉呂䡁䅑党求䝁䅷䅁祃元䅁䅇䅁䕁䅍䅢灂䝁䄰兙あ䝁䅕䅖求䝁䅍䅡䅁偁䥫䅁䍁允䅁睑獂䝁䄸兤歂䍁䅁兔桂䝁䄴兙湂䝁䅕兢求䝁䄴䅤㝁䍁䅁村桂䝁䅍睡ㅂ䡁䅁䅉桂䝁䄴䅚杁䙁䅉党橂䝁䄸杤求䡁䅉入㝁䍁䅁䅒桂䡁䅑兙杁䙁䅁杣療䡁䅑党橂䡁䅑兡療䝁䄴睏杁䕁䅍䅢療䡁䅕䅚杁䕁䅑兙あ䝁䅅䅉呂䝁䅕杣㉂䝁䅫睙求䡁䅍睏杁䕁䅍䅢療䡁䅕䅚杁䕁䅫杢浂䡁䅉兙穂䡁䅑杣ㅂ䝁䅍䅤ㅂ䡁䅉党㝁䍁䅁睑獂䝁䄸兤歂䍁䅁睕求䝁䅍兤祂䝁䅫䅤㕂䑁䅳䅉䑂䝁䅷睢ㅂ䝁䅑䅉呂䡁䅑睢祂䝁䅅睚求䅁䅁睦䅙䅁䈴䅁䑂䝁䅷睢ㅂ䝁䅑䅉乂䝁䅅杢桂䝁䅣党瑂䝁䅕杢あ䑁䅳䅉䕂䝁䅅䅤桂䍁䅁兓畂䡁䅑党湂䡁䅉兙あ䝁䅫睢畂䑁䅳䅉䕂䝁䅅䅤桂䍁䅁䅕祂䝁䄸䅤求䝁䅍䅤灂䝁䄸杢㝁䍁䅁睑獂䝁䄸兤歂䍁䅁䅒桂䡁䅑兙杁䙁䅍党祂䡁䅙兡橂䝁䅕督㝁䍁䅁睑獂䝁䄸兤歂䍁䅁兓畂䝁䅙杣桂䡁䅍䅤祂䡁䅕睙あ䡁䅕杣求䑁䅳䅉䑂䝁䅷睢ㅂ䝁䅑䅉呂䝁䅕睙ㅂ䡁䅉兡あ䡁䅫睏杁䕁䅑兙あ䝁䅅䅉䑂䝁䅕杢あ䝁䅕杣杁䙁䅑党橂䝁䅧杢療䝁䅷睢湂䡁䅫䅁桁睂䅁杵䅁䕁䅍䅢療䡁䅕䅚杁䕁䄰兙畂䝁䅅睚求䝁䄰党畂䡁䅑睏杁䕁䅑兙あ䝁䅅䅉䩂䝁䄴䅤求䝁䅣杣桂䡁䅑兡療䝁䄴睏杁䕁䅑兙あ䝁䅅䅉兂䡁䅉睢あ䝁䅕睙あ䝁䅫睢畂䑁䅳䅉䑂䝁䅷睢ㅂ䝁䅑䅉䕂䝁䅅䅤桂䍁䅁睕求䡁䅉杤灂䝁䅍党穂䑁䅳䅉兂䡁䅉睢橂䝁䅕督穂䍁䅁兑ㅂ䡁䅑睢瑂䝁䅅䅤灂䝁䄸杢䅁䉁䩙䅁慁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䅕祂䝁䄸睙求䡁䅍督杁䕁䅅兤あ䝁䄸兢桂䡁䅑兡療䝁䄴睏杁䙁䅁兙㕂䝁䄰党畂䡁䅑䅉䝂䝁䅅睙灂䝁䅷兡あ䝁䅅䅤療䡁䅉䅉䙂䝁䄴兙楂䝁䅷党祂䡁䅍睏杁䕁䄸杢獂䝁䅫杢求䍁䅁䅕桂䡁䅫兢求䝁䄴䅤穂䅁䅁杚䅫䉁䉧䅁䑂䝁䅷睢ㅂ䝁䅑䅉乂䝁䅅杢桂䝁䅣党瑂䝁䅕杢あ䑁䅳䅉䕂䝁䅅䅤桂䍁䅁兓畂䡁䅑党湂䡁䅉兙あ䝁䅫睢畂䑁䅳䅉䙂䝁䄴䅚睂䝁䄸兡畂䡁䅑䅉呂䝁䅕睙ㅂ䡁䅉兡あ䡁䅫䅉䩂䝁䄴䅤求䝁䅣杣灂䡁䅑入㝁䍁䅁䅒桂䡁䅑兙杁䙁䅁杣療䡁䅑党橂䡁䅑兡療䝁䄴睏杁䕁䅍䅢療䡁䅕䅚杁䕁䅫杢浂䡁䅉兙穂䡁䅑杣ㅂ䝁䅍䅤ㅂ䡁䅉党㝁䍁䅁睑獂䝁䄸兤歂䍁䅁睕求䝁䅍兤祂䝁䅫䅤㕂䑁䅳䅉呂䝁䅕睙ㅂ䡁䅉兡あ䡁䅫䅉乂䝁䅅杢桂䝁䅣党瑂䝁䅕杢あ䅁䅁杣䅧乁䅉䅁䑂䝁䅷睢ㅂ䝁䅑䅉乂䝁䅅杢桂䝁䅣党瑂䝁䅕杢あ䑁䅳䅉䕂䝁䅅䅤桂䍁䅁兓畂䡁䅑党湂䡁䅉兙あ䝁䅫睢畂䑁䅳䅉䩂䝁䄴督ㅂ䡁䅉䅤求䝁䅍䅡㝁䍁䅁䅕祂䝁䅕䅚灂䝁䅍䅤灂䡁䅙党杁䕁䅅杢桂䝁䅷入あ䝁䅫睙穂䑁䅳䅉䑂䝁䅷睢ㅂ䝁䅑䅉䩂䝁䄴杚祂䝁䅅督あ䡁䅉兤橂䡁䅑兤祂䝁䅕睏杁䕁䅍䅢療䡁䅕䅚杁䙁䅍䅤療䡁䅉兙湂䝁䅕䅁㑁元䅁䅂䅅䕁䅍䅢療䡁䅕䅚杁䕁䄰兙畂䝁䅅睚求䝁䄰党畂䡁䅑睏杁䕁䅑兙あ䝁䅅䅉䩂䝁䄴䅤求䝁䅣杣桂䡁䅑兡療䝁䄴睏杁䕁䅫杢穂䡁䅕杣あ䝁䅕睙潂䑁䅳䅉兂䡁䅉党歂䝁䅫睙あ䝁䅫杤求䍁䅁兑畂䝁䅅䅢㕂䡁䅑兡橂䡁䅍睏杁䕁䅍䅢療䡁䅕䅚杁䕁䅫杢浂䡁䅉兙穂䡁䅑杣ㅂ䝁䅍䅤ㅂ䡁䅉党㝁䍁䅁睑獂䝁䄸兤歂䍁䅁睕あ䝁䄸杣桂䝁䅣党㝁䍁䅁兑祂䡁䅑兡浂䝁䅫睙灂䝁䅅䅢杁䕁䅫杢あ䝁䅕䅢獂䝁䅫睚求䝁䄴睙求䅁䅁䅆䅧䅁䉯䅁䑂䝁䅷睢ㅂ䝁䅑䅉乂䝁䅅杢桂䝁䅣党瑂䝁䅕杢あ䑁䅳䅉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䑂䝁䅷睢ㅂ䝁䅑䅉呂䝁䅕睙ㅂ䡁䅉兡あ䡁䅫睏杁䕁䅅杣あ䝁䅫杚灂䝁䅍兡桂䝁䅷䅉䩂䝁䄴䅤求䝁䅷䅢灂䝁䅣党畂䝁䅍党䅁偁䡣䅁十允䅁睑獂䝁䄸兤歂䍁䅁兔桂䝁䄴兙湂䝁䅕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䅕祂䝁䄸睙求䡁䅍督杁䕁䅅兤あ䝁䄸兢桂䡁䅑兡療䝁䄴睏杁䕁䅅杣あ䝁䅫杚灂䝁䅍兡桂䝁䅷䅉䩂䝁䄴䅤求䝁䅷䅢灂䝁䅣党畂䝁䅍党䅁佁䡯䅁祄䅁䅁睑獂䝁䄸兤歂䍁䅁兔桂䝁䄴兙湂䝁䅕兢求䝁䄴䅤㝁䍁䅁杒灂䝁䄴䅤求䝁䅍䅡㝁䍁䅁睑ㅂ䡁䅍䅤療䝁䄰党祂䍁䅁杕求䝁䅷兙あ䝁䅫睢畂䡁䅍䅡灂䡁䅁䅉乂䝁䅅杢桂䝁䅣党瑂䝁䅕杢あ䑁䅳䅉䑂䝁䅷睢ㅂ䝁䅑䅉䩂䝁䄴杚祂䝁䅅督あ䡁䅉兤橂䡁䅑兤祂䝁䅕睏杁䕁䅕兢睂䝁䅷睢㕂䝁䅕党杁䕁䅉党畂䝁䅕杚灂䡁䅑督㝁䍁䅁䅕祂䝁䄸睙求䡁䅍督杁䕁䅅兤あ䝁䄸兢桂䡁䅑兡療䝁䄴䅁㍃睂䅁杪䅁䕁䅍䅢療䡁䅕䅚杁䕁䄰兙畂䝁䅅睚求䝁䄰党畂䡁䅑睏杁䕁䅙兡畂䡁䅑党橂䝁䅧睏杁䙁䅁杣療䝁䅍党穂䡁䅍䅉䉂䡁䅕䅤療䝁䄰兙あ䝁䅫睢畂䑁䅳䅉䉂䡁䅉䅤灂䝁䅙兡橂䝁䅫兙獂䍁䅁兓畂䡁䅑党獂䝁䅷兡湂䝁䅕杢橂䝁䅕䅁啃元䅁杄䅁䕁䅍睢浂䝁䅙党求䅁䅁杊䅫䑁䅯䅁䑂䝁䄸杚浂䝁䅕党㝁䍁䅁睒祂䝁䅕党畂䍁䅁睑療䝁䄴督ㅂ䝁䄰党祂䍁䅁睒療䝁䄸䅚穂䅁䅁杔䅣䕁䅉䅁䑂䝁䄸兢瑂䝁䅕杣橂䝁䅫兙獂䍁䅁睕求䡁䅉杤灂䝁䅍党穂䍁䅁兙畂䝁䅑䅉呂䡁䅕䅣睂䝁䅷兡求䡁䅍䅁獁睂䅁杓䅁䕁䅍睢瑂䝁䄰党祂䝁䅍兡桂䝁䅷䅉桂䝁䄴䅚杁䙁䅁杣療䝁䅙党穂䡁䅍兡療䝁䄴兙獂䍁䅁睕求䡁䅉杤灂䝁䅍党穂䅁䅁䅷䅙䙁䅧䅁䑂䝁䄸兢瑂䝁䅕杣橂䝁䅫兙獂䍁䅁兙畂䝁䅑䅉卂䝁䅕督灂䝁䅑党畂䡁䅑兡桂䝁䅷䅉乂䝁䄸杣あ䝁䅣兙湂䝁䅕䅉䝂䝁䅫杢桂䝁䄴睙求䅁䅁兄䅣䍁䅧䅁䑂䝁䄸兢瑂䝁䄸䅚灂䡁䅑入杁䕁䅍䅡求䝁䄰兡橂䝁䅅䅢穂䅁䅁睫䅙䍁䄴䅁䑂䝁䄸兢瑂䡁䅕杢灂䝁䅍兙あ䝁䅫睢畂䍁䅁睕求䡁䅉杤灂䝁䅍党穂䅁䅁兓䅣䑁䅉䅁䑂䝁䄸兢瑂䡁䅕杢灂䝁䅍兙あ䝁䅫睢畂䡁䅍䅉䙂䡁䅅兤灂䡁䅁兢求䝁䄴䅤䅁佁䜰䅁潄䅁䅁睑療䝁䄰䅣ㅂ䡁䅑党祂䍁䅁杖灂䡁䅍兡療䝁䄴睏杁䕁䅕杢求䡁䅉睚㕂䍁䅁睕あ䝁䄸杣桂䝁䅣党㝁䍁䅁兓畂䝁䅑兤穂䡁䅑杣灂䝁䅅䅢杁䕁䅅兤あ䝁䄸兢桂䡁䅑兡療䝁䄴睏杁䙁䅍党畂䡁䅍睢祂䡁䅍睏杁䙁䅍兢桂䡁䅉䅤杁䕁䅕杢求䡁䅉睚㕂䑁䅳䅉䙂䝁䅷党橂䡁䅑杣灂䝁䅍䅉坂䝁䅕䅡灂䝁䅍䅢求䑁䅳䅉兂䡁䅉睢橂䝁䅕督穂䍁䅁兑ㅂ䡁䅑睢瑂䝁䅅䅤灂䝁䄸杢䅁偁䥙䅁䕄䅁䅁睑療䝁䄰䅣ㅂ䡁䅑党祂䍁䅁杖灂䡁䅍兡療䝁䄴睏杁䕁䅕杢求䡁䅉睚㕂䍁䅁睕あ䝁䄸杣桂䝁䅣党㝁䍁䅁兓畂䝁䅑兤穂䡁䅑杣灂䝁䅅䅢杁䕁䅅兤あ䝁䄸兢桂䡁䅑兡療䝁䄴睏杁䙁䅍党畂䡁䅍睢祂䡁䅍睏杁䙁䅍兢桂䡁䅉䅤杁䕁䅕杢求䡁䅉睚㕂䑁䅳䅉兂䡁䅉睢橂䝁䅕督穂䍁䅁兑ㅂ䡁䅑睢瑂䝁䅅䅤灂䝁䄸杢䅁䭁䝧䅁畄䅁䅁睑療䝁䄰䅣ㅂ䡁䅑党祂䍁䅁杖灂䡁䅍兡療䝁䄴睏杁䕁䅕杢㉂䝁䅫杣療䝁䄴兢求䝁䄴䅤桂䝁䅷䅉䑂䝁䄸杢穂䡁䅕䅢あ䝁䅫杢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佁䝧䅁㡂䅁䅁睑療䝁䄰䅣ㅂ䡁䅑党祂䍁䅁杖灂䡁䅍兡療䝁䄴睏杁䕁䅕杢㉂䝁䅫杣療䝁䄴兢求䝁䄴䅤桂䝁䅷䅉䙂䝁䄴睚灂䝁䄴党求䡁䅉兡畂䝁䅣睏杁䙁䅁睢獂䝁䅷兤あ䝁䅫睢畂䍁䅁睑療䝁䄴䅤祂䝁䄸䅢䅁䕁䡍䅁㙄䅁䅁睑療䝁䄰䅣ㅂ䡁䅑党祂䍁䅁杖灂䡁䅍兡療䝁䄴睏杁䕁䅙䅢求䝁䅕䅤杁䕁䄰兙畂䝁䅅睚求䝁䄰党畂䡁䅑睏杁䕁䅫杢歂䡁䅕督あ䡁䅉兡桂䝁䅷䅉䉂䡁䅕䅤療䝁䄰兙あ䝁䅫睢畂䑁䅳䅉呂䝁䅕杢穂䝁䄸杣穂䑁䅳䅉䙂䝁䅷党橂䡁䅑杣灂䝁䅍䅉坂䝁䅕䅡灂䝁䅍䅢求䑁䅳䅉兂䡁䅉睢橂䝁䅕督穂䍁䅁兑ㅂ䡁䅑睢瑂䝁䅅䅤灂䝁䄸杢㝁䍁䅁兑ㅂ䡁䅑睢畂䝁䄸兢療䡁䅕督杁䙁䅙党潂䝁䅫睙獂䝁䅕督䅁䡁䝧䅁卄䅁䅁睑療䝁䄰䅣ㅂ䡁䅑党祂䍁䅁杖灂䡁䅍兡療䝁䄴睏杁䕁䅣䅕呂䑁䅳䅉呂䝁䅕杢穂䝁䄸杣穂䑁䅳䅉呂䡁䅁党求䝁䅍䅡杁䙁䅉党橂䝁䄸睚畂䝁䅫䅤灂䝁䄸杢㝁䍁䅁兔桂䝁䅍䅡灂䝁䄴党杁䕁䅷党桂䡁䅉杢灂䝁䄴睚㝁䍁䅁村灂䝁䄸兢求䡁䅑杣灂䝁䅍督㝁䍁䅁兑祂䡁䅑兡浂䝁䅫睙灂䝁䅅䅢杁䕁䅫杢あ䝁䅕䅢獂䝁䅫睚求䝁䄴睙求䅁䅁杈䅧䉁䈴䅁䑂䝁䄸兢睂䡁䅕䅤求䡁䅉䅉坂䝁䅫督灂䝁䄸杢㝁䍁䅁兓瑂䝁䅅睚求䍁䅁杕求䝁䅍睢湂䝁䄴兡あ䝁䅫睢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村灂䝁䄸兢求䡁䅑杣灂䝁䅍督㝁䍁䅁兑祂䡁䅑兡浂䝁䅫睙灂䝁䅅䅢杁䕁䅫杢あ䝁䅕䅢獂䝁䅫睚求䝁䄴睙求䅁䅁杒䅧䅁䉑䅁䑂䝁䄸兢睂䡁䅕䅤求䡁䅉䅉坂䝁䅫督灂䝁䄸杢㝁䍁䅁兓瑂䝁䅅睚求䍁䅁杕求䝁䅍睢湂䝁䄴兡あ䝁䅫睢畂䑁䅳䅉䩂䝁䄴䅚ㅂ䡁䅍䅤祂䝁䅫兙獂䍁䅁兑ㅂ䡁䅑睢瑂䝁䅅䅤灂䝁䄸杢㝁䍁䅁睕求䝁䄴督療䡁䅉督㝁䍁䅁兔桂䝁䅍䅡灂䝁䄴党杁䕁䅷党桂䡁䅉杢灂䝁䄴睚㝁䍁䅁䅕祂䝁䄸睙求䡁䅍督杁䕁䅅兤あ䝁䄸兢桂䡁䅑兡療䝁䄴睏杁䕁䅅杣あ䝁䅫杚灂䝁䅍兡桂䝁䅷䅉䩂䝁䄴䅤求䝁䅷䅢灂䝁䅣党畂䝁䅍党䅁䭁䡯䅁允允䅁睑療䝁䄰䅣ㅂ䡁䅑党祂䍁䅁杖灂䡁䅍兡療䝁䄴睏杁䕁䅫兢桂䝁䅣党杁䙁䅉党橂䝁䄸睚畂䝁䅫䅤灂䝁䄸杢㝁䍁䅁杔桂䡁䅑兤祂䝁䅅䅢杁䕁䅷兙畂䝁䅣兤桂䝁䅣党杁䙁䅁杣療䝁䅍党穂䡁䅍兡畂䝁䅣睏杁䙁䅍党畂䡁䅍睢祂䡁䅍睏杁䙁䅍䅣求䝁䅕睙潂䍁䅁杕求䝁䅍睢湂䝁䄴兡あ䝁䅫睢畂䑁䅳䅉乂䝁䅅睙潂䝁䅫杢求䍁䅁䅔求䝁䅅杣畂䝁䅫杢湂䑁䅳䅉䉂䡁䅉䅤灂䝁䅙兡橂䝁䅫兙獂䍁䅁兓畂䡁䅑党獂䝁䅷兡湂䝁䅕杢橂䝁䅕䅁婃睂䅁䅂䅅䕁䅍睢瑂䡁䅁兤あ䝁䅕杣杁䙁䅙兡穂䝁䅫睢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睕瑂䝁䅅杣あ䍁䅁村ㅂ䝁䅫䅢歂䝁䅫杢湂䑁䅳䅉䍂䝁䅫睢瑂䝁䅕䅤祂䝁䅫睙穂䑁䅳䅉呂䝁䄰兙祂䡁䅑䅉乂䝁䅫杣祂䝁䄸杣穂䅁䅁䅣䅙䅁䉙䅁䑂䝁䄸兢睂䡁䅕䅤求䡁䅉䅉坂䝁䅫督灂䝁䄸杢㝁䍁䅁杔桂䡁䅑兤祂䝁䅅䅢杁䕁䅷兙畂䝁䅣兤桂䝁䅣党杁䙁䅁杣療䝁䅍党穂䡁䅍兡畂䝁䅣睏杁䙁䅍䅣求䝁䅕睙潂䍁䅁杕求䝁䅍睢湂䝁䄴兡あ䝁䅫睢畂䑁䅳䅉呂䝁䄰兙祂䡁䅑䅉䙂䝁䄴党祂䝁䅣入㝁䍁䅁杕求䝁䄰睢あ䝁䅕䅉䉂䝁䅍睙求䡁䅍督杁䝁䅅杢歂䍁䅁睑療䝁䄴䅤祂䝁䄸䅢㝁䍁䅁兑祂䡁䅑兡浂䝁䅫睙灂䝁䅅䅢杁䕁䅫杢あ䝁䅕䅢獂䝁䅫睚求䝁䄴睙求䅁䅁党䅧</t>
  </si>
  <si>
    <t>佁䅑䅁䑂䝁䄸兢睂䡁䅕䅤求䡁䅉䅉坂䝁䅫督灂䝁䄸杢㝁䍁䅁睕求䝁䄴督療䡁䅉督㝁䍁䅁睕瑂䝁䅅杣あ䍁䅁村ㅂ䝁䅫䅢歂䝁䅫杢湂䑁䅳䅉乂䝁䅅睙潂䝁䅫杢求䍁䅁䅔求䝁䅅杣畂䝁䅫杢湂䑁䅳䅉呂䝁䄰兙祂䡁䅑䅉䙂䝁䄴党祂䝁䅣入㝁䍁䅁兒歂䝁䅣党杁䕁䅍睢瑂䡁䅁兤あ䝁䅫杢湂䑁䅳䅉䉂䡁䅉䅤灂䝁䅙兡橂䝁䅫兙獂䍁䅁兓畂䡁䅑党獂䝁䅷兡湂䝁䅕杢橂䝁䅕䅁䵂䅃䅁䅡䅁䕁䅍睢瑂䡁䅁兤あ䝁䅕杣杁䙁䅙兡穂䝁䅫睢畂䑁䅳䅉塂䝁䅕兙祂䝁䅅杙獂䝁䅕督㝁䍁䅁兑祂䡁䅑兡浂䝁䅫睙灂䝁䅅䅢杁䕁䅫杢あ䝁䅕䅢獂䝁䅫睚求䝁䄴睙求䅁䅁兪䅧䕁䅁䅁䑂䝁䄸兢睂䡁䅕䅤求䡁䅉䅉桂䝁䄴䅚杁䕁䅕䅢求䝁䅍䅤祂䝁䄸杢灂䝁䅍督杁䙁䅉党あ䝁䅅兡獂䅁䅁睂䅧䉁䅯䅁䑂䝁䄸杢穂䡁䅑兡あ䡁䅕党畂䡁䅑督䅁䅁䅉䅁あ䅁䅁睑療䝁䄴督あ䡁䅉兤橂䡁䅑兡療䝁䄴䅉乂䝁䅅睙潂䝁䅫杢求䡁䅉入杁䝁䅅杢歂䍁䅁䅓求䝁䅅杤㕂䍁䅁䅖祂䝁䅅杢穂䡁䅁睢祂䡁䅑兙あ䝁䅫睢畂䍁䅁兒硂䡁䅕兡睂䝁䄰党畂䡁䅑䅁䙁䅃䅁杌䅁䕁䅍睢畂䡁䅍䅤祂䡁䅕睙あ䝁䅫睢畂䍁䅁兔桂䡁䅑党祂䝁䅫兙獂䡁䅍䅁浃睂䅁杏䅁䕁䅍睢畂䡁䅍䅤祂䡁䅕睙あ䝁䅫睢畂䍁䅁兙畂䝁䅑䅉䙂䝁䄴睚灂䝁䄴党求䡁䅉兡畂䝁䅣䅁偂杂䅁杌䅁䕁䅍睢畂䡁䅍兤瑂䝁䅕杣杁䕁䅑兡穂䝁䅍杣求䡁䅑兡療䝁䄴兙祂䡁䅫䅁䕂杂䅁杘䅁䕁䅍睢畂䡁䅍兤瑂䝁䅕杣杁䕁䅑兡穂䝁䅍杣求䡁䅑兡療䝁䄴兙祂䡁䅫䅉䕂䝁䅫督あ䡁䅉兡楂䡁䅕䅤灂䝁䄸杢杁䝁䅅杢歂䍁䅁杕求䡁䅑兙灂䝁䅷䅁䱂杂䅁䅐䅁䕁䅍睢畂䡁䅍兤瑂䝁䅕杣杁䕁䅑兤祂䝁䅅杙獂䝁䅕督杁䝁䅅杢歂䍁䅁兑睂䡁䅁兙祂䝁䅕䅢䅁䵁䜰䅁楁䅁䅁睑療䝁䄴督ㅂ䝁䄰党祂䍁䅁杒灂䝁䄴兙畂䝁䅍党䅁䥁䝉䅁楁䅁䅁睑療䝁䄴督ㅂ䝁䄰党祂䍁䅁䅔求䝁䄴䅚灂䝁䄴睚䅁䅁䡧䅁佂䅁䅁睑療䝁䄴督ㅂ䝁䄰党祂䍁䅁䅔求䝁䄴䅚灂䝁䄴睚㝁䍁䅁村桂䝁䄴睡灂䝁䄴睚杁䝁䅅督杁䝁䅅䅉呂䝁䅕杣㉂䝁䅫睙求䅁䅁杊䅣䩁䅁䅁䑂䝁䄸杢穂䡁䅕兢求䡁䅉䅉䵂䝁䅕杢歂䝁䅫杢湂䑁䅳䅉䑂䡁䅕督あ䝁䄸兢求䡁䅉䅉卂䝁䅕䅢桂䡁䅑兡療䝁䄴督潂䝁䅫䅣杁䕁䄰兙畂䝁䅅睚求䝁䄰党畂䡁䅑睏杁䙁䅕䅤灂䝁䅷兡あ䡁䅫䅉呂䝁䅍兙獂䝁䅕䅉呂䝁䄸䅢桂䡁䅉䅁橁元䅁䅓䅁䕁䅍睢畂䡁䅍兤瑂䝁䅕杣杁䕁䅷党畂䝁䅑兡畂䝁䅣睏杁䕁䅑兡湂䝁䅫䅤桂䝁䅷䅉䍂䡁䅉睢牂䝁䅕杣桂䝁䅣党䅁䭁䝕䅁あ䅁䅁睑療䝁䄴督ㅂ䝁䄰党祂䍁䅁䅔求䝁䄴䅚灂䝁䄴睚㝁䍁䅁䅒灂䝁䅣兡あ䝁䅅䅢杁䕁䅉杣療䝁䅳党祂䝁䅅睚求䑁䅳䅉䍂䝁䅅杢牂䝁䅫杢湂䍁䅁兙穂䍁䅁兙杁䙁䅍党祂䡁䅙兡橂䝁䅕䅁湂睂䅁䅨䅁䕁䅍睢畂䡁䅍兤瑂䝁䅕杣杁䕁䅷党畂䝁䅑兡畂䝁䅣睏杁䕁䅕兌獂䝁䅕兙祂䝁䄴兡畂䝁䅣睏杁䕁䅍䅢療䡁䅕䅚杁䙁䅍䅤療䡁䅉兙湂䝁䅕睏杁䕁䅉兙畂䝁䅳兡畂䝁䅣䅉桂䡁䅍䅉桂䍁䅁睕求䡁䅉杤灂䝁䅍党䅁䡁䝕䅁あ䅁䅁睑療䝁䄴督ㅂ䝁䄰党祂䍁䅁䅔求䝁䄴䅚灂䝁䄴睚㝁䍁䅁兒瑂䡁䅁䅢療䡁䅫党求䍁䅁村求䝁䄴党浂䝁䅫䅤穂䑁䅳䅉䍂䝁䅅杢牂䝁䅫杢湂䍁䅁兙穂䍁䅁兙杁䙁䅍党祂䡁䅙兡橂䝁䅕䅁䑄元䅁䅴䅁䕁䅍睢畂䡁䅍兤瑂䝁䅕杣杁䕁䅷党畂䝁䅑兡畂䝁䅣睏杁䕁䅫杢橂䝁䄸兢求䍁䅁睕潂䝁䅅杣求䍁䅁兑湂䡁䅉党求䝁䄰党畂䡁䅑督㝁䍁䅁村桂䝁䄴睡灂䝁䄴睚杁䝁䅅督杁䝁䅅䅉呂䝁䅕杣㉂䝁䅫睙求䑁䅳䅉䍂䡁䅕入杁䕁䄴睢㍂䍁䅁䅕桂䡁䅫䅉䵂䝁䅅䅤求䡁䅉䅉潁䕁䅉杔兂䕁䅷克䅁䕁䩑䅁䅂䅁䅁睑療䝁䄴督ㅂ䝁䄰党祂䍁䅁䅔求䝁䄴䅚灂䝁䄴睚㝁䍁䅁兔灂䝁䅍杣療䍁䅁䅔求䝁䄴䅚灂䝁䄴睚䅁䱁䝳䅁獂䅁䅁睑療䝁䄴督ㅂ䝁䄰党祂䍁䅁䅔求䝁䄴䅚灂䝁䄴睚㝁䍁䅁兔灂䝁䅍杣療䍁䅁䅔求䝁䄴䅚灂䝁䄴睚㝁䍁䅁村桂䝁䄴睡灂䝁䄴睚杁䝁䅅督杁䝁䅅䅉呂䝁䅕杣㉂䝁䅫睙求䅁䅁充䅫䭁䅁䅁䑂䝁䄸杢穂䡁䅕兢求䡁䅉䅉䵂䝁䅕杢歂䝁䅫杢湂䑁䅳䅉乂䝁䅫睙祂䝁䄸䅉䵂䝁䅕杢歂䝁䅫杢湂䑁䅳䅉䍂䝁䅅杢牂䝁䅫杢湂䍁䅁兙穂䍁䅁兙杁䙁䅍党祂䡁䅙兡橂䝁䅕睏杁䕁䅉兤㕂䍁䅁杔療䡁䅣䅉兂䝁䅅入杁䕁䅷兙あ䝁䅕杣杁䍁䅧村佂䙁䅁䅔灁䅁䅁杢䅫䝁䅙䅁䑂䝁䄸杢穂䡁䅕兢求䡁䅉䅉䵂䝁䅕杢歂䝁䅫杢湂䑁䅳䅉乂䝁䅫睙祂䝁䄸䅉䵂䝁䅕杢歂䝁䅫杢湂䑁䅳䅉䕂䝁䅫睚灂䡁䅑兙獂䍁䅁村祂䝁䄸睡求䡁䅉兙湂䝁䅕䅁䙂元䅁杸䅁䕁䅍睢畂䡁䅍兤瑂䝁䅕杣杁䕁䅷党畂䝁䅑兡畂䝁䅣睏杁䕁䄰兡橂䡁䅉睢杁䕁䅷党畂䝁䅑兡畂䝁䅣睏杁䕁䅑兡湂䝁䅫䅤桂䝁䅷䅉䍂䡁䅉睢牂䝁䅕杣桂䝁䅣党㝁䍁䅁村桂䝁䄴睡灂䝁䄴睚杁䝁䅅督杁䝁䅅䅉呂䝁䅕杣㉂䝁䅫睙求䑁䅳䅉䍂䡁䅕入杁䕁䄴睢㍂䍁䅁䅕桂䡁䅫䅉䵂䝁䅅䅤求䡁䅉䅉潁䕁䅉杔兂䕁䅷克䅁偁䤰䅁杂䅁䅁睑療䝁䄴督ㅂ䝁䄰党祂䍁䅁䅔求䝁䄴䅚灂䝁䄴睚㝁䍁䅁杕求䝁䅣䅖求䝁䅍䅡㝁䍁䅁村桂䝁䄴睡灂䝁䄴睚杁䝁䅅督杁䝁䅅䅉呂䝁䅕杣㉂䝁䅫睙求䅁䅁六䅫䕁䅷䅁䑂䝁䄸杢穂䡁䅕兢求䡁䅉䅉䵂䝁䅕杢歂䝁䅫杢湂䑁䅳䅉噂䡁䅑兡獂䝁䅫䅤㕂䍁䅁睕橂䝁䅅䅢求䍁䅁睕療䝁䅷兙祂䅁䅁兒䅣䝁䄴䅁䑂䝁䄸杢穂䡁䅕兢求䡁䅉䅉卂䝁䅕督求䝁䅅杣橂䝁䅧睏杁䕁䅷兡浂䝁䅕督あ䡁䅫䅢求䑁䅳䅉呂䝁䄸睙灂䝁䅅䅢杁䕁䄰党歂䝁䅫兙杁䕁䅅䅚㉂䝁䅕杣あ䝁䅫督灂䝁䄴睚䅁䙁䩁䅁䅄䅁䅁睑療䝁䄴督ㅂ䝁䄰党祂䍁䅁杕求䡁䅍党桂䡁䅉睙潂䑁䅳䅉䵂䝁䅫杚求䡁䅍䅤㕂䝁䅷党㝁䍁䅁睕療䝁䅍兡桂䝁䅷䅉乂䝁䅕䅚灂䝁䅅䅉䉂䝁䅑杤求䡁䅉䅤灂䡁䅍兡畂䝁䅣睏杁䙁䅍睢橂䝁䅫兙獂䍁䅁兔求䝁䅑兡桂䍁䅁兔桂䡁䅉睡求䡁䅑兡畂䝁䅣睏杁䕁䅉杣桂䝁䄴䅚杁䕁䄰兙祂䝁䅳党あ䝁䅫杢湂䅁䅁睵䅣䍁䅑䅁䑂䝁䄸杢穂䡁䅕兢求䡁䅉䅉呂䝁䅕杣㉂䝁䅫睙求䡁䅍䅁䑄杂䅁杉䅁䕁䅍睢畂䡁䅍兤瑂䝁䅕杣杁䙁䅍䅤桂䡁䅁䅢求䡁䅍䅁療杂䅁杕䅁䕁䅍睢畂䡁䅍兤瑂䝁䅕杣杁䙁䅍䅤桂䡁䅁䅢求䡁䅍䅉䕂䝁䅫督あ䡁䅉兡楂䡁䅕䅤灂䝁䄸杢杁䝁䅅杢歂䍁䅁杕求䡁䅑兙灂䝁䅷䅁睃杂䅁䅓䅁䕁䅍睢畂䡁䅍兤瑂䝁䅕杣杁䙁䅍䅤桂䡁䅁䅢求䡁䅍䅉乂䝁䅕杣橂䝁䅧兙畂䝁䅑兡穂䝁䅕䅉卂䝁䅕䅤桂䝁䅫䅢䅁䵁䜴䅁祁䅁䅁睑療䝁䄴䅤桂䝁䅫杢求䡁䅉督杁䝁䅅杢歂䍁䅁䅕桂䝁䅍睡桂䝁䅣兡畂䝁䅣䅁䵁睂䅁䅉䅁䕁䅍睢ㅂ䡁䅉兡求䡁䅉䅉呂䝁䅕杣㉂䝁䅫睙求䅁䅁元䅧䥁䅧䅁䑂䡁䅕督あ䝁䄸兢求䡁䅉䅉卂䝁䅕䅢桂䡁䅑兡療䝁䄴督潂䝁䅫䅣杁䕁䄰兙畂䝁䅅睚求䝁䄰党畂䡁䅑睏杁䕁䅉杣桂䝁䄴䅚杁䕁䄰兙祂䝁䅳党あ䝁䅫杢湂䑁䅳䅉䑂䝁䄸杢あ䝁䅕杢あ䍁䅁睑祂䝁䅕兙あ䝁䅫睢畂䅁䅁兖䅣䱁䅑䅁䑂䡁䅕督あ䝁䄸兢求䡁䅉䅉卂䝁䅕䅢桂䡁䅑兡療䝁䄴督潂䝁䅫䅣杁䕁䄰兙畂䝁䅅睚求䝁䄰党畂䡁䅑睏杁䕁䅍䅢療䡁䅕䅚杁䕁䅫杢浂䡁䅉兙穂䡁䅑杣ㅂ䝁䅍䅤ㅂ䡁䅉党㝁䍁䅁睑獂䝁䄸兤歂䍁䅁睕あ䝁䄸杣桂䝁䅣党㝁䍁䅁䅕祂䝁䄸睙求䡁䅍督杁䕁䅅兤あ䝁䄸兢桂䡁䅑兡療䝁䄴䅁䡁元䅁杬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䅁䩁䨰䅁䍃䅁䅁睑ㅂ䡁䅍䅤療䝁䄰党祂䍁䅁杕求䝁䅷兙あ䝁䅫睢畂䡁䅍䅡灂䡁䅁䅉乂䝁䅅杢桂䝁䅣党瑂䝁䅕杢あ䑁䅳䅉䙂䍁䄰䅢求䝁䅅杣畂䝁䅫杢湂䑁䅳䅉啂䝁䅕兙瑂䍁䅁睑療䝁䅷䅢桂䝁䅉睢祂䝁䅅䅤灂䝁䄸杢䅁䕁䠸䅁䕁䅁䅁䅒䅁佁䍁䅁䥁䅁䅁䅒䉂䕁䅷䅁穃睁䅁䅃䅁䕁䅑兑婂䅁䅁䅵䅍䅁䅙䅁䕂䕁䅑䅁㑁杁䅁杂䅁䕁䅑兒䅁䍁䍕䅁䭁䅁䅁䅒䙂䕁䅍睓䅁䉁䔸䅁䭁䅁䅁䅒䙂䕁䅷䅔䅁䉁䕯䅁䥁䅁䅁䅒䝂䙁䅍䅁楁杁䅁杂䅁䕁䅑睒䅁䝁䍯䅁䥁䅁䅁䅒䡂䙁䅧䅁獁睁䅁䅃䅁䕁䅑䅓䩂䅁䅁睑䅉䅁䅧䅁䕂䕁䅧杕䅁䝁䌴䅁䥁䅁䅁䅒䩂䙁䅍䅁ㅃ睁䅁权䅁䕁䅑兓呂䕁䅧䅁䭁䅂䅁䅃䅁䕁䅑䅔卂䅁䅁䅢䅍䅁䅯䅁䕂䕁䅷䅖卂䅁䅁兕䅍䅁䅧䅁䕂䕁䄸睑䅁偁䍕䅁䥁䅁䅁䅒偂䙁䅙䅁䕄杁䅁䅃䅁䕁䅑睔塂䅁䅁䅪䅍䅁䅧䅁䕂䙁䅁杗䅁䭁䑳䅁䥁䅁䅁䅒卂䕁䅫䅁㉃睁䅁䅃䅁䕁䅑䅖䙂䅁䅁眯䅉䅁䅧䅁䕂䙁䅕睓䅁䉁䌰䅁䥁䅁䅁䅒坂䕁䅅䅁䩁杁䅁䅃䅁䕁䅑杖佂䅁䅁条䅍䅁䅧䅁䕂䙁䅧睑䅁䩁䑑䅁䭁䅁䅁䅒奂䕁䅍兔䅁偁䍯䅁允允䅁䅒桂䡁䅑兙杁䕁䅫杢あ䝁䅕睚祂䝁䅅䅤灂䝁䄸杢㝁䍁䅁村桂䝁䅍睡ㅂ䡁䅁䅉桂䝁䄴䅚杁䙁䅉党橂䝁䄸杤求䡁䅉入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㡂䅃䅁䅹䅁䕁䅑兙あ䝁䅅䅉䩂䝁䄴䅤求䝁䅣杣桂䡁䅑兡療䝁䄴睏杁䕁䅍䅢療䡁䅕䅚杁䕁䅫杢浂䡁䅉兙穂䡁䅑杣ㅂ䝁䅍䅤ㅂ䡁䅉党㝁䍁䅁䅕祂䝁䄸睙求䡁䅍督杁䕁䅅兤あ䝁䄸兢桂䡁䅑兡療䝁䄴睏杁䕁䅑兙あ䝁䅅䅉䑂䝁䅕杢あ䝁䅕杣杁䙁䅑党橂䝁䅧杢療䝁䅷睢湂䡁䅫睏杁䕁䄸杢獂䝁䅫杢求䍁䅁䅕桂䡁䅫兢求䝁䄴䅤穂䅁䅁杔䅫乁䅧䅁䕂䝁䅅䅤桂䍁䅁兓畂䡁䅑党湂䡁䅉兙あ䝁䅫睢畂䑁䅳䅉䑂䡁䅕督あ䝁䄸兢求䡁䅉䅉卂䝁䅕䅢桂䡁䅑兡療䝁䄴督潂䝁䅫䅣杁䕁䄰兙畂䝁䅅睚求䝁䄰党畂䡁䅑睏杁䕁䅍䅢療䡁䅕䅚杁䕁䅫杢浂䡁䅉兙穂䡁䅑杣ㅂ䝁䅍䅤ㅂ䡁䅉党㝁䍁䅁睑獂䝁䄸兤歂䍁䅁睕あ䝁䄸杣桂䝁䅣党㝁䍁䅁䅕祂䝁䄸睙求䡁䅍督杁䕁䅅兤あ䝁䄸兢桂䡁䅑兡療䝁䄴䅁睄杂䅁杵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䅁䙁䥯䅁煁允䅁䅒桂䡁䅑兙杁䕁䅫杢あ䝁䅕睚祂䝁䅅䅤灂䝁䄸杢㝁䍁䅁睑ㅂ䡁䅍䅤療䝁䄰党祂䍁䅁杕求䝁䅷兙あ䝁䅫睢畂䡁䅍䅡灂䡁䅁䅉乂䝁䅅杢桂䝁䅣党瑂䝁䅕杢あ䑁䅳䅉䑂䡁䅕督あ䝁䄸兢求䡁䅉䅉䉂䝁䄴兙獂䡁䅫䅤灂䝁䅍督㝁䍁䅁䅖求䡁䅧䅤杁䕁䅅杢桂䝁䅷入あ䝁䅫睙穂䑁䅳䅉䕂䝁䅅䅤桂䍁䅁䅕祂䝁䄸䅤求䝁䅍䅤灂䝁䄸杢㝁䍁䅁䅕祂䝁䄸睙求䡁䅍督杁䕁䅅兤あ䝁䄸兢桂䡁䅑兡療䝁䄴睏杁䕁䅅杣あ䝁䅫杚灂䝁䅍兡桂䝁䅷䅉䩂䝁䄴䅤求䝁䅷䅢灂䝁䅣党畂䝁䅍党䅁䱁䡧䅁⭃䅁䅁䅒桂䡁䅑兙杁䕁䅫杢あ䝁䅕睚祂䝁䅅䅤灂䝁䄸杢㝁䍁䅁䅒桂䡁䅑兙杁䙁䅁杣療䡁䅑党橂䡁䅑兡療䝁䄴睏杁䙁䅁杣療䝁䅍党穂䡁䅍䅉䉂䡁䅕䅤療䝁䄰兙あ䝁䅫睢畂䑁䅳䅉呂䡁䅑睢祂䝁䅅睚求䍁䅁兔桂䝁䄴兙湂䝁䅕兢求䝁䄴䅤㝁䍁䅁兖あ䝁䅫䅢灂䡁䅑入杁䙁䅍睙桂䝁䅷党杁䙁䅍睢獂䝁䅅杣䅁䙁䥅䅁佄䅁䅁䅒桂䡁䅑兙杁䕁䅫杢あ䝁䅕睚祂䝁䅅䅤灂䝁䄸杢㝁䍁䅁兒畂䡁䅙兡祂䝁䄸杢瑂䝁䅕杢あ䝁䅅䅢杁䕁䅍睢畂䡁䅍兤獂䡁䅑兡畂䝁䅣睏杁䕁䅕杢㉂䝁䅫杣療䝁䄴兢求䝁䄴䅤桂䝁䅷䅉䙂䝁䄴睚灂䝁䄴党求䡁䅉兡畂䝁䅣睏杁䙁䅁杣療䝁䅍党穂䡁䅍䅉䉂䡁䅕䅤療䝁䄰兙あ䝁䅫睢畂䑁䅳䅉䑂䝁䅷兡瑂䝁䅅䅤求䙁䅑党橂䝁䅧䅁⽂元䅁䅄䅅䕁䅑兙あ䝁䅅䅉䩂䝁䄴䅤求䝁䅣杣桂䡁䅑兡療䝁䄴睏杁䕁䅕杢㉂䝁䅫杣療䝁䄴兢求䝁䄴䅤桂䝁䅷䅉䑂䝁䄸杢穂䡁䅕䅢あ䝁䅫杢湂䑁䅳䅉䙂䝁䄴杤灂䡁䅉睢畂䝁䄰党畂䡁䅑兙獂䍁䅁兒畂䝁䅣兡畂䝁䅕党祂䝁䅫杢湂䑁䅳䅉塂䝁䅅䅤求䡁䅉䅉兂䡁䅕杣灂䝁䅙兡橂䝁䅅䅤灂䝁䄸杢㝁䍁䅁睑獂䝁䅕兙畂䙁䅑党橂䝁䅧睏杁䙁䅁杣療䝁䅍党穂䡁䅍䅉䉂䡁䅕䅤療䝁䄰兙あ䝁䅫睢畂䑁䅳䅉䑂䝁䅷兡瑂䝁䅅䅤求䙁䅑党橂䝁䅧䅁摁䅃䅁杸䅁䕁䅑兙あ䝁䅅䅉䩂䝁䄴䅤求䝁䅣杣桂䡁䅑兡療䝁䄴睏杁䕁䅙兙祂䝁䄰兡畂䝁䅣睏杁䕁䅧睢祂䡁䅑兡橂䡁䅕䅢あ䡁䅕杣求䑁䅳䅉䩂䝁䄴䅚ㅂ䡁䅍䅤祂䝁䅫兙獂䍁䅁兑ㅂ䡁䅑睢瑂䝁䅅䅤灂䝁䄸杢㝁䍁䅁䅔灂䡁䅙党穂䡁䅑睢橂䝁䅳睏杁䕁䅅杣あ䝁䅫杚灂䝁䅍兡桂䝁䅷䅉䩂䝁䄴䅤求䝁䅷䅢灂䝁䅣党畂䝁䅍党䅁䩁䝧䅁佁允䅁䅒桂䡁䅑兙杁䕁䅫杢あ䝁䅕睚祂䝁䅅䅤灂䝁䄸杢㝁䍁䅁杒灂䝁䄴䅤求䝁䅍䅡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䑂䡁䅉入睂䡁䅑睢橂䡁䅕杣祂䝁䅕杢橂䡁䅫睏杁䕁䄸杢獂䝁䅫杢求䍁䅁䅕桂䡁䅫兢求䝁䄴䅤穂䅁䅁睊䅣䱁䄴䅁䕂䝁䅅䅤桂䍁䅁兓畂䡁䅑党湂䡁䅉兙あ䝁䅫睢畂䑁䅳䅉䝂䝁䅷党求䡁䅑䅉乂䝁䅅杢桂䝁䅣党瑂䝁䅕杢あ䑁䅳䅉䩂䝁䄴䅚ㅂ䡁䅍䅤祂䝁䅫兙獂䍁䅁兑ㅂ䡁䅑睢瑂䝁䅅䅤灂䝁䄸杢㝁䍁䅁䅒桂䡁䅑兙杁䙁䅁杣療䡁䅑党橂䡁䅑兡療䝁䄴睏杁䙁䅁杣療䝁䅍党穂䡁䅍䅉䉂䡁䅕䅤療䝁䄰兙あ䝁䅫睢畂䅁䅁䅧䅧佁䅷䅁䕂䝁䅅䅤桂䍁䅁兓畂䡁䅑党湂䡁䅉兙あ䝁䅫睢畂䑁䅳䅉䡂䙁䅁睕㝁䍁䅁䅔療䝁䅍兙あ䝁䅫睢畂䍁䅁村桂䡁䅍党歂䍁䅁睕求䡁䅉杤灂䝁䅍党穂䑁䅳䅉呂䝁䅕杢穂䝁䄸杣穂䑁䅳䅉䕂䝁䅅䅤桂䍁䅁䅕祂䝁䄸䅤求䝁䅍䅤灂䝁䄸杢㝁䍁䅁杕求䝁䄰睢あ䝁䅕䅉䉂䝁䅍睙求䡁䅍督杁䝁䅅杢歂䍁䅁睑療䝁䄴䅤祂䝁䄸䅢㝁䍁䅁杔求䡁䅑睤療䡁䅉睡杁䙁䅍党橂䡁䅕杣灂䡁䅑入䅁䑁䥙䅁楄䅁䅁䅒桂䡁䅑兙杁䕁䅫杢あ䝁䅕睚祂䝁䅅䅤灂䝁䄸杢㝁䍁䅁兓畂䝁䅑兤穂䡁䅑杣灂䝁䅅䅢杁䕁䅅兤あ䝁䄸兢桂䡁䅑兡療䝁䄴睏杁䙁䅍党畂䡁䅍睢祂䡁䅍睏杁䙁䅍兡瑂䡁䅕䅢桂䡁䅑兡療䝁䄴睏杁䕁䄴党あ䡁䅣睢祂䝁䅳䅉呂䝁䅕睙ㅂ䡁䅉兡あ䡁䅫睏杁䙁䅁兙穂䡁䅍党畂䝁䅣党祂䍁䅁兑灂䡁䅉睙祂䝁䅅杚あ䍁䅁兔桂䝁䄴兤浂䝁䅅睙あ䡁䅕杣灂䝁䄴睚䅁䵁䡙䅁十允䅁䅒桂䡁䅑兙杁䕁䅫杢あ䝁䅕睚祂䝁䅅䅤灂䝁䄸杢㝁䍁䅁䅕祂䝁䅕䅚灂䝁䅍䅤灂䡁䅙党杁䕁䅅杢桂䝁䅷入あ䝁䅫睙穂䑁䅳䅉乂䝁䅅睙潂䝁䅫杢求䍁䅁䅔求䝁䅅杣畂䝁䅫杢湂䑁䅳䅉啂䝁䅕䅥あ䍁䅁兑畂䝁䅅䅢㕂䡁䅑兡橂䡁䅍睏杁䕁䅑兙あ䝁䅅䅉兂䡁䅉睢あ䝁䅕睙あ䝁䅫睢畂䑁䅳䅉䑂䝁䅷睢ㅂ䝁䅑䅉䩂䝁䄴杚祂䝁䅅督あ䡁䅉兤橂䡁䅑兤祂䝁䅕睏杁䕁䅅杣あ䝁䅫杚灂䝁䅍兡桂䝁䅷䅉䩂䝁䄴䅤求䝁䅷䅢灂䝁䅣党畂䝁䅍党䅁䅁䥳䅁浃䅁䅁䅒桂䡁䅑兙杁䕁䅫杢あ䝁䅕睚祂䝁䅅䅤灂䝁䄸杢㝁䍁䅁䅕祂䝁䅕䅚灂䝁䅍䅤灂䡁䅙党杁䕁䅅杢桂䝁䅷入あ䝁䅫睙穂䑁䅳䅉兂䡁䅉睢橂䝁䅕督穂䍁䅁兑ㅂ䡁䅑睢瑂䝁䅅䅤灂䝁䄸杢㝁䍁䅁杕求䝁䅅䅢杁䕁䅕督あ䝁䅅䅤求䍁䅁䅖求䝁䅍䅡畂䝁䄸䅢療䝁䅣入䅁䑁䤴䅁煂䅁䅁䅒桂䡁䅑兙杁䕁䅫杢あ䝁䅕睚祂䝁䅅䅤灂䝁䄸杢㝁䍁䅁睕瑂䝁䅅杣あ䍁䅁村ㅂ䝁䅫䅢歂䝁䅫杢湂䑁䅳䅉兂䡁䅉睢橂䝁䅕督穂䍁䅁兑ㅂ䡁䅑睢瑂䝁䅅䅤灂䝁䄸杢䅁䥁䩳䅁㙃䅁䅁䅒桂䡁䅑兙杁䕁䅫杢あ䝁䅕睚祂䝁䅅䅤灂䝁䄸杢㝁䍁䅁䅖求䡁䅧䅤杁䕁䅅杢桂䝁䅷入あ䝁䅫睙穂䑁䅳䅉䕂䝁䅅䅤桂䍁䅁䅕祂䝁䄸䅤求䝁䅍䅤灂䝁䄸杢㝁䍁䅁兒瑁䕁䅑兡穂䝁䅍睢㉂䝁䅕杣㕂䑁䅳䅉呂䝁䅕睙ㅂ䡁䅉兡あ䡁䅫䅉乂䝁䅅杢桂䝁䅣党瑂䝁䅕杢あ䑁䅳䅉卂䝁䅕睚啂䝁䅕睙潂䅁䅁䅣䅣䙁䅁䅁䕂䝁䅅䅤桂䍁䅁䅕祂䝁䄸睙求䡁䅍督灂䝁䄴睚杁䝁䅅杢歂䍁䅁睔ㅂ䡁䅑督療䡁䅕杣橂䝁䅕䅚杁䙁䅍党祂䡁䅙兡橂䝁䅕督䅁䡁䝙䅁杁䅁䅁䅒桂䡁䅑兙杁䙁䅁杣療䡁䅑党橂䡁䅑兡療䝁䄴䅁祃睂䅁䅧䅁䕁䅑兙あ䝁䅅䅉兂䡁䅉睢あ䝁䅕睙あ䝁䅫睢畂䑁䅳䅉䙂䝁䄰䅣獂䝁䄸入求䝁䅕䅉䍂䝁䅕杢求䝁䅙兡あ䡁䅍睏杁䕁䅍睢祂䡁䅁睢祂䝁䅅䅤求䍁䅁睖求䝁䅷䅢畂䝁䅕督穂䍁䅁䅕祂䝁䄸睚祂䝁䅅兢穂䅁䅁杶䅫䥁䅷䅁䕂䝁䅅䅤桂䍁䅁䅕祂䝁䄸䅤求䝁䅍䅤灂䝁䄸杢㝁䍁䅁杔ㅂ䡁䅑杣桂䝁䅍党ㅂ䡁䅑兡橂䝁䅅䅢㝁䍁䅁睑療䝁䄴䅤求䝁䄴䅤杁䕁䅍杣求䝁䅅䅤灂䝁䄸杢㝁䍁䅁兑獂䡁䅑党祂䝁䄴兙あ䝁䅫杤求䍁䅁䅕祂䝁䄸䅤求䝁䅫杢䅁䍁䩧䅁䥂䅁䅁䅒桂䡁䅑兙杁䙁䅁杣療䡁䅑党橂䡁䅑兡療䝁䄴睏杁䙁䅁杣療䝁䅍党穂䡁䅍䅉䉂䡁䅕䅤療䝁䄰兙あ䝁䅫睢畂䅁䅁睱䅫䩁䅯䅁䕂䝁䅅䅤桂䍁䅁䅕祂䝁䄸䅤求䝁䅍䅤灂䝁䄸杢㝁䍁䅁䅕祂䝁䄸睙求䡁䅍督杁䕁䅅兤あ䝁䄸兢桂䡁䅑兡療䝁䄴睏杁䙁䅍䅤療䡁䅉兙湂䝁䅕䅉乂䝁䅅杢桂䝁䅣党瑂䝁䅕杢あ䑁䅳䅉噂䡁䅑兡獂䝁䅫䅤㕂䍁䅁睕橂䝁䅅䅢求䍁䅁睕療䝁䅷兙祂䅁䅁术䅧䙁䅷䅁䕂䝁䅕杢あ䝁䅫督あ䡁䅉入㝁䍁䅁兓畂䝁䅑兤穂䡁䅑杣灂䝁䅅䅢杁䕁䅅兤あ䝁䄸兢桂䡁䅑兡療䝁䄴睏杁䙁䅉党穂䡁䅁兡祂䝁䅅䅤療䡁䅉入䅁䍁䝕䅁睁䅁䅁䅒求䝁䄴䅤灂䡁䅍䅤祂䡁䅫睏杁䕁䄸杣あ䝁䅧睢睂䝁䅅党歂䝁䅫睙穂䅁䅁兹䅣䙁䅯䅁䕂䝁䅫睚灂䡁䅑兙獂䍁䅁兑穂䡁䅍党あ䍁䅁兔桂䝁䄴兙湂䝁䅕兢求䝁䄴䅤㝁䍁䅁䅕祂䝁䄸睙求䡁䅍督杁䕁䅅兤あ䝁䄸兢桂䡁䅑兡療䝁䄴䅁慂元䅁朴䅁䕁䅑兡湂䝁䅫䅤桂䝁䅷䅉䉂䡁䅍督求䡁䅑䅉乂䝁䅅杢桂䝁䅣党瑂䝁䅕杢あ䑁䅳䅉塂䝁䅕兙祂䝁䅅杙獂䝁䅕督㝁䍁䅁兑ㅂ䝁䅣兢求䝁䄴䅤求䝁䅑䅉卂䝁䅕兙獂䝁䅫䅤㕂䑁䅳䅉䑂䝁䄸杢あ䝁䅕杢あ䍁䅁睑祂䝁䅕兙あ䝁䅫睢畂䑁䅳䅉偂䝁䄴䅢灂䝁䄴党杁䙁䅁兙㕂䝁䄰党畂䡁䅑督㝁䍁䅁杖灂䝁䅑党療䍁䅁睒桂䝁䄰党穂䑁䅳䅉䙂䍁䄰睕睂䝁䄸杣あ䡁䅍䅁㝄杂䅁杮䅁䕁䅑兡湂䝁䅫䅤桂䝁䅷䅉乂䝁䅕䅚灂䝁䅅睏杁䕁䅷兙畂䝁䅣兤桂䝁䅣党杁䕁䅷党桂䡁䅉杢灂䝁䄴睚㝁䍁䅁兒瑁䝁䅷党桂䡁䅉杢灂䝁䄴睚㝁䍁䅁䅖求䡁䅧䅤杁䕁䅅杢桂䝁䅷入あ䝁䅫睙穂䑁䅳䅉䑂䝁䄸杢あ䝁䅕杢あ䍁䅁睑祂䝁䅕兙あ䝁䅫睢畂䅁䅁睄䅧䩁䅁䅁䕂䝁䅫睚灂䡁䅑兙獂䍁䅁兔求䝁䅑兡桂䑁䅳䅉䵂䝁䅅杢湂䡁䅕兙湂䝁䅕䅉䵂䝁䅕兙祂䝁䄴兡畂䝁䅣睏杁䕁䄰䅓求䝁䅅䅢あ䝁䅧睏杁䕁䅕兌獂䝁䅕兙祂䝁䄴兡畂䝁䅣睏杁䕁䅍睢畂䡁䅑党畂䡁䅑䅉䑂䡁䅉党桂䡁䅑兡療䝁䄴䅁㙂元䅁䅲䅁䕁䅑兡湂䝁䅫䅤桂䝁䅷䅉乂䝁䅕䅚灂䝁䅅睏杁䙁䅍睢橂䝁䅫兙獂䍁䅁兔求䝁䅑兡桂䍁䅁兑歂䡁䅙党祂䡁䅑兡穂䝁䅫杢湂䑁䅳䅉坂䝁䅫䅚求䝁䄸䅉䉂䝁䅑杤求䡁䅉䅤灂䡁䅍兡畂䝁䅣睏杁䙁䅁睢歂䝁䅍兙穂䡁䅑睏杁䕁䅍睢畂䡁䅑党畂䡁䅑䅉䑂䡁䅉党桂䡁䅑兡療䝁䄴䅁㙃元䅁杨䅁䕁䅑兡湂䝁䅫䅤桂䝁䅷䅉乂䝁䅕䅚灂䝁䅅睏杁䙁䅙兡歂䝁䅕睢杁䙁䅍䅤祂䝁䅕兙瑂䝁䅫杢湂䑁䅳䅉坂䝁䅫䅚求䝁䄸䅉䉂䝁䅑杤求䡁䅉䅤灂䡁䅍兡畂䝁䅣睏杁䙁䅍䅤祂䝁䅕兙瑂䝁䅫杢湂䍁䅁兔求䝁䅑兡桂䅁䅁杯䅫䉁䅙䅁䕂䝁䅫督あ䝁䅫䅢獂䝁䅕杣㕂䅁䅁睗䅙䍁䅑䅁䕂䝁䅫杤求䡁䅉督灂䝁䅙兡求䝁䅑䅉䍂䝁䅅杢牂䡁䅍䅁穃睂䅁䅌䅁䕁䅑兡㉂䝁䅕杣穂䝁䅫杚灂䝁䅕䅚杁䕁䅍䅡求䝁䄰兡橂䝁䅅䅢穂䅁䅁杰䅧䑁䅷䅁䕂䝁䅫杤求䡁䅉督灂䝁䅙兡求䝁䅑䅉䑂䝁䄸杢穂䡁䅕兢求䡁䅉䅉呂䝁䅕杣㉂䝁䅫睙求䡁䅍䅁ㅂ睂䅁材䅁䕁䅑兡㉂䝁䅕杣穂䝁䅫杚灂䝁䅕䅚杁䕁䅙兡畂䝁䅅杢橂䝁䅫兙獂䍁䅁睕求䡁䅉杤灂䝁䅍党穂䅁䅁睳䅙䍁䅑䅁䕂䝁䅫杤求䡁䅉督灂䝁䅙兡求䝁䅑䅉卂䕁䅕兓啂䡁䅍䅁灃䅃䅁杏䅁䕁䅑兡㉂䝁䅕杣穂䝁䅫杚灂䝁䅕䅚杁䙁䅍兤睂䡁䅁睢祂䡁䅑䅉呂䝁䅕杣㉂䝁䅫睙求䡁䅍䅁穂杂䅁杔䅁䕁䅑兡㉂䝁䅕杣穂䝁䅫杚灂䝁䅕䅚杁䙁䅑党獂䝁䅕睙療䝁䄰兢ㅂ䝁䄴兡橂䝁䅅䅤灂䝁䄸杢杁䙁䅍党祂䡁䅙兡橂䝁䅕督䅁䅁䡍䅁䝁䅁䅁兒䉂䅁䅁杸䅍䅁䅯䅁䙂䕁䅉兑婂䅁䅁兲䅉䅁䅧䅁䙂䕁䅍䅔䅁䍁䑧䅁䝁䅁䅁兒䕂䅁䅁䅙䅍䭁䅷䅁䙂䕁䅑兓杁䍁䅧兒獂䝁䅕睙あ䡁䅉睢畂䝁䅫睙杁䕁䅑兙あ䝁䅅䅉䩂䝁䄴䅤求䡁䅉睙潂䝁䅅杢湂䝁䅕克㝁䍁䅁杒獂䝁䅕党あ䍁䅁兔桂䝁䄴兙湂䝁䅕兢求䝁䄴䅤㝁䍁䅁杒祂䝁䅕兡湂䝁䅧䅤杁䙁䅍党祂䡁䅙兡橂䝁䅕睏杁䕁䅍睢ㅂ䡁䅉兡求䡁䅉䅉呂䝁䅕杣㉂䝁䅫睙求䅁䅁䅒䅧䱁䅧䅁䙂䕁䅑兓杁䍁䅧兒獂䝁䅕睙あ䡁䅉睢畂䝁䅫睙杁䕁䅑兙あ䝁䅅䅉䩂䝁䄴䅤求䡁䅉睙潂䝁䅅杢湂䝁䅕克㝁䍁䅁杒獂䝁䅕党あ䍁䅁兔桂䝁䄴兙湂䝁䅕兢求䝁䄴䅤㝁䍁䅁杒祂䝁䅕兡湂䝁䅧䅤杁䙁䅍党祂䡁䅙兡橂䝁䅕睏杁䕁䄰兙祂䝁䅫杢求䍁䅁䅖祂䝁䅅杢穂䡁䅁睢祂䡁䅑兙あ䝁䅫睢畂䅁䅁睓䅧䑁䈴䅁䙂䕁䅑兓杁䍁䅧兒獂䝁䅕睙あ䡁䅉睢畂䝁䅫睙杁䕁䅑兙あ䝁䅅䅉䩂䝁䄴䅤求䡁䅉睙潂䝁䅅杢湂䝁䅕克㝁䍁䅁杒祂䝁䅕兡湂䝁䅧䅤杁䙁䅍党祂䡁䅙兡橂䝁䅕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䑂䝁䄸兤祂䝁䅫党祂䍁䅁睕求䡁䅉杤灂䝁䅍党㝁䍁䅁䅕祂䝁䄸睙求䡁䅍督杁䕁䅅兤あ䝁䄸兢桂䡁䅑兡療䝁䄴䅁䡁睂䅁䅈䅅䕁䅕䅒䩂䍁䅁䅋䙂䝁䅷党橂䡁䅑杣療䝁䄴兡橂䍁䅁䅒桂䡁䅑兙杁䕁䅫杢あ䝁䅕杣橂䝁䅧兙畂䝁䅣党灁䑁䅳䅉䝂䡁䅉党灂䝁䅣䅡あ䍁䅁睕求䡁䅉杤灂䝁䅍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䅁杣療䝁䅍党穂䡁䅍䅉䉂䡁䅕䅤療䝁䄰兙あ䝁䅫睢畂䅁䅁杄䅫䑁䉯䅁䙂䕁䅑兓杁䍁䅧兒獂䝁䅕睙あ䡁䅉睢畂䝁䅫睙杁䕁䅑兙あ䝁䅅䅉䩂䝁䄴䅤求䡁䅉睙潂䝁䅅杢湂䝁䅕克㝁䍁䅁睕療䝁䅙䅤㍂䝁䅅杣求䍁䅁䅒求䡁䅙党獂䝁䄸䅣瑂䝁䅕杢あ䑁䅳䅉䕂䝁䅅䅤桂䍁䅁兓畂䡁䅑党湂䡁䅉兙あ䝁䅫睢畂䑁䅳䅉䕂䝁䅅䅤桂䍁䅁䅕祂䝁䄸䅤求䝁䅍䅤灂䝁䄸杢㝁䍁䅁睑獂䝁䄸兤歂䍁䅁兓畂䝁䅙杣桂䡁䅍䅤祂䡁䅕睙あ䡁䅕杣求䑁䅳䅉兂䡁䅉睢橂䝁䅕督穂䍁䅁兑ㅂ䡁䅑睢瑂䝁䅅䅤灂䝁䄸杢㝁䍁䅁䅒桂䡁䅑兙杁䕁䅍党畂䡁䅑党祂䍁䅁䅖求䝁䅍䅡畂䝁䄸䅢療䝁䅣入䅁䩁䨴䅁䥁䅁䅁兒䝂䙁䅧䅁䡁睁䅁杂䅁䕁䅕睒䅁乁䌸䅁䥁䅁䅁兒䩂䙁䅧䅁䙄睁䅁杂䅁䕁䅕䅔䅁䕁䑳䅁䥁䅁䅁兒䵂䙁䅙䅁⽂睁䅁䅃䅁䕁䅕兔佂䅁䅁睎䅍䅁䅧䅁䙂䕁䄰杕䅁䑁䍫䅁䭁䅁䅁兒佂䙁䅁䅓䅁佁䍷䅁䥁䅁䅁兒偂䕁䅣䅁⽁睁䅁权䅁䕁䅕䅕䉂䕁䄰䅁噂睁䅁权䅁䕁䅕兕䩂䙁䅧䅁䩄睁䅁䅃䅁䕁䅕兕卂䅁䅁䅴䅉䅁䅧䅁䙂䙁䅅䅖䅁䡁䑕䅁䭁䅁䅁兒卂䕁䅫兒䅁䍁䕉䅁䝁䅁䅁兒呂䅁䅁䅏䅍䅁䅧䅁䙂䙁䅍睕䅁䥁䍕䅁䥁䅁䅁兒啂䕁䄴䅁汃杁䅁䅃䅁䕁䅕䅖卂䅁䅁䅤䅍䅁䅯䅁䙂䙁䅑睕婂䅁䅁睙䅍䅁䅯䅁䙂䙁䅙杕䡂䅁䅁䅮䅉䅁䅙䅁䙂䙁䅣䅁敂睁䅁䅃䅁䕁䅕䅗䑂䅁䅁杖䅉䅁䅯䅁䙂䙁䅧䅕䕂䅁䅁睯䅍䅁䅯䅁䙂䙁䅧䅕䙂䅁䅁朸䅉䅁䅧䅁䙂䙁䅧杕䅁䵁䍉䅁千䅁䅁兒歂䙁䅑党橂䝁䅧睏杁䕁䅍兤穂䡁䅑睢瑂䝁䅕杣杁䙁䅉党獂䝁䅅䅤灂䝁䄸杢穂䝁䅧兡睂䍁䅁兔桂䝁䄴兙湂䝁䅕兢求䝁䄴䅤㝁䍁䅁兒瑁䝁䅷党桂䡁䅉杢灂䝁䄴睚㝁䍁䅁䅖求䝁䅅兢杁䕁䅍睢獂䝁䅷兙楂䝁䄸杣桂䡁䅑兡療䝁䄴䅁湁元䅁杊䅁䕁䅕䅚ㅂ䝁䅍兙あ䝁䅫睢畂䍁䅁睕求䡁䅉杤灂䝁䅍党穂䅁䅁共䅣䍁䅙䅁䙂䝁䅷党橂䡁䅑杣灂䝁䅍䅉噂䡁䅑兡獂䝁䅫䅤灂䝁䅕督䅁䭁䜸䅁䥂䅁䅁兒獂䝁䅕睙あ䡁䅉兡橂䝁䅅䅢杁䕁䅍睢瑂䡁䅁睢畂䝁䅕杢あ䡁䅍䅉桂䝁䄴䅚杁䕁䅕兣ㅂ䝁䅫䅣瑂䝁䅕杢あ䅁䅁杚䅙䍁䅯䅁䙂䝁䅷党橂䡁䅑杣灂䝁䅍兙獂䍁䅁兒硂䡁䅕兡睂䝁䄰党畂䡁䅑䅁あ杂䅁䅌䅁䕁䅕䅢求䝁䅍䅤祂䝁䄸杢灂䝁䅍䅉䑂䝁䄸兢睂䝁䄸杢求䝁䄴䅤穂䅁䅁兴䅙䕁䅯䅁䙂䝁䅷党橂䡁䅑杣療䝁䄴兡橂䍁䅁兒硂䡁䅕兡睂䝁䄰党畂䡁䅑䅉桂䝁䄴䅚杁䕁䅫杢穂䡁䅑杣ㅂ䝁䄰党畂䡁䅑督䅁䑁䠰䅁楂䅁䅁兒獂䝁䅕睙あ䡁䅉睢畂䝁䅫睙杁䕁䅕兣ㅂ䝁䅫䅣瑂䝁䅕杢あ䍁䅷䅉䩂䝁䄴督あ䡁䅉兤瑂䝁䅕杢あ䡁䅍䅉桂䝁䄴䅚杁䕁䅍睢瑂䡁䅁睢畂䝁䅕杢あ䡁䅍䅁䱃杂䅁䅒䅁䕁䅕䅢求䝁䅍䅤祂䝁䄸杢灂䝁䅍䅉乂䝁䅅杢ㅂ䝁䅙兙橂䡁䅑兤祂䝁䅫杢湂䍁䅁睕求䡁䅉杤灂䝁䅍党穂䅁䅁儱䅙䍁䅑䅁䙂䝁䄰䅣獂䝁䄸入求䝁䅕䅉䍂䝁䅕杢求䝁䅙兡あ䡁䅍䅁獁杂䅁䅆䅅䕁䅕杢橂䡁䅉入睂䡁䅑兡療䝁䄴睏杁䕁䅑兙あ䝁䅅䅉兂䡁䅉睢あ䝁䅕睙あ䝁䅫睢畂䑁䅳䅉䑂䝁䅷睢ㅂ䝁䅑䅉䩂䝁䄴杚祂䝁䅅督あ䡁䅉兤橂䡁䅑兤祂䝁䅕睏杁䕁䄴党あ䡁䅣睢祂䝁䅳䅉呂䝁䅕睙ㅂ䡁䅉兡あ䡁䅫睏杁䙁䅍党橂䡁䅕杣灂䡁䅑入杁䕁䄰兙畂䝁䅅睚求䝁䄰党畂䡁䅑睏杁䕁䅑兙あ䝁䅅䅉䑂䝁䅕杢あ䝁䅕杣杁䙁䅑党橂䝁䅧杢療䝁䅷睢湂䡁䅫睏杁䕁䅅杣あ䝁䅫杚灂䝁䅍兡桂䝁䅷䅉䩂䝁䄴䅤求䝁䅷䅢灂䝁䅣党畂䝁䅍党䅁偁䥕䅁潂䅁䅁兒畂䝁䅍杣㕂䡁䅁䅤灂䝁䄸杢㝁䍁䅁䅒桂䡁䅑兙杁䙁䅁杣療䡁䅑党橂䡁䅑兡療䝁䄴睏杁䕁䅑兙あ䝁䅅䅉䑂䝁䅕杢あ䝁䅕杣杁䙁䅑党橂䝁䅧杢療䝁䅷睢湂䡁䅫䅁浃杂䅁杄䅁䕁䅕杢求䡁䅉睚㕂䅁䅁児䅙䩁䅯䅁䙂䝁䄴党祂䝁䅣入杁䕁䅕杚浂䝁䅫睙灂䝁䅕杢橂䡁䅫睏杁䕁䅕杢求䡁䅉睚㕂䍁䅁兔桂䝁䄴兙湂䝁䅕兢求䝁䄴䅤㝁䍁䅁睑獂䝁䅕兙畂䙁䅑党橂䝁䅧睏杁䕁䅣睢㉂䙁䅑党橂䝁䅧睏杁䙁䅁杣療䝁䅍党穂䡁䅍䅉䉂䡁䅕䅤療䝁䄰兙あ䝁䅫睢畂䅁䅁兑䅧䉁䉑䅁䙂䝁䄴党祂䝁䅣入杁䕁䅕杚浂䝁䅫睙灂䝁䅕杢橂䡁䅫睏杁䕁䅕杢求䡁䅉睚㕂䍁䅁兔桂䝁䄴兙湂䝁䅕兢求䝁䄴䅤㝁䍁䅁兒畂䝁䅕杣湂䡁䅫䅉呂䡁䅑睢祂䝁䅅睚求䑁䅳䅉䩂䝁䄴䅚ㅂ䡁䅍䅤祂䝁䅫兙獂䍁䅁兑ㅂ䡁䅑睢瑂䝁䅅䅤灂䝁䄸杢㝁䍁䅁睕求䝁䄴督療䡁䅉督㝁䍁䅁睑獂䝁䅕兙畂䙁䅑党橂䝁䅧睏杁䕁䅕䅢求䝁䅍䅤祂䝁䅫睙杁䙁䅙党潂䝁䅫睙獂䝁䅕䅉䑂䝁䅧兙祂䝁䅣兡畂䝁䅣䅉䩂䝁䄴杚祂䝁䅅督あ䡁䅉兤橂䡁䅑兤祂䝁䅕䅁㡁元䅁朰䅁䕁䅕杢求䡁䅉睚㕂䍁䅁兒浂䝁䅙兡橂䝁䅫党畂䝁䅍入㝁䍁䅁兒畂䝁䅕杣湂䡁䅫䅉乂䝁䅅杢桂䝁䅣党瑂䝁䅕杢あ䑁䅳䅉䙂䝁䄴党祂䝁䅣入杁䙁䅍䅤療䡁䅉兙湂䝁䅕睏杁䙁䅍党畂䡁䅍睢祂䡁䅍睏杁䕁䅍䅢求䝁䅅杢啂䝁䅕睙潂䑁䅳䅉呂䝁䄰兙祂䡁䅑䅉䙂䝁䄴党祂䝁䅣入㝁䍁䅁兒獂䝁䅕睙あ䡁䅉兡橂䍁䅁杖求䝁䅧兡橂䝁䅷党䅁䭁䨸䅁浄䅁䅁兒畂䝁䅕杣湂䡁䅫䅉䙂䝁䅙杚灂䝁䅍兡求䝁䄴睙㕂䑁䅳䅉䙂䝁䄴党祂䝁䅣入杁䕁䄰兙畂䝁䅅睚求䝁䄰党畂䡁䅑睏杁䕁䅕杢㉂䝁䅫杣療䝁䄴兢求䝁䄴䅤桂䝁䅷䅉䑂䝁䄸杢穂䡁䅕䅢あ䝁䅫杢湂䑁䅳䅉䑂䝁䅷党桂䝁䄴䅖求䝁䅍䅡㝁䍁䅁睒療䡁䅙䅖求䝁䅍䅡㝁䍁䅁䅕療䝁䅷䅢ㅂ䡁䅑兡療䝁䄴䅉䑂䝁䄸杢あ䡁䅉睢獂䑁䅳䅉䑂䝁䅷兡瑂䝁䅅䅤求䙁䅑党橂䝁䅧䅁乃元䅁杁䅅䕁䅕杢求䡁䅉睚㕂䍁䅁兒浂䝁䅙兡橂䝁䅫党畂䝁䅍入㝁䍁䅁兒畂䝁䅕杣湂䡁䅫䅉乂䝁䅅杢桂䝁䅣党瑂䝁䅕杢あ䑁䅳䅉䩂䝁䄴䅚ㅂ䡁䅍䅤祂䝁䅫兙獂䍁䅁兑ㅂ䡁䅑睢瑂䝁䅅䅤灂䝁䄸杢㝁䍁䅁睕瑂䝁䅅杣あ䍁䅁村ㅂ䝁䅫䅢歂䝁䅫杢湂䑁䅳䅉呂䝁䄰兙祂䡁䅑䅉䙂䝁䄴党祂䝁䅣入㝁䍁䅁兒獂䝁䅕睙あ䡁䅉兡橂䍁䅁杖求䝁䅧兡橂䝁䅷党㝁䍁䅁兑ㅂ䡁䅑睢畂䝁䄸兢療䡁䅕督杁䙁䅙党潂䝁䅫睙獂䝁䅕督䅁佁䥧䅁歃䅁䅁兒畂䝁䅕杣湂䡁䅫䅉䙂䝁䅙杚灂䝁䅍兡求䝁䄴睙㕂䑁䅳䅉䙂䝁䄴党祂䝁䅣入杁䕁䄰兙畂䝁䅅睚求䝁䄰党畂䡁䅑睏杁䙁䅍党畂䡁䅍睢祂䡁䅍睏杁䙁䅍兢桂䡁䅉䅤杁䕁䅉兤灂䝁䅷䅚灂䝁䄴睚㝁䍁䅁䅕祂䝁䄸睙求䡁䅍督杁䕁䅅兤あ䝁䄸兢桂䡁䅑兡療䝁䄴䅁浄䅃䅁朴䅁䕁䅕杢求䡁䅉睚㕂䍁䅁兒浂䝁䅙兡橂䝁䅫党畂䝁䅍入㝁䍁䅁兒畂䝁䅕杣湂䡁䅫䅉乂䝁䅅杢桂䝁䅣党瑂䝁䅕杢あ䑁䅳䅉呂䝁䅕杢穂䝁䄸杣穂䑁䅳䅉呂䝁䄰兙祂䡁䅑䅉䍂䡁䅕兡獂䝁䅑兡畂䝁䅣睏杁䙁䅣兙あ䝁䅕杣杁䙁䅁兤祂䝁䅫杚灂䝁䅍兙あ䝁䅫睢畂䑁䅳䅉䑂䝁䅷党桂䝁䄴䅖求䝁䅍䅡㝁䍁䅁䅕祂䝁䄸睙求䡁䅍督杁䕁䅅兤あ䝁䄸兢桂䡁䅑兡療䝁䄴䅁䍄元䅁䅐䅁䕁䅕杢求䡁䅉睚㕂䍁䅁兒硂䡁䅕兡睂䝁䄰党畂䡁䅑䅉桂䝁䄴䅚杁䙁䅍党祂䡁䅙兡橂䝁䅕督䅁䝁䡧䅁卄䅁䅁兒畂䝁䅕杣湂䡁䅫䅉乂䝁䅅杢桂䝁䅣党瑂䝁䅕杢あ䑁䅳䅉䑂䝁䅷睢ㅂ䝁䅑䅉䩂䝁䄴杚祂䝁䅅督あ䡁䅉兤橂䡁䅑兤祂䝁䅕睏杁䙁䅁杣療䝁䅍党穂䡁䅍䅉䉂䡁䅕䅤療䝁䄰兙あ䝁䅫睢畂䑁䅳䅉呂䝁䅕睙ㅂ䡁䅉兡あ䡁䅫䅉乂䝁䅅杢桂䝁䅣党瑂䝁䅕杢あ䑁䅳䅉䕂䝁䅅䅤桂䍁䅁睑求䝁䄴䅤求䡁䅉䅉啂䝁䅕睙潂䝁䄴睢獂䝁䄸睚㕂䅁䅁䅸䅫䥁䄴䅁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䅁䅁䅣䅧乁䅉䅁䙂䝁䄴党祂䝁䅣入杁䕁䄰兙畂䝁䅅睚求䝁䄰党畂䡁䅑睏杁䕁䅕杢求䡁䅉睚㕂䍁䅁睕あ䝁䄸杣桂䝁䅣党㝁䍁䅁兒畂䡁䅙兡祂䝁䄸杢瑂䝁䅕杢あ䝁䅅䅢杁䕁䅍睢畂䡁䅍兤獂䡁䅑兡畂䝁䅣睏杁䙁䅍兢桂䡁䅉䅤杁䕁䅉兤灂䝁䅷䅚灂䝁䄴睚㝁䍁䅁睖桂䡁䅑党祂䍁䅁䅕ㅂ䡁䅉兡浂䝁䅫睙桂䡁䅑兡療䝁䄴睏杁䕁䅣睢㉂䙁䅑党橂䝁䅧䅁時元䅁䄱䅁䕁䅕杢求䡁䅉睚㕂䍁䅁兔桂䝁䄴兙湂䝁䅕兢求䝁䄴䅤㝁䍁䅁兒畂䝁䅕杣湂䡁䅫䅉呂䡁䅑睢祂䝁䅅睚求䑁䅳䅉䙂䝁䄴杤灂䡁䅉睢畂䝁䄰党畂䡁䅑兙獂䍁䅁兒畂䝁䅣兡畂䝁䅕党祂䝁䅫杢湂䑁䅳䅉䩂䝁䄴䅚ㅂ䡁䅍䅤祂䝁䅫兙獂䍁䅁兑ㅂ䡁䅑睢瑂䝁䅅䅤灂䝁䄸杢㝁䍁䅁睑療䝁䄴杤求䝁䄴䅤灂䝁䄸杢桂䝁䅷䅉佂䡁䅕睙獂䝁䅕兙祂䅁䅁兦䅣䑁䉙䅁䙂䝁䄴党祂䝁䅣入杁䕁䄰兙畂䝁䅅睚求䝁䄰党畂䡁䅑睏杁䕁䅕杢求䡁䅉睚㕂䍁䅁睕あ䝁䄸杣桂䝁䅣党㝁䍁䅁杒獂䝁䅕党あ䍁䅁兔桂䝁䄴兙湂䝁䅕兢求䝁䄴䅤㝁䍁䅁兓畂䝁䅑兤穂䡁䅑杣灂䝁䅅䅢杁䕁䅅兤あ䝁䄸兢桂䡁䅑兡療䝁䄴睏杁䕁䅕䅢求䝁䅍䅤祂䝁䅫睙杁䙁䅙党潂䝁䅫睙獂䝁䅕睏杁䕁䅑兙あ䝁䅅䅉䑂䝁䅕杢あ䝁䅕杣杁䙁䅑党橂䝁䅧杢療䝁䅷睢湂䡁䅫睏杁䕁䅉兙あ䡁䅑党祂䡁䅫䅉䙂䝁䄴党祂䝁䅣入杁䙁䅍䅤療䡁䅉兙湂䝁䅕䅉呂䡁䅫督あ䝁䅕兢杁䍁䅧村䙂䙁䅍睕灁䅁䅁朳䅣䥁䅙䅁䙂䝁䄴党祂䝁䅣入杁䕁䄰兙畂䝁䅅睚求䝁䄰党畂䡁䅑睏杁䕁䅕杢求䡁䅉睚㕂䍁䅁睕あ䝁䄸杣桂䝁䅣党㝁䍁䅁兓畂䝁䅑兤穂䡁䅑杣灂䝁䅅䅢杁䕁䅅兤あ䝁䄸兢桂䡁䅑兡療䝁䄴睏杁䕁䅧入歂䡁䅉睢湂䝁䅕杢䅁䅁䩁䅁獃䅁䅁兒畂䝁䅕杣湂䡁䅫䅉乂䝁䅅杢桂䝁䅣党瑂䝁䅕杢あ䑁䅳䅉䙂䝁䄴党祂䝁䅣入杁䙁䅍䅤療䡁䅉兙湂䝁䅕睏杁䕁䅫杢歂䡁䅕督あ䡁䅉兡桂䝁䅷䅉䉂䡁䅕䅤療䝁䄰兙あ䝁䅫睢畂䑁䅳䅉呂䝁䅕杢穂䝁䄸杣穂䑁䅳䅉兂䡁䅉睢橂䝁䅕督穂䍁䅁兑ㅂ䡁䅑睢瑂䝁䅅䅤灂䝁䄸杢䅁䩁䡅䅁敄䅁䅁兒畂䝁䅕杣湂䡁䅫䅉乂䝁䅅杢桂䝁䅣党瑂䝁䅕杢あ䑁䅳䅉䙂䝁䄴党祂䝁䅣入杁䙁䅍䅤療䡁䅉兙湂䝁䅕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儴䅣䙁䉁䅁䙂䝁䄴党祂䝁䅣入杁䕁䄰兙畂䝁䅅睚求䝁䄰党畂䡁䅑睏杁䕁䅕杢㉂䝁䅫杣療䝁䄴兢求䝁䄴䅤桂䝁䅷䅉䑂䝁䄸杢穂䡁䅕䅢あ䝁䅫杢湂䑁䅳䅉䙂䝁䄴杤灂䡁䅉睢畂䝁䄰党畂䡁䅑兙獂䍁䅁兒畂䝁䅣兡畂䝁䅕党祂䝁䅫杢湂䑁䅳䅉䩂䝁䄴䅚ㅂ䡁䅍䅤祂䝁䅫兙獂䍁䅁兑ㅂ䡁䅑睢瑂䝁䅅䅤灂䝁䄸杢㝁䍁䅁睑獂䝁䅕兙畂䙁䅑党橂䝁䅧睏杁䕁䅍睢畂䡁䅙党畂䡁䅑兡療䝁䄴兙獂䍁䅁杔ㅂ䝁䅍䅢求䝁䅅杣㝁䍁䅁䅕祂䝁䄸睙求䡁䅍督杁䕁䅅兤あ䝁䄸兢桂䡁䅑兡療䝁䄴睏杁䙁䅕䅤灂䝁䅷兡あ䡁䅫䅉呂䝁䅍兙獂䝁䅕䅉呂䝁䄸䅢桂䡁䅉䅁㡄睂䅁杔䅅䕁䅕杢求䡁䅉睚㕂䍁䅁兔桂䝁䄴兙湂䝁䅕兢求䝁䄴䅤㝁䍁䅁兒畂䡁䅙兡祂䝁䄸杢瑂䝁䅕杢あ䝁䅅䅢杁䕁䅍睢畂䡁䅍兤獂䡁䅑兡畂䝁䅣睏杁䕁䅫杢歂䡁䅕督あ䡁䅉兡桂䝁䅷䅉䉂䡁䅕䅤療䝁䄰兙あ䝁䅫睢畂䑁䅳䅉䑂䝁䅷党桂䝁䄴䅖求䝁䅍䅡㝁䍁䅁睒療䡁䅙䅖求䝁䅍䅡㝁䍁䅁睑療䝁䄴杤求䝁䄴䅤灂䝁䄸杢桂䝁䅷䅉佂䡁䅕睙獂䝁䅕兙祂䑁䅳䅉兂䝁䄸䅢獂䡁䅕䅤灂䝁䄸杢杁䕁䅍睢畂䡁䅑杣療䝁䅷睏杁䙁䅕䅤灂䝁䅷兡あ䡁䅫䅉呂䝁䅍兙獂䝁䅕䅉呂䝁䄸䅢桂䡁䅉睏杁䕁䅅䅚㉂䝁䅅杢橂䝁䅕䅚杁䕁䄴兤橂䝁䅷党桂䡁䅉䅁祂元䅁䅷䅁䕁䅕杢求䡁䅉睚㕂䍁䅁兔桂䝁䄴兙湂䝁䅕兢求䝁䄴䅤㝁䍁䅁兒畂䡁䅙兡祂䝁䄸杢瑂䝁䅕杢あ䝁䅅䅢杁䕁䅍睢畂䡁䅍兤獂䡁䅑兡畂䝁䅣睏杁䙁䅣兙あ䝁䅕杣杁䙁䅁兤祂䝁䅫杚灂䝁䅍兙あ䝁䅫睢畂䑁䅳䅉䑂䝁䅷党桂䝁䄴䅖求䝁䅍䅡㝁䍁䅁兖あ䝁䅫䅢灂䡁䅑入杁䙁䅍睙桂䝁䅷党杁䙁䅍睢獂䝁䅅杣䅁偁䥑䅁い䅁䅁兒畂䝁䅕杣湂䡁䅫䅉乂䝁䅅杢桂䝁䅣党瑂䝁䅕杢あ䑁䅳䅉䙂䝁䄴杤灂䡁䅉睢畂䝁䄰党畂䡁䅑兙獂䍁䅁兒畂䝁䅣兡畂䝁䅕党祂䝁䅫杢湂䑁䅳䅉䑂䝁䅷党桂䝁䄴䅖求䝁䅍䅡㝁䍁䅁䅕療䝁䅷䅢ㅂ䡁䅑兡療䝁䄴䅉䑂䝁䄸杢あ䡁䅉睢獂䑁䅳䅉兂䡁䅉睢橂䝁䅕督穂䍁䅁兑ㅂ䡁䅑睢瑂䝁䅅䅤灂䝁䄸杢㝁䍁䅁睔畂䡁䅍䅡療䡁䅉党杁䝁䅅杢歂䍁䅁睔浂䝁䅙督潂䝁䄸杣求䍁䅁睖灂䝁䄴䅚䅁䥁䩯䅁あ䅁䅁兒畂䝁䅕杣湂䡁䅫䅉乂䝁䅅杢桂䝁䅣党瑂䝁䅕杢あ䑁䅳䅉䙂䝁䄴杤灂䡁䅉睢畂䝁䄰党畂䡁䅑兙獂䍁䅁兒畂䝁䅣兡畂䝁䅕党祂䝁䅫杢湂䑁䅳䅉䑂䝁䅷兡瑂䝁䅅䅤求䙁䅑党橂䝁䅧䅁塄杂䅁䅁䅅䕁䅕杢求䡁䅉睚㕂䍁䅁兔桂䝁䄴兙湂䝁䅕兢求䝁䄴䅤㝁䍁䅁䅓療䝁䄰党獂䝁䅅杢歂䍁䅁睕求䝁䅍兤祂䝁䅫䅤㕂䑁䅳䅉䩂䝁䄴䅚ㅂ䡁䅍䅤祂䝁䅫兙獂䍁䅁兑ㅂ䡁䅑睢瑂䝁䅅䅤灂䝁䄸杢㝁䍁䅁睕求䝁䄴督療䡁䅉督㝁䍁䅁睑療䝁䄰兢求䡁䅉睙灂䝁䅅䅢杁䙁䅍䅣桂䝁䅍党杁䕁䅷兙ㅂ䝁䄴睙潂䑁䅳䅉兂䝁䅅督穂䝁䅕杢湂䝁䅕杣杁䕁䅅兡祂䝁䅍杣桂䝁䅙䅤杁䕁䄰兙畂䡁䅕杚桂䝁䅍䅤ㅂ䡁䅉兡畂䝁䅣䅁⽄睂䅁朶䅁䕁䅕杢求䡁䅉睚㕂䍁䅁兔桂䝁䄴兙湂䝁䅕兢求䝁䄴䅤㝁䍁䅁兓畂䝁䅑兤穂䡁䅑杣灂䝁䅅䅢杁䕁䅅兤あ䝁䄸兢桂䡁䅑兡療䝁䄴睏杁䕁䅅睚祂䝁䅫䅖求䝁䅍䅡㝁䍁䅁䅕祂䝁䄸睙求䡁䅍督杁䕁䅅兤あ䝁䄸兢桂䡁䅑兡療䝁䄴睏杁䕁䅅杣あ䝁䅫杚灂䝁䅍兡桂䝁䅷䅉䩂䝁䄴䅤求䝁䅷䅢灂䝁䅣党畂䝁䅍党㝁䍁䅁兑ㅂ䡁䅑睢畂䝁䄸兢療䡁䅕督杁䙁䅙党潂䝁䅫睙獂䝁䅕督䅁䝁䨸䅁㙂䅁䅁兒畂䝁䅕杣湂䡁䅫䅉乂䝁䅅杢桂䝁䅣党瑂䝁䅕杢あ䑁䅳䅉䩂䝁䄴䅚ㅂ䡁䅍䅤祂䝁䅫兙獂䍁䅁兑ㅂ䡁䅑睢瑂䝁䅅䅤灂䝁䄸杢㝁䍁䅁䅕祂䝁䄸睙求䡁䅍督杁䕁䅅兤あ䝁䄸兢桂䡁䅑兡療䝁䄴䅁歂元䅁朶䅁䕁䅕杢求䡁䅉睚㕂䍁䅁兔桂䝁䄴兙湂䝁䅕兢求䝁䄴䅤㝁䍁䅁兓畂䝁䅑兤穂䡁䅑杣灂䝁䅅䅢杁䕁䅅兤あ䝁䄸兢桂䡁䅑兡療䝁䄴睏杁䙁䅍党畂䡁䅍睢祂䡁䅍睏杁䕁䅍䅢求䝁䅅杢啂䝁䅕睙潂䑁䅳䅉兂䡁䅉睢橂䝁䅕督穂䍁䅁兑ㅂ䡁䅑睢瑂䝁䅅䅤灂䝁䄸杢㝁䍁䅁䅓㕂䝁䅑杣療䝁䅣党畂䑁䅳䅉䕂䝁䅫杣求䝁䅍䅤杁䕁䅅兡祂䍁䅁睑桂䡁䅁䅤ㅂ䡁䅉党杁䍁䅧䅒䉂䕁䅍克䅁䡁䩅䅁啄䅁䅁兒畂䝁䅕杣湂䡁䅫䅉乂䝁䅅杢桂䝁䅣党瑂䝁䅕杢あ䑁䅳䅉䩂䝁䄴䅚ㅂ䡁䅍䅤祂䝁䅫兙獂䍁䅁兑ㅂ䡁䅑睢瑂䝁䅅䅤灂䝁䄸杢㝁䍁䅁睕求䝁䄴督療䡁䅉督㝁䍁䅁兒獂䝁䅕睙あ䡁䅉兡橂䍁䅁杖求䝁䅧兡橂䝁䅷党㝁䍁䅁村桂䡁䅑䅤求䡁䅉入杁䕁䅕杢求䡁䅉睚㕂䍁䅁睕あ䝁䄸杣桂䝁䅣党杁䙁䅍入穂䡁䅑党瑂䍁䅁䅋䍂䕁䅕睕呂䍁䅫䅁䵃䅃䅁杸䅁䕁䅕杢求䡁䅉睚㕂䍁䅁兔桂䝁䄴兙湂䝁䅕兢求䝁䄴䅤㝁䍁䅁兓畂䝁䅑兤穂䡁䅑杣灂䝁䅅䅢杁䕁䅅兤あ䝁䄸兢桂䡁䅑兡療䝁䄴睏杁䙁䅍党畂䡁䅍睢祂䡁䅍睏杁䙁䅁睢獂䝁䅷兤あ䝁䅫睢畂䍁䅁睑療䝁䄴䅤祂䝁䄸䅢㝁䍁䅁䅕祂䝁䄸睙求䡁䅍督杁䕁䅅兤あ䝁䄸兢桂䡁䅑兡療䝁䄴睏杁䕁䅧入歂䡁䅉睢湂䝁䅕杢䅁䙁䩅䅁䥄䅁䅁兒畂䝁䅕杣湂䡁䅫䅉乂䝁䅅杢桂䝁䅣党瑂䝁䅕杢あ䑁䅳䅉䩂䝁䄴䅚ㅂ䡁䅍䅤祂䝁䅫兙獂䍁䅁兑ㅂ䡁䅑睢瑂䝁䅅䅤灂䝁䄸杢㝁䍁䅁睕求䝁䄴督療䡁䅉督㝁䍁䅁睕灂䝁䄰兤獂䝁䅅䅤灂䝁䄸杢㝁䍁䅁䅕祂䝁䄸睙求䡁䅍督杁䕁䅅兤あ䝁䄸兢桂䡁䅑兡療䝁䄴睏杁䕁䅅䅚㉂䝁䅅杢橂䝁䅕䅚杁䕁䄴兤橂䝁䅷党桂䡁䅉䅁睄䅃䅁䅹䅁䕁䅕杢求䡁䅉睚㕂䍁䅁兔桂䝁䄴兙湂䝁䅕兢求䝁䄴䅤㝁䍁䅁兓畂䝁䅑兤穂䡁䅑杣灂䝁䅅䅢杁䕁䅅兤あ䝁䄸兢桂䡁䅑兡療䝁䄴睏杁䙁䅍党畂䡁䅍睢祂䡁䅍睏杁䙁䅍兢桂䡁䅉䅤杁䕁䅉兤灂䝁䅷䅚灂䝁䄴睚㝁䍁䅁睕瑂䝁䅅杣あ䍁䅁兒畂䝁䅕杣湂䡁䅫睏杁䙁䅁杣療䝁䅍党穂䡁䅍䅉䉂䡁䅕䅤療䝁䄰兙あ䝁䅫睢畂䅁䅁兦䅙偁䄴䅁䙂䝁䄴党祂䝁䅣入杁䕁䄰兙畂䝁䅅睚求䝁䄰党畂䡁䅑睏杁䕁䅫杢歂䡁䅕督あ䡁䅉兡桂䝁䅷䅉䉂䡁䅕䅤療䝁䄰兙あ䝁䅫睢畂䑁䅳䅉呂䝁䄰兙祂䡁䅑䅉䍂䡁䅕兡獂䝁䅑兡畂䝁䅣睏杁䕁䅑兙あ䝁䅅䅉兂䡁䅉睢あ䝁䅕睙あ䝁䅫睢畂䑁䅳䅉䕂䝁䅅䅤桂䍁䅁睑求䝁䄴䅤求䡁䅉督杁䝁䅅杢歂䍁䅁杒桂䝁䅍兡獂䝁䅫䅤灂䝁䅕督㝁䍁䅁䅒桂䡁䅑兙杁䕁䅍党畂䡁䅑党祂䍁䅁䅖求䝁䅍䅡畂䝁䄸䅢療䝁䅣入䅁䝁䤸䅁䅄䅁䅁兒畂䝁䅕杣湂䡁䅫䅉乂䝁䅅杢桂䝁䅣党瑂䝁䅕杢あ䑁䅳䅉䩂䝁䄴䅚ㅂ䡁䅍䅤祂䝁䅫兙獂䍁䅁兑ㅂ䡁䅑睢瑂䝁䅅䅤灂䝁䄸杢㝁䍁䅁睕瑂䝁䅅杣あ䍁䅁村ㅂ䝁䅫䅢歂䝁䅫杢湂䑁䅳䅉兂䝁䄸䅢獂䡁䅕䅤灂䝁䄸杢杁䕁䅍睢畂䡁䅑杣療䝁䅷睏杁䙁䅁杣療䝁䅍党穂䡁䅍䅉䉂䡁䅕䅤療䝁䄰兙あ䝁䅫睢畂䅁䅁杋䅫䱁䅧䅁䙂䝁䄴党祂䝁䅣入杁䕁䄰兙畂䝁䅅睚求䝁䄰党畂䡁䅑睏杁䕁䅫杢歂䡁䅕督あ䡁䅉兡桂䝁䅷䅉䉂䡁䅕䅤療䝁䄰兙あ䝁䅫睢畂䑁䅳䅉呂䝁䄰兙祂䡁䅑䅉䍂䡁䅕兡獂䝁䅑兡畂䝁䅣睏杁䙁䅍兢桂䡁䅉䅤杁䕁䅕杢求䡁䅉睚㕂䑁䅳䅉䉂䡁䅕䅤療䝁䄴睢瑂䝁䄸兤穂䍁䅁杖求䝁䅧兡橂䝁䅷党穂䅁䅁䅩䅙䥁䅯䅁䙂䝁䄴党祂䝁䅣入杁䕁䄰兙畂䝁䅅睚求䝁䄰党畂䡁䅑睏杁䕁䅫杢歂䡁䅕督あ䡁䅉兡桂䝁䅷䅉䉂䡁䅕䅤療䝁䄰兙あ䝁䅫睢畂䑁䅳䅉呂䝁䄰兙祂䡁䅑䅉䑂䝁䅫䅤灂䝁䅕督㝁䍁䅁睕瑂䝁䅅杣あ䍁䅁兒畂䝁䅕杣湂䡁䅫䅁獄睂䅁䅹䅁䕁䅕杢求䡁䅉睚㕂䍁䅁兔桂䝁䄴兙湂䝁䅕兢求䝁䄴䅤㝁䍁䅁睕瑂䝁䅅杣あ䍁䅁村ㅂ䝁䅫䅢歂䝁䅫杢湂䑁䅳䅉䕂䝁䅅䅤桂䍁䅁䅕祂䝁䄸䅤求䝁䅍䅤灂䝁䄸杢㝁䍁䅁䅕祂䝁䄸睙求䡁䅍督杁䕁䅅兤あ䝁䄸兢桂䡁䅑兡療䝁䄴睏杁䕁䅑兙あ䝁䅅䅉䑂䝁䅕杢あ䝁䅕杣穂䍁䅁兙畂䝁䅑䅉䝂䝁䅅睙灂䝁䅷兡あ䝁䅫党穂䅁䅁睯䅫䉁䄴䅁䙂䝁䄴党祂䝁䅣入杁䙁䅍䅤療䡁䅉兙湂䝁䅕䅁㉃元䅁䅬䅁䕁䅕杢求䡁䅉睚㕂䍁䅁睕あ䝁䄸杣桂䝁䅣党㝁䍁䅁兒瑂䡁䅁䅢療䡁䅫党求䍁䅁村求䝁䄴党浂䝁䅫䅤穂䑁䅳䅉䕂䝁䅫睚灂䡁䅑兙獂䍁䅁村祂䝁䄸睡求䡁䅉兙湂䝁䅕睏杁䙁䅕䅤灂䝁䅷兡あ䡁䅫䅉呂䝁䅍兙獂䝁䅕䅉呂䝁䄸䅢桂䡁䅉䅁ㅃ睂䅁䄱䅁䕁䅕杢求䡁䅉睚㕂䍁䅁睕あ䝁䄸杣桂䝁䅣党㝁䍁䅁兒畂䡁䅙兡祂䝁䄸杢瑂䝁䅕杢あ䝁䅅䅢杁䕁䅕杢湂䝁䅫杢求䝁䅕杣灂䝁䄴睚㝁䍁䅁䅓㕂䝁䅑杣療䡁䅁睢畂䝁䅫睙穂䑁䅳䅉䩂䝁䄴䅚ㅂ䡁䅍䅤祂䝁䅫兙獂䍁䅁兑ㅂ䡁䅑睢瑂䝁䅅䅤灂䝁䄸杢㝁䍁䅁睕求䝁䄴督療䡁䅉督㝁䍁䅁䅕療䝁䅷䅢ㅂ䡁䅑兡療䝁䄴䅉䑂䝁䄸杢あ䡁䅉睢獂䅁䅁兊䅫䵁䅯䅁䙂䝁䄴党祂䝁䅣入杁䙁䅍䅤療䡁䅉兙湂䝁䅕睏杁䕁䅙䅢求䝁䅕䅤杁䕁䄰兙畂䝁䅅睚求䝁䄰党畂䡁䅑睏杁䕁䅙杣求䝁䅫睚潂䡁䅑䅉呂䝁䅕杣㉂䝁䅫睙求䑁䅳䅉䡂䙁䅁睕㝁䍁䅁兓畂䝁䅑兤穂䡁䅑杣灂䝁䅅䅢杁䕁䅅兤あ䝁䄸兢桂䡁䅑兡療䝁䄴睏杁䕁䄰兙祂䝁䅫杢求䍁䅁䅖祂䝁䅅杢穂䡁䅁睢祂䡁䅑兙あ䝁䅫睢畂䅁䅁村䅧偁䅯䅁䙂䝁䄴党祂䝁䅣入杁䙁䅍䅤療䡁䅉兙湂䝁䅕睏杁䕁䅫杢歂䡁䅕督あ䡁䅉兡桂䝁䅷䅉䉂䡁䅕䅤療䝁䄰兙あ䝁䅫睢畂䑁䅳䅉乂䝁䅅杣灂䝁䄴党杁䙁䅑杣桂䝁䄴督睂䝁䄸杣あ䝁䅅䅤灂䝁䄸杢㝁䍁䅁䅕療䝁䅷䅢ㅂ䡁䅑兡療䝁䄴䅉䑂䝁䄸杢あ䡁䅉睢獂䑁䅳䅉兂䡁䅉睢橂䝁䅕督穂䍁䅁兑ㅂ䡁䅑睢瑂䝁䅅䅤灂䝁䄸杢㝁䍁䅁兑祂䡁䅑兡浂䝁䅫睙灂䝁䅅䅢杁䕁䅫杢あ䝁䅕䅢獂䝁䅫睚求䝁䄴睙求䅁䅁杏䅧䙁䅷䅁䙂䝁䄴党祂䝁䅣入杁䙁䅍䅤療䡁䅉兙湂䝁䅕睏杁䙁䅍党畂䡁䅍睢祂䡁䅍睏杁䕁䅍䅢求䝁䅅杢啂䝁䅕睙潂䑁䅳䅉塂䝁䅕兙祂䝁䅅杙獂䝁䅕督䅁䱁䩁䅁捁䅁䅁兒畂䡁䅑党祂䡁䅑兙灂䝁䄴兢求䝁䄴䅤䅁䙁䠸䅁䵄䅁䅁兒畂䡁䅑党祂䡁䅑兙灂䝁䄴兢求䝁䄴䅤杁䙁䅍入穂䡁䅑党瑂䡁䅍睏杁䕁䅅䅚杁䕁䄴党あ䡁䅣睢祂䝁䅳睏杁䕁䅑兡湂䝁䅫䅤桂䝁䅷䅉乂䝁䅕䅚灂䝁䅅睏杁䙁䅙兡歂䝁䅕睢杁䙁䅍䅤祂䝁䅕兙瑂䝁䅫杢湂䑁䅳䅉坂䝁䅫䅚求䝁䄸䅉䉂䝁䅑杤求䡁䅉䅤灂䡁䅍兡畂䝁䅣睏杁䙁䅍䅤祂䝁䅕兙瑂䝁䅫杢湂䍁䅁兔求䝁䅑兡桂䅁䅁䅢䅧䙁䅯䅁䙂䝁䄴䅤求䡁䅉䅤桂䝁䅫杢瑂䝁䅕杢あ䍁䅁睕㕂䡁䅍䅤求䝁䄰督㝁䍁䅁杖灂䝁䅑党療䍁䅁睒桂䝁䄰党穂䑁䅳䅉䙂䍁䄰睕睂䝁䄸杣あ䡁䅍䅁㍁䅃䅁杔䅁䕁䅕杢あ䝁䅕杣あ䝁䅅兡畂䝁䄰党畂䡁䅑䅉呂䡁䅫督あ䝁䅕兢穂䑁䅳䅉坂䝁䅫䅚求䝁䄸䅉呂䡁䅑杣求䝁䅅兢灂䝁䄴睚䅁䝁䝫䅁䝄䅁䅁兒畂䡁䅙兡祂䝁䄸杢瑂䝁䅕杢あ䝁䅅䅢杁䕁䅍睢畂䡁䅍兤獂䡁䅑兡畂䝁䅣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䅁䅁䅑䅫䭁䅑䅁䙂䝁䄴杤灂䡁䅉睢畂䝁䄰党畂䡁䅑兙獂䍁䅁睑療䝁䄴督ㅂ䝁䅷䅤灂䝁䄴睚㝁䍁䅁兒畂䡁䅙兡祂䝁䄸杢瑂䝁䅕杢あ䝁䅅䅢杁䕁䅕杢湂䝁䅫杢求䝁䅕杣灂䝁䄴睚㝁䍁䅁睑獂䝁䅕兙畂䙁䅑党橂䝁䅧睏杁䙁䅁睢獂䝁䅷兤あ䝁䅫睢畂䍁䅁睑療䝁䄴䅤祂䝁䄸䅢䅁䍁䩉䅁慄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䕁䅍䅢求䝁䅅杢啂䝁䅕睙潂䑁䅳䅉䍂䝁䅫睢浂䡁䅕党獂䑁䅳䅉䑂䝁䅷兡瑂䝁䅅䅤求䙁䅑党橂䝁䅧䅁灁䅃䅁䄯䅁䕁䅕杢㉂䝁䅫杣療䝁䄴兢求䝁䄴䅤桂䝁䅷䅉䑂䝁䄸杢穂䡁䅕䅢あ䝁䅫杢湂䑁䅳䅉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䅁䭁䡅䅁䕄䅁䅁兒畂䡁䅙兡祂䝁䄸杢瑂䝁䅕杢あ䝁䅅䅢杁䕁䅍睢畂䡁䅍兤獂䡁䅑兡畂䝁䅣睏杁䕁䅕杢㉂䝁䅫杣療䝁䄴兢求䝁䄴䅤桂䝁䅷䅉䙂䝁䄴睚灂䝁䄴党求䡁䅉兡畂䝁䅣睏杁䕁䅣杣求䝁䅕杢杁䕁䅍睢畂䡁䅍兤瑂䝁䅕杣杁䕁䅣睢療䝁䅑督㝁䍁䅁睔祂䝁䅣兙畂䝁䅫睙㝁䍁䅁杔ㅂ䡁䅑杣桂䝁䅍党ㅂ䡁䅑兡橂䝁䅅䅢䅁䍁䡳䅁慄䅁䅁兒畂䡁䅙兡祂䝁䄸杢瑂䝁䅕杢あ䝁䅅䅢杁䕁䅍睢畂䡁䅍兤獂䡁䅑兡畂䝁䅣睏杁䕁䅕杢㉂䝁䅫杣療䝁䄴兢求䝁䄴䅤桂䝁䅷䅉䙂䝁䄴睚灂䝁䄴党求䡁䅉兡畂䝁䅣睏杁䕁䅧党桂䝁䅷䅤潂䍁䅁䅒灂䝁䅅睚畂䝁䄸督あ䝁䅫睙穂䑁䅳䅉䕂䝁䅅䅤桂䍁䅁䅕祂䝁䄸䅤求䝁䅍䅤灂䝁䄸杢㝁䍁䅁睒求䝁䄴党あ䝁䅫睙穂䑁䅳䅉偂䝁䄴睙療䝁䅷睢湂䡁䅫䅁㡁睂䅁朶䅁䕁䅕杢㉂䝁䅫杣療䝁䄴兢求䝁䄴䅤桂䝁䅷䅉䑂䝁䄸杢穂䡁䅕䅢あ䝁䅫杢湂䑁䅳䅉䙂䝁䄴杤灂䡁䅉睢畂䝁䄰党畂䡁䅑兙獂䍁䅁兒畂䝁䅣兡畂䝁䅕党祂䝁䅫杢湂䑁䅳䅉䥂䝁䅕兙獂䡁䅑䅡杁䕁䅑兡桂䝁䅣杢療䡁䅍䅤灂䝁䅍督㝁䍁䅁杔ㅂ䡁䅑杣桂䝁䅍党ㅂ䡁䅑兡橂䝁䅅䅢㝁䍁䅁䅕祂䝁䄸睙求䡁䅍督杁䕁䅅兤あ䝁䄸兢桂䡁䅑兡療䝁䄴睏杁䙁䅙兙橂䝁䅍兡畂䝁䅕督䅁䭁䨰䅁獄䅁䅁兒畂䡁䅙兡祂䝁䄸杢瑂䝁䅕杢あ䝁䅅䅢杁䕁䅍睢畂䡁䅍兤獂䡁䅑兡畂䝁䅣睏杁䕁䅕杢㉂䝁䅫杣療䝁䄴兢求䝁䄴䅤桂䝁䅷䅉䙂䝁䄴睚灂䝁䄴党求䡁䅉兡畂䝁䅣睏杁䕁䅧党桂䝁䅷䅤潂䍁䅁䅒灂䝁䅅睚畂䝁䄸督あ䝁䅫睙穂䑁䅳䅉呂䝁䅕杢穂䝁䄸杣穂䑁䅳䅉䕂䝁䅅䅤桂䍁䅁䅕祂䝁䄸䅤求䝁䅍䅤灂䝁䄸杢㝁䍁䅁睒求䝁䄴党あ䝁䅫睙穂䑁䅳䅉偂䝁䄴睙療䝁䅷睢湂䡁䅫䅁杁元䅁朶䅁䕁䅕杢㉂䝁䅫杣療䝁䄴兢求䝁䄴䅤桂䝁䅷䅉䑂䝁䄸杢穂䡁䅕䅢あ䝁䅫杢湂䑁䅳䅉䙂䝁䄴杤灂䡁䅉睢畂䝁䄰党畂䡁䅑兙獂䍁䅁兒畂䝁䅣兡畂䝁䅕党祂䝁䅫杢湂䑁䅳䅉兂䡁䅉党歂䝁䅫睙あ䝁䅫杤求䍁䅁兑畂䝁䅅䅢㕂䡁䅑兡橂䡁䅍睏杁䕁䅅督穂䝁䅫督あ䝁䅫杤求䍁䅁䅖求䝁䅍䅡畂䝁䄸䅢療䝁䅣入㝁䍁䅁睕求䝁䅍兤祂䝁䅫䅤㕂䍁䅁兔桂䝁䄴兙湂䝁䅕兢求䝁䄴䅤䅁䭁䠰䅁权䅁䅁兒畂䡁䅙兡祂䝁䄸杢瑂䝁䅕杢あ䝁䅅䅢杁䕁䅍睢畂䡁䅍兤獂䡁䅑兡畂䝁䅣睏杁䕁䅕杢㉂䝁䅫杣療䝁䄴兢求䝁䄴䅤桂䝁䅷䅉䙂䝁䄴睚灂䝁䄴党求䡁䅉兡畂䝁䅣睏杁䙁䅍党畂䡁䅍睢祂䡁䅍睏杁䙁䅁睢獂䝁䅷兤あ䝁䅫睢畂䍁䅁睑療䝁䄴䅤祂䝁䄸䅢䅁䩁䨸䅁䭁允䅁兒畂䡁䅙兡祂䝁䄸杢瑂䝁䅕杢あ䝁䅅䅢杁䕁䅍睢畂䡁䅍兤獂䡁䅑兡畂䝁䅣睏杁䕁䅕杢㉂䝁䅫杣療䝁䄴兢求䝁䄴䅤桂䝁䅷䅉䙂䝁䄴睚灂䝁䄴党求䡁䅉兡畂䝁䅣睏杁䙁䅍兢桂䡁䅉䅤杁䕁䅉兤灂䝁䅷䅚灂䝁䄴睚㝁䍁䅁䅕祂䝁䄸睙求䡁䅍督杁䕁䅅兤あ䝁䄸兢桂䡁䅑兡療䝁䄴睏杁䙁䅉党桂䝁䅷䅉䙂䡁䅍䅤桂䡁䅑党杁䙁䅑党橂䝁䅧杢療䝁䅷睢湂䡁䅫睏杁䙁䅕䅤灂䝁䅷兡あ䡁䅫䅉呂䝁䅍兙獂䝁䅕䅉呂䝁䄸䅢桂䡁䅉䅁䭃杂䅁杊䅅䕁䅕杢㉂䝁䅫杣療䝁䄴兢求䝁䄴䅤桂䝁䅷䅉䑂䝁䄸杢穂䡁䅕䅢あ䝁䅫杢湂䑁䅳䅉䝂䝁䅷党求䡁䅑䅉乂䝁䅅杢桂䝁䅣党瑂䝁䅕杢あ䑁䅳䅉䩂䝁䄴䅚ㅂ䡁䅍䅤祂䝁䅫兙獂䍁䅁兑ㅂ䡁䅑睢瑂䝁䅅䅤灂䝁䄸杢㝁䍁䅁睕求䝁䄴督療䡁䅉督㝁䍁䅁兒獂䝁䅕睙あ䡁䅉兡橂䍁䅁杖求䝁䅧兡橂䝁䅷党㝁䍁䅁䅕祂䝁䄸睙求䡁䅍督杁䕁䅅兤あ䝁䄸兢桂䡁䅑兡療䝁䄴睏杁䙁䅁兙穂䡁䅍党畂䝁䅣党祂䍁䅁兑灂䡁䅉睙祂䝁䅅杚あ䍁䅁兔桂䝁䄴兤浂䝁䅅睙あ䡁䅕杣灂䝁䄴睚䅁䥁䩫䅁畄䅁䅁兒畂䡁䅙兡祂䝁䄸杢瑂䝁䅕杢あ䝁䅅䅢杁䕁䅍睢畂䡁䅍兤獂䡁䅑兡畂䝁䅣睏杁䕁䅣杣求䝁䅕杢杁䕁䅍睢畂䡁䅍兤瑂䝁䅕杣杁䕁䅣睢療䝁䅑督㝁䍁䅁睔祂䝁䅣兙畂䝁䅫睙㝁䍁䅁杔ㅂ䡁䅑杣桂䝁䅍党ㅂ䡁䅑兡橂䝁䅅䅢㝁䍁䅁睑獂䝁䅫兢桂䡁䅑党啂䝁䅕睙潂䑁䅳䅉䍂䝁䅫睢瑁䝁䅉兙穂䝁䅕䅚杁䝁䅅杢歂䍁䅁杕求䝁䄴党㍂䝁䅅杙獂䝁䅕䅉乂䝁䅅䅤求䡁䅉兡桂䝁䅷督䅁䉁䩣䅁潄䅁䅁兒畂䡁䅙兡祂䝁䄸杢瑂䝁䅕杢あ䝁䅅䅢杁䕁䅍睢畂䡁䅍兤獂䡁䅑兡畂䝁䅣睏杁䕁䅧党桂䝁䅷䅤潂䍁䅁䅒灂䝁䅅睚畂䝁䄸督あ䝁䅫睙穂䑁䅳䅉䥂䡁䅕兢桂䝁䄴䅉䑂䝁䄸兢睂䡁䅕䅤求䡁䅉䅉䩂䝁䄴䅤求䡁䅉兙橂䡁䅑兡療䝁䄴睏杁䙁䅁杣求䝁䅑兡橂䡁䅑兡㉂䝁䅕䅉䉂䝁䄴兙獂䡁䅫䅤灂䝁䅍督㝁䍁䅁兑ㅂ䡁䅑睢畂䝁䄸兢療䡁䅕督杁䙁䅙党潂䝁䅫睙獂䝁䅕督䅁䕁䩣䅁敄䅁䅁兒畂䡁䅙兡祂䝁䄸杢瑂䝁䅕杢あ䝁䅅䅢杁䕁䅍睢畂䡁䅍兤獂䡁䅑兡畂䝁䅣睏杁䕁䅧党桂䝁䅷䅤潂䍁䅁䅒灂䝁䅅睚畂䝁䄸督あ䝁䅫睙穂䑁䅳䅉䩂䝁䄰兙湂䝁䅕䅉卂䝁䅕睙療䝁䅣杢灂䡁䅑兡療䝁䄴睏杁䙁䅍兤睂䝁䅕杣橂䝁䄸兢睂䡁䅕䅤求䡁䅉督㝁䍁䅁睒求䝁䄴党あ䝁䅫睙穂䑁䅳䅉䩂䝁䄴杚求䝁䅍䅤灂䝁䄸兤穂䍁䅁䅒灂䡁䅍党桂䡁䅍党穂䅁䅁睍䅫䵁䅯䅁䙂䝁䄴杤灂䡁䅉睢畂䝁䄰党畂䡁䅑兙獂䍁䅁睑療䝁䄴督ㅂ䝁䅷䅤灂䝁䄴睚㝁䍁䅁兓畂䝁䅑兤穂䡁䅑杣灂䝁䅅䅢杁䕁䅅兤あ䝁䄸兢桂䡁䅑兡療䝁䄴睏杁䙁䅍党畂䡁䅍睢祂䡁䅍睏杁䕁䅍䅢求䝁䅅杢啂䝁䅕睙潂䑁䅳䅉兂䡁䅉睢橂䝁䅕督穂䍁䅁兑ㅂ䡁䅑睢瑂䝁䅅䅤灂䝁䄸杢㝁䍁䅁睑獂䝁䅫兢桂䡁䅑党啂䝁䅕睙潂䅁䅁兢䅣䵁䅉䅁䙂䝁䄴杤灂䡁䅉睢畂䝁䄰党畂䡁䅑兙獂䍁䅁睑療䝁䄴督ㅂ䝁䅷䅤灂䝁䄴睚㝁䍁䅁䅕祂䝁䅕䅚灂䝁䅍䅤灂䡁䅙党杁䕁䅅杢桂䝁䅷入あ䝁䅫睙穂䑁䅳䅉䕂䝁䅅䅤桂䍁䅁䅕祂䝁䄸䅤求䝁䅍䅤灂䝁䄸杢㝁䍁䅁兒瑁䕁䅑兡穂䝁䅍睢㉂䝁䅕杣㕂䑁䅳䅉兂䡁䅉睢橂䝁䅕督穂䍁䅁兑ㅂ䡁䅑睢瑂䝁䅅䅤灂䝁䄸杢䅁䑁䩁䅁ぁ䅁䅁兒畂䡁䅙兡祂䝁䄸杢瑂䝁䅕杢あ䝁䅅䅢杁䕁䅕杢湂䝁䅫杢求䝁䅕杣灂䝁䄴睚䅁䝁䝍䅁佂䅁䅁兒畂䡁䅙兡祂䝁䄸杢瑂䝁䅕杢あ䝁䅅䅢杁䕁䅕杢湂䝁䅫杢求䝁䅕杣灂䝁䄴睚㝁䍁䅁睍䕂䍁䅁䅕祂䝁䅫杢あ䝁䅫杢湂䅁䅁兘䅧䙁䅑䅁䙂䝁䄴杤灂䡁䅉睢畂䝁䄰党畂䡁䅑兙獂䍁䅁兒畂䝁䅣兡畂䝁䅕党祂䝁䅫杢湂䑁䅳䅉䍂䝁䅫睢瑂䝁䅅督穂䍁䅁兒畂䝁䅕杣湂䡁䅫䅁橂䅃䅁䅚䅁䕁䅕杢㉂䝁䅫杣療䝁䄴兢求䝁䄴䅤桂䝁䅷䅉䙂䝁䄴睚灂䝁䄴党求䡁䅉兡畂䝁䅣睏杁䕁䅍䅢求䝁䅅杢啂䝁䅕睙潂䑁䅳䅉䑂䝁䅷兡瑂䝁䅅䅤求䙁䅑党橂䝁䅧䅁慃䅃䅁䅚䅁䕁䅕杢㉂䝁䅫杣療䝁䄴兢求䝁䄴䅤桂䝁䅷䅉䙂䝁䄴睚灂䝁䄴党求䡁䅉兡畂䝁䅣睏杁䕁䅑兙あ䝁䅅䅉䑂䝁䅕杢あ䝁䅕杣杁䙁䅑党橂䝁䅧杢療䝁䅷睢湂䡁䅫䅁䍂杂䅁䅚䅁䕁䅕杢㉂䝁䅫杣療䝁䄴兢求䝁䄴䅤桂䝁䅷䅉䙂䝁䄴睚灂䝁䄴党求䡁䅉兡畂䝁䅣睏杁䕁䅑兡穂䡁䅁睢穂䝁䅅䅢杁䝁䅅杢歂䍁䅁杕求䝁䅍入橂䝁䅷兡畂䝁䅣䅁歁䅃䅁䅬䅁䕁䅕杢㉂䝁䅫杣療䝁䄴兢求䝁䄴䅤桂䝁䅷䅉䙂䝁䄴睚灂䝁䄴党求䡁䅉兡畂䝁䅣睏杁䕁䅑兡穂䡁䅁睢穂䝁䅅䅢杁䝁䅅杢歂䍁䅁杕求䝁䅍入橂䝁䅷兡畂䝁䅣睏杁䕁䅍䅢求䝁䅅杢啂䝁䅕睙潂䑁䅳䅉䑂䝁䅷兡瑂䝁䅅䅤求䙁䅑党橂䝁䅧䅁祄䅃䅁䅥䅁䕁䅕杢㉂䝁䅫杣療䝁䄴兢求䝁䄴䅤桂䝁䅷䅉䙂䝁䄴睚灂䝁䄴党求䡁䅉兡畂䝁䅣睏杁䕁䅑兡穂䡁䅁睢穂䝁䅅䅢杁䝁䅅杢歂䍁䅁杕求䝁䅍入橂䝁䅷兡畂䝁䅣睏杁䕁䄸杢橂䝁䄸䅢療䝁䅣入䅁䍁䨴䅁䥄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湄䅃䅁杴䅁䕁䅕杢㉂䝁䅫杣療䝁䄴兢求䝁䄴䅤桂䝁䅷䅉䙂䝁䄴睚灂䝁䄴党求䡁䅉兡畂䝁䅣睏杁䕁䅙兙祂䝁䄰兡畂䝁䅣睏杁䕁䅧睢祂䡁䅑兡橂䡁䅕䅢あ䡁䅕杣求䑁䅳䅉䩂䝁䄴䅚ㅂ䡁䅍䅤祂䝁䅫兙獂䍁䅁兑ㅂ䡁䅑睢瑂䝁䅅䅤灂䝁䄸杢㝁䍁䅁䅕療䝁䅷䅢ㅂ䡁䅑兡療䝁䄴䅉䑂䝁䄸杢あ䡁䅉睢獂䅁䅁关䅧佁䅷䅁䙂䝁䄴杤灂䡁䅉睢畂䝁䄰党畂䡁䅑兙獂䍁䅁兒畂䝁䅣兡畂䝁䅕党祂䝁䅫杢湂䑁䅳䅉䝂䝁䅷党求䡁䅑䅉乂䝁䅅杢桂䝁䅣党瑂䝁䅕杢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䅁䥁䝑䅁浃䅁䅁兒畂䡁䅙兡祂䝁䄸杢瑂䝁䅕杢あ䝁䅅䅢杁䕁䅕杢湂䝁䅫杢求䝁䅕杣灂䝁䄴睚㝁䍁䅁睒祂䝁䅕党畂䍁䅁睑療䝁䄴督ㅂ䝁䄰党祂䍁䅁睒療䝁䄸䅚穂䑁䅳䅉䍂䝁䅫睢瑁䝁䅉兙穂䝁䅕䅚杁䝁䅅杢歂䍁䅁杕求䝁䄴党㍂䝁䅅杙獂䝁䅕䅉乂䝁䅅䅤求䡁䅉兡桂䝁䅷督䅁䉁䨰䅁兂䅁䅁兒畂䡁䅙兡祂䝁䄸杢瑂䝁䅕杢あ䝁䅅䅢杁䕁䅕杢湂䝁䅫杢求䝁䅕杣灂䝁䄴睚㝁䍁䅁䅓療䡁䅉䅤灂䝁䅍兤獂䡁䅑兤祂䝁䅕䅁兂䅃䅁杫䅁䕁䅕杢㉂䝁䅫杣療䝁䄴兢求䝁䄴䅤桂䝁䅷䅉䙂䝁䄴睚灂䝁䄴党求䡁䅉兡畂䝁䅣睏杁䕁䅫杢歂䡁䅕督あ䡁䅉兡桂䝁䅷䅉䉂䡁䅕䅤療䝁䄰兙あ䝁䅫睢畂䑁䅳䅉䕂䝁䅫督睂䝁䄸督桂䝁䅷䅉桂䝁䄴䅚杁䙁䅉党橂䡁䅫睙獂䝁䅫杢湂䅁䅁杴䅣䩁䅁䅁䙂䝁䄴杤灂䡁䅉睢畂䝁䄰党畂䡁䅑兙獂䍁䅁兒畂䝁䅣兡畂䝁䅕党祂䝁䅫杢湂䑁䅳䅉䩂䝁䄴䅚ㅂ䡁䅍䅤祂䝁䅫兙獂䍁䅁兑ㅂ䡁䅑睢瑂䝁䅅䅤灂䝁䄸杢㝁䍁䅁兔桂䡁䅉兡畂䝁䅕䅉啂䡁䅉兙畂䡁䅍䅣療䡁䅉䅤桂䡁䅑兡療䝁䄴䅁祄杂䅁杴䅁䕁䅕杢㉂䝁䅫杣療䝁䄴兢求䝁䄴䅤桂䝁䅷䅉䙂䝁䄴睚灂䝁䄴党求䡁䅉兡畂䝁䅣睏杁䕁䅫杢歂䡁䅕督あ䡁䅉兡桂䝁䅷䅉䉂䡁䅕䅤療䝁䄰兙あ䝁䅫睢畂䑁䅳䅉呂䝁䅕杢穂䝁䄸杣穂䑁䅳䅉兂䡁䅉睢橂䝁䅕督穂䍁䅁兑ㅂ䡁䅑睢瑂䝁䅅䅤灂䝁䄸杢㝁䍁䅁睑獂䝁䅫兢桂䡁䅑党啂䝁䅕睙潂䅁䅁睶䅣䱁䅷䅁䙂䝁䄴杤灂䡁䅉睢畂䝁䄰党畂䡁䅑兙獂䍁䅁兒畂䝁䅣兡畂䝁䅕党祂䝁䅫杢湂䑁䅳䅉䩂䝁䄴䅚ㅂ䡁䅍䅤祂䝁䅫兙獂䍁䅁兑ㅂ䡁䅑睢瑂䝁䅅䅤灂䝁䄸杢㝁䍁䅁睕求䝁䄴督療䡁䅉督㝁䍁䅁睕瑂䝁䅅杣あ䍁䅁村ㅂ䝁䅫䅢歂䝁䅫杢湂䑁䅳䅉塂䝁䅅䅤求䡁䅉䅉兂䡁䅕杣灂䝁䅙兡橂䝁䅅䅤灂䝁䄸杢䅁䝁䝯䅁䭃䅁䅁兒畂䡁䅙兡祂䝁䄸杢瑂䝁䅕杢あ䝁䅅䅢杁䕁䅕杢湂䝁䅫杢求䝁䅕杣灂䝁䄴睚㝁䍁䅁兓畂䝁䅑兤穂䡁䅑杣灂䝁䅅䅢杁䕁䅅兤あ䝁䄸兢桂䡁䅑兡療䝁䄴睏杁䙁䅣兙あ䝁䅕杣杁䙁䅁兤祂䝁䅫杚灂䝁䅍兙あ䝁䅫睢畂䅁䅁䅴䅙䝁䅉䅁䙂䝁䄴杤灂䡁䅉睢畂䝁䄰党畂䡁䅑兙獂䍁䅁兒畂䝁䅣兡畂䝁䅕党祂䝁䅫杢湂䑁䅳䅉乂䝁䅅杣灂䝁䄴党杁䙁䅑杣桂䝁䄴督睂䝁䄸杣あ䝁䅅䅤灂䝁䄸杢䅁䅁䩧䅁䅁允䅁兒畂䡁䅙兡祂䝁䄸杢瑂䝁䅕杢あ䝁䅅䅢杁䕁䅕杢湂䝁䅫杢求䝁䅕杣灂䝁䄴睚㝁䍁䅁䅕潂䡁䅫督灂䝁䅍兙獂䍁䅁睕求䝁䅍兤祂䝁䅫䅤㕂䑁䅳䅉卂䕁䅙兓䕂䍁䅁䅋卂䝁䅅䅚灂䝁䄸䅉䝂䡁䅉党硂䡁䅕党畂䝁䅍入杁䕁䅫䅚求䝁䄴䅤灂䝁䅙兡橂䝁䅅䅤灂䝁䄸杢灁䑁䅳䅉呂䝁䅕杢穂䝁䄸杣穂䑁䅳䅉呂䝁䄰兙祂䡁䅑䅉䍂䡁䅕兡獂䝁䅑兡畂䝁䅣睏杁䙁䅁睢獂䝁䅷兤あ䝁䅫睢畂䍁䅁睑療䝁䄴䅤祂䝁䄸䅢䅁䑁䥑䅁慂䅁䅁兒畂䡁䅙兡祂䝁䄸杢瑂䝁䅕杢あ䝁䅅䅢杁䕁䅕杢湂䝁䅫杢求䝁䅕杣灂䝁䄴睚㝁䍁䅁䅕療䝁䅷䅢ㅂ䡁䅑兡療䝁䄴䅉䑂䝁䄸杢あ䡁䅉睢獂䅁䅁朱䅣䱁䅑䅁䙂䝁䄴杤灂䡁䅉睢畂䝁䄰党畂䡁䅑兙獂䍁䅁兒畂䝁䅣兡畂䝁䅕党祂䝁䅫杢湂䑁䅳䅉呂䝁䅕杢穂䝁䄸杣穂䑁䅳䅉呂䝁䄰兙祂䡁䅑䅉䍂䡁䅕兡獂䝁䅑兡畂䝁䅣睏杁䙁䅣兙あ䝁䅕杣杁䙁䅁兤祂䝁䅫杚灂䝁䅍兙あ䝁䅫睢畂䑁䅳䅉兂䝁䄸䅢獂䡁䅕䅤灂䝁䄸杢杁䕁䅍睢畂䡁䅑杣療䝁䅷䅁晄䅃䅁杣䅁䕁䅕杢㉂䝁䅫杣療䝁䄴兢求䝁䄴䅤桂䝁䅷䅉䙂䝁䄴睚灂䝁䄴党求䡁䅉兡畂䝁䅣睏杁䙁䅣兙あ䝁䅕杣杁䙁䅁兤祂䝁䅫杚灂䝁䅍兙あ䝁䅫睢畂䑁䅳䅉䑂䝁䅷党桂䝁䄴䅖求䝁䅍䅡䅁䱁䤴䅁䍃䅁䅁兒畂䡁䅙兡祂䝁䄸杢瑂䝁䅕杢あ䝁䅅䅢杁䕁䅕杢湂䝁䅫杢求䝁䅕杣灂䝁䄴睚㝁䍁䅁睖桂䡁䅑党祂䍁䅁䅕ㅂ䡁䅉兡浂䝁䅫睙桂䡁䅑兡療䝁䄴睏杁䙁䅁睢獂䝁䅷兤あ䝁䅫睢畂䍁䅁睑療䝁䄴䅤祂䝁䄸䅢䅁䩁䥉䅁䵂䅁䅁兒畂䡁䅙兡祂䝁䄸杢瑂䝁䅕杢あ䝁䅅䅢杁䝁䅅杢歂䍁䅁杒桂䝁䅍兡獂䝁䅫䅤灂䝁䅕督杁䙁䅍党祂䡁䅙兡橂䝁䅕督䅁䩁䠰䅁慂䅁䅁兒硂䡁䅕兡あ䡁䅫䅉卂䝁䅕兙獂䍁䅁兒穂䡁䅑兙あ䝁䅕䅉䩂䝁䄴杤求䡁䅍䅤瑂䝁䅕杢あ䍁䅁䅖祂䡁䅕督あ䡁䅍䅉潁䙁䅉兒䩂䙁䅑督灁䅁䅁睘䅙䅁䅑䅁䝂䅁䅁光䅍䅁䅯䅁䝂䕁䅅杔䡂䅁䅁儳䅉䅁䅯䅁䝂䕁䅅睕啂䅁䅁睇䅉䅁䅯䅁䝂䕁䅉䅓呂䅁䅁关䅍䅁䅧䅁䝂䕁䅍䅗䅁䩁䌸䅁䥁䅁䅁杒䕂䙁䅍䅁煃杁䅁䅃䅁䕁䅙䅒奂䅁䅁儴䅉䅁䅙䅁䝂䕁䅕䅁䥂睁䅁权䅁䕁䅙杒䩂䙁䅙䅁䝂睁䅁杂䅁䕁䅙兓䅁䩁䑧䅁䭁䅁䅁杒䩂䕁䅍睔䅁䵁䑉䅁䥁䅁䅁杒䩂䙁䅍䅁㙃睁䅁权䅁䕁䅙兓啂䕁䅉䅁乂睁䅁䅃䅁䕁䅙兔䑂䅁䅁克䅉䅁䅧䅁䝂䕁䄸䅗䅁乁䑣䅁䭁䅁䅁杒偂䙁䅧兑䅁佁䍑䅁䭁䅁䅁杒剂䍁䄰免䅁䝁䕑䅁䵁䅁䅁杒剂䍁䄰免睁䅁䅁兡䅑䅁䄴䅁䝂䙁䅅兌硁䑁䅁䅍䅁䕁䕅䅁佁䅁䅁杒剂䍁䄰免睁䑁䅑䅁㑁䅂䅁杄䅁䕁䅙兕瑁䑁䅅䅍㑁䅁䅁睋䅑䅁䅷䅁䝂䙁䅅兌硁䑁䅅䅁杂䅂䅁杄䅁䕁䅙兕瑁䑁䅅免祁䅁䅁睒䅑䅁䄴䅁䝂䙁䅅兌硁䑁䅅李䅁䍁䔰䅁䵁䅁䅁杒剂䍁䄰免祁䅁䅁杏䅑䅁䄴䅁䝂䙁䅅兌硁䑁䅉䅍䅁䑁䕉䅁䵁䅁䅁杒剂䍁䄰免穁䅁䅁条䅑䅁䅷䅁䝂䙁䅅兌硁䑁䅑䅁奂䅂䅁䅄䅁䕁䅙兕瑁䑁䅅兎䅁䙁䕍䅁䵁䅁䅁杒剂䍁䄰免㉁䅁䅁兏䅑䅁䅷䅁䝂䙁䅅兌硁䑁䅣䅁捂䅂䅁䅄䅁䕁䅙兕瑁䑁䅅䅏䅁䙁䔰䅁䵁䅁䅁杒剂䍁䄰免㕁䅁䅁杘䅑䅁䅯䅁䝂䙁䅅兌祁䅁䅁兕䅑䅁䅷䅁䝂䙁䅅兌祁䑁䅁䅁䕂䅂䅁䅄䅁䕁䅙兕瑁䑁䅉䅎䅁䑁䕙䅁䵁䅁䅁杒剂䍁䄰杍㑁䅁䅁䅍䅑䅁䅯䅁䝂䙁䅅兌穁䅁䅁杚䅑䅁䅷䅁䝂䙁䅅兌穁䑁䅉䅁㥁䅂䅁䅄䅁䕁䅙兕瑁䑁䅍李䅁䕁䕙䅁䭁䅁䅁杒剂䍁䄰䅎䅁䑁䕣䅁䵁䅁䅁杒剂䍁䄰䅎睁䅁䅁杋䅑䅁䅷䅁䝂䙁䅅兌ぁ䑁䅑䅁䙂䅂䅁䅄䅁䕁䅙兕瑁䑁䅑䅏䅁䑁䕷䅁䭁䅁䅁杒剂䍁䄰兎䅁䝁䕧䅁䵁䅁䅁杒剂䍁䄰兎祁䅁䅁睌䅑䅁䅷䅁䝂䙁䅅兌ㅁ䑁䅙䅁㝁䅂䅁权䅁䕁䅙兕瑁䑁䅙䅁橂䅂䅁䅄䅁䕁䅙兕瑁䑁䅙䅍䅁䍁䕷䅁䵁䅁䅁杒剂䍁䄰李ぁ䅁䅁村䅑䅁䅷䅁䝂䙁䅅兌㉁䑁䅧䅁⽁䅂䅁权䅁䕁䅙兕瑁䑁䅣䅁湂䅂䅁䅄䅁䕁䅙兕瑁䑁䅣杍䅁䍁䕫䅁䵁䅁䅁杒剂䍁䄰睎㉁䅁䅁䅎䅑䅁䅯䅁䝂䙁䅅兌㑁䅁䅁䅑䅑䅁䅷䅁䝂䙁䅅兌㑁䑁䅁䅁䥂䅂䅁䅄䅁䕁䅙兕瑁䑁䅧䅎䅁䑁䕕䅁䵁䅁䅁杒剂䍁䄰䅏㑁䅁䅁睑䅑䅁䅯䅁䝂䙁䅅兌㕁䅁䅁睘䅑䅁䅷䅁䝂䙁䅅兌㕁䑁䅉䅁⭁䅂䅁䅄䅁䕁䅙兕瑁䑁䅫李䅁䍁䔴䅁䥁䅁䅁杒剂䑁䅁䅁硁䅂䅁䅅䅁䕁䅙兕ぁ䑁䅉䅍祁䑁䅑䅁獂䅂䅁䅃䅁䕁䅙杕䑂䅁䅁兦䅉䅁䅧䅁䝂䙁䅉䅖䅁䅁䑑䅁䭁䅁䅁杒呂䕁䅷杕䅁乁䑑䅁䭁䅁䅁杒啂䕁䄴䅖䅁䭁䑙䅁䥁䅁䅁杒啂䙁䅙䅁䡂睁䅁䅷䅁䕁䅙兙祂䝁䄰兡畂䝁䅣睏杁䕁䅙兙穂䡁䅑兌乂䝁䄸杤灂䝁䄴睚杁䕁䅍睢畂䡁䅍兤瑂䝁䅕杣杁䕁䅣睢療䝁䅑督㝁䍁䅁䅓療䡁䅉䅤灂䝁䅍兤獂䡁䅑兤祂䝁䅕睏杁䕁䄸杣湂䝁䅅杢灂䝁䅍睏杁䕁䅅䅢あ䝁䅕杣畂䝁䅅䅤灂䡁䅙党杁䙁䅁杣療䡁䅑党灂䝁䄴睏杁䕁䄸杢獂䝁䅫杢求䍁䅁睒祂䝁䄸睙求䡁䅉入䅁䵁䡳䅁㙃䅁䅁杒桂䡁䅉兢灂䝁䄴睚㝁䍁䅁䅓求䝁䅅䅢あ䝁䅧䅉䕂䝁䅫兙湂䝁䄴睢穂䡁䅑兡橂䡁䅍睏杁䕁䅷兡㉂䝁䅕督あ䝁䄸睙牂䑁䅳䅉䑂䝁䄸杢㉂䝁䅕杢あ䝁䅫睢畂䝁䅅䅢杁䕁䄴兤橂䝁䅷党桂䡁䅉睏杁䕁䅅䅢あ䝁䅕杣畂䝁䅅䅤灂䡁䅙党杁䕁䄰党歂䝁䅫睙灂䝁䄴党㝁䍁䅁睔畂䝁䅍睢獂䝁䄸睚㕂䅁䅁杢䅣䭁䅁䅁䝂䝁䅅杣瑂䝁䅫杢湂䑁䅳䅉䥂䝁䄸兢求䍁䅁兓瑂䡁䅁杣療䡁䅙党瑂䝁䅕杢あ䑁䅳䅉䩂䝁䄴䅚ㅂ䡁䅍䅤祂䝁䅫兙獂䍁䅁兑ㅂ䡁䅑睢瑂䝁䅅䅤灂䝁䄸杢㝁䍁䅁兑湂䡁䅉兡啂䝁䅕睙潂䑁䅳䅉䉂䝁䅷䅤求䡁䅉杢桂䡁䅑兡㉂䝁䅕䅉兂䡁䅉睢あ䝁䅕兡畂䅁䅁睱䅧䙁䅧䅁䝂䝁䅅杣瑂䝁䅫杢湂䑁䅳䅉䥂䝁䄸杣あ䝁䅫睙ㅂ䝁䅷䅤ㅂ䡁䅉党㝁䍁䅁䅓㕂䝁䅑杣療䡁䅁睢畂䝁䅫睙穂䑁䅳䅉偂䡁䅉睚桂䝁䄴兡橂䅁䅁䅳䅧䝁䅷䅁䝂䝁䅅杣瑂䝁䅫杢湂䑁䅳䅉䥂䝁䄸杣あ䝁䅫睙ㅂ䝁䅷䅤ㅂ䡁䅉党㝁䍁䅁䅓㕂䝁䅑杣療䡁䅁睢畂䝁䅫睙穂䑁䅳䅉偂䡁䅉睚桂䝁䄴兡橂䑁䅳䅉䉂䝁䅣杣灂䙁䅑党橂䝁䅧䅁㝃元䅁杸䅁䕁䅙兙祂䝁䄰兡畂䝁䅣睏杁䕁䅧睢祂䡁䅑兡橂䡁䅕䅢あ䡁䅕杣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䭁䡣䅁䝃䅁䅁杒桂䡁䅉兢灂䝁䄴睚㝁䍁䅁兓畂䝁䅑兤穂䡁䅑杣灂䝁䅅䅢杁䕁䅅兤あ䝁䄸兢桂䡁䅑兡療䝁䄴睏杁䕁䅷兡㉂䝁䅕督あ䝁䄸睙牂䑁䅳䅉乂䝁䅫睙祂䝁䄸䅉䵂䝁䅕杢歂䝁䅫杢湂䑁䅳䅉䉂䝁䅣杣灂䙁䅑党橂䝁䅧䅁煄䅃䅁李䅁䕁䅙兙穂䡁䅑兌乂䝁䄸杤灂䝁䄴睚杁䕁䅍睢畂䡁䅍兤瑂䝁䅕杣杁䕁䅣睢療䝁䅑督䅁䍁䩑䅁慂䅁䅁杒桂䡁䅍䅤瑁䕁䄰睢㉂䝁䅫杢湂䍁䅁睑療䝁䄴督ㅂ䝁䄰党祂䍁䅁睒療䝁䄸䅚穂䑁䅳䅉䑂䝁䄸杢あ䝁䅕杢あ䍁䅁睑祂䝁䅕兙あ䝁䅫睢畂䅁䅁睤䅫䙁䅑䅁䝂䝁䅅督あ䍁䄰兔療䡁䅙兡畂䝁䅣䅉䑂䝁䄸杢穂䡁䅕兢求䡁䅉䅉䡂䝁䄸睢歂䡁䅍睏杁䕁䅙睢療䝁䅑䅉䕂䝁䅕䅢灂䡁䅙党祂䡁䅫䅁䉁睂䅁朲䅁䕁䅙兙穂䡁䅑兌乂䝁䄸杤灂䝁䄴睚杁䕁䅍睢畂䡁䅍兤瑂䝁䅕杣杁䕁䅣睢療䝁䅑督㝁䍁䅁杒療䝁䄸䅚杁䕁䅑党獂䝁䅫杤求䡁䅉入㝁䍁䅁睑ㅂ䡁䅍䅤療䝁䄰党祂䍁䅁杕求䝁䅷兙あ䝁䅫睢畂䡁䅍䅡灂䡁䅁䅉乂䝁䅅杢桂䝁䅣党瑂䝁䅕杢あ䑁䅳䅉䍂䡁䅉兙畂䝁䅑䅉乂䝁䅅杣牂䝁䅕䅤灂䝁䄴睚㝁䍁䅁睔畂䝁䅷兡畂䝁䅕䅉䡂䡁䅉睢橂䝁䅕杣㕂䅁䅁杗䅣䱁䅧䅁䝂䝁䅅督あ䍁䄰兔療䡁䅙兡畂䝁䅣䅉䑂䝁䄸杢穂䡁䅕兢求䡁䅉䅉䡂䝁䄸睢歂䡁䅍睏杁䕁䅙睢療䝁䅑䅉䕂䝁䅕䅢灂䡁䅙党祂䡁䅫睏杁䕁䅍兤穂䡁䅑睢瑂䝁䅕杣杁䙁䅉党獂䝁䅅䅤灂䝁䄸杢穂䝁䅧兡睂䍁䅁兔桂䝁䄴兙湂䝁䅕兢求䝁䄴䅤㝁䍁䅁睔畂䝁䅷兡畂䝁䅕䅉䡂䡁䅉睢橂䝁䅕杣㕂䅁䅁杇䅫䅁䉉䅁䝂䝁䅅督あ䍁䄰兔療䡁䅙兡畂䝁䅣䅉䑂䝁䄸杢穂䡁䅕兢求䡁䅉䅉䡂䝁䄸睢歂䡁䅍睏杁䕁䅙睢療䝁䅑䅉䕂䝁䅕䅢灂䡁䅙党祂䡁䅫睏杁䕁䅷兡浂䝁䅕督あ䡁䅫䅢求䑁䅳䅉呂䝁䄸睙灂䝁䅅䅢杁䕁䄰党歂䝁䅫兙杁䕁䅅䅚㉂䝁䅕杣あ䝁䅫督灂䝁䄴睚㝁䍁䅁睑ㅂ䡁䅍䅤療䝁䄰党祂䍁䅁杕求䝁䅷兙あ䝁䅫睢畂䡁䅍䅡灂䡁䅁䅉乂䝁䅅杢桂䝁䅣党瑂䝁䅕杢あ䑁䅳䅉䡂䝁䅧睢穂䡁䅑䅉䱂䝁䅫䅤橂䝁䅧党畂䡁䅍䅁奁元䅁䅤䅁䕁䅙兙穂䡁䅑兌乂䝁䄸杤灂䝁䄴睚杁䕁䅍睢畂䡁䅍兤瑂䝁䅕杣杁䕁䅣睢療䝁䅑督㝁䍁䅁杒療䝁䄸䅚杁䕁䅑党獂䝁䅫杤求䡁䅉入㝁䍁䅁睔畂䝁䅷兡畂䝁䅕䅉䡂䡁䅉睢橂䝁䅕杣㕂䅁䅁睅䅫䱁䅁䅁䝂䝁䅅督あ䍁䄰兔療䡁䅙兡畂䝁䅣䅉䑂䝁䄸杢穂䡁䅕兢求䡁䅉䅉䡂䝁䄸睢歂䡁䅍睏杁䕁䅙睢療䝁䅑䅉䕂䝁䅕䅢灂䡁䅙党祂䡁䅫睏杁䕁䄸杣湂䝁䅅杢灂䝁䅍睏杁䕁䅅䅢あ䝁䅕杣畂䝁䅅䅤灂䡁䅙党杁䙁䅁杣療䡁䅑党灂䝁䄴睏杁䕁䄸杢獂䝁䅫杢求䍁䅁睒祂䝁䄸睙求䡁䅉入䅁䙁䩣䅁䝃䅁䅁杒桂䡁䅍䅤瑁䕁䄰睢㉂䝁䅫杢湂䍁䅁睑療䝁䄴督ㅂ䝁䄰党祂䍁䅁睒療䝁䄸䅚穂䑁䅳䅉䝂䝁䄸睢歂䍁䅁䅒求䝁䅷兡㉂䝁䅕杣㕂䑁䅳䅉偂䡁䅉睚桂䝁䄴兡橂䑁䅳䅉偂䝁䄴䅢灂䝁䄴党杁䕁䅣杣療䝁䅍党祂䡁䅫䅁呄䅃䅁杨䅁䕁䅙兙穂䡁䅑兌乂䝁䄸杤灂䝁䄴睚杁䕁䅍睢畂䡁䅍兤瑂䝁䅕杣杁䕁䅣睢療䝁䅑督㝁䍁䅁杒祂䝁䅕兡湂䝁䅧䅤杁䙁䅍党祂䡁䅙兡橂䝁䅕睏杁䕁䄰兙祂䝁䅫杢求䍁䅁䅖祂䝁䅅杢穂䡁䅁睢祂䡁䅑兙あ䝁䅫睢畂䅁䅁兗䅧䡁䅁䅁䝂䝁䅅督あ䍁䄰兔療䡁䅙兡畂䝁䅣䅉䑂䝁䄸杢穂䡁䅕兢求䡁䅉䅉䡂䝁䄸睢歂䡁䅍睏杁䕁䅧睢瑂䝁䅕䅉䩂䝁䄰䅣祂䝁䄸杤求䝁䄰党畂䡁䅑睏杁䕁䅷兡浂䝁䅕督あ䡁䅫䅢求䅁䅁睳䅫䕁䅷䅁䝂䝁䅅督あ䍁䄰兔療䡁䅙兡畂䝁䅣䅉䑂䝁䄸杢穂䡁䅕兢求䡁䅉䅉䡂䝁䄸睢歂䡁䅍睏杁䕁䅷兡浂䝁䅕督あ䡁䅫䅢求䅁䅁䅯䅧䥁䄴䅁䝂䝁䅅督あ䍁䄰兔療䡁䅙兡畂䝁䅣䅉䑂䝁䄸杢穂䡁䅕兢求䡁䅉䅉䡂䝁䄸睢歂䡁䅍睏杁䕁䅷兡浂䝁䅕督あ䡁䅫䅢求䑁䅳䅉䍂䡁䅉兙畂䝁䅑䅉乂䝁䅅杣牂䝁䅕䅤灂䝁䄴睚㝁䍁䅁睕瑂䝁䅅杣あ䍁䅁睑獂䝁䄸䅤潂䝁䅫杢湂䅁䅁䅓䅣䭁䅷䅁䝂䝁䅅督あ䍁䄰兔療䡁䅙兡畂䝁䅣䅉䑂䝁䄸杢穂䡁䅕兢求䡁䅉䅉䡂䝁䄸睢歂䡁䅍睏杁䕁䅷兡浂䝁䅕督あ䡁䅫䅢求䑁䅳䅉䍂䡁䅉兙畂䝁䅑䅉乂䝁䅅杣牂䝁䅕䅤灂䝁䄴睚㝁䍁䅁睕瑂䝁䅅杣あ䍁䅁睑獂䝁䄸䅤潂䝁䅫杢湂䑁䅳䅉偂䡁䅁䅡あ䝁䅧兙獂䝁䄰睢獂䝁䄸睚㕂䅁䅁杸䅙䝁䅷䅁䝂䝁䅅督あ䍁䄰兔療䡁䅙兡畂䝁䅣䅉䑂䝁䄸杢穂䡁䅕兢求䡁䅉䅉䡂䝁䄸睢歂䡁䅍睏杁䕁䅷兡浂䝁䅕督あ䡁䅫䅢求䑁䅳䅉呂䝁䄰兙祂䡁䅑䅉䑂䝁䅷睢あ䝁䅧兡畂䝁䅣䅁瑄䅃䅁杴䅁䕁䅙兙穂䡁䅑兌乂䝁䄸杤灂䝁䄴睚杁䕁䅍睢畂䡁䅍兤瑂䝁䅕杣杁䕁䅣睢療䝁䅑督㝁䍁䅁䅔灂䝁䅙党穂䡁䅑入獂䝁䅕睏杁䙁䅍睢橂䝁䅫兙獂䍁䅁兔求䝁䅑兡桂䍁䅁兑歂䡁䅙党祂䡁䅑兡穂䝁䅫杢湂䑁䅳䅉塂䝁䅕兙祂䝁䅅杙獂䝁䅕督㝁䍁䅁睕瑂䝁䅅杣あ䍁䅁睑獂䝁䄸䅤潂䝁䅫杢湂䅁䅁睐䅫䱁䅁䅁䝂䝁䅅督あ䍁䄰兔療䡁䅙兡畂䝁䅣䅉䑂䝁䄸杢穂䡁䅕兢求䡁䅉䅉䡂䝁䄸睢歂䡁䅍睏杁䕁䅷兡浂䝁䅕督あ䡁䅫䅢求䑁䅳䅉坂䝁䅫䅚求䝁䄸䅉䉂䝁䅑杤求䡁䅉䅤灂䡁䅍兡畂䝁䅣睏杁䕁䅍睢畂䡁䅑党畂䡁䅑䅉䑂䡁䅉党桂䡁䅑兡療䝁䄴睏杁䙁䅙兡歂䝁䅕睢杁䕁䅣兙瑂䝁䅕督䅁偁䥷䅁䕃䅁䅁杒桂䡁䅍䅤瑁䕁䄰睢㉂䝁䅫杢湂䍁䅁睑療䝁䄴督ㅂ䝁䄰党祂䍁䅁睒療䝁䄸䅚穂䑁䅳䅉䵂䝁䅫杚求䡁䅍䅤㕂䝁䅷党㝁䍁䅁杖灂䡁䅉䅤ㅂ䝁䅅䅢杁䕁䅣睢療䝁䅑督㝁䍁䅁杖灂䝁䅑党療䍁䅁睒桂䝁䄰党穂䅁䅁眶䅧䩁䅧䅁䝂䝁䅅督あ䍁䄰兔療䡁䅙兡畂䝁䅣䅉䑂䝁䄸杢穂䡁䅕兢求䡁䅉䅉䡂䝁䄸睢歂䡁䅍睏杁䕁䄸杢獂䝁䅫杢求䍁䅁睒祂䝁䄸睙求䡁䅉入㝁䍁䅁䅕求䡁䅑䅉䑂䝁䅅杣求䑁䅳䅉兂䝁䅕䅤杁䕁䅙睢療䝁䅑䅉桂䝁䄴䅚杁䙁䅍兤睂䡁䅁䅢灂䝁䅕督䅁䑁䩯䅁⭂䅁䅁杒桂䡁䅍䅤瑁䕁䄰睢㉂䝁䅫杢湂䍁䅁睑療䝁䄴督ㅂ䝁䄰党祂䍁䅁睒療䝁䄸䅚穂䑁䅳䅉兂䝁䅅睙牂䝁䅅睚灂䝁䄴睚杁䙁䅍党祂䡁䅙兡橂䝁䅕督㝁䍁䅁村灂䝁䄸兢桂䡁䅍督杁䕁䅕杢求䡁䅉睚㕂䅁䅁䅴䅫䥁䅧䅁䝂䝁䅅督あ䍁䄰兔療䡁䅙兡畂䝁䅣䅉䑂䝁䄸杢穂䡁䅕兢求䡁䅉䅉䡂䝁䄸睢歂䡁䅍睏杁䙁䅍睢橂䝁䅫兙獂䍁䅁兔求䝁䅑兡桂䍁䅁兔桂䡁䅉睡求䡁䅑兡畂䝁䅣睏杁䕁䅉杣桂䝁䄴䅚杁䕁䄰兙祂䝁䅳党あ䝁䅫杢湂䅁䅁权䅧䕁䄴䅁䝂䝁䅕杣あ䝁䅫䅢灂䡁䅯党祂䡁䅍䅉桂䝁䄴䅚杁䕁䅅睚祂䝁䅫睙ㅂ䝁䅷䅤ㅂ䡁䅉兙獂䍁䅁睑潂䝁䅕兢灂䝁䅍兙獂䡁䅍䅁癃䅃䅁杏䅁䕁䅙兡畂䝁䅅杢橂䝁䅫兙獂䍁䅁兒㑂䝁䅍䅡桂䝁䄴睚求䡁䅍䅉桂䝁䄴䅚杁䕁䅑兙あ䝁䅅䅁敂䅃䅁杊䅁䕁䅙兡畂䝁䅅杢橂䝁䅫兙獂䍁䅁睕求䡁䅉杤灂䝁䅍党穂䅁䅁兗䅙䉁䅙䅁䝂䝁䅫杢桂䝁䄴睙灂䝁䅅䅢穂䅁䅁䅦䅙䉁䅁䅁䝂䝁䅫䅤畂䝁䅕督穂䅁䅁杉䅧䕁䅧䅁䝂䝁䅫䅤畂䝁䅕督穂䑁䅳䅉䵂䝁䅫杚求䡁䅍䅤㕂䝁䅷党㝁䍁䅁村祂䝁䅅杢歂䍁䅁兔桂䡁䅉睡求䡁䅑兡畂䝁䅣䅁䍃睂䅁䅩䅁䕁䅙兡あ䝁䄴党穂䡁䅍睏杁䕁䅷兡浂䝁䅕督あ䡁䅫䅢求䑁䅳䅉坂䝁䅫䅚求䝁䄸䅉䉂䝁䅑杤求䡁䅉䅤灂䡁䅍兡畂䝁䅣睏杁䕁䅉杣桂䝁䄴䅚杁䕁䄰兙祂䝁䅳党あ䝁䅫杢湂䑁䅳䅉坂䝁䅫䅚求䝁䄸䅉䡂䝁䅅兢求䡁䅍䅁穄睂䅁杮䅁䕁䅙兡あ䝁䄴党穂䡁䅍睏杁䕁䅷兡浂䝁䅕督あ䡁䅫䅢求䑁䅳䅉塂䝁䅕兙祂䝁䅅杙獂䝁䅕督㝁䍁䅁村祂䝁䅅杢歂䍁䅁兔桂䡁䅉睡求䡁䅑兡畂䝁䅣睏杁䙁䅍兢桂䡁䅉䅤杁䕁䅍䅢療䡁䅑䅡灂䝁䄴睚㝁䍁䅁兑瑂䝁䅅䅤求䡁䅕杣杁䙁䅍䅣療䡁䅉䅤穂䅁䅁睬䅣䍁䅉䅁䝂䝁䅷党求䡁䅑䅉乂䝁䅅杢桂䝁䅣党瑂䝁䅕杢あ䅁䅁䄰䅣䡁䅁䅁䝂䝁䅷党求䡁䅑䅉乂䝁䅅杢桂䝁䅣党瑂䝁䅕杢あ䑁䅳䅉䙂䝁䅷党橂䡁䅑杣灂䝁䅍䅉坂䝁䅕䅡灂䝁䅍䅢求䑁䅳䅉䉂䡁䅕䅤療䝁䄴睢瑂䝁䄸兤穂䍁䅁杖求䝁䅧兡橂䝁䅷党穂䅁䅁杪䅙䕁䅑䅁䝂䝁䅷党求䡁䅑䅉乂䝁䅅杢桂䝁䅣党瑂䝁䅕杢あ䑁䅳䅉䝂䡁䅉党灂䝁䅣䅡あ䍁䅁睕求䡁䅉杤灂䝁䅍党䅁䩁䥁䅁い䅁䅁杒獂䝁䅕党あ䍁䅁兔桂䝁䄴兙湂䝁䅕兢求䝁䄴䅤㝁䍁䅁杒祂䝁䅕兡湂䝁䅧䅤杁䙁䅍党祂䡁䅙兡橂䝁䅕睏杁䕁䅣䅕呂䑁䅳䅉䵂䝁䅅督あ䍁䅁兔灂䝁䅷党杁䙁䅑杣桂䝁䄴督睂䝁䄸杣あ䝁䅅䅤灂䝁䄸杢㝁䍁䅁䅕祂䝁䅕䅚灂䝁䅍䅤灂䡁䅙党杁䕁䅅杢桂䝁䅷入あ䝁䅫睙穂䑁䅳䅉䑂䝁䅷睢ㅂ䝁䅑䅉呂䡁䅑睢祂䝁䅅睚求䑁䅳䅉兂䡁䅉睢橂䝁䅕督穂䍁䅁兑ㅂ䡁䅑睢瑂䝁䅅䅤灂䝁䄸杢䅁䵁䥣䅁浃䅁䅁杒獂䝁䅕党あ䍁䅁兔桂䝁䄴兙湂䝁䅕兢求䝁䄴䅤㝁䍁䅁杒祂䝁䅕兡湂䝁䅧䅤杁䙁䅍党祂䡁䅙兡橂䝁䅕睏杁䕁䅫杢歂䡁䅕督あ䡁䅉兡桂䝁䅷䅉䉂䡁䅕䅤療䝁䄰兙あ䝁䅫睢畂䑁䅳䅉䵂䝁䅅督あ䍁䅁兔灂䝁䅷党杁䙁䅑杣桂䝁䄴督睂䝁䄸杣あ䝁䅅䅤灂䝁䄸杢䅁䥁䤸䅁㑂䅁䅁杒獂䝁䅕党あ䍁䅁兔桂䝁䄴兙湂䝁䅕兢求䝁䄴䅤㝁䍁䅁杒祂䝁䅕兡湂䝁䅧䅤杁䙁䅍党祂䡁䅙兡橂䝁䅕睏杁䕁䅷兙穂䡁䅑䅉乂䝁䅫䅢求䍁䅁䅖祂䝁䅅杢穂䡁䅁睢祂䡁䅑兙あ䝁䅫睢畂䅁䅁条䅧䅁䉉䅁䝂䝁䅷党求䡁䅑䅉乂䝁䅅杢桂䝁䅣党瑂䝁䅕杢あ䑁䅳䅉䝂䡁䅉党灂䝁䅣䅡あ䍁䅁睕求䡁䅉杤灂䝁䅍党㝁䍁䅁䅔桂䡁䅍䅤杁䕁䄰兡獂䝁䅕䅉啂䡁䅉兙畂䡁䅍䅣療䡁䅉䅤桂䡁䅑兡療䝁䄴睏杁䕁䄴兙㉂䝁䅫睚桂䡁䅑兡療䝁䄴睏杁䙁䅁兙橂䝁䅳兙湂䝁䅫杢湂䍁䅁睕求䡁䅉杤灂䝁䅍党穂䑁䅳䅉䑂䝁䄸兤祂䝁䅫党祂䍁䅁睕求䡁䅉杤灂䝁䅍党㝁䍁䅁䅕祂䝁䄸睙求䡁䅍督杁䕁䅅兤あ䝁䄸兢桂䡁䅑兡療䝁䄴䅁噃元䅁䅯䅁䕁䅙䅢求䝁䅕䅤杁䕁䄰兙畂䝁䅅睚求䝁䄰党畂䡁䅑睏杁䕁䅙杣求䝁䅫睚潂䡁䅑䅉呂䝁䅕杣㉂䝁䅫睙求䑁䅳䅉䵂䝁䅅督あ䍁䅁兔灂䝁䅷党杁䙁䅑杣桂䝁䄴督睂䝁䄸杣あ䝁䅅䅤灂䝁䄸杢㝁䍁䅁䅕桂䝁䅍睡桂䝁䅣兡畂䝁䅣䅉呂䝁䅕杣㉂䝁䅫睙求䡁䅍䅁元元䅁杣䅁䕁䅙䅢求䝁䅕䅤杁䕁䄰兙畂䝁䅅睚求䝁䄰党畂䡁䅑睏杁䕁䅙杣求䝁䅫睚潂䡁䅑䅉呂䝁䅕杣㉂䝁䅫睙求䑁䅳䅉乂䝁䅅杣灂䝁䄴党杁䙁䅑杣桂䝁䄴督睂䝁䄸杣あ䝁䅅䅤灂䝁䄸杢䅁䥁䨴䅁㉃䅁䅁杒獂䝁䅕党あ䍁䅁兔桂䝁䄴兙湂䝁䅕兢求䝁䄴䅤㝁䍁䅁杒祂䝁䅕兡湂䝁䅧䅤杁䙁䅍党祂䡁䅙兡橂䝁䅕睏杁䕁䄰兙祂䝁䅫杢求䍁䅁䅖祂䝁䅅杢穂䡁䅁睢祂䡁䅑兙あ䝁䅫睢畂䑁䅳䅉兂䝁䅅督穂䝁䅕杢湂䝁䅕杣杁䕁䅅兡祂䝁䅍杣桂䝁䅙䅤杁䕁䄰兙畂䡁䅕杚桂䝁䅍䅤ㅂ䡁䅉兡畂䝁䅣䅁剁睂䅁杂䅅䕁䅙䅢求䝁䅕䅤杁䕁䄰兙畂䝁䅅睚求䝁䄰党畂䡁䅑睏杁䕁䅙杣求䝁䅫睚潂䡁䅑䅉呂䝁䅕杣㉂䝁䅫睙求䑁䅳䅉兂䝁䅧入穂䝁䅫睙桂䝁䅷䅉呂䝁䅕睙ㅂ䡁䅉兡あ䡁䅫睏杁䕁䅍睢ㅂ䡁䅉兡求䡁䅉䅉呂䝁䅕杣㉂䝁䅫睙求䑁䅳䅉呂䝁䅕睙ㅂ䡁䅉兡あ䡁䅫䅉乂䝁䅅杢桂䝁䅣党瑂䝁䅕杢あ䑁䅳䅉䑂䝁䅅督潂䝁䅫党祂䝁䅷党穂䡁䅍䅉䑂䝁䅧党橂䝁䅳睢ㅂ䡁䅑督㝁䍁䅁睔畂䝁䅷兡畂䝁䅕䅉兂䝁䅅入瑂䝁䅕杢あ䡁䅍䅁汃䅃䅁䅹䅁䕁䅙䅢求䝁䅕䅤杁䕁䄰兙畂䝁䅅睚求䝁䄰党畂䡁䅑睏杁䕁䅣䅕呂䑁䅳䅉䩂䝁䄴䅚ㅂ䡁䅍䅤祂䝁䅫兙獂䍁䅁兑ㅂ䡁䅑睢瑂䝁䅅䅤灂䝁䄸杢㝁䍁䅁杔桂䡁䅙兡湂䝁䅅䅤灂䝁䄸杢㝁䍁䅁睕求䝁䄴督療䡁䅉督㝁䍁䅁睕瑂䝁䅅杣あ䍁䅁睑灂䡁䅑兡求䡁䅍睏杁䙁䅁杣療䝁䅍党穂䡁䅍䅉䉂䡁䅕䅤療䝁䄰兙あ䝁䅫睢畂䅁䅁杵䅧䩁䅙䅁䝂䝁䅷党求䡁䅑䅉乂䝁䅅杢桂䝁䅣党瑂䝁䅕杢あ䑁䅳䅉䡂䙁䅁睕㝁䍁䅁䅔桂䡁䅍䅤杁䕁䄰兡獂䝁䅕䅉啂䡁䅉兙畂䡁䅍䅣療䡁䅉䅤桂䡁䅑兡療䝁䄴睏杁䙁䅉兡歂䝁䅕䅉呂䝁䅧兙祂䝁䅫杢湂䑁䅳䅉䑂䝁䅅杣杁䙁䅍䅡桂䡁䅉兡畂䝁䅣䅁㑃杂䅁朷䅁䕁䅙䅢求䝁䅕䅤杁䕁䄰兙畂䝁䅅睚求䝁䄰党畂䡁䅑睏杁䕁䅧睢瑂䝁䅕䅢桂䝁䄴䅚杁䙁䅍党橂䡁䅕杣灂䡁䅑入㝁䍁䅁兓畂䝁䅑兤穂䡁䅑杣灂䝁䅅䅢杁䕁䅅兤あ䝁䄸兢桂䡁䅑兡療䝁䄴睏杁䕁䅕䅢求䝁䅍䅤祂䝁䅫睙杁䙁䅙党潂䝁䅫睙獂䝁䅕睏杁䙁䅍党橂䡁䅕杣灂䡁䅑入杁䕁䄰兙畂䝁䅅睚求䝁䄰党畂䡁䅑睏杁䕁䅅兤あ䝁䄸杢療䝁䄰睢ㅂ䡁䅍䅉坂䝁䅕䅡灂䝁䅍䅢求䡁䅍䅁卂䅃䅁杮䅁䕁䅙䅢求䝁䅕䅤杁䕁䄰兙畂䝁䅅睚求䝁䄰党畂䡁䅑睏杁䕁䅫杢歂䡁䅕督あ䡁䅉兡桂䝁䅷䅉䉂䡁䅕䅤療䝁䄰兙あ䝁䅫睢畂䑁䅳䅉䙂䝁䅷党橂䡁䅑杣灂䝁䅍䅉坂䝁䅕䅡灂䝁䅍䅢求䑁䅳䅉䉂䡁䅕䅤療䝁䄴睢瑂䝁䄸兤穂䍁䅁杖求䝁䅧兡橂䝁䅷党穂䅁䅁兎䅣䭁䅯䅁䝂䝁䅷党求䡁䅑䅉乂䝁䅅杢桂䝁䅣党瑂䝁䅕杢あ䑁䅳䅉䩂䝁䄴䅚ㅂ䡁䅍䅤祂䝁䅫兙獂䍁䅁兑ㅂ䡁䅑睢瑂䝁䅅䅤灂䝁䄸杢㝁䍁䅁䅕祂䝁䄸睙求䡁䅍督杁䕁䅅兤あ䝁䄸兢桂䡁䅑兡療䝁䄴睏杁䕁䅅杣あ䝁䅫杚灂䝁䅍兡桂䝁䅷䅉䩂䝁䄴䅤求䝁䅷䅢灂䝁䅣党畂䝁䅍党䅁䝁䥧䅁祄䅁䅁杒獂䝁䅕党あ䍁䅁兔桂䝁䄴兙湂䝁䅕兢求䝁䄴䅤㝁䍁䅁兓畂䝁䅑兤穂䡁䅑杣灂䝁䅅䅢杁䕁䅅兤あ䝁䄸兢桂䡁䅑兡療䝁䄴睏杁䙁䅍党畂䡁䅍睢祂䡁䅍睏杁䕁䅕䅢求䝁䅍䅤祂䝁䅫睙杁䙁䅙党潂䝁䅫睙獂䝁䅕睏杁䙁䅁杣療䝁䅍党穂䡁䅍䅉䉂䡁䅕䅤療䝁䄰兙あ䝁䅫睢畂䑁䅳䅉兂䝁䅅督穂䝁䅕杢湂䝁䅕杣杁䕁䅅兡祂䝁䅍杣桂䝁䅙䅤杁䕁䄰兙畂䡁䅕杚桂䝁䅍䅤ㅂ䡁䅉兡畂䝁䅣䅁㑁䅃䅁䅸䅁䕁䅙䅢求䝁䅕䅤杁䕁䄰兙畂䝁䅅睚求䝁䄰党畂䡁䅑睏杁䕁䅷兙穂䡁䅑䅉乂䝁䅫䅢求䍁䅁䅖祂䝁䅅杢穂䡁䅁睢祂䡁䅑兙あ䝁䅫睢畂䑁䅳䅉䙂䝁䅷党橂䡁䅑杣灂䝁䅍䅉坂䝁䅕䅡灂䝁䅍䅢求䑁䅳䅉乂䝁䅫睙祂䝁䄸兌乂䝁䄸杙灂䝁䅷兡あ䡁䅫睏杁䕁䅅兤あ䝁䄸杢療䝁䄰睢ㅂ䡁䅍䅉坂䝁䅕䅡灂䝁䅍䅢求䡁䅍䅁癁睂䅁䅢䅁䕁䅙䅢求䝁䅕䅤杁䕁䄰兙畂䝁䅅睚求䝁䄰党畂䡁䅑睏杁䕁䄰兡橂䡁䅉睢瑁䕁䄰睢楂䝁䅫䅢灂䡁䅑入㝁䍁䅁兑ㅂ䡁䅑睢畂䝁䄸兢療䡁䅕督杁䙁䅙党潂䝁䅫睙獂䝁䅕督䅁䡁䡑䅁捁䅁䅁杒療䝁䄸䅚杁䕁䅑党獂䝁䅫杤求䡁䅉入䅁䙁䩳䅁敃䅁䅁杒療䝁䄸䅚杁䕁䅑党獂䝁䅫杤求䡁䅉入㝁䍁䅁䅓療䝁䄰党杁䕁䅫兢睂䡁䅉睢㉂䝁䅕兢求䝁䄴䅤㝁䍁䅁兑湂䡁䅉兡啂䝁䅕睙潂䑁䅳䅉䡂䝁䅧睢穂䡁䅑䅉䱂䝁䅫䅤橂䝁䅧党畂䡁䅍睏杁䕁䅅䅢あ䝁䅕杣畂䝁䅅䅤灂䡁䅙党杁䙁䅁杣療䡁䅑党灂䝁䄴䅁㕃元䅁䅐䅁䕁䅙睢療䝁䅑䅉䕂䝁䅕䅢灂䡁䅙党祂䡁䅫睏杁䕁䄸杢獂䝁䅫杢求䍁䅁睒祂䝁䄸睙求䡁䅉入䅁䥁䡣䅁㑂䅁䅁杒療䝁䄸䅚杁䕁䅑党獂䝁䅫杤求䡁䅉入㝁䍁䅁睔祂䝁䅣兙畂䝁䅫睙㝁䍁䅁兑獂䡁䅑党祂䝁䄴兙あ䝁䅫杤求䍁䅁䅕祂䝁䄸䅤求䝁䅫杢㝁䍁䅁睔畂䝁䅷兡畂䝁䅕䅉䡂䡁䅉睢橂䝁䅕杣㕂䅁䅁末䅣䍁䅑䅁䝂䝁䄸睢歂䍁䅁䅒灂䡁䅍䅤祂䝁䅫杙ㅂ䡁䅑睢祂䡁䅍䅁䵄杂䅁䅈䅁䕁䅙睢療䝁䅑䅉兂䡁䅉睢歂䡁䅕睙あ䡁䅍䅁䝂睂䅁䅇䅁䕁䅙睢療䝁䅑䅉卂䝁䅕䅤桂䝁䅫䅢䅁䥁䡙䅁㉁䅁䅁杒療䝁䄸䅚獁䍁䅁村求䡁䅙党祂䝁䅅睚求䍁䅁兙畂䝁䅑䅉啂䝁䄸杙桂䝁䅍睙療䅁䅁朱䅙䉁䅉䅁䝂䝁䄸睢あ䡁䅣党桂䡁䅉䅁䍄睂䅁䅉䅁䕁䅙睢祂䝁䅕督あ䍁䅁䅕祂䝁䄸䅚ㅂ䝁䅍䅤穂䅁䅁其䅣䑁䅉䅁䝂䝁䄸杣求䡁䅍䅤祂䡁䅫睏杁䕁䅉兡療䝁䄰兙穂䡁䅍䅉䙂䝁䄴党祂䝁䅣入䅁䝁䥑䅁⭁䅁䅁杒療䡁䅉党穂䡁䅑杣㕂䑁䅳䅉䡂䡁䅉党求䝁䄴䅉䑂䝁䄸杢穂䡁䅕兢求䡁䅉䅉䡂䝁䄸睢歂䡁䅍䅁㉃䅃䅁䅉䅁䕁䅙杣求䝁䅫睚潂䡁䅑䅉呂䝁䅕杣㉂䝁䅫睙求䅁䅁睆䅧䡁䅁䅁䝂䡁䅉党灂䝁䅣䅡あ䍁䅁睕求䡁䅉杤灂䝁䅍党㝁䍁䅁兓畂䝁䅑兤穂䡁䅑杣灂䝁䅅䅢杁䕁䅅兤あ䝁䄸兢桂䡁䅑兡療䝁䄴睏杁䕁䅍睢ㅂ䡁䅉兡求䡁䅉䅉呂䝁䅕杣㉂䝁䅫睙求䅁䅁兦䅫䭁䅯䅁䝂䡁䅉党灂䝁䅣䅡あ䍁䅁睕求䡁䅉杤灂䝁䅍党㝁䍁䅁兓畂䝁䅑兤穂䡁䅑杣灂䝁䅅䅢杁䕁䅅兤あ䝁䄸兢桂䡁䅑兡療䝁䄴睏杁䕁䅷兙穂䡁䅑䅉乂䝁䅫䅢求䍁䅁䅖祂䝁䅅杢穂䡁䅁睢祂䡁䅑兙あ䝁䅫睢畂䑁䅳䅉兂䡁䅉睢橂䝁䅕督穂䍁䅁兑ㅂ䡁䅑睢瑂䝁䅅䅤灂䝁䄸杢䅁䭁䩁䅁㡂䅁䅁杒祂䝁䅕兡湂䝁䅧䅤杁䙁䅍党祂䡁䅙兡橂䝁䅕睏杁䕁䅫杢歂䡁䅕督あ䡁䅉兡桂䝁䅷䅉䉂䡁䅕䅤療䝁䄰兙あ䝁䅫睢畂䑁䅳䅉乂䝁䅅杣灂䝁䄴党杁䙁䅑杣桂䝁䄴督睂䝁䄸杣あ䝁䅅䅤灂䝁䄸杢䅁䡁䡣䅁㡂䅁䅁杒祂䝁䅕兡湂䝁䅧䅤杁䙁䅍党祂䡁䅙兡橂䝁䅕睏杁䕁䅷兙穂䡁䅑䅉乂䝁䅫䅢求䍁䅁䅖祂䝁䅅杢穂䡁䅁睢祂䡁䅑兙あ䝁䅫睢畂䑁䅳䅉兂䝁䅅睙牂䝁䅅睚灂䝁䄴睚杁䙁䅍党祂䡁䅙兡橂䝁䅕督䅁䱁䩅䅁潃䅁䅁杒祂䝁䅕兡湂䝁䅧䅤杁䙁䅍党祂䡁䅙兡橂䝁䅕睏杁䕁䅷兙穂䡁䅑䅉乂䝁䅫䅢求䍁䅁䅖祂䝁䅅杢穂䡁䅁睢祂䡁䅑兙あ䝁䅫睢畂䑁䅳䅉兂䡁䅉党歂䝁䅫睙あ䝁䅫杤求䍁䅁兑畂䝁䅅䅢㕂䡁䅑兡橂䡁䅍睏杁䙁䅁杣療䝁䅍党穂䡁䅍䅉䉂䡁䅕䅤療䝁䄰兙あ䝁䅫睢畂䅁䅁杸䅫䕁䄴䅁䝂䡁䅉党灂䝁䅣䅡あ䍁䅁睕求䡁䅉杤灂䝁䅍党㝁䍁䅁兔桂䡁䅉兡畂䝁䅕䅉啂䡁䅉兙畂䡁䅍䅣療䡁䅉䅤桂䡁䅑兡療䝁䄴䅁权杂䅁䅙䅁䕁䅙杣求䝁䅫睚潂䡁䅑䅉呂䝁䅕杣㉂䝁䅫睙求䑁䅳䅉乂䝁䅅杣灂䝁䄴党杁䙁䅑杣桂䝁䄴督睂䝁䄸杣あ䝁䅅䅤灂䝁䄸杢㝁䍁䅁村灂䝁䄸杚ㅂ䝁䅕䅢䅁䡁䥣䅁䝁䅁䅁睒䕂䅁䅁元䅍䅁䅯䅁䡂䕁䅑䅒婂䅁䅁䅈䅑䅁䅙䅁䡂䕁䅕䅁瑁睁䅁权䅁䕁䅣兒䥂䕁䅍䅁塃杁䅁䅃䅁䕁䅣兒佂䅁䅁儲䅍䅁䅧䅁䡂䕁䅕杖䅁䍁䕍䅁䭁䅁䅁睒䩂䕁䅷䅒䅁偁䍑䅁䥁䅁䅁睒䩂䙁䅍䅁橂杁䅁杂䅁䕁䅣䅔䅁䥁䑉䅁䥁䅁䅁睒䵂䙁䅣䅁睃睁䅁杂䅁䕁䅣兔䅁䩁䍙䅁䭁䅁䅁睒佂䙁䅉睑䅁䍁䑕䅁䭁䅁䅁睒偂䕁䄸睒䅁䝁䍙䅁䵁䅁䅁睒偂䕁䄸睒䵂䅁䅁兌䅉䅁䅧䅁䡂䙁䅁睑䅁䵁䑯䅁䥁䅁䅁睒兂䕁䄴䅁ぁ杁䅁杣䅁䕁䅣䅕呂䑁䅳䅉䵂䝁䅅督あ䍁䅁兔灂䝁䅷党杁䙁䅑杣桂䝁䄴督睂䝁䄸杣あ䝁䅅䅤灂䝁䄸杢㝁䍁䅁杕灂䝁䅑党杁䙁䅍䅡桂䡁䅉兡畂䝁䅣睏杁䕁䅍兙祂䍁䅁睕潂䝁䅅杣灂䝁䄴睚䅁偁䥳䅁㉃䅁䅁睒兂䙁䅍睏杁䕁䅷睢橂䝁䅅䅤灂䝁䄸杢杁䕁䅉兙穂䝁䅕䅚杁䙁䅍党祂䡁䅙兡橂䝁䅕督㝁䍁䅁䅒桂䡁䅑兙杁䙁䅁杣療䡁䅑党橂䡁䅑兡療䝁䄴睏杁䙁䅉党瑂䝁䄸䅤求䍁䅁兑橂䝁䅍党穂䡁䅍䅉桂䝁䄴䅚杁䕁䅍睢畂䡁䅑杣療䝁䅷睏杁䕁䄴党あ䡁䅣睢祂䝁䅳䅉呂䝁䅕睙ㅂ䡁䅉兡あ䡁䅫䅁䝃元䅁权䅁䕁䅣杕乂䕁䄴䅁祂杁䅁杂䅁䕁䅣睕䅁䉁䑁䅁䥁䅁䅁睒塂䙁䅣䅁捄睁䅁䅈䅁䕁䅣兙穂䍁䅁兖あ䝁䅫䅢灂䡁䅑兡求䡁䅍䅁䡄杂䅁䅭䅁䕁䅣党畂䝁䅕䅤灂䝁䅍督㝁䍁䅁睑求䝁䄴䅤祂䝁䅅䅢杁䕁䄴党祂䡁䅙睢ㅂ䡁䅍䅉呂䡁䅫督あ䝁䅕兢㝁䍁䅁睒求䝁䄴党あ䝁䅫睙杁䕁䅑兡穂䝁䄸杣歂䝁䅕杣㝁䍁䅁兓畂䝁䅙䅢桂䝁䄰兢桂䡁䅑兡療䝁䄴睏杁䕁䄴党ㅂ䡁䅉睢獂䝁䄸睚㕂䅁䅁杊䅧䱁䅁䅁䡂䝁䅕杢求䡁䅑兡橂䡁䅍睏杁䕁䅍䅡祂䝁䄸杢灂䝁䅍䅉䕂䝁䅫督求䝁䅅督求䡁䅍睏杁䕁䅑党祂䝁䄰兙あ䝁䄸䅢療䝁䅣入㝁䍁䅁䅓求䝁䄰兙あ䝁䄸䅢療䝁䅣入㝁䍁䅁兓瑂䝁䄰兤畂䝁䄸䅢療䝁䅣入㝁䍁䅁兓畂䝁䅙䅢桂䝁䄰兢桂䡁䅑兡療䝁䄴睏杁䕁䄸杢橂䝁䄸䅢療䝁䅣入䅁䥁䥣䅁歃䅁䅁睒求䝁䄴党あ䝁䅫睙穂䑁䅳䅉䙂䝁䄴䅚療䝁䅍杣灂䝁䄴睢獂䝁䄸睚㕂䑁䅳䅉䥂䝁䅕兢桂䡁䅑睢獂䝁䄸睚㕂䑁䅳䅉䥂䝁䅕䅣桂䡁䅑睢獂䝁䄸睚㕂䑁䅳䅉䩂䝁䄰兢ㅂ䝁䄴睢獂䝁䄸睚㕂䑁䅳䅉佂䝁䅕䅣潂䡁䅉睢獂䝁䄸睚㕂䑁䅳䅉偂䝁䄴睙療䝁䅷睢湂䡁䅫䅁灄睂䅁权䅁䕁䅣睢獂䝁䅑䅁䥃䅃䅁杋䅁䕁䅣杣求䝁䅕杢杁䕁䅍睢畂䡁䅍兤瑂䝁䅕杣杁䕁䅣睢療䝁䅑督䅁乁䜸䅁歃䅁䅁睒祂䝁䅕党畂䍁䅁睑療䝁䄴督ㅂ䝁䄰党祂䍁䅁睒療䝁䄸䅚穂䑁䅳䅉䥂䝁䄸兢求䍁䅁兓瑂䡁䅁杣療䡁䅙党瑂䝁䅕杢あ䑁䅳䅉呂䝁䄰兙祂䡁䅑䅉䍂䡁䅕兡獂䝁䅑兡畂䝁䅣睏杁䕁䄸杢穂䝁䅧睢祂䝁䅕䅉桂䝁䄴䅚杁䕁䄸杚浂䡁䅍䅡療䡁䅉党杁䙁䅣兡畂䝁䅑䅁䙄元䅁杣䅁䕁䅣杣求䝁䅕杢杁䕁䅍睢畂䡁䅍兤瑂䝁䅕杣杁䕁䅣睢療䝁䅑督㝁䍁䅁䅕桂䝁䅍睡桂䝁䅣兡畂䝁䅣䅉呂䝁䅕杣㉂䝁䅫睙求䡁䅍睏杁䕁䅉兡療䝁䄰兙穂䡁䅍䅉䙂䝁䄴党祂䝁䅣入䅁䩁䥫䅁獁䅁䅁睒祂䝁䄸兤畂䝁䅑䅉啂䡁䅉兙畂䡁䅍䅣療䡁䅉䅤桂䡁䅑兡療䝁䄴䅁兄杂䅁䅃䅁䕁䅧兑䵂䅁䅁䅇䅍䅁䅧䅁䥂䕁䅅睕䅁䥁䍙䅁䭁䅁䅁䅓䍂䕁䅅杔䅁䍁䍍䅁䥁䅁䅁䅓䑂䕁䅅䅁牂杁䅁杂䅁䕁䅧䅒䅁䙁䑙䅁䥁䅁䅁䅓䙂䙁䅍䅁千睁䅁䅃䅁䕁䅧兓䡂䅁䅁睔䅉䅁䅧䅁䥂䕁䅫兓䅁䭁䑣䅁䥁䅁䅁䅓䵂䙁䅑䅁䩂杁䅁权䅁䕁䅧睔䵂䙁䅧䅁呂睁䅁䅃䅁䕁䅧睔佂䅁䅁杓䅉䅁䅧䅁䥂䙁䅁兒䅁䵁䑣䅁䥁䅁䅁䅓兂䙁䅅䅁灄杁䅁䅃䅁䕁䅧杕䵂䅁䅁児䅍䅁䅯䅁䥂䙁䅍兓䑂䅁䅁儳䅍䅁䅧䅁䥂䙁䅍䅖䅁䥁䍣䅁䥁䅁䅁䅓呂䙁䅫䅁捂睁䅁权䅁䕁䅧兖䍂䕁䅉䅁佄睁䅁䅃䅁䕁䅧兖乂䅁䅁兎䅍䅁䅧䅁䥂䙁䅣兔䅁䅁䐴䅁奁䅁䅁䅓求䝁䅅䅢あ䝁䅧䅉䑂䝁䅅杣求䅁䅁杓䅙䍁䅷䅁䥂䝁䅕兙獂䡁䅑䅡杁䕁䅍兙祂䝁䅕䅉䙂䡁䅅兤灂䡁䅁兢求䝁䄴䅤䅁乁䠸䅁䝂䅁䅁䅓求䝁䅅䅢あ䝁䅧䅉䑂䝁䅅杣求䍁䅁兒硂䡁䅕兡睂䝁䄰党畂䡁䅑䅉桂䝁䄴䅚杁䙁䅍党祂䡁䅙兡橂䝁䅕督䅁䙁䜴䅁䝂䅁䅁䅓求䝁䅅䅢あ䝁䅧䅉䑂䝁䅅杣求䍁䅁兒硂䡁䅕兡睂䝁䄰党畂䡁䅑䅉桂䝁䄴䅚杁䙁䅍兤睂䡁䅁䅢灂䝁䅕督䅁䕁䝣䅁畁䅁䅁䅓求䝁䅅䅢あ䝁䅧䅉䑂䝁䅅杣求䍁䅁杒桂䝁䅍兡獂䝁䅫䅤灂䝁䅕督䅁䝁䝅䅁䝂䅁䅁䅓求䝁䅅䅢あ䝁䅧䅉䑂䝁䅅杣求䍁䅁䅕祂䝁䄸杤灂䝁䅑党祂䡁䅍䅉桂䝁䄴䅚杁䙁䅍党祂䡁䅙兡橂䝁䅕督䅁䕁䜰䅁歁䅁䅁䅓求䝁䅅䅢あ䝁䅧䅉䑂䝁䅅杣求䍁䅁杕䙂䕁䅫䅖穂䅁䅁睉䅧䍁䅯䅁䥂䝁䅕兙獂䡁䅑䅡杁䕁䅍兙祂䝁䅕䅉呂䝁䅕杣㉂䝁䅫睙求䡁䅍䅁㍁杂䅁杋䅁䕁䅧党桂䝁䅷䅤潂䍁䅁睑桂䡁䅉党杁䙁䅍兤睂䡁䅁䅢灂䝁䅕督䅁䥁䠴䅁畁䅁䅁䅓求䝁䅅䅢あ䝁䅧䅉䑂䝁䅅杣求䍁䅁䅖求䝁䅍䅡畂䝁䄸䅢療䝁䅣入䅁䕁䡉䅁㙃䅁䅁䅓求䝁䅅䅢あ䝁䅧䅉䕂䝁䅫兙湂䝁䄴睢穂䡁䅑兡橂䡁䅍睏杁䕁䅅杣あ䝁䅫杚灂䝁䅍兡桂䝁䅷䅉䩂䝁䄴䅤求䝁䅷䅢灂䝁䅣党畂䝁䅍党㝁䍁䅁睑桂䡁䅉䅚灂䝁䄸杤桂䡁䅍睙ㅂ䝁䅷兙祂䑁䅳䅉䥂䝁䅕兢桂䡁䅑睢獂䝁䄸睚㕂䑁䅳䅉䩂䝁䄰兢ㅂ䝁䄴睢獂䝁䄸睚㕂䑁䅳䅉呂䡁䅕杣湂䝁䅕杣㕂䅁䅁睇䅧䥁䅙䅁䥂䝁䅕兙獂䡁䅑䅡杁䕁䅑兡桂䝁䅣杢療䡁䅍䅤灂䝁䅍督㝁䍁䅁兑祂䡁䅑兡浂䝁䅫睙灂䝁䅅䅢杁䕁䅫杢あ䝁䅕䅢獂䝁䅫睚求䝁䄴睙求䑁䅳䅉偂䡁䅉䅤潂䝁䄸䅣桂䝁䅕䅚灂䝁䅍督㝁䍁䅁睕ㅂ䡁䅉睚求䡁䅉入䅁䡁䩧䅁あ䅁䅁䅓求䝁䅅䅢あ䝁䅧䅉䕂䝁䅫兙湂䝁䄴睢穂䡁䅑兡橂䡁䅍睏杁䕁䅅督穂䝁䅫督あ䝁䅕䅚杁䕁䅷兡㉂䝁䅫杢湂䑁䅳䅉䙂䝁䄴䅚瑁䝁䄸杚瑁䕁䅷兡浂䝁䅕䅉兂䝁䅷兙畂䝁䄴兡畂䝁䅣䅁硂杂䅁杮䅁䕁䅧党桂䝁䅷䅤潂䍁䅁䅒灂䝁䅅睚畂䝁䄸督あ䝁䅫睙穂䑁䅳䅉䉂䡁䅍督灂䡁䅍䅤灂䡁䅙党杁䙁䅑党橂䝁䅧杢療䝁䅷睢湂䡁䅫睏杁䑁䅍䅒杁䙁䅁杣灂䝁䄴䅤灂䝁䄴睚㝁䍁䅁䅒求䝁䄴䅤灂䡁䅍䅤祂䡁䅫睏杁䕁䄸杣あ䝁䅧睢睂䝁䅅党歂䝁䅫睙穂䅁䅁兖䅫䩁䅧䅁䥂䝁䅕兙獂䡁䅑䅡杁䕁䅑兡桂䝁䅣杢療䡁䅍䅤灂䝁䅍督㝁䍁䅁睑桂䡁䅉䅚灂䝁䄸杤桂䡁䅍睙ㅂ䝁䅷兙祂䑁䅳䅉䑂䝁䅧杣療䝁䄴兡橂䍁䅁䅒灂䡁䅍党桂䡁䅍党穂䑁䅳䅉䩂䝁䄰兢ㅂ䝁䄴睢獂䝁䄸睚㕂䑁䅳䅉佂䝁䅕兤祂䝁䄸䅢療䝁䅣入䅁䙁䩍䅁歄䅁䅁䅓求䝁䅅䅢あ䝁䅧䅉䕂䝁䅫兙湂䝁䄴睢穂䡁䅑兡橂䡁䅍睏杁䕁䅍兙祂䝁䅑兡療䡁䅙兙穂䝁䅍兤獂䝁䅅杣㝁䍁䅁睒桂䡁䅍䅤祂䝁䄸党畂䡁䅑党祂䝁䄸䅢療䝁䅣入㝁䍁䅁兓瑂䝁䄰兤畂䝁䄸䅢療䝁䅣入㝁䍁䅁兓畂䝁䅙党橂䡁䅑兡療䡁䅕督杁䕁䅑兡穂䝁䅕兙穂䝁䅕督㝁䍁䅁杔求䡁䅕杣療䝁䅷睢湂䡁䅫睏杁䙁䅁兙灂䝁䄴䅉乂䝁䅅杢桂䝁䅣党瑂䝁䅕杢あ䅁䅁兔䅧䵁䄴䅁䥂䝁䅕兙獂䡁䅑䅡杁䕁䅑兡桂䝁䅣杢療䡁䅍䅤灂䝁䅍督㝁䍁䅁睑桂䡁䅉䅚灂䝁䄸杤桂䡁䅍睙ㅂ䝁䅷兙祂䑁䅳䅉䡂䝁䅕杢求䡁䅑兡橂䍁䅁䅒灂䡁䅍睢祂䝁䅑党祂䑁䅳䅉䥂䝁䅕兢桂䡁䅑睢獂䝁䄸睚㕂䑁䅳䅉䩂䝁䄴杚獂䝁䅅兢瑂䝁䅅䅤灂䝁䄸杢㝁䍁䅁杔求䡁䅕杣療䝁䅷睢湂䡁䅫睏杁䙁䅉党穂䡁䅁兡祂䝁䅅䅤療䡁䅉入䅁䙁䡧䅁㙄䅁䅁䅓求䝁䅅䅢あ䝁䅧䅉䕂䝁䅫兙湂䝁䄴睢穂䡁䅑兡橂䡁䅍睏杁䕁䅍兙祂䝁䅑兡療䡁䅙兙穂䝁䅍兤獂䝁䅅杣㝁䍁䅁兓瑂䝁䄰兤畂䝁䄸䅢療䝁䅣入㝁䍁䅁兓畂䝁䅙党橂䡁䅑兡療䡁䅕督杁䕁䅑兡穂䝁䅕兙穂䝁䅕督㝁䍁䅁睔畂䝁䅍睢獂䝁䄸睚㕂䑁䅳䅉兂䡁䅕䅢瑂䝁䄸杢療䝁䅷睢湂䡁䅫睏杁䙁䅉党穂䡁䅁兡祂䝁䅅䅤療䡁䅉入㝁䍁䅁兖あ䝁䅫䅢灂䡁䅑入杁䙁䅍睙桂䝁䅷党杁䙁䅍睢獂䝁䅅杣䅁䥁䡧䅁潃䅁䅁䅓求䝁䅅䅢あ䝁䅧䅉䕂䝁䅫兙湂䝁䄴睢穂䡁䅑兡橂䡁䅍睏杁䕁䅍兙祂䝁䅑兡療䡁䅙兙穂䝁䅍兤獂䝁䅅杣㝁䍁䅁兓畂䡁䅑党祂䝁䄴兙獂䍁䅁䅒灂䡁䅍党桂䡁䅍党穂䑁䅳䅉佂䝁䅕兤祂䝁䄸䅢療䝁䅣入㝁䍁䅁睔畂䝁䅍睢獂䝁䄸睚㕂䑁䅳䅉噂䡁䅉睢獂䝁䄸睚㕂䅁䅁睦䅣䵁䅷䅁䥂䝁䅕兙獂䡁䅑䅡杁䕁䅑兡桂䝁䅣杢療䡁䅍䅤灂䝁䅍督㝁䍁䅁睑潂䡁䅉睢畂䝁䅫睙杁䕁䅑兡穂䝁䅕兙穂䝁䅕督㝁䍁䅁兒畂䝁䅑睢橂䡁䅉兡畂䝁䄸䅢療䝁䅣入㝁䍁䅁兓瑂䝁䄰兤畂䝁䄸䅢療䝁䅣入㝁䍁䅁杔求䡁䅕杣療䝁䅷睢湂䡁䅫睏杁䕁䄸杢橂䝁䄸䅢療䝁䅣入㝁䍁䅁䅕桂䝁䅫杢杁䕁䄰兙畂䝁䅅睚求䝁䄰党畂䡁䅑䅁⭂元䅁䅬䅁䕁䅧党桂䝁䅷䅤潂䍁䅁䅒灂䝁䅅睚畂䝁䄸督あ䝁䅫睙穂䑁䅳䅉䕂䝁䅕杢あ䝁䅫督あ䡁䅉入㝁䍁䅁兓畂䝁䅙党橂䡁䅑兡療䡁䅕督杁䕁䅑兡穂䝁䅕兙穂䝁䅕督㝁䍁䅁睔祂䡁䅑䅡療䡁䅁兙求䝁䅑兡橂䡁䅍睏杁䙁䅍兤祂䝁䅣党祂䡁䅫䅁杄睂䅁䅹䅁䕁䅧党桂䝁䅷䅤潂䍁䅁䅒灂䝁䅅睚畂䝁䄸督あ䝁䅫睙穂䑁䅳䅉䕂䝁䅫兙楂䝁䅕䅤求䡁䅍睏杁䕁䅍兙祂䝁䅑兡療䡁䅙兙穂䝁䅍兤獂䝁䅅杣㝁䍁䅁兓畂䝁䅙党橂䡁䅑兡療䡁䅕督杁䕁䅑兡穂䝁䅕兙穂䝁䅕督㝁䍁䅁杔求䡁䅕杣療䝁䅷睢湂䡁䅫睏杁䕁䄸杢橂䝁䄸䅢療䝁䅣入㝁䍁䅁杕求䡁䅍䅣灂䡁䅉兙あ䝁䄸杣㕂䅁䅁朵䅣佁䄴䅁䥂䝁䅕兙獂䡁䅑䅡杁䕁䅑兡桂䝁䅣杢療䡁䅍䅤灂䝁䅍督㝁䍁䅁䅒灂䝁䅅杙求䡁䅑党穂䑁䅳䅉䑂䝁䅅杣歂䝁䅫睢㉂䝁䅅督橂䡁䅕䅢桂䡁䅉睏杁䕁䅫杢浂䝁䅕睙あ䝁䅫睢ㅂ䡁䅍䅉䕂䝁䅫督求䝁䅅督求䡁䅍睏杁䕁䄴党ㅂ䡁䅉睢獂䝁䄸睚㕂䑁䅳䅉偂䝁䄴睙療䝁䅷睢湂䡁䅫睏杁䙁䅉党穂䡁䅁兡祂䝁䅅䅤療䡁䅉入㝁䍁䅁䅕潂䝁䅅杣瑂䝁䅅睙療䡁䅙兡湂䝁䅫䅢桂䝁䄴睙求䅁䅁睚䅫䩁䅧䅁䥂䝁䅕兙獂䡁䅑䅡杁䕁䅑兡桂䝁䅣杢療䡁䅍䅤灂䝁䅍督㝁䍁䅁兒畂䝁䅑兌療䝁䅙兌䵂䝁䅫杚求䍁䅁䅕獂䝁䅅杢畂䝁䅫杢湂䑁䅳䅉䑂䝁䅧杣療䝁䄴兡橂䍁䅁䅒灂䡁䅍党桂䡁䅍党穂䑁䅳䅉兂䝁䅅兡畂䍁䅁兔桂䝁䄴兙湂䝁䅕兢求䝁䄴䅤䅁偁䤸䅁睃䅁䅁䅓求䝁䅅䅢あ䝁䅧䅉䕂䝁䅫兙湂䝁䄴睢穂䡁䅑兡橂䡁䅍睏杁䕁䅕杢歂䝁䄸睙祂䝁䅫杢療䝁䅷睢湂䡁䅫睏杁䕁䅧党瑂䝁䅅䅤療䝁䅷睢湂䡁䅫睏杁䕁䅫兢瑂䡁䅕杢療䝁䅷睢湂䡁䅫睏杁䕁䄴党ㅂ䡁䅉睢獂䝁䄸睚㕂䑁䅳䅉偂䝁䄴睙療䝁䅷睢湂䡁䅫睏杁䙁䅕杣療䝁䅷睢湂䡁䅫䅁捁䅃䅁杏䅁䕁䅧党桂䝁䅷䅤潂䍁䅁䅒灂䝁䅅睚畂䝁䄸督あ䝁䅫睙穂䑁䅳䅉䡂䝁䅕杢求䡁䅑兡橂䡁䅍䅁坂睂䅁䅯䅁䕁䅧党桂䝁䅷䅤潂䍁䅁䅒灂䝁䅅睚畂䝁䄸督あ䝁䅫睙穂䑁䅳䅉䡂䝁䅕杢求䡁䅑兡橂䡁䅍睏杁䕁䅍䅡祂䝁䄸杢灂䝁䅍䅉䕂䝁䅫督求䝁䅅督求䡁䅍睏杁䕁䅫兢瑂䡁䅕杢療䝁䅷睢湂䡁䅫睏杁䕁䄴党ㅂ䡁䅉睢獂䝁䄸睚㕂䑁䅳䅉偂䝁䄴睙療䝁䅷睢湂䡁䅫䅁䅃元䅁杪䅁䕁䅧党桂䝁䅷䅤潂䍁䅁䅒灂䝁䅅睚畂䝁䄸督あ䝁䅫睙穂䑁䅳䅉䡂䝁䅕杢求䡁䅑兡橂䡁䅍睏杁䙁䅁杣療䝁䅍党穂䡁䅍䅉䉂䡁䅕䅤療䝁䄰兙あ䝁䅫睢畂䑁䅳䅉䩂䝁䄰兢ㅂ䝁䄴睢獂䝁䄸睚㕂䑁䅳䅉坂䝁䅅睙橂䝁䅫杢求䡁䅍䅁䕃䅃䅁䄶䅁䕁䅧党桂䝁䅷䅤潂䍁䅁䅒灂䝁䅅睚畂䝁䄸督あ䝁䅫睙穂䑁䅳䅉䩂䝁䄰兙湂䝁䅕䅉卂䝁䅕睙療䝁䅣杢灂䡁䅑兡療䝁䄴睏杁䕁䅅兤湂䝁䄰党畂䡁䅑党歂䍁䅁杕求䝁䅅䅢灂䡁䅑入㝁䍁䅁兑祂䡁䅑兡浂䝁䅫睙灂䝁䅅䅢杁䕁䅫杢あ䝁䅕䅢獂䝁䅫睚求䝁䄴睙求䑁䅳䅉佂䝁䅕兤祂䝁䄸䅢療䝁䅣入㝁䍁䅁睔祂䡁䅑䅡療䡁䅁兙求䝁䅑兡橂䡁䅍睏杁䙁䅍兤祂䝁䅣党祂䡁䅫䅁䵁䅃䅁杲䅁䕁䅧党桂䝁䅷䅤潂䍁䅁䅒灂䝁䅅睚畂䝁䄸督あ䝁䅫睙穂䑁䅳䅉乂䕁䅧党桂䝁䅷䅤潂䑁䅳䅉䕂䝁䅫兙楂䝁䅕䅤求䡁䅍睏杁䕁䅫兢瑂䡁䅕杢療䝁䅷睢湂䡁䅫睏杁䕁䄴党ㅂ䡁䅉睢獂䝁䄸睚㕂䑁䅳䅉兂䡁䅕䅢瑂䝁䄸杢療䝁䅷睢湂䡁䅫睏杁䙁䅉党穂䡁䅁兡祂䝁䅅䅤療䡁䅉入䅁佁䝳䅁䵄䅁䅁䅓求䝁䅅䅢あ䝁䅧䅉䕂䝁䅫兙湂䝁䄴睢穂䡁䅑兡橂䡁䅍睏杁䕁䄰䅓求䝁䅅䅢あ䝁䅧睏杁䕁䄴兤あ䡁䅉兙橂䝁䅕兤あ䝁䅫睙桂䝁䅷睏杁䙁䅍䅢求䝁䅕䅣杁䙁䅑党橂䝁䅧杢療䝁䅷睢湂䡁䅫睏杁䕁䅑党畂䡁䅑兡穂䡁䅑杣㕂䑁䅳䅉兂䝁䅅兡畂䍁䅁兔桂䝁䄴兙湂䝁䅕兢求䝁䄴䅤㝁䍁䅁杕求䡁䅍䅣灂䡁䅉兙あ䝁䄸杣㕂䅁䅁兇䅣䱁䅷䅁䥂䝁䅕兙獂䡁䅑䅡杁䕁䅑兡桂䝁䅣杢療䡁䅍䅤灂䝁䅍督㝁䍁䅁兔䥂䝁䅕兙獂䡁䅑䅡㝁䍁䅁睔ㅂ䡁䅑䅣桂䡁䅑兡求䝁䄴䅤杁䕁䅍兙祂䝁䅕睏杁䕁䅍兙祂䝁䅑兡療䡁䅙兙穂䝁䅍兤獂䝁䅅杣㝁䍁䅁杔求䡁䅕杣療䝁䅷睢湂䡁䅫睏杁䙁䅉党穂䡁䅁兡祂䝁䅅䅤療䡁䅉入㝁䍁䅁睕ㅂ䡁䅉睚求䡁䅉入䅁乁䡷䅁㉄䅁䅁䅓求䝁䅅䅢あ䝁䅧䅉䕂䝁䅫兙湂䝁䄴睢穂䡁䅑兡橂䡁䅍睏杁䕁䄰䅓求䝁䅅䅢あ䝁䅧睏杁䙁䅍党畂䡁䅍睢祂䡁䅍睏杁䕁䅙兡あ䝁䄴党穂䡁䅍䅉啂䝁䅕睙潂䝁䄴睢獂䝁䄸睚㕂䑁䅳䅉塂䝁䅕兙祂䝁䅅杙獂䝁䅕督㝁䍁䅁䅕祂䝁䄸睙求䡁䅍督杁䕁䅅兤あ䝁䄸兢桂䡁䅑兡療䝁䄴睏杁䕁䅉兡療䝁䄰党あ䡁䅉兡橂䡁䅍睏杁䙁䅣党獂䝁䅷杢求䡁䅍督杁䝁䅅杢歂䍁䅁杕求䝁䅍睢㉂䝁䅕杣㕂䅁䅁䅎䅫乁䄴䅁䥂䝁䅕兙獂䡁䅑䅡杁䕁䅑兡桂䝁䅣杢療䡁䅍䅤灂䝁䅍督㝁䍁䅁兔䥂䝁䅕兙獂䡁䅑䅡㝁䍁䅁睕求䝁䄴督療䡁䅉督㝁䍁䅁兔桂䝁䅍䅡灂䝁䄴党杁䕁䅷党桂䡁䅉杢灂䝁䄴睚㝁䍁䅁睖求䝁䅅杣桂䝁䅉䅢求䡁䅍睏杁䙁䅁杣療䝁䅍党穂䡁䅍䅉䉂䡁䅕䅤療䝁䄰兙あ䝁䅫睢畂䑁䅳䅉䉂䡁䅉䅤灂䝁䅙兡橂䝁䅫兙獂䍁䅁兓畂䡁䅑党獂䝁䅷兡湂䝁䅕杢橂䝁䅕䅁瑁睂䅁朸䅁䕁䅧党桂䝁䅷䅤潂䍁䅁䅒灂䝁䅅睚畂䝁䄸督あ䝁䅫睙穂䑁䅳䅉乂䝁䅅睙潂䝁䅫杢求䍁䅁䅔求䝁䅅杣畂䝁䅫杢湂䑁䅳䅉䡂䝁䅕杢求䡁䅑兡橂䡁䅍睏杁䕁䅅杣あ䝁䅫杚灂䝁䅍兡桂䝁䅷䅉䩂䝁䄴䅤求䝁䅷䅢灂䝁䅣党畂䝁䅍党㝁䍁䅁睒求䝁䄴党あ䝁䅫睙杁䕁䅑兡穂䝁䄸杣歂䝁䅕杣㝁䍁䅁睔畂䝁䅍睢獂䝁䄸睚㕂䑁䅳䅉卂䝁䅕䅣祂䝁䄸䅚ㅂ䝁䅍䅤灂䡁䅙党杁䕁䅧党桂䝁䅷䅤潂䅁䅁䅍䅧䑁䅷䅁䥂䝁䅕兙獂䡁䅑䅡杁䕁䅑兡桂䝁䅣杢療䡁䅍䅤灂䝁䅍督㝁䍁䅁杔求䡁䅕杣療䝁䅷睢湂䡁䅫䅁慄睂䅁杯䅁䕁䅧党桂䝁䅷䅤潂䍁䅁䅒灂䝁䅅睚畂䝁䄸督あ䝁䅫睙穂䑁䅳䅉佂䝁䅕兤祂䝁䄸督橂䝁䅫党畂䝁䅍党㝁䍁䅁睑桂䡁䅉䅚灂䝁䄸杤桂䡁䅍睙ㅂ䝁䅷兙祂䑁䅳䅉䩂䝁䄰兢ㅂ䝁䄴睢獂䝁䄸睚㕂䑁䅳䅉佂䝁䅕兤祂䝁䄸䅢療䝁䅣入㝁䍁䅁睕ㅂ䡁䅉睚求䡁䅉入䅁佁䡉䅁㙃䅁䅁䅓求䝁䅅䅢あ䝁䅧䅉䕂䝁䅫兙湂䝁䄴睢穂䡁䅑兡橂䡁䅍睏杁䕁䄴党ㅂ䡁䅉睢穂䝁䅍兡求䝁䄴睙求䑁䅳䅉䑂䝁䅅杣歂䝁䅫睢㉂䝁䅅督橂䡁䅕䅢桂䡁䅉睏杁䕁䄸杣あ䝁䅧睢睂䝁䅅党歂䝁䅫睙穂䑁䅳䅉卂䝁䅕䅣祂䝁䄸䅚ㅂ䝁䅍䅤灂䡁䅙党杁䕁䅧党桂䝁䅷䅤潂䑁䅳䅉呂䡁䅕杣湂䝁䅕杣㕂䅁䅁党䅫䵁䅧䅁䥂䝁䅕兙獂䡁䅑䅡杁䕁䅑兡桂䝁䅣杢療䡁䅍䅤灂䝁䅍督㝁䍁䅁杔求䡁䅕杣療䡁䅍睙灂䝁䅕杢橂䝁䅕睏杁䕁䅣党畂䝁䅕䅤灂䝁䅍督㝁䍁䅁兑祂䡁䅑兡浂䝁䅫睙灂䝁䅅䅢杁䕁䅫杢あ䝁䅕䅢獂䝁䅫睚求䝁䄴睙求䑁䅳䅉䩂䝁䄴杚求䝁䅍䅤灂䝁䄸兤穂䍁䅁䅒灂䡁䅍党桂䡁䅍党穂䑁䅳䅉佂䝁䅕兤祂䝁䄸䅢療䝁䅣入䅁䡁䡙䅁捄䅁䅁䅓求䝁䅅䅢あ䝁䅧䅉䕂䝁䅫兙湂䝁䄴睢穂䡁䅑兡橂䡁䅍睏杁䕁䄴党ㅂ䡁䅉睢穂䝁䅍兡求䝁䄴睙求䑁䅳䅉呂䝁䅷党求䡁䅁䅉啂䝁䅕睙潂䝁䄴睢獂䝁䄸睚㕂䑁䅳䅉䑂䝁䅅杣歂䝁䅫睢㉂䝁䅅督橂䡁䅕䅢桂䡁䅉睏杁䕁䄴党ㅂ䡁䅉睢獂䝁䄸睚㕂䑁䅳䅉呂䡁䅕杣湂䝁䅕杣㕂䑁䅳䅉䕂䝁䅫睚灂䡁䅑兙獂䍁䅁兔求䝁䄴</t>
  </si>
  <si>
    <t>䅤桂䝁䅷䅉䥂䝁䅕兙獂䡁䅑䅡䅁䕁䤸䅁坄䅁䅁䅓求䝁䅅䅢あ䝁䅧䅉䕂䝁䅫兙湂䝁䄴睢穂䡁䅑兡橂䡁䅍睏杁䕁䄴兤あ䡁䅉兙橂䝁䅕兤あ䝁䅫睙桂䝁䅷睏杁䕁䅍兙祂䝁䅑兡療䡁䅙兙穂䝁䅍兤獂䝁䅅杣㝁䍁䅁杔求䡁䅕杣療䝁䅷睢湂䡁䅫睏杁䕁䄸杢橂䝁䄸䅢療䝁䅣入㝁䍁䅁䅕桂䝁䅫杢杁䕁䄰兙畂䝁䅅睚求䝁䄰党畂䡁䅑睏杁䙁䅁䅡桂䡁䅉兢桂䝁䅍睢㉂䝁䅫睚灂䝁䅷兙畂䝁䅍党䅁䑁䩙䅁卄䅁䅁䅓求䝁䅅䅢あ䝁䅧䅉䕂䝁䅫兙湂䝁䄴睢穂䡁䅑兡橂䡁䅍睏杁䕁䄴兤あ䡁䅉兙橂䝁䅕兤あ䝁䅫睙桂䝁䅷睏杁䕁䅍䅡祂䝁䄸杢灂䝁䅍䅉䕂䝁䅫督求䝁䅅督求䡁䅍睏杁䕁䅑党祂䝁䄰兙あ䝁䄸䅢療䝁䅣入㝁䍁䅁䅕桂䝁䅫杢杁䕁䄰兙畂䝁䅅睚求䝁䄰党畂䡁䅑睏杁䙁䅣党獂䝁䅷杢求䡁䅍督杁䝁䅅杢歂䍁䅁杕求䝁䅍睢㉂䝁䅕杣㕂䅁䅁䅅䅫乁䅧䅁䥂䝁䅕兙獂䡁䅑䅡杁䕁䅑兡桂䝁䅣杢療䡁䅍䅤灂䝁䅍督㝁䍁䅁睔ㅂ䡁䅑䅣桂䡁䅑兡求䝁䄴䅤杁䕁䅍兙祂䝁䅕睏杁䕁䅅督穂䝁䅫督あ䝁䅕䅚杁䕁䅷兡㉂䝁䅫杢湂䑁䅳䅉䑂䝁䅅杣歂䝁䅫睢㉂䝁䅅督橂䡁䅕䅢桂䡁䅉睏杁䕁䄴党睂䝁䅧杣療䝁䅷睢湂䡁䅫睏杁䕁䄸杣あ䝁䅧睢睂䝁䅅党歂䝁䅫睙穂䑁䅳䅉卂䝁䅕督睂䝁䅫杣桂䡁䅑睢祂䡁䅫䅁㕁䅃䅁杋䅁䕁䅧党睂䝁䅅䅤療䝁䅷睢湂䡁䅫睏杁䕁䄸杢橂䝁䄸䅢療䝁䅣入䅁䙁䨰䅁楁䅁䅁䅓療䝁䄰党杁䕁䅙兤祂䝁䄴兡穂䝁䅧兡畂䝁䅣督䅁䕁䝧䅁楁䅁䅁䅓療䝁䄰党杁䕁䅫兢睂䡁䅉睢㉂䝁䅕兢求䝁䄴䅤䅁偁䠰䅁睁䅁䅁䅓療䝁䄰党杁䕁䅫兢睂䡁䅉睢㉂䝁䅕兢求䝁䄴䅤杁䙁䅉党あ䝁䅅兡獂䅁䅁杣䅣䕁䅙䅁䥂䝁䄸兢求䍁䅁兓瑂䡁䅁杣療䡁䅙党瑂䝁䅕杢あ䑁䅳䅉䑂䝁䄸杢あ䝁䅕杢あ䍁䅁睑祂䝁䅕兙あ䝁䅫睢畂䅁䅁先䅣䵁䅉䅁䥂䝁䄸兢求䍁䅁兓瑂䡁䅁杣療䡁䅙党瑂䝁䅕杢あ䑁䅳䅉䑂䡁䅕督あ䝁䄸兢求䡁䅉䅉卂䝁䅕䅢桂䡁䅑兡療䝁䄴督潂䝁䅫䅣杁䕁䄰兙畂䝁䅅睚求䝁䄰党畂䡁䅑睏杁䕁䅕兌獂䝁䅕兙祂䝁䄴兡畂䝁䅣睏杁䕁䅍睢畂䡁䅑党畂䡁䅑䅉䑂䡁䅉党桂䡁䅑兡療䝁䄴睏杁䙁䅍兢桂䡁䅉䅤杁䕁䅍䅢療䡁䅑䅡灂䝁䄴睚䅁䩁䤰䅁浄䅁䅁䅓療䝁䄰党杁䕁䅫兢睂䡁䅉睢㉂䝁䅕兢求䝁䄴䅤㝁䍁䅁兓畂䝁䅑兤穂䡁䅑杣灂䝁䅅䅢杁䕁䅅兤あ䝁䄸兢桂䡁䅑兡療䝁䄴睏杁䙁䅍党畂䡁䅍睢祂䡁䅍睏杁䙁䅍兢桂䡁䅉䅤杁䕁䅉兤灂䝁䅷䅚灂䝁䄴睚㝁䍁䅁睑療䝁䄴䅤祂䝁䅅睙あ䍁䅁兔桂䝁䄴兙湂䝁䅕兢求䝁䄴䅤杁䙁䅍睢浂䡁䅑睤桂䡁䅉党㝁䍁䅁䅕祂䝁䄸睙求䡁䅍督杁䕁䅅兤あ䝁䄸兢桂䡁䅑兡療䝁䄴䅁扂睂䅁䅔䅁䕁䅧睢瑂䝁䅕䅉䩂䝁䄰䅣祂䝁䄸杤求䝁䄰党畂䡁䅑睏杁䕁䅫杢浂䝁䅕睙あ䝁䅫睢ㅂ䡁䅍䅉䕂䝁䅫督求䝁䅅督求䡁䅍䅁穂䅃䅁䅓䅁䕁䅧睢瑂䝁䅕䅉䩂䝁䄰䅣祂䝁䄸杤求䝁䄰党畂䡁䅑睏杁䙁䅁䅡㕂䡁䅍兡橂䝁䅅䅢杁䙁䅍党橂䡁䅕杣灂䡁䅑入䅁䡁䩕䅁䥂䅁䅁䅓療䝁䄰党杁䕁䅫兢睂䡁䅉睢㉂䝁䅕兢求䝁䄴䅤㝁䍁䅁䅕療䝁䅷䅢ㅂ䡁䅑兡療䝁䄴䅉䑂䝁䄸杢あ䡁䅉睢獂䅁䅁兡䅧䕁䅧䅁䥂䝁䄸兢求䍁䅁兓瑂䡁䅁杣療䡁䅙党瑂䝁䅕杢あ䑁䅳䅉卂䝁䅕督灂䝁䅑党畂䡁䅑兡桂䝁䅷䅉呂䝁䄸䅢桂䡁䅉䅁穂元䅁杇䅁䕁䅧睢瑂䝁䅕杙ㅂ䝁䅫䅢歂䝁䅫杢湂䅁䅁来䅣䍁䅷䅁䥂䝁䄸兢求䝁䅙兤祂䝁䄴兡穂䝁䅧兡畂䝁䅣䅉卂䝁䅕䅤桂䝁䅫䅢䅁䱁䡫䅁畁䅁䅁䅓療䡁䅑党獂䍁䅁兙畂䝁䅑䅉卂䝁䅕督療䡁䅉䅤杁䙁䅉兒䩂䙁䅑督䅁䡁䥑䅁䍂䅁䅁䅓療䡁䅑党獂䡁䅍䅌杁䙁䅉党穂䝁䄸杣あ䡁䅍䅉桂䝁䄴䅚杁䕁䅍杣ㅂ䝁䅫督求䍁䅁䅔灂䝁䄴党穂䅁䅁䄳䅙䕁䅁䅁䥂䝁䄸䅤求䝁䅷督獁䍁䅁杕求䡁䅍䅤桂䡁䅕杣桂䝁䄴䅤穂䍁䅁兙畂䝁䅑䅉䵂䝁䅕兡穂䡁䅕杣求䅁䅁睺䅙䍁䅯䅁䥂䝁䄸兤穂䝁䅕䅡療䝁䅷䅚杁䕁䅅䅣睂䝁䅷兡桂䝁䄴睙求䡁䅍䅁剃䅃䅁杊䅁䕁䅧睢ㅂ䡁䅍党潂䝁䄸䅢歂䍁䅁䅒ㅂ䡁䅉兙楂䝁䅷党穂䅁䅁眹䅙䕁䅁䅁䥂䝁䄸兤穂䝁䅕䅡療䝁䅷䅚杁䝁䅅杢歂䍁䅁䅕求䡁䅉督療䝁䄴兙獂䍁䅁䅕祂䝁䄸䅚ㅂ䝁䅍䅤穂䅁䅁䅕䅣䕁䄴䅁䥂䡁䅕兢桂䝁䄴䅉卂䝁䅕督療䡁䅕杣橂䝁䅕䅉桂䝁䄴䅚杁䕁䅕兢睂䝁䅷睢㕂䝁䄰党畂䡁䅑䅉呂䝁䅕杣㉂䝁䅫睙求䡁䅍䅁塃杂䅁䅃䅁䕁䅫村乂䅁䅁兓䅍䅁䅧䅁䩂䕁䅍兒䅁䝁䍉䅁䭁䅁䅁兓䕂䙁䅧䅗䅁䵁䍙䅁䥁䅁䅁兓䙂䙁䅧䅁畃睁䅁䅃䅁䕁䅫杒䝂䅁䅁兗䅉䅁䅯䅁䩂䕁䅷兔佂䅁䅁兄䅉䅁䅯䅁䩂䕁䄴睑婂䅁䅁杊䅉䅁䅯䅁䩂䕁䄴䅖䑂䅁䅁睧䅍䅁䅯䅁䩂䕁䄴䅖噂䅁䅁䅉䅉䅁䅯䅁䩂䕁䄴杖䥂䅁䅁兯䅍䅁䅙䅁䩂䙁䅁䅁煁睁䅁䅃䅁䕁䅫䅕䡂䅁䅁兪䅍䉁䅷䅁䩂䙁䅅䅖硁䑁䅫免㍁䑁䅧睍ㅁ䑁䅅兎㑁䅁䅁兓䅑䅁䅧䅁䩂䙁䅅杖䅁乁䍁䅁睁䅁䅁兓剂䙁䄸兑坂䕁䅣睘䕂䕁䅫䅔噂䙁䅑睘呂䕁䅧兑卂䕁䅕睕時䕁䄸兖啂䅁䅁充䅁䉁䅧䅁䩂䙁䅅睘䑂䕁䅅䅔䙂䕁䄴䅒䉂䙁䅉䅁乁䅂䅁䅉䅁䕁䅫兕時䕁䅍睔佂䙁䅍䅖䩂䙁䅑兖䙂䕁䄴䅖呂䅁䅁允䅁䑁䅉䅁䩂䙁䅅睘䕂䕁䅫䅔噂䙁䅑睘䙂䙁䅁睕時䕁䅅杒啂䕁䅕杕時䕁䅕䅗啂䙁䅉兑䅁䝁䕳䅁歁䅁䅁兓剂䙁䄸䅒䩂䕁䅷兖啂䙁䄸兒兂䙁䅍睘佂䕁䄸杕乂䅁䅁权䅁䉁䅧䅁䩂䙁䅅睘䩂䕁䄴䅒噂䙁䅍䅖卂䙁䅫䅁捁杂䅁䅊䅁䕁䅫兕時䕁䅫杔䕂䙁䅕睕啂䙁䅉兗時䕁䅣杕偂䙁䅕䅕䅁䉁䝯䅁潁䅁䅁兓剂䙁䄸䅕卂䕁䅫兔䉂䙁䅉兗時䕁䅫杔䕂䙁䅕睕啂䙁䅉兗䅁䉁䜴䅁啁䅁䅁兓剂䙁䄸睕䙂䕁䅍䅖偂䙁䅉䅁奁杂䅁杂䅁䕁䅫杕䅁䵁䍣䅁䥁䅁䅁兓卂䕁䄰䅁权睁䅁权䅁䕁䅫睕卂䕁䅣䅁䵂杁䅁杂䅁䕁䅫䅖䅁䉁䑙䅁䍂䅁䅁兓啂䍁䅁睑療䝁䄴督ㅂ䝁䅷䅤灂䝁䄴睚杁䝁䅅杢歂䍁䅁睔あ䝁䅧党祂䍁䅁睕求䡁䅉杤灂䝁䅍党穂䅁䅁䅁䅣䉁䅧䅁䩂䙁䅑䅉呂䝁䅕杣㉂䝁䅫睙求䡁䅍䅁橁睂䅁䅃䅁䕁䅫䅖塂䅁䅁杊䅍䅁䅧䅁䩂䙁䅙杗䅁䡁䑁䅁祃䅁䅁兓瑂䝁䅅睚求䍁䅁杕求䝁䅍睢湂䝁䄴兡あ䝁䅫睢畂䑁䅳䅉呂䝁䅕杢穂䝁䄸杣穂䑁䅳䅉呂䝁䄰兙祂䡁䅑䅉䑂䝁䅫䅤灂䝁䅕督㝁䍁䅁村灂䝁䄸兢求䡁䅑杣灂䝁䅍督㝁䍁䅁睕瑂䝁䅅杣あ䍁䅁兔灂䡁䅉杣療䡁䅉督㝁䍁䅁兑ㅂ䡁䅑睢畂䝁䄸兢療䡁䅕督杁䙁䅙党潂䝁䅫睙獂䝁䅕督䅁佁䥅䅁楁䅁䅁兓瑂䡁䅁兙橂䡁䅑䅉䩂䝁䄴杤求䡁䅍䅤灂䝁䄴睚䅁䭁䩯䅁权䅁䅁兓瑂䡁䅁兙橂䡁䅑䅉䩂䝁䄴杤求䡁䅍䅤灂䝁䄴睚㝁䍁䅁兔䥂䝁䅕兙獂䡁䅑䅡㝁䍁䅁兒瑂䡁䅁䅢療䡁䅫党求䍁䅁村求䝁䄴党浂䝁䅫䅤穂䑁䅳䅉䙂䝁䄰䅣獂䝁䄸入求䝁䅕䅉䉂䡁䅍督灂䡁䅍䅤桂䝁䄴睙求䍁䅁䅕祂䝁䄸睚祂䝁䅅兢杁䍁䅧兒䉂䙁䅁克䅁䱁䥳䅁睁䅁䅁兓畂䝁䅍睢瑂䝁䅕䅉呂䝁䅧兙祂䝁䅕䅉䉂䝁䅣杣求䝁䅕兢求䝁䄴䅤穂䅁䅁免䅫䝁䅷䅁䩂䝁䄴䅚求䡁䅁党畂䝁䅑党畂䡁䅑䅉兂䝁䄸睤求䡁䅉䅉桂䝁䄴䅚杁䙁䅉党畂䝁䅕睤桂䝁䅉䅢求䍁䅁兒獂䝁䅕睙あ䡁䅉兡橂䝁䅫䅤㕂䍁䅁䅕祂䝁䄸䅚ㅂ䝁䅍党祂䡁䅍䅁硂䅃䅁䅌䅁䕁䅫杢歂䡁䅕督あ䡁䅉兡桂䝁䅷䅉䉂䡁䅕䅤療䝁䄰兙あ䝁䅫睢畂䅁䅁睶䅫䱁䅷䅁䩂䝁䄴䅚ㅂ䡁䅍䅤祂䝁䅫兙獂䍁䅁兑ㅂ䡁䅑睢瑂䝁䅅䅤灂䝁䄸杢㝁䍁䅁睍䕂䍁䅁䅕祂䝁䅫杢あ䝁䅫杢湂䑁䅳䅉䑂䝁䄸兢瑂䝁䅕杣橂䝁䅫兙獂䍁䅁睕睂䝁䅅睙求䍁䅁䅔桂䡁䅕杢橂䝁䅧睏杁䙁䅁兙穂䡁䅍党畂䝁䅣党祂䍁䅁兑灂䡁䅉睙祂䝁䅅杚あ䍁䅁兔桂䝁䄴兤浂䝁䅅睙あ䡁䅕杣灂䝁䄴睚䅁䍁䥧䅁潂䅁䅁兓畂䝁䅑兤穂䡁䅑杣灂䝁䅅䅢杁䕁䅅兤あ䝁䄸兢桂䡁䅑兡療䝁䄴睏杁䕁䅅睚祂䝁䅫䅖求䝁䅍䅡㝁䍁䅁䅕祂䝁䄸睙求䡁䅍督杁䕁䅅兤あ䝁䄸兢桂䡁䅑兡療䝁䄴䅁䍂元䅁朳䅁䕁䅫杢歂䡁䅕督あ䡁䅉兡桂䝁䅷䅉䉂䡁䅕䅤療䝁䄰兙あ䝁䅫睢畂䑁䅳䅉䉂䡁䅕䅤潂䝁䄸杣灂䡁䅯兙あ䝁䅫睢畂䍁䅁兙畂䝁䅑䅉䉂䝁䅍睙求䡁䅍督杁䕁䅍睢畂䡁䅑杣療䝁䅷睏杁䕁䅑兙あ䝁䅅䅉兂䡁䅉睢あ䝁䅕睙あ䝁䅫睢畂䑁䅳䅉兂䡁䅉睢橂䝁䅕督穂䍁䅁兑ㅂ䡁䅑睢瑂䝁䅅䅤灂䝁䄸杢㝁䍁䅁杔求䡁䅑睤療䡁䅉睡杁䙁䅍党橂䡁䅕杣灂䡁䅑入䅁䵁䥉䅁䝄䅁䅁兓畂䝁䅑兤穂䡁䅑杣灂䝁䅅䅢杁䕁䅅兤あ䝁䄸兢桂䡁䅑兡療䝁䄴睏杁䙁䅁䅡㕂䡁䅍兡橂䝁䅅䅢杁䙁䅍党橂䡁䅕杣灂䡁䅑入㝁䍁䅁睕求䝁䄴督療䡁䅉督㝁䍁䅁睕瑂䝁䅅杣あ䍁䅁村ㅂ䝁䅫䅢歂䝁䅫杢湂䑁䅳䅉䡂䝁䄸杤啂䝁䅕睙潂䑁䅳䅉䕂䝁䅅䅤桂䍁䅁睑求䝁䄴䅤求䡁䅉䅉啂䝁䅕睙潂䝁䄴睢獂䝁䄸睚㕂䅁䅁䄲䅣䙁䅑䅁䩂䝁䄴䅚ㅂ䡁䅍䅤祂䝁䅫兙獂䍁䅁兑ㅂ䡁䅑睢瑂䝁䅅䅤灂䝁䄸杢㝁䍁䅁䅕祂䝁䄸睙求䡁䅍督杁䕁䅅兤あ䝁䄸兢桂䡁䅑兡療䝁䄴䅁扁睂䅁朲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坂䝁䅫杣あ䡁䅕兙獂䍁䅁睖療䡁䅉睡浂䝁䄸杣橂䝁䅕睏杁䙁䅁杣療䝁䅍党穂䡁䅍䅉䉂䡁䅕䅤療䝁䄰兙あ䝁䅫睢畂䅁䅁全䅫䑁䄴䅁䩂䝁䄴䅚ㅂ䡁䅍䅤祂䝁䅫兙獂䍁䅁兑ㅂ䡁䅑睢瑂䝁䅅䅤灂䝁䄸杢㝁䍁䅁睕求䝁䄴督療䡁䅉督䅁䡁䩫䅁睂䅁䅁兓畂䝁䅑兤穂䡁䅑杣灂䝁䅅䅢杁䕁䅅兤あ䝁䄸兢桂䡁䅑兡療䝁䄴睏杁䙁䅍党畂䡁䅍睢祂䡁䅍睏杁䕁䅅杣あ䝁䅫杚灂䝁䅍兡桂䝁䅷䅉䩂䝁䄴䅤求䝁䅷䅢灂䝁䅣党畂䝁䅍党䅁䱁䤸䅁奄䅁䅁兓畂䝁䅑兤穂䡁䅑杣灂䝁䅅䅢杁䕁䅅兤あ䝁䄸兢桂䡁䅑兡療䝁䄴睏杁䙁䅍党畂䡁䅍睢祂䡁䅍睏杁䕁䅕䅢求䝁䅍䅤祂䝁䅫睙杁䙁䅙党潂䝁䅫睙獂䝁䅕睏杁䕁䅅兤あ䝁䄸杢療䝁䄰睢ㅂ䡁䅍䅉坂䝁䅕䅡灂䝁䅍䅢求䡁䅍睏杁䕁䅉兙あ䡁䅑党祂䡁䅫䅉䙂䝁䄴党祂䝁䅣入杁䙁䅍䅤療䡁䅉兙湂䝁䅕䅉呂䡁䅫督あ䝁䅕兢杁䍁䅧村䙂䙁䅍睕灁䅁䅁杭䅫䡁䄴䅁䩂䝁䄴䅚ㅂ䡁䅍䅤祂䝁䅫兙獂䍁䅁兑ㅂ䡁䅑睢瑂䝁䅅䅤灂䝁䄸杢㝁䍁䅁睕求䝁䄴督療䡁䅉督㝁䍁䅁䅕療䝁䅷䅢ㅂ䡁䅑兡療䝁䄴䅉䑂䝁䄸杢あ䡁䅉睢獂䑁䅳䅉穁䕁䅑䅉兂䡁䅉兡畂䡁䅑兡畂䝁䅣䅁婁元䅁杚䅁䕁䅫杢歂䡁䅕督あ䡁䅉兡桂䝁䅷䅉䉂䡁䅕䅤療䝁䄰兙あ䝁䅫睢畂䑁䅳䅉呂䝁䅕杢穂䝁䄸杣穂䑁䅳䅉兂䡁䅉睢橂䝁䅕督穂䍁䅁兑ㅂ䡁䅑睢瑂䝁䅅䅤灂䝁䄸杢䅁䭁䡧䅁⭂䅁䅁兓畂䝁䅑兤穂䡁䅑杣灂䝁䅅䅢杁䕁䅅兤あ䝁䄸兢桂䡁䅑兡療䝁䄴睏杁䙁䅍党畂䡁䅍睢祂䡁䅍睏杁䙁䅍兡瑂䡁䅕䅢桂䡁䅑兡療䝁䄴睏杁䙁䅁杣療䝁䅍党穂䡁䅍䅉䉂䡁䅕䅤療䝁䄰兙あ䝁䅫睢畂䅁䅁杫䅣䩁䅯䅁䩂䝁䄴䅚ㅂ䡁䅍䅤祂䝁䅫兙獂䍁䅁兑ㅂ䡁䅑睢瑂䝁䅅䅤灂䝁䄸杢㝁䍁䅁睕求䝁䄴督療䡁䅉督㝁䍁䅁睕灂䝁䄰兤獂䝁䅅䅤灂䝁䄸杢㝁䍁䅁睕瑂䝁䅅杣あ䍁䅁兒畂䝁䅕杣湂䡁䅫睏杁䙁䅁杣療䝁䅍党穂䡁䅍䅉䉂䡁䅕䅤療䝁䄰兙あ䝁䅫睢畂䅁䅁眶䅣䭁䅯䅁䩂䝁䄴䅚ㅂ䡁䅍䅤祂䝁䅫兙獂䍁䅁兑ㅂ䡁䅑睢瑂䝁䅅䅤灂䝁䄸杢㝁䍁䅁睕求䝁䄴督療䡁䅉督㝁䍁䅁睕瑂䝁䅅杣あ䍁䅁村ㅂ䝁䅫䅢歂䝁䅫杢湂䑁䅳䅉䙂䝁䅷党橂䡁䅑杣灂䝁䅍䅉坂䝁䅕䅡灂䝁䅍䅢求䑁䅳䅉兂䡁䅉睢橂䝁䅕督穂䍁䅁兑ㅂ䡁䅑睢瑂䝁䅅䅤灂䝁䄸杢䅁佁䥑䅁楄䅁䅁兓畂䝁䅑兤穂䡁䅑杣灂䝁䅅䅢杁䕁䅅兤あ䝁䄸兢桂䡁䅑兡療䝁䄴睏杁䙁䅍党畂䡁䅍睢祂䡁䅍睏杁䙁䅍兢桂䡁䅉䅤杁䕁䅉兤灂䝁䅷䅚灂䝁䄴睚㝁䍁䅁䅕祂䝁䄸睙求䡁䅍督杁䕁䅅兤あ䝁䄸兢桂䡁䅑兡療䝁䄴睏杁䕁䄴党あ䡁䅣睢祂䝁䅳䅉呂䝁䅕睙ㅂ䡁䅉兡あ䡁䅫睏杁䕁䅑兙あ䝁䅅䅉䑂䝁䅕杢あ䝁䅕杣杁䙁䅑党橂䝁䅧杢療䝁䅷睢湂䡁䅫睏杁䑁䅕睒䅁䕁䡳䅁佄䅁䅁兓畂䝁䅑兤穂䡁䅑杣灂䝁䅅䅢杁䕁䅅兤あ䝁䄸兢桂䡁䅑兡療䝁䄴睏杁䙁䅍党畂䡁䅍睢祂䡁䅍睏杁䙁䅍兢桂䡁䅉䅤杁䕁䅉兤灂䝁䅷䅚灂䝁䄴睚㝁䍁䅁睕瑂䝁䅅杣あ䍁䅁睑灂䡁䅑兡求䡁䅍睏杁䙁䅣党桂䡁䅉兙楂䝁䅷党穂䑁䅳䅉䕂䝁䅅䅤桂䍁䅁䅕祂䝁䄸䅤求䝁䅍䅤灂䝁䄸杢㝁䍁䅁睕瑂䝁䅅杣あ䍁䅁兒畂䝁䅕杣湂䡁䅫䅁坁睂䅁杍䅁䕁䅫杢歂䡁䅕督あ䡁䅉兡桂䝁䅷䅉䑂䝁䄸杢湂䝁䅷睢瑂䝁䅕杣桂䡁䅑党穂䅁䅁先䅙䝁䅉䅁䩂䝁䄴䅚ㅂ䡁䅍䅤祂䝁䅫兙獂䍁䅁兔桂䝁䅍䅡灂䝁䄴党祂䡁䅫䅉桂䝁䄴䅚杁䙁䅍兤睂䡁䅁䅢灂䝁䅕督杁䝁䅅杢歂䍁䅁睑療䝁䄰䅣療䝁䄴党畂䡁䅑督䅁䙁䝷䅁楁䅁䅁兓畂䝁䅑兤穂䡁䅑杣灂䝁䅅䅢杁䙁䅉兒䩂䙁䅑督䅁䩁䝑䅁奁䅁䅁兓畂䝁䅑兤穂䡁䅑杣灂䝁䅅䅢穂䅁䅁兇䅙䍁䄴䅁䩂䝁䄴杚療䡁䅉兢桂䡁䅑兡療䝁䄴䅉啂䝁䅕睙潂䝁䄴睢獂䝁䄸睚㕂䅁䅁兏䅙䉁䅑䅁䩂䝁䄴督ㅂ䡁䅉兙畂䝁䅍党䅁䍁䝳䅁歁䅁䅁兓畂䡁䅍兤祂䝁䅅杢橂䝁䅕䅉䍂䡁䅉睢牂䝁䅕杣穂䅁䅁䅲䅙䑁䅯䅁䩂䝁䄴督ㅂ䡁䅉䅤求䝁䅍䅡㝁䍁䅁䅒灂䝁䅣兡あ䝁䅅䅢杁䕁䅉杣療䝁䅳党祂䝁䅅睚求䅁䅁儰䅧䑁䅯䅁䩂䝁䄴督ㅂ䡁䅉䅤求䝁䅍䅡㝁䍁䅁兒瑂䡁䅁䅢療䡁䅫党求䍁䅁村求䝁䄴党浂䝁䅫䅤穂䅁䅁睑䅫䕁䅷䅁䩂䝁䄴䅤求䝁䅣杣桂䡁䅑党歂䍁䅁䅖求䝁䅷党橂䝁䄸兢瑂䡁䅕杢灂䝁䅍兙あ䝁䅫睢畂䍁䅁睕求䡁䅉杤灂䝁䅍党穂䅁䅁睁䅧䑁䄴䅁䩂䝁䄴䅤求䡁䅉兙橂䡁䅑兡㉂䝁䅕䅉乂䝁䅕䅚灂䝁䅅䅉桂䝁䄴䅚杁䙁䅍党祂䡁䅙兡橂䝁䅕督䅁䵁䥫䅁䭂䅁䅁兓畂䡁䅑党祂䝁䄴党あ䍁䅁睕求䡁䅉杤灂䝁䅍党穂䍁䅁兙畂䝁䅑䅉䩂䝁䄴杚祂䝁䅅督あ䡁䅉兤橂䡁䅑兤祂䝁䅕䅁䕁元䅁村䅁䕁䅫杢㉂䝁䅕督あ䝁䄰党畂䡁䅑䅉䍂䝁䅅杢牂䝁䅫杢湂䍁䅁兙畂䝁䅑䅉䍂䡁䅉睢牂䝁䅕杣桂䝁䅣党䅁䙁䝙䅁䕁允䅁兓畂䡁䅙睢灂䝁䅍党杁䕁䄰兙畂䝁䅅睚求䝁䄰党畂䡁䅑䅉呂䝁䄸杚あ䡁䅣兙祂䝁䅕睏杁䕁䅫杢穂䡁䅕杣あ䝁䅕睙潂䑁䅳䅉坂䝁䅫杣あ䡁䅕兙獂䍁䅁睖療䡁䅉睡浂䝁䄸杣橂䝁䅕睏杁䕁䅕兢睂䝁䅷睢㕂䝁䅕党杁䕁䅉党畂䝁䅕杚灂䡁䅑督㝁䍁䅁兒瑂䡁䅁䅢療䡁䅫党求䍁䅁兑穂䡁䅍兡穂䡁䅑兙畂䝁䅍党杁䙁䅁杣療䝁䅣杣桂䝁䄰䅉潁䕁䅕兑兂䍁䅫睏杁䕁䅧杕啂䝁䅕睙潂䑁䅳䅉塂䝁䄸杣牂䙁䅑党橂䝁䅧䅁敁元䅁䄯䅁䕁䅫杢㉂䝁䄸兡橂䝁䅕䅉乂䝁䅅杢桂䝁䅣党瑂䝁䅕杢あ䍁䅁睕療䝁䅙䅤㍂䝁䅅杣求䑁䅳䅉呂䝁䄸杚あ䡁䅣兙祂䝁䅕䅉䕂䝁䅕杤求䝁䅷睢睂䝁䄰党畂䡁䅑睏杁䕁䅑兙あ䝁䅅䅉䩂䝁䄴䅤求䝁䅣杣桂䡁䅑兡療䝁䄴睏杁䕁䅍䅢療䡁䅕䅚杁䕁䅑兙あ䝁䅅䅉呂䝁䅕杣㉂䝁䅫睙求䡁䅍睏杁䙁䅁杣療䝁䅍党穂䡁䅍䅉䉂䡁䅕䅤療䝁䄰兙あ䝁䅫睢畂䑁䅳䅉偂䝁䄴䅢灂䝁䄴党杁䙁䅁兙㕂䝁䄰党畂䡁䅑督䅁䍁䩳䅁䭂允䅁兓畂䡁䅙睢灂䝁䅍党杁䕁䄰兙畂䝁䅅睚求䝁䄰党畂䡁䅑䅉呂䝁䄸杚あ䡁䅣兙祂䝁䅕睏杁䙁䅍睢浂䡁䅑睤桂䡁䅉党杁䕁䅑党㉂䝁䅕䅢療䡁䅁兢求䝁䄴䅤㝁䍁䅁䅒桂䡁䅑兙杁䕁䅫杢あ䝁䅕睚祂䝁䅅䅤灂䝁䄸杢㝁䍁䅁杒灂䝁䄴䅤求䝁䅍䅡㝁䍁䅁睑ㅂ䡁䅍䅤療䝁䄰党祂䍁䅁杕求䝁䅷兙あ䝁䅫睢畂䡁䅍䅡灂䡁䅁䅉乂䝁䅅杢桂䝁䅣党瑂䝁䅕杢あ䑁䅳䅉䕂䝁䅅䅤桂䍁䅁䅕祂䝁䄸䅤求䝁䅍䅤灂䝁䄸杢㝁䍁䅁䅕祂䝁䄸睙求䡁䅍督杁䕁䅅兤あ䝁䄸兢桂䡁䅑兡療䝁䄴睏杁䕁䄸杢獂䝁䅫杢求䍁䅁䅕桂䡁䅫兢求䝁䄴䅤穂䅁䅁杘䅣䵁䅯䅁䩂䝁䄴杤療䝁䅫睙求䍁䅁兔桂䝁䄴兙湂䝁䅕兢求䝁䄴䅤杁䙁䅍睢浂䡁䅑睤桂䡁䅉党㝁䍁䅁杖灂䡁䅉䅤ㅂ䝁䅅䅢杁䙁䅣睢祂䝁䅳杚療䡁䅉睙求䑁䅳䅉䙂䝁䄰䅣獂䝁䄸入求䝁䅕䅉䍂䝁䅕杢求䝁䅙兡あ䡁䅍睏杁䕁䅕兢睂䝁䅷睢㕂䝁䅕党杁䕁䅅督穂䝁䅫督あ䝁䅅杢橂䝁䅕䅉兂䡁䅉睢湂䡁䅉兙瑂䍁䅁䅋䙂䕁䅅䅕灁䅁䅁䅏䅣䅁䅑䅁䭂䅁䅁兺䅉䅁䅯䅁䭂䕁䅉䅓啂䅁䅁䅑䅍䅁䅧䅁䭂䕁䅉䅔䅁䍁䕙䅁䥁䅁䅁杓䑂䕁䅫䅁療杁䅁权䅁䕁䅯睓䥂䙁䅫䅁元睁䅁䅃䅁䕁䅯杔䭂䅁䅁儰䅍䅁䅯䅁䭂䕁䄴䅕卂䅁䅁杳䅉䅁䅧䅁䭂䙁䅁兔䅁䥁䑁䅁䕁䅁䅁睓䅁䱁䐸䅁䥁䅁䅁睓䕂䙁䅁䅁煁杁䅁䅃䅁䕁䅳兒婂䅁䅁䅰䅍䉁䅉䅁䱂䕁䅕兗䙂䙁䅉杕偂䙁䅉䅁穁䅂䅁权䅁䕁䅳兒婂䙁䅍䅁十杁䅁䅃䅁䕁䅳䅓䑂䅁䅁睡䅍䅁䅧䅁䱂䕁䅫兔䅁䥁䌸䅁䥁䅁䅁睓䱂䙁䅉䅁塁䅂䅁权䅁䕁䅳䅔䉂䕁䅍䅁歃杁䅁䅃䅁䕁䅳兔䍂䅁䅁睫䅍䅁䅧䅁䱂䕁䄰兓䅁䵁䑧䅁䥁䅁䅁睓乂䙁䅧䅁噄杁䅁杂䅁䕁䅳睔䅁䑁䑍䅁䝁䅁䅁睓卂䅁䅁䅔䅍䅁䅯䅁䱂䙁䅙兖䙂䅁䅁眹䅉䅁䅑䅁䵂䅁䅁杩䅍䅁䅯䅁䵂䕁䅑睔呂䅁䅁䅊䅉䅁䅧䅁䵂䕁䅕杔䅁䍁䍣䅁䝁䅁䅁䅔䥂䅁䅁杨䅍䅁䅧䅁䵂䕁䅧䅗䅁䉁䑫䅁䥁䅁䅁䅔䩂䕁䅫䅁扁䅂䅁䅃䅁䕁䅷兓佂䅁䅁免䅍䅁䅧䅁䵂䕁䅳兕䅁䙁䑑䅁䥁䅁䅁䅔䵂䙁䅫䅁扄杁䅁䅃䅁䕁䅷兔啂䅁䅁全䅍䅁䅧䅁䵂䕁䄴睑䅁䅁䐸䅁䥁䅁䅁䅔佂䙁䅑䅁乂杁䅁䅃䅁䕁䅷睔塂䅁䅁䅕䅉䅁䅯䅁䵂䙁䅉睑奂䅁䅁杤䅍䅁䅯䅁䵂䙁䅕䅔噂䅁䅁朲䅍䅁䅯䅁䵂䙁䅕兔佂䅁䅁睂䅑䅁䅧䅁䵂䙁䅕杖䅁䱁䍫䅁䥁䅁䅁䅔坂䙁䅍䅁䕃睁䅁杂䅁䕁䅷睖䅁䉁䑍䅁䥁䅁䅁䅔婂䕁䅉䅁睃杁䅁䅃䅁䕁䅷兗坂䅁䅁睩䅉䵁䅯䅁䵂䝁䅅杢湂䡁䅕兙湂䝁䅕䅉䵂䝁䅕兙祂䝁䄴兡畂䝁䅣睏杁䕁䄴兙あ䡁䅕杣桂䝁䅷䅉䵂䝁䅅杢湂䡁䅕兙湂䝁䅕䅉兂䡁䅉睢橂䝁䅕督穂䝁䅫杢湂䑁䅳䅉䙂䍁䄰䅢求䝁䅅杣畂䝁䅫杢湂䑁䅳䅉啂䝁䅕䅥あ䍁䅁兑畂䝁䅅䅢㕂䡁䅑兡橂䡁䅍睏杁䕁䄰睢楂䝁䅫䅢求䍁䅁䅒求䡁䅙党獂䝁䄸䅣瑂䝁䅕杢あ䍁䅁䅖療䝁䄸䅢穂䅁䅁朹䅙䥁䅙䅁䵂䝁䅅杢湂䡁䅕兙湂䝁䅕䅉䵂䝁䅕兙祂䝁䄴兡畂䝁䅣睏杁䕁䄴兙あ䡁䅕杣桂䝁䅷䅉䵂䝁䅅杢湂䡁䅕兙湂䝁䅕䅉兂䡁䅉睢橂䝁䅕督穂䝁䅫杢湂䑁䅳䅉䙂䝁䅑䅖求䝁䅍䅡㝁䍁䅁兒瑁䝁䅷党桂䡁䅉杢灂䝁䄴睚䅁䅁䩯䅁流䅁䅁䅔求䝁䅫督ㅂ䡁䅉党杁䕁䅙兙橂䝁䅫䅢灂䡁䅑兡求䡁䅍䅁歁睂䅁杉䅁䕁䅷党灂䡁䅍兤祂䝁䅕䅉兂䡁䅉睢歂䡁䅕睙あ䡁䅍䅁卂杂䅁村䅁䕁䅷兡浂䝁䅕䅉呂䝁䅍兡求䝁䄴睙求䡁䅍䅉啂䝁䄸睢獂䡁䅍䅉桂䝁䄴䅚杁䙁䅍党祂䡁䅙兡橂䝁䅕督䅁䡁䝣䅁ぁ䅁䅁䅔灂䝁䅙党杁䝁䅅杢歂䍁䅁䅓求䝁䅅䅢あ䝁䅧䅉䩂䝁䄴督ㅂ䡁䅉兙畂䝁䅍党䅁䭁䝣䅁啁䅁䅁䅔灂䝁䅙党穂䡁䅑入獂䝁䅕䅁穁睂䅁杨䅁䕁䅷兡浂䝁䅕督あ䡁䅫䅢求䑁䅳䅉䉂䡁䅕睚瑂䝁䅕杢あ䝁䅕䅚杁䙁䅉党桂䝁䅷兡あ䡁䅫睏杁䑁䅍䅒杁䙁䅁杣灂䝁䄴䅤灂䝁䄴睚㝁䍁䅁兑祂䡁䅑兡浂䝁䅫睙灂䝁䅅䅢杁䕁䅫杢あ䝁䅕䅢獂䝁䅫睚求䝁䄴睙求䅁䅁儲䅙䑁䅙䅁䵂䝁䅫杚求䡁䅍䅤㕂䝁䅷党㝁䍁䅁村祂䝁䅅杢歂䍁䅁兔桂䡁䅉睡求䡁䅑兡畂䝁䅣䅁睁杂䅁䅏䅁䕁䅷兡浂䝁䅕督あ䡁䅫䅢求䑁䅳䅉䑂䝁䄸杢あ䝁䅕杢あ䍁䅁睑祂䝁䅕兙あ䝁䅫睢畂䅁䅁䅹䅧䙁䅧䅁䵂䝁䅫杚求䡁䅍䅤㕂䝁䅷党㝁䍁䅁睑ㅂ䡁䅍䅤療䝁䄰党祂䍁䅁杕求䝁䅷兙あ䝁䅫睢畂䡁䅍䅡灂䡁䅁䅉乂䝁䅅杢桂䝁䅣党瑂䝁䅕杢あ䅁䅁朱䅧䩁䅷䅁䵂䝁䅫杚求䡁䅍䅤㕂䝁䅷党㝁䍁䅁睑ㅂ䡁䅍䅤療䝁䄰党祂䍁䅁杕求䝁䅷兙あ䝁䅫睢畂䡁䅍䅡灂䡁䅁䅉乂䝁䅅杢桂䝁䅣党瑂䝁䅕杢あ䑁䅳䅉䑂䝁䄸杢あ䝁䅕杢あ䍁䅁睑祂䝁䅕兙あ䝁䅫睢畂䑁䅳䅉呂䝁䄰兙祂䡁䅑䅉䑂䝁䅷睢あ䝁䅧兡畂䝁䅣䅁奂杂䅁杊䅁䕁䅷兡浂䝁䅕督あ䡁䅫䅢求䑁䅳䅉乂䕁䅧党桂䝁䅷䅤潂䅁䅁䄲䅧䝁䅁䅁䵂䝁䅫杚求䡁䅍䅤㕂䝁䅷党㝁䍁䅁杔ㅂ䡁䅑杣桂䝁䅍党ㅂ䡁䅑兡橂䝁䅅䅢㝁䍁䅁睖求䝁䅷䅢畂䝁䅕督穂䍁䅁兙畂䝁䅑䅉卂䝁䅕睙療䡁䅙党祂䡁䅫䅁㕁元䅁䅎䅁䕁䅷兡浂䝁䅕督あ䡁䅫䅢求䑁䅳䅉呂䝁䄰兙祂䡁䅑䅉䑂䝁䅷睢あ䝁䅧兡畂䝁䅣䅁㍁元䅁杖䅁䕁䅷兡浂䝁䅕督あ䡁䅫䅢求䑁䅳䅉坂䝁䅫䅚求䝁䄸䅉呂䡁䅑杣求䝁䅅兢灂䝁䄴睚㝁䍁䅁兑瑂䝁䅅䅤求䡁䅕杣杁䙁䅍䅣療䡁䅉䅤穂䅁䅁睨䅙䥁䅉䅁䵂䝁䅫杚求䡁䅍䅤㕂䝁䅷党㝁䍁䅁杖灂䡁䅉䅤ㅂ䝁䅅䅢杁䕁䅣睢療䝁䅑督㝁䍁䅁兑畂䝁䅫兢桂䡁䅑兡療䝁䄴睌桂䡁䅙䅉塂䝁䄸杣牂䡁䅍䅤桂䡁䅑兡療䝁䄴督㝁䍁䅁杖灂䝁䅑党療䍁䅁睒桂䝁䄰党穂䅁䅁兵䅙䝁䅯䅁䵂䝁䅫杚求䡁䅍䅤㕂䝁䅷党㝁䍁䅁睖求䝁䅅杣桂䝁䅉䅢求䡁䅍睏杁䙁䅍兢桂䡁䅉䅤杁䕁䅍䅢療䡁䅑䅡灂䝁䄴睚㝁䍁䅁兑瑂䝁䅅䅤求䡁䅕杣杁䙁䅍䅣療䡁䅉䅤穂䅁䅁材䅫䅁䅙䅁乂䕁䅅䅁噃杁䅁䅃䅁䕁䄰兑䉂䅁䅁䅆䅍䅁䅧䅁乂䕁䅅杕䅁䭁䑫䅁䥁䅁䅁兔䉂䙁䅍䅁啄杁䅁䅃䅁䕁䄰村䑂䅁䅁杂䅑䅁䅧䅁乂䕁䅍䅒䅁偁䌴䅁䭁䅁䅁兔䑂䕁䅧䅕䅁䝁䍁䅁䥁䅁䅁兔䑂䕁䅳䅁畃杁䅁䅃䅁䕁䄰睑偂䅁䅁睢䅍䅁䅯䅁乂䕁䅑䅔慂䅁䅁䅗䅍䅁䅧䅁乂䕁䅑䅖䅁䅁䍧䅁䥁䅁䅁兔䙂䙁䅑䅁摂杁䅁权䅁䕁䄰兒啂䕁䅅䅁䉃杁䅁䅃䅁䕁䄰睒乂䅁䅁公䅍䅁䅧䅁乂䕁䅧睓䅁䭁䍅䅁祃䅁䅁兔䥂䝁䅕兙獂䡁䅑䅡㝁䍁䅁兒瑁䝁䅷党桂䡁䅉杢灂䝁䄴睚㝁䍁䅁䅕祂䝁䄸睙求䡁䅍督杁䕁䅅兤あ䝁䄸兢桂䡁䅑兡療䝁䄴睏杁䕁䅑兡湂䝁䅫䅤桂䝁䅷䅉塂䝁䅕䅢獂䝁䄴党穂䡁䅍睏杁䕁䅑兡湂䝁䅫䅤桂䝁䅷䅉乂䝁䅕杢あ䝁䅅䅢杁䕁䅧党桂䝁䅷䅤潂䑁䅳䅉䥂䙁䅉䅖求䝁䅍䅡䅁䙁䩫䅁あ䅁䅁兔䥂䝁䅕兙獂䡁䅑䅡㝁䍁䅁兒瑁䝁䅷党桂䡁䅉杢灂䝁䄴睚㝁䍁䅁䅖求䝁䅅兢杁䕁䅍睢獂䝁䅷兙楂䝁䄸杣桂䡁䅑兡療䝁䄴睏杁䕁䅑兡湂䝁䅫䅤桂䝁䅷䅉塂䝁䅕䅢獂䝁䄴党穂䡁䅍䅁佄睂䅁䅃䅁䕁䄰睓䑂䅁䅁杒䅉䅁䅯䅁乂䕁䅳䅖奂䅁䅁兪䅉䅁䅧䅁乂䕁䅷兔䅁䙁䍅䅁䥁䅁䅁兔乂䕁䅍䅁煃睁䅁䅃䅁䕁䄰兔乂䅁䅁䅁䅉䅁䅯䅁乂䕁䄴睕啂䅁䅁典䅉䅁䅙䅁乂䕁䄸䅁牃杁䅁䅃䅁䕁䄰睔䥂䅁䅁入䅍䅁䅧䅁乂䕁䄸睕䅁䱁䐰䅁䥁䅁䅁兔兂䕁䅍䅁䵄睁䅁权䅁䕁䄰䅕塂䙁䅉䅁㡄杁䅁䅃䅁䕁䄰杕䱂䅁䅁䄵䅍䅁䅯䅁乂䙁䅉杔䉂䅁䅁睏䅉䅁䅧䅁乂䙁䅉睔䅁䥁䑅䅁䝁䅁䅁兔呂䅁䅁睳䅉䅁䅯䅁乂䙁䅍睑䩂䅁䅁䅱䅉䅁䅯䅁乂䙁䅍杒啂䅁䅁睶䅉䅁䅧䅁乂䙁䅍兓䅁佁䐰䅁䥁䅁䅁兔啂䕁䅉䅁㉄杁䅁权䅁䕁䄰䅖䑂䕁䅧䅁楃睁䅁䅃䅁䕁䄰䅖䕂䅁䅁督䅍䅁䅙䅁乂䙁䅕䅁坄睁䅁䅆䅁䕁䄰兙橂䝁䅧兡畂䝁䅕杣㕂䅁䅁杗䅙䍁䅧䅁乂䝁䅅杢桂䝁䅣党歂䍁䅁䅓求䝁䅅䅢あ䝁䅧䅉䑂䝁䅅杣求䅁䅁兊䅧䍁䅷䅁乂䝁䅅杣灂䝁䄴党杁䙁䅑杣桂䝁䄴督睂䝁䄸杣あ䝁䅅䅤灂䝁䄸杢䅁乁䡑䅁⭁䅁䅁兔桂䡁䅉兡畂䝁䅕䅉啂䡁䅉兙畂䡁䅍䅣療䡁䅉䅤桂䡁䅑兡療䝁䄴睏杁䕁䅉兡療䝁䅙兤求䝁䅷䅁潃元䅁杓䅁䕁䄰兙祂䝁䅳党あ䝁䅫杢湂䍁䅁兑ㅂ䡁䅑睢瑂䝁䅅䅤灂䝁䄸杢㝁䍁䅁睔畂䝁䅷兡畂䝁䅕䅉䡂䡁䅉睢橂䝁䅕杣㕂䅁䅁䅮䅫䉁䅑䅁乂䝁䅅䅤求䡁䅉兡桂䝁䅷督䅁䕁䝁䅁䵁䅁䅁兔求䝁䅑兡桂䅁䅁睅䅧䑁䅁䅁乂䝁䅕䅚灂䝁䅅䅉桂䝁䄴䅚杁䕁䅕杢あ䝁䅕杣あ䝁䅅兡畂䝁䄰党畂䡁䅑䅁獂杂䅁䅓䅁䕁䄰党あ䝁䅅䅢獁䍁䅁睒獂䝁䅅督穂䍁䅁兙畂䝁䅑䅉兂䝁䅷兙穂䡁䅑兡橂䍁䅁睑療䝁䄴䅤桂䝁䅫杢求䡁䅉督䅁䅁䠴䅁歁䅁䅁兔求䡁䅑兙獂䡁䅍䅉桂䝁䄴䅚杁䕁䄰兡畂䝁䅫杢湂䅁䅁杮䅙䕁䅉䅁乂䝁䅫睙祂䝁䄸䅉䵂䝁䅕杢歂䝁䅫杢湂䑁䅳䅉䕂䝁䅫睚灂䡁䅑兙獂䍁䅁村祂䝁䄸睡求䡁䅉兙湂䝁䅕䅁㙂䅃䅁杦䅁䕁䄰兡橂䡁䅉睢杁䕁䅷党畂䝁䅑兡畂䝁䅣睏杁䙁䅑睢ㅂ䡁䅉兡穂䝁䄰睏杁䙁䅑杣桂䡁䅙党獂䍁䅁兑橂䝁䅍睢瑂䝁䄰睢歂䝁䅅䅤灂䝁䄸杢穂䑁䅳䅉坂䝁䅅睙桂䡁䅑兡療䝁䄴䅉卂䝁䅕杢あ䝁䅅䅢䅁䥁䩉䅁歁䅁䅁兔灂䝁䄴兡畂䝁䅣䅉啂䝁䅕睙潂䝁䄴睢獂䝁䄸睚㕂䅁䅁䅨䅫䉁䄴䅁乂䝁䄸杣あ䝁䅣兙湂䝁䅕䅉卂䕁䅕兓啂䡁䅍䅁啂杂䅁杘䅁䕁䄰睢祂䡁䅑睚桂䝁䅣党杁䙁䅉党桂䝁䅷䅉䙂䡁䅍䅤桂䡁䅑党杁䕁䅫杢㉂䝁䅕督あ䝁䄰党畂䡁䅑䅉啂䡁䅉兤穂䡁䅑督杁䍁䅧杕䙂䕁䅫䅖穂䍁䅫䅁煄杂䅁杍䅁䕁䄰睢あ䝁䄸杣橂䡁䅫睙獂䝁䅕䅉乂䝁䅅杢ㅂ䝁䅙兙橂䡁䅑兤祂䝁䅕杣穂䅁䅁光䅧䑁䅉䅁乂䝁䄸杤灂䝁䅕督杁䝁䅅杢歂䍁䅁兒畂䡁䅑党祂䡁䅑兙灂䝁䄴兢求䝁䄴䅤䅁䝁䤰䅁⭁䅁䅁兔ㅂ䝁䅷䅤灂䍁䄰杒桂䝁䄰兡獂䡁䅫䅉卂䝁䅕督灂䝁䅑党畂䡁䅑兡桂䝁䅷䅉卂䕁䅕兓啂䡁䅍䅁硁䅃䅁䅉䅁䕁䄰兤獂䡁䅑兡瑁䙁䅕䅤灂䝁䅷兡あ䝁䅫党穂䅁䅁兮䅙䝁䅑䅁乂䡁䅕督灂䝁䅍䅉呂䡁䅑杣求䝁䅅兢灂䝁䄴睚㝁䍁䅁杖灂䝁䅑党療䍁䅁睕あ䡁䅉党桂䝁䄰兡畂䝁䅣睏杁䙁䅍䅤祂䝁䅕兙瑂䝁䅫杢湂䍁䅁兔求䝁䅑兡桂䅁䅁其䅧䅁䅙䅁佂䕁䅅䅁䡂䅁䅁杆䅁䕁䄴兑䩂䕁䅍睕時䕁䅍睔䕂䕁䅕䅁晁杂䅁杆䅁䕁䄴兑呂䕁䅑兑剂䑁䅯兑乂䕁䅑䅁畂䅂䅁权䅁䕁䄴睑䵂䕁䅧䅁卄杁䅁权䅁䕁䄴䅒䉂䙁䅅䅁灄睁䅁权䅁䕁䄴䅒呂䕁䄴䅁祁睁䅁䅃䅁䕁䄴兒䙂䅁䅁䅕䅍䅁䅧䅁佂䕁䅕兔䅁䝁䑙䅁䭁䅁䅁杔䝂䕁䅷䅗䅁䝁䍧䅁䝁䅁䅁杔䩂䅁䅁眰䅉䅁䅧䅁佂䕁䅳兒䅁䥁䍍䅁䥁䅁䅁杔偂䕁䅍䅁㙂睁䅁䅃䅁䕁䄴睔塂䅁䅁眸䅉䅁䅧䅁佂䙁䅉睒䅁佁䑅䅁䥁䅁䅁杔呂䕁䅍䅁䉄杁䅁权䅁䕁䄴䅖䉂䙁䅁䅁啃杁䅁权䅁䕁䄴䅖卂䙁䅍䅁䥃杁䅁䅃䅁䕁䄴兖䙂䅁䅁䄴䅍䅁䅯䅁佂䙁䅙䅒䉂䅁䅁村䅍䅁䅧䅁佂䙁䅙杕䅁䝁䑉䅁䥁䅁䅁杔塂䕁䅷䅁䱁䅂䅁䅃䅁䕁䄴睖呂䅁䅁䅁䅍䅁䅯䅁佂䙁䅣睕䉂䅁䅁䄶䅍䅁䅯䅁佂䙁䅧䅕䩂䅁䅁兴䅉䅁䄴䅁佂䙁䅫睕䙂䑁䅯兑䅁䅁䅍䅁允䅁䅁杔婂䙁䅍兒㙁䕁䅅兑䅁䱁䕅䅁啁䅁䅁杔婂䙁䅍兒㙁䕁䅅村䍂䙁䅙䅁乁䅁䅁杅䅁䕁䄴兗呂䕁䅕杏䉂䕁䅉䅖䅁䅁䅣䅁十䅁䅁杔婂䙁䅍兒㙁䕁䅅睑䩂䅁䅁杺䅧䉁䅉䅁佂䙁䅫睕䙂䑁䅯兑䑂䕁䄰䅁啃䅂䅁杅䅁䕁䄴兗呂䕁䅕杏䉂䕁䅍杔䅁䙁䅙䅁十䅁䅁杔婂䙁䅍兒㙁䕁䅅䅒䑂䅁䅁䅲䅑䉁䅉䅁佂䙁䅫睕䙂䑁䅯兑䕂䕁䄰䅁杄䅁䅁杅䅁䕁䄴兗呂䕁䅕杏䉂䕁䅕兒䅁䍁䅍䅁十䅁䅁杔婂䙁䅍兒㙁䕁䅅兒呂䅁䅁儸䅅䉁䅉䅁佂䙁䅫睕䙂䑁䅯兑䝂䕁䅣䅁塁兂䅁杅䅁䕁䄴兗呂䕁䅕杏䉂䕁䅙䅔䅁䝁䅫䅁啁䅁䅁杔婂䙁䅍兒㙁䕁䅅睒䑂䕁䄸䅁獃兂䅁杅䅁䕁䄴兗呂䕁䅕杏䉂䕁䅫睒䅁䥁䅧䅁十䅁䅁杔婂䙁䅍兒㙁䕁䅅兓啂䅁䅁杹䅑䉁䅉䅁佂䙁䅫睕䙂䑁䅯兑䩂䙁䅯䅁兂䅁䅁杅䅁䕁䄴兗呂䕁䅕杏䉂䕁䅯睒䅁䵁䄸䅁十䅁䅁杔婂䙁䅍兒㙁䕁䅅䅔䍂䅁䅁䅃䅁䉁䅉䅁佂䙁䅫睕䙂䑁䅯兑䵂䕁䅕䅁㕃䅂䅁杅䅁䕁䄴兗呂䕁䅕杏䉂䕁䅷睓䅁䵁䥳䅁十䅁䅁杔婂䙁䅍兒㙁䕁䅅䅔䵂䅁䅁䅚䅅䉁䅑䅁佂䙁䅫睕䙂䑁䅯兑䵂䕁䅷兒䅁䕁䅯䅁啁䅁䅁杔婂䙁䅍兒㙁䕁䅅䅔䵂䙁䅫䅁硄䅂䅁䅆䅁䕁䄴兗呂䕁䅕杏䉂䕁䅷䅖乂䅁䅁杬䅑䉁䅉䅁佂䙁䅫睕䙂䑁䅯兑䵂䙁䅙䅁畃䅂䅁䅅䅁䕁䄴兗呂䕁䅕杏䉂䕁䄰䅁䡃䅂䅁䅆䅁䕁䄴兗呂䕁䅕杏䉂䕁䄰睑卂䅁䅁睪䅁䉁䅉䅁佂䙁䅫睕䙂䑁䅯兑乂䕁䅕䅁㉃䅁䅁杅䅁䕁䄴兗呂䕁䅕杏䉂䕁䄰睒䅁偁䕧䅁十䅁䅁杔婂䙁䅍兒㙁䕁䅅兔䥂䅁䅁睉䅕䉁䅉䅁佂䙁䅫睕䙂䑁䅯兑乂䙁䅁䅁祃䅁䅁杅䅁䕁䄴兗呂䕁䅕杏䉂䕁䄰䅖䅁䝁䅯䅁允䅁䅁杔婂䙁䅍兒㙁䕁䅅杔䅁乁䕷䅁啁䅁䅁杔婂䙁䅍兒㙁䕁䅅杔䙂䙁䅑䅁歄䅁䅁杅䅁䕁䄴兗呂䕁䅕杏䉂䕁䄴杒䅁䩁䕕䅁十䅁䅁杔婂䙁䅍兒㙁䕁䅅睔佂䅁䅁杊䅁䉁䅉䅁佂䙁䅫睕䙂䑁䅯兑偂䙁䅍䅁奁䅁䅁杅䅁䕁䄴兗呂䕁䅕杏䉂䙁䅁䅒䅁䡁䅕䅁十䅁䅁杔婂䙁䅍兒㙁䕁䅅䅕䥂䅁䅁䅶䅁䉁䅉䅁佂䙁䅫睕䙂䑁䅯兑兂䕁䄸䅁慃䅁䅁䅆䅁䕁䄴兗呂䕁䅕杏䉂䙁䅁䅖坂䅁䅁朲䅁䉁䅁䅁佂䙁䅫睕䙂䑁䅯兑卂䅁䅁兒䅕䉁䅉䅁佂䙁䅫睕䙂䑁䅯兑卂䕁䅕䅁䝁䅁䅁䅆䅁䕁䄴兗呂䕁䅕杏䉂䙁䅉兔䱂䅁䅁䅚䅕䉁䅉䅁佂䙁䅫睕䙂䑁䅯兑卂䙁䅣䅁噁兂䅁杅䅁䕁䄴兗呂䕁䅕杏䉂䙁䅍村䅁䅁䙫䅁啁䅁䅁杔婂䙁䅍兒㙁䕁䅅睕䡂䕁䄴䅁⽂兂䅁杅䅁䕁䄴兗呂䕁䅕杏䉂䙁䅍䅓䅁乁䔰䅁十䅁䅁杔婂䙁䅍兒㙁䕁䅅䅖䩂䅁䅁儵䅧䉁䅉䅁佂䙁䅫睕䙂䑁䅯兑啂䕁䄸䅁楁䅁䅁杅䅁䕁䄴兗呂䕁䅕杏䉂䙁䅑杕䅁偁䕫䅁十䅁䅁杔婂䙁䅍兒㙁䕁䅅杖䍂䅁䅁䄯䅁䉁䅑䅁佂䙁䅫睕䙂䑁䅯兑坂䕁䄴䅖䅁䱁䕯䅁啁䅁䅁杔婂䙁䅍兒㙁䕁䅅杖啂䙁䅉䅁奁兂䅁杅䅁䕁䄴兗呂䕁䅕杏䉂䙁䅙兗䅁䍁䅷䅁十䅁䅁杔婂䙁䅍兒㙁䕁䅅睖䱂䅁䅁䅲䅁䉁䅉䅁佂䙁䅫睕䙂䑁䅯兑奂䙁䅁䅁䍃䅁䅁䅆䅁䕁䄴兗呂䕁䅕杏䉂䙁䅧䅖䉂䅁䅁䅑䅕䉁䅉䅁佂䙁䅫睕䙂䑁䅯兑婂䕁䅫䅁乃䅂䅁杅䅁䕁䄴兗呂䕁䅕杏䉂䙁䅯睔䅁偁䅕䅁允䅁䅁杔婂䙁䅍兒㙁䕁䅉兑䅁䱁䈰䅁十䅁䅁杔婂䙁䅍兒㙁䕁䅉兑䑂䅁䅁眱䅁䉁䅑䅁佂䙁䅫睕䙂䑁䅯村䉂䕁䅷䅔䅁偁䅙䅁十䅁䅁杔婂䙁䅍兒㙁䕁䅉兑奂䅁䅁䅖䅁䉁䅑䅁佂䙁䅫睕䙂䑁䅯村䍂䙁䅣兓䅁乁䥳䅁十䅁䅁杔婂䙁䅍兒㙁䕁䅉村婂䅁䅁充䅅䉁䅁䅁佂䙁䅫睕䙂䑁䅯村䑂䅁䅁杖䅕䉁䅉䅁佂䙁䅫睕䙂䑁䅯村䑂䕁䄸䅁㝄兂䅁杅䅁䕁䄴兗呂䕁䅕杏䍂䕁䅑睑䅁䅁䙉䅁十䅁䅁杔婂䙁䅍兒㙁䕁䅉䅒奂䅁䅁䅨䅁䉁䅉䅁佂䙁䅫睕䙂䑁䅯村䙂䕁䄴䅁祂允䅁䅆䅁䕁䄴兗呂䕁䅕杏䍂䕁䅕杕婂䅁䅁朳䅑䉁䅑䅁佂䙁䅫睕䙂䑁䅯村䝂䍁䄴村䅁䑁䅑䅁允䅁䅁杔婂䙁䅍兒㙁䕁䅉睒䅁䉁䅯䅁啁䅁䅁杔婂䙁䅍兒㙁䕁䅉兓䵂䕁䅷䅁慄䅂䅁杅䅁䕁䄴兗呂䕁䅕杏䍂䕁䅫睔䅁䡁䙯䅁允䅁䅁杔婂䙁䅍兒㙁䕁䅉杓䅁䥁䔸䅁允䅁䅁杔婂䙁䅍兒㙁䕁䅉睓䅁䅁䉳䅁十䅁䅁杔婂䙁䅍兒㙁䕁䅉睓䥂䅁䅁兰䅑䉁䅉䅁佂䙁䅫睕䙂䑁䅯村䵂䕁䅑䅁䭁兂䅁䅆䅁䕁䄴兗呂䕁䅕杏䍂䕁䅷䅒卂䅁䅁䅓䅁䉁䅉䅁佂䙁䅫睕䙂䑁䅯村䵂䕁䅳䅁潁䅁䅁杅䅁䕁䄴兗呂䕁䅕杏䍂䕁䄰兗䅁䍁䅣䅁允䅁䅁杔婂䙁䅍兒㙁䕁䅉杕䅁䉁䅉䅁啁䅁䅁杔婂䙁䅍兒㙁䕁䅉杕䍂䙁䅉䅁䩃兂䅁杆䅁䕁䄴兗呂䕁䅕杏䍂䙁䅉睓畁䕁䅉䅁允允䅁杅䅁䕁䄴兗呂䕁䅕杏䍂䙁䅉睔䅁䉁䈸䅁十䅁䅁杔婂䙁䅍兒㙁䕁䅉杕奂䅁䅁杷䅑䉁䅉䅁佂䙁䅫睕䙂䑁䅯村呂䙁䅧䅁偁允䅁䅆䅁䕁䄴兗呂䕁䅕杏䍂䙁䅕杕䵂䅁䅁儴䅕䉁䅉䅁佂䙁䅫睕䙂䑁䅯村塂䕁䅅䅁㑄䅁䅁䅆䅁䕁䄴兗呂䕁䅕杏䍂䙁䅣䅗啂䅁䅁允䅕䉁䅁䅁佂䙁䅫睕䙂䑁䅯村奂䅁䅁䅘䅁䉁䅉䅁佂䙁䅫睕䙂䑁䅯村奂䙁䅁䅁灁允䅁杅䅁䕁䄴兗呂䕁䅕杏䍂䙁䅫䅒䅁䕁䙳䅁佁䅁䅁杔婂䙁䅍兒㙁䕁䅍䅁扁允䅁䅆䅁䕁䄴兗呂䕁䅕杏䑂䕁䅅睑䩂䅁䅁杂䅕䉁䅑䅁佂䙁䅫睕䙂䑁䅯睑䉂䕁䅑兒䅁䉁䙍䅁十䅁䅁杔婂䙁䅍兒㙁䕁䅍兑䡂䅁䅁兘䅁䉁䅉䅁佂䙁䅫睕䙂䑁䅯睑䉂䕁䅧䅁橃䅁䅁䅆䅁䕁䄴兗呂䕁䅕杏䑂䕁䅅杕卂䅁䅁村䅅䉁䅉䅁佂䙁䅫睕䙂䑁䅯睑䉂䙁䅑䅁䙂允䅁䅆䅁䕁䄴兗呂䕁䅕杏䑂䕁䅅杖䉂䅁䅁䅺䅧䉁䅁䅁佂䙁䅫睕䙂䑁䅯睑䍂䅁䅁䅇䅅䉁䅑䅁佂䙁䅫睕䙂䑁䅯睑䍂䙁䅉兒䅁䱁䄸䅁十䅁䅁杔婂䙁䅍兒㙁䕁䅍村啂䅁䅁兴䅑䉁䅁䅁佂䙁䅫睕䙂䑁䅯睑䑂䅁䅁睶䅕䉁䅉䅁佂䙁䅫睕䙂䑁䅯睑䑂䕁䅫䅁捁䅁䅁杅䅁䕁䄴兗呂䕁䅕杏䑂䕁䅍睓䅁䥁䙯䅁十䅁䅁杔婂䙁䅍兒㙁䕁䅍睑䵂䅁䅁眹䅁䉁䅉䅁佂䙁䅫睕䙂䑁䅯睑䕂䙁䅁䅁湃䅂䅁䅅䅁䕁䄴兗呂䕁䅕杏䑂䕁䅕䅁䵂允䅁䅅䅁䕁䄴兗呂䕁䅕杏䑂䕁䅙䅁煄䅁䅁杅䅁䕁䄴兗呂䕁䅕杏䑂䕁䅙睒䅁䅁䈰䅁十䅁䅁杔婂䙁䅍兒㙁䕁䅍杒卂䅁䅁睈䅕䉁䅉䅁佂䙁䅫睕䙂䑁䅯睑䥂䕁䅑䅁牂䅁䅁杅䅁䕁䄴兗呂䕁䅕杏䑂䕁䅧兒䅁䥁䕧䅁十䅁䅁杔婂䙁䅍兒㙁䕁䅍䅓䥂䅁䅁术䅑䉁䅑䅁佂䙁䅫睕䙂䑁䅯睑䥂䙁䅣兗䅁䍁䙅䅁允䅁䅁杔婂䙁䅍兒㙁䕁䅍兓䅁佁䉣䅁啁䅁䅁杔婂䙁䅍兒㙁䕁䅍兓䙂䕁䄴䅁睄䅂䅁䅆䅁䕁䄴兗呂䕁䅕杏䑂䕁䅫杖䩂䅁䅁儰䅕䉁䅁䅁佂䙁䅫睕䙂䑁䅯睑䵂䅁䅁党䅅䉁䅉䅁佂䙁䅫睕䙂䑁䅯睑䵂䕁䅙䅁权䅂䅁杅䅁䕁䄴兗呂䕁䅕杏䑂䕁䅷䅓䅁䑁䙍䅁十䅁䅁杔婂䙁䅍兒㙁䕁䅍䅔奂䅁䅁杗䅅䉁䅉䅁佂䙁䅫睕䙂䑁䅯睑乂䕁䅅䅁汄䅂䅁杅䅁䕁䄴兗呂䕁䅕杏䑂䕁䄰睑䅁䵁䘰䅁十䅁䅁杔婂䙁䅍兒㙁䕁䅍兔䡂䅁䅁睍䅅䉁䅉䅁佂䙁䅫睕䙂䑁䅯睑乂䕁䅫䅁桁允䅁杅䅁䕁䄴兗呂䕁䅕杏䑂䕁䄰睕䅁䝁䉍䅁十䅁䅁杔婂䙁䅍兒㙁䕁䅍杔䑂䅁䅁睇䅁䉁䅉䅁佂䙁䅫睕䙂䑁䅯睑佂䕁䅧䅁元䅂䅁杅䅁䕁䄴兗呂䕁䅕杏䑂䕁䄴兔䅁䕁䙫䅁十䅁䅁杔婂䙁䅍兒㙁䕁䅍杔偂䅁䅁典䅑䉁䅉䅁佂䙁䅫睕䙂䑁䅯睑佂䙁䅁䅁㍁允䅁杅䅁䕁䄴兗呂䕁䅕杏䑂䕁䄴䅗䅁䝁䙍䅁十䅁䅁杔婂䙁䅍兒㙁䕁䅍睔䝂䅁䅁䅏䅅䉁䅑䅁佂䙁䅫睕䙂䑁䅯睑偂䕁䅧杕䅁䙁䙫䅁十䅁䅁杔婂䙁䅍兒㙁䕁䅍睔兂䅁䅁允䅅䉁䅉䅁佂䙁䅫睕䙂䑁䅯睑偂䙁䅉䅁剂允䅁䅆䅁䕁䄴兗呂䕁䅕杏䑂䕁䄸䅖婂䅁䅁兘䅕䉁䅑䅁佂䙁䅫睕䙂䑁䅯睑兂䕁䅅兗䅁䭁䄴䅁啁䅁䅁杔婂䙁䅍兒㙁䕁䅍䅕卂䕁䅫䅁潄䅂䅁杅䅁䕁䄴兗呂䕁䅕杏䑂䙁䅁䅖䅁䑁䉁䅁允䅁䅁杔婂䙁䅍兒㙁䕁䅍杕䅁䍁䙣䅁十䅁䅁杔婂䙁䅍兒㙁䕁䅍杕䵂䅁䅁䅅䅁䉁䅉䅁佂䙁䅫睕䙂䑁䅯睑卂䕁䄰䅁䝄允䅁杅䅁䕁䄴兗呂䕁䅕杏䑂䙁䅉睕䅁䅁䙁䅁十䅁䅁杔婂䙁䅍兒㙁䕁䅍睕䵂䅁䅁睬䅑䉁䅑䅁佂䙁䅫睕䙂䑁䅯睑啂䙁䅉兑䅁䱁䅣䅁啁䅁䅁杔婂䙁䅍兒㙁䕁䅍䅖坂䕁䅅䅁呂允䅁䅆䅁䕁䄴兗呂䕁䅕杏䑂䙁䅕村䙂䅁䅁眳䅕䉁䅉䅁佂䙁䅫睕䙂䑁䅯睑噂䙁䅯䅁㙄䅂䅁杅䅁䕁䄴兗呂䕁䅕杏䑂䙁䅙睕䅁䕁䅕䅁十䅁䅁杔婂䙁䅍兒㙁䕁䅍杖奂䅁䅁䅗䅅䉁䅁䅁佂䙁䅫睕䙂䑁䅯睑塂䅁䅁䅌䅕䉁䅉䅁佂䙁䅫睕䙂䑁䅯睑奂䙁䅑䅁灁兂䅁杄䅁䕁䄴兗呂䕁䅕杏䕂䅁䅁睑䅅䉁䅉䅁佂䙁䅫睕䙂䑁䅯䅒䉂䕁䅷䅁い䅁䅁杅䅁䕁䄴兗呂䕁䅕杏䕂䕁䅅杕䅁䙁䙑䅁十䅁䅁杔婂䙁䅍兒㙁䕁䅑兑婂䅁䅁䅄䅁䉁䅉䅁佂䙁䅫睕䙂䑁䅯䅒䑂䕁䅫䅁剃䅂䅁䅅䅁䕁䄴兗呂䕁䅕杏䕂䕁䅑䅁㕃䅁䅁䅅䅁䕁䄴兗呂䕁䅕杏䕂䕁䅕䅁捂允䅁䅆䅁䕁䄴兗呂䕁䅕杏䕂䕁䅕睑䱂䅁䅁杆䅅䉁䅑䅁佂䙁䅫睕䙂䑁䅯䅒䙂䕁䅷䅔䅁䡁䉙䅁十䅁䅁杔婂䙁䅍兒㙁䕁䅑杒呂䅁䅁全䅅䉁䅁䅁佂䙁䅫睕䙂䑁䅯䅒䡂䅁䅁兕䅁䉁䅉䅁佂䙁䅫睕䙂䑁䅯䅒䡂䙁䅧䅁癄䅁䅁杅䅁䕁䄴兗呂䕁䅕杏䕂䕁䅧兓䅁䭁䄸䅁十䅁䅁杔婂䙁䅍兒㙁䕁䅑䅓卂䅁䅁朰䅁䉁䅑䅁佂䙁䅫睕䙂䑁䅯䅒䩂䕁䄴睔䅁偁䙙䅁十䅁䅁杔婂䙁䅍兒㙁䕁䅑兓呂䅁䅁具䅁䉁䅉䅁佂䙁䅫睕䙂䑁䅯䅒䱂䙁䅍䅁求兂䅁杅䅁䕁䄴兗呂䕁䅕杏䕂䕁䅷村䅁䑁䙅䅁十䅁䅁杔婂䙁䅍兒㙁䕁䅑䅔卂䅁䅁杦䅅䉁䅉䅁佂䙁䅫睕䙂䑁䅯䅒偂䕁䅍䅁ぃ允䅁䅆䅁䕁䄴兗呂䕁䅕杏䕂䕁䄸睑呂䅁䅁睰䅕䉁䅉䅁佂䙁䅫睕䙂䑁䅯䅒偂䙁䅙䅁佄䅁䅁杅䅁䕁䄴兗呂䕁䅕杏䕂䕁䄸睖䅁䝁䉁䅁十䅁䅁杔婂䙁䅍兒㙁䕁䅑杕䩂䅁䅁睤䅅䉁䅁䅁佂䙁䅫睕䙂䑁䅯䅒啂䅁䅁眴䅑䉁䅉䅁佂䙁䅫睕䙂䑁䅯䅒啂䕁䅕䅁歁允䅁杅䅁䕁䄴兗呂䕁䅕杏䕂䙁䅑兔䅁䑁䙣䅁十䅁䅁杔婂䙁䅍兒㙁䕁䅑兖䱂䅁䅁先䅁䉁䅉䅁佂䙁䅫睕䙂䑁䅯䅒坂䕁䅅䅁㉁䅁䅁杅䅁䕁䄴兗呂䕁䅕杏䕂䙁䅙杔䅁䩁䅁䅁十䅁䅁杔婂䙁䅍兒㙁䕁䅕睑䵂䅁䅁兪䅅䉁䅁䅁佂䙁䅫睕䙂䑁䅯兒䕂䅁䅁䅰䅁䉁䅉䅁佂䙁䅫睕䙂䑁䅯兒䝂䙁䅧䅁䝂䅁䅁䅅䅁䕁䄴兗呂䕁䅕杏䙂䕁䅣䅁佁允䅁杅䅁䕁䄴兗呂䕁䅕杏䙂䕁䅣䅕䅁䭁䙧䅁十䅁䅁杔婂䙁䅍兒㙁䕁䅕䅓䑂䅁䅁䅪䅕䉁䅉䅁佂䙁䅫睕䙂䑁䅯兒䩂䙁䅧䅁時䅁䅁䅅䅁䕁䄴兗呂䕁䅕杏䙂䕁䅷䅁噂允䅁杅䅁䕁䄴兗呂䕁䅕杏䙂䕁䅷杒䅁䕁䙙䅁十䅁䅁杔婂䙁䅍兒㙁䕁䅕䅔呂䅁䅁睲䅕䉁䅉䅁佂䙁䅫睕䙂䑁䅯兒䵂䙁䅙䅁穂䅁䅁杅䅁䕁䄴兗呂䕁䅕杏䙂䕁䄰兒䅁䩁䕫䅁十䅁䅁杔婂䙁䅍兒㙁䕁䅕兔佂䅁䅁睱䅁䉁䅉䅁佂䙁䅫睕䙂䑁䅯兒乂䙁䅉䅁⭁允䅁杅䅁䕁䄴兗呂䕁䅕杏䙂䕁䄴睕䅁偁䙕䅁十䅁䅁杔婂䙁䅍兒㙁䕁䅕睔䡂䅁䅁睓䅁䉁䅑䅁佂䙁䅫睕䙂䑁䅯兒兂䕁䅅兔䅁䍁䉕䅁十䅁䅁杔婂䙁䅍兒㙁䕁䅕䅕卂䅁䅁睵䅑䉁䅉䅁佂䙁䅫睕䙂䑁䅯兒剂䕁䅧䅁橃䅂䅁杅䅁䕁䄴兗呂䕁䅕杏䙂䙁䅅杕䅁䝁䄸䅁十䅁䅁杔婂䙁䅍兒㙁䕁䅕兕啂䅁䅁䅴䅁䉁䅁䅁佂䙁䅫睕䙂䑁䅯兒呂䅁䅁八䅅䉁䅑䅁佂䙁䅫睕䙂䑁䅯兒呂䕁䅅村䅁䡁䙧䅁啁䅁䅁杔婂䙁䅍兒㙁䕁䅕睕佂䙁䅑䅁十兂䅁杅䅁䕁䄴兗呂䕁䅕杏䙂䙁䅍睕䅁佁䅣䅁十䅁䅁杔婂䙁䅍兒㙁䕁䅕䅖佂䅁䅁杔䅅䉁䅉䅁佂䙁䅫睕䙂䑁䅯兒啂䙁䅉䅁偂䅁䅁杅䅁䕁䄴兗呂䕁䅕杏䙂䙁䅙杕䅁乁䙕䅁允䅁䅁杔婂䙁䅍兒㙁䕁䅕睖䅁䙁䅧䅁十䅁䅁杔婂䙁䅍兒㙁䕁䅕䅗兂䅁䅁杸䅕䉁䅑䅁佂䙁䅫睕䙂䑁䅯兒奂䙁䅁䅒䅁䕁䅉䅁十䅁䅁杔婂䙁䅍兒㙁䕁䅕䅗卂䅁䅁杫䅅䅁䄴䅁佂䙁䅫睕䙂䑁䅯杒䅁䅁䉉䅁十䅁䅁杔婂䙁䅍兒㙁䕁䅙兑䝂䅁䅁兯䅕䉁䅑䅁佂䙁䅫睕䙂䑁䅯杒䍂䕁䅫杔䅁䵁䔸䅁十䅁䅁杔婂䙁䅍兒㙁䕁䅙睑佂䅁䅁䅭䅕䉁䅉䅁佂䙁䅫睕䙂䑁䅯杒䑂䙁䅧䅁湃允䅁杅䅁䕁䄴兗呂䕁䅕杏䝂䕁䅑睕䅁䱁䅁䅁十䅁䅁杔婂䙁䅍兒㙁䕁䅙䅒奂䅁䅁朳䅁䉁䅁䅁佂䙁䅫睕䙂䑁䅯杒䙂䅁䅁杕䅅䉁䅉䅁佂䙁䅫睕䙂䑁䅯杒䥂䕁䅫䅁䅄兂䅁杅䅁䕁䄴兗呂䕁䅕杏䝂䕁䅧杔䅁䑁䙳䅁允䅁䅁杔婂䙁䅍兒㙁䕁䅙兓䅁䩁䉫䅁啁䅁䅁杔婂䙁䅍兒㙁䕁䅙兓䑂䕁䄸䅁硁允䅁杅䅁䕁䄴兗呂䕁䅕杏䝂䕁䅫睕䅁䩁䉧䅁十䅁䅁杔婂䙁䅍兒㙁䕁䅙兓奂䅁䅁䅨䅕䉁䅉䅁佂䙁䅫睕䙂䑁䅯杒䵂䕁䅣䅁敁兂䅁杅䅁䕁䄴兗呂䕁䅕杏䝂䕁䅷睔䅁䩁䕉䅁十䅁䅁杔婂䙁䅍兒㙁䕁䅙䅔卂䅁䅁睴䅕䉁䅉䅁佂䙁䅫睕䙂䑁䅯杒䵂䙁䅍䅁奂兂䅁杅䅁䕁䄴兗呂䕁䅕杏䝂䕁䄰睑䅁䩁䉯䅁允䅁䅁杔婂䙁䅍兒㙁䕁䅙杔䅁佁䙷䅁十䅁䅁杔婂䙁䅍兒㙁䕁䅙杔䍂䅁䅁䅹䅑䉁䅉䅁佂䙁䅫睕䙂䑁䅯杒佂䕁䅑䅁䱁兂䅁杅䅁䕁䄴兗呂䕁䅕杏䝂䕁䄴杒䅁䡁䘰䅁啁䅁䅁杔婂䙁䅍兒㙁䕁䅙睔噂䙁䅉䅁婃兂䅁䅅䅁䕁䄴兗呂䕁䅕杏䝂䙁䅉䅁䉂兂䅁杅䅁䕁䄴兗呂䕁䅕杏䝂䙁䅉䅖䅁䡁䉳䅁十䅁䅁杔婂䙁䅍兒㙁䕁䅙䅖坂䅁䅁睳䅁䅁䄴䅁佂䙁䅫睕䙂䑁䅯睒䅁䑁䙫䅁十䅁䅁杔婂䙁䅍兒㙁䕁䅣兑兂䅁䅁睂䅕䉁䅑䅁佂䙁䅫睕䙂䑁䅯睒䉂䙁䅑䅗䅁偁䘴䅁啁䅁䅁杔婂䙁䅍兒㙁䕁䅣村䑂䕁䅫䅁歁兂䅁䅅䅁䕁䄴兗呂䕁䅕杏䡂䕁䅑䅁楂允䅁䅆䅁䕁䄴兗呂䕁䅕杏䡂䕁䅑䅒婂䅁䅁睩䅁䉁䅁䅁佂䙁䅫睕䙂䑁䅯睒䙂䅁䅁睱䅅䉁䅉䅁佂䙁䅫睕䙂䑁䅯睒䙂䕁䅙䅁䩃䅂䅁杅䅁䕁䄴兗呂䕁䅕杏䡂䕁䅕杖䅁䭁䉯䅁十䅁䅁杔婂䙁䅍兒㙁䕁䅣睒䡂䅁䅁睭䅑䉁䅉䅁佂䙁䅫睕䙂䑁䅯睒䥂䕁䅍䅁佂兂䅁杅䅁䕁䄴兗呂䕁䅕杏䡂䕁䅫睕䅁䥁䉁䅁允䅁䅁杔婂䙁䅍兒㙁䕁䅣䅔䅁䙁䉣䅁十䅁䅁杔婂䙁䅍兒㙁䕁䅣䅔塂䅁䅁杉䅅䉁䅁䅁佂䙁䅫睕䙂䑁䅯睒乂䅁䅁儷䅁䉁䅉䅁佂䙁䅫睕䙂䑁䅯睒乂䕁䅕䅁权兂䅁䅆䅁䕁䄴兗呂䕁䅕杏䡂䕁䄰兒䕂䅁䅁睁䅕䉁䅑䅁佂䙁䅫睕䙂䑁䅯睒佂䙁䅉睑䅁䑁䉉䅁十䅁䅁杔婂䙁䅍兒㙁䕁䅣䅕䑂䅁䅁兣䅅䉁䅉䅁佂䙁䅫睕䙂䑁䅯睒兂䕁䅳䅁偁兂䅁杅䅁䕁䄴兗呂䕁䅕杏䡂䙁䅁杔䅁䭁䈴䅁啁䅁䅁杔婂䙁䅍兒㙁䕁䅣杕乂䕁䄴䅁㑃䅁䅁䅅䅁䕁䄴兗呂䕁䅕杏䡂䙁䅍䅁杁䅁䅁䅆䅁䕁䄴兗呂䕁䅕杏䡂䙁䅑䅔呂䅁䅁朳䅕䉁䅑䅁佂䙁䅫睕䙂䑁䅯睒塂䙁䅉兒䅁乁䕁䅁十䅁䅁杔婂䙁䅍兒㙁䕁䅣睖塂䅁䅁杪䅅䉁䅉䅁佂䙁䅫睕䙂䑁䅯睒奂䕁䄸䅁䡃兂䅁杄䅁䕁䄴兗呂䕁䅕杏䥂䅁䅁眷䅑䉁䅉䅁佂䙁䅫睕䙂䑁䅯䅓䉂䕁䅕䅁啄䅂䅁杅䅁䕁䄴兗呂䕁䅕杏䥂䕁䅅䅔䅁䑁䅫䅁十䅁䅁杔婂䙁䅍兒㙁䕁䅧睑䉂䅁䅁睲䅅䉁䅁䅁佂䙁䅫睕䙂䑁䅯䅓䕂䅁䅁䅣䅅䉁䅉䅁佂䙁䅫睕䙂䑁䅯䅓䙂䙁䅍䅁扃允䅁杅䅁䕁䄴兗呂䕁䅕杏䥂䕁䅣杖䅁䉁䙫䅁十䅁䅁杔婂䙁䅍兒㙁䕁䅧兓䡂䅁䅁䅮䅅䉁䅉䅁佂䙁䅫睕䙂䑁䅯䅓䩂䕁䅫䅁敃䅁䅁䅆䅁䕁䄴兗呂䕁䅕杏䥂䕁䅫兔呂䅁䅁朰䅧䉁䅉䅁佂䙁䅫睕䙂䑁䅯䅓䵂䕁䅫䅁㉃䅂䅁杅䅁䕁䄴兗呂䕁䅕杏䥂䕁䅷䅖䅁䙁䉁䅁十䅁䅁杔婂䙁䅍兒㙁䕁䅧睔䡂䅁䅁杰䅕䉁䅑䅁佂䙁䅫睕䙂䑁䅯䅓偂䕁䄰村䅁䅁䝳䅁十䅁䅁杔婂䙁䅍兒㙁䕁䅧䅕䙂䅁䅁兴䅅䉁䅉䅁佂䙁䅫睕䙂䑁䅯䅓兂䙁䅅䅁橃允䅁䅅䅁䕁䄴兗呂䕁䅕杏䥂䙁䅉䅁瑄兂䅁杅䅁䕁䄴兗呂䕁䅕杏䥂䙁䅉村䅁佁䙫䅁十䅁䅁杔婂䙁䅍兒㙁䕁䅧杕䵂䅁䅁䅧䅁䉁䅉䅁佂䙁䅫睕䙂䑁䅯䅓呂䙁䅫䅁䝁允䅁䅆䅁䕁䄴兗呂䕁䅕杏䥂䙁䅕村䍂䅁䅁杵䅅䉁䅉䅁佂䙁䅫睕䙂䑁䅯䅓噂䕁䄰䅁牁允䅁杅䅁䕁䄴兗呂䕁䅕杏䥂䙁䅣兔䅁䑁䉑䅁十䅁䅁杔婂䙁䅍兒㙁䕁䅧䅗䵂䅁䅁睸䅕䉁䅉䅁佂䙁䅫睕䙂䑁䅯兓䍂䕁䄰䅁潄䅁䅁杅䅁䕁䄴兗呂䕁䅕杏䩂䕁䅍兒䅁䥁䅣䅁十䅁䅁杔婂䙁䅍兒㙁䕁䅫䅒䉂䅁䅁䅂䅕䉁䅉䅁佂䙁䅫睕䙂䑁䅯兓䙂䙁䅧䅁㙁允䅁杅䅁䕁䄴兗呂䕁䅕杏䩂䕁䅙杒䅁䵁䅫䅁啁䅁䅁杔婂䙁䅍兒㙁䕁䅫杔䡂䙁䅉䅁㝃兂䅁䅆䅁䕁䄴兗呂䕁䅕杏䩂䕁䄴杖䥂䅁䅁杒䅅䉁䅁䅁佂䙁䅫睕䙂䑁䅯兓兂䅁䅁兇䅁䉁䅉䅁佂䙁䅫睕䙂䑁䅯兓兂䕁䅣䅁祄允䅁杅䅁䕁䄴兗呂䕁䅕杏䩂䙁䅅杖䅁䱁䅕䅁允䅁䅁杔婂䙁䅍兒㙁䕁䅫杕䅁乁䅁䅁十䅁䅁杔婂䙁䅍兒㙁䕁䅫杕乂䅁䅁䅰䅅䉁䅉䅁佂䙁䅫睕䙂䑁䅯兓卂䙁䅑䅁ㅁ兂䅁䅅䅁䕁䄴兗呂䕁䅕杏䩂䙁䅑䅁灃允䅁杅䅁䕁䄴兗呂䕁䅕杏䩂䙁䅑䅖䅁䝁䙷䅁十䅁䅁杔婂䙁䅍兒㙁䕁䅫䅖塂䅁䅁兂䅅䉁䅉䅁佂䙁䅫睕䙂䑁䅯兓坂䙁䅯䅁䩃䅁䅁杄䅁䕁䄴兗呂䕁䅕杏䭂䅁䅁䅣䅁䉁䅉䅁佂䙁䅫睕䙂䑁䅯杓䍂䕁䅷䅁䡄允䅁杅䅁䕁䄴兗呂䕁䅕杏䭂䕁䅍兓䅁䵁䉧䅁十䅁䅁杔婂䙁䅍兒㙁䕁䅯兒䝂䅁䅁杉䅕䉁䅉䅁佂䙁䅫睕䙂䑁䅯杓䥂䕁䅣䅁䭄兂䅁杅䅁䕁䄴兗呂䕁䅕杏䭂䕁䅷䅔䅁䵁䙫䅁十䅁䅁杔婂䙁䅍兒㙁䕁䅯杔䭂䅁䅁杚䅁䉁䅑䅁佂䙁䅫睕䙂䑁䅯杓佂䙁䅁杕䅁䝁䉅䅁十䅁䅁杔婂䙁䅍兒㙁䕁䅯䅕乂䅁䅁公䅅䉁䅉䅁佂䙁䅫睕䙂䑁䅯杓塂䕁䄴䅁睄兂䅁杄䅁䕁䄴兗呂䕁䅕杏䱂䅁䅁杶䅅䉁䅉䅁佂䙁䅫睕䙂䑁䅯睓䍂䕁䅧䅁杂兂䅁杅䅁䕁䄴兗呂䕁䅕杏䱂䕁䅉杕䅁䵁䘴䅁允䅁䅁杔婂䙁䅍兒㙁䕁䅳䅒䅁佁䕳䅁十䅁䅁杔婂䙁䅍兒㙁䕁䅳兒奂䅁䅁杘䅕䉁䅉䅁佂䙁䅫睕䙂䑁䅯睓䙂䙁䅫䅁乄允䅁䅆䅁䕁䄴兗呂䕁䅕杏䱂䕁䅕兗呂䅁䅁杓䅅䉁䅉䅁佂䙁䅫睕䙂䑁䅯睓䩂䕁䄰䅁权䅁䅁杅䅁䕁䄴兗呂䕁䅕杏䱂䕁䅳杕䅁䥁䉷䅁十䅁䅁杔婂䙁䅍兒㙁䕁䅳兔䍂䅁䅁睧䅅䉁䅉䅁佂䙁䅫睕䙂䑁䅯睓乂䕁䅫䅁灄䅁䅁䅆䅁䕁䄴兗呂䕁䅕杏䱂䕁䄰䅕卂䅁䅁末䅕䉁䅉䅁佂䙁䅫睕䙂䑁䅯睓乂䙁䅧䅁硄䅁䅁杅䅁䕁䄴兗呂䕁䅕杏䱂䕁䄴杒䅁䩁䙳䅁啁䅁䅁杔婂䙁䅍兒㙁䕁䅳杔呂䕁䅷䅁䍂兂䅁杅䅁䕁䄴兗呂䕁䅕杏䱂䕁䄴䅗䅁䵁䕷䅁允䅁䅁杔婂䙁䅍兒㙁䕁䅳睔䅁乁䉧䅁允䅁䅁杔婂䙁䅍兒㙁䕁䅳杕䅁偁䉍䅁十䅁䅁杔婂䙁䅍兒㙁䕁䅳杕䑂䅁䅁杦䅕䉁䅉䅁佂䙁䅫睕䙂䑁䅯睓卂䕁䅣䅁祁兂䅁䅆䅁䕁䄴兗呂䕁䅕杏䱂䙁䅙兖䙂䅁䅁杩䅁䅁䄴䅁佂䙁䅫睕䙂䑁䅯䅔䅁䙁䅯䅁十䅁䅁杔婂䙁䅍兒㙁䕁䅷兑䕂䅁䅁兂䅙䉁䅑䅁佂䙁䅫睕䙂䑁䅯䅔䕂䕁䄸睕䅁䡁䉍䅁十䅁䅁杔婂䙁䅍兒㙁䕁䅷兒䉂䅁䅁杕䅕䉁䅉䅁佂䙁䅫睕䙂䑁䅯䅔䙂䕁䄴䅁穃允䅁䅅䅁䕁䄴兗呂䕁䅕杏䵂䕁䅧䅁䭁允䅁杅䅁䕁䄴兗呂䕁䅕杏䵂䕁䅧䅗䅁䭁䅙䅁十䅁䅁杔婂䙁䅍兒㙁䕁䅷兓䩂䅁䅁杹䅁䉁䅉䅁佂䙁䅫睕䙂䑁䅯䅔䵂䙁䅫䅁㥂允䅁杅䅁䕁䄴兗呂䕁䅕杏䵂䕁䄰䅖䅁䙁䉫䅁十䅁䅁杔婂䙁䅍兒㙁䕁䅷睔塂䅁䅁眰䅅䉁䅉䅁佂䙁䅫睕䙂䑁䅯䅔兂䙁䅧䅁ㅄ䅂䅁杅䅁䕁䄴兗呂䕁䅕杏䵂䙁䅕杖䅁䕁䉑䅁十䅁䅁杔婂䙁䅍兒㙁䕁䅷杖呂䅁䅁睤䅁䉁䅁䅁佂䙁䅫睕䙂䑁䅯䅔塂䅁䅁䅸䅅䉁䅉䅁佂䙁䅫睕䙂䑁䅯䅔婂䕁䅉䅁剄允䅁杅䅁䕁䄴兗呂䕁䅕杏䵂䙁䅫杖䅁乁䅑䅁佁䅁䅁杔婂䙁䅍兒㙁䕁䄰䅁㡃䅂䅁䅅䅁䕁䄴兗呂䕁䅕杏乂䕁䅅䅁䵃䅁䅁杅䅁䕁䄴兗呂䕁䅕杏乂䕁䅅兑䅁䥁䅍䅁十䅁䅁杔婂䙁䅍兒㙁䕁䄰兑佂䅁䅁䅓䅕䉁䅉䅁佂䙁䅫睕䙂䑁䅯兔䉂䙁䅍䅁⽁允䅁杅䅁䕁䄴兗呂䕁䅕杏乂䕁䅍䅒䅁䭁䅧䅁十䅁䅁杔婂䙁䅍兒㙁䕁䄰睑䱂䅁䅁杊䅅䉁䅉䅁佂䙁䅫睕䙂䑁䅯兔䑂䕁䄸䅁䡁允䅁杅䅁䕁䄴兗呂䕁䅕杏乂䕁䅑䅖䅁䱁䉅䅁十䅁䅁杔婂䙁䅍兒㙁䕁䄰兒啂䅁䅁共䅁䉁䅉䅁佂䙁䅫睕䙂䑁䅯兔䡂䕁䄰䅁乄䅁䅁杅䅁䕁䄴兗呂䕁䅕杏乂䕁䅧睓䅁䥁䉉䅁十䅁䅁杔婂䙁䅍兒㙁䕁䄰睓䑂䅁䅁朱䅅䉁䅉䅁佂䙁䅫睕䙂䑁䅯兔䵂䕁䅫䅁ㅃ兂䅁杅䅁䕁䄴兗呂䕁䅕杏乂䕁䅷兔䅁乁䉕䅁十䅁䅁杔婂䙁䅍兒㙁䕁䄰兔䑂䅁䅁睦䅁䉁䅉䅁佂䙁䅫睕䙂䑁䅯兔乂䕁䄰䅁呁䅁䅁杅䅁䕁䄴兗呂䕁䅕杏乂䕁䄰睕䅁乁䙣䅁允䅁䅁杔婂䙁䅍兒㙁䕁䄰睔䅁䝁䄰䅁十䅁䅁杔婂䙁䅍兒㙁䕁䄰睔䥂䅁䅁光䅁䉁䅉䅁佂䙁䅫睕䙂䑁䅯兔偂䙁䅍䅁い允䅁杅䅁䕁䄴兗呂䕁䅕杏乂䙁䅁睑䅁䝁䉷䅁十䅁䅁杔婂䙁䅍兒㙁䕁䄰杕䱂䅁䅁兑䅅䉁䅁䅁佂䙁䅫睕䙂䑁䅯兔呂䅁䅁条䅅䉁䅉䅁佂䙁䅫睕䙂䑁䅯兔呂䕁䅅䅁䵁杂䅁䅆䅁䕁䄴兗呂䕁䅕杏乂䙁䅍睑䩂䅁䅁杏䅁䉁䅉䅁佂䙁䅫睕䙂䑁䅯兔呂䕁䅫䅁摄䅁䅁杅䅁䕁䄴兗呂䕁䅕杏乂䙁䅍兔䅁乁䕕䅁十䅁䅁杔婂䙁䅍兒㙁䕁䄰䅖䍂䅁䅁杢䅁䉁䅉䅁佂䙁䅫睕䙂䑁䅯兔啂䕁䅑䅁杂䅁䅁䅆䅁䕁䄴兗呂䕁䅕杏乂䙁䅑䅒卂䅁䅁杄䅕䉁䅉䅁佂䙁䅫睕䙂䑁䅯兔啂䕁䅣䅁捁兂䅁杅䅁䕁䄴兗呂䕁䅕杏乂䙁䅑杔䅁乁䙯䅁十䅁䅁杔婂䙁䅍兒㙁䕁䄰䅖慂䅁䅁杬䅕䉁䅉䅁佂䙁䅫睕䙂䑁䅯兔噂䙁䅉䅁瑂兂䅁䅆䅁䕁䄴兗呂䕁䅕杏乂䙁䅕睕䉂䅁䅁睹䅕䉁䅑䅁佂䙁䅫睕䙂䑁䅯杔䑂䕁䅷䅓䅁䩁䄸䅁十䅁䅁杔婂䙁䅍兒㙁䕁䄴兒䙂䅁䅁睶䅅䉁䅉䅁佂䙁䅫睕䙂䑁䅯杔䙂䕁䄰䅁㕄䅁䅁杅䅁䕁䄴兗呂䕁䅕杏佂䕁䅕兖䅁䩁䙉䅁十䅁䅁杔婂䙁䅍兒㙁䕁䄴杒䡂䅁䅁杄䅙䉁䅁䅁佂䙁䅫睕䙂䑁䅯杔䩂䅁䅁䅈䅅䉁䅉䅁佂䙁䅫睕䙂䑁䅯杔䭂䙁䅉䅁乃兂䅁杅䅁䕁䄴兗呂䕁䅕杏佂䕁䅳兒䅁䙁䉳䅁十䅁䅁杔婂䙁䅍兒㙁䕁䄴䅔婂䅁䅁䅮䅑䉁䅉䅁佂䙁䅫睕䙂䑁䅯杔佂䕁䄴䅁祄䅂䅁杅䅁䕁䄴兗呂䕁䅕杏佂䕁䄸睑䅁䍁䉷䅁十䅁䅁杔婂䙁䅍兒㙁䕁䄴睔坂䅁䅁杳䅕䉁䅉䅁佂䙁䅫睕䙂䑁䅯杔偂䙁䅣䅁㙄䅁䅁杅䅁䕁䄴兗呂䕁䅕杏佂䙁䅉睒䅁佁䅙䅁十䅁䅁杔婂䙁䅍兒㙁䕁䄴睕䉂䅁䅁䅵䅕䉁䅉䅁佂䙁䅫睕䙂䑁䅯杔呂䕁䅍䅁あ䅁䅁杅䅁䕁䄴兗呂䕁䅕杏佂䙁䅍䅕䅁䝁䘴䅁十䅁䅁杔婂䙁䅍兒㙁䕁䄴兖䙂䅁䅁眲䅅䉁䅉䅁佂䙁䅫睕䙂䑁䅯杔坂䙁䅉䅁癁允䅁䅆䅁䕁䄴兗呂䕁䅕杏佂䙁䅙睕啂䅁䅁眸䅕䉁䅉䅁佂䙁䅫睕䙂䑁䅯杔坂䙁䅑䅁䑄䅂䅁杅䅁䕁䄴兗呂䕁䅕杏佂䙁䅫䅖䅁䕁䙯䅁佁䅁䅁杔婂䙁䅍兒㙁䕁䄸䅁瑃允䅁䅅䅁䕁䄴兗呂䕁䅕杏偂䕁䅍䅁時兂䅁杅䅁䕁䄴兗呂䕁䅕杏偂䕁䅣兒䅁䥁䙁䅁十䅁䅁杔婂䙁䅍兒㙁䕁䄸睒呂䅁䅁䅷䅑䉁䅉䅁佂䙁䅫睕䙂䑁䅯睔䥂䕁䅫䅁い兂䅁杅䅁䕁䄴兗呂䕁䅕杏偂䕁䅳兒䅁䝁䅣䅁十䅁䅁杔婂䙁䅍兒㙁䕁䄸䅔佂䅁䅁朶䅑䉁䅉䅁佂䙁䅫睕䙂䑁䅯睔乂䕁䅍䅁㕂允䅁䅆䅁䕁䄴兗呂䕁䅕杏偂䕁䄴䅖偂䅁䅁兣䅕䉁䅉䅁佂䙁䅫睕䙂䑁䅯睔卂䕁䅅䅁汃兂䅁䅆䅁䕁䄴兗呂䕁䅕杏偂䙁䅉睑䵂䅁䅁兇䅅䉁䅉䅁佂䙁䅫睕䙂䑁䅯睔卂䕁䅫䅁卄䅂䅁杅䅁䕁䄴兗呂䕁䅕杏偂䙁䅍睓䅁䙁䙷䅁啁䅁䅁杔婂䙁䅍兒㙁䕁䄸䅖䩂䙁䅍䅁坄䅁䅁杅䅁䕁䄴兗呂䕁䅕杏偂䙁䅙杖䅁偁䔰䅁十䅁䅁杔婂䙁䅍兒㙁䕁䄸䅗婂䅁䅁兲䅁䉁䅉䅁佂䙁䅫睕䙂䑁䅯䅕䉂䕁䅣䅁桂兂䅁䅆䅁䕁䄴兗呂䕁䅕杏兂䕁䅅兗䑂䅁䅁朳䅅䉁䅁䅁佂䙁䅫睕䙂䑁䅯䅕䍂䅁䅁杰䅑䉁䅉䅁佂䙁䅫睕䙂䑁䅯䅕䍂䕁䅙䅁牂兂䅁杅䅁䕁䄴兗呂䕁䅕杏兂䕁䅍睒䅁䡁䉷䅁十䅁䅁杔婂䙁䅍兒㙁䙁䅁兒䡂䅁䅁杰䅅䉁䅉䅁佂䙁䅫睕䙂䑁䅯䅕䙂䕁䄴䅁坁兂䅁杅䅁䕁䄴兗呂䕁䅕杏兂䕁䅙兒䅁䡁䉧䅁啁䅁䅁杔婂䙁䅍兒㙁䙁䅁杒䡂䕁䅍䅁偂兂䅁䅅䅁䕁䄴兗呂䕁䅕杏兂䕁䅣䅁䭄允䅁杅䅁䕁䄴兗呂䕁䅕杏兂䕁䅣杕䅁䍁䉣䅁允䅁䅁杔婂䙁䅍兒㙁䙁䅁䅓䅁䕁䅷䅁十䅁䅁杔婂䙁䅍兒㙁䙁䅁䅓乂䅁䅁兪䅁䉁䅉䅁佂䙁䅫睕䙂䑁䅯䅕䩂䕁䅫䅁偄兂䅁䅅䅁䕁䄴兗呂䕁䅕杏兂䕁䅳䅁㉂兂䅁杅䅁䕁䄴兗呂䕁䅕杏兂䕁䅳睒䅁乁䈰䅁十䅁䅁杔婂䙁䅍兒㙁䙁䅁䅔䕂䅁䅁关䅁䉁䅑䅁佂䙁䅫睕䙂䑁䅯䅕䵂䕁䄴䅖䅁䅁䝉䅁允䅁䅁杔婂䙁䅍兒㙁䙁䅁兔䅁䉁䈰䅁十䅁䅁杔婂䙁䅍兒㙁䙁䅁杔䑂䅁䅁䅋䅅䉁䅉䅁佂䙁䅫睕䙂䑁䅯䅕佂䙁䅉䅁杁允䅁杅䅁䕁䄴兗呂䕁䅕杏兂䕁䄴睖䅁䙁䄴䅁十䅁䅁杔婂䙁䅍兒㙁䙁䅁睔卂䅁䅁睳䅕䉁䅑䅁佂䙁䅫睕䙂䑁䅯䅕偂䙁䅍䅖䅁佁䕑䅁十䅁䅁杔婂䙁䅍兒㙁䙁䅁䅕䡂䅁䅁杇䅅䉁䅉䅁佂䙁䅫睕䙂䑁䅯䅕兂䕁䅷䅁睃允䅁䅅䅁䕁䄴兗呂䕁䅕杏兂䙁䅉䅁杁兂䅁䅆䅁䕁䄴兗呂䕁䅕杏兂䙁䅉睒偂䅁䅁睷䅕䉁䅉䅁佂䙁䅫睕䙂䑁䅯䅕卂䕁䅫䅁硄兂䅁杅䅁䕁䄴兗呂䕁䅕杏兂䙁䅉兖䅁䡁䈸䅁十䅁䅁杔婂䙁䅍兒㙁䙁䅁睕䉂䅁䅁䄵䅅䉁䅉䅁佂䙁䅫睕䙂䑁䅯䅕呂䕁䄴䅁潁兂䅁䅆䅁䕁䄴兗呂䕁䅕杏兂䙁䅍䅖䡂䅁䅁䅂䅙䉁䅉䅁佂䙁䅫睕䙂䑁䅯䅕呂䙁䅧䅁療允䅁杅䅁䕁䄴兗呂䕁䅕杏兂䙁䅙䅓䅁乁䙉䅁十䅁䅁杔婂䙁䅍兒㙁䙁䅁睖卂䅁䅁杨䅅䅁䄴䅁佂䙁䅫睕䙂䑁䅯杕䅁䵁䙕䅁十䅁䅁杔婂䙁䅍兒㙁䙁䅉村䉂䅁䅁䅡䅕䉁䅉䅁佂䙁䅫睕䙂䑁䅯杕䍂䕁䅍䅁䑂兂䅁杅䅁䕁䄴兗呂䕁䅕杏卂䕁䅍䅔䅁䍁䈰䅁啁䅁䅁杔婂䙁䅍兒㙁䙁䅉兒奂䙁䅉䅁坁杂䅁䅅䅁䕁䄴兗呂䕁䅕杏卂䕁䅙䅁浄允䅁杅䅁䕁䄴兗呂䕁䅕杏卂䕁䅣兑䅁乁䙷䅁允䅁䅁杔婂䙁䅍兒㙁䙁䅉䅓䅁䩁䘴䅁十䅁䅁杔婂䙁䅍兒㙁䙁䅉杓䝂䅁䅁䅄䅅䉁䅁䅁佂䙁䅫睕䙂䑁䅯杕䵂䅁䅁儵䅅䉁䅉䅁佂䙁䅫睕䙂䑁䅯杕䵂䕁䅫䅁奄䅂䅁杅䅁䕁䄴兗呂䕁䅕杏卂䕁䄰䅒䅁乁䉉䅁十䅁䅁杔婂䙁䅍兒㙁䙁䅉杔卂䅁䅁睩䅕䉁䅉䅁佂䙁䅫睕䙂䑁䅯杕偂䕁䅳䅁ㅁ䅁䅁杅䅁䕁䄴兗呂䕁䅕杏卂䕁䄸䅔䅁佁䉧䅁十䅁䅁杔婂䙁䅍兒㙁䙁䅉䅕乂䅁䅁児䅕䉁䅉䅁佂䙁䅫睕䙂䑁䅯杕卂䕁䅍䅁慃䅂䅁杅䅁䕁䄴兗呂䕁䅕杏卂䙁䅉䅗䅁䱁䔰䅁允䅁䅁杔婂䙁䅍兒㙁䙁䅉睕䅁䕁䙷䅁十䅁䅁杔婂䙁䅍兒㙁䙁䅉睕䡂䅁䅁睒䅅䉁䅉䅁佂䙁䅫睕䙂䑁䅯杕啂䙁䅧䅁ㅂ允䅁䅆䅁䕁䄴兗呂䕁䅕杏卂䙁䅙䅖婂䅁䅁睉䅅䉁䅑䅁佂䙁䅫睕䙂䑁䅯杕婂䕁䅅杔䅁䱁䕉䅁十䅁䅁杔婂䙁䅍兒㙁䙁䅉兗佂䅁䅁杶䅑䉁䅉䅁佂䙁䅫睕䙂䑁䅯睕䉂䕁䄰䅁噃兂䅁䅆䅁䕁䄴兗呂䕁䅕杏呂䕁䅍䅓塂䅁䅁兗䅁䉁䅉䅁佂䙁䅫睕䙂䑁䅯睕䑂䕁䅫䅁䥁兂䅁䅅䅁䕁䄴兗呂䕁䅕杏呂䕁䅙䅁桃䅂䅁杅䅁䕁䄴兗呂䕁䅕杏呂䕁䅣兓䅁䵁䤸䅁十䅁䅁杔婂䙁䅍兒㙁䙁䅍䅓塂䅁䅁眰䅁䉁䅉䅁佂䙁䅫睕䙂䑁䅯睕䭂䕁䄰䅁䩂䅁䅁杅䅁䕁䄴兗呂䕁䅕杏呂䕁䅳䅗䅁乁䙙䅁十䅁䅁杔婂䙁䅍兒㙁䙁䅍䅔䍂䅁䅁儶䅅䉁䅑䅁佂䙁䅫睕䙂䑁䅯睕䵂䕁䅣杔䅁䩁䙷䅁十䅁䅁杔婂䙁䅍兒㙁䙁䅍兔䡂䅁䅁材䅕䉁䅉䅁佂䙁䅫睕䙂䑁䅯睕佂䕁䅅䅁⽁䅁䅁杅䅁䕁䄴兗呂䕁䅕杏呂䕁䄴杖䅁偁䕍䅁十䅁䅁杔婂䙁䅍兒㙁䙁䅍杔奂䅁䅁杙䅕䉁䅁䅁佂䙁䅫睕䙂䑁䅯睕偂䅁䅁眲䅁䉁䅑䅁佂䙁䅫睕䙂䑁䅯睕偂䕁䅷杖䅁䝁䉳䅁十䅁䅁杔婂䙁䅍兒㙁䙁䅍睔佂䅁䅁杧䅕䉁䅉䅁佂䙁䅫睕䙂䑁䅯睕兂䕁䅣䅁䉄允䅁䅆䅁䕁䄴兗呂䕁䅕杏呂䙁䅁睒䩂䅁䅁䄰䅅䉁䅁䅁佂䙁䅫睕䙂䑁䅯睕卂䅁䅁睆䅙䉁䅉䅁佂䙁䅫睕䙂䑁䅯睕卂䕁䅕䅁㕁允䅁杅䅁䕁䄴兗呂䕁䅕杏呂䙁䅍村䅁佁䙑䅁十䅁䅁杔婂䙁䅍兒㙁䙁䅍睕䕂䅁䅁睹䅑䉁䅁䅁佂䙁䅫睕䙂䑁䅯睕啂䅁䅁睸䅑䉁䅑䅁佂䙁䅫睕䙂䑁䅯睕啂䕁䅅睒䅁䝁䙣䅁十䅁䅁杔婂䙁䅍兒㙁䙁䅍䅖䙂䅁䅁䄷䅅䉁䅉䅁佂䙁䅫睕䙂䑁䅯睕啂䙁䅑䅁歁䅁䅁䅆䅁䕁䄴兗呂䕁䅕杏呂䙁䅑睖䕂䅁䅁䅆䅕䉁䅉䅁佂䙁䅫睕䙂䑁䅯睕啂䙁䅯䅁扃䅁䅁䅅䅁䕁䄴兗呂䕁䅕杏呂䙁䅣䅁乂允䅁杅䅁䕁䄴兗呂䕁䅕杏呂䙁䅣睓䅁乁䈸䅁十䅁䅁杔婂䙁䅍兒㙁䙁䅍睖奂䅁䅁䅰䅕䉁䅉䅁佂䙁䅫睕䙂䑁䅯睕婂䕁䅙䅁畄允䅁杅䅁䕁䄴兗呂䕁䅕杏呂䙁䅫睓䅁佁䈰䅁十䅁䅁杔婂䙁䅍兒㙁䙁䅍兗婂䅁䅁睏䅅䅁䄴䅁佂䙁䅫睕䙂䑁䅯䅖䅁佁䅳䅁十䅁䅁杔婂䙁䅍兒㙁䙁䅑兑兂䅁䅁眱䅅䉁䅉䅁佂䙁䅫睕䙂䑁䅯䅖䕂䕁䅍䅁祄兂䅁杅䅁䕁䄴兗呂䕁䅕杏啂䕁䅑睒䅁䱁䉙䅁十䅁䅁杔婂䙁䅍兒㙁䙁䅑䅒婂䅁䅁睘䅅䉁䅉䅁佂䙁䅫睕䙂䑁䅯䅖䙂䕁䅷䅁睄允䅁杅䅁䕁䄴兗呂䕁䅕杏啂䕁䅕䅗䅁䑁䙁䅁十䅁䅁杔婂䙁䅍兒㙁䙁䅑杒䑂䅁䅁来䅅䉁䅉䅁佂䙁䅫睕䙂䑁䅯䅖䝂䙁䅧䅁㑂䅁䅁杅䅁䕁䄴兗呂䕁䅕杏啂䕁䅣䅖䅁䉁䈴䅁十䅁䅁杔婂䙁䅍兒㙁䙁䅑䅓䑂䅁䅁全䅕䉁䅉䅁佂䙁䅫睕䙂䑁䅯䅖䥂䕁䅣䅁慂兂䅁杅䅁䕁䄴兗呂䕁䅕杏啂䕁䅧睔䅁䝁䙫䅁十䅁䅁杔婂䙁䅍兒㙁䙁䅑杓奂䅁䅁朸䅁䉁䅉䅁佂䙁䅫睕䙂䑁䅯䅖䱂䕁䄸䅁䉃兂䅁杅䅁䕁䄴兗呂䕁䅕杏啂䕁䅳杕䅁䭁䘰䅁啁䅁䅁杔婂䙁䅍兒㙁䙁䅑兔䥂䕁䅍䅁䡁杂䅁杅䅁䕁䄴兗呂䕁䅕杏啂䕁䄰睔䅁䅁䉧䅁十䅁䅁杔婂䙁䅍兒㙁䙁䅑杔䵂䅁䅁兆䅙䉁䅉䅁佂䙁䅫睕䙂䑁䅯䅖偂䕁䅷䅁流兂䅁杅䅁䕁䄴兗呂䕁䅕杏啂䙁䅁䅔䅁䥁䉑䅁十䅁䅁杔婂䙁䅍兒㙁䙁䅑䅕卂䅁䅁䅲䅅䉁䅉䅁佂䙁䅫睕䙂䑁䅯䅖兂䙁䅧䅁呁杂䅁䅆䅁䕁䄴兗呂䕁䅕杏啂䙁䅉兒奂䅁䅁入䅕䉁䅑䅁佂䙁䅫睕䙂䑁䅯䅖卂䕁䅣䅕䅁䡁䅳䅁十䅁䅁杔婂䙁䅍兒㙁䙁䅑杕坂䅁䅁全䅁䉁䅉䅁佂䙁䅫睕䙂䑁䅯䅖呂䕁䄴䅁㙃䅁䅁䅅䅁䕁䄴兗呂䕁䅕杏啂䙁䅑䅁䥃允䅁杅䅁䕁䄴兗呂䕁䅕杏啂䙁䅑睑䅁䑁䙧䅁啁䅁䅁杔婂䙁䅍兒㙁䙁䅑䅗佂䕁䄰䅁䥁杂䅁杅䅁䕁䄴兗呂䕁䅕杏啂䙁䅧䅖䅁䩁䈰䅁十䅁䅁杔婂䙁䅍兒㙁䙁䅑兗䵂䅁䅁䅓䅅䉁䅁䅁佂䙁䅫睕䙂䑁䅯兖䉂䅁䅁眷䅕䉁䅉䅁佂䙁䅫睕䙂䑁䅯兖䉂䕁䅅䅁婄兂䅁䅆䅁䕁䄴兗呂䕁䅕杏噂䕁䅉兒卂䅁䅁䅺䅁䉁䅉䅁佂䙁䅫睕䙂䑁䅯兖䕂䙁䅉䅁佄允䅁杅䅁䕁䄴兗呂䕁䅕杏噂䕁䅣兓䅁佁䕁䅁十䅁䅁杔婂䙁䅍兒㙁䙁䅕䅓呂䅁䅁䄫䅅䉁䅉䅁佂䙁䅫睕䙂䑁䅯兖佂䕁䅧䅁㍄允䅁杅䅁䕁䄴兗呂䕁䅕杏噂䕁䄴兔䅁䕁䘰䅁十䅁䅁杔婂䙁䅍兒㙁䙁䅕杔兂䅁䅁䅢䅁䉁䅉䅁佂䙁䅫睕䙂䑁䅯兖兂䙁䅍䅁㝃允䅁杅䅁䕁䄴兗呂䕁䅕杏噂䙁䅉兓䅁䍁䅫䅁十䅁䅁杔婂䙁䅍兒㙁䙁䅕睕䍂䅁䅁朹䅅䉁䅑䅁佂䙁䅫睕䙂䑁䅯兖呂䕁䅙䅒䅁乁䘰䅁佁䅁䅁杔婂䙁䅍兒㙁䙁䅙䅁䉃允䅁杅䅁䕁䄴兗呂䕁䅕杏坂䕁䅅睑䅁䕁䙣䅁十䅁䅁杔婂䙁䅍兒㙁䙁䅙兑䵂䅁䅁朷䅕䉁䅉䅁佂䙁䅫睕䙂䑁䅯杖䝂䕁䅍䅁楄䅃䅁䅆䅁䕁䄴兗呂䕁䅕杏坂䕁䅫睑䩂䅁䅁末䅅䉁䅉䅁佂䙁䅫睕䙂䑁䅯杖䵂䕁䄸䅁䵄允䅁䅆䅁䕁䄴兗呂䕁䅕杏坂䕁䅷䅖偂䅁䅁睓䅅䉁䅉䅁佂䙁䅫睕䙂䑁䅯杖乂䕁䅍䅁煁允䅁杅䅁䕁䄴兗呂䕁䅕杏坂䕁䄰兓䅁䍁䙯䅁十䅁䅁杔婂䙁䅍兒㙁䙁䅙杔偂䅁䅁眰䅑䉁䅉䅁佂䙁䅫睕䙂䑁䅯杖佂䙁䅑䅁灃兂䅁䅆䅁䕁䄴兗呂䕁䅕杏坂䕁䄸兗䉂䅁䅁䅸䅕䉁䅉䅁佂䙁䅫睕䙂䑁䅯杖呂䙁䅑䅁捃䅁䅁杅䅁䕁䄴兗呂䕁䅕杏坂䙁䅑杕䅁乁䅷䅁十䅁䅁杔婂䙁䅍兒㙁䙁䅙杖坂䅁䅁䄱䅕䉁䅁䅁佂䙁䅫睕䙂䑁䅯杖慂䅁䅁眴䅅䉁䅉䅁佂䙁䅫睕䙂䑁䅯睖䉂䕁䅉䅁潃允䅁杅䅁䕁䄴兗呂䕁䅕杏塂䕁䅅䅔䅁䅁䘰䅁十䅁䅁杔婂䙁䅍兒㙁䙁䅣兑啂䅁䅁杩䅅䉁䅉䅁佂䙁䅫睕䙂䑁䅯睖䍂䙁䅍䅁⽄兂䅁杅䅁䕁䄴兗呂䕁䅕杏塂䕁䅍睑䅁䙁䙣䅁十䅁䅁杔婂䙁䅍兒㙁䙁䅣兒䑂䅁䅁杋䅁䉁䅑䅁佂䙁䅫睕䙂䑁䅯睖䙂䕁䅷䅔䅁䥁䈸䅁十䅁䅁杔婂䙁䅍兒㙁䙁䅣兒奂䅁䅁杭䅕䉁䅉䅁佂䙁䅫睕䙂䑁䅯睖䝂䕁䅍䅁瑁䅁䅁䅅䅁䕁䄴兗呂䕁䅕杏塂䕁䅧䅁⽄䅂䅁杅䅁䕁䄴兗呂䕁䅕杏塂䕁䅧杕䅁佁䕷䅁十䅁䅁杔婂䙁䅍兒㙁䙁䅣䅔䱂䅁䅁具䅕䉁䅁䅁佂䙁䅫睕䙂䑁䅯睖乂䅁䅁䄯䅅䉁䅉䅁佂䙁䅫睕䙂䑁䅯睖乂䕁䅉䅁呁允䅁杅䅁䕁䄴兗呂䕁䅕杏塂䕁䄰睕䅁䱁䕁䅁十䅁䅁杔婂䙁䅍兒㙁䙁䅣兔啂䅁䅁䄳䅅䉁䅉䅁佂䙁䅫睕䙂䑁䅯睖兂䕁䅍䅁䉁杂䅁杅䅁䕁䄴兗呂䕁䅕杏塂䙁䅉村䅁䵁䈸䅁十䅁䅁杔婂䙁䅍兒㙁䙁䅣睕乂䅁䅁具䅑䉁䅉䅁佂䙁䅫睕䙂䑁䅯睖呂䕁䄸䅁汁兂䅁杅䅁䕁䄴兗呂䕁䅕杏塂䙁䅍䅖䅁䙁䈴䅁啁䅁䅁杔婂䙁䅍兒㙁䙁䅣䅖卂䕁䅣䅁允兂䅁杅䅁䕁䄴兗呂䕁䅕杏塂䙁䅑睕䅁偁䕙䅁允䅁䅁杔婂䙁䅍兒㙁䙁䅣兖䅁䅁䜰䅁允䅁䅁杔婂䙁䅍兒㙁䙁䅣兗䅁䩁䄰䅁佁䅁䅁杔婂䙁䅍兒㙁䙁䅧䅁㡂兂䅁杅䅁䕁䄴兗呂䕁䅕杏奂䕁䄸兔䅁䩁䉑䅁十䅁䅁杔婂䙁䅍兒㙁䙁䅧䅕偂䅁䅁杵䅕䉁䅉䅁佂䙁䅫睕䙂䑁䅯䅗婂䕁䅷䅁䱄允䅁䅆䅁䕁䄴兗呂䕁䅕杏婂䕁䅕䅖䩂䅁䅁睁䅙䉁䅉䅁佂䙁䅫睕䙂䑁䅯兗噂䕁䄰䅁㉂䅁䅁杅䅁䕁䄴兗呂䕁䅕杏慂䕁䅉䅓䅁䉁䉉䅁十䅁䅁杔婂䙁䅍兒㙁䙁䅯䅖呂䅁䅁睴䅅䉁䅷䅁佂䝁䅅督歂䝁䅅兣䑂䕁䄰杏䑂䕁䅕䅔䥂䅁䅁䅎䅕䉁䅷䅁佂䝁䅅督歂䝁䅅兣䡂䕁䄰杏䉂䙁䅁䅕䝂䅁䅁眲䅑䉁䅷䅁佂䝁䅅督歂䝁䅅兣䡂䕁䄰杏䙂䕁䄴䅕䥂䅁䅁杢䅅䉁䅷䅁佂䝁䅅督歂䝁䅅兣䡂䕁䄰杏䵂䕁䄴䅖䥂䅁䅁眴䅕䉁䅷䅁佂䝁䅅督歂䝁䅅兣䡂䕁䄰杏偂䕁䅷䅔䩂䅁䅁睄䅙䉁䅯䅁佂䝁䅅督歂䝁䅅兣䡂䙁䅍杏䉂䕁䅅䅔䅁䭁䕧䅁捁䅁䅁杔桂䡁䅍䅚桂䡁䅅睒呂䑁䅯兑䉂䕁䄸杔䅁䥁䕷䅁捁䅁䅁杔桂䡁䅍䅚桂䡁䅅睒呂䑁䅯兑䉂䙁䅁䅔䅁乁䅕䅁捁䅁䅁杔桂䡁䅍䅚桂䡁䅅睒呂䑁䅯兑䍂䕁䄴村䅁䍁䅳䅁捁䅁䅁杔桂䡁䅍䅚桂䡁䅅睒呂䑁䅯兑䑂䕁䅣䅔䅁乁䄸䅁捁䅁䅁杔桂䡁䅍䅚桂䡁䅅睒呂䑁䅯兑䑂䕁䅧睑䅁䭁䔸䅁捁䅁䅁杔桂䡁䅍䅚桂䡁䅅睒呂䑁䅯兑䕂䕁䅉兒䅁䙁䅳䅁慁䅁䅁杔桂䡁䅍䅚桂䡁䅅睒呂䑁䅯兑䕂䕁䅫䅁䍄䅁䅁杇䅁䕁䄴兙穂䝁䅑兙硂䕁䅣睕㙁䕁䅅䅒兂䅁䅁睷䅁䉁䅷䅁佂䝁䅅督歂䝁䅅兣䡂䙁䅍杏䉂䕁䅑睕䱂䅁䅁眸䅁䉁䅯䅁佂䝁䅅督歂䝁䅅兣䡂䙁䅍杏䉂䕁䅕䅕䅁䩁䅉䅁捁䅁䅁杔桂䡁䅍䅚桂䡁䅅睒呂䑁䅯兑䱂䕁䅅兔䅁䝁䅑䅁捁䅁䅁杔桂䡁䅍䅚桂䡁䅅睒呂䑁䅯兑䵂䕁䅣兔䅁䵁䕙䅁捁䅁䅁杔桂䡁䅍䅚桂䡁䅅睒呂䑁䅯兑䵂䕁䅣杔䅁䙁䅣䅁捁䅁䅁杔桂䡁䅍䅚桂䡁䅅睒呂䑁䅯兑䵂䙁䅑杕䅁乁䔸䅁捁䅁䅁杔桂䡁䅍䅚桂䡁䅅睒呂䑁䅯兑乂䕁䅅䅖䅁䭁䅅䅁慁䅁䅁杔桂䡁䅍䅚桂䡁䅅睒呂䑁䅯兑乂䕁䅑䅁楂䅁䅁䅈䅁䕁䄴兙穂䝁䅑兙硂䕁䅣睕㙁䕁䅅兔䙂䕁䅑䅁㉁兂䅁䅈䅁䕁䄴兙穂䝁䅑兙硂䕁䅣睕㙁䕁䅅兔䡂䕁䄴䅁䑂䅁䅁䅈䅁䕁䄴兙穂䝁䅑兙硂䕁䅣睕㙁䕁䅅兔䱂䙁䅉䅁剁兂䅁䅈䅁䕁䄴兙穂䝁䅑兙硂䕁䅣睕㙁䕁䅅兔慂䕁䄴䅁䕂䅁䅁䅈䅁䕁䄴兙穂䝁䅑兙硂䕁䅣睕㙁䕁䅅杔呂䙁䅍䅁㕂䅁䅁杇䅁䕁䄴兙穂䝁䅑兙硂䕁䅣睕㙁䕁䅅䅕䉂䅁䅁䅦䅁䉁䅷䅁佂䝁䅅督歂䝁䅅兣䡂䙁䅍杏䉂䙁䅙睒偂䅁䅁六䅁䉁䅯䅁佂䝁䅅督歂䝁䅅兣䡂䙁䅍杏䉂䙁䅙䅖䅁䩁䙣䅁捁䅁䅁杔桂䡁䅍䅚桂䡁䅅睒呂䑁䅯兑奂䕁䄸杔䅁䅁䉫䅁捁䅁䅁杔桂䡁䅍䅚桂䡁䅅睒呂䑁䅯兑慂䙁䅁杔䅁佁䕣䅁慁䅁䅁杔桂䡁䅍䅚桂䡁䅅睒呂䑁䅯村䥂䕁䅙䅁㡃兂䅁䅈䅁䕁䄴兙穂䝁䅑兙硂䕁䅣睕㙁䕁䅉兓䩂䕁䅉䅁啁允䅁䅈䅁䕁䄴兙穂䝁䅑兙硂䕁䅣睕㙁䕁䅉睓佂䕁䅣䅁畄䅁䅁杇䅁䕁䄴兙穂䝁䅑兙硂䕁䅣睕㙁䕁䅉睓卂䅁䅁杕䅁䉁䅷䅁佂䝁䅅督歂䝁䅅兣䡂䙁䅍杏䍂䕁䅷睓䍂䅁䅁杩䅑䉁䅷䅁佂䝁䅅督歂䝁䅅兣䡂䙁䅍杏䍂䕁䄰杕佂䅁䅁关䅕䉁䅷䅁佂䝁䅅督歂䝁䅅兣䡂䙁䅍杏䍂䙁䅉睓卂䅁䅁儫䅕䉁䅯䅁佂䝁䅅督歂䝁䅅兣䡂䙁䅍杏䑂䕁䅅杕䅁䭁䕫䅁捁䅁䅁杔桂䡁䅍䅚桂䡁䅅睒呂䑁䅯睑䉂䙁䅉䅖䅁䵁䙷䅁捁䅁䅁杔桂䡁䅍䅚桂䡁䅅睒呂䑁䅯睑䉂䙁䅍兗䅁䭁䘴䅁捁䅁䅁杔桂䡁䅍䅚桂䡁䅅睒呂䑁䅯睑䍂䙁䅍䅓䅁䝁䙙䅁捁䅁䅁杔桂䡁䅍䅚桂䡁䅅睒呂䑁䅯睑䕂䕁䄴睕䅁䍁䈴䅁慁䅁䅁杔桂䡁䅍䅚桂䡁䅅睒呂䑁䅯睑䕂䙁䅣䅁䕄䅁䅁杇䅁䕁䄴兙穂䝁䅑兙硂䕁䅣睕㙁䕁䅍兒䡂䅁䅁睫䅁䉁䅧䅁佂䝁䅅督歂䝁䅅兣䡂䙁䅍杏䑂䕁䅣䅁歃䅂䅁䅈䅁䕁䄴兙穂䝁䅑兙硂䕁䅣睕㙁䕁䅍睒佂䙁䅧䅁穃䅂䅁䅈䅁䕁䄴兙穂䝁䅑兙硂䕁䅣睕㙁䕁䅍䅓䕂䕁䄴䅁㝂兂䅁䅈䅁䕁䄴兙穂䝁䅑兙硂䕁䅣睕㙁䕁䅍䅓卂䕁䅑䅁䕂兂䅁䅈䅁䕁䄴兙穂䝁䅑兙硂䕁䅣睕㙁䕁䅍䅓卂䙁䅣䅁⭁䅁䅁䅈䅁䕁䄴兙穂䝁䅑兙硂䕁䅣睕㙁䕁䅍䅓啂䙁䅉䅁畁䅁䅁杇䅁䕁䄴兙穂䝁䅑兙硂䕁䅣睕㙁䕁䅍䅓奂䅁䅁其䅕䉁䅷䅁佂䝁䅅督歂䝁䅅兣䡂䙁䅍杏䑂䕁䅫杔䝂䅁䅁八䅁䉁䄴䅁佂䝁䅅督歂䝁䅅兣䡂䙁䅍杏䑂䕁䄰睑呂䕁䅅䅁浂允䅁杇䅁䕁䄴兙穂䝁䅑兙硂䕁䅣睕㙁䕁䅍兔䙂䅁䅁睙䅁䉁䅷䅁佂䝁䅅督歂䝁䅅兣䡂䙁䅍杏䑂䕁䄴䅗䑂䅁䅁䅕䅕䉁䅷䅁佂䝁䅅督歂䝁䅅兣䡂䙁䅍杏䑂䕁䄸兓佂䅁䅁䅢䅫䉁䅷䅁佂䝁䅅督歂䝁䅅兣䡂䙁䅍杏䑂䕁䄸睓䙂䅁䅁杪䅕䉁䅷䅁佂䝁䅅督歂䝁䅅兣䡂䙁䅍杏䑂䕁䄸䅔䍂䅁䅁睇䅕䉁䅷䅁佂䝁䅅督歂䝁䅅兣䡂䙁䅍杏䑂䕁䄸䅔乂䅁䅁兺䅑䉁䅯䅁佂䝁䅅督歂䝁䅅兣䡂䙁䅍杏䑂䕁䄸睔䅁䩁䈴䅁捁䅁䅁杔桂䡁䅍䅚桂䡁䅅睒呂䑁䅯睑偂䙁䅍䅖䅁䕁䄰䅁慁䅁䅁杔桂䡁䅍䅚桂䡁䅅睒呂䑁䅯睑兂䕁䅉䅁㥂䅁䅁䅈䅁䕁䄴兙穂䝁䅑兙硂䕁䅣睕㙁䕁䅍䅕卂䙁䅑䅁瑂允䅁䅈䅁䕁䄴兙穂䝁䅑兙硂䕁䅣睕㙁䕁䅍杕偂䙁䅧䅁畄䅂䅁䅈䅁䕁䄴兙穂䝁䅑兙硂䕁䅣睕㙁䕁䅍杕噂䙁䅍䅁㍃䅂䅁䅈䅁䕁䄴兙穂䝁䅑兙硂䕁䅣睕㙁䕁䅍杕塂䕁䅑䅁汃䅁䅁䅈䅁䕁䄴兙穂䝁䅑兙硂䕁䅣睕㙁䕁䅍睕䑂䕁䄸䅁䑁允䅁䅈䅁䕁䄴兙穂䝁䅑兙硂䕁䅣睕㙁䕁䅍睕䡂䙁䅁䅁ㅁ允䅁杇䅁䕁䄴兙穂䝁䅑兙硂䕁䅣睕㙁䕁䅍睕奂䅁䅁䅑䅁䉁䅷䅁佂䝁䅅督歂䝁䅅兣䡂䙁䅍杏䑂䙁䅑兑呂䅁䅁术䅁䉁䅷䅁佂䝁䅅督歂䝁䅅兣䡂䙁䅍杏䑂䙁䅑睕䥂䅁䅁杈䅁䉁䅷䅁佂䝁䅅督歂䝁䅅兣䡂䙁䅍杏䑂䙁䅙䅔啂䅁䅁睋䅕䉁䅷䅁佂䝁䅅督歂䝁䅅兣䡂䙁䅍杏䑂䙁䅫䅖䱂䅁䅁䅸䅑䉁䅯䅁佂䝁䅅督歂䝁䅅兣䡂䙁䅍杏䑂䙁䅯杕䅁乁䅅䅁捁䅁䅁杔桂䡁䅍䅚桂䡁䅅睒呂䑁䅯䅒䉂䙁䅍䅓䅁䉁䩑䅁慁䅁䅁杔桂䡁䅍䅚桂䡁䅅睒呂䑁䅯䅒䍂䙁䅧䅁噂兂䅁䅈䅁䕁䄴兙穂䝁䅑兙硂䕁䅣睕㙁䕁䅑䅔啂䙁䅉䅁䙄䅁䅁䅈䅁䕁䄴兙穂䝁䅑兙硂䕁䅣睕㙁䕁䅑睔䑂䙁䅕䅁㙁兂䅁杇䅁䕁䄴兙穂䝁䅑兙硂䕁䅣睕㙁䕁䅑䅕慂䅁䅁杦䅁䉁䅷䅁佂䝁䅅督歂䝁䅅兣䡂䙁䅍杏䕂䙁䅕睔䵂䅁䅁䅴䅕䉁䅷䅁佂䝁䅅督歂䝁䅅兣䡂䙁䅍杏䕂䙁䅧睑乂䅁䅁李䅅䉁䅧䅁佂䝁䅅督歂䝁䅅兣䡂䙁䅍杏䙂䕁䅅䅁啁䅁䅁䅈䅁䕁䄴兙穂䝁䅑兙硂䕁䅣睕㙁䕁䅕村䉂䙁䅫䅁㑁䅁䅁䅈䅁䕁䄴兙穂䝁䅑兙硂䕁䅣睕㙁䕁䅕兒䝂䙁䅑䅁䙁兂䅁䅈䅁䕁䄴兙穂䝁䅑兙硂䕁䅣睕㙁䕁䅕杔呂䕁䅣䅁⽃䅂䅁䅈䅁䕁䄴兙穂䝁䅑兙硂䕁䅣睕㙁䕁䅕杔啂䕁䅣䅁噄䅃䅁䅈䅁䕁䄴兙穂䝁䅑兙硂䕁䅣睕㙁䕁䅕兕䩂䙁䅧䅁穁䅁䅁䅈䅁䕁䄴兙穂䝁䅑兙硂䕁䅣睕㙁䕁䅕杕䩂䕁䅕䅁㥄䅁䅁䅈䅁䕁䄴兙穂䝁䅑兙硂䕁䅣睕㙁䕁䅕杖卂䕁䅣䅁䩁䅁䅁䅈䅁䕁䄴兙穂䝁䅑兙硂䕁䅣睕㙁䕁䅕睖䍂䕁䅍䅁湄兂䅁杇䅁䕁䄴兙穂䝁䅑兙硂䕁䅣睕㙁䕁䅕䅗䑂䅁䅁杄䅁䉁䅯䅁佂䝁䅅督歂䝁䅅兣䡂䙁䅍杏䙂䙁䅧兒䅁乁䕙䅁捁䅁䅁杔桂䡁䅍䅚桂䡁䅅睒呂䑁䅯兒奂䕁䅕䅔䅁乁䕅䅁捁䅁䅁杔桂䡁䅍䅚桂䡁䅅睒呂䑁䅯兒奂䕁䅷睕䅁偁䙧䅁捁䅁䅁杔桂䡁䅍䅚桂䡁䅅睒呂䑁䅯兒奂䙁䅁兒䅁䡁䅉䅁捁䅁䅁杔桂䡁䅍䅚桂䡁䅅睒呂䑁䅯兒奂䙁䅁睔䅁䱁䕧䅁捁䅁䅁杔桂䡁䅍䅚桂䡁䅅睒呂䑁䅯杒䉂䕁䄴睒䅁偁䅳䅁捁䅁䅁杔桂䡁䅍䅚桂䡁䅅睒呂䑁䅯杒䉂䙁䅍䅖䅁䩁䉙䅁捁䅁䅁杔桂䡁䅍䅚桂䡁䅅睒呂䑁䅯杒䑂䕁䅙睕䅁乁䕫䅁捁䅁䅁杔桂䡁䅍䅚桂䡁䅅睒呂䑁䅯杒䝂䕁䅫杔䅁䵁䙉䅁捁䅁䅁杔桂䡁䅍䅚桂䡁䅅睒呂䑁䅯杒䝂䕁䅫杖䅁䝁䅧䅁捁䅁䅁杔桂䡁䅍䅚桂䡁䅅睒呂䑁䅯杒䩂䙁䅑村䅁䉁䉕䅁捁䅁䅁杔桂䡁䅍䅚桂䡁䅅睒呂䑁䅯杒䩂䙁䅙兒䅁佁䙯䅁捁䅁䅁杔桂䡁䅍䅚桂䡁䅅睒呂䑁䅯杒䵂䕁䅕䅗䅁䭁䔰䅁慁䅁䅁杔桂䡁䅍䅚桂䡁䅅睒呂䑁䅯杒偂䙁䅧䅁晃允䅁䅈䅁䕁䄴兙穂䝁䅑兙硂䕁䅣睕㙁䕁䅙睔奂䕁䅅䅁楃允䅁䅈䅁䕁䄴兙穂䝁䅑兙硂䕁䅣睕㙁䕁䅙睕䵂䙁䅉䅁楃䅁䅁䅈䅁䕁䄴兙穂䝁䅑兙硂䕁䅣睕㙁䕁䅙䅖佂䙁䅑䅁睁䅁䅁䅈䅁䕁䄴兙穂䝁䅑兙硂䕁䅣睕㙁䕁䅙兗䍂䙁䅉䅁呃兂䅁䅈䅁䕁䄴兙穂䝁䅑兙硂䕁䅣睕㙁䕁䅣兒䥂䕁䅍䅁睄䅁䅁杇䅁䕁䄴兙穂䝁䅑兙硂䕁䅣睕㙁䕁䅣兒佂䅁䅁䅬䅁䉁䅷䅁佂䝁䅅督歂䝁䅅兣䡂䙁䅍杏䡂䕁䅫䅔䕂䅁䅁睹䅁䉁䅷䅁佂䝁䅅督歂䝁䅅兣䡂䙁䅍杏䡂䕁䅷䅕䩂䅁䅁䅅䅙䉁䅷䅁佂䝁䅅督歂䝁䅅兣䡂䙁䅍杏䡂䕁䄴䅖奂䅁䅁杺䅑䉁䅷䅁佂䝁䅅督歂䝁䅅兣䡂䙁䅍杏䡂䕁䄸睔䡂䅁䅁䅐䅁䉁䄴䅁佂䝁䅅督歂䝁䅅兣䡂䙁䅍杏䡂䕁䄸睔䡂䕁䅷䅁㥁䅁䅁䅇䅁䕁䄴兙穂䝁䅑兙硂䕁䅣睕㙁䕁䅣䅖䅁䡁䙉䅁慁䅁䅁杔桂䡁䅍䅚桂䡁䅅睒呂䑁䅯睒啂䕁䄰䅁敄䅃䅁䅈䅁䕁䄴兙穂䝁䅑兙硂䕁䅣睕㙁䕁䅧兑䵂䕁䄸䅁㍂兂䅁杇䅁䕁䄴兙穂䝁䅑兙硂䕁䅣睕㙁䕁䅧兑呂䅁䅁兆䅁䉁䅷䅁佂䝁䅅督歂䝁䅅兣䡂䙁䅍杏䥂䕁䅉兑佂䅁䅁兰䅅䉁䅷䅁佂䝁䅅督歂䝁䅅兣䡂䙁䅍杏䥂䕁䅷杔䙂䅁䅁睌䅕䉁䅷䅁佂䝁䅅督歂䝁䅅兣䡂䙁䅍杏䥂䕁䄸䅔奂䅁䅁䅵䅅䉁䅯䅁佂䝁䅅督歂䝁䅅兣䡂䙁䅍杏䥂䕁䄸杔䅁䭁䉁䅁慁䅁䅁杔桂䡁䅍䅚桂䡁䅅睒呂䑁䅯䅓剂䙁䅫䅁䵁兂䅁䅈䅁䕁䄴兙穂䝁䅑兙硂䕁䅣睕㙁䕁䅧睕䩂䕁䅍䅁䡃允䅁杇䅁䕁䄴兙穂䝁䅑兙硂䕁䅣睕㙁䕁䅧睕啂䅁䅁兑䅁䉁䅯䅁佂䝁䅅督歂䝁䅅兣䡂䙁䅍杏䥂䙁䅣睑䅁䩁䔰䅁捁䅁䅁杔桂䡁䅍䅚桂䡁䅅睒呂䑁䅯兓䍂䕁䅳杕䅁䱁䕑䅁捁䅁䅁杔桂䡁䅍䅚桂䡁䅅睒呂䑁䅯兓䍂䕁䄸睑䅁䉁䙯䅁捁䅁䅁杔桂䡁䅍䅚桂䡁䅅睒呂䑁䅯兓䕂䙁䅧䅗䅁䑁䅳䅁捁䅁䅁杔桂䡁䅍䅚桂䡁䅅睒呂䑁䅯兓䵂䕁䄰杔䅁乁䙍䅁捁䅁䅁杔桂䡁䅍䅚桂䡁䅅睒呂䑁䅯兓佂䕁䅍兗䅁䑁䈰䅁捁䅁䅁杔桂䡁䅍䅚桂䡁䅅睒呂䑁䅯兓佂䙁䅑睑䅁䵁䉁䅁捁䅁䅁杔桂䡁䅍䅚桂䡁䅅睒呂䑁䅯兓佂䙁䅑兖䅁䍁䅕䅁捁䅁䅁杔桂䡁䅍䅚桂䡁䅅睒呂䑁䅯兓兂䕁䅣䅕䅁佁䕙䅁捁䅁䅁杔桂䡁䅍䅚桂䡁䅅睒呂䑁䅯兓卂䕁䅑兔䅁䅁䝙䅁捁䅁䅁杔桂䡁䅍䅚桂䡁䅅睒呂䑁䅯兓呂䙁䅉睒䅁䝁䅅䅁捁䅁䅁杔桂䡁䅍䅚桂䡁䅅睒呂䑁䅯杓䉂䙁䅯杗䅁䩁䙅䅁捁䅁䅁杔桂䡁䅍䅚桂䡁䅅睒呂䑁䅯杓䍂䕁䅧䅖䅁䵁䉕䅁捁䅁䅁杔桂䡁䅍䅚桂䡁䅅睒呂䑁䅯杓䱂䕁䅧兗䅁䵁䉫䅁慁䅁䅁杔桂䡁䅍䅚桂䡁䅅睒呂䑁䅯睓䕂䙁䅁䅁䝄䅁䅁杇䅁䕁䄴兙穂䝁䅑兙硂䕁䅣睕㙁䕁䅳䅓䑂䅁䅁杨䅁䉁䅷䅁佂䝁䅅督歂䝁䅅兣䡂䙁䅍杏䱂䕁䅷兑䑂䅁䅁䅤䅅䉁䅷䅁佂䝁䅅督歂䝁䅅兣䡂䙁䅍杏䵂䕁䅅兔卂䅁䅁眹䅑䉁䅷䅁佂䝁䅅督歂䝁䅅兣䡂䙁䅍杏䵂䕁䅅杔䑂䅁䅁兌䅕䉁䅷䅁佂䝁䅅督歂䝁䅅兣䡂䙁䅍杏䵂䕁䅕睑偂䅁䅁儴䅑䉁䅷䅁佂䝁䅅督歂䝁䅅兣䡂䙁䅍杏䵂䕁䅙兖呂䅁䅁䅹䅕䉁䅯䅁佂䝁䅅督歂䝁䅅兣䡂䙁䅍杏䵂䕁䅫杔䅁䥁䉳䅁捁䅁䅁杔桂䡁䅍䅚桂䡁䅅睒呂䑁䅯䅔䩂䙁䅑兒䅁佁䙳䅁捁䅁䅁杔桂䡁䅍䅚桂䡁䅅睒呂䑁䅯䅔䩂䙁䅙杔䅁䝁䘸䅁慁䅁䅁杔桂䡁䅍䅚桂䡁䅅睒呂䑁䅯䅔䱂䙁䅅䅁呂䅁䅁杇䅁䕁䄴兙穂䝁䅑兙硂䕁䅣睕㙁䕁䅷杔啂䅁䅁免䅁䉁䅯䅁佂䝁䅅督歂䝁䅅兣䡂䙁䅍杏䵂䕁䄴睖䅁䉁䝅䅁捁䅁䅁杔桂䡁䅍䅚桂䡁䅅睒呂䑁䅯䅔偂䙁䅁兒䅁䥁䘸䅁捁䅁䅁杔桂䡁䅍䅚桂䡁䅅睒呂䑁䅯䅔卂䕁䅍䅗䅁䝁䉧䅁捁䅁䅁杔桂䡁䅍䅚桂䡁䅅睒呂䑁䅯䅔呂䕁䅍睑䅁䩁䘰䅁捁䅁䅁杔桂䡁䅍䅚桂䡁䅅睒呂䑁䅯䅔呂䙁䅑杕䅁佁䙁䅁捁䅁䅁杔桂䡁䅍䅚桂䡁䅅睒呂䑁䅯䅔噂䕁䅷兖䅁乁䉑䅁捁䅁䅁杔桂䡁䅍䅚桂䡁䅅睒呂䑁䅯兔䉂䕁䄴䅓䅁䭁䙯䅁慁䅁䅁杔桂䡁䅍䅚桂䡁䅅睒呂䑁䅯兔䉂䙁䅉䅁坁䅁䅁䅈䅁䕁䄴兙穂䝁䅑兙硂䕁䅣睕㙁䕁䄰兑呂䕁䅫䅁奄兂䅁杇䅁䕁䄴兙穂䝁䅑兙硂䕁䅣睕㙁䕁䄰兑啂䅁䅁東䅑䉁䅷䅁佂䝁䅅督歂䝁䅅兣䡂䙁䅍杏乂䕁䅍䅓兂䅁䅁䅐䅅䉁䅷䅁佂䝁䅅督歂䝁䅅兣䡂䙁䅍杏乂䕁䅑䅔慂䅁䅁睬䅅䉁䅷䅁佂䝁䅅督歂䝁䅅兣䡂䙁䅍杏乂䕁䅕䅒兂䅁䅁䅬䅕䉁䅷䅁佂䝁䅅督歂䝁䅅兣䡂䙁䅍杏乂䕁䅕䅖䉂䅁䅁睎䅁䉁䅷䅁佂䝁䅅督歂䝁䅅兣䡂䙁䅍杏乂䕁䅫䅒䕂䅁䅁䅆䅙䉁䅷䅁佂䝁䅅督歂䝁䅅兣䡂䙁䅍杏乂䕁䅳睕䩂䅁䅁朴䅑䉁䅷䅁佂䝁䅅督歂䝁䅅兣䡂䙁䅍杏乂䕁䅳䅖奂䅁䅁睫䅅䉁䅷䅁佂䝁䅅督歂䝁䅅兣䡂䙁䅍杏乂䕁䄴睕啂䅁䅁其䅁䉁䅷䅁佂䝁䅅督歂䝁䅅兣䡂䙁䅍杏乂䕁䄸杕佂䅁䅁䄰䅕䉁䅷䅁佂䝁䅅督歂䝁䅅兣䡂䙁䅍杏乂䙁䅁睖卂䅁䅁䅫䅅䉁䅷䅁佂䝁䅅督歂䝁䅅兣䡂䙁䅍杏乂䙁䅉杔䉂䅁䅁兵䅅䉁䅷䅁佂䝁䅅督歂䝁䅅兣䡂䙁䅍杏乂䙁䅍杒啂䅁䅁儲䅁䉁䅷䅁佂䝁䅅督歂䝁䅅兣䡂䙁䅍杏乂䙁䅑睑䥂䅁䅁睈䅁䉁䅷䅁佂䝁䅅督歂䝁䅅兣䡂䙁䅍杏乂䙁䅑睕䩂䅁䅁䅤䅕䉁䅧䅁佂䝁䅅督歂䝁䅅兣䡂䙁䅍杏乂䙁䅕䅁䩂允䅁䅈䅁䕁䄴兙穂䝁䅑兙硂䕁䅣睕㙁䕁䄴村䩂䙁䅧䅁㡄兂䅁䅈䅁䕁䄴兙穂䝁䅑兙硂䕁䅣睕㙁䕁䄴䅒䉂䙁䅅䅁䅄䅁䅁䅈䅁䕁䄴兙穂䝁䅑兙硂䕁䅣睕㙁䕁䄴䅒呂䕁䄴䅁䅂允䅁䅈䅁䕁䄴兙穂䝁䅑兙硂䕁䅣睕㙁䕁䄴兒偂䕁䅣䅁㉃兂䅁䅈䅁䕁䄴兙穂䝁䅑兙硂䕁䅣睕㙁䕁䄴杒䵂䙁䅧䅁奄䅁䅁䅈䅁䕁䄴兙穂䝁䅑兙硂䕁䅣睕㙁䕁䄴睔坂䙁䅑䅁牃䅂䅁䅈䅁䕁䄴兙穂䝁䅑兙硂䕁䅣睕㙁䕁䄴䅖䉂䙁䅁䅁佃䅁䅁䅈䅁䕁䄴兙穂䝁䅑兙硂䕁䅣睕㙁䕁䄴䅖卂䙁䅍䅁⽄䅁䅁䅈䅁䕁䄴兙穂䝁䅑兙硂䕁䅣睕㙁䕁䄴杖䕂䕁䅅䅁⭃䅁䅁杇䅁䕁䄴兙穂䝁䅑兙硂䕁䅣睕㙁䕁䄴睖䙂䅁䅁杮䅑䉁䅯䅁佂䝁䅅督歂䝁䅅兣䡂䙁䅍杏佂䙁䅣睕䅁乁䉫䅁捁䅁䅁杔桂䡁䅍䅚桂䡁䅅睒呂䑁䅯杔塂䙁䅍兑䅁乁䉯䅁捁䅁䅁杔桂䡁䅍䅚桂䡁䅅睒呂䑁䅯杔奂䙁䅁兓䅁䙁䉑䅁捁䅁䅁杔桂䡁䅍䅚桂䡁䅅睒呂䑁䅯杔奂䙁䅍䅖䅁乁䙳䅁慁䅁䅁杔桂䡁䅍䅚桂䡁䅅睒呂䑁䅯杔奂䙁䅑䅁塄䅂䅁䅈䅁䕁䄴兙穂䝁䅑兙硂䕁䅣睕㙁䕁䄸䅒䝂䕁䅷䅁偂允䅁䅈䅁䕁䄴兙穂䝁䅑兙硂䕁䅣睕㙁䕁䄸睓啂䕁䅅䅁慄䅃䅁䅈䅁䕁䄴兙穂䝁䅑兙硂䕁䅣睕㙁䕁䄸䅔䙂䕁䅑䅁⽁兂䅁䅇䅁䕁䄴兙穂䝁䅑兙硂䕁䅣睕㙁䕁䄸杔䅁䑁䅉䅁慁䅁䅁杔桂䡁䅍䅚桂䡁䅅睒呂䑁䅯睔佂䕁䅉䅁十杂䅁䅈䅁䕁䄴兙穂䝁䅑兙硂䕁䅣睕㙁䕁䄸䅕䑂䕁䅧䅁摁兂䅁䅈䅁䕁䄴兙穂䝁䅑兙硂䕁䅣睕㙁䕁䄸杕䵂䙁䅫䅁獄䅁䅁杇䅁䕁䄴兙穂䝁䅑兙硂䕁䅣睕㙁䕁䄸杗䱂䅁䅁兹䅑䉁䅷䅁佂䝁䅅督歂䝁䅅兣䡂䙁䅍杏兂䕁䅅杔塂䅁䅁儵䅁䉁䅷䅁佂䝁䅅督歂䝁䅅兣䡂䙁䅍杏兂䕁䅅杕䉂䅁䅁儴䅁䉁䅷䅁佂䝁䅅督歂䝁䅅兣䡂䙁䅍杏兂䕁䅅兗奂䅁䅁杷䅅䉁䅷䅁佂䝁䅅督歂䝁䅅兣䡂䙁䅍杏兂䕁䅍兑卂䅁䅁杖䅅䉁䅯䅁佂䝁䅅督歂䝁䅅兣䡂䙁䅍杏兂䕁䅍䅓䅁偁䕳䅁捁䅁䅁杔桂䡁䅍䅚桂䡁䅅睒呂䑁䅯䅕䑂䙁䅑兗䅁䩁䕧䅁慁䅁䅁杔桂䡁䅍䅚桂䡁䅅睒呂䑁䅯䅕䙂䙁䅁䅁噃䅁䅁杇䅁䕁䄴兙穂䝁䅑兙硂䕁䅣睕㙁䙁䅁杒䡂䅁䅁杳䅅䉁䅷䅁佂䝁䅅督歂䝁䅅兣䡂䙁䅍杏兂䕁䅷䅖卂䅁䅁睸䅁䉁䅷䅁佂䝁䅅督歂䝁䅅兣䡂䙁䅍杏兂䕁䄴杒兂䅁䅁䅫䅕䉁䅷䅁佂䝁䅅督歂䝁䅅兣䡂䙁䅍杏兂䕁䄸䅒䕂䅁䅁䅶䅅䉁䅷䅁佂䝁䅅督歂䝁䅅兣䡂䙁䅍杏兂䕁䄸睔䵂䅁䅁睆䅅䉁䅷䅁佂䝁䅅督歂䝁䅅兣䡂䙁䅍杏兂䕁䄸睖䩂䅁䅁䅐䅕䉁䅯䅁佂䝁䅅督歂䝁䅅兣䡂䙁䅍杏兂䙁䅁睑䅁䡁䙍䅁慁䅁䅁杔桂䡁䅍䅚桂䡁䅅睒呂䑁䅯䅕啂䕁䅍䅁杄允䅁䅈䅁䕁䄴兙穂䝁䅑兙硂䕁䅣睕㙁䙁䅁兗兂䕁䅷䅁䩃允䅁䅈䅁䕁䄴兙穂䝁䅑兙硂䕁䅣睕㙁䙁䅅睑偂䕁䄰䅁煃䅁䅁䅈䅁䕁䄴兙穂䝁䅑兙硂䕁䅣睕㙁䙁䅅䅔婂䙁䅍䅁楃䅂䅁杇䅁䕁䄴兙穂䝁䅑兙硂䕁䅣睕㙁䙁䅉兒䡂䅁䅁杬䅁䉁䅷䅁佂䝁䅅督歂䝁䅅兣䡂䙁䅍杏卂䕁䅕睒佂䅁䅁睵䅁䉁䅷䅁佂䝁䅅督歂䝁䅅兣䡂䙁䅍杏卂䕁䅣兒佂䅁䅁䅳䅕䉁䅷䅁佂䝁䅅督歂䝁䅅兣䡂䙁䅍杏卂䕁䅣䅔䕂䅁䅁睱䅕䉁䅷䅁佂䝁䅅督歂䝁䅅兣䡂䙁䅍杏卂䕁䄰村呂䅁䅁睧䅕䉁䅷䅁佂䝁䅅督歂䝁䅅兣䡂䙁䅍杏卂䕁䄸兓坂䅁䅁杯䅕䉁䅯䅁佂䝁䅅督歂䝁䅅兣䡂䙁䅍杏卂䕁䄸䅕䅁䭁䉅䅁捁䅁䅁杔桂䡁䅍䅚桂䡁䅅睒呂䑁䅯杕偂䙁䅍䅖䅁䕁䄴䅁捁䅁䅁杔桂䡁䅍䅚桂䡁䅅睒呂䑁䅯睕䉂䕁䅫兑䅁偁䕑䅁捁䅁䅁杔桂䡁䅍䅚桂䡁䅅睒呂䑁䅯睕䉂䕁䅫睑䅁䍁䘴䅁捁䅁䅁杔桂䡁䅍䅚桂䡁䅅睒呂䑁䅯睕䉂䙁䅑睕䅁乁䥫䅁捁䅁䅁杔桂䡁䅍䅚桂䡁䅅睒呂䑁䅯睕䍂䕁䅅睑䅁䍁䄸䅁捁䅁䅁杔桂䡁䅍䅚桂䡁䅅睒呂䑁䅯睕䍂䙁䅉兑䅁䅁䝯䅁捁䅁䅁杔桂䡁䅍䅚桂䡁䅅睒呂䑁䅯睕䍂䙁䅕䅗䅁佁䉳䅁捁䅁䅁杔桂䡁䅍䅚桂䡁䅅睒呂䑁䅯睕䙂䕁䅫睑䅁䥁䙧䅁慁䅁䅁杔桂䡁䅍䅚桂䡁䅅睒呂䑁䅯睕䝂䕁䄰䅁㍄兂䅁杇䅁䕁䄴兙穂䝁䅑兙硂䕁䅣睕㙁䙁䅍䅓䑂䅁䅁杶䅕䉁䅷䅁佂䝁䅅督歂䝁䅅兣䡂䙁䅍杏呂䕁䅫睒䩂䅁䅁睫䅑䉁䅷䅁佂䝁䅅督歂䝁䅅兣䡂䙁䅍杏呂䕁䅷兑䍂䅁䅁睩䅑䉁䅯䅁佂䝁䅅督歂䝁䅅兣䡂䙁䅍杏呂䕁䅷兔䅁佁䙕䅁捁䅁䅁杔桂䡁䅍䅚桂䡁䅅睒呂䑁䅯睕乂䕁䅍兓䅁䅁䅳䅁捁䅁䅁杔桂䡁䅍䅚桂䡁䅅睒呂䑁䅯睕佂䙁䅁睕䅁䡁䅯䅁捁䅁䅁杔桂䡁䅍䅚桂䡁䅅睒呂䑁䅯睕卂䙁䅁䅖䅁佁䙧䅁捁䅁䅁杔桂䡁䅍䅚桂䡁䅅睒呂䑁䅯睕啂䕁䅷䅒䅁䭁䅣䅁慁䅁䅁杔桂䡁䅍䅚桂䡁䅅睒呂䑁䅯睕啂䙁䅧䅁桄允䅁䅈䅁䕁䄴兙穂䝁䅑兙硂䕁䅣睕㙁䙁䅍睖䱂䙁䅍䅁煄允䅁䅈䅁䕁䄴兙穂䝁䅑兙硂䕁䅣睕㙁䙁䅍兗佂䕁䅅䅁晃兂䅁䅈䅁䕁䄴兙穂䝁䅑兙硂䕁䅣睕㙁䙁䅑睑䍂䕁䅫䅁呂兂䅁䅈䅁䕁䄴兙穂䝁䅑兙硂䕁䅣睕㙁䙁䅑兒䑂䕁䅧䅁求䅁䅁杇䅁䕁䄴兙穂䝁䅑兙硂䕁䅣睕㙁䙁䅑兒卂䅁䅁睬䅁䉁䅷䅁佂䝁䅅督歂䝁䅅兣䡂䙁䅍杏啂䕁䄰兖呂䅁䅁睚䅅䉁䅷䅁佂䝁䅅督歂䝁䅅兣䡂䙁䅍杏啂䙁䅉兔䍂䅁䅁儹䅅䉁䅷䅁佂䝁䅅督歂䝁䅅兣䡂䙁䅍杏啂䙁䅉睔塂䅁䅁眷䅅䉁䅷䅁佂䝁䅅督歂䝁䅅兣䡂䙁䅍杏啂䙁䅍睑偂䅁䅁䅂䅅䉁䅷䅁佂䝁䅅督歂䝁䅅兣䡂䙁䅍杏啂䙁䅍䅔䉂䅁䅁睷䅅䉁䅷䅁佂䝁䅅督歂䝁䅅兣䡂䙁䅍杏啂䙁䅑兒䱂䅁䅁杨䅕䉁䅷䅁佂䝁䅅督歂䝁䅅兣䡂䙁䅍杏啂䙁䅑睖偂䅁䅁兖䅁䉁䅯䅁佂䝁䅅督歂䝁䅅兣䡂䙁䅍杏啂䙁䅧杔䅁䅁䄸䅁捁䅁䅁杔桂䡁䅍䅚桂䡁䅅睒呂䑁䅯䅖奂䙁䅉䅓䅁䥁䔴䅁慁䅁䅁杔桂䡁䅍䅚桂䡁䅅睒呂䑁䅯兖䉂䕁䅷䅁塁䅁䅁䅈䅁䕁䄴兙穂䝁䅑兙硂䕁䅣睕㙁䙁䅕村呂䕁䅫䅁煂兂䅁䅈䅁䕁䄴兙穂䝁䅑兙硂䕁䅣睕㙁䙁䅕杒兂䕁䅫䅁䩁杂䅁䅈䅁䕁䄴兙穂䝁䅑兙硂䕁䅣睕㙁䙁䅕䅔啂䕁䅅䅁䉃䅁䅁䅈䅁䕁䄴兙穂䝁䅑兙硂䕁䅣睕㙁䙁䅕兔䍂䕁䅙䅁扂兂䅁䅈䅁䕁䄴兙穂䝁䅑兙硂䕁䅣睕㙁䙁䅕䅖䥂䙁䅉䅁楄兂䅁䅇䅁䕁䄴兙穂䝁䅑兙硂䕁䅣睕㙁䙁䅙睑䅁偁䕷䅁慁䅁䅁杔桂䡁䅍䅚桂䡁䅅睒呂䑁䅯杖䵂䙁䅫䅁浄兂䅁䅈䅁䕁䄴兙穂䝁䅑兙硂䕁䅣睕㙁䙁䅙杔偂䕁䄰䅁ㅂ兂䅁䅈䅁䕁䄴兙穂䝁䅑兙硂䕁䅣睕㙁䙁䅙杕呂䕁䅳䅁㕄允䅁䅈䅁䕁䄴兙穂䝁䅑兙硂䕁䅣睕㙁䙁䅙杕呂䕁䄴䅁摂允䅁䅈䅁䕁䄴兙穂䝁䅑兙硂䕁䅣睕㙁䙁䅙杕啂䙁䅧䅁灂允䅁䅈䅁䕁䄴兙穂䝁䅑兙硂䕁䅣睕㙁䙁䅙䅖卂䙁䅍䅁䅁允䅁杇䅁䕁䄴兙穂䝁䅑兙硂䕁䅣睕㙁䙁䅣村䉂䅁䅁朴䅁䉁䅯䅁佂䝁䅅督歂䝁䅅兣䡂䙁䅍杏塂䕁䅉䅒䅁佁䅍䅁捁䅁䅁杔桂䡁䅍䅚桂䡁䅅睒呂䑁䅯睖䕂䕁䅅兗䅁偁䈰䅁慁䅁䅁杔桂䡁䅍䅚桂䡁䅅睒呂䑁䅯睖䕂䕁䅍䅁䥄䅁䅁杇䅁䕁䄴兙穂䝁䅑兙硂䕁䅣睕㙁䙁䅣兒佂䅁䅁兵䅕䉁䅷䅁佂䝁䅅督歂䝁䅅兣䡂䙁䅍杏塂䕁䅙杕䕂䅁䅁儷䅑䉁䅷䅁佂䝁䅅督歂䝁䅅兣䡂䙁䅍杏塂䕁䅫杔䡂䅁䅁䅁䅙䉁䅯䅁佂䝁䅅督歂䝁䅅兣䡂䙁䅍杏塂䕁䄰睒䅁䙁䙅䅁捁䅁䅁杔桂䡁䅍䅚桂䡁䅅睒呂䑁䅯睖啂䕁䅙睑䅁䭁䙍䅁慁䅁䅁杔桂䡁䅍䅚桂䡁䅅睒呂䑁䅯睖啂䙁䅣䅁楄允䅁杇䅁䕁䄴兙穂䝁䅑兙硂䕁䅣睕㙁䙁䅣睖䕂䅁䅁睮䅑䉁䅷䅁佂䝁䅅督歂䝁䅅兣䡂䙁䅍杏塂䙁䅫杔佂䅁䅁眫䅅䉁䅯䅁佂䝁䅅督歂䝁䅅兣䡂䙁䅍杏奂䕁䅕䅔䅁䩁䅧䅁捁䅁䅁杔桂䡁䅍䅚桂䡁䅅睒呂䑁䅯䅗卂䕁䅅兗䅁偁䘰䅁捁䅁䅁杔桂䡁䅍䅚桂䡁䅅睒呂䑁䅯杗䍂䙁䅉兑䅁偁䈴䅁奁䅁䅁杔桂䡁䅍䅚桂䡁䅅睒呂䑁䅯杗䩂䅁䅁儶䅑䉁䅷䅁佂䝁䅅督歂䝁䅅兣䡂䙁䅍杏慂䕁䅫睔佂䅁䅁䅣䅕䅁䉷䅁佂䝁䅅杤灂䝁䅣兙あ䝁䅫睢畂䑁䅳䅉呂䝁䅕杢穂䝁䄸杣穂䑁䅳䅉呂䝁䄰兙祂䡁䅑䅉䙂䝁䄴党祂䝁䅣入㝁䍁䅁兒獂䝁䅕睙あ䡁䅉兡橂䍁䅁杖求䝁䅧兡橂䝁䅷党㝁䍁䅁杒桂䝁䅍兡桂䝁䅷䅉卂䝁䅕睙療䝁䅣杢灂䡁䅑兡療䝁䄴睏杁䕁䄰兡橂䡁䅉睢瑁䕁䄰睢楂䝁䅫䅢灂䡁䅑入㝁䍁䅁兑祂䡁䅑兡浂䝁䅫睙灂䝁䅅䅢杁䕁䅫杢あ䝁䅕䅢獂䝁䅫睚求䝁䄴睙求䑁䅳䅉䉂䡁䅕䅤療䝁䄴睢瑂䝁䄸兤穂䍁䅁杖求䝁䅧兡橂䝁䅷党穂䅁䅁共䅫䱁䅉䅁佂䝁䅕䅤㍂䝁䄸杣牂䍁䅁村桂䝁䅍睡楂䝁䄸杢求䑁䅳䅉偂䡁䅁䅤灂䝁䅍兙獂䍁䅁兓畂䝁䅙杣桂䡁䅍䅤祂䡁䅕睙あ䡁䅕杣求䑁䅳䅉䑂䝁䄸兢睂䡁䅕䅤求䡁䅉䅉坂䝁䅫督灂䝁䄸杢㝁䍁䅁睕求䝁䄴督療䡁䅉督㝁䍁䅁兔桂䝁䅍䅡灂䝁䄴党杁䕁䅷党桂䡁䅉杢灂䝁䄴睚㝁䍁䅁兎䡂䅁䅁䄷䅧佁䅑䅁佂䝁䅕䅤㍂䝁䄸杣牂䍁䅁村桂䝁䅍睡楂䝁䄸杢求䑁䅳䅉偂䡁䅁䅤灂䝁䅍兙獂䍁䅁兓畂䝁䅙杣桂䡁䅍䅤祂䡁䅕睙あ䡁䅕杣求䑁䅳䅉䑂䝁䄸兢睂䡁䅕䅤求䡁䅉䅉坂䝁䅫督灂䝁䄸杢㝁䍁䅁睕求䝁䄴督療䡁䅉督㝁䍁䅁兔桂䝁䅍䅡灂䝁䄴党杁䕁䅷党桂䡁䅉杢灂䝁䄴睚㝁䍁䅁兑祂䡁䅑兡浂䝁䅫睙灂䝁䅅䅢杁䕁䅫杢あ䝁䅕䅢獂䝁䅫睚求䝁䄴睙求䑁䅳䅉ㅁ䕁䅣䅁い睂䅁杉䅅䕁䄴党あ䡁䅣睢祂䝁䅳䅉䍂䝁䅅睙牂䝁䅉睢畂䝁䅕睏杁䕁䄸䅣あ䝁䅫睙桂䝁䅷䅉䩂䝁䄴杚祂䝁䅅督あ䡁䅉兤橂䡁䅑兤祂䝁䅕睏杁䙁䅍睢浂䡁䅑睤桂䡁䅉党杁䕁䅑党㉂䝁䅕䅢療䡁䅁兢求䝁䄴䅤㝁䍁䅁䅒桂䡁䅑兙杁䕁䅫杢あ䝁䅕睚祂䝁䅅䅤灂䝁䄸杢㝁䍁䅁睑獂䝁䄸兤歂䍁䅁兓畂䝁䅙杣桂䡁䅍䅤祂䡁䅕睙あ䡁䅕杣求䑁䅳䅉佂䝁䅕䅤㍂䝁䄸杣牂䍁䅁睕求䝁䅍兤祂䝁䅫䅤㕂䑁䅳䅉䕂䝁䅅䅤桂䍁䅁睑求䝁䄴䅤求䡁䅉䅉啂䝁䅕睙潂䝁䄴睢獂䝁䄸睚㕂䅁䅁公䅣偁䅁䅁佂䝁䅕䅤㍂䝁䄸杣牂䍁䅁村桂䝁䅍睡楂䝁䄸杢求䑁䅳䅉坂䝁䅫䅚求䝁䄸䅉呂䡁䅑杣求䝁䅅兢灂䝁䄴睚㝁䍁䅁睑獂䝁䄸兤歂䍁䅁兓畂䝁䅙杣桂䡁䅍䅤祂䡁䅕睙あ䡁䅕杣求䑁䅳䅉佂䝁䅕䅤㍂䝁䄸杣牂䍁䅁睕求䝁䅍兤祂䝁䅫䅤㕂䑁䅳䅉䑂䝁䄸杢あ䝁䅕杢あ䍁䅁睑祂䝁䅕兙あ䝁䅫睢畂䑁䅳䅉䕂䝁䅅䅤桂䍁䅁睑求䝁䄴䅤求䡁䅉䅉啂䝁䅕睙潂䝁䄴睢獂䝁䄸睚㕂䑁䅳䅉ㅁ䕁䅣䅁硄䅃䅁朲䅁䕁䄴党あ䡁䅣睢祂䝁䅳䅉䍂䝁䅅睙牂䝁䅉睢畂䝁䅕睏杁䙁䅙睢䩂䙁䅁睏杁䕁䅕杢あ䝁䅕杣睂䡁䅉兡穂䝁䅕䅉坂䝁䄸兡睂䍁䅁兙畂䝁䅑䅉啂䝁䅕䅢求䡁䅁䅡療䝁䄴入㝁䍁䅁兒歂䝁䅣党杁䕁䅍睢瑂䡁䅁兤あ䝁䅫杢湂䑁䅳䅉呂䡁䅑杣求䝁䅅兢灂䝁䄴睚杁䕁䄰党歂䝁䅫兙㝁䍁䅁杔求䡁䅑睤療䡁䅉睡杁䙁䅍党橂䡁䅕杣灂䡁䅑入㝁䍁䅁兎䡂䅁䅁儳䅙䡁䅑䅁佂䝁䅕兤祂䝁䄸督橂䝁䅫党畂䝁䅍党㝁䍁䅁睑桂䡁䅉䅚灂䝁䄸杤桂䡁䅍睙ㅂ䝁䅷兙祂䑁䅳䅉䑂䝁䅧杣療䝁䄴兡橂䍁䅁䅒灂䡁䅍党桂䡁䅍党穂䑁䅳䅉佂䝁䅕兤祂䝁䄸䅢療䝁䅣入䅁䵁䡣䅁㙃䅁䅁杔求䡁䅕杣療䡁䅍睙灂䝁䅕杢橂䝁䅕睏杁䕁䅍党畂䡁䅑杣桂䝁䅷䅉佂䝁䅕杣㉂䝁䄸兤穂䍁䅁睕㕂䡁䅍䅤求䝁䄰睏杁䕁䅕杢歂䝁䄸睙祂䝁䅫杢療䝁䅷睢湂䡁䅫睏杁䕁䅣党畂䝁䅕䅤灂䝁䅍䅉䕂䝁䅫督療䡁䅉䅚求䡁䅉睏杁䕁䄴党ㅂ䡁䅉睢獂䝁䄸睚㕂䑁䅳䅉兂䡁䅍入橂䝁䅧兡桂䡁䅑杣㕂䅁䅁睚䅧乁䅑䅁佂䝁䅕兤祂䝁䄸督橂䝁䅫党畂䝁䅍党㝁䍁䅁睕獂䝁䅕党睂䍁䅁䅖求䝁䅍䅡畂䝁䄸䅢療䝁䅣入㝁䍁䅁睑潂䡁䅉睢畂䝁䅫睙杁䕁䅑兡穂䝁䅕兙穂䝁䅕督㝁䍁䅁杔求䡁䅕杣療䝁䅷睢湂䡁䅫睏杁䕁䄸杢橂䝁䄸䅢療䝁䅣入㝁䍁䅁䅕桂䝁䅫杢杁䕁䄰兙畂䝁䅅睚求䝁䄰党畂䡁䅑睏杁䙁䅁䅡桂䡁䅉兢桂䝁䅍睢㉂䝁䅫睚灂䝁䅷兙畂䝁䅍党䅁䍁䩷䅁䕁䅁䅁睔䅁䉁䑷䅁䭁䅁䅁睔䕂䕁䅙䅔䅁䱁䑑䅁䥁䅁䅁睔䡂䕁䄴䅁䥁䅂䅁䅃䅁䕁䄸睓䙂䅁䅁权䅍䅁䅧䅁偂䕁䄰睑䅁偁䑅䅁䝁䅁䅁睔佂䅁䅁朳䅍䅁䅯䅁偂䙁䅉睑䵂䅁䅁杭䅍䅁䅯䅁偂䙁䅉䅔婂䅁䅁杦䅍䅁䅯䅁偂䙁䅑兓呂䅁䅁杩䅉䅁䅧䅁偂䙁䅧兗䅁乁䍷䅁慁䅁䅁睔浂䝁䅙兡橂䝁䅕䅉卂䕁䅕兓啂䡁䅍䅁灁睂䅁杏䅁䕁䄸杚浂䝁䅫睙求䍁䅁睕求䡁䅉杤灂䝁䅍党穂䍁䅁兙畂䝁䅑䅉呂䡁䅕䅣睂䝁䅷兡求䡁䅍䅁杂䅃䅁杋䅁䕁䄸兡獂䍁䅁兙畂䝁䅑䅉䡂䝁䅅督杁䕁䅑杣灂䝁䅷䅢灂䝁䄴睚䅁䩁䡳䅁䝂䅁䅁睔灂䝁䅷䅉桂䝁䄴䅚杁䕁䅣兙穂䍁䅁兒硂䡁䅕兡睂䝁䄰党畂䡁䅑䅉桂䝁䄴䅚杁䙁䅍党祂䡁䅙兡橂䝁䅕督䅁䝁䡯䅁佂䅁䅁睔灂䝁䅷䅉桂䝁䄴䅚杁䕁䅣兙穂䍁䅁兒㑂䡁䅁䅢療䡁䅉兙あ䝁䅫睢畂䍁䅁兙畂䝁䅑䅉兂䡁䅉睢歂䡁䅕睙あ䝁䅫睢畂䅁䅁杣䅙䕁䅙䅁偂䝁䅫䅢杁䝁䅅杢歂䍁䅁睒桂䡁䅍䅉卂䝁䅕杚灂䝁䄴兡畂䝁䅣䅉桂䝁䄴䅚杁䕁䄰兙祂䝁䅳党あ䝁䅫杢湂䅁䅁睫䅣䕁䄴䅁偂䝁䅫䅢杁䝁䅅杢歂䍁䅁睒桂䡁䅍䅉呂䡁䅑睢祂䝁䅅睚求䍁䅁兙畂䝁䅑䅉啂䡁䅉兙畂䡁䅍䅣療䡁䅉䅤桂䡁䅑兡療䝁䄴䅁䩄杂䅁䅐䅁䕁䄸兡獂䍁䅷䅉䡂䝁䅅督杁䝁䅅杢歂䍁䅁睑療䝁䄴督ㅂ䝁䄰兙楂䝁䅷党杁䕁䅙兤求䝁䅷督䅁佁䝷䅁祄䅁䅁睔畂䝁䅷兡畂䝁䅕䅉䉂䝁䄴兙獂䡁䅫督灂䡁䅍䅉桂䝁䄴䅚杁䙁䅉党浂䝁䅕杣求䝁䄴睙求䑁䅳䅉䕂䝁䅅䅤桂䍁䅁兓畂䡁䅑党湂䡁䅉兙あ䝁䅫睢畂䑁䅳䅉䝂䝁䅫杢あ䝁䅕睙潂䑁䅳䅉兂䡁䅉党歂䝁䅫睙あ䝁䅫杤求䍁䅁兑畂䝁䅅䅢㕂䡁䅑兡橂䡁䅍睏杁䕁䅑兡湂䝁䅫䅤桂䝁䅷䅉䉂䡁䅍督求䡁䅑䅉乂䝁䅅杢桂䝁䅣党瑂䝁䅕杢あ䑁䅳䅉啂䝁䅕䅥あ䍁䅁兑畂䝁䅅䅢㕂䡁䅑兡橂䡁䅍䅁剁䅃䅁䅎䅅䕁䄸杢獂䝁䅫杢求䍁䅁兑畂䝁䅅䅢㕂䡁䅍兡穂䍁䅁兙畂䝁䅑䅉卂䝁䅕杚求䡁䅉党畂䝁䅍党㝁䍁䅁睕療䝁䅙䅤㍂䝁䅅杣求䍁䅁䅒求䡁䅙党獂䝁䄸䅣瑂䝁䅕杢あ䑁䅳䅉䕂䝁䅅䅤桂䍁䅁兓畂䡁䅑党湂䡁䅉兙あ䝁䅫睢畂䑁䅳䅉䑂䡁䅕督あ䝁䄸兢求䡁䅉䅉䉂䝁䄴兙獂䡁䅫䅤灂䝁䅍督㝁䍁䅁䅒灂䝁䅣兡あ䝁䅅䅢杁䕁䅅督穂䝁䅕䅤杁䕁䄰兙畂䝁䅅睚求䝁䄰党畂䡁䅑睏杁䕁䅑兙あ䝁䅅䅉兂䡁䅉睢あ䝁䅕睙あ䝁䅫睢畂䑁䅳䅉䑂䝁䅷睢ㅂ䝁䅑䅉䕂䝁䅅䅤桂䍁䅁睕求䡁䅉杤灂䝁䅍党穂䅁䅁䅦䅫䉁䄴䅁偂䝁䄴䅢灂䝁䄴党杁䕁䅣杣療䝁䅍党祂䡁䅫䅁坂䅃䅁䅙䅁䕁䄸杢獂䝁䅫杢求䍁䅁睒祂䝁䄸睙求䡁䅉入㝁䍁䅁䅕求䡁䅑䅉䑂䝁䅅杣求䑁䅳䅉兂䝁䅕䅤杁䕁䅙睢療䝁䅑䅉桂䝁䄴䅚杁䙁䅍兤睂䡁䅁䅢灂䝁䅕督䅁䥁䠸䅁ぁ䅁䅁睔畂䡁䅍䅡療䡁䅉党杁䝁䅅杢歂䍁䅁睔浂䝁䅙督潂䝁䄸杣求䍁䅁睖灂䝁䄴䅚䅁䭁䠴䅁䕁允䅁睔睂䡁䅑兡橂䝁䅅䅢杁䕁䅫杢浂䡁䅉兙穂䡁䅑杣ㅂ䝁䅍䅤ㅂ䡁䅉党㝁䍁䅁睑療䝁䄰䅣ㅂ䡁䅑党祂䍁䅁杖灂䡁䅍兡療䝁䄴睏杁䕁䅫杢歂䡁䅕督あ䡁䅉兡桂䝁䅷䅉䉂䡁䅕䅤療䝁䄰兙あ䝁䅫睢畂䑁䅳䅉呂䝁䅕杢穂䝁䄸杣穂䑁䅳䅉兂䡁䅉睢橂䝁䅕督穂䍁䅁兑ㅂ䡁䅑睢瑂䝁䅅䅤灂䝁䄸杢㝁䍁䅁睍䕂䍁䅁䅕祂䝁䅫杢あ䝁䅫杢湂䑁䅳䅉䉂䡁䅉䅤灂䝁䅙兡橂䝁䅫兙獂䍁䅁兓畂䡁䅑党獂䝁䅷兡湂䝁䅕杢橂䝁䅕䅁楂睂䅁杵䅁䕁䄸䅣あ䝁䅫睙桂䝁䅷䅉䩂䝁䄴杚祂䝁䅅督あ䡁䅉兤橂䡁䅑兤祂䝁䅕睏杁䕁䅕杢求䡁䅉睚㕂䍁䅁兔桂䝁䄴兙湂䝁䅕兢求䝁䄴䅤㝁䍁䅁睕求䝁䄴督療䡁䅉督㝁䍁䅁睕瑂䝁䅅杣あ䍁䅁兒畂䝁䅕杣湂䡁䅫睏杁䕁䅑兙あ䝁䅅䅉䑂䝁䅕杢あ䝁䅕杣杁䙁䅑党橂䝁䅧杢療䝁䅷睢湂䡁䅫睏杁䑁䅕睒䅁䝁䩳䅁䥃䅁䅁睔睂䡁䅑兡橂䝁䅅䅢杁䕁䅫杢浂䡁䅉兙穂䡁䅑杣ㅂ䝁䅍䅤ㅂ䡁䅉党㝁䍁䅁兓畂䝁䅑兤穂䡁䅑杣灂䝁䅅䅢杁䕁䅅兤あ䝁䄸兢桂䡁䅑兡療䝁䄴睏杁䙁䅍党畂䡁䅍睢祂䡁䅍睏杁䑁䅍䅒杁䙁䅁杣灂䝁䄴䅤灂䝁䄴睚䅁䕁䩙䅁㙃䅁䅁睔睂䡁䅑兡橂䝁䅅䅢杁䕁䅫杢浂䡁䅉兙穂䡁䅑杣ㅂ䝁䅍䅤ㅂ䡁䅉党㝁䍁䅁兓畂䝁䅑兤穂䡁䅑杣灂䝁䅅䅢杁䕁䅅兤あ䝁䄸兢桂䡁䅑兡療䝁䄴睏杁䙁䅍党畂䡁䅍睢祂䡁䅍睏杁䑁䅍䅒杁䙁䅁杣灂䝁䄴䅤灂䝁䄴睚㝁䍁䅁兑祂䡁䅑兡浂䝁䅫睙灂䝁䅅䅢杁䕁䅫杢あ䝁䅕䅢獂䝁䅫睚求䝁䄴睙求䅁䅁䅲䅣偁䅙䅁偂䡁䅁䅤灂䝁䅍兙獂䍁䅁兓畂䝁䅙杣桂䡁䅍䅤祂䡁䅕睙あ䡁䅕杣求䑁䅳䅉䩂䝁䄴䅚ㅂ䡁䅍䅤祂䝁䅫兙獂䍁䅁兑ㅂ䡁䅑睢瑂䝁䅅䅤灂䝁䄸杢㝁䍁䅁睕求䝁䄴督療䡁䅉督㝁䍁䅁兒畂䡁䅑党祂䡁䅁杣灂䡁䅍党杁䙁䅙睢灂䡁䅁䅉桂䝁䄴䅚杁䙁䅑党獂䝁䅕䅣潂䝁䄸杢㕂䑁䅳䅉兂䡁䅉睢橂䝁䅕督穂䍁䅁兑ㅂ䡁䅑睢瑂䝁䅅䅤灂䝁䄸杢㝁䍁䅁睍䕂䍁䅁䅕祂䝁䅫杢あ䝁䅫杢湂䑁䅳䅉ㅁ䕁䅣䅁瑄睂䅁权䅅䕁䄸䅣あ䝁䅫睙桂䝁䅷䅉䩂䝁䄴杚祂䝁䅅督あ䡁䅉兤橂䡁䅑兤祂䝁䅕睏杁䙁䅉杒䩂䕁䅑䅉潁䙁䅉兙歂䝁䅫睢杁䕁䅙杣求䡁䅅兤求䝁䄴睙㕂䍁䅁兓歂䝁䅕杢あ䝁䅫杚灂䝁䅍兙あ䝁䅫睢畂䍁䅫睏杁䙁䅍党畂䡁䅍睢祂䡁䅍睏杁䕁䅕䅚湂䝁䅕䅉䑂䝁䄸兢睂䡁䅕䅤灂䝁䄴睚㝁䍁䅁杔求䡁䅑睤療䡁䅉睡杁䙁䅍党橂䡁䅕杣灂䡁䅑入㝁䍁䅁䅒桂䡁䅑兙杁䕁䅍党畂䡁䅑党祂䍁䅁䅖求䝁䅍䅡畂䝁䄸䅢療䝁䅣入㝁䍁䅁兎䡂䅁䅁儸䅣䑁䅁䅁偂䡁䅑䅡求䡁䅉䅉呂䡁䅁党橂䝁䅫兙獂䝁䅫来求䝁䅑䅉卂䕁䅕兓啂䡁䅍䅁乄睂䅁杌䅁䕁䄸䅤潂䝁䅕杣杁䙁䅍䅣求䝁䅍兡桂䝁䅷䅤㕂䍁䅁杕求䡁䅑兙灂䝁䅷䅁剄杂䅁䄰䅁䕁䄸兤あ䡁䅁兙あ䝁䅫党畂䡁䅑䅉䑂䝁䅅杣求䑁䅳䅉䉂䡁䅍督灂䡁䅍䅤求䝁䅑䅉䵂䝁䅫杤灂䝁䄴睚㝁䍁䅁睑桂䡁䅉䅚灂䝁䄸杤桂䡁䅍睙ㅂ䝁䅷兙祂䑁䅳䅉䑂䝁䅧杣療䝁䄴兡橂䍁䅁䅒灂䡁䅍党桂䡁䅍党穂䑁䅳䅉佂䝁䅕兤祂䝁䄸䅢療䝁䅣入㝁䍁䅁䅕ㅂ䝁䅷兢療䝁䄴睢獂䝁䄸睚㕂䑁䅳䅉卂䝁䅕督睂䝁䅫杣桂䡁䅑睢祂䡁䅫䅁楂元䅁朰䅁䕁䄸兤あ䡁䅁兙あ䝁䅫党畂䡁䅑䅉䑂䝁䅅杣求䑁䅳䅉䑂䝁䅅杣歂䝁䅫睢㉂䝁䅅督橂䡁䅕䅢桂䡁䅉睏杁䕁䅣兙穂䡁䅑杣療䝁䅕杢あ䝁䅕杣療䝁䅷睢湂䡁䅫睏杁䕁䄸䅣潂䡁䅑䅡桂䝁䅷兢療䝁䅷睢湂䡁䅫睏杁䕁䄸杣あ䝁䅧睢睂䝁䅅党歂䝁䅫睙穂䑁䅳䅉兂䝁䅅兡畂䍁䅁兔桂䝁䄴兙湂䝁䅕兢求䝁䄴䅤㝁䍁䅁兖祂䝁䄸䅢療䝁䅣入䅁䝁䩅䅁䕁䅁䅁䅕䅁䅁䔴䅁䭁䅁䅁䅕䉂䕁䄴睖䅁䩁䐴䅁䭁䅁䅁䅕䉂䙁䅉兑䅁䵁䑍䅁䭁䅁䅁䅕䉂䙁䅫睑䅁偁䑑䅁䭁䅁䅁䅕䉂䙁䅫䅗䅁䅁䌸䅁䭁䅁䅁䅕䑂䕁䅅杕䅁䉁䑅䅁䥁䅁䅁䅕䑂䕁䅣䅁噁杁䅁䅃䅁䙁䅁兒䡂䅁䅁朹䅍䅁䅧䅁兂䕁䅕䅕䅁䑁䑷䅁䥁䅁䅁䅕䝂䕁䅕䅁桂杁䅁䅃䅁䙁䅁杒䡂䅁䅁杅䅍䅁䅙䅁兂䕁䅣䅁䉂杁䅁䅃䅁䙁䅁睒卂䅁䅁兵䅍䅁䅙䅁兂䕁䅧䅁㍂杁䅁䅃䅁䙁䅁䅓乂䅁䅁眹䅍䅁䅧䅁兂䕁䅳睒䅁偁䑉䅁䥁䅁䅁䅕䵂䕁䅑䅁兄睁䅁权䅁䙁䅁䅔啂䙁䅉䅁歁䅂䅁杂䅁䙁䅁兔䅁䩁䍁䅁䥁䅁䅁䅕佂䕁䅍䅁䡂杁䅁䅃䅁䙁䅁杔卂䅁䅁眶䅍䅁䅧䅁兂䕁䄴睖䅁䑁䍙䅁䭁䅁䅁䅕偂䕁䅑䅒䅁䍁䌴䅁䭁䅁䅁䅕偂䕁䄸䅔䅁䵁䍯䅁䥁䅁䅁䅕兂䕁䅣䅁噄睁䅁䅃䅁䙁䅁䅕䵂䅁䅁兤䅉䅁䅧䅁兂䙁䅉兖䅁䉁䍙䅁䥁䅁䅁䅕呂䕁䅅䅁㡃睁䅁䅃䅁䙁䅁睕奂䅁䅁李䅍䅁䅧䅁兂䙁䅑睑䅁佁䑣䅁䥁䅁䅁䅕塂䙁䅉䅁慁睁䅁䅃䅁䙁䅁䅗䕂䅁䅁睲䅍䅁䅯䅁兂䙁䅫䅕䵂䅁䅁兂䅍䑁䅉䅁兂䝁䅅睙牂䝁䅅睚求䝁䅑䅉䝂䝁䄸睢歂䡁䅍䅉桂䝁䄴䅚杁䕁䄰党桂䡁䅑督䅁䕁䡣䅁流䅁䅁䅕桂䝁䅍睡桂䝁䅣兡畂䝁䅣䅉呂䝁䅕杣㉂䝁䅫睙求䡁䅍䅁ぃ睂䅁杖䅁䙁䅁兙橂䝁䅳兙湂䝁䅫杢湂䍁䅁睕求䡁䅉杤灂䝁䅍党穂䑁䅳䅉䕂䝁䅫督睂䝁䄸督桂䝁䅷䅉桂䝁䄴䅚杁䙁䅉党橂䡁䅫睙獂䝁䅫杢湂䅁䅁睓䅫䝁䄴䅁兂䝁䅅睙牂䝁䅅睚灂䝁䄴睚杁䙁䅍党祂䡁䅙兡橂䝁䅕督㝁䍁䅁睕瑂䝁䅅杣あ䍁䅁村ㅂ䝁䅫䅢歂䝁䅫杢湂䑁䅳䅉兂䡁䅉睢橂䝁䅕督穂䍁䅁兑ㅂ䡁䅑睢瑂䝁䅅䅤灂䝁䄸杢䅁䱁䨰䅁ぁ䅁䅁䅕桂䡁䅁党祂䍁䅁兙畂䝁䅑䅉䝂䝁䄸杣求䡁䅍䅤杁䙁䅁杣療䝁䅑兤橂䡁䅑督䅁偁䝯䅁浂䅁䅁䅕桂䡁䅁党祂䍁䅁兙畂䝁䅑䅉兂䝁䅷兙穂䡁䅑兡橂䍁䅁䅕桂䝁䅍睡桂䝁䅣兡畂䝁䅣䅉兂䡁䅉睢歂䡁䅕睙あ䡁䅍䅉桂䝁䄴䅚杁䕁䄰兙あ䝁䅕杣灂䝁䅅䅢穂䅁䅁杅䅧䍁䅙䅁兂䝁䅅督穂䝁䅕杢湂䝁䅕杣杁䕁䅅兡祂䝁䅷兡畂䝁䅕督䅁䙁䝁䅁䅂䅁䅁䅕桂䡁䅍督求䝁䄴睚求䡁䅉䅉䡂䡁䅉睢ㅂ䝁䄴䅚杁䙁䅑杣桂䝁䄴督睂䝁䄸杣あ䝁䅅䅤灂䝁䄸杢䅁䙁䝅䅁畁䅁䅁䅕求䡁䅉督療䝁䄴兙獂䍁䅁睑桂䡁䅉党杁䙁䅁杣療䝁䅑兤橂䡁䅑督䅁䙁䝍䅁杁䅁䅁䅕潂䝁䅅杣瑂䝁䅅睙求䡁䅕䅤灂䝁䅍兙獂䡁䅍䅁偃杂䅁杙䅁䙁䅁䅡桂䡁䅉兢桂䝁䅍党ㅂ䡁䅑兡橂䝁䅅䅢穂䍁䅷䅉䍂䝁䅫睢あ䝁䅕睙潂䝁䄴睢獂䝁䄸睚㕂䍁䅁兙畂䝁䅑䅉䵂䝁䅫杚求䍁䅁睕橂䝁䅫党畂䝁䅍党穂䅁䅁䅐䅙乁䄴䅁兂䝁䅧入穂䝁䅫睙桂䝁䅷䅉呂䝁䅕睙ㅂ䡁䅉兡あ䡁䅫睏杁䕁䅫䅚求䝁䄴䅤灂䡁䅑入杁䝁䅅杢歂䍁䅁兑橂䝁䅍党穂䡁䅍䅉乂䝁䅅杢桂䝁䅣党瑂䝁䅕杢あ䑁䅳䅉䕂䝁䅅䅤桂䍁䅁䅕祂䝁䄸䅤求䝁䅍䅤灂䝁䄸杢㝁䍁䅁睕求䝁䅍兤祂䝁䅫䅤㕂䍁䅁兔桂䝁䄴兙湂䝁䅕兢求䝁䄴䅤㝁䍁䅁睑桂䡁䅍䅡灂䝁䅕杣獂䝁䅕督穂䍁䅁睑潂䝁䅕睙牂䝁䄸兤あ䡁䅍䅁㑃元䅁䅊䅁䙁䅁睢獂䝁䅷兤あ䝁䅫睢畂䍁䅁睑療䝁䄴䅤祂䝁䄸䅢䅁䭁䜴䅁允䅁䅁䅕祂䝁䅫兢桂䡁䅉入䅁䍁䝁䅁流䅁䅁䅕祂䝁䄸睙求䡁䅍督杁䕁䅅兤あ䝁䄸兢桂䡁䅑兡療䝁䄴䅁捄䅃䅁䅑䅁䙁䅁杣療䝁䅍党穂䡁䅍䅉䉂䡁䅕䅤療䝁䄰兙あ䝁䅫睢畂䑁䅳䅉穁䕁䅑䅉兂䡁䅉兡畂䡁䅑兡畂䝁䅣䅁坃䅃䅁䅌䅁䙁䅁杣療䝁䅙党穂䡁䅍兡療䝁䄴兙獂䍁䅁睕求䡁䅉杤灂䝁䅍党穂䅁䅁朲䅙䕁䅁䅁兂䡁䅉睢睂䝁䅕杣あ䡁䅫䅉桂䝁䄴䅚杁䕁䅍兙穂䡁䅕兙獂䡁䅑入杁䕁䅫杢穂䡁䅕杣桂䝁䄴睙求䅁䅁杭䅙䉁䅙䅁兂䡁䅕杙獂䝁䅫督潂䝁䅫杢湂䅁䅁允䅧䅁䅯䅁剂䕁䅍睔乂䅁䅁兇䅉䅁䅯䅁剂䙁䅉杖偂䅁䅁兖䅉䅁䅧䅁卂䕁䅍䅔䅁乁䍯䅁䥁䅁䅁杕䙂䕁䅣䅁㙄睁䅁权䅁䙁䅉兒䡂䕁䄴䅁㙂杁䅁杂䅁䙁䅉杒䅁偁䑳䅁䥁䅁䅁杕䥂䕁䅫䅁睂杁䅁䅃䅁䙁䅉杓䝂䅁䅁儷䅉䅁䅙䅁卂䕁䅷䅁煄杁䅁䅃䅁䙁䅉兔䕂䅁䅁䄯䅍䅁䅧䅁卂䕁䄸睓䅁䑁䑑䅁䥁䅁䅁杕偂䕁䅷䅁楄睁䅁䅃䅁䙁䅉睔兂䅁䅁杘䅉䅁䅯䅁卂䕁䄸睕啂䅁䅁䅚䅍䅁䅧䅁卂䙁䅍睒䅁䡁䑣䅁䥁䅁䅁杕啂䙁䅧䅁㕄睁䅁权䅁䙁䅉杖啂䙁䅫䅁乄睁䅁䅇䅁䙁䅉党桂䝁䅷䅉䙂䡁䅍䅤桂䡁䅑党䅁䍁䝫䅁佂䅁䅁杕求䝁䅅䅢杁䕁䅕督あ䝁䅅䅤求䍁䅁兔桂䝁䄴兙湂䝁䅕兢求䝁䄴䅤杁䝁䅅杢歂䍁䅁䅒求䡁䅙党獂䝁䄸䅣瑂䝁䅕杢あ䅁䅁䅐䅧䍁䅯䅁卂䝁䅕兙獂䍁䅁兒穂䡁䅑兙あ䝁䅕䅉呂䝁䅕杣㉂䝁䅫睙求䡁䅍䅁㥁䅃䅁䅅䅁䙁䅉党湂䙁䅑党橂䝁䅧䅁睄睂䅁杈䅁䙁䅉党湂䝁䅫睢畂䝁䅅䅢杁䕁䅉兙畂䝁䅳督䅁䑁䝑䅁奁䅁䅁杕求䝁䅫杢穂䡁䅕杣桂䝁䄴睙求䅁䅁杭䅣䍁䅷䅁卂䝁䅕杢求䡁䅣兙楂䝁䅷党杁䕁䅕䅢求䝁䅍䅤祂䝁䅫睙灂䡁䅑入䅁偁䝷䅁䍂䅁䅁杕求䡁䅍党桂䡁䅉睙潂䍁䅁兙畂䝁䅑䅉䑂䝁䄸杢穂䡁䅕䅢あ䝁䅫杢湂䍁䅁睕求䡁䅉杤灂䝁䅍党穂䅁䅁公䅙䍁䅑䅁卂䝁䅕督灂䝁䅑党畂䡁䅑兡桂䝁䅷䅉卂䕁䅕兓啂䡁䅍䅁湁杂䅁䅇䅁䙁䅉党穂䡁䅑兙ㅂ䡁䅉兙畂䡁䅑督䅁䉁䡑䅁慁䅁䅁杕求䡁䅑兙灂䝁䅷䅉卂䕁䅕兓啂䡁䅍䅁⽁杂䅁杏䅁䙁䅉兡歂䝁䅕䅉呂䝁䅧兙祂䝁䅫杢湂䑁䅳䅉乂䝁䅫睙祂䝁䄸兌乂䝁䄸杙灂䝁䅷兡あ䡁䅫䅁祁元䅁权䅁䙁䅍村䉂䕁䅍䅁睄睁䅁权䅁䙁䅍村佂䙁䅫䅁䉁䅂䅁权䅁䙁䅍村噂䙁䅧䅁奄睁䅁权䅁䙁䅍睑䥂䙁䅣䅁癄杁䅁权䅁䙁䅍兒䕂䕁䅣䅁㍃睁䅁䅃䅁䙁䅍兒䙂䅁䅁材䅍䅁䅧䅁呂䕁䅧睖䅁偁䐴䅁䭁䅁䅁睕䩂䙁䅙村䅁佁䑯䅁䥁䅁䅁睕䭂䕁䄰䅁⭃睁䅁䅃䅁䙁䅍䅔䍂䅁䅁睺䅍䅁䅯䅁呂䕁䄰睑䩂䅁䅁䅋䅑䅁䅧䅁呂䕁䄴兑䅁佁䑙䅁䭁䅁䅁睕佂䙁䅁睕䅁䕁䑍䅁䝁䅁䅁睕偂䅁䅁儵䅍䅁䅯䅁呂䕁䄸䅔坂䅁䅁光䅑䅁䅧䅁呂䙁䅁睒䅁乁䑍䅁䭁䅁䅁睕兂䕁䅣兓䅁䩁䍫䅁允䅁䅁睕兂䙁䅧杏䩂䕁䄴䅒䅁䅁䕷䅁流䅁䅁睕兂䙁䄸兓佂䙁䅍䅖佂䙁䄸睑偂䙁䅙睘䵂䕁䅕杖䙂䕁䅷䅁楁杂䅁杉䅁䙁䅍䅕時䕁䅫杔坂䕁䅕睕啂䕁䄸杕時䙁䅑兗兂䕁䅕䅁橁杂䅁杇䅁䙁䅍䅕時䕁䄰兑卂䕁䅳兒啂䕁䅍兑兂䅁䅁允䅉䕁䅯䅁呂䙁䅁睘兂䕁䅍䅖時䙁䅍䅓䉂䙁䅉兒呂䙁䄸睔塂䕁䄴兒䕂䙁䄸兑䵂䕁䅷睘䩂䕁䄴睕啂䕁䅫䅖噂䙁䅑兓偂䕁䄴睕䅁䍁䝙䅁奁䅁䅁睕兂䙁䄸䅖偂䙁䅁兓䑂䙁䅑兑䡂䅁䅁䅊䅙䉁䅯䅁呂䙁䅁睘啂䕁䄸䅖䉂䕁䅷睘卂䕁䅕杖䅁䅁䅑䅁䥁䅁䅁睕卂䕁䅕䅁佃睁䅁䅎䅁䙁䅍䅖䉂䙁䅉䅖時䙁䅉兑佂䕁䅳児硁䡁䅷兒佂䕁䅑睘卂䕁䅅杔䱂䑁䄰兎睁䑁䅁䅁十䅂䅁䅃䅁䙁䅍䅖䙂䅁䅁具䅍䅁䅯䅁呂䙁䅑䅔䕂䅁䅁䅐䅉䅁䅧䅁呂䙁䅑䅖䅁䉁䐸䅁䥁䅁䅁睕啂䙁䅧䅁㥄睁䅁䅃䅁䙁䅍䅖慂䅁䅁睫䅉䅁䅙䅁呂䙁䅣䅁坁䅂䅁䅃䅁䙁䅍睖䱂䅁䅁眯䅍䅁䅯䅁呂䙁䅣睓呂䅁䅁朳䅉䅁䅧䅁呂䙁䅫杒䅁䡁䑷䅁䥁䅁䅁睕婂䕁䅳䅁䅁䅂䅁䅃䅁䙁䅍兗婂䅁䅁䅭䅉䑁䅧䅁呂䝁䅕睙ㅂ䡁䅉兡あ䡁䅫䅉桂䝁䄴䅚杁䕁䅅䅢桂䡁䅉兢杁䙁䅍党祂䡁䅙兡橂䝁䅕督䅁䭁䥑䅁流䅁䅁睕求䝁䅷杚瑁䙁䅍䅤療䡁䅉兙湂䝁䅕䅉卂䕁䅕兓啂䡁䅍䅁䙄睂䅁䅔䅁䙁䅍党瑂䝁䅫睙療䝁䄴䅚ㅂ䝁䅍䅤療䡁䅉䅉乂䝁䅅䅤求䡁䅉兡桂䝁䅷督杁䝁䅅杢歂䍁䅁兒硂䡁䅕兡睂䝁䄰党畂䡁䅑䅁浄杂䅁杈䅁䙁䅍党瑂䝁䅫睙療䝁䄴䅚ㅂ䝁䅍䅤療䡁䅉督䅁䭁䝑䅁坂䅁䅁睕求䝁䄰兡橂䝁䄸杢歂䡁䅕睙あ䝁䄸杣穂䍁䅁兙畂䝁䅑䅉呂䝁䅕兢灂䝁䅍睢畂䝁䅑兤橂䡁䅑睢祂䍁䅁兒硂䡁䅕兡睂䝁䄰党畂䡁䅑䅁㝂杂䅁䅅䅁䙁䅍党畂䡁䅍睢祂䡁䅍䅁捁元䅁杔䅁䙁䅍党畂䡁䅍睢祂䡁䅍睏杁䕁䅍䅢求䝁䅅杢啂䝁䅕睙潂䑁䅳䅉兂䡁䅉睢橂</t>
  </si>
  <si>
    <t>䝁䅕督穂䍁䅁兑ㅂ䡁䅑睢瑂䝁䅅䅤灂䝁䄸杢䅁䝁䩍䅁䅂䅁䅁睕灂䝁䄴睚獂䝁䅕兌䝂䝁䅅兢灂䝁䅷入杁䙁䅉党穂䝁䅫䅚求䝁䄴䅤灂䝁䅅䅢杁䙁䅉兒䩂䙁䅑督䅁佁䝁䅁敄䅁䅁睕獂䝁䅕党睂䍁䅁䅖求䝁䅍䅡畂䝁䄸䅢療䝁䅣入㝁䍁䅁睑桂䡁䅉䅚灂䝁䄸杤桂䡁䅍睙ㅂ䝁䅷兙祂䑁䅳䅉佂䝁䅕兤祂䝁䄸䅢療䝁䅣入㝁䍁䅁䅕桂䝁䅫杢杁䕁䄰兙畂䝁䅅睚求䝁䄰党畂䡁䅑睏杁䙁䅍兤祂䝁䅣党祂䡁䅫睏杁䕁䅑兡湂䝁䅫䅤桂䝁䅷䅉塂䝁䅕䅢獂䝁䄴党穂䡁䅍睏杁䕁䅑兡湂䝁䅫䅤桂䝁䅷䅉乂䝁䅕杢あ䝁䅅䅢杁䕁䅧党桂䝁䅷䅤潂䅁䅁䅭䅫乁䄴䅁呂䝁䄸睙灂䝁䅅䅢杁䕁䄰党歂䝁䅫兙杁䕁䄰兙祂䝁䅳党あ䝁䅫杢湂䑁䅳䅉䕂䝁䅅䅤桂䍁䅁䅕祂䝁䄸䅤求䝁䅍䅤灂䝁䄸杢㝁䍁䅁村祂䝁䅅杢歂䍁䅁兔桂䡁䅉睡求䡁䅑兡畂䝁䅣睏杁䕁䄴兤あ䡁䅉兙橂䝁䅕兤あ䝁䅫睙桂䝁䅷睏杁䕁䅍睢畂䡁䅑党畂䡁䅑䅉䑂䡁䅉党桂䡁䅑兡療䝁䄴睏杁䕁䅅䅢あ䝁䅕杣畂䝁䅅䅤灂䡁䅙党杁䙁䅁杣療䡁䅑党灂䝁䄴䅁卂睂䅁䅕䅁䙁䅍睢浂䡁䅑䅉䕂䡁䅉兡畂䝁䅳督杁䝁䅅杢歂䍁䅁杔療䝁䄴兌桂䝁䅷睙療䝁䅧睢獂䝁䅫睙杁䕁䅉党㉂䝁䅕杣桂䝁䅣党穂䅁䅁杩䅣䉁䅉䅁呂䝁䄸杚あ䡁䅣兙祂䝁䅕䅁㥃杂䅁䅁䅅䙁䅍睢浂䡁䅑睤桂䡁䅉党杁䕁䅑党㉂䝁䅕䅢療䡁䅁兢求䝁䄴䅤㝁䍁䅁睑獂䝁䄸兤歂䍁䅁兔桂䝁䄴兙湂䝁䅕兢求䝁䄴䅤㝁䍁䅁兑ㅂ䡁䅑䅡求䝁䄴䅤灂䝁䅍兙あ䝁䅫睢畂䑁䅳䅉䕂䝁䅅䅤桂䍁䅁䅕祂䝁䄸䅤求䝁䅍䅤灂䝁䄸杢㝁䍁䅁睑獂䝁䄸兤歂䍁䅁兓畂䝁䅙杣桂䡁䅍䅤祂䡁䅕睙あ䡁䅕杣求䑁䅳䅉䑂䝁䅷睢ㅂ䝁䅑䅉呂䝁䅕睙ㅂ䡁䅉兡あ䡁䅫睏杁䕁䄴党あ䡁䅣睢祂䝁䅳䅉呂䝁䅕睙ㅂ䡁䅉兡あ䡁䅫䅁䝁睂䅁杷䅁䙁䅍睢浂䡁䅑睤桂䡁䅉党杁䕁䅑党㉂䝁䅕䅢療䡁䅁兢求䝁䄴䅤㝁䍁䅁睑獂䝁䄸兤歂䍁䅁兔桂䝁䄴兙湂䝁䅕兢求䝁䄴䅤㝁䍁䅁睑獂䝁䄸兤歂䍁䅁兓畂䝁䅙杣桂䡁䅍䅤祂䡁䅕睙あ䡁䅕杣求䑁䅳䅉䑂䝁䅷睢ㅂ䝁䅑䅉呂䝁䅕睙ㅂ䡁䅉兡あ䡁䅫睏杁䙁䅁杣療䝁䅍党穂䡁䅍䅉䉂䡁䅕䅤療䝁䄰兙あ䝁䅫睢畂䅁䅁朷䅙䅁䉷䅁呂䝁䄸杚あ䡁䅣兙祂䝁䅕䅉䕂䝁䅕杤求䝁䅷睢睂䝁䄰党畂䡁䅑睏杁䕁䅍䅢療䡁䅕䅚杁䕁䄰兙畂䝁䅅睚求䝁䄰党畂䡁䅑睏杁䕁䅑兙あ䝁䅅䅉䩂䝁䄴䅤求䝁䅣杣桂䡁䅑兡療䝁䄴睏杁䕁䅍䅢療䡁䅕䅚杁䕁䅫杢浂䡁䅉兙穂䡁䅑杣ㅂ䝁䅍䅤ㅂ䡁䅉党㝁䍁䅁睑獂䝁䄸兤歂䍁䅁睕求䝁䅍兤祂䝁䅫䅤㕂䑁䅳䅉䑂䝁䅷睢ㅂ䝁䅑䅉呂䡁䅑睢祂䝁䅅睚求䑁䅳䅉䕂䝁䅅䅤桂䍁䅁睑求䝁䄴䅤求䡁䅉䅉啂䝁䅕睙潂䝁䄴睢獂䝁䄸睚㕂䅁䅁睗䅧佁䄴䅁呂䝁䄸杚あ䡁䅣兙祂䝁䅕䅉䕂䝁䅕杤求䝁䅷睢睂䝁䄰党畂䡁䅑睏杁䕁䅍䅢療䡁䅕䅚杁䕁䄰兙畂䝁䅅睚求䝁䄰党畂䡁䅑睏杁䕁䅑兙あ䝁䅅䅉䩂䝁䄴䅤求䝁䅣杣桂䡁䅑兡療䝁䄴睏杁䕁䅍䅢療䡁䅕䅚杁䕁䅫杢浂䡁䅉兙穂䡁䅑杣ㅂ䝁䅍䅤ㅂ䡁䅉党㝁䍁䅁睑獂䝁䄸兤歂䍁䅁睕あ䝁䄸杣桂䝁䅣党㝁䍁䅁兑祂䡁䅑兡浂䝁䅫睙灂䝁䅅䅢杁䕁䅫杢あ䝁䅕䅢獂䝁䅫睚求䝁䄴睙求䅁䅁杓䅧䱁䅯䅁呂䝁䄸杚あ䡁䅣兙祂䝁䅕䅉䕂䝁䅕杤求䝁䅷睢睂䝁䄰党畂䡁䅑睏杁䕁䅍䅢療䡁䅕䅚杁䕁䄰兙畂䝁䅅睚求䝁䄰党畂䡁䅑睏杁䕁䅑兙あ䝁䅅䅉䩂䝁䄴䅤求䝁䅣杣桂䡁䅑兡療䝁䄴睏杁䕁䅍䅢療䡁䅕䅚杁䙁䅍党橂䡁䅕杣灂䡁䅑入㝁䍁䅁䅕祂䝁䄸睙求䡁䅍督杁䕁䅅兤あ䝁䄸兢桂䡁䅑兡療䝁䄴䅁䝁元䅁杏䅅䙁䅍睢浂䡁䅑睤桂䡁䅉党杁䕁䅑党㉂䝁䅕䅢療䡁䅁兢求䝁䄴䅤㝁䍁䅁睑獂䝁䄸兤歂䍁䅁兔桂䝁䄴兙湂䝁䅕兢求䝁䄴䅤㝁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卂䝁䅕兙獂䍁䅁兒穂䡁䅑兙あ䝁䅕䅉啂䝁䅕睙潂䝁䄴睢獂䝁䄸睚㕂䅁䅁儯䅙䅁䉁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呂䝁䅕睙ㅂ䡁䅉兡あ䡁䅫睏杁䙁䅁杣療䝁䅍党穂䡁䅍䅉䉂䡁䅕䅤療䝁䄰兙あ䝁䅫睢畂䑁䅳䅉佂䝁䅕䅤㍂䝁䄸杣牂䍁䅁睕求䝁䅍兤祂䝁䅫䅤㕂䅁䅁杰䅫䉁䉉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兂䡁䅉睢橂䝁䅕督穂䍁䅁兑ㅂ䡁䅑睢瑂䝁䅅䅤灂䝁䄸杢㝁䍁䅁杔求䡁䅑睤療䡁䅉睡杁䙁䅍党橂䡁䅕杣灂䡁䅑入㝁䍁䅁兑祂䡁䅑兡浂䝁䅫睙灂䝁䅅䅢杁䕁䅫杢あ䝁䅕䅢獂䝁䅫睚求䝁䄴睙求䅁䅁八䅫佁䅧䅁呂䝁䄸杚あ䡁䅣兙祂䝁䅕䅉䕂䝁䅕杤求䝁䅷睢睂䝁䄰党畂䡁䅑睏杁䕁䅍䅢療䡁䅕䅚杁䕁䄰兙畂䝁䅅睚求䝁䄰党畂䡁䅑睏杁䕁䅑兙あ䝁䅅䅉䩂䝁䄴䅤求䝁䅣杣桂䡁䅑兡療䝁䄴睏杁䕁䄰兙橂䝁䅧兡畂䝁䅕䅉䵂䝁䅕兙祂䝁䄴兡畂䝁䅣睏杁䕁䅍䅢療䡁䅕䅚杁䕁䅑兙あ䝁䅅䅉呂䝁䅕杣㉂䝁䅫睙求䡁䅍睏杁䙁䅁杣療䝁䅍党穂䡁䅍䅉䉂䡁䅕䅤療䝁䄰兙あ䝁䅫睢畂䅁䅁杓䅫䉁䉑䅁呂䝁䄸杚あ䡁䅣兙祂䝁䅕䅉䕂䝁䅕杤求䝁䅷睢睂䝁䄰党畂䡁䅑睏杁䕁䅍䅢療䡁䅕䅚杁䕁䄰兙畂䝁䅅睚求䝁䄰党畂䡁䅑睏杁䕁䅑兙あ䝁䅅䅉䩂䝁䄴䅤求䝁䅣杣桂䡁䅑兡療䝁䄴睏杁䕁䄰兙橂䝁䅧兡畂䝁䅕䅉䵂䝁䅕兙祂䝁䄴兡畂䝁䅣睏杁䕁䅍䅢療䡁䅕䅚杁䕁䅫杢浂䡁䅉兙穂䡁䅑杣ㅂ䝁䅍䅤ㅂ䡁䅉党㝁䍁䅁睑獂䝁䄸兤歂䍁䅁睕求䝁䅍兤祂䝁䅫䅤㕂䑁䅳䅉䉂䡁䅉䅤灂䝁䅙兡橂䝁䅫兙獂䍁䅁兓畂䡁䅑党獂䝁䅷兡湂䝁䅕杢橂䝁䅕䅁䙂䅃䅁杘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卂䝁䅕兙獂䍁䅁兒穂䡁䅑兙あ䝁䅕䅉啂䝁䅕睙潂䝁䄴睢獂䝁䄸睚㕂䅁䅁睃䅫䉁䉧䅁呂䝁䄸杚あ䡁䅣兙祂䝁䅕䅉䕂䝁䅕杤求䝁䅷睢睂䝁䄰党畂䡁䅑睏杁䕁䅍䅢療䡁䅕䅚杁䕁䄰兙畂䝁䅅睚求䝁䄰党畂䡁䅑睏杁䕁䅫䅚求䝁䄴䅤灂䡁䅑入杁䝁䅅杢歂䍁䅁兑橂䝁䅍党穂䡁䅍䅉乂䝁䅅杢桂䝁䅣党瑂䝁䅕杢あ䑁䅳䅉䉂䡁䅕䅤潂䝁䅕杢あ䝁䅫睙桂䡁䅑兡療䝁䄴睏杁䕁䅑兙あ䝁䅅䅉兂䡁䅉睢あ䝁䅕睙あ䝁䅫睢畂䑁䅳䅉䑂䝁䅷睢ㅂ䝁䅑䅉呂䝁䅕睙ㅂ䡁䅉兡あ䡁䅫睏杁䙁䅁杣療䝁䅍党穂䡁䅍䅉䉂䡁䅕䅤療䝁䄰兙あ䝁䅫睢畂䅁䅁兰䅫偁䅑䅁呂䝁䄸杚あ䡁䅣兙祂䝁䅕䅉䕂䝁䅕杤求䝁䅷睢睂䝁䄰党畂䡁䅑睏杁䕁䅍䅢療䡁䅕䅚杁䕁䄰兙畂䝁䅅睚求䝁䄰党畂䡁䅑睏杁䕁䅫杢歂䡁䅕督あ䡁䅉兡桂䝁䅷䅉䉂䡁䅕䅤療䝁䄰兙あ䝁䅫睢畂䑁䅳䅉䙂䝁䅑睚求䍁䅁睑療䝁䄰䅣ㅂ䡁䅑兡畂䝁䅣睏杁䙁䅁杣療䝁䅍党穂䡁䅍䅉䉂䡁䅕䅤療䝁䄰兙あ䝁䅫睢畂䑁䅳䅉䕂䝁䅅䅤桂䍁䅁睑求䝁䄴䅤求䡁䅉䅉啂䝁䅕睙潂䝁䄴睢獂䝁䄸睚㕂䅁䅁杅䅫䉁䈴䅁呂䝁䄸杚あ䡁䅣兙祂䝁䅕䅉䕂䝁䅕杤求䝁䅷睢睂䝁䄰党畂䡁䅑睏杁䕁䅍睢瑂䡁䅁兤あ䝁䅕杣杁䙁䅙兡穂䝁䅫睢畂䑁䅳䅉䕂䝁䅅䅤桂䍁䅁兓畂䡁䅑党湂䡁䅉兙あ䝁䅫睢畂䑁䅳䅉䥂䝁䄸兢求䝁䅷兙畂䝁䅑䅉呂䝁䅕睙ㅂ䡁䅉兡あ䡁䅫睏杁䕁䅫杢歂䡁䅕督あ䡁䅉兡桂䝁䅷䅉䉂䡁䅕䅤療䝁䄰兙あ䝁䅫睢畂䑁䅳䅉兂䡁䅉睢橂䝁䅕督穂䍁䅁兑ㅂ䡁䅑睢瑂䝁䅅䅤灂䝁䄸杢㝁䍁䅁兑祂䡁䅑兡浂䝁䅫睙灂䝁䅅䅢杁䕁䅫杢あ䝁䅕䅢獂䝁䅫睚求䝁䄴睙求䅁䅁杵䅣偁䅉䅁呂䝁䄸杚あ䡁䅣兙祂䝁䅕䅉䕂䝁䅕杤求䝁䅷睢睂䝁䄰党畂䡁䅑睏杁䕁䅍睢瑂䡁䅁兤あ䝁䅕杣杁䙁䅙兡穂䝁䅫睢畂䑁䅳䅉䩂䝁䄰兙湂䝁䅕䅉卂䝁䅕睙療䝁䅣杢灂䡁䅑兡療䝁䄴睏杁䕁䅫杢歂䡁䅕督あ䡁䅉兡桂䝁䅷䅉䉂䡁䅕䅤療䝁䄰兙あ䝁䅫睢畂䑁䅳䅉呂䝁䅕杢穂䝁䄸杣穂䑁䅳䅉兂䡁䅉睢橂䝁䅕督穂䍁䅁兑ㅂ䡁䅑睢瑂䝁䅅䅤灂䝁䄸杢㝁䍁䅁村灂䝁䄸兢求䡁䅑杣灂䝁䅍督䅁䩁䩉䅁浄䅁䅁睕療䝁䅙䅤㍂䝁䅅杣求䍁䅁䅒求䡁䅙党獂䝁䄸䅣瑂䝁䅕杢あ䑁䅳䅉䑂䝁䄸兢睂䡁䅕䅤求䡁䅉䅉坂䝁䅫督灂䝁䄸杢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䅁療睂䅁䄫䅁䙁䅍睢浂䡁䅑睤桂䡁䅉党杁䕁䅑党㉂䝁䅕䅢療䡁䅁兢求䝁䄴䅤㝁䍁䅁睑療䝁䄰䅣ㅂ䡁䅑党祂䍁䅁杖灂䡁䅍兡療䝁䄴睏杁䙁䅙兡歂䝁䅕睢杁䙁䅍䅤祂䝁䅕兙瑂䝁䅫杢湂䑁䅳䅉穁䕁䅑䅉兂䡁䅉兡畂䡁䅑兡畂䝁䅣睏杁䕁䅍睢畂䡁䅑党畂䡁䅑䅉䑂䡁䅉党桂䡁䅑兡療䝁䄴睏杁䕁䅅杣あ䝁䅫杚灂䝁䅍兡桂䝁䅷䅉䩂䝁䄴䅤求䝁䅷䅢灂䝁䅣党畂䝁䅍党㝁䍁䅁杖灂䝁䅑党療䍁䅁睒桂䝁䄰党穂䅁䅁䅺䅣䍁䉧䅁呂䝁䄸杚あ䡁䅣兙祂䝁䅕䅉䕂䝁䅕杤求䝁䅷睢睂䝁䄰党畂䡁䅑睏杁䕁䅍兤穂䡁䅑睢瑂䝁䅕杣杁䙁䅉党獂䝁䅅䅤灂䝁䄸杢穂䝁䅧兡睂䍁䅁兔桂䝁䄴兙湂䝁䅕兢求䝁䄴䅤㝁䍁䅁兒瑁䝁䅷党桂䡁䅉杢灂䝁䄴睚㝁䍁䅁睑獂䝁䄸兤歂䍁䅁兓畂䝁䅙杣桂䡁䅍䅤祂䡁䅕睙あ䡁䅕杣求䑁䅳䅉䙂䝁䄰䅣獂䝁䄸入求䝁䅕䅉䍂䝁䅕杢求䝁䅙兡あ䡁䅍睏杁䙁䅁杣療䝁䅍党穂䡁䅍䅉䉂䡁䅕䅤療䝁䄰兙あ䝁䅫睢畂䑁䅳䅉啂䝁䅕兙瑂䍁䅁睑療䝁䅷䅢桂䝁䅉睢祂䝁䅅䅤灂䝁䄸杢䅁䡁䥙䅁䵂允䅁睕療䝁䅙䅤㍂䝁䅅杣求䍁䅁䅒求䡁䅙党獂䝁䄸䅣瑂䝁䅕杢あ䑁䅳䅉䑂䡁䅕督あ䝁䄸兢求䡁䅉䅉卂䝁䅕䅢桂䡁䅑兡療䝁䄴督潂䝁䅫䅣杁䕁䄰兙畂䝁䅅睚求䝁䄰党畂䡁䅑睏杁䕁䅕兌獂䝁䅕兙祂䝁䄴兡畂䝁䅣睏杁䕁䅍䅢療䡁䅕䅚杁䕁䅫杢浂䡁䅉兙穂䡁䅑杣ㅂ䝁䅍䅤ㅂ䡁䅉党㝁䍁䅁兒瑂䡁䅁䅢療䡁䅫党求䍁䅁村求䝁䄴党浂䝁䅫䅤穂䑁䅳䅉兂䡁䅉睢橂䝁䅕督穂䍁䅁兑ㅂ䡁䅑睢瑂䝁䅅䅤灂䝁䄸杢㝁䍁䅁䅖求䝁䅅兢杁䕁䅍睢獂䝁䅷兙楂䝁䄸杣桂䡁䅑兡療䝁䄴睏杁䕁䅧杕啂䝁䅕睙潂䑁䅳䅉塂䝁䄸杣牂䙁䅑党橂䝁䅧䅁湃元䅁䅂䅅䙁䅍睢浂䡁䅑睤桂䡁䅉党杁䕁䅑党㉂䝁䅕䅢療䡁䅁兢求䝁䄴䅤㝁䍁䅁䅒桂䡁䅑兙杁䕁䅫杢あ䝁䅕睚祂䝁䅅䅤灂䝁䄸杢㝁䍁䅁兑ㅂ䡁䅑䅡求䝁䄴䅤灂䝁䅍兙あ䝁䅫睢畂䑁䅳䅉䕂䝁䅅䅤桂䍁䅁䅕祂䝁䄸䅤求䝁䅍䅤灂䝁䄸杢㝁䍁䅁睑獂䝁䄸兤歂䍁䅁兓畂䝁䅙杣桂䡁䅍䅤祂䡁䅕睙あ䡁䅕杣求䑁䅳䅉䑂䝁䅷睢ㅂ䝁䅑䅉呂䝁䅕睙ㅂ䡁䅉兡あ䡁䅫睏杁䙁䅁杣療䝁䅍党穂䡁䅍䅉䉂䡁䅕䅤療䝁䄰兙あ䝁䅫睢畂䅁䅁杖䅫偁䅙䅁呂䝁䄸杚あ䡁䅣兙祂䝁䅕䅉䕂䝁䅕杤求䝁䅷睢睂䝁䄰党畂䡁䅑睏杁䕁䅑兙あ䝁䅅䅉䩂䝁䄴䅤求䝁䅣杣桂䡁䅑兡療䝁䄴睏杁䕁䅍䅢療䡁䅕䅚杁䕁䅫杢浂䡁䅉兙穂䡁䅑杣ㅂ䝁䅍䅤ㅂ䡁䅉党㝁䍁䅁䅕祂䝁䄸睙求䡁䅍督杁䕁䅅兤あ䝁䄸兢桂䡁䅑兡療䝁䄴睏杁䕁䄴党あ䡁䅣睢祂䝁䅳䅉呂䝁䅕睙ㅂ䡁䅉兡あ䡁䅫睏杁䕁䅑兙あ䝁䅅䅉䑂䝁䅕杢あ䝁䅕杣杁䙁䅑党橂䝁䅧杢療䝁䅷睢湂䡁䅫䅁㥁元䅁朸䅁䙁䅍睢浂䡁䅑睤桂䡁䅉党杁䕁䅑党㉂䝁䅕䅢療䡁䅁兢求䝁䄴䅤㝁䍁䅁䅒桂䡁䅑兙杁䕁䅫杢あ䝁䅕睚祂䝁䅅䅤灂䝁䄸杢㝁䍁䅁睑ㅂ䡁䅍䅤療䝁䄰党祂䍁䅁兑畂䝁䅅䅢㕂䡁䅑兡橂䡁䅍睏杁䕁䅑兙あ䝁䅅䅉兂䡁䅉睢あ䝁䅕睙あ䝁䅫睢畂䑁䅳䅉兂䡁䅉睢橂䝁䅕督穂䍁䅁兑ㅂ䡁䅑睢瑂䝁䅅䅤灂䝁䄸杢㝁䍁䅁兑祂䡁䅑兡浂䝁䅫睙灂䝁䅅䅢杁䕁䅫杢あ䝁䅕䅢獂䝁䅫睚求䝁䄴睙求䅁䅁杁䅣䅁䉑䅁呂䝁䄸杚あ䡁䅣兙祂䝁䅕䅉䕂䝁䅕杤求䝁䅷睢睂䝁䄰党畂䡁䅑睏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䑂䝁䅷睢ㅂ䝁䅑䅉呂䡁䅑睢祂䝁䅅睚求䑁䅳䅉兂䡁䅉睢橂䝁䅕督穂䍁䅁兑ㅂ䡁䅑睢瑂䝁䅅䅤灂䝁䄸杢䅁䉁䡕䅁煄䅁䅁睕療䝁䅙䅤㍂䝁䅅杣求䍁䅁䅒求䡁䅙党獂䝁䄸䅣瑂䝁䅕杢あ䑁䅳䅉䕂䝁䅅䅤桂䍁䅁兓畂䡁䅑党湂䡁䅉兙あ䝁䅫睢畂䑁䅳䅉䕂䝁䅅䅤桂䍁䅁䅕祂䝁䄸䅤求䝁䅍䅤灂䝁䄸杢㝁䍁䅁睑獂䝁䄸兤歂䍁䅁睕求䝁䅍兤祂䝁䅫䅤㕂䑁䅳䅉兂䡁䅉睢橂䝁䅕督穂䍁䅁兑ㅂ䡁䅑睢瑂䝁䅅䅤灂䝁䄸杢㝁䍁䅁兑祂䡁䅑兡浂䝁䅫睙灂䝁䅅䅢杁䕁䅫杢あ䝁䅕䅢獂䝁䅫睚求䝁䄴睙求䅁䅁兄䅫䉁䉑䅁呂䝁䄸杚あ䡁䅣兙祂䝁䅕䅉䕂䝁䅕杤求䝁䅷睢睂䝁䄰党畂䡁䅑睏杁䕁䅑兙あ䝁䅅䅉䩂䝁䄴䅤求䝁䅣杣桂䡁䅑兡療䝁䄴睏杁䕁䅕杢求䡁䅉睚㕂䍁䅁兔桂䝁䄴兙湂䝁䅕兢求䝁䄴䅤㝁䍁䅁兓畂䝁䅑兤穂䡁䅑杣灂䝁䅅䅢杁䕁䅅兤あ䝁䄸兢桂䡁䅑兡療䝁䄴睏杁䙁䅍兡瑂䡁䅕䅢桂䡁䅑兡療䝁䄴睏杁䙁䅁杣療䝁䅍党穂䡁䅍䅉䉂䡁䅕䅤療䝁䄰兙あ䝁䅫睢畂䑁䅳䅉䉂䡁䅉䅤灂䝁䅙兡橂䝁䅫兙獂䍁䅁兓畂䡁䅑党獂䝁䅷兡湂䝁䅕杢橂䝁䅕䅁睁睂䅁朲䅁䙁䅍睢浂䡁䅑睤桂䡁䅉党杁䕁䅑党㉂䝁䅕䅢療䡁䅁兢求䝁䄴䅤㝁䍁䅁䅒桂䡁䅑兙杁䕁䅫杢あ䝁䅕睚祂䝁䅅䅤灂䝁䄸杢㝁䍁䅁兒畂䝁䅕杣湂䡁䅫䅉乂䝁䅅杢桂䝁䅣党瑂䝁䅕杢あ䑁䅳䅉呂䝁䄰兙祂䡁䅑䅉䑂䝁䅫䅤灂䝁䅕督㝁䍁䅁䅒桂䡁䅑兙杁䙁䅁杣療䡁䅑党橂䡁䅑兡療䝁䄴睏杁䙁䅁杣療䝁䅍党穂䡁䅍䅉䉂䡁䅕䅤療䝁䄰兙あ䝁䅫睢畂䅁䅁睔䅫乁䅁䅁呂䝁䄸杚あ䡁䅣兙祂䝁䅕䅉䕂䝁䅕杤求䝁䅷睢睂䝁䄰党畂䡁䅑睏杁䕁䅑兙あ䝁䅅䅉䩂䝁䄴䅤求䝁䅣杣桂䡁䅑兡療䝁䄴睏杁䕁䅫杢歂䡁䅕督あ䡁䅉兡桂䝁䅷䅉䉂䡁䅕䅤療䝁䄰兙あ䝁䅫睢畂䑁䅳䅉呂䝁䅕杢穂䝁䄸杣穂䑁䅳䅉䙂䍁䄰䅒灂䡁䅍睙療䡁䅙党祂䡁䅫睏杁䙁䅁杣療䝁䅍党穂䡁䅍䅉䉂䡁䅕䅤療䝁䄰兙あ䝁䅫睢畂䅁䅁杅䅣䅁䉷䅁呂䝁䄸杚あ䡁䅣兙祂䝁䅕䅉䕂䝁䅕杤求䝁䅷睢睂䝁䄰党畂䡁䅑睏杁䕁䅑兙あ䝁䅅䅉䩂䝁䄴䅤求䝁䅣杣桂䡁䅑兡療䝁䄴睏杁䕁䅫杢穂䡁䅕杣あ䝁䅕睙潂䑁䅳䅉乂䝁䅅睙潂䝁䅫杢求䍁䅁䅔求䝁䅅杣畂䝁䅫杢湂䑁䅳䅉䑂䝁䅷睢ㅂ䝁䅑䅉䕂䝁䅅䅤桂䍁䅁睕求䡁䅉杤灂䝁䅍党穂䑁䅳䅉兂䡁䅉睢橂䝁䅕督穂䍁䅁兑ㅂ䡁䅑睢瑂䝁䅅䅤灂䝁䄸杢㝁䍁䅁兑祂䡁䅑兡浂䝁䅫睙灂䝁䅅䅢杁䕁䅫杢あ䝁䅕䅢獂䝁䅫睚求䝁䄴睙求䅁䅁䅡䅫䅁䉙䅁呂䝁䄸杚あ䡁䅣兙祂䝁䅕䅉䕂䝁䅕杤求䝁䅷睢睂䝁䄰党畂䡁䅑睏杁䕁䅑兙あ䝁䅅䅉䩂䝁䄴䅤求䝁䅣杣桂䡁䅑兡療䝁䄴睏杁䙁䅍兡瑂䡁䅕䅢桂䡁䅑兡療䝁䄴睏杁䕁䄰兙橂䝁䅧兡畂䝁䅕䅉䵂䝁䅕兙祂䝁䄴兡畂䝁䅣睏杁䕁䅍䅢療䡁䅕䅚杁䕁䅫杢浂䡁䅉兙穂䡁䅑杣ㅂ䝁䅍䅤ㅂ䡁䅉党㝁䍁䅁睑獂䝁䄸兤歂䍁䅁睕あ䝁䄸杣桂䝁䅣党㝁䍁䅁兑祂䡁䅑兡浂䝁䅫睙灂䝁䅅䅢杁䕁䅫杢あ䝁䅕䅢獂䝁䅫睚求䝁䄴睙求䅁䅁䅸䅙䍁䉙䅁呂䝁䄸杚あ䡁䅣兙祂䝁䅕䅉䕂䝁䅕杤求䝁䅷睢睂䝁䄰党畂䡁䅑睏杁䕁䅑兙あ䝁䅅䅉兂䡁䅉睢あ䝁䅕睙あ䝁䅫睢畂䑁䅳䅉䑂䝁䅷睢ㅂ䝁䅑䅉䩂䝁䄴杚祂䝁䅅督あ䡁䅉兤橂䡁䅑兤祂䝁䅕睏杁䙁䅁杣療䝁䅍党穂䡁䅍䅉䉂䡁䅕䅤療䝁䄰兙あ䝁䅫睢畂䑁䅳䅉佂䝁䅕䅤㍂䝁䄸杣牂䍁䅁睕求䝁䅍兤祂䝁䅫䅤㕂䑁䅳䅉䕂䝁䅅䅤桂䍁䅁睑求䝁䄴䅤求䡁䅉䅉啂䝁䅕睙潂䝁䄴睢獂䝁䄸睚㕂䑁䅳䅉䉂䡁䅉䅤灂䝁䅙兡橂䝁䅫兙獂䍁䅁兓畂䡁䅑党獂䝁䅷兡湂䝁䅕杢橂䝁䅕䅁坃元䅁杶䅁䙁䅍睢浂䡁䅑睤桂䡁䅉党杁䕁䅑党㉂䝁䅕䅢療䡁䅁兢求䝁䄴䅤㝁䍁䅁䅒桂䡁䅑兙杁䙁䅁杣療䡁䅑党橂䡁䅑兡療䝁䄴睏杁䙁䅁杣療䝁䅍党穂䡁䅍䅉䉂䡁䅕䅤療䝁䄰兙あ䝁䅫睢畂䑁䅳䅉啂䝁䅕兙瑂䍁䅁睑療䝁䅷䅢桂䝁䅉睢祂䝁䅅䅤灂䝁䄸杢㝁䍁䅁睔畂䝁䅷兡畂䝁䅕䅉兂䝁䅅入瑂䝁䅕杢あ䡁䅍䅁偁元䅁䅮䅁䙁䅍睢浂䡁䅑睤桂䡁䅉党杁䕁䅑党㉂䝁䅕䅢療䡁䅁兢求䝁䄴䅤㝁䍁䅁兒瑁䝁䅷党桂䡁䅉杢灂䝁䄴睚㝁䍁䅁䅖求䝁䅅兢杁䕁䅍睢獂䝁䅷兙楂䝁䄸杣桂䡁䅑兡療䝁䄴睏杁䕁䅅杣あ䝁䅫杚灂䝁䅍兡桂䝁䅷䅉䩂䝁䄴䅤求䝁䅷䅢灂䝁䅣党畂䝁䅍党䅁䍁䡧䅁卄䅁䅁睕療䝁䅙䅤㍂䝁䅅杣求䍁䅁䅒求䡁䅙党獂䝁䄸䅣瑂䝁䅕杢あ䑁䅳䅉䙂䝁䄴党祂䝁䅣入杁䕁䄰兙畂䝁䅅睚求䝁䄰党畂䡁䅑睏杁䕁䅙䅢求䝁䅕䅤杁䕁䄰兙畂䝁䅅睚求䝁䄰党畂䡁䅑睏杁䙁䅍党畂䡁䅍睢祂䡁䅍睏杁䕁䅕䅢求䝁䅍䅤祂䝁䅫睙杁䙁䅙党潂䝁䅫睙獂䝁䅕睏杁䙁䅁杣療䝁䅍党穂䡁䅍䅉䉂䡁䅕䅤療䝁䄰兙あ䝁䅫睢畂䅁䅁䅷䅫乁䅙䅁呂䝁䄸杚あ䡁䅣兙祂䝁䅕䅉䕂䝁䅕杤求䝁䅷睢睂䝁䄰党畂䡁䅑睏杁䕁䅙兡獂䝁䅕䅉呂䝁䅧兙祂䝁䅫杢湂䑁䅳䅉䕂䝁䅅䅤桂䍁䅁䅕祂䝁䄸䅤求䝁䅍䅤灂䝁䄸杢㝁䍁䅁睑獂䝁䄸兤歂䍁䅁睕あ䝁䄸杣桂䝁䅣党㝁䍁䅁䅕祂䝁䄸睙求䡁䅍督杁䕁䅅兤あ䝁䄸兢桂䡁䅑兡療䝁䄴睏杁䙁䅑党桂䝁䄰䅉䑂䝁䄸䅢獂䝁䅅杙療䡁䅉兙あ䝁䅫睢畂䅁䅁光䅫䭁䄴䅁呂䝁䄸杚あ䡁䅣兙祂䝁䅕䅉䕂䝁䅕杤求䝁䅷睢睂䝁䄰党畂䡁䅑睏杁䕁䅙兡獂䝁䅕䅉呂䝁䅧兙祂䝁䅫杢湂䑁䅳䅉䕂䝁䅅䅤桂䍁䅁䅕祂䝁䄸䅤求䝁䅍䅤灂䝁䄸杢㝁䍁䅁睑獂䝁䄸兤歂䍁䅁睕あ䝁䄸杣桂䝁䅣党㝁䍁䅁䅖求䝁䅅兢杁䕁䅍睢獂䝁䅷兙楂䝁䄸杣桂䡁䅑兡療䝁䄴䅁䅂睂䅁䄯䅁䙁䅍睢浂䡁䅑睤桂䡁䅉党杁䕁䅑党㉂䝁䅕䅢療䡁䅁兢求䝁䄴䅤㝁䍁䅁杒灂䝁䄴䅤求䝁䅍䅡㝁䍁䅁兑ㅂ䡁䅑䅡求䝁䄴䅤灂䝁䅍兙あ䝁䅫睢畂䑁䅳䅉䕂䝁䅅䅤桂䍁䅁䅕祂䝁䄸䅤求䝁䅍䅤灂䝁䄸杢㝁䍁䅁睑獂䝁䄸兤歂䍁䅁睕求䝁䅍兤祂䝁䅫䅤㕂䑁䅳䅉兂䝁䅅入瑂䝁䅕杢あ䍁䅁杒桂䝁䅍兡獂䝁䅫䅤桂䡁䅑睢祂䍁䅁兒畂䝁䅅杙獂䝁䅕杣穂䑁䅳䅉偂䝁䄴䅢灂䝁䄴党杁䙁䅁兙㕂䝁䄰党畂䡁䅑督䅁䩁䥑䅁佃䅁䅁睕療䝁䅙䅤㍂䝁䅅杣求䍁䅁䅒求䡁䅙党獂䝁䄸䅣瑂䝁䅕杢あ䑁䅳䅉䡂䝁䄸杤啂䝁䅕睙潂䑁䅳䅉兂䡁䅉睢橂䝁䅕督穂䍁䅁兑ㅂ䡁䅑睢瑂䝁䅅䅤灂䝁䄸杢㝁䍁䅁兖あ䝁䅫䅢灂䡁䅑入杁䙁䅍睙桂䝁䅷党杁䙁䅍睢獂䝁䅅杣䅁佁䥫䅁佃䅁䅁睕療䝁䅙䅤㍂䝁䅅杣求䍁䅁䅒求䡁䅙党獂䝁䄸䅣瑂䝁䅕杢あ䑁䅳䅉䩂䝁䄰兙湂䝁䅕䅉卂䝁䅕睙療䝁䅣杢灂䡁䅑兡療䝁䄴睏杁䙁䅣党桂䡁䅉兙楂䝁䅷党穂䑁䅳䅉兂䡁䅉睢橂䝁䅕督穂䍁䅁兑ㅂ䡁䅑睢瑂䝁䅅䅤灂䝁䄸杢䅁䍁䨸䅁祄䅁䅁睕療䝁䅙䅤㍂䝁䅅杣求䍁䅁䅒求䡁䅙党獂䝁䄸䅣瑂䝁䅕杢あ䑁䅳䅉䩂䝁䄴䅚ㅂ䡁䅍䅤祂䝁䅫兙獂䍁䅁兑ㅂ䡁䅑睢瑂䝁䅅䅤灂䝁䄸杢㝁䍁䅁睕瑂䝁䅅杣あ䍁䅁兒畂䝁䅕杣湂䡁䅫睏杁䕁䅕䅢求䝁䅍䅤祂䝁䅫睙杁䙁䅙党潂䝁䅫睙獂䝁䅕睏杁䙁䅁杣療䝁䅍党穂䡁䅍䅉䉂䡁䅕䅤療䝁䄰兙あ䝁䅫睢畂䑁䅳䅉䉂䡁䅉䅤灂䝁䅙兡橂䝁䅫兙獂䍁䅁兓畂䡁䅑党獂䝁䅷兡湂䝁䅕杢橂䝁䅕䅁晁睂䅁杕䅅䙁䅍睢浂䡁䅑睤桂䡁䅉党杁䕁䅑党㉂䝁䅕䅢療䡁䅁兢求䝁䄴䅤㝁䍁䅁睕桂䝁䅷党穂䝁䅙睢祂䝁䅍党杁䕁䅅兤あ䝁䄸兢桂䡁䅑兡療䝁䄴睏杁䕁䅍兤穂䡁䅑睢瑂䝁䅕杣杁䙁䅉党獂䝁䅅䅤灂䝁䄸杢穂䝁䅧兡睂䍁䅁兔桂䝁䄴兙湂䝁䅕兢求䝁䄴䅤㝁䍁䅁兑ㅂ䡁䅑䅡求䝁䄴䅤灂䝁䅍兙あ䝁䅫睢畂䑁䅳䅉䑂䝁䄸杢あ䡁䅉兙橂䡁䅑䅉乂䝁䅅杢桂䝁䅣党瑂䝁䅕杢あ䍁䅁睕療䝁䅙䅤㍂䝁䅅杣求䑁䅳䅉兂䡁䅉睢橂䝁䅕督穂䍁䅁兑ㅂ䡁䅑睢瑂䝁䅅䅤灂䝁䄸杢㝁䍁䅁兑祂䡁䅑兡浂䝁䅫睙灂䝁䅅䅢杁䕁䅫杢あ䝁䅕䅢獂䝁䅫睚求䝁䄴睙求䅁䅁杹䅣佁䅧䅁呂䝁䄸杚あ䡁䅣兙祂䝁䅕䅉䕂䝁䅕杤求䝁䅷睢睂䝁䄰党畂䡁䅑睏杁䙁䅙兡歂䝁䅕睢杁䙁䅍䅤祂䝁䅕兙瑂䝁䅫杢湂䑁䅳䅉䕂䝁䅫睚灂䡁䅑兙獂䍁䅁兑穂䡁䅍党あ䍁䅁兔桂䝁䄴兙湂䝁䅕兢求䝁䄴䅤㝁䍁䅁䅒桂䡁䅑兙杁䙁䅁杣療䡁䅑党橂䡁䅑兡療䝁䄴睏杁䙁䅍䅤祂䝁䅕兙瑂䝁䅫杢湂䍁䅁兔求䝁䅑兡桂䑁䅳䅉䑂䝁䄸杢あ䝁䅕杢あ䍁䅁睑祂䝁䅕兙あ䝁䅫睢畂䅁䅁䅗䅫䝁䅧䅁呂䝁䄸杚あ䡁䅣兙祂䝁䅕䅉䕂䝁䅕杤求䝁䅷睢睂䝁䄰党畂䡁䅑睏杁䙁䅣党桂䡁䅉兙楂䝁䅷党穂䑁䅳䅉兂䡁䅉睢橂䝁䅕督穂䍁䅁兑ㅂ䡁䅑睢瑂䝁䅅䅤灂䝁䄸杢䅁䅁䩕䅁獁䅁䅁睕療䝁䅙䅤㍂䝁䅅杣求䍁䅁兙畂䝁䅑䅉呂䝁䅕杣㉂䝁䅫睙求䡁䅍䅁⭁杂䅁䅐䅁䙁䅍䅣求䝁䅍兡桂䝁䅷兡㙂䝁䅕䅚杁䕁䅍睢畂䡁䅍兤瑂䝁䅕杣杁䙁䅍党祂䡁䅙兡橂䝁䅕督䅁䉁䥧䅁歁䅁䅁睕睂䝁䅕睙灂䝁䅅䅢灂䡁䅯党歂䍁䅁杕䙂䕁䅫䅖穂䅁䅁杍䅣䍁䅧䅁呂䡁䅁党橂䝁䅫兙獂䡁䅑入杁䕁䅍䅡求䝁䄰兡橂䝁䅅䅢穂䅁䅁眴䅙䍁䅉䅁呂䡁䅁党橂䝁䅫兙獂䡁䅑入杁䙁䅉党あ䝁䅅兡獂䅁䅁杋䅙䅁䅷䅁呂䡁䅑党求䝁䅷䅁䅃杂䅁杉䅁䙁䅍入穂䡁䅑党瑂䡁䅍䅉呂䝁䄸杚あ䡁䅣兙祂䝁䅕䅁䝂杂䅁䅂䅁䙁䅑䅁⭁杁䅁䅃䅁䙁䅑兑兂䅁䅁睗䅍䅁䅧䅁啂䕁䅑睒䅁䝁䑣䅁䥁䅁䅁䅖䕂䙁䅫䅁䍂杁䅁权䅁䙁䅑兒䑂䕁䅧䅁癁睁䅁䅃䅁䙁䅑兒䵂䅁䅁兂䅑䅁䅧䅁啂䕁䅕杕䅁䍁䑁䅁䥁䅁䅁䅖䝂䕁䅍䅁橃杁䅁䅃䅁䙁䅑杒奂䅁䅁兙䅍䅁䅧䅁啂䕁䅣䅖䅁䅁䕑䅁䥁䅁䅁䅖䭂䙁䅧䅁䥄杁䅁䅃䅁䙁䅑兔偂䅁䅁党䅍䅁䅯䅁啂䕁䄰兖呂䅁䅁杺䅉䅁䅧䅁啂䙁䅁䅔䅁䍁䕣䅁䥁䅁䅁䅖兂䙁䅉䅁䍁䅂䅁权䅁䙁䅑杕䡂䙁䅁䅁䑁䅂䅁权䅁䙁䅑杕乂䕁䅉䅁牁杁䅁权䅁䙁䅑杕偂䙁䅣䅁晃睁䅁䅃䅁䙁䅑杕坂䅁䅁兰䅍䅁䅯䅁啂䙁䅍睑偂䅁䅁䅲䅍䅁䅯䅁啂䙁䅍䅔䉂䅁䅁䅧䅉䅁䅧䅁啂䙁䅍杔䅁䑁䍅䅁䝁䅁䅁䅖啂䅁䅁䅨䅉䅁䅯䅁啂䙁䅑睖偂䅁䅁杇䅉䅁䅧䅁啂䙁䅧杔䅁䍁䑉䅁䥁䅁䅁䅖奂䙁䅑䅁㉃杁䅁䅃䅁䙁䅑兗䵂䅁䅁睖䅍䑁䅁䅁啂䝁䅕睙潂䝁䄴睢獂䝁䄸睚㕂䍁䅁䅒灂䡁䅍䅤祂䝁䅫杙ㅂ䡁䅑睢祂䡁䅍䅁杁睂䅁䅒䅁䙁䅑党橂䝁䅧杢療䝁䅷睢湂䡁䅫䅉䥂䝁䅅杣歂䡁䅣兙祂䝁䅕䅉桂䝁䄴䅚杁䕁䅕兣ㅂ䝁䅫䅣瑂䝁䅕杢あ䅁䅁杷䅙䙁䅯䅁啂䝁䅕睙潂䝁䄴睢獂䝁䄸睚㕂䍁䅁䅓桂䡁䅉䅚㍂䝁䅅杣求䍁䅷䅉呂䡁䅑睢祂䝁䅅睚求䍁䅁兙畂䝁䅑䅉兂䝁䅕杣灂䡁䅁䅡求䡁䅉兙獂䡁䅍䅁䵃杂䅁李䅁䙁䅑党獂䝁䅕睙療䝁䄰兢ㅂ䝁䄴兡橂䝁䅅䅤灂䝁䄸杢杁䙁䅍党祂䡁䅙兡橂䝁䅕督䅁䅁䥉䅁䝂䅁䅁䅖求䡁䅧䅤灂䝁䅷党穂䍁䅷䅉䉂䡁䅁䅣桂䡁䅉党獂䍁䅁兙畂䝁䅑䅉䵂䡁䅕䅥ㅂ䡁䅉入杁䕁䅣睢療䝁䅑督䅁䍁䡯䅁慁䅁䅁䅖灂䝁䄰杙求䡁䅉䅉卂䕁䅕兓啂䡁䅍䅁元杂䅁杉䅁䙁䅑兡祂䝁䅕督杁䝁䅅杢歂䍁䅁杕ㅂ䝁䅉杙求䡁䅉䅁楂䅃䅁䅙䅁䙁䅑睢ㅂ䡁䅉兡穂䝁䄰睏杁䙁䅑杣桂䡁䅙党獂䍁䅁兑橂䝁䅍睢瑂䝁䄰睢歂䝁䅅䅤灂䝁䄸杢穂䑁䅳䅉坂䝁䅅睙桂䡁䅑兡療䝁䄴䅉卂䝁䅕杢あ䝁䅅䅢䅁䥁䩷䅁䝂䅁䅁䅖祂䝁䅅䅚灂䝁䄴睚杁䕁䅍睢瑂䡁䅁兙畂䝁䅫党穂䍁䅁兙畂䝁䅑䅉䕂䝁䅫督あ䡁䅉兡楂䡁䅕䅤療䡁䅉督䅁䕁䝫䅁奂䅁䅁䅖祂䝁䅅杢穂䝁䅅睙あ䝁䅫睢畂䍁䅁兙畂䝁䅑䅉兂䝁䅅入瑂䝁䅕杢あ䍁䅁䅕祂䝁䄸睙求䡁䅍督灂䝁䄴睚杁䙁䅍党祂䡁䅙兡橂䝁䅕督䅁䉁䡯䅁敁䅁䅁䅖祂䝁䅅杢穂䡁䅁睢祂䡁䅑兙あ䝁䅫睢畂䅁䅁杴䅙䍁䅷䅁啂䡁䅉兙㉂䝁䅕䅢杁䕁䅅睙橂䝁䄸兢瑂䝁䄸䅚桂䡁䅑兡療䝁䄴督䅁䵁䥙䅁䥁䅁䅁兖䉂䕁䅷䅁晄睁䅁权䅁䙁䅕村䙂䙁䅉䅁摁䅂䅁䅃䅁䙁䅕䅒卂䅁䅁朷䅍䅁䅧䅁噂䕁䅧睕䅁䕁䑑䅁䭁䅁䅁兖䵂䙁䅑兑䅁䱁䑉䅁䥁䅁䅁兖佂䕁䅧䅁卄睁䅁䅃䅁䙁䅕杔兂䅁䅁睴䅉䅁䅧䅁噂䙁䅁睕䅁䝁䑧䅁䥁䅁䅁兖卂䕁䅫䅁㑄睁䅁䅃䅁䙁䅕睕䍂䅁䅁䅮䅍䉁䅑䅁噂䡁䅑兡獂䝁䅫䅤灂䝁䅕督䅁䍁䜰䅁潁䅁䅁兖あ䝁䅫䅢灂䡁䅑入杁䙁䅍睙桂䝁䅷党杁䙁䅍睢獂䝁䅅杣䅁䩁䥳䅁䕁䅁䅁杖䅁䅁䑉䅁䥁䅁䅁杖䝂䕁䅍䅁敃杁䅁权䅁䙁䅙兓䑂䕁䅫䅁癄睁䅁䅃䅁䙁䅙䅔偂䅁䅁睖䅉䅁䅯䅁坂䕁䅷䅖偂䅁䅁睘䅉䅁䅧䅁坂䕁䄰睑䅁䱁䍅䅁䥁䅁䅁杖佂䕁䄸䅁ㅄ睁䅁权䅁䙁䅙杕呂䕁䅳䅁坃睁䅁权䅁䙁䅙杕呂䕁䄴䅁獄睁䅁权䅁䙁䅙杕啂䙁䅧䅁扄睁䅁䅃䅁䙁䅙睕啂䅁䅁杈䅑䅁䅧䅁坂䙁䅑杕䅁䍁䑫䅁䭁䅁䅁杖啂䙁䅉睕䅁䑁䑳䅁䝁䅁䅁杖慂䅁䅁䅅䅉䉁䅧䅁坂䝁䅫䅚求䝁䄸䅉䡂䝁䅅兢求䡁䅍䅁穃䅃䅁来䅁䙁䅙兡歂䝁䅕睢杁䙁䅍䅤祂䝁䅕兙瑂䝁䅫杢湂䑁䅳䅉坂䝁䅫杣あ䡁䅕兙獂䍁䅁睒療䝁䄸䅚穂䑁䅳䅉偂䝁䄴䅢灂䝁䄴党杁䙁䅁兙㕂䝁䄰党畂䡁䅑督㝁䍁䅁杖灂䝁䅑党療䍁䅁睒桂䝁䄰党穂䅁䅁儳䅧䭁䅁䅁坂䝁䅫杣あ䡁䅕兙獂䍁䅁睑ㅂ䡁䅉杣求䝁䄴睙㕂䑁䅳䅉坂䝁䅫杣あ䡁䅕兙獂䍁䅁睒療䝁䄸䅚穂䑁䅳䅉䑂䝁䄸杢あ䝁䅕杢あ䍁䅁睑祂䝁䅕兙あ䝁䅫睢畂䑁䅳䅉偂䝁䄴䅢灂䝁䄴党杁䙁䅁兙㕂䝁䄰党畂䡁䅑督㝁䍁䅁杖灂䝁䅑党療䍁䅁睒桂䝁䄰党穂䅁䅁睨䅫䥁䅷䅁坂䝁䅫杣あ䡁䅕兙獂䍁䅁睒療䝁䄸䅚穂䑁䅳䅉䕂䝁䅫睚灂䡁䅑兙獂䍁䅁兑穂䡁䅍党あ䍁䅁兔桂䝁䄴兙湂䝁䅕兢求䝁䄴䅤㝁䍁䅁睔畂䝁䅷兡畂䝁䅕䅉兂䝁䅅入瑂䝁䅕杢あ䡁䅍睏杁䙁䅙兡歂䝁䅕睢杁䕁䅣兙瑂䝁䅕督䅁䡁䩙䅁㉃䅁䅁杖灂䡁䅉䅤ㅂ䝁䅅䅢杁䙁䅣睢祂䝁䅳杚療䡁䅉睙求䑁䅳䅉䙂䝁䄰䅣獂䝁䄸入求䝁䅕䅉䍂䝁䅕杢求䝁䅙兡あ䡁䅍睏杁䙁䅍睢橂䝁䅫兙獂䍁䅁杕求䝁䅍杣ㅂ䝁䅫䅤灂䝁䄴睚㝁䍁䅁兒瑂䡁䅁䅢療䡁䅫党求䍁䅁兑穂䡁䅍兡穂䡁䅑兙畂䝁䅍党杁䙁䅁杣療䝁䅣杣桂䝁䄰䅉潁䕁䅕兑兂䍁䅫䅁啂䅃䅁朲䅁䙁䅙兡祂䡁䅑兤桂䝁䅷䅉塂䝁䄸杣牂䝁䅙睢祂䝁䅍党㝁䍁䅁兒瑂䡁䅁䅢療䡁䅫党求䍁䅁村求䝁䄴党浂䝁䅫䅤穂䑁䅳䅉呂䝁䄸睙灂䝁䅅䅢杁䙁䅉党橂䡁䅉兤灂䡁䅑兡畂䝁䅣睏杁䕁䅕兢睂䝁䅷睢㕂䝁䅕党杁䕁䅅督穂䝁䅫督あ䝁䅅杢橂䝁䅕䅉兂䡁䅉睢湂䡁䅉兙瑂䍁䅁䅋䙂䕁䅅䅕灁䑁䅳䅉䥂䙁䅉䅖求䝁䅍䅡㝁䍁䅁睖療䡁䅉睡啂䝁䅕睙潂䅁䅁睭䅫䥁䅙䅁坂䝁䄸兓兂䑁䅳䅉䙂䝁䅑睚求䍁䅁睑療䝁䄰䅣ㅂ䡁䅑兡畂䝁䅣睏杁䕁䄴党あ䡁䅣睢祂䝁䅳䅉呂䝁䅕睙ㅂ䡁䅉兡あ䡁䅫睏杁䕁䅑兙あ䝁䅅䅉䑂䝁䅕杢あ䝁䅕杣杁䙁䅑党橂䝁䅧杢療䝁䅷睢湂䡁䅫睏杁䑁䅕睒䅁䅁䩅䅁䥁䅁䅁睖䉂䕁䅉䅁㑃杁䅁䅃䅁䙁䅣兑啂䅁䅁督䅉䅁䅧䅁塂䕁䅉兑䅁䝁䐰䅁䥁䅁䅁睖䍂䕁䅑䅁奄杁䅁权䅁䙁䅣䅒䉂䙁䅫䅁汁䅂䅁䅃䅁䙁䅣䅒䑂䅁䅁眸䅍䅁䅧䅁塂䕁䅕睑䅁䵁䑳䅁䭁䅁䅁睖䙂䕁䅷䅔䅁䍁䑍䅁䥁䅁䅁睖䝂䕁䅍䅁䕄睁䅁䅃䅁䙁䅣䅓卂䅁䅁睪䅍䅁䅙䅁塂䕁䄰䅁畂睁䅁䅃䅁䙁䅣兔䍂䅁䅁睥䅍䅁䅧䅁塂䕁䄰䅖䅁䝁䍑䅁䥁䅁䅁睖卂䕁䅉䅁䱄杁䅁䅃䅁䙁䅣杕䱂䅁䅁杔䅍䅁䅧䅁塂䙁䅍䅖䅁䥁䑫䅁䥁䅁䅁睖啂䙁䅣䅁楄杁䅁杂䅁䙁䅣兗䅁䉁䌴䅁䭁䅁䅁睖婂䕁䄴杔䅁乁䍙䅁流䅁䅁睖桂䡁䅑党祂䍁䅁䅕ㅂ䡁䅉兡浂䝁䅫睙桂䡁䅑兡療䝁䄴䅁䅁䅃䅁䅉䅁䙁䅣兙あ䝁䅕杣杁䙁䅕䅤灂䝁䅷兡あ䝁䅫党穂䅁䅁兘䅙䅁䅧䅁奂䕁䅕䅔䅁䙁䐸䅁䥁䅁䅁䅗偂䕁䄰䅁橄杁䅁权䅁䙁䅧杕䉂䙁䅫䅁㝃睁䅁䅃䅁䙁䅧䅗奂䅁䅁睅䅑䅁䅧䅁奂䙁䅫䅔䅁佁䑍䅁䥁䅁䅁兗噂䕁䄰䅁扁睁䅁䅃䅁䙁䅯村䥂䅁䅁䅒䅉䅁䅯䅁慂䕁䅉杕䉂䅁䅁睨䅍䅁䅯䅁慂䕁䅫睔佂䅁䅁睎䅉䅁䅧䅁慂䙁䅑睕䅁䭁䐰䅁䭁䅁䅁杘乂䕁䅫䅒䅁䥁䕙䅁䭁䅁䅁杘呂䙁䅁䅗䅁䅁䅁䅁㡃杮䅁䍄䉁䅁䅁睁䅁䅁䅍䅄䅁䅁䅯眲䅑䅁䅯䅊䅙䅁䅅䅁䉁䅁䅁权䱁元䅁䍄䉁䅁䅁䅂䅁䅁䅍䅄䅁䅁䅯䅊䅍䅁䅯充䅁䅁䅯眯䅅䅁䅅䅁䉁䅁䅁杄啁䅁䅁䅏㉁䑁䅕䅍睁䑁䅁䅍睁䑁䅁䅁䵁䅉䅅䅁䕁䅁䅁睁䵁䅁䅁权穂兂䅁权䕁䅁䅁权瑂䅂䅁允䅁䅁䅅䅁䙁䅁䅁䅁奃噲䉂䍄䉁䅁䅁䅂䅁䅁䅍䅄䅁䅁䅯儯䅕䅁䅯充䅁䅁䅯內䅑䅁䅅䅁䉁䅁䅁杄啁䅁䅁杍硁䑁䅫杍睁䑁䅁䅍睁䑁䅁䅁䵁䅉䅅䅁䕁䅁䅁睁䵁䅁䅁权穂杁䅁权䕁䅁䅁权䙁䅁䅁允䅁䅁䅅䅁䙁䅁䅁䅁䅂歪䉚䍄䉁䅁䅁䅂䅁䅁䅍䅄䅁䅁䅯䅃䅑䅁䅯权䅁䅁䅯眯䅅䅁䅅䅁䉁䅁䅁兂畄䑦ㄸ牘䥯䅑杷允䅁䅁䅑䅁䑁䅁䅷䅁䭁䝁䘸䅁䭁䉁䅅䅁䭁䝁䔰䅁䉁䅁䅁允䅁䅁䄴杅䅁䑁䅕䅎㍁䑁䅁䅍睁䑁䅁䅍䅁䅁杷允䅁䅁䅑䅁䑁䅁䅷䅁䭁䭁䙧䅁䭁䅁䅑䅁䭁䡁䕯䅁䉁䅁䅁允䅁䅁䅕䅁䅁䝁䝂ぁ䵅䅉䅅䅁䕁䅁䅁睁䵁䅁䅁权䱃兂䅁权牂䅂䅁权䕃䅂䅁允䅁䅁䅅䅁䙁䡁⼰噎㘶敓⽧䍄䉁䅁䅁睁䅁䅁䅍䅄䅁䅁䅯䅕䅕䅁䅯䅇䅙䅁䅅䅁䉁䅁䅁权婁杂䅁䍄䉁䅁䅁䅂䅁䅁䅍䅄䅁䅁䅯䄵䅉䅁䅯权䅁䅁䅯兂䅁䅁䅅䅁䉁䅁䅁兂煂䡶呓䅇䙑䅑杷允䅁䅁䅑䅁䑁䅁䅷䅁䭁䍁䙙䅁䭁䝁䕳䅁䭁䡁䕯䅁䉁䅁䅁允䅁䅁䅕捺䵺䵺䵺䕄䵁䅉䅅䅁䑁䅁䅁睁䵁䅁䅁权⽄䅂䅁权敁杂䅁允䅁䅁䅅䅁䭁乁䝷䅁䵁䅉䅅䅁䕁䅁䅁睁䵁䅁䅁权啄䅂䅁权䕁䅁䅁权䙃䅂䅁允䅁䅁䅅䅁䙁䅁䅁䅁捃硡䉎䍄䉁䅁䅁䅂䅁䅁䅍䅄䅁䅁䅯睂䅕䅁䅯充䅁䅁䅯䅣䅑䅁䅅䅁䉁䅁䅁杄啁䅁䅁睍㑁䑁䅍䅍睁䑁䅁䅍睁䑁䅁䅁䵁䅉䅅䅁䑁䅁䅁睁䵁䅁䅁权乂兂䅁权歁杂䅁允䅁䅁䅅䅁䭁䱁䨴䅁䵁䅉䅅䅁䕁䅁䅁睁䵁䅁䅁权ぃ兂䅁权剁䅁䅁权㙂䅂䅁允䅁䅁䅅䅁佁䉁䅉䅁ぁ䑁䅣睎㍁䑁䅁䅍睁䑁䅁䅁䵁䅉䅅䅁䑁䅁䅁睁䵁䅁䅁权䡁兂䅁权慁杂䅁允䅁䅁䅅䅁䭁䕁䝳䅁䵁䅉䅅䅁䑁䅁䅁睁䵁䅁䅁权潃兂䅁权捁杂䅁允䅁䅁䅅䅁䭁䩁䝑䅁䵁䅉䅅䅁䕁䅁䅁睁䵁䅁䅁权䉁兂䅁权剁䅁䅁权睂䅂䅁允䅁䅁䅅䅁佁䉁䅉䅁㕁䑁䅅䅏㉁䑁䅁兏祁䑁䅍䅁䵁䅉䅅䅁䕁䅁䅁睁䵁䅁䅁权浂兂䅁权䕁䅁䅁权睂䅂䅁允䅁䅁䅅䅁䙁䅁䅁䅁兂䉒䉨䍄䉁䅁䅁睁䅁䅁䅍䅄䅁䅁䅯杦䅕䅁䅯杊䅙䅁䅅䅁䉁䅁䅁杄佁䅁䅁免睁䑁䅫杌ㅁ䑁䅫䅁䵁䅉䅅䅁䕁䅁䅁睁䵁䅁䅁权䵂杁䅁权䭁䅁䅁权䙁䅁䅁允䅁䅁䅅䅁䙁䝁汄䌰扌儫䅰䍄䉁䅁䅁䅂䅁䅁䅍䅄䅁䅁䅯䅓䅕䅁䅯䅂䅁䅁䅯睥䅑䅁䅅䅁䉁䅁䅁兂䅁䅁䅁䴯卨兑杷允䅁䅁䅑䅁䑁䅁䅷䅁䭁䉁䕁䅁䭁䅁䅑䅁䭁䡁䔸䅁䉁䅁䅁允䅁䅁䅯睚䅉䅁杷允䅁䅁䅑䅁䑁䅁䅷䅁䭁䩁䕅䅁䭁䅁䅑䅁䭁䡁䕷䅁䉁䅁䅁允䅁䅁䅕䅁䅁䱁癁歊䵅䅉䅅䅁䑁䅁䅁睁䵁䅁䅁权元䅂䅁权慁杂䅁允䅁䅁䅅䅁䭁䉁䝳䅁䵁䅉䅅䅁䕁䅁䅁睁䵁䅁䅁权㍁兂䅁权剁䅁䅁权睂䅂䅁允䅁䅁䅅䅁佁䉁䅉䅁㕁䑁䅣睎睁䑁䅁䅍睁䑁䅁䅁䵁䅉䅅䅁䕁䅁䅁睁䵁䅁䅁权啁杂䅁权牂䅂䅁权㥂䅂䅁允䅁䅁䅅䅁䙁䉁䘫ㄶ㑇癈⼰䍄䉁䅁䅁䅂䅁䅁䅍䅄䅁䅁䅯杔䅕䅁䅯䅂䅁䅁䅯䅤䅑䅁䅅䅁䉁䅁䅁兂䅁䅁䅁䡁潍兑杷允䅁䅁䅑䅁䑁䅁䅷䅁䭁䝁䙍䅁䭁䉁䅅䅁䭁䝁䔸䅁䉁䅁䅁允䅁䅁䄴䅆䅁䑁䅅睎㕁䑁䅅免穁䑁䅑李硁䅁䅁䍄䉁䅁䅁睁䅁䅁䅍䅄䅁䅁䅯兂䅙䅁䅯杈䅙䅁䅅䅁䉁䅁䅁权䙂杂䅁䍄䉁䅁䅁䅂䅁䅁䅍䅄䅁䅁䅯䅌䅁䅁䅯允䅉䅁䅯睁䅉䅁䅅䅁䉁䅁䅁兂橃獐摫灳䴯䅑杷允䅁䅁䅑䅁䑁䅁䅷䅁䭁䉁䐰䅁䭁䉁䅅䅁䭁䅁䅕䅁䉁䅁䅁允䅁䅁䄴䅆䅁䑁䅅䅍㕁䑁䅍兏㕁䑁䅁䅍睁䅁䅁䍄䉁䅁䅁睁䅁䅁䅍䅄䅁䅁䅯䅦䅕䅁䅯䅈䅙䅁䅅䅁䉁䅁䅁权敃杂䅁䍄䉁䅁䅁䅂䅁䅁䅍䅄䅁䅁䅯兊䅕䅁䅯睡䅑䅁䅯睢䅑䅁䅅䅁䉁䅁䅁兂浂浚浚畚兙䅑杷允䅁䅁䅑䅁䑁䅁䅷䅁䭁乁䘰䅁䭁䉁䅅䅁䭁䡁䕉䅁䉁䅁䅁允䅁䅁䄴䅆䅁䑁䅉杍穁䑁䅁䅍睁䑁䅁䅍睁䅁䅁䍄䉁䅁䅁䅂䅁䅁䅍䅄䅁䅁䅯杇䅍䅁䅯䅂䅁䅁䅯兂䅁䅁䅅䅁䉁䅁䅁兂䅁䅁杄敍穰兑杷允䅁䅁䅑䅁䑁䅁䅷䅁䭁䅁䜰䅁䭁䉁䅅䅁䭁䡁䕍䅁䉁䅁䅁允䅁䅁䄴䅆䅁䑁䅑睍㕁䑁䅫䅍睁䑁䅁䅍睁䅁䅁䍄䉁䅁䅁睁䅁䅁䅍䅄䅁䅁䅯兆䅕䅁䅯䅇䅙䅁䅅䅁䉁䅁䅁权㕁杂䅁䍄䉁䅁䅁睁䅁䅁䅍䅄䅁䅁䅯睔䅕䅁䅯杇䅙䅁䅅䅁䉁䅁䅁权睃杂䅁䍄䉁䅁䅁䅂䅁䅁䅍䅄䅁䅁䅯睐䅅䅁䅯䅂䅁䅁䅯兂䅁䅁䅅䅁䉁䅁䅁兂䅁䅁䅁浒敒兑杷允䅁䅁䅑䅁䑁䅁䅷䅁䭁䉁䍙䅁䭁䉁䅅䅁䭁䅁䅕䅁䉁䅁䅁允䅁䅁䄴䅆䅁䑁䅍李ぁ䑁䅙䅍睁䑁䅁䅍睁䅁䅁䍄䉁䅁䅁睁䅁䅁䅍䅄䅁䅁䅯兲䅑䅁䅯杊䅙䅁䅅䅁䉁䅁䅁杄䭁䅁䅁兏㕁䍁䄴兏䅁䅁杷允䅁䅁䅑䅁䑁䅁䅷䅁䭁䥁䑍䅁䭁䉁䅅䅁䭁偁䈸䅁䉁䅁䅁允䅁䅁䄴杆䅁䑁䅑免祁䑁䅍䅍睁䑁䅁䅍睁䑁䅁䅁䵁䅉䅅䅁䕁䅁䅁睁䵁䅁䅁权楄䅃䅁权牂䅂䅁权㉂䅂䅁允䅁䅁䅅䅁䙁䍁捬㡪ㅌ佋⽷䍄䉁䅁䅁䅂䅁䅁䅍䅄䅁䅁䅯兆䅕䅁䅯䅂䅁䅁䅯內䅑䅁䅅䅁䉁䅁䅁兂䅁䅁权呙桊兑杷允䅁䅁䅑䅁䑁䅁䅷䅁䭁佁䘰䅁䭁䝁䕳䅁䭁䵁䩣䅁䉁䅁䅁允䅁䅁䅕䡰㥁瑃橥䱷䴸䅉䅅䅁䕁䅁䅁睁䵁䅁䅁权摃䅂䅁权剁䅁䅁权あ䅂䅁允䅁䅁䅅䅁佁䉁䅉䅁㑁䑁䅙兏㕁䑁䅁䅍睁䑁䅁䅁䵁䅉䅅䅁䕁䅁䅁睁䵁䅁䅁权扄䅂䅁权剁䅁䅁权㡂䅂䅁允䅁䅁䅅䅁佁䉁䅉䅁穁䑁䅕䅎硁䑁䅉䅍睁䑁䅁䅁䵁䅉䅅䅁䕁䅁䅁睁䵁䅁䅁权敃兂䅁权晁杂䅁权杁杂䅁允䅁䅁䅅䅁䭁䡁䡫䅁䵁䅉䅅䅁䕁䅁䅁睁䵁䅁䅁权䥂兂䅁权䕁䅁䅁权㕂䅂䅁允䅁䅁䅅䅁䙁䅁䅁䅁敁䙮䉎䍄䉁䅁䅁䅂䅁䅁䅍䅄䅁䅁䅯䅅䅉䅁䅯䅂䅁䅁䅯兂䅁䅁䅅䅁䉁䅁䅁兂䅁䅁䅄⽈晇兑杷允䅁䅁䅑䅁䑁䅁䅷䅁䭁䩁䈰䅁䭁䅁䍅䅁䭁䅁䍍䅁䉁䅁䅁允䅁䅁䅕㑚㥖潬敌䕺䵁䅉䅅䅁䕁䅁䅁睁䵁䅁䅁权硂睁䅁权剁䅁䅁权⽄允䅁允䅁䅁䅅䅁佁䉁䅑䅁硁䑁䅧免睁䑁䅁䅍睁䑁䅁䅍䅁䅁杷允䅁䅁䅍䅁䑁䅁䅷䅁䭁䩁䕷䅁䭁䉁䝷䅁䉁䅁䅁允䅁䅁䅯朶䅙䅁杷允䅁䅁䅑䅁䑁䅁䅷䅁䭁䭁䍳䅁䭁䉁䅅䅁䭁䅁䅕䅁䉁䅁䅁允䅁䅁䄴杆䅁䑁䅅睎㍁䑁䅣䅍睁䑁䅁䅍睁䑁䅁䅁䵁䅉䅅䅁䕁䅁䅁睁䵁䅁䅁权卄兂䅁权牂䅂䅁权䑃䅂䅁允䅁䅁䅅䅁䙁䅁䅁䅁䅁偁⽧䍄䉁䅁䅁䅂䅁䅁䅍䅄䅁䅁䅯䄶䅕䅁䅯䅂䅁䅁䅯䅣䅑䅁䅅䅁䉁䅁䅁兂䅁䅁䅁䑙婷兑杷允䅁䅁䅍䅁䑁䅁䅷䅁䭁䩁䔸䅁䭁䉁䝧䅁䉁䅁䅁允䅁䅁䅯兇䅙䅁杷允䅁䅁䅑䅁䑁䅁䅷䅁䭁䱁䕯䅁䭁䅁䅑䅁䭁䡁䕷䅁䉁䅁䅁允䅁䅁䅕䅁䅁䙁噄歊䵅䅉䅅䅁䕁䅁䅁睁䵁䅁䅁权⭄兂䅁权䕁䅁䅁权㝂䅂䅁允䅁䅁䅅䅁䙁䅁䅁䅁杁桱䉊䍄䉁䅁䅁睁䅁䅁䅍䅄䅁䅁䅯朰䅑䅁䅯䅈䅙䅁䅅䅁䉁䅁䅁权牁杂䅁䍄䉁䅁䅁睁䅁䅁䅍䅄䅁䅁䅯杉䅕䅁䅯杊䅙䅁䅅䅁䉁䅁䅁杄䵁䅁䅁李㕁䍁䄴睎ぁ䅁䅁䍄䉁䅁䅁睁䅁䅁䅍䅄䅁䅁䅯䅚䅕䅁䅯杊䅙䅁䅅䅁䉁䅁䅁杄䵁䅁䅁兏ぁ䍁䄴䅎㑁䅁䅁䍄䉁䅁䅁睁䅁䅁䅍䅄䅁䅁䅯朲䅑䅁䅯䅇䅙䅁䅅䅁䉁䅁䅁权㕁杂䅁䍄䉁䅁䅁䅂䅁䅁䅍䅄䅁䅁䅯睍䅍䅁䅯䅂䅁䅁䅯兂䅁䅁䅅䅁䉁䅁䅁兂䅁䅁䅃乎䙇兑杷允䅁䅁䅍䅁䑁䅁䅷䅁䭁䥁䙣䅁䭁䍁䝑䅁䉁䅁䅁允䅁䅁䅯兦䅫䅁杷允䅁䅁䅑䅁䑁䅁䅷䅁䭁乁䙳䅁䭁䅁䅑䅁䭁䡁䔴䅁䉁䅁䅁允䅁䅁䅕䅁䅁䕁⽪歍䵅䅉䅅䅁䕁䅁䅁睁䵁䅁䅁权䭂兂䅁权牂䅂䅁权穂䅂䅁允䅁䅁䅅䅁䙁䅁塲㍯㥁獃⽣䍄䉁䅁䅁䅂䅁䅁䅍䅄䅁䅁䅯䄯䅕䅁䅯充䅁䅁䅯䅥䅑䅁䅅䅁䉁䅁䅁杄啁䅁䅁免睁䑁䅁䅏睁䑁䅁䅍睁䑁䅁䅁䵁䅉䅅䅁䕁䅁䅁睁䵁䅁䅁权佄䅃䅁权剁䅁䅁权䉃䅂䅁允䅁䅁䅅䅁佁䉁䅑䅁ㅁ䑁䅣䅎祁䑁䅁䅍睁䑁䅁䅍䅁䅁杷允䅁䅁䅑䅁䑁䅁䅷䅁䭁乁䘴䅁䭁䅁䅑䅁䭁䡁䕷䅁䉁䅁䅁允䅁䅁䅯睒䅁䅁杷允䅁䅁䅑䅁䑁䅁䅷䅁䭁䥁䈴䅁䭁䅁䅯䅁䭁䅁䍑䅁䉁䅁䅁允䅁䅁䅕䘷㑇潈牖䕍䵁䅉䅅䅁䕁䅁䅁睁䵁䅁䅁权乁杂䅁权牂䅂䅁权䙃䅂䅁允䅁䅁䅅䅁䙁䡁潎敫㠱㥐⼰䍄䉁䅁䅁睁䅁䅁䅍䅄䅁䅁䅯杹䅕䅁䅯䅇䅙䅁䅅䅁䉁䅁䅁权㡂杂䅁䍄䉁䅁䅁䅂䅁䅁䅍䅄䅁䅁䅯末䅍䅁䅯权䅁䅁䅯兂䅁䅁䅅䅁䉁䅁䅁兂㥂穐敖歵の睐杷允䅁䅁䅍䅁䑁䅁䅷䅁䭁䩁䕁䅁䭁䉁䝧䅁䉁䅁䅁允䅁䅁䅯兇䅙䅁杷允䅁䅁䅑䅁䑁䅁䅷䅁䭁䝁䙁䅁䭁䝁䕳䅁䭁䡁䕳䅁䉁䅁䅁允䅁䅁䅕呦ㄸ牘䩰䐸䴸䅉䅅䅁䕁䅁䅁睁䵁䅁䅁权㥁杁䅁权䭁䅁䅁权䙁䅁䅁允䅁䅁䅅䅁䙁佁㝦晱午兔䅤䍄䉁䅁䅁䅂䅁䅁䅍䅄䅁䅁䅯元䅙䅁䅯睡䅑䅁䅯睤䅑䅁䅅䅁䉁䅁䅁兂䅁䅁䅁䅁い睐杷允䅁䅁䅍䅁䑁䅁䅷䅁䭁䩁䕳䅁䭁䉁䝷䅁䉁䅁䅁允䅁䅁䅯杗䅙䅁杷允䅁䅁䅑䅁䑁䅁䅷䅁䭁䑁䍑䅁䭁䉁䅅䅁䭁偁䈸䅁䉁䅁䅁允䅁䅁䄴䅆䅁䑁䅉睎ㅁ䑁䅕睎㉁䑁䅁䅍睁䅁䅁䍄䉁䅁䅁䅂䅁䅁䅍䅄䅁䅁䅯朱䅕䅁䅯充䅁䅁䅯杧䅑䅁䅅䅁䉁䅁䅁杄啁䅁䅁免ㅁ䑁䅑李ㅁ䑁䅉䅍睁䑁䅁䅁䵁䅉䅅䅁䕁䅁䅁睁䵁䅁䅁权䝂杁䅁权剁䅁䅁权䙁䅁䅁允䅁䅁䅅䅁佁䉁䅑䅁祁䑁䅙兏㑁䑁䅁䅍睁䑁䅁䅍䅁䅁杷允䅁䅁䅑䅁䑁䅁䅷䅁䭁䵁䙧䅁䭁䝁䕳䅁䭁䡁䕅䅁䉁䅁䅁允䅁䅁䅕䥘䌯匹捨稫䴸䅉䅅䅁䑁䅁䅁睁䵁䅁䅁权睄䅂䅁权流杂䅁允䅁䅁䅅䅁佁䅁䅷䅁㕁䑁䅙杌硁䑁䅅䅁䵁䅉䅅䅁䕁䅁䅁睁䵁䅁䅁权汄兂䅁权䕁䅁䅁权䅃䅂䅁允䅁䅁䅅䅁䙁䅁䅁䅁睂硳䉎䍄䉁䅁䅁䅂䅁䅁䅍䅄䅁䅁䅯朰䅅䅁䅯权䅁䅁䅯兂䅁䅁䅅䅁䉁䅁䅁兂䱄啯㉗㌸吰䅑杷允䅁䅁䅑䅁䑁䅁䅷䅁䭁偁䍣䅁䭁䅁䅑䅁䭁䅁䅕䅁䉁䅁䅁允䅁䅁䅕䅁䅁䅁ㅒ啢䵅䅉䅅䅁䑁䅁䅁睁䵁䅁䅁权剃兂䅁权歁杂䅁允䅁䅁䅅䅁䭁䍁䩷䅁䵁䅉䅅䅁䑁䅁䅁睁䵁䅁䅁权㥄兂䅁权捁杂䅁允䅁䅁䅅䅁䭁䕁䝣䅁䵁䅉䅅䅁䕁䅁䅁睁䵁䅁䅁权呄䅁䅁权䉁杁䅁权䙁杁䅁允䅁䅁䅅䅁䙁䱁㙂甫䥣晥䅚䍄䉁䅁䅁䅂䅁䅁䅍䅄䅁䅁䅯兴䅉䅁䅯䅂䅁䅁䅯眯䅅䅁䅅䅁䉁䅁䅁兂䅁䅁䅁卷瀹兑杷允䅁䅁䅍䅁䑁䅁䅷䅁䭁䝁䙍䅁䭁䉁䝯䅁䉁䅁䅁允䅁䅁䅯児䅙䅁杷允䅁䅁䅍䅁䑁䅁䅷䅁䭁䵁䙕䅁䭁䉁䝧䅁䉁䅁䅁允䅁䅁䅯兇䅙䅁杷允䅁䅁䅑䅁䑁䅁䅷䅁䭁䵁䤸䅁䭁䉁䅅䅁䭁䝁䔰䅁䉁䅁䅁允䅁䅁䄴䅆䅁䑁䅅睎㑁䑁䅣䅍睁䑁䅁䅍睁䅁䅁䍄䉁䅁䅁睁䅁䅁䅍䅄䅁䅁䅯睙䅕䅁䅯杈䅙䅁䅅䅁䉁䅁䅁权祂杂䅁䍄䉁䅁䅁䅂䅁䅁䅍䅄䅁䅁䅯杂䅉䅁䅯充䅁䅁䅯眯䅅䅁䅅䅁䉁䅁䅁杄坁䅁䅁免㍁䑁䅙䅎睁䑁䅁䅍睁䑁䅁䅍䅁䅁杷允䅁䅁䅑䅁䑁䅁䅷䅁䭁䱁䕷䅁䭁䅁䅑䅁䭁䥁䕕䅁䉁䅁䅁允䅁䅁䅕䅁䅁佁㍷さ䵅䅉䅅䅁䕁䅁䅁睁䵁䅁䅁权睄杁䅁权剁䅁䅁权䙁䅁䅁允䅁䅁䅅䅁佁䉁䅑䅁ぁ䑁䅑䅎ぁ䑁䅉䅍睁䑁䅁䅍䅁䅁杷允䅁䅁䅑䅁䑁䅁䅷䅁䭁䙁䙧䅁䭁䝁䕳䅁䭁䥁䕍䅁䉁䅁䅁允䅁䅁䅕椹捨㡪ㅌ䐲䴸䅉䅅䅁䕁䅁䅁睁䵁䅁䅁权䙃兂䅁权䕁䅁䅁权祂䅂䅁允䅁䅁䅅䅁䙁䅁䅁䅁䭄噇䉊䍄䉁䅁䅁䅂䅁䅁䅍䅄䅁䅁䅯兕䅍䅁䅯充䅁䅁䅯兂䅁䅁䅅䅁䉁䅁䅁杄啁䅁䅁杍硁䑁䅫兏睁䑁䅁䅍睁䑁䅁䅁䵁䅉䅅䅁䕁䅁䅁睁䵁䅁䅁权ぃ䅁䅁权䭁䅁䅁权䙁䅁䅁允䅁䅁䅅䅁䙁䩁畨潅䅐杹䅴䍄䉁䅁䅁䅂䅁䅁䅍䅄䅁䅁䅯先䅉䅁䅯䅂䅁䅁䅯兂䅁䅁䅅䅁䉁䅁䅁兂䅁䅁䅁唶㝚兑杷允䅁䅁䅑䅁䑁䅁䅷䅁䭁䉁䘴䅁䭁䝁䕳䅁䭁䥁䕕䅁䉁䅁䅁允䅁䅁䅕䘷㑇潈牘吶䴸䅉䅅䅁䑁䅁䅁睁䵁䅁䅁权畄䅂䅁权歁杂䅁允䅁䅁䅅䅁䭁䑁䡍䅁䵁䅉䅅䅁䑁䅁䅁睁䵁䅁䅁权䍁兂䅁权流杂䅁允䅁䅁䅅䅁佁䅁䄴䅁硁䑁䅁杍畁䑁䅧李䅁䅁杷允䅁䅁䅑䅁䑁䅁䅷䅁䭁䕁䙉䅁䭁䅁䅑䅁䭁䡁䕫䅁䉁䅁䅁允䅁䅁䅕䅁䅁䭁杁䕂䵅䅉䅅䅁䑁䅁䅁睁䵁䅁䅁权扃兂䅁权歁杂䅁允䅁䅁䅅䅁䭁䥁䩑䅁䵁䅉䅅䅁䕁䅁䅁睁䵁䅁䅁权䅄杁䅁权䭁䅁䅁权䙁䅁䅁允䅁䅁䅅䅁䙁䉁䑋䵷桱剒䅨䍄䉁䅁䅁䅂䅁䅁䅍䅄䅁䅁䅯杪䅑䅁䅯充䅁䅁䅯䅤䅑䅁䅅䅁䉁䅁䅁杄十䅁䅁睎睁䑁䅅李硁䑁䅁䅍睁䅁䅁䍄䉁䅁䅁䅂䅁䅁䅍䅄䅁䅁䅯䅘䅕䅁䅯睡䅑䅁䅯入䅑䅁䅅䅁䉁䅁䅁兂乄䵺䵺䵺ぺ睐杷允䅁䅁䅑䅁䑁䅁䅷䅁䭁䙁䘴䅁䭁䉁䅅䅁䭁䡁䕧䅁䉁䅁䅁允䅁䅁䄴杅䅁䑁䅙䅍祁䑁䅅免睁䑁䅁䅍䅁䅁杷允䅁䅁䅍䅁䑁䅁䅷䅁䭁䱁䕣䅁䭁䉁䝧䅁䉁䅁䅁允䅁䅁䅯兏䅙䅁杷允䅁䅁䅑䅁䑁䅁䅷䅁䭁䡁䍣䅁䭁䅁䅑䅁䭁䅁䅕䅁䉁䅁䅁允䅁䅁䅕䅁䅁䙳潦正䵅䅉䅅䅁䕁䅁䅁睁䵁䅁䅁权偁允䅁权䭁䅁䅁权䙁䅁䅁允䅁䅁䅅䅁䙁偁潙䥘䌯改⽷䍄䉁䅁䅁䅂䅁䅁䅍䅄䅁䅁䅯睮䅑䅁䅯充䅁䅁䅯睧䅑䅁䅅䅁䉁䅁䅁杄十䅁䅁李硁䑁䅕兏硁䑁䅁䅍睁䅁䅁䍄䉁䅁䅁䅂䅁䅁䅍䅄䅁䅁䅯权䅕䅁䅯充䅁䅁䅯兤䅑䅁䅅䅁䉁䅁䅁杄十䅁䅁睍祁䑁䅉睎㕁䑁䅧杍睁䅁䅁䍄䉁䅁䅁䅂䅁䅁䅍䅄䅁䅁䅯儸䅅䅁䅯权䅁䅁䅯䅂䅉䅁䅅䅁䉁䅁䅁兂㍁啩杆搵䕁䅑杷允䅁䅁䅍䅁䑁䅁䅷䅁䭁䡁䙁䅁䭁䉁䜴䅁䉁䅁䅁允䅁䅁䅯䅎䅙䅁杷允䅁䅁䅑䅁䑁䅁䅷䅁䭁䡁䍉䅁䭁䉁䅅䅁䭁䅁䅕䅁䉁䅁䅁允䅁䅁䄴䅆䅁䑁䅅兏祁䑁䅁兎㑁䑁䅁䅍睁䅁䅁䍄䉁䅁䅁睁䅁䅁䅍䅄䅁䅁䅯睫䅑䅁䅯䅊䅙䅁䅅䅁䉁䅁䅁权允䅂䅁䍄䉁䅁䅁睁䅁䅁䅍䅄䅁䅁䅯睂䅙䅁䅯杇䅙䅁䅅䅁䉁䅁䅁权乄杂䅁䍄䉁䅁䅁䅂䅁䅁䅍䅄䅁䅁䅯朲䅉䅁䅯䅂䅁䅁䅯眯䅅䅁䅅䅁䉁䅁䅁兂䅁䅁䅁乡杸兑杷允䅁䅁䅑䅁䑁䅁䅷䅁䭁䩁䍣䅁䭁䅁䅯䅁䭁偁䈸䅁䉁䅁䅁允䅁䅁䅕穐敖歵䵫歃䵁䅉䅅䅁䕁䅁䅁睁䵁䅁䅁权牄兂䅁权牂䅂䅁权療䅂䅁允䅁䅁䅅䅁䙁䙁偹癷潕偘⽏䍄䉁䅁䅁䅂䅁䅁䅍䅄䅁䅁䅯䅂䅕䅁䅯充䅁䅁䅯內䅑䅁䅅䅁䉁䅁䅁杄十䅁䅁兎睁䑁䅣免㍁䑁䅁䅍睁䅁䅁䍄䉁䅁䅁䅂䅁䅁䅍䅄䅁䅁䅯杫䅕䅁䅯睡䅑䅁䅯睥䅑䅁䅅䅁䉁䅁䅁兂权楇搯䥊婙䅑杷允䅁䅁䅑䅁䑁䅁䅷䅁䭁䭁䙣䅁䭁䉁䜸䅁䭁䍁䝁䅁䉁䅁䅁允䅁䅁䅯䅏䅙䅁杷允䅁䅁䅍䅁䑁䅁䅷䅁䭁䱁䙕䅁䭁䉁䜴䅁䉁䅁䅁允䅁䅁䅯䅘䅙䅁杷允䅁䅁䅑䅁䑁䅁䅷䅁䭁䩁䄸䅁䭁䅁䍅䅁䭁䅁䍕䅁䉁䅁䅁允䅁䅁䅕㑆㕪協橶䕷䵁䅉䅅䅁䕁䅁䅁睁䵁䅁䅁权婁杁䅁权䕁䅁䅁权⽄允䅁允䅁䅁䅅䅁䙁䅁䅁䥁汄㑥䉒䍄䉁䅁䅁䅂䅁䅁䅍䅄䅁䅁䅯眶䅕䅁䅯䅂䅁䅁䅯䅧䅑䅁䅅䅁䉁䅁䅁兂䅁䅁䅁䡳払兑杷允䅁䅁䅑䅁䑁䅁䅷䅁䭁佁䙅䅁䭁䉁䜸䅁䭁䍁䝁䅁䉁䅁䅁允䅁䅁䅯督䅣䅁杷允䅁䅁䅍䅁䑁䅁䅷䅁䭁䱁䙣䅁䭁䉁䝷䅁䉁䅁䅁允䅁䅁䅯睔䅙䅁杷允䅁䅁䅑䅁䑁䅁䅷䅁䭁䅁䑉䅁䭁䉁䅅䅁䭁偁䈸䅁䉁䅁䅁允䅁䅁䄴杆䅁䑁䅉免祁䑁䅅睎ㅁ䑁䅁䅍睁䑁䅁䅁䵁䅉䅅䅁䕁䅁䅁睁䵁䅁䅁权䝁兂䅁权牂䅂䅁权硂䅂䅁允䅁䅁䅅䅁䙁佁剸䉵䘶眶䄱䍄䉁䅁䅁䅂䅁䅁䅍䅄䅁䅁䅯䅊䅕䅁䅯充䅁䅁䅯兢䅑䅁䅅䅁䉁䅁䅁杄啁䅁䅁免硁䑁䅍兎ぁ䑁䅅䅍祁䑁䅙䅁䵁䅉䅅䅁䕁䅁䅁睁䵁䅁䅁权楃兂䅁权晁杂䅁权杁杂䅁允䅁䅁䅅䅁䭁䑁䝳䅁䵁䅉䅅䅁䕁䅁䅁睁䵁䅁䅁权㡄兂䅁权䕁䅁䅁权㉂䅂䅁允䅁䅁䅅䅁䙁䅁䅁䅁杄村䈵䍄䉁䅁䅁睁䅁䅁䅍䅄䅁䅁䅯睷䅕䅁䅯䅈䅙䅁䅅䅁䉁䅁䅁权偃杂䅁䍄䉁䅁䅁䅂䅁䅁䅍䅄䅁䅁䅯䅖䅕䅁䅯䅂䅁䅁䅯䅤䅑䅁䅅䅁䉁䅁䅁兂䅁䅁䅁啔祯兑杷允䅁䅁䅑䅁䑁䅁䅷䅁䙁䅁䅁䅁橃歂䈹权䕁䅁䅁权⽄允䅁允䅁䅁䅅䅁䙁䅁䅁䥁婂歫䉒䍄䉁䅁䅁䅂䅁䅁䅍䅄䅁䅁䅯睡䅁䅁䅯允䅉䅁䅯兂䅉䅁䅅䅁䉁䅁䅁兂扃甯䡸塔奄䅑杷允䅁䅁䅑䅁䑁䅁䅷䅁䭁䭁䕍䅁䭁䉁䅅䅁䭁䡁䕙䅁䉁䅁䅁允䅁䅁䄴䅆䅁䑁䅑䅎祁䑁䅧䅍睁䑁䅁䅍睁䅁䅁䍄䉁䅁䅁睁䅁䅁䅍䅄䅁䅁䅯睄䅙䅁䅯䅇䅙䅁䅅䅁䉁䅁䅁权䕂杂䅁䍄䉁䅁䅁䅂䅁䅁䅍䅄䅁䅁䅯儸䅕䅁䅯睡䅑䅁䅯兣䅑䅁䅅䅁䉁䅁䅁兂橄婰䕶䑉剁䅑杷允䅁䅁䅑䅁䑁䅁䅷䅁䭁䅁䝫䅁䭁䉁䅅䅁䭁䝁䔸䅁䉁䅁䅁允䅁䅁䄴杅䅁䑁䅕䅏ㅁ䑁䅑睎睁䑁䅁䅍䅁䅁杷允䅁䅁䅍䅁䑁䅁䅷䅁䭁䅁䝙䅁䭁䍁䝑䅁䉁䅁䅁允䅁䅁䅯杨䅫䅁杷允䅁䅁䅑䅁䑁䅁䅷䅁䭁䅁䝧䅁䭁䉁䅅䅁䭁䡁䕅䅁䉁䅁䅁允䅁䅁䄴杅䅁䑁䅧李㕁䑁䅁䅏睁䑁䅁䅍䅁䅁杷允䅁䅁䅍䅁䑁䅁䅷䅁䭁偁䕫䅁䭁䉁䜴䅁䉁䅁䅁允䅁䅁䅯杄䅣䅁杷允䅁䅁䅑䅁䑁䅁䅷䅁䭁䅁䝫䅁䭁䝁䕳䅁䭁䡁䕯䅁䉁䅁䅁允䅁䅁䅕浚浚浚浚䕁䵁䅉䅅䅁䕁䅁䅁睁䵁䅁䅁权呄䅂䅁权牂䅂䅁权瑂䅂䅁允䅁䅁䅅䅁䙁䅁䅁䅁䅁䅁䅁䍄䉁䅁䅁䅂䅁䅁䅍䅄䅁䅁䅯䅢䅕䅁䅯睈䅙䅁䅯䅉䅙䅁䅅䅁䉁䅁䅁权䥃元䅁䍄䉁䅁䅁睁䅁䅁䅍䅄䅁䅁䅯䅁䅕䅁䅯䅈䅙䅁䅅䅁䉁䅁䅁权敃杂䅁䍄䉁䅁䅁䅂䅁䅁䅍䅄䅁䅁䅯兄䅕䅁䅯䅂䅁䅁䅯睦䅑䅁䅅䅁䉁䅁䅁兂䅁䅁䅁䍐味兑杷允䅁䅁䅑䅁䑁䅁䅷䅁䭁䭁䙣䅁䭁䉁䅅䅁䭁䥁䕍䅁䉁䅁䅁允䅁䅁䄴䅆䅁䑁䅉免祁䑁䅍兎ㅁ䑁䅁䅍睁䅁䅁䍄䉁䅁䅁睁䅁䅁䅍䅄䅁䅁䅯眲䅧䅁䅯䅊䅙䅁䅅䅁䉁䅁䅁权歁元䅁䍄䉁䅁䅁䅂䅁䅁䅍䅄䅁䅁䅯䅹䅅䅁䅯充䅁䅁䅯兂䅁䅁䅅䅁䉁䅁䅁杄啁䅁䅁李㑁䑁䅕䅎祁䑁䅕䅍睁䑁䅁䅁䵁䅉䅅䅁䕁䅁䅁睁䵁䅁䅁权㙄允䅁权䭁䅁䅁权䙁䅁䅁允䅁䅁䅅䅁䙁䭁扡䍸睃癣⽧䍄䉁䅁䅁䅂䅁䅁䅍䅄䅁䅁䅯睬䅕䅁䅯䅂䅁䅁䅯杤䅑䅁䅅䅁䉁䅁䅁兂䅁䅁䅁㡷刵兑杷允䅁䅁䅑䅁䑁䅁䅷䅁䭁䕁䉙䅁䭁䅁䅑䅁䭁䅁䍑䅁䉁䅁䅁允䅁䅁䅕䅁䅁䍁瑎歐䵅䅉䅅䅁䕁䅁䅁睁䵁䅁䅁权扄兂䅁权晁杂䅁权杁杂䅁允䅁䅁䅅䅁䭁䥁䡷䅁䵁䅉䅅䅁䕁䅁䅁睁䵁䅁䅁权㑃䅂䅁权牂䅂䅁权㉂䅂䅁允䅁䅁䅅䅁䙁䑁䬰㘱睎摐⽯䍄䉁䅁䅁䅂䅁䅁䅍䅄䅁䅁䅯睺䅑䅁䅯充䅁䅁䅯內䅑䅁䅅䅁䉁䅁䅁权䡂䅁䅁䍄䉁䅁䅁䅂䅁䅁䅍䅄䅁䅁䅯睃䅙䅁䅯睈䅙䅁䅯䅉䅙䅁䅅䅁䉁䅁䅁权䵂杂䅁䍄䉁䅁䅁䅂䅁䅁䅍䅄䅁䅁䅯杦䅁䅁䅯䅂䅁䅁䅯䅂䅉䅁䅅䅁䉁䅁䅁兂䅁䅁䅂㕐儹兑杷允䅁䅁䅑䅁䑁䅁䅷䅁䭁䥁䔰䅁䭁䅁䅑䅁䭁䥁䕁䅁䉁䅁䅁允䅁䅁䅕䅁䅁佁杩䕌䵅䅉䅅䅁䕁䅁䅁睁䵁䅁䅁权桂兂䅁权牂䅂䅁权㕂䅂䅁允䅁䅁䅅䅁䙁䕁杊搵楁砲䅆䍄䉁䅁䅁䅂䅁䅁䅍䅄䅁䅁䅯杭䅕䅁䅯充䅁䅁䅯兦䅑䅁䅅䅁䉁䅁䅁杄十䅁䅁䅎穁䑁䅙䅍睁䑁䅁䅍睁䅁䅁䍄䉁䅁䅁睁䅁䅁䅍䅄䅁䅁䅯東䅑䅁䅯杊䅙䅁䅅䅁䉁䅁䅁杄佁䅁䅁免睁䑁䅅杌ㅁ䑁䅉䅁䵁䅉䅅䅁䕁䅁䅁睁䵁䅁䅁权剄兂䅁权䕁䅁䅁权㉂䅂䅁允䅁䅁䅅䅁䙁䅁䅁䅁杂敬䄵䍄䉁䅁䅁䅂䅁䅁䅍䅄䅁䅁䅯䅒䅕䅁䅯䅂䅁䅁䅯来䅑䅁䅅䅁䉁䅁䅁兂䅁䅁䅁朵祕兑杷允䅁䅁䅍䅁䑁䅁䅷䅁䭁乁䙣䅁䭁䉁䝯䅁䉁䅁䅁允䅁䅁䅯䅷䅙䅁杷允䅁䅁䅑䅁䑁䅁䅷䅁䭁䍁䙷䅁䭁䅁䅑䅁䭁䡁䕙䅁䉁䅁䅁允䅁䅁䅕䅁䅁䑁浨䕊䵅䅉䅅䅁䕁䅁䅁睁䵁䅁䅁权灁睁䅁权䕁䅁䅁权⽄允䅁允䅁䅁䅅䅁䙁䅁䅁䅁㑃啄䈹䍄䉁䅁䅁䅂䅁䅁䅍䅄䅁䅁䅯䄷䅕䅁䅯睈䅙䅁䅯䅉䅙䅁䅅䅁䉁䅁䅁权䕃睂䅁䍄䉁䅁䅁䅂䅁䅁䅍䅄䅁䅁䅯兄䅁䅁䅯䅂䅁䅁䅯䅂䅉䅁䅅䅁䉁䅁䅁兂䅁䅁䅂䴯䭵兑杷允䅁䅁䅑䅁䑁䅁䅷䅁䭁䍁䅳䅁䭁䉁䅅䅁䭁䅁䍑䅁䉁䅁䅁允䅁䅁䄴䅆䅁䑁䅙免㉁䑁䅁䅍睁䑁䅁䅍睁䅁䅁䍄䉁䅁䅁䅂䅁䅁䅍䅄䅁䅁䅯䅡䅁䅁䅯䅂䅁䅁䅯兂䅁䅁䅅䅁䉁䅁䅁兂䅁䅁䅁浒䙤兑杷允䅁䅁䅑䅁䑁䅁䅷䅁䭁䥁䐸䅁䭁䉁䅅䅁䭁偁䈸䅁䉁䅁䅁允䅁䅁䄴杅䅁䑁䅕兎㕁䑁䅁䅍睁䑁䅁䅍䅁䅁杷允䅁䅁䅑䅁䑁䅁䅷䅁䭁䥁䔴䅁䭁䝁䕳䅁䭁䡁䔰䅁䉁䅁䅁允䅁䅁䅕硥畓⭒㙆䐹䴸䅉䅅䅁䑁䅁䅁睁䵁䅁䅁权㍄䅂䅁权捁杂䅁允䅁䅁䅅䅁䭁䑁䡉䅁䵁䅉䅅䅁䑁䅁䅁睁䵁䅁䅁权䙂兂䅁权奁杂䅁允䅁䅁䅅䅁䭁䑁䜰䅁䵁䅉䅅䅁䕁䅁䅁睁䵁䅁䅁权䡄兂䅁权䕁䅁䅁权ㅂ䅂䅁允䅁䅁䅅䅁䙁䅁䅁䅁睂桑䉚䍄䉁䅁䅁䅂䅁䅁䅍䅄䅁䅁䅯儸䅕䅁䅯睡䅑䅁䅯兢䅑䅁䅅䅁䉁䅁䅁兂䍂余兘瑉味䅑杷允䅁䅁䅑䅁䑁䅁䅷䅁䭁佁䔰䅁䭁䉁䅅䅁䭁䡁䕣䅁䉁䅁䅁允䅁䅁䄴杅䅁䑁䅣䅍睁䑁䅁䅍睁䑁䅁䅍䅁䅁杷允䅁䅁䅑䅁䑁䅁䅷䅁䭁乁䙧䅁䭁䉁䅅䅁䭁䝁䔸䅁䉁䅁䅁允䅁䅁䄴杅䅁䑁䅕䅎穁䑁䅁䅍睁䑁䅁䅍䅁䅁杷允䅁䅁䅑䅁䑁䅁䅷䅁䭁偁䙕䅁䭁䉁䅅䅁䭁䝁䔰䅁䉁䅁䅁允䅁䅁䄴杅䅁䑁䅍兏㕁䑁䅉杍㕁䑁䅅睍䅁䅁杷允䅁䅁䅑䅁䑁䅁䅷䅁䭁䝁䍷䅁䭁䅁䅯䅁䭁偁䈸䅁䉁䅁䅁允䅁䅁䅕䥒獴⼵灵歂䵁䅉䅅䅁䕁䅁䅁睁䵁䅁䅁权浃䅂䅁权晁杂䅁权杁杂䅁允䅁䅁䅅䅁䭁䕁䝷䅁䵁䅉䅅䅁䑁䅁䅁睁䵁䅁䅁权䕁兂䅁权奁杂䅁允䅁䅁䅅䅁䭁䍁䜰䅁䵁䅉䅅䅁䕁䅁䅁睁䵁䅁䅁权扂杁䅁权䕁䅁䅁权⽄允䅁允䅁䅁䅅䅁䙁䅁䅁䥁潃歂䉸䍄䉁䅁䅁䅂䅁䅁䅍䅄䅁䅁䅯睺䅑䅁䅯䅂䅁䅁䅯䅧䅑䅁䅅䅁䉁䅁䅁兂䅁䅁䅁䕏㉍兑杷允䅁䅁䅑䅁䑁䅁䅷䅁䭁䥁䙕䅁䭁䉁䅅䅁䭁䥁䕅䅁䉁䅁䅁允䅁䅁䅯睒䅁䅁杷允䅁䅁䅑䅁䑁䅁䅷䅁䭁䝁䍁䅁䭁䉁䅅䅁䭁䅁䅕䅁䉁䅁䅁允䅁䅁䄴䅆䅁䑁䅕兎睁䑁䅉兎睁䑁䅁䅍睁䅁䅁䍄䉁䅁䅁䅂䅁䅁䅍䅄䅁䅁䅯眴䅉䅁䅯充䅁䅁䅯眯䅅䅁䅅䅁䉁䅁䅁杄坁䅁䅁䅎祁䑁䅁兎睁䑁䅁䅍睁䑁䅁䅍䅁䅁杷允䅁䅁䅑䅁䑁䅁䅷䅁䭁乁䕉䅁䭁䝁䕳䅁䭁䡁䔰䅁䉁䅁䅁允䅁䅁䅕⽷潕䥘䌯吵䴸䅉䅅䅁䕁䅁䅁睁䵁䅁䅁权塄䅂䅁权剁䅁䅁权瑂䅂䅁允䅁䅁䅅䅁佁䉁䅑䅁硁䑁䅑兏睁䑁䅉睎㑁䑁䅕䅏䅁䅁杷允䅁䅁䅑䅁䑁䅁䅷䅁䭁䅁䙅䅁䭁䅁䅑䅁䭁䡁䕅䅁䉁䅁䅁允䅁䅁䅕䅁䅁䉁歙歊䵅䅉䅅䅁䕁䅁䅁睁䵁䅁䅁权湁兂䅁权牂䅂䅁权ㅂ䅂䅁允䅁䅁䅅䅁䙁䵁桵扒穢是⽃䍄䉁䅁䅁䅂䅁䅁䅍䅄䅁䅁䅯杷䅑䅁䅯充䅁䅁䅯內䅑䅁䅅䅁䉁䅁䅁杄啁䅁䅁杍㕁䑁䅫䅍穁䑁䅣䅍睁䑁䅁䅁䵁䅉䅅䅁䕁䅁䅁睁䵁䅁䅁权㡁兂䅁权晁杂䅁权杁杂䅁允䅁䅁䅅䅁䭁䥁䝙䅁䵁䅉䅅䅁䕁䅁䅁睁䵁䅁䅁权塁杂䅁权剁䅁䅁权瑂䅂䅁允䅁䅁䅅䅁佁䉁䅉䅁ㅁ䑁䅣兏睁䑁䅁䅍睁䑁䅁䅁䵁䅉䅅䅁䑁䅁䅁睁䵁䅁䅁权扃䅂䅁权流杂䅁允䅁䅁䅅䅁佁䅁䅷䅁㑁䑁䅫杌㉁䑁䅣䅁䵁䅉䅅䅁䑁䅁䅁睁䵁䅁䅁权呁兂䅁权流杂䅁允䅁䅁䅅䅁佁䅁䅙䅁㑁䑁䅕䅁䵁䅉䅅䅁䕁䅁䅁睁䵁䅁䅁权婃兂䅁权剁䅁䅁权瑂䅂䅁允䅁䅁䅅䅁佁䉁䅉䅁㕁䑁䅉䅏ぁ䑁䅕睍㉁䑁䅫䅁䵁䅉䅅䅁䕁䅁䅁睁䵁䅁䅁权剂睁䅁权䕁䅁䅁权䙁䅁䅁允䅁䅁䅅䅁䙁䅁䅁䵁祄䡁䉂䍄䉁䅁䅁䅂䅁䅁䅍䅄䅁䅁䅯睕䅕䅁䅯充䅁䅁䅯兤䅑䅁䅅䅁䉁䅁䅁杄十䅁䅁兎睁䑁䅑免㍁䑁䅧䅏ぁ䅁䅁䍄䉁䅁䅁䅂䅁䅁䅍䅄䅁䅁䅯兲䅕䅁䅯䅂䅁䅁䅯䅦䅑䅁䅅䅁䉁䅁䅁兂䅁䅁䅁䥧畑兑杷允䅁䅁䅍䅁䑁䅁䅷䅁䭁䑁䘴䅁䭁䉁䝧䅁䉁䅁䅁允䅁䅁䅯䅑䅙䅁杷允䅁䅁䅑䅁䑁䅁䅷䅁䭁䙁䑑䅁䭁䅁䅯䅁䭁偁䈸䅁䉁䅁䅁允䅁䅁䅕㑋坣挲㌷䕃䵁䅉䅅䅁䕁䅁䅁睁䵁䅁䅁权㥄兂䅁权䕁䅁䅁权療䅂䅁允䅁䅁䅅䅁䙁䅁䅁䅁睃卂䈱䍄䉁䅁䅁睁䅁䅁䅍䅄䅁䅁䅯杊䅕䅁䅯䅈䅙䅁䅅䅁䉁䅁䅁权㍄杂䅁䍄䉁䅁䅁䅂䅁䅁䅍䅄䅁䅁䅯䅒䅁䅁䅯权䅁䅁䅯䅂䅉䅁䅅䅁䉁䅁䅁兂㑄⭕汏㡭㉔睐杷允䅁䅁䅑䅁䑁䅁䅷䅁䭁偁䙣䅁䭁䉁䅅䅁䭁䡁䔴䅁䉁䅁䅁允䅁䅁䄴䅆䅁䑁䅅䅍㕁䑁䅙免㕁䑁䅁䅍睁䅁䅁䍄䉁䅁䅁䅂䅁䅁䅍䅄䅁䅁䅯儫䅕䅁䅯充䅁䅁䅯兣䅑䅁䅅䅁䉁䅁䅁杄啁䅁䅁免ぁ䑁䅙䅍睁䑁䅁䅍睁䑁䅁䅁䵁䅉䅅䅁䕁䅁䅁睁䵁䅁䅁权㑁䅁䅁权䭁䅁䅁权䙁䅁䅁允䅁䅁䅅䅁䙁䥁牘払敧全䅎䍄䉁䅁䅁䅂䅁䅁䅍䅄䅁䅁䅯关䅕䅁䅯充䅁䅁䅯䅣䅑䅁䅅䅁䉁䅁䅁杄啁䅁䅁免㕁䑁䅫杍㉁䑁䅉䅍睁䑁䅁䅁䵁䅉䅅䅁䕁䅁䅁睁䵁䅁䅁权䝄杁䅁权䭁䅁䅁权䙁䅁䅁允䅁䅁䅅䅁䙁䝁㝑〳丫硬䄹䍄䉁䅁䅁䅂䅁䅁䅍䅄䅁䅁䅯兌䅉䅁䅯充䅁䅁䅯眯䅅䅁䅅䅁䉁䅁䅁杄奁䅁䅁免穁䑁䅅兎㕁䑁䅁䅍睁䑁䅁䅍睁䅁䅁䍄䉁䅁䅁䅂䅁䅁䅍䅄䅁䅁䅯䅣䅉䅁䅯䅂䅁䅁䅯眯䅅䅁䅅䅁䉁䅁䅁兂䅁䅁䅃㕦扸兑杷允䅁䅁䅑䅁䑁䅁䅷䅁䭁䝁䙯䅁䭁䉁䅅䅁䭁䡁䕅䅁䉁䅁䅁允䅁䅁䄴䅆䅁䑁䅅睍ぁ䑁䅫䅏ぁ䑁䅫睎睁䅁䅁䍄䉁䅁䅁䅂䅁䅁䅍䅄䅁䅁䅯䅪䅕䅁䅯睈䅙䅁䅯䅉䅙䅁䅅䅁䉁䅁䅁权婄睂䅁䍄䉁䅁䅁䅂䅁䅁䅍䅄䅁䅁䅯杭䅕䅁䅯䅂䅁䅁䅯內䅑䅁䅅䅁䉁䅁䅁兂䅁䅁䅁䙃攴兑杷允䅁䅁䅍䅁䑁䅁䅷䅁䭁䕁䙯䅁䭁䉁䜴䅁䉁䅁䅁允䅁䅁䅯允䅧䅁杷允䅁䅁䅑䅁䑁䅁䅷䅁䭁䥁䑍䅁䭁䅁䅑䅁䭁䅁䅕䅁䉁䅁䅁允䅁䅁䅕䅁䅁䭁扈啩䵅䅉䅅䅁䑁䅁䅁睁䵁䅁䅁权歂兂䅁权捁杂䅁允䅁䅁䅅䅁䭁䵁䜸䅁䵁䅉䅅䅁䑁䅁䅁睁䵁䅁䅁权䉁杂䅁权捁杂䅁允䅁䅁䅅䅁䭁䭁䥫䅁䵁䅉䅅䅁䕁䅁䅁睁䵁䅁䅁权乃兂䅁权牂䅂䅁权穂䅂䅁允䅁䅁䅅䅁䙁䑁䬰㘱睎敐⽯䍄䉁䅁䅁䅂䅁䅁䅍䅄䅁䅁䅯䅌䅅䅁䅯充䅁䅁䅯䅂䅉䅁䅅䅁䉁䅁䅁杄啁䅁䅁免㉁䑁䅁兏睁䑁䅁䅍睁䑁䅁䅁䵁䅉䅅䅁䕁䅁䅁睁䵁䅁䅁权硃䅂䅁权晁杂䅁权杁杂䅁允䅁䅁䅅䅁䭁䥁䝫䅁䵁䅉䅅䅁䕁䅁䅁睁䵁䅁䅁权䉂兂䅁权牂䅂䅁权㡂䅂䅁允䅁䅁䅅䅁䙁乁橥䑣䬰㤱⽍䍄䉁䅁䅁䅂䅁䅁䅍䅄䅁䅁䅯儳䅕䅁䅯䅂䅁䅁䅯兦䅑䅁䅅䅁䉁䅁䅁兂䅁䅁䅁欵杰兑杷允䅁䅁䅑䅁䑁䅁䅷䅁䭁䑁䍉䅁䭁䅁䅑䅁䭁䅁䅕䅁䉁䅁䅁允䅁䅁䅕䅁䅁䩧洳啩䵅䅉䅅䅁䕁䅁䅁睁䵁䅁䅁权⭂兂䅁权牂䅂䅁权䉃䅂䅁允䅁䅁䅅䅁䙁佁㠵穐敖瑵⽫䍄䉁䅁䅁睁䅁䅁䅍䅄䅁䅁䅯杨䅕䅁䅯杊䅙䅁䅅䅁䉁䅁䅁杄䵁䅁䅁兏㉁䍁䄴杍ㅁ䅁䅁䍄䉁䅁䅁睁䅁䅁䅍䅄䅁䅁䅯䅅䅙䅁䅯杊䅙䅁䅅䅁䉁䅁䅁杄䵁䅁䅁兏㉁䍁䄴兎穁䅁䅁䍄䉁䅁䅁䅂䅁䅁䅍䅄䅁䅁䅯睯䅑䅁䅯充䅁䅁䅯杧䅑䅁䅅䅁䉁䅁䅁杄啁䅁䅁䅎㉁䑁䅍䅏睁䑁䅁䅍睁䑁䅁䅁䵁䅉䅅䅁䕁䅁䅁睁䵁䅁䅁权䑁兂䅁权牂䅂䅁权睂䅂䅁允䅁䅁䅅䅁䙁䥁䉬余兘煉⽵䍄䉁䅁䅁䅂䅁䅁䅍䅄䅁䅁䅯眸䅕䅁䅯睡䅑䅁䅯杧䅑䅁䅅䅁䉁䅁䅁兂灁䥘䌯匹㡩睶杷允䅁䅁䅑䅁䑁䅁䅷䅁䭁乁䤴䅁䭁䉁䅅䅁䭁䥁䕅䅁䉁䅁䅁允䅁䅁䄴䅆䅁䑁䅑䅍祁䑁䅕䅍睁䑁䅁䅍睁䅁䅁䍄䉁䅁䅁䅂䅁䅁䅍䅄䅁䅁䅯儫䅉䅁䅯权䅁䅁䅯眯䅅䅁䅅䅁䉁䅁䅁兂㙃兓䍷㑋剣䅑杷允䅁䅁䅑䅁䑁䅁䅷䅁䭁䭁䕁䅁䭁䉁䅅䅁䭁䝁䔰䅁䉁䅁䅁允䅁䅁䄴䅆䅁䑁䅑䅏ㅁ䑁䅧李㕁䑁䅕李ㅁ䅁䅁䍄䉁䅁䅁睁䅁䅁䅍䅄䅁䅁䅯儶䅑䅁䅯䅇䅙䅁䅅䅁䉁䅁䅁权䩂睂䅁䍄䉁䅁䅁䅂䅁䅁䅍䅄䅁䅁䅯兡䅕䅁䅯䅂䅁䅁䅯䅥䅑䅁䅅䅁䉁䅁䅁兂䅁䅁䅃敒䉤兑杷允䅁䅁䅍䅁䑁䅁䅷䅁䭁䅁䙍䅁䭁䉁䝷䅁䉁䅁䅁允䅁䅁䅯睒䅙䅁杷允䅁䅁䅑䅁䑁䅁䅷䅁䭁乁䑁䅁䭁䅁䅑䅁䭁偁䈸䅁䉁䅁䅁允䅁䅁䅕䅁䅁䙑攲ざ䵅䅉䅅䅁䕁䅁䅁睁䵁䅁䅁权坂兂䅁权牂䅂䅁权㡂䅂䅁允䅁䅁䅅䅁䙁䡁⼰噎㘶敓⽷䍄䉁䅁䅁䅂䅁䅁䅍䅄䅁䅁䅯䅢䅫䅁䅯䅂䅁䅁䅯兂䅁䅁䅅䅁䉁䅁䅁兂䅁䅁䅁氵䝎兑杷允䅁䅁䅑䅁䑁䅁䅷䅁䭁䥁䉣䅁䭁䅁䅯䅁䭁䅁䅕䅁䉁䅁䅁允䅁䅁䅕硫䕧杖琴䕃䵁䅉䅅䅁䑁䅁䅁睁䵁䅁䅁权捂兂䅁权流杂䅁允䅁䅁䅅䅁佁䅁䅷䅁㕁䑁䅕杌㍁䑁䅕䅁䵁䅉䅅䅁䕁䅁䅁睁䵁䅁䅁权桄睁䅁权剁䅁䅁权䙁䅁䅁允䅁䅁䅅䅁佁䉁䅑䅁祁䑁䅉䅏睁䑁䅁䅍睁䑁䅁䅍䅁䅁杷允䅁䅁䅑䅁䑁䅁䅷䅁䭁䍁䍯䅁䭁䅁䅑䅁䭁偁䈸䅁䉁䅁䅁允䅁䅁䅕䅁䅁䵁偘歡䵅䅉䅅䅁䕁䅁䅁睁䵁䅁䅁权剃䅂䅁权剁䅁䅁权䉃䅂䅁允䅁䅁䅅䅁佁䉁䅑䅁硁䑁䅉兎㉁䑁䅁䅍睁䑁䅁䅍䅁䅁杷允䅁䅁䅑䅁䑁䅁䅷䅁䭁佁䙑䅁䭁䝁䕳䅁䭁䡁䕅䅁䉁䅁䅁允䅁䅁䅕〰椱䙅㕧樹䴸䅉䅅䅁䕁䅁䅁睁䵁䅁䅁权奃杁䅁权剁䅁䅁权䙁䅁䅁允䅁䅁䅅䅁佁䉁䅑䅁ㅁ䑁䅁睎㑁䑁䅍睎祁䑁䅅兎䅁䅁杷允䅁䅁䅍䅁䑁䅁䅷䅁䭁䥁䔴䅁䭁䍁䝑䅁䉁䅁䅁允䅁䅁䅯䅅䅑䅁杷允䅁䅁䅑䅁䑁䅁䅷䅁䭁䩁䄸䅁䭁䉁䅅䅁䭁䅁䅕䅁䉁䅁䅁允䅁䅁䄴䅆䅁䑁䅑杍㍁䑁䅑䅍睁䑁䅧䅎㕁䅁䅁䍄䉁䅁䅁䅂䅁䅁䅍䅄䅁䅁䅯杔䅕䅁䅯䅂䅁䅁䅯来䅑䅁䅅䅁䉁䅁䅁兂䅁䅁䅁䉁祙兑杷允䅁䅁䅑䅁䑁䅁䅷䅁䭁䅁䝯䅁䭁䅁䅑䅁䭁䡁䕕䅁䉁䅁䅁允䅁䅁䅕䅁䅁佁汃䕁䵅䅉䅅䅁䑁䅁䅁睁䵁䅁䅁权奃䅂䅁权捁杂䅁允䅁䅁䅅䅁䭁乁䝯䅁䵁䅉䅅䅁䕁䅁䅁睁䵁䅁䅁权牃䅂䅁权牂䅂䅁权瑂䅂䅁允䅁䅁䅅䅁䙁䵁䴳䵺䵺乺⽷䍄䉁䅁䅁䅂䅁䅁䅍䅄䅁䅁䅯兔䅉䅁䅯权䅁䅁䅯兂䅁䅁䅅䅁䉁䅁䅁兂䉃啬䱏佢㝦睐杷允䅁䅁䅑䅁䑁䅁䅷䅁䭁䩁䘰䅁䭁䅁䅑䅁䭁䡁䕁䅁䉁䅁䅁允䅁䅁䅕䅁䅁䡁睧啁䵅䅉䅅䅁䕁䅁䅁睁䵁䅁䅁权䝁杂䅁权牂䅂䅁权䕃䅂䅁允䅁䅁䅅䅁䙁佁浫免獩佈⽱䍄䉁䅁䅁睁䅁䅁䅍䅄䅁䅁䅯典䅑䅁䅯杈䅙䅁䅅䅁䉁䅁䅁权湃杂䅁䍄䉁䅁䅁䅂䅁䅁䅍䅄䅁䅁䅯兩䅕䅁䅯睡䅑䅁䅯杦䅑䅁䅅䅁䉁䅁䅁兂剃堷⽷噎匷睐杷允䅁䅁䅍䅁䑁䅁䅷䅁䭁䡁䙯䅁䭁䍁䝑䅁䉁䅁䅁允䅁䅁䅯杖䅣䅁杷允䅁䅁䅑䅁䑁䅁䅷䅁䭁䵁䙍䅁䭁䉁䜸䅁䭁䍁䝁䅁䉁䅁䅁允䅁䅁䅯䄹䅙䅁杷允䅁䅁䅑䅁䑁䅁䅷䅁䭁乁䙅䅁䭁䉁䅅䅁䭁䡁䕯䅁䉁䅁䅁允䅁䅁䄴䅆䅁䑁䅅䅍睁䑁䅉䅎ㅁ䑁䅁䅍睁䅁䅁䍄䉁䅁䅁睁䅁䅁䅍䅄䅁䅁䅯睗䅕䅁䅯杈䅙䅁䅅䅁䉁䅁䅁权ぁ杂䅁䍄䉁䅁䅁䅂䅁䅁䅍䅄䅁䅁䅯杪䅑䅁䅯䅂䅁䅁䅯睸䅫䅁䅅䅁䉁䅁䅁兂䅁䅁䅁䈴㉙兑杷允䅁䅁䅑䅁䑁䅁䅷䅁䭁䭁䕅䅁䭁䉁䅅䅁䭁䡁䕑䅁䉁䅁䅁允䅁䅁䄴䅆䅁䑁䅅免㑁䑁䅙䅍祁䑁䅁䅍睁䅁䅁䍄䉁䅁䅁䅂䅁䅁䅍䅄䅁䅁䅯䅭䅑䅁䅯睡䅑䅁䅯䅧䅑䅁䅅䅁䉁䅁䅁兂䅁䅁䅁䅁兄睐杷允䅁䅁䅑䅁䑁䅁䅷䅁䭁䕁䙅䅁䭁䅁䅑䅁䭁䥁䕉䅁䉁䅁䅁允䅁䅁䅕䅁䅁䙁潃欫䵁䅉䅅䅁䕁䅁䅁睁䵁䅁䅁权祁杁䅁权剁䅁䅁权䙁䅁䅁允䅁䅁䅅䅁佁䉁䅙䅁硁䑁䅣睎穁䑁䅁䅍睁䑁䅁䅍睁䅁䅁䍄䉁䅁䅁䅂䅁䅁䅍䅄䅁䅁䅯杮䅑䅁䅯䅂䅁䅁䅯杧䅑䅁䅅䅁䉁䅁䅁兂䅁䅁䅁䡘啙兑杷允䅁䅁䅑䅁䑁䅁䅷䅁䭁偁䙣䅁䭁䝁䕳䅁䭁䡁䕧䅁䉁䅁䅁允䅁䅁䅕㡪ㅌ䙋偹樲䴸䅉䅅䅁䕁䅁䅁睁䵁䅁䅁权歁兂䅁权䕁䅁䅁权䕃䅂䅁允䅁䅁䅅䅁䙁䅁䅁䅁䥁䅉䉒䍄䉁䅁䅁睁䅁䅁䅍䅄䅁䅁䅯䅷䅕䅁䅯䅊䅙䅁䅅䅁䉁䅁䅁权允䅂䅁䍄䉁䅁䅁䅂䅁䅁䅍䅄䅁䅁䅯兩䅑䅁䅯睡䅑䅁䅯杣䅑䅁䅅䅁䉁䅁䅁兂汄䌰扌堫䔴䅑杷允䅁䅁䅑䅁䑁䅁䅷䅁䭁䕁䍁䅁䭁䉁䅅䅁䭁偁䈸䅁䉁䅁䅁允䅁䅁䄴䅆䅁䑁䅅李硁䑁䅙兎㕁䑁䅁䅍睁䅁䅁䍄䉁䅁䅁䅂䅁䅁䅍䅄䅁䅁䅯兲䅕䅁䅯睡䅑䅁䅯睦䅑䅁䅅䅁䉁䅁䅁兂㥁瑃橥䑣焳睐杷允䅁䅁䅑䅁䑁䅁䅷䅁䭁䙁䘸䅁䭁䅁䅑䅁䭁䡁䕍䅁䉁䅁䅁允䅁䅁䅕䅁䅁䱁癨問䵅䅉䅅䅁䑁䅁䅁睁䵁䅁䅁权乃兂䅁权捁杂䅁允䅁䅁䅅䅁䭁䵁䝣䅁䵁䅉䅅䅁䕁䅁䅁睁䵁䅁䅁权灃睁䅁权䕁䅁䅁权⽄允䅁允䅁䅁䅅䅁䙁䅁䅁䅁㑂汢䉒䍄䉁䅁䅁䅂䅁䅁䅍䅄䅁䅁䅯兘䅕䅁䅯睡䅑䅁䅯兦䅑䅁䅅䅁䉁䅁䅁兂㑃潈牘払⭩睐杷允䅁䅁䅑䅁䑁䅁䅷䅁䭁䍁䘸䅁䭁䝁䕳䅁䭁䥁䕁䅁䉁䅁䅁允䅁䅁䅕浑汄䌰扌吴䴸䅉䅅䅁䕁䅁䅁睁䵁䅁䅁权祃兂䅁权䕁䅁䅁权⽂䅂䅁允䅁䅁䅅䅁䙁䅁䅁䅁䅄稰䉚䍄䉁䅁䅁䅂䅁䅁䅍䅄䅁䅁䅯儲䅧䅁䅯睡䅑䅁䅯䅥䅑䅁䅅䅁䉁䅁䅁兂䥁䉲慸䑚䑳䅑杷允䅁䅁䅑䅁䑁䅁䅷䅁䭁䡁䙑䅁䭁䉁䅅䅁䭁䡁䔸䅁䉁䅁䅁允䅁䅁䄴杅䅁䑁䅙李㍁䑁䅫李睁䑁䅁䅍䅁䅁杷允䅁䅁䅑䅁䑁䅁䅷䅁䭁䥁䙉䅁䭁䉁䅅䅁䭁䵁䩣䅁䉁䅁䅁允䅁䅁䄴杅䅁䑁䅫兏穁䑁䅑杍睁䑁䅁䅍䅁䅁杷允䅁䅁䅑䅁䑁䅁䅷䅁䭁䩁䙕䅁䭁䉁䅅䅁䭁䡁䕕䅁䉁䅁䅁允䅁䅁䄴杅䅁䑁䅅杍穁䑁䅑䅎睁䑁䅁䅍䅁䅁杷允䅁䅁䅑䅁䑁䅁䅷䅁䭁乁䙁䅁䭁䝁䕳䅁䭁䥁䕑䅁䉁䅁䅁允䅁䅁䅕牕敧敨剴䐵䴸䅉䅅䅁䕁䅁䅁睁䵁䅁䅁权㝃杁䅁权䕁䅁䅁权䙁䅁䅁允䅁䅁䅅䅁䙁䅁䅁䕁䉁㑮䉂䍄䉁䅁䅁䅂䅁䅁䅍䅄䅁䅁䅯督䅕䅁䅯充䅁䅁䅯䅧䅑䅁䅅䅁䉁䅁䅁杄啁䅁䅁杍ぁ䑁䅫睎祁䑁䅫䅍睁䑁䅁䅁䵁䅉䅅䅁䕁䅁䅁睁䵁䅁䅁权㕃兂䅁权剁䅁䅁权䅃䅂䅁允䅁䅁䅅䅁佁䉁䅑䅁祁䑁䅍兎㍁䑁䅅䅏睁䑁䅁䅍䅁䅁杷允䅁䅁䅑䅁䑁䅁䅷䅁䭁䅁䐰䅁䭁䅁䅯䅁䭁䅁䅕䅁䉁䅁䅁允䅁䅁䅕牕敧敨剶ぅ䵁䅉䅅䅁䕁䅁䅁睁䵁䅁䅁权捃䅂䅁权剁䅁䅁权あ䅂䅁允䅁䅁䅅䅁佁䉁䅑䅁穁䑁䅕杍ㅁ䑁䅕兏㍁䑁䅧兎䅁䅁杷允䅁䅁䅑䅁䑁䅁䅷䅁䭁䅁䐸䅁䭁䅁䅑䅁䭁偁䈸䅁䉁䅁䅁允䅁䅁䅕䅁䅁䕁睮啣䵅䅉䅅䅁䕁䅁䅁睁䵁䅁䅁权桄䅂䅁权剁䅁䅁权祂䅂䅁允䅁䅁䅅䅁佁䉁䅉䅁ㅁ䑁䅫杍㍁䑁䅉䅍睁䑁䅁䅁䵁䅉䅅䅁䕁䅁䅁睁䵁䅁䅁权䍄兂䅁权牂䅂䅁权睂䅂䅁允䅁䅁䅅䅁䙁䭁䠵場啯瑲⽣䍄䉁䅁䅁䅂䅁䅁䅍䅄䅁䅁䅯䅅䅑䅁䅯睡䅑䅁䅯杧䅑䅁䅅䅁䉁䅁䅁权湂杁䅁䍄䉁䅁䅁䅂䅁䅁䅍䅄䅁䅁䅯杵䅑䅁䅯睡䅑䅁䅯䅤䅑䅁䅅䅁䉁䅁䅁权䡂䅁䅁䍄䉁䅁䅁䅂䅁䅁䅍䅄䅁䅁䅯兓䅕䅁䅯䅂䅁䅁䅯䅥䅑䅁䅅䅁䉁䅁䅁兂䅁䅁䅁偍っ兑杷允䅁䅁䅍䅁䑁䅁䅷䅁䭁䭁䙕䅁䭁䉁䝯䅁䉁䅁䅁允䅁䅁䅯兌䅙䅁杷允䅁䅁䅑䅁䑁䅁䅷䅁䭁偁䕍䅁䭁䉁䅅䅁䭁䥁䕑䅁䉁䅁䅁允䅁䅁䄴䅆䅁䑁䅅䅎㑁䑁䅕杍㕁䑁䅁䅍睁䅁䅁䍄䉁䅁䅁䅂䅁䅁䅍䅄䅁䅁䅯充䅕䅁䅯䅂䅁䅁䅯睦䅑䅁䅅䅁䉁䅁䅁兂䅁䅁䅁敲硕兑杷允䅁䅁䅑䅁䑁䅁䅷䅁䭁䥁䘴䅁䭁䝁䕳䅁䭁䥁䕅䅁䉁䅁䅁允䅁䅁䅕噈歰㥏倹䕁䵁䅉䅅䅁䑁䅁䅁睁䵁䅁䅁权兄兂䅁权歁杂䅁允䅁䅁䅅䅁䭁䡁䩷䅁䵁䅉䅅䅁䕁䅁䅁睁䵁䅁䅁权噃䅂䅁权剁䅁䅁权㉂䅂䅁允䅁䅁䅅䅁佁䉁䅉䅁㉁䑁䅑睎㑁䑁䅧䅍睁䑁䅁䅁䵁䅉䅅䅁䕁䅁䅁睁䵁䅁䅁权偁兂䅁权剁䅁䅁权睂䅂䅁允䅁䅁䅅䅁佁䉁䅑䅁穁䑁䅁兏硁䑁䅁䅍睁䑁䅁䅍䅁䅁杷允䅁䅁䅍䅁䑁䅁䅷䅁䭁䱁䙕䅁䭁䉁䝧䅁䉁䅁䅁允䅁䅁䅯兇䅙䅁杷允䅁䅁䅑䅁䑁䅁䅷䅁䭁䑁䌸䅁䭁䅁䅑䅁䭁䅁䅕䅁䉁䅁䅁允䅁䅁䅕䅁䅁䥁䑈䕣䵅䅉䅅䅁䕁䅁䅁睁䵁䅁䅁权獁兂䅁权䕁䅁䅁权穂䅂䅁允䅁䅁䅅䅁䙁䅁䅁䅁啁楰䉆䍄䉁䅁䅁䅂䅁䅁䅍䅄䅁䅁䅯眱䅕䅁䅯䅂䅁䅁䅯杧䅑䅁䅅䅁䉁䅁䅁兂䅁䅁䅁癲潣兑杷允䅁䅁䅑䅁䑁䅁䅷䅁䭁偁䕅䅁䭁䝁䕳䅁䭁䡁䔰䅁䉁䅁䅁允䅁䅁䅕扏䥔牤昶樷䴸䅉䅅䅁䕁䅁䅁睁䵁䅁䅁权㙁杁䅁权䕁䅁䅁权⽄允䅁允䅁䅁䅅䅁䙁䅁䅁䅁䕂坚䉂䍄䉁䅁䅁䅂䅁䅁䅍䅄䅁䅁䅯䅬䅑䅁䅯䅂䅁䅁䅯入䅑䅁䅅䅁䉁䅁䅁兂䅁䅁䅃㕕䩚兑杷允䅁䅁䅑䅁䑁䅁䅷䅁䭁䭁䙷䅁䭁䉁䅅䅁䭁䡁䕕䅁䉁䅁䅁允䅁䅁䄴杅䅁䑁䅣䅎㕁䑁䅁䅍睁䑁䅁䅍䅁䅁杷允䅁䅁䅑䅁䑁䅁䅷䅁䭁䕁䑣䅁䭁䉁䅅䅁䭁䅁䅕䅁䉁䅁䅁允䅁䅁䄴䅆䅁䑁䅍兎ㅁ䑁䅙䅍睁䑁䅁䅍睁䅁䅁䍄䉁䅁䅁睁䅁䅁䅍䅄䅁䅁䅯眶䅕䅁䅯杇䅙䅁䅅䅁䉁䅁䅁权䍄杂䅁䍄䉁䅁䅁䅂䅁䅁䅍䅄䅁䅁䅯杹䅕䅁䅯睡䅑䅁䅯全䅑䅁䅅䅁䉁䅁䅁兂獄払敧敨桶睐杷允䅁䅁䅑䅁䑁䅁䅷䅁䭁䵁䙉䅁䭁䝁䕳䅁䭁䥁䕑䅁䉁䅁䅁允䅁䅁䅕積積積積稰䴸䅉䅅䅁䕁䅁䅁睁䵁䅁䅁权剄兂䅁权剁䅁䅁权䙃䅂䅁允䅁䅁䅅䅁佁䉁䅉䅁㑁䑁䅫李穁䑁䅅䅍睁䑁䅁䅁䵁䅉䅅䅁䕁䅁䅁睁䵁䅁䅁权慃杁䅁权䕁䅁䅁权䙁䅁䅁允䅁䅁䅅䅁䙁䅁䅁䥁㝂奏䉴䍄䉁䅁䅁䅂䅁䅁䅍䅄䅁䅁䅯䄱䅑䅁䅯睡䅑䅁䅯䅧䅑䅁䅅䅁䉁䅁䅁兂䭁㘱睎児湲睐杷允䅁䅁䅑䅁䑁䅁䅷䅁䭁䩁䕉䅁䭁䉁䅅䅁䭁䥁䕉䅁䉁䅁䅁允䅁䅁䄴䅆䅁䑁䅉免硁䑁䅣兎ぁ䑁䅁䅍睁䅁䅁䍄䉁䅁䅁䅂䅁䅁䅍䅄䅁䅁䅯睬䅑䅁䅯睡䅑䅁䅯入䅑䅁䅅䅁䉁䅁䅁兂湁免獩䙈䙯䅑杷允䅁䅁䅑䅁䑁䅁䅷䅁䭁偁䕕䅁䭁䉁䜸䅁䭁䍁䝁䅁䉁䅁䅁允䅁䅁䅯六䅙䅁杷允䅁䅁䅍䅁䑁䅁䅷䅁䭁䝁䙕䅁䭁䉁䝷䅁䉁䅁䅁允䅁䅁䅯杋䅙䅁杷允䅁䅁䅑䅁䑁䅁䅷䅁䭁䅁䑙䅁䭁䉁䅅䅁䭁偁䈸䅁䉁䅁䅁允䅁䅁䄴䅆䅁䑁䅍睎㍁䑁䅙䅍睁䑁䅁䅍睁䅁䅁䍄䉁䅁䅁䅂䅁䅁䅍䅄䅁䅁䅯䅲䅑䅁䅯䅂䅁䅁䅯兤䅑䅁䅅䅁䉁䅁䅁兂䅁䅁䅁久㘯䅑杷允䅁䅁䅑䅁䑁䅁䅷䅁䭁䅁䙯䅁䭁䅁䅑䅁䭁䝁䔰䅁䉁䅁䅁允䅁䅁䅕䅁䅁䵁䘴䕎䵅䅉䅅䅁䕁䅁䅁睁䵁䅁䅁权啂杁䅁权䕁䅁䅁权䙁䅁䅁允䅁䅁䅅䅁䙁䅁䅁䅁呂渴䉰䍄䉁䅁䅁睁䅁䅁䅍䅄䅁䅁䅯杚䅕䅁䅯䅇䅙䅁䅅䅁䉁䅁䅁权㡂杂䅁䍄䉁䅁䅁䅂䅁䅁䅍䅄䅁䅁䅯睈䅕䅁䅯充䅁䅁䅯睤䅑䅁䅅䅁䉁䅁䅁杄十䅁䅁李祁䑁䅫免㕁䑁䅙兎㑁䅁䅁䍄䉁䅁䅁䅂䅁䅁䅍䅄䅁䅁䅯兩䅕䅁䅯睡䅑䅁䅯䅤䅑䅁䅅䅁䉁䅁䅁兂䵁楁䡵瑆佮睐杷允䅁䅁䅍䅁䑁䅁䅷䅁䭁乁䙍䅁䭁䉁䝧䅁䉁䅁䅁允䅁䅁䅯杓䅙䅁杷允䅁䅁䅑䅁䑁䅁䅷䅁䭁䡁䑷䅁䭁䉁䅅䅁䭁䅁䅕䅁䉁䅁䅁允䅁䅁䄴䅆䅁䑁䅑杍穁䑁䅕䅍睁䑁䅁䅍睁䅁䅁䍄䉁䅁䅁䅂䅁䅁䅍䅄䅁䅁䅯䅢䅕䅁䅯䅂䅁䅁䅯杣䅑䅁䅅䅁䉁䅁䅁兂䅁䅁䅁䍣浫兑杷允䅁䅁䅑䅁䑁䅁䅷䅁䭁䕁䍑䅁䭁䅁䅑䅁䭁䅁䅕䅁䉁䅁䅁允䅁䅁䅕䅁䅁佁す䕘䵅䅉䅅䅁䕁䅁䅁睁䵁䅁䅁权㡃䅂䅁权䕁䅁䅁权䡄元䅁允䅁䅁䅅䅁䭁䕁䅣䅁䵁䅉䅅䅁䕁䅁䅁睁䵁䅁䅁权捄䅂䅁权晁杂䅁权杁杂䅁允䅁䅁䅅䅁䭁䑁䡣䅁䵁䅉䅅䅁䕁䅁䅁睁䵁䅁䅁权㕃睁䅁权䕁䅁䅁权⽄允䅁允䅁䅁䅅䅁䙁䅁䅁䅁䡁奰䉤䍄䉁䅁䅁䅂䅁䅁䅍䅄䅁䅁䅯兘䅕䅁䅯䅂䅁䅁䅯督䅑䅁䅅䅁䉁䅁䅁兂䅁䅁䅁䙹⬸兑杷允䅁䅁䅑䅁䑁䅁䅷䅁䭁䵁䙁䅁䭁䝁䕳䅁䭁䡁䕙䅁䉁䅁䅁允䅁䅁䅕灭婭婭婭吷䴸䅉䅅䅁䑁䅁䅁睁䵁䅁䅁权剄兂䅁权慁杂䅁允䅁䅁䅅䅁䭁䑁䜰䅁䵁䅉䅅䅁䕁䅁䅁睁䵁䅁䅁权奁兂䅁权牂䅂䅁权䉃䅂䅁允䅁䅁䅅䅁䙁䙁㕧䵴㉨牶⼸䍄䉁䅁䅁䅂䅁䅁䅍䅄䅁䅁䅯杔䅍䅁䅯䅂䅁䅁䅯兂䅁䅁䅅䅁䉁䅁䅁兂剁䔷搳剆瑵䅑杷允䅁䅁䅍䅁䑁䅁䅷䅁䭁䩁䔸䅁䭁䍁䝙䅁䉁䅁䅁允䅁䅁䄴䅄䅁䑁䅫免畁䑁䅑免䅁䅁杷允䅁䅁䅑䅁䑁䅁䅷䅁䭁䅁䌴䅁䭁䅁䅑䅁䭁偁䈸䅁䉁䅁䅁允䅁䅁䅕䅁䅁乁橡䕔䵅䅉䅅䅁䑁䅁䅁睁䵁䅁䅁权佄兂䅁权歁杂䅁允䅁䅁䅅䅁䭁䥁䨰䅁䵁䅉䅅䅁䕁䅁䅁睁䵁䅁䅁权㉄睁䅁权䕁䅁䅁权⽄允䅁允䅁䅁䅅䅁䙁䅁䅁䅁潁坳䉊䍄䉁䅁䅁䅂䅁䅁䅍䅄䅁䅁䅯杲䅑䅁䅯䅂䅁䅁䅯兢䅑䅁䅅䅁䉁䅁䅁兂䅁䅁䅁偙䑖兑杷允䅁䅁䅍䅁䑁䅁䅷䅁䭁䍁䙯䅁䭁䉁䝯䅁䉁䅁䅁允䅁䅁䅯睇䅙䅁杷允䅁䅁䅑䅁䑁䅁䅷䅁䭁乁䙕䅁䭁䝁䕳䅁䭁䝁䔰䅁䉁䅁䅁允䅁䅁䅕⼵灵搸乊歃䵁䅉䅅䅁䕁䅁䅁睁䵁䅁䅁权汄䅂䅁权䕁䅁䅁权瑂䅂䅁允䅁䅁䅅䅁䙁䅁䅁䅁兂卌䉬䍄䉁䅁䅁睁䅁䅁䅍䅄䅁䅁䅯朰䅕䅁䅯杊䅙䅁䅅䅁䉁䅁䅁杄佁䅁䅁免睁䑁䅙杌睁䑁䅙䅁䵁䅉䅅䅁䕁䅁䅁睁䵁䅁䅁权灂睁䅁权剁䅁䅁权⽄允䅁允䅁䅁䅅䅁佁䉁䅑䅁硁䑁䅍睎睁䑁䅁䅍睁䑁䅁䅍䅁䅁杷允䅁䅁䅑䅁䑁䅁䅷䅁䭁䑁䙣䅁䭁䝁䕳䅁䭁䝁䔸䅁䉁䅁䅁允䅁䅁䅕捺䵺䵺䵺䐷䴸䅉䅅䅁䕁䅁䅁睁䵁䅁䅁权㝃䅂䅁权晁杂䅁权杁杂䅁允䅁䅁䅅䅁䭁䕁䜴䅁䵁䅉䅅䅁䕁䅁䅁睁䵁䅁䅁权䕁兂䅁权牂䅂䅁权䍃䅂䅁允䅁䅁䅅䅁䙁䭁䠵場啯畲⽣䍄䉁䅁䅁䅂䅁䅁䅍䅄䅁䅁䅯眲䅧䅁䅯睡䅑䅁䅯睧䅑䅁䅅䅁䉁䅁䅁兂䙃ㄶ㑇潈托睐杷允䅁䅁䅍䅁䑁䅁䅷䅁䭁䙁䙫䅁䭁䉁䝯䅁䉁䅁䅁允䅁䅁䅯杷䅙䅁杷允䅁䅁䅑䅁䑁䅁䅷䅁䭁䕁䅙䅁䭁䉁䅅䅁䭁䅁䍑䅁䉁䅁䅁允䅁䅁䄴䅆䅁䑁䅅杍穁䑁䅙䅍睁䑁䅁䅍睁䅁䅁䍄䉁䅁䅁䅂䅁䅁䅍䅄䅁䅁䅯䄰䅅䅁䅯权䅁䅁䅯兂䅁䅁䅅䅁䉁䅁䅁兂䕂㉩湺礫敫䅑杷允䅁䅁䅑䅁䑁䅁䅷䅁䭁䙁䑣䅁䭁䅁䅑䅁䭁䅁䅕䅁䉁䅁䅁允䅁䅁䅕䅁䅁䅁䥦啐䵅䅉䅅䅁䕁䅁䅁睁䵁䅁䅁权敁兂䅁权剁䅁䅁权䍃䅂䅁允䅁䅁䅅䅁佁䉁䅑䅁硁䑁䅕兎硁䑁䅍睎ㅁ䑁䅑李䅁䅁杷允䅁䅁䅑䅁䑁䅁䅷䅁䭁䅁䙷䅁䭁䝁䕳䅁䭁䡁䕅䅁䉁䅁䅁允䅁䅁䅕啩杆搵楁稰䴸䅉䅅䅁䕁䅁䅁睁䵁䅁䅁权ㅂ兂䅁权晁杂䅁权杁杂䅁允䅁䅁䅅䅁䭁䡁䝯䅁䵁䅉䅅䅁䑁䅁䅁睁䵁䅁䅁权ぁ兂䅁权歁杂䅁允䅁䅁䅅䅁䭁䑁䩫䅁䵁䅉䅅䅁䕁䅁䅁睁䵁䅁䅁权穃睁䅁权䭁䅁䅁权䙁䅁䅁允䅁䅁䅅䅁䙁䱁摋㘷䝦硓䅒䍄䉁䅁䅁睁䅁䅁䅍䅄䅁䅁䅯兮䅕䅁䅯杇䅙䅁䅅䅁䉁䅁䅁权㝂杂䅁䍄䉁䅁䅁䅂䅁䅁䅍䅄䅁䅁䅯睐䅁䅁䅯䅂䅁䅁䅯兂䅁䅁䅅䅁䉁䅁䅁兂䅁䅁䅁㍫呸兑杷允䅁䅁䅑䅁䑁䅁䅷䅁䭁䕁䉑䅁䭁䉁䅅䅁䭁䅁䅕䅁䉁䅁䅁允䅁䅁䄴䅆䅁䑁䅙䅎睁䑁䅁䅍睁䑁䅁䅍睁䅁䅁䍄䉁䅁䅁䅂䅁䅁䅍䅄䅁䅁䅯兢䅉䅁䅯充䅁䅁䅯眯䅅䅁䅅䅁䉁䅁䅁杄坁䅁䅁免ぁ䑁䅍兏㍁䑁䅁䅍睁䑁䅁䅍䅁䅁杷允䅁䅁䅑䅁䑁䅁䅷䅁䭁䥁䄸䅁䭁䅁䍅䅁䭁䅁䍉䅁䉁䅁䅁允䅁䅁䅕儲汪戫硳べ䵁䅉䅅䅁䕁䅁䅁睁䵁䅁䅁权畃䅁䅁权䉁杁䅁权䑁杁䅁允䅁䅁䅅䅁䙁䡁浐牱煴捤䅰䍄䉁䅁䅁䅂䅁䅁䅍䅄䅁䅁䅯杸䅑䅁䅯睡䅑䅁䅯来䅑䅁䅅䅁䉁䅁䅁兂祃敮渫歸㍵睶杷允䅁䅁䅑䅁䑁䅁䅷䅁䭁偁䕙䅁䭁䝁䕳䅁䭁䡁䕷䅁䉁䅁䅁允䅁䅁䅕椹捨㡪ㅌ䐸䴸䅉䅅䅁䑁䅁䅁睁䵁䅁䅁权ㅃ兂䅁权慁杂䅁允䅁䅁䅅䅁䭁䉁䝳䅁䵁䅉䅅䅁䕁䅁䅁睁䵁䅁䅁权獄䅁䅁权䕁䅁䅁权䕁杁䅁允䅁䅁䅅䅁䙁䅁䅁䝁婃㉡䉬䍄䉁䅁䅁睁䅁䅁䅍䅄䅁䅁䅯䅵䅕䅁䅯杊䅙䅁䅅䅁䉁䅁䅁杄䭁䅁䅁兏硁䍁䄴杍䅁䅁杷允䅁䅁䅑䅁䑁䅁䅷䅁䭁偁䔰䅁䭁䅁䅑䅁䭁䡁䕉䅁䉁䅁䅁允䅁䅁䅕䅁䅁䕁⭺啓䵅䅉䅅䅁䕁䅁䅁睁䵁䅁䅁权橁杁䅁权剁䅁䅁权⽄允䅁允䅁䅁䅅䅁佁䉁䅙䅁硁䑁䅑李ㅁ䑁䅉杍睁䑁䅁䅍睁䅁䅁䍄䉁䅁䅁䅂䅁䅁䅍䅄䅁䅁䅯䄹䅕䅁䅯充䅁䅁䅯来䅑䅁䅅䅁䉁䅁䅁杄啁䅁䅁杍㉁䑁䅅兎穁䑁䅑䅍睁䑁䅁䅁䵁䅉䅅䅁䕁䅁䅁睁䵁䅁䅁权㡄䅂䅁权剁䅁䅁权䕃䅂䅁允䅁䅁䅅䅁䭁䕁䅣䅁䵁䅉䅅䅁䑁䅁䅁睁䵁䅁䅁权䙂兂䅁权慁杂䅁允䅁䅁䅅䅁䭁䑁䜰䅁䵁䅉䅅䅁䕁䅁䅁睁䵁䅁䅁权䩂杁䅁权䕁䅁䅁权䙁䅁䅁允䅁䅁䅅䅁䙁䅁䅁䅁睃䘰䉂䍄䉁䅁䅁睁䅁䅁䅍䅄䅁䅁䅯睁䅕䅁䅯杊䅙䅁䅅䅁䉁䅁䅁杄䵁䅁䅁䅏穁䍁䄴杍ぁ䅁䅁䍄䉁䅁䅁䅂䅁䅁䅍䅄䅁䅁䅯兆䅁䅁䅯权䅁䅁䅯䅂䅉䅁䅅䅁䉁䅁䅁兂歂㥏倹婪䭣䅑杷允䅁䅁䅑䅁䑁䅁䅷䅁䭁䅁䙧䅁䭁䅁䅑䅁䭁䡁䕳䅁䉁䅁䅁允䅁䅁䅕䅁䅁乁礱䕍䵅䅉䅅䅁䕁䅁䅁睁䵁䅁䅁权煂睁䅁权䭁䅁䅁权⽄允䅁允䅁䅁䅅䅁䙁䉁奂扏䥔桤䄱䍄䉁䅁䅁䅂䅁䅁䅍䅄䅁䅁䅯兣䅕䅁䅯睈䅙䅁䅯䅉䅙䅁䅅䅁䉁䅁䅁权䝃杂䅁䍄䉁䅁䅁睁䅁䅁䅍䅄䅁䅁䅯睳䅑䅁䅯䅈䅙䅁䅅䅁䉁䅁䅁权䱃杂䅁䍄䉁䅁䅁䅂䅁䅁䅍䅄䅁䅁䅯杭䅑䅁䅯睡䅑䅁䅯杤䅑䅁䅅䅁䉁䅁䅁兂扄堫焵䡶䑔睐杷允䅁䅁䅍䅁䑁䅁䅷䅁䭁䅁䝁䅁䭁䉁䝧䅁䉁䅁䅁允䅁䅁䅯䅒䅙䅁杷允䅁䅁䅑䅁䑁䅁䅷䅁䭁䩁䅣䅁䭁䅁䅯䅁䭁䅁䍑䅁䉁䅁䅁允䅁䅁䅕䩡瑈䑦ㄸ䕅䵁䅉䅅䅁䑁䅁䅁睁䵁䅁䅁权畁兂䅁权敁杂䅁允䅁䅁䅅䅁䭁䩁䝕䅁䵁䅉䅅䅁䑁䅁䅁睁䵁䅁䅁权奄兂䅁权流杂䅁允䅁䅁䅅䅁佁䅁䅷䅁㕁䑁䅉杌硁䑁䅕䅁䵁䅉䅅䅁䕁䅁䅁睁䵁䅁䅁权佄兂䅁权䕁䅁䅁权療䅂䅁允䅁䅁䅅䅁䙁䅁䅁䅁㑂呴䈱䍄䉁䅁䅁䅂䅁䅁䅍䅄䅁䅁䅯睢䅕䅁䅯睡䅑䅁䅯杣䅑䅁䅅䅁䉁䅁䅁兂㕂匶硙䭃獹睐杷允䅁䅁䅑䅁䑁䅁䅷䅁䭁䭁䕁䅁䭁䅁䅑䅁䭁䵁䩣䅁䉁䅁䅁允䅁䅁䅕䅁䅁䥁潋啕䵅䅉䅅䅁䕁䅁䅁睁䵁䅁䅁权䝃兂䅁权晁杂䅁权杁杂䅁允䅁䅁䅅䅁䭁䕁䝍䅁䵁䅉䅅䅁䕁䅁䅁睁䵁䅁䅁权㡃兂䅁权牂䅂䅁权䑃䅂䅁允䅁䅁䅅䅁䙁䉁畓⭒㙆䅆䅪䍄䉁䅁䅁睁䅁䅁䅍䅄䅁䅁䅯睪䅕䅁䅯杊䅙䅁䅅䅁䉁䅁䅁杄䵁䅁䅁兏㕁䍁䄴䅎ㅁ䅁䅁䍄䉁䅁䅁䅂䅁䅁䅍䅄䅁䅁䅯杵䅑䅁䅯䅂䅁䅁䅯兦䅑䅁䅅䅁䉁䅁䅁兂䅁䅁䅁䵃瀸兑杷允䅁䅁䅍䅁䑁䅁䅷䅁䭁䱁䙁䅁䭁䉁䝯䅁䉁䅁䅁允䅁䅁䅯䅐䅙䅁杷允䅁䅁䅑䅁䑁䅁䅷䅁䭁䑁䅉䅁䭁䅁䅯䅁䭁䅁䍑䅁䉁䅁䅁允䅁䅁䅕匶硙䭃捷䐯䴸䅉䅅䅁䕁䅁䅁睁䵁䅁䅁权㑄䅂䅁权䕁䅁䅁权㍂䅂䅁允䅁䅁䅅䅁䙁䅁䅁䅁䅂硍䈵䍄䉁䅁䅁䅂䅁䅁䅍䅄䅁䅁䅯䅺䅕䅁䅯睡䅑䅁䅯杣䅑䅁䅅䅁䉁䅁䅁兂浂浚浚浚祢睶杷允䅁䅁䅑䅁䑁䅁䅷䅁䭁䉁䝁䅁䭁䉁䜸䅁䭁䍁䝁䅁䉁䅁䅁允䅁䅁䅯杔䅙䅁杷允䅁䅁䅍䅁䑁䅁䅷䅁䭁乁䘸䅁䭁䉁䝷䅁䉁䅁䅁允䅁䅁䅯杍䅣䅁杷允䅁䅁䅑䅁䑁䅁䅷䅁䭁䡁䍧䅁䭁䅁䅯䅁䭁䅁䅕䅁䉁䅁䅁允䅁䅁䅕歵䵫楁䡵あ䵁䅉䅅䅁䕁䅁䅁睁䵁䅁䅁权䥄兂䅁权晁杂䅁权杁杂䅁允䅁䅁䅅䅁䭁䕁䤴䅁䵁䅉䅅䅁䕁䅁䅁睁䵁䅁䅁权䭄兂䅁权牂䅂䅁权療䅂䅁允䅁䅁䅅䅁䙁䵁ㅐ䙋偹獷⽕䍄䉁䅁䅁睁䅁䅁䅍䅄䅁䅁䅯兺䅑䅁䅯杊䅙䅁䅅䅁䉁䅁䅁杄䵁䅁䅁兎ㅁ䍁䄴睎㉁䅁䅁䍄䉁䅁䅁䅂䅁䅁䅍䅄䅁䅁䅯睺䅁䅁䅯充䅁䅁䅯兂䅁䅁䅅䅁䉁䅁䅁杄啁䅁䅁杍硁䑁䅫睍睁䑁䅁䅍睁䑁䅁䅁䵁䅉䅅䅁䑁䅁䅁睁䵁䅁䅁权䵁杂䅁权流杂䅁允䅁䅁䅅䅁佁䅁䅷䅁㑁䑁䅣杌㑁䑁䅑䅁䵁䅉䅅䅁䕁䅁䅁睁䵁䅁䅁权佃䅁䅁权䭁䅁䅁权䕁杁䅁允䅁䅁䅅䅁䙁䙁余扌摋眷䅨䍄䉁䅁䅁䅂䅁䅁䅍䅄䅁䅁䅯杕䅍䅁䅯权䅁䅁䅯眯䅅䅁䅅䅁䉁䅁䅁兂奂扏䥔牤樷睐杷允䅁䅁䅑䅁䑁䅁䅷䅁䭁䕁䑍䅁䭁䉁䅅䅁䭁䅁䅕䅁䉁䅁䅁允䅁䅁䄴䅆䅁䑁䅅兎ㅁ䑁䅅䅏㕁䑁䅁䅍睁䅁䅁䍄䉁䅁䅁䅂䅁䅁䅍䅄䅁䅁䅯朶䅑䅁䅯睈䅙䅁䅯䅉䅙䅁䅅䅁䉁䅁䅁权瑂杂䅁䍄䉁䅁䅁䅂䅁䅁䅍䅄䅁䅁䅯兩䅕䅁䅯䅂䅁䅁䅯兢䅑䅁䅅䅁䉁䅁䅁兂䅁䅁䅁䕓杍兑杷允䅁䅁䅑䅁䑁䅁䅷䅁䭁䵁䘰䅁䭁䉁䅅䅁䭁䡁䕣䅁䉁䅁䅁允䅁䅁䄴䅆䅁䑁䅅杍睁䑁䅙䅎ㅁ䑁䅫睍硁䅁䅁䍄䉁䅁䅁睁䅁䅁䅍䅄䅁䅁䅯䄷䅕䅁䅯杊䅙䅁䅅䅁䉁䅁䅁杄䵁䅁䅁免睁䑁䅙杌硁䅁䅁䍄䉁䅁䅁䅂䅁䅁䅍䅄䅁䅁䅯䅋䅕䅁䅯睡䅑䅁䅯杦䅑䅁䅅䅁䉁䅁䅁兂穂䩡瑈䑦䘯睐杷允䅁䅁䅑䅁䑁䅁䅷䅁䭁䵁䙑䅁䭁䝁䕳䅁䭁䝁䔰䅁䉁䅁䅁允䅁䅁䅕潅䅐煹䙆樷䴸䅉䅅䅁䑁䅁䅁睁䵁䅁䅁权允兂䅁权慁杂䅁允䅁䅁䅅䅁䭁䍁䜰䅁䵁䅉䅅䅁䕁䅁䅁睁䵁䅁䅁权兂兂䅁权牂䅂䅁权㉂䅂䅁允䅁䅁䅅䅁䙁䅁䅁䅁䅁偁⽑䍄䉁䅁䅁䅂䅁䅁䅍䅄䅁䅁䅯睕䅕䅁䅯睡䅑䅁䅯睤䅑䅁䅅䅁䉁䅁䅁兂䥂場啯歲硦睐杷允䅁䅁䅍䅁䑁䅁䅷䅁䭁䵁䙕䅁䭁䉁䝯䅁䉁䅁䅁允䅁䅁䅯杴䅙䅁杷允䅁䅁䅑䅁䑁䅁䅷䅁䭁䕁䌴䅁䭁䅁䅯䅁䭁䅁䅕䅁䉁䅁䅁允䅁䅁䅕䥘䌯匹捨ぉ䵁䅉䅅䅁䕁䅁䅁睁䵁䅁䅁权扄允䅁权䕁䅁䅁权䕁杁䅁允䅁䅁䅅䅁䙁䅁䅁䉁扩奚䉆䍄䉁䅁䅁䅂䅁䅁䅍䅄䅁䅁䅯睐䅕䅁䅯睈䅙䅁䅯䅉䅙䅁䅅䅁䉁䅁䅁权䕃睂䅁䍄䉁䅁䅁睁䅁䅁䅍䅄䅁䅁䅯杮䅕䅁䅯䅊䅙䅁䅅䅁䉁䅁䅁权㥄睂䅁䍄䉁䅁䅁䅂䅁䅁䅍䅄䅁䅁䅯材䅍䅁䅯权䅁䅁䅯兂䅁䅁䅅䅁䉁䅁䅁兂橁⼲⭬牡䍷䅑杷允䅁䅁䅑䅁䑁䅁䅷䅁䭁乁䍕䅁䭁䅁䅯䅁䭁偁䈸䅁䉁䅁䅁允䅁䅁䅕呣䬰㘱睎あ䵁䅉䅅䅁䕁䅁䅁睁䵁䅁䅁权⽄䅂䅁权晁杂䅁权杁杂䅁允䅁䅁䅅䅁䭁䥁䠰䅁䵁䅉䅅䅁䕁䅁䅁睁䵁䅁䅁权乂兂䅁权牂䅂䅁权㑂䅂䅁允䅁䅁䅅䅁䙁䵁桵扒穢是⽙䍄䉁䅁䅁䅂䅁䅁䅍䅄䅁䅁䅯睗䅕䅁䅯䅂䅁䅁䅯兤䅑䅁䅅䅁䉁䅁䅁兂䅁䅁䅁䉧坳兑杷允䅁䅁䅑䅁䑁䅁䅷䅁䭁偁䘸䅁䭁䉁䅅䅁䭁䡁䕳䅁䉁䅁䅁允䅁䅁䄴杅䅁䑁䅫䅍硁䑁䅁䅏睁䑁䅁䅍䅁䅁杷允䅁䅁䅍䅁䑁䅁䅷䅁䭁䥁䙁䅁䭁䉁䝧䅁䉁䅁䅁允䅁䅁䅯兌䅙䅁杷允䅁䅁䅑䅁䑁䅁䅷䅁䭁佁䥉䅁䭁䅁䅑䅁䭁䡁䕁䅁䉁䅁䅁允䅁䅁䅕䅁䅁䙧捧歑䵅䅉䅅䅁䕁䅁䅁睁䵁䅁䅁权㥁䅁䅁权䭁䅁䅁权䙁䅁䅁允䅁䅁䅅䅁䙁䉁癳匳䝑剁䅆䍄䉁䅁䅁䅂䅁䅁䅍䅄䅁䅁䅯杋䅅䅁䅯䅂䅁䅁䅯兂䅁䅁䅅䅁䉁䅁䅁兂䅁䅁䅁㙧搹兑杷允䅁䅁䅑䅁䑁䅁䅷䅁䭁䝁䍅䅁䭁䅁䅯䅁䭁䅁䅕䅁䉁䅁䅁允䅁䅁䅕塹⭡确癯稹䴸䅉䅅䅁䕁䅁䅁睁䵁䅁䅁权偃䅂䅁权䕁䅁䅁权睂䅂䅁允䅁䅁䅅䅁䙁䅁䅁䵁㥁ㅷ䉊䍄䉁䅁䅁䅂䅁䅁䅍䅄䅁䅁䅯兺䅑䅁䅯睡䅑䅁䅯兦䅑䅁䅅䅁䉁䅁䅁兂畃⭒㙆䭆渷睐杷允䅁䅁䅑䅁䑁䅁䅷䅁䭁䡁䙑䅁䭁䉁䅅䅁䭁䥁䕕䅁䉁䅁䅁允䅁䅁䄴杅䅁䑁䅣免㑁䑁䅉䅏睁䑁䅁䅍䅁䅁杷允䅁䅁䅑䅁䑁䅁䅷䅁䭁䙁䌰䅁䭁䅁䅯䅁䭁偁䈸䅁䉁䅁䅁允䅁䅁䅕䭆䠵場啱ぅ䵁䅉䅅䅁䕁䅁䅁睁䵁䅁䅁权湃兂䅁权䕁䅁䅁权瑂䅂䅁允䅁䅁䅅䅁䙁䅁䅁䅁奄䅬䉒䍄䉁䅁䅁䅂䅁䅁䅍䅄䅁䅁䅯睢䅉䅁䅯䅂䅁䅁䅯兂䅁䅁䅅䅁䉁䅁䅁兂䅁䅁䅁䡍ば兑杷允䅁䅁䅑䅁䑁䅁䅷䅁䭁䭁䕍䅁䭁䉁䅅䅁䭁䥁䕑䅁䉁䅁䅁允䅁䅁䄴䅆䅁䑁䅑睎ぁ䑁䅫䅍睁䑁䅁䅍睁䅁䅁䍄䉁䅁䅁䅂䅁䅁䅍䅄䅁䅁䅯睭䅕䅁䅯充䅁䅁䅯睥䅑䅁䅅䅁䉁䅁䅁权䡂䅁䅁䍄䉁䅁䅁䅂䅁䅁䅍䅄䅁䅁䅯睴䅕䅁䅯䅂䅁䅁䅯杤䅑䅁䅅䅁䉁䅁䅁兂䅁䅁䅁敧䤹兑杷允䅁䅁䅑䅁䑁䅁䅷䅁䭁䑁䈰䅁䭁䅁䍅䅁䭁䅁䍉䅁䉁䅁䅁允䅁䅁䅕硸䑲由㝨べ䵁䅉䅅䅁䕁䅁䅁睁䵁䅁䅁权䱄䅁䅁权䭁䅁䅁权䕁杁䅁允䅁䅁䅅䅁䙁䡁灮橊䥅䉲䅖䍄䉁䅁䅁䅂䅁䅁䅍䅄䅁䅁䅯儲䅕䅁䅯睈䅙䅁䅯䅉䅙䅁䅅䅁䉁䅁䅁权䵂睂䅁䍄䉁䅁䅁睁䅁䅁䅍䅄䅁䅁䅯睓䅕䅁䅯杈䅙䅁䅅䅁䉁䅁䅁权歂睂䅁䍄䉁䅁䅁䅂䅁䅁䅍䅄䅁䅁䅯村䅕䅁䅯睡䅑䅁䅯䅨䅑䅁䅅䅁䉁䅁䅁兂敃㘷䝦穓灦睐杷允䅁䅁䅑䅁䑁䅁䅷䅁䭁乁䙁䅁䭁䝁䕳䅁䭁䡁䕷䅁䉁䅁䅁允䅁䅁䅕䥘䌯匹捨稷䴸䅉䅅䅁䕁䅁䅁睁䵁䅁䅁权歁兂䅁权䕁䅁䅁权㉂䅂䅁允䅁䅁䅅䅁䙁䅁䅁䅁睄䅳䉬䍄䉁䅁䅁睁䅁䅁䅍䅄䅁䅁䅯䅸䅕䅁䅯杇䅙䅁䅅䅁䉁䅁䅁权婂杂䅁䍄䉁䅁䅁䅂䅁䅁䅍䅄䅁䅁䅯睷䅑䅁䅯充䅁䅁䅯督䅑䅁䅅䅁䉁䅁䅁杄啁䅁䅁免㍁䑁䅧杍睁䑁䅁䅍睁䑁䅁䅁䵁䅉䅅䅁䑁䅁䅁睁䵁䅁䅁权允杂䅁权捁杂䅁允䅁䅁䅅䅁䭁䑁䡉䅁䵁䅉䅅䅁䕁䅁䅁睁䵁䅁䅁权㝃䅂䅁权牂䅂䅁权㉂䅂䅁允䅁䅁䅅䅁䙁䱁へ硫䕧瑖⽡䍄䉁䅁䅁䅂䅁䅁䅍䅄䅁䅁䅯睪䅕䅁䅯睡䅑䅁䅯杧䅑䅁䅅䅁䉁䅁䅁兂塄㍯㥁瑃㍦睐杷允䅁䅁䅑䅁䑁䅁䅷䅁䭁偁䙙䅁䭁䉁䅅䅁䭁䡁䕷䅁䉁䅁䅁允䅁䅁䄴䅆䅁䑁䅅睎睁䑁䅕䅎㍁䑁䅁䅍睁䅁䅁䍄䉁䅁䅁䅂䅁䅁䅍䅄䅁䅁䅯共䅕䅁䅯睡䅑䅁䅯入䅑䅁䅅䅁䉁䅁䅁兂䅁䅁䅁䅁潄睐杷允䅁䅁䅑䅁䑁䅁䅷䅁䭁䵁䙙䅁䭁䝁䕳䅁䭁䥁䕍䅁䉁䅁䅁允䅁䅁䅕積積積積ぃ䵁䅉䅅䅁䑁䅁䅁睁䵁䅁䅁权䝄兂䅁权奁杂䅁允䅁䅁䅅䅁䭁䕁䝁䅁䵁䅉䅅䅁䕁䅁䅁睁䵁䅁䅁权⽄䅂䅁权剁䅁䅁权ㅂ䅂䅁允䅁䅁䅅䅁佁䉁䅉䅁㑁䑁䅫兏睁䑁䅁䅍睁䑁䅁䅁䵁䅉䅅䅁䕁䅁䅁睁䵁䅁䅁权瑁杁䅁权䭁䅁䅁权䙁䅁䅁允䅁䅁䅅䅁䙁䉁癳匳䝑剁䅆䍄䉁䅁䅁䅂䅁䅁䅍䅄䅁䅁䅯䅅䅍䅁䅯充䅁䅁䅯眯䅅䅁䅅䅁䉁䅁䅁杄啁䅁䅁睍ㅁ䑁䅧免睁䑁䅁䅍睁䑁䅁䅁䵁䅉䅅䅁䕁䅁䅁睁䵁䅁䅁权啄兂䅁权剁䅁䅁权䍃䅂䅁允䅁䅁䅅䅁佁䉁䅑䅁硁䑁䅧䅏睁䑁䅁䅍睁䑁䅁䅍䅁䅁杷允䅁䅁䅍䅁䑁䅁䅷䅁䭁䭁䕁䅁䭁䍁䝑䅁䉁䅁䅁允䅁䅁䅯兑䅫䅁杷允䅁䅁䅑䅁䑁䅁䅷䅁䭁䩁䙣䅁䭁䝁䕳䅁䭁䡁䔴䅁䉁䅁䅁允䅁䅁䅕㑈牘払敧䕂䵁䅉䅅䅁䑁䅁䅁睁䵁䅁䅁权偂兂䅁权歁杂䅁允䅁䅁䅅䅁䭁䉁䩍䅁䵁䅉䅅䅁䑁䅁䅁睁䵁䅁䅁权䍁杂䅁权歁杂䅁允䅁䅁䅅䅁䭁䉁䕁䅁䵁䅉䅅䅁䕁䅁䅁睁䵁䅁䅁权摁䅁䅁权剁䅁䅁权䙁䅁䅁允䅁䅁䅅䅁佁䉁䅑䅁㍁䑁䅣免睁䑁䅁䅍睁䑁䅁䅍䅁䅁杷允䅁䅁䅑䅁䑁䅁䅷䅁䭁䉁䍁䅁䭁䉁䅅䅁䭁偁䈸䅁䉁䅁䅁允䅁䅁䄴杆䅁䑁䅑杍睁䑁䅑䅍睁䑁䅁䅍睁䑁䅁䅁䵁䅉䅅䅁䕁䅁䅁睁䵁䅁䅁权䑁杂䅁权晁杂䅁权杁杂䅁允䅁䅁䅅䅁䭁䉁䡧䅁䵁䅉䅅䅁䑁䅁䅁睁䵁䅁䅁权婄䅂䅁权敁杂䅁允䅁䅁䅅䅁䭁䥁䝉䅁䵁䅉䅅䅁䕁䅁䅁睁䵁䅁䅁权祄䅂䅁权䕁䅁䅁权㡂䅂䅁允䅁䅁䅅䅁䙁䅁䅁䅁㑄䅌䉒䍄䉁䅁䅁䅂䅁䅁䅍䅄䅁䅁䅯睩䅑䅁䅯充䅁䅁䅯全䅑䅁䅅䅁䉁䅁䅁杄十䅁䅁睍祁䑁䅁睎㑁䑁䅁䅍睁䅁䅁䍄䉁䅁䅁䅂䅁䅁䅍䅄䅁䅁䅯具䅑䅁䅯权䅁䅁䅯兂䅁䅁䅅䅁䉁䅁䅁兂䕂㉩湺㘫奫䅑杷允䅁䅁䅑䅁䑁䅁䅷䅁䭁䙁䙷䅁䭁䅁䅑䅁䭁䡁䔴䅁䉁䅁䅁允䅁䅁䅕䅁䅁䙁䝃ぐ䵅䅉䅅䅁䕁䅁䅁睁䵁䅁䅁权灄兂䅁权剁䅁䅁权療䅂䅁允䅁䅁䅅䅁佁䉁䅑䅁硁䑁䅍兏硁䑁䅕䅎睁䑁䅁䅍䅁䅁杷允䅁䅁䅑䅁䑁䅁䅷䅁䭁䥁䘸䅁䭁䅁䅑䅁䭁䥁䕁䅁䉁䅁䅁允䅁䅁䅕䅁䅁䕁奩あ䵅䅉䅅䅁䑁䅁䅁睁䵁䅁䅁权歄䅂䅁权捁杂䅁允䅁䅁䅅䅁䭁䕁䡙䅁䵁䅉䅅䅁䕁䅁䅁睁䵁䅁䅁权䱂允䅁权䕁䅁䅁权䕁杁䅁允䅁䅁䅅䅁䙁䅁䅁䅁奄嘷䉆䍄䉁䅁䅁䅂䅁䅁䅍䅄䅁䅁䅯公䅑䅁䅯䅂䅁䅁䅯兦䅑䅁䅅䅁䉁䅁䅁兂䅁䅁䅁䥎灍兑杷允䅁䅁䅑䅁䑁䅁䅷䅁䭁乁䕯䅁䭁䝁䕳䅁䭁䡁䕁䅁䉁䅁䅁允䅁䅁䅕䬯确欰椱䑙䴸䅉䅅䅁䕁䅁䅁睁䵁䅁䅁权橂兂䅁权牂䅂䅁权⽂䅂䅁允䅁䅁䅅䅁䙁偁潙䥘䌯改⽩䍄䉁䅁䅁睁䅁䅁䅍䅄䅁䅁䅯䄲䅕䅁䅯䅊䅙䅁䅅䅁䉁䅁䅁权ぁ元䅁䍄䉁䅁䅁䅂䅁䅁䅍䅄䅁䅁䅯朷䅕䅁䅯睡䅑䅁䅯杧䅑䅁䅅䅁䉁䅁䅁兂療潅䅐浹畅䅷杷允䅁䅁䅑䅁䑁䅁䅷䅁䭁乁䍅䅁䭁䅁䅯䅁䭁偁䈸䅁䉁䅁䅁允䅁䅁䅕⽺呤㘴扗歁䵁䅉䅅䅁䑁䅁䅁睁䵁䅁䅁权灄䅂䅁权慁杂䅁允䅁䅁䅅䅁䭁䝁䝷䅁䵁䅉䅅䅁䕁䅁䅁睁䵁䅁䅁权硁兂䅁权剁䅁䅁权祂䅂䅁允䅁䅁䅅䅁佁䉁䅑䅁硁䑁䅁杍㍁䑁䅁睎睁䑁䅁䅍䅁䅁杷允䅁䅁䅍䅁䑁䅁䅷䅁䭁䉁䘸䅁䭁䉁䝯䅁䉁䅁䅁允䅁䅁䅯杙䅙䅁杷允䅁䅁䅑䅁䑁䅁䅷䅁䭁䕁䙁䅁䭁䉁䅅䅁䭁䥁䕑䅁䉁䅁䅁允䅁䅁䄴䅆䅁䑁䅉睍ㅁ䑁䅣䅍睁䑁䅁䅍睁䅁䅁䍄䉁䅁䅁䅂䅁䅁䅍䅄䅁䅁䅯杩䅍䅁䅯充䅁䅁䅯兂䅁䅁䅅䅁䉁䅁䅁杄啁䅁䅁杍祁䑁䅣䅏硁䑁䅁䅍睁䑁䅁䅁䵁䅉䅅䅁䕁䅁䅁睁䵁䅁䅁权䕄䅂䅁权䕁䅁䅁权硂䅂䅁允䅁䅁䅅䅁䙁䅁䅁䅁䅁䩉䅰䍄䉁䅁䅁䅂䅁䅁䅍䅄䅁䅁䅯兎䅕䅁䅯䅂䅁䅁䅯全䅑䅁䅅䅁䉁䅁䅁兂䅁䅁䅁䝯䕑兑杷允䅁䅁䅍䅁䑁䅁䅷䅁䭁䍁䙷䅁䭁䉁䝧䅁䉁䅁䅁允䅁䅁䅯兇䅙䅁杷允䅁䅁䅑䅁䑁䅁䅷䅁䭁䭁䑁䅁䭁䅁䅑䅁䭁偁䈸䅁䉁䅁䅁允䅁䅁䅕䅁䅁䅧䅱さ䵅䅉䅅䅁䕁䅁䅁睁䵁䅁䅁权啂兂䅁权䕁䅁䅁权㕂䅂䅁允䅁䅁䅅䅁䙁䅁䅁䅁㡂䑇䉊䍄䉁䅁䅁䅂䅁䅁䅍䅄䅁䅁䅯兂䅍䅁䅯䅂䅁䅁䅯兂䅁䅁䅅䅁䉁䅁䅁兂䅁䅁䅃㉔㡒兑杷允䅁䅁䅍䅁䑁䅁䅷䅁䭁䝁䙯䅁䭁䉁䝷䅁䉁䅁䅁允䅁䅁䅯杙䅙䅁杷允䅁䅁䅍䅁䑁䅁䅷䅁䭁䥁䕯䅁䭁䍁䝑䅁䉁䅁䅁允䅁䅁䅯睄䅫䅁杷允䅁䅁䅑䅁䑁䅁䅷䅁䭁乁䙧䅁䭁䝁䕳䅁䭁䡁䕷䅁䉁䅁䅁允䅁䅁䅕体㙆䭆䠵吶䴸䅉䅅䅁䑁䅁䅁睁䵁䅁䅁权噁兂䅁权捁杂䅁允䅁䅁䅅䅁䭁䥁䝳䅁䵁䅉䅅䅁䕁䅁䅁睁䵁䅁䅁权歃䅂䅁权䕁䅁䅁权睂䅂䅁允䅁䅁䅅䅁䙁䅁䅁䅁允䍒䉂䍄䉁䅁䅁䅂䅁䅁䅍䅄䅁䅁䅯睺䅉䅁䅯充䅁䅁䅯兂䅁䅁䅅䅁䉁䅁䅁杄啁䅁䅁睎硁䑁䅫李㉁䑁䅫䅍睁䑁䅁䅁䵁䅉䅅䅁䕁䅁䅁睁䵁䅁䅁权癃兂䅁权晁杂䅁权杁杂䅁允䅁䅁䅅䅁䭁䕁䜴䅁䵁䅉䅅䅁䑁䅁䅁睁䵁䅁䅁权偄䅂䅁权歁杂䅁允䅁䅁䅅䅁䭁䡁䩕䅁䵁䅉䅅䅁䕁䅁䅁睁䵁䅁䅁权穁䅁䅁权剁䅁䅁权䕁杁䅁允䅁䅁䅅䅁佁䉁䅉䅁㕁䑁䅁䅎睁䑁䅫䅍睁䑁䅁䅁䵁䅉䅅䅁䕁䅁䅁睁䵁䅁䅁权允杂䅁权牂䅂䅁权㕂䅂䅁允䅁䅁䅅䅁䙁偁唷佥浫敍⽑䍄䉁䅁䅁䅂䅁䅁䅍䅄䅁䅁䅯杫䅑䅁䅯睡䅑䅁䅯睤䅑䅁䅅䅁䉁䅁䅁兂乃㉬匴㡧䭄睐杷允䅁䅁䅑䅁䑁䅁䅷䅁䭁䩁䙁䅁䭁䝁䕳䅁䭁䡁䕙䅁䉁䅁䅁允䅁䅁䅕䡰㥁瑃橥樹䴸䅉䅅䅁䕁䅁䅁睁䵁䅁䅁权䱄睁䅁权䭁䅁䅁权䙁䅁䅁允䅁䅁䅅䅁䙁偁㥔䠱灪杊䅴䍄䉁䅁䅁䅂䅁䅁䅍䅄䅁䅁䅯睁䅕䅁䅯充䅁䅁䅯督䅑䅁䅅䅁䉁䅁䅁杄啁䅁䅁免睁䑁䅅睍㉁䑁䅣䅍睁䑁䅁䅁䵁䅉䅅䅁䕁䅁䅁睁䵁䅁䅁权䵂睁䅁权䕁䅁䅁权䙁䅁䅁允䅁䅁䅅䅁䙁䅁䅁䱁呄焴䉆䍄䉁䅁䅁䅂䅁䅁䅍䅄䅁䅁䅯杳䅕䅁䅯充䅁䅁䅯䅧䅑䅁䅅䅁䉁䅁䅁杄啁䅁䅁睍㑁䑁䅉䅍睁䑁䅁䅍睁䑁䅁䅁䵁䅉䅅䅁䑁䅁䅁睁䵁䅁䅁权桄䅂䅁权歁杂䅁允䅁䅁䅅䅁䭁䉁䡳䅁䵁䅉䅅䅁䕁䅁䅁睁䵁䅁䅁权穄兂䅁权剁䅁䅁权䉃䅂䅁允䅁䅁䅅䅁䭁䕁䅣䅁䵁䅉䅅䅁䕁䅁䅁睁䵁䅁䅁权元䅂䅁权牂䅂䅁权㕂䅂䅁允䅁䅁䅅䅁䙁䝁㝑〳丫㡬⼴䍄䉁䅁䅁䅂䅁䅁䅍䅄䅁䅁䅯睰䅕䅁䅯睡䅑䅁䅯睢䅑䅁䅅䅁䉁䅁䅁兂灁䥘䌯匹䵪睐杷允䅁䅁䅑䅁䑁䅁䅷䅁䭁䭁䙍䅁䭁䅁䅑䅁䭁䡁䕣䅁䉁䅁䅁允䅁䅁䅕䅁䅁䥁䥑歇䵅䅉䅅䅁䕁䅁䅁睁䵁䅁䅁权㥁䅁䅁权䉁杁䅁权䙁杁䅁允䅁䅁䅅䅁䙁䩁䍙煖⭕穕䈱䍄䉁䅁䅁䅂䅁䅁䅍䅄䅁䅁䅯児䅉䅁䅯䅂䅁䅁䅯兂䅁䅁䅅䅁䉁䅁䅁兂䅁䅁䅁牊婆兑杷允䅁䅁䅑䅁䑁䅁䅷䅁䭁䅁䝕䅁䭁䝁䕳䅁䭁䡁䕅䅁䉁䅁䅁允䅁䅁䅕㉩湺㘫确歈䵁䅉䅅䅁䑁䅁䅁睁䵁䅁䅁权瑁兂䅁权奁杂䅁允䅁䅁䅅䅁䭁䝁䜸䅁䵁䅉䅅䅁䑁䅁䅁睁䵁䅁䅁权㍁兂䅁权奁杂䅁允䅁䅁䅅䅁䭁䑁䜰䅁䵁䅉䅅䅁䕁䅁䅁睁䵁䅁䅁权䍄杁䅁权剁䅁䅁权䙁䅁䅁允䅁䅁䅅䅁佁䉁䅑䅁硁䑁䅙兏祁䑁䅉䅍㑁䑁䅧杍䅁䅁杷允䅁䅁䅍䅁䑁䅁䅷䅁䭁䑁䙷䅁䭁䍁䝙䅁䉁䅁䅁允䅁䅁䄴杄䅁䑁䅅䅍㉁䍁䄴免㑁䅁䅁䍄䉁䅁䅁睁䅁䅁䅍䅄䅁䅁䅯東䅑䅁䅯䅊䅙䅁䅅䅁䉁䅁䅁权㡄䅃䅁䍄䉁䅁䅁䅂䅁䅁䅍䅄䅁䅁䅯儰䅅䅁䅯允䅉䅁䅯兂䅉䅁䅅䅁䉁䅁䅁兂癃兎硪䵊摐䅑杷允䅁䅁䅑䅁䑁䅁䅷䅁䭁䵁䕙䅁䭁䅁䅑䅁䭁䡁䕁䅁䉁䅁䅁允䅁䅁䅕䅁䅁䍁敨啄䵅䅉䅅䅁䕁䅁䅁睁䵁䅁䅁权呃䅁䅁权䉁杁䅁权䑁杁䅁允䅁䅁䅅䅁䙁䅁硹婖丰乩䅴䍄䉁䅁䅁睁䅁䅁䅍䅄䅁䅁䅯䄲䅕䅁䅯杇䅙䅁䅅䅁䉁䅁䅁权敂杂䅁䍄䉁䅁䅁䅂䅁䅁䅍䅄䅁䅁䅯睥䅍䅁䅯充䅁䅁䅯兂䅁䅁䅅䅁䉁䅁䅁杄坁䅁䅁免祁䑁䅉杍㍁䑁䅅兎睁䑁䅁䅍䅁䅁杷允䅁䅁䅑䅁䑁䅁䅷䅁䭁䅁䝷䅁䭁䅁䅑䅁䭁䥁䕉䅁䉁䅁䅁允䅁䅁䅕䅁䅁䝁協䕆䵅䅉䅅䅁䕁䅁䅁睁䵁䅁䅁权啁睁䅁权䭁䅁䅁权䙁䅁䅁允䅁䅁䅅䅁䙁䱁摋㘷䝦睓䅤䍄䉁䅁䅁䅂䅁䅁䅍䅄䅁䅁䅯六䅕䅁䅯䅂䅁䅁䅯来䅑䅁䅅䅁䉁䅁䅁兂䅁䅁䅁䐸灷兑杷允䅁䅁䅑䅁䑁䅁䅷䅁䭁䭁䙧䅁䭁䅁䅑䅁䭁䵁䩣䅁䉁䅁䅁允䅁䅁䅕䅁䅁䝁歁啂䵅䅉䅅䅁䑁䅁䅁睁䵁䅁䅁权浂兂䅁权流杂䅁允䅁䅁䅅䅁佁䅁䅷䅁㍁䑁䅅杌㉁䑁䅍䅁䵁䅉䅅䅁䕁䅁䅁睁䵁䅁䅁权䍄䅂䅁权牂䅂䅁权療䅂䅁允䅁䅁䅅䅁䙁乁楅⼲⭬瑡⽑䍄䉁䅁䅁睁䅁䅁䅍䅄䅁䅁䅯儴䅕䅁䅯杇䅙䅁䅅䅁䉁䅁䅁权䱂杂䅁䍄䉁䅁䅁睁䅁䅁䅍䅄䅁䅁䅯睑䅕䅁䅯䅈䅙䅁䅅䅁䉁䅁䅁权慂杂䅁䍄䉁䅁䅁䅂䅁䅁䅍䅄䅁䅁䅯杸䅕䅁䅯䅂䅁䅁䅯杣䅑䅁䅅䅁䉁䅁䅁兂䅁䅁䅁䐹婙兑杷允䅁䅁䅍䅁䑁䅁䅷䅁䭁佁䙉䅁䭁䉁䝯䅁䉁䅁䅁允䅁䅁䅯䅐䅙䅁杷允䅁䅁䅑䅁䑁䅁䅷䅁䭁䝁䙑䅁䭁䉁䅅䅁䭁䡁䕣䅁䉁䅁䅁允䅁䅁䄴䅆䅁䑁䅉兎穁䑁䅅睎㑁䑁䅁䅍睁䅁䅁䍄䉁䅁䅁䅂䅁䅁䅍䅄䅁䅁䅯具䅕䅁䅯睈䅙䅁䅯䅉䅙䅁䅅䅁䉁䅁䅁权瑂杂䅁䍄䉁䅁䅁睁䅁䅁䅍䅄䅁䅁䅯兹䅕䅁䅯杊䅙䅁䅅䅁䉁䅁䅁杄䵁䅁䅁兏ㅁ䍁䄴睎㑁䅁䅁䍄䉁䅁䅁䅂䅁䅁䅍䅄䅁䅁䅯児䅍䅁䅯䅂䅁䅁䅯兂䅁䅁䅅䅁䉁䅁䅁兂䅁䅁杁祶湖兑杷允䅁䅁䅑䅁䑁䅁䅷䅁䭁乁䙅䅁䭁䅁䅑䅁䭁䝁䔰䅁䉁䅁䅁允䅁䅁䅕䅁䅁䕁㙋き䵅䅉䅅䅁䕁䅁䅁睁䵁䅁䅁权㙂杁䅁权剁䅁䅁权䙁䅁䅁允䅁䅁䅅䅁佁䉁䅑䅁硁䑁䅅睍㍁䑁䅁䅍睁䑁䅁䅍䅁䅁杷允䅁䅁䅑䅁䑁䅁䅷䅁䭁䅁䙍䅁䭁䅁䅑䅁䭁䡁䕅䅁䉁䅁䅁允䅁䅁䅕䅁䅁䭁兺歉䵅䅉䅅䅁䕁䅁䅁睁䵁䅁䅁权睃兂䅁权䕁䅁䅁权㍂䅂䅁允䅁䅁䅅䅁䙁䅁䅁䅁䅄瘹䅚䍄䉁䅁䅁䅂䅁䅁䅍䅄䅁䅁䅯杉䅍䅁䅯权䅁䅁䅯兂䅁䅁䅅䅁䉁䅁䅁兂奂扏䥔橤唴䅑杷允䅁䅁䅑䅁䑁䅁䅷䅁䭁䵁䙍䅁䭁䅁䅑䅁䭁䡁䕍䅁䉁䅁䅁允䅁䅁䅕䅁䅁佁牔啍䵅䅉䅅䅁䕁䅁䅁睁䵁䅁䅁权時杁䅁权䭁䅁䅁权䙁䅁䅁允䅁䅁䅅䅁䙁䥁堲桢䑋䅷䅚䍄䉁䅁䅁䅂䅁䅁䅍䅄䅁䅁䅯睈䅕䅁䅯睡䅑䅁䅯䅥䅑䅁䅅䅁䉁䅁䅁兂摄䅊䉡啬䡍䅑杷允䅁䅁䅑䅁䑁䅁䅷䅁䭁䅁䙁䅁䭁䅁䅑䅁䭁䡁䕕䅁䉁䅁䅁允䅁䅁䅕䅁䅁䙁煄え䵅䅉䅅䅁䕁䅁䅁睁䵁䅁䅁权敄兂䅁权晁杂䅁权杁杂䅁允䅁䅁䅅䅁䭁䥁䝍䅁䵁䅉䅅䅁䑁䅁䅁睁䵁䅁䅁权祁兂䅁权歁杂䅁允䅁䅁䅅䅁䭁䉁䕁䅁䵁䅉䅅䅁䕁䅁䅁睁䵁䅁䅁权扁杁䅁权䭁䅁䅁权䙁䅁䅁允䅁䅁䅅䅁䙁䥁䌯匹捨⽪⽯䍄䉁䅁䅁䅂䅁䅁䅍䅄䅁䅁䅯朰䅕䅁䅯䅂䅁䅁䅯睥䅑䅁䅅䅁䉁䅁䅁兂䅁䅁䅁䱒⽯兑杷允䅁䅁䅑䅁䑁䅁䅷䅁䭁佁䙅䅁䭁䅁䅑䅁䭁䡁䕙䅁䉁䅁䅁允䅁䅁䅕䅁䅁䉁朱啑䵅䅉䅅䅁䕁䅁䅁睁䵁䅁䅁权橄兂䅁权䕁䅁䅁权㕂䅂䅁允䅁䅁䅅䅁䙁䅁䅁䅁元⼶䅨䍄䉁䅁䅁睁䅁䅁䅍䅄䅁䅁䅯关䅑䅁䅯杇䅙䅁䅅䅁䉁䅁䅁权䅂杂䅁䍄䉁䅁䅁䅂䅁䅁䅍䅄䅁䅁䅯朳䅧䅁䅯睈䅙䅁䅯䅉䅙䅁䅅䅁䉁䅁䅁权䭄䅃䅁䍄䉁䅁䅁䅂䅁䅁䅍䅄䅁䅁䅯䄳䅉䅁䅯充䅁䅁䅯眯䅅䅁䅅䅁䉁䅁䅁杄坁䅁䅁免睁䑁䅁杍睁䑁䅁䅍睁䑁䅁䅍䅁䅁杷允䅁䅁䅑䅁䑁䅁䅷䅁䭁䙁䙷䅁䭁䝁䕳䅁䭁䝁䔰䅁䉁䅁䅁允䅁䅁䅕硢䑋䵷桱歁䵁䅉䅅䅁䕁䅁䅁睁䵁䅁䅁权㡃䅂䅁权牂䅂䅁权硂䅂䅁允䅁䅁䅅䅁䙁䵁ㅐ䙋偹瑷⼲䍄䉁䅁䅁䅂䅁䅁䅍䅄䅁䅁䅯眰䅑䅁䅯睈䅙䅁䅯䅉䅙䅁䅅䅁䉁䅁䅁权佂杂䅁䍄䉁䅁䅁䅂䅁䅁䅍䅄䅁䅁䅯兙䅕䅁䅯睡䅑䅁䅯兢䅑䅁䅅䅁䉁䅁䅁兂摁浗㝑〳䴸䅑杷允䅁䅁䅍䅁䑁䅁䅷䅁䭁䍁䙫䅁䭁䉁䝯䅁䉁䅁䅁允䅁䅁䅯杷䅙䅁杷允䅁䅁䅑䅁䑁䅁䅷䅁䭁䝁䉑䅁䭁䅁䅯䅁䭁䅁䅕䅁䉁䅁䅁允䅁䅁䅕塹⭡确癯戱䴸䅉䅅䅁䕁䅁䅁睁䵁䅁䅁权䑁䅁䅁权剁䅁䅁权䙁䅁䅁允䅁䅁䅅䅁佁䉁䅑䅁祁䑁䅫兎祁䑁䅕䅍睁䑁䅁䅍䅁䅁杷允䅁䅁䅑䅁䑁䅁䅷䅁䭁䑁䌴䅁䭁䉁䅅䅁䭁䅁䅕䅁䉁䅁䅁允䅁䅁䄴杆䅁䑁䅣杍ㅁ䑁䅧䅍睁䑁䅁䅍睁䑁䅁䅁䵁䅉䅅䅁䕁䅁䅁睁䵁䅁䅁权奄兂䅁权牂䅂䅁权䕃䅂䅁允䅁䅁䅅䅁䙁佁㠵穐敖畵⼰䍄䉁䅁䅁睁䅁䅁䅍䅄䅁䅁䅯杏䅕䅁䅯䅇䅙䅁䅅䅁䉁䅁䅁权㕁杂䅁䍄䉁䅁䅁睁䅁䅁䅍䅄䅁䅁䅯杸䅕䅁䅯䅈䅙䅁䅅䅁䉁䅁䅁权浃睂䅁䍄䉁䅁䅁䅂䅁䅁䅍䅄䅁䅁䅯睰䅅䅁䅯充䅁䅁䅯䅂䅉䅁䅅䅁䉁䅁䅁杄坁䅁䅁免ぁ䑁䅧杍睁䑁䅁䅍睁䑁䅁䅍䅁䅁杷允䅁䅁䅑䅁䑁䅁䅷䅁䭁䕁䅅䅁䭁䅁䅯䅁䭁䅁䅕䅁䉁䅁䅁允䅁䅁䅕兇坒楄礲吴䴸䅉䅅䅁䕁䅁䅁睁䵁䅁䅁权歂允䅁权剁䅁䅁权䕁杁䅁允䅁䅁䅅䅁佁䉁䅑䅁祁䑁䅫兏硁䑁䅁䅍睁䑁䅁䅍䅁䅁杷允䅁䅁䅑䅁䑁䅁䅷䅁䭁䅁䝳䅁䭁䅁䅑䅁䭁䡁䕧䅁䉁䅁䅁允䅁䅁䅕䅁䅁䅁灨い䵅䅉䅅䅁䕁䅁䅁睁䵁䅁䅁权浃䅂䅁权剁䅁䅁权祂䅂䅁允䅁䅁䅅䅁佁䉁䅉䅁㕁䑁䅉免㉁䑁䅅䅍睁䑁䅁䅁䵁䅉䅅䅁䕁䅁䅁睁䵁䅁䅁权㉄䅂䅁权牂䅂䅁权⽂䅂䅁允䅁䅁䅅䅁䙁佁㙆䭆䠵攴⽉䍄䉁䅁䅁䅂䅁䅁䅍䅄䅁䅁䅯杄䅙䅁䅯充䅁䅁䅯䅨䅑䅁䅅䅁䉁䅁䅁杄十䅁䅁䅏㉁䑁䅧䅏穁䑁䅅兎祁䅁䅁䍄䉁䅁䅁䅂䅁䅁䅍䅄䅁䅁䅯䅶䅅䅁䅯充䅁䅁䅯䅂䅉䅁䅅䅁䉁䅁䅁杄十䅁䅁李㑁䑁䅕睎㕁䑁䅁䅍睁䅁䅁䍄䉁䅁䅁䅂䅁䅁䅍䅄䅁䅁䅯李䅍䅁䅯充䅁䅁䅯兂䅁䅁䅅䅁䉁䅁䅁杄啁䅁䅁䅎ㅁ䑁䅍杍硁䑁䅁䅍睁䑁䅁䅁䵁䅉䅅䅁䕁䅁䅁睁䵁䅁䅁权卄䅃䅁权牂䅂䅁权䅃䅂䅁允䅁䅁䅅䅁䙁䝁汄䌰扌挫⼶䍄䉁䅁䅁睁䅁䅁䅍䅄䅁䅁䅯䅹䅑䅁䅯䅇䅙䅁䅅䅁䉁䅁䅁权㡂杂䅁䍄䉁䅁䅁睁䅁䅁䅍䅄䅁䅁䅯朵䅑䅁䅯䅇䅙䅁䅅䅁䉁䅁䅁权㕁杂䅁䍄䉁䅁䅁䅂䅁䅁䅍䅄䅁䅁䅯杹䅑䅁䅯睡䅑䅁䅯兤䅑䅁䅅䅁䉁䅁䅁兂䙃ㄶ㑇潈⽘睐杷允䅁䅁䅍䅁䑁䅁䅷䅁䭁偁䔸䅁䭁䉁䝷䅁䉁䅁䅁允䅁䅁䅯睺䅙䅁杷允䅁䅁䅑䅁䑁䅁䅷䅁䭁䭁䔸䅁䭁䝁䕳䅁䭁䡁䕯䅁䉁䅁䅁允䅁䅁䅕積積積積稶䴸䅉䅅䅁䕁䅁䅁睁䵁䅁䅁权桄䅂䅁权牂䅂䅁权硂䅂䅁允䅁䅁䅅䅁䙁䕁䱓佢㝦共䅖䍄䉁䅁䅁睁䅁䅁䅍䅄䅁䅁䅯公䅑䅁䅯杈䅙䅁䅅䅁䉁䅁䅁权噂杂䅁䍄䉁䅁䅁䅂䅁䅁䅍䅄䅁䅁䅯䅪䅑䅁䅯睡䅑䅁䅯杦䅑䅁䅅䅁䉁䅁䅁兂慃婭婭婭䩮睐杷允䅁䅁䅑䅁䑁䅁䅷䅁䭁䕁䙷䅁䭁䝁䕳䅁䭁䡁䕑䅁䉁䅁䅁允䅁䅁䅕牕敧敨剴䕆䵁䅉䅅䅁䕁䅁䅁睁䵁䅁䅁权䅃䅁䅁权䉁杁䅁权䑁杁䅁允䅁䅁䅅䅁䙁乁䕯㡣渹瑔䅨䍄䉁䅁䅁䅂䅁䅁䅍䅄䅁䅁䅯䅘䅍䅁䅯充䅁䅁䅯兂䅁䅁䅅䅁䉁䅁䅁杄啁䅁䅁杍睁䑁䅕兎ぁ䑁䅣䅍睁䑁䅁䅁䵁䅉䅅䅁䑁䅁䅁睁䵁䅁䅁权婁兂䅁权慁杂䅁允䅁䅁䅅䅁䭁䵁䝍䅁䵁䅉䅅䅁䕁䅁䅁睁䵁䅁䅁权䑄䅂䅁权䕁䅁䅁权㝂䅂䅁允䅁䅁䅅䅁䙁䅁䅁䅁䥂䍷䉂䍄䉁䅁䅁䅂䅁䅁䅍䅄䅁䅁䅯兇䅕䅁䅯䅂䅁䅁䅯兣䅑䅁䅅䅁䉁䅁䅁兂䅁䅁䅁䍉獍兑杷允䅁䅁䅑䅁䑁䅁䅷䅁䭁䝁䙧䅁䭁䉁䅅䅁䭁䥁䕁䅁䉁䅁䅁允䅁䅁䄴䅆䅁䑁䅅䅍㕁䑁䅍䅏硁䑁䅅睎穁䅁䅁䍄䉁䅁䅁䅂䅁䅁䅍䅄䅁䅁䅯䅦䅕䅁䅯睈䅙䅁䅯䅉䅙䅁䅅䅁䉁䅁䅁权㍃䅃䅁䍄䉁䅁䅁䅂䅁䅁䅍䅄䅁䅁䅯儵䅧䅁䅯䅂䅁䅁䅯內䅑䅁䅅䅁䉁䅁䅁兂䅁䅁䅁䙳湳兑杷允䅁䅁䅑䅁䑁䅁䅷䅁䭁䩁䍫䅁䭁䅁䅯䅁䭁偁䈸䅁䉁䅁䅁允䅁䅁䅕穊䥅䉲慸啇䵁䅉䅅䅁䕁䅁䅁睁䵁䅁䅁权䍂兂䅁权䕁䅁䅁权睂䅂䅁允䅁䅁䅅䅁䙁䅁䅁䅁捄䉷䉚䍄䉁䅁䅁䅂䅁䅁䅍䅄䅁䅁䅯儲䅑䅁䅯睈䅙䅁䅯䅉䅙䅁䅅䅁䉁䅁䅁权㙃杂䅁䍄䉁䅁䅁䅂䅁䅁䅍䅄䅁䅁䅯䅄䅍䅁䅯充䅁䅁䅯兂䅁䅁䅅䅁䉁䅁䅁杄啁䅁䅁免ㅁ䑁䅁睎㑁䑁䅣兏硁䑁䅣䅁䵁䅉䅅䅁䕁䅁䅁睁䵁䅁䅁权㑃䅂䅁权剁䅁䅁权㑂䅂䅁允䅁䅁䅅䅁佁䉁䅉䅁ㅁ䑁䅅李ぁ䑁䅫䅍睁䑁䅁䅁䵁䅉䅅䅁䕁䅁䅁睁䵁䅁䅁权牁兂䅁权䕁䅁䅁权㕂䅂䅁允䅁䅁䅅䅁䙁䅁䅁䅁䅃兴䉖䍄䉁䅁䅁䅂䅁䅁䅍䅄䅁䅁䅯杮䅍䅁䅯䅂䅁䅁䅯眯䅅䅁䅅䅁䉁䅁䅁兂䅁䅁䅁塢塴兑杷允䅁䅁䅑䅁䑁䅁䅷䅁䭁䱁䕫䅁䭁䝁䕳䅁䭁䵁䩣䅁䉁䅁䅁允䅁䅁䅕噎㘶兓䍷稷䴸䅉䅅䅁䕁䅁䅁睁䵁䅁䅁权潄兂䅁权䕁䅁䅁权㍂䅂䅁允䅁䅁䅅䅁䙁䅁䅁䅁权八䉆䍄䉁䅁䅁䅂䅁䅁䅍䅄䅁䅁䅯睂䅙䅁䅯充䅁䅁䅯睤䅑䅁䅅䅁䉁䅁䅁杄啁䅁䅁免穁䑁䅅䅎穁䑁䅍䅍睁䑁䅁䅁䵁䅉䅅䅁䕁䅁䅁睁䵁䅁䅁权汃睁䅁权䕁䅁䅁权⽄允䅁允䅁䅁䅅䅁䙁䅁䅁䅁硂潬䉆䍄䉁䅁䅁䅂䅁䅁䅍䅄䅁䅁䅯杈䅕䅁䅯睈䅙䅁䅯䅉䅙䅁䅅䅁䉁䅁䅁权㉄睂䅁䍄䉁䅁䅁䅂䅁䅁䅍䅄䅁䅁䅯克䅕䅁䅯睈䅙䅁䅯䅉䅙䅁䅅䅁䉁䅁䅁权汄杂䅁䍄䉁䅁䅁䅂䅁䅁䅍䅄䅁䅁䅯睩䅕䅁䅯充䅁䅁䅯䅦䅑䅁䅅䅁䉁䅁䅁杄十䅁䅁䅎穁䑁䅕杍硁䑁䅁䅍睁䅁䅁䍄䉁䅁䅁睁䅁䅁䅍䅄䅁䅁䅯杹䅑䅁䅯杇䅙䅁䅅䅁䉁䅁䅁权扁杂䅁䍄䉁䅁䅁䅂䅁䅁䅍䅄䅁䅁䅯朸䅅䅁䅯允䅉䅁䅯兂䅉䅁䅅䅁䉁䅁䅁兂敂摵㈴捅䴳䅑杷允䅁䅁䅑䅁䑁䅁䅷䅁䭁䵁䙅䅁䭁䅁䅑䅁䭁䡁䕉䅁䉁䅁䅁允䅁䅁䅕䅁䅁佁硄歔䵅䅉䅅䅁䕁䅁䅁睁䵁䅁䅁权䙄兂䅁权牂䅂䅁权䕃䅂䅁允䅁䅁䅅䅁䙁䝁浚浚浚癚⽃䍄䉁䅁䅁䅂䅁䅁䅍䅄䅁䅁䅯䄵䅕䅁䅯䅂䅁䅁䅯杧䅑䅁䅅䅁䉁䅁䅁兂䅁䅁䅁乃䔴兑杷允䅁䅁䅑䅁䑁䅁䅷䅁䭁䩁䕧䅁䭁䝁䕳䅁䭁䡁䕳䅁䉁䅁䅁允䅁䅁䅕捺䵺䵺䵺䐵䴸䅉䅅䅁䕁䅁䅁睁䵁䅁䅁权㍁兂䅁权䕁䅁䅁权㍂䅂䅁允䅁䅁䅅䅁䙁䅁䅁䅁䅄睸䉨䍄䉁䅁䅁䅂䅁䅁䅍䅄䅁䅁䅯儰䅕䅁䅯睡䅑䅁䅯睢䅑䅁䅅䅁䉁䅁䅁兂啁歲桦桥䥑䅑杷允䅁䅁䅍䅁䑁䅁䅷䅁䭁䑁䙅䅁䭁䉁䜴䅁䉁䅁䅁允䅁䅁䅯杒䅙䅁杷允䅁䅁䅑䅁䑁䅁䅷䅁䭁䥁䔰䅁䭁䉁䅅䅁䭁䡁䕁䅁䉁䅁䅁允䅁䅁䄴杅䅁䑁䅍免穁䑁䅫兏睁䑁䅁䅍䅁䅁杷允䅁䅁䅑䅁䑁䅁䅷䅁䭁䥁䍕䅁䭁䅁䅑䅁䭁偁䈸䅁䉁䅁䅁允䅁䅁䅕䅁䅁䑁晴問䵅䅉䅅䅁䕁䅁䅁睁䵁䅁䅁权䭃兂䅁权䕁䅁䅁权䅃䅂䅁允䅁䅁䅅䅁䙁䅁䅁䅁睂と䉤䍄䉁䅁䅁䅂䅁䅁䅍䅄䅁䅁䅯䅲䅕䅁䅯䅂䅁䅁䅯督䅑䅁䅅䅁䉁䅁䅁</t>
  </si>
  <si>
    <t>兂䅁䅁䅁䡇⭑兑杷允䅁䅁䅍䅁䑁䅁䅷䅁䭁䉁䙫䅁䭁䍁䝙䅁䉁䅁䅁允䅁䅁䄴䅄䅁䑁䅙兎畁䑁䅧李䅁䅁杷允䅁䅁䅑䅁䑁䅁䅷䅁䭁偁䔴䅁䭁䅁䅑䅁䭁䡁䔴䅁䉁䅁䅁允䅁䅁䅕䅁䅁䅁乄啂䵅䅉䅅䅁䕁䅁䅁睁䵁䅁䅁权祁兂䅁权牂䅂䅁权祂䅂䅁允䅁䅁䅅䅁䙁䡁啳歲桦牥⽓䍄䉁䅁䅁䅂䅁䅁䅍䅄䅁䅁䅯典䅕䅁䅯睡䅑䅁䅯䅧䅑䅁䅅䅁䉁䅁䅁兂䅁䅁䅁䅁㡄睶杷允䅁䅁䅑䅁䑁䅁䅷䅁䭁䥁䔴䅁䭁䝁䕳䅁䭁䡁䕉䅁䉁䅁䅁允䅁䅁䅕体㙆䭆䠵吸䴸䅉䅅䅁䕁䅁䅁睁䵁䅁䅁权⽃䅂䅁权䕁䅁䅁权㉂䅂䅁允䅁䅁䅅䅁䙁䅁䅁䅁䭂楍䉎䍄䉁䅁䅁䅂䅁䅁䅍䅄䅁䅁䅯睺䅧䅁䅯䅂䅁䅁䅯䅣䅑䅁䅅䅁䉁䅁䅁兂䅁䅁䅁䍇祙兑杷允䅁䅁䅑䅁䑁䅁䅷䅁䭁乁䅯䅁䭁䉁䅅䅁䭁䅁䅕䅁䉁䅁䅁允䅁䅁䄴䅆䅁䑁䅉䅏祁䑁䅧䅏睁䑁䅁䅍睁䅁䅁䍄䉁䅁䅁䅂䅁䅁䅍䅄䅁䅁䅯䅆䅕䅁䅯睈䅙䅁䅯䅉䅙䅁䅅䅁䉁䅁䅁权坃杂䅁䍄䉁䅁䅁䅂䅁䅁䅍䅄䅁䅁䅯充䅙䅁䅯睡䅑䅁䅯睢䅑䅁䅅䅁䉁䅁䅁兂㑃潈牘払浪睐杷允䅁䅁䅍䅁䑁䅁䅷䅁䭁乁䕅䅁䭁䍁䝑䅁䉁䅁䅁允䅁䅁䅯兘䅫䅁杷允䅁䅁䅑䅁䑁䅁䅷䅁䭁䵁䔸䅁䭁䉁䅅䅁䭁䥁䕑䅁䉁䅁䅁允䅁䅁䄴䅆䅁䑁䅅䅎硁䑁䅅䅍睁䑁䅁䅍睁䅁䅁䍄䉁䅁䅁䅂䅁䅁䅍䅄䅁䅁䅯朳䅕䅁䅯充䅁䅁䅯內䅑䅁䅅䅁䉁䅁䅁杄十䅁䅁䅎硁䑁䅕李睁䑁䅁䅍睁䅁䅁䍄䉁䅁䅁䅂䅁䅁䅍䅄䅁䅁䅯充䅅䅁䅯充䅁䅁䅯䅂䅉䅁䅅䅁䉁䅁䅁杄啁䅁䅁杍ぁ䑁䅫睍睁䑁䅁䅍睁䑁䅁䅁䵁䅉䅅䅁䕁䅁䅁睁䵁䅁䅁权啂兂䅁权䕁䅁䅁权㙂䅂䅁允䅁䅁䅅䅁䙁䅁䅁䅁㡃䑎䉚䍄䉁䅁䅁睁䅁䅁䅍䅄䅁䅁䅯䅄䅙䅁䅯䅊䅙䅁䅅䅁䉁䅁䅁权䙃元䅁䍄䉁䅁䅁䅂䅁䅁䅍䅄䅁䅁䅯杅䅁䅁䅯充䅁䅁䅯兂䅁䅁䅅䅁䉁䅁䅁杄啁䅁䅁免硁䑁䅫免睁䑁䅁䅍睁䑁䅁䅁䵁䅉䅅䅁䕁䅁䅁睁䵁䅁䅁权䕄䅂䅁权剁䅁䅁权㉂䅂䅁允䅁䅁䅅䅁佁䉁䅉䅁㍁䑁䅁䅏穁䑁䅍䅍睁䑁䅁䅁䵁䅉䅅䅁䕁䅁䅁睁䵁䅁䅁权䥄䅂䅁权剁䅁䅁权㝂䅂䅁允䅁䅁䅅䅁佁䉁䅑䅁穁䑁䅉䅎㍁䑁䅑䅎㑁䑁䅕兏䅁䅁杷允䅁䅁䅑䅁䑁䅁䅷䅁䭁䭁䔸䅁䭁䉁䅅䅁䭁䡁䕣䅁䉁䅁䅁允䅁䅁䄴杅䅁䑁䅧䅏㑁䑁䅕李睁䑁䅁䅍䅁䅁杷允䅁䅁䅑䅁䑁䅁䅷䅁䭁䥁䘸䅁䭁䉁䅅䅁䭁䡁䕣䅁䉁䅁䅁允䅁䅁䄴杅䅁䑁䅑睎睁䑁䅫兎睁䑁䅁䅍䅁䅁杷允䅁䅁䅑䅁䑁䅁䅷䅁䭁䡁䑳䅁䭁䅁䅯䅁䭁偁䈸䅁䉁䅁䅁允䅁䅁䅕㑋坣挲㌷稸䴸䅉䅅䅁䕁䅁䅁睁䵁䅁䅁权㉂杁䅁权䭁䅁䅁权䙁䅁䅁允䅁䅁䅅䅁䙁䉁䑋䵷桱剒䅊䍄䉁䅁䅁䅂䅁䅁䅍䅄䅁䅁䅯杦䅕䅁䅯䅂䅁䅁䅯来䅑䅁䅅䅁䉁䅁䅁兂䅁䅁䅁䰯券兑杷允䅁䅁䅑䅁䑁䅁䅷䅁䭁䥁䑯䅁䭁䅁䅑䅁䭁䅁䅕䅁䉁䅁䅁允䅁䅁䅕䅁䅁䱁㥍止䵅䅉䅅䅁䑁䅁䅁睁䵁䅁䅁权坁兂䅁权流杂䅁允䅁䅁䅅䅁佁䅁䅷䅁㕁䑁䅅杌穁䑁䅍䅁䵁䅉䅅䅁䕁䅁䅁睁䵁䅁䅁权剄䅂䅁权䕁䅁䅁权㉂䅂䅁允䅁䅁䅅䅁䙁䅁䅁䅁元硥䉂䍄䉁䅁䅁䅂䅁䅁䅍䅄䅁䅁䅯䅺䅑䅁䅯睡䅑䅁䅯杦䅑䅁䅅䅁䉁䅁䅁兂慃婭婭婭ㅮ睐杷允䅁䅁䅑䅁䑁䅁䅷䅁䭁䡁䘴䅁䭁䉁䅅䅁䭁䥁䕍䅁䉁䅁䅁允䅁䅁䄴䅆䅁䑁䅅免㍁䑁䅍兎㕁䑁䅕免㍁䅁䅁䍄䉁䅁䅁睁䅁䅁䅍䅄䅁䅁䅯䅡䅕䅁䅯杈䅙䅁䅅䅁䉁䅁䅁权穂杂䅁䍄䉁䅁䅁䅂䅁䅁䅍䅄䅁䅁䅯䅍䅁䅁䅯允䅉䅁䅯兂䅉䅁䅅䅁䉁䅁䅁兂坃套楒牏獈䅑杷允䅁䅁䅑䅁䑁䅁䅷䅁䭁䍁䙧䅁䭁䝁䕳䅁䭁䡁䔰䅁䉁䅁䅁允䅁䅁䅕婤奍䙂余呺䴸䅉䅅䅁䑁䅁䅁睁䵁䅁䅁权捃兂䅁权敁杂䅁允䅁䅁䅅䅁䭁䅁䠴䅁䵁䅉䅅䅁䕁䅁䅁睁䵁䅁䅁权婄杁䅁权䕁䅁䅁权⽄允䅁允䅁䅁䅅䅁䙁䅁䅁䥁啄歵䉤䍄䉁䅁䅁䅂䅁䅁䅍䅄䅁䅁䅯杈䅕䅁䅯充䅁䅁䅯杣䅑䅁䅅䅁䉁䅁䅁杄啁䅁䅁免ㅁ䑁䅕睍硁䑁䅕兎㑁䑁䅙䅁䵁䅉䅅䅁䕁䅁䅁睁䵁䅁䅁权敁杁䅁权䕁䅁䅁权䙁䅁䅁允䅁䅁䅅䅁䙁䅁䅁䅁䭁䙤䈱䍄䉁䅁䅁䅂䅁䅁䅍䅄䅁䅁䅯䅂䅕䅁䅯䅂䅁䅁䅯兣䅑䅁䅅䅁䉁䅁䅁兂䅁䅁䅁䍸婑兑杷允䅁䅁䅑䅁䑁䅁䅷䅁䭁佁䙕䅁䭁䅁䅑䅁䭁䡁䕫䅁䉁䅁䅁允䅁䅁䅕䅁䅁佁睨䕄䵅䅉䅅䅁䕁䅁䅁睁䵁䅁䅁权噁睁䅁权剁䅁䅁权⽄允䅁允䅁䅁䅅䅁佁䉁䅑䅁ㅁ䑁䅙睍睁䑁䅁䅍睁䑁䅁䅍䅁䅁杷允䅁䅁䅍䅁䑁䅁䅷䅁䭁偁䙑䅁䭁䉁䝷䅁䉁䅁䅁允䅁䅁䅯睉䅧䅁杷允䅁䅁䅑䅁䑁䅁䅷䅁䭁䍁䙍䅁䭁䅁䅑䅁䭁䝁䔰䅁䉁䅁䅁允䅁䅁䅕䅁䅁䩁䵁ぇ䵅䅉䅅䅁䕁䅁䅁睁䵁䅁䅁权䭄兂䅁权剁䅁䅁权䑃䅂䅁允䅁䅁䅅䅁佁䉁䅑䅁硁䑁䅙䅍㍁䑁䅁䅍睁䑁䅁䅍䅁䅁杷允䅁䅁䅑䅁䑁䅁䅷䅁䭁䝁䙍䅁䭁䉁䅅䅁䭁䡁䕳䅁䉁䅁䅁允䅁䅁䄴䅆䅁䑁䅉杍㑁䑁䅙睎睁䑁䅑䅎㑁䅁䅁䍄䉁䅁䅁䅂䅁䅁䅍䅄䅁䅁䅯䅶䅍䅁䅯䅂䅁䅁䅯兂䅁䅁䅅䅁䉁䅁䅁兂䅁䅁䅁㕰剂兑杷允䅁䅁䅍䅁䑁䅁䅷䅁䭁䥁䕧䅁䭁䉁䝯䅁䉁䅁䅁允䅁䅁䅯杘䅙䅁杷允䅁䅁䅑䅁䑁䅁䅷䅁䭁䝁䍷䅁䭁䅁䅑䅁䭁䅁䅕䅁䉁䅁䅁允䅁䅁䅕䅁䅁䍁㑲䕖䵅䅉䅅䅁䕁䅁䅁睁䵁䅁䅁权允䅂䅁权剁䅁䅁权㕂䅂䅁允䅁䅁䅅䅁䭁䝁䍣䅁䵁䅉䅅䅁䕁䅁䅁睁䵁䅁䅁权牄杁䅁权䕁䅁䅁权⽄允䅁允䅁䅁䅅䅁䙁䅁䅁䅁䍄噊䉎䍄䉁䅁䅁睁䅁䅁䅍䅄䅁䅁䅯睃䅙䅁䅯䅈䅙䅁䅅䅁䉁䅁䅁权楂杂䅁䍄䉁䅁䅁睁䅁䅁䅍䅄䅁䅁䅯公䅑䅁䅯杊䅙䅁䅅䅁䉁䅁䅁杄佁䅁䅁免睁䑁䅧杌睁䑁䅧䅁䵁䅉䅅䅁䕁䅁䅁睁䵁䅁䅁权䭃睁䅁权剁䅁䅁权⽄允䅁允䅁䅁䅅䅁佁䉁䅑䅁祁䑁䅑睍祁䑁䅧䅍睁䑁䅁䅍䅁䅁杷允䅁䅁䅑䅁䑁䅁䅷䅁䭁䍁䙑䅁䭁䅁䅑䅁䭁䡁䕕䅁䉁䅁䅁允䅁䅁䅕䅁䅁䭁䝪䕄䵅䅉䅅䅁䕁䅁䅁睁䵁䅁䅁权䭄䅂䅁权剁䅁䅁权䕃䅂䅁允䅁䅁䅅䅁佁䉁䅉䅁穁䑁䅫䅍ぁ䑁䅣䅍睁䑁䅁䅁䵁䅉䅅䅁䕁䅁䅁睁䵁䅁䅁权灁兂䅁权牂䅂䅁权㝂䅂䅁允䅁䅁䅅䅁䭁䕁䅣䅁䵁䅉䅅䅁䑁䅁䅁睁䵁䅁䅁权捄䅂䅁权流杂䅁允䅁䅁䅅䅁佁䅁䅷䅁㑁䑁䅧杌㍁䑁䅕䅁䵁䅉䅅䅁䑁䅁䅁睁䵁䅁䅁权㝂兂䅁权奁杂䅁允䅁䅁䅅䅁䭁䕁䝑䅁䵁䅉䅅䅁䕁䅁䅁睁䵁䅁䅁权䵃睁䅁权䭁䅁䅁权⽄允䅁允䅁䅁䅅䅁䙁䑁晶㑔堲桢䅎䍄䉁䅁䅁䅂䅁䅁䅍䅄䅁䅁䅯䅰䅑䅁䅯睡䅑䅁䅯䅧䅑䅁䅅䅁䉁䅁䅁兂慃婭婭婭桮睐杷允䅁䅁䅍䅁䑁䅁䅷䅁䭁乁䔰䅁䭁䉁䜴䅁䉁䅁䅁允䅁䅁䅯眴䅙䅁杷允䅁䅁䅑䅁䑁䅁䅷䅁䭁䭁䕍䅁䭁䉁䅅䅁䭁䥁䕁䅁䉁䅁䅁允䅁䅁䄴䅆䅁䑁䅑兏睁䑁䅑䅍睁䑁䅁䅍睁䅁䅁䍄䉁䅁䅁䅂䅁䅁䅍䅄䅁䅁䅯䅺䅑䅁䅯充䅁䅁䅯睥䅑䅁䅅䅁䉁䅁䅁杄啁䅁䅁免㉁䑁䅧睍㍁䑁䅑䅍睁䑁䅁䅁䵁䅉䅅䅁䕁䅁䅁睁䵁䅁䅁权祄䅂䅁权剁䅁䅁权⽂䅂䅁允䅁䅁䅅䅁佁䉁䅑䅁硁䑁䅣免ぁ䑁䅧兎祁䑁䅧兎䅁䅁杷允䅁䅁䅑䅁䑁䅁䅷䅁䭁偁䌰䅁䭁䅁䅑䅁䭁䅁䅕䅁䉁䅁䅁允䅁䅁䅕䅁䅁䑧祮ず䵅䅉䅅䅁䕁䅁䅁睁䵁䅁䅁权潁兂䅁权剁䅁䅁权㑂䅂䅁允䅁䅁䅅䅁佁䉁䅑䅁硁䑁䅅睍㕁䑁䅕睍睁䑁䅁䅍䅁䅁杷允䅁䅁䅑䅁䑁䅁䅷䅁䭁䅁䝫䅁䭁䝁䕳䅁䭁䡁䕉䅁䉁䅁䅁允䅁䅁䅕䅁䅁䅁䅁䕃䵁䅉䅅䅁䕁䅁䅁睁䵁䅁䅁权瑄䅁䅁权䕁䅁䅁权䕁杁䅁允䅁䅁䅅䅁䙁䅁䅁䥁ㅃ㕒䈵䍄䉁䅁䅁䅂䅁䅁䅍䅄䅁䅁䅯杺䅑䅁䅯睈䅙䅁䅯䅉䅙䅁䅅䅁䉁䅁䅁权ぁ睂䅁䍄䉁䅁䅁䅂䅁䅁䅍䅄䅁䅁䅯䅍䅕䅁䅯䅂䅁䅁䅯杧䅑䅁䅅䅁䉁䅁䅁兂䅁䅁䅁䡧灁兑杷允䅁䅁䅑䅁䑁䅁䅷䅁䭁佁䙧䅁䭁䉁䅅䅁䭁䝁䔸䅁䉁䅁䅁允䅁䅁䄴䅆䅁䑁䅅䅍睁䑁䅑䅎㑁䑁䅁䅍睁䅁䅁䍄䉁䅁䅁睁䅁䅁䅍䅄䅁䅁䅯兖䅕䅁䅯䅈䅙䅁䅅䅁䉁䅁䅁权㥃杂䅁䍄䉁䅁䅁䅂䅁䅁䅍䅄䅁䅁䅯䅥䅕䅁䅯䅂䅁䅁䅯全䅑䅁䅅䅁䉁䅁䅁兂䅁䅁䅁䵓歧兑杷允䅁䅁䅑䅁䑁䅁䅷䅁䭁佁䙕䅁䭁䉁䅅䅁䭁䡁䕅䅁䉁䅁䅁允䅁䅁䄴䅆䅁䑁䅉杍㉁䑁䅕兎祁䑁䅁䅍睁䅁䅁䍄䉁䅁䅁䅂䅁䅁䅍䅄䅁䅁䅯杕䅕䅁䅯睡䅑䅁䅯睤䅑䅁䅅䅁䉁䅁䅁兂晁敨剴䉵䠴䅑杷允䅁䅁䅑䅁䑁䅁䅷䅁䭁䝁䍯䅁䭁䉁䅅䅁䭁䅁䅕䅁䉁䅁䅁允䅁䅁䄴䅆䅁䑁䅉免㕁䑁䅫睍㑁䑁䅁䅍睁䅁䅁䍄䉁䅁䅁䅂䅁䅁䅍䅄䅁䅁䅯朱䅉䅁䅯充䅁䅁䅯兂䅁䅁䅅䅁䉁䅁䅁杄啁䅁䅁免硁䑁䅉䅏ㅁ䑁䅕䅍睁䑁䅁䅁䵁䅉䅅䅁䕁䅁䅁睁䵁䅁䅁权捂兂䅁权牂䅂䅁权あ䅂䅁允䅁䅁䅅䅁䙁䥁䌯匹捨睪䅨䍄䉁䅁䅁睁䅁䅁䅍䅄䅁䅁䅯䅃䅙䅁䅯䅇䅙䅁䅅䅁䉁䅁䅁权瑁杂䅁䍄䉁䅁䅁䅂䅁䅁䅍䅄䅁䅁䅯睍䅕䅁䅯睡䅑䅁䅯䅨䅑䅁䅅䅁䉁䅁䅁兂癁匳䝑婧托睐杷允䅁䅁䅍䅁䑁䅁䅷䅁䭁乁䕧䅁䭁䍁䝑䅁䉁䅁䅁允䅁䅁䅯睙䅙䅁杷允䅁䅁䅑䅁䑁䅁䅷䅁䭁䱁䔸䅁䭁䉁䅅䅁䭁䡁䕷䅁䉁䅁䅁允䅁䅁䄴杅䅁䑁䅕李睁䑁䅣䅏睁䑁䅁䅍䅁䅁杷允䅁䅁䅑䅁䑁䅁䅷䅁䭁佁䍫䅁䭁䅁䅑䅁䭁䅁䅕䅁䉁䅁䅁允䅁䅁䅕䅁䅁䥑却啩䵅䅉䅅䅁䑁䅁䅁睁䵁䅁䅁权剂兂䅁权捁杂䅁允䅁䅁䅅䅁䭁䙁䠸䅁䵁䅉䅅䅁䕁䅁䅁睁䵁䅁䅁权䭃䅂䅁权剁䅁䅁权穂䅂䅁允䅁䅁䅅䅁佁䉁䅉䅁ぁ䑁䅣兎硁䑁䅙兏硁䑁䅉䅁䵁䅉䅅䅁䕁䅁䅁睁䵁䅁䅁权潄䅂䅁权牂䅂䅁权祂䅂䅁允䅁䅁䅅䅁䙁䉁愱䑚晶⭔⽅䍄䉁䅁䅁睁䅁䅁䅍䅄䅁䅁䅯兴䅕䅁䅯䅊䅙䅁䅅䅁䉁䅁䅁权㕄䅃䅁䍄䉁䅁䅁䅂䅁䅁䅍䅄䅁䅁䅯八䅑䅁䅯充䅁䅁䅯杦䅑䅁䅅䅁䉁䅁䅁杄啁䅁䅁免祁䑁䅑免睁䑁䅁䅍睁䑁䅁䅁䵁䅉䅅䅁䕁䅁䅁睁䵁䅁䅁权硄䅂䅁权䕁䅁䅁权䑃䅂䅁允䅁䅁䅅䅁䙁䅁䅁䅁杂橑䉸䍄䉁䅁䅁䅂䅁䅁䅍䅄䅁䅁䅯兮䅉䅁䅯充䅁䅁䅯眯䅅䅁䅅䅁䉁䅁䅁杄啁䅁䅁睍㕁䑁䅍杍睁䑁䅁䅍睁䑁䅁䅁䵁䅉䅅䅁䑁䅁䅁睁䵁䅁䅁权歄䅂䅁权敁杂䅁允䅁䅁䅅䅁䭁䕁䡣䅁䵁䅉䅅䅁䑁䅁䅁睁䵁䅁䅁权煄兂䅁权捁杂䅁允䅁䅁䅅䅁䭁䍁䝯䅁䵁䅉䅅䅁䕁䅁䅁睁䵁䅁䅁权噂兂䅁权䕁䅁䅁权䡄元䅁允䅁䅁䅅䅁䙁䅁䅁䅁㑂䍅䉎䍄䉁䅁䅁䅂䅁䅁䅍䅄䅁䅁䅯䅑䅍䅁䅯充䅁䅁䅯兂䅁䅁䅅䅁䉁䅁䅁杄啁䅁䅁免睁䑁䅑䅎ㅁ䑁䅅䅍睁䑁䅁䅁䵁䅉䅅䅁䕁䅁䅁睁䵁䅁䅁权灃睁䅁权剁䅁䅁权䙁䅁䅁允䅁䅁䅅䅁佁䉁䅑䅁穁䑁䅁杍㕁䑁䅁䅍睁䑁䅁䅍䅁䅁杷允䅁䅁䅑䅁䑁䅁䅷䅁䭁䅁䙍䅁䭁䉁䅅䅁䭁䡁䕕䅁䉁䅁䅁允䅁䅁䄴䅆䅁䑁䅅䅍硁䑁䅑免㍁䑁䅁䅍睁䅁䅁䍄䉁䅁䅁睁䅁䅁䅍䅄䅁䅁䅯睥䅕䅁䅯䅈䅙䅁䅅䅁䉁䅁䅁权偄杂䅁䍄䉁䅁䅁䅂䅁䅁䅍䅄䅁䅁䅯兮䅑䅁䅯睡䅑䅁䅯兦䅑䅁䅅䅁䉁䅁䅁兂穁積積積㍐睐杷允䅁䅁䅑䅁䑁䅁䅷䅁䭁乁䙧䅁䭁䝁䕳䅁䭁䝁䔰䅁䉁䅁䅁允䅁䅁䅕杓䍷㑋坣獇䵁䅉䅅䅁䑁䅁䅁睁䵁䅁䅁权敄䅂䅁权歁杂䅁允䅁䅁䅅䅁䭁乁䜸䅁䵁䅉䅅䅁䕁䅁䅁睁䵁䅁䅁权䡄兂䅁权剁䅁䅁权㕂䅂䅁允䅁䅁䅅䅁佁䉁䅉䅁㑁䑁䅑睎睁䑁䅁䅍睁䑁䅁䅁䵁䅉䅅䅁䕁䅁䅁睁䵁䅁䅁权灄杁䅁权䭁䅁䅁权䙁䅁䅁允䅁䅁䅅䅁䙁䕁䵯楁䡵杆䅎䍄䉁䅁䅁睁䅁䅁䅍䅄䅁䅁䅯䅉䅕䅁䅯杈䅙䅁䅅䅁䉁䅁䅁权祂杂䅁䍄䉁䅁䅁䅂䅁䅁䅍䅄䅁䅁䅯䄸䅑䅁䅯睡䅑䅁䅯兣䅑䅁䅅䅁䉁䅁䅁兂䑄匹捨㡪噌睐杷允䅁䅁䅑䅁䑁䅁䅷䅁䭁䝁䙍䅁䭁䝁䕳䅁䭁䡁䔰䅁䉁䅁䅁允䅁䅁䅕㥆佮ㄹ橐䕄䵁䅉䅅䅁䑁䅁䅁睁䵁䅁䅁权浄兂䅁权捁杂䅁允䅁䅁䅅䅁䭁䝁䝉䅁䵁䅉䅅䅁䕁䅁䅁睁䵁䅁䅁权摄允䅁权䕁䅁䅁权䕁杁䅁允䅁䅁䅅䅁䙁䅁䅁䅁晁噦䈱䍄䉁䅁䅁䅂䅁䅁䅍䅄䅁䅁䅯兖䅕䅁䅯睡䅑䅁䅯䅥䅑䅁䅅䅁䉁䅁䅁兂瑂⼵灵搸瑌睐杷允䅁䅁䅑䅁䑁䅁䅷䅁䭁䙁䅕䅁䭁䅁䍅䅁䭁䅁䍉䅁䉁䅁䅁允䅁䅁䅕扑䑴桩㝩欲䵁䅉䅅䅁䕁䅁䅁睁䵁䅁䅁权䝄䅂䅁权牂䅂䅁权㕂䅂䅁允䅁䅁䅅䅁䙁䵁ㅐ䙋偹獷⽕䍄䉁䅁䅁睁䅁䅁䅍䅄䅁䅁䅯睷䅑䅁䅯䅈䅙䅁䅅䅁䉁䅁䅁权あ杂䅁䍄䉁䅁䅁䅂䅁䅁䅍䅄䅁䅁䅯睭䅅䅁䅯䅂䅁䅁䅯䅂䅉䅁䅅䅁䉁䅁䅁兂䅁䅁䅁琴扬兑杷允䅁䅁䅑䅁䑁䅁䅷䅁䭁䱁䔰䅁䭁䝁䕳䅁䭁䡁䔰䅁䉁䅁䅁允䅁䅁䅕瑃橥䑣䬰㝴䴸䅉䅅䅁䕁䅁䅁睁䵁䅁䅁权楄兂䅁权牂䅂䅁权⽂䅂䅁允䅁䅁䅅䅁䙁䕁桪桥畓睒䅎䍄䉁䅁䅁䅂䅁䅁䅍䅄䅁䅁䅯兲䅁䅁䅯䅂䅁䅁䅯兂䅁䅁䅅䅁䉁䅁䅁兂䅁䅁䅃癲㙊兑杷允䅁䅁䅑䅁䑁䅁䅷䅁䭁䉁䍧䅁䭁䅁䅑䅁䭁䅁䅕䅁䉁䅁䅁允䅁䅁䅕䅁䅁䩉楄ぬ䵅䅉䅅䅁䕁䅁䅁睁䵁䅁䅁权灄兂䅁权剁䅁䅁权硂䅂䅁允䅁䅁䅅䅁佁䉁䅑䅁硁䑁䅑杍穁䑁䅣䅎睁䑁䅁䅍䅁䅁杷允䅁䅁䅍䅁䑁䅁䅷䅁䭁䙁䙣䅁䭁䍁䝙䅁䉁䅁䅁允䅁䅁䄴䅄䅁䑁䅫兏畁䑁䅕䅎䅁䅁杷允䅁䅁䅑䅁䑁䅁䅷䅁䭁䱁䑧䅁䭁䉁䅅䅁䭁䅁䅕䅁䉁䅁䅁允䅁䅁䄴䅆䅁䑁䅅兎㑁䑁䅕䅍睁䑁䅁䅍睁䅁䅁䍄䉁䅁䅁䅂䅁䅁䅍䅄䅁䅁䅯杳䅑䅁䅯睡䅑䅁䅯䅤䅑䅁䅅䅁䉁䅁䅁兂穂䩡瑈䑦ㄫ睐杷允䅁䅁䅍䅁䑁䅁䅷䅁䭁䥁䙍䅁䭁䉁䝧䅁䉁䅁䅁允䅁䅁䅯兏䅙䅁杷允䅁䅁䅍䅁䑁䅁䅷䅁䭁䡁䙯䅁䭁䉁䝯䅁䉁䅁䅁允䅁䅁䅯䅐䅙䅁杷允䅁䅁䅑䅁䑁䅁䅷䅁䭁䵁䙧䅁䭁䅁䅑䅁䭁䡁䕳䅁䉁䅁䅁允䅁䅁䅕䅁䅁䵁佨䕈䵅䅉䅅䅁䑁䅁䅁睁䵁䅁䅁权捄兂䅁权奁杂䅁允䅁䅁䅅䅁䭁䡁䝷䅁䵁䅉䅅䅁䕁䅁䅁睁䵁䅁䅁权剃䅂䅁权䕁䅁䅁权㕂䅂䅁允䅁䅁䅅䅁䙁䅁䅁䅁䥃䍏䉤䍄䉁䅁䅁䅂䅁䅁䅍䅄䅁䅁䅯杏䅕䅁䅯充䅁䅁䅯全䅑䅁䅅䅁䉁䅁䅁杄啁䅁䅁杍睁䑁䅧䅍ㅁ䑁䅑䅍睁䑁䅁䅁䵁䅉䅅䅁䕁䅁䅁睁䵁䅁䅁权剃兂䅁权牂䅂䅁权穂䅂䅁允䅁䅁䅅䅁䙁䥁牘払敧晨⽣䍄䉁䅁䅁䅂䅁䅁䅍䅄䅁䅁䅯朳䅕䅁䅯䅂䅁䅁䅯內䅑䅁䅅䅁䉁䅁䅁兂䅁䅁䅁䍕塁兑杷允䅁䅁䅍䅁䑁䅁䅷䅁䭁偁䙕䅁䭁䉁䝷䅁䉁䅁䅁允䅁䅁䅯䅤䅙䅁杷允䅁䅁䅑䅁䑁䅁䅷䅁䭁佁䍧䅁䭁䅁䅑䅁䭁䅁䅕䅁䉁䅁䅁允䅁䅁䅕䅁䅁䩁唴ち䵅䅉䅅䅁䕁䅁䅁睁䵁䅁䅁权獃䅂䅁权䕁䅁䅁权䕃䅂䅁允䅁䅁䅅䅁䙁䅁䅁䅁杄佤䅬䍄䉁䅁䅁䅂䅁䅁䅍䅄䅁䅁䅯兌䅕䅁䅯䅂䅁䅁䅯兤䅑䅁䅅䅁䉁䅁䅁兂䅁䅁䅁偂婫兑杷允䅁䅁䅑䅁䑁䅁䅷䅁䭁䍁䅕䅁䭁䉁䅅䅁䭁䅁䅕䅁䉁䅁䅁允䅁䅁䄴䅆䅁䑁䅉䅏穁䑁䅕䅍睁䑁䅁䅍睁䅁䅁䍄䉁䅁䅁䅂䅁䅁䅍䅄䅁䅁䅯䅢䅍䅁䅯充䅁䅁䅯眯䅅䅁䅅䅁䉁䅁䅁杄啁䅁䅁杍㕁䑁䅣兏硁䑁䅫䅍睁䑁䅁䅁䵁䅉䅅䅁䑁䅁䅁睁䵁䅁䅁权畃䅂䅁权奁杂䅁允䅁䅁䅅䅁䭁䕁䝑䅁䵁䅉䅅䅁䕁䅁䅁睁䵁䅁䅁权奃兂䅁权牂䅂䅁权硂䅂䅁允䅁䅁䅅䅁䙁䅁獩䙈歰睏䅊䍄䉁䅁䅁䅂䅁䅁䅍䅄䅁䅁䅯䅅䅑䅁䅯䅂䅁䅁䅯內䅑䅁䅅䅁䉁䅁䅁权湂杁䅁䍄䉁䅁䅁睁䅁䅁䅍䅄䅁䅁䅯儷䅑䅁䅯杊䅙䅁䅅䅁䉁䅁䅁杄䵁䅁䅁兏ㅁ䍁䄴䅎㍁䅁䅁䍄䉁䅁䅁䅂䅁䅁䅍䅄䅁䅁䅯杪䅑䅁䅯䅂䅁䅁䅯睤䅑䅁䅅䅁䉁䅁䅁兂䅁䅁䅁歉橍兑杷允䅁䅁䅑䅁䑁䅁䅷䅁䭁䅁䜸䅁䭁䅁䅑䅁䭁䥁䕕䅁䉁䅁䅁允䅁䅁䅕䅁䅁䵁䵨啈䵅䅉䅅䅁䑁䅁䅁睁䵁䅁䅁权乁杂䅁权捁杂䅁允䅁䅁䅅䅁䭁䙁䝫䅁䵁䅉䅅䅁䑁䅁䅁睁䵁䅁䅁权摃䅂䅁权奁杂䅁允䅁䅁䅅䅁䭁䡁䝷䅁䵁䅉䅅䅁䕁䅁䅁睁䵁䅁䅁权慁兂䅁权晁杂䅁权杁杂䅁允䅁䅁䅅䅁䭁䕁䝷䅁䵁䅉䅅䅁䕁䅁䅁睁䵁䅁䅁权㝃䅂䅁权剁䅁䅁权あ䅂䅁允䅁䅁䅅䅁佁䉁䅉䅁㍁䑁䅑䅏㍁䑁䅁䅍睁䑁䅁䅁䵁䅉䅅䅁䕁䅁䅁睁䵁䅁䅁权㑄䅂䅁权䕁䅁䅁权祂䅂䅁允䅁䅁䅅䅁䙁䅁䅁䅁䥃䍩䉊䍄䉁䅁䅁䅂䅁䅁䅍䅄䅁䅁䅯睍䅉䅁䅯权䅁䅁䅯兂䅁䅁䅅䅁䉁䅁䅁兂㡄晱午坔呉䅑杷允䅁䅁䅑䅁䑁䅁䅷䅁䭁䭁䕧䅁䭁䝁䕳䅁䭁䝁䔰䅁䉁䅁䅁允䅁䅁䅕呦ㄸ牘䩰䐷䴸䅉䅅䅁䕁䅁䅁睁䵁䅁䅁权楁兂䅁权䕁䅁䅁权㙂䅂䅁允䅁䅁䅅䅁䙁䅁䅁䅁㥂橒䉬䍄䉁䅁䅁䅂䅁䅁䅍䅄䅁䅁䅯䅊䅉䅁䅯䅂䅁䅁䅯眯䅅䅁䅅䅁䉁䅁䅁兂䅁䅁䅁䡔牖兑杷允䅁䅁䅑䅁䑁䅁䅷䅁䭁佁䙍䅁䭁䅁䅑䅁䭁䥁䕉䅁䉁䅁䅁允䅁䅁䅕䅁䅁䅁汁欹䵁䅉䅅䅁䕁䅁䅁睁䵁䅁䅁权剃䅂䅁权剁䅁䅁权穂䅂䅁允䅁䅁䅅䅁佁䉁䅑䅁硁䑁䅍䅍睁䑁䅁䅍睁䑁䅁䅍䅁䅁杷允䅁䅁䅑䅁䑁䅁䅷䅁䭁䍁䑍䅁䭁䉁䅅䅁䭁䅁䅕䅁䉁䅁䅁允䅁䅁䄴䅆䅁䑁䅕免㑁䑁䅣䅍硁䑁䅁䅍睁䅁䅁䍄䉁䅁䅁䅂䅁䅁䅍䅄䅁䅁䅯杆䅙䅁䅯睈䅙䅁䅯䅉䅙䅁䅅䅁䉁䅁䅁权佂杂䅁䍄䉁䅁䅁睁䅁䅁䅍䅄䅁䅁䅯杴䅑䅁䅯䅇䅙䅁䅅䅁䉁䅁䅁权㡂杂䅁䍄䉁䅁䅁䅂䅁䅁䅍䅄䅁䅁䅯兌䅕䅁䅯睡䅑䅁䅯睦䅑䅁䅅䅁䉁䅁䅁兂慃婭婭婭确睐杷允䅁䅁䅍䅁䑁䅁䅷䅁䭁䭁䙍䅁䭁䉁䜴䅁䉁䅁䅁允䅁䅁䅯䅎䅙䅁杷允䅁䅁䅑䅁䑁䅁䅷䅁䭁䉁䅧䅁䭁䅁䅑䅁䭁䅁䍑䅁䉁䅁䅁允䅁䅁䅕䅁䅁佁⽲歓䵅䅉䅅䅁䕁䅁䅁睁䵁䅁䅁权橃䅁䅁权䕁䅁䅁权䙁䅁䅁允䅁䅁䅅䅁䙁䅁䅁䑁䕄㙶䉬䍄䉁䅁䅁䅂䅁䅁䅍䅄䅁䅁䅯䅋䅕䅁䅯睡䅑䅁䅯杧䅑䅁䅅䅁䉁䅁䅁兂兂婪畤潅䅐睐杷允䅁䅁䅑䅁䑁䅁䅷䅁䭁偁䍕䅁䭁䅁䅯䅁䭁偁䈸䅁䉁䅁䅁允䅁䅁䅕婪畤潅䅐橹䴸䅉䅅䅁䑁䅁䅁睁䵁䅁䅁权偃䅂䅁权慁杂䅁允䅁䅁䅅䅁䭁䱁䝁䅁䵁䅉䅅䅁䕁䅁䅁睁䵁䅁䅁权䕄允䅁权䉁杁䅁权䙁杁䅁允䅁䅁䅅䅁䙁䡁丷噓潲䵆䅊䍄䉁䅁䅁䅂䅁䅁䅍䅄䅁䅁䅯入䅕䅁䅯睡䅑䅁䅯睥䅑䅁䅅䅁䉁䅁䅁兂桄桥畓⭒慈睐杷允䅁䅁䅑䅁䑁䅁䅷䅁䭁䥁䑕䅁䭁䉁䅅䅁䭁偁䈸䅁䉁䅁䅁允䅁䅁䄴䅆䅁䑁䅉李ぁ䑁䅙䅍睁䑁䅁䅍睁䅁䅁䍄䉁䅁䅁䅂䅁䅁䅍䅄䅁䅁䅯䅐䅅䅁䅯允䅉䅁䅯睁䅉䅁䅅䅁䉁䅁䅁兂ㅂ㑈啃㥷椳䅑杷允䅁䅁䅑䅁䑁䅁䅷䅁䭁䑁䑣䅁䭁䉁䅅䅁䭁䅁䅕䅁䉁䅁䅁允䅁䅁䄴䅆䅁䑁䅅免㕁䑁䅑䅍睁䑁䅁䅍睁䅁䅁䍄䉁䅁䅁䅂䅁䅁䅍䅄䅁䅁䅯䅥䅕䅁䅯䅂䅁䅁䅯䅥䅑䅁䅅䅁䉁䅁䅁兂䅁䅁䅁武歑兑杷允䅁䅁䅑䅁䑁䅁䅷䅁䭁䥁䘰䅁䭁䝁䕳䅁䭁䡁䕉䅁䉁䅁䅁允䅁䅁䅕䅁䅁䅁䅁䐸䴸䅉䅅䅁䕁䅁䅁睁䵁䅁䅁权畁睁䅁权䕁䅁䅁权䙁䅁䅁允䅁䅁䅅䅁䙁䅁䅁䅁剃塢䉂䍄䉁䅁䅁䅂䅁䅁䅍䅄䅁䅁䅯克䅕䅁䅯䅂䅁䅁䅯䅤䅑䅁䅅䅁䉁䅁䅁权䡂䅁䅁䍄䉁䅁䅁䅂䅁䅁䅍䅄䅁䅁䅯典䅑䅁䅯䅂䅁䅁䅯䅨䅑䅁䅅䅁䉁䅁䅁兂䅁䅁䅁䕹眸兑杷允䅁䅁䅍䅁䑁䅁䅷䅁䭁䍁䙧䅁䭁䉁䝯䅁䉁䅁䅁允䅁䅁䅯䅷䅙䅁杷允䅁䅁䅑䅁䑁䅁䅷䅁䭁䩁䑍䅁䭁䉁䅅䅁䭁偁䈸䅁䉁䅁䅁允䅁䅁䄴䅆䅁䑁䅍睍㑁䑁䅍䅍睁䑁䅁䅍睁䅁䅁䍄䉁䅁䅁睁䅁䅁䅍䅄䅁䅁䅯杭䅕䅁䅯䅊䅙䅁䅅䅁䉁䅁䅁权牁元䅁䍄䉁䅁䅁睁䅁䅁䅍䅄䅁䅁䅯兲䅕䅁䅯䅈䅙䅁䅅䅁䉁䅁䅁权慂杂䅁䍄䉁䅁䅁䅂䅁䅁䅍䅄䅁䅁䅯䄳䅑䅁䅯充䅁䅁䅯杧䅑䅁䅅䅁䉁䅁䅁杄十䅁䅁兏睁䑁䅁䅍睁䑁䅁䅍睁䅁䅁䍄䉁䅁䅁睁䅁䅁䅍䅄䅁䅁䅯儱䅕䅁䅯杈䅙䅁䅅䅁䉁䅁䅁权坂杂䅁䍄䉁䅁䅁䅂䅁䅁䅍䅄䅁䅁䅯䅒䅕䅁䅯充䅁䅁䅯兦䅑䅁䅅䅁䉁䅁䅁杄十䅁䅁䅎穁䑁䅅䅎㕁䑁䅁䅍睁䅁䅁䍄䉁䅁䅁睁䅁䅁䅍䅄䅁䅁䅯杸䅑䅁䅯杊䅙䅁䅅䅁䉁䅁䅁杄䵁䅁䅁䅏㉁䍁䄴兎硁䅁䅁䍄䉁䅁䅁睁䅁䅁䅍䅄䅁䅁䅯睺䅕䅁䅯杊䅙䅁䅅䅁䉁䅁䅁杄䵁䅁䅁兏ㅁ䍁䄴䅎㑁䅁䅁䍄䉁䅁䅁䅂䅁䅁䅍䅄䅁䅁䅯共䅑䅁䅯睡䅑䅁䅯来䅑䅁䅅䅁䉁䅁䅁兂い搯㑒匶婢睐杷允䅁䅁䅑䅁䑁䅁䅷䅁䭁䍁䑷䅁䭁䉁䅅䅁䭁䅁䅕䅁䉁䅁䅁允䅁䅁䄴䅆䅁䑁䅅免穁䑁䅁䅍睁䑁䅁䅍睁䅁䅁䍄䉁䅁䅁䅂䅁䅁䅍䅄䅁䅁䅯兴䅁䅁䅯权䅁䅁䅯兂䅁䅁䅅䅁䉁䅁䅁兂㥁瑃橥䱣吰䅑杷允䅁䅁䅑䅁䑁䅁䅷䅁䭁乁䥳䅁䭁䝁䕳䅁䭁䡁䕷䅁䉁䅁䅁允䅁䅁䅕䥒獴⼵灵呷䴸䅉䅅䅁䕁䅁䅁睁䵁䅁䅁权晄允䅁权剁䅁䅁权䙁䅁䅁允䅁䅁䅅䅁佁䉁䅑䅁硁䑁䅑兏㍁䑁䅕免睁䑁䅁䅍䅁䅁杷允䅁䅁䅑䅁䑁䅁䅷䅁䭁乁䙁䅁䭁䉁䜸䅁䭁䍁䝁䅁䉁䅁䅁允䅁䅁䅯睘䅧䅁杷允䅁䅁䅑䅁䑁䅁䅷䅁䭁佁䐴䅁䭁䅁䅯䅁䭁䅁䅕䅁䉁䅁䅁允䅁䅁䅕牒穢搯㑒呹䴸䅉䅅䅁䕁䅁䅁睁䵁䅁䅁权䍄䅂䅁权䕁䅁䅁权䅃䅂䅁允䅁䅁䅅䅁䙁䅁䅁䅁啃破䉆䍄䉁䅁䅁䅂䅁䅁䅍䅄䅁䅁䅯儷䅑䅁䅯䅂䅁䅁䅯杦䅑䅁䅅䅁䉁䅁䅁兂䅁䅁䅁䑑睷兑杷允䅁䅁䅍䅁䑁䅁䅷䅁䭁䩁䕯䅁䭁䉁䝷䅁䉁䅁䅁允䅁䅁䅯䄷䅙䅁杷允䅁䅁䅑䅁䑁䅁䅷䅁䭁䍁䅙䅁䭁䅁䍅䅁䭁䅁䍕䅁䉁䅁䅁允䅁䅁䅕杺湉癵煅䔸䵁䅉䅅䅁䕁䅁䅁睁䵁䅁䅁权桁杁䅁权剁䅁䅁权⽄允䅁允䅁䅁䅅䅁佁䉁䅉䅁㍁䑁䅧䅎祁䑁䅁䅍睁䑁䅁䅁䵁䅉䅅䅁䕁䅁䅁睁䵁䅁䅁权呃䅂䅁权剁䅁䅁权あ䅂䅁允䅁䅁䅅䅁佁䉁䅉䅁㉁䑁䅁䅎㕁䑁䅑䅍睁䑁䅁䅁䵁䅉䅅䅁䕁䅁䅁睁䵁䅁䅁权婁兂䅁权牂䅂䅁权㉂䅂䅁允䅁䅁䅅䅁䙁䵁桵扒穢是⽹䍄䉁䅁䅁䅂䅁䅁䅍䅄䅁䅁䅯䅔䅕䅁䅯睡䅑䅁䅯杦䅑䅁䅅䅁䉁䅁䅁兂乄䵺䵺䕺楷䅑杷允䅁䅁䅑䅁䑁䅁䅷䅁䭁䕁䘴䅁䭁䅁䅑䅁䭁䡁䕷䅁䉁䅁䅁允䅁䅁䅕䅁䅁䥁䍓歊䵅䅉䅅䅁䕁䅁䅁睁䵁䅁䅁权允杂䅁权牂䅂䅁权硂䅂䅁允䅁䅁䅅䅁䙁䕁䵯楁䡵畆⽫䍄䉁䅁䅁䅂䅁䅁䅍䅄䅁䅁䅯全䅕䅁䅯睈䅙䅁䅯䅉䅙䅁䅅䅁䉁䅁䅁权湂杂䅁䍄䉁䅁䅁睁䅁䅁䅍䅄䅁䅁䅯䅲䅕䅁䅯杊䅙䅁䅅䅁䉁䅁䅁杄䵁䅁䅁兏㉁䍁䄴睎㕁䅁䅁䍄䉁䅁䅁䅂䅁䅁䅍䅄䅁䅁䅯朵䅑䅁䅯䅂䅁䅁䅯睦䅑䅁䅅䅁䉁䅁䅁兂䅁䅁䅁䉢卣兑杷允䅁䅁䅑䅁䑁䅁䅷䅁䭁佁䕙䅁䭁䝁䕳䅁䭁䥁䕍䅁䉁䅁䅁允䅁䅁䅕椹捨㡪ㅌ䐹䴸䅉䅅䅁䕁䅁䅁睁䵁䅁䅁权偁杂䅁权䕁䅁䅁权㉂䅂䅁允䅁䅁䅅䅁䙁䅁䅁䅁䵄桥䈹䍄䉁䅁䅁䅂䅁䅁䅍䅄䅁䅁䅯䅫䅑䅁䅯充䅁䅁䅯䅤䅑䅁䅅䅁䉁䅁䅁杄坁䅁䅁免穁䑁䅙免睁䑁䅁䅍睁䑁䅁䅍䅁䅁杷允䅁䅁䅑䅁䑁䅁䅷䅁䭁䵁䑯䅁䭁䅁䅑䅁䭁偁䈸䅁䉁䅁䅁允䅁䅁䅕䅁䅁䥕卙啤䵅䅉䅅䅁䑁䅁䅁睁䵁䅁䅁权㑃兂䅁权歁杂䅁允䅁䅁䅅䅁䭁䉁䕁䅁䵁䅉䅅䅁䕁䅁䅁睁䵁䅁䅁权䵃䅂䅁权䕁䅁䅁权㑂䅂䅁允䅁䅁䅅䅁䙁䅁䅁䅁睁䅆䈹䍄䉁䅁䅁䅂䅁䅁䅍䅄䅁䅁䅯䄱䅕䅁䅯䅂䅁䅁䅯䅣䅑䅁䅅䅁䉁䅁䅁兂䅁䅁䅁䱣填兑杷允䅁䅁䅍䅁䑁䅁䅷䅁䭁乁䔸䅁䭁䍁䝙䅁䉁䅁䅁允䅁䅁䄴䅄䅁䑁䅕兎畁䑁䅍兏䅁䅁杷允䅁䅁䅑䅁䑁䅁䅷䅁䭁䥁䕫䅁䭁䅁䅑䅁䭁䡁䕍䅁䉁䅁䅁允䅁䅁䅕䅁䅁䡁䑓歍䵅䅉䅅䅁䕁䅁䅁睁䵁䅁䅁权允䅂䅁权剁䅁䅁权䑃䅂䅁允䅁䅁䅅䅁䭁䝁䍣䅁䵁䅉䅅䅁䕁䅁䅁睁䵁䅁䅁权䭂䅁䅁权剁䅁䅁权䕁杁䅁允䅁䅁䅅䅁佁䉁䅉䅁㕁䑁䅁兎睁䑁䅁䅍睁䑁䅁䅁䵁䅉䅅䅁䕁䅁䅁睁䵁䅁䅁权捁兂䅁权䕁䅁䅁权祂䅂䅁允䅁䅁䅅䅁䙁䅁䅁䅁杂砫䉆䍄䉁䅁䅁䅂䅁䅁䅍䅄䅁䅁䅯朱䅕䅁䅯䅂䅁䅁䅯杣䅑䅁䅅䅁䉁䅁䅁兂䅁䅁䅁獹㝍兑杷允䅁䅁䅑䅁䑁䅁䅷䅁䭁䙁䙕䅁䭁䉁䅅䅁䭁䡁䕁䅁䉁䅁䅁允䅁䅁䄴䅆䅁䑁䅍䅎睁䑁䅣䅍睁䑁䅁䅍睁䅁䅁䍄䉁䅁䅁睁䅁䅁䅍䅄䅁䅁䅯兪䅕䅁䅯䅊䅙䅁䅅䅁䉁䅁䅁权㕁睂䅁䍄䉁䅁䅁䅂䅁䅁䅍䅄䅁䅁䅯朹䅕䅁䅯睡䅑䅁䅯兢䅑䅁䅅䅁䉁䅁䅁兂呃䅇坒楄礳睶杷允䅁䅁䅑䅁䑁䅁䅷䅁䭁䥁䕣䅁䭁䉁䅅䅁䭁䥁䕑䅁䉁䅁䅁允䅁䅁䄴䅆䅁䑁䅕䅍睁䑁䅁䅎穁䑁䅁䅍睁䅁䅁䍄䉁䅁䅁䅂䅁䅁䅍䅄䅁䅁䅯睸䅕䅁䅯䅂䅁䅁䅯兢䅑䅁䅅䅁䉁䅁䅁兂䅁䅁䅁佉捳兑杷允䅁䅁䅑䅁䑁䅁䅷䅁䭁䑁䙁䅁䭁䅁䅑䅁䭁䥁䕅䅁䉁䅁䅁允䅁䅁䅕䅁䅁䍁㍧歌䵅䅉䅅䅁䑁䅁䅁睁䵁䅁䅁权歃䅂䅁权慁杂䅁允䅁䅁䅅䅁䭁䙁䝫䅁䵁䅉䅅䅁䕁䅁䅁睁䵁䅁䅁权䕂䅁䅁权䉁杁䅁权䙁杁䅁允䅁䅁䅅䅁䙁䵁煱㕙㙨呺䉬䍄䉁䅁䅁䅂䅁䅁䅍䅄䅁䅁䅯睙䅉䅁䅯充䅁䅁䅯眯䅅䅁䅅䅁䉁䅁䅁杄啁䅁䅁李睁䑁䅣睎睁䑁䅁䅍睁䑁䅁䅁䵁䅉䅅䅁䕁䅁䅁睁䵁䅁䅁权潄杁䅁权剁䅁䅁权䙁䅁䅁允䅁䅁䅅䅁佁䉁䅑䅁祁䑁䅍䅎ぁ䑁䅁䅍睁䑁䅁䅍䅁䅁杷允䅁䅁䅑䅁䑁䅁䅷䅁䭁偁䕧䅁䭁䉁䜸䅁䭁䍁䝁䅁䉁䅁䅁允䅁䅁䅯䅚䅙䅁杷允䅁䅁䅑䅁䑁䅁䅷䅁䭁䥁䙁䅁䭁䉁䅅䅁䭁䡁䔸䅁䉁䅁䅁允䅁䅁䄴䅆䅁䑁䅉䅍睁䑁䅕䅍睁䑁䅁䅍睁䅁䅁䍄䉁䅁䅁睁䅁䅁䅍䅄䅁䅁䅯睬䅕䅁䅯杊䅙䅁䅅䅁䉁䅁䅁杄䵁䅁䅁免睁䑁䅫杌ぁ䅁䅁䍄䉁䅁䅁睁䅁䅁䅍䅄䅁䅁䅯眫䅑䅁䅯䅊䅙䅁䅅䅁䉁䅁䅁权歂䅃䅁䍄䉁䅁䅁䅂䅁䅁䅍䅄䅁䅁䅯睂䅕䅁䅯充䅁䅁䅯睢䅑䅁䅅䅁䉁䅁䅁杄啁䅁䅁睍㑁䑁䅍䅍睁䑁䅁䅍睁䑁䅁䅁䵁䅉䅅䅁䕁䅁䅁睁䵁䅁䅁权⭃兂䅁权剁䅁䅁权祂䅂䅁允䅁䅁䅅䅁佁䉁䅑䅁祁䑁䅣兏㕁䑁䅁䅏睁䑁䅁䅍䅁䅁杷允䅁䅁䅑䅁䑁䅁䅷䅁䭁䡁䙙䅁䭁䉁䅅䅁䭁䡁䕅䅁䉁䅁䅁允䅁䅁䄴䅆䅁䑁䅉免睁䑁䅁䅍睁䑁䅁䅍睁䅁䅁䍄䉁䅁䅁䅂䅁䅁䅍䅄䅁䅁䅯杳䅕䅁䅯充䅁䅁䅯全䅑䅁䅅䅁䉁䅁䅁杄啁䅁䅁睍㕁䑁䅙䅍睁䑁䅁䅍睁䑁䅁䅁䵁䅉䅅䅁䑁䅁䅁睁䵁䅁䅁权㕁兂䅁权流杂䅁允䅁䅁䅅䅁佁䅁䅷䅁㕁䑁䅑杌㉁䑁䅣䅁䵁䅉䅅䅁䕁䅁䅁睁䵁䅁䅁权潃兂䅁权䕁䅁䅁权㍂䅂䅁允䅁䅁䅅䅁䙁䅁䅁䅁䅁癨䅚䍄䉁䅁䅁䅂䅁䅁䅍䅄䅁䅁䅯䅢䅫䅁䅯权䅁䅁䅯兂䅁䅁䅅䅁䉁䅁䅁兂䅁䅁䅁䅁䅄睶杷允䅁䅁䅍䅁䑁䅁䅷䅁䭁䡁䙷䅁䭁䍁䝑䅁䉁䅁䅁允䅁䅁䅯杳䅫䅁杷允䅁䅁䅑䅁䑁䅁䅷䅁䭁䩁䕫䅁䭁䉁䅅䅁䭁䡁䕅䅁䉁䅁䅁允䅁䅁䄴杅䅁䑁䅑睎穁䑁䅍免ㅁ䑁䅍杍䅁䅁杷允䅁䅁䅑䅁䑁䅁䅷䅁䭁䕁䙍䅁䭁䅁䅑䅁䭁䥁䕁䅁䉁䅁䅁允䅁䅁䅕䅁䅁䭁で歂䵅䅉䅅䅁䑁䅁䅁睁䵁䅁䅁权㕄兂䅁权慁杂䅁允䅁䅁䅅䅁䭁䑁䝷䅁䵁䅉䅅䅁䕁䅁䅁睁䵁䅁䅁权卄兂䅁权晁杂䅁权杁杂䅁允䅁䅁䅅䅁䭁䕁䡷䅁䵁䅉䅅䅁䕁䅁䅁睁䵁䅁䅁权睃允䅁权䭁䅁䅁权䕁杁䅁允䅁䅁䅅䅁䙁䱁摋㘷䝦㥓⼸䍄䉁䅁䅁䅂䅁䅁䅍䅄䅁䅁䅯入䅕䅁䅯充䅁䅁䅯䅦䅑䅁䅅䅁䉁䅁䅁杄啁䅁䅁免硁䑁䅣睍㍁䑁䅕䅍㑁䑁䅁䅁䵁䅉䅅䅁䕁䅁䅁睁䵁䅁䅁权㥃兂䅁权晁杂䅁权杁杂䅁允䅁䅁䅅䅁䭁䝁䡳䅁䵁䅉䅅䅁䑁䅁䅁睁䵁䅁䅁权汄䅂䅁权捁杂䅁允䅁䅁䅅䅁䭁䝁䝉䅁䵁䅉䅅䅁䕁䅁䅁睁䵁䅁䅁权楃杁䅁权䕁䅁䅁权䙁䅁䅁允䅁䅁䅅䅁䙁䅁䅁䵁千塵䉆䍄䉁䅁䅁䅂䅁䅁䅍䅄䅁䅁䅯睃䅙䅁䅯睡䅑䅁䅯杧䅑䅁䅅䅁䉁䅁䅁兂㙄浦㡱䩤潎睐杷允䅁䅁䅍䅁䑁䅁䅷䅁䭁乁䙑䅁䭁䉁䝯䅁䉁䅁䅁允䅁䅁䅯睓䅙䅁杷允䅁䅁䅑䅁䑁䅁䅷䅁䭁䭁䙧䅁䭁䝁䕳䅁䭁䝁䔰䅁䉁䅁䅁允䅁䅁䅕敥浫免獩樸䴸䅉䅅䅁䑁䅁䅁睁䵁䅁䅁权潃䅂䅁权奁杂䅁允䅁䅁䅅䅁䭁䉁䝫䅁䵁䅉䅅䅁䕁䅁䅁睁䵁䅁䅁权湁兂䅁权䕁䅁䅁权あ䅂䅁允䅁䅁䅅䅁䙁䅁䅁䅁奃祇䉰䍄䉁䅁䅁䅂䅁䅁䅍䅄䅁䅁䅯杔䅕䅁䅯睡䅑䅁䅯睸䅫䅁䅅䅁䉁䅁䅁兂乄䵺䵺䵺噷䅑杷允䅁䅁䅑䅁䑁䅁䅷䅁䭁乁䘸䅁䭁䅁䅑䅁䭁䝁䔸䅁䉁䅁䅁允䅁䅁䅕䅁䅁䑁偃䕅䵅䅉䅅䅁䕁䅁䅁睁䵁䅁䅁权潁睁䅁权䕁䅁䅁权䙁䅁䅁允䅁䅁䅅䅁䙁䅁䅁䅁剃䝏䈱䍄䉁䅁䅁䅂䅁䅁䅍䅄䅁䅁䅯睺䅧䅁䅯䅂䅁䅁䅯睸䅫䅁䅅䅁䉁䅁䅁兂䅁䅁䅁䡘㑷兑杷允䅁䅁䅍䅁䑁䅁䅷䅁䭁䅁䜰䅁䭁䍁䝑䅁䉁䅁䅁允䅁䅁䅯兆䅫䅁杷允䅁䅁䅑䅁䑁䅁䅷䅁䭁䍁䍍䅁䭁䅁䅯䅁䭁偁䈸䅁䉁䅁䅁允䅁䅁䅕㥉㕶浦㡱樸䴸䅉䅅䅁䕁䅁䅁睁䵁䅁䅁权瑄睁䅁权䕁䅁䅁权⽄允䅁允䅁䅁䅅䅁䙁䅁䅁䅁㑁坙䉆䍄䉁䅁䅁䅂䅁䅁䅍䅄䅁䅁䅯杇䅕䅁䅯睡䅑䅁䅯睦䅑䅁䅅䅁䉁䅁䅁兂乄䵺䵺䵺歺睐杷允䅁䅁䅑䅁䑁䅁䅷䅁䭁䭁䙕䅁䭁䉁䅅䅁䭁䡁䔸䅁䉁䅁䅁允䅁䅁䄴杅䅁䑁䅕免穁䑁䅙杍睁䑁䅁䅍䅁䅁杷允䅁䅁䅑䅁䑁䅁䅷䅁䭁䵁䕁䅁䭁䉁䅅䅁䭁䡁䕙䅁䉁䅁䅁允䅁䅁䄴杅䅁䑁䅕睍ㅁ䑁䅍兏睁䑁䅁䅍䅁䅁杷允䅁䅁䅑䅁䑁䅁䅷䅁䭁䥁䙕䅁䭁䅁䅑䅁䭁䵁䩣䅁䉁䅁䅁允䅁䅁䅕䅁䅁䩁獢さ䵅䅉䅅䅁䕁䅁䅁睁䵁䅁䅁权硃兂䅁权剁䅁䅁权ㅂ䅂䅁允䅁䅁䅅䅁佁䉁䅑䅁硁䑁䅧兎ㅁ䑁䅫睎睁䑁䅁䅍䅁䅁杷允䅁䅁䅑䅁䑁䅁䅷䅁䭁䥁䍉䅁䭁䉁䅅䅁䭁䅁䅕䅁䉁䅁䅁允䅁䅁䄴杅䅁䑁䅅䅏㍁䑁䅕䅍祁䑁䅕䅍䅁䅁杷允䅁䅁䅍䅁䑁䅁䅷䅁䭁䵁䕉䅁䭁䉁䝧䅁䉁䅁䅁允䅁䅁䅯克䅙䅁杷允䅁䅁䅑䅁䑁䅁䅷䅁䭁䥁䕣䅁䭁䝁䕳䅁䭁䡁䕕䅁䉁䅁䅁允䅁䅁䅕⽷潕䥘䌯呸䴸䅉䅅䅁䕁䅁䅁睁䵁䅁䅁权䙄䅂䅁权剁䅁䅁权㍂䅂䅁允䅁䅁䅅䅁佁䉁䅑䅁硁䑁䅑免㍁䑁䅍䅍睁䑁䅁䅍䅁䅁杷允䅁䅁䅑䅁䑁䅁䅷䅁䭁䩁䉫䅁䭁䅁䅑䅁䭁䅁䍑䅁䉁䅁䅁允䅁䅁䅕䅁䅁乁祲止䵅䅉䅅䅁䕁䅁䅁睁䵁䅁䅁权䙂杁䅁权䭁䅁䅁权⽄允䅁允䅁䅁䅅䅁䙁䅁䉡啬䱏䅢䅚䍄䉁䅁䅁䅂䅁䅁䅍䅄䅁䅁䅯睳䅉䅁䅯权䅁䅁䅯兂䅁䅁䅅䅁䉁䅁䅁兂㙄浦㡱䩤卍䅑杷允䅁䅁䅍䅁䑁䅁䅷䅁䭁䡁䙉䅁䭁䉁䜴䅁䉁䅁䅁允䅁䅁䅯杙䅧䅁杷允䅁䅁䅑䅁䑁䅁䅷䅁䭁䅁䝑䅁䭁䉁䅅䅁䭁䡁䕁䅁䉁䅁䅁允䅁䅁䄴䅆䅁䑁䅍杍祁䑁䅕䅏㕁䑁䅁䅍睁䅁䅁䍄䉁䅁䅁䅂䅁䅁䅍䅄䅁䅁䅯䅡䅉䅁䅯权䅁䅁䅯兂䅁䅁䅅䅁䉁䅁䅁兂潃歸㍳啩桅䅑杷允䅁䅁䅑䅁䑁䅁䅷䅁䭁䅁䝅䅁䭁䝁䕳䅁䭁䡁䕉䅁䉁䅁䅁允䅁䅁䅕硫䕧杖琴樶䴸䅉䅅䅁䑁䅁䅁睁䵁䅁䅁权牄䅂䅁权捁杂䅁允䅁䅁䅅䅁䭁䍁䡍䅁䵁䅉䅅䅁䕁䅁䅁睁䵁䅁䅁权獄䅁䅁权䭁䅁䅁权䙁䅁䅁允䅁䅁䅅䅁䙁乁乎桙奂呵䄵䍄䉁䅁䅁䅂䅁䅁䅍䅄䅁䅁䅯兂䅑䅁䅯充䅁䅁䅯兂䅁䅁䅅䅁䉁䅁䅁杄啁䅁䅁睍硁䑁䅕兎睁䑁䅁䅍睁䑁䅁䅁䵁䅉䅅䅁䑁䅁䅁睁䵁䅁䅁权㙁兂䅁权流杂䅁允䅁䅁䅅䅁佁䅁䅷䅁㑁䑁䅙杌㕁䑁䅫䅁䵁䅉䅅䅁䕁䅁䅁睁䵁䅁䅁权偄兂䅁权牂䅂䅁权療䅂䅁允䅁䅁䅅䅁䙁䙁偹癷潕乘⼸䍄䉁䅁䅁䅂䅁䅁䅍䅄䅁䅁䅯䅣䅁䅁䅯权䅁䅁䅯兂䅁䅁䅅䅁䉁䅁䅁兂婁䙂余扌䡉䅑杷允䅁䅁䅑䅁䑁䅁䅷䅁䭁䉁䝣䅁䭁䅁䅑䅁䭁䡁䕕䅁䉁䅁䅁允䅁䅁䅕䅁䅁䝁瑁ぅ䵅䅉䅅䅁䑁䅁䅁睁䵁䅁䅁权捂兂䅁权敁杂䅁允䅁䅁䅅䅁䭁䅁䥕䅁䵁䅉䅅䅁䕁䅁䅁睁䵁䅁䅁权权兂䅁权牂䅂䅁权あ䅂䅁允䅁䅁䅅䅁䙁䥁䉬余兘獉⽵䍄䉁䅁䅁䅂䅁䅁䅍䅄䅁䅁䅯杵䅍䅁䅯充䅁䅁䅯眯䅅䅁䅅䅁䉁䅁䅁杄啁䅁䅁李睁䑁䅑䅍睁䑁䅁䅍睁䑁䅁䅁䵁䅉䅅䅁䕁䅁䅁睁䵁䅁䅁权佃兂䅁权䕁䅁䅁权㍂䅂䅁允䅁䅁䅅䅁䙁䅁䅁䅁歂呒䉒䍄䉁䅁䅁睁䅁䅁䅍䅄䅁䅁䅯杤䅕䅁䅯䅊䅙䅁䅅䅁䉁䅁䅁权允䅂䅁䍄䉁䅁䅁䅂䅁䅁䅍䅄䅁䅁䅯其䅁䅁䅯䅂䅁䅁䅯兂䅁䅁䅅䅁䉁䅁䅁兂䅁䅁䅄橲扸兑杷允䅁䅁䅑䅁䑁䅁䅷䅁䭁偁䍣䅁䭁䉁䅅䅁䭁䅁䅕䅁䉁䅁䅁允䅁䅁䄴杆䅁䑁䅅䅏ㅁ䑁䅁䅍睁䑁䅁䅍睁䑁䅁䅁䵁䅉䅅䅁䕁䅁䅁睁䵁䅁䅁权奁兂䅁权䕁䅁䅁权瑂䅂䅁允䅁䅁䅅䅁䙁䅁䅁䅁䥂䑶䉬䍄䉁䅁䅁睁䅁䅁䅍䅄䅁䅁䅯䅵䅕䅁䅯杈䅙䅁䅅䅁䉁䅁䅁权䙄睂䅁䍄䉁䅁䅁䅂䅁䅁䅍䅄䅁䅁䅯兗䅕䅁䅯睡䅑䅁䅯兢䅑䅁䅅䅁䉁䅁䅁兂灁䥘䌯匹捪睐杷允䅁䅁䅑䅁䑁䅁䅷䅁䭁䙁䙉䅁䭁䅁䅑䅁䭁䝁䔸䅁䉁䅁䅁允䅁䅁䅕䅁䅁䥁乒啖䵅䅉䅅䅁䕁䅁䅁睁䵁䅁䅁权剄兂䅁权牂䅂䅁权㝂䅂䅁允䅁䅁䅅䅁䙁䡁啳歲桦潥⽓䍄䉁䅁䅁睁䅁䅁䅍䅄䅁䅁䅯杆䅙䅁䅯䅈䅙䅁䅅䅁䉁䅁䅁权啃杂䅁䍄䉁䅁䅁䅂䅁䅁䅍䅄䅁䅁䅯䅯䅅䅁䅯䅂䅁䅁䅯兂䅁䅁䅅䅁䉁䅁䅁兂䅁䅁䅃㍖䉵兑杷允䅁䅁䅑䅁䑁䅁䅷䅁䭁䭁䕍䅁䭁䉁䅅䅁䭁䡁䕁䅁䉁䅁䅁允䅁䅁䄴䅆䅁䑁䅍睍祁䑁䅣䅍睁䑁䅁䅍睁䅁䅁䍄䉁䅁䅁䅂䅁䅁䅍䅄䅁䅁䅯眱䅑䅁䅯睡䅑䅁䅯䅧䅑䅁䅅䅁䉁䅁䅁权䡂䅁䅁䍄䉁䅁䅁䅂䅁䅁䅍䅄䅁䅁䅯䄸䅅䅁䅯充䅁䅁䅯兂䅁䅁䅅䅁䉁䅁䅁杄啁䅁䅁睍硁䑁䅕兎睁䑁䅁䅍睁䑁䅁䅁䵁䅉䅅䅁䕁䅁䅁睁䵁䅁䅁权㡃兂䅁权䕁䅁䅁权㕂䅂䅁允䅁䅁䅅䅁䙁䅁䅁䅁䅂歋䉎䍄䉁䅁䅁睁䅁䅁䅍䅄䅁䅁䅯睮䅑䅁䅯䅊䅙䅁䅅䅁䉁䅁䅁权⽄睂䅁䍄䉁䅁䅁䅂䅁䅁䅍䅄䅁䅁䅯杗䅍䅁䅯权䅁䅁䅯兂䅁䅁䅅䅁䉁䅁䅁兂㝁〳丫祬栴䅑杷允䅁䅁䅑䅁䑁䅁䅷䅁䭁䵁䕣䅁䭁䅁䅑䅁䭁䡁䕷䅁䉁䅁䅁允䅁䅁䅕䅁䅁䉁㑺歋䵅䅉䅅䅁䑁䅁䅁睁䵁䅁䅁权摃䅂䅁权敁杂䅁允䅁䅁䅅䅁䭁䑁䝑䅁䵁䅉䅅䅁䕁䅁䅁睁䵁䅁䅁权晁䅁䅁权䕁䅁䅁权䙁䅁䅁允䅁䅁䅅䅁䙁䅁䅁䅁䵂ぱ䉬䍄䉁䅁䅁䅂䅁䅁䅍䅄䅁䅁䅯睎䅍䅁䅯权䅁䅁䅯眯䅅䅁䅅䅁䉁䅁䅁兂㥁瑃橥䑣嘰䅑杷允䅁䅁䅑䅁䑁䅁䅷䅁䭁䍁䘰䅁䭁䅁䅑䅁䭁䡁䕉䅁䉁䅁䅁允䅁䅁䅕䅁䅁䩁杩䕇䵅䅉䅅䅁䕁䅁䅁睁䵁䅁䅁权䙃兂䅁权䕁䅁䅁权硂䅂䅁允䅁䅁䅅䅁䙁䅁䅁䅁畄䙨䉒䍄䉁䅁䅁睁䅁䅁䅍䅄䅁䅁䅯䅋䅕䅁䅯䅈䅙䅁䅅䅁䉁䅁䅁权慄杂䅁䍄䉁䅁䅁䅂䅁䅁䅍䅄䅁䅁䅯条䅕䅁䅯䅂䅁䅁䅯杣䅑䅁䅅䅁䉁䅁䅁兂䅁䅁䅁倫䵕兑杷允䅁䅁䅍䅁䑁䅁䅷䅁䭁䍁䘴䅁䭁䍁䝑䅁䉁䅁䅁允䅁䅁䅯䅬䅫䅁杷允䅁䅁䅍䅁䑁䅁䅷䅁䭁䕁䙑䅁䭁䉁䝧䅁䉁䅁䅁允䅁䅁䅯児䅙䅁杷允䅁䅁䅑䅁䑁䅁䅷䅁䭁偁䍯䅁䭁䅁䅑䅁䭁偁䈸䅁䉁䅁䅁允䅁䅁䅕䅁䅁䑁穑歒䵅䅉䅅䅁䑁䅁䅁睁䵁䅁䅁权坄兂䅁权歁杂䅁允䅁䅁䅅䅁䭁䑁䡍䅁䵁䅉䅅䅁䕁䅁䅁睁䵁䅁䅁权塄䅂䅁权剁䅁䅁权㍂䅂䅁允䅁䅁䅅䅁䭁䕁䅣䅁䵁䅉䅅䅁䕁䅁䅁睁䵁䅁䅁权牃睁䅁权剁䅁䅁权⽄允䅁允䅁䅁䅅䅁佁䉁䅉䅁穁䑁䅙䅍㕁䑁䅍睎ㅁ䑁䅑䅁䵁䅉䅅䅁䕁䅁䅁睁䵁䅁䅁权㕂兂䅁权牂䅂䅁权ㅂ䅂䅁允䅁䅁䅅䅁䙁䭁睒児塲㡯⽁䍄䉁䅁䅁睁䅁䅁䅍䅄䅁䅁䅯杁䅕䅁䅯䅈䅙䅁䅅䅁䉁䅁䅁权䱃杂䅁䍄䉁䅁䅁䅂䅁䅁䅍䅄䅁䅁䅯睊䅅䅁䅯允䅉䅁䅯杁䅉䅁䅅䅁䉁䅁䅁兂ㅃ汔佹牓㈯䅑杷允䅁䅁䅑䅁䑁䅁䅷䅁䭁䭁䕁䅁䭁䉁䅅䅁䭁䥁䕉䅁䉁䅁䅁允䅁䅁䄴䅆䅁䑁䅉兏㑁䑁䅁䅍睁䑁䅁䅍睁䅁䅁䍄䉁䅁䅁䅂䅁䅁䅍䅄䅁䅁䅯睡䅕䅁䅯充䅁䅁䅯䅧䅑䅁䅅䅁䉁䅁䅁杄啁䅁䅁免祁䑁䅅兎㑁䑁䅫免㍁䑁䅫䅁䵁䅉䅅䅁䑁䅁䅁睁䵁䅁䅁权奃兂䅁权敁杂䅁允䅁䅁䅅䅁䭁䩁䝕䅁䵁䅉䅅䅁䕁䅁䅁睁䵁䅁䅁权䍂睁䅁权剁䅁䅁权⽄允䅁允䅁䅁䅅䅁佁䉁䅧䅁祁䑁䅕䅍㍁䑁䅁䅍睁䑁䅁䅍睁䑁䅁䅁䵁䅉䅅䅁䕁䅁䅁睁䵁䅁䅁权㍁兂䅁权剁䅁䅁权㍂䅂䅁允䅁䅁䅅䅁佁䉁䅉䅁㕁䑁䅙睎睁䑁䅁䅍睁䑁䅁䅁䵁䅉䅅䅁䑁䅁䅁睁䵁䅁䅁权㡃䅂䅁权捁杂䅁允䅁䅁䅅䅁䭁佁䝑䅁䵁䅉䅅䅁䕁䅁䅁睁䵁䅁䅁权婄䅂䅁权剁䅁䅁权瑂䅂䅁允䅁䅁䅅䅁佁䉁䅉䅁ぁ䑁䅕䅍穁䑁䅧䅍睁䑁䅁䅁䵁䅉䅅䅁䑁䅁䅁睁䵁䅁䅁权塄䅂䅁权慁杂䅁允䅁䅁䅅䅁䭁䉁䝳䅁䵁䅉䅅䅁䑁䅁䅁睁䵁䅁䅁权獂兂䅁权奁杂䅁允䅁䅁䅅䅁䭁䉁䝫䅁䵁䅉䅅䅁䕁䅁䅁睁䵁䅁䅁权歂兂䅁权䕁䅁䅁权⭂䅂䅁允䅁䅁䅅䅁䙁䅁䅁䅁䩂啦䈹䍄䉁䅁䅁䅂䅁䅁䅍䅄䅁䅁䅯睇䅕䅁䅯䅂䅁䅁䅯兢䅑䅁䅅䅁䉁䅁䅁兂䅁䅁䅁䱑摳兑杷允䅁䅁䅍䅁䑁䅁䅷䅁䭁䵁䙧䅁䭁䉁䝧䅁䉁䅁䅁允䅁䅁䅯兏䅙䅁杷允䅁䅁䅑䅁䑁䅁䅷䅁䭁䵁䘴䅁䭁䅁䅑䅁䭁䥁䕉䅁䉁䅁䅁允䅁䅁䅕䅁䅁佁穨ぎ䵅䅉䅅䅁䑁䅁䅁睁䵁䅁䅁权瑂兂䅁权奁杂䅁允䅁䅁䅅䅁䭁䑁䜰䅁䵁䅉䅅䅁䕁䅁䅁睁䵁䅁䅁权䑁杂䅁权牂䅂䅁权䍃䅂䅁允䅁䅁䅅䅁䙁䕁䵯楁䡵牆⽫䍄䉁䅁䅁睁䅁䅁䅍䅄䅁䅁䅯儱䅕䅁䅯䅈䅙䅁䅅䅁䉁䅁䅁权䉂杂䅁䍄䉁䅁䅁䅂䅁䅁䅍䅄䅁䅁䅯兯䅁䅁䅯充䅁䅁䅯兂䅁䅁䅅䅁䉁䅁䅁杄啁䅁䅁䅏ぁ䑁䅉䅍睁䑁䅁䅍睁䑁䅁䅁䵁䅉䅅䅁䕁䅁䅁睁䵁䅁䅁权䥃兂䅁权䕁䅁䅁权䍃䅂䅁允䅁䅁䅅䅁䙁䅁䅁䅁潃䉕䉬䍄䉁䅁䅁䅂䅁䅁䅍䅄䅁䅁䅯儯䅕䅁䅯䅂䅁䅁䅯睥䅑䅁䅅䅁䉁䅁䅁兂䅁䅁䅁䕯瘸兑杷允䅁䅁䅑䅁䑁䅁䅷䅁䭁䑁䙧䅁䭁䝁䕳䅁䭁䡁䕁䅁䉁䅁䅁允䅁䅁䅕䭆䠵場啯樹䴸䅉䅅䅁䑁䅁䅁睁䵁䅁䅁权祄兂䅁权流杂䅁允䅁䅁䅅䅁佁䅁䅷䅁㑁䑁䅕杌㉁䑁䅍䅁䵁䅉䅅䅁䕁䅁䅁睁䵁䅁䅁权湁睁䅁权䭁䅁䅁权䙁䅁䅁允䅁䅁䅅䅁䙁䡁㥅瑃橥䅣䅨䍄䉁䅁䅁䅂䅁䅁䅍䅄䅁䅁䅯兴䅅䅁䅯允䅉䅁䅯睁䅉䅁䅅䅁䉁䅁䅁兂䉄刲䉧⽣呲䅑杷允䅁䅁䅑䅁䑁䅁䅷䅁䭁䙁䑙䅁䭁䅁䅯䅁䭁䅁䅕䅁䉁䅁䅁允䅁䅁䅕浑汄䌰扌䕋䵁䅉䅅䅁䕁䅁䅁睁䵁䅁䅁权䝄䅂䅁权䕁䅁䅁权㕂䅂䅁允䅁䅁䅅䅁䙁䅁䅁䅁兂杯䉤䍄䉁䅁䅁䅂䅁䅁䅍䅄䅁䅁䅯克䅕䅁䅯充䅁䅁䅯全䅑䅁䅅䅁䉁䅁䅁杄十䅁䅁兎㍁䑁䅕䅍睁䑁䅁䅍睁䅁䅁䍄䉁䅁䅁䅂䅁䅁䅍䅄䅁䅁䅯杏䅕䅁䅯充䅁䅁䅯䅧䅑䅁䅅䅁䉁䅁䅁杄啁䅁䅁免㍁䑁䅧睍硁䑁䅑䅍睁䑁䅁䅁䵁䅉䅅䅁䕁䅁䅁睁䵁䅁䅁权䡂兂䅁权䕁䅁䅁权㝂䅂䅁允䅁䅁䅅䅁䙁䅁䅁䅁䅁硷䈵䍄䉁䅁䅁睁䅁䅁䅍䅄䅁䅁䅯䅡䅕䅁䅯䅊䅙䅁䅅䅁䉁䅁䅁权牃元䅁䍄䉁䅁䅁䅂䅁䅁䅍䅄䅁䅁䅯杷䅍䅁䅯充䅁䅁䅯兂䅁䅁䅅䅁䉁䅁䅁杄十䅁䅁杍ㅁ䑁䅍免硁䑁䅁䅍睁䅁䅁䍄䉁䅁䅁䅂䅁䅁䅍䅄䅁䅁䅯儯䅕䅁䅯䅂䅁䅁䅯睸䅫䅁䅅䅁䉁䅁䅁兂䅁䅁䅁乍煍兑杷允䅁䅁䅍䅁䑁䅁䅷䅁䭁偁䘴䅁䭁䉁䝯䅁䉁䅁䅁允䅁䅁䅯睇䅙䅁杷允䅁䅁䅑䅁䑁䅁䅷䅁䭁䍁䍁䅁䭁䅁䅯䅁䭁偁䈸䅁䉁䅁䅁允䅁䅁䅕婪畤潅䅐歆䵁䅉䅅䅁䕁䅁䅁睁䵁䅁䅁权䥃䅂䅁权牂䅂䅁权䉃䅂䅁允䅁䅁䅅䅁䙁䍁扐堫焵䉐䅎䍄䉁䅁䅁䅂䅁䅁䅍䅄䅁䅁䅯䄸䅁䅁䅯充䅁䅁䅯䅂䅉䅁䅅䅁䉁䅁䅁杄啁䅁䅁䅎ㅁ䑁䅑䅍睁䑁䅁䅍睁䑁䅁䅁䵁䅉䅅䅁䕁䅁䅁睁䵁䅁䅁权楃䅂䅁权牂䅂䅁权ㅂ䅂䅁允䅁䅁䅅䅁䙁䱁敧敨剴併⽙䍄䉁䅁䅁䅂䅁䅁䅍䅄䅁䅁䅯睩䅑䅁䅯睡䅑䅁䅯睥䅑䅁䅅䅁䉁䅁䅁兂癁匳䝑婧员睐杷允䅁䅁䅑䅁䑁䅁䅷䅁䭁䡁䘰䅁䭁䅁䅑䅁䭁䡁䕯䅁䉁䅁䅁允䅁䅁䅕䅁䅁偁塧䕓䵅䅉䅅䅁䕁䅁䅁睁䵁䅁䅁权坃睁䅁权剁䅁䅁权⽄允䅁允䅁䅁䅅䅁佁䉁䅑䅁硁䑁䅕䅏㕁䑁䅉䅏㕁䑁䅑杍䅁䅁杷允䅁䅁䅑䅁䑁䅁䅷䅁䭁䝁䙑䅁䭁䉁䜸䅁䭁䍁䝁䅁䉁䅁䅁允䅁䅁䅯睆䅣䅁杷允䅁䅁䅑䅁䑁䅁䅷䅁䭁偁䙍䅁䭁䉁䅅䅁䭁䝁䔸䅁䉁䅁䅁允䅁䅁䄴䅆䅁䑁䅅睎祁䑁䅫䅍睁䑁䅁䅍睁䅁䅁䍄䉁䅁䅁䅂䅁䅁䅍䅄䅁䅁䅯䅭䅅䅁䅯权䅁䅁䅯䅂䅉䅁䅅䅁䉁䅁䅁兂㥂穐敖歵祮睐杷允䅁䅁䅑䅁䑁䅁䅷䅁䭁䥁䍷䅁䭁䅁䅑䅁䭁䅁䅕䅁䉁䅁䅁允䅁䅁䅕䅁䅁䉧䥳啣䵅䅉䅅䅁䕁䅁䅁睁䵁䅁䅁权乃兂䅁权牂䅂䅁权療䅂䅁允䅁䅁䅅䅁䙁䕁桪桥畓⭒⼰䍄䉁䅁䅁䅂䅁䅁䅍䅄䅁䅁䅯杅䅙䅁䅯睡䅑䅁䅯杧䅑䅁䅅䅁䉁䅁䅁兂歃䑣䬰㘱䅐睐杷允䅁䅁䅑䅁䑁䅁䅷䅁䭁䱁䉕䅁䭁䉁䅅䅁䭁䅁䍑䅁䉁䅁䅁允䅁䅁䄴杆䅁䑁䅅睍穁䑁䅉兎睁䑁䅁䅍睁䑁䅁䅁䵁䅉䅅䅁䕁䅁䅁睁䵁䅁䅁权啄睁䅁权䕁䅁䅁权⽄允䅁允䅁䅁䅅䅁䙁䅁䅁䥁扄〫䉎䍄䉁䅁䅁䅂䅁䅁䅍䅄䅁䅁䅯睲䅕䅁䅯睡䅑䅁䅯䅨䅑䅁䅅䅁䉁䅁䅁兂䡃瑆佮ㄹ呐睐杷允䅁䅁䅑䅁䑁䅁䅷䅁䭁佁䘰䅁䭁䝁䕳䅁䭁䥁䕉䅁䉁䅁䅁允䅁䅁䅕兇坒楄礲呮䴸䅉䅅䅁䕁䅁䅁睁䵁䅁䅁权䡁杂䅁权牂䅂䅁权硂䅂䅁允䅁䅁䅅䅁䙁䡁潎敫㠱⽐⽫䍄䉁䅁䅁䅂䅁䅁䅍䅄䅁䅁䅯睆䅙䅁䅯睈䅙䅁䅯䅉䅙䅁䅅䅁䉁䅁䅁权煁䅃䅁䍄䉁䅁䅁䅂䅁䅁䅍䅄䅁䅁䅯兩䅑䅁䅯睡䅑䅁䅯睧䅑䅁䅅䅁䉁䅁䅁兂汁潂噇㑑⭶睐杷允䅁䅁䅑䅁䑁䅁䅷䅁䭁䵁䕑䅁䭁䉁䅅䅁䭁䥁䕁䅁䉁䅁䅁允䅁䅁䄴杅䅁䑁䅕䅏㉁䑁䅑䅍睁䑁䅁䅍䅁䅁杷允䅁䅁䅑䅁䑁䅁䅷䅁䭁䉁䙁䅁䭁䝁䕳䅁䭁䡁䕯䅁䉁䅁䅁允䅁䅁䅕䥒獴⼵灵吰䴸䅉䅅䅁䕁䅁䅁睁䵁䅁䅁权⽃䅂䅁权牂䅂䅁权㍂䅂䅁允䅁䅁䅅䅁䙁䭁睒児塲⭯⽧䍄䉁䅁䅁䅂䅁䅁䅍䅄䅁䅁䅯兄䅕䅁䅯䅂䅁䅁䅯兦䅑䅁䅅䅁䉁䅁䅁兂䅁䅁䅁乵杣兑杷允䅁䅁䅍䅁䑁䅁䅷䅁䭁䵁䕑䅁䭁䍁䝙䅁䉁䅁䅁允䅁䅁䄴杄䅁䑁䅅免ぁ䍁䄴䅏㕁䅁䅁䍄䉁䅁䅁䅂䅁䅁䅍䅄䅁䅁䅯兘䅅䅁䅯允䅉䅁䅯兂䅉䅁䅅䅁䉁䅁䅁兂潃㕵畬㑥扪䅑杷允䅁䅁䅑䅁䑁䅁䅷䅁䭁䥁䕫䅁䭁䉁䅅䅁䭁䡁䕷䅁䉁䅁䅁允䅁䅁䄴杅䅁䑁䅑䅏祁䑁䅙兎㉁䑁䅙䅏䅁䅁杷允䅁䅁䅑䅁䑁䅁䅷䅁䭁䭁䙍䅁䭁䅁䅑䅁䭁䥁䕉䅁䉁䅁䅁允䅁䅁䅕䅁䅁䡁敔歆䵅䅉䅅䅁䕁䅁䅁睁䵁䅁䅁权兂允䅁权䕁䅁䅁权䙁䅁䅁允䅁䅁䅅䅁䙁䅁䅁䅁睃䘰䉂䍄䉁䅁䅁䅂䅁䅁䅍䅄䅁䅁䅯䅩䅍䅁䅯䅂䅁䅁䅯兂䅁䅁䅅䅁䉁䅁䅁兂䅁䅁䅁乺欱兑杷允䅁䅁䅑䅁䑁䅁䅷䅁䭁乁䙉䅁䭁䅁䅑䅁䭁䵁䩣䅁䉁䅁䅁允䅁䅁䅯睒䅁䅁杷允䅁䅁䅑䅁䑁䅁䅷䅁䭁䉁䍑䅁䭁䅁䅯䅁䭁偁䈸䅁䉁䅁䅁允䅁䅁䅕倹唳佥浫吴䴸䅉䅅䅁䑁䅁䅁睁䵁䅁䅁权䩄䅂䅁权歁杂䅁允䅁䅁䅅䅁䭁䍁䩍䅁䵁䅉䅅䅁䕁䅁䅁睁䵁䅁䅁权䙄兂䅁权牂䅂䅁权㉂䅂䅁允䅁䅁䅅䅁䙁䝁光䑗ね乹⼴䍄䉁䅁䅁䅂䅁䅁䅍䅄䅁䅁䅯兺䅑䅁䅯充䅁䅁䅯睤䅑䅁䅅䅁䉁䅁䅁杄十䅁䅁李㉁䑁䅕睍㍁䑁䅁䅍睁䅁䅁䍄䉁䅁䅁䅂䅁䅁䅍䅄䅁䅁䅯儱䅧䅁䅯充䅁䅁䅯睥䅑䅁䅅䅁䉁䅁䅁杄啁䅁䅁免穁䑁䅙兎睁䑁䅉䅍睁䑁䅁䅁䵁䅉䅅䅁䕁䅁䅁睁䵁䅁䅁权楄䅃䅁权䕁䅁䅁权療䅂䅁允䅁䅁䅅䅁䙁䅁䅁䅁敃歃䉖䍄䉁䅁䅁睁䅁䅁䅍䅄䅁䅁䅯䅄䅙䅁䅯杈䅙䅁䅅䅁䉁䅁䅁权杂䅃䅁䍄䉁䅁䅁䅂䅁䅁䅍䅄䅁䅁䅯睫䅕䅁䅯䅂䅁䅁䅯杤䅑䅁䅅䅁䉁䅁䅁兂䅁䅁䅁乇㔰兑杷允䅁䅁䅑䅁䑁䅁䅷䅁䭁佁䙍䅁䭁䉁䅅䅁䭁䡁䔴䅁䉁䅁䅁允䅁䅁䄴杅䅁䑁䅣䅍㍁䑁䅫李睁䑁䅁䅍䅁䅁杷允䅁䅁䅑䅁䑁䅁䅷䅁䭁䩁䕷䅁䭁䝁䕳䅁䭁䡁䕧䅁䉁䅁䅁允䅁䅁䅕へ㍳啩杆㜯䴸䅉䅅䅁䕁䅁䅁睁䵁䅁䅁权硂允䅁权䉁杁䅁权䑁杁䅁允䅁䅁䅅䅁䙁䕁䭸癡㕙㤶䅤䍄䉁䅁䅁䅂䅁䅁䅍䅄䅁䅁䅯䄰䅑䅁䅯充䅁䅁䅯睧䅑䅁䅅䅁䉁䅁䅁杄十䅁䅁䅏祁䑁䅅睍ㅁ䑁䅅䅍㉁䅁䅁䍄䉁䅁䅁䅂䅁䅁䅍䅄䅁䅁䅯杹䅕䅁䅯䅂䅁䅁䅯杧䅑䅁䅅䅁䉁䅁䅁兂䅁䅁䅁佋朸兑杷允䅁䅁䅑䅁䑁䅁䅷䅁䭁乁䙣䅁䭁䝁䕳䅁䭁䥁䕑䅁䉁䅁䅁允䅁䅁䅕杓䍷㑋坣吷䴸䅉䅅䅁䕁䅁䅁睁䵁䅁䅁权䑃䅁䅁权䭁䅁䅁权䙁䅁䅁允䅁䅁䅅䅁䙁䱁摋㘷䝦睓䅤䍄䉁䅁䅁䅂䅁䅁䅍䅄䅁䅁䅯兂䅕䅁䅯䅂䅁䅁䅯睦䅑䅁䅅䅁䉁䅁䅁兂䅁䅁䅁桤杳兑杷允䅁䅁䅑䅁䑁䅁䅷䅁䭁䍁䅁䅁䭁䅁䅑䅁䭁䅁䅕䅁䉁䅁䅁允䅁䅁䅕䅁䅁䑧估歨䵅䅉䅅䅁䕁䅁䅁睁䵁䅁䅁权䩁杂䅁权晁杂䅁权杁杂䅁允䅁䅁䅅䅁䭁䱁䥕䅁䵁䅉䅅䅁䕁䅁䅁睁䵁䅁䅁权婃䅂䅁权牂䅂䅁权䍃䅂䅁允䅁䅁䅅䅁䙁䩁婱婭婭晭⽕䍄䉁䅁䅁睁䅁䅁䅍䅄䅁䅁䅯朶䅑䅁䅯䅇䅙䅁䅅䅁䉁䅁䅁权䅂杂䅁䍄䉁䅁䅁䅂䅁䅁䅍䅄䅁䅁䅯杵䅑䅁䅯䅂䅁䅁䅯兢䅑䅁䅅䅁䉁䅁䅁兂䅁䅁䅁䵃浧兑杷允䅁䅁䅑䅁䑁䅁䅷䅁䭁偁䕫䅁䭁䅁䅑䅁䭁䥁䕉䅁䉁䅁䅁允䅁䅁䅕䅁䅁䍁䙉歊䵅䅉䅅䅁䕁䅁䅁睁䵁䅁䅁权权睁䅁权剁䅁䅁权䙁䅁䅁允䅁䅁䅅䅁佁䉁䅑䅁祁䑁䅫睍㕁䑁䅙兎睁䑁䅁䅍䅁䅁杷允䅁䅁䅍䅁䑁䅁䅷䅁䭁䅁䙣䅁䭁䍁䝑䅁䉁䅁䅁允䅁䅁䅯睎䅫䅁杷允䅁䅁䅑䅁䑁䅁䅷䅁䭁䙁䙧䅁䭁䉁䅅䅁䭁䥁䕑䅁䉁䅁䅁允䅁䅁䄴䅆䅁䑁䅅睍硁䑁䅙李㍁䑁䅁䅍睁䅁䅁䍄䉁䅁䅁䅂䅁䅁䅍䅄䅁䅁䅯儲䅉䅁䅯权䅁䅁䅯兂䅁䅁䅅䅁䉁䅁䅁兂呄坔光䑗㉮睐杷允䅁䅁䅑䅁䑁䅁䅷䅁䭁䍁䑍䅁䭁䅁䅯䅁䭁偁䈸䅁䉁䅁䅁允䅁䅁䅕挲㌷⭕汏穵䴸䅉䅅䅁䕁䅁䅁睁䵁䅁䅁权桂睁䅁权䭁䅁䅁权䙁䅁䅁允䅁䅁䅅䅁䙁䕁䵯楁䡵框䅚䍄䉁䅁䅁䅂䅁䅁䅍䅄䅁䅁䅯睨䅑䅁䅯充䅁䅁䅯內䅑䅁䅅䅁䉁䅁䅁杄啁䅁䅁䅎㑁䑁䅁免ㅁ䑁䅁䅍睁䑁䅁䅁䵁䅉䅅䅁䕁䅁䅁睁䵁䅁䅁权䱃䅂䅁权晁杂䅁权杁杂䅁允䅁䅁䅅䅁䭁䥁䝙䅁䵁䅉䅅䅁䕁䅁䅁睁䵁䅁䅁权䥂睁䅁权剁䅁䅁权䙁䅁䅁允䅁䅁䅅䅁佁䉁䅑䅁ㅁ䑁䅣䅎睁䑁䅁䅍睁䑁䅁䅍䅁䅁杷允䅁䅁䅑䅁䑁䅁䅷䅁䭁䍁䉙䅁䭁䅁䅑䅁䭁䅁䅕䅁䉁䅁䅁允䅁䅁䅕䅁䅁䨰㐳啳䵅䅉䅅䅁䕁䅁䅁睁䵁䅁䅁权⭂兂䅁权晁杂䅁权杁杂䅁允䅁䅁䅅䅁䭁䕁䜴䅁䵁䅉䅅䅁䑁䅁䅁睁䵁䅁䅁权䑄䅂䅁权歁杂䅁允䅁䅁䅅䅁䭁䭁䩍䅁䵁䅉䅅䅁䕁䅁䅁睁䵁䅁䅁权奃兂䅁权䕁䅁䅁权⭂䅂䅁允䅁䅁䅅䅁䙁䅁䅁䅁杂楃䉤䍄䉁䅁䅁䅂䅁䅁䅍䅄䅁䅁䅯睂䅕䅁䅯䅂䅁䅁䅯䅧䅑䅁䅅䅁䉁䅁䅁兂䅁䅁䅁䥭佂兑杷允䅁䅁䅑䅁䑁䅁䅷䅁䭁䡁䙳䅁䭁䅁䅑䅁䭁䡁䕑䅁䉁䅁䅁允䅁䅁䅕䅁䅁䡁睂え䵅䅉䅅䅁䑁䅁䅁睁䵁䅁䅁权塁兂䅁权敁杂䅁允䅁䅁䅅䅁䭁䩁䝯䅁䵁䅉䅅䅁䕁䅁䅁睁䵁䅁䅁权ㅃ允䅁权䕁䅁䅁权䙁䅁䅁允䅁䅁䅅䅁䙁䅁䅁䥁㉃㍸䉰䍄䉁䅁䅁䅂䅁䅁䅍䅄䅁䅁䅯䄳䅉䅁䅯充䅁䅁䅯兂䅁䅁䅅䅁䉁䅁䅁杄啁䅁䅁兏㉁䑁䅁兏睁䑁䅁䅍睁䑁䅁䅁䵁䅉䅅䅁䕁䅁䅁睁䵁䅁䅁权⭂杁䅁权剁䅁䅁权䙁䅁䅁允䅁䅁䅅䅁佁䉁䅑䅁祁䑁䅁睍ぁ䑁䅙䅏ㅁ䑁䅁䅍䅁䅁杷允䅁䅁䅑䅁䑁䅁䅷䅁䭁乁䙍䅁䭁䉁䅅䅁䭁䥁䕑䅁䉁䅁䅁允䅁䅁䄴䅆䅁䑁䅅䅎㑁䑁䅁䅍睁䑁䅁䅍睁䅁䅁䍄䉁䅁䅁䅂䅁䅁䅍䅄䅁䅁䅯杨䅅䅁䅯充䅁䅁䅯兂䅁䅁䅅䅁䉁䅁䅁杄啁䅁䅁免ぁ䑁䅧䅏祁䑁䅍䅍睁䑁䅁䅁䵁䅉䅅䅁䕁䅁䅁睁䵁䅁䅁权䙁杂䅁权牂䅂䅁权瑂䅂䅁允䅁䅁䅅䅁䙁䭁䝪穓䩥卑䅂䍄䉁䅁䅁䅂䅁䅁䅍䅄䅁䅁䅯兲䅑䅁䅯充䅁䅁䅯睥䅑䅁䅅䅁䉁䅁䅁杄啁䅁䅁兎睁䑁䅣䅍睁䑁䅁䅍睁䑁䅁䅁䵁䅉䅅䅁䕁䅁䅁睁䵁䅁䅁权瑁兂䅁权䕁䅁䅁权䕃䅂䅁允䅁䅁䅅䅁䙁䅁䅁䅁ぃ䉲䉖䍄䉁䅁䅁䅂䅁䅁䅍䅄䅁䅁䅯杺䅑䅁䅯充䅁䅁䅯全䅑䅁䅅䅁䉁䅁䅁杄啁䅁䅁杍穁䑁䅁䅎ㅁ䑁䅣䅎硁䑁䅅䅁䵁䅉䅅䅁䕁䅁䅁睁䵁䅁䅁权十杂䅁权晁杂䅁权杁杂䅁允䅁䅁䅅䅁䭁䕁䝷䅁䵁䅉䅅䅁䑁䅁䅁睁䵁䅁䅁权䑁兂䅁权奁杂䅁允䅁䅁䅅䅁䭁䕁䝯䅁䵁䅉䅅䅁䑁䅁䅁睁䵁䅁䅁权慄兂䅁权流杂䅁允䅁䅁䅅䅁佁䅁䄴䅁硁䑁䅁李畁䑁䅁李䅁䅁杷允䅁䅁䅑䅁䑁䅁䅷䅁䭁䅁䉯䅁䭁䉁䅅䅁䭁䅁䍑䅁䉁䅁䅁允䅁䅁䄴杅䅁䑁䅫睎ㅁ䑁䅁䅍睁䑁䅁䅍䅁䅁杷允䅁䅁䅍䅁䑁䅁䅷䅁䭁䥁䕧䅁䭁䍁䝙䅁䉁䅁䅁允䅁䅁䄴䅄䅁䑁䅫李畁䑁䅧睎䅁䅁杷允䅁䅁䅑䅁䑁䅁䅷䅁䭁乁䙧䅁䭁䉁䅅䅁䭁䡁䕉䅁䉁䅁䅁允䅁䅁䄴杅䅁䑁䅕睎穁䑁䅁䅍睁䑁䅁䅍䅁䅁杷允䅁䅁䅑䅁䑁䅁䅷䅁䭁䉁䅙䅁䭁䉁䅅䅁䭁䅁䅕䅁䉁䅁䅁允䅁䅁䄴䅆䅁䑁䅍䅍祁䑁䅫䅍睁䑁䅁䅍睁䅁䅁䍄䉁䅁䅁䅂䅁䅁䅍䅄䅁䅁䅯睦䅕䅁䅯充䅁䅁䅯睢䅑䅁䅅䅁䉁䅁䅁杄十䅁䅁䅎ㅁ䑁䅁䅍睁䑁䅁䅍睁䅁䅁䍄䉁䅁䅁䅂䅁䅁䅍䅄䅁䅁䅯䅳䅕䅁䅯䅂䅁䅁䅯兢䅑䅁䅅䅁䉁䅁䅁兂䅁䅁䅁䠲䕍兑杷允䅁䅁䅑䅁䑁䅁䅷䅁䭁䵁䘴䅁䭁䉁䅅䅁䭁䡁䕙䅁䉁䅁䅁允䅁䅁䄴䅆䅁䑁䅅䅎祁䑁䅁䅍睁䑁䅁䅍睁䅁䅁䍄䉁䅁䅁睁䅁䅁䅍䅄䅁䅁䅯䅸䅑䅁䅯䅈䅙䅁䅅䅁䉁䅁䅁权䱄杂䅁䍄䉁䅁䅁睁䅁䅁䅍䅄䅁䅁䅯杬䅑䅁䅯杈䅙䅁䅅䅁䉁䅁䅁权橄杂䅁䍄䉁䅁䅁䅂䅁䅁䅍䅄䅁䅁䅯睪䅑䅁䅯䅂䅁䅁䅯杣䅑䅁䅅䅁䉁䅁䅁兂䅁䅁䅄䍄剤兑杷允䅁䅁䅑䅁䑁䅁䅷䅁䭁乁䕁䅁䭁䉁䜸䅁䭁䍁䝁䅁䉁䅁䅁允䅁䅁䅯䅏䅙䅁杷允䅁䅁䅑䅁䑁䅁䅷䅁䭁䭁䐸䅁䭁䅁䅯䅁䭁䅁䅕䅁䉁䅁䅁允䅁䅁䅯睚䅉䅁杷允䅁䅁䅑䅁䑁䅁䅷䅁䭁䱁䔰䅁䭁䝁䕳䅁䭁䡁䕍䅁䉁䅁䅁允䅁䅁䅕㘱睎児塲稯䴸䅉䅅䅁䑁䅁䅁睁䵁䅁䅁权㙁兂䅁权捁杂䅁允䅁䅁䅅䅁䭁䱁䜰䅁䵁䅉䅅䅁䕁䅁䅁睁䵁䅁䅁权あ睁䅁权䕁䅁䅁权⽄允䅁允䅁䅁䅅䅁䙁䅁䅁䭁剄䝑䉰䍄䉁䅁䅁䅂䅁䅁䅍䅄䅁䅁䅯䅦䅕䅁䅯䅂䅁䅁䅯䅦䅑䅁䅅䅁䉁䅁䅁兂䅁䅁䅁䄱䱴兑杷允䅁䅁䅑䅁䑁䅁䅷䅁䭁䩁䕕䅁䭁䝁䕳䅁䭁䡁䕯䅁䉁䅁䅁允䅁䅁䅕䅁䅁䅁䅁䕂䵁䅉䅅䅁䕁䅁䅁睁䵁䅁䅁权潁兂䅁权䕁䅁䅁权あ䅂䅁允䅁䅁䅅䅁䙁䅁䅁䅁㑄匱䉰䍄䉁䅁䅁䅂䅁䅁䅍䅄䅁䅁䅯䅦䅕䅁䅯睡䅑䅁䅯督䅑䅁䅅䅁䉁䅁䅁兂塄㍯㥁瑃呦睐杷允䅁䅁䅍䅁䑁䅁䅷䅁䭁䡁䙁䅁䭁䉁䝷䅁䉁䅁䅁允䅁䅁䅯杙䅙䅁杷允䅁䅁䅑䅁䑁䅁䅷䅁䭁䉁䙧䅁䭁䉁䅅䅁䭁䥁䕑䅁䉁䅁䅁允䅁䅁䄴䅆䅁䑁䅕䅏祁䑁䅅䅍睁䑁䅁䅍睁䅁䅁䍄䉁䅁䅁睁䅁䅁䅍䅄䅁䅁䅯儸䅕䅁䅯杊䅙䅁䅅䅁䉁䅁䅁杄䵁䅁䅁兏ぁ䍁䄴李㑁䅁䅁䍄䉁䅁䅁䅂䅁䅁䅍䅄䅁䅁䅯兂䅙䅁䅯䅂䅁䅁䅯入䅑䅁䅅䅁䉁䅁䅁兂䅁䅁䅁潍塬兑杷允䅁䅁䅑䅁䑁䅁䅷䅁䭁䱁䙯䅁䭁䉁䅅䅁䭁䡁䕉䅁䉁䅁䅁允䅁䅁䄴䅆䅁䑁䅅免㉁䑁䅁䅍睁䑁䅁䅍睁䅁䅁䍄䉁䅁䅁睁䅁䅁䅍䅄䅁䅁䅯䅷䅑䅁䅯杈䅙䅁䅅䅁䉁䅁䅁权䡄杂䅁䍄䉁䅁䅁䅂䅁䅁䅍䅄䅁䅁䅯䅎䅕䅁䅯睡䅑䅁䅯睢䅑䅁䅅䅁䉁䅁䅁兂㡄晱午坔杊睶杷允䅁䅁䅑䅁䑁䅁䅷䅁䭁佁䙁䅁䭁䅁䅑䅁䭁䥁䕕䅁䉁䅁䅁允䅁䅁䅕䅁䅁䕁㐫き䵅䅉䅅䅁䑁䅁䅁睁䵁䅁䅁权㥄䅂䅁权歁杂䅁允䅁䅁䅅䅁䭁䉁䕁䅁䵁䅉䅅䅁䕁䅁䅁睁䵁䅁䅁权⽄兂䅁权䕁䅁䅁权㍂䅂䅁允䅁䅁䅅䅁䙁䅁䅁䅁睃根䉆䍄䉁䅁䅁䅂䅁䅁䅍䅄䅁䅁䅯杶䅑䅁䅯睡䅑䅁䅯兤䅑䅁䅅䅁䉁䅁䅁兂獄払敧敨䉶睐杷允䅁䅁䅑䅁䑁䅁䅷䅁䭁䵁䕉䅁䭁䅁䅑䅁䭁䡁䕑䅁䉁䅁䅁允䅁䅁䅕䅁䅁䝁䝃啅䵅䅉䅅䅁䕁䅁䅁睁䵁䅁䅁权睄兂䅁权剁䅁䅁权㝂䅂䅁允䅁䅁䅅䅁佁䉁䅑䅁硁䑁䅕䅏ㅁ䑁䅁䅍睁䑁䅁䅍䅁䅁杷允䅁䅁䅍䅁䑁䅁䅷䅁䭁䅁䝍䅁䭁䍁䝙䅁䉁䅁䅁允䅁䅁䄴杄䅁䑁䅅免穁䍁䄴䅏㑁䅁䅁䍄䉁䅁䅁䅂䅁䅁䅍䅄䅁䅁䅯兆䅙䅁䅯充䅁䅁䅯来䅑䅁䅅䅁䉁䅁䅁杄十䅁䅁睎硁䑁䅁䅍睁䑁䅁䅍睁䅁䅁䍄䉁䅁䅁䅂䅁䅁䅍䅄䅁䅁䅯杄䅉䅁䅯权䅁䅁䅯眯䅅䅁䅅䅁䉁䅁䅁兂祄欰椱䙅䕧䅑杷允䅁䅁䅑䅁䑁䅁䅷䅁䭁䍁䍙䅁䭁䉁䅅䅁䭁偁䈸䅁䉁䅁䅁允䅁䅁䄴䅆䅁䑁䅉杍穁䑁䅫兎㑁䑁䅁䅍睁䅁䅁䍄䉁䅁䅁䅂䅁䅁䅍䅄䅁䅁䅯䅐䅕䅁䅯充䅁䅁䅯睸䅫䅁䅅䅁䉁䅁䅁杄十䅁䅁兎㍁䑁䅅杍穁䑁䅁䅍睁䅁䅁䍄䉁䅁䅁䅂䅁䅁䅍䅄䅁䅁䅯睵䅑䅁䅯䅂䅁䅁䅯杣䅑䅁䅅䅁䉁䅁䅁兂䅁䅁䅁䍋䑕兑杷允䅁䅁䅑䅁䑁䅁䅷䅁䭁䥁䙫䅁䭁䅁䅑䅁䭁䥁䕑䅁䉁䅁䅁允䅁䅁䅕䅁䅁䅁䩄啄䵅䅉䅅䅁䑁䅁䅁睁䵁䅁䅁权䍄兂䅁权慁杂䅁允䅁䅁䅅䅁䭁䝁䝉䅁䵁䅉䅅䅁䕁䅁䅁睁䵁䅁䅁权晁睁䅁权剁䅁䅁权䙁䅁䅁允䅁䅁䅅䅁佁䉁䅑䅁穁䑁䅉李ㅁ䑁䅙䅏睁䑁䅁䅍䅁䅁杷允䅁䅁䅑䅁䑁䅁䅷䅁䭁乁䕅䅁䭁䉁䅅䅁䭁䡁䕙䅁䉁䅁䅁允䅁䅁䄴䅆䅁䑁䅍免㕁䑁䅕免㕁䑁䅁䅍睁䅁䅁䍄䉁䅁䅁䅂䅁䅁䅍䅄䅁䅁䅯兑䅕䅁䅯䅂䅁䅁䅯杣䅑䅁䅅䅁䉁䅁䅁兂䅁䅁䅁䭍⭐䅑杷允䅁䅁䅑䅁䑁䅁䅷䅁䭁䉁䑣䅁䭁䉁䅅䅁䭁偁䈸䅁䉁䅁䅁允䅁䅁䄴䅆䅁䑁䅍睍穁䑁䅁䅍睁䑁䅁䅍睁䅁䅁䍄䉁䅁䅁睁䅁䅁䅍䅄䅁䅁䅯兊䅕䅁䅯杈䅙䅁䅅䅁䉁䅁䅁权䩂杂䅁䍄䉁䅁䅁䅂䅁䅁䅍䅄䅁䅁䅯睭䅑䅁䅯睡䅑䅁䅯睧䅑䅁䅅䅁䉁䅁䅁兂㉄䙋偹癷潘睐杷允䅁䅁䅍䅁䑁䅁䅷䅁䭁䵁䙁䅁䭁䉁䝯䅁䉁䅁䅁允䅁䅁䅯兗䅙䅁杷允䅁䅁䅑䅁䑁䅁䅷䅁䭁䱁䙷䅁䭁䝁䕳䅁䭁䡁䕣䅁䉁䅁䅁允䅁䅁䅕䉲慸䑚⽳䵑䵁䅉䅅䅁䕁䅁䅁睁䵁䅁䅁权潂杁䅁权䕁䅁䅁权⽄允䅁允䅁䅁䅅䅁䙁䅁䅁佁橃湊䈵䍄䉁䅁䅁䅂䅁䅁䅍䅄䅁䅁䅯兢䅉䅁䅯䅂䅁䅁䅯兂䅁䅁䅅䅁䉁䅁䅁兂䅁䅁䅁䍉牬兑杷允䅁䅁䅑䅁䑁䅁䅷䅁䭁䥁䔸䅁䭁䝁䕳䅁䭁䥁䕁䅁䉁䅁䅁允䅁䅁䅕䬸䝦穓䩥吲䴸䅉䅅䅁䑁䅁䅁睁䵁䅁䅁权潄䅂䅁权慁杂䅁允䅁䅁䅅䅁䭁䵁䜰䅁䵁䅉䅅䅁䕁䅁䅁睁䵁䅁䅁权婄䅂䅁权䕁䅁䅁权㥂䅂䅁允䅁䅁䅅䅁䙁䅁䅁䅁浄楒䉤䍄䉁䅁䅁䅂䅁䅁䅍䅄䅁䅁䅯䅙䅕䅁䅯充䅁䅁䅯䅤䅑䅁䅅䅁䉁䅁䅁杄十䅁䅁兏ㅁ䑁䅍睎㕁䑁䅁䅍睁䅁䅁䍄䉁䅁䅁䅂䅁䅁䅍䅄䅁䅁䅯其䅕䅁䅯䅂䅁䅁䅯兣䅑䅁䅅䅁䉁䅁䅁兂䅁䅁䅁獨獳兑杷允䅁䅁䅍䅁䑁䅁䅷䅁䭁乁䙅䅁䭁䉁䝧䅁䉁䅁䅁允䅁䅁䅯児䅙䅁杷允䅁䅁䅑䅁䑁䅁䅷䅁䭁佁䕁䅁䭁䅁䅑䅁䭁䡁䕙䅁䉁䅁䅁允䅁䅁䅕䅁䅁佁㙂啐䵅䅉䅅䅁䑁䅁䅁睁䵁䅁䅁权奂兂䅁权流杂䅁允䅁䅁䅅䅁佁䅁䅯䅁㕁䑁䅣杌ㅁ䅁䅁䍄䉁䅁䅁䅂䅁䅁䅍䅄䅁䅁䅯䅡䅉䅁䅯充䅁䅁䅯眯䅅䅁䅅䅁䉁䅁䅁杄啁䅁䅁䅎ㅁ䑁䅅杍㕁䑁䅁䅍睁䑁䅁䅁䵁䅉䅅䅁䕁䅁䅁睁䵁䅁䅁权䭃䅂䅁权䕁䅁䅁权㍂䅂䅁允䅁䅁䅅䅁䙁䅁䅁䅁䥄材䉰䍄䉁䅁䅁睁䅁䅁䅍䅄䅁䅁䅯杂䅕䅁䅯䅈䅙䅁䅅䅁䉁䅁䅁权慄杂䅁䍄䉁䅁䅁䅂䅁䅁䅍䅄䅁䅁䅯睩䅁䅁䅯允䅉䅁䅯兂䅉䅁䅅䅁䉁䅁䅁兂歃癚坙奋䱺䅑杷允䅁䅁䅍䅁䑁䅁䅷䅁䭁䅁䝙䅁䭁䉁䝯䅁䉁䅁䅁允䅁䅁䅯杁䅧䅁杷允䅁䅁䅑䅁䑁䅁䅷䅁䭁乁䕍䅁䭁䉁䅅䅁䭁䡁䕫䅁䉁䅁䅁允䅁䅁䄴䅆䅁䑁䅅兏祁䑁䅁䅎硁䑁䅁䅍睁䅁䅁䍄䉁䅁䅁䅂䅁䅁䅍䅄䅁䅁䅯兂䅙䅁䅯充䅁䅁䅯杣䅑䅁䅅䅁䉁䅁䅁杄十䅁䅁杍㕁䑁䅙䅍睁䑁䅁䅍睁䅁䅁䍄䉁䅁䅁䅂䅁䅁䅍䅄䅁䅁䅯䅙䅍䅁䅯权䅁䅁䅯兂䅁䅁䅅䅁䉁䅁䅁兂㕂匶硙䭃佷䅑杷允䅁䅁䅑䅁䑁䅁䅷䅁䭁䵁䘰䅁䭁䉁䜸䅁䭁䍁䝁䅁䉁䅁䅁允䅁䅁䅯䅰䅣䅁杷允䅁䅁䅑䅁䑁䅁䅷䅁䭁䡁䙯䅁䭁䉁䅅䅁䭁䡁䕧䅁䉁䅁䅁允䅁䅁䄴杅䅁䑁䅉兏㍁䑁䅫杍睁䑁䅁䅍䅁䅁杷允䅁䅁䅑䅁䑁䅁䅷䅁䭁䥁䙑䅁䭁䉁䅅䅁䭁䥁䕁䅁䉁䅁䅁允䅁䅁䄴杅䅁䑁䅍睎睁䑁䅕免睁䑁䅁䅍䅁䅁杷允䅁䅁䅍䅁䑁䅁䅷䅁䭁䭁䔸䅁䭁䍁䝙䅁䉁䅁䅁允䅁䅁䄴杄䅁䑁䅅免硁䍁䄴兏㑁䅁䅁䍄䉁䅁䅁䅂䅁䅁䅍䅄䅁䅁䅯眳䅕䅁䅯睡䅑䅁䅯䅤䅑䅁䅅䅁䉁䅁䅁兂㑃潈牘払佪睐杷允䅁䅁䅑䅁䑁䅁䅷䅁䭁䝁䙅䅁䭁䉁䅅䅁䭁䥁䕉䅁䉁䅁䅁允䅁䅁䄴杅䅁䑁䅧免睁䑁䅫睍ぁ䑁䅁䅎䅁䅁杷允䅁䅁䅑䅁䑁䅁䅷䅁䭁䱁䙍䅁䭁䝁䕳䅁䭁䡁䕙䅁䉁䅁䅁允䅁䅁䅕児塲㍯㥁樴䴸䅉䅅䅁䕁䅁䅁睁䵁䅁䅁权摃兂䅁权䕁䅁䅁权䍃䅂䅁允䅁䅁䅅䅁䙁䅁䅁䅁䅂癷䅤䍄䉁䅁䅁䅂䅁䅁䅍䅄䅁䅁䅯兹䅕䅁䅯䅂䅁䅁䅯兤䅑䅁䅅䅁䉁䅁䅁兂䅁䅁䅁捉呆兑杷允䅁䅁䅍䅁䑁䅁䅷䅁䭁䑁䙷䅁䭁䍁䝑䅁䉁䅁䅁允䅁䅁䅯䄶䅧䅁杷允䅁䅁䅑䅁䑁䅁䅷䅁䭁偁䕙䅁䭁䉁䅅䅁䭁䡁䕙䅁䉁䅁䅁允䅁䅁䄴杅䅁䑁䅍睍㕁䑁䅁䅍睁䑁䅁䅍䅁䅁杷允䅁䅁䅍䅁䑁䅁䅷䅁䭁佁䙑䅁䭁䉁䝯䅁䉁䅁䅁允䅁䅁䅯杙䅙䅁杷允䅁䅁䅑䅁䑁䅁䅷䅁䭁䕁䅕䅁䭁䅁䅯䅁䭁䅁䍑䅁䉁䅁䅁允䅁䅁䅕䩡瑈䑦ㄸ䕇䵁䅉䅅䅁䕁䅁䅁睁䵁䅁䅁权癃兂䅁权䕁䅁䅁权㉂䅂䅁允䅁䅁䅅䅁䙁䅁䅁䅁獂硳䉂䍄䉁䅁䅁䅂䅁䅁䅍䅄䅁䅁䅯兲䅑䅁䅯䅂䅁䅁䅯䅨䅑䅁䅅䅁䉁䅁䅁兂䅁䅁䅁煫奖兑杷允䅁䅁䅑䅁䑁䅁䅷䅁䭁䩁䑍䅁䭁䅁䅑䅁䭁偁䈸䅁䉁䅁䅁允䅁䅁䅕䅁䅁䥧㥫っ䵅䅉䅅䅁䕁䅁䅁睁䵁䅁䅁权噂兂䅁权晁杂䅁权杁杂䅁允䅁䅁䅅䅁䭁䵁䠸䅁䵁䅉䅅䅁䑁䅁䅁睁䵁䅁䅁权剁杂䅁权捁杂䅁允䅁䅁䅅䅁䭁䵁䜸䅁䵁䅉䅅䅁䕁䅁䅁睁䵁䅁䅁权㥄䅂䅁权牂䅂䅁权㡂䅂䅁允䅁䅁䅅䅁䙁䕁㉡⼸唳健⽍䍄䉁䅁䅁睁䅁䅁䅍䅄䅁䅁䅯兘䅕䅁䅯䅈䅙䅁䅅䅁䉁䅁䅁权呂杂䅁䍄䉁䅁䅁䅂䅁䅁䅍䅄䅁䅁䅯䄫䅍䅁䅯充䅁䅁䅯眯䅅䅁䅅䅁䉁䅁䅁杄十䅁䅁睎睁䑁䅫睎穁䑁䅁䅍睁䅁䅁䍄䉁䅁䅁睁䅁䅁䅍䅄䅁䅁䅯睸䅕䅁䅯杊䅙䅁䅅䅁䉁䅁䅁杄佁䅁䅁免睁䑁䅍杌穁䑁䅍䅁䵁䅉䅅䅁䕁䅁䅁睁䵁䅁䅁权䙂兂䅁权剁䅁䅁权睂䅂䅁允䅁䅁䅅䅁佁䉁䅑䅁穁䑁䅅杍ㅁ䑁䅁睍睁䑁䅁䅍䅁䅁杷允䅁䅁䅑䅁䑁䅁䅷䅁䭁䩁䍁䅁䭁䉁䅅䅁䭁䅁䅕䅁䉁䅁䅁允䅁䅁䄴杆䅁䑁䅅兎ㅁ䑁䅍䅍睁䑁䅁䅍睁䑁䅁䅁䵁䅉䅅䅁䕁䅁䅁睁䵁䅁䅁权㉄兂䅁权䕁䅁䅁权䍃䅂䅁允䅁䅁䅅䅁䙁䅁䅁䥁睃唸䉬䍄䉁䅁䅁睁䅁䅁䅍䅄䅁䅁䅯睄䅕䅁䅯杊䅙䅁䅅䅁䉁䅁䅁杄佁䅁䅁免硁䑁䅅杌睁䑁䅕䅁䵁䅉䅅䅁䕁䅁䅁睁䵁䅁䅁权桂兂䅁权牂䅂䅁权穂䅂䅁允䅁䅁䅅䅁䙁䵁桵扒穢是⽉䍄䉁䅁䅁睁䅁䅁䅍䅄䅁䅁䅯䅤䅕䅁䅯䅊䅙䅁䅅䅁䉁䅁䅁权牂元䅁䍄䉁䅁䅁䅂䅁䅁䅍䅄䅁䅁䅯兴䅑䅁䅯睡䅑䅁䅯䅤䅑䅁䅅䅁䉁䅁䅁兂畃⭒㙆䭆㌷睐杷允䅁䅁䅍䅁䑁䅁䅷䅁䭁乁䥳䅁䭁䍁䝙䅁䉁䅁䅁允䅁䅁䄴䅄䅁䑁䅫兎畁䑁䅑兏䅁䅁杷允䅁䅁䅑䅁䑁䅁䅷䅁䭁䕁䙅䅁䭁䉁䅅䅁䭁䝁䔸䅁䉁䅁䅁允䅁䅁䄴䅆䅁䑁䅅睍祁䑁䅑杍硁䑁䅁䅍睁䅁䅁䍄䉁䅁䅁睁䅁䅁䅍䅄䅁䅁䅯元䅕䅁䅯䅇䅙䅁䅅䅁䉁䅁䅁权㡂杂䅁䍄䉁䅁䅁䅂䅁䅁䅍䅄䅁䅁䅯䅲䅉䅁䅯权䅁䅁䅯兂䅁䅁䅅䅁䉁䅁䅁兂㑄⭕汏㡭㑔睐杷允䅁䅁䅑䅁䑁䅁䅷䅁䭁䵁䙳䅁䭁䝁䕳䅁䭁䥁䕅䅁䉁䅁䅁允䅁䅁䅕婧䑖㉩湺䕅䵁䅉䅅䅁䕁䅁䅁睁䵁䅁䅁权䍂兂䅁权䕁䅁䅁权䍃䅂䅁允䅁䅁䅅䅁䙁䅁䅁䅁权普䅎䍄䉁䅁䅁䅂䅁䅁䅍䅄䅁䅁䅯䅁䅙䅁䅯睡䅑䅁䅯䅦䅑䅁䅅䅁䉁䅁䅁兂䡄穓䩥坑䙄睐杷允䅁䅁䅍䅁䑁䅁䅷䅁䭁䉁䙑䅁䭁䉁䝧䅁䉁䅁䅁允䅁䅁䅯䅦䅙䅁杷允䅁䅁䅑䅁䑁䅁䅷䅁䭁䍁䘸䅁䭁䝁䕳䅁䭁䝁䔸䅁䉁䅁䅁允䅁䅁䅕歬䱏佢㝦吹䴸䅉䅅䅁䕁䅁䅁睁䵁䅁䅁权乁兂䅁权剁䅁䅁权穂䅂䅁允䅁䅁䅅䅁佁䉁䅑䅁硁䑁䅁䅎ぁ䑁䅣兎睁䑁䅁䅍䅁䅁杷允䅁䅁䅑䅁䑁䅁䅷䅁䭁䝁䙍䅁䭁䉁䜸䅁䭁䍁䝁䅁䉁䅁䅁允䅁䅁䅯来䅙䅁杷允䅁䅁䅍䅁䑁䅁䅷䅁䭁䵁䙉䅁䭁䉁䜴䅁䉁䅁䅁允䅁䅁䅯䅎䅙䅁杷允䅁䅁䅑䅁䑁䅁䅷䅁䭁䙁䈸䅁䭁䅁䍅䅁䭁䅁䍍䅁䉁䅁䅁允䅁䅁䅕潓夳䅁伵欰䵁䅉䅅䅁䕁䅁䅁睁䵁䅁䅁权捂兂䅁权䕁䅁䅁权㍂䅂䅁允䅁䅁䅅䅁䙁䅁䅁䅁䥃呏䉴䍄䉁䅁䅁䅂䅁䅁䅍䅄䅁䅁䅯杯䅕䅁䅯睡䅑䅁䅯杤䅑䅁䅅䅁䉁䅁䅁兂偃癷潕䥘愯睶杷允䅁䅁䅑䅁䑁䅁䅷䅁䭁䅁䜰䅁䭁䅁䅑䅁䭁䡁䕍䅁䉁䅁䅁允䅁䅁䅕䅁䅁䭁浨䕎䵅䅉䅅䅁䑁䅁䅁睁䵁䅁䅁权睃䅂䅁权歁杂䅁允䅁䅁䅅䅁䭁佁䥣䅁䵁䅉䅅䅁䕁䅁䅁睁䵁䅁䅁权䡁䅁䅁权剁䅁䅁权䕁杁䅁允䅁䅁䅅䅁佁䉁䅙䅁硁䑁䅣䅏㕁䑁䅁䅍睁䑁䅁䅍睁䅁䅁䍄䉁䅁䅁䅂䅁䅁䅍䅄䅁䅁䅯睳䅑䅁䅯充䅁䅁䅯杤䅑䅁䅅䅁䉁䅁䅁杄啁䅁䅁免㍁䑁䅧兎㕁䑁䅁䅍睁䑁䅁䅁䵁䅉䅅䅁䕁䅁䅁睁䵁䅁䅁权摄兂䅁权䕁䅁䅁权䙃䅂䅁允䅁䅁䅅䅁䙁䅁䅁䅁䭂浘䉆䍄䉁䅁䅁䅂䅁䅁䅍䅄䅁䅁䅯杏䅉䅁䅯充䅁䅁䅯兂䅁䅁䅅䅁䉁䅁䅁杄啁䅁䅁杍㕁䑁䅅睎睁䑁䅁䅍睁䑁䅁䅁䵁䅉䅅䅁䕁䅁䅁睁䵁䅁䅁权扃杁䅁权䕁䅁䅁权䙁䅁䅁允䅁䅁䅅䅁䙁䅁䅁䕁捁㑬䉴䍄䉁䅁䅁䅂䅁䅁䅍䅄䅁䅁䅯督䅍䅁䅯权䅁䅁䅯眯䅅䅁䅅䅁䉁䅁䅁兂䕁杖琴牳㤰䅑杷允䅁䅁䅑䅁䑁䅁䅷䅁䭁乁䕑䅁䭁䉁䅅䅁䭁䥁䕍䅁䉁䅁䅁允䅁䅁䄴杅䅁䑁䅕免穁䑁䅑䅍睁䑁䅁䅍䅁䅁杷允䅁䅁䅑䅁䑁䅁䅷䅁䭁䥁䙍䅁䭁䉁䅅䅁䭁䡁䕣䅁䉁䅁䅁允䅁䅁䄴䅆䅁䑁䅅免穁䑁䅧杍㑁䑁䅁䅍睁䅁䅁䍄䉁䅁䅁䅂䅁䅁䅍䅄䅁䅁䅯睱䅑䅁䅯充䅁䅁䅯杧䅑䅁䅅䅁䉁䅁䅁杄十䅁䅁睍ㅁ䑁䅕李硁䑁䅁䅍睁䅁䅁䍄䉁䅁䅁䅂䅁䅁䅍䅄䅁䅁䅯党䅕䅁䅯睡䅑䅁䅯入䅑䅁䅅䅁䉁䅁䅁兂㥁瑃橥䑣䜰䅑杷允䅁䅁䅑䅁䑁䅁䅷䅁䭁䅁䙫䅁䭁䉁䜸䅁䭁䍁䝁䅁䉁䅁䅁允䅁䅁䅯䅔䅙䅁杷允䅁䅁䅑䅁䑁䅁䅷䅁䭁乁䕕䅁䭁䅁䅑䅁䭁䡁䔸䅁䉁䅁䅁允䅁䅁䅕䅁䅁䑁㝨啋䵅䅉䅅䅁䕁䅁䅁睁䵁䅁䅁权睂兂䅁权牂䅂䅁权㉂䅂䅁允䅁䅁䅅䅁䙁䉁奂扏䥔癤⽯䍄䉁䅁䅁䅂䅁䅁䅍䅄䅁䅁䅯䅉䅕䅁䅯䅂䅁䅁䅯睤䅑䅁䅅䅁䉁䅁䅁兂䅁䅁䅁䑡䍍兑杷允䅁䅁䅑䅁䑁䅁䅷䅁䭁䡁䘸䅁䭁䉁䅅䅁䭁䡁䕁䅁䉁䅁䅁允䅁䅁䄴杅䅁䑁䅑李㕁䑁䅁䅍睁䑁䅁䅍䅁䅁杷允䅁䅁䅍䅁䑁䅁䅷䅁䭁䭁䕧䅁䭁䉁䜴䅁䉁䅁䅁允䅁䅁䅯䅕䅙䅁杷允䅁䅁䅑䅁䑁䅁䅷䅁䭁偁䕧䅁䭁䉁䅅䅁䭁䡁䕉䅁䉁䅁䅁允䅁䅁䄴杅䅁䑁䅑李㕁䑁䅁䅍睁䑁䅁䅍䅁䅁杷允䅁䅁䅑䅁䑁䅁䅷䅁䭁䝁䐰䅁䭁䅁䅯䅁䭁䅁䅕䅁䉁䅁䅁允䅁䅁䅕呦ㄸ牘䩰䐸䴸䅉䅅䅁䕁䅁䅁睁䵁䅁䅁权穁兂䅁权牂䅂䅁权䉃䅂䅁允䅁䅁䅅䅁䙁䕁椵䙅㕧佴⽷䍄䉁䅁䅁䅂䅁䅁䅍䅄䅁䅁䅯睸䅑䅁䅯睡䅑䅁䅯睤䅑䅁䅅䅁䉁䅁䅁兂䥁䉲慸䑚晶睐杷允䅁䅁䅑䅁䑁䅁䅷䅁䭁偁䔰䅁䭁䅁䅑䅁䭁䝁䔰䅁䉁䅁䅁允䅁䅁䅕䅁䅁䩁牓䕑䵅䅉䅅䅁䑁䅁䅁睁䵁䅁䅁权楂兂䅁权奁杂䅁允䅁䅁䅅䅁䭁䑁䝫䅁䵁䅉䅅䅁䕁䅁䅁睁䵁䅁䅁权剁杂䅁权牂䅂䅁权䑃䅂䅁允䅁䅁䅅䅁䙁䱁䩰䅄牉㑨⽡䍄䉁䅁䅁睁䅁䅁䅍䅄䅁䅁䅯杢䅕䅁䅯杇䅙䅁䅅䅁䉁䅁䅁权䅄杂䅁䍄䉁䅁䅁䅂䅁䅁䅍䅄䅁䅁䅯䅭䅑䅁䅯䅂䅁䅁䅯睥䅑䅁䅅䅁䉁䅁䅁兂䅁䅁䅁䱋䝙兑杷允䅁䅁䅑䅁䑁䅁䅷䅁䭁䱁䙯䅁䭁䅁䅑䅁䭁䡁䕳䅁䉁䅁䅁允䅁䅁䅕䅁䅁佁乔歒䵅䅉䅅䅁䕁䅁䅁睁䵁䅁䅁权偄杁䅁权䕁䅁䅁权䙁䅁䅁允䅁䅁䅅䅁䙁䅁䅁䅁婄㑋䉬䍄䉁䅁䅁䅂䅁䅁䅍䅄䅁䅁䅯睺䅑䅁䅯充䅁䅁䅯䅧䅑䅁䅅䅁䉁䅁䅁杄啁䅁䅁免ぁ䑁䅁兏睁䑁䅁䅍睁䑁䅁䅁䵁䅉䅅䅁䕁䅁䅁睁䵁䅁䅁权摂兂䅁权剁䅁䅁权䉃䅂䅁允䅁䅁䅅䅁佁䉁䅑䅁㑁䑁䅑杍㍁䑁䅁䅍睁䑁䅁䅍䅁䅁杷允䅁䅁䅑䅁䑁䅁䅷䅁䭁䩁䙉䅁䭁䅁䅑䅁䭁䡁䕯䅁䉁䅁䅁允䅁䅁䅕䅁䅁䭁獩啊䵅䅉䅅䅁䕁䅁䅁睁䵁䅁䅁权坃兂䅁权晁杂䅁权杁杂䅁允䅁䅁䅅䅁䭁䙁䥧䅁䵁䅉䅅䅁䕁䅁䅁睁䵁䅁䅁权权兂䅁权剁䅁䅁权䡄元䅁允䅁䅁䅅䅁䭁䕁䅣䅁䵁䅉䅅䅁䑁䅁䅁睁䵁䅁䅁权䍁杂䅁权奁杂䅁允䅁䅁䅅䅁䭁䕁䝑䅁䵁䅉䅅䅁䑁䅁䅁睁䵁䅁䅁权湃䅂䅁权慁杂䅁允䅁䅁䅅䅁䭁䙁䜸䅁䵁䅉䅅䅁䑁䅁䅁睁䵁䅁䅁权癃兂䅁权捁杂䅁允䅁䅁䅅䅁䭁䍁䝣䅁䵁䅉䅅䅁䕁䅁䅁睁䵁䅁䅁权ㅄ睁䅁权䕁䅁䅁权⽄允䅁允䅁䅁䅅䅁䙁䅁䅁䅁癄穤䈱䍄䉁䅁䅁䅂䅁䅁䅍䅄䅁䅁䅯䅳䅕䅁䅯䅂䅁䅁䅯全䅑䅁䅅䅁䉁䅁䅁兂䅁䅁䅁䑑䉷兑杷允䅁䅁䅍䅁䑁䅁䅷䅁䭁䝁䙍䅁䭁䍁䝑䅁䉁䅁䅁允䅁䅁䅯睙䅙䅁杷允䅁䅁䅑䅁䑁䅁䅷䅁䭁䍁䅍䅁䭁䅁䍅䅁䭁䅁䍕䅁䉁䅁䅁允䅁䅁䅕愳搵㉵歆欱䵁䅉䅅䅁䕁䅁䅁睁䵁䅁䅁权奃䅂䅁权剁䅁䅁权䕃䅂䅁允䅁䅁䅅䅁佁䉁䅉䅁ㅁ䑁䅕䅏祁䑁䅙䅍睁䑁䅁䅁䵁䅉䅅䅁䕁䅁䅁睁䵁䅁䅁权㙂兂䅁权䕁䅁䅁权䉃䅂䅁允䅁䅁䅅䅁䙁䅁䅁䅁䍄䍘䉚䍄䉁䅁䅁睁䅁䅁䅍䅄䅁䅁䅯儵䅕䅁䅯杊䅙䅁䅅䅁䉁䅁䅁杄䵁䅁䅁免睁䑁䅉杌ぁ䅁䅁䍄䉁䅁䅁䅂䅁䅁䅍䅄䅁䅁䅯杣䅍䅁䅯充䅁䅁䅯兂䅁䅁䅅䅁䉁䅁䅁杄啁䅁䅁免硁䑁䅫李㍁䑁䅣䅍睁䑁䅁䅁䵁䅉䅅䅁䕁䅁䅁睁䵁䅁䅁权噃兂䅁权剁䅁䅁权瑂䅂䅁允䅁䅁䅅䅁佁䉁䅉䅁硁䑁䅅䅎㉁䑁䅁䅍睁䑁䅁䅁䵁䅉䅅䅁䕁䅁䅁睁䵁䅁䅁权䵄兂䅁权牂䅂䅁权瑂䅂䅁允䅁䅁䅅䅁䙁䉁癳匳䝑敧⽅䍄䉁䅁䅁睁䅁䅁䅍䅄䅁䅁䅯杬䅑䅁䅯杊䅙䅁䅅䅁䉁䅁䅁杄䵁䅁䅁李穁䍁䄴免硁䅁䅁䍄䉁䅁䅁䅂䅁䅁䅍䅄䅁䅁䅯允䅍䅁䅯权䅁䅁䅯兂䅁䅁䅅䅁䉁䅁䅁兂塁挲㌷⭕奍䅑杷允䅁䅁䅑䅁䑁䅁䅷䅁䭁乁䕍䅁䭁䉁䅅䅁䭁䡁䔰䅁䉁䅁䅁允䅁䅁䄴䅆䅁䑁䅅兏硁䑁䅧䅏硁䑁䅁䅍睁䅁䅁䍄䉁䅁䅁䅂䅁䅁䅍䅄䅁䅁䅯兗䅕䅁䅯充䅁䅁䅯䅧䅑䅁䅅䅁䉁䅁䅁杄十䅁䅁李ㅁ䑁䅫睎睁䑁䅁䅍睁䅁䅁䍄䉁䅁䅁䅂䅁䅁䅍䅄䅁䅁䅯其䅕䅁䅯睡䅑䅁䅯兣䅑䅁䅅䅁䉁䅁䅁兂㉄䙋偹癷奘睐杷允䅁䅁䅑䅁䑁䅁䅷䅁䭁佁䙉䅁䭁䉁䅅䅁䭁䡁䕉䅁䉁䅁䅁允䅁䅁䄴杅䅁䑁䅑睎㍁䑁䅁䅍睁䑁䅁䅍䅁䅁杷允䅁䅁䅑䅁䑁䅁䅷䅁䭁䉁䝅䅁䭁䝁䕳䅁䭁䡁䕁䅁䉁䅁䅁允䅁䅁䅕噋偹癷潕䐷䴸䅉䅅䅁䑁䅁䅁睁䵁䅁䅁权㙁兂䅁权敁杂䅁允䅁䅁䅅䅁䭁䭁䝯䅁䵁䅉䅅䅁䕁䅁䅁睁䵁䅁䅁权㝁允䅁权䉁杁䅁权䍁杁䅁允䅁䅁䅅䅁䙁䱁啫䈯塵畁䅊䍄䉁䅁䅁䅂䅁䅁䅍䅄䅁䅁䅯䅎䅕䅁䅯充䅁䅁䅯杦䅑䅁䅅䅁䉁䅁䅁杄啁䅁䅁杍穁䑁䅕免硁䑁䅙䅍睁䑁䅁䅁䵁䅉䅅䅁䕁䅁䅁睁䵁䅁䅁权剄兂䅁权䕁䅁䅁权㡂䅂䅁允䅁䅁䅅䅁䙁䅁䅁䅁睂昸䅒䍄䉁䅁䅁睁䅁䅁䅍䅄䅁䅁䅯䅙䅕䅁䅯杈䅙䅁䅅䅁䉁䅁䅁权㙂睂䅁䍄䉁䅁䅁睁䅁䅁䅍䅄䅁䅁䅯䅮䅑䅁䅯䅇䅙䅁䅅䅁䉁䅁䅁权㡂杂䅁䍄䉁䅁䅁䅂䅁䅁䅍䅄䅁䅁䅯杩䅑䅁䅯睡䅑䅁䅯杧䅑䅁䅅䅁䉁䅁䅁兂楃扒穢搯㑓睐杷允䅁䅁䅑䅁䑁䅁䅷䅁䭁䭁䕷䅁䭁䝁䕳䅁䭁䡁䔴䅁䉁䅁䅁允䅁䅁䅕捺䵺䵺䵺䐳䴸䅉䅅䅁䕁䅁䅁睁䵁䅁䅁权楁兂䅁权牂䅂䅁权䑃䅂䅁允䅁䅁䅅䅁䙁䩁婱婭婭慭⽫䍄䉁䅁䅁䅂䅁䅁䅍䅄䅁䅁䅯䅪䅕䅁䅯睡䅑䅁䅯䅦䅑䅁䅅䅁䉁䅁䅁兂䡄穓䩥坑瑄睐杷允䅁䅁䅑䅁䑁䅁䅷䅁䭁䍁䍙䅁䭁䅁䅯䅁䭁偁䈸䅁䉁䅁䅁允䅁䅁䅕䭆䠵場啯䐯䴸䅉䅅䅁䕁䅁䅁睁䵁䅁䅁权楃兂䅁权牂䅂䅁权療䅂䅁允䅁䅁䅅䅁䙁乁㑖匶硙乃⽓䍄䉁䅁䅁䅂䅁䅁䅍䅄䅁䅁䅯材䅉䅁䅯权䅁䅁䅯兂䅁䅁䅅䅁䉁䅁䅁兂㉃⼸唳佥㙮睐杷允䅁䅁䅑䅁䑁䅁䅷䅁䭁䡁䙑䅁䭁䉁䅅䅁䭁䵁䩣䅁䉁䅁䅁允䅁䅁䄴杅䅁䑁䅣兎㍁䑁䅑免睁䑁䅁䅍䅁䅁杷允䅁䅁䅑䅁䑁䅁䅷䅁䭁䱁䘴䅁䭁䝁䕳䅁䭁䡁䕳䅁䉁䅁䅁允䅁䅁䅕⼲⭬牡へ穯䴸䅉䅅䅁䑁䅁䅁睁䵁䅁䅁权い䅂䅁权歁杂䅁允䅁䅁䅅䅁䭁䱁䩅䅁䵁䅉䅅䅁䕁䅁䅁睁䵁䅁䅁权䑄杁䅁权剁䅁䅁权⽄允䅁允䅁䅁䅅䅁佁䉁䅑䅁祁䑁䅕兏ㅁ䑁䅁䅍睁䑁䅁䅍䅁䅁杷允䅁䅁䅑䅁䑁䅁䅷䅁䭁䩁䕫䅁䭁䉁䅅䅁䭁䥁䕅䅁䉁䅁䅁允䅁䅁䄴杅䅁䑁䅕睍㍁䑁䅉䅎㑁䑁䅁䅍䅁䅁杷允䅁䅁䅑䅁䑁䅁䅷䅁䭁䥁䕫䅁䭁䅁䅑䅁䭁䥁䕑䅁䉁䅁䅁允䅁䅁䅕䅁䅁䙁㕄䕍䵅䅉䅅䅁䑁䅁䅁睁䵁䅁䅁权䉄䅂䅁权流杂䅁允䅁䅁䅅䅁佁䅁䅷䅁㕁䑁䅫杌㉁䑁䅍䅁䵁䅉䅅䅁䕁䅁䅁睁䵁䅁䅁权㍄允䅁权䉁杁䅁权䑁杁䅁允䅁䅁䅅䅁䙁䙁歵獈け䉐䈵䍄䉁䅁䅁䅂䅁䅁䅍䅄䅁䅁䅯䅭䅍䅁䅯充䅁䅁䅯兂䅁䅁䅅䅁䉁䅁䅁杄啁䅁䅁李硁䑁䅕兏睁䑁䅁䅍睁䑁䅁䅁䵁䅉䅅䅁䕁䅁䅁睁䵁䅁䅁权塃兂䅁权牂䅂䅁权㉂䅂䅁允䅁䅁䅅䅁䙁䙁㑋潈牘捕⽧䍄䉁䅁䅁睁䅁䅁䅍䅄䅁䅁䅯䄫䅑䅁䅯䅊䅙䅁䅅䅁䉁䅁䅁权允䅂䅁䍄䉁䅁䅁䅂䅁䅁䅍䅄䅁䅁䅯䅖䅕䅁䅯充䅁䅁䅯睢䅑䅁䅅䅁䉁䅁䅁杄啁䅁䅁免㉁䑁䅁兏㕁䑁䅅䅍睁䑁䅁䅁䵁䅉䅅䅁䕁䅁䅁睁䵁䅁䅁权䝃兂䅁权牂䅂䅁权療䅂䅁允䅁䅁䅅䅁䙁䝁浚浚浚瑚⽙䍄䉁䅁䅁䅂䅁䅁䅍䅄䅁䅁䅯睁䅙䅁䅯䅂䅁䅁䅯睢䅑䅁䅅䅁䉁䅁䅁兂䅁䅁䅁䑯摍兑杷允䅁䅁䅍䅁䑁䅁䅷䅁䭁䭁䙳䅁䭁䉁䝧䅁䉁䅁䅁允䅁䅁䅯䅑䅙䅁杷允䅁䅁䅑䅁䑁䅁䅷䅁䭁䩁䅳䅁䭁䅁䍅䅁䭁䅁䍉䅁䉁䅁䅁允䅁䅁䅕匴佣䅧甶唵䵁䅉䅅䅁䕁䅁䅁睁䵁䅁䅁权敃兂䅁权䕁䅁䅁权䙃䅂䅁允䅁䅁䅅䅁䙁䅁䅁䅁祄䌷䉚䍄䉁䅁䅁䅂䅁䅁䅍䅄䅁䅁䅯眰䅑䅁䅯䅂䅁䅁䅯䅤䅑䅁䅅䅁䉁䅁䅁兂䅁䅁䅁䥎婅兑杷允䅁䅁䅑䅁䑁䅁䅷䅁䭁䅁䙫䅁䭁䅁䅑䅁䭁䡁䕍䅁䉁䅁䅁允䅁䅁䅕䅁䅁偁㑓歅䵅䅉䅅䅁䕁䅁䅁睁䵁䅁䅁权剄兂䅁权䕁䅁䅁权⭂䅂䅁允䅁䅁䅅䅁䙁䅁䅁䅁䕃呫䉆䍄䉁䅁䅁睁䅁䅁䅍䅄䅁䅁䅯䅬䅑䅁䅯䅊䅙䅁䅅䅁䉁䅁䅁权灄䅃䅁䍄䉁䅁䅁䅂䅁䅁䅍䅄䅁䅁䅯兑䅕䅁䅯充䅁䅁䅯睧䅑䅁䅅䅁䉁䅁䅁杄啁䅁䅁免穁䑁䅉睍穁䑁䅣䅍睁䑁䅁䅁䵁䅉䅅䅁䑁䅁䅁睁䵁䅁䅁权奄兂䅁权奁杂䅁允䅁䅁䅅䅁䭁䕁䝯䅁䵁䅉䅅䅁䕁䅁䅁睁䵁䅁䅁权⽁睁䅁权䕁䅁䅁权⽄允䅁允䅁䅁䅅䅁䙁䅁䅁䅁䉁塐䉸䍄䉁䅁䅁䅂䅁䅁䅍䅄䅁䅁䅯睪䅑䅁䅯䅂䅁䅁䅯睦䅑䅁䅅䅁䉁䅁䅁兂䅁䅁䅁匶佰兑杷允䅁䅁䅑䅁䑁䅁䅷䅁䭁䝁䄸䅁䭁䅁䅑䅁䭁䅁䅕䅁䉁䅁䅁允䅁䅁䅕䅁䅁䅁瘳啒䵅䅉䅅䅁䑁䅁䅁睁䵁䅁䅁权䭃兂䅁权流杂䅁允䅁䅁䅅䅁佁䅁䄴䅁硁䑁䅁免畁䑁䅅免䅁䅁杷允䅁䅁䅑䅁䑁䅁䅷䅁䭁䭁䅕䅁䭁䅁䅯䅁䭁䅁䍑䅁䉁䅁䅁允䅁䅁䅕兇坒楄礲戳䴸䅉䅅䅁䕁䅁䅁睁䵁䅁䅁权婂睁䅁权䭁䅁䅁权䙁䅁䅁允䅁䅁䅅䅁䙁偁湃歸㍳兩䅎䍄䉁䅁䅁䅂䅁䅁䅍䅄䅁䅁䅯睱䅕䅁䅯睡䅑䅁䅯內䅑䅁䅅䅁䉁䅁䅁兂㝂䭆䠵場睲睐杷允䅁䅁䅑䅁䑁䅁䅷䅁䭁䅁䙫䅁䭁䅁䅑䅁䭁䥁䕁䅁䉁䅁䅁允䅁䅁䅕䅁䅁䑁䅺歅䵅䅉䅅䅁䕁䅁䅁睁䵁䅁䅁权剄兂䅁权牂䅂䅁权硂䅂䅁允䅁䅁䅅䅁䙁䅁琴灳瘳睰䅬䍄䉁䅁䅁睁䅁䅁䅍䅄䅁䅁䅯权䅕䅁䅯䅊䅙䅁䅅䅁䉁䅁䅁权穂元䅁䍄䉁䅁䅁睁䅁䅁䅍䅄䅁䅁䅯䄴䅕䅁䅯杈䅙䅁䅅䅁䉁䅁䅁权⽄杂䅁䍄䉁䅁䅁䅂䅁䅁䅍䅄䅁䅁䅯䅕䅕䅁䅯睈䅙䅁䅯䅉䅙䅁䅅䅁䉁䅁䅁权奄杂䅁䍄䉁䅁䅁䅂䅁䅁䅍䅄䅁䅁䅯朴䅕䅁䅯䅂䅁䅁䅯入䅑䅁䅅䅁䉁䅁䅁兂䅁䅁䅁䍣扑兑杷允䅁䅁䅍䅁䑁䅁䅷䅁䭁䍁䘴䅁䭁䉁䝧䅁䉁䅁䅁允䅁䅁䅯兇䅙䅁杷允䅁䅁䅑䅁䑁䅁䅷䅁䭁䩁䕧䅁䭁䅁䅑䅁䭁䥁䕕䅁䉁䅁䅁允䅁䅁䅕䅁䅁䕁楨ぅ䵅䅉䅅䅁䕁䅁䅁睁䵁䅁䅁权䑁兂䅁权剁䅁䅁权㑂䅂䅁允䅁䅁䅅䅁佁䉁䅑䅁硁䑁䅁杍祁䑁䅁兏睁䑁䅁䅍䅁䅁杷允䅁䅁䅑䅁䑁䅁䅷䅁䭁䱁䙕䅁䭁䝁䕳䅁䭁䡁䕑䅁䉁䅁䅁允䅁䅁䅕䉵䘶ㄶ㑇樷䴸䅉䅅䅁䕁䅁䅁睁䵁䅁䅁权敂杁䅁权䕁䅁䅁权䙁䅁䅁允䅁䅁䅅䅁䙁䅁䅁䅁䍁噫䉤䍄䉁䅁䅁䅂䅁䅁䅍䅄䅁䅁䅯公䅑䅁䅯䅂䅁䅁䅯杦䅑䅁䅅䅁䉁䅁䅁兂䅁䅁䅁灸潅兑杷允䅁䅁䅑䅁䑁䅁䅷䅁䭁䉁䙕䅁䭁䉁䜸䅁䭁䍁䝁䅁䉁䅁䅁允䅁䅁䅯䅡䅙䅁杷允䅁䅁䅍䅁䑁䅁䅷䅁䭁䕁䙫䅁䭁䍁䝑䅁䉁䅁䅁允䅁䅁䅯眳䅧䅁杷允䅁䅁䅑䅁䑁䅁䅷䅁䭁乁䕯䅁䭁䉁䅅䅁䭁䡁䕉䅁䉁䅁䅁允䅁䅁䄴䅆䅁䑁䅅䅍穁䑁䅧睍睁䑁䅁䅍睁䅁䅁䍄䉁䅁䅁䅂䅁䅁䅍䅄䅁䅁䅯杲䅕䅁䅯睡䅑䅁䅯䅣䅑䅁䅅䅁䉁䅁䅁兂畃⭒㙆䭆䌴䅑杷允䅁䅁䅑䅁䑁䅁䅷䅁䭁佁䙍䅁䭁䝁䕳䅁䭁䝁䔰䅁䉁䅁䅁允䅁䅁䅕歵䵫楁䡵牸䴸䅉䅅䅁䑁䅁䅁睁䵁䅁䅁权呂兂䅁权流杂䅁允䅁䅁䅅䅁佁䅁䅷䅁㕁䑁䅣杌祁䑁䅅䅁䵁䅉䅅䅁䕁䅁䅁睁䵁䅁䅁权呁兂䅁权牂䅂䅁权䅃䅂䅁允䅁䅁䅅䅁䙁䍁捬㡪ㅌ佋⽑䍄䉁䅁䅁䅂䅁䅁䅍䅄䅁䅁䅯睪䅑䅁䅯睡䅑䅁䅯䅨䅑䅁䅅䅁䉁䅁䅁兂婄発呤㘴员睐杷允䅁䅁䅑䅁䑁䅁䅷䅁䭁䝁䘰䅁䭁䉁䅅䅁䭁䥁䕅䅁䉁䅁䅁允䅁䅁䅯睒䅁䅁杷允䅁䅁䅑䅁䑁䅁䅷䅁䭁䅁䍣䅁䭁䅁䅑䅁䭁䅁䅕䅁䉁䅁䅁允䅁䅁䅕䅁䅁䍧㡲䕮䵅䅉䅅䅁䕁䅁䅁睁䵁䅁䅁权⽂兂䅁权晁杂䅁权杁杂䅁允䅁䅁䅅䅁䭁䍁䡕䅁䵁䅉䅅䅁䕁䅁䅁睁䵁䅁䅁权晃睁䅁权䭁䅁䅁权䙁䅁䅁允䅁䅁䅅䅁䙁䥁䅐煹䙆桴䅬䍄䉁䅁䅁䅂䅁䅁䅍䅄䅁䅁䅯典䅑䅁䅯睈䅙䅁䅯䅉䅙䅁䅅䅁䉁䅁䅁权㉁杂䅁䍄䉁䅁䅁䅂䅁䅁䅍䅄䅁䅁䅯眫䅕䅁䅯睡䅑䅁䅯入䅑䅁䅅䅁䉁䅁䅁兂卂䉵䘶ㄶ奈睐杷允䅁䅁䅑䅁䑁䅁䅷䅁䭁䡁䙍䅁䭁䅁䅑䅁䭁䡁䕙䅁䉁䅁䅁允䅁䅁䅕䅁䅁䥧䩌げ䵅䅉䅅䅁䕁䅁䅁睁䵁䅁䅁权䑁䅂䅁权䭁䅁䅁权䙁䅁䅁允䅁䅁䅅䅁䙁䕁杊搵楁硗䅆䍄䉁䅁䅁䅂䅁䅁䅍䅄䅁䅁䅯䄲䅑䅁䅯睡䅑䅁䅯䅨䅑䅁䅅䅁䉁䅁䅁兂㑃潈牘払楪睐杷允䅁䅁䅑䅁䑁䅁䅷䅁䭁䭁䙧䅁䭁䝁䕳䅁䭁䥁䕁䅁䉁䅁䅁允䅁䅁䅕啩杆搵楁稴䴸䅉䅅䅁䕁䅁䅁睁䵁䅁䅁权噄䅃䅁权剁䅁䅁权あ䅂䅁允䅁䅁䅅䅁佁䉁䅑䅁硁䑁䅍李ㅁ䑁䅍睍睁䑁䅁䅍䅁䅁杷允䅁䅁䅑䅁䑁䅁䅷䅁䭁䅁䙣䅁䭁䝁䕳䅁䭁䡁䕯䅁䉁䅁䅁允䅁䅁䅕体㙆䭆䠵吴䴸䅉䅅䅁䕁䅁䅁睁䵁䅁䅁权䵁兂䅁权剁䅁䅁权療䅂䅁允䅁䅁䅅䅁佁䉁䅉䅁㑁䑁䅧李穁䑁䅑䅍睁䑁䅁䅁䵁䅉䅅䅁䕁䅁䅁睁䵁䅁䅁权敄䅃䅁权牂䅂䅁权䕃䅂䅁允䅁䅁䅅䅁䭁䕁䅣䅁䵁䅉䅅䅁䕁䅁䅁睁䵁䅁䅁权䥂䅁䅁权剁䅁䅁权䙁䅁䅁允䅁䅁䅅䅁佁䉁䅑䅁硁䑁䅉䅏㕁䑁䅫䅏睁䑁䅁䅍䅁䅁杷允䅁䅁䅑䅁䑁䅁䅷䅁䭁䍁䙙䅁䭁䉁䅅䅁䭁䡁䕣䅁䉁䅁䅁允䅁䅁䄴䅆䅁䑁䅅杍㑁䑁䅧兏祁䑁䅁䅍睁䅁䅁䍄䉁䅁䅁䅂䅁䅁䅍䅄䅁䅁䅯睪䅕䅁䅯睈䅙䅁䅯䅉䅙䅁䅅䅁䉁䅁䅁权权睂䅁䍄䉁䅁䅁䅂䅁䅁䅍䅄䅁䅁䅯睑䅕䅁䅯睡䅑䅁䅯睧䅑䅁䅅䅁䉁䅁䅁兂卂䉵䘶ㄶ㑈睐杷允䅁䅁䅍䅁䑁䅁䅷䅁䭁䱁䙫䅁䭁䍁䝑䅁䉁䅁䅁允䅁䅁䅯睗䅫䅁杷允䅁䅁䅑䅁䑁䅁䅷䅁䭁䙁䙣䅁䭁䉁䅅䅁䭁䵁䩣䅁䉁䅁䅁允䅁䅁䄴杅䅁䑁䅑兏㉁䑁䅁䅍睁䑁䅁䅍䅁䅁杷允䅁䅁䅑䅁䑁䅁䅷䅁䭁䙁䍉䅁䭁䉁䅅䅁䭁偁䈸䅁䉁䅁䅁允䅁䅁䄴䅆䅁䑁䅑䅏睁䑁䅑睎㍁䑁䅉兎睁䅁䅁䍄䉁䅁䅁䅂䅁䅁䅍䅄䅁䅁䅯朳䅧䅁䅯䅂䅁䅁䅯兢䅑䅁䅅䅁䉁䅁䅁兂䅁䅁䅁乳匰兑杷允䅁䅁䅑䅁䑁䅁䅷䅁䭁䅁䙁䅁䭁䉁䅅䅁䭁䡁䕳䅁䉁䅁䅁允䅁䅁䄴杅䅁䑁䅑䅏穁䑁䅁䅍睁䑁䅁䅍䅁䅁杷允䅁䅁䅑䅁䑁䅁䅷䅁䭁䭁䙙䅁䭁䉁䅅䅁䭁䥁䕅䅁䉁䅁䅁允䅁䅁䄴䅆䅁䑁䅅兎ㅁ䑁䅉䅍睁䑁䅁䅍睁䅁䅁䍄䉁䅁䅁睁䅁䅁䅍䅄䅁䅁䅯䄰䅕䅁䅯䅇䅙䅁䅅䅁䉁䅁䅁权㡂杂䅁䍄䉁䅁䅁䅂䅁䅁䅍䅄䅁䅁䅯睱䅑䅁䅯䅂䅁䅁䅯杤䅑䅁䅅䅁䉁䅁䅁兂䅁䅁䅁䅕䍅兑杷允䅁䅁䅑䅁䑁䅁䅷䅁䭁偁䔸䅁䭁䝁䕳䅁䭁䡁䔴䅁䉁䅁䅁允䅁䅁䅕䅁䅁䅁䅁䐸䴸䅉䅅䅁䕁䅁䅁睁䵁䅁䅁权㝂䅁䅁权剁䅁䅁权䙁䅁䅁允䅁䅁䅅䅁佁䉁䅑䅁祁䑁䅉李睁䑁䅁䅍睁䑁䅁䅍䅁䅁杷允䅁䅁䅑䅁䑁䅁䅷䅁䭁䡁䙍䅁䭁䝁䕳䅁䭁䡁䔸䅁䉁䅁䅁允䅁䅁䅕渫焵䡶呓䱭䴸䅉䅅䅁䕁䅁䅁睁䵁䅁䅁权噄兂䅁权牂䅂䅁权㥂䅂䅁允䅁䅁䅅䅁䙁䡁啳歲桦来䅂䍄䉁䅁䅁睁䅁䅁䅍䅄䅁䅁䅯兴䅑䅁䅯䅇䅙䅁䅅䅁䉁䅁䅁权䅂杂䅁䍄䉁䅁䅁䅂䅁䅁䅍䅄䅁䅁䅯李䅍䅁䅯权䅁䅁䅯兂䅁䅁䅅䅁䉁䅁䅁兂瑂⼵灵娸灉䅑杷允䅁䅁䅑䅁䑁䅁䅷䅁䭁䭁䕧䅁䭁䝁䕳䅁䭁䡁䕍䅁䉁䅁䅁允䅁䅁䅕硫䕧杖琴樲䴸䅉䅅䅁䕁䅁䅁睁䵁䅁䅁权乃兂䅁权牂䅂䅁权㥂䅂䅁允䅁䅁䅅䅁䙁䉁畓⭒㙆偆⽉䍄䉁䅁䅁睁䅁䅁䅍䅄䅁䅁䅯䅉䅕䅁䅯䅈䅙䅁䅅䅁䉁䅁䅁权獄杂䅁䍄䉁䅁䅁䅂䅁䅁䅍䅄䅁䅁䅯䄶䅁䅁䅯权䅁䅁䅯䅂䅉䅁䅅䅁䉁䅁䅁兂䅁䅁䅁䅁䭁䅑杷允䅁䅁䅑䅁䑁䅁䅷䅁䭁偁䕉䅁䭁䅁䅑䅁䭁䥁䕅䅁䉁䅁䅁允䅁䅁䅕䅁䅁䱁摄歂䵅䅉䅅䅁䕁䅁䅁睁䵁䅁䅁权扄兂䅁权䕁䅁䅁权療䅂䅁允䅁䅁䅅䅁䙁䅁䅁䅁睄稱䉒䍄䉁䅁䅁䅂䅁䅁䅍䅄䅁䅁䅯䅗䅅䅁䅯允䅉䅁䅯杁䅉䅁䅅䅁䉁䅁䅁兂楂睕時南剉兑杷允䅁䅁䅑䅁䑁䅁䅷䅁䭁䱁䕣䅁䭁䝁䕳䅁䭁䡁䕅䅁䉁䅁䅁允䅁䅁䅕䅁䅁䅁䅁䕂䵁䅉䅅䅁䑁䅁䅁睁䵁䅁䅁权煂兂䅁权流杂䅁允䅁䅁䅅䅁佁䅁䅷䅁㍁䑁䅁杌ㅁ䑁䅙䅁䵁䅉䅅䅁䑁䅁䅁睁䵁䅁䅁权煄兂䅁权奁杂䅁允䅁䅁䅅䅁䭁䕁䝑䅁䵁䅉䅅䅁䕁䅁䅁睁䵁䅁䅁权元允䅁权䭁䅁䅁权䙁䅁䅁允䅁䅁䅅䅁䙁䍁搯䅊䉡剬䅬䍄䉁䅁䅁䅂䅁䅁䅍䅄䅁䅁䅯䅏䅍䅁䅯权䅁䅁䅯兂䅁䅁䅅䅁䉁䅁䅁兂㉄䙋偹癷䭕䅑杷允䅁䅁䅍䅁䑁䅁䅷䅁䭁䍁䘸䅁䭁䉁䝧䅁䉁䅁䅁允䅁䅁䅯䅦䅙䅁杷允䅁䅁䅑䅁䑁䅁䅷䅁䭁䑁䘴䅁䭁䝁䕳䅁䭁䥁䕕䅁䉁䅁䅁允䅁䅁䅕扉祂䩡瑇䵉䵁䅉䅅䅁䕁䅁䅁睁䵁䅁䅁权䅁兂䅁权牂䅂䅁权㕂䅂䅁允䅁䅁䅅䅁䙁乁橥䑣䬰㤱⽏䍄䉁䅁䅁䅂䅁䅁䅍䅄䅁䅁䅯睇䅕䅁䅯睈䅙䅁䅯䅉䅙䅁䅅䅁䉁䅁䅁权䵂杂䅁䍄䉁䅁䅁䅂䅁䅁䅍䅄䅁䅁䅯杉䅕䅁䅯䅂䅁䅁䅯兣䅑䅁䅅䅁䉁䅁䅁兂䅁䅁䅁歬祑兑杷允䅁䅁䅑䅁䑁䅁䅷䅁䭁䩁䕧䅁䭁䉁䜸䅁䭁䍁䝁䅁䉁䅁䅁允䅁䅁䅯兊䅣䅁杷允䅁䅁䅍䅁䑁䅁䅷䅁䭁䭁䙯䅁䭁䉁䝧䅁䉁䅁䅁允䅁䅁䅯兏䅙䅁杷允䅁䅁䅑䅁䑁䅁䅷䅁䭁䭁䕯䅁䭁䉁䅅䅁䭁䡁䕯䅁䉁䅁䅁允䅁䅁䄴䅆䅁䑁䅍䅎ぁ䑁䅑䅍㕁䑁䅁䅍睁䅁䅁䍄䉁䅁䅁䅂䅁䅁䅍䅄䅁䅁䅯朹䅕䅁䅯䅂䅁䅁䅯睦䅑䅁䅅䅁䉁䅁䅁兂䅁䅁䅁湕⽯兑杷允䅁䅁䅍䅁䑁䅁䅷䅁䭁䝁䙯䅁䭁䍁䝑䅁䉁䅁䅁允䅁䅁䅯兰䅙䅁杷允䅁䅁䅍䅁䑁䅁䅷䅁䭁䥁䙫䅁䭁䍁䝑䅁䉁䅁䅁允䅁䅁䅯䅋䅫䅁杷允䅁䅁䅑䅁䑁䅁䅷䅁䭁䕁䙳䅁䭁䝁䕳䅁䭁䡁䕫䅁䉁䅁䅁允䅁䅁䅕䥘䌯匹捨稸䴸䅉䅅䅁䕁䅁䅁睁䵁䅁䅁权塃兂䅁权牂䅂䅁权㑂䅂䅁允䅁䅁䅅䅁䙁䅁塲㍯㥁权䅖䍄䉁䅁䅁䅂䅁䅁䅍䅄䅁䅁䅯䅢䅕䅁䅯睡䅑䅁䅯睢䅑䅁䅅䅁䉁䅁䅁兂䡃瑆佮ㄹ⽐睐杷允䅁䅁䅑䅁䑁䅁䅷䅁䭁佁䙕䅁䭁䝁䕳䅁䭁䡁䕯䅁䉁䅁䅁允䅁䅁䅕⽷潕䥘䌯吸䴸䅉䅅䅁䑁䅁䅁睁䵁䅁䅁权⭂兂䅁权歁杂䅁允䅁䅁䅅䅁䭁䉁䕁䅁䵁䅉䅅䅁䕁䅁䅁睁䵁䅁䅁权䕄䅂䅁权剁䅁䅁权ㅂ䅂䅁允䅁䅁䅅䅁佁䉁䅉䅁㕁䑁䅍睎ㅁ䑁䅧䅍睁䑁䅁䅁䵁䅉䅅䅁䕁䅁䅁睁䵁䅁䅁权卄兂䅁权牂䅂䅁权⽂䅂䅁允䅁䅁䅅䅁䙁䥁䉬余兘畉⽥䍄䉁䅁䅁睁䅁䅁䅍䅄䅁䅁䅯眷䅕䅁䅯䅊䅙䅁䅅䅁䉁䅁䅁权⭁元䅁䍄䉁䅁䅁䅂䅁䅁䅍䅄䅁䅁䅯兇䅍䅁䅯充䅁䅁䅯兂䅁䅁䅅䅁䉁䅁䅁杄啁䅁䅁免㕁䑁䅁李睁䑁䅁䅍睁䑁䅁䅁䵁䅉䅅䅁䕁䅁䅁睁䵁䅁䅁权敁兂䅁权䕁䅁䅁权㡂䅂䅁允䅁䅁䅅䅁䙁䅁䅁䅁㑃克䈹䍄䉁䅁䅁䅂䅁䅁䅍䅄䅁䅁䅯杁䅙䅁䅯充䅁䅁䅯来䅑䅁䅅䅁䉁䅁䅁杄十䅁䅁䅏㉁䑁䅫兎ㅁ䑁䅅睎㕁䅁䅁䍄䉁䅁䅁䅂䅁䅁䅍䅄䅁䅁䅯兆䅕䅁䅯䅂䅁䅁䅯杤䅑䅁䅅䅁䉁䅁䅁兂䅁䅁䅁楂杂兑杷允䅁䅁䅑䅁䑁䅁䅷䅁䭁偁䉑䅁䭁䅁䅑䅁䭁䅁䍑䅁䉁䅁䅁允䅁䅁䅕䅁䅁佁剏ず䵅䅉䅅䅁䕁䅁䅁睁䵁䅁䅁权摁兂䅁权䕁䅁䅁权硂䅂䅁允䅁䅁䅅䅁䙁䅁䅁䅁流䑋䉆䍄䉁䅁䅁䅂䅁䅁䅍䅄䅁䅁䅯朲䅧䅁䅯充䅁䅁䅯睦䅑䅁䅅䅁䉁䅁䅁杄啁䅁䅁免祁䑁䅙睍硁䑁䅫䅍睁䑁䅁䅁䵁䅉䅅䅁䕁䅁䅁睁䵁䅁䅁权䡁兂䅁权晁杂䅁权杁杂䅁允䅁䅁䅅䅁䭁䡁䡍䅁䵁䅉䅅䅁䕁䅁䅁睁䵁䅁䅁权䡁杂䅁权牂䅂䅁权㑂䅂䅁允䅁䅁䅅䅁䙁䥁䉬余兘杉䅒䍄䉁䅁䅁睁䅁䅁䅍䅄䅁䅁䅯儫䅑䅁䅯䅊䅙䅁䅅䅁䉁䅁䅁权牄杂䅁䍄䉁䅁䅁䅂䅁䅁䅍䅄䅁䅁䅯杘䅍䅁䅯权䅁䅁䅯眯䅅䅁䅅䅁䉁䅁䅁兂杂搵楁⼲㑮睐杷允䅁䅁䅑䅁䑁䅁䅷䅁䭁䵁䑍䅁䭁䉁䅅䅁䭁䅁䅕䅁䉁䅁䅁允䅁䅁䄴䅆䅁䑁䅙兎祁䑁䅁䅍睁䑁䅁䅍睁䅁䅁䍄䉁䅁䅁䅂䅁䅁䅍䅄䅁䅁䅯睅䅕䅁䅯䅂䅁䅁䅯兢䅑䅁䅅䅁䉁䅁䅁兂䅁䅁䅁䥉扉兑杷允䅁䅁䅑䅁䑁䅁䅷䅁䭁䵁䙯䅁䭁䉁䅅䅁䭁䡁䕕䅁䉁䅁䅁允䅁䅁䄴䅆䅁䑁䅅李睁䑁䅫䅍睁䑁䅁䅍睁䅁䅁䍄䉁䅁䅁䅂䅁䅁䅍䅄䅁䅁䅯允䅙䅁䅯䅂䅁䅁䅯兦䅑䅁䅅䅁䉁䅁䅁兂䅁䅁䅁乢慑兑杷允䅁䅁䅑䅁䑁䅁䅷䅁䭁䉁䑧䅁䭁䉁䅅䅁䭁偁䈸䅁䉁䅁䅁允䅁䅁䄴䅆䅁䑁䅫䅍㑁䑁䅁䅍睁䑁䅁䅍睁䅁䅁䍄䉁䅁䅁䅂䅁䅁䅍䅄䅁䅁䅯兲䅑䅁䅯䅂䅁䅁䅯睤䅑䅁䅅䅁䉁䅁䅁兂䅁䅁䅁瑵坒兑杷允䅁䅁䅑䅁䑁䅁䅷䅁䭁偁䙯䅁䭁䅁䅑䅁䭁䡁䕁䅁䉁䅁䅁允䅁䅁䅕䅁䅁乁睨啍䵅䅉䅅䅁䑁䅁䅁睁䵁䅁䅁权歁兂䅁权奁杂䅁允䅁䅁䅅䅁䭁䡁䝷䅁䵁䅉䅅䅁䕁䅁䅁睁䵁䅁䅁权牄䅂䅁权䕁䅁䅁权䡄元䅁允䅁䅁䅅䅁䙁䅁䅁䅁杄唯䉸䍄䉁䅁䅁䅂䅁䅁䅍䅄䅁䅁䅯末䅕䅁䅯充䅁䅁䅯䅣䅑䅁䅅䅁䉁䅁䅁杄十䅁䅁李ぁ䑁䅣睎祁䑁䅧䅍睁䅁䅁䍄䉁䅁䅁䅂䅁䅁䅍䅄䅁䅁䅯䅨䅕䅁䅯睈䅙䅁䅯䅉䅙䅁䅅䅁䉁䅁䅁权癄杂䅁䍄䉁䅁䅁睁䅁䅁䅍䅄䅁䅁䅯睨䅑䅁䅯䅇䅙䅁䅅䅁䉁䅁䅁权㥁杂䅁䍄䉁䅁䅁䅂䅁䅁䅍䅄䅁䅁䅯朰䅧䅁䅯䅂䅁䅁䅯杣䅑䅁䅅䅁䉁䅁䅁兂䅁䅁䅁䱉㑺䅑杷允䅁䅁䅍䅁䑁䅁䅷䅁䭁乁䕯䅁䭁䍁䝙䅁䉁䅁䅁允䅁䅁䄴权䅁䑁䅧䅏畁䑁䅙䅁䵁䅉䅅䅁䕁䅁䅁睁䵁䅁䅁权潁兂䅁权牂䅂䅁权㍂䅂䅁允䅁䅁䅅䅁䙁偁卌坔光乗⽫䍄䉁䅁䅁睁䅁䅁䅍䅄䅁䅁䅯六䅑䅁䅯䅊䅙䅁䅅䅁䉁䅁䅁权時元䅁䍄䉁䅁䅁睁䅁䅁䅍䅄䅁䅁䅯兌䅕䅁䅯杊䅙䅁䅅䅁䉁䅁䅁杄䵁䅁䅁李穁䍁䄴睍穁䅁䅁䍄䉁䅁䅁䅂䅁䅁䅍䅄䅁䅁䅯克䅉䅁䅯充䅁䅁䅯眯䅅䅁䅅䅁䉁䅁䅁杄啁䅁䅁免祁䑁䅙睎睁䑁䅣䅍睁䑁䅁䅁䵁䅉䅅䅁䑁䅁䅁睁䵁䅁䅁权慃䅂䅁权歁杂䅁允䅁䅁䅅䅁䭁䉁䕁䅁䵁䅉䅅䅁䕁䅁䅁睁䵁䅁䅁权乄䅂䅁权䕁䅁䅁权硂䅂䅁允䅁䅁䅅䅁䙁䅁䅁䅁慃䑌䉂䍄䉁䅁䅁䅂䅁䅁䅍䅄䅁䅁䅯䅍䅕䅁䅯睡䅑䅁䅯入䅑䅁䅅䅁䉁䅁䅁兂婁䙂余扌汌睐杷允䅁䅁䅑䅁䑁䅁䅷䅁䭁佁䙣䅁䭁䅁䅑䅁䭁䡁䕷䅁䉁䅁䅁允䅁䅁䅕䅁䅁䩁敔啇䵅䅉䅅䅁䕁䅁䅁睁䵁䅁䅁权瑄兂䅁权䕁䅁䅁权⽂䅂䅁允䅁䅁䅅䅁䙁䅁䅁䅁䅁⽏䄵䍄䉁䅁䅁睁䅁䅁䅍䅄䅁䅁䅯杯䅑䅁䅯杈䅙䅁䅅䅁䉁䅁䅁权䝂杂䅁䍄䉁䅁䅁䅂䅁䅁䅍䅄䅁䅁䅯杸䅍䅁䅯䅂䅁䅁䅯兂䅁䅁䅅䅁䉁䅁䅁兂䅁䅁䅁橩摖兑杷允䅁䅁䅑䅁䑁䅁䅷䅁䭁䵁䙅䅁䭁䉁䅅䅁䭁䡁䕧䅁䉁䅁䅁允䅁䅁䄴䅆䅁䑁䅅杍㑁䑁䅍睎㉁䑁䅅兎㕁䅁䅁䍄䉁䅁䅁䅂䅁䅁䅍䅄䅁䅁䅯眹䅁䅁䅯允䅉䅁䅯杁䅉䅁䅅䅁䉁䅁䅁兂⭄㥮偙䭋坪䅑杷允䅁䅁䅑䅁䑁䅁䅷䅁䭁䥁䘴䅁䭁䉁䅅䅁䭁䡁䕅䅁䉁䅁䅁允䅁䅁䄴䅅䅁䑁䅫睍㑁䑁䅑䅍睁䑁䅁䅁䵁䅉䅅䅁䑁䅁䅁睁䵁䅁䅁权硄䅂䅁权歁杂䅁允䅁䅁䅅䅁䭁偁䤰䅁䵁䅉䅅䅁䑁䅁䅁睁䵁䅁䅁权䍂兂䅁权流杂䅁允䅁䅁䅅䅁佁䅁䅷䅁㑁䑁䅫杌穁䑁䅧䅁䵁䅉䅅䅁䕁䅁䅁睁䵁䅁䅁权瑂睁䅁权剁䅁䅁权䙁䅁䅁允䅁䅁䅅䅁佁䉁䅑䅁㑁䑁䅙睍睁䑁䅕䅍睁䑁䅁䅍䅁䅁杷允䅁䅁䅑䅁䑁䅁䅷䅁䭁偁䕯䅁䭁䅁䅑䅁䭁䝁䔰䅁䉁䅁䅁允䅁䅁䅕䅁䅁䱁䍨ぃ䵅䅉䅅䅁䑁䅁䅁睁䵁䅁䅁权䭃兂䅁权歁杂䅁允䅁䅁䅅䅁䭁䱁䡑䅁䵁䅉䅅䅁䕁䅁䅁睁䵁䅁䅁权啁杂䅁权剁䅁䅁权睂䅂䅁允䅁䅁䅅䅁佁䉁䅉䅁ㅁ䑁䅑睍㕁䑁䅑䅍睁䑁䅁䅁䵁䅉䅅䅁䕁䅁䅁睁䵁䅁䅁权卂兂䅁权䕁䅁䅁权㥂䅂䅁允䅁䅁䅅䅁䙁䅁䅁䅁⽂䙔䉚䍄䉁䅁䅁睁䅁䅁䅍䅄䅁䅁䅯权䅕䅁䅯杇䅙䅁䅅䅁䉁䅁䅁权乄杂䅁䍄䉁䅁䅁䅂䅁䅁䅍䅄䅁䅁䅯䅶䅉䅁䅯䅂䅁䅁䅯兂䅁䅁䅅䅁䉁䅁䅁兂䅁䅁䅁㕙灊兑杷允䅁䅁䅍䅁䑁䅁䅷䅁䭁䅁䙷䅁䭁䉁䝯䅁䉁䅁䅁允䅁䅁䅯杘䅙䅁杷允䅁䅁䅑䅁䑁䅁䅷䅁䭁佁䉯䅁䭁䅁䅯䅁䭁䅁䍑䅁䉁䅁䅁允䅁䅁䅕㡧䭄啯㉗歆䵁䅉䅅䅁䕁䅁䅁睁䵁䅁䅁权偄睁䅁权䕁䅁䅁权⽄允䅁允䅁䅁䅅䅁䙁䅁䅁䥁湁湹䉰䍄䉁䅁䅁睁䅁䅁䅍䅄䅁䅁䅯睘䅕䅁䅯杇䅙䅁䅅䅁䉁䅁䅁权扁杂䅁䍄䉁䅁䅁䅂䅁䅁䅍䅄䅁䅁䅯杖䅉䅁䅯权䅁䅁䅯兂䅁䅁䅅䅁䉁䅁䅁兂祃敮渫歸㝶睐杷允䅁䅁䅑䅁䑁䅁䅷䅁䭁乁䐰䅁䭁䅁䅯䅁䭁䅁䅕䅁䉁䅁䅁允䅁䅁䅕硫䕧杖琴䕃䵁䅉䅅䅁䕁䅁䅁睁䵁䅁䅁权楃䅂䅁权剁䅁䅁权䑃䅂䅁允䅁䅁䅅䅁佁䉁䅉䅁穁䑁䅣䅎穁䑁䅕䅍睁䑁䅁䅁䵁䅉䅅䅁䕁䅁䅁睁䵁䅁䅁权浄䅂䅁权䕁䅁䅁权㥂䅂䅁允䅁䅁䅅䅁䙁䅁䅁䅁奃䉍䉖䍄䉁䅁䅁䅂䅁䅁䅍䅄䅁䅁䅯六䅉䅁䅯䅂䅁䅁䅯眯䅅䅁䅅䅁䉁䅁䅁兂䅁䅁䅁噥汎兑杷允䅁䅁䅑䅁䑁䅁䅷䅁䭁䭁䕕䅁䭁䅁䅑䅁䭁䡁䔴䅁䉁䅁䅁允䅁䅁䅕䅁䅁䕁硺䕈䵅䅉䅅䅁䕁䅁䅁睁䵁䅁䅁权⽄䅂䅁权牂䅂䅁权㉂䅂䅁允䅁䅁䅅䅁䙁䡁啳歲桦牥⽓䍄䉁䅁䅁䅂䅁䅁䅍䅄䅁䅁䅯杭䅕䅁䅯睈䅙䅁䅯䅉䅙䅁䅅䅁䉁䅁䅁权扃杂䅁䍄䉁䅁䅁睁䅁䅁䅍䅄䅁䅁䅯䅭䅑䅁䅯杇䅙䅁䅅䅁䉁䅁䅁权䅄杂䅁䍄䉁䅁䅁䅂䅁䅁䅍䅄䅁䅁䅯睄䅕䅁䅯䅂䅁䅁䅯全䅑䅁䅅䅁䉁䅁䅁兂䅁䅁䅁伵䉴兑杷允䅁䅁䅑䅁䑁䅁䅷䅁䭁䱁䕣䅁䭁䝁䕳䅁䭁䡁䕣䅁䉁䅁䅁允䅁䅁䅕歲桦桥畓稷䴸䅉䅅䅁䕁䅁䅁睁䵁䅁䅁权乄兂䅁权牂䅂䅁权䅃䅂䅁允䅁䅁䅅䅁䙁乁倹婪畤畅⽣䍄䉁䅁䅁睁䅁䅁䅍䅄䅁䅁䅯䅵䅑䅁䅯䅈䅙䅁䅅䅁䉁䅁䅁权慄杂䅁䍄䉁䅁䅁䅂䅁䅁䅍䅄䅁䅁䅯杴䅁䅁䅯权䅁䅁䅯兂䅁䅁䅅䅁䉁䅁䅁兂䵁楁䡵汆剫䅑杷允䅁䅁䅑䅁䑁䅁䅷䅁䭁䡁䙧䅁䭁䅁䅑䅁䭁䝁䔸䅁䉁䅁䅁允䅁䅁䅕䅁䅁䵁䱓䕊䵅䅉䅅䅁䑁䅁䅁睁䵁䅁䅁权潁兂䅁权奁杂䅁允䅁䅁䅅䅁䭁䉁䝫䅁䵁䅉䅅䅁䕁䅁䅁睁䵁䅁䅁权穂兂䅁权䕁䅁䅁权䑃䅂䅁允䅁䅁䅅䅁䙁䅁䅁䵁敁ㅢ䉂䍄䉁䅁䅁䅂䅁䅁䅍䅄䅁䅁䅯睴䅕䅁䅯睡䅑䅁䅯睧䅑䅁䅅䅁䉁䅁䅁兂䙃ㄶ㑇潈员睐杷允䅁䅁䅍䅁䑁䅁䅷䅁䭁䉁䙕䅁䭁䍁䝙䅁䉁䅁䅁允䅁䅁䄴杄䅁䑁䅅䅍㉁䍁䄴睎硁䅁䅁䍄䉁䅁䅁䅂䅁䅁䅍䅄䅁䅁䅯杗䅕䅁䅯充䅁䅁䅯来䅑䅁䅅䅁䉁䅁䅁杄十䅁䅁睍㉁䑁䅍䅍睁䑁䅁䅍睁䅁䅁䍄䉁䅁䅁䅂䅁䅁䅍䅄䅁䅁䅯兄䅉䅁䅯充䅁䅁䅯眯䅅䅁䅅䅁䉁䅁䅁杄啁䅁䅁免ㅁ䑁䅣䅍睁䑁䅁䅍睁䑁䅁䅁䵁䅉䅅䅁䑁䅁䅁睁䵁䅁䅁权硁兂䅁权慁杂䅁允䅁䅁䅅䅁䭁䑁䜴䅁䵁䅉䅅䅁䑁䅁䅁睁䵁䅁䅁权剂兂䅁权流杂䅁允䅁䅁䅅䅁佁䅁䅷䅁穁䑁䅅杌硁䑁䅧䅁䵁䅉䅅䅁䕁䅁䅁睁䵁䅁䅁权煄允䅁权䉁杁䅁权䍁杁䅁允䅁䅁䅅䅁䙁偁汃硺䥋㥪䅆䍄䉁䅁䅁䅂䅁䅁䅍䅄䅁䅁䅯兣䅁䅁䅯允䅉䅁䅯杁䅉䅁䅅䅁䉁䅁䅁兂灂杲〳䝂卪䅑杷允䅁䅁䅑䅁䑁䅁䅷䅁䭁䕁䌸䅁䭁䅁䅯䅁䭁䅁䅕䅁䉁䅁䅁允䅁䅁䅕歯㉗⼸唳䕇䵁䅉䅅䅁䕁䅁䅁睁䵁䅁䅁权佁兂䅁权剁䅁䅁权療䅂䅁允䅁䅁䅅䅁佁䉁䅑䅁硁䑁䅉䅎㕁䑁䅧睍睁䑁䅁䅍䅁䅁杷允䅁䅁䅑䅁䑁䅁䅷䅁䭁䭁䕯䅁䭁䝁䕳䅁䭁䡁䔰䅁䉁䅁䅁允䅁䅁䅕積積積積㜰䴸䅉䅅䅁䕁䅁䅁睁䵁䅁䅁权㝃兂䅁权剁䅁䅁权㙂䅂䅁允䅁䅁䅅䅁佁䉁䅉䅁㉁䑁䅙䅏睁䑁䅁䅍睁䑁䅁䅁䵁䅉䅅䅁䑁䅁䅁睁䵁䅁䅁权呁杂䅁权奁杂䅁允䅁䅁䅅䅁䭁䕁䝑䅁䵁䅉䅅䅁䕁䅁䅁睁䵁䅁䅁权灃䅂䅁权牂䅂䅁权瑂䅂䅁允䅁䅁䅅䅁䙁䅁䅁䅁䅁䔰䅶䍄䉁䅁䅁䅂䅁䅁䅍䅄䅁䅁䅯睑䅍䅁䅯权䅁䅁䅯眯䅅䅁䅅䅁䉁䅁䅁兂䉄煹䙆癴前䅑杷允䅁䅁䅍䅁䑁䅁䅷䅁䭁䵁䕙䅁䭁䉁䝷䅁䉁䅁䅁允䅁䅁䅯睥䅙䅁杷允䅁䅁䅑䅁䑁䅁䅷䅁䭁偁䑉䅁䭁䅁䅯䅁䭁䅁䅕䅁䉁䅁䅁允䅁䅁䅕婧䑖㉩湺啈䵁䅉䅅䅁䕁䅁䅁睁䵁䅁䅁权啄䅂䅁权䕁䅁䅁权㡂䅂䅁允䅁䅁䅅䅁䙁䅁䅁䅁奃睇䈱䍄䉁䅁䅁䅂䅁䅁䅍䅄䅁䅁䅯朹䅕䅁䅯充䅁䅁䅯杤䅑䅁䅅䅁䉁䅁䅁杄啁䅁䅁免㉁䑁䅉免ㅁ䑁䅅䅍睁䑁䅁䅁䵁䅉䅅䅁䑁䅁䅁睁䵁䅁䅁权䙃兂䅁权歁杂䅁允䅁䅁䅅䅁䭁䝁䩅䅁䵁䅉䅅䅁䕁䅁䅁睁䵁䅁䅁权穄兂䅁权牂䅂䅁权䙃䅂䅁允䅁䅁䅅䅁䙁䱁敧敨剴䱵⼴䍄䉁䅁䅁睁䅁䅁䅍䅄䅁䅁䅯䅭䅕䅁䅯杊䅙䅁䅅䅁䉁䅁䅁杄䵁䅁䅁兏㕁䍁䄴䅏硁䅁䅁䍄䉁䅁䅁䅂䅁䅁䅍䅄䅁䅁䅯䅎䅕䅁䅯䅂䅁䅁䅯兢䅑䅁䅅䅁䉁䅁䅁兂䅁䅁䅁䕬啙兑杷允䅁䅁䅑䅁䑁䅁䅷䅁䭁䩁䕍䅁䭁䉁䅅䅁䭁䥁䕑䅁䉁䅁䅁允䅁䅁䄴杅䅁䑁䅙䅍硁䑁䅁䅍睁䑁䅁䅍䅁䅁杷允䅁䅁䅑䅁䑁䅁䅷䅁䭁䱁䙳䅁䭁䉁䅅䅁䭁䝁䔰䅁䉁䅁䅁允䅁䅁䄴杅䅁䑁䅙李ㅁ䑁䅁䅍睁䑁䅁䅍䅁䅁杷允䅁䅁䅑䅁䑁䅁䅷䅁䭁䥁䙫䅁䭁䉁䅅䅁䭁䡁䕧䅁䉁䅁䅁允䅁䅁䄴䅆䅁䑁䅅睍ㅁ䑁䅅䅍睁䑁䅁䅍睁䅁䅁䍄䉁䅁䅁睁䅁䅁䅍䅄䅁䅁䅯具䅕䅁䅯䅊䅙䅁䅅䅁䉁䅁䅁权坄睂䅁䍄䉁䅁䅁䅂䅁䅁䅍䅄䅁䅁䅯䅵䅑䅁䅯䅂䅁䅁䅯䅧䅑䅁䅅䅁䉁䅁䅁兂䅁䅁䅁䙉㍈䅑杷允䅁䅁䅑䅁䑁䅁䅷䅁䭁䭁䕷䅁䭁䅁䅑䅁䭁䝁䔸䅁䉁䅁䅁允䅁䅁䅕䅁䅁佁坄歁䵅䅉䅅䅁䕁䅁䅁睁䵁䅁䅁权獂兂䅁权牂䅂䅁权䡄元䅁允䅁䅁䅅䅁䙁䕁桪桥畓⽒⽕䍄䉁䅁䅁䅂䅁䅁䅍䅄䅁䅁䅯䅧䅕䅁䅯睡䅑䅁䅯入䅑䅁䅅䅁䉁䅁䅁兂灁䥘䌯匹な睐杷允䅁䅁䅍䅁䑁䅁䅷䅁䭁䉁䙯䅁䭁䉁䜴䅁䉁䅁䅁允䅁䅁䅯䅎䅙䅁杷允䅁䅁䅑䅁䑁䅁䅷䅁䭁䅁䙳䅁䭁䉁䅅䅁䭁䡁䕧䅁䉁䅁䅁允䅁䅁䄴䅆䅁䑁䅅䅍㍁䑁䅑䅎ㅁ䑁䅁䅍睁䅁䅁䍄䉁䅁䅁䅂䅁䅁䅍䅄䅁䅁䅯兂䅙䅁䅯充䅁䅁䅯睢䅑䅁䅅䅁䉁䅁䅁杄十䅁䅁杍㉁䑁䅧䅍睁䑁䅁䅍睁䅁䅁䍄䉁䅁䅁䅂䅁䅁䅍䅄䅁䅁䅯睴䅕䅁䅯睡䅑䅁䅯內䅑䅁䅅䅁䉁䅁䅁兂䡄穓䩥坑䅁䅷杷允䅁䅁䅍䅁䑁䅁䅷䅁䭁䱁䙍䅁䭁䉁䝯䅁䉁䅁䅁允䅁䅁䅯兌䅙䅁杷允䅁䅁䅍䅁䑁䅁䅷䅁䭁乁䙙䅁䭁䉁䝯䅁䉁䅁䅁允䅁䅁䅯兺䅙䅁杷允䅁䅁䅑䅁䑁䅁䅷䅁䭁䉁䅉䅁䭁䅁䅑䅁䭁䅁䅕䅁䉁䅁䅁允䅁䅁䅕䅁䅁䥁挸䕗䵅䅉䅅䅁䕁䅁䅁睁䵁䅁䅁权䵄䅂䅁权牂䅂䅁权䑃䅂䅁允䅁䅁䅅䅁䙁偁潙䥘䌯搹⽧䍄䉁䅁䅁䅂䅁䅁䅍䅄䅁䅁䅯杋䅍䅁䅯充䅁䅁䅯兂䅁䅁䅅䅁䉁䅁䅁杄啁䅁䅁睍ぁ䑁䅫免睁䑁䅁䅍睁䑁䅁䅁䵁䅉䅅䅁䕁䅁䅁睁䵁䅁䅁权偄睁䅁权剁䅁䅁权⽄允䅁允䅁䅁䅅䅁佁䉁䅙䅁硁䑁䅑睍㍁䑁䅁䅍睁䑁䅁䅍睁䅁䅁䍄䉁䅁䅁䅂䅁䅁䅍䅄䅁䅁䅯元䅕䅁䅯睡䅑䅁䅯睥䅑䅁䅅䅁䉁䅁䅁兂偃癷潕䥘椯睐杷允䅁䅁䅍䅁䑁䅁䅷䅁䭁䥁䙍䅁䭁䍁䝙䅁䉁䅁䅁允䅁䅁䄴䅄䅁䑁䅫睍畁䑁䅕䅎䅁䅁杷允䅁䅁䅑䅁䑁䅁䅷䅁䭁䉁䙧䅁䭁䝁䕳䅁䭁䥁䕑䅁䉁䅁䅁允䅁䅁䅕歵䵫楁䡵橴䴸䅉䅅䅁䕁䅁䅁睁䵁䅁䅁权䱁允䅁权䉁杁䅁权䑁杁䅁允䅁䅁䅅䅁䙁䙁䙬佱捣⬹䅆䍄䉁䅁䅁䅂䅁䅁䅍䅄䅁䅁䅯䅂䅕䅁䅯䅂䅁䅁䅯杧䅑䅁䅅䅁䉁䅁䅁兂䅁䅁䅁䵁前兑杷允䅁䅁䅍䅁䑁䅁䅷䅁䭁䵁䙉䅁䭁䉁䝷䅁䉁䅁䅁允䅁䅁䅯杙䅙䅁杷允䅁䅁䅑䅁䑁䅁䅷䅁䭁䵁䈸䅁䭁䉁䅅䅁䭁䅁䍑䅁䉁䅁䅁允䅁䅁䄴䅆䅁䑁䅑免㕁䑁䅙杍穁䑁䅕䅍睁䅁䅁䍄䉁䅁䅁䅂䅁䅁䅍䅄䅁䅁䅯睥䅕䅁䅯睡䅑䅁䅯䅣䅑䅁䅅䅁䉁䅁䅁兂䥂場啯歲硦睐杷允䅁䅁䅑䅁䑁䅁䅷䅁䭁䭁䕅䅁䭁䅁䅑䅁䭁䡁䕫䅁䉁䅁䅁允䅁䅁䅕䅁䅁䝁㑰啍䵅䅉䅅䅁䕁䅁䅁睁䵁䅁䅁权㍁兂䅁权牂䅂䅁权䉃䅂䅁允䅁䅁䅅䅁䙁䍁捬㡪ㅌ佋⽷䍄䉁䅁䅁䅂䅁䅁䅍䅄䅁䅁䅯杮䅕䅁䅯充䅁䅁䅯䅨䅑䅁䅅䅁䉁䅁䅁杄十䅁䅁杍ㅁ䑁䅣李㍁䑁䅧李ぁ䅁䅁䍄䉁䅁䅁䅂䅁䅁䅍䅄䅁䅁䅯眹䅕䅁䅯充䅁䅁䅯䅦䅑䅁䅅䅁䉁䅁䅁杄啁䅁䅁免硁䑁䅧䅎穁䑁䅙䅍睁䑁䅁䅁䵁䅉䅅䅁䕁䅁䅁睁䵁䅁䅁权佁杂䅁权牂䅂䅁权㥂䅂䅁允䅁䅁䅅䅁䙁䡁啳歲桦癥⽧䍄䉁䅁䅁䅂䅁䅁䅍䅄䅁䅁䅯儯䅕䅁䅯䅂䅁䅁䅯全䅑䅁䅅䅁䉁䅁䅁兂䅁䅁䅁佣獙兑杷允䅁䅁䅑䅁䑁䅁䅷䅁䭁䥁䍁䅁䭁䅁䅯䅁䭁偁䈸䅁䉁䅁䅁允䅁䅁䅕䉵䘶ㄶ㑇ぁ䵁䅉䅅䅁䕁䅁䅁睁䵁䅁䅁权潄䅂䅁权晁杂䅁权杁杂䅁允䅁䅁䅅䅁䭁䕁䡷䅁䵁䅉䅅䅁䑁䅁䅁睁䵁䅁䅁权晄兂䅁权奁杂䅁允䅁䅁䅅䅁䭁䍁䝫䅁䵁䅉䅅䅁䕁䅁䅁睁䵁䅁䅁权偂兂䅁权牂䅂䅁权㥂䅂䅁允䅁䅁䅅䅁䙁䙁㑋潈牘敕⽁䍄䉁䅁䅁䅂䅁䅁䅍䅄䅁䅁䅯眳䅅䅁䅯䅂䅁䅁䅯䅂䅉䅁䅅䅁䉁䅁䅁兂䅁䅁䅃楫瑖兑杷允䅁䅁䅑䅁䑁䅁䅷䅁䭁䝁䐸䅁䭁䉁䅅䅁䭁偁䈸䅁䉁䅁䅁允䅁䅁䄴䅆䅁䑁䅅䅏ぁ䑁䅣䅍睁䑁䅁䅍睁䅁䅁䍄䉁䅁䅁䅂䅁䅁䅍䅄䅁䅁䅯杌䅕䅁䅯睡䅑䅁䅯䅥䅑䅁䅅䅁䉁䅁䅁兂捃䍸睃浣ㅪ睐杷允䅁䅁䅑䅁䑁䅁䅷䅁䭁佁䙣䅁䭁䝁䕳䅁䭁䥁䕑䅁䉁䅁䅁允䅁䅁䅕搵楁⼲⭬䐹䴸䅉䅅䅁䕁䅁䅁睁䵁䅁䅁权䝄䅂䅁权牂䅂䅁权㝂䅂䅁允䅁䅁䅅䅁䙁䙁歰㥏倹慪⽣䍄䉁䅁䅁䅂䅁䅁䅍䅄䅁䅁䅯兕䅕䅁䅯睈䅙䅁䅯䅉䅙䅁䅅䅁䉁䅁䅁权㡃䅃䅁䍄䉁䅁䅁睁䅁䅁䅍䅄䅁䅁䅯睑䅕䅁䅯杇䅙䅁䅅䅁䉁䅁䅁权扁杂䅁䍄䉁䅁䅁䅂䅁䅁䅍䅄䅁䅁䅯眰䅑䅁䅯䅂䅁䅁䅯督䅑䅁䅅䅁䉁䅁䅁兂䅁䅁䅁乤杙兑杷允䅁䅁䅑䅁䑁䅁䅷䅁䭁䑁䉍䅁䭁䅁䅯䅁䭁䅁䅕䅁䉁䅁䅁允䅁䅁䅕杖琴灳瘳稵䴸䅉䅅䅁䕁䅁䅁睁䵁䅁䅁权䅁兂䅁权牂䅂䅁权㍂䅂䅁允䅁䅁䅅䅁䙁䙁偹癷潕佘⼫䍄䉁䅁䅁䅂䅁䅁䅍䅄䅁䅁䅯杷䅑䅁䅯睡䅑䅁䅯督䅑䅁䅅䅁䉁䅁䅁兂桄桥畓⭒䭈睐杷允䅁䅁䅑䅁䑁䅁䅷䅁䭁䅁䙣䅁䭁䉁䅅䅁䭁䡁䕉䅁䉁䅁䅁允䅁䅁䄴䅆䅁䑁䅍睎睁䑁䅁䅍睁䑁䅁䅍睁䅁䅁䍄䉁䅁䅁睁䅁䅁䅍䅄䅁䅁䅯眰䅕䅁䅯杇䅙䅁䅅䅁䉁䅁䅁权㡁杂䅁䍄䉁䅁䅁䅂䅁䅁䅍䅄䅁䅁䅯兣䅉䅁䅯权䅁䅁䅯眯䅅䅁䅅䅁䉁䅁䅁兂䭂䅄牉硨呙䅑杷允䅁䅁䅑䅁䑁䅁䅷䅁䭁䡁䑷䅁䭁䅁䅑䅁䭁偁䈸䅁䉁䅁䅁允䅁䅁䅕䅁䅁䡁漶じ䵅䅉䅅䅁䕁䅁䅁睁䵁䅁䅁权䵄䅃䅁权䕁䅁䅁权ㅂ䅂䅁允䅁䅁䅅䅁䙁䅁䅁䅁兄眯䉂䍄䉁䅁䅁䅂䅁䅁䅍䅄䅁䅁䅯䅬䅑䅁䅯睈䅙䅁䅯䅉䅙䅁䅅䅁䉁䅁䅁权䑂杂䅁䍄䉁䅁䅁䅂䅁䅁䅍䅄䅁䅁䅯来䅕䅁䅯充䅁䅁䅯䅨䅑䅁䅅䅁䉁䅁䅁杄十䅁䅁睍睁䑁䅉杍硁䑁䅁䅍睁䅁䅁䍄䉁䅁䅁䅂䅁䅁䅍䅄䅁䅁䅯杓䅕䅁䅯睈䅙䅁䅯䅉䅙䅁䅅䅁䉁䅁䅁权瑃䅃䅁䍄䉁䅁䅁睁䅁䅁䅍䅄䅁䅁䅯材䅕䅁䅯䅈䅙䅁䅅䅁䉁䅁䅁权捁睂䅁䍄䉁䅁䅁䅂䅁䅁䅍䅄䅁䅁䅯䅂䅕䅁䅯睡䅑䅁䅯睢䅑䅁䅅䅁䉁䅁䅁兂㉄䙋偹癷䅕䅑杷允䅁䅁䅑䅁䑁䅁䅷䅁䭁乁䥳䅁䭁䉁䅅䅁䭁䡁䕷䅁䉁䅁䅁允䅁䅁䄴䅆䅁䑁䅉睎㑁䑁䅁䅍睁䑁䅁䅍睁䅁䅁䍄䉁䅁䅁䅂䅁䅁䅍䅄䅁䅁䅯䅳䅕䅁䅯睡䅑䅁䅯睧䅑䅁䅅䅁䉁䅁䅁兂浂浚浚浚坢睐杷允䅁䅁䅑䅁䑁䅁䅷䅁䭁偁䙙䅁䭁䉁䜸䅁䭁䍁䝁䅁䉁䅁䅁允䅁䅁䅯杬䅣䅁杷允䅁䅁䅍䅁䑁䅁䅷䅁䭁䭁䔴䅁䭁䉁䜴䅁䉁䅁䅁允䅁䅁䅯八䅙䅁杷允䅁䅁䅑䅁䑁䅁䅷䅁䭁䕁䑣䅁䭁䅁䅑䅁䭁偁䈸䅁䉁䅁䅁允䅁䅁䅕䅁䅁䍁㕫歖䵅䅉䅅䅁䑁䅁䅁睁䵁䅁䅁权兄兂䅁权敁杂䅁允䅁䅁䅅䅁䭁䙁䤴䅁䵁䅉䅅䅁䕁䅁䅁睁䵁䅁䅁权湃兂䅁权䕁䅁䅁权祂䅂䅁允䅁䅁䅅䅁䙁䅁䅁䅁兂昳䅚䍄䉁䅁䅁睁䅁䅁䅍䅄䅁䅁䅯睭䅑䅁䅯杇䅙䅁䅅䅁䉁䅁䅁权扁杂䅁䍄䉁䅁䅁䅂䅁䅁䅍䅄䅁䅁䅯睨䅕䅁䅯充䅁䅁䅯兦䅑䅁䅅䅁䉁䅁䅁杄啁䅁䅁免硁䑁䅫杍穁䑁䅅䅍睁䑁䅁䅁䵁䅉䅅䅁䕁䅁䅁睁䵁䅁䅁权䙄兂䅁权剁䅁䅁权瑂䅂䅁允䅁䅁䅅䅁佁䉁䅉䅁ぁ䑁䅍䅎睁䑁䅁䅍睁䑁䅁䅁䵁䅉䅅䅁䕁䅁䅁睁䵁䅁䅁权䑁兂䅁权䕁䅁䅁权㝂䅂䅁允䅁䅁䅅䅁䙁䅁䅁䅁䅃䅷䉴䍄䉁䅁䅁䅂䅁䅁䅍䅄䅁䅁䅯杁䅕䅁䅯䅂䅁䅁䅯䅤䅑䅁䅅䅁䉁䅁䅁兂䅁䅁䅁瀴桉兑杷允䅁䅁䅑䅁䑁䅁䅷䅁䭁䕁䙷䅁䭁䉁䜸䅁䭁䍁䝁䅁䉁䅁䅁允䅁䅁䅯䅲䅫䅁杷允䅁䅁䅍䅁䑁䅁䅷䅁䭁偁䕳䅁䭁䉁䝯䅁䉁䅁䅁允䅁䅁䅯睘䅙䅁杷允䅁䅁䅑䅁䑁䅁䅷䅁䭁乁䔰䅁䭁䅁䅑䅁䭁䡁䕍䅁䉁䅁䅁允䅁䅁䅕䅁䅁偁慂䕊䵅䅉䅅䅁䕁䅁䅁睁䵁䅁䅁权㉂兂䅁权䕁䅁䅁权瑂䅂䅁允䅁䅁䅅䅁䙁䅁䅁䅁䅃卓䉎䍄䉁䅁䅁䅂䅁䅁䅍䅄䅁䅁䅯睊䅉䅁䅯权䅁䅁䅯眯䅅䅁䅅䅁䉁䅁䅁兂㙃兓䍷㑋獣䅑杷允䅁䅁䅍䅁䑁䅁䅷䅁䭁䵁䔰䅁䭁䍁䝑䅁䉁䅁䅁允䅁䅁䅯䅯䅧䅁杷允䅁䅁䅑䅁䑁䅁䅷䅁䭁䡁䙳䅁䭁䝁䕳䅁䭁䡁䕳䅁䉁䅁䅁允䅁䅁䅕㑈牘払敧吳䴸䅉䅅䅁䕁䅁䅁睁䵁䅁䅁权睄䅂䅁权牂䅂䅁权㙂䅂䅁允䅁䅁䅅䅁䙁偁卌坔光䱗⽫䍄䉁䅁䅁䅂䅁䅁䅍䅄䅁䅁䅯䅶䅕䅁䅯充䅁䅁䅯䅣䅑䅁䅅䅁䉁䅁䅁杄十䅁䅁李穁䑁䅁睍㉁䑁䅣睎穁䅁䅁䍄䉁䅁䅁睁䅁䅁䅍䅄䅁䅁䅯兄䅙䅁䅯䅇䅙䅁䅅䅁䉁䅁䅁权㡂杂䅁䍄䉁䅁䅁䅂䅁䅁䅍䅄䅁䅁䅯睐䅕䅁䅯䅂䅁䅁䅯䅦䅑䅁䅅䅁䉁䅁䅁兂䅁䅁䅁乧㡮䅑杷允䅁䅁䅑䅁䑁䅁䅷䅁䭁䱁䙅䅁䭁䅁䅑䅁䭁䥁䕕䅁䉁䅁䅁允䅁䅁䅕䅁䅁䭁㥋啉䵅䅉䅅䅁䕁䅁䅁睁䵁䅁䅁权摂允䅁权䭁䅁䅁权䙁䅁䅁允䅁䅁䅅䅁䙁䕁䵯楁䡵桬䅤䍄䉁䅁䅁䅂䅁䅁䅍䅄䅁䅁䅯六䅕䅁䅯䅂䅁䅁䅯兤䅑䅁䅅䅁䉁䅁䅁兂䅁䅁䅁䱹杍兑杷允䅁䅁䅍䅁䑁䅁䅷䅁䭁䅁䙑䅁䭁䍁䝑䅁䉁䅁䅁允䅁䅁䅯睈䅫䅁杷允䅁䅁䅑䅁䑁䅁䅷䅁䭁䍁䍑䅁䭁䉁䅅䅁䭁偁䈸䅁䉁䅁䅁允䅁䅁䄴䅆䅁䑁䅅睍㑁䑁䅁䅍睁䑁䅁䅍睁䅁䅁䍄䉁䅁䅁睁䅁䅁䅍䅄䅁䅁䅯睷䅕䅁䅯杊䅙䅁䅅䅁䉁䅁䅁杄佁䅁䅁免睁䑁䅁杌祁䑁䅧䅁䵁䅉䅅䅁䕁䅁䅁睁䵁䅁䅁权求兂䅁权䕁䅁䅁权䉃䅂䅁允䅁䅁䅅䅁䙁䅁䅁䅁睁に䉬䍄䉁䅁䅁睁䅁䅁䅍䅄䅁䅁䅯䄹䅑䅁䅯䅈䅙䅁䅅䅁䉁䅁䅁权兄杂䅁䍄䉁䅁䅁䅂䅁䅁䅍䅄䅁䅁䅯睭䅑䅁䅯䅂䅁䅁䅯睥䅑䅁䅅䅁䉁䅁䅁兂䅁䅁䅁䱸扣兑杷允䅁䅁䅑䅁䑁䅁䅷䅁䭁䭁䍧䅁䭁䉁䅅䅁䭁䅁䅕䅁䉁䅁䅁允䅁䅁䄴杅䅁䑁䅣兏㑁䑁䅑睍睁䑁䅁䅍䅁䅁杷允䅁䅁䅑䅁䑁䅁䅷䅁䭁䝁䉷䅁䭁䉁䅅䅁䭁䅁䅕䅁䉁䅁䅁允䅁䅁䄴䅆䅁䑁䅑䅍㕁䑁䅁䅍睁䑁䅁䅍睁䅁䅁䍄䉁䅁䅁䅂䅁䅁䅍䅄䅁䅁䅯䅏䅍䅁䅯权䅁䅁䅯眯䅅䅁䅅䅁䉁䅁䅁兂䕂㉩湺㘫䭫䅑杷允䅁䅁䅍䅁䑁䅁䅷䅁䭁乁䘴䅁䭁䍁䝙䅁䉁䅁䅁允䅁䅁䄴杄䅁䑁䅅免祁䍁䄴睍硁䅁䅁䍄䉁䅁䅁䅂䅁䅁䅍䅄䅁䅁䅯光䅉䅁䅯权䅁䅁䅯眯䅅䅁䅅䅁䉁䅁䅁兂允䑗ね䡹呙䅑杷允䅁䅁䅑䅁䑁䅁䅷䅁䭁偁䑕䅁䭁䅁䅯䅁䭁偁䈸䅁䉁䅁䅁允䅁䅁䅕癴㥐䠱灪樴䴸䅉䅅䅁䕁䅁䅁睁䵁䅁䅁权杄兂䅁权牂䅂䅁权䉃䅂䅁允䅁䅁䅅䅁䙁佁㙆䭆䠵儴䅤䍄䉁䅁䅁䅂䅁䅁䅍䅄䅁䅁䅯兮䅁䅁䅯权䅁䅁䅯兂䅁䅁䅅䅁䉁䅁䅁兂慂䑚晶㑔渳睐杷允䅁䅁䅑䅁䑁䅁䅷䅁䭁佁䔴䅁䭁䝁䕳䅁䭁䝁䔸䅁䉁䅁䅁允䅁䅁䅕場啯歲桦歃䵁䅉䅅䅁䕁䅁䅁睁䵁䅁䅁权扂杁䅁权剁䅁䅁权䙁䅁䅁允䅁䅁䅅䅁佁䉁䅑䅁㕁䑁䅣䅍㕁䑁䅣李ㅁ䑁䅁䅍䅁䅁杷允䅁䅁䅑䅁䑁䅁䅷䅁䭁䉁䉷䅁䭁䅁䍅䅁䭁䅁䍉䅁䉁䅁䅁允䅁䅁䅕扣桶䉃睤啸䵁䅉䅅䅁䕁䅁䅁睁䵁䅁䅁权煄䅂䅁权剁䅁䅁权祂䅂䅁允䅁䅁䅅䅁佁䉁䅑䅁硁䑁䅕䅏㉁䑁䅁䅍睁䑁䅁䅍䅁䅁杷允䅁䅁䅑䅁䑁䅁䅷䅁䭁䅁䜰䅁䭁䝁䕳䅁䭁䡁䕯䅁䉁䅁䅁允䅁䅁䅕児塲㍯㥁樲䴸䅉䅅䅁䑁䅁䅁睁䵁䅁䅁权ㅄ䅂䅁权捁杂䅁允䅁䅁䅅䅁䭁偁䝯䅁䵁䅉䅅䅁䕁䅁䅁睁䵁䅁䅁权䅃䅁䅁权剁䅁䅁权䙁䅁䅁允䅁䅁䅅䅁佁䉁䅑䅁ㅁ䑁䅑䅏ぁ䑁䅕䅎祁䑁䅕䅍䅁䅁杷允䅁䅁䅍䅁䑁䅁䅷䅁䭁䉁䝣䅁䭁䍁䝑䅁䉁䅁䅁允䅁䅁䅯杴䅫䅁杷允䅁䅁䅍䅁䑁䅁䅷䅁䭁佁䕍䅁䭁䉁䜴䅁䉁䅁䅁允䅁䅁䅯東䅙䅁杷允䅁䅁䅑䅁䑁䅁䅷䅁䭁䍁䘸䅁䭁䝁䕳䅁䭁䡁䔸䅁䉁䅁䅁允䅁䅁䅕免獩䙈歰穵䴸䅉䅅䅁䑁䅁䅁睁䵁䅁䅁权䵄兂䅁权敁杂䅁允䅁䅁䅅䅁䭁䥁䡙䅁䵁䅉䅅䅁䕁䅁䅁睁䵁䅁䅁权䵂䅁䅁权䭁䅁䅁权䕁杁䅁允䅁</t>
  </si>
  <si>
    <t>䅁䅅䅁䙁䙁橔婰䕶䌴䅚䍄䉁䅁䅁䅂䅁䅁䅍䅄䅁䅁䅯兵䅑䅁䅯睡䅑䅁䅯睦䅑䅁䅅䅁䉁䅁䅁兂楃扒穢搯奔睐杷允䅁䅁䅑䅁䑁䅁䅷䅁䭁䉁䑫䅁䭁䅁䅑䅁䭁䅁䅕䅁䉁䅁䅁允䅁䅁䅕䅁䅁偧䕥正䵅䅉䅅䅁䕁䅁䅁睁䵁䅁䅁权獃䅂䅁权䕁䅁䅁权㝂䅂䅁允䅁䅁䅅䅁䙁䅁䅁䅁兂偁䅎䍄䉁䅁䅁䅂䅁䅁䅍䅄䅁䅁䅯睏䅕䅁䅯睈䅙䅁䅯䅉䅙䅁䅅䅁䉁䅁䅁权䵂杂䅁䍄䉁䅁䅁䅂䅁䅁䅍䅄䅁䅁䅯兪䅕䅁䅯充䅁䅁䅯睧䅑䅁䅅䅁䉁䅁䅁杄十䅁䅁兏㍁䑁䅧䅏㉁䑁䅁䅍睁䅁䅁䍄䉁䅁䅁睁䅁䅁䅍䅄䅁䅁䅯眰䅕䅁䅯杈䅙䅁䅅䅁䉁䅁䅁权㍂杂䅁䍄䉁䅁䅁䅂䅁䅁䅍䅄䅁䅁䅯睆䅕䅁䅯䅂䅁䅁䅯全䅑䅁䅅䅁䉁䅁䅁兂䅁䅁䅁䱗䅖兑杷允䅁䅁䅑䅁䑁䅁䅷䅁䭁䩁䕑䅁䭁䅁䅑䅁䭁䥁䕅䅁䉁䅁䅁允䅁䅁䅕䅁䅁䕁猷䕓䵅䅉䅅䅁䕁䅁䅁睁䵁䅁䅁权扃杁䅁权䭁䅁䅁权䙁䅁䅁允䅁䅁䅅䅁䙁䱁昶楇搯䍰䅂䍄䉁䅁䅁睁䅁䅁䅍䅄䅁䅁䅯睵䅑䅁䅯杇䅙䅁䅅䅁䉁䅁䅁权時杂䅁䍄䉁䅁䅁䅂䅁䅁䅍䅄䅁䅁䅯䄶䅕䅁䅯䅂䅁䅁䅯入䅑䅁䅅䅁䉁䅁䅁兂䅁䅁䅁䈸䠴兑杷允䅁䅁䅑䅁䑁䅁䅷䅁䭁䝁䑁䅁䭁䉁䅅䅁䭁偁䈸䅁䉁䅁䅁允䅁䅁䄴䅆䅁䑁䅍兎ㅁ䑁䅧䅍睁䑁䅁䅍睁䅁䅁䍄䉁䅁䅁䅂䅁䅁䅍䅄䅁䅁䅯睯䅍䅁䅯䅂䅁䅁䅯眯䅅䅁䅅䅁䉁䅁䅁兂䅁䅁䅂べ睤兑杷允䅁䅁䅑䅁䑁䅁䅷䅁䭁䱁䑳䅁䭁䉁䅅䅁䭁䅁䅕䅁䉁䅁䅁允䅁䅁䄴䅆䅁䑁䅉免祁䑁䅁䅍睁䑁䅁䅍睁䅁䅁䍄䉁䅁䅁䅂䅁䅁䅍䅄䅁䅁䅯眶䅕䅁䅯睡䅑䅁䅯全䅑䅁䅅䅁䉁䅁䅁兂卂䉵䘶ㄶ睈睶杷允䅁䅁䅍䅁䑁䅁䅷䅁䭁䙁䙣䅁䭁䉁䝧䅁䉁䅁䅁允䅁䅁䅯兇䅙䅁杷允䅁䅁䅑䅁䑁䅁䅷䅁䭁䡁䐸䅁䭁䉁䅅䅁䭁偁䈸䅁䉁䅁䅁允䅁䅁䄴䅆䅁䑁䅉䅎祁䑁䅧䅍睁䑁䅁䅍睁䅁䅁䍄䉁䅁䅁睁䅁䅁䅍䅄䅁䅁䅯睫䅑䅁䅯䅇䅙䅁䅅䅁䉁䅁䅁权㡂杂䅁䍄䉁䅁䅁䅂䅁䅁䅍䅄䅁䅁䅯睲䅕䅁䅯䅂䅁䅁䅯內䅑䅁䅅䅁䉁䅁䅁权䡂䅁䅁䍄䉁䅁䅁䅂䅁䅁䅍䅄䅁䅁䅯睖䅉䅁䅯充䅁䅁䅯眯䅅䅁䅅䅁䉁䅁䅁杄啁䅁䅁睍㕁䑁䅙䅍睁䑁䅁䅍睁䑁䅁䅁䵁䅉䅅䅁䕁䅁䅁睁䵁䅁䅁权睄䅂䅁权䕁䅁䅁权䉃䅂䅁允䅁䅁䅅䅁䙁䅁䅁䅁㉁卸䉬䍄䉁䅁䅁䅂䅁䅁䅍䅄䅁䅁䅯术䅕䅁䅯睡䅑䅁䅯䅨䅑䅁䅅䅁䉁䅁䅁兂睃浣剩堷㕺睐杷允䅁䅁䅑䅁䑁䅁䅷䅁䭁䵁䑯䅁䭁䅁䅑䅁䭁䅁䅕䅁䉁䅁䅁允䅁䅁䅕䅁䅁䙉䙳此䵅䅉䅅䅁䕁䅁䅁睁䵁䅁䅁权祄睁䅁权剁䅁䅁权䙁䅁䅁允䅁䅁䅅䅁佁䉁䅉䅁㑁䑁䅫兎睁䑁䅁䅍睁䑁䅁䅁䵁䅉䅅䅁䕁䅁䅁睁䵁䅁䅁权敂兂䅁权晁杂䅁权杁杂䅁允䅁䅁䅅䅁䭁䡁䡅䅁䵁䅉䅅䅁䑁䅁䅁睁䵁䅁䅁权䑃兂䅁权慁杂䅁允䅁䅁䅅䅁䭁䡁䝳䅁䵁䅉䅅䅁䑁䅁䅁睁䵁䅁䅁权浄兂䅁权慁杂䅁允䅁䅁䅅䅁䭁䝁䝉䅁䵁䅉䅅䅁䕁䅁䅁睁䵁䅁䅁权療睁䅁权剁䅁䅁权䙁䅁䅁允䅁䅁䅅䅁佁䉁䅑䅁硁䑁䅧䅎睁䑁䅁䅍睁䑁䅁䅍䅁䅁杷允䅁䅁䅍䅁䑁䅁䅷䅁䭁佁䙅䅁䭁䉁䜴䅁䉁䅁䅁允䅁䅁䅯兖䅙䅁杷允䅁䅁䅑䅁䑁䅁䅷䅁䭁䥁䄴䅁䭁䅁䅑䅁䭁䅁䅕䅁䉁䅁䅁允䅁䅁䅕䅁䅁䍁啋ざ䵅䅉䅅䅁䕁䅁䅁睁䵁䅁䅁权䝁兂䅁权䕁䅁䅁权⭂䅂䅁允䅁䅁䅅䅁䙁䅁䅁䅁噁穄䉬䍄䉁䅁䅁䅂䅁䅁䅍䅄䅁䅁䅯䅄䅕䅁䅯睡䅑䅁䅯全䅑䅁䅅䅁䉁䅁䅁兂䑄匹捨㡪䙌睐杷允䅁䅁䅑䅁䑁䅁䅷䅁䭁偁䕅䅁䭁䝁䕳䅁䭁䥁䕉䅁䉁䅁䅁允䅁䅁䅕積積積積㜶䴸䅉䅅䅁䕁䅁䅁睁䵁䅁䅁权晃兂䅁权晁杂䅁权杁杂䅁允䅁䅁䅅䅁䭁䥁䝙䅁䵁䅉䅅䅁䕁䅁䅁睁䵁䅁䅁权穄䅂䅁权䕁䅁䅁权䍃䅂䅁允䅁䅁䅅䅁䙁䅁䅁䅁い案䈱䍄䉁䅁䅁䅂䅁䅁䅍䅄䅁䅁䅯䅔䅕䅁䅯䅂䅁䅁䅯䅣䅑䅁䅅䅁䉁䅁䅁兂䅁䅁䅁䵷䰵兑杷允䅁䅁䅑䅁䑁䅁䅷䅁䭁䝁䙯䅁䭁䉁䅅䅁䭁䡁䕉䅁䉁䅁䅁允䅁䅁䄴䅆䅁䑁䅅睍㉁䑁䅑睍ㅁ䑁䅉杍㕁䅁䅁䍄䉁䅁䅁䅂䅁䅁䅍䅄䅁䅁䅯眵䅁䅁䅯允䅉䅁䅯睁䅉䅁䅅䅁䉁䅁䅁兂㙄睬摤䵕䬳䅑杷允䅁䅁䅑䅁䑁䅁䅷䅁䭁䭁䕉䅁䭁䉁䅅䅁䭁䝁䔰䅁䉁䅁䅁允䅁䅁䄴杅䅁䑁䅍睎睁䑁䅁䅍睁䑁䅁䅍䅁䅁杷允䅁䅁䅑䅁䑁䅁䅷䅁䭁䥁䙑䅁䭁䅁䅑䅁䭁䥁䕉䅁䉁䅁䅁允䅁䅁䅕䅁䅁䵁摚啊䵅䅉䅅䅁䕁䅁䅁睁䵁䅁䅁权桂睁䅁权䕁䅁䅁权䙁䅁䅁允䅁䅁䅅䅁䙁䅁䅁䥁䵃啳䉚䍄䉁䅁䅁䅂䅁䅁䅍䅄䅁䅁䅯䅃䅙䅁䅯睡䅑䅁䅯䅧䅑䅁䅅䅁䉁䅁䅁兂㝂䭆䠵場ひ睐杷允䅁䅁䅑䅁䑁䅁䅷䅁䭁䭁䙕䅁䭁䉁䜸䅁䭁䍁䝁䅁䉁䅁䅁允䅁䅁䅯兲䅙䅁杷允䅁䅁䅍䅁䑁䅁䅷䅁䭁佁䙅䅁䭁䉁䝧䅁䉁䅁䅁允䅁䅁䅯䅒䅙䅁杷允䅁䅁䅑䅁䑁䅁䅷䅁䭁佁䈸䅁䭁䅁䅑䅁䭁䅁䍑䅁䉁䅁䅁允䅁䅁䅕䅁䅁䉁䕤啘䵅䅉䅅䅁䑁䅁䅁睁䵁䅁䅁权䅁杂䅁权流杂䅁允䅁䅁䅅䅁佁䅁䄴䅁硁䑁䅁䅏畁䑁䅍睍䅁䅁杷允䅁䅁䅑䅁䑁䅁䅷䅁䭁䭁䕁䅁䭁䉁䅅䅁䭁䡁䕫䅁䉁䅁䅁允䅁䅁䄴䅆䅁䑁䅕䅎㍁䑁䅁䅍睁䑁䅁䅍睁䅁䅁䍄䉁䅁䅁䅂䅁䅁䅍䅄䅁䅁䅯眫䅑䅁䅯䅂䅁䅁䅯兣䅑䅁䅅䅁䉁䅁䅁兂䅁䅁䅁䉏偅兑杷允䅁䅁䅑䅁䑁䅁䅷䅁䭁䱁䕍䅁䭁䅁䅑䅁䭁䡁䕍䅁䉁䅁䅁允䅁䅁䅕䅁䅁䝁瑁啂䵅䅉䅅䅁䕁䅁䅁睁䵁䅁䅁权潁兂䅁权剁䅁䅁权⭂䅂䅁允䅁䅁䅅䅁佁䉁䅑䅁硁䑁䅅睍祁䑁䅕䅍硁䑁䅁免䅁䅁杷允䅁䅁䅑䅁䑁䅁䅷䅁䭁䑁䙷䅁䭁䉁䅅䅁䭁䡁䕫䅁䉁䅁䅁允䅁䅁䄴杅䅁䑁䅙免穁䑁䅙睍睁䑁䅁䅍䅁䅁杷允䅁䅁䅍䅁䑁䅁䅷䅁䭁䉁䙯䅁䭁䉁䝯䅁䉁䅁䅁允䅁䅁䅯杙䅙䅁杷允䅁䅁䅑䅁䑁䅁䅷䅁䭁䱁䙳䅁䭁䉁䅅䅁䭁䥁䕉䅁䉁䅁䅁允䅁䅁䄴杅䅁䑁䅙睎㑁䑁䅁䅍睁䑁䅁䅍䅁䅁杷允䅁䅁䅑䅁䑁䅁䅷䅁䭁䱁䐴䅁䭁䅁䅑䅁䭁䅁䅕䅁䉁䅁䅁允䅁䅁䅕䅁䅁䝁倵じ䵅䅉䅅䅁䕁䅁䅁睁䵁䅁䅁权摄兂䅁权牂䅂䅁权祂䅂䅁允䅁䅁䅅䅁䙁䑁晶㑔堲牢⽋䍄䉁䅁䅁睁䅁䅁䅍䅄䅁䅁䅯䅳䅑䅁䅯杊䅙䅁䅅䅁䉁䅁䅁杄䵁䅁䅁兏祁䍁䄴䅏祁䅁䅁䍄䉁䅁䅁睁䅁䅁䅍䅄䅁䅁䅯兗䅕䅁䅯杊䅙䅁䅅䅁䉁䅁䅁杄䵁䅁䅁兏硁䍁䄴兏㑁䅁䅁䍄䉁䅁䅁䅂䅁䅁䅍䅄䅁䅁䅯䅄䅁䅁䅯允䅉䅁䅯杁䅉䅁䅅䅁䉁䅁䅁兂⭃內煵䑷䕪䅑杷允䅁䅁䅑䅁䑁䅁䅷䅁䭁䩁䙉䅁䭁䉁䅅䅁䭁䥁䕍䅁䉁䅁䅁允䅁䅁䄴䅅䅁䑁䅫兎㍁䑁䅣䅍睁䑁䅁䅁䵁䅉䅅䅁䕁䅁䅁睁䵁䅁䅁权汃兂䅁权䕁䅁䅁权䉃䅂䅁允䅁䅁䅅䅁䙁䅁䅁䅁潂䅕䉤䍄䉁䅁䅁䅂䅁䅁䅍䅄䅁䅁䅯兩䅑䅁䅯睡䅑䅁䅯䅤䅑䅁䅅䅁䉁䅁䅁兂偃癷潕䥘䌸䅑杷允䅁䅁䅑䅁䑁䅁䅷䅁䭁䍁䙫䅁䭁䝁䕳䅁䭁䥁䕕䅁䉁䅁䅁允䅁䅁䅕捺䵺䵺䵺䐷䴸䅉䅅䅁䕁䅁䅁睁䵁䅁䅁权坃兂䅁权剁䅁䅁权䑃䅂䅁允䅁䅁䅅䅁佁䉁䅉䅁㍁䑁䅧睍㍁䑁䅉䅍睁䑁䅁䅁䵁䅉䅅䅁䑁䅁䅁睁䵁䅁䅁权煁兂䅁权捁杂䅁允䅁䅁䅅䅁䭁䕁䜸䅁䵁䅉䅅䅁䕁䅁䅁睁䵁䅁䅁权歁兂䅁权剁䅁䅁权ㅂ䅂䅁允䅁䅁䅅䅁佁䉁䅑䅁硁䑁䅅䅍㑁䑁䅍睍ㅁ䑁䅫䅎䅁䅁杷允䅁䅁䅑䅁䑁䅁䅷䅁䭁偁䔰䅁䭁䅁䅑䅁䭁䥁䕕䅁䉁䅁䅁允䅁䅁䅕䅁䅁䡁㕑歒䵅䅉䅅䅁䕁䅁䅁睁䵁䅁䅁权祁兂䅁权牂䅂䅁权䙃䅂䅁允䅁䅁䅅䅁䙁䑁晶㑔堲潢⽉䍄䉁䅁䅁䅂䅁䅁䅍䅄䅁䅁䅯睚䅅䅁䅯权䅁䅁䅯䅂䅉䅁䅅䅁䉁䅁䅁兂允䑗ね䡹䭙䅑杷允䅁䅁䅑䅁䑁䅁䅷䅁䭁䉁䍷䅁䭁䅁䅑䅁䭁䅁䅕䅁䉁䅁䅁允䅁䅁䅕䅁䅁䵧倹啘䵅䅉䅅䅁䕁䅁䅁睁䵁䅁䅁权䕂杁䅁权䭁䅁䅁权⽄允䅁允䅁䅁䅅䅁䙁䱁昶楇搯䅊䅰䍄䉁䅁䅁䅂䅁䅁䅍䅄䅁䅁䅯䅡䅍䅁䅯充䅁䅁䅯眯䅅䅁䅅䅁䉁䅁䅁杄啁䅁䅁䅏㍁䑁䅕䅍睁䑁䅁䅍睁䑁䅁䅁䵁䅉䅅䅁䕁䅁䅁睁䵁䅁䅁权橃兂䅁权牂䅂䅁权瑂䅂䅁允䅁䅁䅅䅁䙁䱁䥔牤昶杇䅖䍄䉁䅁䅁䅂䅁䅁䅍䅄䅁䅁䅯眱䅕䅁䅯䅂䅁䅁䅯䅤䅑䅁䅅䅁䉁䅁䅁兂䅁䅁䅁偧祫兑杷允䅁䅁䅑䅁䑁䅁䅷䅁䭁乁䕉䅁䭁䉁䜸䅁䭁䍁䝁䅁䉁䅁䅁允䅁䅁䅯全䅧䅁杷允䅁䅁䅑䅁䑁䅁䅷䅁䭁佁䔰䅁䭁䉁䅅䅁䭁䡁䕕䅁䉁䅁䅁允䅁䅁䄴杅䅁䑁䅣杍睁䑁䅁䅍睁䑁䅁䅍䅁䅁杷允䅁䅁䅑䅁䑁䅁䅷䅁䭁佁䔸䅁䭁䉁䜸䅁䭁䍁䝁䅁䉁䅁䅁允䅁䅁䅯兪䅣䅁杷允䅁䅁䅑䅁䑁䅁䅷䅁䭁䝁䙧䅁䭁䝁䕳䅁䭁䡁䔸䅁䉁䅁䅁允䅁䅁䅕灳瘳㡰䱚稳䴸䅉䅅䅁䕁䅁䅁睁䵁䅁䅁权婄䅃䅁权牂䅂䅁权穂䅂䅁允䅁䅁䅅䅁䙁乁倹婪畤獅⽍䍄䉁䅁䅁䅂䅁䅁䅍䅄䅁䅁䅯䅕䅕䅁䅯充䅁䅁䅯睥䅑䅁䅅䅁䉁䅁䅁杄十䅁䅁兎硁䑁䅧䅍ㅁ䑁䅁䅍睁䅁䅁䍄䉁䅁䅁睁䅁䅁䅍䅄䅁䅁䅯杧䅕䅁䅯䅊䅙䅁䅅䅁䉁䅁䅁权ぃ元䅁䍄䉁䅁䅁䅂䅁䅁䅍䅄䅁䅁䅯具䅑䅁䅯充䅁䅁䅯兂䅁䅁䅅䅁䉁䅁䅁杄啁䅁䅁免穁䑁䅁兎ぁ䑁䅍䅍睁䑁䅁䅁䵁䅉䅅䅁䕁䅁䅁睁䵁䅁䅁权灄睁䅁权䕁䅁䅁权⽄允䅁允䅁䅁䅅䅁䙁䅁䅁䅁啁䙷䉤䍄䉁䅁䅁睁䅁䅁䅍䅄䅁䅁䅯儰䅕䅁䅯杊䅙䅁䅅䅁䉁䅁䅁杄佁䅁䅁免睁䑁䅣杌穁䑁䅅䅁䵁䅉䅅䅁䕁䅁䅁睁䵁䅁䅁权㍃䅁䅁权䭁䅁䅁权䕁杁䅁允䅁䅁䅅䅁䙁乁橥䑣䬰⼱⼰䍄䉁䅁䅁䅂䅁䅁䅍䅄䅁䅁䅯䅺䅧䅁䅯䅂䅁䅁䅯䅨䅑䅁䅅䅁䉁䅁䅁权䡂䅁䅁䍄䉁䅁䅁睁䅁䅁䅍䅄䅁䅁䅯杦䅕䅁䅯杈䅙䅁䅅䅁䉁䅁䅁权灁睂䅁䍄䉁䅁䅁䅂䅁䅁䅍䅄䅁䅁䅯睎䅍䅁䅯充䅁䅁䅯眯䅅䅁䅅䅁䉁䅁䅁杄啁䅁䅁免祁䑁䅑兏睁䑁䅁䅍睁䑁䅁䅁䵁䅉䅅䅁䕁䅁䅁睁䵁䅁䅁权浄兂䅁权䕁䅁䅁权䉃䅂䅁允䅁䅁䅅䅁䙁䅁䅁䅁兄硫䉖䍄䉁䅁䅁睁䅁䅁䅍䅄䅁䅁䅯䄫䅑䅁䅯杇䅙䅁䅅䅁䉁䅁䅁权婂杂䅁䍄䉁䅁䅁䅂䅁䅁䅍䅄䅁䅁䅯睰䅑䅁䅯䅂䅁䅁䅯杦䅑䅁䅅䅁䉁䅁䅁兂䅁䅁䅁假䝅兑杷允䅁䅁䅑䅁䑁䅁䅷䅁䭁䕁䘴䅁䭁䉁䅅䅁䭁䥁䕕䅁䉁䅁䅁允䅁䅁䄴䅅䅁䑁䅑李睁䑁䅉䅍睁䑁䅁䅁䵁䅉䅅䅁䕁䅁䅁睁䵁䅁䅁权摄䅂䅁权牂䅂䅁权䕃䅂䅁允䅁䅁䅅䅁䙁䡁⭥确癯攳⽁䍄䉁䅁䅁䅂䅁䅁䅍䅄䅁䅁䅯儯䅑䅁䅯睡䅑䅁䅯兢䅑䅁䅅䅁䉁䅁䅁兂硂児塲㍯乄睶杷允䅁䅁䅍䅁䑁䅁䅷䅁䭁䩁䙧䅁䭁䍁䝑䅁䉁䅁䅁允䅁䅁䅯䅍䅫䅁杷允䅁䅁䅑䅁䑁䅁䅷䅁䭁䵁䙣䅁䭁䝁䕳䅁䭁䡁䕕䅁䉁䅁䅁允䅁䅁䅕㘱睎児塲稰䴸䅉䅅䅁䕁䅁䅁睁䵁䅁䅁权䉂睁䅁权䭁䅁䅁权⽄允䅁允䅁䅁䅅䅁䙁䡁⭥确癯剘䄵䍄䉁䅁䅁睁䅁䅁䅍䅄䅁䅁䅯䅬䅑䅁䅯䅈䅙䅁䅅䅁䉁䅁䅁权偂杂䅁䍄䉁䅁䅁䅂䅁䅁䅍䅄䅁䅁䅯朴䅑䅁䅯充䅁䅁䅯䅥䅑䅁䅅䅁䉁䅁䅁杄十䅁䅁李㉁䑁䅣䅍睁䑁䅁䅍睁䅁䅁䍄䉁䅁䅁睁䅁䅁䅍䅄䅁䅁䅯睉䅕䅁䅯杈䅙䅁䅅䅁䉁䅁䅁权杄杂䅁䍄䉁䅁䅁睁䅁䅁䅍䅄䅁䅁䅯䅬䅕䅁䅯杈䅙䅁䅅䅁䉁䅁䅁权㍂杂䅁䍄䉁䅁䅁䅂䅁䅁䅍䅄䅁䅁䅯杪䅕䅁䅯䅂䅁䅁䅯睢䅑䅁䅅䅁䉁䅁䅁兂䅁䅁䅁偆㙅兑杷允䅁䅁䅍䅁䑁䅁䅷䅁䭁䱁䙳䅁䭁䉁䝯䅁䉁䅁䅁允䅁䅁䅯朱䅙䅁杷允䅁䅁䅑䅁䑁䅁䅷䅁䭁䡁䉫䅁䭁䅁䅯䅁䭁䅁䍑䅁䉁䅁䅁允䅁䅁䅕㡧䭄啯㉗䕆䵁䅉䅅䅁䕁䅁䅁睁䵁䅁䅁权浃䅂䅁权牂䅂䅁权㕂䅂䅁允䅁䅁䅅䅁䙁偁唷佥浫晍⽙䍄䉁䅁䅁睁䅁䅁䅍䅄䅁䅁䅯先䅕䅁䅯杈䅙䅁䅅䅁䉁䅁䅁权㍁杂䅁䍄䉁䅁䅁睁䅁䅁䅍䅄䅁䅁䅯䅖䅕䅁䅯䅇䅙䅁䅅䅁䉁䅁䅁权療杂䅁䍄䉁䅁䅁䅂䅁䅁䅍䅄䅁䅁䅯兵䅍䅁䅯权䅁䅁䅯兂䅁䅁䅅䅁䉁䅁䅁兂剃堷⽷摎唴䅑杷允䅁䅁䅑䅁䑁䅁䅷䅁䭁䵁䕙䅁䭁䅁䅑䅁䭁䡁䔰䅁䉁䅁䅁允䅁䅁䅕䅁䅁䉁祒䕅䵅䅉䅅䅁䕁䅁䅁睁䵁䅁䅁权卄兂䅁权牂䅂䅁权祂䅂䅁允䅁䅁䅅䅁䙁䅁塲㍯㥁癃⼸䍄䉁䅁䅁䅂䅁䅁䅍䅄䅁䅁䅯儱䅕䅁䅯睡䅑䅁䅯睤䅑䅁䅅䅁䉁䅁䅁兂灁䥘䌯匹睪睐杷允䅁䅁䅍䅁䑁䅁䅷䅁䭁䩁䕉䅁䭁䉁䜴䅁䉁䅁䅁允䅁䅁䅯睒䅣䅁杷允䅁䅁䅑䅁䑁䅁䅷䅁䭁䕁䉅䅁䭁䅁䅑䅁䭁䅁䅕䅁䉁䅁䅁允䅁䅁䅕䅁䅁䕷煇䕪䵅䅉䅅䅁䕁䅁䅁睁䵁䅁䅁权剂允䅁权剁䅁䅁权䙁䅁䅁允䅁䅁䅅䅁佁䉁䅑䅁祁䑁䅁睍ぁ䑁䅙䅏ㅁ䑁䅁䅍䅁䅁杷允䅁䅁䅑䅁䑁䅁䅷䅁䭁偁䑫䅁䭁䅁䅯䅁䭁䅁䅕䅁䉁䅁䅁允䅁䅁䅕楄礲敮渫䐫䴸䅉䅅䅁䕁䅁䅁睁䵁䅁䅁权㉂兂䅁权剁䅁䅁权䕃䅂䅁允䅁䅁䅅䅁佁䉁䅑䅁祁䑁䅑䅍睁䑁䅁䅍睁䑁䅁䅍䅁䅁杷允䅁䅁䅑䅁䑁䅁䅷䅁䭁䱁䔸䅁䭁䉁䅅䅁䭁䡁䕉䅁䉁䅁䅁允䅁䅁䄴杅䅁䑁䅕李㑁䑁䅣免睁䑁䅁䅍䅁䅁杷允䅁䅁䅑䅁䑁䅁䅷䅁䭁䍁䘸䅁䭁䉁䜸䅁䭁䍁䝁䅁䉁䅁䅁允䅁䅁䅯材䅣䅁杷允䅁䅁䅑䅁䑁䅁䅷䅁䭁䅁䝕䅁䭁䅁䅑䅁䭁䡁䔴䅁䉁䅁䅁允䅁䅁䅕䅁䅁䝁敭し䵅䅉䅅䅁䑁䅁䅁睁䵁䅁䅁权潃䅂䅁权流杂䅁允䅁䅁䅅䅁佁䅁䅷䅁㉁䑁䅫杌睁䑁䅫䅁䵁䅉䅅䅁䕁䅁䅁睁䵁䅁䅁权㉂兂䅁权䕁䅁䅁权睂䅂䅁允䅁䅁䅅䅁䙁䅁䅁䅁䅂祰䉎䍄䉁䅁䅁䅂䅁䅁䅍䅄䅁䅁䅯其䅅䅁䅯允䅉䅁䅯睁䅉䅁䅅䅁䉁䅁䅁兂扄㍮灊扪㝦䅑杷允䅁䅁䅑䅁䑁䅁䅷䅁䭁偁䕅䅁䭁䝁䕳䅁䭁䡁䕯䅁䉁䅁䅁允䅁䅁䅕敨剴䉵䘶稶䴸䅉䅅䅁䑁䅁䅁睁䵁䅁䅁权ㅂ兂䅁权流杂䅁允䅁䅁䅅䅁佁䅁䅷䅁㕁䑁䅧杌ㅁ䑁䅅䅁䵁䅉䅅䅁䕁䅁䅁睁䵁䅁䅁权桃杁䅁权䭁䅁䅁权⽄允䅁允䅁䅁䅅䅁䙁䭁捷浗㝑礳䅊䍄䉁䅁䅁睁䅁䅁䅍䅄䅁䅁䅯睴䅕䅁䅯䅇䅙䅁䅅䅁䉁䅁䅁权婁杂䅁䍄䉁䅁䅁䅂䅁䅁䅍䅄䅁䅁䅯睲䅑䅁䅯充䅁䅁䅯杦䅑䅁䅅䅁䉁䅁䅁杄十䅁䅁兏硁䑁䅑睎穁䑁䅁䅍睁䅁䅁䍄䉁䅁䅁睁䅁䅁䅍䅄䅁䅁䅯杂䅙䅁䅯杊䅙䅁䅅䅁䉁䅁䅁杄䵁䅁䅁兏穁䍁䄴兎㉁䅁䅁䍄䉁䅁䅁䅂䅁䅁䅍䅄䅁䅁䅯睃䅕䅁䅯充䅁䅁䅯杦䅑䅁䅅䅁䉁䅁䅁杄啁䅁䅁免睁䑁䅣睍睁䑁䅁䅍睁䑁䅁䅁䵁䅉䅅䅁䕁䅁䅁睁䵁䅁䅁权䥃䅂䅁权剁䅁䅁权祂䅂䅁允䅁䅁䅅䅁佁䉁䅉䅁硁䑁䅕免㕁䑁䅉䅍睁䑁䅁䅁䵁䅉䅅䅁䕁䅁䅁睁䵁䅁䅁权牄兂䅁权牂䅂䅁权穂䅂䅁允䅁䅁䅅䅁䙁䙁偹癷潕佘⼫䍄䉁䅁䅁䅂䅁䅁䅍䅄䅁䅁䅯其䅕䅁䅯睡䅑䅁䅯杤䅑䅁䅅䅁䉁䅁䅁兂䱃佢㝦晱楇睐杷允䅁䅁䅑䅁䑁䅁䅷䅁䭁䵁䤴䅁䭁䅁䅑䅁䭁䡁䕕䅁䉁䅁䅁允䅁䅁䅕䅁䅁乧坯啣䵅䅉䅅䅁䕁䅁䅁睁䵁䅁䅁权敄䅃䅁权剁䅁䅁权䕃䅂䅁允䅁䅁䅅䅁䭁䕁䅣䅁䵁䅉䅅䅁䕁䅁䅁睁䵁䅁䅁权佁兂䅁权䕁䅁䅁权䑃䅂䅁允䅁䅁䅅䅁䙁䅁䅁䅁啂䍢䉊䍄䉁䅁䅁䅂䅁䅁䅍䅄䅁䅁䅯杰䅑䅁䅯充䅁䅁䅯睥䅑䅁䅅䅁䉁䅁䅁杄十䅁䅁兏祁䑁䅧兎ぁ䑁䅁䅍睁䅁䅁䍄䉁䅁䅁䅂䅁䅁䅍䅄䅁䅁䅯杂䅙䅁䅯睡䅑䅁䅯兤䅑䅁䅅䅁䉁䅁䅁兂捃䍸睃浣剩睐杷允䅁䅁䅍䅁䑁䅁䅷䅁䭁䵁䙁䅁䭁䉁䝷䅁䉁䅁䅁允䅁䅁䅯兑䅙䅁杷允䅁䅁䅑䅁䑁䅁䅷䅁䭁佁䙕䅁䭁䉁䅅䅁䭁䡁䕳䅁䉁䅁䅁允䅁䅁䄴䅆䅁䑁䅍李㉁䑁䅉䅎睁䑁䅁䅍睁䅁䅁䍄䉁䅁䅁䅂䅁䅁䅍䅄䅁䅁䅯儹䅕䅁䅯䅂䅁䅁䅯来䅑䅁䅅䅁䉁䅁䅁兂䅁䅁䅁䅡煣兑杷允䅁䅁䅑䅁䑁䅁䅷䅁䭁偁䔴䅁䭁䝁䕳䅁䭁䝁䔸䅁䉁䅁䅁允䅁䅁䅕⽷潕䥘䌯啁䵁䅉䅅䅁䕁䅁䅁睁䵁䅁䅁权䩄兂䅁权牂䅂䅁权瑂䅂䅁允䅁䅁䅅䅁䙁䡁⭥确癯刳䅎䍄䉁䅁䅁䅂䅁䅁䅍䅄䅁䅁䅯䄲䅉䅁䅯权䅁䅁䅯眯䅅䅁䅅䅁䉁䅁䅁兂⭃确癯匳ご睶杷允䅁䅁䅑䅁䑁䅁䅷䅁䭁䱁䉙䅁䭁䉁䅅䅁䭁䅁䅕䅁䉁䅁䅁允䅁䅁䄴杅䅁䑁䅕睎穁䑁䅕䅍睁䑁䅁䅍䅁䅁杷允䅁䅁䅑䅁䑁䅁䅷䅁䭁䵁䑉䅁䭁䅁䅯䅁䭁䅁䅕䅁䉁䅁䅁允䅁䅁䅕䥒獴⼵灵か䵁䅉䅅䅁䕁䅁䅁睁䵁䅁䅁权硂兂䅁权牂䅂䅁权䍃䅂䅁允䅁䅁䅅䅁䙁䅁塲㍯㥁牃⽥䍄䉁䅁䅁睁䅁䅁䅍䅄䅁䅁䅯兡䅕䅁䅯杈䅙䅁䅅䅁䉁䅁䅁权㑄睂䅁䍄䉁䅁䅁䅂䅁䅁䅍䅄䅁䅁䅯睨䅍䅁䅯权䅁䅁䅯兂䅁䅁䅅䅁䉁䅁䅁兂呃䅇坒楄嘰䅑杷允䅁䅁䅑䅁䑁䅁䅷䅁䭁䕁䙁䅁䭁䝁䕳䅁䭁䡁䕁䅁䉁䅁䅁允䅁䅁䅕瑃橥䑣䬰穸䴸䅉䅅䅁䕁䅁䅁睁䵁䅁䅁权䉂兂䅁权剁䅁䅁权㍂䅂䅁允䅁䅁䅅䅁佁䉁䅑䅁硁䑁䅉䅏硁䑁䅁免睁䑁䅁䅍䅁䅁杷允䅁䅁䅑䅁䑁䅁䅷䅁䭁䡁䑉䅁䭁䅁䅯䅁䭁偁䈸䅁䉁䅁䅁允䅁䅁䅕噋偹癷潗う䵁䅉䅅䅁䕁䅁䅁睁䵁䅁䅁权塂兂䅁权剁䅁䅁权祂䅂䅁允䅁䅁䅅䅁佁䉁䅉䅁ㅁ䑁䅉杍睁䑁䅁䅍睁䑁䅁䅁䵁䅉䅅䅁䕁䅁䅁睁䵁䅁䅁权㍂兂䅁权剁䅁䅁权䅃䅂䅁允䅁䅁䅅䅁佁䉁䅑䅁硁䑁䅑李硁䑁䅍李睁䑁䅁䅍䅁䅁杷允䅁䅁䅍䅁䑁䅁䅷䅁䭁偁䙧䅁䭁䉁䝷䅁䉁䅁䅁允䅁䅁䅯朲䅙䅁杷允䅁䅁䅑䅁䑁䅁䅷䅁䭁䡁䙍䅁䭁䉁䅅䅁䭁䡁䕅䅁䉁䅁䅁允䅁䅁䄴䅆䅁䑁䅉睍㍁䑁䅑李ㅁ䑁䅁䅍睁䅁䅁䍄䉁䅁䅁䅂䅁䅁䅍䅄䅁䅁䅯关䅑䅁䅯充䅁䅁䅯䅥䅑䅁䅅䅁䉁䅁䅁杄啁䅁䅁免㍁䑁䅙兏ㅁ䑁䅉䅏硁䑁䅉䅁䵁䅉䅅䅁䑁䅁䅁睁䵁䅁䅁权穃䅂䅁权奁杂䅁允䅁䅁䅅䅁䭁䑁䝫䅁䵁䅉䅅䅁䕁䅁䅁睁䵁䅁䅁权牃兂䅁权牂䅂䅁权ㅂ䅂䅁允䅁䅁䅅䅁䙁䱁へ硫䕧畖⽙䍄䉁䅁䅁䅂䅁䅁䅍䅄䅁䅁䅯睳䅕䅁䅯䅂䅁䅁䅯兣䅑䅁䅅䅁䉁䅁䅁兂䅁䅁䅁䍅流兑杷允䅁䅁䅍䅁䑁䅁䅷䅁䭁䅁䙣䅁䭁䉁䝧䅁䉁䅁䅁允䅁䅁䅯䅒䅙䅁杷允䅁䅁䅍䅁䑁䅁䅷䅁䭁䭁䙅䅁䭁䉁䝧䅁䉁䅁䅁允䅁䅁䅯䅦䅙䅁杷允䅁䅁䅑䅁䑁䅁䅷䅁䭁偁䉳䅁䭁䅁䅯䅁䭁䅁䍑䅁䉁䅁䅁允䅁䅁䅕㙹䙆癴㥐捃䵁䅉䅅䅁䕁䅁䅁睁䵁䅁䅁权㥄䅂䅁权牂䅂䅁权䍃䅂䅁允䅁䅁䅅䅁䙁佁剸䉵䘶⼶⽫䍄䉁䅁䅁䅂䅁䅁䅍䅄䅁䅁䅯䅦䅕䅁䅯䅂䅁䅁䅯睸䅫䅁䅅䅁䉁䅁䅁兂䅁䅁䅁䝔䴹兑杷允䅁䅁䅑䅁䑁䅁䅷䅁䭁䱁䙑䅁䭁䅁䅑䅁䭁䡁䕳䅁䉁䅁䅁允䅁䅁䅕䅁䅁䅁䥁〶䵁䅉䅅䅁䕁䅁䅁睁䵁䅁䅁权ㅁ允䅁权䕁䅁䅁权䕁杁䅁允䅁䅁䅅䅁䙁䅁䅁䅁歁橱䈱䍄䉁䅁䅁䅂䅁䅁䅍䅄䅁䅁䅯䅫䅑䅁䅯充䅁䅁䅯䅣䅑䅁䅅䅁䉁䅁䅁杄坁䅁䅁免祁䑁䅣䅎睁䑁䅁䅍睁䑁䅁䅍䅁䅁杷允䅁䅁䅑䅁䑁䅁䅷䅁䭁乁䑳䅁䭁䅁䅑䅁䭁䅁䅕䅁䉁䅁䅁允䅁䅁䅕䅁䅁偁卌歙䵅䅉䅅䅁䑁䅁䅁睁䵁䅁䅁权牃兂䅁权捁杂䅁允䅁䅁䅅䅁䭁䩁䜴䅁䵁䅉䅅䅁䕁䅁䅁睁䵁䅁䅁权睁兂䅁权䕁䅁䅁权療䅂䅁允䅁䅁䅅䅁䙁䅁䅁䅁杂橦䉊䍄䉁䅁䅁睁䅁䅁䅍䅄䅁䅁䅯眹䅕䅁䅯䅈䅙䅁䅅䅁䉁䅁䅁权睃杂䅁䍄䉁䅁䅁䅂䅁䅁䅍䅄䅁䅁䅯杶䅕䅁䅯䅂䅁䅁䅯全䅑䅁䅅䅁䉁䅁䅁兂䅁䅁䅁䉊允兑杷允䅁䅁䅑䅁䑁䅁䅷䅁䭁䉁䍧䅁䭁䅁䅯䅁䭁偁䈸䅁䉁䅁䅁允䅁䅁䅕椹捨㡪ㅌ歁䵁䅉䅅䅁䕁䅁䅁睁䵁䅁䅁权睃睁䅁权䕁䅁䅁权䙁䅁䅁允䅁䅁䅅䅁䙁䅁䅁䅁㡂流䉨䍄䉁䅁䅁䅂䅁䅁䅍䅄䅁䅁䅯睯䅑䅁䅯䅂䅁䅁䅯入䅑䅁䅅䅁䉁䅁䅁兂䅁䅁䅁䉳䱆兑杷允䅁䅁䅑䅁䑁䅁䅷䅁䭁䙁䙯䅁䭁䝁䕳䅁䭁䥁䕅䅁䉁䅁䅁允䅁䅁䅕䥕堲桢䑉歅䵁䅉䅅䅁䕁䅁䅁睁䵁䅁䅁权獁兂䅁权䕁䅁䅁权㑂䅂䅁允䅁䅁䅅䅁䙁䅁䅁䅁䍂祈䉤䍄䉁䅁䅁䅂䅁䅁䅍䅄䅁䅁䅯兔䅕䅁䅯䅂䅁䅁䅯来䅑䅁䅅䅁䉁䅁䅁兂䅁䅁䅁䭐䥴兑杷允䅁䅁䅍䅁䑁䅁䅷䅁䭁䵁䙳䅁䭁䍁䝙䅁䉁䅁䅁允䅁䅁䄴䅄䅁䑁䅧睎畁䑁䅅李䅁䅁杷允䅁䅁䅑䅁䑁䅁䅷䅁䭁䵁䕫䅁䭁䝁䕳䅁䭁䥁䕑䅁䉁䅁䅁允䅁䅁䅕扉祂䩡瑈䐶䴸䅉䅅䅁䕁䅁䅁睁䵁䅁䅁权穂杁䅁权䭁䅁䅁权䙁䅁䅁允䅁䅁䅅䅁䙁䅁䅁䅁䅁䍷䅂䍄䉁䅁䅁睁䅁䅁䅍䅄䅁䅁䅯䅢䅕䅁䅯䅊䅙䅁䅅䅁䉁䅁䅁权䩃元䅁䍄䉁䅁䅁睁䅁䅁䅍䅄䅁䅁䅯杬䅑䅁䅯杇䅙䅁䅅䅁䉁䅁䅁权䅂杂䅁䍄䉁䅁䅁䅂䅁䅁䅍䅄䅁䅁䅯儳䅕䅁䅯充䅁䅁䅯兦䅑䅁䅅䅁䉁䅁䅁杄啁䅁䅁杍ㅁ䑁䅉䅍睁䑁䅁䅍睁䑁䅁䅁䵁䅉䅅䅁䕁䅁䅁睁䵁䅁䅁权啄允䅁权䭁䅁䅁权䕁杁䅁允䅁䅁䅅䅁䙁䉁婦発呤硙䅰䍄䉁䅁䅁䅂䅁䅁䅍䅄䅁䅁䅯杉䅉䅁䅯充䅁䅁䅯眯䅅䅁䅅䅁䉁䅁䅁杄啁䅁䅁杍㍁䑁䅧䅍睁䑁䅁䅍睁䑁䅁䅁䵁䅉䅅䅁䕁䅁䅁睁䵁䅁䅁权睄兂䅁权剁䅁䅁权睂䅂䅁允䅁䅁䅅䅁佁䉁䅑䅁硁䑁䅙睍祁䑁䅁䅍睁䑁䅁䅍䅁䅁杷允䅁䅁䅍䅁䑁䅁䅷䅁䭁佁䙳䅁䭁䉁䝷䅁䉁䅁䅁允䅁䅁䅯儷䅙䅁杷允䅁䅁䅑䅁䑁䅁䅷䅁䭁䵁䕧䅁䭁䝁䕳䅁䭁䡁䕁䅁䉁䅁䅁允䅁䅁䅕硥畓⭒㙆䐱䴸䅉䅅䅁䑁䅁䅁睁䵁䅁䅁权畂兂䅁权流杂䅁允䅁䅁䅅䅁佁䅁䄴䅁硁䑁䅁免畁䑁䅅兏䅁䅁杷允䅁䅁䅑䅁䑁䅁䅷䅁䭁䍁䄸䅁䭁䅁䅑䅁䭁䅁䍑䅁䉁䅁䅁允䅁䅁䅕䅁䅁䍁欲啑䵅䅉䅅䅁䕁䅁䅁睁䵁䅁䅁权敃䅂䅁权牂䅂䅁权祂䅂䅁允䅁䅁䅅䅁䙁䕁桪桥畓⽒⽅䍄䉁䅁䅁䅂䅁䅁䅍䅄䅁䅁䅯䅳䅑䅁䅯睡䅑䅁䅯䅧䅑䅁䅅䅁䉁䅁䅁兂㝁〳丫㉬䌷睐杷允䅁䅁䅑䅁䑁䅁䅷䅁䭁䭁䙧䅁䭁䝁䕳䅁䭁䡁䔰䅁䉁䅁䅁允䅁䅁䅕牕敧敨剴䐸䴸䅉䅅䅁䑁䅁䅁睁䵁䅁䅁权呃兂䅁权捁杂䅁允䅁䅁䅅䅁䭁䅁䡍䅁䵁䅉䅅䅁䕁䅁䅁睁䵁䅁䅁权い杁䅁权剁䅁䅁权⽄允䅁允䅁䅁䅅䅁佁䉁䅙䅁硁䑁䅉李祁䑁䅁䅍睁䑁䅁䅍睁䅁䅁䍄䉁䅁䅁䅂䅁䅁䅍䅄䅁䅁䅯䄵䅕䅁䅯充䅁䅁䅯䅣䅑䅁䅅䅁䉁䅁䅁杄十䅁䅁睎㉁䑁䅙李睁䑁䅁䅍睁䅁䅁䍄䉁䅁䅁睁䅁䅁䅍䅄䅁䅁䅯共䅕䅁䅯杈䅙䅁䅅䅁䉁䅁䅁权㥁睂䅁䍄䉁䅁䅁睁䅁䅁䅍䅄䅁䅁䅯睸䅑䅁䅯杇䅙䅁䅅䅁䉁䅁䅁权扁杂䅁䍄䉁䅁䅁睁䅁䅁䅍䅄䅁䅁䅯睪䅕䅁䅯䅊䅙䅁䅅䅁䉁䅁䅁权湁元䅁䍄䉁䅁䅁䅂䅁䅁䅍䅄䅁䅁䅯儶䅅䅁䅯允䅉䅁䅯杁䅉䅁䅅䅁䉁䅁䅁兂坂伹晋楣祘䅑杷允䅁䅁䅑䅁䑁䅁䅷䅁䭁䝁䙷䅁䭁䅁䅑䅁䭁䡁䔰䅁䉁䅁䅁允䅁䅁䅕䅁䅁䩁婨䕋䵅䅉䅅䅁䕁䅁䅁睁䵁䅁䅁权䵂兂䅁权䕁䅁䅁权䍃䅂䅁允䅁䅁䅅䅁䙁䅁䅁䅁祁啯䉎䍄䉁䅁䅁睁䅁䅁䅍䅄䅁䅁䅯兡䅕䅁䅯杊䅙䅁䅅䅁䉁䅁䅁杄佁䅁䅁免睁䑁䅕杌㉁䑁䅍䅁䵁䅉䅅䅁䑁䅁䅁睁䵁䅁䅁权啄䅂䅁权奁杂䅁允䅁䅁䅅䅁䭁䕁䝯䅁䵁䅉䅅䅁䕁䅁䅁睁䵁䅁䅁权剃兂䅁权牂䅂䅁权瑂䅂䅁允䅁䅁䅅䅁䙁䕁杊搵楁眲䅨䍄䉁䅁䅁䅂䅁䅁䅍䅄䅁䅁䅯儵䅕䅁䅯睡䅑䅁䅯督䅑䅁䅅䅁䉁䅁䅁兂浂浚浚浚坢睐杷允䅁䅁䅍䅁䑁䅁䅷䅁䭁䑁䙳䅁䭁䍁䝑䅁䉁䅁䅁允䅁䅁䅯杊䅣䅁杷允䅁䅁䅍䅁䑁䅁䅷䅁䭁䵁䙷䅁䭁䍁䝙䅁䉁䅁䅁允䅁䅁䄴权䅁䑁䅕䅏畁䑁䅑䅁䵁䅉䅅䅁䕁䅁䅁睁䵁䅁䅁权䍂杁䅁权剁䅁䅁权䙁䅁䅁允䅁䅁䅅䅁佁䉁䅉䅁ぁ䑁䅣兏睁䑁䅁䅍睁䑁䅁䅁䵁䅉䅅䅁䕁䅁䅁睁䵁䅁䅁权ㅃ䅂䅁权䕁䅁䅁权㡂䅂䅁允䅁䅁䅅䅁䙁䅁䅁䅁元卹䉬䍄䉁䅁䅁睁䅁䅁䅍䅄䅁䅁䅯共䅑䅁䅯䅇䅙䅁䅅䅁䉁䅁䅁权婁杂䅁䍄䉁䅁䅁䅂䅁䅁䅍䅄䅁䅁䅯䅸䅍䅁䅯䅂䅁䅁䅯眯䅅䅁䅅䅁䉁䅁䅁兂䅁䅁䅁䱅創兑杷允䅁䅁䅑䅁䑁䅁䅷䅁䭁偁䙙䅁䭁䉁䅅䅁䭁䥁䕁䅁䉁䅁䅁允䅁䅁䄴䅆䅁䑁䅅李ㅁ䑁䅁免硁䑁䅁䅍睁䅁䅁䍄䉁䅁䅁睁䅁䅁䅍䅄䅁䅁䅯儯䅑䅁䅯䅇䅙䅁䅅䅁䉁䅁䅁权㥁杂䅁䍄䉁䅁䅁䅂䅁䅁䅍䅄䅁䅁䅯杇䅕䅁䅯充䅁䅁䅯杣䅑䅁䅅䅁䉁䅁䅁杄十䅁䅁李穁䑁䅑兏㑁䑁䅉李㑁䅁䅁䍄䉁䅁䅁睁䅁䅁䅍䅄䅁䅁䅯䅓䅕䅁䅯䅊䅙䅁䅅䅁䉁䅁䅁权扃元䅁䍄䉁䅁䅁䅂䅁䅁䅍䅄䅁䅁䅯杭䅑䅁䅯充䅁䅁䅯来䅑䅁䅅䅁䉁䅁䅁杄啁䅁䅁杍ぁ䑁䅉兏㑁䑁䅍䅍睁䑁䅁䅁䵁䅉䅅䅁䕁䅁䅁睁䵁䅁䅁权噂兂䅁权剁䅁䅁权㥂䅂䅁允䅁䅁䅅䅁佁䉁䅑䅁穁䑁䅑䅏㑁䑁䅁䅍睁䑁䅁䅍䅁䅁杷允䅁䅁䅑䅁䑁䅁䅷䅁䭁䭁䙣䅁䭁䅁䅑䅁䭁䡁䕷䅁䉁䅁䅁允䅁䅁䅯睒䅁䅁杷允䅁䅁䅑䅁䑁䅁䅷䅁䭁䝁䑫䅁䭁䉁䅅䅁䭁䅁䅕䅁䉁䅁䅁允䅁䅁䄴䅆䅁䑁䅅睍㉁䑁䅍䅍睁䑁䅁䅍睁䅁䅁䍄䉁䅁䅁睁䅁䅁䅍䅄䅁䅁䅯杣䅕䅁䅯杊䅙䅁䅅䅁䉁䅁䅁杄䭁䅁䅁䅏㉁䍁䄴免䅁䅁杷允䅁䅁䅑䅁䑁䅁䅷䅁䭁䥁䘸䅁䭁䝁䕳䅁䭁䡁䕣䅁䉁䅁䅁允䅁䅁䅕⽷潕䥘䌯吸䴸䅉䅅䅁䕁䅁䅁睁䵁䅁䅁权晄睁䅁权䭁䅁䅁权䙁䅁䅁允䅁䅁䅅䅁䙁䥁牘払敧卒䅂䍄䉁䅁䅁睁䅁䅁䅍䅄䅁䅁䅯䅳䅑䅁䅯杈䅙䅁䅅䅁䉁䅁䅁权祁杂䅁䍄䉁䅁䅁䅂䅁䅁䅍䅄䅁䅁䅯杷䅉䅁䅯权䅁䅁䅯眯䅅䅁䅅䅁䉁䅁䅁兂㡄晱午坔义䅑杷允䅁䅁䅑䅁䑁䅁䅷䅁䭁䉁䙯䅁䭁䉁䅅䅁䭁䡁䕷䅁䉁䅁䅁允䅁䅁䄴杅䅁䑁䅙兎㑁䑁䅙睎祁䑁䅍䅎䅁䅁杷允䅁䅁䅑䅁䑁䅁䅷䅁䭁佁䘴䅁䭁䉁䅅䅁䭁䡁䔴䅁䉁䅁䅁允䅁䅁䄴杅䅁䑁䅣兎㉁䑁䅁䅍睁䑁䅁䅍䅁䅁杷允䅁䅁䅍䅁䑁䅁䅷䅁䭁䅁䝫䅁䭁䉁䝧䅁䉁䅁䅁允䅁䅁䅯兇䅙䅁杷允䅁䅁䅑䅁䑁䅁䅷䅁䭁乁䕕䅁䭁䝁䕳䅁䭁䡁䕳䅁䉁䅁䅁允䅁䅁䅕硥畓⭒㙆䐱䴸䅉䅅䅁䑁䅁䅁睁䵁䅁䅁权䵁兂䅁权流杂䅁允䅁䅁䅅䅁佁䅁䄴䅁硁䑁䅁兏畁䑁䅉睎䅁䅁杷允䅁䅁䅑䅁䑁䅁䅷䅁䭁䡁䙳䅁䭁䝁䕳䅁䭁䡁䔰䅁䉁䅁䅁允䅁䅁䅕浚浚浚浚䕁䵁䅉䅅䅁䑁䅁䅁睁䵁䅁䅁权湃兂䅁权奁杂䅁允䅁䅁䅅䅁䭁䕁䝯䅁䵁䅉䅅䅁䑁䅁䅁睁䵁䅁䅁权⽃䅂䅁权敁杂䅁允䅁䅁䅅䅁䭁䝁䝅䅁䵁䅉䅅䅁䕁䅁䅁睁䵁䅁䅁权䑃兂䅁权䕁䅁䅁权⭂䅂䅁允䅁䅁䅅䅁䙁䅁䅁䅁䅄癫䄱䍄䉁䅁䅁䅂䅁䅁䅍䅄䅁䅁䅯兂䅙䅁䅯充䅁䅁䅯全䅑䅁䅅䅁䉁䅁䅁杄十䅁䅁杍㍁䑁䅙䅍睁䑁䅁䅍睁䅁䅁䍄䉁䅁䅁䅂䅁䅁䅍䅄䅁䅁䅯䅚䅕䅁䅯充䅁䅁䅯䅨䅑䅁䅅䅁䉁䅁䅁杄啁䅁䅁杍ㅁ䑁䅑免祁䑁䅅䅍睁䑁䅁䅁䵁䅉䅅䅁䑁䅁䅁睁䵁䅁䅁权⽄䅂䅁权流杂䅁允䅁䅁䅅䅁佁䅁䅯䅁㕁䑁䅙杌㉁䅁䅁䍄䉁䅁䅁䅂䅁䅁䅍䅄䅁䅁䅯兕䅕䅁䅯充䅁䅁䅯睢䅑䅁䅅䅁䉁䅁䅁杄啁䅁䅁兎硁䑁䅣䅏㕁䑁䅕䅍睁䑁䅁䅁䵁䅉䅅䅁䑁䅁䅁睁䵁䅁䅁权䍁杂䅁权流杂䅁允䅁䅁䅅䅁佁䅁䄴䅁硁䑁䅅免畁䑁䅫睎䅁䅁杷允䅁䅁䅑䅁䑁䅁䅷䅁䭁䵁䄰䅁䭁䅁䍅䅁䭁䅁䍍䅁䉁䅁䅁允䅁䅁䅕娰䵺桱浫啹䵁䅉䅅䅁䕁䅁䅁睁䵁䅁䅁权㝁睁䅁权䕁䅁䅁权䙁䅁䅁允䅁䅁䅅䅁䙁䅁䅁䥁煃䝢䈱䍄䉁䅁䅁䅂䅁䅁䅍䅄䅁䅁䅯䅄䅙䅁䅯充䅁䅁䅯內䅑䅁䅅䅁䉁䅁䅁杄十䅁䅁睍㕁䑁䅉睍㉁䑁䅁䅍睁䅁䅁䍄䉁䅁䅁睁䅁䅁䅍䅄䅁䅁䅯兯䅕䅁䅯杇䅙䅁䅅䅁䉁䅁䅁权牁杂䅁䍄䉁䅁䅁䅂䅁䅁䅍䅄䅁䅁䅯儶䅉䅁䅯充䅁䅁䅯眯䅅䅁䅅䅁䉁䅁䅁杄坁䅁䅁免睁䑁䅉兎ㅁ䑁䅁䅍睁䑁䅁䅍䅁䅁杷允䅁䅁䅑䅁䑁䅁䅷䅁䭁䭁䙕䅁䭁䝁䕳䅁䭁䡁䕯䅁䉁䅁䅁允䅁䅁䅕浗㝑〳丫稱䴸䅉䅅䅁䕁䅁䅁睁䵁䅁䅁权桄兂䅁权牂䅂䅁权㙂䅂䅁允䅁䅁䅅䅁䙁䝁浚浚浚癚⽉䍄䉁䅁䅁䅂䅁䅁䅍䅄䅁䅁䅯䅎䅕䅁䅯睡䅑䅁䅯来䅑䅁䅅䅁䉁䅁䅁兂坃㑑獴⼵剶睐杷允䅁䅁䅑䅁䑁䅁䅷䅁䭁䭁䘰䅁䭁䉁䜸䅁䭁䍁䝁䅁䉁䅁䅁允䅁䅁䅯兘䅣䅁杷允䅁䅁䅑䅁䑁䅁䅷䅁䭁䕁䙕䅁䭁䅁䅑䅁䭁䥁䕕䅁䉁䅁䅁允䅁䅁䅕䅁䅁䩁䑍啍䵅䅉䅅䅁䕁䅁䅁睁䵁䅁䅁权扂睁䅁权䭁䅁䅁权⽄允䅁允䅁䅁䅅䅁䙁䝁匸㡧䭄兯䅒䍄䉁䅁䅁睁䅁䅁䅍䅄䅁䅁䅯杭䅑䅁䅯䅇䅙䅁䅅䅁䉁䅁䅁权㥁杂䅁䍄䉁䅁䅁䅂䅁䅁䅍䅄䅁䅁䅯䅩䅕䅁䅯睡䅑䅁䅯督䅑䅁䅅䅁䉁䅁䅁兂捂㡪ㅌ䙋湺睐杷允䅁䅁䅍䅁䑁䅁䅷䅁䭁偁䔴䅁䭁䍁䝙䅁䉁䅁䅁允䅁䅁䄴䅄䅁䑁䅧䅎畁䑁䅍免䅁䅁杷允䅁䅁䅍䅁䑁䅁䅷䅁䭁䙁䙧䅁䭁䉁䝷䅁䉁䅁䅁允䅁䅁䅯杗䅙䅁杷允䅁䅁䅑䅁䑁䅁䅷䅁䭁䅁䜴䅁䭁䅁䅑䅁䭁䡁䕷䅁䉁䅁䅁允䅁䅁䅕䅁䅁䕁乄商䵅䅉䅅䅁䑁䅁䅁睁䵁䅁䅁权灄䅂䅁权流杂䅁允䅁䅁䅅䅁佁䅁䅷䅁㑁䑁䅁杌㉁䑁䅑䅁䵁䅉䅅䅁䕁䅁䅁睁䵁䅁䅁权䍄䅂䅁权牂䅂䅁权䕃䅂䅁允䅁䅁䅅䅁䙁䑁ね䡹⭡㡮⽯䍄䉁䅁䅁䅂䅁䅁䅍䅄䅁䅁䅯䅁䅕䅁䅯䅂䅁䅁䅯睥䅑䅁䅅䅁䉁䅁䅁兂䅁䅁䅁䡣噯兑杷允䅁䅁䅑䅁䑁䅁䅷䅁䭁䭁䔴䅁䭁䝁䕳䅁䭁䡁䕍䅁䉁䅁䅁允䅁䅁䅕牕敧敨剴䐹䴸䅉䅅䅁䕁䅁䅁睁䵁䅁䅁权慄䅂䅁权牂䅂䅁权瑂䅂䅁允䅁䅁䅅䅁䙁䙁㕧䵴㉨煶⼫䍄䉁䅁䅁䅂䅁䅁䅍䅄䅁䅁䅯睩䅕䅁䅯睡䅑䅁䅯䅥䅑䅁䅅䅁䉁䅁䅁兂䡄穓䩥救歁䅑杷允䅁䅁䅑䅁䑁䅁䅷䅁䭁䱁䙫䅁䭁䝁䕳䅁䭁䥁䕁䅁䉁䅁䅁允䅁䅁䅕灭婭婭婭呹䴸䅉䅅䅁䕁䅁䅁睁䵁䅁䅁权瑂䅁䅁权䕁䅁䅁权䙁䅁䅁允䅁䅁䅅䅁䙁䅁䅁䅁時塪䉎䍄䉁䅁䅁睁䅁䅁䅍䅄䅁䅁䅯杆䅙䅁䅯䅊䅙䅁䅅䅁䉁䅁䅁权允䅂䅁䍄䉁䅁䅁䅂䅁䅁䅍䅄䅁䅁䅯眰䅉䅁䅯权䅁䅁䅯眯䅅䅁䅅䅁䉁䅁䅁兂婁䙂余扌穌睐杷允䅁䅁䅍䅁䑁䅁䅷䅁䭁䡁䙍䅁䭁䍁䝙䅁䉁䅁䅁允䅁䅁䄴䅄䅁䑁䅅䅏畁䑁䅧睎䅁䅁杷允䅁䅁䅑䅁䑁䅁䅷䅁䭁䩁䌸䅁䭁䉁䅅䅁䭁偁䈸䅁䉁䅁䅁允䅁䅁䄴杆䅁䑁䅅䅎ㅁ䑁䅅䅍睁䑁䅁䅍睁䑁䅁䅁䵁䅉䅅䅁䕁䅁䅁睁䵁䅁䅁权䭄䅂䅁权剁䅁䅁权䉃䅂䅁允䅁䅁䅅䅁佁䉁䅉䅁穁䑁䅫免祁䑁䅉䅍睁䑁䅁䅁䵁䅉䅅䅁䕁䅁䅁睁䵁䅁䅁权䵃䅂䅁权剁䅁䅁权䑃䅂䅁允䅁䅁䅅䅁佁䉁䅉䅁㑁䑁䅍䅎㉁䑁䅫兎㑁䑁䅅䅁䵁䅉䅅䅁䑁䅁䅁睁䵁䅁䅁权橃䅂䅁权流杂䅁允䅁䅁䅅䅁佁䅁䄴䅁硁䑁䅍杍畁䑁䅉睍䅁䅁杷允䅁䅁䅑䅁䑁䅁䅷䅁䭁偁䉑䅁䭁䅁䅯䅁䭁䅁䅕䅁䉁䅁䅁允䅁䅁䅕捺䵺䵺䵺ぁ䵁䅉䅅䅁䕁䅁䅁睁䵁䅁䅁权㝄䅂䅁权晁杂䅁权杁杂䅁允䅁䅁䅅䅁䭁䕁䜴䅁䵁䅉䅅䅁䑁䅁䅁睁䵁䅁䅁权䍂兂䅁权奁杂䅁允䅁䅁䅅䅁䭁䡁䝷䅁䵁䅉䅅䅁䕁䅁䅁睁䵁䅁䅁权晁兂䅁权牂䅂䅁权䍃䅂䅁允䅁䅁䅅䅁䙁䥁噇㑑獴⬵⽣䍄䉁䅁䅁䅂䅁䅁䅍䅄䅁䅁䅯睱䅉䅁䅯权䅁䅁䅯眯䅅䅁䅅䅁䉁䅁䅁兂䕂㉩湺㘫䕫䅑杷允䅁䅁䅑䅁䑁䅁䅷䅁䭁䕁䙷䅁䭁䉁䅅䅁䭁䡁䕷䅁䉁䅁䅁允䅁䅁䄴杅䅁䑁䅙睎㕁䑁䅣睎睁䑁䅁䅍䅁䅁杷允䅁䅁䅑䅁䑁䅁䅷䅁䭁䍁䑍䅁䭁䅁䅑䅁䭁偁䈸䅁䉁䅁䅁允䅁䅁䅕䅁䅁䡑䝤歖䵅䅉䅅䅁䕁䅁䅁睁䵁䅁䅁权穃兂䅁权牂䅂䅁权䍃䅂䅁允䅁䅁䅅䅁䙁䵁桵扒穢支⽷䍄䉁䅁䅁睁䅁䅁䅍䅄䅁䅁䅯朹䅕䅁䅯䅈䅙䅁䅅䅁䉁䅁䅁权獄杂䅁䍄䉁䅁䅁䅂䅁䅁䅍䅄䅁䅁䅯睅䅍䅁䅯权䅁䅁䅯眯䅅䅁䅅䅁䉁䅁䅁兂䭂䅄牉硨䙙䅑杷允䅁䅁䅑䅁䑁䅁䅷䅁䭁䡁䙳䅁䭁䉁䅅䅁䭁䡁䕉䅁䉁䅁䅁允䅁䅁䄴杅䅁䑁䅣睎㉁䑁䅁䅍睁䑁䅁䅍䅁䅁杷允䅁䅁䅑䅁䑁䅁䅷䅁䭁佁䙕䅁䭁䝁䕳䅁䭁䡁䔴䅁䉁䅁䅁允䅁䅁䅕䡰㥁瑃橥䐹䴸䅉䅅䅁䑁䅁䅁睁䵁䅁䅁权祃䅂䅁权奁杂䅁允䅁䅁䅅䅁䭁䡁䝷䅁䵁䅉䅅䅁䕁䅁䅁睁䵁䅁䅁权䑂兂䅁权剁䅁䅁权硂䅂䅁允䅁䅁䅅䅁佁䉁䅉䅁祁䑁䅫杍睁䑁䅑兎㍁䑁䅁䅁䵁䅉䅅䅁䕁䅁䅁睁䵁䅁䅁权奁兂䅁权䕁䅁䅁权⽂䅂䅁允䅁䅁䅅䅁䙁䅁䅁䅁獁䑫䉚䍄䉁䅁䅁睁䅁䅁䅍䅄䅁䅁䅯睪䅕䅁䅯杇䅙䅁䅅䅁䉁䅁䅁权䑄杂䅁䍄䉁䅁䅁睁䅁䅁䅍䅄䅁䅁䅯兆䅙䅁䅯䅊䅙䅁䅅䅁䉁䅁䅁权䵃元䅁䍄䉁䅁䅁䅂䅁䅁䅍䅄䅁䅁䅯杗䅉䅁䅯权䅁䅁䅯眯䅅䅁䅅䅁䉁䅁䅁兂䑄匹捨㡪汌睐杷允䅁䅁䅑䅁䑁䅁䅷䅁䭁䥁䕧䅁䭁䝁䕳䅁䭁䡁䕣䅁䉁䅁䅁允䅁䅁䅕㡪ㅌ䙋偹䕅䵁䅉䅅䅁䕁䅁䅁睁䵁䅁䅁权楃䅂䅁权䕁䅁䅁权祂䅂䅁允䅁䅁䅅䅁䙁䅁䅁䅁䅄偳䅴䍄䉁䅁䅁䅂䅁䅁䅍䅄䅁䅁䅯睓䅕䅁䅯䅂䅁䅁䅯入䅑䅁䅅䅁䉁䅁䅁兂䅁䅁䅁䱡灯兑杷允䅁䅁䅑䅁䑁䅁䅷䅁䭁䡁䙳䅁䭁䉁䜸䅁䭁䍁䝁䅁䉁䅁䅁允䅁䅁䅯䅬䅣䅁杷允䅁䅁䅍䅁䑁䅁䅷䅁䭁䱁䔰䅁䭁䉁䝯䅁䉁䅁䅁允䅁䅁䅯睇䅙䅁杷允䅁䅁䅑䅁䑁䅁䅷䅁䭁佁䍕䅁䭁䉁䅅䅁䭁偁䈸䅁䉁䅁䅁允䅁䅁䄴䅆䅁䑁䅣䅏㍁䑁䅫䅎硁䑁䅣兎睁䅁䅁䍄䉁䅁䅁䅂䅁䅁䅍䅄䅁䅁䅯睊䅕䅁䅯充䅁䅁䅯䅣䅑䅁䅅䅁䉁䅁䅁杄十䅁䅁兎㑁䑁䅅䅍睁䑁䅁䅍睁䅁䅁䍄䉁䅁䅁䅂䅁䅁䅍䅄䅁䅁䅯眯䅕䅁䅯䅂䅁䅁䅯睥䅑䅁䅅䅁䉁䅁䅁兂䅁䅁䅁䙰卣兑杷允䅁䅁䅍䅁䑁䅁䅷䅁䭁佁䕉䅁䭁䍁䝙䅁䉁䅁䅁允䅁䅁䄴杄䅁䑁䅅䅍㑁䍁䄴免㑁䅁䅁䍄䉁䅁䅁䅂䅁䅁䅍䅄䅁䅁䅯儫䅕䅁䅯䅂䅁䅁䅯䅣䅑䅁䅅䅁䉁䅁䅁兂䅁䅁䅁䅓浙兑杷允䅁䅁䅍䅁䑁䅁䅷䅁䭁䭁䙫䅁䭁䉁䝷䅁䉁䅁䅁允䅁䅁䅯睩䅙䅁杷允䅁䅁䅑䅁䑁䅁䅷䅁䭁䑁䙕䅁䭁䝁䕳䅁䭁䡁䕍䅁䉁䅁䅁允䅁䅁䅕兇坒楄礲呮䴸䅉䅅䅁䕁䅁䅁睁䵁䅁䅁权㑂兂䅁权剁䅁䅁权㕂䅂䅁允䅁䅁䅅䅁佁䉁䅉䅁㉁䑁䅁䅍穁䑁䅑睍硁䑁䅅䅁䵁䅉䅅䅁䑁䅁䅁睁䵁䅁䅁权䙄䅂䅁权歁杂䅁允䅁䅁䅅䅁䭁䕁䩍䅁䵁䅉䅅䅁䑁䅁䅁睁䵁䅁䅁权䩄兂䅁权慁杂䅁允䅁䅁䅅䅁䭁䑁䥷䅁䵁䅉䅅䅁䕁䅁䅁睁䵁䅁䅁权䡃杁䅁权䕁䅁䅁权⽄允䅁允䅁䅁䅅䅁䙁䅁䅁䅁㑁䘲䉊䍄䉁䅁䅁䅂䅁䅁䅍䅄䅁䅁䅯杤䅍䅁䅯䅂䅁䅁䅯眯䅅䅁䅅䅁䉁䅁䅁兂䅁䅁䅄楔祰兑杷允䅁䅁䅑䅁䑁䅁䅷䅁䭁䉁䝅䅁䭁䅁䅑䅁䭁䝁䔰䅁䉁䅁䅁允䅁䅁䅕䅁䅁䩁卂䕋䵅䅉䅅䅁䑁䅁䅁睁䵁䅁䅁权䵄䅂䅁权奁杂䅁允䅁䅁䅅䅁䭁䉁䝫䅁䵁䅉䅅䅁䕁䅁䅁睁䵁䅁䅁权䙃兂䅁权䕁䅁䅁权睂䅂䅁允䅁䅁䅅䅁䙁䅁䅁䅁睁汥䉒䍄䉁䅁䅁䅂䅁䅁䅍䅄䅁䅁䅯睴䅉䅁䅯䅂䅁䅁䅯眯䅅䅁䅅䅁䉁䅁䅁兂䅁䅁䅃㜯㍨兑杷允䅁䅁䅑䅁䑁䅁䅷䅁䭁䥁䕣䅁䭁䝁䕳䅁䭁䡁䕑䅁䉁䅁䅁允䅁䅁䅕祇搯䅊䉡呸䴸䅉䅅䅁䑁䅁䅁睁䵁䅁䅁权橃䅂䅁权慁杂䅁允䅁䅁䅅䅁䭁䙁䝫䅁䵁䅉䅅䅁䕁䅁䅁睁䵁䅁䅁权慄允䅁权䕁䅁䅁权䕁杁䅁允䅁䅁䅅䅁䙁䅁䅁䅁䝂坋䉎䍄䉁䅁䅁䅂䅁䅁䅍䅄䅁䅁䅯䅆䅉䅁䅯充䅁䅁䅯眯䅅䅁䅅䅁䉁䅁䅁杄坁䅁䅁免ぁ䑁䅁睍睁䑁䅣睎睁䑁䅁䅍䅁䅁杷允䅁䅁䅑䅁䑁䅁䅷䅁䭁䩁䕷䅁䭁䝁䕳䅁䭁䡁䕫䅁䉁䅁䅁允䅁䅁䅕⽷潕䥘䌯吹䴸䅉䅅䅁䕁䅁䅁睁䵁䅁䅁权浃䅂䅁权䕁䅁䅁权あ䅂䅁允䅁䅁䅅䅁䙁䅁䅁䅁獄削䉆䍄䉁䅁䅁睁䅁䅁䅍䅄䅁䅁䅯䄳䅑䅁䅯䅇䅙䅁䅅䅁䉁䅁䅁权䕂杂䅁䍄䉁䅁䅁睁䅁䅁䅍䅄䅁䅁䅯兯䅑䅁䅯杇䅙䅁䅅䅁䉁䅁䅁权婂杂䅁䍄䉁䅁䅁䅂䅁䅁䅍䅄䅁䅁䅯杘䅁䅁䅯权䅁䅁䅯兂䅁䅁䅅䅁䉁䅁䅁兂塄㍯㥁瑃䥣䅑杷允䅁䅁䅑䅁䑁䅁䅷䅁䭁偁䕑䅁䭁䝁䕳䅁䭁䥁䕉䅁䉁䅁䅁允䅁䅁䅕椹捨㡪ㅌ䐸䴸䅉䅅䅁䕁䅁䅁睁䵁䅁䅁权湄兂䅁权牂䅂䅁权㝂䅂䅁允䅁䅁䅅䅁䙁䅁塲㍯㥁癃⽣䍄䉁䅁䅁䅂䅁䅁䅍䅄䅁䅁䅯儲䅧䅁䅯睡䅑䅁䅯兣䅑䅁䅅䅁䉁䅁䅁兂㉃⼸唳佥摫䅷杷允䅁䅁䅑䅁䑁䅁䅷䅁䭁佁䍉䅁䭁䅁䅯䅁䭁偁䈸䅁䉁䅁䅁允䅁䅁䅕〰椱䙅㕩啉䵁䅉䅅䅁䕁䅁䅁睁䵁䅁䅁权允䅂䅁权剁䅁䅁权㥂䅂䅁允䅁䅁䅅䅁䭁䝁䍣䅁䵁䅉䅅䅁䕁䅁䅁睁䵁䅁䅁权䝁杂䅁权䕁䅁䅁权⭂䅂䅁允䅁䅁䅅䅁䙁䅁䅁䅁㑁杗䉖䍄䉁䅁䅁䅂䅁䅁䅍䅄䅁䅁䅯关䅑䅁䅯䅂䅁䅁䅯䅧䅑䅁䅅䅁䉁䅁䅁兂䅁䅁䅁䩲䑖兑杷允䅁䅁䅑䅁䑁䅁䅷䅁䭁佁䕧䅁䭁䝁䕳䅁䭁䡁䕫䅁䉁䅁䅁允䅁䅁䅕捺䵺䵺䵺䐹䴸䅉䅅䅁䕁䅁䅁睁䵁䅁䅁权呃䅁䅁权䉁杁䅁权䍁杁䅁允䅁䅁䅅䅁䙁䝁㕚獊儲畏䅊䍄䉁䅁䅁䅂䅁䅁䅍䅄䅁䅁䅯睫䅑䅁䅯睈䅙䅁䅯䅉䅙䅁䅅䅁䉁䅁䅁权扄杂䅁䍄䉁䅁䅁睁䅁䅁䅍䅄䅁䅁䅯䅒䅕䅁䅯杊䅙䅁䅅䅁䉁䅁䅁杄䵁䅁䅁兏ぁ䍁䄴杍㍁䅁䅁䍄䉁䅁䅁䅂䅁䅁䅍䅄䅁䅁䅯眫䅉䅁䅯充䅁䅁䅯兂䅁䅁䅅䅁䉁䅁䅁杄啁䅁䅁免㕁䑁䅍䅏睁䑁䅁䅍睁䑁䅁䅁䵁䅉䅅䅁䕁䅁䅁睁䵁䅁䅁权允䅂䅁权剁䅁䅁权療䅂䅁允䅁䅁䅅䅁䭁䝁䍣䅁䵁䅉䅅䅁䕁䅁䅁睁䵁䅁䅁权ぃ兂䅁权牂䅂䅁权䑃䅂䅁允䅁䅁䅅䅁䙁䡁啳歲桦牥⽑䍄䉁䅁䅁䅂䅁䅁䅍䅄䅁䅁䅯䅄䅙䅁䅯充䅁䅁䅯兤䅑䅁䅅䅁䉁䅁䅁杄十䅁䅁睍㕁䑁䅉兏㕁䑁䅁䅍睁䅁䅁䍄䉁䅁䅁睁䅁䅁䅍䅄䅁䅁䅯睔䅕䅁䅯杊䅙䅁䅅䅁䉁䅁䅁杄佁䅁䅁免睁䑁䅅杌㉁䑁䅑䅁䵁䅉䅅䅁䕁䅁䅁睁䵁䅁䅁权允兂䅁权牂䅂䅁权ㅂ䅂䅁允䅁䅁䅅䅁䙁䭁睒児塲㥯⽁䍄䉁䅁䅁䅂䅁䅁䅍䅄䅁䅁䅯東䅑䅁䅯䅂䅁䅁䅯兢䅑䅁䅅䅁䉁䅁䅁兂䅁䅁䅁剒㔸兑杷允䅁䅁䅑䅁䑁䅁䅷䅁䭁䵁䙉䅁䭁䅁䅑䅁䭁䡁䕣䅁䉁䅁䅁允䅁䅁䅕䅁䅁䝁硁〯䵁䅉䅅䅁䕁䅁䅁睁䵁䅁䅁权摁睁䅁权䭁䅁䅁权䙁䅁䅁允䅁䅁䅅䅁䙁䑁晶㑔堲癢⽁䍄䉁䅁䅁䅂䅁䅁䅍䅄䅁䅁䅯兤䅕䅁䅯睡䅑䅁䅯入䅑䅁䅅䅁䉁䅁䅁兂歃䑣䬰㘱児睐杷允䅁䅁䅑䅁䑁䅁䅷䅁䭁䭁䙳䅁䭁䅁䅑䅁䭁䡁䕷䅁䉁䅁䅁允䅁䅁䅕䅁䅁䕁䝁䔯䵁䅉䅅䅁䕁䅁䅁睁䵁䅁䅁权獃兂䅁权晁杂䅁权杁杂䅁允䅁䅁䅅䅁䭁䑁䝯䅁䵁䅉䅅䅁䑁䅁䅁睁䵁䅁䅁权ぁ兂䅁权流杂䅁允䅁䅁䅅䅁佁䅁䅯䅁ㅁ䑁䅧杌㉁䅁䅁䍄䉁䅁䅁䅂䅁䅁䅍䅄䅁䅁䅯兪䅕䅁䅯充䅁䅁䅯䅨䅑䅁䅅䅁䉁䅁䅁杄十䅁䅁兏祁䑁䅍杍睁䑁䅁䅍睁䅁䅁䍄䉁䅁䅁䅂䅁䅁䅍䅄䅁䅁䅯儴䅕䅁䅯充䅁䅁䅯兦䅑䅁䅅䅁䉁䅁䅁杄十䅁䅁李ㅁ䑁䅉䅎穁䑁䅁䅍睁䅁䅁䍄䉁䅁䅁睁䅁䅁䅍䅄䅁䅁䅯条䅕䅁䅯杈䅙䅁䅅䅁䉁䅁䅁权ぁ杂䅁䍄䉁䅁䅁䅂䅁䅁䅍䅄䅁䅁䅯睈䅅䅁䅯充䅁䅁䅯䅂䅉䅁䅅䅁䉁䅁䅁杄啁䅁䅁杍㍁䑁䅣䅎睁䑁䅁䅍睁䑁䅁䅁䵁䅉䅅䅁䕁䅁䅁睁䵁䅁䅁权㝄䅂䅁权剁䅁䅁权穂䅂䅁允䅁䅁䅅䅁佁䉁䅉䅁㉁䑁䅣兏硁䑁䅙䅍睁䑁䅁䅁䵁䅉䅅䅁䕁䅁䅁睁䵁䅁䅁权䑃兂䅁权剁䅁䅁权䕃䅂䅁允䅁䅁䅅䅁佁䉁䅑䅁硁䑁䅅免㑁䑁䅧睍睁䑁䅁䅍䅁䅁杷允䅁䅁䅍䅁䑁䅁䅷䅁䭁䉁䙧䅁䭁䍁䝑䅁䉁䅁䅁允䅁䅁䅯䅉䅫䅁杷允䅁䅁䅑䅁䑁䅁䅷䅁䭁䙁䄸䅁䭁䅁䍅䅁䭁䅁䍕䅁䉁䅁䅁允䅁䅁䅕剑杁祑匹唲䵁䅉䅅䅁䑁䅁䅁睁䵁䅁䅁权牁兂䅁权捁杂䅁允䅁䅁䅅䅁䭁䱁䜰䅁䵁䅉䅅䅁䑁䅁䅁睁䵁䅁䅁权啁杂䅁权慁杂䅁允䅁䅁䅅䅁䭁䉁䝳䅁䵁䅉䅅䅁䕁䅁䅁睁䵁䅁䅁权䝁䅁䅁权䭁䅁䅁权䙁䅁䅁允䅁䅁䅅䅁䙁䑁ㄸ牘䩰偄⽙䍄䉁䅁䅁䅂䅁䅁䅍䅄䅁䅁䅯睹䅑䅁䅯睡䅑䅁䅯全䅑䅁䅅䅁䉁䅁䅁兂硂児塲㍯䑁䅑杷允䅁䅁䅑䅁䑁䅁䅷䅁䭁䩁䍧䅁䭁䅁䅑䅁䭁偁䈸䅁䉁䅁䅁允䅁䅁䅕䅁䅁偕䭱啫䵅䅉䅅䅁䕁䅁䅁睁䵁䅁䅁权睁兂䅁权牂䅂䅁权䑃䅂䅁允䅁䅁䅅䅁䙁䥁堲桢䑋䅷䅊䍄䉁䅁䅁䅂䅁䅁䅍䅄䅁䅁䅯杚䅍䅁䅯权䅁䅁䅯眯䅅䅁䅅䅁䉁䅁䅁兂歂㥏倹婪祦睐杷允䅁䅁䅑䅁䑁䅁䅷䅁䭁䝁䙧䅁䭁䝁䕳䅁䭁䡁䕕䅁䉁䅁䅁允䅁䅁䅕牕敧敨剴䐲䴸䅉䅅䅁䕁䅁䅁睁䵁䅁䅁权⽂兂䅁权剁䅁䅁权あ䅂䅁允䅁䅁䅅䅁佁䉁䅉䅁ㅁ䑁䅍兏睁䑁䅁䅍睁䑁䅁䅁䵁䅉䅅䅁䑁䅁䅁睁䵁䅁䅁权獃兂䅁权捁杂䅁允䅁䅁䅅䅁䭁䙁䝯䅁䵁䅉䅅䅁䕁䅁䅁睁䵁䅁䅁权䉄兂䅁权牂䅂䅁权㍂䅂䅁允䅁䅁䅅䅁䙁䍁䝕婧䑖㥩⽷䍄䉁䅁䅁睁䅁䅁䅍䅄䅁䅁䅯睶䅕䅁䅯杈䅙䅁䅅䅁䉁䅁䅁权浃䅃䅁䍄䉁䅁䅁䅂䅁䅁䅍䅄䅁䅁䅯睉䅁䅁䅯充䅁䅁䅯䅂䅉䅁䅅䅁䉁䅁䅁杄啁䅁䅁杍ㅁ䑁䅣李睁䑁䅁䅍睁䑁䅁䅁䵁䅉䅅䅁䕁䅁䅁睁䵁䅁䅁权兂允䅁权䭁䅁䅁权䕁杁䅁允䅁䅁䅅䅁䙁䵁䴳䵺䵺偺⽙䍄䉁䅁䅁䅂䅁䅁䅍䅄䅁䅁䅯李䅕䅁䅯睡䅑䅁䅯入䅑䅁䅅䅁䉁䅁䅁兂獄払敧敨ㅶ睐杷允䅁䅁䅍䅁䑁䅁䅷䅁䭁䝁䙧䅁䭁䉁䝷䅁䉁䅁䅁允䅁䅁䅯䅌䅣䅁杷允䅁䅁䅑䅁䑁䅁䅷䅁䭁䑁䙣䅁䭁䉁䅅䅁䭁䥁䕉䅁䉁䅁䅁允䅁䅁䅯睒䅁䅁杷允䅁䅁䅑䅁䑁䅁䅷䅁䭁䉁䑁䅁䭁䅁䅯䅁䭁偁䈸䅁䉁䅁䅁允䅁䅁䅕椹捨㡪噉䕏䵁䅉䅅䅁䕁䅁䅁睁䵁䅁䅁权扃睁䅁权䭁䅁䅁权⽄允䅁允䅁䅁䅅䅁䙁䥁堲桢䑋䉑䅎䍄䉁䅁䅁睁䅁䅁䅍䅄䅁䅁䅯杯䅑䅁䅯杊䅙䅁䅅䅁䉁䅁䅁杄䵁䅁䅁兏㑁䍁䄴䅍㉁䅁䅁䍄䉁䅁䅁䅂䅁䅁䅍䅄䅁䅁䅯朶䅅䅁䅯充䅁䅁䅯䅂䅉䅁䅅䅁䉁䅁䅁杄啁䅁䅁免㉁䑁䅙䅏ㅁ䑁䅁䅍睁䑁䅁䅁䵁䅉䅅䅁䕁䅁䅁睁䵁䅁䅁权流睁䅁权剁䅁䅁权䙁䅁䅁允䅁䅁䅅䅁佁䉁䅑䅁穁䑁䅁睍㉁䑁䅁䅍睁䑁䅁䅍䅁䅁杷允䅁䅁䅑䅁䑁䅁䅷䅁䭁䝁䙧䅁䭁䉁䅅䅁䭁䥁䕕䅁䉁䅁䅁允䅁䅁䄴䅆䅁䑁䅅䅏穁䑁䅙䅍硁䑁䅙䅍硁䅁䅁䍄䉁䅁䅁睁䅁䅁䅍䅄䅁䅁䅯杣䅕䅁䅯䅈䅙䅁䅅䅁䉁䅁䅁权畁睂䅁䍄䉁䅁䅁䅂䅁䅁䅍䅄䅁䅁䅯睘䅉䅁䅯䅂䅁䅁䅯眯䅅䅁䅅䅁䉁䅁䅁兂䅁䅁䅁䨳华兑杷允䅁䅁䅑䅁䑁䅁䅷䅁䭁䵁䔸䅁䭁䉁䜸䅁䭁䍁䝁䅁䉁䅁䅁允䅁䅁䅯六䅙䅁杷允䅁䅁䅑䅁䑁䅁䅷䅁䭁䉁䙳䅁䭁䝁䕳䅁䭁䥁䕉䅁䉁䅁䅁允䅁䅁䅕硥畓⭒㙅䵌䵁䅉䅅䅁䕁䅁䅁睁䵁䅁䅁权佁杂䅁权牂䅂䅁权㉂䅂䅁允䅁䅁䅅䅁䙁䑁積積積⭍⽳䍄䉁䅁䅁睁䅁䅁䅍䅄䅁䅁䅯睇䅕䅁䅯䅊䅙䅁䅅䅁䉁䅁䅁权流睂䅁䍄䉁䅁䅁䅂䅁䅁䅍䅄䅁䅁䅯杺䅧䅁䅯睡䅑䅁䅯杧䅑䅁䅅䅁䉁䅁䅁兂灁䥘䌯匹㡩睐杷允䅁䅁䅍䅁䑁䅁䅷䅁䭁䱁䙯䅁䭁䍁䝑䅁䉁䅁䅁允䅁䅁䅯杸䅫䅁杷允䅁䅁䅍䅁䑁䅁䅷䅁䭁䡁䘸䅁䭁䉁䝯䅁䉁䅁䅁允䅁䅁䅯材䅙䅁杷允䅁䅁䅑䅁䑁䅁䅷䅁䭁䑁䑍䅁䭁䉁䅅䅁䭁偁䈸䅁䉁䅁䅁允䅁䅁䄴杆䅁䑁䅑睍ㅁ䑁䅁䅍睁䑁䅁䅍睁䑁䅁䅁䵁䅉䅅䅁䕁䅁䅁睁䵁䅁䅁权奂兂䅁权牂䅂䅁权䙃䅂䅁允䅁䅁䅅䅁䙁䝁浚浚浚瑚⽙䍄䉁䅁䅁䅂䅁䅁䅍䅄䅁䅁䅯䄷䅑䅁䅯充䅁䅁䅯䅤䅑䅁䅅䅁䉁䅁䅁杄十䅁䅁李穁䑁䅕䅍睁䑁䅁䅍睁䅁䅁䍄䉁䅁䅁䅂䅁䅁䅍䅄䅁䅁䅯允䅕䅁䅯䅂䅁䅁䅯杣䅑䅁䅅䅁䉁䅁䅁兂䅁䅁䅁䑚杉兑杷允䅁䅁䅑䅁䑁䅁䅷䅁䭁䍁䙅䅁䭁䝁䕳䅁䭁䡁䕕䅁䉁䅁䅁允䅁䅁䅕硥畓⭒㙆䑤䴸䅉䅅䅁䑁䅁䅁睁䵁䅁䅁权权兂䅁权歁杂䅁允䅁䅁䅅䅁䭁䡁䩙䅁䵁䅉䅅䅁䕁䅁䅁睁䵁䅁䅁兂䅁䅁䅁睯做兑䅯权䅁䅁䅯眯䅅䅁䅅䅁䉁䅁䅁兂浂浚浚潚硙䅑杷允䅁䅁䅑䅁䑁䅁䅷䅁䭁䭁䉅䅁䭁䅁䅑䅁䭁䅁䅕䅁䉁䅁䅁允䅁䅁䅕䅁䅁䅁剋ざ䵅䅉䅅䅁䕁䅁䅁睁䵁䅁䅁权扁杁䅁权䕁䅁䅁权⽄允䅁允䅁䅁䅅䅁䙁䅁䅁䅁⭄䙯䉰䍄䉁䅁䅁䅂䅁䅁䅍䅄䅁䅁䅯朶䅕䅁䅯䅂䅁䅁䅯入䅑䅁䅅䅁䉁䅁䅁兂䅁䅁䅁潏楳兑杷允䅁䅁䅑䅁䑁䅁䅷䅁䭁佁䙁䅁䭁䉁䜸䅁䭁䍁䝁䅁䉁䅁䅁允䅁䅁䅯䅥䅣䅁杷允䅁䅁䅍䅁䑁䅁䅷䅁䭁䝁䙅䅁䭁䉁䜴䅁䉁䅁䅁允䅁䅁䅯兒䅙䅁杷允䅁䅁䅑䅁䑁䅁䅷䅁䭁䱁䕅䅁䭁䝁䕳䅁䭁䥁䕕䅁䉁䅁䅁允䅁䅁䅕䩡瑈䑦ㄸ爷䴸䅉䅅䅁䕁䅁䅁睁䵁䅁䅁权⽃䅂䅁权牂䅂䅁权瑂䅂䅁允䅁䅁䅅䅁䙁䙁㕧䵴㉨癶⽕䍄䉁䅁䅁䅂䅁䅁䅍䅄䅁䅁䅯典䅑䅁䅯䅂䅁䅁䅯䅥䅑䅁䅅䅁䉁䅁䅁兂䅁䅁䅁䱑瑙兑杷允䅁䅁䅑䅁䑁䅁䅷䅁䭁䝁䙙䅁䭁䝁䕳䅁䭁䡁䕁䅁䉁䅁䅁允䅁䅁䅕䡶呓䅇坒樶䴸䅉䅅䅁䕁䅁䅁睁䵁䅁䅁权䕃兂䅁权牂䅂䅁权䅃䅂䅁允䅁䅁䅅䅁䙁䙁偹癷潕佘⼸䍄䉁䅁䅁䅂䅁䅁䅍䅄䅁䅁䅯䄫䅕䅁䅯睈䅙䅁䅯䅉䅙䅁䅅䅁䉁䅁䅁权奄杂䅁䍄䉁䅁䅁䅂䅁䅁䅍䅄䅁䅁䅯眲䅧䅁䅯充䅁䅁䅯內䅑䅁䅅䅁䉁䅁䅁杄啁䅁䅁杍㉁䑁䅁李硁䑁䅅䅍睁䑁䅁䅁䵁䅉䅅䅁䑁䅁䅁睁䵁䅁䅁权䝁兂䅁权奁杂䅁允䅁䅁䅅䅁䭁䉁䝫䅁䵁䅉䅅䅁䕁䅁䅁睁䵁䅁䅁权汁睁䅁权䭁䅁䅁权⽄允䅁允䅁䅁䅅䅁䙁䱁敧敨剴䉏䅎䍄䉁䅁䅁䅂䅁䅁䅍䅄䅁䅁䅯杖䅕䅁䅯䅂䅁䅁䅯入䅑䅁䅅䅁䉁䅁䅁兂䅁䅁䅁䵁ㅣ兑杷允䅁䅁䅑䅁䑁䅁䅷䅁䭁䉁䑙䅁䭁䅁䅯䅁䭁偁䈸䅁䉁䅁䅁允䅁䅁䅕㡪ㅌ䙋偺䕉䵁䅉䅅䅁䕁䅁䅁睁䵁䅁䅁权䙁杂䅁权牂䅂䅁权㕂䅂䅁允䅁䅁䅅䅁䙁䱁敧敨剴䍏䅒䍄䉁䅁䅁睁䅁䅁䅍䅄䅁䅁䅯杢䅕䅁䅯䅊䅙䅁䅅䅁䉁䅁䅁权敁元䅁䍄䉁䅁䅁䅂䅁䅁䅍䅄䅁䅁䅯杏䅅䅁䅯䅂䅁䅁䅯兂䅁䅁䅅䅁䉁䅁䅁兂䅁䅁䅁癖䥰兑杷允䅁䅁䅑䅁䑁䅁䅷䅁䭁䭁䙙䅁䭁䉁䅅䅁䭁䥁䕕䅁䉁䅁䅁允䅁䅁䄴䅆䅁䑁䅅䅎ぁ䑁䅍杍硁䑁䅁䅍睁䅁䅁䍄䉁䅁䅁䅂䅁䅁䅍䅄䅁䅁䅯兲䅕䅁䅯充䅁䅁䅯睦䅑䅁䅅䅁䉁䅁䅁杄十䅁䅁睎ㅁ䑁䅙兏㑁䑁䅉䅏㕁䅁䅁䍄䉁䅁䅁睁䅁䅁䅍䅄䅁䅁䅯䅴䅕䅁䅯杊䅙䅁䅅䅁䉁䅁䅁杄䵁䅁䅁䅏祁䍁䄴李㕁䅁䅁䍄䉁䅁䅁䅂䅁䅁䅍䅄䅁䅁䅯䅇䅍䅁䅯权䅁䅁䅯眯䅅䅁䅅䅁䉁䅁䅁兂偃癷潕䥘㘯睐杷允䅁䅁䅑䅁䑁䅁䅷䅁䭁䉁䙅䅁䭁䉁䅅䅁䭁䡁䔴䅁䉁䅁䅁允䅁䅁䄴䅆䅁䑁䅉䅎ㅁ䑁䅧兎ㅁ䑁䅁䅍睁䅁䅁䍄䉁䅁䅁䅂䅁䅁䅍䅄䅁䅁䅯党䅕䅁䅯睡䅑䅁䅯杣䅑䅁䅅䅁䉁䅁䅁兂奃桢䑋䵷䑯䅑杷允䅁䅁䅍䅁䑁䅁䅷䅁䭁䥁䕣䅁䭁䍁䝙䅁䉁䅁䅁允䅁䅁䄴䅄䅁䑁䅕李畁䑁䅧睎䅁䅁杷允䅁䅁䅑䅁䑁䅁䅷䅁䭁䉁䑑䅁䭁䅁䅯䅁䭁偁䈸䅁䉁䅁䅁允䅁䅁䅕㉦㡱䩤奍啁䵁䅉䅅䅁䕁䅁䅁睁䵁䅁䅁权⽃䅂䅁权牂䅂䅁权䑃䅂䅁允䅁䅁䅅䅁䙁佁剸䉵䘶⼶⽅䍄䉁䅁䅁睁䅁䅁䅍䅄䅁䅁䅯杍䅕䅁䅯杈䅙䅁䅅䅁䉁䅁䅁权⽁杂䅁䍄䉁䅁䅁睁䅁䅁䅍䅄䅁䅁䅯杕䅕䅁䅯䅊䅙䅁䅅䅁䉁䅁䅁权歄䅃䅁䍄䉁䅁䅁䅂䅁䅁䅍䅄䅁䅁䅯条䅕䅁䅯充䅁䅁䅯䅤䅑䅁䅅䅁䉁䅁䅁杄啁䅁䅁免祁䑁䅫䅍穁䑁䅍兏㑁䑁䅧䅁䵁䅉䅅䅁䕁䅁䅁睁䵁䅁䅁权穃䅂䅁权牂䅂䅁权䑃䅂䅁允䅁䅁䅅䅁䙁䉁䘫ㄶ㑇瑈⽕䍄䉁䅁䅁睁䅁䅁䅍䅄䅁䅁䅯儳䅕䅁䅯杈䅙䅁䅅䅁䉁䅁䅁权䵄杂䅁䍄䉁䅁䅁䅂䅁䅁䅍䅄䅁䅁䅯䅧䅍䅁䅯充䅁䅁䅯眯䅅䅁䅅䅁䉁䅁䅁杄坁䅁䅁杍㕁䑁䅣䅍睁䑁䅁䅍睁䑁䅁䅍䅁䅁杷允䅁䅁䅍䅁䑁䅁䅷䅁䭁偁䙍䅁䭁䍁䝙䅁䉁䅁䅁允䅁䅁䄴䅄䅁䑁䅅免㑁䍁䄴䅏䅁䅁杷允䅁䅁䅑䅁䑁䅁䅷䅁䭁䅁䘴䅁䭁䝁䕳䅁䭁䥁䕁䅁䉁䅁䅁允䅁䅁䅕佖汏㡭村䐲䴸䅉䅅䅁䕁䅁䅁睁䵁䅁䅁权剃兂䅁权䕁䅁䅁权ㅂ䅂䅁允䅁䅁䅅䅁䙁䅁䅁䅁奄䍴䉸䍄䉁䅁䅁䅂䅁䅁䅍䅄䅁䅁䅯权䅕䅁䅯睈䅙䅁䅯䅉䅙䅁䅅䅁䉁䅁䅁权癄杂䅁䍄䉁䅁䅁睁䅁䅁䅍䅄䅁䅁䅯眹䅑䅁䅯䅇䅙䅁䅅䅁䉁䅁䅁权灁杂䅁䍄䉁䅁䅁䅂䅁䅁䅍䅄䅁䅁䅯䅗䅍䅁䅯充䅁䅁䅯眯䅅䅁䅅䅁䉁䅁䅁杄坁䅁䅁免穁䑁䅧兎睁䑁䅁䅍睁䑁䅁䅍䅁䅁杷允䅁䅁䅍䅁䑁䅁䅷䅁䭁偁䕷䅁䭁䉁䝧䅁䉁䅁䅁允䅁䅁䅯䅒䅙䅁杷允䅁䅁䅑䅁䑁䅁䅷䅁䭁䩁䘴䅁䭁䝁䕳䅁䭁䡁䔰䅁䉁䅁䅁允䅁䅁䅕噋偹癷潕䐯䴸䅉䅅䅁䕁䅁䅁睁䵁䅁䅁权䭂兂䅁权牂䅂䅁权ㅂ䅂䅁允䅁䅁䅅䅁䙁䍁捬㡪ㅌ䵋⽷䍄䉁䅁䅁䅂䅁䅁䅍䅄䅁䅁䅯睨䅑䅁䅯充䅁䅁䅯全䅑䅁䅅䅁䉁䅁䅁杄啁䅁䅁䅎㑁䑁䅉䅏ぁ䑁䅁䅍睁䑁䅁䅁䵁䅉䅅䅁䕁䅁䅁睁䵁䅁䅁权㥃䅂䅁权牂䅂䅁权䕃䅂䅁允䅁䅁䅅䅁䙁乁楅⼲⭬畡⽷䍄䉁䅁䅁睁䅁䅁䅍䅄䅁䅁䅯杅䅕䅁䅯䅇䅙䅁䅅䅁䉁䅁䅁权㡂杂䅁䍄䉁䅁䅁睁䅁䅁䅍䅄䅁䅁䅯睮䅕䅁䅯杊䅙䅁䅅䅁䉁䅁䅁杄佁䅁䅁免睁䑁䅉杌㕁䑁䅅䅁䵁䅉䅅䅁䕁䅁䅁睁䵁䅁䅁权呂兂䅁权牂䅂䅁权䡄元䅁允䅁䅁䅅䅁䙁䡁㥅瑃橥佣⼰䍄䉁䅁䅁䅂䅁䅁䅍䅄䅁䅁䅯睪䅕䅁䅯充䅁䅁䅯睦䅑䅁䅅䅁䉁䅁䅁杄十䅁䅁䅎㍁䑁䅅兎硁䑁䅁䅍睁䅁䅁䍄䉁䅁䅁䅂䅁䅁䅍䅄䅁䅁䅯儹䅕䅁䅯䅂䅁䅁䅯䅣䅑䅁䅅䅁䉁䅁䅁兂䅁䅁䅁獁牳兑杷允䅁䅁䅑䅁䑁䅁䅷䅁䭁䵁䥷䅁䭁䅁䅑䅁䭁䡁䔸䅁䉁䅁䅁允䅁䅁䅯睒䅁䅁杷允䅁䅁䅍䅁䑁䅁䅷䅁䭁䩁䕑䅁䭁䉁䝧䅁䉁䅁䅁允䅁䅁䅯兇䅙䅁杷允䅁䅁䅑䅁䑁䅁䅷䅁䭁乁䥉䅁䭁䉁䅅䅁䭁䡁䕍䅁䉁䅁䅁允䅁䅁䄴杅䅁䑁䅣李ㅁ䑁䅕䅏硁䑁䅁睍䅁䅁杷允䅁䅁䅍䅁䑁䅁䅷䅁䭁偁䙁䅁䭁䉁䝧䅁䉁䅁䅁允䅁䅁䅯䅒䅙䅁杷允䅁䅁䅍䅁䑁䅁䅷䅁䭁䱁䕳䅁䭁䉁䝷䅁䉁䅁䅁允䅁䅁䅯杍䅣䅁杷允䅁䅁䅑䅁䑁䅁䅷䅁䭁䍁䉉䅁䭁䅁䍅䅁䭁䅁䍕䅁䉁䅁䅁允䅁䅁䅕䉷䡚硚䡫〳䵁䅉䅅䅁䕁䅁䅁睁䵁䅁䅁权啁杂䅁权牂䅂䅁权䑃䅂䅁允䅁䅁䅅䅁䙁䕁桪桥畓睒䅆䍄䉁䅁䅁睁䅁䅁䅍䅄䅁䅁䅯杔䅕䅁䅯䅊䅙䅁䅅䅁䉁䅁䅁权㙂元䅁䍄䉁䅁䅁䅂䅁䅁䅍䅄䅁䅁䅯典䅉䅁䅯充䅁䅁䅯眯䅅䅁䅅䅁䉁䅁䅁杄坁䅁䅁免睁䑁䅙李ぁ䑁䅑杍睁䑁䅁䅍䅁䅁杷允䅁䅁䅑䅁䑁䅁䅷䅁䭁䭁䙉䅁䭁䉁䅅䅁䭁䝁䔰䅁䉁䅁䅁允䅁䅁䄴䅆䅁䑁䅣杍祁䑁䅣免㉁䑁䅅李㑁䅁䅁䍄䉁䅁䅁睁䅁䅁䅍䅄䅁䅁䅯充䅙䅁䅯杇䅙䅁䅅䅁䉁䅁䅁权䑄杂䅁䍄䉁䅁䅁䅂䅁䅁䅍䅄䅁䅁䅯䄷䅑䅁䅯䅂䅁䅁䅯兢䅑䅁䅅䅁䉁䅁䅁兂䅁䅁䅁䥉倵兑杷允䅁䅁䅑䅁䑁䅁䅷䅁䭁佁䍑䅁䭁䅁䅑䅁䭁䅁䅕䅁䉁䅁䅁允䅁䅁䅕䅁䅁佁䑮ち䵅䅉䅅䅁䕁䅁䅁睁䵁䅁䅁权婃䅂䅁权牂䅂䅁权㝂䅂䅁允䅁䅁䅅䅁䙁䭁睒児塲⽯⽧䍄䉁䅁䅁䅂䅁䅁䅍䅄䅁䅁䅯䄰䅑䅁䅯充䅁䅁䅯杦䅑䅁䅅䅁䉁䅁䅁杄十䅁䅁䅏穁䑁䅫兎穁䑁䅅李ぁ䅁䅁䍄䉁䅁䅁䅂䅁䅁䅍䅄䅁䅁䅯䅒䅕䅁䅯睡䅑䅁䅯䅤䅑䅁䅅䅁䉁䅁䅁兂潂敫㠱穐䵕䅑杷允䅁䅁䅑䅁䑁䅁䅷䅁䭁䅁䝑䅁䭁䝁䕳䅁䭁䡁䕑䅁䉁䅁䅁允䅁䅁䅕硥畓⭒㙆䱸䴸䅉䅅䅁䕁䅁䅁睁䵁䅁䅁权慂杁䅁权䕁䅁䅁权䙁䅁䅁允䅁䅁䅅䅁䙁䅁䅁偁䍒捉䉆䍄䉁䅁䅁䅂䅁䅁䅍䅄䅁䅁䅯睏䅕䅁䅯睡䅑䅁䅯杧䅑䅁䅅䅁䉁䅁䅁兂牁硨婢発橥睐杷允䅁䅁䅑䅁䑁䅁䅷䅁䭁䍁䑉䅁䭁䉁䅅䅁䭁䅁䅕䅁䉁䅁䅁允䅁䅁䄴䅆䅁䑁䅫免㉁䑁䅁䅍睁䑁䅁䅍睁䅁䅁䍄䉁䅁䅁䅂䅁䅁䅍䅄䅁䅁䅯督䅍䅁䅯权䅁䅁䅯兂䅁䅁䅅䅁䉁䅁䅁兂桄桥畓㙒㡅䅑杷允䅁䅁䅑䅁䑁䅁䅷䅁䭁䱁䙕䅁䭁䝁䕳䅁䭁䵁䩣䅁䉁䅁䅁允䅁䅁䅕児塲㍯㥁樹䴸䅉䅅䅁䕁䅁䅁睁䵁䅁䅁权畃䅂䅁权䕁䅁䅁权㍂䅂䅁允䅁䅁䅅䅁䙁䅁䅁䅁䥁呆䈹䍄䉁䅁䅁睁䅁䅁䅍䅄䅁䅁䅯䅔䅕䅁䅯䅈䅙䅁䅅䅁䉁䅁䅁权敃杂䅁䍄䉁䅁䅁䅂䅁䅁䅍䅄䅁䅁䅯睭䅑䅁䅯䅂䅁䅁䅯入䅑䅁䅅䅁䉁䅁䅁兂䅁䅁䅁䱯摑兑杷允䅁䅁䅑䅁䑁䅁䅷䅁䭁䉁䙧䅁䭁䝁䕳䅁䭁䝁䔰䅁䉁䅁䅁允䅁䅁䅕硨婢発呤稵䴸䅉䅅䅁䑁䅁䅁睁䵁䅁䅁权㍄䅂䅁权歁杂䅁允䅁䅁䅅䅁䭁䉁䕁䅁䵁䅉䅅䅁䕁䅁䅁睁䵁䅁䅁权千兂䅁权䕁䅁䅁权䅃䅂䅁允䅁䅁䅅䅁䙁䅁䅁䅁卂椹䉂䍄䉁䅁䅁䅂䅁䅁䅍䅄䅁䅁䅯杢䅉䅁䅯䅂䅁䅁䅯眯䅅䅁䅅䅁䉁䅁䅁兂䅁䅁䅃㉯㕨兑杷允䅁䅁䅑䅁䑁䅁䅷䅁䭁䅁䜸䅁䭁䅁䅑䅁䭁䥁䕍䅁䉁䅁䅁允䅁䅁䅕䅁䅁䑁湒え䵅䅉䅅䅁䑁䅁䅁睁䵁䅁䅁权祃兂䅁权捁杂䅁允䅁䅁䅅䅁䭁䝁䡧䅁䵁䅉䅅䅁䕁䅁䅁睁䵁䅁䅁权睄䅂䅁权䕁䅁䅁权祂䅂䅁允䅁䅁䅅䅁䙁䅁䅁䅁坄礹䉸䍄䉁䅁䅁䅂䅁䅁䅍䅄䅁䅁䅯䅎䅕䅁䅯䅂䅁䅁䅯兦䅑䅁䅅䅁䉁䅁䅁兂䅁䅁䅁䱇偳兑杷允䅁䅁䅑䅁䑁䅁䅷䅁䭁乁䙫䅁䭁䝁䕳䅁䭁䡁䔸䅁䉁䅁䅁允䅁䅁䅕䝭匴㡧䭄戲䴸䅉䅅䅁䑁䅁䅁睁䵁䅁䅁权㥃兂䅁权歁杂䅁允䅁䅁䅅䅁䭁䝁䠰䅁䵁䅉䅅䅁䑁䅁䅁睁䵁䅁䅁权䉃兂䅁权流杂䅁允䅁䅁䅅䅁佁䅁䄴䅁硁䑁䅁免畁䑁䅕睎䅁䅁杷允䅁䅁䅍䅁䑁䅁䅷䅁䭁䱁䘰䅁䭁䉁䝷䅁䉁䅁䅁允䅁䅁䅯䅡䅣䅁杷允䅁䅁䅑䅁䑁䅁䅷䅁䭁䥁䉧䅁䭁䅁䍅䅁䭁䅁䍕䅁䉁䅁䅁允䅁䅁䅕卤䩐㡶畤〵䵁䅉䅅䅁䕁䅁䅁睁䵁䅁䅁权㡄䅂䅁权剁䅁䅁权療䅂䅁允䅁䅁䅅䅁佁䉁䅉䅁祁䑁䅣兏睁䑁䅁䅍睁䑁䅁䅁䵁䅉䅅䅁䑁䅁䅁睁䵁䅁䅁权塃䅂䅁权流杂䅁允䅁䅁䅅䅁佁䅁䅷䅁㕁䑁䅫杌ぁ䑁䅅䅁䵁䅉䅅䅁䕁䅁䅁睁䵁䅁䅁权捁兂䅁权牂䅂䅁权䍃䅂䅁允䅁䅁䅅䅁䙁乁倹婪畤瑅⽳䍄䉁䅁䅁䅂䅁䅁䅍䅄䅁䅁䅯儲䅑䅁䅯䅂䅁䅁䅯䅣䅑䅁䅅䅁䉁䅁䅁兂䅁䅁䅁䥊灙兑杷允䅁䅁䅑䅁䑁䅁䅷䅁䭁䭁䙫䅁䭁䝁䕳䅁䭁䡁䕑䅁䉁䅁䅁允䅁䅁䅕䉵䘶ㄶ㑇樳䴸䅉䅅䅁䕁䅁䅁睁䵁䅁䅁权睄兂䅁权牂䅂䅁权ㅂ䅂䅁允䅁䅁䅅䅁䙁䭁睒児塲㡯⽃䍄䉁䅁䅁䅂䅁䅁䅍䅄䅁䅁䅯末䅁䅁䅯允䅉䅁䅯兂䅉䅁䅅䅁䉁䅁䅁兂晃慺偰潇⽮䅑杷允䅁䅁䅑䅁䑁䅁䅷䅁䭁䉁䐴䅁䭁䉁䅅䅁䭁䅁䅕䅁䉁䅁䅁允䅁䅁䄴䅆䅁䑁䅑兏睁䑁䅉杍ㅁ䑁䅁䅍睁䅁䅁䍄䉁䅁䅁䅂䅁䅁䅍䅄䅁䅁䅯杯䅑䅁䅯充䅁䅁䅯兤䅑䅁䅅䅁䉁䅁䅁杄十䅁䅁睍㕁䑁䅉杍睁䑁䅁䅍睁䅁䅁䍄䉁䅁䅁睁䅁䅁䅍䅄䅁䅁䅯兔䅕䅁䅯䅇䅙䅁䅅䅁䉁䅁䅁权㡂杂䅁䍄䉁䅁䅁䅂䅁䅁䅍䅄䅁䅁䅯䅭䅁䅁䅯允䅉䅁䅯睁䅉䅁䅅䅁䉁䅁䅁兂噃硚祺爸楶䅑杷允䅁䅁䅑䅁䑁䅁䅷䅁䭁乁䔰䅁䭁䝁䕳䅁䭁䡁䕑䅁䉁䅁䅁允䅁䅁䅕桙奂扏䥔䐹䴸䅉䅅䅁䑁䅁䅁睁䵁䅁䅁权煁兂䅁权敁杂䅁允䅁䅁䅅䅁䭁䕁䜸䅁䵁䅉䅅䅁䕁䅁䅁睁䵁䅁䅁权穂兂䅁权剁䅁䅁权⽂䅂䅁允䅁䅁䅅䅁佁䉁䅑䅁祁䑁䅑李㉁䑁䅧睎睁䑁䅁䅍䅁䅁杷允䅁䅁䅍䅁䑁䅁䅷䅁䭁䕁䙁䅁䭁䍁䝑䅁䉁䅁䅁允䅁䅁䅯杉䅫䅁杷允䅁䅁䅑䅁䑁䅁䅷䅁䭁䵁䥳䅁䭁䅁䅑䅁䭁䡁䕙䅁䉁䅁䅁允䅁䅁䅕䅁䅁䥁潃䕋䵅䅉䅅䅁䕁䅁䅁睁䵁䅁䅁权㡂兂䅁权䕁䅁䅁权穂䅂䅁允䅁䅁䅅䅁䙁䅁䅁䅁㡄啳䉰䍄䉁䅁䅁䅂䅁䅁䅍䅄䅁䅁䅯䅪䅕䅁䅯充䅁䅁䅯兤䅑䅁䅅䅁䉁䅁䅁杄啁䅁䅁免睁䑁䅁兎睁䑁䅁䅍睁䑁䅁䅁䵁䅉䅅䅁䕁䅁䅁睁䵁䅁䅁权䵄兂䅁权䕁䅁䅁权㡂䅂䅁允䅁䅁䅅䅁䭁䕁䅣䅁䵁䅉䅅䅁䑁䅁䅁睁䵁䅁䅁权獁兂䅁权捁杂䅁允䅁䅁䅅䅁䭁䭁䝉䅁䵁䅉䅅䅁䕁䅁䅁睁䵁䅁䅁权ぃ睁䅁权䕁䅁䅁权⽄允䅁允䅁䅁䅅䅁䙁䅁䅁䕁扂嘴䉤䍄䉁䅁䅁䅂䅁䅁䅍䅄䅁䅁䅯䅴䅑䅁䅯睡䅑䅁䅯杧䅑䅁䅅䅁䉁䅁䅁兂敂歵䵫楁橶睐杷允䅁䅁䅑䅁䑁䅁䅷䅁䭁乁䥫䅁䭁䝁䕳䅁䭁䥁䕍䅁䉁䅁䅁允䅁䅁䅕䭆䠵場啯樵䴸䅉䅅䅁䕁䅁䅁睁䵁䅁䅁权⽁兂䅁权䕁䅁䅁权䙃䅂䅁允䅁䅁䅅䅁䙁䅁䅁䅁潃䅏䉆䍄䉁䅁䅁䅂䅁䅁䅍䅄䅁䅁䅯䄶䅕䅁䅯䅂䅁䅁䅯来䅑䅁䅅䅁䉁䅁䅁兂䅁䅁䅁䍺坙兑杷允䅁䅁䅍䅁䑁䅁䅷䅁䭁䕁䘸䅁䭁䉁䝷䅁䉁䅁䅁允䅁䅁䅯䅳䅙䅁杷允䅁䅁䅑䅁䑁䅁䅷䅁䭁䵁䕙䅁䭁䉁䅅䅁䭁䡁䕑䅁䉁䅁䅁允䅁䅁䄴䅆䅁䑁䅅兏硁䑁䅅李穁䑁䅁睎ぁ䅁䅁䍄䉁䅁䅁䅂䅁䅁䅍䅄䅁䅁䅯䅵䅕䅁䅯睡䅑䅁䅯督䅑䅁䅅䅁䉁䅁䅁兂㝂䭆䠵場ぱ睐杷允䅁䅁䅑䅁䑁䅁䅷䅁䭁䝁䉕䅁䭁䅁䍅䅁䭁䅁䍉䅁䉁䅁䅁允䅁䅁䅕橧告⽃䙁䔸䵁䅉䅅䅁䕁䅁䅁睁䵁䅁䅁权瑄杁䅁权剁䅁䅁权䙁䅁䅁允䅁䅁䅅䅁佁䉁䅑䅁祁䑁䅅兎祁䑁䅕䅍睁䑁䅁䅍䅁䅁杷允䅁䅁䅑䅁䑁䅁䅷䅁䭁䩁䙧䅁䭁䉁䅅䅁䭁䥁䕍䅁䉁䅁䅁允䅁䅁䄴杅䅁䑁䅍兎㉁䑁䅕䅍睁䑁䅁䅍䅁䅁杷允䅁䅁䅍䅁䑁䅁䅷䅁䭁䍁䙳䅁䭁䉁䝯䅁䉁䅁䅁允䅁䅁䅯材䅙䅁杷允䅁䅁䅑䅁䑁䅁䅷䅁䭁䝁䅳䅁䭁䉁䅅䅁䭁䅁䅕䅁䉁䅁䅁允䅁䅁䄴䅆䅁䑁䅉䅎㍁䑁䅙䅍睁䑁䅁䅍睁䅁䅁䍄䉁䅁䅁䅂䅁䅁䅍䅄䅁䅁䅯末䅁䅁䅯允䅉䅁䅯杁䅉䅁䅅䅁䉁䅁䅁兂䅂买⬹䭉䉑兑杷允䅁䅁䅑䅁䑁䅁䅷䅁䭁䕁䙧䅁䭁䉁䅅䅁䭁䡁䕷䅁䉁䅁䅁允䅁䅁䄴杅䅁䑁䅙䅍ぁ䑁䅁䅍睁䑁䅁䅍䅁䅁杷允䅁䅁䅑䅁䑁䅁䅷䅁䭁䅁䝁䅁䭁䅁䅑䅁䭁䡁䕕䅁䉁䅁䅁允䅁䅁䅕䅁䅁䅁权欹䵁䅉䅅䅁䕁䅁䅁睁䵁䅁䅁权啄兂䅁权牂䅂䅁权䅃䅂䅁允䅁䅁䅅䅁䙁佁剸䉵䘶㠶⽅䍄䉁䅁䅁睁䅁䅁䅍䅄䅁䅁䅯杨䅕䅁䅯䅇䅙䅁䅅䅁䉁䅁䅁权婁杂䅁䍄䉁䅁䅁䅂䅁䅁䅍䅄䅁䅁䅯䄵䅑䅁䅯睡䅑䅁䅯䅥䅑䅁䅅䅁䉁䅁䅁兂㡄晱午坔㑌睐杷允䅁䅁䅍䅁䑁䅁䅷䅁䭁䅁䝕䅁䭁䍁䝑䅁䉁䅁䅁允䅁䅁䅯杗䅫䅁杷允䅁䅁䅑䅁䑁䅁䅷䅁䭁䩁䕣䅁䭁䉁䅅䅁䭁䡁䕧䅁䉁䅁䅁允䅁䅁䄴杅䅁䑁䅕杍硁䑁䅁䅍睁䑁䅁䅍䅁䅁杷允䅁䅁䅑䅁䑁䅁䅷䅁䭁䩁䙅䅁䭁䝁䕳䅁䭁䝁䔸䅁䉁䅁䅁允䅁䅁䅕䥘䌯匹捨ぃ䵁䅉䅅䅁䕁䅁䅁睁䵁䅁䅁权敄杁䅁权䕁䅁䅁权⽄允䅁允䅁䅁䅅䅁䙁䅁䅁䅁啁䙐䉒䍄䉁䅁䅁睁䅁䅁䅍䅄䅁䅁䅯睕䅕䅁䅯䅊䅙䅁䅅䅁䉁䅁䅁权流睂䅁䍄䉁䅁䅁䅂䅁䅁䅍䅄䅁䅁䅯关䅕䅁䅯睈䅙䅁䅯䅉䅙䅁䅅䅁䉁䅁䅁权㝁杂䅁䍄䉁䅁䅁䅂䅁䅁䅍䅄䅁䅁䅯术䅑䅁䅯睡䅑䅁䅯䅨䅑䅁䅅䅁䉁䅁䅁兂獃䙈歰㥏港睐杷允䅁䅁䅑䅁䑁䅁䅷䅁䭁䝁䍳䅁䭁䅁䅯䅁䭁䅁䅕䅁䉁䅁䅁允䅁䅁䅕〰椱䙅㕩䕌䵁䅉䅅䅁䕁䅁䅁睁䵁䅁䅁权潄兂䅁权䕁䅁䅁权硂䅂䅁允䅁䅁䅅䅁䙁䅁䅁䅁ぃ硎䉨䍄䉁䅁䅁睁䅁䅁䅍䅄䅁䅁䅯䅨䅕䅁䅯杊䅙䅁䅅䅁䉁䅁䅁杄䵁䅁䅁兏㍁䍁䄴睍穁䅁䅁䍄䉁䅁䅁䅂䅁䅁䅍䅄䅁䅁䅯睏䅍䅁䅯权䅁䅁䅯眯䅅䅁䅅䅁䉁䅁䅁兂噄佥浫免祪睐杷允䅁䅁䅑䅁䑁䅁䅷䅁䭁䵁䐰䅁䭁䅁䅯䅁䭁䅁䅕䅁䉁䅁䅁允䅁䅁䅕噈歰㥏倹稫䴸䅉䅅䅁䕁䅁䅁睁䵁䅁䅁权穃䅂䅁权牂䅂䅁权䅃䅂䅁允䅁䅁䅅䅁䙁䱁敧敨剴䵵⼴䍄䉁䅁䅁䅂䅁䅁䅍䅄䅁䅁䅯兪䅍䅁䅯充䅁䅁䅯眯䅅䅁䅅䅁䉁䅁䅁杄啁䅁䅁睍㕁䑁䅕免睁䑁䅁䅍睁䑁䅁䅁䵁䅉䅅䅁䕁䅁䅁睁䵁䅁䅁权䵁杂䅁权䕁䅁䅁权⽂䅂䅁允䅁䅁䅅䅁䙁䅁䅁䅁奁前䉎䍄䉁䅁䅁䅂䅁䅁䅍䅄䅁䅁䅯睓䅕䅁䅯䅂䅁䅁䅯䅣䅑䅁䅅䅁䉁䅁䅁兂䅁䅁䅁汅瑁兑杷允䅁䅁䅑䅁䑁䅁䅷䅁䭁䅁䝳䅁䭁䅁䅑䅁䭁䥁䕅䅁䉁䅁䅁允䅁䅁䅕䅁䅁䍁䝪䕂䵅䅉䅅䅁䑁䅁䅁睁䵁䅁䅁权硄兂䅁权慁杂䅁允䅁䅁䅅䅁䭁䍁䝳䅁䵁䅉䅅䅁䕁䅁䅁睁䵁䅁䅁权䩃䅁䅁权䭁䅁䅁权䕁杁䅁允䅁䅁䅅䅁䙁䙁㑋潈牘兕䅒䍄䉁䅁䅁䅂䅁䅁䅍䅄䅁䅁䅯兘䅕䅁䅯䅂䅁䅁䅯杤䅑䅁䅅䅁䉁䅁䅁兂䅁䅁䅁䩳ㅫ兑杷允䅁䅁䅑䅁䑁䅁䅷䅁䭁佁䘴䅁䭁䝁䕳䅁䭁䡁䕁䅁䉁䅁䅁允䅁䅁䅕浚浚浚浚樱䴸䅉䅅䅁䑁䅁䅁睁䵁䅁䅁权䙁兂䅁权慁杂䅁允䅁䅁䅅䅁䭁䙁䝫䅁䵁䅉䅅䅁䕁䅁䅁睁䵁䅁䅁权橃兂䅁权牂䅂䅁权⽂䅂䅁允䅁䅁䅅䅁䙁䵁ㅐ䙋偹瑷⽕䍄䉁䅁䅁睁䅁䅁䅍䅄䅁䅁䅯䄸䅕䅁䅯䅊䅙䅁䅅䅁䉁䅁䅁权权䅃䅁䍄䉁䅁䅁䅂䅁䅁䅍䅄䅁䅁䅯眳䅁䅁䅯充䅁䅁䅯兂䅁䅁䅅䅁䉁䅁䅁杄啁䅁䅁睍㍁䑁䅧䅏睁䑁䅁䅍睁䑁䅁䅁䵁䅉䅅䅁䕁䅁䅁睁䵁䅁䅁权噄䅂䅁权䕁䅁䅁权療䅂䅁允䅁䅁䅅䅁䙁䅁䅁䅁㑃祄䈱䍄䉁䅁䅁睁䅁䅁䅍䅄䅁䅁䅯杄䅙䅁䅯䅊䅙䅁䅅䅁䉁䅁䅁权橂䅃䅁䍄䉁䅁䅁䅂䅁䅁䅍䅄䅁䅁䅯䅎䅍䅁䅯充䅁䅁䅯眯䅅䅁䅅䅁䉁䅁䅁杄啁䅁䅁免硁䑁䅙杍ㅁ䑁䅁䅍睁䑁䅁䅁䵁䅉䅅䅁䕁䅁䅁睁䵁䅁䅁权剄䅂䅁权牂䅂䅁权祂䅂䅁允䅁䅁䅅䅁䙁佁㙆䭆䠵挴⽯䍄䉁䅁䅁䅂䅁䅁䅍䅄䅁䅁䅯睓䅕䅁䅯䅂䅁䅁䅯睧䅑䅁䅅䅁䉁䅁䅁兂䅁䅁䅁偲牳兑杷允䅁䅁䅑䅁䑁䅁䅷䅁䭁乁䙍䅁䭁䉁䅅䅁䭁䡁䕑䅁䉁䅁䅁允䅁䅁䄴䅆䅁䑁䅅䅎㍁䑁䅁䅍睁䑁䅁䅍睁䅁䅁䍄䉁䅁䅁睁䅁䅁䅍䅄䅁䅁䅯朳䅕䅁䅯䅊䅙䅁䅅䅁䉁䅁䅁权䅁元䅁䍄䉁䅁䅁䅂䅁䅁䅍䅄䅁䅁䅯䅷䅍䅁䅯充䅁䅁䅯眯䅅䅁䅅䅁䉁䅁䅁杄啁䅁䅁免祁䑁䅣䅏㕁䑁䅫䅍睁䑁䅁䅁䵁䅉䅅䅁䑁䅁䅁睁䵁䅁䅁权獄䅂䅁权敁杂䅁允䅁䅁䅅䅁䭁䩁䥅䅁䵁䅉䅅䅁䕁䅁䅁睁䵁䅁䅁权䵄䅁䅁权䭁䅁䅁权䙁䅁䅁允䅁䅁䅅䅁䙁䩁奍䙂余扌⽋䍄䉁䅁䅁䅂䅁䅁䅍䅄䅁䅁䅯杧䅕䅁䅯睡䅑䅁䅯督䅑䅁䅅䅁䉁䅁䅁兂捂㡪ㅌ䙋湺睐杷允䅁䅁䅑䅁䑁䅁䅷䅁䭁䥁䕧䅁䭁䝁䕳䅁䭁䡁䕷䅁䉁䅁䅁允䅁䅁䅕䡰㥁瑃橥䕃䵁䅉䅅䅁䑁䅁䅁睁䵁䅁䅁权䕂兂䅁权敁杂䅁允䅁䅁䅅䅁䭁䡁䝉䅁䵁䅉䅅䅁䕁䅁䅁睁䵁䅁䅁权瑃䅂䅁权䕁䅁䅁权祂䅂䅁允䅁䅁䅅䅁䙁䅁䅁䅁畂汉䉰䍄䉁䅁䅁䅂䅁䅁䅍䅄䅁䅁䅯䄸䅑䅁䅯睡䅑䅁䅯䅤䅑䅁䅅䅁䉁䅁䅁兂卂䉵䘶ㄶ㑈睐杷允䅁䅁䅑䅁䑁䅁䅷䅁䭁䕁䍙䅁䭁䉁䅅䅁䭁偁䈸䅁䉁䅁䅁允䅁䅁䄴䅆䅁䑁䅉睎睁䑁䅉䅍睁䑁䅁䅍睁䅁䅁䍄䉁䅁䅁睁䅁䅁䅍䅄䅁䅁䅯兔䅕䅁䅯杈䅙䅁䅅䅁䉁䅁䅁权湃杂䅁䍄䉁䅁䅁䅂䅁䅁䅍䅄䅁䅁䅯儫䅕䅁䅯充䅁䅁䅯睢䅑䅁䅅䅁䉁䅁䅁杄啁䅁䅁免ㅁ䑁䅉䅍睁䑁䅁䅍睁䑁䅁䅁䵁䅉䅅䅁䑁䅁䅁睁䵁䅁䅁权⭄䅂䅁权敁杂䅁允䅁䅁䅅䅁䭁乁䝷䅁䵁䅉䅅䅁䕁䅁䅁睁䵁䅁䅁权乃䅂䅁权牂䅂䅁权⭂䅂䅁允䅁䅁䅅䅁䙁䥁䌯匹捨睪䅨䍄䉁䅁䅁睁䅁䅁䅍䅄䅁䅁䅯兰䅕䅁䅯杊䅙䅁䅅䅁䉁䅁䅁杄䵁䅁䅁䅏㍁䍁䄴李㍁䅁䅁䍄䉁䅁䅁䅂䅁䅁䅍䅄䅁䅁䅯䅑䅕䅁䅯䅂䅁䅁䅯內䅑䅁䅅䅁䉁䅁䅁兂䅁䅁䅁䙍硯兑杷允䅁䅁䅑䅁䑁䅁䅷䅁䭁䱁䍫䅁䭁䅁䅑䅁䭁䅁䅕䅁䉁䅁䅁允䅁䅁䅕䅁䅁乧栯䕥䵅䅉䅅䅁䑁䅁䅁睁䵁䅁䅁权畂兂䅁权敁杂䅁允䅁䅁䅅䅁䭁䩁䝣䅁䵁䅉䅅䅁䕁䅁䅁睁䵁䅁䅁权䩃允䅁权剁䅁䅁权䕁杁䅁允䅁䅁䅅䅁佁䉁䅙䅁硁䑁䅅䅏㉁䑁䅁䅍睁䑁䅁䅍睁䅁䅁䍄䉁䅁䅁䅂䅁䅁䅍䅄䅁䅁䅯眫䅑䅁䅯充䅁䅁䅯兦䅑䅁䅅䅁䉁䅁䅁杄十䅁䅁䅏睁䑁䅅李㍁䑁䅁䅍睁䅁䅁䍄䉁䅁䅁䅂䅁䅁䅍䅄䅁䅁䅯眷䅍䅁䅯䅂䅁䅁䅯眯䅅䅁䅅䅁䉁䅁䅁兂䅁䅁䅁氱䔵兑杷允䅁䅁䅑䅁䑁䅁䅷䅁䭁䕁䙣䅁䭁䅁䅑䅁䭁䝁䔸䅁䉁䅁䅁允䅁䅁䅕䅁䅁䅁歂啋䵅䅉䅅䅁䕁䅁䅁睁䵁䅁䅁权乄兂䅁权牂䅂䅁权⽂䅂䅁允䅁䅁䅅䅁䙁䉁䘫ㄶ㑇畈⽅䍄䉁䅁䅁睁䅁䅁䅍䅄䅁䅁䅯眵䅑䅁䅯䅈䅙䅁䅅䅁䉁䅁䅁权㥃杂䅁䍄䉁䅁䅁䅂䅁䅁䅍䅄䅁䅁䅯䄴䅑䅁䅯充䅁䅁䅯杣䅑䅁䅅䅁䉁䅁䅁杄啁䅁䅁杍硁䑁䅕兏祁䑁䅧䅍睁䑁䅁䅁䵁䅉䅅䅁䕁䅁䅁睁䵁䅁䅁权䥁兂䅁权剁䅁䅁权㙂䅂䅁允䅁䅁䅅䅁佁䉁䅑䅁硁䑁䅑李㍁䑁䅧䅎睁䑁䅁䅍䅁䅁杷允䅁䅁䅑䅁䑁䅁䅷䅁䭁乁䕉䅁䭁䅁䅑䅁䭁䡁䕕䅁䉁䅁䅁允䅁䅁䅕䅁䅁䅁䑸歏䵅䅉䅅䅁䑁䅁䅁睁䵁䅁䅁权穄䅂䅁权慁杂䅁允䅁䅁䅅䅁䭁䝁䝉䅁䵁䅉䅅䅁䕁䅁䅁睁䵁䅁䅁权⭁睁䅁权䭁䅁䅁权⽄允䅁允䅁䅁䅅䅁䙁䉁婦発呤眴䅰䍄䉁䅁䅁䅂䅁䅁䅍䅄䅁䅁䅯䅆䅙䅁䅯充䅁䅁䅯睧䅑䅁䅅䅁䉁䅁䅁杄十䅁䅁兎ぁ䑁䅁䅎祁䑁䅁䅍睁䅁䅁䍄䉁䅁䅁睁䅁䅁䅍䅄䅁䅁䅯杅䅙䅁䅯杈䅙䅁䅅䅁䉁䅁䅁权ぁ杂䅁䍄䉁䅁䅁䅂䅁䅁䅍䅄䅁䅁䅯朲䅧䅁䅯睡䅑䅁䅯內䅑䅁䅅䅁䉁䅁䅁兂䵂㑎䉬余㑘睶杷允䅁䅁䅑䅁䑁䅁䅷䅁䭁偁䕉䅁䭁䅁䅑䅁䭁䡁䕣䅁䉁䅁䅁允䅁䅁䅕䅁䅁䩁晨ぁ䵅䅉䅅䅁䕁䅁䅁睁䵁䅁䅁权煄䅂䅁权剁䅁䅁权䉃䅂䅁允䅁䅁䅅䅁佁䉁䅑䅁硁䑁䅙杍ㅁ䑁䅁䅍睁䑁䅁䅍䅁䅁杷允䅁䅁䅑䅁䑁䅁䅷䅁䭁䕁䙫䅁䭁䝁䕳䅁䭁䡁䔴䅁䉁䅁䅁允䅁䅁䅕呣䬰㘱睎吵䴸䅉䅅䅁䑁䅁䅁睁䵁䅁䅁权敃䅂䅁权流杂䅁允䅁䅁䅅䅁佁䅁䅯䅁㕁䑁䅣杌㍁䅁䅁䍄䉁䅁䅁䅂䅁䅁䅍䅄䅁䅁䅯杲䅉䅁䅯充䅁䅁䅯兂䅁䅁䅅䅁䉁䅁䅁杄啁䅁䅁免穁䑁䅕李睁䑁䅁䅍睁䑁䅁䅁䵁䅉䅅䅁䑁䅁䅁睁䵁䅁䅁权祃䅂䅁权歁杂䅁允䅁䅁䅅䅁䭁乁䥅䅁䵁䅉䅅䅁䕁䅁䅁睁䵁䅁䅁权あ兂䅁权牂䅂䅁权あ䅂䅁允䅁䅁䅅䅁䙁佁㙆䭆䠵挴⽯䍄䉁䅁䅁䅂䅁䅁䅍䅄䅁䅁䅯杇䅕䅁䅯充䅁䅁䅯杦䅑䅁䅅䅁䉁䅁䅁杄十䅁䅁李穁䑁䅁䅏ㅁ䑁䅑杍㕁䅁䅁䍄䉁䅁䅁䅂䅁䅁䅍䅄䅁䅁䅯䅣䅕䅁䅯䅂䅁䅁䅯睧䅑䅁䅅䅁䉁䅁䅁兂䅁䅁䅁䝍湧兑杷允䅁䅁䅑䅁䑁䅁䅷䅁䭁䩁䕉䅁䭁䝁䕳䅁䭁䥁䕉䅁䉁䅁䅁允䅁䅁䅕䉵䘶ㄶ㑇牮䴸䅉䅅䅁䕁䅁䅁睁䵁䅁䅁权奃兂䅁权䕁䅁䅁权㕂䅂䅁允䅁䅁䅅䅁䙁䅁䅁䅁潁楢䉖䍄䉁䅁䅁䅂䅁䅁䅍䅄䅁䅁䅯杳䅕䅁䅯䅂䅁䅁䅯杣䅑䅁䅅䅁䉁䅁䅁兂䅁䅁䅁䨴㌴兑杷允䅁䅁䅍䅁䑁䅁䅷䅁䭁䅁䘰䅁䭁䉁䝯䅁䉁䅁䅁允䅁䅁䅯杙䅙䅁杷允䅁䅁䅑䅁䑁䅁䅷䅁䭁乁䉷䅁䭁䅁䅯䅁䭁䅁䍑䅁䉁䅁䅁允䅁䅁䅕歬䱏佢㝦稫䴸䅉䅅䅁䕁䅁䅁睁䵁䅁䅁权䕁杂䅁权牂䅂䅁权⭂䅂䅁允䅁䅁䅅䅁䙁䱁敧敨剴䩵⼴䍄䉁䅁䅁䅂䅁䅁䅍䅄䅁䅁䅯兰䅑䅁䅯睈䅙䅁䅯䅉䅙䅁䅅䅁䉁䅁䅁权捃杂䅁䍄䉁䅁䅁睁䅁䅁䅍䅄䅁䅁䅯睲䅑䅁䅯䅈䅙䅁䅅䅁䉁䅁䅁权乂杂䅁䍄䉁䅁䅁睁䅁䅁䅍䅄䅁䅁䅯杊䅕䅁䅯䅊䅙䅁䅅䅁䉁䅁䅁权㥄睂䅁䍄䉁䅁䅁䅂䅁䅁䅍䅄䅁䅁䅯杩䅕䅁䅯充䅁䅁䅯杦䅑䅁䅅䅁䉁䅁䅁杄啁䅁䅁免祁䑁䅅李睁䑁䅁䅍睁䑁䅁䅁䵁䅉䅅䅁䕁䅁䅁睁䵁䅁䅁权㕄兂䅁权牂䅂䅁权㉂䅂䅁允䅁䅁䅅䅁䙁䡁⭥确癯搳⽷䍄䉁䅁䅁䅂䅁䅁䅍䅄䅁䅁䅯䅂䅙䅁䅯䅂䅁䅁䅯睥䅑䅁䅅䅁䉁䅁䅁兂䅁䅁䅁䑪婁兑杷允䅁䅁䅍䅁䑁䅁䅷䅁䭁䱁䕫䅁䭁䍁䝙䅁䉁䅁䅁允䅁䅁䄴䅄䅁䑁䅣睍畁䑁䅣睍䅁䅁杷允䅁䅁䅑䅁䑁䅁䅷䅁䭁䉁䉉䅁䭁䉁䅅䅁䭁䅁䍑䅁䉁䅁䅁允䅁䅁䄴䅆䅁䑁䅉免睁䑁䅑䅍睁䑁䅁䅍睁䅁䅁䍄䉁䅁䅁䅂䅁䅁䅍䅄䅁䅁䅯杴䅑䅁䅯睈䅙䅁䅯䅉䅙䅁䅅䅁䉁䅁䅁权⭁睂䅁䍄䉁䅁䅁䅂䅁䅁䅍䅄䅁䅁䅯朹䅑䅁䅯充䅁䅁䅯杣䅑䅁䅅䅁䉁䅁䅁杄十䅁䅁睍穁䑁䅧䅍睁䑁䅁䅍睁䅁䅁䍄䉁䅁䅁䅂䅁䅁䅍䅄䅁䅁䅯杣䅕䅁䅯睡䅑䅁䅯杦䅑䅁䅅䅁䉁䅁䅁兂偃癷潕䥘椯睐杷允䅁䅁䅑䅁䑁䅁䅷䅁䭁䭁䔸䅁䭁䝁䕳䅁䭁䡁䔴䅁䉁䅁䅁允䅁䅁䅕噋偹癷潕䐷䴸䅉䅅䅁䕁䅁䅁睁䵁䅁䅁权䭁杂䅁权牂䅂䅁权㙂䅂䅁允䅁䅁䅅䅁䙁䩁婱婭婭扭⽫䍄䉁䅁䅁䅂䅁䅁䅍䅄䅁䅁䅯䅆䅙䅁䅯䅂䅁䅁䅯內䅑䅁䅅䅁䉁䅁䅁兂䅁䅁䅁䠴煁兑杷允䅁䅁䅑䅁䑁䅁䅷䅁䭁䱁䔸䅁䭁䉁䅅䅁䭁䡁䔸䅁䉁䅁䅁允䅁䅁䄴杅䅁䑁䅕兎硁䑁䅧免睁䑁䅁䅍䅁䅁杷允䅁䅁䅑䅁䑁䅁䅷䅁䭁偁䕯䅁䭁䉁䅅䅁䭁䡁䔴䅁䉁䅁䅁允䅁䅁䄴䅆䅁䑁䅅䅎㕁䑁䅅䅎祁䑁䅁䅍睁䅁䅁䍄䉁䅁䅁睁䅁䅁䅍䅄䅁䅁䅯兊䅕䅁䅯杇䅙䅁䅅䅁䉁䅁䅁权扁杂䅁䍄䉁䅁䅁䅂䅁䅁䅍䅄䅁䅁䅯杆䅕䅁䅯充䅁䅁䅯杣䅑䅁䅅䅁䉁䅁䅁杄十䅁䅁睍㑁䑁䅣䅍㑁䑁䅙兎㍁䅁䅁䍄䉁䅁䅁䅂䅁䅁䅍䅄䅁䅁䅯睰䅕䅁䅯睡䅑䅁䅯內䅑䅁䅅䅁䉁䅁䅁兂歃䑣䬰㘱児睐杷允䅁䅁䅑䅁䑁䅁䅷䅁䭁乁䥉䅁䭁䅁䅑䅁䭁䝁䔰䅁䉁䅁䅁允䅁䅁䅕䅁䅁䵁摸啈䵅䅉䅅䅁䑁䅁䅁睁䵁䅁䅁权䉃兂䅁权捁杂䅁允䅁䅁䅅䅁䭁䙁䠸䅁䵁䅉䅅䅁䕁䅁䅁睁䵁䅁䅁权䍂兂䅁权䕁䅁䅁权㍂䅂䅁允䅁䅁䅅䅁䙁䅁䅁䅁兂倶䄱䍄䉁䅁䅁睁䅁䅁䅍䅄䅁䅁䅯東䅕䅁䅯杊䅙䅁䅅䅁䉁䅁䅁杄䵁䅁䅁兏㕁䍁䄴䅎硁䅁䅁䍄䉁䅁䅁䅂䅁䅁䅍䅄䅁䅁䅯公䅁䅁䅯䅂䅁䅁䅯䅂䅉䅁䅅䅁䉁䅁䅁兂䅁䅁䅂晴卋兑杷允䅁䅁䅑䅁䑁䅁䅷䅁䭁䱁䕕䅁䭁䝁䕳䅁䭁䡁䕁䅁䉁䅁䅁允䅁䅁䅕㘱睎児塲稹䴸䅉䅅䅁䑁䅁䅁睁䵁䅁䅁权㙄䅂䅁权奁杂䅁允䅁䅁䅅䅁䭁䍁䝫䅁䵁䅉䅅䅁䕁䅁䅁睁䵁䅁䅁权晁䅁䅁权剁䅁䅁权䕁杁䅁允䅁䅁䅅䅁佁䉁䅑䅁穁䑁䅁䅎㑁䑁䅑䅍睁䑁䅁䅍䅁䅁杷允䅁䅁䅍䅁䑁䅁䅷䅁䭁䍁䙕䅁䭁䉁䝷䅁䉁䅁䅁允䅁䅁䅯兓䅙䅁杷允䅁䅁䅑䅁䑁䅁䅷䅁䭁䵁䙅䅁䭁䝁䕳䅁䭁䡁䕫䅁䉁䅁䅁允䅁䅁䅕⽷潕䥘䌯歅䵁䅉䅅䅁䑁䅁䅁睁䵁䅁䅁权噄兂䅁权流杂䅁允䅁䅁䅅䅁佁䅁䅷䅁㕁䑁䅁杌睁䑁䅉䅁䵁䅉䅅䅁䕁䅁䅁睁䵁䅁䅁权晄杁䅁权剁䅁䅁权䙁䅁䅁允䅁䅁䅅䅁佁䉁䅉䅁ぁ䑁䅅睍睁䑁䅁䅍睁䑁䅁䅁䵁䅉䅅䅁䕁䅁䅁睁䵁䅁䅁权橂兂䅁权䕁䅁䅁权䅃䅂䅁允䅁䅁䅅䅁䙁䅁䅁䅁䵂䉑䉎䍄䉁䅁䅁䅂䅁䅁䅍䅄䅁䅁䅯䅲䅑䅁䅯睈䅙䅁䅯䅉䅙䅁䅅䅁䉁䅁䅁权佂杂䅁䍄䉁䅁䅁睁䅁䅁䅍䅄䅁䅁䅯督䅕䅁䅯䅈䅙䅁䅅䅁䉁䅁䅁权䝂睂䅁䍄䉁䅁䅁䅂䅁䅁䅍䅄䅁䅁䅯䅌䅁䅁䅯充䅁䅁䅯䅂䅉䅁䅅䅁䉁䅁䅁杄十䅁䅁䅏穁䑁䅧䅍睁䑁䅁䅍睁䅁䅁䍄䉁䅁䅁睁䅁䅁䅍䅄䅁䅁䅯䅃䅕䅁䅯䅊䅙䅁䅅䅁䉁䅁䅁权允䅂䅁䍄䉁䅁䅁䅂䅁䅁䅍䅄䅁䅁䅯杚䅅䅁䅯权䅁䅁䅯䅂䅉䅁䅅䅁䉁䅁䅁兂佂桙奂扏䕑䅑杷允䅁䅁䅑䅁䑁䅁䅷䅁䭁䕁䙑䅁䭁䅁䅑䅁䭁䡁䕑䅁䉁䅁䅁允䅁䅁䅕䅁䅁䡁㙁商䵅䅉䅅䅁䕁䅁䅁睁䵁䅁䅁权摁兂䅁权剁䅁䅁权あ䅂䅁允䅁䅁䅅䅁佁䉁䅑䅁硁䑁䅧免睁䑁䅍睎睁䑁䅁䅍䅁䅁杷允䅁䅁䅑䅁䑁䅁䅷䅁䭁乁䙯䅁䭁䅁䅑䅁䭁䡁䔰䅁䉁䅁䅁允䅁䅁䅕䅁䅁䩁氯歍䵅䅉䅅䅁䑁䅁䅁睁䵁䅁䅁权啁兂䅁权捁杂䅁允䅁䅁䅅䅁䭁佁䝯䅁䵁䅉䅅䅁䕁䅁䅁睁䵁䅁䅁权噂兂䅁权䕁䅁䅁权㡂䅂䅁允䅁䅁䅅䅁䙁䅁䅁䅁睂剧䉨䍄䉁䅁䅁睁䅁䅁䅍䅄䅁䅁䅯眱䅕䅁䅯䅈䅙䅁䅅䅁䉁䅁䅁权慄杂䅁䍄䉁䅁䅁䅂䅁䅁䅍䅄䅁䅁䅯䅌䅅䅁䅯充䅁䅁䅯兂䅁䅁䅅䅁䉁䅁䅁杄啁䅁䅁免ㅁ䑁䅉䅍睁䑁䅁䅍睁䑁䅁䅁䵁䅉䅅䅁䑁䅁䅁睁䵁䅁䅁权䝃兂䅁权捁杂䅁允䅁䅁䅅䅁䭁䍁䡷䅁䵁䅉䅅䅁䕁䅁䅁睁䵁䅁䅁权煂睁䅁权䕁䅁䅁权䙁䅁䅁允䅁䅁䅅䅁䙁䅁䅁䅁療䝨䉴䍄䉁䅁䅁䅂䅁䅁䅍䅄䅁䅁䅯䅕䅍䅁䅯䅂䅁䅁䅯兂䅁䅁䅅䅁䉁䅁䅁兂䅁䅁䅁捸㘹兑杷允䅁䅁䅑䅁䑁䅁䅷䅁䭁䱁䔰䅁䭁䉁䜸䅁䭁䍁䝁䅁䉁䅁䅁允䅁䅁䅯睏䅧䅁杷允䅁䅁䅍䅁䑁䅁䅷䅁䭁䥁䔸䅁䭁䉁䝷䅁䉁䅁䅁允䅁䅁䅯䅳䅙䅁杷允䅁䅁䅑䅁䑁䅁䅷䅁䭁䩁䙅䅁䭁䝁䕳䅁䭁䥁䕅䅁䉁䅁䅁允䅁䅁䅕浚浚浚浚爴䴸䅉䅅䅁䑁䅁䅁睁䵁䅁䅁权䅁兂䅁权奁杂䅁允䅁䅁䅅䅁䭁䕁䝁䅁䵁䅉䅅䅁䕁䅁䅁睁䵁䅁䅁权㙄䅂䅁权剁䅁䅁权⽂䅂䅁允䅁䅁䅅䅁佁䉁䅑䅁硁䑁䅑䅏ㅁ䑁䅧䅍睁䑁䅁䅍䅁䅁杷允䅁䅁䅑䅁䑁䅁䅷䅁䭁䡁䙉䅁䭁䉁䅅䅁䭁䡁䕍䅁䉁䅁䅁允䅁䅁䄴䅆䅁䑁䅉睍祁䑁䅁䅍睁䑁䅁䅍睁䅁䅁䍄䉁䅁䅁睁䅁䅁䅍䅄䅁䅁䅯元䅙䅁䅯杇䅙䅁䅅䅁䉁䅁䅁权扁杂䅁䍄䉁䅁䅁䅂䅁䅁䅍䅄䅁䅁䅯䅄䅍䅁䅯䅂䅁䅁䅯兂䅁䅁䅅䅁䉁䅁䅁兂䅁䅁䅁坅䵓兑杷允䅁䅁䅑䅁䑁䅁䅷䅁䭁偁䕑䅁䭁䅁䅑䅁䭁䝁䔰䅁䉁䅁䅁允䅁䅁䅕䅁䅁䱁呁䕋䵅䅉䅅䅁䕁䅁䅁睁䵁䅁䅁权䥃兂䅁权剁䅁䅁权あ䅂䅁允䅁䅁䅅䅁佁䉁䅑䅁硁䑁䅑䅎祁䑁䅅杍睁䑁䅁䅍䅁䅁杷允䅁䅁䅍䅁䑁䅁䅷䅁䭁䩁䕍䅁䭁䉁䝯䅁䉁䅁䅁允䅁䅁䅯睋䅙䅁杷允䅁䅁䅑䅁䑁䅁䅷䅁䭁䭁䉕䅁䭁䅁䅑䅁䭁䅁䅕䅁䉁䅁䅁允䅁䅁䅕䅁䅁乁扢し䵅䅉䅅䅁䑁䅁䅁睁䵁䅁䅁权䱃䅂䅁权捁杂䅁允䅁䅁䅅䅁䭁䡁䝳䅁䵁䅉䅅䅁䕁䅁䅁睁䵁䅁䅁权䝁杂䅁权䕁䅁䅁权䕃䅂䅁允䅁䅁䅅䅁䙁䅁䅁䅁兄眸䉂䍄䉁䅁䅁䅂䅁䅁䅍䅄䅁䅁䅯兆䅕䅁䅯充䅁䅁䅯兦䅑䅁䅅䅁䉁䅁䅁杄十䅁䅁兎㕁䑁䅑睎㕁䑁䅁䅍睁䅁䅁䍄䉁䅁䅁睁䅁䅁䅍䅄䅁䅁䅯杍䅕䅁䅯䅈䅙䅁䅅䅁䉁䅁䅁权⽁杂䅁䍄䉁䅁䅁䅂䅁䅁䅍䅄䅁䅁䅯兺䅍䅁䅯权䅁䅁䅯眯䅅䅁䅅䅁䉁䅁䅁兂允䑗ね䡹䵙䅑杷允䅁䅁䅑䅁䑁䅁䅷䅁䭁䵁䕁䅁䭁䝁䕳䅁䭁䡁䔰䅁䉁䅁䅁允䅁䅁䅕呣䬰㘱睎启䴸䅉䅅䅁䕁䅁䅁睁䵁䅁䅁权䙁杂䅁权牂䅂䅁权祂䅂䅁允䅁䅁䅅䅁䙁䩁婱婭婭升䅤䍄䉁䅁䅁睁䅁䅁䅍䅄䅁䅁䅯䅭䅕䅁䅯䅈䅙䅁䅅䅁䉁䅁䅁权慄杂䅁䍄䉁䅁䅁䅂䅁䅁䅍䅄䅁䅁䅯兤䅕䅁䅯充䅁䅁䅯䅥䅑䅁䅅䅁䉁䅁䅁杄十䅁䅁睎穁䑁䅧䅏ぁ䑁䅁䅍睁䅁䅁䍄䉁䅁䅁睁䅁䅁䅍䅄䅁䅁䅯克䅕䅁䅯䅇䅙䅁䅅䅁䉁䅁䅁权㕁杂䅁䍄䉁䅁䅁䅂䅁䅁䅍䅄䅁䅁䅯杘䅉䅁䅯䅂䅁䅁䅯眯䅅䅁䅅䅁䉁䅁䅁兂䅁䅁䅁渵唱兑杷允䅁䅁䅑䅁䑁䅁䅷䅁䭁偁䙅䅁䭁䉁䅅䅁䭁䥁䕍䅁䉁䅁䅁允䅁䅁䅯睒䅁䅁杷允䅁䅁䅑䅁䑁䅁䅷䅁䭁䝁䑫䅁䭁䅁䅑䅁䭁䅁䅕䅁䉁䅁䅁允䅁䅁䅕䅁䅁䵁楂䕤䵅䅉䅅䅁䕁䅁䅁睁䵁䅁䅁权噂兂䅁权剁䅁䅁权䅃䅂䅁允䅁䅁䅅䅁佁䉁䅑䅁ぁ䑁䅅䅎ぁ䑁䅁䅍睁䑁䅁䅍䅁䅁杷允䅁䅁䅑䅁䑁䅁䅷䅁䭁䱁䙣䅁䭁䅁䅑䅁䭁䡁䕍䅁䉁䅁䅁允䅁䅁䅕䅁䅁䡁䩡ご䵅䅉䅅䅁䕁䅁䅁睁䵁䅁䅁权慄兂䅁权剁䅁䅁权䉃䅂䅁允䅁䅁䅅䅁佁䉁䅉䅁ぁ䑁䅁䅏祁䑁䅁䅍睁䑁䅁䅁䵁䅉䅅䅁䕁䅁䅁睁䵁䅁䅁权㙄兂䅁权䕁䅁䅁权⭂䅂䅁允䅁䅁䅅䅁䙁䅁䅁䅁歄呯䉖䍄䉁䅁䅁睁䅁䅁䅍䅄䅁䅁䅯儷䅕䅁䅯䅇䅙䅁䅅䅁䉁䅁䅁权灁杂䅁䍄䉁䅁䅁䅂䅁䅁䅍䅄䅁䅁䅯䅭䅁䅁䅯权䅁䅁䅯兂䅁䅁䅅䅁䉁䅁䅁兂䡄穓䩥坑⽄睐杷允䅁䅁䅑䅁䑁䅁䅷䅁䭁乁䉯䅁䭁䅁䍅䅁䭁䅁䍍䅁䉁䅁䅁允䅁䅁䅕杭慳灁伫䕸䵁䅉䅅䅁䕁䅁䅁睁䵁䅁䅁权捄䅂䅁权牂䅂䅁权㥂䅂䅁允䅁䅁䅅䅁䙁䍁礲敮渫桒䅨䍄䉁䅁䅁䅂䅁䅁䅍䅄䅁䅁䅯眴䅑䅁䅯䅂䅁䅁䅯兢䅑䅁䅅䅁䉁䅁䅁兂䅁䅁䅁䩊愸兑杷允䅁䅁䅑䅁䑁䅁䅷䅁䭁佁䕍䅁䭁䝁䕳䅁䭁䥁䕉䅁䉁䅁䅁允䅁䅁䅕楄礲敮渫橸䴸䅉䅅䅁䕁䅁䅁睁䵁䅁䅁权ㅁ兂䅁权剁䅁䅁权䍃䅂䅁允䅁䅁䅅䅁佁䉁䅉䅁㕁䑁䅁䅏㕁䑁䅕䅎㑁䑁䅧䅁䵁䅉䅅䅁䕁䅁䅁睁䵁䅁䅁权獄兂䅁权牂䅂䅁权㉂䅂䅁允䅁䅁䅅䅁䙁䉁畓⭒㙆但⼴䍄䉁䅁䅁䅂䅁䅁䅍䅄䅁䅁䅯杄䅙䅁䅯睡䅑䅁䅯睧䅑䅁䅅䅁䉁䅁䅁兂䅁䅁䅁䅁睄睐杷允䅁䅁䅍䅁䑁䅁䅷䅁䭁佁䕳䅁䭁䍁䝙䅁䉁䅁䅁允䅁䅁䄴䅄䅁䑁䅣兏畁䑁䅫杍䅁䅁杷允䅁䅁䅑䅁䑁䅁䅷䅁䭁䭁䉯䅁䭁䉁䅅䅁䭁䅁䍑䅁䉁䅁䅁允䅁䅁䅯睒䅁䅁杷允䅁䅁䅑䅁䑁䅁䅷䅁䭁䭁䕷䅁䭁䉁䅅䅁䭁䡁䕳䅁䉁䅁䅁允䅁䅁䄴杅䅁䑁䅙杍㕁䑁䅑䅍穁䑁䅙䅍䅁䅁杷允䅁䅁䅑䅁䑁䅁䅷䅁䭁䭁䕣䅁䭁䅁䅑䅁䭁䥁䕉䅁䉁䅁䅁允䅁䅁䅕䅁䅁䩁⽪啁䵅䅉䅅䅁䑁䅁䅁睁䵁䅁䅁权䱂兂䅁权慁杂䅁允䅁䅁䅅䅁䭁䵁䝍䅁䵁䅉䅅䅁䕁䅁䅁睁䵁䅁䅁权㕂兂䅁权剁䅁䅁权䙃䅂䅁允䅁䅁䅅䅁佁䉁䅑䅁硁䑁䅁䅏㍁䑁䅁杍ぁ䑁䅫兎䅁䅁杷允䅁䅁䅑䅁䑁䅁䅷䅁䭁䱁䉣䅁䭁䅁䍅䅁䭁䅁䍉䅁䉁䅁䅁允䅁䅁䅕偉捭湔晑欹䵁䅉䅅䅁䕁䅁䅁睁䵁䅁䅁权睄杁䅁权䕁䅁䅁权䙁䅁䅁允䅁䅁䅅䅁䙁䅁䅁䕁ぃ䭓䈱䍄䉁䅁䅁䅂䅁䅁䅍䅄䅁䅁䅯术䅑䅁䅯充䅁䅁䅯䅣䅑䅁䅅䅁䉁䅁䅁杄十䅁䅁䅎㕁䑁䅙䅎睁䑁䅁䅍睁䅁䅁䍄䉁䅁䅁䅂䅁䅁䅍䅄䅁䅁䅯杴䅕䅁䅯睈䅙䅁䅯䅉䅙䅁䅅䅁䉁䅁䅁权䙄杂䅁䍄䉁䅁䅁䅂䅁䅁䅍䅄䅁䅁䅯杄䅙䅁䅯充䅁䅁䅯䅥䅑䅁䅅䅁䉁䅁䅁杄十䅁䅁兏祁䑁䅉李㑁䑁䅉免睁䅁䅁䍄䉁䅁䅁睁䅁䅁䅍䅄䅁䅁䅯术䅑䅁䅯杇䅙䅁䅅䅁䉁䅁䅁权䑄杂䅁䍄䉁䅁䅁睁䅁䅁䅍䅄䅁䅁䅯杵䅕䅁䅯杊䅙䅁䅅䅁䉁䅁䅁杄䭁䅁䅁兏㕁䍁䄴杍䅁䅁杷允䅁䅁䅑䅁䑁䅁䅷䅁䭁䕁䙍䅁䭁䉁䅅䅁䭁䡁䕫䅁䉁䅁䅁允䅁䅁䄴杅䅁䑁䅉兎ㅁ䑁䅁䅍穁䑁䅫睍䅁䅁杷允䅁䅁䅍䅁䑁䅁䅷䅁䭁䍁䙕䅁䭁䍁䝙䅁䉁䅁䅁允䅁䅁䄴䅄䅁䑁䅫李畁䑁䅧兏䅁䅁杷允䅁䅁䅑䅁䑁䅁䅷䅁䭁䑁䉫䅁䭁䅁䅯䅁䭁䅁䅕䅁䉁䅁䅁允䅁䅁䅕䑚晶㑔堲啃䵁䅉䅅䅁䕁䅁䅁睁䵁䅁䅁权杂兂䅁权剁䅁䅁权㥂䅂䅁允䅁䅁䅅䅁佁䉁䅉䅁㑁䑁䅕兏㕁䑁䅕䅍睁䑁䅁䅁䵁䅉䅅䅁䕁䅁䅁睁䵁䅁䅁权㡂兂䅁权剁䅁䅁权㍂䅂䅁允䅁䅁䅅䅁佁䉁䅑䅁祁䑁䅉䅍ぁ䑁䅁杍睁䑁䅁䅍䅁䅁杷允䅁䅁䅑䅁䑁䅁䅷䅁䭁䅁䝷䅁䭁䅁䅑䅁䭁䡁䕉䅁䉁䅁䅁允䅁䅁䅕䅁䅁䉁癁䕆䵅䅉䅅䅁䕁䅁䅁睁䵁䅁䅁权湁兂䅁权牂䅂䅁权瑂䅂䅁允䅁䅁䅅䅁䙁䙁橔婰䕶偉⽙䍄䉁䅁䅁睁䅁䅁䅍䅄䅁䅁䅯杕䅕䅁䅯杊䅙䅁䅅䅁䉁䅁䅁杄佁䅁䅁免睁䑁䅧杌硁䑁䅉䅁䵁䅉䅅䅁䕁䅁䅁睁䵁䅁䅁权楄兂䅁权䕁䅁䅁权䅃䅂䅁允䅁䅁䅅䅁䙁䅁䅁䅁睂剧䉨䍄䉁䅁䅁䅂䅁䅁䅍䅄䅁䅁䅯䅦䅕䅁䅯睡䅑䅁䅯䅤䅑䅁䅅䅁䉁䅁䅁兂㥁瑃橥䑣䴰䅑杷允䅁䅁䅍䅁䑁䅁䅷䅁䭁䩁䙫䅁䭁䉁䜴䅁䉁䅁䅁允䅁䅁䅯杇䅣䅁杷允䅁䅁䅍䅁䑁䅁䅷䅁䭁䉁䝉䅁䭁䉁䝯䅁䉁䅁䅁允䅁䅁䅯杙䅙䅁杷允䅁䅁䅑䅁䑁䅁䅷䅁䭁䥁䙳䅁䭁䉁䜸䅁䭁䍁䝁䅁䉁䅁䅁允䅁䅁䅯睧䅧䅁杷允䅁䅁䅍䅁䑁䅁䅷䅁䭁䉁䝅䅁䭁䉁䝧䅁䉁䅁䅁允䅁䅁䅯䅒䅙䅁杷允䅁䅁䅑䅁䑁䅁䅷䅁䭁䕁䅫䅁䭁䅁䍅䅁䭁䅁䍕䅁䉁䅁䅁允䅁䅁䅕祑㈳偌⭋䕺䵁䅉䅅䅁䕁䅁䅁睁䵁䅁䅁权偃䅂䅁权牂䅂䅁权㝂䅂䅁允䅁䅁䅅䅁䙁佁㙆䭆䠵攴⽉䍄䉁䅁䅁睁䅁䅁䅍䅄䅁䅁䅯杰䅑䅁䅯䅇䅙䅁䅅䅁䉁䅁䅁权㡂杂䅁䍄䉁䅁䅁䅂䅁䅁䅍䅄䅁䅁䅯克䅕䅁䅯䅂䅁䅁䅯兤䅑䅁䅅䅁䉁䅁䅁兂䅁䅁䅁䠸啍兑杷允䅁䅁䅑䅁䑁䅁䅷䅁䭁䑁䙯䅁䭁䅁䅑䅁䭁䥁䕅䅁䉁䅁䅁允䅁䅁䅕䅁䅁䱁㕩啉䵅䅉䅅䅁䕁䅁䅁睁䵁䅁䅁权䍂兂䅁权晁杂䅁权杁杂䅁允䅁䅁䅅䅁䭁乁䝳䅁䵁䅉䅅䅁䑁䅁䅁睁䵁䅁䅁权剃䅂䅁权流杂䅁允䅁䅁䅅䅁佁䅁䅷䅁㑁䑁䅣杌㍁䑁䅉䅁䵁䅉䅅䅁䑁䅁䅁睁䵁䅁䅁权硃䅂䅁权奁杂䅁允䅁䅁䅅䅁䭁䕁䝁䅁䵁䅉䅅䅁䕁䅁䅁睁䵁䅁䅁权潄兂䅁权䕁䅁䅁权䅃䅂䅁允䅁䅁䅅䅁䙁䅁䅁䅁允癌䅨䍄䉁䅁䅁䅂䅁䅁䅍䅄䅁䅁䅯睋䅕䅁䅯睡䅑䅁䅯內䅑䅁䅅䅁䉁䅁䅁兂桄桥畓⭒䭈睐杷允䅁䅁䅑䅁䑁䅁䅷䅁䭁䕁䙧䅁䭁䝁䕳䅁䭁䡁䔰䅁䉁䅁䅁允䅁䅁䅕噋偹癷潕䐫䴸䅉䅅䅁䕁䅁䅁睁䵁䅁䅁权穂兂䅁权䕁䅁䅁权㡂䅂䅁允䅁䅁䅅䅁䙁䅁䅁䥁浄䕳䉖䍄䉁䅁䅁䅂䅁䅁䅍䅄䅁䅁䅯眲䅧䅁䅯䅂䅁䅁䅯兦䅑䅁䅅䅁䉁䅁䅁兂䅁䅁䅁䕉㄰兑杷允䅁䅁䅍䅁䑁䅁䅷䅁䭁佁䔴䅁䭁䉁䝷䅁䉁䅁䅁允䅁䅁䅯杋䅣䅁杷允䅁䅁䅑䅁䑁䅁䅷䅁䭁䵁䉳䅁䭁䉁䅅䅁䭁䅁䍑䅁䉁䅁䅁允䅁䅁䄴䅆䅁䑁䅅䅏硁䑁䅕杍㉁䑁䅁䅍睁䅁䅁䍄䉁䅁䅁䅂䅁䅁䅍䅄䅁䅁䅯眱䅕䅁䅯睈䅙䅁䅯䅉䅙䅁䅅䅁䉁䅁䅁权奄杂䅁䍄䉁䅁䅁睁䅁䅁䅍䅄䅁䅁䅯䅯䅕䅁䅯杈䅙䅁䅅䅁䉁䅁䅁权䡁䅃䅁䍄䉁䅁䅁䅂䅁䅁䅍䅄䅁䅁䅯儶䅕䅁䅯充䅁䅁䅯內䅑䅁䅅䅁䉁䅁䅁杄啁䅁䅁免㍁䑁䅍睍㍁䑁䅧䅍睁䑁䅁䅁䵁䅉䅅䅁䕁䅁䅁睁䵁䅁䅁权桃兂䅁权牂䅂䅁权あ䅂䅁允䅁䅁䅅䅁䙁䵁ㅐ䙋偹杷䅖䍄䉁䅁䅁䅂䅁䅁䅍䅄䅁䅁䅯睨䅕䅁䅯䅂䅁䅁䅯睧䅑䅁䅅䅁䉁䅁䅁兂䅁䅁䅁䕹䍎兑杷允䅁䅁䅑䅁䑁䅁䅷䅁䭁䥁䙷䅁䭁䉁䅅䅁䭁䡁䕍䅁䉁䅁䅁允䅁䅁䄴杅䅁䑁䅫兏㍁䑁䅁䅍睁䑁䅁䅍䅁䅁杷允䅁䅁䅍䅁䑁䅁䅷䅁䭁䙁䙳䅁䭁䍁䝙䅁䉁䅁䅁允䅁䅁䄴杂䅁䑁䅧睍䅁䅁杷允䅁䅁䅑䅁䑁䅁䅷䅁䭁䕁䉅䅁䭁䉁䅅䅁䭁䅁䍑䅁䉁䅁䅁允䅁䅁䄴杆䅁䑁䅉兎穁䑁䅧䅍睁䑁䅁䅍睁䑁䅁䅁䵁䅉䅅䅁䕁䅁䅁睁䵁䅁䅁权剂兂䅁权牂䅂䅁权⽂䅂䅁允䅁䅁䅅䅁䙁䙁乃㉬匴⽧⽃䍄䉁䅁䅁睁䅁䅁䅍䅄䅁䅁䅯䅴䅑䅁䅯杇䅙䅁䅅䅁䉁䅁䅁权婂杂䅁䍄䉁䅁䅁䅂䅁䅁䅍䅄䅁䅁䅯睙䅕䅁䅯充䅁䅁䅯䅦䅑䅁䅅䅁䉁䅁䅁杄啁䅁䅁免㕁䑁䅉睎㑁䑁䅁睎穁䑁䅉䅁䵁䅉䅅䅁䕁䅁䅁睁䵁䅁䅁权扃䅂䅁权䕁䅁䅁权㥂䅂䅁允䅁䅁䅅䅁䙁䅁䅁䅁捄卋䉂䍄䉁䅁䅁䅂䅁䅁䅍䅄䅁䅁䅯朸䅑䅁䅯睡䅑䅁䅯全䅑䅁䅅䅁䉁䅁䅁兂㍁啩杆搵楄睐杷允䅁䅁䅍䅁䑁䅁䅷䅁䭁䉁䙳䅁䭁䍁䝙䅁䉁䅁䅁允䅁䅁䄴䅄䅁䑁䅫李畁䑁䅁李䅁䅁杷允䅁䅁䅑䅁䑁䅁䅷䅁䭁䩁䐸䅁䭁䅁䅯䅁䭁偁䈸䅁䉁䅁䅁允䅁䅁䅕䥕堲桢䑉䕈䵁䅉䅅䅁䕁䅁䅁睁䵁䅁䅁权㉂兂䅁权牂䅂䅁权療䅂䅁允䅁䅁䅅䅁䙁䭁扡䍸睃瑣⽁䍄䉁䅁䅁䅂䅁䅁䅍䅄䅁䅁䅯杶䅕䅁䅯睡䅑䅁䅯兦䅑䅁䅅䅁䉁䅁䅁兂㝂䭆䠵場䕱睐杷允䅁䅁䅑䅁䑁䅁䅷䅁䭁䵁䥷䅁䭁䝁䕳䅁䭁䡁䕉䅁䉁䅁䅁允䅁䅁䅕歯㉗⼸唳獌䵁䅉䅅䅁䑁䅁䅁睁䵁䅁䅁权⽄䅂䅁权奁杂䅁允䅁䅁䅅䅁䭁䕁䝑䅁䵁䅉䅅䅁䕁䅁䅁睁䵁䅁䅁权呄䅂䅁权䕁䅁䅁权䍃䅂䅁允䅁䅁䅅䅁䙁䅁䅁䅁奄砯䉴䍄䉁䅁䅁䅂䅁䅁䅍䅄䅁䅁䅯䄲䅁䅁䅯䅂䅁䅁䅯兂䅁䅁䅅䅁䉁䅁䅁兂䅁䅁䥁剮䅓兑杷允䅁䅁䅑䅁䑁䅁䅷䅁䭁佁䕑䅁䭁䝁䕳䅁䭁䥁䕕䅁䉁䅁䅁允䅁䅁䅕匶硙䭃捷䐸䴸䅉䅅䅁䕁䅁䅁睁䵁䅁䅁权偃睁䅁权剁䅁䅁权䙁䅁䅁允䅁䅁䅅䅁佁䉁䅉䅁ㅁ䑁䅕杍睁䑁䅁䅍睁䑁䅁䅁䵁䅉䅅䅁䕁䅁䅁睁䵁䅁䅁权浃睁䅁权剁䅁䅁权䙁䅁䅁允䅁䅁䅅䅁佁䉁䅑䅁㍁䑁䅧䅏祁䑁䅁䅍睁䑁䅁䅍䅁䅁杷允䅁䅁䅑䅁䑁䅁䅷䅁䭁䕁䙧䅁䭁䅁䅑䅁䭁䥁䕁䅁䉁䅁䅁允䅁䅁䅕䅁䅁佁䙅䕖䵅䅉䅅䅁䕁䅁䅁睁䵁䅁䅁权ㅃ兂䅁权䕁䅁䅁权療䅂䅁允䅁䅁䅅䅁䙁䅁䅁䅁佃祣䈵䍄䉁䅁䅁䅂䅁䅁䅍䅄䅁䅁䅯睸䅕䅁䅯充䅁䅁䅯䅦䅑䅁䅅䅁䉁䅁䅁杄十䅁䅁䅏㉁䑁䅉䅍睁䑁䅁䅍睁䅁䅁䍄䉁䅁䅁䅂䅁䅁䅍䅄䅁䅁䅯䅘䅕䅁䅯䅂䅁䅁䅯入䅑䅁䅅䅁䉁䅁䅁兂䅁䅁䅁䡭⽯兑杷允䅁䅁䅍䅁䑁䅁䅷䅁䭁䕁䙑䅁䭁䉁䝯䅁䉁䅁䅁允䅁䅁䅯児䅙䅁杷允䅁䅁䅍䅁䑁䅁䅷䅁䭁䅁䝕䅁䭁䉁䝷䅁䉁䅁䅁允䅁䅁䅯杋䅙䅁杷允䅁䅁䅑䅁䑁䅁䅷䅁䭁佁䉁䅁䭁䅁䅑䅁䭁䅁䍑䅁䉁䅁䅁允䅁䅁䅕䅁䅁䑁䑙䕐䵅䅉䅅䅁䕁䅁䅁睁䵁䅁䅁权硁兂䅁权牂䅂䅁权䙃䅂䅁允䅁䅁䅅䅁䙁䅁牉硨婢牺⽣䍄䉁䅁䅁䅂䅁䅁䅍䅄䅁䅁䅯兖䅕䅁䅯睡䅑䅁䅯兢䅑䅁䅅䅁䉁䅁䅁兂瑂⼵灵搸噌睐杷允䅁䅁䅑䅁䑁䅁䅷䅁䭁䝁䙍䅁䭁䅁䅑䅁䭁䡁䕙䅁䉁䅁䅁允䅁䅁䅕䅁䅁䉁䥓䕆䵅䅉䅅䅁䑁䅁䅁睁䵁䅁䅁权牃兂䅁权敁杂䅁允䅁䅁䅅䅁䭁䥁䥧䅁䵁䅉䅅䅁䕁䅁䅁睁䵁䅁䅁权慄允䅁权䉁杁䅁权䙁杁䅁允䅁䅁䅅䅁䙁佁樯㝹䩩㡣䅬䍄䉁䅁䅁䅂䅁䅁䅍䅄䅁䅁䅯䅂䅕䅁䅯睡䅑䅁䅯䅧䅑䅁䅅䅁䉁䅁䅁兂㝂䭆䠵場㡲睐杷允䅁䅁䅑䅁䑁䅁䅷䅁䭁佁䉳䅁䭁䅁䅑䅁䭁䅁䍑䅁䉁䅁䅁允䅁䅁䅕䅁䅁䥁い䕦䵅䅉䅅䅁䕁䅁䅁睁䵁䅁䅁权浃䅂䅁权䕁䅁䅁权⭂䅂䅁允䅁䅁䅅䅁䙁䅁䅁䅁䕄剤䉆䍄䉁䅁䅁睁䅁䅁䅍䅄䅁䅁䅯公䅕䅁䅯杇䅙䅁䅅䅁䉁䅁䅁权坄杂䅁䍄䉁䅁䅁䅂䅁䅁䅍䅄䅁䅁䅯兤䅕䅁䅯充䅁䅁䅯內䅑䅁䅅䅁䉁䅁䅁杄十䅁䅁睎㕁䑁䅁兎㑁䑁䅁䅍睁䅁䅁䍄䉁䅁䅁䅂䅁䅁䅍䅄䅁䅁䅯朹䅑䅁䅯睈䅙䅁䅯䅉䅙䅁䅅䅁䉁䅁䅁权㝄睂䅁䍄䉁䅁䅁䅂䅁䅁䅍䅄䅁䅁䅯䅊䅕䅁䅯䅂䅁䅁䅯来䅑䅁䅅䅁䉁䅁䅁兂䅁䅁䅁䔰䥁兑杷允䅁䅁䅍䅁䑁䅁䅷䅁䭁䵁䙳䅁䭁䍁䝑䅁䉁䅁䅁允䅁䅁䅯䅊䅫䅁杷允䅁䅁䅑䅁䑁䅁䅷䅁䭁䭁䔰䅁䭁䝁䕳䅁䭁䡁䕙䅁䉁䅁䅁允䅁䅁䅕児塲㍯㥁樲䴸䅉䅅䅁䕁䅁䅁睁䵁䅁䅁权療兂䅁权䕁䅁䅁权祂䅂䅁允䅁䅁䅅䅁䙁䅁䅁䅁㑂兕䈱䍄䉁䅁䅁䅂䅁䅁䅍䅄䅁䅁䅯䅄䅍䅁䅯权䅁䅁䅯兂䅁䅁䅅䅁䉁䅁䅁兂䵂㑎䉬䝙灕䅑杷允䅁䅁䅑䅁䑁䅁䅷䅁䭁䱁䙳䅁䭁䉁䅅䅁䭁䝁䔸䅁䉁䅁䅁允䅁䅁䄴杅䅁䑁䅙李ㅁ䑁䅁䅍睁䑁䅁䅍䅁䅁杷允䅁䅁䅑䅁䑁䅁䅷䅁䭁䥁䔴䅁䭁䅁䅑䅁䭁䝁䔰䅁䉁䅁䅁允䅁䅁䅕䅁䅁乁睲啎䵅䅉䅅䅁䕁䅁䅁睁䵁䅁䅁权灁兂䅁权牂䅂䅁权あ䅂䅁允䅁䅁䅅䅁䭁䕁䅣䅁䵁䅉䅅䅁䑁䅁䅁睁䵁䅁䅁权佄䅂䅁权歁杂䅁允䅁䅁䅅䅁䭁佁䥅䅁䵁䅉䅅䅁䕁䅁䅁睁䵁䅁䅁权摃䅂䅁权剁䅁䅁权㙂䅂䅁允䅁䅁䅅䅁佁䉁䅉䅁㑁䑁䅙睎㉁䑁䅕䅍睁䑁䅁䅁䵁䅉䅅䅁䑁䅁䅁睁䵁䅁䅁权湄兂䅁权慁杂䅁允䅁䅁䅅䅁䭁䝁䝉䅁䵁䅉䅅䅁䕁䅁䅁睁䵁䅁䅁权慂允䅁权剁䅁䅁权䕁杁䅁允䅁䅁䅅䅁佁䉁䅑䅁硁䑁䅉兎睁䑁䅕䅏ㅁ䑁䅁䅍䅁䅁杷允䅁䅁䅑䅁䑁䅁䅷䅁䭁䭁䕧䅁䭁䉁䅅䅁䭁䡁䕯䅁䉁䅁䅁允䅁䅁䄴䅆䅁䑁䅣杍睁䑁䅍䅍祁䑁䅁䅍睁䅁䅁䍄䉁䅁䅁䅂䅁䅁䅍䅄䅁䅁䅯杇䅕䅁䅯䅂䅁䅁䅯兦䅑䅁䅅䅁䉁䅁䅁兂䅁䅁䅁䉗䩣兑杷允䅁䅁䅑䅁䑁䅁䅷䅁䭁䝁䙕䅁䭁䝁䕳䅁䭁䡁䔸䅁䉁䅁䅁允䅁䅁䅕椹捨㡪ㅌ䕃䵁䅉䅅䅁䑁䅁䅁睁䵁䅁䅁权ㅄ䅂䅁权流杂䅁允䅁䅁䅅䅁佁䅁䅷䅁㑁䑁䅕杌ぁ䑁䅅䅁䵁䅉䅅䅁䕁䅁䅁睁䵁䅁䅁权呂兂䅁权剁䅁䅁权㙂䅂䅁允䅁䅁䅅䅁佁䉁䅉䅁ぁ䑁䅙䅏㍁䑁䅉䅎㕁䑁䅧䅁䵁䅉䅅䅁䕁䅁䅁睁䵁䅁䅁权湂兂䅁权䕁䅁䅁权䅃䅂䅁允䅁䅁䅅䅁䙁䅁䅁䅁允癁䅬䍄䉁䅁䅁䅂䅁䅁䅍䅄䅁䅁䅯䅨䅕䅁䅯充䅁䅁䅯督䅑䅁䅅䅁䉁䅁䅁杄十䅁䅁睍㍁䑁䅉睍ぁ䑁䅁䅍睁䅁䅁䍄䉁䅁䅁䅂䅁䅁䅍䅄䅁䅁䅯朷䅑䅁䅯䅂䅁䅁䅯䅦䅑䅁䅅䅁䉁䅁䅁兂䅁䅁䅁佺噣兑杷允䅁䅁䅑䅁䑁䅁䅷䅁䭁䩁䙙䅁䭁䅁䅑䅁䭁䡁䕕䅁䉁䅁䅁允䅁䅁䅕䅁䅁䍁瑙け䵅䅉䅅䅁䕁䅁䅁睁䵁䅁䅁权ㅁ兂䅁权剁䅁䅁权瑂䅂䅁允䅁䅁䅅䅁佁䉁䅑䅁祁䑁䅉䅎㕁䑁䅕免㕁䑁䅣䅏䅁䅁杷允䅁䅁䅑䅁䑁䅁䅷䅁䭁䭁䙣䅁䭁䝁䕳䅁䭁䥁䕉䅁䉁䅁䅁允䅁䅁䅕瑃橥䑣䬰穰䴸䅉䅅䅁䑁䅁䅁睁䵁䅁䅁权剁兂䅁权歁杂䅁允䅁䅁䅅䅁䭁䅁䩕䅁䵁䅉䅅䅁䕁䅁䅁睁䵁䅁䅁权偃䅂䅁权牂䅂䅁权㥂䅂䅁允䅁䅁䅅䅁䙁䅁獩䙈歰⭏⽳䍄䉁䅁䅁䅂䅁䅁䅍䅄䅁䅁䅯兮䅕䅁䅯睡䅑䅁䅯督䅑䅁䅅䅁䉁䅁䅁兂慃婭婭婭灭睐杷允䅁䅁䅑䅁䑁䅁䅷䅁䭁䉁䑁䅁䭁䉁䅅䅁䭁䅁䅕䅁䉁䅁䅁允䅁䅁䄴䅆䅁䑁䅍䅎ㅁ䑁䅧䅍睁䑁䅁䅍睁䅁䅁䍄䉁䅁䅁䅂䅁䅁䅍䅄䅁䅁䅯䅦䅕䅁䅯睡䅑䅁䅯兢䅑䅁䅅䅁䉁䅁䅁兂䥂場啯歲婦睶杷允䅁䅁䅍䅁䑁䅁䅷䅁䭁佁䘴䅁䭁䍁䝑䅁䉁䅁䅁允䅁䅁䅯䄱䅣䅁杷允䅁䅁䅍䅁䑁䅁䅷䅁䭁䅁䝑䅁䭁䍁䝑䅁䉁䅁䅁允䅁䅁䅯䅦䅧䅁杷允䅁䅁䅑䅁䑁䅁䅷䅁䭁䅁䝁䅁䭁䝁䕳䅁䭁䥁䕉䅁䉁䅁䅁允䅁䅁䅕体㙆䭆䠵吰䴸䅉䅅䅁䕁䅁䅁睁䵁䅁䅁权歃䅂䅁权剁䅁䅁权硂䅂䅁允䅁䅁䅅䅁佁䉁䅑䅁穁䑁䅙䅍㑁䑁䅁䅍睁䑁䅁䅍䅁䅁杷允䅁䅁䅑䅁䑁䅁䅷䅁䭁䕁䙁䅁䭁䝁䕳䅁䭁䥁䕁䅁䉁䅁䅁允䅁䅁䅕䘷㑇潈牘吰䴸䅉䅅䅁䕁䅁䅁睁䵁䅁䅁权噄杁䅁权䭁䅁䅁权䙁䅁䅁允䅁䅁䅅䅁䙁䙁㕧䵴㉨杶䅒䍄䉁䅁䅁䅂䅁䅁䅍䅄䅁䅁䅯眰䅍䅁䅯䅂䅁䅁䅯兂䅁䅁䅅䅁䉁䅁䅁兂䅁䅁䅂癫圵兑杷允䅁䅁䅑䅁䑁䅁䅷䅁䭁䱁䔸䅁䭁䝁䕳䅁䭁䡁䕫䅁䉁䅁䅁允䅁䅁䅕㡪ㅌ䙋偹樶䴸䅉䅅䅁䕁䅁䅁睁䵁䅁䅁权坂睁䅁权剁䅁䅁权䙁䅁䅁允䅁䅁䅅䅁佁䉁䅙䅁硁䑁䅁䅍祁䑁䅁䅍睁䑁䅁䅍睁䅁䅁䍄䉁䅁䅁睁䅁䅁䅍䅄䅁䅁䅯睪䅑䅁䅯䅇䅙䅁䅅䅁䉁䅁䅁权療杂䅁䍄䉁䅁䅁䅂䅁䅁䅍䅄䅁䅁䅯兌䅕䅁䅯䅂䅁䅁䅯兦䅑䅁䅅䅁䉁䅁䅁兂䅁䅁䅁䝮捁兑杷允䅁䅁䅑䅁䑁䅁䅷䅁䭁䥁䕣䅁䭁䝁䕳䅁䭁䡁䕣䅁䉁䅁䅁允䅁䅁䅕噋偹癷潕䑺䴸䅉䅅䅁䕁䅁䅁睁䵁䅁䅁权捂兂䅁权䕁䅁䅁权祂䅂䅁允䅁䅁䅅䅁䙁䅁䅁䅁歂䑳䈱䍄䉁䅁䅁䅂䅁䅁䅍䅄䅁䅁䅯䄯䅁䅁䅯允䅉䅁䅯兂䅉䅁䅅䅁䉁䅁䅁兂䡃䑔瑵樱桔䅑杷允䅁䅁䅑䅁䑁䅁䅷䅁䭁偁䙕䅁䭁䝁䕳䅁䭁䡁䕧䅁䉁䅁䅁允䅁䅁䅕体㙆䭆䠵吸䴸䅉䅅䅁䕁䅁䅁睁䵁䅁䅁权䅄䅂䅁权牂䅂䅁权䕃䅂䅁允䅁䅁䅅䅁䙁䱁敧敨剴併⼴䍄䉁䅁䅁䅂䅁䅁䅍䅄䅁䅁䅯䄲䅕䅁䅯睈䅙䅁䅯䅉䅙䅁䅅䅁䉁䅁䅁权硃睂䅁䍄䉁䅁䅁䅂䅁䅁䅍䅄䅁䅁䅯睵䅕䅁䅯睡䅑䅁䅯杣䅑䅁䅅䅁䉁䅁䅁兂㑃潈牘払⭪睐杷允䅁䅁䅑䅁䑁䅁䅷䅁䭁乁䥯䅁䭁䉁䅅䅁䭁䡁䕳䅁䉁䅁䅁允䅁䅁䄴䅆䅁䑁䅅睍硁䑁䅣睎㍁䑁䅁䅍睁䅁䅁䍄䉁䅁䅁睁䅁䅁䅍䅄䅁䅁䅯共䅕䅁䅯杇䅙䅁䅅䅁䉁䅁䅁权䍄杂䅁䍄䉁䅁䅁䅂䅁䅁䅍䅄䅁䅁䅯杶䅁䅁䅯䅂䅁䅁䅯䅂䅉䅁䅅䅁䉁䅁䅁兂䅁䅁䅁慺㕰兑杷允䅁䅁䅑䅁䑁䅁䅷䅁䭁䅁䙍䅁䭁䝁䕳䅁䭁䡁䕕䅁䉁䅁䅁允䅁䅁䅕䭆䠵場啯樳䴸䅉䅅䅁䕁䅁䅁睁䵁䅁䅁权䝁兂䅁权牂䅂䅁权䙃䅂䅁允䅁䅁䅅䅁䙁䉁畓⭒㙆䅆䄵䍄䉁䅁䅁睁䅁䅁䅍䅄䅁䅁䅯䅆䅙䅁䅯杊䅙䅁䅅䅁䉁䅁䅁杄䵁䅁䅁兏㍁䍁䄴䅎穁䅁䅁䍄䉁䅁䅁䅂䅁䅁䅍䅄䅁䅁䅯䅱䅕䅁䅯䅂䅁䅁䅯杤䅑䅁䅅䅁䉁䅁䅁兂䅁䅁䅁䭍㈷䅑杷允䅁䅁䅍䅁䑁䅁䅷䅁䭁䩁䙉䅁䭁䍁䝙䅁䉁䅁䅁允䅁䅁䄴权䅁䑁䅙䅎畁䑁䅫䅁䵁䅉䅅䅁䕁䅁䅁睁䵁䅁䅁权捃兂䅁权剁䅁䅁权穂䅂䅁允䅁䅁䅅䅁佁䉁䅑䅁硁䑁䅅免ㅁ䑁䅫杍睁䑁䅁䅍䅁䅁杷允䅁䅁䅑䅁䑁䅁䅷䅁䭁乁䥫䅁䭁䅁䅑䅁䭁䡁䔴䅁䉁䅁䅁允䅁䅁䅕䅁䅁乁㕂歈䵅䅉䅅䅁䕁䅁䅁睁䵁䅁䅁权潄兂䅁权剁䅁䅁权䑃䅂䅁允䅁䅁䅅䅁佁䉁䅉䅁㑁䑁䅧睎ぁ䑁䅍䅍睁䑁䅁䅁䵁䅉䅅䅁䕁䅁䅁睁䵁䅁䅁权晃䅂䅁权剁䅁䅁权祂䅂䅁允䅁䅁䅅䅁佁䉁䅉䅁㉁䑁䅑李硁䑁䅧䅍睁䑁䅁䅁䵁䅉䅅䅁䕁䅁䅁睁䵁䅁䅁权噄䅂䅁权牂䅂䅁权䡄元䅁允䅁䅁䅅䅁䙁䝁浚浚浚畚⽙䍄䉁䅁䅁䅂䅁䅁䅍䅄䅁䅁䅯儯䅑䅁䅯䅂䅁䅁䅯䅣䅑䅁䅅䅁䉁䅁䅁兂䅁䅁䅁䑈䍚兑杷允䅁䅁䅑䅁䑁䅁䅷䅁䭁䩁䙅䅁䭁䉁䜸䅁䭁䍁䝁䅁䉁䅁䅁允䅁䅁䅯䄹䅙䅁杷允䅁䅁䅍䅁䑁䅁䅷䅁䭁偁䕷䅁䭁䍁䝙䅁䉁䅁䅁允䅁䅁䄴杄䅁䑁䅅䅍㑁䍁䄴睍㑁䅁䅁䍄䉁䅁䅁䅂䅁䅁䅍䅄䅁䅁䅯朶䅁䅁䅯允䅉䅁䅯兂䅉䅁䅅䅁䉁䅁䅁兂⭂䩵牯慓乢䅑杷允䅁䅁䅑䅁䑁䅁䅷䅁䭁䝁䙯䅁䭁䉁䅅䅁䭁䡁䕧䅁䉁䅁䅁允䅁䅁䄴䅆䅁䑁䅅睍ぁ䑁䅣兏㕁䑁䅑睍㉁䅁䅁䍄䉁䅁䅁睁䅁䅁䅍䅄䅁䅁䅯睺䅧䅁䅯䅊䅙䅁䅅䅁䉁䅁䅁权穃元䅁䍄䉁䅁䅁䅂䅁䅁䅍䅄䅁䅁䅯兇䅉䅁䅯充䅁䅁䅯兂䅁䅁䅅䅁䉁䅁䅁杄坁䅁䅁免硁䑁䅉兎睁䑁䅁䅍睁䑁䅁䅍䅁䅁杷允䅁䅁䅑䅁䑁䅁䅷䅁䭁佁䙉䅁䭁䅁䅑䅁䭁䥁䕍䅁䉁䅁䅁允䅁䅁䅕䅁䅁䍁で歉䵅䅉䅅䅁䕁䅁䅁睁䵁䅁䅁权䭄䅂䅁权晁杂䅁权杁杂䅁允䅁䅁䅅䅁䭁䅁䡕䅁䵁䅉䅅䅁䕁䅁䅁睁䵁䅁䅁权㥁兂䅁权牂䅂䅁权䍃䅂䅁允䅁䅁䅅䅁䙁䅁塲㍯㥁牃⽣䍄䉁䅁䅁睁䅁䅁䅍䅄䅁䅁䅯兩䅕䅁䅯䅇䅙䅁䅅䅁䉁䅁䅁权療杂䅁䍄䉁䅁䅁䅂䅁䅁䅍䅄䅁䅁䅯睶䅍䅁䅯充䅁䅁䅯眯䅅䅁䅅䅁䉁䅁䅁杄啁䅁䅁睍ぁ䑁䅑䅍㑁䑁䅙䅍祁䑁䅅䅁䵁䅉䅅䅁䑁䅁䅁睁䵁䅁䅁权橂兂䅁权奁杂䅁允䅁䅁䅅䅁䭁䑁䜰䅁䵁䅉䅅䅁䕁䅁䅁睁䵁䅁䅁权奃允䅁权䉁杁䅁权䙁杁䅁允䅁䅁䅅䅁䙁䱁祮㥯塳癏䅂䍄䉁䅁䅁䅂䅁䅁䅍䅄䅁䅁䅯睳䅕䅁䅯䅂䅁䅁䅯督䅑䅁䅅䅁䉁䅁䅁兂䅁䅁䅁䡫桷兑杷允䅁䅁䅍䅁䑁䅁䅷䅁䭁䡁䙯䅁䭁䉁䝧䅁䉁䅁䅁允䅁䅁䅯杓䅙䅁杷允䅁䅁䅑䅁䑁䅁䅷䅁䭁佁䕙䅁䭁䅁䅑䅁䭁䡁䕑䅁䉁䅁䅁允䅁䅁䅕䅁䅁䍁癩歆䵅䅉䅅䅁䑁䅁䅁睁䵁䅁䅁权䵄兂䅁权捁杂䅁允䅁䅁䅅䅁䭁䱁䝁䅁䵁䅉䅅䅁䕁䅁䅁睁䵁䅁䅁权卄䅁䅁权䉁杁䅁权䙁杁䅁允䅁䅁䅅䅁䙁偁歲㍫㍶杳䉸䍄䉁䅁䅁䅂䅁䅁䅍䅄䅁䅁䅯䅁䅙䅁䅯充䅁䅁䅯睤䅑䅁䅅䅁䉁䅁䅁杄十䅁䅁杍㕁䑁䅧兎ぁ䑁䅁䅍睁䅁䅁䍄䉁䅁䅁睁䅁䅁䅍䅄䅁䅁䅯朷䅑䅁䅯杈䅙䅁䅅䅁䉁䅁䅁权䍄睂䅁䍄䉁䅁䅁䅂䅁䅁䅍䅄䅁䅁䅯元䅁䅁䅯允䅉䅁䅯兂䅉䅁䅅䅁䉁䅁䅁兂⽁㥣湡牏佲䅑杷允䅁䅁䅑䅁䑁䅁䅷䅁䭁䱁䕍䅁䭁䅁䅑䅁䭁䥁䕅䅁䉁䅁䅁允䅁䅁䅕䅁䅁䅁䱪啄䵅䅉䅅䅁䕁䅁䅁睁䵁䅁䅁权㝁兂䅁权䕁䅁䅁权穂䅂䅁允䅁䅁䅅䅁䙁䅁䅁䅁䕃剬䉰䍄䉁䅁䅁䅂䅁䅁䅍䅄䅁䅁䅯䅳䅕䅁䅯睡䅑䅁䅯杦䅑䅁䅅䅁䉁䅁䅁兂灁䥘䌯匹獪睐杷允䅁䅁䅍䅁䑁䅁䅷䅁䭁䩁䙷䅁䭁䍁䝙䅁䉁䅁䅁允䅁䅁䄴䅄䅁䑁䅣睎畁䑁䅅杍䅁䅁杷允䅁䅁䅑䅁䑁䅁䅷䅁䭁䅁䘸䅁䭁䝁䕳䅁䭁䡁䕙䅁䉁䅁䅁允䅁䅁䅕䡶呓䅇坒橺䴸䅉䅅䅁䕁䅁䅁睁䵁䅁䅁权晃允䅁权䉁杁䅁权䙁杁䅁允䅁䅁䅅䅁䭁䕁䅣䅁䵁䅉䅅䅁䕁䅁䅁睁䵁䅁䅁权䭃兂䅁权䕁䅁䅁权䙃䅂䅁允䅁䅁䅅䅁䙁䅁䅁䅁歁歡䉤䍄䉁䅁䅁䅂䅁䅁䅍䅄䅁䅁䅯睍䅉䅁䅯䅂䅁䅁䅯兂䅁䅁䅅䅁䉁䅁䅁兂䅁䅁䅁灹祚兑杷允䅁䅁䅑䅁䑁䅁䅷䅁䭁䉁䘸䅁䭁䝁䕳䅁䭁䝁䔰䅁䉁䅁䅁允䅁䅁䅕㥆佮ㄹ橐歁䵁䅉䅅䅁䑁䅁䅁睁䵁䅁䅁权癃䅂䅁权慁杂䅁允䅁䅁䅅䅁䭁䙁䜴䅁䵁䅉䅅䅁䕁䅁䅁睁䵁䅁䅁权䑄兂䅁权牂䅂䅁权㉂䅂䅁允䅁䅁䅅䅁䙁䡁灮橊䥅偲⽓䍄䉁䅁䅁䅂䅁䅁䅍䅄䅁䅁䅯䄱䅑䅁䅯䅂䅁䅁䅯內䅑䅁䅅䅁䉁䅁䅁兂䅁䅁䅁䱹偕兑杷允䅁䅁䅑䅁䑁䅁䅷䅁䭁䡁䘰䅁䭁䝁䕳䅁䭁䥁䕕䅁䉁䅁䅁允䅁䅁䅕㑈牘払敧含䴸䅉䅅䅁䑁䅁䅁睁䵁䅁䅁权䑄兂䅁权慁杂䅁允䅁䅁䅅䅁䭁䑁䝷䅁䵁䅉䅅䅁䕁䅁䅁睁䵁䅁䅁权癃兂䅁权䕁䅁䅁权䕃䅂䅁允䅁䅁䅅䅁䙁䅁䅁䅁睂兯䈹䍄䉁䅁䅁䅂䅁䅁䅍䅄䅁䅁䅯䅹䅑䅁䅯睡䅑䅁䅯杧䅑䅁䅅䅁䉁䅁䅁兂奃桢䑋䵷䉲睐杷允䅁䅁䅑䅁䑁䅁䅷䅁䭁䕁䙧䅁䭁䉁䅅䅁䭁䡁䕫䅁䉁䅁䅁允䅁䅁䄴杅䅁䑁䅕兎祁䑁䅁䅍睁䑁䅁䅍䅁䅁杷允䅁䅁䅍䅁䑁䅁䅷䅁䭁䱁䔰䅁䭁䉁䝧䅁䉁䅁䅁允䅁䅁䅯兇䅙䅁杷允䅁䅁䅑䅁䑁䅁䅷䅁䭁䱁䕕䅁䭁䅁䅑䅁䭁䝁䔸䅁䉁䅁䅁允䅁䅁䅕䅁䅁䙁䵃歌䵅䅉䅅䅁䕁䅁䅁睁䵁䅁䅁权楄䅂䅁权䕁䅁䅁权䙃䅂䅁允䅁䅁䅅䅁䙁䅁䅁䅁䅂卣䉸䍄䉁䅁䅁䅂䅁䅁䅍䅄䅁䅁䅯杤䅕䅁䅯睈䅙䅁䅯䅉䅙䅁䅅䅁䉁䅁䅁权ㅂ䅃䅁䍄䉁䅁䅁睁䅁䅁䅍䅄䅁䅁䅯儯䅕䅁䅯杊䅙䅁䅅䅁䉁䅁䅁杄佁䅁䅁免睁䑁䅉杌㕁䑁䅫䅁䵁䅉䅅䅁䕁䅁䅁睁䵁䅁䅁权㡄允䅁权䭁䅁䅁权䙁䅁䅁允䅁䅁䅅䅁䙁䙁偹癷潕䉘䅒䍄䉁䅁䅁䅂䅁䅁䅍䅄䅁䅁䅯䄵䅕䅁䅯睡䅑䅁䅯杣䅑䅁䅅䅁䉁䅁䅁兂㥁瑃橥䑣㈳睐杷允䅁䅁䅑䅁䑁䅁䅷䅁䭁䝁䘸䅁䭁䝁䕳䅁䭁䡁䕣䅁䉁䅁䅁允䅁䅁䅕⼲⭬牡へ㜰䴸䅉䅅䅁䕁䅁䅁睁䵁䅁䅁权㥃兂䅁权牂䅂䅁权䙃䅂䅁允䅁䅁䅅䅁䙁偁潙䥘䌯搹⽧䍄䉁䅁䅁䅂䅁䅁䅍䅄䅁䅁䅯䅅䅑䅁䅯䅂䅁䅁䅯杦䅑䅁䅅䅁䉁䅁䅁权湂杁䅁䍄䉁䅁䅁睁䅁䅁䅍䅄䅁䅁䅯兆䅕䅁䅯杈䅙䅁䅅䅁䉁䅁䅁权杁睂䅁䍄䉁䅁䅁䅂䅁䅁䅍䅄䅁䅁䅯睓䅕䅁䅯睡䅑䅁䅯兣䅑䅁䅅䅁䉁䅁䅁兂䉄煹䙆癴瑐睐杷允䅁䅁䅑䅁䑁䅁䅷䅁䭁佁䘰䅁䭁䅁䅑䅁䭁䥁䕑䅁䉁䅁䅁允䅁䅁䅕䅁䅁䩁牃唯䵁䅉䅅䅁䕁䅁䅁睁䵁䅁䅁权湂睁䅁权䕁䅁䅁权䙁䅁䅁允䅁䅁䅅䅁䙁䅁䅁䅁㙂噮䉰䍄䉁䅁䅁䅂䅁䅁䅍䅄䅁䅁䅯督䅕䅁䅯䅂䅁䅁䅯䅧䅑䅁䅅䅁䉁䅁䅁兂䅁䅁䅁呵䙆兑杷允䅁䅁䅑䅁䑁䅁䅷䅁䭁䝁䙙䅁䭁䉁䅅䅁䭁䝁䔰䅁䉁䅁䅁允䅁䅁䄴䅆䅁䑁䅅睍ぁ䑁䅣李睁䑁䅍兏㉁䅁䅁䍄䉁䅁䅁䅂䅁䅁䅍䅄䅁䅁䅯杨䅁䅁䅯允䅉䅁䅯兂䅉䅁䅅䅁䉁䅁䅁兂㑁䭰㙺㌴汔䅑杷允䅁䅁䅑䅁䑁䅁䅷䅁䭁䅁䝯䅁䭁䉁䜸䅁䭁䍁䝁䅁䉁䅁䅁允䅁䅁䅯杔䅙䅁杷允䅁䅁䅍䅁䑁䅁䅷䅁䭁䙁䙕䅁䭁䉁䜴䅁䉁䅁䅁允䅁䅁䅯東䅙䅁杷允䅁䅁䅑䅁䑁䅁䅷䅁䭁䍁䄴䅁䭁䅁䅯䅁䭁䅁䅕䅁䉁䅁䅁允䅁䅁䅕余兘瑉婴ぎ䵁䅉䅅䅁䑁䅁䅁睁䵁䅁䅁权塄兂䅁权敁杂䅁允䅁䅁䅅䅁䭁䡁䝙䅁䵁䅉䅅䅁䕁䅁䅁睁䵁䅁䅁权湂允䅁权䕁䅁䅁权䙁䅁䅁允䅁䅁䅅䅁䙁䅁䅁䵁䵄灵䉊䍄䉁䅁䅁䅂䅁䅁䅍䅄䅁䅁䅯眸䅕䅁䅯䅂䅁䅁䅯入䅑䅁䅅䅁䉁䅁䅁兂䅁䅁䅁䥩楧兑杷允䅁䅁䅑䅁䑁䅁䅷䅁䭁䵁䔴䅁䭁䅁䅑䅁䭁䥁䕑䅁䉁䅁䅁允䅁䅁䅕㥏倹敪圴ぇ䵅䅉䅅䅁䕁䅁䅁睁䵁䅁䅁权偄䅂䅁权剁䅁䅁权療䅂䅁允䅁䅁䅅䅁佁䉁䅑䅁硁䑁䅉兎硁䑁䅁䅍睁䑁䅁䅍䅁䅁杷允䅁䅁䅑䅁䑁䅁䅷䅁䭁䙁䙙䅁䭁䅁䅑䅁䭁䝁䔸䅁䉁䅁䅁允䅁䅁䅕䅁䅁乁瑒き䵅䅉䅅䅁䕁䅁䅁睁䵁䅁䅁权乃兂䅁权䕁䅁䅁权㍂䅂䅁允䅁䅁䅅䅁䙁䅁䅁䅁睃桡䉨䍄䉁䅁䅁䅂䅁䅁䅍䅄䅁䅁䅯杺䅕䅁䅯充䅁䅁䅯杣䅑䅁䅅䅁䉁䅁䅁杄啁䅁䅁免ぁ䑁䅁䅍睁䑁䅁䅍睁䑁䅁䅁䵁䅉䅅䅁䕁䅁䅁睁䵁䅁䅁权祁兂䅁权剁䅁䅁权䕃䅂䅁允䅁䅁䅅䅁佁䉁䅉䅁㑁䑁䅑䅎㍁䑁䅧杍ぁ䑁䅕䅁䵁䅉䅅䅁䕁䅁䅁睁䵁䅁䅁权湃兂䅁权䕁䅁䅁权㑂䅂䅁允䅁䅁䅅䅁䙁䅁䅁䅁杄⽉䅸䍄䉁䅁䅁睁䅁䅁䅍䅄䅁䅁䅯眳䅑䅁䅯杈䅙䅁䅅䅁䉁䅁䅁权煃杂䅁䍄䉁䅁䅁䅂䅁䅁䅍䅄䅁䅁䅯杶䅉䅁䅯䅂䅁䅁䅯眯䅅䅁䅅䅁䉁䅁䅁权湂杁䅁䍄䉁䅁䅁䅂䅁䅁䅍䅄䅁䅁䅯睢䅕䅁䅯充䅁䅁䅯䅣䅑䅁䅅䅁䉁䅁䅁杄十䅁䅁兎ぁ䑁䅁䅍㑁䑁䅁䅍睁䅁䅁䍄䉁䅁䅁䅂䅁䅁䅍䅄䅁䅁䅯杸䅕䅁䅯睡䅑䅁䅯杦䅑䅁䅅䅁䉁䅁䅁兂䅁䅁䅁䅁䝁䅑杷允䅁䅁䅑䅁䑁䅁䅷䅁䭁佁䥉䅁䭁䝁䕳䅁䭁䡁䔸䅁䉁䅁䅁允䅁䅁䅕敨剴䉵䘶㜵䴸䅉䅅䅁䕁䅁䅁睁䵁䅁䅁权捂杁䅁权剁䅁䅁权䙁䅁䅁允䅁䅁䅅䅁佁䉁䅙䅁硁䑁䅉李祁䑁䅁䅍睁䑁䅁䅍睁䅁䅁䍄䉁䅁䅁睁䅁䅁䅍䅄䅁䅁䅯兴䅑䅁䅯䅊䅙䅁䅅䅁䉁䅁䅁权畃杂䅁䍄䉁䅁䅁䅂䅁䅁䅍䅄䅁䅁䅯睪䅑䅁䅯䅂䅁䅁䅯睸䅫䅁䅅䅁䉁䅁䅁权䡂䅁䅁䍄䉁䅁䅁䅂䅁䅁䅍䅄䅁䅁䅯杖䅕䅁䅯䅂䅁䅁䅯睤䅑䅁䅅䅁䉁䅁䅁兂䅁䅁䅁乺祁兑杷允䅁䅁䅑䅁䑁䅁䅷䅁䭁䭁䙕䅁䭁䝁䕳䅁䭁䡁䕙䅁䉁䅁䅁允䅁䅁䅕椹捨㡪ㅌ䐲䴸䅉䅅䅁䑁䅁䅁睁䵁䅁䅁权剁兂䅁权慁杂䅁允䅁䅁䅅䅁䭁䡁䝳䅁䵁䅉䅅䅁䕁䅁䅁睁䵁䅁䅁权剄兂䅁权牂䅂䅁权⭂䅂䅁允䅁䅁䅅䅁䙁佁剸䉵䘶砶䅖䍄䉁䅁䅁睁䅁䅁䅍䅄䅁䅁䅯䅊䅕䅁䅯䅈䅙䅁䅅䅁䉁䅁䅁权楂杂䅁䍄䉁䅁䅁䅂䅁䅁䅍䅄䅁䅁䅯睭䅁䅁䅯充䅁䅁䅯兂䅁䅁䅅䅁䉁䅁䅁杄啁䅁䅁免㑁䑁䅫睎㑁䑁䅁睎ㅁ䑁䅁䅁䵁䅉䅅䅁䕁䅁䅁睁䵁䅁䅁权㝃䅂䅁权剁䅁䅁权祂䅂䅁允䅁䅁䅅䅁佁䉁䅉䅁㍁䑁䅕䅍ぁ䑁䅣䅍睁䑁䅁䅁䵁䅉䅅䅁䕁䅁䅁睁䵁䅁䅁权㉄䅂䅁权剁䅁䅁权㍂䅂䅁允䅁䅁䅅䅁佁䉁䅉䅁穁䑁䅍兏睁䑁䅁䅍睁䑁䅁䅁䵁䅉䅅䅁䑁䅁䅁睁䵁䅁䅁权塃兂䅁权慁杂䅁允䅁䅁䅅䅁䭁䵁䝉䅁䵁䅉䅅䅁䕁䅁䅁睁䵁䅁䅁权䭂杁䅁权䭁䅁䅁权⽄允䅁允䅁䅁䅅䅁䙁乁橥䑣䬰砱䅨䍄䉁䅁䅁䅂䅁䅁䅍䅄䅁䅁䅯兪䅑䅁䅯䅂䅁䅁䅯睢䅑䅁䅅䅁䉁䅁䅁兂䅁䅁䅁䤲癁兑杷允䅁䅁䅍䅁䑁䅁䅷䅁䭁䱁䔰䅁䭁䍁䝙䅁䉁䅁䅁允䅁䅁䄴杄䅁䑁䅅䅍睁䍁䄴李ㅁ䅁䅁䍄䉁䅁䅁睁䅁䅁䅍䅄䅁䅁䅯䅬䅕䅁䅯杊䅙䅁䅅䅁䉁䅁䅁杄䵁䅁䅁兏睁䍁䄴李㉁䅁䅁䍄䉁䅁䅁䅂䅁䅁䅍䅄䅁䅁䅯䅚䅕䅁䅯睡䅑䅁䅯兣䅑䅁䅅䅁䉁䅁䅁兂䉃啬䱏佢㝥睐杷允䅁䅁䅑䅁䑁䅁䅷䅁䭁䙁䙉䅁䭁䝁䕳䅁䭁䡁䕙䅁䉁䅁䅁允䅁䅁䅕楄礲敮渫歃䵁䅉䅅䅁䑁䅁䅁睁䵁䅁䅁权敃兂䅁权流杂䅁允䅁䅁䅅䅁佁䅁䅷䅁㕁䑁䅙杌ㅁ䑁䅙䅁䵁䅉䅅䅁䕁䅁䅁睁䵁䅁䅁权摄兂䅁权䕁䅁䅁权㕂䅂䅁允䅁䅁䅅䅁䙁䅁䅁䅁啁噇䈵䍄䉁䅁䅁䅂䅁䅁䅍䅄䅁䅁䅯睔䅁䅁䅯权䅁䅁䅯兂䅁䅁䅅䅁䉁䅁䅁兂䅁䅁䅁䅁䝁䅑杷允䅁䅁䅑䅁䑁䅁䅷䅁䭁䵁䕧䅁䭁䉁䜸䅁䭁䍁䝁䅁䉁䅁䅁允䅁䅁䅯䅔䅙䅁杷允䅁䅁䅑䅁䑁䅁䅷䅁䭁䩁䕷䅁䭁䝁䕳䅁䭁䵁䩣䅁䉁䅁䅁允䅁䅁䅕㉩湺㘫确橷䴸䅉䅅䅁䕁䅁䅁睁䵁䅁䅁权䙁兂䅁权牂䅂䅁权あ䅂䅁允䅁䅁䅅䅁䙁䡁啳歲桦獥⽑䍄䉁䅁䅁䅂䅁䅁䅍䅄䅁䅁䅯䅬䅕䅁䅯䅂䅁䅁䅯䅦䅑䅁䅅䅁䉁䅁䅁兂䅁䅁䅁䍷䭉兑杷允䅁䅁䅍䅁䑁䅁䅷䅁䭁䵁䘰䅁䭁䉁䝯䅁䉁䅁䅁允䅁䅁䅯䅑䅙䅁杷允䅁䅁䅑䅁䑁䅁䅷䅁䭁偁䔸䅁䭁䝁䕳䅁䭁䥁䕕䅁䉁䅁䅁允䅁䅁䅕䥘䌯匹捨稸䴸䅉䅅䅁䕁䅁䅁睁䵁䅁䅁权䙂兂䅁权䕁䅁䅁权⽂䅂䅁允䅁䅁䅅䅁䙁䅁䅁䅁㡄䌷䉎䍄䉁䅁䅁睁䅁䅁䅍䅄䅁䅁䅯杺䅕䅁䅯杊䅙䅁䅅䅁䉁䅁䅁杄䵁䅁䅁兏㑁䍁䄴杍硁䅁䅁䍄䉁䅁䅁䅂䅁䅁䅍䅄䅁䅁䅯䅺䅕䅁䅯睡䅑䅁䅯䅦䅑䅁䅅䅁䉁䅁䅁权䡂䅁䅁䍄䉁䅁䅁睁䅁䅁䅍䅄䅁䅁䅯朸䅕䅁䅯䅇䅙䅁䅅䅁䉁䅁䅁权㕁杂䅁䍄䉁䅁䅁䅂䅁䅁䅍</t>
  </si>
  <si>
    <t>䅄䅁䅁䅯睥䅅䅁䅯权䅁䅁䅯兂䅁䅁䅅䅁䉁䅁䅁兂敂歵䵫楁㝶睐杷允䅁䅁䅍䅁䑁䅁䅷䅁䭁䅁䝍䅁䭁䉁䜴䅁䉁䅁䅁允䅁䅁䅯杕䅙䅁杷允䅁䅁䅑䅁䑁䅁䅷䅁䭁䑁䙑䅁䭁䝁䕳䅁䭁䡁䔴䅁䉁䅁䅁允䅁䅁䅕硥畓⭒㙆䑰䴸䅉䅅䅁䑁䅁䅁睁䵁䅁䅁权楃兂䅁权奁杂䅁允䅁䅁䅅䅁䭁䕁䝯䅁䵁䅉䅅䅁䕁䅁䅁睁䵁䅁䅁权湃䅂䅁权䕁䅁䅁权あ䅂䅁允䅁䅁䅅䅁䙁䅁䅁䅁㑂杦䉎䍄䉁䅁䅁䅂䅁䅁䅍䅄䅁䅁䅯䅵䅕䅁䅯睡䅑䅁䅯杧䅑䅁䅅䅁䉁䅁䅁兂㕂匶硙䭃獹睐杷允䅁䅁䅍䅁䑁䅁䅷䅁䭁佁䙉䅁䭁䍁䝑䅁䉁䅁䅁允䅁䅁䅯䅣䅫䅁杷允䅁䅁䅑䅁䑁䅁䅷䅁䭁佁䄰䅁䭁䅁䅯䅁䭁䅁䅕䅁䉁䅁䅁允䅁䅁䅕余兘瑉㕶ぅ䵁䅉䅅䅁䑁䅁䅁睁䵁䅁䅁权㝃䅂䅁权敁杂䅁允䅁䅁䅅䅁䭁䵁䠰䅁䵁䅉䅅䅁䕁䅁䅁睁䵁䅁䅁权晃睁䅁权䕁䅁䅁权䙁䅁䅁允䅁䅁䅅䅁䙁䅁䅁䅁噁噰䉨䍄䉁䅁䅁䅂䅁䅁䅍䅄䅁䅁䅯杰䅕䅁䅯䅂䅁䅁䅯䅦䅑䅁䅅䅁䉁䅁䅁兂䅁䅁䅁⭡㑫兑杷允䅁䅁䅍䅁䑁䅁䅷䅁䭁偁䘴䅁䭁䍁䝑䅁䉁䅁䅁允䅁䅁䅯充䅣䅁杷允䅁䅁䅑䅁䑁䅁䅷䅁䭁䭁䔸䅁䭁䅁䅑䅁䭁䥁䕕䅁䉁䅁䅁允䅁䅁䅕䅁䅁偁決歊䵅䅉䅅䅁䕁䅁䅁睁䵁䅁䅁权䵃兂䅁权剁䅁䅁权䡄元䅁允䅁䅁䅅䅁佁䉁䅑䅁硁䑁䅁杍硁䑁䅁䅍睁䑁䅁䅍䅁䅁杷允䅁䅁䅑䅁䑁䅁䅷䅁䭁䙁䙙䅁䭁䉁䅅䅁䭁䡁䕧䅁䉁䅁䅁允䅁䅁䄴杅䅁䑁䅣杍㑁䑁䅁䅍睁䑁䅁䅍䅁䅁杷允䅁䅁䅑䅁䑁䅁䅷䅁䭁䭁䔴䅁䭁䝁䕳䅁䭁䥁䕍䅁䉁䅁䅁允䅁䅁䅕敨剴䉵䘶稴䴸䅉䅅䅁䕁䅁䅁睁䵁䅁䅁权橄兂䅁权剁䅁䅁权䙃䅂䅁允䅁䅁䅅䅁佁䉁䅉䅁㍁䑁䅁䅍ぁ䑁䅙䅍睁䑁䅁䅁䵁䅉䅅䅁䕁䅁䅁睁䵁䅁䅁权㍃杁䅁权䭁䅁䅁权⽄允䅁允䅁䅁䅅䅁䙁䥁獴⼵灵匸䅆䍄䉁䅁䅁䅂䅁䅁䅍䅄䅁䅁䅯杍䅅䅁䅯充䅁䅁䅯䅂䅉䅁䅅䅁䉁䅁䅁杄十䅁䅁李ぁ䑁䅉兎穁䑁䅑䅍㑁䅁䅁䍄䉁䅁䅁䅂䅁䅁䅍䅄䅁䅁䅯兖䅍䅁䅯䅂䅁䅁䅯兂䅁䅁䅅䅁䉁䅁䅁兂䅁䅁䅁⭭剒兑杷允䅁䅁䅑䅁䑁䅁䅷䅁䭁䩁䕧䅁䭁䝁䕳䅁䭁䡁䕷䅁䉁䅁䅁允䅁䅁䅕牘䩰䅄牉穸䴸䅉䅅䅁䕁䅁䅁睁䵁䅁䅁权摄兂䅁权䕁䅁䅁权㝂䅂䅁允䅁䅁䅅䅁䙁䅁䅁䅁㉂ㅁ䉨䍄䉁䅁䅁睁䅁䅁䅍䅄䅁䅁䅯兲䅑䅁䅯䅈䅙䅁䅅䅁䉁䅁䅁权䱃杂䅁䍄䉁䅁䅁䅂䅁䅁䅍䅄䅁䅁䅯䅖䅅䅁䅯权䅁䅁䅯兂䅁䅁䅅䅁䉁䅁䅁兂䙃ㄶ㑇歈杕䅑杷允䅁䅁䅑䅁䑁䅁䅷䅁䭁䱁䕯䅁䭁䝁䕳䅁䭁䥁䕍䅁䉁䅁䅁允䅁䅁䅕䉵䘶ㄶ㑇橺䴸䅉䅅䅁䕁䅁䅁睁䵁䅁䅁权䕂兂䅁权剁䅁䅁权瑂䅂䅁允䅁䅁䅅䅁佁䉁䅉䅁㉁䑁䅅杍祁䑁䅅䅍睁䑁䅁䅁䵁䅉䅅䅁䕁䅁䅁睁䵁䅁䅁权䱃兂䅁权剁䅁䅁权㝂䅂䅁允䅁䅁䅅䅁佁䉁䅉䅁ぁ䑁䅫兎㍁䑁䅫䅍睁䑁䅁䅁䵁䅉䅅䅁䑁䅁䅁睁䵁䅁䅁权桁兂䅁权歁杂䅁允䅁䅁䅅䅁䭁䑁䩯䅁䵁䅉䅅䅁䕁䅁䅁睁䵁䅁䅁权祃䅂䅁权剁䅁䅁权㍂䅂䅁允䅁䅁䅅䅁䭁䕁䅣䅁䵁䅉䅅䅁䕁䅁䅁睁䵁䅁䅁权乂兂䅁权䕁䅁䅁权瑂䅂䅁允䅁䅁䅅䅁䙁䅁䅁䅁㡂啳䉨䍄䉁䅁䅁睁䅁䅁䅍䅄䅁䅁䅯䄯䅕䅁䅯杈䅙䅁䅅䅁䉁䅁䅁权䱄杂䅁䍄䉁䅁䅁䅂䅁䅁䅍䅄䅁䅁䅯䅶䅕䅁䅯睡䅑䅁䅯兢䅑䅁䅅䅁䉁䅁䅁兂歂㥏倹婪汣䅑杷允䅁䅁䅑䅁䑁䅁䅷䅁䭁䅁䝳䅁䭁䝁䕳䅁䭁䡁䕍䅁䉁䅁䅁允䅁䅁䅕場啯歲桦樲䴸䅉䅅䅁䕁䅁䅁睁䵁䅁䅁权睁兂䅁权晁杂䅁权杁杂䅁允䅁䅁䅅䅁䭁䭁䥅䅁䵁䅉䅅䅁䕁䅁䅁睁䵁䅁䅁权呁杂䅁权晁杂䅁权杁杂䅁允䅁䅁䅅䅁䭁䩁䤸䅁䵁䅉䅅䅁䕁䅁䅁睁䵁䅁䅁权㕂兂䅁权剁䅁䅁权㑂䅂䅁允䅁䅁䅅䅁佁䉁䅑䅁硁䑁䅁兏硁䑁䅧睎祁䑁䅧䅍䅁䅁杷允䅁䅁䅑䅁䑁䅁䅷䅁䭁偁䘰䅁䭁䅁䅑䅁䭁䥁䕁䅁䉁䅁䅁允䅁䅁䅕䅁䅁䝁捨啌䵅䅉䅅䅁䑁䅁䅁睁䵁䅁䅁权䭁兂䅁权敁杂䅁允䅁䅁䅅䅁䭁䡁䡯䅁䵁䅉䅅䅁䑁䅁䅁睁䵁䅁䅁权癃䅂䅁权歁杂䅁允䅁䅁䅅䅁䭁佁䥁䅁䵁䅉䅅䅁䕁䅁䅁睁䵁䅁䅁权汄䅂䅁权牂䅂䅁权睂䅂䅁允䅁䅁䅅䅁䙁䙁偹癷潕佘⼸䍄䉁䅁䅁䅂䅁䅁䅍䅄䅁䅁䅯眴䅕䅁䅯䅂䅁䅁䅯兤䅑䅁䅅䅁䉁䅁䅁兂䅁䅁䅁䐴乕兑杷允䅁䅁䅍䅁䑁䅁䅷䅁䭁䅁䙕䅁䭁䍁䝙䅁䉁䅁䅁允䅁䅁䄴䅄䅁䑁䅫李畁䑁䅣杍䅁䅁杷允䅁䅁䅑䅁䑁䅁䅷䅁䭁䑁䅳䅁䭁䅁䅑䅁䭁䅁䅕䅁䉁䅁䅁允䅁䅁䅕䅁䅁䕧畺こ䵅䅉䅅䅁䕁䅁䅁睁䵁䅁䅁权奃䅂䅁权剁䅁䅁权㉂䅂䅁允䅁䅁䅅䅁佁䉁䅉䅁ㅁ䑁䅙睍ぁ䑁䅍䅍睁䑁䅁䅁䵁䅉䅅䅁䕁䅁䅁睁䵁䅁䅁权捃䅂䅁权剁䅁䅁权睂䅂䅁允䅁䅁䅅䅁佁䉁䅑䅁ㅁ䑁䅁免硁䑁䅧杍睁䑁䅑睍䅁䅁杷允䅁䅁䅑䅁䑁䅁䅷䅁䭁䩁䕕䅁䭁䉁䅅䅁䭁䝁䔰䅁䉁䅁䅁允䅁䅁䄴杅䅁䑁䅕杍ぁ䑁䅙免睁䑁䅁䅍䅁䅁杷允䅁䅁䅍䅁䑁䅁䅷䅁䭁䕁䙉䅁䭁䉁䝷䅁䉁䅁䅁允䅁䅁䅯睋䅙䅁杷允䅁䅁䅑䅁䑁䅁䅷䅁䭁䕁䙫䅁䭁䝁䕳䅁䭁䡁䕅䅁䉁䅁䅁允䅁䅁䅕㉣剩堷⽷吱䴸䅉䅅䅁䕁䅁䅁睁䵁䅁䅁权㙃兂䅁权䕁䅁䅁权㥂䅂䅁允䅁䅁䅅䅁䙁䅁䅁䅁㑁呇䈱䍄䉁䅁䅁睁䅁䅁䅍䅄䅁䅁䅯睅䅙䅁䅯䅈䅙䅁䅅䅁䉁䅁䅁权㍄杂䅁䍄䉁䅁䅁䅂䅁䅁䅍䅄䅁䅁䅯睩䅑䅁䅯充䅁䅁䅯兣䅑䅁䅅䅁䉁䅁䅁杄十䅁䅁睍硁䑁䅧䅎㑁䑁䅁䅍睁䅁䅁䍄䉁䅁䅁䅂䅁䅁䅍䅄䅁䅁䅯䅹䅍䅁䅯权䅁䅁䅯眯䅅䅁䅅䅁䉁䅁䅁兂晁敨剴䉵琷睐杷允䅁䅁䅑䅁䑁䅁䅷䅁䭁䙁䍑䅁䭁䅁䅯䅁䭁䅁䅕䅁䉁䅁䅁允䅁䅁䅕渷⽷噎㘵歉䵁䅉䅅䅁䕁䅁䅁睁䵁䅁䅁权晃䅂䅁权䕁䅁䅁权㝂䅂䅁允䅁䅁䅅䅁䙁䅁䅁䅁千卶䉆䍄䉁䅁䅁䅂䅁䅁䅍䅄䅁䅁䅯朰䅧䅁䅯䅂䅁䅁䅯睦䅑䅁䅅䅁䉁䅁䅁兂䅁䅁䅁䥁桪䅑杷允䅁䅁䅍䅁䑁䅁䅷䅁䭁䍁䙷䅁䭁䍁䝑䅁䉁䅁䅁允䅁䅁䅯䄸䅧䅁杷允䅁䅁䅑䅁䑁䅁䅷䅁䭁䥁䕳䅁䭁䅁䅑䅁䭁䝁䔸䅁䉁䅁䅁允䅁䅁䅕䅁䅁乁偨䕂䵅䅉䅅䅁䕁䅁䅁睁䵁䅁䅁权潃䅁䅁权剁䅁䅁权䙁䅁䅁允䅁䅁䅅䅁佁䉁䅑䅁㍁䑁䅍杍穁䑁䅁䅍睁䑁䅁䅍䅁䅁杷允䅁䅁䅑䅁䑁䅁䅷䅁䭁䑁䙫䅁䭁䉁䜸䅁䭁䍁䝁䅁䉁䅁䅁允䅁䅁䅯䄲䅙䅁杷允䅁䅁䅍䅁䑁䅁䅷䅁䭁䩁䘸䅁䭁䉁䜴䅁䉁䅁䅁允䅁䅁䅯䅰䅙䅁杷允䅁䅁䅑䅁䑁䅁䅷䅁䭁䙁䈴䅁䭁䉁䅅䅁䭁䅁䅕䅁䉁䅁䅁允䅁䅁䄴杅䅁䑁䅣兎穁䑁䅁䅍睁䑁䅁䅍䅁䅁杷允䅁䅁䅍䅁䑁䅁䅷䅁䭁䍁䘸䅁䭁䉁䜴䅁䉁䅁䅁允䅁䅁䅯杫䅙䅁杷允䅁䅁䅑䅁䑁䅁䅷䅁䭁䵁䙣䅁䭁䉁䅅䅁䭁䡁䔸䅁䉁䅁䅁允䅁䅁䄴杅䅁䑁䅧睍㍁䑁䅁䅍睁䑁䅁䅍䅁䅁杷允䅁䅁䅑䅁䑁䅁䅷䅁䭁䙁䈴䅁䭁䅁䅯䅁䭁䅁䅕䅁䉁䅁䅁允䅁䅁䅕穊䥅䉲慸䕇䵁䅉䅅䅁䕁䅁䅁睁䵁䅁䅁权坂兂䅁权牂䅂䅁权㝂䅂䅁允䅁䅁䅅䅁䙁偁唷佥浫免䅆䍄䉁䅁䅁睁䅁䅁䅍䅄䅁䅁䅯杉䅕䅁䅯䅇䅙䅁䅅䅁䉁䅁䅁权㡂杂䅁䍄䉁䅁䅁䅂䅁䅁䅍䅄䅁䅁䅯儷䅑䅁䅯睈䅙䅁䅯䅉䅙䅁䅅䅁䉁䅁䅁权㕃䅃䅁䍄䉁䅁䅁䅂䅁䅁䅍䅄䅁䅁䅯睩䅉䅁䅯䅂䅁䅁䅯眯䅅䅁䅅䅁䉁䅁䅁兂䅁䅁䅄乊癆兑杷允䅁䅁䅑䅁䑁䅁䅷䅁䭁䭁䍯䅁䭁䅁䅯䅁䭁䅁䅕䅁䉁䅁䅁允䅁䅁䅕㙹䙆癴㥐ぉ䵁䅉䅅䅁䕁䅁䅁睁䵁䅁䅁权牁兂䅁权晁杂䅁权杁杂䅁允䅁䅁䅅䅁䭁䑁䝧䅁䵁䅉䅅䅁䕁䅁䅁睁䵁䅁䅁权⭂兂䅁权䕁䅁䅁权㕂䅂䅁允䅁䅁䅅䅁䙁䅁䅁䅁㑄杘䉸䍄䉁䅁䅁睁䅁䅁䅍䅄䅁䅁䅯䅙䅕䅁䅯䅇䅙䅁䅅䅁䉁䅁䅁权䕂杂䅁䍄䉁䅁䅁䅂䅁䅁䅍䅄䅁䅁䅯兯䅑䅁䅯睡䅑䅁䅯督䅑䅁䅅䅁䉁䅁䅁兂煂䡶呓䅇煔睐杷允䅁䅁䅑䅁䑁䅁䅷䅁䭁䩁䙷䅁䭁䉁䅅䅁䭁䡁䕁䅁䉁䅁䅁允䅁䅁䄴䅆䅁䑁䅅䅍㍁䑁䅁兎硁䑁䅁䅍睁䅁䅁䍄䉁䅁䅁睁䅁䅁䅍䅄䅁䅁䅯睁䅕䅁䅯杈䅙䅁䅅䅁䉁䅁䅁权晄睂䅁䍄䉁䅁䅁睁䅁䅁䅍䅄䅁䅁䅯儵䅧䅁䅯䅊䅙䅁䅅䅁䉁䅁䅁权婁元䅁䍄䉁䅁䅁䅂䅁䅁䅍䅄䅁䅁䅯杩䅑䅁䅯䅂䅁䅁䅯全䅑䅁䅅䅁䉁䅁䅁兂䅁䅁䅁倶充兑杷允䅁䅁䅍䅁䑁䅁䅷䅁䭁乁䙳䅁䭁䍁䝑䅁䉁䅁䅁允䅁䅁䅯杯䅫䅁杷允䅁䅁䅑䅁䑁䅁䅷䅁䭁䵁䔸䅁䭁䝁䕳䅁䭁䝁䔸䅁䉁䅁䅁允䅁䅁䅕呣䬰㘱睎吸䴸䅉䅅䅁䕁䅁䅁睁䵁䅁䅁权㑃睁䅁权䭁䅁䅁权䙁䅁䅁允䅁䅁䅅䅁䙁偁卌坔光乗⽫䍄䉁䅁䅁䅂䅁䅁䅍䅄䅁䅁䅯儸䅑䅁䅯䅂䅁䅁䅯杣䅑䅁䅅䅁䉁䅁䅁兂䅁䅁䅁䭬䅴兑杷允䅁䅁䅑䅁䑁䅁䅷䅁䭁䍁䙅䅁䭁䉁䅅䅁䭁䡁䕫䅁䉁䅁䅁允䅁䅁䄴䅆䅁䑁䅑免㍁䑁䅧䅎㍁䑁䅁䅍睁䅁䅁䍄䉁䅁䅁睁䅁䅁䅍䅄䅁䅁䅯䅸䅑䅁䅯䅊䅙䅁䅅䅁䉁䅁䅁权呂元䅁䍄䉁䅁䅁䅂䅁䅁䅍䅄䅁䅁䅯儫䅑䅁䅯充䅁䅁䅯全䅑䅁䅅䅁䉁䅁䅁杄十䅁䅁李㍁䑁䅁睍ㅁ䑁䅁䅍睁䅁䅁䍄䉁䅁䅁䅂䅁䅁䅍䅄䅁䅁䅯睄䅕䅁䅯睡䅑䅁䅯睤䅑䅁䅅䅁䉁䅁䅁兂硂児塲㍯乄睐杷允䅁䅁䅑䅁䑁䅁䅷䅁䭁䱁䙳䅁䭁䅁䅑䅁䭁䡁䔴䅁䉁䅁䅁允䅁䅁䅕䅁䅁䝁睁ぐ䵅䅉䅅䅁䑁䅁䅁睁䵁䅁䅁权楂兂䅁权敁杂䅁允䅁䅁䅅䅁䭁䍁䡁䅁䵁䅉䅅䅁䕁䅁䅁睁䵁䅁䅁权卄䅂䅁权剁䅁䅁权䕃䅂䅁允䅁䅁䅅䅁佁䉁䅑䅁穁䑁䅁睍睁䑁䅣李㕁䑁䅉睍䅁䅁杷允䅁䅁䅑䅁䑁䅁䅷䅁䭁䅁䝙䅁䭁䉁䅅䅁䭁䥁䕍䅁䉁䅁䅁允䅁䅁䄴䅆䅁䑁䅅杍㉁䑁䅉睍㕁䑁䅁䅍睁䅁䅁䍄䉁䅁䅁䅂䅁䅁䅍䅄䅁䅁䅯朵䅕䅁䅯睡䅑䅁䅯兣䅑䅁䅅䅁䉁䅁䅁兂权楇搯䅊䉢睐杷允䅁䅁䅑䅁䑁䅁䅷䅁䭁䅁䝅䅁䭁䉁䅅䅁䭁䡁䕯䅁䉁䅁䅁允䅁䅁䄴䅆䅁䑁䅉杍睁䑁䅉免ぁ䑁䅅免㑁䅁䅁䍄䉁䅁䅁䅂䅁䅁䅍䅄䅁䅁䅯朴䅑䅁䅯充䅁䅁䅯兤䅑䅁䅅䅁䉁䅁䅁杄十䅁䅁李硁䑁䅅䅍睁䑁䅁䅍睁䅁䅁䍄䉁䅁䅁睁䅁䅁䅍䅄䅁䅁䅯公䅕䅁䅯杊䅙䅁䅅䅁䉁䅁䅁杄䭁䅁䅁李㍁䍁䄴䅏䅁䅁杷允䅁䅁䅑䅁䑁䅁䅷䅁䭁䩁䕯䅁䭁䅁䅑䅁䭁䡁䕍䅁䉁䅁䅁允䅁䅁䅕䅁䅁䉁㍩䕋䵅䅉䅅䅁䑁䅁䅁睁䵁䅁䅁权捄兂䅁权捁杂䅁允䅁䅁䅅䅁䭁䍁䝳䅁䵁䅉䅅䅁䑁䅁䅁睁䵁䅁䅁权祄䅂䅁权奁杂䅁允䅁䅁䅅䅁䭁䍁䝫䅁䵁䅉䅅䅁䕁䅁䅁睁䵁䅁䅁权敁兂䅁权剁䅁䅁权䙃䅂䅁允䅁䅁䅅䅁佁䉁䅑䅁祁䑁䅑免㉁䑁䅍睎㉁䑁䅍䅍䅁䅁杷允䅁䅁䅍䅁䑁䅁䅷䅁䭁䥁䙁䅁䭁䍁䝑䅁䉁䅁䅁允䅁䅁䅯䅰䅫䅁杷允䅁䅁䅑䅁䑁䅁䅷䅁䭁䅁䑅䅁䭁䉁䅅䅁䭁䅁䅕䅁䉁䅁䅁允䅁䅁䄴杅䅁䑁䅕免ぁ䑁䅕免睁䑁䅁䅍䅁䅁杷允䅁䅁䅍䅁䑁䅁䅷䅁䭁䥁䘰䅁䭁䉁䜴䅁䉁䅁䅁允䅁䅁䅯睸䅙䅁杷允䅁䅁䅑䅁䑁䅁䅷䅁䭁䝁䙁䅁䭁䉁䜸䅁䭁䍁䝁䅁䉁䅁䅁允䅁䅁䅯䅑䅧䅁杷允䅁䅁䅑䅁䑁䅁䅷䅁䭁佁䕑䅁䭁䅁䅑䅁䭁䡁䕕䅁䉁䅁䅁允䅁䅁䅕䅁䅁䙁奷䕏䵅䅉䅅䅁䑁䅁䅁睁䵁䅁䅁权晄兂䅁权敁杂䅁允䅁䅁䅅䅁䭁䵁䡕䅁䵁䅉䅅䅁䑁䅁䅁睁䵁䅁䅁权橄兂䅁权慁杂䅁允䅁䅁䅅䅁䭁䙁䜴䅁䵁䅉䅅䅁䑁䅁䅁睁䵁䅁䅁权佄䅃䅁权慁杂䅁允䅁䅁䅅䅁䭁䱁䝁䅁䵁䅉䅅䅁䕁䅁䅁睁䵁䅁䅁权权允䅁权䉁杁䅁权䍁杁䅁允䅁䅁䅅䅁䙁䭁㝷䨱戵䄴䉂䍄䉁䅁䅁䅂䅁䅁䅍䅄䅁䅁䅯儫䅍䅁䅯䅂䅁䅁䅯兂䅁䅁䅅䅁䉁䅁䅁兂䅁䅁䅁㉩儶兑杷允䅁䅁䅑䅁䑁䅁䅷䅁䭁䍁䙕䅁䭁䝁䕳䅁䭁䥁䕁䅁䉁䅁䅁允䅁䅁䅕䑚晶㑔堲啁䵁䅉䅅䅁䕁䅁䅁睁䵁䅁䅁权㑁兂䅁权晁杂䅁权杁杂䅁允䅁䅁䅅䅁䭁䑁䝯䅁䵁䅉䅅䅁䕁䅁䅁睁䵁䅁䅁权杂兂䅁权剁䅁䅁权㍂䅂䅁允䅁䅁䅅䅁佁䉁䅉䅁㕁䑁䅑免睁䑁䅕䅍睁䑁䅁䅁䵁䅉䅅䅁䕁䅁䅁睁䵁䅁䅁权捃兂䅁权剁䅁䅁权㕂䅂䅁允䅁䅁䅅䅁佁䉁䅑䅁硁䑁䅅免硁䑁䅫睎睁䑁䅁䅍䅁䅁杷允䅁䅁䅑䅁䑁䅁䅷䅁䭁乁䘸䅁䭁䉁䅅䅁䭁䥁䕁䅁䉁䅁䅁允䅁䅁䄴䅆䅁䑁䅅兏穁䑁䅧免㍁䑁䅁䅍睁䅁䅁䍄䉁䅁䅁睁䅁䅁䅍䅄䅁䅁䅯睈䅕䅁䅯䅇䅙䅁䅅䅁䉁䅁䅁权㡂杂䅁䍄䉁䅁䅁䅂䅁䅁䅍䅄䅁䅁䅯兹䅅䅁䅯允䅉䅁䅯睁䅉䅁䅅䅁䉁䅁䅁兂敁漱党䅧䩐䅑杷允䅁䅁䅑䅁䑁䅁䅷䅁䭁䥁䘴䅁䭁䝁䕳䅁䭁䡁䕍䅁䉁䅁䅁允䅁䅁䅕䥘䌯匹捨㜵䴸䅉䅅䅁䕁䅁䅁睁䵁䅁䅁权噃兂䅁权剁䅁䅁权療䅂䅁允䅁䅁䅅䅁佁䉁䅉䅁硁䑁䅅李㍁䑁䅅䅍睁䑁䅁䅁䵁䅉䅅䅁䕁䅁䅁睁䵁䅁䅁权扄䅃䅁权牂䅂䅁权㝂䅂䅁允䅁䅁䅅䅁䙁䑁積積積⭍⼸䍄䉁䅁䅁䅂䅁䅁䅍䅄䅁䅁䅯睋䅕䅁䅯睡䅑䅁䅯全䅑䅁䅅䅁䉁䅁䅁兂偃癷潕䥘匯睐杷允䅁䅁䅍䅁䑁䅁䅷䅁䭁䑁䙕䅁䭁䉁䝯䅁䉁䅁䅁允䅁䅁䅯睘䅙䅁杷允䅁䅁䅑䅁䑁䅁䅷䅁䭁䥁䙷䅁䭁䉁䅅䅁䭁䡁䕫䅁䉁䅁䅁允䅁䅁䄴䅆䅁䑁䅅䅍睁䑁䅉䅍睁䑁䅁䅍睁䅁䅁䍄䉁䅁䅁睁䅁䅁䅍䅄䅁䅁䅯杖䅕䅁䅯杈䅙䅁䅅䅁䉁䅁䅁权卂杂䅁䍄䉁䅁䅁䅂䅁䅁䅍䅄䅁䅁䅯兴䅑䅁䅯睡䅑䅁䅯䅦䅑䅁䅅䅁䉁䅁䅁兂慃婭婭婭桮睐杷允䅁䅁䅑䅁䑁䅁䅷䅁䭁䱁䙅䅁䭁䝁䕳䅁䭁䡁䕁䅁䉁䅁䅁允䅁䅁䅕へ㍳啩杆吳䴸䅉䅅䅁䕁䅁䅁睁䵁䅁䅁权楃兂䅁权牂䅂䅁权㡂䅂䅁允䅁䅁䅅䅁䭁䕁䅣䅁䵁䅉䅅䅁䕁䅁䅁睁䵁䅁䅁权㑃兂䅁权剁䅁䅁权睂䅂䅁允䅁䅁䅅䅁佁䉁䅑䅁硁䑁䅍䅏硁䑁䅑䅏睁䑁䅁䅍䅁䅁杷允䅁䅁䅍䅁䑁䅁䅷䅁䭁䕁䙯䅁䭁䍁䝙䅁䉁䅁䅁允䅁䅁䄴䅄䅁䑁䅧睎畁䑁䅙睍䅁䅁杷允䅁䅁䅍䅁䑁䅁䅷䅁䭁䩁䘰䅁䭁䉁䝷䅁䉁䅁䅁允䅁䅁䅯睥䅙䅁杷允䅁䅁䅍䅁䑁䅁䅷䅁䭁乁䙕䅁䭁䉁䝧䅁䉁䅁䅁允䅁䅁䅯䅦䅙䅁杷允䅁䅁䅑䅁䑁䅁䅷䅁䭁乁䙧䅁䭁䅁䅑䅁䭁䡁䕍䅁䉁䅁䅁允䅁䅁䅕䅁䅁䥁䡂䕄䵅䅉䅅䅁䕁䅁䅁睁䵁䅁䅁权煂兂䅁权剁䅁䅁权⭂䅂䅁允䅁䅁䅅䅁佁䉁䅑䅁硁䑁䅍䅎㑁䑁䅙睍㉁䑁䅕䅍䅁䅁杷允䅁䅁䅑䅁䑁䅁䅷䅁䭁䭁䘰䅁䭁䅁䅑䅁䭁䝁䔸䅁䉁䅁䅁允䅁䅁䅕䅁䅁䩁硁啍䵅䅉䅅䅁䑁䅁䅁睁䵁䅁䅁权㕄䅂䅁权捁杂䅁允䅁䅁䅅䅁䭁䅁䡷䅁䵁䅉䅅䅁䕁䅁䅁睁䵁䅁䅁权䑄杁䅁权剁䅁䅁权䙁䅁䅁允䅁䅁䅅䅁佁䉁䅑䅁祁䑁䅙睍ぁ䑁䅁䅍睁䑁䅁䅍䅁䅁杷允䅁䅁䅑䅁䑁䅁䅷䅁䭁佁䙯䅁䭁䝁䕳䅁䭁䡁䕍䅁䉁䅁䅁允䅁䅁䅕へ㍳啩杆吳䴸䅉䅅䅁䑁䅁䅁睁䵁䅁䅁权㡄䅂䅁权慁杂䅁允䅁䅁䅅䅁䭁䝁䝁䅁䵁䅉䅅䅁䕁䅁䅁睁䵁䅁䅁权䙁睁䅁权剁䅁䅁权⽄允䅁允䅁䅁䅅䅁佁䉁䅙䅁硁䑁䅅兎㑁䑁䅁䅍睁䑁䅁䅍睁䅁䅁䍄䉁䅁䅁䅂䅁䅁䅍䅄䅁䅁䅯杷䅕䅁䅯䅂䅁䅁䅯䅨䅑䅁䅅䅁䉁䅁䅁兂䅁䅁䅁䅷㕶䅑杷允䅁䅁䅑䅁䑁䅁䅷䅁䭁䕁䙯䅁䭁䉁䅅䅁䭁䡁䕣䅁䉁䅁䅁允䅁䅁䄴䅆䅁䑁䅅李㑁䑁䅁兎㕁䑁䅁䅍睁䅁䅁䍄䉁䅁䅁䅂䅁䅁䅍䅄䅁䅁䅯兯䅕䅁䅯䅂䅁䅁䅯杤䅑䅁䅅䅁䉁䅁䅁兂䅁䅁䅁坴䅬兑杷允䅁䅁䅑䅁䑁䅁䅷䅁䭁䅁䝣䅁䭁䅁䅑䅁䭁䡁䕕䅁䉁䅁䅁允䅁䅁䅕䅁䅁乁䱑ぐ䵅䅉䅅䅁䕁䅁䅁睁䵁䅁䅁权䩂睁䅁权䭁䅁䅁权䙁䅁䅁允䅁䅁䅅䅁䙁佁浫免獩䉮䅨䍄䉁䅁䅁䅂䅁䅁䅍䅄䅁䅁䅯東䅑䅁䅯睡䅑䅁䅯睢䅑䅁䅅䅁䉁䅁䅁兂硂児塲㍯硄睐杷允䅁䅁䅑䅁䑁䅁䅷䅁䭁䑁䘸䅁䭁䉁䅅䅁䭁䥁䕍䅁䉁䅁䅁允䅁䅁䄴杅䅁䑁䅑睎㉁䑁䅅䅏硁䑁䅅兎䅁䅁杷允䅁䅁䅍䅁䑁䅁䅷䅁䭁乁䙣䅁䭁䍁䝑䅁䉁䅁䅁允䅁䅁䅯兮䅫䅁杷允䅁䅁䅍䅁䑁䅁䅷䅁䭁佁䙧䅁䭁䉁䜴䅁䉁䅁䅁允䅁䅁䅯睹䅙䅁杷允䅁䅁䅑䅁䑁䅁䅷䅁䭁䉁䕁䅁䭁䉁䅅䅁䭁䡁䕉䅁䉁䅁䅁允䅁䅁䅯睚䅉䅁杷允䅁䅁䅑䅁䑁䅁䅷䅁䭁䩁䕯䅁䭁䝁䕳䅁䭁䡁䕉䅁䉁䅁䅁允䅁䅁䅕杓䍷㑋坣戯䴸䅉䅅䅁䑁䅁䅁睁䵁䅁䅁权畄䅂䅁权奁杂䅁允䅁䅁䅅䅁䭁䕁䝑䅁䵁䅉䅅䅁䕁䅁䅁睁䵁䅁䅁权乃䅂䅁权䕁䅁䅁权㉂䅂䅁允䅁䅁䅅䅁䙁䅁䅁䅁䅃祋䉨䍄䉁䅁䅁䅂䅁䅁䅍䅄䅁䅁䅯䄲䅍䅁䅯充䅁䅁䅯兂䅁䅁䅅䅁䉁䅁䅁杄坁䅁䅁免硁䑁䅑䅏祁䑁䅉兎睁䑁䅁䅍䅁䅁杷允䅁䅁䅑䅁䑁䅁䅷䅁䭁偁䕉䅁䭁䉁䅅䅁䭁䝁䔰䅁䉁䅁䅁允䅁䅁䄴䅆䅁䑁䅅䅏㉁䑁䅧睍穁䑁䅅兎睁䅁䅁䍄䉁䅁䅁䅂䅁䅁䅍䅄䅁䅁䅯睪䅉䅁䅯权䅁䅁䅯眯䅅䅁䅅䅁䉁䅁䅁兂乄䵺䵺䵺杺睐杷允䅁䅁䅑䅁䑁䅁䅷䅁䭁䵁䑳䅁䭁䉁䅅䅁䭁偁䈸䅁䉁䅁䅁允䅁䅁䄴䅆䅁䑁䅍免㉁䑁䅅䅍睁䑁䅁䅍睁䅁䅁䍄䉁䅁䅁䅂䅁䅁䅍䅄䅁䅁䅯先䅕䅁䅯睡䅑䅁䅯睥䅑䅁䅅䅁䉁䅁䅁兂㝂䭆䠵場啱睶杷允䅁䅁䅍䅁䑁䅁䅷䅁䭁䍁䙫䅁䭁䉁䝷䅁䉁䅁䅁允䅁䅁䅯睩䅙䅁杷允䅁䅁䅑䅁䑁䅁䅷䅁䭁偁䕑䅁䭁䅁䅑䅁䭁䡁䕁䅁䉁䅁䅁允䅁䅁䅕䅁䅁䭁䤴お䵅䅉䅅䅁䕁䅁䅁睁䵁䅁䅁权汄睁䅁权䕁䅁䅁权⽄允䅁允䅁䅁䅅䅁䙁䅁䅁䥁硁䠷䉴䍄䉁䅁䅁䅂䅁䅁䅍䅄䅁䅁䅯杺䅧䅁䅯充䅁䅁䅯睢䅑䅁䅅䅁䉁䅁䅁杄啁䅁䅁兎㑁䑁䅍杍睁䑁䅁䅍睁䑁䅁䅁䵁䅉䅅䅁䑁䅁䅁睁䵁䅁䅁权䡃䅂䅁权敁杂䅁允䅁䅁䅅䅁䭁䵁䝫䅁䵁䅉䅅䅁䕁䅁䅁睁䵁䅁䅁权䱂兂䅁权牂䅂䅁权療䅂䅁允䅁䅁䅅䅁䙁䭁䙊癴㥐倱⽙䍄䉁䅁䅁䅂䅁䅁䅍䅄䅁䅁䅯兒䅁䅁䅯允䅉䅁䅯睁䅉䅁䅅䅁䉁䅁䅁兂瑁䡸㕙敃㥘䅑杷允䅁䅁䅑䅁䑁䅁䅷䅁䭁佁䙯䅁䭁䅁䅑䅁䭁䥁䕍䅁䉁䅁䅁允䅁䅁䅕䅁䅁䥁灯お䵅䅉䅅䅁䕁䅁䅁睁䵁䅁䅁权癁兂䅁权牂䅂䅁权㡂䅂䅁允䅁䅁䅅䅁䙁乁倹婪畤瑅⽳䍄䉁䅁䅁睁䅁䅁䅍䅄䅁䅁䅯睈䅕䅁䅯杈䅙䅁䅅䅁䉁䅁䅁权ぁ杂䅁䍄䉁䅁䅁䅂䅁䅁䅍䅄䅁䅁䅯儱䅉䅁䅯䅂䅁䅁䅯兂䅁䅁䅅䅁䉁䅁䅁兂䅁䅁杄癬㙂兑杷允䅁䅁䅑䅁䑁䅁䅷䅁䭁䑁䑷䅁䭁䅁䅑䅁䭁偁䈸䅁䉁䅁䅁允䅁䅁䅕䅁䅁偁奏䕬䵅䅉䅅䅁䕁䅁䅁睁䵁䅁䅁权慄䅂䅁权䕁䅁䅁权䕃䅂䅁允䅁䅁䅅䅁䙁䅁䅁䅁䅁敆䅎䍄䉁䅁䅁睁䅁䅁䅍䅄䅁䅁䅯杷䅑䅁䅯杇䅙䅁䅅䅁䉁䅁䅁权時杂䅁䍄䉁䅁䅁䅂䅁䅁䅍䅄䅁䅁䅯眸䅑䅁䅯䅂䅁䅁䅯䅦䅑䅁䅅䅁䉁䅁䅁兂䅁䅁䅁䱤摯兑杷允䅁䅁䅑䅁䑁䅁䅷䅁䭁䡁䙕䅁䭁䉁䅅䅁䭁䡁䕁䅁䉁䅁䅁允䅁䅁䄴杅䅁䑁䅧睎㉁䑁䅉兏睁䑁䅁䅍䅁䅁杷允䅁䅁䅑䅁䑁䅁䅷䅁䭁䱁䙑䅁䭁䅁䅑䅁䭁䡁䕫䅁䉁䅁䅁允䅁䅁䅕䅁䅁䝁乁〷䵁䅉䅅䅁䕁䅁䅁睁䵁䅁䅁权千睁䅁权䕁䅁䅁权⽄允䅁允䅁䅁䅅䅁䙁䅁䅁䅁䩄䝈䉖䍄䉁䅁䅁䅂䅁䅁䅍䅄䅁䅁䅯杌䅕䅁䅯睡䅑䅁䅯兤䅑䅁䅅䅁䉁䅁䅁兂穁積積積㍐睐杷允䅁䅁䅑䅁䑁䅁䅷䅁䭁䑁䘰䅁䭁䉁䅅䅁䭁䡁䕑䅁䉁䅁䅁允䅁䅁䄴䅆䅁䑁䅅杍㕁䑁䅣杍㑁䑁䅁䅍睁䅁䅁䍄䉁䅁䅁䅂䅁䅁䅍䅄䅁䅁䅯眴䅕䅁䅯睡䅑䅁䅯睤䅑䅁䅅䅁䉁䅁䅁兂慃婭婭婭㕭睶杷允䅁䅁䅑䅁䑁䅁䅷䅁䭁䡁䍧䅁䭁䅁䅯䅁䭁偁䈸䅁䉁䅁䅁允䅁䅁䅕敨剴䉵䘶啁䵁䅉䅅䅁䕁䅁䅁睁䵁䅁䅁权乄䅂䅁权晁杂䅁权杁杂䅁允䅁䅁䅅䅁䭁䕁䡷䅁䵁䅉䅅䅁䕁䅁䅁睁䵁䅁䅁权塄兂䅁权䕁䅁䅁权䉃䅂䅁允䅁䅁䅅䅁䙁䅁䅁䅁捃穪䉆䍄䉁䅁䅁䅂䅁䅁䅍䅄䅁䅁䅯䄫䅕䅁䅯睡䅑䅁䅯䅤䅑䅁䅅䅁䉁䅁䅁兂橁⼲⭬牡䕺睐杷允䅁䅁䅍䅁䑁䅁䅷䅁䭁佁䕯䅁䭁䉁䝷䅁䉁䅁䅁允䅁䅁䅯䅈䅣䅁杷允䅁䅁䅑䅁䑁䅁䅷䅁䭁䩁䙣䅁䭁䉁䅅䅁䭁䝁䔸䅁䉁䅁䅁允䅁䅁䄴杅䅁䑁䅧兏穁䑁䅫杍睁䑁䅁䅍䅁䅁杷允䅁䅁䅑䅁䑁䅁䅷䅁䭁䙁䙳䅁䭁䅁䅑䅁䭁䡁䕑䅁䉁䅁䅁允䅁䅁䅕䅁䅁乁乂䕆䵅䅉䅅䅁䕁䅁䅁睁䵁䅁䅁权㕃䅂䅁权剁䅁䅁权ㅂ䅂䅁允䅁䅁䅅䅁佁䉁䅉䅁ㅁ䑁䅣杍睁䑁䅁䅍睁䑁䅁䅁䵁䅉䅅䅁䕁䅁䅁睁䵁䅁䅁权ぁ兂䅁权牂䅂䅁权ㅂ䅂䅁允䅁䅁䅅䅁䙁䑁䬰㘱睎敐⽱䍄䉁䅁䅁䅂䅁䅁䅍䅄䅁䅁䅯睐䅕䅁䅯睡䅑䅁䅯睤䅑䅁䅅䅁䉁䅁䅁兂穁積積積牐睐杷允䅁䅁䅑䅁䑁䅁䅷䅁䭁䵁䙕䅁䭁䉁䅅䅁䭁䡁䕷䅁䉁䅁䅁允䅁䅁䄴杅䅁䑁䅕杍ㅁ䑁䅑兏睁䑁䅁䅍䅁䅁杷允䅁䅁䅍䅁䑁䅁䅷䅁䭁䍁䙑䅁䭁䍁䝑䅁䉁䅁䅁允䅁䅁䅯充䅫䅁杷允䅁䅁䅑䅁䑁䅁䅷䅁䭁乁䕳䅁䭁䅁䅑䅁䭁䡁䕯䅁䉁䅁䅁允䅁䅁䅕䅁䅁偁塧䕃䵅䅉䅅䅁䕁䅁䅁睁䵁䅁䅁权楃䅂䅁权牂䅂䅁权䡄元䅁允䅁䅁䅅䅁䙁䭁睒児塲⽯⽑䍄䉁䅁䅁䅂䅁䅁䅍䅄䅁䅁䅯東䅕䅁䅯充䅁䅁䅯兣䅑䅁䅅䅁䉁䅁䅁杄十䅁䅁李祁䑁䅕兎ㅁ䑁䅁䅍睁䅁䅁䍄䉁䅁䅁睁䅁䅁䅍䅄䅁䅁䅯児䅕䅁䅯䅊䅙䅁䅅䅁䉁䅁䅁权橂杂䅁䍄䉁䅁䅁䅂䅁䅁䅍䅄䅁䅁䅯允䅙䅁䅯䅂䅁䅁䅯兣䅑䅁䅅䅁䉁䅁䅁兂䅁䅁䅁䕸婁兑杷允䅁䅁䅍䅁䑁䅁䅷䅁䭁䝁䙉䅁䭁䉁䝯䅁䉁䅁䅁允䅁䅁䅯杷䅙䅁杷允䅁䅁䅑䅁䑁䅁䅷䅁䭁䩁䕣䅁䭁䅁䅑䅁䭁䡁䕕䅁䉁䅁䅁允䅁䅁䅕䅁䅁䭁塪歎䵅䅉䅅䅁䕁䅁䅁睁䵁䅁䅁权㝂兂䅁权牂䅂䅁权あ䅂䅁允䅁䅁䅅䅁䙁䉁畓⭒㙆偆⽙䍄䉁䅁䅁睁䅁䅁䅍䅄䅁䅁䅯睅䅙䅁䅯䅊䅙䅁䅅䅁䉁䅁䅁权权䅃䅁䍄䉁䅁䅁䅂䅁䅁䅍䅄䅁䅁䅯儷䅑䅁䅯䅂䅁䅁䅯睥䅑䅁䅅䅁䉁䅁䅁兂䅁䅁䅁䝁灑兑杷允䅁䅁䅍䅁䑁䅁䅷䅁䭁䥁䙳䅁䭁䉁䝷䅁䉁䅁䅁允䅁䅁䅯睋䅙䅁杷允䅁䅁䅍䅁䑁䅁䅷䅁䭁䱁䙁䅁䭁䉁䝧䅁䉁䅁䅁允䅁䅁䅯杓䅙䅁杷允䅁䅁䅑䅁䑁䅁䅷䅁䭁䭁䕧䅁䭁䅁䅑䅁䭁䡁䕉䅁䉁䅁䅁允䅁䅁䅕䅁䅁䑁㕦䕙䵅䅉䅅䅁䕁䅁䅁睁䵁䅁䅁权潃杁䅁权䭁䅁䅁权⽄允䅁允䅁䅁䅅䅁䙁䭁睒児塲祉䅂䍄䉁䅁䅁䅂䅁䅁䅍䅄䅁䅁䅯儵䅉䅁䅯权䅁䅁䅯兂䅁䅁䅅䅁䉁䅁䅁兂㙄浦㡱䩤䑍䅑杷允䅁䅁䅑䅁䑁䅁䅷䅁䭁䭁䅁䅁䭁䅁䅯䅁䭁䅁䍑䅁䉁䅁䅁允䅁䅁䅕呦ㄸ牘䩰䐳䴸䅉䅅䅁䕁䅁䅁睁䵁䅁䅁权䉄允䅁权䉁杁䅁权䍁杁䅁允䅁䅁䅅䅁䙁䍁㉫䵲㥲併䅚䍄䉁䅁䅁䅂䅁䅁䅍䅄䅁䅁䅯杂䅙䅁䅯睡䅑䅁䅯䅦䅑䅁䅅䅁䉁䅁䅁兂䱄啯㉗⼸䔳睶杷允䅁䅁䅑䅁䑁䅁䅷䅁䭁䙁䙁䅁䭁䝁䕳䅁䭁䥁䕉䅁䉁䅁䅁允䅁䅁䅕噋偹癷潕䐸䴸䅉䅅䅁䕁䅁䅁睁䵁䅁䅁权偄䅃䅁权剁䅁䅁权䕃䅂䅁允䅁䅁䅅䅁佁䉁䅑䅁祁䑁䅉䅍ぁ䑁䅁䅍睁䑁䅁䅍䅁䅁杷允䅁䅁䅑䅁䑁䅁䅷䅁䭁䵁䕁䅁䭁䉁䅅䅁䭁䥁䕕䅁䉁䅁䅁允䅁䅁䄴杅䅁䑁䅕兎㕁䑁䅣兎睁䑁䅁䅍䅁䅁杷允䅁䅁䅑䅁䑁䅁䅷䅁䭁䍁䙉䅁䭁䉁䜸䅁䭁䍁䝁䅁䉁䅁䅁允䅁䅁䅯䄶䅣䅁杷允䅁䅁䅍䅁䑁䅁䅷䅁䭁佁䕁䅁䭁䉁䝯䅁䉁䅁䅁允䅁䅁䅯兌䅙䅁杷允䅁䅁䅑䅁䑁䅁䅷䅁䭁佁䥕䅁䭁䝁䕳䅁䭁䡁䕷䅁䉁䅁䅁允䅁䅁䅕㑈牘払敧吴䴸䅉䅅䅁䑁䅁䅁睁䵁䅁䅁权㙃䅂䅁权捁杂䅁允䅁䅁䅅䅁䭁䉁䡷䅁䵁䅉䅅䅁䕁䅁䅁睁䵁䅁䅁权䡄䅂䅁权晁杂䅁权杁杂䅁允䅁䅁䅅䅁䭁䉁䥯䅁䵁䅉䅅䅁䕁䅁䅁睁䵁䅁䅁权扁兂䅁权牂䅂䅁权㉂䅂䅁允䅁䅁䅅䅁䙁乁乎桙奂晏⽉䍄䉁䅁䅁睁䅁䅁䅍䅄䅁䅁䅯䅵䅑䅁䅯杈䅙䅁䅅䅁䉁䅁䅁权噃杂䅁䍄䉁䅁䅁䅂䅁䅁䅍䅄䅁䅁䅯兊䅕䅁䅯睡䅑䅁䅯䅨䅑䅁䅅䅁䉁䅁䅁兂摄䅊䉡啬癐睐杷允䅁䅁䅑䅁䑁䅁䅷䅁䭁䝁䘸䅁䭁䅁䅑䅁䭁䡁䕙䅁䉁䅁䅁允䅁䅁䅕䅁䅁䵁穸䕅䵅䅉䅅䅁䑁䅁䅁睁䵁䅁䅁权ぁ兂䅁权捁杂䅁允䅁䅁䅅䅁䭁䍁䜴䅁䵁䅉䅅䅁䕁䅁䅁睁䵁䅁䅁权㙃䅂䅁权剁䅁䅁权㕂䅂䅁允䅁䅁䅅䅁佁䉁䅉䅁㕁䑁䅉杍睁䑁䅁䅍睁䑁䅁䅁䵁䅉䅅䅁䕁䅁䅁睁䵁䅁䅁权灄兂䅁权牂䅂䅁权あ䅂䅁允䅁䅁䅅䅁䙁䉁䕫杖琴畳⽅䍄䉁䅁䅁䅂䅁䅁䅍䅄䅁䅁䅯兇䅁䅁䅯允䅉䅁䅯杁䅉䅁䅅䅁䉁䅁䅁兂畁夷偰㉑䤷䅑杷允䅁䅁䅑䅁䑁䅁䅷䅁䭁䉁䘴䅁䭁䅁䅑䅁䭁䥁䕑䅁䉁䅁䅁允䅁䅁䅕䅁䅁䑁㝩い䵅䅉䅅䅁䕁䅁䅁睁䵁䅁䅁权噃兂䅁权剁䅁䅁权睂䅂䅁允䅁䅁䅅䅁佁䉁䅉䅁硁䑁䅉䅍ㅁ䑁䅕䅍睁䑁䅁䅁䵁䅉䅅䅁䕁䅁䅁睁䵁䅁䅁权浂兂䅁权牂䅂䅁权穂䅂䅁允䅁䅁䅅䅁䙁䍁硣䭃捷畗⽑䍄䉁䅁䅁睁䅁䅁䅍䅄䅁䅁䅯睵䅕䅁䅯䅇䅙䅁䅅䅁䉁䅁䅁权療杂䅁䍄䉁䅁䅁睁䅁䅁䅍䅄䅁䅁䅯睰䅑䅁䅯䅈䅙䅁䅅䅁䉁䅁䅁权灁睂䅁䍄䉁䅁䅁睁䅁䅁䅍䅄䅁䅁䅯杲䅕䅁䅯杊䅙䅁䅅䅁䉁䅁䅁杄䵁䅁䅁兏穁䍁䄴兏ㅁ䅁䅁䍄䉁䅁䅁䅂䅁䅁䅍䅄䅁䅁䅯兩䅅䅁䅯权䅁䅁䅯䅂䅉䅁䅅䅁䉁䅁䅁兂灁䥘䌯匹䉧䅑杷允䅁䅁䅑䅁䑁䅁䅷䅁䭁䵁䌴䅁䭁䅁䅯䅁䭁偁䈸䅁䉁䅁䅁允䅁䅁䅕渫焵䡶呑ぅ䵁䅉䅅䅁䑁䅁䅁睁䵁䅁䅁权㉂兂䅁权奁杂䅁允䅁䅁䅅䅁䭁䍁䝫䅁䵁䅉䅅䅁䕁䅁䅁睁䵁䅁䅁权权杁䅁权剁䅁䅁权䙁䅁䅁允䅁䅁䅅䅁佁䉁䅑䅁ぁ䑁䅅睍㉁䑁䅕䅏ㅁ䑁䅁䅍䅁䅁杷允䅁䅁䅑䅁䑁䅁䅷䅁䭁䥁䙍䅁䭁䝁䕳䅁䭁䡁䕙䅁䉁䅁䅁允䅁䅁䅕噋偹癷潕䱶䴸䅉䅅䅁䑁䅁䅁睁䵁䅁䅁权㥂兂䅁权歁杂䅁允䅁䅁䅅䅁䭁䑁䩅䅁䵁䅉䅅䅁䕁䅁䅁睁䵁䅁䅁权ぃ䅂䅁权剁䅁䅁权㉂䅂䅁允䅁䅁䅅䅁佁䉁䅉䅁㑁䑁䅣睎㍁䑁䅉䅎ぁ䑁䅍䅁䵁䅉䅅䅁䕁䅁䅁睁䵁䅁䅁权捃䅂䅁权䕁䅁䅁权䉃䅂䅁允䅁䅁䅅䅁䙁䅁䅁䅁䥁硣䈱䍄䉁䅁䅁䅂䅁䅁䅍䅄䅁䅁䅯权䅙䅁䅯充䅁䅁䅯全䅑䅁䅅䅁䉁䅁䅁杄啁䅁䅁杍穁䑁䅅杍祁䑁䅑李㕁䑁䅉䅁䵁䅉䅅䅁䕁䅁䅁睁䵁䅁䅁权允䅂䅁权牂䅂䅁权㕂䅂䅁允䅁䅁䅅䅁䭁䝁䍣䅁䵁䅉䅅䅁䕁䅁䅁睁䵁䅁䅁权佃䅂䅁权牂䅂䅁权䕃䅂䅁允䅁䅁䅅䅁䙁䱁祂䩡瑈佦⽍䍄䉁䅁䅁䅂䅁䅁䅍䅄䅁䅁䅯䅶䅁䅁䅯权䅁䅁䅯䅂䅉䅁䅅䅁䉁䅁䅁兂卂䉵䘶ㄶ睈睐杷允䅁䅁䅑䅁䑁䅁䅷䅁䭁䍁䙍䅁䭁䝁䕳䅁䭁䥁䕑䅁䉁䅁䅁允䅁䅁䅕㑋坣挲㌷穳䴸䅉䅅䅁䕁䅁䅁睁䵁䅁䅁权流兂䅁权剁䅁䅁权䑃䅂䅁允䅁䅁䅅䅁佁䉁䅑䅁硁䑁䅅免硁䑁䅉睍睁䑁䅁䅍䅁䅁杷允䅁䅁䅑䅁䑁䅁䅷䅁䭁䉁䝉䅁䭁䅁䅑䅁䭁䥁䕅䅁䉁䅁䅁允䅁䅁䅕䅁䅁䵁穧䕃䵅䅉䅅䅁䑁䅁䅁睁䵁䅁䅁权䥄兂䅁权捁杂䅁允䅁䅁䅅䅁䭁䥁䝳䅁䵁䅉䅅䅁䕁䅁䅁睁䵁䅁䅁权佃允䅁权剁䅁䅁权䙁䅁䅁允䅁䅁䅅䅁佁䉁䅉䅁ㅁ䑁䅁免睁䑁䅁䅍睁䑁䅁䅁䵁䅉䅅䅁䕁䅁䅁睁䵁䅁䅁权䭂兂䅁权牂䅂䅁权⭂䅂䅁允䅁䅁䅅䅁䙁䅁坒楄礲摮⽣䍄䉁䅁䅁䅂䅁䅁䅍䅄䅁䅁䅯杖䅍䅁䅯䅂䅁䅁䅯兂䅁䅁䅅䅁䉁䅁䅁兂䅁䅁元橆楏兑杷允䅁䅁䅑䅁䑁䅁䅷䅁䭁乁䅁䅁䭁䅁䍅䅁䭁䅁䍍䅁䉁䅁䅁允䅁䅁䅕㈲䉴ㅲ灥䔱䵁䅉䅅䅁䕁䅁䅁睁䵁䅁䅁权允䅂䅁权䕁䅁䅁权㑂䅂䅁允䅁䅁䅅䅁䭁䝁䍣䅁䵁䅉䅅䅁䕁䅁䅁睁䵁䅁䅁权䕂兂䅁权剁䅁䅁权䅃䅂䅁允䅁䅁䅅䅁佁䉁䅑䅁穁䑁䅅兎硁䑁䅍兎睁䑁䅁䅍䅁䅁杷允䅁䅁䅑䅁䑁䅁䅷䅁䭁佁䙷䅁䭁䅁䅑䅁䭁䡁䕁䅁䉁䅁䅁允䅁䅁䅕䅁䅁䉁吵歊䵅䅉䅅䅁䕁䅁䅁睁䵁䅁䅁权啁杂䅁权晁杂䅁权杁杂䅁允䅁䅁䅅䅁䭁䭁䥯䅁䵁䅉䅅䅁䑁䅁䅁睁䵁䅁䅁权元䅂䅁权敁杂䅁允䅁䅁䅅䅁䭁䝁䝕䅁䵁䅉䅅䅁䕁䅁䅁睁䵁䅁䅁权㡁兂䅁权牂䅂䅁权㡂䅂䅁允䅁䅁䅅䅁䙁䭁䠵場啯獲⽣䍄䉁䅁䅁䅂䅁䅁䅍䅄䅁䅁䅯䄫䅅䅁䅯允䅉䅁䅯杁䅉䅁䅅䅁䉁䅁䅁兂塃瑆獹噲䕌䅑杷允䅁䅁䅑䅁䑁䅁䅷䅁䭁䡁䙙䅁䭁䉁䅅䅁䭁䥁䕉䅁䉁䅁䅁允䅁䅁䄴䅆䅁䑁䅉睍㑁䑁䅁䅍睁䑁䅁䅍睁䅁䅁䍄䉁䅁䅁睁䅁䅁䅍䅄䅁䅁䅯睆䅕䅁䅯䅇䅙䅁䅅䅁䉁䅁䅁权㡂杂䅁䍄䉁䅁䅁䅂䅁䅁䅍䅄䅁䅁䅯兕䅕䅁䅯睡䅑䅁䅯兢䅑䅁䅅䅁䉁䅁䅁兂橁⼲⭬牡捺睐杷允䅁䅁䅍䅁䑁䅁䅷䅁䭁䡁䙣䅁䭁䉁䝧䅁䉁䅁䅁允䅁䅁䅯杓䅙䅁杷允䅁䅁䅑䅁䑁䅁䅷䅁䭁䉁䕁䅁䭁䉁䅅䅁䭁䡁䕑䅁䉁䅁䅁允䅁䅁䅯睚䅉䅁杷允䅁䅁䅑䅁䑁䅁䅷䅁䭁偁䕫䅁䭁䝁䕳䅁䭁䥁䕕䅁䉁䅁䅁允䅁䅁䅕噋偹癷潕䐹䴸䅉䅅䅁䕁䅁䅁睁䵁䅁䅁权敃杁䅁权䭁䅁䅁权䙁䅁䅁允䅁䅁䅅䅁䙁䕁㉡⼸唳佥⽫䍄䉁䅁䅁睁䅁䅁䅍䅄䅁䅁䅯杭䅑䅁䅯杊䅙䅁䅅䅁䉁䅁䅁杄䵁䅁䅁兏㉁䍁䄴䅏㍁䅁䅁䍄䉁䅁䅁䅂䅁䅁䅍䅄䅁䅁䅯兺䅕䅁䅯睡䅑䅁䅯䅨䅑䅁䅅䅁䉁䅁䅁兂㥁瑃橥䑣洳睐杷允䅁䅁䅑䅁䑁䅁䅷䅁䭁䉁䙅䅁䭁䝁䕳䅁䭁䡁䕧䅁䉁䅁䅁允䅁䅁䅕倹唳佥浫吵䴸䅉䅅䅁䕁䅁䅁睁䵁䅁䅁权䑃兂䅁权牂䅂䅁权硂䅂䅁允䅁䅁䅅䅁䙁䡁⭥确癯攳⽁䍄䉁䅁䅁䅂䅁䅁䅍䅄䅁䅁䅯兪䅕䅁䅯充䅁䅁䅯睸䅫䅁䅅䅁䉁䅁䅁杄啁䅁䅁免睁䑁䅁兏穁䑁䅍䅍睁䑁䅁䅁䵁䅉䅅䅁䑁䅁䅁睁䵁䅁䅁权橁兂䅁权慁杂䅁允䅁䅁䅅䅁䭁䙁䜸䅁䵁䅉䅅䅁䕁䅁䅁睁䵁䅁䅁权坃䅂䅁权晁杂䅁权杁杂䅁允䅁䅁䅅䅁䭁䥁䝅䅁䵁䅉䅅䅁䑁䅁䅁睁䵁䅁䅁权䱄兂䅁权慁杂䅁允䅁䅁䅅䅁䭁䕁䝳䅁䵁䅉䅅䅁䑁䅁䅁睁䵁䅁䅁权䩂兂䅁权敁杂䅁允䅁䅁䅅䅁䭁䕁䝫䅁䵁䅉䅅䅁䕁䅁䅁睁䵁䅁䅁权䥄䅂䅁权剁䅁䅁权䕃䅂䅁允䅁䅁䅅䅁佁䉁䅑䅁穁䑁䅉李ㅁ䑁䅅兎㕁䑁䅣睍䅁䅁杷允䅁䅁䅑䅁䑁䅁䅷䅁䭁偁䕳䅁䭁䝁䕳䅁䭁䡁䕙䅁䉁䅁䅁允䅁䅁䅕歲桦桥畓稹䴸䅉䅅䅁䑁䅁䅁睁䵁䅁䅁权噃兂䅁权捁杂䅁允䅁䅁䅅䅁䭁䍁䜴䅁䵁䅉䅅䅁䕁䅁䅁睁䵁䅁䅁权䵄允䅁权䉁杁䅁权䍁杁䅁允䅁䅁䅅䅁䙁䅁䉈䑈挱佮䅖䍄䉁䅁䅁䅂䅁䅁䅍䅄䅁䅁䅯眱䅑䅁䅯睡䅑䅁䅯睧䅑䅁䅅䅁䉁䅁䅁兂䑃䵷桱扒扢睐杷允䅁䅁䅍䅁䑁䅁䅷䅁䭁乁䙧䅁䭁䉁䝷䅁䉁䅁䅁允䅁䅁䅯睒䅙䅁杷允䅁䅁䅑䅁䑁䅁䅷䅁䭁䅁䙫䅁䭁䝁䕳䅁䭁䥁䕉䅁䉁䅁䅁允䅁䅁䅕体㙆䭆䠵吰䴸䅉䅅䅁䕁䅁䅁睁䵁䅁䅁权睂兂䅁权牂䅂䅁权䕃䅂䅁允䅁䅁䅅䅁䙁佁汏㡭村佳⼴䍄䉁䅁䅁䅂䅁䅁䅍䅄䅁䅁䅯全䅕䅁䅯䅂䅁䅁䅯睢䅑䅁䅅䅁䉁䅁䅁兂䅁䅁䅁䤹呬兑杷允䅁䅁䅍䅁䑁䅁䅷䅁䭁佁䕅䅁䭁䍁䝙䅁䉁䅁䅁允䅁䅁䄴䅄䅁䑁䅧䅍畁䑁䅣䅎䅁䅁杷允䅁䅁䅑䅁䑁䅁䅷䅁䭁偁䕷䅁䭁䅁䅑䅁䭁䥁䕅䅁䉁䅁䅁允䅁䅁䅕䅁䅁䭁㡄お䵅䅉䅅䅁䕁䅁䅁睁䵁䅁䅁权㙃兂䅁权牂䅂䅁权⽂䅂䅁允䅁䅁䅅䅁䭁䕁䅣䅁䵁䅉䅅䅁䕁䅁䅁睁䵁䅁䅁权兂允䅁权䉁杁䅁权䙁杁䅁允䅁䅁䅅䅁䙁䉁㑙㍅㕋畏䅖䍄䉁䅁䅁䅂䅁䅁䅍䅄䅁䅁䅯䄹䅕䅁䅯睡䅑䅁䅯全䅑䅁䅅䅁䉁䅁䅁兂睃浣剩堷塺睐杷允䅁䅁䅍䅁䑁䅁䅷䅁䭁䝁䙯䅁䭁䉁䝯䅁䉁䅁䅁允䅁䅁䅯杙䅙䅁杷允䅁䅁䅑䅁䑁䅁䅷䅁䭁䙁䘰䅁䭁䅁䅑䅁䭁䡁䕣䅁䉁䅁䅁允䅁䅁䅕䅁䅁䅁湑啍䵅䅉䅅䅁䕁䅁䅁睁䵁䅁䅁权允兂䅁权剁䅁䅁权䍃䅂䅁允䅁䅁䅅䅁佁䉁䅑䅁祁䑁䅕兎睁䑁䅕䅎睁䑁䅁䅍䅁䅁杷允䅁䅁䅑䅁䑁䅁䅷䅁䭁䍁䙍䅁䭁䅁䅑䅁䭁䡁䕫䅁䉁䅁䅁允䅁䅁䅕䅁䅁乁㝩䕆䵅䅉䅅䅁䕁䅁䅁睁䵁䅁䅁权硃兂䅁权䕁䅁䅁权䍃䅂䅁允䅁䅁䅅䅁䙁䅁䅁䅁啄䉰䈵䍄䉁䅁䅁䅂䅁䅁䅍䅄䅁䅁䅯兵䅕䅁䅯䅂䅁䅁䅯內䅑䅁䅅䅁䉁䅁䅁兂䅁䅁䅁佺捅兑杷允䅁䅁䅍䅁䑁䅁䅷䅁䭁䭁䕙䅁䭁䍁䝑䅁䉁䅁䅁允䅁䅁䅯兰䅙䅁杷允䅁䅁䅑䅁䑁䅁䅷䅁䭁䕁䑷䅁䭁䉁䅅䅁䭁偁䈸䅁䉁䅁䅁允䅁䅁䄴䅆䅁䑁䅣杍㍁䑁䅁䅍睁䑁䅁䅍睁䅁䅁䍄䉁䅁䅁䅂䅁䅁䅍䅄䅁䅁䅯睢䅕䅁䅯睡䅑䅁䅯睧䅑䅁䅅䅁䉁䅁䅁兂㝂䭆䠵場啱睐杷允䅁䅁䅍䅁䑁䅁䅷䅁䭁䅁䙕䅁䭁䍁䝑䅁䉁䅁䅁允䅁䅁䅯杚䅫䅁杷允䅁䅁䅍䅁䑁䅁䅷䅁䭁䙁䙍䅁䭁䉁䜴䅁䉁䅁䅁允䅁䅁䅯䅎䅙䅁杷允䅁䅁䅑䅁䑁䅁䅷䅁䭁䙁䘸䅁䭁䉁䅅䅁䭁䡁䕁䅁䉁䅁䅁允䅁䅁䄴杅䅁䑁䅧睎㕁䑁䅁䅍睁䑁䅁䅍䅁䅁杷允䅁䅁䅑䅁䑁䅁䅷䅁䭁䩁䑫䅁䭁䅁䅑䅁䭁䅁䅕䅁䉁䅁䅁允䅁䅁䅕䅁䅁佷䩑歩䵅䅉䅅䅁䕁䅁䅁睁䵁䅁䅁权浄䅂䅁权牂䅂䅁权穂䅂䅁允䅁䅁䅅䅁䙁䙁㑋潈牘晕⽁䍄䉁䅁䅁睁䅁䅁䅍䅄䅁䅁䅯䄴䅑䅁䅯䅈䅙䅁䅅䅁䉁䅁䅁权䡄杂䅁䍄䉁䅁䅁䅂䅁䅁䅍䅄䅁䅁䅯杋䅕䅁䅯䅂䅁䅁䅯睤䅑䅁䅅䅁䉁䅁䅁兂䅁䅁䅁䝊浙兑杷允䅁䅁䅑䅁䑁䅁䅷䅁䭁偁䙷䅁䭁䝁䕳䅁䭁䡁䕉䅁䉁䅁䅁允䅁䅁䅕䘷㑇潈牘呷䴸䅉䅅䅁䑁䅁䅁睁䵁䅁䅁权䙃兂䅁权敁杂䅁允䅁䅁䅅䅁䭁䝁䝅䅁䵁䅉䅅䅁䕁䅁䅁睁䵁䅁䅁权啂兂䅁权牂䅂䅁权㑂䅂䅁允䅁䅁䅅䅁䙁䩁瑈䑦ㄸ畘⼴䍄䉁䅁䅁䅂䅁䅁䅍䅄䅁䅁䅯朴䅍䅁䅯䅂䅁䅁䅯兂䅁䅁䅅䅁䉁䅁䅁兂䅁䅁䅁㍦䡊兑杷允䅁䅁䅑䅁䑁䅁䅷䅁䭁䕁䍣䅁䭁䅁䅯䅁䭁䅁䅕䅁䉁䅁䅁允䅁䅁䅕婧䑖㉩湹䕊䵁䅉䅅䅁䕁䅁䅁睁䵁䅁䅁权坃杁䅁权䕁䅁䅁权⽄允䅁允䅁䅁䅅䅁䙁䅁䅁䑁獁㙲䉊䍄䉁䅁䅁䅂䅁䅁䅍䅄䅁䅁䅯䅁䅕䅁䅯充䅁䅁䅯全䅑䅁䅅䅁䉁䅁䅁杄十䅁䅁䅎㕁䑁䅫䅍睁䑁䅁䅍睁䅁䅁䍄䉁䅁䅁䅂䅁䅁䅍䅄䅁䅁䅯䅦䅕䅁䅯充䅁䅁䅯䅣䅑䅁䅅䅁䉁䅁䅁杄啁䅁䅁杍ㅁ䑁䅑兎㑁䑁䅑䅍睁䑁䅁䅁䵁䅉䅅䅁䕁䅁䅁睁䵁䅁䅁权㡄睁䅁权䭁䅁䅁权䙁䅁䅁允䅁䅁䅅䅁䙁䵁桵扒穢剦䅎䍄䉁䅁䅁睁䅁䅁䅍䅄䅁䅁䅯䅹䅑䅁䅯䅈䅙䅁䅅䅁䉁䅁䅁权楂杂䅁䍄䉁䅁䅁䅂䅁䅁䅍䅄䅁䅁䅯杇䅁䅁䅯䅂䅁䅁䅯兂䅁䅁䅅䅁䉁䅁䅁兂䅁䅁䅁坅䵓兑杷允䅁䅁䅑䅁䑁䅁䅷䅁䭁䙁䘰䅁䭁䅁䅑䅁䭁䡁䕑䅁䉁䅁䅁允䅁䅁䅕䅁䅁䅁㉁䕍䵅䅉䅅䅁䕁䅁䅁睁䵁䅁䅁权䵃䅂䅁权晁杂䅁权杁杂䅁允䅁䅁䅅䅁䭁䍁䜸䅁䵁䅉䅅䅁䕁䅁䅁睁䵁䅁䅁权晁兂䅁权剁䅁䅁权㑂䅂䅁允䅁䅁䅅䅁佁䉁䅉䅁㉁䑁䅑李ぁ䑁䅣䅍睁䑁䅁䅁䵁䅉䅅䅁䕁䅁䅁睁䵁䅁䅁权敂兂䅁权牂䅂䅁权瑂䅂䅁允䅁䅁䅅䅁䙁䭁䠵場啯畲⽣䍄䉁䅁䅁睁䅁䅁䅍䅄䅁䅁䅯全䅕䅁䅯䅇䅙䅁䅅䅁䉁䅁䅁权䭂杂䅁䍄䉁䅁䅁䅂䅁䅁䅍䅄䅁䅁䅯睓䅕䅁䅯睡䅑䅁䅯睧䅑䅁䅅䅁䉁䅁䅁兂呃䅇坒楄⬳睐杷允䅁䅁䅑䅁䑁䅁䅷䅁䭁䩁䙯䅁䭁䅁䅑䅁䭁䥁䕁䅁䉁䅁䅁允䅁䅁䅕䅁䅁佁䡺ぇ䵅䅉䅅䅁䑁䅁䅁睁䵁䅁䅁权慄䅂䅁权歁杂䅁允䅁䅁䅅䅁䭁䍁䩫䅁䵁䅉䅅䅁䕁䅁䅁睁䵁䅁䅁权塁杂䅁权牂䅂䅁权⭂䅂䅁允䅁䅁䅅䅁䙁䩁婱婭婭扭⽭䍄䉁䅁䅁䅂䅁䅁䅍䅄䅁䅁䅯䅸䅑䅁䅯䅂䅁䅁䅯入䅑䅁䅅䅁䉁䅁䅁兂䅁䅁䅁䑁ㄲ䅑杷允䅁䅁䅑䅁䑁䅁䅷䅁䭁乁䕕䅁䭁䅁䅑䅁䭁䡁䕫䅁䉁䅁䅁允䅁䅁䅕䅁䅁䝁挵啋䵅䅉䅅䅁䑁䅁䅁睁䵁䅁䅁权千兂䅁权慁杂䅁允䅁䅁䅅䅁䭁䕁䝁䅁䵁䅉䅅䅁䕁䅁䅁睁䵁䅁䅁权煁兂䅁权牂䅂䅁权䅃䅂䅁允䅁䅁䅅䅁䙁䅁䅁䅁䅁偁⽷䍄䉁䅁䅁䅂䅁䅁䅍䅄䅁䅁䅯䅦䅕䅁䅯充䅁䅁䅯督䅑䅁䅅䅁䉁䅁䅁杄啁䅁䅁免㍁䑁䅑兎ぁ䑁䅕䅍睁䑁䅁䅁䵁䅉䅅䅁䕁䅁䅁睁䵁䅁䅁权䭁兂䅁权牂䅂䅁权䑃䅂䅁允䅁䅁䅅䅁䙁䱁敧敨剴䉵䅒䍄䉁䅁䅁睁䅁䅁䅍䅄䅁䅁䅯元䅕䅁䅯杇䅙䅁䅅䅁䉁䅁䅁权楂杂䅁䍄䉁䅁䅁䅂䅁䅁䅍䅄䅁䅁䅯杯䅕䅁䅯䅂䅁䅁䅯內䅑䅁䅅䅁䉁䅁䅁兂䅁䅁䅁䵑塘䅑杷允䅁䅁䅍䅁䑁䅁䅷䅁䭁䱁䙷䅁䭁䉁䝧䅁䉁䅁䅁允䅁䅁䅯䅦䅙䅁杷允䅁䅁䅑䅁䑁䅁䅷䅁䭁䡁䙙䅁䭁䝁䕳䅁䭁䡁䕣䅁䉁䅁䅁允䅁䅁䅕桙奂扏䥔爸䴸䅉䅅䅁䑁䅁䅁睁䵁䅁䅁权千䅂䅁权流杂䅁允䅁䅁䅅䅁佁䅁䅷䅁㍁䑁䅧杌㉁䑁䅫䅁䵁䅉䅅䅁䑁䅁䅁睁䵁䅁䅁权噄䅃䅁权歁杂䅁允䅁䅁䅅䅁䭁䝁䩍䅁䵁䅉䅅䅁䕁䅁䅁睁䵁䅁䅁权㕄䅂䅁权牂䅂䅁权祂䅂䅁允䅁䅁䅅䅁䙁䵁ㅐ䙋偹畷⼰䍄䉁䅁䅁睁䅁䅁䅍䅄䅁䅁䅯眫䅕䅁䅯杊䅙䅁䅅䅁䉁䅁䅁杄佁䅁䅁免睁䑁䅅杌㍁䑁䅑䅁䵁䅉䅅䅁䕁䅁䅁睁䵁䅁䅁权㍃䅁䅁权剁䅁䅁权䙁䅁䅁允䅁䅁䅅䅁佁䉁䅑䅁㍁䑁䅙䅍睁䑁䅁䅍睁䑁䅁䅍䅁䅁杷允䅁䅁䅑䅁䑁䅁䅷䅁䭁䑁䘴䅁䭁䝁䕳䅁䭁䡁䕅䅁䉁䅁䅁允䅁䅁䅕䉵䘶ㄶ㑇爹䴸䅉䅅䅁䕁䅁䅁睁䵁䅁䅁权啄兂䅁权牂䅂䅁权瑂䅂䅁允䅁䅁䅅䅁䙁䝁光䑗ね佹⽙䍄䉁䅁䅁䅂䅁䅁䅍䅄䅁䅁䅯睮䅉䅁䅯权䅁䅁䅯眯䅅䅁䅅䅁䉁䅁䅁兂偃癷潕䥘䈸䅑杷允䅁䅁䅑䅁䑁䅁䅷䅁䭁乁䔰䅁䭁䅁䅑䅁䭁䥁䕅䅁䉁䅁䅁允䅁䅁䅕䅁䅁䅁䅂え䵅䅉䅅䅁䕁䅁䅁睁䵁䅁䅁权㕄䅂䅁权牂䅂䅁权䑃䅂䅁允䅁䅁䅅䅁䙁乁橥䑣䬰⼱⽍䍄䉁䅁䅁睁䅁䅁䅍䅄䅁䅁䅯䅇䅕䅁䅯杇䅙䅁䅅䅁䉁䅁䅁权㡁杂䅁䍄䉁䅁䅁䅂䅁䅁䅍䅄䅁䅁䅯兴䅕䅁䅯䅂䅁䅁䅯入䅑䅁䅅䅁䉁䅁䅁兂䅁䅁䅁倰瑫兑杷允䅁䅁䅑䅁䑁䅁䅷䅁䭁䉁䙕䅁䭁䉁䅅䅁䭁䥁䕁䅁䉁䅁䅁允䅁䅁䄴杅䅁䑁䅧睍穁䑁䅫睎睁䑁䅁䅍䅁䅁杷允䅁䅁䅍䅁䑁䅁䅷䅁䭁䙁䘴䅁䭁䉁䜴䅁䉁䅁䅁允䅁䅁䅯䄱䅣䅁杷允䅁䅁䅑䅁䑁䅁䅷䅁䭁乁䘸䅁䭁䅁䅑䅁䭁䡁䔴䅁䉁䅁䅁允䅁䅁䅕䅁䅁䅁睂歄䵅䅉䅅䅁䕁䅁䅁睁䵁䅁䅁权乂兂䅁权䕁䅁䅁权硂䅂䅁允䅁䅁䅅䅁䙁䅁䅁䅁䝄欯䉤䍄䉁䅁䅁䅂䅁䅁䅍䅄䅁䅁䅯䄳䅑䅁䅯䅂䅁䅁䅯䅦䅑䅁䅅䅁䉁䅁䅁兂䅁䅁䅁浪啊兑杷允䅁䅁䅑䅁䑁䅁䅷䅁䭁䵁䙁䅁䭁䝁䕳䅁䭁䡁䕳䅁䉁䅁䅁允䅁䅁䅕杖琴灳瘳稵䴸䅉䅅䅁䑁䅁䅁睁䵁䅁䅁权歄兂䅁权奁杂䅁允䅁䅁䅅䅁䭁䡁䝷䅁䵁䅉䅅䅁䕁䅁䅁睁䵁䅁䅁权乁兂䅁权剁䅁䅁权㕂䅂䅁允䅁䅁䅅䅁佁䉁䅑䅁硁䑁䅁睍㕁䑁䅁䅍睁䑁䅁䅍䅁䅁杷允䅁䅁䅍䅁䑁䅁䅷䅁䭁䱁䕍䅁䭁䍁䝑䅁䉁䅁䅁允䅁䅁䅯東䅣䅁杷允䅁䅁䅑䅁䑁䅁䅷䅁䭁䩁䔸䅁䭁䉁䅅䅁䭁䡁䕑䅁䉁䅁䅁允䅁䅁䄴杅䅁䑁䅙兎㕁䑁䅅䅍睁䑁䅁䅍䅁䅁杷允䅁䅁䅑䅁䑁䅁䅷䅁䭁偁䍅䅁䭁䅁䅑䅁䭁䅁䅕䅁䉁䅁䅁允䅁䅁䅕䅁䅁䵁浑䕕䵅䅉䅅䅁䑁䅁䅁睁䵁䅁䅁权佃䅂䅁权流杂䅁允䅁䅁䅅䅁佁䅁䅷䅁㕁䑁䅙杌㉁䑁䅧䅁䵁䅉䅅䅁䑁䅁䅁睁䵁䅁䅁权权䅂䅁权奁杂䅁允䅁䅁䅅䅁䭁䕁䝁䅁䵁䅉䅅䅁䕁䅁䅁睁䵁䅁䅁权癃䅂䅁权剁䅁䅁权療䅂䅁允䅁䅁䅅䅁佁䉁䅉䅁㕁䑁䅉免㑁䑁䅧䅍睁䑁䅁䅁䵁䅉䅅䅁䕁䅁䅁睁䵁䅁䅁权⭄䅁䅁权䉁杁䅁权䍁杁䅁允䅁䅁䅅䅁䙁䭁堵慧䔯田䄱䍄䉁䅁䅁䅂䅁䅁䅍䅄䅁䅁䅯睃䅕䅁䅯䅂䅁䅁䅯兤䅑䅁䅅䅁䉁䅁䅁兂䅁䅁䅁䵙睁兑杷允䅁䅁䅍䅁䑁䅁䅷䅁䭁䱁䕅䅁䭁䍁䝙䅁䉁䅁䅁允䅁䅁䄴䅄䅁䑁䅣睎畁䑁䅁杍䅁䅁杷允䅁䅁䅑䅁䑁䅁䅷䅁䭁偁䙧䅁䭁䅁䅑䅁䭁䥁䕑䅁䉁䅁䅁允䅁䅁䅕䅁䅁䕁扂い䵅䅉䅅䅁䑁䅁䅁睁䵁䅁䅁权坃兂䅁权慁杂䅁允䅁䅁䅅䅁䭁䉁䝳䅁䵁䅉䅅䅁䕁䅁䅁睁䵁䅁䅁权䱄䅂䅁权剁䅁䅁权㝂䅂䅁允䅁䅁䅅䅁佁䉁䅉䅁ぁ䑁䅍李硁䑁䅉䅍睁䑁䅁䅁䵁䅉䅅䅁䕁䅁䅁睁䵁䅁䅁权瑁兂䅁权剁䅁䅁权㙂䅂䅁允䅁䅁䅅䅁佁䉁䅉䅁祁䑁䅣䅎㑁䑁䅉䅍睁䑁䅁䅁䵁䅉䅅䅁䕁䅁䅁睁䵁䅁䅁权权䅂䅁权牂䅂䅁权あ䅂䅁允䅁䅁䅅䅁䭁䕁䅣䅁䵁䅉䅅䅁䕁䅁䅁睁䵁䅁䅁权潄䅂䅁权剁䅁䅁权㑂䅂䅁允䅁䅁䅅䅁佁䉁䅑䅁硁䑁䅍䅍穁䑁䅙䅎㕁䑁䅅兏䅁䅁杷允䅁䅁䅑䅁䑁䅁䅷䅁䭁䙁䙉䅁䭁䅁䅑䅁䭁䡁䕫䅁䉁䅁䅁允䅁䅁䅕䅁䅁䍁䥰䕕䵅䅉䅅䅁䑁䅁䅁睁䵁䅁䅁权䡁兂䅁权流杂䅁允䅁䅁䅅䅁佁䅁䅷䅁㉁䑁䅍杌睁䑁䅍䅁䵁䅉䅅䅁䕁䅁䅁睁䵁䅁䅁权卄兂䅁权䕁䅁䅁权睂䅂䅁允䅁䅁䅅䅁䙁䅁䅁䅁捃䑹䈱䍄䉁䅁䅁睁䅁䅁䅍䅄䅁䅁䅯兖䅕䅁䅯䅇䅙䅁䅅䅁䉁䅁䅁权㕁杂䅁䍄䉁䅁䅁䅂䅁䅁䅍䅄䅁䅁䅯䄸䅕䅁䅯充䅁䅁䅯內䅑䅁䅅䅁䉁䅁䅁杄啁䅁䅁免㉁䑁䅉䅎睁䑁䅁䅍睁䑁䅁䅁䵁䅉䅅䅁䑁䅁䅁睁䵁䅁䅁权㉁兂䅁权歁杂䅁允䅁䅁䅅䅁䭁偁䤸䅁䵁䅉䅅䅁䕁䅁䅁睁䵁䅁䅁权啁兂䅁权剁䅁䅁权㍂䅂䅁允䅁䅁䅅䅁佁䉁䅑䅁祁䑁䅫杍ぁ䑁䅕䅏睁䑁䅁䅍䅁䅁杷允䅁䅁䅑䅁䑁䅁䅷䅁䭁䍁䍳䅁䭁䉁䅅䅁䭁䅁䅕䅁䉁䅁䅁允䅁䅁䄴䅆䅁䑁䅉䅎㕁䑁䅅䅍睁䑁䅁䅍睁䅁䅁䍄䉁䅁䅁睁䅁䅁䅍䅄䅁䅁䅯李䅕䅁䅯䅈䅙䅁䅅䅁䉁䅁䅁权乂杂䅁䍄䉁䅁䅁䅂䅁䅁䅍䅄䅁䅁䅯杩䅑䅁䅯睡䅑䅁䅯內䅑䅁䅅䅁䉁䅁䅁兂穁積積積䑐睶杷允䅁䅁䅑䅁䑁䅁䅷䅁䭁乁䕍䅁䭁䝁䕳䅁䭁䥁䕕䅁䉁䅁䅁允䅁䅁䅕䥒獴⼵灵吰䴸䅉䅅䅁䕁䅁䅁睁䵁䅁䅁权⽁兂䅁权牂䅂䅁权⽂䅂䅁允䅁䅁䅅䅁䙁䩁䕺䱉祂䩡⽅䍄䉁䅁䅁䅂䅁䅁䅍䅄䅁䅁䅯䅮䅑䅁䅯充䅁䅁䅯內䅑䅁䅅䅁䉁䅁䅁杄啁䅁䅁睍㉁䑁䅍䅏ㅁ䑁䅉䅏㍁䑁䅙䅁䵁䅉䅅䅁䑁䅁䅁睁䵁䅁䅁权硂兂䅁权奁杂䅁允䅁䅁䅅䅁䭁䑁䝫䅁䵁䅉䅅䅁䕁䅁䅁睁䵁䅁䅁权㝃兂䅁权牂䅂䅁权㉂䅂䅁允䅁䅁䅅䅁䙁䑁積積積⽍⽳䍄䉁䅁䅁䅂䅁䅁䅍䅄䅁䅁䅯睍䅍䅁䅯权䅁䅁䅯眯䅅䅁䅅䅁䉁䅁䅁兂卂䉵䘶ㄶ⭈睐杷允䅁䅁䅑䅁䑁䅁䅷䅁䭁䕁䙯䅁䭁䅁䅑䅁䭁䡁䔸䅁䉁䅁䅁允䅁䅁䅕䅁䅁䑁㍧䕇䵅䅉䅅䅁䕁䅁䅁睁䵁䅁䅁权䅄兂䅁权䕁䅁䅁权䕃䅂䅁允䅁䅁䅅䅁䙁䅁䅁䅁歁栲䉖䍄䉁䅁䅁睁䅁䅁䅍䅄䅁䅁䅯睶䅕䅁䅯䅈䅙䅁䅅䅁䉁䅁䅁权捁睂䅁䍄䉁䅁䅁䅂䅁䅁䅍䅄䅁䅁䅯䄰䅅䅁䅯允䅉䅁䅯兂䅉䅁䅅䅁䉁䅁䅁兂穂猲娫捷㝄䅑杷允䅁䅁䅑䅁䑁䅁䅷䅁䭁䭁䑙䅁䭁䅁䅑䅁䭁䅁䅕䅁䉁䅁䅁允䅁䅁䅕䅁䅁䡁㡧䕖䵅䅉䅅䅁䕁䅁䅁睁䵁䅁䅁权奄䅂䅁权䕁䅁䅁权䅃䅂䅁允䅁䅁䅅䅁䙁䅁䅁䅁奃䅡䈱䍄䉁䅁䅁睁䅁䅁䅍䅄䅁䅁䅯儹䅑䅁䅯䅇䅙䅁䅅䅁䉁䅁䅁权䅂杂䅁䍄䉁䅁䅁䅂䅁䅁䅍䅄䅁䅁䅯䅩䅑䅁䅯充䅁䅁䅯睸䅫䅁䅅䅁䉁䅁䅁杄十䅁䅁免ぁ䑁䅣李ぁ䑁䅁䅍睁䅁䅁䍄䉁䅁䅁䅂䅁䅁䅍䅄䅁䅁䅯儱䅧䅁䅯䅂䅁䅁䅯䅦䅑䅁䅅䅁䉁䅁䅁兂䅁䅁䅁䈶堸兑杷允䅁䅁䅍䅁䑁䅁䅷䅁䭁䅁䙧䅁䭁䉁䝧䅁䉁䅁䅁允䅁䅁䅯䅒䅙䅁杷允䅁䅁䅑䅁䑁䅁䅷䅁䭁䱁䙍䅁䭁䉁䅅䅁䭁䥁䕅䅁䉁䅁䅁允䅁䅁䄴杅䅁䑁䅧兏ㅁ䑁䅣䅍睁䑁䅁䅍䅁䅁杷允䅁䅁䅑䅁䑁䅁䅷䅁䭁偁䙷䅁䭁䅁䅑䅁䭁䡁䕑䅁䉁䅁䅁允䅁䅁䅕䅁䅁䉁楃啅䵅䅉䅅䅁䕁䅁䅁睁䵁䅁䅁权獂杁䅁权剁䅁䅁权䙁䅁䅁允䅁䅁䅅䅁佁䉁䅑䅁祁䑁䅅李睁䑁䅁䅍睁䑁䅁䅍䅁䅁杷允䅁䅁䅑䅁䑁䅁䅷䅁䭁乁䍳䅁䭁䅁䅯䅁䭁偁䈸䅁䉁䅁䅁允䅁䅁䅕硢䑋䵷桯う䵁䅉䅅䅁䕁䅁䅁睁䵁䅁䅁权求兂䅁权剁䅁䅁权⽂䅂䅁允䅁䅁䅅䅁佁䉁䅉䅁㑁䑁䅧䅏祁䑁䅙䅍睁䑁䅁䅁䵁䅉䅅䅁䕁䅁䅁睁䵁䅁䅁权䭄䅂䅁权牂䅂䅁权睂䅂䅁允䅁䅁䅅䅁䙁乁橥䑣䬰眱䅎䍄䉁䅁䅁䅂䅁䅁䅍䅄䅁䅁䅯眲䅑䅁䅯睡䅑䅁䅯督䅑䅁䅅䅁䉁䅁䅁兂灁䥘䌯匹㡩睐杷允䅁䅁䅍䅁䑁䅁䅷䅁䭁䙁䙉䅁䭁䉁䜴䅁䉁䅁䅁允䅁䅁䅯八䅙䅁杷允䅁䅁䅍䅁䑁䅁䅷䅁䭁䡁䙫䅁䭁䉁䜴䅁䉁䅁䅁允䅁䅁䅯杍䅙䅁杷允䅁䅁䅑䅁䑁䅁䅷䅁䭁佁䕧䅁䭁䝁䕳䅁䭁䡁䕯䅁䉁䅁䅁允䅁䅁䅕䙅㕧䵴㉨牶䴸䅉䅅䅁䕁䅁䅁睁䵁䅁䅁权牄䅂䅁权䕁䅁䅁权䉃䅂䅁允䅁䅁䅅䅁䙁䅁䅁䅁㑁噙䉆䍄䉁䅁䅁睁䅁䅁䅍䅄䅁䅁䅯睩䅑䅁䅯䅊䅙䅁䅅䅁䉁䅁䅁权坁睂䅁䍄䉁䅁䅁䅂䅁䅁䅍䅄䅁䅁䅯睲䅕䅁䅯睡䅑䅁䅯睧䅑䅁䅅䅁䉁䅁䅁兂療潅䅐煹噈睐杷允䅁䅁䅑䅁䑁䅁䅷䅁䭁䱁䌴䅁䭁䅁䅑䅁䭁䅁䅕䅁䉁䅁䅁允䅁䅁䅯睚䅉䅁杷允䅁䅁䅑䅁䑁䅁䅷䅁䭁䅁䙑䅁䭁䅁䅑䅁䭁䡁䕷䅁䉁䅁䅁允䅁䅁䅕䅁䅁䡁塸ぅ䵅䅉䅅䅁䑁䅁䅁睁䵁䅁䅁权晄䅂䅁权捁杂䅁允䅁䅁䅅䅁䭁䱁䜰䅁䵁䅉䅅䅁䕁䅁䅁睁䵁䅁䅁权桂䅁䅁权䉁杁䅁权䑁杁䅁允䅁䅁䅅䅁䙁䍁䙢㑸灥倵䅚䍄䉁䅁䅁䅂䅁䅁䅍䅄䅁䅁䅯杦䅕䅁䅯睡䅑䅁䅯来䅑䅁䅅䅁䉁䅁䅁兂㥁瑃橥䑣愳睐杷允䅁䅁䅑䅁䑁䅁䅷䅁䭁佁䙕䅁䭁䅁䅑䅁䭁䡁䕍䅁䉁䅁䅁允䅁䅁䅕䅁䅁䍁汃商䵅䅉䅅䅁䑁䅁䅁睁䵁䅁䅁权汃䅂䅁权捁杂䅁允䅁䅁䅅䅁䭁䩁䜰䅁䵁䅉䅅䅁䑁䅁䅁睁䵁䅁䅁权剄兂䅁权歁杂䅁允䅁䅁䅅䅁䭁䝁䝍䅁䵁䅉䅅䅁䑁䅁䅁睁䵁䅁䅁权慁兂䅁权流杂䅁允䅁䅁䅅䅁佁䅁䅷䅁㍁䑁䅉杌祁䑁䅫䅁䵁䅉䅅䅁䕁䅁䅁睁䵁䅁䅁权兂兂䅁权牂䅂䅁权㝂䅂䅁允䅁䅁䅅䅁䙁䱁䥔牤昶癇⽳䍄䉁䅁䅁䅂䅁䅁䅍䅄䅁䅁䅯睱䅕䅁䅯睡䅑䅁䅯兢䅑䅁䅅䅁䉁䅁䅁兂啁歲桦桥㙔睐杷允䅁䅁䅑䅁䑁䅁䅷䅁䭁䅁䝉䅁䭁䝁䕳䅁䭁䡁䕯䅁䉁䅁䅁允䅁䅁䅕䘷㑇潈牘吴䴸䅉䅅䅁䕁䅁䅁睁䵁䅁䅁权⭁兂䅁权牂䅂䅁权㉂䅂䅁允䅁䅁䅅䅁䙁䥁牘払敧摨⽳䍄䉁䅁䅁䅂䅁䅁䅍䅄䅁䅁䅯睑䅕䅁䅯睈䅙䅁䅯䅉䅙䅁䅅䅁䉁䅁䅁权摂睂䅁䍄䉁䅁䅁睁䅁䅁䅍䅄䅁䅁䅯睲䅕䅁䅯杇䅙䅁䅅䅁䉁䅁䅁权時杂䅁䍄䉁䅁䅁䅂䅁䅁䅍䅄䅁䅁䅯其䅑䅁䅯睡䅑䅁䅯䅦䅑䅁䅅䅁䉁䅁䅁兂乄䵺䵺䵺㑺睐杷允䅁䅁䅑䅁䑁䅁䅷䅁䭁䱁䙑䅁䭁䅁䅑䅁䭁䡁䕙䅁䉁䅁䅁允䅁䅁䅕䅁䅁䥁剃〵䵁䅉䅅䅁䕁䅁䅁睁䵁䅁䅁权桄兂䅁权牂䅂䅁权䑃䅂䅁允䅁䅁䅅䅁䙁䉁畓⭒㙆乆⼴䍄䉁䅁䅁睁䅁䅁䅍䅄䅁䅁䅯儰䅑䅁䅯杈䅙䅁䅅䅁䉁䅁䅁权䱄杂䅁䍄䉁䅁䅁䅂䅁䅁䅍䅄䅁䅁䅯杗䅕䅁䅯䅂䅁䅁䅯兦䅑䅁䅅䅁䉁䅁䅁兂䅁䅁䅁䅤㉣兑杷允䅁䅁䅑䅁䑁䅁䅷䅁䭁䡁䙑䅁䭁䅁䅑䅁䭁䥁䕑䅁䉁䅁䅁允䅁䅁䅕䅁䅁䩁呁唯䵁䅉䅅䅁䑁䅁䅁睁䵁䅁䅁权剁兂䅁权奁杂䅁允䅁䅁䅅䅁䭁䑁䝫䅁䵁䅉䅅䅁䕁䅁䅁睁䵁䅁䅁权穄兂䅁权剁䅁䅁权㕂䅂䅁允䅁䅁䅅䅁佁䉁䅑䅁硁䑁䅣䅏硁䑁䅁䅍睁䑁䅁䅍䅁䅁杷允䅁䅁䅍䅁䑁䅁䅷䅁䭁䍁䙅䅁䭁䉁䜴䅁䉁䅁䅁允䅁䅁䅯儰䅙䅁杷允䅁䅁䅑䅁䑁䅁䅷䅁䭁䡁䙉䅁䭁䅁䅑䅁䭁䥁䕉䅁䉁䅁䅁允䅁䅁䅕䅁䅁䵁兂げ䵅䅉䅅䅁䕁䅁䅁睁䵁䅁䅁权灁兂䅁权剁䅁䅁权睂䅂䅁允䅁䅁䅅䅁佁䉁䅉䅁ㅁ䑁䅣睎睁䑁䅁䅍睁䑁䅁䅁䵁䅉䅅䅁䕁䅁䅁睁䵁䅁䅁权䑄䅂䅁权牂䅂䅁权䙃䅂䅁允䅁䅁䅅䅁䙁䍁捬㡪ㅌ佋⽑䍄䉁䅁䅁䅂䅁䅁䅍䅄䅁䅁䅯杸䅑䅁䅯睈䅙䅁䅯䅉䅙䅁䅅䅁䉁䅁䅁权䝃杂䅁䍄䉁䅁䅁睁䅁䅁䅍䅄䅁䅁䅯兵䅑䅁䅯䅇䅙䅁䅅䅁䉁䅁䅁权瑁杂䅁䍄䉁䅁䅁䅂䅁䅁䅍䅄䅁䅁䅯䅶䅉䅁䅯充䅁䅁䅯眯䅅䅁䅅䅁䉁䅁䅁杄啁䅁䅁杍硁䑁䅍杍睁䑁䅁䅍睁䑁䅁䅁䵁䅉䅅䅁䕁䅁䅁睁䵁䅁䅁权ぃ䅂䅁权䕁䅁䅁权䕃䅂䅁允䅁䅁䅅䅁䙁䅁䅁䅁䅃䉨䈵䍄䉁䅁䅁䅂䅁䅁䅍䅄䅁䅁䅯允䅙䅁䅯䅂䅁䅁䅯睧䅑䅁䅅䅁䉁䅁䅁兂䅁䅁䅁䈲捉兑杷允䅁䅁䅍䅁䑁䅁䅷䅁䭁䵁䕉䅁䭁䍁䝑䅁䉁䅁䅁允䅁䅁䅯䅅䅑䅁杷允䅁䅁䅍䅁䑁䅁䅷䅁䭁䱁䙧䅁䭁䉁䝧䅁䉁䅁䅁允䅁䅁䅯克䅙䅁杷允䅁䅁䅑䅁䑁䅁䅷䅁䭁䅁䙯䅁䭁䉁䅅䅁䭁䥁䕁䅁䉁䅁䅁允䅁䅁䄴杅䅁䑁䅍䅎穁䑁䅙睎㕁䑁䅁杍䅁䅁杷允䅁䅁䅑䅁䑁䅁䅷䅁䭁䩁䔴䅁䭁䅁䅑䅁䭁䡁䕷䅁䉁䅁䅁允䅁䅁䅕䅁䅁偁䙹䕅䵅䅉䅅䅁䑁䅁䅁睁䵁䅁䅁权瑄䅂䅁权捁杂䅁允䅁䅁䅅䅁䭁䝁䡧䅁䵁䅉䅅䅁䕁䅁䅁睁䵁䅁䅁权䕄䅂䅁权剁䅁䅁权䉃䅂䅁允䅁䅁䅅䅁佁䉁䅉䅁㑁䑁䅑䅍㑁䑁䅣䅍睁䑁䅁䅁䵁䅉䅅䅁䑁䅁䅁睁䵁䅁䅁权灄兂䅁权歁杂䅁允䅁䅁䅅䅁䭁䡁䝕䅁䵁䅉䅅䅁䕁䅁䅁睁䵁䅁䅁权䵄䅂䅁权剁䅁䅁权あ䅂䅁允䅁䅁䅅䅁佁䉁䅑䅁硁䑁䅙李ㅁ䑁䅧兎睁䑁䅁䅍䅁䅁杷允䅁䅁䅑䅁䑁䅁䅷䅁䭁䝁䙑䅁䭁䝁䕳䅁䭁䡁䔰䅁䉁䅁䅁允䅁䅁䅕婪畤潅䅐橹䴸䅉䅅䅁䕁䅁䅁睁䵁䅁䅁权橃䅂䅁权晁杂䅁权杁杂䅁允䅁䅁䅅䅁䭁䑁䠴䅁䵁䅉䅅䅁䑁䅁䅁睁䵁䅁䅁权权兂䅁权流杂䅁允䅁䅁䅅䅁佁䅁䅷䅁穁䑁䅍杌㉁䑁䅧䅁䵁䅉䅅䅁䕁䅁䅁睁䵁䅁䅁权捁杁䅁权䕁䅁䅁权⽄允䅁允䅁䅁䅅䅁䙁䅁䅁䵁䕁䙬䈵䍄䉁䅁䅁䅂䅁䅁䅍䅄䅁䅁䅯儴䅕䅁䅯䅂䅁䅁䅯兦䅑䅁䅅䅁䉁䅁䅁兂䅁䅁䅁ぁ䅴兑杷允䅁䅁䅑䅁䑁䅁䅷䅁䭁乁䕅䅁䭁䝁䕳䅁䭁䡁䔸䅁䉁䅁䅁允䅁䅁䅕場啯歲桦橹䴸䅉䅅䅁䕁䅁䅁睁䵁䅁䅁权㡄兂䅁权䕁䅁䅁权硂䅂䅁允䅁䅁䅅䅁䙁䅁䅁䅁䅁档䈹䍄䉁䅁䅁䅂䅁䅁䅍䅄䅁䅁䅯儵䅑䅁䅯睡䅑䅁䅯督䅑䅁䅅䅁䉁䅁䅁兂桄桥畓⭒䅅䅑杷允䅁䅁䅑䅁䑁䅁䅷䅁䭁䉁䙳䅁䭁䅁䅑䅁䭁䥁䕕䅁䉁䅁䅁允䅁䅁䅕䅁䅁䡁䕁䕉䵅䅉䅅䅁䕁䅁䅁睁䵁䅁䅁权塃兂䅁权䕁䅁䅁权䅃䅂䅁允䅁䅁䅅䅁䙁䅁䅁䕁⭂噱䉆䍄䉁䅁䅁䅂䅁䅁䅍䅄䅁䅁䅯䅨䅕䅁䅯䅂䅁䅁䅯䅨䅑䅁䅅䅁䉁䅁䅁兂䅁䅁䅁偷汕兑杷允䅁䅁䅑䅁䑁䅁䅷䅁䭁䵁䄸䅁䭁䉁䅅䅁䭁䅁䍑䅁䉁䅁䅁允䅁䅁䄴䅆䅁䑁䅉䅍㍁䑁䅍䅍睁䑁䅁䅍睁䅁䅁䍄䉁䅁䅁䅂䅁䅁䅍䅄䅁䅁䅯䅰䅍䅁䅯充䅁䅁䅯兂䅁䅁䅅䅁䉁䅁䅁杄啁䅁䅁兏穁䑁䅉睎ㅁ䑁䅫䅍睁䑁䅁䅁䵁䅉䅅䅁䕁䅁䅁睁䵁䅁䅁权䡃䅂䅁权牂䅂䅁权㡂䅂䅁允䅁䅁䅅䅁䙁䩁䕺䱉祂䵡⽅䍄䉁䅁䅁䅂䅁䅁䅍䅄䅁䅁䅯兌䅕䅁䅯睡䅑䅁䅯杣䅑䅁䅅䅁䉁䅁䅁兂䑄匹捨㡪䙌睶杷允䅁䅁䅑䅁䑁䅁䅷䅁䭁䙁䙧䅁䭁䝁䕳䅁䭁䡁䔸䅁䉁䅁䅁允䅁䅁䅕癱午坔光䑱䴸䅉䅅䅁䑁䅁䅁睁䵁䅁䅁权䙄䅂䅁权捁杂䅁允䅁䅁䅅䅁䭁䍁䝳䅁䵁䅉䅅䅁䕁䅁䅁睁䵁䅁䅁权浂兂䅁权晁杂䅁权杁杂䅁允䅁䅁䅅䅁䭁䕁䝷䅁䵁䅉䅅䅁䕁䅁䅁睁䵁䅁䅁权䭁睁䅁权剁䅁䅁权䙁䅁䅁允䅁䅁䅅䅁佁䉁䅑䅁ぁ䑁䅧兎ぁ䑁䅁䅍睁䑁䅁䅍䅁䅁杷允䅁䅁䅍䅁䑁䅁䅷䅁䭁䵁䘸䅁䭁䉁䜴䅁䉁䅁䅁允䅁䅁䅯杕䅙䅁杷允䅁䅁䅑䅁䑁䅁䅷䅁䭁䙁䙳䅁䭁䉁䅅䅁䭁䡁䕳䅁䉁䅁䅁允䅁䅁䄴杅䅁䑁䅑䅏ㅁ䑁䅉䅍㍁䑁䅕杍䅁䅁杷允䅁䅁䅑䅁䑁䅁䅷䅁䭁䥁䙫䅁䭁䝁䕳䅁䭁䥁䕑䅁䉁䅁䅁允䅁䅁䅕積積積積穷䴸䅉䅅䅁䕁䅁䅁睁䵁䅁䅁权楄䅂䅁权䕁䅁䅁权䑃䅂䅁允䅁䅁䅅䅁䙁䅁䅁䅁睄祭䈵䍄䉁䅁䅁䅂䅁䅁䅍䅄䅁䅁䅯䅮䅕䅁䅯充䅁䅁䅯䅧䅑䅁䅅䅁䉁䅁䅁杄啁䅁䅁免硁䑁䅅兎祁䑁䅅䅍睁䑁䅁䅁䵁䅉䅅䅁䑁䅁䅁睁䵁䅁䅁权䉁兂䅁权敁杂䅁允䅁䅁䅅䅁䭁䭁䝉䅁䵁䅉䅅䅁䕁䅁䅁睁䵁䅁䅁权灄兂䅁权䕁䅁䅁权⽂䅂䅁允䅁䅁䅅䅁䭁䕁䅣䅁䵁䅉䅅䅁䕁䅁䅁睁䵁䅁䅁权䅁兂䅁权䕁䅁䅁权㡂䅂䅁允䅁䅁䅅䅁䙁䅁䅁䅁睄楫䉎䍄䉁䅁䅁䅂䅁䅁䅍䅄䅁䅁䅯睄䅕䅁䅯睈䅙䅁䅯䅉䅙䅁䅅䅁䉁䅁䅁权ㅁ杂䅁䍄䉁䅁䅁睁䅁䅁䅍䅄䅁䅁䅯䅍䅕䅁䅯杊䅙䅁䅅䅁䉁䅁䅁杄佁䅁䅁免睁䑁䅍杌祁䑁䅧䅁䵁䅉䅅䅁䕁䅁䅁睁䵁䅁䅁权祃䅂䅁权牂䅂䅁权硂䅂䅁允䅁䅁䅅䅁䙁䑁晶㑔堲牢⽉䍄䉁䅁䅁䅂䅁䅁䅍䅄䅁䅁䅯杂䅕䅁䅯䅂䅁䅁䅯杤䅑䅁䅅䅁䉁䅁䅁兂䅁䅁䅁㉊㉫兑杷允䅁䅁䅑䅁䑁䅁䅷䅁䭁䉁䙉䅁䭁䉁䅅䅁䭁䡁䔴䅁䉁䅁䅁允䅁䅁䄴䅆䅁䑁䅅䅍㍁䑁䅉䅏穁䑁䅁䅍睁䅁䅁䍄䉁䅁䅁睁䅁䅁䅍䅄䅁䅁䅯兏䅕䅁䅯䅊䅙䅁䅅䅁䉁䅁䅁权䵁元䅁䍄䉁䅁䅁䅂䅁䅁䅍䅄䅁䅁䅯朶䅑䅁䅯睡䅑䅁䅯兣䅑䅁䅅䅁䉁䅁䅁权䡂䅁䅁䍄䉁䅁䅁䅂䅁䅁䅍䅄䅁䅁䅯兩䅑䅁䅯充䅁䅁䅯杣䅑䅁䅅䅁䉁䅁䅁杄十䅁䅁䅎㑁䑁䅧杍睁䑁䅣睍㕁䅁䅁䍄䉁䅁䅁䅂䅁䅁䅍䅄䅁䅁䅯䅓䅕䅁䅯充䅁䅁䅯睸䅫䅁䅅䅁䉁䅁䅁杄十䅁䅁䅎㍁䑁䅍䅍睁䑁䅁䅍睁䅁䅁䍄䉁䅁䅁䅂䅁䅁䅍䅄䅁䅁䅯䅸䅑䅁䅯睡䅑䅁䅯睢䅑䅁䅅䅁䉁䅁䅁兂瑂⼵灵搸ㅌ睶杷允䅁䅁䅍䅁䑁䅁䅷䅁䭁乁䔰䅁䭁䍁䝙䅁䉁䅁䅁允䅁䅁䄴䅄䅁䑁䅫兎畁䑁䅑兎䅁䅁杷允䅁䅁䅍䅁䑁䅁䅷䅁䭁乁䙍䅁䭁䍁䝑䅁䉁䅁䅁允䅁䅁䅯䅍䅧䅁杷允䅁䅁䅍䅁䑁䅁䅷䅁䭁佁䙣䅁䭁䍁䝑䅁䉁䅁䅁允䅁䅁䅯睵䅙䅁杷允䅁䅁䅑䅁䑁䅁䅷䅁䭁䵁䕫䅁䭁䅁䅑䅁䭁䡁䕑䅁䉁䅁䅁允䅁䅁䅕䅁䅁䍁橂䕅䵅䅉䅅䅁䕁䅁䅁睁䵁䅁䅁权䱃䅂䅁权剁䅁䅁权䉃䅂䅁允䅁䅁䅅䅁佁䉁䅉䅁ぁ䑁䅅䅍穁䑁䅅䅍睁䑁䅁䅁䵁䅉䅅䅁䑁䅁䅁睁䵁䅁䅁权捃䅂䅁权流杂䅁允䅁䅁䅅䅁佁䅁䅷䅁㉁䑁䅁杌㉁䑁䅧䅁䵁䅉䅅䅁䑁䅁䅁睁䵁䅁䅁权剃兂䅁权奁杂䅁允䅁䅁䅅䅁䭁䕁䝯䅁䵁䅉䅅䅁䕁䅁䅁睁䵁䅁䅁权晁杁䅁权䕁䅁䅁权⽄允䅁允䅁䅁䅅䅁䙁䅁䅁䅁䡄ぬ䉴䍄䉁䅁䅁睁䅁䅁䅍䅄䅁䅁䅯東䅕䅁䅯杇䅙䅁䅅䅁䉁䅁䅁权⭁杂䅁䍄䉁䅁䅁䅂䅁䅁䅍䅄䅁䅁䅯䅩䅕䅁䅯充䅁䅁䅯杤䅑䅁䅅䅁䉁䅁䅁杄啁䅁䅁免ぁ䑁䅙免ぁ䑁䅁䅍睁䑁䅁䅁䵁䅉䅅䅁䕁䅁䅁睁䵁䅁䅁权㍃兂䅁权䕁䅁䅁权瑂䅂䅁允䅁䅁䅅䅁䙁䅁䅁䅁潁䙑䉂䍄䉁䅁䅁䅂䅁䅁䅍䅄䅁䅁䅯睃䅕䅁䅯充䅁䅁䅯杣䅑䅁䅅䅁䉁䅁䅁杄啁䅁䅁免睁䑁䅣兎穁䑁䅫䅍睁䑁䅁䅁䵁䅉䅅䅁䕁䅁䅁睁䵁䅁䅁权䕂兂䅁权牂䅂䅁权穂䅂䅁允䅁䅁䅅䅁䙁䭁䠵場啯瑲⽥䍄䉁䅁䅁䅂䅁䅁䅍䅄䅁䅁䅯儵䅑䅁䅯䅂䅁䅁䅯內䅑䅁䅅䅁䉁䅁䅁兂䅁䅁䅁余浍兑杷允䅁䅁䅑䅁䑁䅁䅷䅁䭁䙁䙙䅁䭁䉁䅅䅁䭁䡁䕑䅁䉁䅁䅁允䅁䅁䄴杅䅁䑁䅣䅏ㅁ䑁䅁䅍睁䑁䅁䅍䅁䅁杷允䅁䅁䅑䅁䑁䅁䅷䅁䭁䵁䔸䅁䭁䉁䅅䅁䭁䡁䕕䅁䉁䅁䅁允䅁䅁䄴䅆䅁䑁䅅睍睁䑁䅅䅍睁䑁䅁䅍睁䅁䅁䍄䉁䅁䅁䅂䅁䅁䅍䅄䅁䅁䅯兌䅕䅁䅯睡䅑䅁䅯兣䅑䅁䅅䅁䉁䅁䅁兂獄払敧敨㥶睐杷允䅁䅁䅑䅁䑁䅁䅷䅁䭁䱁䙑䅁䭁䝁䕳䅁䭁䡁䕅䅁䉁䅁䅁允䅁䅁䅕䡰㥁瑃橥䐰䴸䅉䅅䅁䕁䅁䅁睁䵁䅁䅁权扂兂䅁权剁䅁䅁权䑃䅂䅁允䅁䅁䅅䅁佁䉁䅉䅁ぁ䑁䅧李㉁䑁䅧䅎硁䑁䅍䅁䵁䅉䅅䅁䑁䅁䅁睁䵁䅁䅁权求兂䅁权歁杂䅁允䅁䅁䅅䅁䭁䥁䝣䅁䵁䅉䅅䅁䕁䅁䅁睁䵁䅁䅁权偄䅂䅁权䕁䅁䅁权ㅂ䅂䅁允䅁䅁䅅䅁䙁䅁䅁䅁獄呐䉊䍄䉁䅁䅁䅂䅁䅁䅍䅄䅁䅁䅯䅹䅕䅁䅯䅂䅁䅁䅯䅣䅑䅁䅅䅁䉁䅁䅁兂䅁䅁䅁汳杙兑杷允䅁䅁䅑䅁䑁䅁䅷䅁䭁䙁䙙䅁䭁䝁䕳䅁䭁䥁䕅䅁䉁䅁䅁允䅁䅁䅕浔光䑗ね䐹䴸䅉䅅䅁䕁䅁䅁睁䵁䅁䅁权䅄兂䅁权剁䅁䅁权䡄元䅁允䅁䅁䅅䅁佁䉁䅉䅁㍁䑁䅣兎ぁ䑁䅉䅍睁䑁䅁䅁䵁䅉䅅䅁䕁䅁䅁睁䵁䅁䅁权坁杂䅁权牂䅂䅁权䑃䅂䅁允䅁䅁䅅䅁䙁䭁扡䍸睃瑣⽁䍄䉁䅁䅁睁䅁䅁䅍䅄䅁䅁䅯典䅕䅁䅯䅈䅙䅁䅅䅁䉁䅁䅁权兄杂䅁䍄䉁䅁䅁䅂䅁䅁䅍䅄䅁䅁䅯䅶䅅䅁䅯允䅉䅁䅯兂䅉䅁䅅䅁䉁䅁䅁兂䵃畺䵁佩剶䅑杷允䅁䅁䅍䅁䑁䅁䅷䅁䭁䭁䙣䅁䭁䉁䜴䅁䉁䅁䅁允䅁䅁䅯村䅣䅁杷允䅁䅁䅑䅁䑁䅁䅷䅁䭁䡁䙉䅁䭁䝁䕳䅁䭁䥁䕉䅁䉁䅁䅁允䅁䅁䅕積積積積捂䵁䅉䅅䅁䕁䅁䅁睁䵁䅁䅁权䱄䅃䅁权牂䅂䅁权㙂䅂䅁允䅁䅁䅅䅁䙁䙁偹癷潕偘⽳䍄䉁䅁䅁睁䅁䅁䅍䅄䅁䅁䅯䄫䅕䅁䅯杈䅙䅁䅅䅁䉁䅁䅁权㉂杂䅁䍄䉁䅁䅁䅂䅁䅁䅍䅄䅁䅁䅯杲䅑䅁䅯睡䅑䅁䅯杤䅑䅁䅅䅁䉁䅁䅁兂潃歸㍳啩䉅䅑杷允䅁䅁䅑䅁䑁䅁䅷䅁䭁䵁䑁䅁䭁䅁䅯䅁䭁䅁䅕䅁䉁䅁䅁允䅁䅁䅕へ㍳啩杆歄䵁䅉䅅䅁䕁䅁䅁睁䵁䅁䅁权㝁兂䅁权剁䅁䅁权䍃䅂䅁允䅁䅁䅅䅁佁䉁䅑䅁穁䑁䅅睍硁䑁䅣䅍睁䑁䅁䅍䅁䅁杷允䅁䅁䅑䅁䑁䅁䅷䅁䭁䅁䘴䅁䭁䅁䅑䅁䭁䡁䕁䅁䉁䅁䅁允䅁䅁䅕䅁䅁䩁刵歊䵅䅉䅅䅁䑁䅁䅁睁䵁䅁䅁权㡂兂䅁权奁杂䅁允䅁䅁䅅䅁䭁䕁䝁䅁䵁䅉䅅䅁䕁䅁䅁睁䵁䅁䅁权乄兂䅁权牂䅂䅁权療䅂䅁允䅁䅁䅅䅁䙁偁灹搸乊留⽷䍄䉁䅁䅁睁䅁䅁䅍䅄䅁䅁䅯䅖䅕䅁䅯杈䅙䅁䅅䅁䉁䅁䅁权楄杂䅁䍄䉁䅁䅁䅂䅁䅁䅍䅄䅁䅁䅯䄷䅑䅁䅯睡䅑䅁䅯杣䅑䅁䅅䅁䉁䅁䅁兂卂䉵䘶ㄶ噅䅑杷允䅁䅁䅑䅁䑁䅁䅷䅁䭁䥁䙯䅁䭁䅁䅑䅁䭁䡁䕯䅁䉁䅁䅁允䅁䅁䅕䅁䅁䥁硁げ䵅䅉䅅䅁䕁䅁䅁睁䵁䅁䅁权ㅃ兂䅁权剁䅁䅁权あ䅂䅁允䅁䅁䅅䅁佁䉁䅑䅁硁䑁䅅睍㉁䑁䅉䅎睁䑁䅁䅍䅁䅁杷允䅁䅁䅑䅁䑁䅁䅷䅁䭁䵁䕙䅁䭁䝁䕳䅁䭁䥁䕕䅁䉁䅁䅁允䅁䅁䅕⽷潕䥘䌯吱䴸䅉䅅䅁䑁䅁䅁睁䵁䅁䅁权剄兂䅁权敁杂䅁允䅁䅁䅅䅁䭁䡁䝉䅁䵁䅉䅅䅁䕁䅁䅁睁䵁䅁䅁权奃兂䅁权牂䅂䅁权䑃䅂䅁允䅁䅁䅅䅁䙁䅁䅁䅁䅁偁⽷䍄䉁䅁䅁䅂䅁䅁䅍䅄䅁䅁䅯八䅑䅁䅯睡䅑䅁䅯杤䅑䅁䅅䅁䉁䅁䅁兂灁䥘䌯匹捪睐杷允䅁䅁䅑䅁䑁䅁䅷䅁䭁乁䔰䅁䭁䅁䅑䅁䭁䡁䕯䅁䉁䅁䅁允䅁䅁䅕䅁䅁䅁慃䕉䵅䅉䅅䅁䑁䅁䅁睁䵁䅁䅁权捄兂䅁权流杂䅁允䅁䅁䅅䅁佁䅁䅷䅁㕁䑁䅫杌睁䑁䅕䅁䵁䅉䅅䅁䑁䅁䅁睁䵁䅁䅁权婃䅂䅁权奁杂䅁允䅁䅁䅅䅁䭁䉁䝫䅁䵁䅉䅅䅁䑁䅁䅁睁䵁䅁䅁权剃䅂䅁权敁杂䅁允䅁䅁䅅䅁䭁䙁䝷䅁䵁䅉䅅䅁䕁䅁䅁睁䵁䅁䅁权偄䅂䅁权䕁䅁䅁权㑂䅂䅁允䅁䅁䅅䅁䭁䕁䅣䅁䵁䅉䅅䅁䕁䅁䅁睁䵁䅁䅁权湃兂䅁权牂䅂䅁权⭂䅂䅁允䅁䅁䅅䅁䙁䩁婱婭婭扭⽫䍄䉁䅁䅁䅂䅁䅁䅍䅄䅁䅁䅯睨䅍䅁䅯䅂䅁䅁䅯兂䅁䅁䅅䅁䉁䅁䅁兂䅁䅁䅁䡫剸兑杷允䅁䅁䅍䅁䑁䅁䅷䅁䭁䥁䙑䅁䭁䉁䜴䅁䉁䅁䅁允䅁䅁䅯睔䅙䅁杷允䅁䅁䅑䅁䑁䅁䅷䅁䭁䵁䉧䅁䭁䅁䅯䅁䭁䅁䍑䅁䉁䅁䅁允䅁䅁䅕啩杆搵楁歁䵁䅉䅅䅁䕁䅁䅁睁䵁䅁䅁权捂兂䅁权晁杂䅁权杁杂䅁允䅁䅁䅅䅁䭁䵁䝅䅁䵁䅉䅅䅁䕁䅁䅁睁䵁䅁䅁权硂兂䅁权䕁䅁䅁权䡄元䅁允䅁䅁䅅䅁䙁䅁䅁䅁㡃剒䉂䍄䉁䅁䅁䅂䅁䅁䅍䅄䅁䅁䅯朲䅕䅁䅯睡䅑䅁䅯䅣䅑䅁䅅䅁䉁䅁䅁兂啁歲桦桥橑䅑杷允䅁䅁䅍䅁䑁䅁䅷䅁䭁䑁䘰䅁䭁䉁䝯䅁䉁䅁䅁允䅁䅁䅯䅑䅙䅁杷允䅁䅁䅑䅁䑁䅁䅷䅁䭁䵁䔴䅁䭁䝁䕳䅁䭁䡁䕳䅁䉁䅁䅁允䅁䅁䅕硢䑋䵷桱吳䴸䅉䅅䅁䕁䅁䅁睁䵁䅁䅁权㥂兂䅁权䕁䅁䅁权ㅂ䅂䅁允䅁䅁䅅䅁䙁䅁䅁䅁獃つ䉨䍄䉁䅁䅁䅂䅁䅁䅍䅄䅁䅁䅯儸䅑䅁䅯睡䅑䅁䅯䅤䅑䅁䅅䅁䉁䅁䅁兂湄㘫确欰䐰䅑杷允䅁䅁䅑䅁䑁䅁䅷䅁䭁䥁䑅䅁䭁䅁䅯䅁䭁偁䈸䅁䉁䅁䅁允䅁䅁䅕䡫搳㉭告批䴸䅉䅅䅁䕁䅁䅁睁䵁䅁䅁权噄兂䅁权牂䅂䅁权䉃䅂䅁允䅁䅁䅅䅁䙁䝁渳㘫确栰䅴䍄䉁䅁䅁䅂䅁䅁䅍䅄䅁䅁䅯䅺䅑䅁䅯充䅁䅁䅯兢䅑䅁䅅䅁䉁䅁䅁杄啁䅁䅁免㉁䑁䅉睍㕁䑁䅉䅍睁䑁䅁䅁䵁䅉䅅䅁䑁䅁䅁睁䵁䅁䅁权㍃䅂䅁权流杂䅁允䅁䅁䅅䅁佁䅁䅷䅁㕁䑁䅑杌硁䑁䅙䅁䵁䅉䅅䅁䕁䅁䅁睁䵁䅁䅁权㑄兂䅁权牂䅂䅁权䑃䅂䅁允䅁䅁䅅䅁䙁䥁䌯匹捨㥪⽉䍄䉁䅁䅁䅂䅁䅁䅍䅄䅁䅁䅯䅇䅕䅁䅯充䅁䅁䅯入䅑䅁䅅䅁䉁䅁䅁杄啁䅁䅁兎㕁䑁䅧免睁䑁䅁䅍睁䑁䅁䅁䵁䅉䅅䅁䕁䅁䅁睁䵁䅁䅁权乁䅁䅁权䕁䅁䅁权䙁䅁䅁允䅁䅁䅅䅁䙁䅁䅁䥁摃漵䉬䍄䉁䅁䅁䅂䅁䅁䅍䅄䅁䅁䅯䅴䅑䅁䅯䅂䅁䅁䅯全䅑䅁䅅䅁䉁䅁䅁兂䅁䅁䅁䡱硧兑杷允䅁䅁䅑䅁䑁䅁䅷䅁䭁䙁䅯䅁䭁䅁䅑䅁䭁䅁䍑䅁䉁䅁䅁允䅁䅁䅕䅁䅁䱁氷歡䵅䅉䅅䅁䕁䅁䅁睁䵁䅁䅁权硂兂䅁权牂䅂䅁权㍂䅂䅁允䅁䅁䅅䅁䙁䡁啳歲桦獥⽑䍄䉁䅁䅁睁䅁䅁䅍䅄䅁䅁䅯䄳䅕䅁䅯杇䅙䅁䅅䅁䉁䅁䅁权牁杂䅁䍄䉁䅁䅁䅂䅁䅁䅍䅄䅁䅁䅯术䅑䅁䅯充䅁䅁䅯䅧䅑䅁䅅䅁䉁䅁䅁杄十䅁䅁兎ㅁ䑁䅙杍㉁䑁䅁䅍睁䅁䅁䍄䉁䅁䅁䅂䅁䅁䅍䅄䅁䅁䅯儫䅕䅁䅯䅂䅁䅁䅯来䅑䅁䅅䅁䉁䅁䅁兂䅁䅁䅁䝥漸兑杷允䅁䅁䅑䅁䑁䅁䅷䅁䭁䥁䕧䅁䭁䉁䜸䅁䭁䍁䝁䅁䉁䅁䅁允䅁䅁䅯䅹䅙䅁杷允䅁䅁䅑䅁䑁䅁䅷䅁䭁䵁䕳䅁䭁䅁䅑䅁䭁䡁䕣䅁䉁䅁䅁允䅁䅁䅕䅁䅁䕁㡁歆䵅䅉䅅䅁䑁䅁䅁睁䵁䅁䅁权䝁杂䅁权奁杂䅁允䅁䅁䅅䅁䭁䕁䡫䅁䵁䅉䅅䅁䕁䅁䅁睁䵁䅁䅁权摂兂䅁权剁䅁䅁权䑃䅂䅁允䅁䅁䅅䅁佁䉁䅑䅁㑁䑁䅙䅎㍁䑁䅁䅍睁䑁䅁䅍䅁䅁杷允䅁䅁䅍䅁䑁䅁䅷䅁䭁䕁䙳䅁䭁䉁䝧䅁䉁䅁䅁允䅁䅁䅯䅒䅙䅁杷允䅁䅁䅑䅁䑁䅁䅷䅁䭁䱁䕅䅁䭁䉁䅅䅁䭁䝁䔸䅁䉁䅁䅁允䅁䅁䄴䅆䅁䑁䅉睍ぁ䑁䅁䅍睁䑁䅁䅍睁䅁䅁䍄䉁䅁䅁睁䅁䅁䅍䅄䅁䅁䅯兂䅙䅁䅯䅇䅙䅁䅅䅁䉁䅁䅁权䕂杂䅁䍄䉁䅁䅁䅂䅁䅁䅍䅄䅁䅁䅯東䅅䅁䅯䅂䅁䅁䅯兂䅁䅁䅅䅁䉁䅁䅁兂䅁䅁䅃戯⽊兑杷允䅁䅁䅑䅁䑁䅁䅷䅁䭁偁䍯䅁䭁䉁䅅䅁䭁偁䈸䅁䉁䅁䅁允䅁䅁䄴䅆䅁䑁䅑杍㍁䑁䅕䅍睁䑁䅁䅍睁䅁䅁䍄䉁䅁䅁䅂䅁䅁䅍䅄䅁䅁䅯杒䅕䅁䅯充䅁䅁䅯全䅑䅁䅅䅁䉁䅁䅁杄十䅁䅁兎㍁䑁䅑睍㑁䑁䅅兎祁䅁䅁䍄䉁䅁䅁䅂䅁䅁䅍䅄䅁䅁䅯䅣䅕䅁䅯䅂䅁䅁䅯杤䅑䅁䅅䅁䉁䅁䅁兂䅁䅁䅁乷汫兑杷允䅁䅁䅑䅁䑁䅁䅷䅁䭁䩁䕯䅁䭁䅁䅑䅁䭁䥁䕕䅁䉁䅁䅁允䅁䅁䅕䅁䅁䥁癒啉䵅䅉䅅䅁䕁䅁䅁睁䵁䅁䅁权橄兂䅁权䕁䅁䅁权㥂䅂䅁允䅁䅁䅅䅁䙁䅁䅁䅁䅄硗䉊䍄䉁䅁䅁䅂䅁䅁䅍䅄䅁䅁䅯杸䅕䅁䅯睈䅙䅁䅯䅉䅙䅁䅅䅁䉁䅁䅁权噄睂䅁䍄䉁䅁䅁䅂䅁䅁䅍䅄䅁䅁䅯充䅙䅁䅯充䅁䅁䅯睢䅑䅁䅅䅁䉁䅁䅁杄十䅁䅁兏硁䑁䅁䅍睁䑁䅁䅍睁䅁䅁䍄䉁䅁䅁睁䅁䅁䅍䅄䅁䅁䅯儸䅕䅁䅯䅇䅙䅁䅅䅁䉁䅁䅁权㡂杂䅁䍄䉁䅁䅁䅂䅁䅁䅍䅄䅁䅁䅯睷䅕䅁䅯睡䅑䅁䅯来䅑䅁䅅䅁䉁䅁䅁兂摁浗㝑〳瀯睶杷允䅁䅁䅑䅁䑁䅁䅷䅁䭁佁䙷䅁䭁䉁䅅䅁䭁䡁䕁䅁䉁䅁䅁允䅁䅁䄴杅䅁䑁䅍李㉁䑁䅁睍睁䑁䅁䅍䅁䅁杷允䅁䅁䅑䅁䑁䅁䅷䅁䭁䵁䍷䅁䭁䅁䅯䅁䭁偁䈸䅁䉁䅁䅁允䅁䅁䅕婧䑖㉩湺吹䴸䅉䅅䅁䕁䅁䅁睁䵁䅁䅁权㥁睁䅁权剁䅁䅁权⽄允䅁允䅁䅁䅅䅁佁䉁䅑䅁ㅁ䑁䅕䅍睁䑁䅫免㍁䑁䅕䅍䅁䅁杷允䅁䅁䅑䅁䑁䅁䅷䅁䭁䥁䕷䅁䭁䅁䅑䅁䭁䡁䕙䅁䉁䅁䅁允䅁䅁䅕䅁䅁䵁㥂䔯䵁䅉䅅䅁䕁䅁䅁睁䵁䅁䅁权㥄䅂䅁权晁杂䅁权杁杂䅁允䅁䅁䅅䅁䭁䡁䝯䅁䵁䅉䅅䅁䑁䅁䅁睁䵁䅁䅁权楁兂䅁权敁杂䅁允䅁䅁䅅䅁䭁䙁䝙䅁䵁䅉䅅䅁䕁䅁䅁睁䵁䅁䅁权㍄䅂䅁权牂䅂䅁权睂䅂䅁允䅁䅁䅅䅁䙁䙁㑋潈牘敕⽧䍄䉁䅁䅁䅂䅁䅁䅍䅄䅁䅁䅯杈䅉䅁䅯权䅁䅁䅯兂䅁䅁䅅䅁䉁䅁䅁兂慂䑚晶㑔渳睐杷允䅁䅁䅑䅁䑁䅁䅷䅁䭁䡁䘸䅁䭁䅁䅑䅁䭁䡁䔰䅁䉁䅁䅁允䅁䅁䅕䅁䅁䝁㕁啍䵅䅉䅅䅁䕁䅁䅁睁䵁䅁䅁权㝃䅁䅁权䉁杁䅁权䑁杁䅁允䅁䅁䅅䅁䙁䍁刱㍂䥍倰䅊䍄䉁䅁䅁䅂䅁䅁䅍䅄䅁䅁䅯䅩䅕䅁䅯睈䅙䅁䅯䅉䅙䅁䅅䅁䉁䅁䅁权歂杂䅁䍄䉁䅁䅁䅂䅁䅁䅍䅄䅁䅁䅯儯䅍䅁䅯䅂䅁䅁䅯兂䅁䅁䅅䅁䉁䅁䅁兂䅁䅁䅁煖夹兑杷允䅁䅁䅑䅁䑁䅁䅷䅁䭁䡁䄴䅁䭁䅁䍅䅁䭁䅁䍉䅁䉁䅁䅁允䅁䅁䅕灲浂湡嘴䕺䵁䅉䅅䅁䕁䅁䅁睁䵁䅁䅁权塃䅂䅁权牂䅂䅁权⽂䅂䅁允䅁䅁䅅䅁䙁䙁㕧䵴㉨癶⽕䍄䉁䅁䅁䅂䅁䅁䅍䅄䅁䅁䅯睶䅑䅁䅯睈䅙䅁䅯䅉䅙䅁䅅䅁䉁䅁䅁权湃䅃䅁䍄䉁䅁䅁䅂䅁䅁䅍䅄䅁䅁䅯睚䅕䅁䅯䅂䅁䅁䅯䅣䅑䅁䅅䅁䉁䅁䅁兂䅁䅁䅁佅䝕兑杷允䅁䅁䅍䅁䑁䅁䅷䅁䭁䙁䙫䅁䭁䉁䝧䅁䉁䅁䅁允䅁䅁䅯兏䅙䅁杷允䅁䅁䅑䅁䑁䅁䅷䅁䭁䙁䙯䅁䭁䅁䅑䅁䭁䡁䕯䅁䉁䅁䅁允䅁䅁䅕䅁䅁䱁祸ぎ䵅䅉䅅䅁䑁䅁䅁睁䵁䅁䅁权敄兂䅁权奁杂䅁允䅁䅁䅅䅁䭁䉁䝫䅁䵁䅉䅅䅁䕁䅁䅁睁䵁䅁䅁权ぁ兂䅁权晁杂䅁权杁杂䅁允䅁䅁䅅䅁䭁䥁䡳䅁䵁䅉䅅䅁䕁䅁䅁睁䵁䅁䅁权杂兂䅁权牂䅂䅁权祂䅂䅁允䅁䅁䅅䅁䙁䕁㉡⼸唳健⽣䍄䉁䅁䅁睁䅁䅁䅍䅄䅁䅁䅯睸䅑䅁䅯䅊䅙䅁䅅䅁䉁䅁䅁权癃元䅁䍄䉁䅁䅁䅂䅁䅁䅍䅄䅁䅁䅯杳䅑䅁䅯充䅁䅁䅯䅦䅑䅁䅅䅁䉁䅁䅁权䡂䅁䅁䍄䉁䅁䅁䅂䅁䅁䅍䅄䅁䅁䅯眫䅕䅁䅯睡䅑䅁䅯兦䅑䅁䅅䅁䉁䅁䅁兂灁䥘䌯匹啪睐杷允䅁䅁䅍䅁䑁䅁䅷䅁䭁䉁䙷䅁䭁䉁䝯䅁䉁䅁䅁允䅁䅁䅯兗䅙䅁杷允䅁䅁䅑䅁䑁䅁䅷䅁䭁䱁䕧䅁䭁䝁䕳䅁䭁䥁䕑䅁䉁䅁䅁允䅁䅁䅕瑃橥䑣䬰稱䴸䅉䅅䅁䕁䅁䅁睁䵁䅁䅁权䩁兂䅁权剁䅁䅁权祂䅂䅁允䅁䅁䅅䅁佁䉁䅑䅁硁䑁䅕䅍ぁ䑁䅫杍睁䑁䅁䅍䅁䅁杷允䅁䅁䅑䅁䑁䅁䅷䅁䭁偁䑅䅁䭁䅁䅯䅁䭁䅁䅕䅁䉁䅁䅁允䅁䅁䅕䥘䌯匹捪う䵁䅉䅅䅁䕁䅁䅁睁䵁䅁䅁权ㅃ䅂䅁权剁䅁䅁权䕃䅂䅁允䅁䅁䅅䅁佁䉁䅉䅁ㅁ䑁䅣䅍睁䑁䅁䅍睁䑁䅁䅁䵁䅉䅅䅁䕁䅁䅁睁䵁䅁䅁权牄䅂䅁权䕁䅁䅁权㕂䅂䅁允䅁䅁䅅䅁䙁䅁䅁䅁畃ㅤ䉆䍄䉁䅁䅁睁䅁䅁䅍䅄䅁䅁䅯睁䅕䅁䅯杇䅙䅁䅅䅁䉁䅁䅁权敂杂䅁䍄䉁䅁䅁䅂䅁䅁䅍䅄䅁䅁䅯睹䅕䅁䅯䅂䅁䅁䅯䅤䅑䅁䅅䅁䉁䅁䅁兂䅁䅁䅁倶丵兑杷允䅁䅁䅍䅁䑁䅁䅷䅁䭁䝁䙳䅁䭁䉁䜴䅁䉁䅁䅁允䅁䅁䅯睫䅣䅁杷允䅁䅁䅑䅁䑁䅁䅷䅁䭁䩁䙅䅁䭁䝁䕳䅁䭁䡁䕑䅁䉁䅁䅁允䅁䅁䅕㉩湺㘫硬䵇䵁䅉䅅䅁䕁䅁䅁睁䵁䅁䅁权䑁杂䅁权牂䅂䅁权㝂䅂䅁允䅁䅁䅅䅁䙁䝁浚浚浚瑚⽙䍄䉁䅁䅁睁䅁䅁䅍䅄䅁䅁䅯眲䅑䅁䅯䅈䅙䅁䅅䅁䉁䅁䅁权㥃杂䅁䍄䉁䅁䅁䅂䅁䅁䅍䅄䅁䅁䅯睧䅕䅁䅯充䅁䅁䅯內䅑䅁䅅䅁䉁䅁䅁杄啁䅁䅁免硁䑁䅑兎穁䑁䅑䅍睁䑁䅁䅁䵁䅉䅅䅁䑁䅁䅁睁䵁䅁䅁权噁杂䅁权流杂䅁允䅁䅁䅅䅁佁䅁䅷䅁㕁䑁䅁杌ぁ䑁䅕䅁䵁䅉䅅䅁䕁䅁䅁睁䵁䅁䅁权䕁睁䅁权剁䅁䅁权⽄允䅁允䅁䅁䅅䅁佁䉁䅉䅁㑁䑁䅁兎睁䑁䅧䅍睁䑁䅁䅁䵁䅉䅅䅁䑁䅁䅁睁䵁䅁䅁权畂兂䅁权捁杂䅁允䅁䅁䅅䅁䭁乁䝯䅁䵁䅉䅅䅁䑁䅁䅁睁䵁䅁䅁权偁杂䅁权流杂䅁允䅁䅁䅅䅁佁䅁䄴䅁硁䑁䅅䅎畁䑁䅕䅎䅁䅁杷允䅁䅁䅑䅁䑁䅁䅷䅁䭁䙁䙳䅁䭁䅁䅑䅁䭁䥁䕕䅁䉁䅁䅁允䅁䅁䅕䅁䅁䙁ぃ商䵅䅉䅅䅁䕁䅁䅁睁䵁䅁䅁权あ杁䅁权䕁䅁䅁权⽄允䅁允䅁䅁䅅䅁䙁䅁䅁䵁䙂潖䉸䍄䉁䅁䅁䅂䅁䅁䅍䅄䅁䅁䅯允䅕䅁䅯睡䅑䅁䅯督䅑䅁䅅䅁䉁䅁䅁兂卂䉵䘶ㄶ杈睐杷允䅁䅁䅍䅁䑁䅁䅷䅁䭁䥁䕳䅁䭁䉁䝧䅁䉁䅁䅁允䅁䅁䅯兏䅙䅁杷允䅁䅁䅍䅁䑁䅁䅷䅁䭁䉁䝍䅁䭁䉁䜴䅁䉁䅁䅁允䅁䅁䅯䅓䅙䅁杷允䅁䅁䅍䅁䑁䅁䅷䅁䭁䩁䕣䅁䭁䉁䜴䅁䉁䅁䅁允䅁䅁䅯杍䅙䅁杷允䅁䅁䅍䅁䑁䅁䅷䅁䭁偁䙑䅁䭁䍁䝙䅁䉁䅁䅁允䅁䅁䄴䅄䅁䑁䅣䅏畁䑁䅣睎䅁䅁杷允䅁䅁䅑䅁䑁䅁䅷䅁䭁䱁䙅䅁䭁䉁䅅䅁䭁䡁䕅䅁䉁䅁䅁允䅁䅁䄴䅆䅁䑁䅅兏硁䑁䅧睍㑁䑁䅁䅍睁䅁䅁䍄䉁䅁䅁睁䅁䅁䅍䅄䅁䅁䅯睤䅕䅁䅯杈䅙䅁䅅䅁䉁䅁䅁权䱄杂䅁䍄䉁䅁䅁睁䅁䅁䅍䅄䅁䅁䅯䄫䅕䅁䅯杊䅙䅁䅅䅁䉁䅁䅁杄䵁䅁䅁兏㑁䍁䄴李ぁ䅁䅁䍄䉁䅁䅁䅂䅁䅁䅍䅄䅁䅁䅯睂䅑䅁䅯充䅁䅁䅯眯䅅䅁䅅䅁䉁䅁䅁杄坁䅁䅁免睁䑁䅁睎ㅁ䑁䅅睎睁䑁䅁䅍䅁䅁杷允䅁䅁䅑䅁䑁䅁䅷䅁䭁䱁䕙䅁䭁䅁䅑䅁䭁䥁䕕䅁䉁䅁䅁允䅁䅁䅕䅁䅁䱁䅓䕈䵅䅉䅅䅁䕁䅁䅁睁䵁䅁䅁权浃兂䅁权䕁䅁䅁权䙃䅂䅁允䅁䅁䅅䅁䙁䅁䅁䅁䑁穯䉤䍄䉁䅁䅁睁䅁䅁䅍䅄䅁䅁䅯䅯䅕䅁䅯䅈䅙䅁䅅䅁䉁䅁䅁权煁杂䅁䍄䉁䅁䅁䅂䅁䅁䅍䅄䅁䅁䅯䅃䅕䅁䅯睈䅙䅁䅯䅉䅙䅁䅅䅁䉁䅁䅁权呃䅃䅁䍄䉁䅁䅁䅂䅁䅁䅍䅄䅁䅁䅯眱䅁䅁䅯充䅁䅁䅯䅂䅉䅁䅅䅁䉁䅁䅁杄坁䅁䅁䅏ㅁ䑁䅕䅏ぁ䑁䅁䅍睁䑁䅁䅍䅁䅁杷允䅁䅁䅑䅁䑁䅁䅷䅁䭁䅁䘸䅁䭁䝁䕳䅁䭁䝁䔸䅁䉁䅁䅁允䅁䅁䅕䬸䝦穓䩥吴䴸䅉䅅䅁䑁䅁䅁睁䵁䅁䅁权㝃䅂䅁权歁杂䅁允䅁䅁䅅䅁䭁䉁䕁䅁䵁䅉䅅䅁䕁䅁䅁睁䵁䅁䅁权㑄䅂䅁权牂䅂䅁权睂䅂䅁允䅁䅁䅅䅁䙁䉁畓⭒㙆䉬䅂䍄䉁䅁䅁睁䅁䅁䅍䅄䅁䅁䅯睍䅕䅁䅯䅊䅙䅁䅅䅁䉁䅁䅁权䅂元䅁䍄䉁䅁䅁䅂䅁䅁䅍䅄䅁䅁䅯共䅕䅁䅯睡䅑䅁䅯䅥䅑䅁䅅䅁䉁䅁䅁兂晄㑔堲桢扌睐杷允䅁䅁䅑䅁䑁䅁䅷䅁䭁䥁䙳䅁䭁䝁䕳䅁䭁䥁䕁䅁䉁䅁䅁允䅁䅁䅕㡪ㅌ䙋偹樶䴸䅉䅅䅁䑁䅁䅁睁䵁䅁䅁权浄䅂䅁权慁杂䅁允䅁䅁䅅䅁䭁䵁䝉䅁䵁䅉䅅䅁䕁䅁䅁睁䵁䅁䅁权佂兂䅁权牂䅂䅁权䑃䅂䅁允䅁䅁䅅䅁䙁䭁睒児塲稴䅬䍄䉁䅁䅁䅂䅁䅁䅍䅄䅁䅁䅯杣䅕䅁䅯䅂䅁䅁䅯来䅑䅁䅅䅁䉁䅁䅁兂䅁䅁䅁䜵刵兑杷允䅁䅁䅍䅁䑁䅁䅷䅁䭁䵁䘰䅁䭁䉁䜴䅁䉁䅁䅁允䅁䅁䅯䅧䅙䅁杷允䅁䅁䅑䅁䑁䅁䅷䅁䭁䭁䙅䅁䭁䝁䕳䅁䭁䡁䕫䅁䉁䅁䅁允䅁䅁䅕䅁䅁䅁䅁䕅䵁䅉䅅䅁䑁䅁䅁睁䵁䅁䅁权浄兂䅁权流杂䅁允䅁䅁䅅䅁佁䅁䅷䅁㑁䑁䅑杌ㅁ䑁䅑䅁䵁䅉䅅䅁䕁䅁䅁睁䵁䅁䅁权呃兂䅁权剁䅁䅁权睂䅂䅁允䅁䅁䅅䅁佁䉁䅑䅁祁䑁䅑睎睁䑁䅑䅍睁䑁䅁䅍䅁䅁杷允䅁䅁䅍䅁䑁䅁䅷䅁䭁䍁䙧䅁䭁䉁䜴䅁䉁䅁䅁允䅁䅁䅯公䅙䅁杷允䅁䅁䅑䅁䑁䅁䅷䅁䭁䉁䙍䅁䭁䝁䕳䅁䭁䡁䔴䅁䉁䅁䅁允䅁䅁䅕⽷潕䥘䌯吵䴸䅉䅅䅁䕁䅁䅁睁䵁䅁䅁权䉂睁䅁权䭁䅁䅁权䙁䅁䅁允䅁䅁䅅䅁䙁䥁噇㑑獴砵䅬䍄䉁䅁䅁䅂䅁䅁䅍䅄䅁䅁䅯兕䅕䅁䅯睡䅑䅁䅯睤䅑䅁䅅䅁䉁䅁䅁兂㡄晱午坔睊睶杷允䅁䅁䅑䅁䑁䅁䅷䅁䭁乁䑧䅁䭁䅁䅯䅁䭁偁䈸䅁䉁䅁䅁允䅁䅁䅕歬䱏佢㝦歁䵁䅉䅅䅁䕁䅁䅁睁䵁䅁䅁权䩂兂䅁权牂䅂䅁权㝂䅂䅁允䅁䅁䅅䅁䭁䕁䅣䅁䵁䅉䅅䅁䕁䅁䅁睁䵁䅁䅁权桂兂䅁权晁杂䅁权杁杂䅁允䅁䅁䅅䅁䭁䑁䡣䅁䵁䅉䅅䅁䕁䅁䅁睁䵁䅁䅁权ㅃ䅂䅁权晁杂䅁权杁杂䅁允䅁䅁䅅䅁䭁䍁䝅䅁䵁䅉䅅䅁䕁䅁䅁睁䵁䅁䅁权䍁兂䅁权䕁䅁䅁权硂䅂䅁允䅁䅁䅅䅁䙁䅁䅁䅁坃椰䉂䍄䉁䅁䅁睁䅁䅁䅍䅄䅁䅁䅯杘䅕䅁䅯䅈䅙䅁䅅䅁䉁䅁䅁权啄睂䅁䍄䉁䅁䅁䅂䅁䅁䅍䅄䅁䅁䅯儲䅕䅁䅯充䅁䅁䅯䅣䅑䅁䅅䅁䉁䅁䅁杄啁䅁䅁䅎ぁ䑁䅣睍㑁䑁䅕䅍睁䑁䅁䅁䵁䅉䅅䅁䑁䅁䅁睁䵁䅁䅁权㍂兂䅁权歁杂䅁允䅁䅁䅅䅁䭁䡁䨴䅁䵁䅉䅅䅁䑁䅁䅁睁䵁䅁䅁权䥃兂䅁权敁杂䅁允䅁䅁䅅䅁䭁䩁䝉䅁䵁䅉䅅䅁䕁䅁䅁睁䵁䅁䅁权奂兂䅁权䕁䅁䅁权㍂䅂䅁允䅁䅁䅅䅁䙁䅁䅁䅁慁华䉸䍄䉁䅁䅁䅂䅁䅁䅍䅄䅁䅁䅯其䅕䅁䅯睡䅑䅁䅯䅨䅑䅁䅅䅁䉁䅁䅁兂㑃潈牘払敩睶杷允䅁䅁䅑䅁䑁䅁䅷䅁䭁乁䕷䅁䭁䝁䕳䅁䭁䡁䕑䅁䉁䅁䅁允䅁䅁䅕㑎䉬余兖ぅ䵁䅉䅅䅁䑁䅁䅁睁䵁䅁䅁权求兂䅁权敁杂䅁允䅁䅁䅅䅁䭁乁䝅䅁䵁䅉䅅䅁䕁䅁䅁睁䵁䅁䅁权獃兂䅁权䕁䅁䅁权硂䅂䅁允䅁䅁䅅䅁䙁䅁䅁䅁⭁〯䉸䍄䉁䅁䅁䅂䅁䅁䅍䅄䅁䅁䅯眸䅕䅁䅯䅂䅁䅁䅯来䅑䅁䅅䅁䉁䅁䅁兂䅁䅁䅁䙇橉兑杷允䅁䅁䅑䅁䑁䅁䅷䅁䭁佁䙳䅁䭁䉁䅅䅁䭁䡁䕙䅁䉁䅁䅁允䅁䅁䄴杅䅁䑁䅣䅏ぁ䑁䅁䅍睁䑁䅁䅍䅁䅁杷允䅁䅁䅑䅁䑁䅁䅷䅁䭁偁䙕䅁䭁䝁䕳䅁䭁䥁䕍䅁䉁䅁䅁允䅁䅁䅕灭婭婭婭含䴸䅉䅅䅁䕁䅁䅁睁䵁䅁䅁权睄䅂䅁权牂䅂䅁权穂䅂䅁允䅁䅁䅅䅁䙁䉁䘫ㄶ㑇瑈⽕䍄䉁䅁䅁䅂䅁䅁䅍䅄䅁䅁䅯杣䅕䅁䅯䅂䅁䅁䅯䅥䅑䅁䅅䅁䉁䅁䅁兂䅁䅁䅁䥄啂兑杷允䅁䅁䅑䅁䑁䅁䅷䅁䭁䉁䙳䅁䭁䉁䅅䅁䭁䡁䕙䅁䉁䅁䅁允䅁䅁䄴䅆䅁䑁䅅睍硁䑁䅑睎硁䑁䅁免ㅁ䅁䅁䍄䉁䅁䅁䅂䅁䅁䅍䅄䅁䅁䅯睺䅧䅁䅯充䅁䅁䅯杧䅑䅁䅅䅁䉁䅁䅁杄啁䅁䅁杍硁䑁䅙䅍睁䑁䅁䅍睁䑁䅁䅁䵁䅉䅅䅁䕁䅁䅁睁䵁䅁䅁权坄兂䅁权剁䅁䅁权ㅂ䅂䅁允䅁䅁䅅䅁佁䉁䅑䅁硁䑁䅕李祁䑁䅍睍睁䑁䅁䅍䅁䅁杷允䅁䅁䅑䅁䑁䅁䅷䅁䭁䙁䍑䅁䭁䅁䅑䅁䭁偁䈸䅁䉁䅁䅁允䅁䅁䅕䅁䅁䥧慍啥䵅䅉䅅䅁䕁䅁䅁睁䵁䅁䅁权橁兂䅁权剁䅁䅁权㕂䅂䅁允䅁䅁䅅䅁佁䉁䅑䅁穁䑁䅉李祁䑁䅁李ぁ䑁䅉睍䅁䅁杷允䅁䅁䅑䅁䑁䅁䅷䅁䭁䩁䉳䅁䭁䅁䍅䅁䭁䅁䍍䅁䉁䅁䅁允䅁䅁䅕䥒呸佂㡑唵䵁䅉䅅䅁䕁䅁䅁睁䵁䅁䅁权噃睁䅁权剁䅁䅁权䙁䅁䅁允䅁䅁䅅䅁佁䉁䅑䅁穁䑁䅕䅏㉁䑁䅉睎睁䑁䅁䅍䅁䅁杷允䅁䅁䅑䅁䑁䅁䅷䅁䭁偁䉑䅁䭁䉁䅅䅁䭁䅁䅕䅁䉁䅁䅁允䅁䅁䄴䅆䅁䑁䅍睍穁䑁䅉䅍睁䑁䅁䅍睁䅁䅁䍄䉁䅁䅁䅂䅁䅁䅍䅄䅁䅁䅯朵䅉䅁䅯权䅁䅁䅯眯䅅䅁䅅䅁䉁䅁䅁兂䡃瑆佮ㄹ䅍䅑杷允䅁䅁䅑䅁䑁䅁䅷䅁䭁䭁䕯䅁䭁䅁䅑䅁䭁䡁䕯䅁䉁䅁䅁允䅁䅁䅕䅁䅁䱁㕂䕍䵅䅉䅅䅁䕁䅁䅁睁䵁䅁䅁权睃䅂䅁权晁杂䅁权杁杂䅁允䅁䅁䅅䅁䭁䥁䝕䅁䵁䅉䅅䅁䕁䅁䅁睁䵁䅁䅁权偄兂䅁权䕁䅁䅁权㥂䅂䅁允䅁䅁䅅䅁䙁䅁䅁䅁䭁歷䉂䍄䉁䅁䅁睁䅁䅁䅍䅄䅁䅁䅯杲䅑䅁䅯杇䅙䅁䅅䅁䉁䅁䅁权杂杂䅁䍄䉁䅁䅁䅂䅁䅁䅍䅄䅁䅁䅯䅊䅕䅁䅯䅂䅁䅁䅯杣䅑䅁䅅䅁䉁䅁䅁兂䅁䅁䅁䱣䬸兑杷允䅁䅁䅑䅁䑁䅁䅷䅁䭁䍁䘰䅁䭁䝁䕳䅁䭁䡁䕫䅁䉁䅁䅁允䅁䅁䅕⽷潕䥘䌯吸䴸䅉䅅䅁䕁䅁䅁睁䵁䅁䅁权湂兂䅁权䕁䅁䅁权療䅂䅁允䅁䅁䅅䅁䙁䅁䅁䅁䥁兓䉤䍄䉁䅁䅁䅂䅁䅁䅍䅄䅁䅁䅯睭䅕䅁䅯睡䅑䅁䅯䅧䅑䅁䅅䅁䉁䅁䅁权䡂䅁䅁䍄䉁䅁䅁䅂䅁䅁䅍䅄䅁䅁䅯杅䅙䅁䅯睡䅑䅁䅯䅨䅑䅁䅅䅁䉁䅁䅁兂汄䌰扌堫匷睐杷允䅁䅁䅑䅁䑁䅁䅷䅁䭁䭁䍳䅁䭁䅁䅑䅁䭁䅁䅕䅁䉁䅁䅁允䅁䅁䅕䅁䅁䙁丫っ䵅䅉䅅䅁䕁䅁䅁睁䵁䅁䅁权卄䅂䅁权剁䅁䅁权⽂䅂䅁允䅁䅁䅅䅁佁䉁䅑䅁祁䑁䅫睎㍁䑁䅣李穁䑁䅅兎䅁䅁杷允䅁䅁䅍䅁䑁䅁䅷䅁䭁䵁䕁䅁䭁䍁䝙䅁䉁䅁䅁允䅁䅁䄴䅄䅁䑁䅫睍畁䑁䅣䅏䅁䅁杷允䅁䅁䅑䅁䑁䅁䅷䅁䭁䅁䙕䅁䭁䝁䕳䅁䭁䡁䔴䅁䉁䅁䅁允䅁䅁䅕へ㍳啩杆吸䴸䅉䅅䅁䑁䅁䅁睁䵁䅁䅁权偄䅂䅁权敁杂䅁允䅁䅁䅅䅁䭁䑁䝉䅁䵁䅉䅅䅁䕁䅁䅁睁䵁䅁䅁权䅁杂䅁权䕁䅁䅁权㡂䅂䅁允䅁䅁䅅䅁䙁䅁䅁䅁䅂畴䅤䍄䉁䅁䅁睁䅁䅁䅍䅄䅁䅁䅯儶䅕䅁䅯䅈䅙䅁䅅䅁䉁䅁䅁权ㅂ睂䅁䍄䉁䅁䅁䅂䅁䅁䅍䅄䅁䅁䅯朳䅕䅁䅯䅂䅁䅁䅯兤䅑䅁䅅䅁䉁䅁䅁兂䅁䅁䅁䍅婣兑杷允䅁䅁䅍䅁䑁䅁䅷䅁䭁佁䘴䅁䭁䉁䜴䅁䉁䅁䅁允䅁䅁䅯睭䅣䅁杷允䅁䅁䅍䅁䑁䅁䅷䅁䭁乁䘴䅁䭁䉁䝷䅁䉁䅁䅁允䅁䅁䅯杗䅙䅁杷允䅁䅁䅑䅁䑁䅁䅷䅁䭁䩁䙍䅁䭁䅁䅑䅁䭁䥁䕍䅁䉁䅁䅁允䅁䅁䅕䅁䅁䍁捧歎䵅䅉䅅䅁䑁䅁䅁睁䵁䅁䅁权卄䅃䅁权奁杂䅁允䅁䅁䅅䅁䭁䕁䝯䅁䵁䅉䅅䅁䕁䅁䅁睁䵁䅁䅁权䥄䅂䅁权䕁䅁䅁权⽂䅂䅁允䅁䅁䅅䅁䙁䅁䅁䅁啄桰䉊䍄䉁䅁䅁䅂䅁䅁䅍䅄䅁䅁䅯䅍䅉䅁䅯充䅁䅁䅯兂䅁䅁䅅䅁䉁䅁䅁杄坁䅁䅁䅎睁䑁䅧睎睁䑁䅁䅍睁䑁䅁䅍䅁䅁杷允䅁䅁䅑䅁䑁䅁䅷䅁䭁偁䌸䅁䭁䉁䅅䅁䭁偁䈸䅁䉁䅁䅁允䅁䅁䄴䅆䅁䑁䅅兏㉁䑁䅁䅍睁䑁䅁䅍睁䅁䅁䍄䉁䅁䅁䅂䅁䅁䅍䅄䅁䅁䅯䅱䅑䅁䅯睈䅙䅁䅯䅉䅙䅁䅅䅁䉁䅁䅁权卄杂䅁䍄䉁䅁䅁䅂䅁䅁䅍䅄䅁䅁䅯杸䅕䅁䅯充䅁䅁䅯杤䅑䅁䅅䅁䉁䅁䅁杄十䅁䅁䅎硁䑁䅧睍ぁ䑁䅕兏睁䅁䅁䍄䉁䅁䅁睁䅁䅁䅍䅄䅁䅁䅯杪䅑䅁䅯䅇䅙䅁䅅䅁䉁䅁䅁权䕂杂䅁䍄䉁䅁䅁睁䅁䅁䅍䅄䅁䅁䅯杴䅑䅁䅯杇䅙䅁䅅䅁䉁䅁䅁权婂杂䅁䍄䉁䅁䅁䅂䅁䅁䅍䅄䅁䅁䅯允䅕䅁䅯睡䅑䅁䅯杤䅑䅁䅅䅁䉁䅁䅁兂⽁噎㘶兓浺睐杷允䅁䅁䅑䅁䑁䅁䅷䅁䭁䕁䙫䅁䭁䝁䕳䅁䭁䝁䔰䅁䉁䅁䅁允䅁䅁䅕祇搯䅊䉡吱䴸䅉䅅䅁䕁䅁䅁睁䵁䅁䅁权㡄睁䅁权䕁䅁䅁权⽄允䅁允䅁䅁䅅䅁䙁䅁䅁䥁汁歴䉸䍄䉁䅁䅁睁䅁䅁䅍䅄䅁䅁䅯䅅䅕䅁䅯䅊䅙䅁䅅䅁䉁䅁䅁权い䅃䅁䍄䉁䅁䅁䅂䅁䅁䅍䅄䅁䅁䅯䅧䅁䅁䅯权䅁䅁䅯兂䅁䅁䅅䅁䉁䅁䅁兂扄堫焵䡶穔睐杷允䅁䅁䅑䅁䑁䅁䅷䅁䭁偁䕯䅁䭁䉁䅅䅁䭁䝁䔸䅁䉁䅁䅁允䅁䅁䄴䅆䅁䑁䅅兎祁䑁䅧免祁䑁䅁䅍睁䅁䅁䍄䉁䅁䅁䅂䅁䅁䅍䅄䅁䅁䅯䄶䅕䅁䅯睈䅙䅁䅯䅉䅙䅁䅅䅁䉁䅁䅁权㝁杂䅁䍄䉁䅁䅁睁䅁䅁䅍䅄䅁䅁䅯睆䅕䅁䅯杇䅙䅁䅅䅁䉁䅁䅁权牁杂䅁䍄䉁䅁䅁䅂䅁䅁䅍䅄䅁䅁䅯睚䅕䅁䅯睡䅑䅁䅯睢䅑䅁䅅䅁䉁䅁䅁兂硂児塲㍯乄睐杷允䅁䅁䅍䅁䑁䅁䅷䅁䭁䙁䙙䅁䭁䍁䝙䅁䉁䅁䅁允䅁䅁䄴杄䅁䑁䅅䅍ㅁ䍁䄴䅏ぁ䅁䅁䍄䉁䅁䅁䅂䅁䅁䅍䅄䅁䅁䅯术䅅䅁䅯充䅁䅁䅯兂䅁䅁䅅䅁䉁䅁䅁杄十䅁䅁兎硁䑁䅣免睁䑁䅫李祁䅁䅁䍄䉁䅁䅁睁䅁䅁䅍䅄䅁䅁䅯朴䅑䅁䅯䅇䅙䅁䅅䅁䉁䅁䅁权㕁杂䅁䍄䉁䅁䅁䅂䅁䅁䅍䅄䅁䅁䅯睎䅕䅁䅯䅂䅁䅁䅯睧䅑䅁䅅䅁䉁䅁䅁兂䅁䅁䅁䙁䱧兑杷允䅁䅁䅑䅁䑁䅁䅷䅁䭁佁䕍䅁䭁䝁䕳䅁䭁䡁䕁䅁䉁䅁䅁允䅁䅁䅕䬯确欰椱䑷䴸䅉䅅䅁䕁䅁䅁睁䵁䅁䅁权元䅂䅁权牂䅂䅁权㝂䅂䅁允䅁䅁䅅䅁䙁䑁積積積㥍⽍䍄䉁䅁䅁䅂䅁䅁䅍䅄䅁䅁䅯睂䅙䅁䅯䅂䅁䅁䅯䅣䅑䅁䅅䅁䉁䅁䅁兂䅁䅁䅁佱㔸兑杷允䅁䅁䅑䅁䑁䅁䅷䅁䭁䅁䑑䅁䭁䅁䅑䅁䭁偁䈸䅁䉁䅁䅁允䅁䅁䅕䅁䅁䍁㥸䕍䵅䅉䅅䅁䑁䅁䅁睁䵁䅁䅁权獁兂䅁权流杂䅁允䅁䅁䅅䅁佁䅁䅷䅁㑁䑁䅑杌ぁ䑁䅫䅁䵁䅉䅅䅁䕁䅁䅁睁䵁䅁䅁权獃䅂䅁权䕁䅁䅁权睂䅂䅁允䅁䅁䅅䅁䙁䅁䅁䅁潂材䉊䍄䉁䅁䅁䅂䅁䅁䅍䅄䅁䅁䅯具䅕䅁䅯䅂䅁䅁䅯睧䅑䅁䅅䅁䉁䅁䅁兂䅁䅁䅁䵮䤱兑杷允䅁䅁䅑䅁䑁䅁䅷䅁䭁䱁䕯䅁䭁䉁䜸䅁䭁䍁䝁䅁䉁䅁䅁允䅁䅁䅯兢䅙䅁杷允䅁䅁䅑䅁䑁䅁䅷䅁䭁䙁䙳䅁䭁䝁䕳䅁䭁䥁䕅䅁䉁䅁䅁允䅁䅁䅕歲桦桥畓含䴸䅉䅅䅁䕁䅁䅁睁䵁䅁䅁权卄䅂䅁权剁䅁䅁权⭂䅂䅁允䅁䅁䅅䅁佁䉁䅑䅁穁䑁䅁睍㍁䑁䅫睍ぁ䑁䅍杍䅁䅁杷允䅁䅁䅑䅁䑁䅁䅷䅁䭁䡁䙷䅁䭁䉁䅅䅁䭁䝁䔸䅁䉁䅁䅁允䅁䅁䄴䅆䅁䑁䅉兎ぁ䑁䅁李睁䑁䅁䅍睁䅁䅁䍄䉁䅁䅁睁䅁䅁䅍䅄䅁䅁䅯杮䅑䅁䅯䅈䅙䅁䅅䅁䉁䅁䅁权摃杂䅁䍄䉁䅁䅁䅂䅁䅁䅍䅄䅁䅁䅯杖䅕䅁䅯睡䅑䅁䅯睸䅫䅁䅅䅁䉁䅁䅁兂穁積積積呐睐杷允䅁䅁䅍䅁䑁䅁䅷䅁䭁䕁䘸䅁䭁䉁䝧䅁䉁䅁䅁允䅁䅁䅯睢䅙䅁杷允䅁䅁䅑䅁䑁䅁䅷䅁䭁䩁䔰䅁䭁䉁䅅䅁䭁䥁䕑䅁䉁䅁䅁允䅁䅁䄴杅䅁䑁䅧䅏穁䑁䅅兎睁䑁䅁䅍䅁䅁杷允䅁䅁䅑䅁䑁䅁䅷䅁䭁䑁䍣䅁䭁䉁䅅䅁䭁偁䈸䅁䉁䅁䅁允䅁䅁䄴䅆䅁䑁䅅兎睁䑁䅉睎硁䑁䅁䅍睁䅁䅁䍄䉁䅁䅁䅂䅁䅁䅍䅄䅁䅁䅯典䅑䅁䅯充䅁䅁䅯睢䅑䅁䅅䅁䉁䅁䅁杄啁䅁䅁免睁䑁䅣免穁䑁䅅䅍睁䑁䅁䅁䵁䅉䅅䅁䕁䅁䅁睁䵁䅁䅁权䡁杂䅁权䕁䅁䅁权療䅂䅁允䅁䅁䅅䅁䙁䅁䅁䅁䙂歌䉂䍄䉁䅁䅁䅂䅁䅁䅍䅄䅁䅁䅯眵䅍䅁䅯权䅁䅁䅯眯䅅䅁䅅䅁䉁䅁䅁兂婁䙂余扌䕉䅑杷允䅁䅁䅑䅁䑁䅁䅷䅁䭁偁䕫䅁䭁䉁䅅䅁䭁䡁䔴䅁䉁䅁䅁允䅁䅁䄴杅䅁䑁䅙李㕁䑁䅁䅍睁䑁䅁䅍䅁䅁杷允䅁䅁䅑䅁䑁䅁䅷䅁䭁乁䙧䅁䭁䅁䅑䅁䭁䡁䕑䅁䉁䅁䅁允䅁䅁䅕䅁䅁䑁晃歅䵅䅉䅅䅁䕁䅁䅁睁䵁䅁䅁权煃兂䅁权剁䅁䅁权療䅂䅁允䅁䅁䅅䅁佁䉁䅉䅁㉁䑁䅅兏ぁ䑁䅧䅍睁䑁䅁䅁䵁䅉䅅䅁䕁䅁䅁睁䵁䅁䅁权䉁杂䅁权晁杂䅁权杁杂䅁允䅁䅁䅅䅁䭁䕁䜴䅁䵁䅉䅅䅁䑁䅁䅁睁䵁䅁䅁权湃兂䅁权歁杂䅁允䅁䅁䅅䅁䭁䙁䩫䅁䵁䅉䅅䅁䕁䅁䅁睁䵁䅁䅁权乁兂䅁权剁䅁䅁权㙂䅂䅁允䅁䅁䅅䅁佁䉁䅑䅁硁䑁䅁兏硁䑁䅁䅍睁䑁䅁䅍䅁䅁杷允䅁䅁䅑䅁䑁䅁䅷䅁䭁䥁䑫䅁䭁䅁䅑䅁䭁䅁䅕䅁䉁䅁䅁允䅁䅁䅕䅁䅁䙁䉓歒䵅䅉䅅䅁䕁䅁䅁睁䵁䅁䅁权㝄兂䅁权䕁䅁䅁权䉃䅂䅁允䅁䅁䅅䅁䙁䅁䅁䅁奄呷䉂䍄䉁䅁䅁睁䅁䅁䅍䅄䅁䅁䅯朸䅑䅁䅯䅈䅙䅁䅅䅁䉁䅁䅁权⽁杂䅁䍄䉁䅁䅁睁䅁䅁䅍䅄䅁䅁䅯六䅕䅁䅯䅇䅙䅁䅅䅁䉁䅁䅁权㡂杂䅁䍄䉁䅁䅁䅂䅁䅁䅍䅄䅁䅁䅯杁䅕䅁䅯䅂䅁䅁䅯杣䅑䅁䅅䅁䉁䅁䅁兂䅁䅁䅁煨楁兑杷允䅁䅁䅑䅁䑁䅁䅷䅁䭁䝁䙙䅁䭁䅁䅑䅁䭁䡁䕯䅁䉁䅁䅁允䅁䅁䅕䅁䅁䙁晹啇䵅䅉䅅䅁䕁䅁䅁睁䵁䅁䅁权摁允䅁权䭁䅁䅁权䙁䅁䅁允䅁䅁䅅䅁䙁䵁䱤㑎䉬䈴䅆䍄䉁䅁䅁䅂䅁䅁䅍䅄䅁䅁䅯杄䅍䅁䅯䅂䅁䅁䅯兂䅁䅁䅅䅁䉁䅁䅁兂䅁䅁䅁䙙婒兑杷允䅁䅁䅑䅁䑁䅁䅷䅁䭁䵁䑑䅁䭁䅁䅯䅁䭁偁䈸䅁䉁䅁䅁允䅁䅁䅕⼵灵搸乊啃䵁䅉䅅䅁䕁䅁䅁睁䵁䅁䅁权䅄允䅁权䭁䅁䅁权䕁杁䅁允䅁䅁䅅䅁䙁䩁䕺䱉祂䅡䅰䍄䉁䅁䅁䅂䅁䅁䅍䅄䅁䅁䅯睨䅑䅁䅯䅂䅁䅁䅯睢䅑䅁䅅䅁䉁䅁䅁兂䅁䅁䅁䥹剷兑杷允䅁䅁䅑䅁䑁䅁䅷䅁䭁䩁䘸䅁䭁䅁䅑䅁䭁䡁䕷䅁䉁䅁䅁允䅁䅁䅕䅁䅁偁䍁歅䵅䅉䅅䅁䕁䅁䅁睁䵁䅁䅁权䡃兂䅁权晁杂䅁权杁杂䅁允䅁䅁䅅䅁䭁䵁䡧䅁䵁䅉䅅䅁䕁䅁䅁睁䵁䅁䅁权湄兂䅁权䕁䅁䅁权瑂䅂䅁允䅁䅁䅅䅁䙁䅁䅁䅁权祮䉒䍄䉁䅁䅁睁䅁䅁䅍䅄䅁䅁䅯睘䅕䅁䅯杊䅙䅁䅅䅁䉁䅁䅁杄䵁䅁䅁兏ㅁ䍁䄴李ㅁ䅁䅁䍄䉁䅁䅁睁䅁䅁䅍䅄䅁䅁䅯睦䅕䅁䅯杈䅙䅁䅅䅁䉁䅁䅁权䅁睂䅁䍄䉁䅁䅁䅂䅁䅁䅍䅄䅁䅁䅯䅂䅕䅁䅯䅂䅁䅁䅯睢䅑䅁䅅䅁䉁䅁䅁兂䅁䅁䅁楈杅兑杷允䅁䅁䅑䅁䑁䅁䅷䅁䭁䡁䙕䅁䭁䝁䕳䅁䭁䥁䕍䅁䉁䅁䅁允䅁䅁䅕婪畤潅䅐樲䴸䅉䅅䅁䕁䅁䅁睁䵁䅁䅁权䭄兂䅁权䕁䅁䅁权䙃䅂䅁允䅁䅁䅅䅁䙁䅁䅁䅁权䉺䈹䍄䉁䅁䅁睁䅁䅁䅍䅄䅁䅁䅯眸䅕䅁䅯杇䅙䅁䅅䅁䉁䅁䅁权敂杂䅁䍄䉁䅁䅁䅂䅁䅁䅍䅄䅁䅁䅯睯䅕䅁䅯充䅁䅁䅯兣䅑䅁䅅䅁䉁䅁䅁杄十䅁䅁李祁䑁䅑䅍祁䑁䅁䅍睁䅁䅁䍄䉁䅁䅁䅂䅁䅁䅍䅄䅁䅁䅯眵䅕䅁䅯睡䅑䅁䅯睦䅑䅁䅅䅁䉁䅁䅁兂浂浚浚浚浢睐杷允䅁䅁䅑䅁䑁䅁䅷䅁䭁䕁䍧䅁䭁䅁䅯䅁䭁䅁䅕䅁䉁䅁䅁允䅁䅁䅕㙹䙆癴㥐商䵁䅉䅅䅁䕁䅁䅁睁䵁䅁䅁权煃睁䅁权剁䅁䅁权⽄允䅁允䅁䅁䅅䅁佁䉁䅑䅁ㅁ䑁䅁兎睁䑁䅁䅍睁䑁䅁䅍䅁䅁杷允䅁䅁䅑䅁䑁䅁䅷䅁䭁䕁䙁䅁䭁䉁䅅䅁䭁䡁䔴䅁䉁䅁䅁允䅁䅁䄴䅆䅁䑁䅉杍硁䑁䅑䅍睁䑁䅁䅍睁䅁䅁䍄䉁䅁䅁睁䅁䅁䅍䅄䅁䅁䅯䅲䅑䅁䅯杇䅙䅁䅅䅁䉁䅁䅁权時杂䅁䍄䉁䅁䅁䅂䅁䅁䅍䅄䅁䅁䅯䅯䅑䅁䅯䅂䅁䅁䅯睤䅑䅁䅅䅁䉁䅁䅁兂䅁䅁䅁䉳㔰兑杷允䅁䅁䅑䅁䑁䅁䅷䅁䭁䩁䕯䅁䭁䉁䜸䅁䭁䍁䝁䅁䉁䅁䅁允䅁䅁䅯来䅙䅁杷允䅁䅁䅍䅁䑁䅁䅷䅁䭁䅁䙙䅁䭁䉁䝯䅁䉁䅁䅁允䅁䅁䅯䅷䅙䅁杷允䅁䅁䅑䅁䑁䅁䅷䅁䭁䙁䙧䅁䭁䝁䕳䅁䭁䡁䕍䅁䉁䅁䅁允䅁䅁䅕㑋坣挲㌷稲䴸䅉䅅䅁䕁䅁䅁睁䵁䅁䅁权乄睁䅁权䕁䅁䅁权䙁䅁䅁允䅁䅁䅅䅁䙁䅁䅁䥁ㅁ䔯䉒䍄䉁䅁䅁䅂䅁䅁䅍䅄䅁䅁䅯先䅕䅁䅯充䅁䅁䅯兢䅑䅁䅅䅁䉁䅁䅁杄啁䅁䅁免㉁䑁䅫兏㑁䑁䅁䅍睁䑁䅁䅁䵁䅉䅅䅁䕁䅁䅁睁䵁䅁䅁权摃兂䅁权牂䅂䅁权䑃䅂䅁允䅁䅁䅅䅁䙁䅁塲㍯㥁瑃⽣䍄䉁䅁䅁睁䅁䅁䅍䅄䅁䅁䅯䅍䅕䅁䅯杇䅙䅁䅅䅁䉁䅁䅁权扁杂䅁䍄䉁䅁䅁睁䅁䅁䅍䅄䅁䅁䅯杒䅕䅁䅯杊䅙䅁䅅䅁䉁䅁䅁杄佁䅁䅁免睁䑁䅫杌睁䑁䅙䅁䵁䅉䅅䅁䕁䅁䅁睁䵁䅁䅁权あ兂䅁权剁䅁䅁权㥂䅂䅁允䅁䅁䅅䅁佁䉁䅉䅁㍁䑁䅅䅎睁䑁䅉䅍睁䑁䅁䅁䵁䅉䅅䅁䑁䅁䅁睁䵁䅁䅁权摂兂䅁权歁杂䅁允䅁䅁䅅䅁䭁䙁䩁䅁䵁䅉䅅䅁䕁䅁䅁睁䵁䅁䅁权扁兂䅁权牂䅂䅁权穂䅂䅁允䅁䅁䅅䅁䙁䑁ㄸ牘䩰佄⽉䍄䉁䅁䅁䅂䅁䅁䅍䅄䅁䅁䅯杇䅉䅁䅯权䅁䅁䅯兂䅁䅁䅅䅁䉁䅁䅁兂畄䑦ㄸ牘䍯䅷杷允䅁䅁䅍䅁䑁䅁䅷䅁䭁䥁䙯䅁䭁䉁䜴䅁䉁䅁䅁允䅁䅁䅯杄䅣䅁杷允䅁䅁䅑䅁䑁䅁䅷䅁䭁䱁䕙䅁䭁䅁䅑䅁䭁䥁䕑䅁䉁䅁䅁允䅁䅁䅕䅁䅁䍁扸䕆䵅䅉䅅䅁䕁䅁䅁睁䵁䅁䅁权奄兂䅁权䕁䅁䅁权䅃䅂䅁允䅁䅁䅅䅁䙁䅁䅁䅁奃䄹䉴䍄䉁䅁䅁睁䅁䅁䅍䅄䅁䅁䅯䅹䅕䅁䅯杇䅙䅁䅅䅁䉁䅁䅁权䍄杂䅁䍄䉁䅁䅁睁䅁䅁䅍䅄䅁䅁䅯杒䅕䅁䅯䅇䅙䅁䅅䅁䉁䅁䅁权療杂䅁䍄䉁䅁䅁䅂䅁䅁䅍䅄䅁䅁䅯睄䅕䅁䅯充䅁䅁䅯睢䅑䅁䅅䅁䉁䅁䅁杄啁䅁䅁睍睁䑁䅉李睁䑁䅁䅍睁䑁䅁䅁䵁䅉䅅䅁䑁䅁䅁睁䵁䅁䅁权摄兂䅁权捁杂䅁允䅁䅁䅅䅁䭁䱁䝁䅁䵁䅉䅅䅁䕁䅁䅁睁䵁䅁䅁权慂兂䅁权剁䅁䅁权睂䅂䅁允䅁䅁䅅䅁佁䉁䅉䅁穁䑁䅙睍睁䑁䅁䅍睁䑁䅁䅁䵁䅉䅅䅁䕁䅁䅁睁䵁䅁䅁权䑃兂䅁权䕁䅁䅁权㉂䅂䅁允䅁䅁䅅䅁䙁䅁䅁䅁杁⭏䄵䍄䉁䅁䅁䅂䅁䅁䅍䅄䅁䅁䅯䅵䅑䅁䅯睡䅑䅁䅯睧䅑䅁䅅䅁䉁䅁䅁兂䅁䅁䅁䅁杄睐杷允䅁䅁䅍䅁䑁䅁䅷䅁䭁佁䕣䅁䭁䉁䜴䅁䉁䅁䅁允䅁䅁䅯東䅙䅁杷允䅁䅁䅑䅁䑁䅁䅷䅁䭁䭁䔴䅁䭁䝁䕳䅁䭁䡁䕣䅁䉁䅁䅁允䅁䅁䅕䘷㑇潈牘吸䴸䅉䅅䅁䕁䅁䅁睁䵁䅁䅁权呄䅂䅁权䕁䅁䅁权療䅂䅁允䅁䅁䅅䅁䙁䅁䅁䅁奁剐䈱䍄䉁䅁䅁䅂䅁䅁䅍䅄䅁䅁䅯杗䅍䅁䅯充䅁䅁䅯兂䅁䅁䅅䅁䉁䅁䅁杄十䅁䅁杍㕁䑁䅉䅍㕁䑁䅁䅍睁䅁䅁䍄䉁䅁䅁睁䅁䅁䅍䅄䅁䅁䅯杩䅕䅁䅯杇䅙䅁䅅䅁䉁䅁䅁权䅂杂䅁䍄䉁䅁䅁䅂䅁䅁䅍䅄䅁䅁䅯䅳䅑䅁䅯䅂䅁䅁䅯睦䅑䅁䅅䅁䉁䅁䅁兂䅁䅁䅁䅦晳兑杷允䅁䅁䅑䅁䑁䅁䅷䅁䭁䩁䕑䅁䭁䝁䕳䅁䭁䥁䕑䅁䉁䅁䅁允䅁䅁䅕癱午坔光䐰䴸䅉䅅䅁䑁䅁䅁睁䵁䅁䅁权睃兂䅁权捁杂䅁允䅁䅁䅅䅁䭁䡁䝣䅁䵁䅉䅅䅁䑁䅁䅁睁䵁䅁䅁权呄䅂䅁权流杂䅁允䅁䅁䅅䅁佁䅁䅷䅁㑁䑁䅉杌穁䑁䅧䅁䵁䅉䅅䅁䑁䅁䅁睁䵁䅁䅁权⭂兂䅁权奁杂䅁允䅁䅁䅅䅁䭁䍁䝫䅁䵁䅉䅅䅁䕁䅁䅁睁䵁䅁䅁权䵁兂䅁权牂䅂䅁权瑂䅂䅁允䅁䅁䅅䅁䙁䥁坣挲㌷㥕⽍䍄䉁䅁䅁睁䅁䅁䅍䅄䅁䅁䅯杂䅙䅁䅯杈䅙䅁䅅䅁䉁䅁䅁权牁䅃䅁䍄䉁䅁䅁睁䅁䅁䅍䅄䅁䅁䅯䅌䅕䅁䅯杈䅙䅁䅅䅁䉁䅁䅁权楃杂䅁䍄䉁䅁䅁䅂䅁䅁䅍䅄䅁䅁䅯条䅕䅁䅯睡䅑䅁䅯来䅑䅁䅅䅁䉁䅁䅁兂㑃潈牘払浪睐杷允䅁䅁䅑䅁䑁䅁䅷䅁䭁偁䙍䅁䭁䅁䅑䅁䭁䡁䕅䅁䉁䅁䅁允䅁䅁䅕䅁䅁䵁穃ぉ䵅䅉䅅䅁䑁䅁䅁睁䵁䅁䅁权䱁杂䅁权奁杂䅁允䅁䅁䅅䅁䭁䡁䝷䅁䵁䅉䅅䅁䑁䅁䅁睁䵁䅁䅁权㕂兂䅁权奁杂䅁允䅁䅁䅅䅁䭁䉁䝫䅁䵁䅉䅅䅁䑁䅁䅁睁䵁䅁䅁权⭃䅂䅁权流杂䅁允䅁䅁䅅䅁佁䅁䅷䅁㑁䑁䅕杌㉁䑁䅣䅁䵁䅉䅅䅁䑁䅁䅁睁䵁䅁䅁权㙂兂䅁权流杂䅁允䅁䅁䅅䅁佁䅁䅷䅁㍁䑁䅕杌ㅁ䑁䅑䅁䵁䅉䅅䅁䕁䅁䅁睁䵁䅁䅁权扄允䅁权䉁杁䅁权䍁杁䅁允䅁䅁䅅䅁䙁䭁湄䑡㙧伵䅒䍄䉁䅁䅁䅂䅁䅁䅍䅄䅁䅁䅯杌䅕䅁䅯睈䅙䅁䅯䅉䅙䅁䅅䅁䉁䅁䅁权䥂䅃䅁䍄䉁䅁䅁睁䅁䅁䅍䅄䅁䅁䅯兎䅕䅁䅯杊䅙䅁䅅䅁䉁䅁䅁杄佁䅁䅁免睁䑁䅅杌㉁䑁䅙䅁䵁䅉䅅䅁䕁䅁䅁睁䵁䅁䅁权杂杁䅁权䕁䅁䅁权䙁䅁䅁允䅁䅁䅅䅁䙁䅁䅁䥁佃浓䉂䍄䉁䅁䅁睁䅁䅁䅍䅄䅁䅁䅯䅰䅕䅁䅯杇䅙䅁䅅䅁䉁䅁䅁权瑁杂䅁䍄䉁䅁䅁䅂䅁䅁䅍䅄䅁䅁䅯入䅕䅁䅯䅂䅁䅁䅯睤䅑䅁䅅䅁䉁䅁䅁兂䅁䅁䅁䕣䵉兑杷允䅁䅁䅍䅁䑁䅁䅷䅁䭁䩁䘸䅁䭁䉁䝷䅁䉁䅁䅁允䅁䅁䅯睥䅙䅁杷允䅁䅁䅍䅁䑁䅁䅷䅁䭁䱁䘰䅁䭁䉁䝧䅁䉁䅁䅁允䅁䅁䅯児䅙䅁杷允䅁䅁䅑䅁䑁䅁䅷䅁䭁䑁䙳䅁䭁䝁䕳䅁䭁䡁䕣䅁䉁䅁䅁允䅁䅁䅕浚浚浚浚樷䴸䅉䅅䅁䕁䅁䅁睁䵁䅁䅁权䱄䅂䅁权牂䅂䅁权睂䅂䅁允䅁䅁䅅䅁䙁䙁㑋潈牘晕⽷䍄䉁䅁䅁䅂䅁䅁䅍䅄䅁䅁䅯兄䅕䅁䅯睡䅑䅁䅯內䅑䅁䅅䅁䉁䅁䅁兂汁潂噇㑑䍳䅑杷允䅁䅁䅍䅁䑁䅁䅷䅁䭁佁䔰䅁䭁䉁䝯䅁䉁䅁䅁允䅁䅁䅯児䅙䅁杷允䅁䅁䅍䅁䑁䅁䅷䅁䭁䡁䙑䅁䭁䉁䝷䅁䉁䅁䅁允䅁䅁䅯睥䅙䅁杷允䅁䅁䅑䅁䑁䅁䅷䅁䭁䵁䅑䅁䭁䅁䍅䅁䭁䅁䍍䅁䉁䅁䅁允䅁䅁䅕敉㙱㑸捥〱䵁䅉䅅䅁䕁䅁䅁睁䵁䅁䅁权剃兂䅁权牂䅂䅁权祂䅂䅁允䅁䅁䅅䅁䙁乁佮ㄹ橐婰⽳䍄䉁䅁䅁䅂䅁䅁䅍䅄䅁䅁䅯䄶䅉䅁䅯权䅁䅁䅯眯䅅䅁䅅䅁䉁䅁䅁兂偄ㄹ橐婰䑳䅑杷允䅁䅁䅑䅁䑁䅁䅷䅁䭁䩁䕫䅁䭁䉁䅅䅁䭁䡁䕑䅁䉁䅁䅁允䅁䅁䄴杅䅁䑁䅕䅎ㅁ䑁䅧睎㑁䑁䅅睍䅁䅁杷允䅁䅁䅍䅁䑁䅁䅷䅁䭁䝁䙳䅁䭁䉁䝯䅁䉁䅁䅁允䅁䅁䅯児䅙䅁杷允䅁䅁䅑䅁䑁䅁䅷䅁䭁䭁䍁䅁䭁䅁䅑䅁䭁䅁䅕䅁䉁䅁䅁允䅁䅁䅕䅁䅁䑧䨲啙䵅䅉䅅䅁䕁䅁䅁睁䵁䅁䅁权牃兂䅁权剁䅁䅁权䙃䅂䅁允䅁䅁䅅䅁佁䉁䅉䅁㉁䑁䅕睎ㅁ䑁䅣䅍㍁䑁䅙䅁䵁䅉䅅䅁䑁䅁䅁睁䵁䅁䅁权元兂䅁权捁杂䅁允䅁䅁䅅䅁䭁䝁䝉䅁䵁䅉䅅䅁䕁䅁䅁睁䵁䅁䅁权䭄睁䅁权䭁䅁䅁权⽄允䅁允䅁䅁䅅䅁䙁䱁䥔牤昶桇䅸䍄䉁䅁䅁䅂䅁䅁䅍䅄䅁䅁䅯䄰䅑䅁䅯睡䅑䅁䅯杣䅑䅁䅅䅁䉁䅁䅁兂啁歲桦桥浔睶杷允䅁䅁䅍䅁䑁䅁䅷䅁䭁䍁䙫䅁䭁䉁䜴䅁䉁䅁䅁允䅁䅁䅯児䅣䅁杷允䅁䅁䅑䅁䑁䅁䅷䅁䭁䝁䙅䅁䭁䅁䅑䅁䭁䡁䕣䅁䉁䅁䅁允䅁䅁䅕䅁䅁䭁䡔歖䵅䅉䅅䅁䕁䅁䅁睁䵁䅁䅁权䕄兂䅁权牂䅂䅁权䅃䅂䅁允䅁䅁䅅䅁䙁䙁㕧䵴㉨當⽣䍄䉁䅁䅁䅂䅁䅁䅍䅄䅁䅁䅯朷䅑䅁䅯睡䅑䅁䅯䅥䅑䅁䅅䅁䉁䅁䅁兂慃婭婭婭䉫䅑杷允䅁䅁䅑䅁䑁䅁䅷䅁䭁䱁䙯䅁䭁䉁䜸䅁䭁䍁䝁䅁䉁䅁䅁允䅁䅁䅯儵䅣䅁杷允䅁䅁䅍䅁䑁䅁䅷䅁䭁䱁䙉䅁䭁䉁䜴䅁䉁䅁䅁允䅁䅁䅯条䅣䅁杷允䅁䅁䅍䅁䑁䅁䅷䅁䭁佁䙁䅁䭁䉁䝷䅁䉁䅁䅁允䅁䅁䅯䄰䅙䅁杷允䅁䅁䅑䅁䑁䅁䅷䅁䭁䩁䍁䅁䭁䅁䅑䅁䭁䅁䅕䅁䉁䅁䅁允䅁䅁䅕䅁䅁䱧䙐䕧䵅䅉䅅䅁䑁䅁䅁睁䵁䅁䅁权婄䅂䅁权慁杂䅁允䅁䅁䅅䅁䭁䙁䝫䅁䵁䅉䅅䅁䕁䅁䅁睁䵁䅁䅁权ㅂ兂䅁权䕁䅁䅁权㍂䅂䅁允䅁䅁䅅䅁䙁䅁䅁䅁䅄⭄䄱䍄䉁䅁䅁䅂䅁䅁䅍䅄䅁䅁䅯睃䅕䅁䅯睡䅑䅁䅯兤䅑䅁䅅䅁䉁䅁䅁兂㑃潈牘払浪睐杷允䅁䅁䅑䅁䑁䅁䅷䅁䭁䉁䙉䅁䭁䝁䕳䅁䭁䵁䩣䅁䉁䅁䅁允䅁䅁䅕瑃橥䑣䬰稫䴸䅉䅅䅁䑁䅁䅁睁䵁䅁䅁权㥁兂䅁权敁杂䅁允䅁䅁䅅䅁䭁佁䝍䅁䵁䅉䅅䅁䕁䅁䅁睁䵁䅁䅁权䵄䅃䅁权牂䅂䅁权䅃䅂䅁允䅁䅁䅅䅁䭁䕁䅣䅁䵁䅉䅅䅁䕁䅁䅁睁䵁䅁䅁权灄兂䅁权䕁䅁䅁权㑂䅂䅁允䅁䅁䅅䅁䙁䅁䅁䅁潁䅕䉒䍄䉁䅁䅁睁䅁䅁䅍䅄䅁䅁䅯关䅕䅁䅯杈䅙䅁䅅䅁䉁䅁䅁权䱄杂䅁䍄䉁䅁䅁䅂䅁䅁䅍䅄䅁䅁䅯䅲䅕䅁䅯睡䅑䅁䅯来䅑䅁䅅䅁䉁䅁䅁兂䩄牤昶煇吸䅷杷允䅁䅁䅍䅁䑁䅁䅷䅁䭁䱁䕉䅁䭁䉁䝯䅁䉁䅁䅁允䅁䅁䅯睋䅙䅁杷允䅁䅁䅑䅁䑁䅁䅷䅁䭁䍁䙫䅁䭁䅁䅑䅁䭁䥁䕉䅁䉁䅁䅁允䅁䅁䅯睒䅁䅁杷允䅁䅁䅍䅁䑁䅁䅷䅁䭁䵁䙣䅁䭁䉁䝧䅁䉁䅁䅁允䅁䅁䅯兇䅙䅁杷允䅁䅁䅑䅁䑁䅁䅷䅁䭁䙁䍧䅁䭁䉁䅅䅁䭁䅁䅕䅁䉁䅁䅁允䅁䅁䄴䅆䅁䑁䅑兎㕁䑁䅅䅍睁䑁䅁䅍睁䅁䅁䍄䉁䅁䅁䅂䅁䅁䅍䅄䅁䅁䅯儱䅑䅁䅯充䅁䅁䅯睢䅑䅁䅅䅁䉁䅁䅁杄十䅁䅁兎㉁䑁䅉杍穁䑁䅁䅍睁䅁䅁䍄䉁䅁䅁䅂䅁䅁䅍䅄䅁䅁䅯朴䅕䅁䅯䅂䅁䅁䅯杣䅑䅁䅅䅁䉁䅁䅁兂䅁䅁䅁䑍捅兑杷允䅁䅁䅑䅁䑁䅁䅷䅁䭁䕁䌰䅁䭁䅁䅯䅁䭁偁䈸䅁䉁䅁䅁允䅁䅁䅕琯㑒匶硙䐯䴸䅉䅅䅁䕁䅁䅁睁䵁䅁䅁权元䅂䅁权䕁䅁䅁权䙃䅂䅁允䅁䅁䅅䅁䙁䅁䅁䅁ぃ嘱䉚䍄䉁䅁䅁䅂䅁䅁䅍䅄䅁䅁䅯睨䅑䅁䅯䅂䅁䅁䅯杧䅑䅁䅅䅁䉁䅁䅁兂䅁䅁䅁佃偙兑杷允䅁䅁䅑䅁䑁䅁䅷䅁䭁䡁䙍䅁䭁䝁䕳䅁䭁䥁䕕䅁䉁䅁䅁允䅁䅁䅕牕敧敨剴䐴䴸䅉䅅䅁䑁䅁䅁睁䵁䅁䅁权剁兂䅁权敁杂䅁允䅁䅁䅅䅁䭁佁䝙䅁䵁䅉䅅䅁䕁䅁䅁睁䵁䅁䅁权煂睁䅁权剁䅁䅁权䙁䅁䅁允䅁䅁䅅䅁佁䉁䅑䅁㉁䑁䅑杍睁䑁䅁䅍睁䑁䅁䅍䅁䅁杷允䅁䅁䅑䅁䑁䅁䅷䅁䭁䥁䘸䅁䭁䅁䅑䅁䭁䝁䔸䅁䉁䅁䅁允䅁䅁䅕䅁䅁䩁坧啄䵅䅉䅅䅁䑁䅁䅁睁䵁䅁䅁权⭁兂䅁权慁杂䅁允䅁䅁䅅䅁䭁䕁䝁䅁䵁䅉䅅䅁䑁䅁䅁睁䵁䅁䅁权剁兂䅁权捁杂䅁允䅁䅁䅅䅁䭁䡁䝳䅁䵁䅉䅅䅁䕁䅁䅁睁䵁䅁䅁权㕄䅂䅁权䕁䅁䅁权䕃䅂䅁允䅁䅁䅅䅁䙁䅁䅁䅁䭄䍦䉒䍄䉁䅁䅁睁䅁䅁䅍䅄䅁䅁䅯眳䅑䅁䅯䅊䅙䅁䅅䅁䉁䅁䅁权䕄杂䅁䍄䉁䅁䅁睁䅁䅁䅍䅄䅁䅁䅯䅗䅕䅁䅯䅇䅙䅁䅅䅁䉁䅁䅁权婁杂䅁䍄䉁䅁䅁䅂䅁䅁䅍䅄䅁䅁䅯兎䅕䅁䅯充䅁䅁䅯內䅑䅁䅅䅁䉁䅁䅁杄啁䅁䅁免祁䑁䅙李㍁䑁䅕兎ㅁ䑁䅅䅁䵁䅉䅅䅁䕁䅁䅁睁䵁䅁䅁权㥁兂䅁权䕁䅁䅁权㉂䅂䅁允䅁䅁䅅䅁䙁䅁䅁䅁扂䑲䉚䍄䉁䅁䅁䅂䅁䅁䅍䅄䅁䅁䅯杂䅑䅁䅯权䅁䅁䅯眯䅅䅁䅅䅁䉁䅁䅁兂乄䵺䵺䵺㉺睐杷允䅁䅁䅍䅁䑁䅁䅷䅁䭁䕁䙣䅁䭁䍁䝙䅁䉁䅁䅁允䅁䅁䄴䅄䅁䑁䅣䅏畁䑁䅙杍䅁䅁杷允䅁䅁䅑䅁䑁䅁䅷䅁䭁䩁䘰䅁䭁䉁䅅䅁䭁䡁䕫䅁䉁䅁䅁允䅁䅁䄴䅆䅁䑁䅅䅎硁䑁䅙睍祁䑁䅁䅍睁䅁䅁䍄䉁䅁䅁䅂䅁䅁䅍䅄䅁䅁䅯睊䅕䅁䅯睡䅑䅁䅯入䅑䅁䅅䅁䉁䅁䅁兂捂㡪ㅌ䙋⽺睐杷允䅁䅁䅑䅁䑁䅁䅷䅁䭁䡁䙫䅁䭁䝁䕳䅁䭁䡁䕅䅁䉁䅁䅁允䅁䅁䅕灭婭婭婭呹䴸䅉䅅䅁䑁䅁䅁睁䵁䅁䅁权㕁兂䅁权敁杂䅁允䅁䅁䅅䅁䭁䡁䝙䅁䵁䅉䅅䅁䕁䅁䅁睁䵁䅁䅁权慂睁䅁权剁䅁䅁权⽄允䅁允䅁䅁䅅䅁佁䉁䅉䅁祁䑁䅫睎㑁䑁䅕䅍睁䑁䅁䅁䵁䅉䅅䅁䕁䅁䅁睁䵁䅁䅁权㥂睁䅁权剁䅁䅁权⽄允䅁允䅁䅁䅅䅁佁䉁䅑䅁ぁ䑁䅣睎㑁䑁䅁睍硁䑁䅑杍䅁䅁杷允䅁䅁䅑䅁䑁䅁䅷䅁䭁佁䉫䅁䭁䉁䅅䅁䭁䅁䍑䅁䉁䅁䅁允䅁䅁䄴杆䅁䑁䅅䅎祁䑁䅣䅍睁䑁䅁䅍睁䑁䅁䅁䵁䅉䅅䅁䕁䅁䅁睁䵁䅁䅁权ㅁ兂䅁权剁䅁䅁权㥂䅂䅁允䅁䅁䅅䅁佁䉁䅑䅁祁䑁䅉兎睁䑁䅧䅏㉁䑁䅕兏䅁䅁杷允䅁䅁䅑䅁䑁䅁䅷䅁䭁䡁䙫䅁䭁䝁䕳䅁䭁䵁䩣䅁䉁䅁䅁允䅁䅁䅕䘷㑇潈牘吴䴸䅉䅅䅁䕁䅁䅁睁䵁䅁䅁权㡃兂䅁权剁䅁䅁权䙃䅂䅁允䅁䅁䅅䅁佁䉁䅉䅁㉁䑁䅕睎ぁ䑁䅑睍ㅁ䑁䅅䅁䵁䅉䅅䅁䕁䅁䅁睁䵁䅁䅁权あ䅁䅁权䉁杁䅁权䍁杁䅁允䅁䅁䅅䅁䙁䑁婤㉭昰畄䅰䍄䉁䅁䅁䅂䅁䅁䅍䅄䅁䅁䅯睯䅕䅁䅯充䅁䅁䅯入䅑䅁䅅䅁䉁䅁䅁杄十䅁䅁兎㍁䑁䅣兎穁䑁䅁䅍睁䅁䅁䍄䉁䅁䅁睁䅁䅁䅍䅄䅁䅁䅯睒䅕䅁䅯䅇䅙䅁䅅䅁䉁䅁䅁权䕂杂䅁䍄䉁䅁䅁䅂䅁䅁䅍䅄䅁䅁䅯兪䅑䅁䅯䅂䅁䅁䅯兢䅑䅁䅅䅁䉁䅁䅁兂䅁䅁䅁䅙瑯兑杷允䅁䅁䅑䅁䑁䅁䅷䅁䭁䉁䙷䅁䭁䉁䅅䅁䭁䡁䕕䅁䉁䅁䅁允䅁䅁䄴䅆䅁䑁䅍䅍㍁䑁䅅兏ぁ䑁䅁䅍睁䅁䅁䍄䉁䅁䅁䅂䅁䅁䅍䅄䅁䅁䅯䅎䅕䅁䅯睡䅑䅁䅯兦䅑䅁䅅䅁䉁䅁䅁兂歃䑣䬰㘱䅐睐杷允䅁䅁䅑䅁䑁䅁䅷䅁䭁䕁䙧䅁䭁䝁䕳䅁䭁䡁䔴䅁䉁䅁䅁允䅁䅁䅕牕敧敨剴歁䵁䅉䅅䅁䕁䅁䅁睁䵁䅁䅁权呁兂䅁权剁䅁䅁权あ䅂䅁允䅁䅁䅅䅁佁䉁䅑䅁硁䑁䅁兎㉁䑁䅉睎睁䑁䅁䅍䅁䅁杷允䅁䅁䅍䅁䑁䅁䅷䅁䭁䭁䙉䅁䭁䍁䝑䅁䉁䅁䅁允䅁䅁䅯杲䅫䅁杷允䅁䅁䅑䅁䑁䅁䅷䅁䭁䱁䕁䅁䭁䉁䅅䅁䭁䡁䕕䅁䉁䅁䅁允䅁䅁䄴杅䅁䑁䅧䅎ぁ䑁䅫䅏睁䑁䅁䅍䅁䅁杷允䅁䅁䅍䅁䑁䅁䅷䅁䭁䵁䙉䅁䭁䍁䝙䅁䉁䅁䅁允䅁䅁䄴权䅁䑁䅕兏畁䑁䅍䅁䵁䅉䅅䅁䕁䅁䅁睁䵁䅁䅁权⭁兂䅁权晁杂䅁权杁杂䅁允䅁䅁䅅䅁䭁乁䡅䅁䵁䅉䅅䅁䕁䅁䅁睁䵁䅁䅁权允䅂䅁权牂䅂䅁权⭂䅂䅁允䅁䅁䅅䅁䭁䝁䍣䅁䵁䅉䅅䅁䑁䅁䅁睁䵁䅁䅁权湁兂䅁权敁杂䅁允䅁䅁䅅䅁䭁䙁䝷䅁䵁䅉䅅䅁䑁䅁䅁睁䵁䅁䅁权楄兂䅁权流杂䅁允䅁䅁䅅䅁佁䅁䅷䅁㕁䑁䅕杌祁䑁䅉䅁䵁䅉䅅䅁䕁䅁䅁睁䵁䅁䅁权䙄兂䅁权䕁䅁䅁权䉃䅂䅁允䅁䅁䅅䅁䙁䅁䅁䅁佂欱䉎䍄䉁䅁䅁睁䅁䅁䅍䅄䅁䅁䅯兴䅑䅁䅯杊䅙䅁䅅䅁䉁䅁䅁杄䵁䅁䅁兏㍁䍁䄴䅎㉁䅁䅁䍄䉁䅁䅁䅂䅁䅁䅍䅄䅁䅁䅯眰䅑䅁䅯充䅁䅁䅯杤䅑䅁䅅䅁䉁䅁䅁杄啁䅁䅁免㕁䑁䅅杍㍁䑁䅫䅍睁䑁䅁䅁䵁䅉䅅䅁䕁䅁䅁睁䵁䅁䅁权㝄兂䅁权剁䅁䅁权㑂䅂䅁允䅁䅁䅅䅁佁䉁䅉䅁ぁ䑁䅣兎睁䑁䅁䅍睁䑁䅁䅁䵁䅉䅅䅁䑁䅁䅁睁䵁䅁䅁权䥁杂䅁权敁杂䅁允䅁䅁䅅䅁䭁䭁䜸䅁䵁䅉䅅䅁䕁䅁䅁睁䵁䅁䅁权㙄䅂䅁权䕁䅁䅁权䉃䅂䅁允䅁䅁䅅䅁䙁䅁䅁䅁潁兖䉤䍄䉁䅁䅁睁䅁䅁䅍䅄䅁䅁䅯䅹䅕䅁䅯杊䅙䅁䅅䅁䉁䅁䅁杄佁䅁䅁免睁䑁䅅杌穁䑁䅙䅁䵁䅉䅅䅁䑁䅁䅁睁䵁䅁䅁权睄䅂䅁权慁杂䅁允䅁䅁䅅䅁䭁䵁䝉䅁䵁䅉䅅䅁䕁䅁䅁睁䵁䅁䅁权杁兂䅁权䕁䅁䅁权䍃䅂䅁允䅁䅁䅅䅁䙁䅁䅁䅁䥁䅩䉤䍄䉁䅁䅁䅂䅁䅁䅍䅄䅁䅁䅯兔䅕䅁䅯睡䅑䅁䅯睦䅑䅁䅅䅁䉁䅁䅁兂乄䵺䵺䵺ぺ睐杷允䅁䅁䅑䅁䑁䅁䅷䅁䭁䙁䙑䅁䭁䅁䅑䅁䭁䥁䕕䅁䉁䅁䅁允䅁䅁䅕䅁䅁䡁䵔䕏䵅䅉䅅䅁䕁䅁䅁睁䵁䅁䅁权奂允䅁权䉁杁䅁权䙁杁䅁允䅁䅁䅅䅁䙁䙁八㑢癯兮䉴䍄䉁䅁䅁䅂䅁䅁䅍䅄䅁䅁䅯杫䅑䅁䅯充䅁䅁䅯䅣䅑䅁䅅䅁䉁䅁䅁杄啁䅁䅁杍硁䑁䅉免硁䑁䅑䅍睁䑁䅁䅁䵁䅉䅅䅁䕁䅁䅁睁䵁䅁䅁权汃䅂䅁权剁䅁䅁权穂䅂䅁允䅁䅁䅅䅁佁䉁䅉䅁㉁䑁䅁䅍㉁䑁䅁䅍睁䑁䅁䅁䵁䅉䅅䅁䕁䅁䅁睁䵁䅁䅁权祄䅂䅁权剁䅁䅁权㍂䅂䅁允䅁䅁䅅䅁佁䉁䅑䅁硁䑁䅣杍㍁䑁䅧杍祁䑁䅙李䅁䅁杷允䅁䅁䅑䅁䑁䅁䅷䅁䭁䝁䙧䅁䭁䅁䅑䅁䭁䥁䕉䅁䉁䅁䅁允䅁䅁䅕䅁䅁䩁瑹䕅䵅䅉䅅䅁䕁䅁䅁睁䵁䅁䅁权摃杁䅁权剁䅁䅁权䙁䅁䅁允䅁䅁䅅䅁佁䉁䅑䅁穁䑁䅧睍ぁ䑁䅁䅍睁䑁䅁䅍䅁䅁杷允䅁䅁䅑䅁䑁䅁䅷䅁䭁䭁䕉䅁䭁䉁䅅䅁䭁䡁䕷䅁䉁䅁䅁允䅁䅁䄴杅䅁䑁䅑免ㅁ䑁䅍䅍睁䑁䅁䅍䅁䅁杷允䅁䅁䅑䅁䑁䅁䅷䅁䭁䵁䙳䅁䭁䉁䅅䅁䭁䝁䔰䅁䉁䅁䅁允䅁䅁䄴杅䅁䑁䅉䅍ぁ䑁䅕䅏睁䑁䅁䅍䅁䅁杷允䅁䅁䅍䅁䑁䅁䅷䅁䭁䅁䝑䅁䭁䉁䝧䅁䉁䅁䅁允䅁䅁䅯兏䅙䅁杷允䅁䅁䅑䅁䑁䅁䅷䅁䭁䑁䑕䅁䭁䉁䅅䅁䭁䅁䅕䅁䉁䅁䅁允䅁䅁䄴䅆䅁䑁䅅杍ぁ䑁䅑䅎硁䑁䅁䅍睁䅁䅁䍄䉁䅁䅁䅂䅁䅁䅍䅄䅁䅁䅯睈䅅䅁䅯权䅁䅁䅯䅂䅉䅁䅅䅁䉁䅁䅁兂偄ㄹ橐婰㡶睐杷允䅁䅁䅑䅁䑁䅁䅷䅁䭁䉁䙁䅁䭁䅁䅑䅁䭁䡁䔰䅁䉁䅁䅁允䅁䅁䅕䅁䅁䝁牑歊䵅䅉䅅䅁䑁䅁䅁睁䵁䅁䅁权橂兂䅁权捁杂䅁允䅁䅁䅅䅁䭁佁䝷䅁䵁䅉䅅䅁䕁䅁䅁睁䵁䅁䅁权慁兂䅁权牂䅂䅁权㙂䅂䅁允䅁䅁䅅䅁䙁偁潙䥘䌯昹⽧䍄䉁䅁䅁䅂䅁䅁䅍䅄䅁䅁䅯睯䅑䅁䅯充䅁䅁䅯全䅑䅁䅅䅁䉁䅁䅁杄啁䅁䅁睍ぁ䑁䅧䅍睁䑁䅁䅍睁䑁䅁䅁䵁䅉䅅䅁䕁䅁䅁睁䵁䅁䅁权捁兂䅁权䕁䅁䅁权あ䅂䅁允䅁䅁䅅䅁䙁䅁䅁䅁睄剌䉊䍄䉁䅁䅁䅂䅁䅁䅍䅄䅁䅁䅯䅰䅑䅁䅯睈䅙䅁䅯䅉䅙䅁䅅䅁䉁䅁䅁权⭁睂䅁䍄䉁䅁䅁睁䅁䅁䅍䅄䅁䅁䅯儸䅕䅁䅯䅈䅙䅁䅅䅁䉁䅁䅁权牁杂䅁䍄䉁䅁䅁䅂䅁䅁䅍䅄䅁䅁䅯睫䅍䅁䅯䅂䅁䅁䅯兂䅁䅁䅅䅁䉁䅁䅁兂䅁䅁䅃塃穸兑杷允䅁䅁䅑䅁䑁䅁䅷䅁䭁䅁䙣䅁䭁䉁䅅䅁䭁䡁䕍䅁䉁䅁䅁允䅁䅁䄴䅆䅁䑁䅍䅏硁䑁䅁䅍睁䑁䅁䅍睁䅁䅁䍄䉁䅁䅁䅂䅁䅁䅍䅄䅁䅁䅯䅘䅕䅁䅯䅂䅁䅁䅯內䅑䅁䅅䅁䉁䅁䅁权䡂䅁䅁䍄䉁䅁䅁䅂䅁䅁䅍䅄䅁䅁䅯䄶䅕䅁䅯充䅁䅁䅯睤䅑䅁䅅䅁䉁䅁䅁杄十䅁䅁睎㑁䑁䅕䅍硁䑁䅁䅍睁䅁䅁䍄䉁䅁䅁䅂䅁䅁䅍䅄䅁䅁䅯入䅕䅁䅯睈䅙䅁䅯䅉䅙䅁䅅䅁䉁䅁䅁权䝁䅃䅁䍄䉁䅁䅁睁䅁䅁䅍䅄䅁䅁䅯睅䅕䅁䅯䅊䅙䅁䅅䅁䉁䅁䅁权䥁睂䅁䍄䉁䅁䅁䅂䅁䅁䅍䅄䅁䅁䅯免䅍䅁䅯权䅁䅁䅯兂䅁䅁䅅䅁䉁䅁䅁兂䝂癴㥐䐱歧䅑杷允䅁䅁䅑䅁䑁䅁䅷䅁䭁䅁䙁䅁䭁䅁䅑䅁䭁䡁䕁䅁䉁䅁䅁允䅁䅁䅕䅁䅁䵁浪䕊䵅䅉䅅䅁䑁䅁䅁睁䵁䅁䅁权䉄兂䅁权奁杂䅁允䅁䅁䅅䅁䭁䕁䝁䅁䵁䅉䅅䅁䕁䅁䅁睁䵁䅁䅁权䩃兂䅁权晁杂䅁权杁杂䅁允䅁䅁䅅䅁䭁䙁䡅䅁䵁䅉䅅䅁䕁䅁䅁睁䵁䅁䅁权杄䅂䅁权牂䅂䅁权療䅂䅁允䅁䅁䅅䅁䙁䙁㑋潈牘晕⽓䍄䉁䅁䅁䅂䅁䅁䅍䅄䅁䅁䅯儴䅕䅁䅯䅂䅁䅁䅯䅧䅑䅁䅅䅁䉁䅁䅁兂䅁䅁䅁楘㝯兑杷允䅁䅁䅑䅁䑁䅁䅷䅁䭁䭁䕷䅁䭁䉁䅅䅁䭁䡁䔰䅁䉁䅁䅁允䅁䅁䄴杅䅁䑁䅫䅍ㅁ䑁䅑䅏硁䑁䅣杍䅁䅁杷允䅁䅁䅑䅁䑁䅁䅷䅁䭁䡁䙳䅁䭁䝁䕳䅁䭁䡁䕯䅁䉁䅁䅁允䅁䅁䅕牕敧敨剴歂䵁</t>
  </si>
  <si>
    <t>䅉䅅䅁䑁䅁䅁睁䵁䅁䅁权捃兂䅁权歁杂䅁允䅁䅁䅅䅁䭁䱁䡑䅁䵁䅉䅅䅁䕁䅁䅁睁䵁䅁䅁权㝃兂䅁权牂䅂䅁权㕂䅂䅁允䅁䅁䅅䅁䙁䅁䅁䅁䅁偁⽷䍄䉁䅁䅁䅂䅁䅁䅍䅄䅁䅁䅯杙䅁䅁䅯权䅁䅁䅯䅂䅉䅁䅅䅁䉁䅁䅁兂扁㥌欰潂㥈睐杷允䅁䅁䅍䅁䑁䅁䅷䅁䭁䩁䔰䅁䭁䉁䝷䅁䉁䅁䅁允䅁䅁䅯杙䅙䅁杷允䅁䅁䅑䅁䑁䅁䅷䅁䭁偁䘴䅁䭁䅁䅑䅁䭁䡁䕫䅁䉁䅁䅁允䅁䅁䅕䅁䅁䡁楁ぅ䵅䅉䅅䅁䕁䅁䅁睁䵁䅁䅁权㕁杁䅁权剁䅁䅁权䙁䅁䅁允䅁䅁䅅䅁佁䉁䅑䅁ㅁ䑁䅣睍㕁䑁䅕䅍睁䑁䅁䅍䅁䅁杷允䅁䅁䅑䅁䑁䅁䅷䅁䭁䵁䤸䅁䭁䉁䅅䅁䭁䡁䕯䅁䉁䅁䅁允䅁䅁䄴䅆䅁䑁䅅睎㑁䑁䅁䅍睁䑁䅁䅍睁䅁䅁䍄䉁䅁䅁䅂䅁䅁䅍䅄䅁䅁䅯儱䅧䅁䅯充䅁䅁䅯䅣䅑䅁䅅䅁䉁䅁䅁杄啁䅁䅁免ㅁ䑁䅅睎睁䑁䅁䅍睁䑁䅁䅁䵁䅉䅅䅁䕁䅁䅁睁䵁䅁䅁权煃兂䅁权晁杂䅁权杁杂䅁允䅁䅁䅅䅁䭁䑁䝧䅁䵁䅉䅅䅁䕁䅁䅁睁䵁䅁䅁权佁杂䅁权牂䅂䅁权䅃䅂䅁允䅁䅁䅅䅁䙁偁湃歸㍳敩⽅䍄䉁䅁䅁䅂䅁䅁䅍䅄䅁䅁䅯䅺䅧䅁䅯睡䅑䅁䅯兤䅑䅁䅅䅁䉁䅁䅁兂䝁婧䑖⭩桷䅷杷允䅁䅁䅍䅁䑁䅁䅷䅁䭁偁䕣䅁䭁䉁䝯䅁䉁䅁䅁允䅁䅁䅯睘䅙䅁杷允䅁䅁䅑䅁䑁䅁䅷䅁䭁䩁䕫䅁䭁䅁䅑䅁䭁䡁䕑䅁䉁䅁䅁允䅁䅁䅕䅁䅁䉁婇歑䵅䅉䅅䅁䑁䅁䅁睁䵁䅁䅁权祃兂䅁权流杂䅁允䅁䅁䅅䅁佁䅁䄴䅁硁䑁䅁免畁䑁䅍䅎䅁䅁杷允䅁䅁䅑䅁䑁䅁䅷䅁䭁䵁䕕䅁䭁䉁䅅䅁䭁䡁䕧䅁䉁䅁䅁允䅁䅁䄴䅆䅁䑁䅅免㉁䑁䅙兎穁䑁䅁䅍睁䅁䅁䍄䉁䅁䅁䅂䅁䅁䅍䅄䅁䅁䅯睕䅕䅁䅯充䅁䅁䅯䅥䅑䅁䅅䅁䉁䅁䅁杄十䅁䅁兎睁䑁䅉䅏祁䑁䅙李穁䅁䅁䍄䉁䅁䅁䅂䅁䅁䅍䅄䅁䅁䅯兴䅑䅁䅯睡䅑䅁䅯全䅑䅁䅅䅁䉁䅁䅁兂㡄晱午坔光䅑杷允䅁䅁䅍䅁䑁䅁䅷䅁䭁乁䕧䅁䭁䉁䝧䅁䉁䅁䅁允䅁䅁䅯䅦䅙䅁杷允䅁䅁䅑䅁䑁䅁䅷䅁䭁乁䕯䅁䭁䉁䅅䅁䭁䡁䕧䅁䉁䅁䅁允䅁䅁䄴䅆䅁䑁䅅䅍ㅁ䑁䅫䅍㉁䑁䅁䅍睁䅁䅁䍄䉁䅁䅁䅂䅁䅁䅍䅄䅁䅁䅯具䅕䅁䅯睡䅑䅁䅯䅧䅑䅁䅅䅁䉁䅁䅁兂䙃ㄶ㑇潈穘睐杷允䅁䅁䅑䅁䑁䅁䅷䅁䭁䉁䝁䅁䭁䝁䕳䅁䭁䡁䔸䅁䉁䅁䅁允䅁䅁䅕䡰㥁瑃橥䐴䴸䅉䅅䅁䑁䅁䅁睁䵁䅁䅁权䩄䅂䅁权捁杂䅁允䅁䅁䅅䅁䭁䝁䝉䅁䵁䅉䅅䅁䑁䅁䅁睁䵁䅁䅁权塁杂䅁权捁杂䅁允䅁䅁䅅䅁䭁䵁䝣䅁䵁䅉䅅䅁䕁䅁䅁睁䵁䅁䅁权㍂兂䅁权牂䅂䅁权䙃䅂䅁允䅁䅁䅅䅁䙁䥁牘払敧敨⽍䍄䉁䅁䅁睁䅁䅁䅍䅄䅁䅁䅯睹䅑䅁䅯杊䅙䅁䅅䅁䉁䅁䅁杄佁䅁䅁免睁䑁䅁杌㕁䑁䅙䅁䵁䅉䅅䅁䕁䅁䅁睁䵁䅁䅁权睃兂䅁权剁䅁䅁权㍂䅂䅁允䅁䅁䅅䅁佁䉁䅉䅁ㅁ䑁䅍䅎㉁䑁䅫䅍睁䑁䅁䅁䵁䅉䅅䅁䑁䅁䅁睁䵁䅁䅁权睄䅂䅁权奁杂䅁允䅁䅁䅅䅁䭁䑁䝫䅁䵁䅉䅅䅁䕁䅁䅁睁䵁䅁䅁权䉃允䅁权䕁䅁䅁权䙁䅁䅁允䅁䅁䅅䅁䙁䅁䅁䥁噂湺䈹䍄䉁䅁䅁睁䅁䅁䅍䅄䅁䅁䅯权䅙䅁䅯杇䅙䅁䅅䅁䉁䅁䅁权時杂䅁䍄䉁䅁䅁䅂䅁䅁䅍䅄䅁䅁䅯䅰䅑䅁䅯䅂䅁䅁䅯兤䅑䅁䅅䅁䉁䅁䅁兂䅁䅁䅁䱇甸兑杷允䅁䅁䅑䅁䑁䅁䅷䅁䭁乁䕷䅁䭁䅁䅑䅁䭁䡁䕙䅁䉁䅁䅁允䅁䅁䅕䅁䅁䥁前歖䵅䅉䅅䅁䕁䅁䅁睁䵁䅁䅁权䑄兂䅁权剁䅁䅁权㥂䅂䅁允䅁䅁䅅䅁佁䉁䅑䅁硁䑁䅍䅎㕁䑁䅁䅍睁䑁䅁䅍䅁䅁杷允䅁䅁䅍䅁䑁䅁䅷䅁䭁䍁䙳䅁䭁䍁䝙䅁䉁䅁䅁允䅁䅁䄴杄䅁䑁䅅䅍祁䍁䄴杍ㅁ䅁䅁䍄䉁䅁䅁䅂䅁䅁䅍䅄䅁䅁䅯儲䅧䅁䅯睡䅑䅁䅯杧䅑䅁䅅䅁䉁䅁䅁兂獄払敧敨桶睶杷允䅁䅁䅑䅁䑁䅁䅷䅁䭁䑁䙁䅁䭁䅁䅑䅁䭁䡁䔸䅁䉁䅁䅁允䅁䅁䅕䅁䅁䥁卧啊䵅䅉䅅䅁䕁䅁䅁睁䵁䅁䅁权桄兂䅁权剁䅁䅁权睂䅂䅁允䅁䅁䅅䅁佁䉁䅉䅁㉁䑁䅑杍ぁ䑁䅁䅍睁䑁䅁䅁䵁䅉䅅䅁䑁䅁䅁睁䵁䅁䅁权兄兂䅁权慁杂䅁允䅁䅁䅅䅁䭁䙁䝫䅁䵁䅉䅅䅁䕁䅁䅁睁䵁䅁䅁权㝃兂䅁权剁䅁䅁权㝂䅂䅁允䅁䅁䅅䅁佁䉁䅉䅁㉁䑁䅣睍睁䑁䅁䅍睁䑁䅁䅁䵁䅉䅅䅁䕁䅁䅁睁䵁䅁䅁权卂睁䅁权䕁䅁䅁权䙁䅁䅁允䅁䅁䅅䅁䙁䅁䅁䅁奃海䉎䍄䉁䅁䅁䅂䅁䅁䅍䅄䅁䅁䅯杂䅙䅁䅯充䅁䅁䅯入䅑䅁䅅䅁䉁䅁䅁杄啁䅁䅁免穁䑁䅉䅏㉁䑁䅫䅍睁䑁䅁䅁䵁䅉䅅䅁䕁䅁䅁睁䵁䅁䅁权兄杁䅁权䕁䅁䅁权䙁䅁䅁允䅁䅁䅅䅁䙁䅁䅁䅁潂䝬䉸䍄䉁䅁䅁䅂䅁䅁䅍䅄䅁䅁䅯睔䅕䅁䅯充䅁䅁䅯䅨䅑䅁䅅䅁䉁䅁䅁杄啁䅁䅁免睁䑁䅙䅎睁䑁䅁䅍睁䑁䅁䅁䵁䅉䅅䅁䕁䅁䅁睁䵁䅁䅁权䍁睁䅁权䕁䅁䅁权⽄允䅁允䅁䅁䅅䅁䙁䅁䅁䥁晄塹䉸䍄䉁䅁䅁䅂䅁䅁䅍䅄䅁䅁䅯兒䅕䅁䅯䅂䅁䅁䅯䅥䅑䅁䅅䅁䉁䅁䅁兂䅁䅁䅁䱳㠸兑杷允䅁䅁䅍䅁䑁䅁䅷䅁䭁偁䕉䅁䭁䉁䝯䅁䉁䅁䅁允䅁䅁䅯睘䅙䅁杷允䅁䅁䅑䅁䑁䅁䅷䅁䭁偁䕫䅁䭁䉁䅅䅁䭁䡁䕙䅁䉁䅁䅁允䅁䅁䄴杅䅁䑁䅙睎祁䑁䅙兎睁䑁䅁䅍䅁䅁杷允䅁䅁䅑䅁䑁䅁䅷䅁䭁䝁䙉䅁䭁䉁䜸䅁䭁䍁䝁䅁䉁䅁䅁允䅁䅁䅯杮䅧䅁杷允䅁䅁䅑䅁䑁䅁䅷䅁䭁䵁䕣䅁䭁䅁䅑䅁䭁䡁䕕䅁䉁䅁䅁允䅁䅁䅕䅁䅁䑁呧が䵅䅉䅅䅁䕁䅁䅁睁䵁䅁䅁权坃兂䅁权牂䅂䅁权祂䅂䅁允䅁䅁䅅䅁䙁䉁畓⭒㙆乆⼶䍄䉁䅁䅁睁䅁䅁䅍䅄䅁䅁䅯杰䅑䅁䅯杇䅙䅁䅅䅁䉁䅁䅁权楂杂䅁䍄䉁䅁䅁䅂䅁䅁䅍䅄䅁䅁䅯睋䅕䅁䅯睡䅑䅁䅯兤䅑䅁䅅䅁䉁䅁䅁兂慃婭婭婭㕭睐杷允䅁䅁䅑䅁䑁䅁䅷䅁䭁䉁䙧䅁䭁䝁䕳䅁䭁䡁䔴䅁䉁䅁䅁允䅁䅁䅕䥒獴⼵灵吰䴸䅉䅅䅁䕁䅁䅁睁䵁䅁䅁权橄兂䅁权剁䅁䅁权䍃䅂䅁允䅁䅁䅅䅁佁䉁䅉䅁ぁ䑁䅁免睁䑁䅉䅍睁䑁䅁䅁䵁䅉䅅䅁䕁䅁䅁睁䵁䅁䅁权䅁兂䅁权晁杂䅁权杁杂䅁允䅁䅁䅅䅁䭁䥁䡕䅁䵁䅉䅅䅁䕁䅁䅁睁䵁䅁䅁权㝁兂䅁权牂䅂䅁权㕂䅂䅁允䅁䅁䅅䅁䙁䑁䬰㘱睎摐⽯䍄䉁䅁䅁䅂䅁䅁䅍䅄䅁䅁䅯睢䅕䅁䅯充䅁䅁䅯督䅑䅁䅅䅁䉁䅁䅁杄十䅁䅁䅎㑁䑁䅉䅎㉁䑁䅁䅍睁䅁䅁䍄䉁䅁䅁䅂䅁䅁䅍䅄䅁䅁䅯朵䅕䅁䅯睈䅙䅁䅯䅉䅙䅁䅅䅁䉁䅁䅁权䵂杂䅁䍄䉁䅁䅁睁䅁䅁䅍䅄䅁䅁䅯杒䅕䅁䅯杈䅙䅁䅅䅁䉁䅁䅁权呂杂䅁䍄䉁䅁䅁睁䅁䅁䅍䅄䅁䅁䅯䄱䅕䅁䅯䅈䅙䅁䅅䅁䉁䅁䅁权煁杂䅁䍄䉁䅁䅁䅂䅁䅁䅍䅄䅁䅁䅯杉䅍䅁䅯䅂䅁䅁䅯兂䅁䅁䅅䅁䉁䅁䅁兂䅁䅁䅃扇睖兑杷允䅁䅁䅑䅁䑁䅁䅷䅁䭁䭁䕁䅁䭁䝁䕳䅁䭁䡁䕁䅁䉁䅁䅁允䅁䅁䅕䘷㑇潈牘扷䴸䅉䅅䅁䑁䅁䅁睁䵁䅁䅁权䕃兂䅁权慁杂䅁允䅁䅁䅅䅁䭁䉁䝳䅁䵁䅉䅅䅁䕁䅁䅁睁䵁䅁䅁权歂杁䅁权䭁䅁䅁权⽄允䅁允䅁䅁䅅䅁䙁䥁䌯匹捨⽪⽷䍄䉁䅁䅁䅂䅁䅁䅍䅄䅁䅁䅯杷䅑䅁䅯睈䅙䅁䅯䅉䅙䅁䅅䅁䉁䅁䅁权扁元䅁䍄䉁䅁䅁䅂䅁䅁䅍䅄䅁䅁䅯儫䅕䅁䅯䅂䅁䅁䅯全䅑䅁䅅䅁䉁䅁䅁兂䅁䅁䅁䭉浳兑杷允䅁䅁䅍䅁䑁䅁䅷䅁䭁䅁䝕䅁䭁䉁䝯䅁䉁䅁䅁允䅁䅁䅯睓䅙䅁杷允䅁䅁䅑䅁䑁䅁䅷䅁䭁䍁䙁䅁䭁䝁䕳䅁䭁䡁䕙䅁䉁䅁䅁允䅁䅁䅕敥浫免獩䰱䴸䅉䅅䅁䕁䅁䅁睁䵁䅁䅁权歂杁䅁权䭁䅁䅁权䙁䅁䅁允䅁䅁䅅䅁䙁䙁橔婰䕶偉⼴䍄䉁䅁䅁睁䅁䅁䅍䅄䅁䅁䅯睪䅕䅁䅯䅇䅙䅁䅅䅁䉁䅁䅁权䕂杂䅁䍄䉁䅁䅁䅂䅁䅁䅍䅄䅁䅁䅯䅄䅍䅁䅯权䅁䅁䅯眯䅅䅁䅅䅁䉁䅁䅁兂橄婰䕶䡉桁䅑杷允䅁䅁䅑䅁䑁䅁䅷䅁䭁乁䕷䅁䭁䅁䅑䅁䭁䡁䕅䅁䉁䅁䅁允䅁䅁䅕䅁䅁䵁兲啗䵅䅉䅅䅁䕁䅁䅁睁䵁䅁䅁权瑁兂䅁权䕁䅁䅁权⽂䅂䅁允䅁䅁䅅䅁䙁䅁䅁䅁奂剬䉎䍄䉁䅁䅁䅂䅁䅁䅍䅄䅁䅁䅯儰䅕䅁䅯睡䅑䅁䅯全䅑䅁䅅䅁䉁䅁䅁兂㉄䙋偹癷㑘睐杷允䅁䅁䅑䅁䑁䅁䅷䅁䭁䵁䙙䅁䭁䅁䅑䅁䭁䡁䕙䅁䉁䅁䅁允䅁䅁䅕䅁䅁佁祹䕇䵅䅉䅅䅁䑁䅁䅁睁䵁䅁䅁权䅄䅂䅁权奁杂䅁允䅁䅁䅅䅁䭁䍁䜰䅁䵁䅉䅅䅁䕁䅁䅁睁䵁䅁䅁权䩁兂䅁权剁䅁䅁权ㅂ䅂䅁允䅁䅁䅅䅁佁䉁䅑䅁硁䑁䅕䅍祁䑁䅙杍睁䑁䅁䅍䅁䅁杷允䅁䅁䅑䅁䑁䅁䅷䅁䭁䅁䘰䅁䭁䝁䕳䅁䭁䥁䕉䅁䉁䅁䅁允䅁䅁䅕搵楁⼲⭬樶䴸䅉䅅䅁䑁䅁䅁睁䵁䅁䅁权摂兂䅁权奁杂䅁允䅁䅁䅅䅁䭁䝁䜸䅁䵁䅉䅅䅁䕁䅁䅁睁䵁䅁䅁权䍂杁䅁权䕁䅁䅁权䙁䅁䅁允䅁䅁䅅䅁䙁䅁䅁䅁牂ㅦ䉖䍄䉁䅁䅁睁䅁䅁䅍䅄䅁䅁䅯䄴䅕䅁䅯杊䅙䅁䅅䅁䉁䅁䅁杄佁䅁䅁免睁䑁䅑杌睁䑁䅍䅁䵁䅉䅅䅁䑁䅁䅁睁䵁䅁䅁权㝂兂䅁权歁杂䅁允䅁䅁䅅䅁䭁䝁䝫䅁䵁䅉䅅䅁䕁䅁䅁睁䵁䅁䅁权啄䅂䅁权牂䅂䅁权⭂䅂䅁允䅁䅁䅅䅁䙁䙁㑋潈牘摕⽧䍄䉁䅁䅁䅂䅁䅁䅍䅄䅁䅁䅯杯䅑䅁䅯睡䅑䅁䅯杤䅑䅁䅅䅁䉁䅁䅁兂桄桥畓⭒楈睐杷允䅁䅁䅑䅁䑁䅁䅷䅁䭁偁䘴䅁䭁䝁䕳䅁䭁䡁䕣䅁䉁䅁䅁允䅁䅁䅕硢䑋䵷桱吹䴸䅉䅅䅁䑁䅁䅁睁䵁䅁䅁权捄兂䅁权歁杂䅁允䅁䅁䅅䅁䭁䍁䝷䅁䵁䅉䅅䅁䕁䅁䅁睁䵁䅁䅁权敃䅂䅁权晁杂䅁权杁杂䅁允䅁䅁䅅䅁䭁䩁䝷䅁䵁䅉䅅䅁䑁䅁䅁睁䵁䅁䅁权ㅄ兂䅁权流杂䅁允䅁䅁䅅䅁佁䅁䅷䅁㕁䑁䅕杌㍁䑁䅕䅁䵁䅉䅅䅁䕁䅁䅁睁䵁䅁䅁权扂允䅁权䕁䅁䅁权䙁䅁䅁允䅁䅁䅅䅁䙁䅁䅁䥁⽃㑫䉨䍄䉁䅁䅁䅂䅁䅁䅍䅄䅁䅁䅯內䅉䅁䅯权䅁䅁䅯兂䅁䅁䅅䅁䉁䅁䅁兂獄払敧慨湳䅑杷允䅁䅁䅑䅁䑁䅁䅷䅁䭁䉁䙁䅁䭁䅁䅑䅁䭁䡁䕯䅁䉁䅁䅁允䅁䅁䅕䅁䅁䩁䑩歇䵅䅉䅅䅁䕁䅁䅁睁䵁䅁䅁权䑃兂䅁权牂䅂䅁权㥂䅂䅁允䅁䅁䅅䅁䙁䱁敧敨剴䩵⼴䍄䉁䅁䅁睁䅁䅁䅍䅄䅁䅁䅯眴䅕䅁䅯䅊䅙䅁䅅䅁䉁䅁䅁权㉁元䅁䍄䉁䅁䅁䅂䅁䅁䅍䅄䅁䅁䅯杄䅕䅁䅯睡䅑䅁䅯睦䅑䅁䅅䅁䉁䅁䅁兂捂㡪ㅌ䙋䥷䅷杷允䅁䅁䅑䅁䑁䅁䅷䅁䭁䩁䙷䅁䭁䝁䕳䅁䭁䡁䕉䅁䉁䅁䅁允䅁䅁䅕牕敧敨剴䐶䴸䅉䅅䅁䑁䅁䅁睁䵁䅁䅁权瑄兂䅁权歁杂䅁允䅁䅁䅅䅁䭁䉁䕁䅁䵁䅉䅅䅁䕁䅁䅁睁䵁䅁䅁权灃杁䅁权剁䅁䅁权䙁䅁䅁允䅁䅁䅅䅁佁䉁䅑䅁祁䑁䅅兏穁䑁䅁䅍睁䑁䅁䅍䅁䅁杷允䅁䅁䅑䅁䑁䅁䅷䅁䭁䱁䙯䅁䭁䉁䅅䅁䭁䡁䕷䅁䉁䅁䅁允䅁䅁䄴䅆䅁䑁䅅䅍祁䑁䅁䅍睁䑁䅁䅍睁䅁䅁䍄䉁䅁䅁䅂䅁䅁䅍䅄䅁䅁䅯杭䅉䅁䅯充䅁䅁䅯兂䅁䅁䅅䅁䉁䅁䅁杄啁䅁䅁杍㉁䑁䅉兎睁䑁䅁䅍睁䑁䅁䅁䵁䅉䅅䅁䕁䅁䅁睁䵁䅁䅁权捂兂䅁权剁䅁䅁权䙃䅂䅁允䅁䅁䅅䅁佁䉁䅉䅁㉁䑁䅕兏ぁ䑁䅕睍祁䑁䅁䅁䵁䅉䅅䅁䕁䅁䅁睁䵁䅁䅁权睂兂䅁权牂䅂䅁权療䅂䅁允䅁䅁䅅䅁䙁佁剸䉵䘶⼶⽕䍄䉁䅁䅁睁䅁䅁䅍䅄䅁䅁䅯䄳䅑䅁䅯杇䅙䅁䅅䅁䉁䅁䅁权䱂杂䅁䍄䉁䅁䅁䅂䅁䅁䅍䅄䅁䅁䅯睁䅙䅁䅯睡䅑䅁䅯兦䅑䅁䅅䅁䉁䅁䅁兂㑃潈牘払⭩睐杷允䅁䅁䅍䅁䑁䅁䅷䅁䭁䉁䙧䅁䭁䉁䝷䅁䉁䅁䅁允䅁䅁䅯睤䅙䅁杷允䅁䅁䅑䅁䑁䅁䅷䅁䭁䅁䘰䅁䭁䉁䅅䅁䭁䝁䔰䅁䉁䅁䅁允䅁䅁䄴䅆䅁䑁䅅䅍㕁䑁䅙䅍睁䑁䅁䅍睁䅁䅁䍄䉁䅁䅁睁䅁䅁䅍䅄䅁䅁䅯朶䅕䅁䅯杊䅙䅁䅅䅁䉁䅁䅁杄佁䅁䅁免睁䑁䅅杌㍁䑁䅕䅁䵁䅉䅅䅁䕁䅁䅁睁䵁䅁䅁权㑁兂䅁权剁䅁䅁权㍂䅂䅁允䅁䅁䅅䅁佁䉁䅑䅁硁䑁䅁䅏㕁䑁䅑睎睁䑁䅁䅍䅁䅁杷允䅁䅁䅑䅁䑁䅁䅷䅁䭁䩁䙁䅁䭁䉁䅅䅁䭁䝁䔸䅁䉁䅁䅁允䅁䅁䄴杅䅁䑁䅣李㍁䑁䅙兎ㅁ䑁䅧李䅁䅁杷允䅁䅁䅑䅁䑁䅁䅷䅁䭁䉁䕁䅁䭁䉁䅅䅁䭁䡁䕁䅁䉁䅁䅁允䅁䅁䅯睚䅉䅁杷允䅁䅁䅑䅁䑁䅁䅷䅁䭁䭁䙑䅁䭁䅁䅑䅁䭁䥁䕍䅁䉁䅁䅁允䅁䅁䅕䅁䅁䕁㤲き䵅䅉䅅䅁䕁䅁䅁睁䵁䅁䅁权塃䅂䅁权䕁䅁䅁权䑃䅂䅁允䅁䅁䅅䅁䙁䅁䅁䅁㑂吸䉎䍄䉁䅁䅁䅂䅁䅁䅍䅄䅁䅁䅯杏䅕䅁䅯充䅁䅁䅯睥䅑䅁䅅䅁䉁䅁䅁杄啁䅁䅁免㕁䑁䅑睍ぁ䑁䅉䅍睁䑁䅁䅁䵁䅉䅅䅁䕁䅁䅁睁䵁䅁䅁权潃杁䅁权䭁䅁䅁权䙁䅁䅁允䅁䅁䅅䅁䙁䑁䬰㘱睎卐䅎䍄䉁䅁䅁睁䅁䅁䅍䅄䅁䅁䅯杖䅕䅁䅯䅊䅙䅁䅅䅁䉁䅁䅁权㍂睂䅁䍄䉁䅁䅁䅂䅁䅁䅍䅄䅁䅁䅯睮䅕䅁䅯睡䅑䅁䅯兦䅑䅁䅅䅁䉁䅁䅁兂歃䑣䬰㘱児睐杷允䅁䅁䅍䅁䑁䅁䅷䅁䭁䡁䙑䅁䭁䍁䝙䅁䉁䅁䅁允䅁䅁䄴䅄䅁䑁䅧睍畁䑁䅧䅏䅁䅁杷允䅁䅁䅑䅁䑁䅁䅷䅁䭁䑁䙅䅁䭁䝁䕳䅁䭁䡁䕙䅁䉁䅁䅁允䅁䅁䅕捺䵺䵺䵺䐹䴸䅉䅅䅁䕁䅁䅁睁䵁䅁䅁权婂兂䅁权䕁䅁䅁权䡄元䅁允䅁䅁䅅䅁䙁䅁䅁䅁塁稲䉚䍄䉁䅁䅁䅂䅁䅁䅍䅄䅁䅁䅯朲䅧䅁䅯睡䅑䅁䅯睤䅑䅁䅅䅁䉁䅁䅁兂啁歲桦桥楔睶杷允䅁䅁䅑䅁䑁䅁䅷䅁䭁䑁䅯䅁䭁䅁䍅䅁䭁䅁䍍䅁䉁䅁䅁允䅁䅁䅕噵䙇づ灑欴䵁䅉䅅䅁䕁䅁䅁睁䵁䅁䅁权䅁杁䅁权䭁䅁䅁权䙁䅁䅁允䅁䅁䅅䅁䙁䙁㘶兓䍷硋䅂䍄䉁䅁䅁睁䅁䅁䅍䅄䅁䅁䅯眰䅑䅁䅯䅇䅙䅁䅅䅁䉁䅁䅁权灁杂䅁䍄䉁䅁䅁䅂䅁䅁䅍䅄䅁䅁䅯䅭䅑䅁䅯䅂䅁䅁䅯䅥䅑䅁䅅䅁䉁䅁䅁兂䅁䅁䅁䭷八兑杷允䅁䅁䅑䅁䑁䅁䅷䅁䭁䭁䔸䅁䭁䉁䅅䅁䭁䡁䕫䅁䉁䅁䅁允䅁䅁䄴杅䅁䑁䅫䅍㑁䑁䅧兏睁䑁䅁䅍䅁䅁杷允䅁䅁䅑䅁䑁䅁䅷䅁䭁䝁䙉䅁䭁䉁䅅䅁䭁䡁䕯䅁䉁䅁䅁允䅁䅁䄴杅䅁䑁䅧兎㑁䑁䅙兏睁䑁䅁䅍䅁䅁杷允䅁䅁䅍䅁䑁䅁䅷䅁䭁䉁䙉䅁䭁䍁䝙䅁䉁䅁䅁允䅁䅁䄴䅄䅁䑁䅫兏畁䑁䅣䅏䅁䅁杷允䅁䅁䅑䅁䑁䅁䅷䅁䭁乁䘸䅁䭁䅁䅑䅁䭁䝁䔰䅁䉁䅁䅁允䅁䅁䅕䅁䅁佁橒䕅䵅䅉䅅䅁䑁䅁䅁睁䵁䅁䅁权穄䅂䅁权捁杂䅁允䅁䅁䅅䅁䭁䝁䝉䅁䵁䅉䅅䅁䕁䅁䅁睁䵁䅁䅁权㍁允䅁权䉁杁䅁权䑁杁䅁允䅁䅁䅅䅁䙁佁㑙㑏硌㥢䅊䍄䉁䅁䅁䅂䅁䅁䅍䅄䅁䅁䅯睊䅕䅁䅯充䅁䅁䅯睸䅫䅁䅅䅁䉁䅁䅁杄十䅁䅁兎㑁䑁䅕䅍睁䑁䅁䅍睁䅁䅁䍄䉁䅁䅁睁䅁䅁䅍䅄䅁䅁䅯杫䅕䅁䅯䅊䅙䅁䅅䅁䉁䅁䅁权桃元䅁䍄䉁䅁䅁睁䅁䅁䅍䅄䅁䅁䅯兪䅑䅁䅯䅊䅙䅁䅅䅁䉁䅁䅁权浄䅃䅁䍄䉁䅁䅁䅂䅁䅁䅍䅄䅁䅁䅯䄱䅑䅁䅯充䅁䅁䅯䅥䅑䅁䅅䅁䉁䅁䅁杄十䅁䅁兎硁䑁䅉免㕁䑁䅁䅍睁䅁䅁䍄䉁䅁䅁䅂䅁䅁䅍䅄䅁䅁䅯睉䅉䅁䅯䅂䅁䅁䅯兂䅁䅁䅅䅁䉁䅁䅁兂䅁䅁䅁琱扴兑杷允䅁䅁䅑䅁䑁䅁䅷䅁䭁䕁䍳䅁䭁䉁䅅䅁䭁䅁䅕䅁䉁䅁䅁允䅁䅁䄴䅆䅁䑁䅑睎㕁䑁䅧䅍睁䑁䅁䅍睁䅁䅁䍄䉁䅁䅁䅂䅁䅁䅍䅄䅁䅁䅯䄶䅕䅁䅯睡䅑䅁䅯䅥䅑䅁䅅䅁䉁䅁䅁兂䉃啬䱏佢穦睶杷允䅁䅁䅍䅁䑁䅁䅷䅁䭁䵁䕣䅁䭁䉁䜴䅁䉁䅁䅁允䅁䅁䅯杚䅙䅁杷允䅁䅁䅑䅁䑁䅁䅷䅁䭁䥁䙁䅁䭁䝁䕳䅁䭁䡁䕑䅁䉁䅁䅁允䅁䅁䅕䘷㑇潈牘吴䴸䅉䅅䅁䑁䅁䅁睁䵁䅁䅁权楄䅃䅁权敁杂䅁允䅁䅁䅅䅁䭁佁䝅䅁䵁䅉䅅䅁䕁䅁䅁睁䵁䅁䅁权䵄䅂䅁权晁杂䅁权杁杂䅁允䅁䅁䅅䅁䭁䕁䥍䅁䵁䅉䅅䅁䕁䅁䅁睁䵁䅁䅁权祁兂䅁权剁䅁䅁权㕂䅂䅁允䅁䅁䅅䅁佁䉁䅉䅁㑁䑁䅑兎ㅁ䑁䅙李㑁䑁䅫䅁䵁䅉䅅䅁䑁䅁䅁睁䵁䅁䅁权佂兂䅁权奁杂䅁允䅁䅁䅅䅁䭁䕁䝑䅁䵁䅉䅅䅁䑁䅁䅁睁䵁䅁䅁权瑂兂䅁权敁杂䅁允䅁䅁䅅䅁䭁䡁䝉䅁䵁䅉䅅䅁䕁䅁䅁睁䵁䅁䅁权啂睁䅁权剁䅁䅁权⽄允䅁允䅁䅁䅅䅁佁䉁䅑䅁祁䑁䅣䅏睁䑁䅁䅍睁䑁䅁䅍䅁䅁杷允䅁䅁䅑䅁䑁䅁䅷䅁䭁䅁䙉䅁䭁䅁䅑䅁䭁䥁䕁䅁䉁䅁䅁允䅁䅁䅕䅁䅁乁䕒䕉䵅䅉䅅䅁䕁䅁䅁睁䵁䅁䅁权䡂杁䅁权剁䅁䅁权䙁䅁䅁允䅁䅁䅅䅁佁䉁䅑䅁ぁ䑁䅁免睁䑁䅁䅍睁䑁䅁䅍䅁䅁杷允䅁䅁䅍䅁䑁䅁䅷䅁䭁䡁䙕䅁䭁䉁䜴䅁䉁䅁䅁允䅁䅁䅯杣䅙䅁杷允䅁䅁䅑䅁䑁䅁䅷䅁䭁䥁䘸䅁䭁䅁䅑䅁䭁䡁䔸䅁䉁䅁䅁允䅁䅁䅕䅁䅁䕁瑃歂䵅䅉䅅䅁䑁䅁䅁睁䵁䅁䅁权獂兂䅁权流杂䅁允䅁䅁䅅䅁佁䅁䅷䅁㕁䑁䅁杌㑁䑁䅫䅁䵁䅉䅅䅁䕁䅁䅁睁䵁䅁䅁权元䅁䅁权䉁杁䅁权䍁杁䅁允䅁䅁䅅䅁䙁䍁瑮扄欷㥖䅸䍄䉁䅁䅁䅂䅁䅁䅍䅄䅁䅁䅯睆䅕䅁䅯䅂䅁䅁䅯睧䅑䅁䅅䅁䉁䅁䅁兂䅁䅁䅁䉧㡍兑杷允䅁䅁䅍䅁䑁䅁䅷䅁䭁䵁䙑䅁䭁䍁䝙䅁䉁䅁䅁允䅁䅁䄴杄䅁䑁䅅䅍ぁ䍁䄴睎㕁䅁䅁䍄䉁䅁䅁䅂䅁䅁䅍䅄䅁䅁䅯䅦䅕䅁䅯睡䅑䅁䅯睤䅑䅁䅅䅁䉁䅁䅁兂䱄啯㉗⼸眳睶杷允䅁䅁䅑䅁䑁䅁䅷䅁䭁䵁䍁䅁䭁䅁䅑䅁䭁䅁䅕䅁䉁䅁䅁允䅁䅁䅕䅁䅁䭭䉊啴䵅䅉䅅䅁䕁䅁䅁睁䵁䅁䅁权煄兂䅁权牂䅂䅁权ㅂ䅂䅁允䅁䅁䅅䅁䙁䥁䌯匹捨㥪⽉䍄䉁䅁䅁䅂䅁䅁䅍䅄䅁䅁䅯共䅑䅁䅯䅂䅁䅁䅯䅥䅑䅁䅅䅁䉁䅁䅁兂䅁䅁䅁䍈䙒兑杷允䅁䅁䅑䅁䑁䅁䅷䅁䭁䵁䅣䅁䭁䅁䅯䅁䭁䅁䅕䅁䉁䅁䅁允䅁䅁䅕䡰㥁瑃橥䑳䴸䅉䅅䅁䕁䅁䅁睁䵁䅁䅁权䥃兂䅁权䕁䅁䅁权㉂䅂䅁允䅁䅁䅅䅁䙁䅁䅁䅁獁剆䉴䍄䉁䅁䅁䅂䅁䅁䅍䅄䅁䅁䅯杤䅅䅁䅯䅂䅁䅁䅯兂䅁䅁䅅䅁䉁䅁䅁兂䅁䅁权䉃噗兑杷允䅁䅁䅑䅁䑁䅁䅷䅁䭁偁䕅䅁䭁䝁䕳䅁䭁䡁䕷䅁䉁䅁䅁允䅁䅁䅕体㙆䭆䠵稹䴸䅉䅅䅁䕁䅁䅁睁䵁䅁䅁权佃兂䅁权䕁䅁䅁权㕂䅂䅁允䅁䅁䅅䅁䙁䅁䅁䅁奁呐䉚䍄䉁䅁䅁䅂䅁䅁䅍䅄䅁䅁䅯儱䅕䅁䅯睈䅙䅁䅯䅉䅙䅁䅅䅁䉁䅁䅁权潄睂䅁䍄䉁䅁䅁睁䅁䅁䅍䅄䅁䅁䅯䄴䅑䅁䅯䅊䅙䅁䅅䅁䉁䅁䅁权㍃元䅁䍄䉁䅁䅁䅂䅁䅁䅍䅄䅁䅁䅯儰䅍䅁䅯䅂䅁䅁䅯兂䅁䅁䅅䅁䉁䅁䅁兂䅁䅁杂啳唲兑杷允䅁䅁䅑䅁䑁䅁䅷䅁䭁䵁䘴䅁䭁䉁䜸䅁䭁䍁䝁䅁䉁䅁䅁允䅁䅁䅯䅘䅣䅁杷允䅁䅁䅑䅁䑁䅁䅷䅁䭁䅁䝣䅁䭁䝁䕳䅁䭁䝁䔰䅁䉁䅁䅁允䅁䅁䅕灰䕶䱉祂歁䵁䅉䅅䅁䑁䅁䅁睁䵁䅁䅁权㝂兂䅁权慁杂䅁允䅁䅁䅅䅁䭁䵁䝍䅁䵁䅉䅅䅁䕁䅁䅁睁䵁䅁䅁权晃䅂䅁权䕁䅁䅁权䙃䅂䅁允䅁䅁䅅䅁䙁䅁䅁䅁捄楴䉤䍄䉁䅁䅁䅂䅁䅁䅍䅄䅁䅁䅯朶䅑䅁䅯䅂䅁䅁䅯兤䅑䅁䅅䅁䉁䅁䅁兂䅁䅁䅁牫䉚兑杷允䅁䅁䅑䅁䑁䅁䅷䅁䭁䅁䙁䅁䭁䝁䕳䅁䭁䡁䕅䅁䉁䅁䅁允䅁䅁䅕積積積積稶䴸䅉䅅䅁䕁䅁䅁睁䵁䅁䅁权㝄䅁䅁权䕁䅁䅁权䙁䅁䅁允䅁䅁䅅䅁䙁䅁䅁䅁㉂䙘䈵䍄䉁䅁䅁䅂䅁䅁䅍䅄䅁䅁䅯术䅅䅁䅯䅂䅁䅁䅯䅂䅉䅁䅅䅁䉁䅁䅁兂䅁䅁䅁湈噤兑杷允䅁䅁䅑䅁䑁䅁䅷䅁䭁䡁䌴䅁䭁䅁䅯䅁䭁䅁䅕䅁䉁䅁䅁允䅁䅁䅕浔光䑗に歈䵁䅉䅅䅁䕁䅁䅁睁䵁䅁䅁权㡁睁䅁权䭁䅁䅁权⽄允䅁允䅁䅁䅅䅁䙁䕁䵯楁䡵桬䅒䍄䉁䅁䅁睁䅁䅁䅍䅄䅁䅁䅯睃䅕䅁䅯䅈䅙䅁䅅䅁䉁䅁䅁权煁杂䅁䍄䉁䅁䅁睁䅁䅁䅍䅄䅁䅁䅯杯䅕䅁䅯杊䅙䅁䅅䅁䉁䅁䅁杄䵁䅁䅁兎ぁ䍁䄴睍祁䅁䅁䍄䉁䅁䅁䅂䅁䅁䅍䅄䅁䅁䅯材䅕䅁䅯充䅁䅁䅯来䅑䅁䅅䅁䉁䅁䅁杄十䅁䅁兎㑁䑁䅁䅍睁䑁䅁䅍睁䅁䅁䍄䉁䅁䅁䅂䅁䅁䅍䅄䅁䅁䅯杕䅕䅁䅯睡䅑䅁䅯兦䅑䅁䅅䅁䉁䅁䅁兂䥂場啯歲䑣䅑杷允䅁䅁䅍䅁䑁䅁䅷䅁䭁䱁䔸䅁䭁䍁䝙䅁䉁䅁䅁允䅁䅁䄴䅄䅁䑁䅫兎畁䑁䅁李䅁䅁杷允䅁䅁䅑䅁䑁䅁䅷䅁䭁佁䕙䅁䭁䝁䕳䅁䭁䡁䕅䅁䉁䅁䅁允䅁䅁䅕硥畓⭒㙆䐷䴸䅉䅅䅁䕁䅁䅁睁䵁䅁䅁权汃䅂䅁权牂䅂䅁权㉂䅂䅁允䅁䅁䅅䅁䙁佁㠵穐敖癵⽍䍄䉁䅁䅁䅂䅁䅁䅍䅄䅁䅁䅯光䅕䅁䅯睡䅑䅁䅯杣䅑䅁䅅䅁䉁䅁䅁兂㝂䭆䠵場歱睐杷允䅁䅁䅑䅁䑁䅁䅷䅁䭁䩁䙣䅁䭁䝁䕳䅁䭁䥁䕉䅁䉁䅁䅁允䅁䅁䅕㘴扗䍸睃䰹䴸䅉䅅䅁䕁䅁䅁睁䵁䅁䅁权䵃兂䅁权牂䅂䅁权㉂䅂䅁允䅁䅁䅅䅁䙁䱁祂䩡瑈佦⽳䍄䉁䅁䅁睁䅁䅁䅍䅄䅁䅁䅯兎䅕䅁䅯杈䅙䅁䅅䅁䉁䅁䅁权硁䅃䅁䍄䉁䅁䅁䅂䅁䅁䅍䅄䅁䅁䅯杓䅕䅁䅯充䅁䅁䅯兣䅑䅁䅅䅁䉁䅁䅁杄啁䅁䅁免㉁䑁䅕䅏ㅁ䑁䅅䅍睁䑁䅁䅁䵁䅉䅅䅁䕁䅁䅁睁䵁䅁䅁权灃兂䅁权牂䅂䅁权㉂䅂䅁允䅁䅁䅅䅁䙁䩁畨潅䅐畹⽫䍄䉁䅁䅁睁䅁䅁䅍䅄䅁䅁䅯睊䅕䅁䅯杇䅙䅁䅅䅁䉁䅁䅁权扁杂䅁䍄䉁䅁䅁䅂䅁䅁䅍䅄䅁䅁䅯兄䅕䅁䅯睡䅑䅁䅯䅧䅑䅁䅅䅁䉁䅁䅁兂塄㍯㥁瑃穦睐杷允䅁䅁䅑䅁䑁䅁䅷䅁䭁䝁䙧䅁䭁䅁䅑䅁䭁䡁䕉䅁䉁䅁䅁允䅁䅁䅕䅁䅁䱁䭁䕇䵅䅉䅅䅁䕁䅁䅁睁䵁䅁䅁权睂睁䅁权剁䅁䅁权䙁䅁䅁允䅁䅁䅅䅁佁䉁䅑䅁ぁ䑁䅕李祁䑁䅁䅍睁䑁䅁䅍䅁䅁杷允䅁䅁䅍䅁䑁䅁䅷䅁䭁䱁䙙䅁䭁䍁䝙䅁䉁䅁䅁允䅁䅁䄴䅄䅁䑁䅅䅍硁䍁䄴免䅁䅁杷允䅁䅁䅑䅁䑁䅁䅷䅁䭁偁䕫䅁䭁䝁䕳䅁䭁䡁䕫䅁䉁䅁䅁允䅁䅁䅕浚浚浚浚樵䴸䅉䅅䅁䑁䅁䅁睁䵁䅁䅁权䱄䅃䅁权敁杂䅁允䅁䅁䅅䅁䭁䙁䝁䅁䵁䅉䅅䅁䕁䅁䅁睁䵁䅁䅁权䥃兂䅁权䕁䅁䅁权穂䅂䅁允䅁䅁䅅䅁䙁䅁䅁䅁兄桤䉨䍄䉁䅁䅁睁䅁䅁䅍䅄䅁䅁䅯眱䅑䅁䅯䅈䅙䅁䅅䅁䉁䅁䅁权あ杂䅁䍄䉁䅁䅁睁䅁䅁䅍䅄䅁䅁䅯睓䅕䅁䅯杊䅙䅁䅅䅁䉁䅁䅁杄䵁䅁䅁睎ㅁ䍁䄴兎硁䅁䅁䍄䉁䅁䅁䅂䅁䅁䅍䅄䅁䅁䅯䅖䅕䅁䅯睡䅑䅁䅯睧䅑䅁䅅䅁䉁䅁䅁兂乄䵺䵺䵺㑺睐杷允䅁䅁䅑䅁䑁䅁䅷䅁䭁䅁䝳䅁䭁䉁䅅䅁䭁䡁䕍䅁䉁䅁䅁允䅁䅁䄴䅆䅁䑁䅅李㕁䑁䅕兏祁䑁䅁䅍睁䅁䅁䍄䉁䅁䅁睁䅁䅁䅍䅄䅁䅁䅯睰䅕䅁䅯杇䅙䅁䅅䅁䉁䅁䅁权敂杂䅁䍄䉁䅁䅁䅂䅁䅁䅍䅄䅁䅁䅯兦䅕䅁䅯䅂䅁䅁䅯䅨䅑䅁䅅䅁䉁䅁䅁兂䅁䅁䅁䅓䍖兑杷允䅁䅁䅍䅁䑁䅁䅷䅁䭁䉁䙷䅁䭁䉁䜴䅁䉁䅁䅁允䅁䅁䅯兄䅣䅁杷允䅁䅁䅑䅁䑁䅁䅷䅁䭁䭁䙧䅁䭁䝁䕳䅁䭁䡁䕕䅁䉁䅁䅁允䅁䅁䅕楁䡵瑆佮稶䴸䅉䅅䅁䕁䅁䅁睁䵁䅁䅁权慄兂䅁权䕁䅁䅁权䡄元䅁允䅁䅁䅅䅁䭁䕁䅣䅁䵁䅉䅅䅁䕁䅁䅁睁䵁䅁䅁权楄䅃䅁权牂䅂䅁权䡄元䅁允䅁䅁䅅䅁䭁䕁䅣䅁䵁䅉䅅䅁䕁䅁䅁睁䵁䅁䅁权牂杁䅁权剁䅁䅁权䙁䅁䅁允䅁䅁䅅䅁佁䉁䅑䅁祁䑁䅣李ぁ䑁䅅杍睁䑁䅁䅍䅁䅁杷允䅁䅁䅑䅁䑁䅁䅷䅁䭁䥁䙧䅁䭁䝁䕳䅁䭁䡁䕷䅁䉁䅁䅁允䅁䅁䅕児塲㍯㥁樶䴸䅉䅅䅁䕁䅁䅁睁䵁䅁䅁权䉄兂䅁权剁䅁䅁权䍃䅂䅁允䅁䅁䅅䅁佁䉁䅑䅁硁䑁䅉䅏ぁ䑁䅑杍㕁䑁䅣杍䅁䅁杷允䅁䅁䅑䅁䑁䅁䅷䅁䭁乁䙅䅁䭁䉁䅅䅁䭁䡁䕷䅁䉁䅁䅁允䅁䅁䄴杅䅁䑁䅉䅍㉁䑁䅙䅎睁䑁䅁䅍䅁䅁杷允䅁䅁䅑䅁䑁䅁䅷䅁䭁乁䘸䅁䭁䉁䅅䅁䭁䡁䔴䅁䉁䅁䅁允䅁䅁䄴䅆䅁䑁䅉杍ㅁ䑁䅧兏ㅁ䑁䅁䅍睁䅁䅁䍄䉁䅁䅁睁䅁䅁䅍䅄䅁䅁䅯䅖䅕䅁䅯䅊䅙䅁䅅䅁䉁䅁䅁权㍄䅃䅁䍄䉁䅁䅁䅂䅁䅁䅍䅄䅁䅁䅯䄹䅕䅁䅯睡䅑䅁䅯兦䅑䅁䅅䅁䉁䅁䅁兂扄堫焵䡶䑔睐杷允䅁䅁䅍䅁䑁䅁䅷䅁䭁䉁䙷䅁䭁䍁䝙䅁䉁䅁䅁允䅁䅁䄴䅄䅁䑁䅫䅏畁䑁䅁睍䅁䅁杷允䅁䅁䅑䅁䑁䅁䅷䅁䭁䩁䔸䅁䭁䅁䅑䅁䭁䡁䔴䅁䉁䅁䅁允䅁䅁䅕䅁䅁䡁⽩歉䵅䅉䅅䅁䑁䅁䅁睁䵁䅁䅁权浃兂䅁权慁杂䅁允䅁䅁䅅䅁䭁䝁䝁䅁䵁䅉䅅䅁䕁䅁䅁睁䵁䅁䅁权捂睁䅁权䭁䅁䅁权䙁䅁䅁允䅁䅁䅅䅁䙁䝁㡱䩤奍䉂䄱䍄䉁䅁䅁䅂䅁䅁䅍䅄䅁䅁䅯杲䅕䅁䅯䅂䅁䅁䅯睦䅑䅁䅅䅁䉁䅁䅁兂䅁䅁䅃杘䄹兑杷允䅁䅁䅑䅁䑁䅁䅷䅁䭁䥁䕣䅁䭁䉁䅅䅁䭁䥁䕁䅁䉁䅁䅁允䅁䅁䄴䅆䅁䑁䅕䅍㉁䑁䅑免㕁䑁䅁䅍睁䅁䅁䍄䉁䅁䅁䅂䅁䅁䅍䅄䅁䅁䅯眸䅑䅁䅯睈䅙䅁䅯䅉䅙䅁䅅䅁䉁䅁䅁权䵂杂䅁䍄䉁䅁䅁睁䅁䅁䅍䅄䅁䅁䅯睡䅕䅁䅯䅇䅙䅁䅅䅁䉁䅁䅁权㥁杂䅁䍄䉁䅁䅁䅂䅁䅁䅍䅄䅁䅁䅯睦䅕䅁䅯充䅁䅁䅯䅥䅑䅁䅅䅁䉁䅁䅁杄十䅁䅁兎睁䑁䅑䅍睁䑁䅁䅍睁䅁䅁䍄䉁䅁䅁睁䅁䅁䅍䅄䅁䅁䅯朲䅕䅁䅯杇䅙䅁䅅䅁䉁䅁䅁权䑄杂䅁䍄䉁䅁䅁䅂䅁䅁䅍䅄䅁䅁䅯朸䅑䅁䅯䅂䅁䅁䅯杦䅑䅁䅅䅁䉁䅁䅁兂䅁䅁䅁䕭䡳兑杷允䅁䅁䅑䅁䑁䅁䅷䅁䭁䙁䙧䅁䭁䅁䅑䅁䭁䥁䕑䅁䉁䅁䅁允䅁䅁䅕䅁䅁䩁䵒䕍䵅䅉䅅䅁䕁䅁䅁睁䵁䅁䅁权䡄允䅁权剁䅁䅁权䙁䅁䅁允䅁䅁䅅䅁佁䉁䅑䅁硁䑁䅍䅎ぁ䑁䅉兎睁䑁䅁䅍䅁䅁杷允䅁䅁䅑䅁䑁䅁䅷䅁䭁䅁䙑䅁䭁䉁䅅䅁䭁䡁䕑䅁䉁䅁䅁允䅁䅁䄴杅䅁䑁䅕䅍㉁䑁䅉杍睁䑁䅁䅍䅁䅁杷允䅁䅁䅑䅁䑁䅁䅷䅁䭁䉁䙕䅁䭁䝁䕳䅁䭁䥁䕅䅁䉁䅁䅁允䅁䅁䅕報灪橊䥅商䵁䅉䅅䅁䑁䅁䅁睁䵁䅁䅁权婃兂䅁权歁杂䅁允䅁䅁䅅䅁䭁䩁䥑䅁䵁䅉䅅䅁䕁䅁䅁睁䵁䅁䅁权潂兂䅁权䕁䅁䅁权䙃䅂䅁允䅁䅁䅅䅁䙁䅁䅁䅁睁祈䈹䍄䉁䅁䅁睁䅁䅁䅍䅄䅁䅁䅯杫䅕䅁䅯杈䅙䅁䅅䅁䉁䅁䅁权橄杂䅁䍄䉁䅁䅁䅂䅁䅁䅍䅄䅁䅁䅯兖䅕䅁䅯睡䅑䅁䅯䅤䅑䅁䅅䅁䉁䅁䅁兂灁䥘䌯匹䵪睐杷允䅁䅁䅑䅁䑁䅁䅷䅁䭁偁䕧䅁䭁䅁䅑䅁䭁䡁䕳䅁䉁䅁䅁允䅁䅁䅕䅁䅁偁偧啉䵅䅉䅅䅁䑁䅁䅁睁䵁䅁䅁权穃兂䅁权流杂䅁允䅁䅁䅅䅁佁䅁䄴䅁硁䑁䅁免畁䑁䅑免䅁䅁杷允䅁䅁䅑䅁䑁䅁䅷䅁䭁偁䕉䅁䭁䅁䅑䅁䭁䡁䕳䅁䉁䅁䅁允䅁䅁䅕䅁䅁䉁な啂䵅䅉䅅䅁䑁䅁䅁睁䵁䅁䅁权㑂兂䅁权奁杂䅁允䅁䅁䅅䅁䭁䉁䝫䅁䵁䅉䅅䅁䕁䅁䅁睁䵁䅁䅁权癄兂䅁权剁䅁䅁权䍃䅂䅁允䅁䅁䅅䅁佁䉁䅑䅁ぁ䑁䅕杍㑁䑁䅣免睁䑁䅁䅍䅁䅁杷允䅁䅁䅑䅁䑁䅁䅷䅁䭁䝁䙉䅁䭁䅁䅑䅁䭁䡁䕳䅁䉁䅁䅁允䅁䅁䅕䅁䅁䕧塈歕䵅䅉䅅䅁䕁䅁䅁睁䵁䅁䅁权瑃兂䅁权牂䅂䅁权㝂䅂䅁允䅁䅁䅅䅁䙁䥁牘払敧晨⽣䍄䉁䅁䅁睁䅁䅁䅍䅄䅁䅁䅯䅆䅙䅁䅯䅈䅙䅁䅅䅁䉁䅁䅁权慂杂䅁䍄䉁䅁䅁䅂䅁䅁䅍䅄䅁䅁䅯䅪䅑䅁䅯充䅁䅁䅯睤䅑䅁䅅䅁䉁䅁䅁杄十䅁䅁睎㕁䑁䅣杍㉁䑁䅫䅎穁䅁䅁䍄䉁䅁䅁䅂䅁䅁䅍䅄䅁䅁䅯眸䅉䅁䅯充䅁䅁䅯眯䅅䅁䅅䅁䉁䅁䅁杄啁䅁䅁杍睁䑁䅍兎穁䑁䅕䅍睁䑁䅁䅁䵁䅉䅅䅁䑁䅁䅁睁䵁䅁䅁权呁兂䅁权慁杂䅁允䅁䅁䅅䅁䭁䝁䝉䅁䵁䅉䅅䅁䕁䅁䅁睁䵁䅁䅁权硁兂䅁权牂䅂䅁权㙂䅂䅁允䅁䅁䅅䅁䙁䩁婱婭婭摭⽫䍄䉁䅁䅁睁䅁䅁䅍䅄䅁䅁䅯䅊䅕䅁䅯杈䅙䅁䅅䅁䉁䅁䅁权ぁ杂䅁䍄䉁䅁䅁䅂䅁䅁䅍䅄䅁䅁䅯䅹䅑䅁䅯睡䅑䅁䅯䅦䅑䅁䅅䅁䉁䅁䅁兂汄䌰扌堫匷睐杷允䅁䅁䅑䅁䑁䅁䅷䅁䭁䅁䘸䅁䭁䅁䅑䅁䭁䡁䕧䅁䉁䅁䅁允䅁䅁䅕䅁䅁䍁で歑䵅䅉䅅䅁䕁䅁䅁睁䵁䅁䅁权偃䅂䅁权剁䅁䅁权⽂䅂䅁允䅁䅁䅅䅁佁䉁䅑䅁硁䑁䅍兏ㅁ䑁䅉杍睁䑁䅕睎䅁䅁杷允䅁䅁䅑䅁䑁䅁䅷䅁䭁䡁䘴䅁䭁䅁䅑䅁䭁䡁䕣䅁䉁䅁䅁允䅁䅁䅕䅁䅁䝁汪ぃ䵅䅉䅅䅁䕁䅁䅁睁䵁䅁䅁权摂允䅁权䉁杁䅁权䍁杁䅁允䅁䅁䅅䅁䙁䍁搯䅊桙摩䅒䍄䉁䅁䅁䅂䅁䅁䅍䅄䅁䅁䅯䄯䅑䅁䅯充䅁䅁䅯杤䅑䅁䅅䅁䉁䅁䅁杄十䅁䅁杍㑁䑁䅉䅍睁䑁䅁䅍睁䅁䅁䍄䉁䅁䅁䅂䅁䅁䅍䅄䅁䅁䅯䄹䅕䅁䅯睈䅙䅁䅯䅉䅙䅁䅅䅁䉁䅁䅁权佂杂䅁䍄䉁䅁䅁睁䅁䅁䅍䅄䅁䅁䅯儵䅑䅁䅯䅇䅙䅁䅅䅁䉁䅁䅁权㡂杂䅁䍄䉁䅁䅁䅂䅁䅁䅍䅄䅁䅁䅯儱䅑䅁䅯睡䅑䅁䅯兦䅑䅁䅅䅁䉁䅁䅁兂偃癷潕䥘㈯睐杷允䅁䅁䅍䅁䑁䅁䅷䅁䭁䵁䙙䅁䭁䉁䝯䅁䉁䅁䅁允䅁䅁䅯䅑䅙䅁杷允䅁䅁䅑䅁䑁䅁䅷䅁䭁䙁䘸䅁䭁䅁䅑䅁䭁䡁䕑䅁䉁䅁䅁允䅁䅁䅕䅁䅁䅁噷啑䵅䅉䅅䅁䕁䅁䅁睁䵁䅁䅁权硂兂䅁权䕁䅁䅁权㥂䅂䅁允䅁䅁䅅䅁䙁䅁䅁䅁潄睔䉨䍄䉁䅁䅁睁䅁䅁䅍䅄䅁䅁䅯杰䅕䅁䅯䅇䅙䅁䅅䅁䉁䅁䅁权䕂杂䅁䍄䉁䅁䅁䅂䅁䅁䅍䅄䅁䅁䅯䄴䅍䅁䅯充䅁䅁䅯兂䅁䅁䅅䅁䉁䅁䅁杄啁䅁䅁杍ㅁ䑁䅁䅎睁䑁䅁䅍睁䑁䅁䅁䵁䅉䅅䅁䕁䅁䅁睁䵁䅁䅁权䡄兂䅁权牂䅂䅁权⭂䅂䅁允䅁䅁䅅䅁䙁偁潙䥘䌯改⽁䍄䉁䅁䅁䅂䅁䅁䅍䅄䅁䅁䅯杪䅉䅁䅯䅂䅁䅁䅯兂䅁䅁䅅䅁䉁䅁䅁兂䅁䅁䅃卖婰兑杷允䅁䅁䅑䅁䑁䅁䅷䅁䭁䍁䙙䅁䭁䝁䕳䅁䭁䡁䕣䅁䉁䅁䅁允䅁䅁䅕婪畤潅䅐䐫䴸䅉䅅䅁䕁䅁䅁睁䵁䅁䅁权㥃䅂䅁权䕁䅁䅁权㥂䅂䅁允䅁䅁䅅䅁䙁䅁䅁䅁歃呲䉊䍄䉁䅁䅁䅂䅁䅁䅍䅄䅁䅁䅯杁䅙䅁䅯睡䅑䅁䅯兢䅑䅁䅅䅁䉁䅁䅁兂療潅䅐煹案睐杷允䅁䅁䅑䅁䑁䅁䅷䅁䭁䉁䙅䅁䭁䉁䅅䅁䭁䡁䕁䅁䉁䅁䅁允䅁䅁䄴䅆䅁䑁䅉䅎㍁䑁䅙免ぁ䑁䅁䅍睁䅁䅁䍄䉁䅁䅁䅂䅁䅁䅍䅄䅁䅁䅯朴䅕䅁䅯睈䅙䅁䅯䅉䅙䅁䅅䅁䉁䅁䅁权㝁杂䅁䍄䉁䅁䅁睁䅁䅁䅍䅄䅁䅁䅯朳䅑䅁䅯杊䅙䅁䅅䅁䉁䅁䅁杄䵁䅁䅁兏㕁䍁䄴兏祁䅁䅁䍄䉁䅁䅁䅂䅁䅁䅍䅄䅁䅁䅯䅲䅑䅁䅯䅂䅁䅁䅯入䅑䅁䅅䅁䉁䅁䅁兂䅁䅁䅁䙅ㄯ䅑杷允䅁䅁䅑䅁䑁䅁䅷䅁䭁䑁䐸䅁䭁䉁䅅䅁䭁偁䈸䅁䉁䅁䅁允䅁䅁䄴䅆䅁䑁䅕䅏㍁䑁䅁䅍睁䑁䅁䅍睁䅁䅁䍄䉁䅁䅁䅂䅁䅁䅍䅄䅁䅁䅯睆䅙䅁䅯睡䅑䅁䅯全䅑䅁䅅䅁䉁䅁䅁兂い搯㑒匶汢睶杷允䅁䅁䅑䅁䑁䅁䅷䅁䭁乁䑯䅁䭁䅁䅯䅁䭁䅁䅕䅁䉁䅁䅁允䅁䅁䅕敥浫免獧歊䵁䅉䅅䅁䕁䅁䅁睁䵁䅁䅁权畃䅂䅁权剁䅁䅁权ㅂ䅂䅁允䅁䅁䅅䅁佁䉁䅉䅁㑁䑁䅣杍睁䑁䅁䅍睁䑁䅁䅁䵁䅉䅅䅁䕁䅁䅁睁䵁䅁䅁权硂兂䅁权剁䅁䅁权㍂䅂䅁允䅁䅁䅅䅁佁䉁䅉䅁ぁ䑁䅫免穁䑁䅅䅍睁䑁䅁䅁䵁䅉䅅䅁䕁䅁䅁睁䵁䅁䅁权㥃兂䅁权䕁䅁䅁权あ䅂䅁允䅁䅁䅅䅁䙁䅁䅁䅁潄䌳䉚䍄䉁䅁䅁䅂䅁䅁䅍䅄䅁䅁䅯兢䅍䅁䅯权䅁䅁䅯眯䅅䅁䅅䅁䉁䅁䅁兂ㅂ硫䕧杖㤷睐杷允䅁䅁䅑䅁䑁䅁䅷䅁䭁䉁䍉䅁䭁䅁䅯䅁䭁偁䈸䅁䉁䅁䅁允䅁䅁䅕祇搯䅊䉙ぅ䵁䅉䅅䅁䕁䅁䅁睁䵁䅁䅁权婄䅃䅁权剁䅁䅁权䉃䅂䅁允䅁䅁䅅䅁佁䉁䅉䅁㑁䑁䅙李㍁䑁䅑䅍睁䑁䅁䅁䵁䅉䅅䅁䕁䅁䅁睁䵁䅁䅁权捄䅂䅁权牂䅂䅁权⽂䅂䅁允䅁䅁䅅䅁䙁䑁晶㑔堲杢䅬䍄䉁䅁䅁䅂䅁䅁䅍䅄䅁䅁䅯䄵䅑䅁䅯䅂䅁䅁䅯䅤䅑䅁䅅䅁䉁䅁䅁兂䅁䅁䅁䅄穫兑杷允䅁䅁䅑䅁䑁䅁䅷䅁䭁乁䙑䅁䭁䉁䅅䅁䭁䡁䕙䅁䉁䅁䅁允䅁䅁䄴䅆䅁䑁䅅䅏㉁䑁䅁䅍睁䑁䅁䅍睁䅁䅁䍄䉁䅁䅁䅂䅁䅁䅍䅄䅁䅁䅯杵䅑䅁䅯充䅁䅁䅯睥䅑䅁䅅䅁䉁䅁䅁杄十䅁䅁兏祁䑁䅉䅍睁䑁䅁䅍睁䅁䅁䍄䉁䅁䅁䅂䅁䅁䅍䅄䅁䅁䅯杏䅕䅁䅯睈䅙䅁䅯䅉䅙䅁䅅䅁䉁䅁䅁权㑁杂䅁䍄䉁䅁䅁睁䅁䅁䅍䅄䅁䅁䅯兩䅑䅁䅯杇䅙䅁䅅䅁䉁䅁䅁权䅂杂䅁䍄䉁䅁䅁䅂䅁䅁䅍䅄䅁䅁䅯其䅑䅁䅯䅂䅁䅁䅯兤䅑䅁䅅䅁䉁䅁䅁兂䅁䅁䅁䐹で兑杷允䅁䅁䅍䅁䑁䅁䅷䅁䭁乁䙳䅁䭁䉁䝧䅁䉁䅁䅁允䅁䅁䅯兓䅣䅁杷允䅁䅁䅑䅁䑁䅁䅷䅁䭁䱁䙣䅁䭁䅁䅑䅁䭁䥁䕁䅁䉁䅁䅁允䅁䅁䅕䅁䅁䉧潩啕䵅䅉䅅䅁䕁䅁䅁睁䵁䅁䅁权奂兂䅁权牂䅂䅁权ㅂ䅂䅁允䅁䅁䅅䅁䙁䥁䌯匹捨㥪⽉䍄䉁䅁䅁䅂䅁䅁䅍䅄䅁䅁䅯䅭䅕䅁䅯睡䅑䅁䅯来䅑䅁䅅䅁䉁䅁䅁兂㑃潈牘払䍧䅑杷允䅁䅁䅑䅁䑁䅁䅷䅁䭁䱁䙅䅁䭁䝁䕳䅁䭁䝁䔸䅁䉁䅁䅁允䅁䅁䅕祇搯䅊䉡吴䴸䅉䅅䅁䕁䅁䅁睁䵁䅁䅁权ㅄ兂䅁权䕁䅁䅁权䉃䅂䅁允䅁䅁䅅䅁䙁䅁䅁䅁䵄卷䉬䍄䉁䅁䅁䅂䅁䅁䅍䅄䅁䅁䅯儷䅍䅁䅯充䅁䅁䅯兂䅁䅁䅅䅁䉁䅁䅁杄啁䅁䅁免㍁䑁䅉免睁䑁䅁䅍睁䑁䅁䅁䵁䅉䅅䅁䑁䅁䅁睁䵁䅁䅁权䅄兂䅁权奁杂䅁允䅁䅁䅅䅁䭁䡁䝷䅁䵁䅉䅅䅁䕁䅁䅁睁䵁䅁䅁权⭃䅂䅁权剁䅁䅁权䍃䅂䅁允䅁䅁䅅䅁佁䉁䅑䅁硁䑁䅉兏穁䑁䅑䅏睁䑁䅕䅍䅁䅁杷允䅁䅁䅑䅁䑁䅁䅷䅁䭁䡁䘴䅁䭁䉁䅅䅁䭁䥁䕁䅁䉁䅁䅁允䅁䅁䄴䅆䅁䑁䅅䅍ㅁ䑁䅍兎㕁䑁䅫䅍ぁ䅁䅁䍄䉁䅁䅁䅂䅁䅁䅍䅄䅁䅁䅯兆䅅䅁䅯充䅁䅁䅯兂䅁䅁䅅䅁䉁䅁䅁杄啁䅁䅁李㑁䑁䅣李㍁䑁䅧杍㕁䑁䅅䅁䵁䅉䅅䅁䕁䅁䅁睁䵁䅁䅁权獁兂䅁权牂䅂䅁权䑃䅂䅁允䅁䅁䅅䅁䙁䵁䴳䵺䵺䅺䅂䍄䉁䅁䅁䅂䅁䅁䅍䅄䅁䅁䅯䅱䅑䅁䅯睡䅑䅁䅯杦䅑䅁䅅䅁䉁䅁䅁兂婁䙂余扌汌睐杷允䅁䅁䅑䅁䑁䅁䅷䅁䭁乁䙉䅁䭁䅁䅑䅁䭁䡁䔴䅁䉁䅁䅁允䅁䅁䅕䅁䅁䉁䕂䕑䵅䅉䅅䅁䕁䅁䅁睁䵁䅁䅁权瑃兂䅁权剁䅁䅁权㡂䅂䅁允䅁䅁䅅䅁佁䉁䅉䅁㍁䑁䅣杍睁䑁䅧䅎穁䑁䅉䅁䵁䅉䅅䅁䕁䅁䅁睁䵁䅁䅁权䱄䅃䅁权牂䅂䅁权䕃䅂䅁允䅁䅁䅅䅁䙁䙁偹癷潕偘⽣䍄䉁䅁䅁䅂䅁䅁䅍䅄䅁䅁䅯儱䅧䅁䅯䅂䅁䅁䅯睢䅑䅁䅅䅁䉁䅁䅁兂䅁䅁䅁䭈潙兑杷允䅁䅁䅑䅁䑁䅁䅷䅁䭁䵁䍳䅁䭁䅁䅯䅁䭁䅁䅕䅁䉁䅁䅁允䅁䅁䅕穊䥅䉲慸啂䵁䅉䅅䅁䕁䅁䅁睁䵁䅁䅁权摂兂䅁权晁杂䅁权杁杂䅁允䅁䅁䅅䅁䭁䱁䝷䅁䵁䅉䅅䅁䕁䅁䅁睁䵁䅁䅁权䍁杂䅁权牂䅂䅁权䍃䅂䅁允䅁䅁䅅䅁䙁䥁噇㑑獴㜵⽳䍄䉁䅁䅁睁䅁䅁䅍䅄䅁䅁䅯兄䅕䅁䅯杊䅙䅁䅅䅁䉁䅁䅁杄䵁䅁䅁䅏㍁䍁䄴杍ㅁ䅁䅁䍄䉁䅁䅁䅂䅁䅁䅍䅄䅁䅁䅯睕䅕䅁䅯充䅁䅁䅯䅣䅑䅁䅅䅁䉁䅁䅁杄十䅁䅁䅎㍁䑁䅣免硁䑁䅅兏祁䅁䅁䍄䉁䅁䅁䅂䅁䅁䅍䅄䅁䅁䅯儱䅧䅁䅯䅂䅁䅁䅯䅨䅑䅁䅅䅁䉁䅁䅁兂䅁䅁䅁䄲愸兑杷允䅁䅁䅑䅁䑁䅁䅷䅁䭁䑁䍕䅁䭁䅁䅑䅁䭁䅁䅕䅁䉁䅁䅁允䅁䅁䅕䅁䅁䥁灷䕡䵅䅉䅅䅁䕁䅁䅁睁䵁䅁䅁权楂杁䅁权䕁䅁䅁权⽄允䅁允䅁䅁䅅䅁䙁䅁䅁䅁奁嘰䉴䍄䉁䅁䅁睁䅁䅁䅍䅄䅁䅁䅯䅥䅕䅁䅯杇䅙䅁䅅䅁䉁䅁䅁权扁杂䅁䍄䉁䅁䅁䅂䅁䅁䅍䅄䅁䅁䅯睚䅕䅁䅯充䅁䅁䅯䅣䅑䅁䅅䅁䉁䅁䅁杄啁䅁䅁免㑁䑁䅅兏㕁䑁䅅䅍睁䑁䅁䅁䵁䅉䅅䅁䕁䅁䅁睁䵁䅁䅁权坃兂䅁权䕁䅁䅁权㡂䅂䅁允䅁䅁䅅䅁䙁䅁䅁䅁⭁橬䈱䍄䉁䅁䅁睁䅁䅁䅍䅄䅁䅁䅯䅩䅕䅁䅯䅇䅙䅁䅅䅁䉁䅁䅁权㡂杂䅁䍄䉁䅁䅁䅂䅁䅁䅍䅄䅁䅁䅯兆䅙䅁䅯充䅁䅁䅯䅧䅑䅁䅅䅁䉁䅁䅁杄十䅁䅁兏祁䑁䅁䅍睁䑁䅁䅍睁䅁䅁䍄䉁䅁䅁䅂䅁䅁䅍䅄䅁䅁䅯睴䅑䅁䅯䅂䅁䅁䅯睥䅑䅁䅅䅁䉁䅁䅁兂䅁䅁䅁佨副兑杷允䅁䅁䅑䅁䑁䅁䅷䅁䭁偁䕁䅁䭁䉁䅅䅁䭁䡁䕉䅁䉁䅁䅁允䅁䅁䄴䅆䅁䑁䅅兎穁䑁䅍䅎ぁ䑁䅁䅍睁䅁䅁䍄䉁䅁䅁䅂䅁䅁䅍䅄䅁䅁䅯杬䅍䅁䅯䅂䅁䅁䅯眯䅅䅁䅅䅁䉁䅁䅁兂䅁䅁䅁䄹䑸兑杷允䅁䅁䅍䅁䑁䅁䅷䅁䭁䥁䙍䅁䭁䉁䜴䅁䉁䅁䅁允䅁䅁䅯䅰䅙䅁杷允䅁䅁䅍䅁䑁䅁䅷䅁䭁䑁䙧䅁䭁䉁䝯䅁䉁䅁䅁允䅁䅁䅯睇䅙䅁杷允䅁䅁䅑䅁䑁䅁䅷䅁䭁䕁䘰䅁䭁䉁䅅䅁䭁䡁䕉䅁䉁䅁䅁允䅁䅁䄴䅆䅁䑁䅉䅍穁䑁䅕䅍ぁ䑁䅍䅍睁䅁䅁䍄䉁䅁䅁睁䅁䅁䅍䅄䅁䅁䅯杆䅙䅁䅯杈䅙䅁䅅䅁䉁䅁䅁权啃杂䅁䍄䉁䅁䅁䅂䅁䅁䅍䅄䅁䅁䅯睷䅕䅁䅯䅂䅁䅁䅯兤䅑䅁䅅䅁䉁䅁䅁兂䅁䅁䅁䵱睫兑杷允䅁䅁䅑䅁䑁䅁䅷䅁䭁佁䙷䅁䭁䅁䅑䅁䭁䥁䕕䅁䉁䅁䅁允䅁䅁䅕䅁䅁䕁牲䕊䵅䅉䅅䅁䕁䅁䅁睁䵁䅁䅁权穄䅂䅁权牂䅂䅁权㡂䅂䅁允䅁䅁䅅䅁䙁䱁敧敨剴併⼴䍄䉁䅁䅁䅂䅁䅁䅍䅄䅁䅁䅯眳䅑䅁䅯睈䅙䅁䅯䅉䅙䅁䅅䅁䉁䅁䅁权㑁杂䅁䍄䉁䅁䅁䅂䅁䅁䅍䅄䅁䅁䅯䅍䅕䅁䅯充䅁䅁䅯来䅑䅁䅅䅁䉁䅁䅁杄十䅁䅁李㍁䑁䅣䅍睁䑁䅁䅍睁䅁䅁䍄䉁䅁䅁睁䅁䅁䅍䅄䅁䅁䅯杩䅑䅁䅯杊䅙䅁䅅䅁䉁䅁䅁杄䵁䅁䅁䅏硁䍁䄴睍ぁ䅁䅁䍄䉁䅁䅁䅂䅁䅁䅍䅄䅁䅁䅯䅇䅍䅁䅯充䅁䅁䅯兂䅁䅁䅅䅁䉁䅁䅁杄啁䅁䅁兏睁䑁䅉䅍睁䑁䅁䅍睁䑁䅁䅁䵁䅉䅅䅁䑁䅁䅁睁䵁䅁䅁权湄䅂䅁权歁杂䅁允䅁䅁䅅䅁䭁䑁䡁䅁䵁䅉䅅䅁䑁䅁䅁睁䵁䅁䅁权乃兂䅁权慁杂䅁允䅁䅁䅅䅁䭁䍁䜰䅁䵁䅉䅅䅁䕁䅁䅁睁䵁䅁䅁权敃䅂䅁权牂䅂䅁权㡂䅂䅁允䅁䅁䅅䅁䙁䉁畓⭒㙆但⼴䍄䉁䅁䅁䅂䅁䅁䅍䅄䅁䅁䅯䄯䅕䅁䅯充䅁䅁䅯䅤䅑䅁䅅䅁䉁䅁䅁杄十䅁䅁兏㍁䑁䅣䅍睁䑁䅁䅍睁䅁䅁䍄䉁䅁䅁睁䅁䅁䅍䅄䅁䅁䅯儲䅕䅁䅯杇䅙䅁䅅䅁䉁䅁䅁权乄杂䅁䍄䉁䅁䅁睁䅁䅁䅍䅄䅁䅁䅯䅮䅑䅁䅯䅊䅙䅁䅅䅁䉁䅁䅁权允䅂䅁䍄䉁䅁䅁䅂䅁䅁䅍䅄䅁䅁䅯儷䅑䅁䅯䅂䅁䅁䅯䅨䅑䅁䅅䅁䉁䅁䅁兂䅁䅁䅁䅍積兑杷允䅁䅁䅑䅁䑁䅁䅷䅁䭁乁䙷䅁䭁䉁䅅䅁䭁䡁䕷䅁䉁䅁䅁允䅁䅁䄴杅䅁䑁䅙䅎睁䑁䅁䅍睁䑁䅁䅍䅁䅁杷允䅁䅁䅑䅁䑁䅁䅷䅁䭁䅁䙅䅁䭁䝁䕳䅁䭁䡁䕧䅁䉁䅁䅁允䅁䅁䅕䭆䠵場啯樳䴸䅉䅅䅁䑁䅁䅁睁䵁䅁䅁权㍃䅂䅁权敁杂䅁允䅁䅁䅅䅁䭁䭁䝑䅁䵁䅉䅅䅁䕁䅁䅁睁䵁䅁䅁权䑄杁䅁权䭁䅁䅁权䙁䅁䅁允䅁䅁䅅䅁䙁䡁⼰噎㘶兓䅬䍄䉁䅁䅁䅂䅁䅁䅍䅄䅁䅁䅯兘䅍䅁䅯充䅁䅁䅯眯䅅䅁䅅䅁䉁䅁䅁杄啁䅁䅁䅎祁䑁䅍兎祁䑁䅣䅎ぁ䑁䅑䅁䵁䅉䅅䅁䕁䅁䅁睁䵁䅁䅁权㍃兂䅁权牂䅂䅁权㕂䅂䅁允䅁䅁䅅䅁䙁乁欰潂噇㡑⽳䍄䉁䅁䅁䅂䅁䅁䅍䅄䅁䅁䅯睫䅑䅁䅯睡䅑䅁䅯睸䅫䅁䅅䅁䉁䅁䅁兂灁䥘䌯匹㡪睐杷允䅁䅁䅑䅁䑁䅁䅷䅁䭁䭁䔰䅁䭁䝁䕳䅁䭁䡁䕉䅁䉁䅁䅁允䅁䅁䅕䉵䘶ㄶ㑇樱䴸䅉䅅䅁䕁䅁䅁睁䵁䅁䅁权㍃䅂䅁权牂䅂䅁权䑃䅂䅁允䅁䅁䅅䅁䙁佁剸䉵䘶㤶⽅䍄䉁䅁䅁䅂䅁䅁䅍䅄䅁䅁䅯䅄䅕䅁䅯䅂䅁䅁䅯睥䅑䅁䅅䅁䉁䅁䅁兂䅁䅁䅁䡕䝷兑杷允䅁䅁䅑䅁䑁䅁䅷䅁䭁䑁䙷䅁䭁䝁䕳䅁䭁䥁䕕䅁䉁䅁䅁允䅁䅁䅕⽷潕䥘䌯吱䴸䅉䅅䅁䕁䅁䅁睁䵁䅁䅁权摄兂䅁权剁䅁䅁权㙂䅂䅁允䅁䅁䅅䅁佁䉁䅑䅁祁䑁䅑䅏睁䑁䅁䅍睁䑁䅁䅍䅁䅁杷允䅁䅁䅑䅁䑁䅁䅷䅁䭁䥁䔸䅁䭁䝁䕳䅁䭁䡁䕍䅁䉁䅁䅁允䅁䅁䅕䥕堲桢䑋䐰䴸䅉䅅䅁䕁䅁䅁睁䵁䅁䅁权偄兂䅁权晁杂䅁权杁杂䅁允䅁䅁䅅䅁䭁䩁䡁䅁䵁䅉䅅䅁䑁䅁䅁睁䵁䅁䅁权捂兂䅁权捁杂䅁允䅁䅁䅅䅁䭁䙁䝯䅁䵁䅉䅅䅁䕁䅁䅁睁䵁䅁䅁权慄兂䅁权牂䅂䅁权䙃䅂䅁允䅁䅁䅅䅁䙁佁剸䉵䘶硡䅌䍄䉁䅁䅁睁䅁䅁䅍䅄䅁䅁䅯入䅕䅁䅯杊䅙䅁䅅䅁䉁䅁䅁杄佁䅁䅁免睁䑁䅫杌祁䑁䅧䅁䵁䅉䅅䅁䑁䅁䅁睁䵁䅁䅁权瑃兂䅁权敁杂䅁允䅁䅁䅅䅁䭁䙁䝷䅁䵁䅉䅅䅁䕁䅁䅁睁䵁䅁䅁权䙄䅂䅁权牂䅂䅁权穂䅂䅁允䅁䅁䅅䅁䙁䡁啳歲桦瑥⽑䍄䉁䅁䅁䅂䅁䅁䅍䅄䅁䅁䅯䅅䅙䅁䅯睡䅑䅁䅯䅦䅑䅁䅅䅁䉁䅁䅁兂癁匳䝑婧托睐杷允䅁䅁䅍䅁䑁䅁䅷䅁䭁䩁䕕䅁䭁䉁䝧䅁䉁䅁䅁允䅁䅁䅯䅒䅙䅁杷允䅁䅁䅑䅁䑁䅁䅷䅁䭁佁䅷䅁䭁䅁䅑䅁䭁䅁䅕䅁䉁䅁䅁允䅁䅁䅕䅁䅁乑潍止䵅䅉䅅䅁䕁䅁䅁睁䵁䅁䅁权ㅃ䅂䅁权剁䅁䅁权㝂䅂䅁允䅁䅁䅅䅁佁䉁䅉䅁ㅁ䑁䅙睎睁䑁䅁䅍睁䑁䅁䅁䵁䅉䅅䅁䕁䅁䅁睁䵁䅁䅁权慄杁䅁权䕁䅁䅁权䙁䅁䅁允䅁䅁䅅䅁䙁䅁䅁䅁捁㉧䉰䍄䉁䅁䅁䅂䅁䅁䅍䅄䅁䅁䅯兰䅉䅁䅯䅂䅁䅁䅯兂䅁䅁䅅䅁䉁䅁䅁兂䅁䅁䅁框㈹兑杷允䅁䅁䅑䅁䑁䅁䅷䅁䭁䕁䙧䅁䭁䅁䅑䅁䭁䡁䕉䅁䉁䅁䅁允䅁䅁䅕䅁䅁䵁敇さ䵅䅉䅅䅁䕁䅁䅁睁䵁䅁䅁权䥄䅂䅁权牂䅂䅁权穂䅂䅁允䅁䅁䅅䅁䙁佁剸䉵䘶㤶⽅䍄䉁䅁䅁睁䅁䅁䅍䅄䅁䅁䅯䅸䅑䅁䅯杇䅙䅁䅅䅁䉁䅁䅁权㡁杂䅁䍄䉁䅁䅁睁䅁䅁䅍䅄䅁䅁䅯杅䅕䅁䅯䅈䅙䅁䅅䅁䉁䅁䅁权婂杂䅁䍄䉁䅁䅁䅂䅁䅁䅍䅄䅁䅁䅯䅅䅑䅁䅯充䅁䅁䅯睦䅑䅁䅅䅁䉁䅁䅁权湂杁䅁䍄䉁䅁䅁䅂䅁䅁䅍䅄䅁䅁䅯儷䅑䅁䅯䅂䅁䅁䅯兢䅑䅁䅅䅁䉁䅁䅁兂䅁䅁䅁䡓す兑杷允䅁䅁䅍䅁䑁䅁䅷䅁䭁䑁䘸䅁䭁䉁䝷䅁䉁䅁䅁允䅁䅁䅯睥䅙䅁杷允䅁䅁䅑䅁䑁䅁䅷䅁䭁䵁䘴䅁䭁䅁䅑䅁䭁䥁䕁䅁䉁䅁䅁允䅁䅁䅕䅁䅁䝁⭩啎䵅䅉䅅䅁䕁䅁䅁睁䵁䅁䅁权䵃兂䅁权牂䅂䅁权㑂䅂䅁允䅁䅁䅅䅁䙁偁灹搸乊留⽷䍄䉁䅁䅁䅂䅁䅁䅍䅄䅁䅁䅯䄲䅕䅁䅯䅂䅁䅁䅯杦䅑䅁䅅䅁䉁䅁䅁兂䅁䅁䅁䕡桁兑杷允䅁䅁䅑䅁䑁䅁䅷䅁䭁䵁䙣䅁䭁䉁䅅䅁䭁䥁䕑䅁䉁䅁䅁允䅁䅁䄴杅䅁䑁䅧兎祁䑁䅁䅍睁䑁䅁䅍䅁䅁杷允䅁䅁䅑䅁䑁䅁䅷䅁䭁䩁䘸䅁䭁䅁䅑䅁䭁䡁䕯䅁䉁䅁䅁允䅁䅁䅕䅁䅁䕁穁歄䵅䅉䅅䅁䕁䅁䅁睁䵁䅁䅁权穄兂䅁权晁杂䅁权杁杂䅁允䅁䅁䅅䅁䭁䥁䡍䅁䵁䅉䅅䅁䑁䅁䅁睁䵁䅁䅁权㉃兂䅁权敁杂䅁允䅁䅁䅅䅁䭁䥁䠴䅁䵁䅉䅅䅁䕁䅁䅁睁䵁䅁䅁权桃䅂䅁权䕁䅁䅁权㑂䅂䅁允䅁䅁䅅䅁䙁䅁䅁䅁療呈䉆䍄䉁䅁䅁睁䅁䅁䅍䅄䅁䅁䅯儲䅧䅁䅯䅇䅙䅁䅅䅁䉁䅁䅁权䩂睂䅁䍄䉁䅁䅁䅂䅁䅁䅍䅄䅁䅁䅯䄯䅍䅁䅯权䅁䅁䅯眯䅅䅁䅅䅁䉁䅁䅁兂䍁㑋坣唲刴䅑杷允䅁䅁䅍䅁䑁䅁䅷䅁䭁佁䕉䅁䭁䍁䝑䅁䉁䅁䅁允䅁䅁䅯睮䅫䅁杷允䅁䅁䅑䅁䑁䅁䅷䅁䭁䍁䙉䅁䭁䝁䕳䅁䭁䡁䕣䅁䉁䅁䅁允䅁䅁䅕婤奍䙂余吸䴸䅉䅅䅁䕁䅁䅁睁䵁䅁䅁权坂兂䅁权牂䅂䅁权穂䅂䅁允䅁䅁䅅䅁䙁佁浫免獩么⽱䍄䉁䅁䅁䅂䅁䅁䅍䅄䅁䅁䅯眶䅕䅁䅯睡䅑䅁䅯兢䅑䅁䅅䅁䉁䅁䅁兂㥂穐敖歵獮睶杷允䅁䅁䅍䅁䑁䅁䅷䅁䭁䱁䙅䅁䭁䉁䝯䅁䉁䅁䅁允䅁䅁䅯䅐䅙䅁杷允䅁䅁䅑䅁䑁䅁䅷䅁䭁䅁䙣䅁䭁䅁䅑䅁䭁䥁䕉䅁䉁䅁䅁允䅁䅁䅕䅁䅁䑁呷䕑䵅䅉䅅䅁䕁䅁䅁睁䵁䅁䅁权捄兂䅁权剁䅁䅁权療䅂䅁允䅁䅁䅅䅁佁䉁䅉䅁㉁䑁䅣䅍睁䑁䅁䅍睁䑁䅁䅁䵁䅉䅅䅁䑁䅁䅁睁䵁䅁䅁权奂兂䅁权慁杂䅁允䅁䅁䅅䅁䭁䉁䝳䅁䵁䅉䅅䅁䕁䅁䅁睁䵁䅁䅁权湃䅂䅁权䕁䅁䅁权㡂䅂䅁允䅁䅁䅅䅁䙁䅁䅁䅁奄兰䉖䍄䉁䅁䅁䅂䅁䅁䅍䅄䅁䅁䅯杈䅕䅁䅯䅂䅁䅁䅯入䅑䅁䅅䅁䉁䅁䅁兂䅁䅁䅁䙉啍兑杷允䅁䅁䅑䅁䑁䅁䅷䅁䭁偁䕁䅁䭁䉁䅅䅁䭁䡁䕣䅁䉁䅁䅁允䅁䅁䄴䅆䅁䑁䅅兎㉁䑁䅕李穁䑁䅁䅍睁䅁䅁䍄䉁䅁䅁䅂䅁䅁䅍䅄䅁䅁䅯兑䅉䅁䅯权䅁䅁䅯眯䅅䅁䅅䅁䉁䅁䅁兂ぃ䡹⭡㕮副䅑杷允䅁䅁䅑䅁䑁䅁䅷䅁䭁佁䑉䅁䭁䅁䅯䅁䭁偁䈸䅁䉁䅁䅁允䅁䅁䅕杖琴灳瘳稴䴸䅉䅅䅁䕁䅁䅁睁䵁䅁䅁权㥃兂䅁权牂䅂䅁权⭂䅂䅁允䅁䅁䅅䅁䙁䭁睒児塲㡯⽁䍄䉁䅁䅁䅂䅁䅁䅍䅄䅁䅁䅯䅉䅉䅁䅯充䅁䅁䅯兂䅁䅁䅅䅁䉁䅁䅁杄啁䅁䅁杍㑁䑁䅍兎睁䑁䅁䅍睁䑁䅁䅁䵁䅉䅅䅁䕁䅁䅁睁䵁䅁䅁权桁睁䅁权䭁䅁䅁权⽄允䅁允䅁䅁䅅䅁䙁䱁敧敨剴併⽯䍄䉁䅁䅁䅂䅁䅁䅍䅄䅁䅁䅯睱䅕䅁䅯睡䅑䅁䅯杤䅑䅁䅅䅁䉁䅁䅁兂晁敨剴䉵琷睐杷允䅁䅁䅍䅁䑁䅁䅷䅁䭁䩁䕙䅁䭁䉁䝧䅁䉁䅁䅁允䅁䅁䅯䅑䅙䅁杷允䅁䅁䅑䅁䑁䅁䅷䅁䭁䅁䙙䅁䭁䝁䕳䅁䭁䥁䕑䅁䉁䅁䅁允䅁䅁䅕場啯歲桦䕃䵁䅉䅅䅁䕁䅁䅁睁䵁䅁䅁权䉁杂䅁权剁䅁䅁权㍂䅂䅁允䅁䅁䅅䅁佁䉁䅑䅁硁䑁䅣兎祁䑁䅙免㑁䑁䅅杍䅁䅁杷允䅁䅁䅑䅁䑁䅁䅷䅁䭁䅁䍷䅁䭁䅁䅯䅁䭁偁䈸䅁䉁䅁䅁允䅁䅁䅕牒穢搯㑑䕍䵁䅉䅅䅁䕁䅁䅁睁䵁䅁䅁权䭂允䅁权剁䅁䅁权䙁䅁䅁允䅁䅁䅅䅁佁䉁䅑䅁硁䑁䅣䅏睁䑁䅁䅍睁䑁䅁䅍䅁䅁杷允䅁䅁䅑䅁䑁䅁䅷䅁䭁䩁䕍䅁䭁䅁䅑䅁䭁䝁䔸䅁䉁䅁䅁允䅁䅁䅕䅁䅁䩁㡌歍䵅䅉䅅䅁䕁䅁䅁睁䵁䅁䅁权剃䅁䅁权䉁杁䅁权䍁杁䅁允䅁䅁䅅䅁䙁乁乓桚坶䵴䄹䍄䉁䅁䅁䅂䅁䅁䅍䅄䅁䅁䅯兲䅑䅁䅯睈䅙䅁䅯䅉䅙䅁䅅䅁䉁䅁䅁权㕄睂䅁䍄䉁䅁䅁䅂䅁䅁䅍䅄䅁䅁䅯睇䅍䅁䅯充䅁䅁䅯兂䅁䅁䅅䅁䉁䅁䅁杄啁䅁䅁杍㑁䑁䅕䅍睁䑁䅁䅍睁䑁䅁䅁䵁䅉䅅䅁䕁䅁䅁睁䵁䅁䅁权权䅂䅁权剁䅁䅁权䅃䅂䅁允䅁䅁䅅䅁佁䉁䅑䅁祁䑁䅣李ㅁ䑁䅣䅏睁䑁䅁䅍䅁䅁杷允䅁䅁䅑䅁䑁䅁䅷䅁䭁乁䙁䅁䭁䝁䕳䅁䭁䡁䕯䅁䉁䅁䅁允䅁䅁䅕灭婭婭婭含䴸䅉䅅䅁䑁䅁䅁睁䵁䅁䅁权癄䅂䅁权敁杂䅁允䅁䅁䅅䅁䭁乁䝷䅁䵁䅉䅅䅁䕁䅁䅁睁䵁䅁䅁权⽄䅁䅁权䭁䅁䅁权䕁杁䅁允䅁䅁䅅䅁䙁䡁呗䅇坒桄䅨䍄䉁䅁䅁䅂䅁䅁䅍䅄䅁䅁䅯䄷䅑䅁䅯充䅁䅁䅯䅣䅑䅁䅅䅁䉁䅁䅁杄十䅁䅁兎ぁ䑁䅫䅍睁䑁䅁䅍睁䅁䅁䍄䉁䅁䅁䅂䅁䅁䅍䅄䅁䅁䅯䅃䅕䅁䅯䅂䅁䅁䅯来䅑䅁䅅䅁䉁䅁䅁兂䅁䅁䅁䥑瘴兑杷允䅁䅁䅑䅁䑁䅁䅷䅁䭁佁䙷䅁䭁䅁䅑䅁䭁䥁䕁䅁䉁䅁䅁允䅁䅁䅕䅁䅁䅁時䕇䵅䅉䅅䅁䑁䅁䅁睁䵁䅁䅁权灂兂䅁权奁杂䅁允䅁䅁䅅䅁䭁䕁䝑䅁䵁䅉䅅䅁䑁䅁䅁睁䵁䅁䅁权㕄兂䅁权敁杂䅁允䅁䅁䅅䅁䭁䡁䝣䅁䵁䅉䅅䅁䕁䅁䅁睁䵁䅁䅁权䡂兂䅁权䕁䅁䅁权㡂䅂䅁允䅁䅁䅅䅁䙁䅁䅁䅁睃祉䉨䍄䉁䅁䅁睁䅁䅁䅍䅄䅁䅁䅯睮䅕䅁䅯䅇䅙䅁䅅䅁䉁䅁䅁权㕁杂䅁䍄䉁䅁䅁䅂䅁䅁䅍䅄䅁䅁䅯睰䅑䅁䅯睈䅙䅁䅯䅉䅙䅁䅅䅁䉁䅁䅁权佂杂䅁䍄䉁䅁䅁䅂䅁䅁䅍䅄䅁䅁䅯䅒䅕䅁䅯充䅁䅁䅯䅨䅑䅁䅅䅁䉁䅁䅁杄啁䅁䅁睍硁䑁䅕䅎硁䑁䅙䅍睁䑁䅁䅁䵁䅉䅅䅁䑁䅁䅁睁䵁䅁䅁权兄兂䅁权流杂䅁允䅁䅁䅅䅁佁䅁䅷䅁㉁䑁䅉杌㑁䑁䅙䅁䵁䅉䅅䅁䕁䅁䅁睁䵁䅁䅁权呄兂䅁权晁杂䅁权杁杂䅁允䅁䅁䅅䅁䭁䕁䡑䅁䵁䅉䅅䅁䑁䅁䅁睁䵁䅁䅁权牃兂䅁权歁杂䅁允䅁䅁䅅䅁䭁䉁䕁䅁䵁䅉䅅䅁䑁䅁䅁睁䵁䅁䅁权⭄兂䅁权敁杂䅁允䅁䅁䅅䅁䭁䕁䝫䅁䵁䅉䅅䅁䕁䅁䅁睁䵁䅁䅁权敃兂䅁权剁䅁䅁权䍃䅂䅁允䅁䅁䅅䅁佁䉁䅉䅁硁䑁䅫杍ぁ䑁䅉李ぁ䑁䅅䅁䵁䅉䅅䅁䕁䅁䅁睁䵁䅁䅁权兄䅂䅁权牂䅂䅁权䅃䅂䅁允䅁䅁䅅䅁䙁䱁摋㘷䝦㡓⽥䍄䉁䅁䅁䅂䅁䅁䅍䅄䅁䅁䅯儸䅕䅁䅯䅂䅁䅁䅯䅦䅑䅁䅅䅁䉁䅁䅁兂䅁䅁䅁乇故兑杷允䅁䅁䅍䅁䑁䅁䅷䅁䭁䭁䕉䅁䭁䉁䝯䅁䉁䅁䅁允䅁䅁䅯材䅙䅁杷允䅁䅁䅍䅁䑁䅁䅷䅁䭁䅁䜴䅁䭁䍁䝙䅁䉁䅁䅁允䅁䅁䄴䅄䅁䑁䅣兏畁䑁䅍䅎䅁䅁杷允䅁䅁䅑䅁䑁䅁䅷䅁䭁䱁䅁䅁䭁䅁䅯䅁䭁䅁䅕䅁䉁䅁䅁允䅁䅁䅕㙹䙆癴㥐ぉ䵁䅉䅅䅁䕁䅁䅁睁䵁䅁䅁权捃䅂䅁权晁杂䅁权杁杂䅁允䅁䅁䅅䅁䭁䩁䝙䅁䵁䅉䅅䅁䕁䅁䅁睁䵁䅁䅁权䍄䅂䅁权剁䅁䅁权祂䅂䅁允䅁䅁䅅䅁佁䉁䅑䅁祁䑁䅫兏ぁ䑁䅕睎睁䑁䅁䅍䅁䅁杷允䅁䅁䅑䅁䑁䅁䅷䅁䭁䭁䕫䅁䭁䅁䅑䅁䭁䡁䕕䅁䉁䅁䅁允䅁䅁䅕䅁䅁䱁偷こ䵅䅉䅅䅁䕁䅁䅁睁䵁䅁䅁权塂兂䅁权晁杂䅁权杁杂䅁允䅁䅁䅅䅁䭁䵁䥅䅁䵁䅉䅅䅁䕁䅁䅁睁䵁䅁䅁权䡃兂䅁权剁䅁䅁权䑃䅂䅁允䅁䅁䅅䅁佁䉁䅑䅁硁䑁䅅兏ぁ䑁䅅兎睁䑁䅁䅍䅁䅁杷允䅁䅁䅍䅁䑁䅁䅷䅁䭁䵁䕯䅁䭁䉁䝧䅁䉁䅁䅁允䅁䅁䅯兇䅙䅁杷允䅁䅁䅑䅁䑁䅁䅷䅁䭁䅁䝕䅁䭁䉁䅅䅁䭁䡁䕍䅁䉁䅁䅁允䅁䅁䄴杅䅁䑁䅉睍祁䑁䅁䅍睁䑁䅁䅍䅁䅁杷允䅁䅁䅑䅁䑁䅁䅷䅁䭁䅁䝳䅁䭁䅁䅑䅁䭁䝁䔰䅁䉁䅁䅁允䅁䅁䅕䅁䅁䭁卄い䵅䅉䅅䅁䕁䅁䅁睁䵁䅁䅁权穄䅂䅁权剁䅁䅁权㙂䅂䅁允䅁䅁䅅䅁佁䉁䅑䅁硁䑁䅑兎ㅁ䑁䅙兎睁䑁䅁䅍䅁䅁杷允䅁䅁䅑䅁䑁䅁䅷䅁䭁佁䙫䅁䭁䉁䅅䅁䭁䥁䕉䅁䉁䅁䅁允䅁䅁䄴䅆䅁䑁䅅兏穁䑁䅣杍㉁䑁䅁䅍睁䅁䅁䍄䉁䅁䅁䅂䅁䅁䅍䅄䅁䅁䅯睆䅙䅁䅯充䅁䅁䅯睢䅑䅁䅅䅁䉁䅁䅁杄十䅁䅁兎㍁䑁䅣䅍睁䑁䅁䅍睁䅁䅁䍄䉁䅁䅁睁䅁䅁䅍䅄䅁䅁䅯眲䅑䅁䅯䅇䅙䅁䅅䅁䉁䅁䅁权㕁杂䅁䍄䉁䅁䅁䅂䅁䅁䅍䅄䅁䅁䅯杌䅕䅁䅯䅂䅁䅁䅯睧䅑䅁䅅䅁䉁䅁䅁兂䅁䅁䅁䑷㝧兑杷允䅁䅁䅍䅁䑁䅁䅷䅁䭁䍁䙁䅁䭁䉁䝧䅁䉁䅁䅁允䅁䅁䅯児䅙䅁杷允䅁䅁䅑䅁䑁䅁䅷䅁䭁佁䕍䅁䭁䉁䜸䅁䭁䍁䝁䅁䉁䅁䅁允䅁䅁䅯䅏䅙䅁杷允䅁䅁䅍䅁䑁䅁䅷䅁䭁䩁䙁䅁䭁䍁䝙䅁䉁䅁䅁允䅁䅁䄴䅄䅁䑁䅧䅏畁䑁䅑䅎䅁䅁杷允䅁䅁䅑䅁䑁䅁䅷䅁䭁䱁䕫䅁䭁䉁䅅䅁䭁䥁䕑䅁䉁䅁䅁允䅁䅁䄴杅䅁䑁䅕免㑁䑁䅁䅍睁䑁䅁䅍䅁䅁杷允䅁䅁䅑䅁䑁䅁䅷䅁䭁䭁䍅䅁䭁䉁䅅䅁䭁䅁䅕䅁䉁䅁䅁允䅁䅁䄴杅䅁䑁䅙睍㍁䑁䅁䅍睁䑁䅁䅍䅁䅁杷允䅁䅁䅑䅁䑁䅁䅷䅁䭁䍁䘴䅁䭁䉁䅅䅁䭁䡁䕁䅁䉁䅁䅁允䅁䅁䄴杅䅁䑁䅕杍硁䑁䅁䅍睁䑁䅁䅍䅁䅁杷允䅁䅁䅑䅁䑁䅁䅷䅁䭁䩁䕣䅁䭁䉁䜸䅁䭁䍁䝁䅁䉁䅁䅁允䅁䅁䅯䅧䅣䅁杷允䅁䅁䅍䅁䑁䅁䅷䅁䭁䍁䘸䅁䭁䍁䝑䅁䉁䅁䅁允䅁䅁䅯䅅䅑䅁杷允䅁䅁䅑䅁䑁䅁䅷䅁䭁䩁䙅䅁䭁䅁䅑䅁䭁䡁䕁䅁䉁䅁䅁允䅁䅁䅕䅁䅁䱁䜶か䵅䅉䅅䅁䕁䅁䅁睁䵁䅁䅁权煄䅂䅁权牂䅂䅁权穂䅂䅁允䅁䅁䅅䅁䙁䅁䅁䅁䅁乁⽁䍄䉁䅁䅁䅂䅁䅁䅍䅄䅁䅁䅯眫䅕䅁䅯䅂䅁䅁䅯䅦䅑䅁䅅䅁䉁䅁䅁兂䅁䅁䅁佯牑兑杷允䅁䅁䅑䅁䑁䅁䅷䅁䭁䙁䙯䅁䭁䉁䜸䅁䭁䍁䝁䅁䉁䅁䅁允䅁䅁䅯眲䅙䅁杷允䅁䅁䅍䅁䑁䅁䅷䅁䭁䡁䙙䅁䭁䉁䝯䅁䉁䅁䅁允䅁䅁䅯睘䅙䅁杷允䅁䅁䅑䅁䑁䅁䅷䅁䭁佁䕍䅁䭁䝁䕳䅁䭁䡁䕑䅁䉁䅁䅁允䅁䅁䅕癱午坔光䑱䴸䅉䅅䅁䕁䅁䅁睁䵁䅁䅁权奄兂䅁权剁䅁䅁权穂䅂䅁允䅁䅁䅅䅁佁䉁䅉䅁ㅁ䑁䅙睎㕁䑁䅫䅍睁䑁䅁䅁䵁䅉䅅䅁䕁䅁䅁睁䵁䅁䅁权時睁䅁权䭁䅁䅁权⽄允䅁允䅁䅁䅅䅁䙁䥁䌯匹捨⽪⼴䍄䉁䅁䅁䅂䅁䅁䅍䅄䅁䅁䅯睭䅑䅁䅯睡䅑䅁䅯䅣䅑䅁䅅䅁䉁䅁䅁兂㑃潈牘払浪睐杷允䅁䅁䅑䅁䑁䅁䅷䅁䭁佁䥕䅁䭁䉁䅅䅁䭁䡁䕳䅁䉁䅁䅁允䅁䅁䄴䅆䅁䑁䅅杍㉁䑁䅧䅍睁䑁䅁䅍睁䅁䅁䍄䉁䅁䅁睁䅁䅁䅍䅄䅁䅁䅯杪䅑䅁䅯杈䅙䅁䅅䅁䉁䅁䅁权啁睂䅁䍄䉁䅁䅁䅂䅁䅁䅍䅄䅁䅁䅯兕䅕䅁䅯睡䅑䅁䅯內䅑䅁䅅䅁䉁䅁䅁兂杂搵楁⼲坮睐杷允䅁䅁䅑䅁䑁䅁䅷䅁䭁䭁䕳䅁䭁䝁䕳䅁䭁䡁䕯䅁䉁䅁䅁允䅁䅁䅕牕敧敨剴䐲䴸䅉䅅䅁䑁䅁䅁睁䵁䅁䅁权桂兂䅁权歁杂䅁允䅁䅁䅅䅁䭁䭁䩁䅁䵁䅉䅅䅁䕁䅁䅁睁䵁䅁䅁权㑄杁䅁权䕁䅁䅁权䙁䅁䅁允䅁䅁䅅䅁䙁䅁䅁䅁卄汗䉚䍄䉁䅁䅁䅂䅁䅁䅍䅄䅁䅁䅯儰䅑䅁䅯䅂䅁䅁䅯䅨䅑䅁䅅䅁䉁䅁䅁兂䅁䅁䅁䙳乕兑杷允䅁䅁䅑䅁䑁䅁䅷䅁䭁佁䘸䅁䭁䅁䅑䅁䭁䡁䕕䅁䉁䅁䅁允䅁䅁䅕䅁䅁偁䐰䕏䵅䅉䅅䅁䑁䅁䅁睁䵁䅁䅁权㥄兂䅁权歁杂䅁允䅁䅁䅅䅁䭁䙁䩕䅁䵁䅉䅅䅁䕁䅁䅁睁䵁䅁䅁权䡂睁䅁权䭁䅁䅁权䙁䅁䅁允䅁䅁䅅䅁䙁䕁杊搵楁⼲⽳䍄䉁䅁䅁䅂䅁䅁䅍䅄䅁䅁䅯睢䅕䅁䅯䅂䅁䅁䅯睸䅫䅁䅅䅁䉁䅁䅁兂䅁䅁䅁䘳呙兑杷允䅁䅁䅍䅁䑁䅁䅷䅁䭁䅁䝣䅁䭁䉁䝷䅁䉁䅁䅁允䅁䅁䅯眹䅙䅁杷允䅁䅁䅑䅁䑁䅁䅷䅁䭁䅁䈸䅁䭁䅁䍅䅁䭁䅁䍉䅁䉁䅁䅁允䅁䅁䅕㑵牉䍥瑱䔹䵁䅉䅅䅁䑁䅁䅁睁䵁䅁䅁权䩁兂䅁权敁杂䅁允䅁䅁䅅䅁䭁䑁䝑䅁䵁䅉䅅䅁䕁䅁䅁睁䵁䅁䅁权允䅁䅁权䉁杁䅁权䑁杁䅁允䅁䅁䅅䅁䙁䉁捱捌㙕㡰䅖䍄䉁䅁䅁睁䅁䅁䅍䅄䅁䅁䅯儯䅕䅁䅯杈䅙䅁䅅䅁䉁䅁䅁权佃睂䅁䍄䉁䅁䅁䅂䅁䅁䅍䅄䅁䅁䅯朱䅁䅁䅯权䅁䅁䅯兂䅁䅁䅅䅁䉁䅁䅁兂㑃潈牘払䡧䅑杷允䅁䅁䅑䅁䑁䅁䅷䅁䭁䍁䙷䅁䭁䉁䅅䅁䭁䡁䕙䅁䉁䅁䅁允䅁䅁䄴杅䅁䑁䅑免ぁ䑁䅙䅍睁䑁䅁䅍䅁䅁杷允䅁䅁䅑䅁䑁䅁䅷䅁䭁䭁䔴䅁䭁䝁䕳䅁䭁䡁䔸䅁䉁䅁䅁允䅁䅁䅕瑃橥䑣䬰䵁䵁䅉䅅䅁䕁䅁䅁睁䵁䅁䅁权䵁杂䅁权晁杂䅁权杁杂䅁允䅁䅁䅅䅁䭁䡁䜴䅁䵁䅉䅅䅁䑁䅁䅁睁䵁䅁䅁权楄兂䅁权奁杂䅁允䅁䅁䅅䅁䭁䕁䝯䅁䵁䅉䅅䅁䕁䅁䅁睁䵁䅁䅁权煃䅂䅁权䕁䅁䅁权㡂䅂䅁允䅁䅁䅅䅁䙁䅁䅁䅁⭁祐䉰䍄䉁䅁䅁䅂䅁䅁䅍䅄䅁䅁䅯䅳䅍䅁䅯权䅁䅁䅯兂䅁䅁䅅䅁䉁䅁䅁兂䙃ㄶ㑇潈湘睐杷允䅁䅁䅑䅁䑁䅁䅷䅁䭁乁䕍䅁䭁䅁䅑䅁䭁䡁䔴䅁䉁䅁䅁允䅁䅁䅕䅁䅁䵁摸啈䵅䅉䅅䅁䕁䅁䅁睁䵁䅁䅁权捄兂䅁权剁䅁䅁权䙃䅂䅁允䅁䅁䅅䅁佁䉁䅉䅁㉁䑁䅣䅍睁䑁䅁䅍睁䑁䅁䅁䵁䅉䅅䅁䑁䅁䅁睁䵁䅁䅁权䥃兂䅁权流杂䅁允䅁䅁䅅䅁佁䅁䅷䅁㍁䑁䅙杌㑁䑁䅕䅁䵁䅉䅅䅁䕁䅁䅁睁䵁䅁䅁权㍁䅁䅁权䉁杁䅁权䑁杁䅁允䅁䅁䅅䅁䙁偁㥙猸䵃桑䉎䍄䉁䅁䅁䅂䅁䅁䅍䅄䅁䅁䅯䅅䅑䅁䅯睡䅑䅁䅯睤䅑䅁䅅䅁䉁䅁䅁权湂杁䅁䍄䉁䅁䅁䅂䅁䅁䅍䅄䅁䅁䅯睴䅑䅁䅯睡䅑䅁䅯兢䅑䅁䅅䅁䉁䅁䅁兂桄桥畓⭒䅅䅑杷允䅁䅁䅑䅁䑁䅁䅷䅁䭁䱁䐰䅁䭁䅁䅑䅁䭁偁䈸䅁䉁䅁䅁允䅁䅁䅕䅁䅁䑁㤰正䵅䅉䅅䅁䕁䅁䅁睁䵁䅁䅁权睃兂䅁权晁杂䅁权杁杂䅁允䅁䅁䅅䅁䭁䑁䡳䅁䵁䅉䅅䅁䕁䅁䅁睁䵁䅁䅁权慄䅂䅁权牂䅂䅁权䍃䅂䅁允䅁䅁䅅䅁䙁䡁㥅瑃橥䱣⼲䍄䉁䅁䅁䅂䅁䅁䅍䅄䅁䅁䅯杵䅕䅁䅯充䅁䅁䅯督䅑䅁䅅䅁䉁䅁䅁杄啁䅁䅁免硁䑁䅣䅍睁䑁䅁䅍睁䑁䅁䅁䵁䅉䅅䅁䕁䅁䅁睁䵁䅁䅁权剃兂䅁权䕁䅁䅁权⽂䅂䅁允䅁䅁䅅䅁䙁䅁䅁䅁䥁楋䉆䍄䉁䅁䅁睁䅁䅁䅍䅄䅁䅁䅯儴䅕䅁䅯䅊䅙䅁䅅䅁䉁䅁䅁权歁元䅁䍄䉁䅁䅁睁䅁䅁䅍䅄䅁䅁䅯公䅑䅁䅯䅊䅙䅁䅅䅁䉁䅁䅁权坄䅃䅁䍄䉁䅁䅁䅂䅁䅁䅍䅄䅁䅁䅯杩䅑䅁䅯睡䅑䅁䅯杤䅑䅁䅅䅁䉁䅁䅁兂灄橊䥅䉲卺睶杷允䅁䅁䅑䅁䑁䅁䅷䅁䭁䥁䘴䅁䭁䅁䅑䅁䭁䡁䕙䅁䉁䅁䅁允䅁䅁䅕䅁䅁䭁䌲き䵅䅉䅅䅁䑁䅁䅁睁䵁䅁䅁权穂兂䅁权奁杂䅁允䅁䅁䅅䅁䭁䝁䜸䅁䵁䅉䅅䅁䕁䅁䅁睁䵁䅁䅁权啁杂䅁权牂䅂䅁权⽂䅂䅁允䅁䅁䅅䅁䙁䭁睒児塲㥯⽧䍄䉁䅁䅁睁䅁䅁䅍䅄䅁䅁䅯眹䅕䅁䅯䅇䅙䅁䅅䅁䉁䅁䅁权療杂䅁䍄䉁䅁䅁睁䅁䅁䅍䅄䅁䅁䅯䄵䅕䅁䅯杊䅙䅁䅅䅁䉁䅁䅁杄䭁䅁䅁䅏㍁䍁䄴兎䅁䅁杷允䅁䅁䅑䅁䑁䅁䅷䅁䭁䭁䕣䅁䭁䝁䕳䅁䭁䥁䕅䅁䉁䅁䅁允䅁䅁䅕余兘瑉㕶橶䴸䅉䅅䅁䕁䅁䅁睁䵁䅁䅁权啄䅂䅁权剁䅁䅁权硂䅂䅁允䅁䅁䅅䅁佁䉁䅉䅁ㅁ䑁䅅䅎ぁ䑁䅕䅍睁䑁䅁䅁䵁䅉䅅䅁䕁䅁䅁睁䵁䅁䅁权潃兂䅁权䕁䅁䅁权䍃䅂䅁允䅁䅁䅅䅁䙁䅁䅁䅁允癳䅖䍄䉁䅁䅁䅂䅁䅁䅍䅄䅁䅁䅯睹䅕䅁䅯充䅁䅁䅯䅣䅑䅁䅅䅁䉁䅁䅁杄十䅁䅁杍硁䑁䅅李祁䑁䅁䅍睁䅁䅁䍄䉁䅁䅁䅂䅁䅁䅍䅄䅁䅁䅯兯䅕䅁䅯睡䅑䅁䅯䅧䅑䅁䅅䅁䉁䅁䅁兂浂浚浚浚㙢睐杷允䅁䅁䅑䅁䑁䅁䅷䅁䭁䍁䙉䅁䭁䅁䅑䅁䭁䡁䕙䅁䉁䅁䅁允䅁䅁䅕䅁䅁䵁㡦く䵅䅉䅅䅁䑁䅁䅁睁䵁䅁䅁权㕄兂䅁权捁杂䅁允䅁䅁䅅䅁䭁䡁䝣䅁䵁䅉䅅䅁䕁䅁䅁睁䵁䅁䅁权䵃兂䅁权牂䅂䅁权ㅂ䅂䅁允䅁䅁䅅䅁䙁䍁睇浣剩搷⽷䍄䉁䅁䅁䅂䅁䅁䅍䅄䅁䅁䅯八䅉䅁䅯充䅁䅁䅯兂䅁䅁䅅䅁䉁䅁䅁杄坁䅁䅁免㕁䑁䅕兎㑁䑁䅁䅍睁䑁䅁䅍䅁䅁杷允䅁䅁䅍䅁䑁䅁䅷䅁䭁佁䕧䅁䭁䉁䝧䅁䉁䅁䅁允䅁䅁䅯䅒䅙䅁杷允䅁䅁䅑䅁䑁䅁䅷䅁䭁䕁䙁䅁䭁䝁䕳䅁䭁䡁䕳䅁䉁䅁䅁允䅁䅁䅕䉵䘶ㄶ㑇橲䴸䅉䅅䅁䕁䅁䅁睁䵁䅁䅁权浃兂䅁权牂䅂䅁权㕂䅂䅁允䅁䅁䅅䅁䙁䵁䴳䵺䵺偺⽁䍄䉁䅁䅁䅂䅁䅁䅍䅄䅁䅁䅯睃䅍䅁䅯权䅁䅁䅯兂䅁䅁䅅䅁䉁䅁䅁兂瑂⼵灵搸㍌睐杷允䅁䅁䅑䅁䑁䅁䅷䅁䭁佁䕉䅁䭁䝁䕳䅁䭁䡁䕍䅁䉁䅁䅁允䅁䅁䅕呣䬰㘱睎呺䴸䅉䅅䅁䑁䅁䅁睁䵁䅁䅁权塃兂䅁权歁杂䅁允䅁䅁䅅䅁䭁䉁䡉䅁䵁䅉䅅䅁䑁䅁䅁睁䵁䅁䅁权扂兂䅁权捁杂䅁允䅁䅁䅅䅁䭁䝁䝉䅁䵁䅉䅅䅁䑁䅁䅁睁䵁䅁䅁权慄兂䅁权敁杂䅁允䅁䅁䅅䅁䭁䍁䡑䅁䵁䅉䅅䅁䕁䅁䅁睁䵁䅁䅁权䙄允䅁权䉁杁䅁权䑁杁䅁允䅁䅁䅅䅁䙁䝁硉䑱礴摯䅆䍄䉁䅁䅁䅂䅁䅁䅍䅄䅁䅁䅯杉䅉䅁䅯权䅁䅁䅯眯䅅䅁䅅䅁䉁䅁䅁兂楂䙅㕧䅴照䅑杷允䅁䅁䅑䅁䑁䅁䅷䅁䭁䍁䘸䅁䭁䅁䅑䅁䭁䡁䕕䅁䉁䅁䅁允䅁䅁䅕䅁䅁䑁㕃歁䵅䅉䅅䅁䕁䅁䅁睁䵁䅁䅁权⭁兂䅁权牂䅂䅁权⽂䅂䅁允䅁䅁䅅䅁䙁乁楅⼲⭬条䅸䍄䉁䅁䅁睁䅁䅁䅍䅄䅁䅁䅯眸䅕䅁䅯䅊䅙䅁䅅䅁䉁䅁䅁权杄睂䅁䍄䉁䅁䅁䅂䅁䅁䅍䅄䅁䅁䅯眯䅑䅁䅯充䅁䅁䅯䅤䅑䅁䅅䅁䉁䅁䅁杄十䅁䅁兏ぁ䑁䅅䅍睁䑁䅁䅍睁䅁䅁䍄䉁䅁䅁䅂䅁䅁䅍䅄䅁䅁䅯兌䅕䅁䅯睡䅑䅁䅯杦䅑䅁䅅䅁䉁䅁䅁兂乄䵺䵺䵺睺睐杷允䅁䅁䅍䅁䑁䅁䅷䅁䭁偁䙧䅁䭁䉁䝯䅁䉁䅁䅁允䅁䅁䅯䅷䅙䅁杷允䅁䅁䅑䅁䑁䅁䅷䅁䭁䅁䝳䅁䭁䝁䕳䅁䭁䵁䩣䅁䉁䅁䅁允䅁䅁䅕㡪ㅌ䙋偹樴䴸䅉䅅䅁䕁䅁䅁睁䵁䅁䅁权祄䅂䅁权䕁䅁䅁权㥂䅂䅁允䅁䅁䅅䅁䙁䅁䅁䅁潂眶䉨䍄䉁䅁䅁䅂䅁䅁䅍䅄䅁䅁䅯眳䅅䅁䅯䅂䅁䅁䅯兂䅁䅁䅅䅁䉁䅁䅁兂䅁䅁䅃剮畬兑杷允䅁䅁䅑䅁䑁䅁䅷䅁䭁乁䙅䅁䭁䅁䅑䅁䭁䡁䕍䅁䉁䅁䅁允䅁䅁䅕䅁䅁䍁㕃唸䵁䅉䅅䅁䑁䅁䅁睁䵁䅁䅁权灃䅂䅁权捁杂䅁允䅁䅁䅅䅁䭁乁䝁䅁䵁䅉䅅䅁䕁䅁䅁睁䵁䅁䅁权⭂兂䅁权剁䅁䅁权⽂䅂䅁允䅁䅁䅅䅁佁䉁䅑䅁硁䑁䅅兎ㅁ䑁䅍兏㍁䑁䅉兎䅁䅁杷允䅁䅁䅑䅁䑁䅁䅷䅁䭁䅁䕁䅁䭁䉁䅅䅁䭁偁䈸䅁䉁䅁䅁允䅁䅁䄴䅆䅁䑁䅍䅏祁䑁䅉䅍睁䑁䅁䅍睁䅁䅁䍄䉁䅁䅁䅂䅁䅁䅍䅄䅁䅁䅯杵䅉䅁䅯充䅁䅁䅯眯䅅䅁䅅䅁䉁䅁䅁杄坁䅁䅁免ぁ䑁䅫兎睁䑁䅁䅍睁䑁䅁䅍䅁䅁杷允䅁䅁䅑䅁䑁䅁䅷䅁䭁䥁䕧䅁䭁䝁䕳䅁䭁䥁䕉䅁䉁䅁䅁允䅁䅁䅕瑃橥䑣䬰ぃ䵁䅉䅅䅁䕁䅁䅁睁䵁䅁䅁权䡄䅂䅁权䕁䅁䅁权硂䅂䅁允䅁䅁䅅䅁䙁䅁䅁䅁捄卓䈵䍄䉁䅁䅁䅂䅁䅁䅍䅄䅁䅁䅯睌䅉䅁䅯权䅁䅁䅯兂䅁䅁䅅䅁䉁䅁䅁兂䍂余兘瑉䑳䅑杷允䅁䅁䅍䅁䑁䅁䅷䅁䭁䥁䙧䅁䭁䉁䝯䅁䉁䅁䅁允䅁䅁䅯兗䅙䅁杷允䅁䅁䅑䅁䑁䅁䅷䅁䭁䝁䙕䅁䭁䝁䕳䅁䭁䡁䕕䅁䉁䅁䅁允䅁䅁䅕⽺呤㘴扗ぁ䵁䅉䅅䅁䕁䅁䅁睁䵁䅁䅁权䑁睁䅁权剁䅁䅁权⽄允䅁允䅁䅁䅅䅁佁䉁䅑䅁ㅁ䑁䅅䅏ぁ䑁䅍䅏ㅁ䑁䅁䅍䅁䅁杷允䅁䅁䅑䅁䑁䅁䅷䅁䭁乁䙙䅁䭁䝁䕳䅁䭁䡁䕫䅁䉁䅁䅁允䅁䅁䅕㑈牘払敧吵䴸䅉䅅䅁䑁䅁䅁睁䵁䅁䅁权晃䅂䅁权捁杂䅁允䅁䅁䅅䅁䭁䭁䝉䅁䵁䅉䅅䅁䑁䅁䅁睁䵁䅁䅁权⽃䅂䅁权捁杂䅁允䅁䅁䅅䅁䭁䕁䜰䅁䵁䅉䅅䅁䕁䅁䅁睁䵁䅁䅁权灃兂䅁权牂䅂䅁权ㅂ䅂䅁允䅁䅁䅅䅁䙁䡁⼰噎㘶摓⽑䍄䉁䅁䅁䅂䅁䅁䅍䅄䅁䅁䅯睩䅑䅁䅯䅂䅁䅁䅯来䅑䅁䅅䅁䉁䅁䅁兂䅁䅁䅁䱵䈴兑杷允䅁䅁䅑䅁䑁䅁䅷䅁䭁䅁䍯䅁䭁䉁䅅䅁䭁䅁䅕䅁䉁䅁䅁允䅁䅁䄴杅䅁䑁䅕睍㍁䑁䅧睍睁䑁䅙兏䅁䅁杷允䅁䅁䅍䅁䑁䅁䅷䅁䭁䑁䙳䅁䭁䉁䜴䅁䉁䅁䅁允䅁䅁䅯䅎䅙䅁杷允䅁䅁䅑䅁䑁䅁䅷䅁䭁䩁䙫䅁䭁䝁䕳䅁䭁䡁䕫䅁䉁䅁䅁允䅁䅁䅕へ㍳啩杆扸䴸䅉䅅䅁䕁䅁䅁睁䵁䅁䅁权佁杂䅁权䕁䅁䅁权㙂䅂䅁允䅁䅁䅅䅁䙁䅁䅁䅁䥃桥䉬䍄䉁䅁䅁睁䅁䅁䅍䅄䅁䅁䅯杈䅕䅁䅯杊䅙䅁䅅䅁䉁䅁䅁杄䵁䅁䅁兎硁䍁䄴䅏㕁䅁䅁䍄䉁䅁䅁䅂䅁䅁䅍䅄䅁䅁䅯眱䅑䅁䅯䅂䅁䅁䅯睦䅑䅁䅅䅁䉁䅁䅁兂䅁䅁䅁䉏卑兑杷允䅁䅁䅑䅁䑁䅁䅷䅁䭁䅁䝫䅁䭁䉁䅅䅁䭁䡁䕙䅁䉁䅁䅁允䅁䅁䄴杅䅁䑁䅙免㍁䑁䅅睎㉁䑁䅑睎䅁䅁杷允䅁䅁䅍䅁䑁䅁䅷䅁䭁䭁䘸䅁䭁䉁䜴䅁䉁䅁䅁允䅁䅁䅯䄴䅙䅁杷允䅁䅁䅑䅁䑁䅁䅷䅁䭁䍁䘸䅁䭁䉁䅅䅁䭁䥁䕕䅁䉁䅁䅁允䅁䅁䄴杅䅁䑁䅕睍㕁䑁䅑免睁䑁䅧杍䅁䅁杷允䅁䅁䅑䅁䑁䅁䅷䅁䭁䙁䙕䅁䭁䝁䕳䅁䭁䥁䕅䅁䉁䅁䅁允䅁䅁䅕㙹䙆癴㥐䐱䴸䅉䅅䅁䑁䅁䅁睁䵁䅁䅁权祃兂䅁权奁杂䅁允䅁䅁䅅䅁䭁䑁䜰䅁䵁䅉䅅䅁䕁䅁䅁睁䵁䅁䅁权牁兂䅁权䕁䅁䅁权䕃䅂䅁允䅁䅁䅅䅁䙁䅁䅁䅁㑄杨䉖䍄䉁䅁䅁䅂䅁䅁䅍䅄䅁䅁䅯䅪䅑䅁䅯睡䅑䅁䅯兣䅑䅁䅅䅁䉁䅁䅁兂塁挲㌷⭕桐睐杷允䅁䅁䅑䅁䑁䅁䅷䅁䭁䉁䘰䅁䭁䝁䕳䅁䭁䡁䕅䅁䉁䅁䅁允䅁䅁䅕匰扌堫焵䐱䴸䅉䅅䅁䕁䅁䅁睁䵁䅁䅁权⽄杁䅁权䕁䅁䅁权⽄允䅁允䅁䅁䅅䅁䙁䅁䅁䅁坂湖䉊䍄䉁䅁䅁䅂䅁䅁䅍䅄䅁䅁䅯杩䅑䅁䅯睈䅙䅁䅯䅉䅙䅁䅅䅁䉁䅁䅁权㑁杂䅁䍄䉁䅁䅁䅂䅁䅁䅍䅄䅁䅁䅯杪䅑䅁䅯䅂䅁䅁䅯䅦䅑䅁䅅䅁䉁䅁䅁兂䅁䅁䅁䅓氰兑杷允䅁䅁䅑䅁䑁䅁䅷䅁䭁偁䘴䅁䭁䉁䜸䅁䭁䍁䝁䅁䉁䅁䅁允䅁䅁䅯杢䅙䅁杷允䅁䅁䅍䅁䑁䅁䅷䅁䭁䡁䘰䅁䭁䉁䝷䅁䉁䅁䅁允䅁䅁䅯睋䅙䅁杷允䅁䅁䅑䅁䑁䅁䅷䅁䭁䉁䙳䅁䭁䝁䕳䅁䭁䡁䕉䅁䉁䅁䅁允䅁䅁䅕浚浚浚浚樵䴸䅉䅅䅁䕁䅁䅁睁䵁䅁䅁权穃兂䅁权晁杂䅁权杁杂䅁允䅁䅁䅅䅁䭁䩁䝷䅁䵁䅉䅅䅁䕁䅁䅁睁䵁䅁䅁权汄䅃䅁权剁䅁䅁权療䅂䅁允䅁䅁䅅䅁佁䉁䅑䅁硁䑁䅑李㑁䑁䅁䅍睁䑁䅁䅍䅁䅁杷允䅁䅁䅑䅁䑁䅁䅷䅁䭁䡁䑅䅁䭁䅁䅯䅁䭁䅁䅕䅁䉁䅁䅁允䅁䅁䅕穊䥅䉲慸䰹䴸䅉䅅䅁䕁䅁䅁睁䵁䅁䅁权奂兂䅁权䕁䅁䅁权䙃䅂䅁允䅁䅁䅅䅁䙁䅁䅁䅁⭁䑴䉂䍄䉁䅁䅁䅂䅁䅁䅍䅄䅁䅁䅯来䅍䅁䅯䅂䅁䅁䅯兂䅁䅁䅅䅁䉁䅁䅁兂䅁䅁䅃䱊䍹兑杷允䅁䅁䅑䅁䑁䅁䅷䅁䭁䩁䕣䅁䭁䝁䕳䅁䭁䡁䕉䅁䉁䅁䅁允䅁䅁䅕匳䝑婧䑖啄䵁䅉䅅䅁䕁䅁䅁睁䵁䅁䅁权奄䅂䅁权䕁䅁䅁权睂䅂䅁允䅁䅁䅅䅁䙁䅁䅁䅁䅁剣䉴䍄䉁䅁䅁䅂䅁䅁䅍䅄䅁䅁䅯䄲䅕䅁䅯䅂䅁䅁䅯睧䅑䅁䅅䅁䉁䅁䅁兂䅁䅁䅁䵅扯兑杷允䅁䅁䅑䅁䑁䅁䅷䅁䭁䱁䔴䅁䭁䅁䅑䅁䭁䥁䕑䅁䉁䅁䅁允䅁䅁䅕䅁䅁䭁晄啂䵅䅉䅅䅁䕁䅁䅁睁䵁䅁䅁权畄䅂䅁权晁杂䅁权杁杂䅁允䅁䅁䅅䅁䭁䵁䡍䅁䵁䅉䅅䅁䕁䅁䅁睁䵁䅁䅁权䱁兂䅁权牂䅂䅁权㝂䅂䅁允䅁䅁䅅䅁䙁䱁敧敨剴併⽙䍄䉁䅁䅁睁䅁䅁䅍䅄䅁䅁䅯眶䅕䅁䅯杊䅙䅁䅅䅁䉁䅁䅁杄佁䅁䅁免硁䑁䅣杌硁䑁䅣䅁䵁䅉䅅䅁䕁䅁䅁睁䵁䅁䅁权㑂允䅁权䭁䅁䅁权䙁䅁䅁允䅁䅁䅅䅁䙁䵁㉬灶愸⽌⽣䍄䉁䅁䅁䅂䅁䅁䅍䅄䅁䅁䅯杪䅁䅁䅯允䅉䅁䅯兂䅉䅁䅅䅁䉁䅁䅁兂楄㡃唰昱呦䅑杷允䅁䅁䅑䅁䑁䅁䅷䅁䭁䙁䑫䅁䭁䉁䅅䅁䭁偁䈸䅁䉁䅁䅁允䅁䅁䄴䅆䅁䑁䅉䅎㉁䑁䅍䅍睁䑁䅁䅍睁䅁䅁䍄䉁䅁䅁䅂䅁䅁䅍䅄䅁䅁䅯儷䅕䅁䅯充䅁䅁䅯杧䅑䅁䅅䅁䉁䅁䅁杄啁䅁䅁免穁䑁䅍免ぁ䑁䅫兎㉁䑁䅙䅁䵁䅉䅅䅁䕁䅁䅁睁䵁䅁䅁权ぁ兂䅁权剁䅁䅁权䉃䅂䅁允䅁䅁䅅䅁佁䉁䅑䅁祁䑁䅍兎硁䑁䅣䅏㉁䑁䅙䅎䅁䅁杷允䅁䅁䅑䅁䑁䅁䅷䅁䭁佁䕑䅁䭁䉁䅅䅁䭁䥁䕑䅁䉁䅁䅁允䅁䅁䄴杅䅁䑁䅣杍硁䑁䅁䅍睁䑁䅁䅍䅁䅁杷允䅁䅁䅑䅁䑁䅁䅷䅁䭁䉁䙉䅁䭁䅁䅑䅁䭁䡁䕁䅁䉁䅁䅁允䅁䅁䅕䅁䅁乁ㅑ歅䵅䅉䅅䅁䕁䅁䅁睁䵁䅁䅁权㍄兂䅁权晁杂䅁权杁杂䅁允䅁䅁䅅䅁䭁䙁䥕䅁䵁䅉䅅䅁䕁䅁䅁睁䵁䅁䅁权䅂兂䅁权剁䅁䅁权㥂䅂䅁允䅁䅁䅅䅁佁䉁䅑䅁祁䑁䅉杍硁䑁䅁䅍睁䑁䅁䅍䅁䅁杷允䅁䅁䅑䅁䑁䅁䅷䅁䭁䙁䘴䅁䭁䝁䕳䅁䭁䡁䕁䅁䉁䅁䅁允䅁䅁䅕瑃橥䑣䬰稸䴸䅉䅅䅁䑁䅁䅁睁䵁䅁䅁权䱄䅂䅁权敁杂䅁允䅁䅁䅅䅁䭁䑁䝉䅁䵁䅉䅅䅁䕁䅁䅁睁䵁䅁䅁权乁杂䅁权䕁䅁䅁权㍂䅂䅁允䅁䅁䅅䅁䙁䅁䅁䅁䕁䑎䉎䍄䉁䅁䅁䅂䅁䅁䅍䅄䅁䅁䅯杢䅕䅁䅯睡䅑䅁䅯䅣䅑䅁䅅䅁䉁䅁䅁兂歃䑣䬰㘱䅍䅑杷允䅁䅁䅍䅁䑁䅁䅷䅁䭁䥁䔰䅁䭁䉁䝯䅁䉁䅁䅁允䅁䅁䅯睇䅙䅁杷允䅁䅁䅑䅁䑁䅁䅷䅁䭁䵁䑁䅁䭁䅁䅑䅁䭁䅁䅕䅁䉁䅁䅁允䅁䅁䅕䅁䅁乁楌す䵅䅉䅅䅁䕁䅁䅁睁䵁䅁䅁权十兂䅁权䕁䅁䅁权㝂䅂䅁允䅁䅁䅅䅁䙁䅁䅁䅁潄儴䈱䍄䉁䅁䅁䅂䅁䅁䅍䅄䅁䅁䅯睇䅕䅁䅯充䅁䅁䅯兤䅑䅁䅅䅁䉁䅁䅁杄啁䅁䅁免祁䑁䅫睎穁䑁䅍䅍睁䑁䅁䅁䵁䅉䅅䅁䕁䅁䅁睁䵁䅁䅁权敃䅂䅁权牂䅂䅁权ㅂ䅂䅁允䅁䅁䅅䅁䙁䉁畓⭒㙆乆⼴䍄䉁䅁䅁䅂䅁䅁䅍䅄䅁䅁䅯䅒䅕䅁䅯睈䅙䅁䅯䅉䅙䅁䅅䅁䉁䅁䅁权㙂杂䅁䍄䉁䅁䅁䅂䅁䅁䅍䅄䅁䅁䅯䅤䅕䅁䅯充䅁䅁䅯䅨䅑䅁䅅䅁䉁䅁䅁杄十䅁䅁李㉁䑁䅉䅎睁䑁䅁䅍睁䅁䅁䍄䉁䅁䅁䅂䅁䅁䅍䅄䅁䅁䅯光䅉䅁䅯权䅁䅁䅯兂䅁䅁䅅䅁䉁䅁䅁兂ㅂ硫䕧潖嘴䅑杷允䅁䅁䅑䅁䑁䅁䅷䅁䭁䑁䘰䅁䭁䅁䅑䅁䭁䡁䕑䅁䉁䅁䅁允䅁䅁䅕䅁䅁䱁摏歏䵅䅉䅅䅁䕁䅁䅁睁䵁䅁䅁权䑄兂䅁权牂䅂䅁权䍃䅂䅁允䅁䅁䅅䅁䙁䵁䴳䵺䵺佺⽧䍄䉁䅁䅁䅂䅁䅁䅍䅄䅁䅁䅯睡䅕䅁䅯睈䅙䅁䅯䅉䅙䅁䅅䅁䉁䅁䅁权坃睂䅁䍄䉁䅁䅁䅂䅁䅁䅍䅄䅁䅁䅯睫䅕䅁䅯充䅁䅁䅯䅦䅑䅁䅅䅁䉁䅁䅁杄啁䅁䅁免睁䑁䅑免硁䑁䅧䅍睁䑁䅁䅁䵁䅉䅅䅁䑁䅁䅁睁䵁䅁䅁权兂兂䅁权慁杂䅁允䅁䅁䅅䅁䭁䵁䝁䅁䵁䅉䅅䅁䕁䅁䅁睁䵁䅁䅁权啁兂䅁权剁䅁䅁权⭂䅂䅁允䅁䅁䅅䅁佁䉁䅑䅁穁䑁䅅䅎㕁䑁䅙杍睁䑁䅁䅍䅁䅁杷允䅁䅁䅑䅁䑁䅁䅷䅁䭁佁䕍䅁䭁䅁䅑䅁䭁䡁䔸䅁䉁䅁䅁允䅁䅁䅕䅁䅁䭁㝄歁䵅䅉䅅䅁䕁䅁䅁睁䵁䅁䅁权剄䅁䅁权䭁䅁䅁权䙁䅁䅁允䅁䅁䅅䅁䙁䡁灮橊䥅乲⽷䍄䉁䅁䅁䅂䅁䅁䅍䅄䅁䅁䅯䅅䅑䅁䅯睡䅑䅁䅯䅣䅑䅁䅅䅁䉁䅁䅁权湂杁䅁䍄䉁䅁䅁䅂䅁䅁䅍䅄䅁䅁䅯杮䅅䅁䅯权䅁䅁䅯䅂䅉䅁䅅䅁䉁䅁䅁兂䵂㑎䉬余㙘睐杷允䅁䅁䅑䅁䑁䅁䅷䅁䭁偁䕫䅁䭁䉁䅅䅁䭁䡁䔰䅁䉁䅁䅁允䅁䅁䄴杅䅁䑁䅙李㍁䑁䅍兎睁䑁䅁䅍䅁䅁杷允䅁䅁䅍䅁䑁䅁䅷䅁䭁䩁䙙䅁䭁䉁䝷䅁䉁䅁䅁允䅁䅁䅯睔䅙䅁杷允䅁䅁䅍䅁䑁䅁䅷䅁䭁䅁䝣䅁䭁䉁䜴䅁䉁䅁䅁允䅁䅁䅯来䅣䅁杷允䅁䅁䅑䅁䑁䅁䅷䅁䭁佁䕁䅁䭁䅁䅑䅁䭁䡁䕧䅁䉁䅁䅁允䅁䅁䅕䅁䅁䭁䵷啒䵅䅉䅅䅁䕁䅁䅁睁䵁䅁䅁权扄䅃䅁权牂䅂䅁权硂䅂䅁允䅁䅁䅅䅁䙁䩁䕺䱉祂䅡䅒䍄䉁䅁䅁睁䅁䅁䅍䅄䅁䅁䅯八䅑䅁䅯䅊䅙䅁䅅䅁䉁䅁䅁权汁元䅁䍄䉁䅁䅁睁䅁䅁䅍䅄䅁䅁䅯朹䅑䅁䅯䅈䅙䅁䅅䅁䉁䅁䅁权慂杂䅁䍄䉁䅁䅁䅂䅁䅁䅍䅄䅁䅁䅯杆䅅䅁䅯充䅁䅁䅯䅂䅉䅁䅅䅁䉁䅁䅁杄啁䅁䅁免㉁䑁䅧睍硁䑁䅙兎睁䑁䅁䅁䵁䅉䅅䅁䕁䅁䅁睁䵁䅁䅁权䡄䅂䅁权牂䅂䅁权⽂䅂䅁允䅁䅁䅅䅁䙁偁卌坔光乗⽇䍄䉁䅁䅁睁䅁䅁䅍䅄䅁䅁䅯杰䅑䅁䅯䅈䅙䅁䅅䅁䉁䅁䅁权楂杂䅁䍄䉁䅁䅁䅂䅁䅁䅍䅄䅁䅁䅯杳䅑䅁䅯䅂䅁䅁䅯杤䅑䅁䅅䅁䉁䅁䅁兂䅁䅁䅁倫呑兑杷允䅁䅁䅍䅁䑁䅁䅷䅁䭁䱁䕕䅁䭁䉁䝯䅁䉁䅁䅁允䅁䅁䅯䅑䅙䅁杷允䅁䅁䅑䅁䑁䅁䅷䅁䭁䍁䙁䅁䭁䝁䕳䅁䭁䡁䕅䅁䉁䅁䅁允䅁䅁䅕䬯确欰椱䐴䴸䅉䅅䅁䕁䅁䅁睁䵁䅁䅁权㍄睁䅁权䭁䅁䅁权⽄允䅁允䅁䅁䅅䅁䙁乁㕶浦㡱䍎䅊䍄䉁䅁䅁䅂䅁䅁䅍䅄䅁䅁䅯朲䅑䅁䅯充䅁䅁䅯来䅑䅁䅅䅁䉁䅁䅁杄啁䅁䅁免睁䑁䅣睍祁䑁䅙䅍睁䑁䅁䅁䵁䅉䅅䅁䕁䅁䅁睁䵁䅁䅁权扃䅂䅁权䕁䅁䅁权瑂䅂䅁允䅁䅁䅅䅁䙁䅁䅁䅁䅃楶䉂䍄䉁䅁䅁睁䅁䅁䅍䅄䅁䅁䅯眱䅑䅁䅯䅇䅙䅁䅅䅁䉁䅁䅁权婁杂䅁䍄䉁䅁䅁䅂䅁䅁䅍䅄䅁䅁䅯儴䅕䅁䅯睡䅑䅁䅯兦䅑䅁䅅䅁䉁䅁䅁兂啂㘴扗䍸杄睐杷允䅁䅁䅍䅁䑁䅁䅷䅁䭁偁䙑䅁䭁䍁䝑䅁䉁䅁䅁允䅁䅁䅯䅅䅑䅁杷允䅁䅁䅑䅁䑁䅁䅷䅁䭁䩁䕣䅁䭁䝁䕳䅁䭁䥁䕁䅁䉁䅁䅁允䅁䅁䅕牘䩰䅄牉ぁ䵁䅉䅅䅁䑁䅁䅁睁䵁䅁䅁权扂兂䅁权慁杂䅁允䅁䅁䅅䅁䭁䝁䝉䅁䵁䅉䅅䅁䕁䅁䅁睁䵁䅁䅁权䡄兂䅁权牂䅂䅁权あ䅂䅁允䅁䅁䅅䅁䙁䑁ね䡹⭡㕮⽯䍄䉁䅁䅁䅂䅁䅁䅍䅄䅁䅁䅯䅱䅑䅁䅯䅂䅁䅁䅯杦䅑䅁䅅䅁䉁䅁䅁兂䅁䅁䅁灴灬兑杷允䅁䅁䅑䅁䑁䅁䅷䅁䭁䕁䍳䅁䭁䅁䅑䅁䭁䅁䅕䅁䉁䅁䅁允䅁䅁䅕䅁䅁䕧㌸ず䵅䅉䅅䅁䑁䅁䅁睁䵁䅁䅁权噁兂䅁权慁杂䅁允䅁䅁䅅䅁䭁䵁䝉䅁䵁䅉䅅䅁䕁䅁䅁睁䵁䅁䅁权䙄兂䅁权牂䅂䅁权䉃䅂䅁允䅁䅁䅅䅁䙁䵁㌯⭕汏睭䅰䍄䉁䅁䅁䅂䅁䅁䅍䅄䅁䅁䅯杈䅉䅁䅯充䅁䅁䅯眯䅅䅁䅅䅁䉁䅁䅁杄啁䅁䅁睎ぁ䑁䅉兏ㅁ䑁䅍䅍睁䑁䅁䅁䵁䅉䅅䅁䕁䅁䅁睁䵁䅁䅁权㙄杁䅁权䭁䅁䅁权⽄允䅁允䅁䅁䅅䅁䙁䉁䑋䵷桱敒⽉䍄䉁䅁䅁䅂䅁䅁䅍䅄䅁䅁䅯杁䅕䅁䅯充䅁䅁䅯䅤䅑䅁䅅䅁䉁䅁䅁杄十䅁䅁䅎ㅁ䑁䅉李祁䑁䅁䅍睁䅁䅁䍄䉁䅁䅁睁䅁䅁䅍䅄䅁䅁䅯杈䅕䅁䅯䅊䅙䅁䅅䅁䉁䅁䅁权畂元䅁䍄䉁䅁䅁䅂䅁䅁䅍䅄䅁䅁䅯睲䅑䅁䅯睡䅑䅁䅯入䅑䅁䅅䅁䉁䅁䅁兂捂㡪ㅌ䙋湺睐杷允䅁䅁䅑䅁䑁䅁䅷䅁䭁䝁䙷䅁䭁䅁䅑䅁䭁䡁䕁䅁䉁䅁䅁允䅁䅁䅕䅁䅁䉁䭄か䵅䅉䅅䅁䕁䅁䅁睁䵁䅁䅁权煃䅂䅁权牂䅂䅁权䙃䅂䅁允䅁䅁䅅䅁䙁䑁䬰㘱睎摐⽯䍄䉁䅁䅁䅂䅁䅁䅍䅄䅁䅁䅯䅐䅕䅁䅯䅂䅁䅁䅯䅣䅑䅁䅅䅁䉁䅁䅁兂䅁䅁䅁䝧㉌䅑杷允䅁䅁䅍䅁䑁䅁䅷䅁䭁乁䙉䅁䭁䉁䝯䅁䉁䅁䅁允䅁䅁䅯兺䅙䅁杷允䅁䅁䅑䅁䑁䅁䅷䅁䭁䝁䙫䅁䭁䅁䅑䅁䭁䥁䕍䅁䉁䅁䅁允䅁䅁䅕䅁䅁䵁橮䕒䵅䅉䅅䅁䕁䅁䅁睁䵁䅁䅁权权兂䅁权䕁䅁䅁权䅃䅂䅁允䅁䅁䅅䅁䙁䅁䅁䅁歁稸䉖䍄䉁䅁䅁䅂䅁䅁䅍䅄䅁䅁䅯儶䅁䅁䅯权䅁䅁䅯䅂䅉䅁䅅䅁䉁䅁䅁兂獃䙈歰㥏瘯睐杷允䅁䅁䅑䅁䑁䅁䅷䅁䭁䥁䍁䅁䭁䉁䅅䅁䭁䅁䅕䅁䉁䅁䅁允䅁䅁䄴杆䅁䑁䅍䅎㑁䑁䅕䅍睁䑁䅁䅍睁䑁䅁䅁䵁䅉䅅䅁䕁䅁䅁睁䵁䅁䅁权剂允䅁权䭁䅁䅁权䙁䅁䅁允䅁䅁䅅䅁䙁䕁椵䙅㕧䉎䄵䍄䉁䅁䅁䅂䅁䅁䅍䅄䅁䅁䅯杌䅍䅁䅯充䅁䅁䅯眯䅅䅁䅅䅁䉁䅁䅁杄啁䅁䅁睎祁䑁䅑兎睁䑁䅁䅍睁䑁䅁䅁䵁䅉䅅䅁䕁䅁䅁睁䵁䅁䅁权瑄兂䅁权䕁䅁䅁权瑂䅂䅁允䅁䅁䅅䅁䙁䅁䅁䅁睁制䉊䍄䉁䅁䅁䅂䅁䅁䅍䅄䅁䅁䅯䅃䅕䅁䅯充䅁䅁䅯入䅑䅁䅅䅁䉁䅁䅁杄啁䅁䅁免㍁䑁䅁䅍睁䑁䅕䅍睁䑁䅁䅁䵁䅉䅅䅁䕁䅁䅁睁䵁䅁䅁权歁兂䅁权䕁䅁䅁权㡂䅂䅁允䅁䅁䅅䅁䙁䅁䅁䅁兄杣䉊䍄䉁䅁䅁䅂䅁䅁䅍䅄䅁䅁䅯杬䅉䅁䅯䅂䅁䅁䅯兂䅁䅁䅅䅁䉁䅁䅁兂䅁䅁权㍍歹兑杷允䅁䅁䅑䅁䑁䅁䅷䅁䭁䱁䕣䅁䭁䉁䜸䅁䭁䍁䝁䅁䉁䅁䅁允䅁䅁䅯杨䅙䅁杷允䅁䅁䅑䅁䑁䅁䅷䅁䭁偁䕳䅁䭁䝁䕳䅁䭁䡁䕁䅁䉁䅁䅁允䅁䅁䅕䬯确欰椱䱣䴸䅉䅅䅁䕁䅁䅁睁䵁䅁䅁权汄兂䅁权剁䅁䅁权⽂䅂䅁允䅁䅁䅅䅁佁䉁䅑䅁穁䑁䅣兎睁䑁䅁兏睁䑁䅁䅍䅁䅁杷允䅁䅁䅑䅁䑁䅁䅷䅁䭁䉁䙙䅁䭁䝁䕳䅁䭁䝁䔸䅁䉁䅁䅁允䅁䅁䅕䅁䅁䅁䅁䐶䴸䅉䅅䅁䑁䅁䅁睁䵁䅁䅁权摄䅂䅁权捁杂䅁允䅁䅁䅅䅁䭁䉁䡷䅁䵁䅉䅅䅁䕁䅁䅁睁䵁䅁䅁权偄兂䅁权剁䅁䅁权祂䅂䅁允䅁䅁䅅䅁佁䉁䅉䅁㉁䑁䅅杍睁䑁䅁䅍睁䑁䅁䅁䵁䅉䅅䅁䑁䅁䅁睁䵁䅁䅁权㙄兂䅁权歁杂䅁允䅁䅁䅅䅁䭁䍁䝷䅁䵁䅉䅅䅁䑁䅁䅁睁䵁䅁䅁权噄䅂䅁权捁杂䅁允䅁䅁䅅䅁䭁䕁䝫䅁䵁䅉䅅䅁䕁䅁䅁睁䵁䅁䅁权塁䅁䅁权䉁杁䅁权䙁杁䅁允䅁䅁䅅䅁䙁䩁奃⭨晫䵳䅴䍄䉁䅁䅁䅂䅁䅁䅍䅄䅁䅁䅯杲䅕䅁䅯充䅁䅁䅯督䅑䅁䅅䅁䉁䅁䅁杄十䅁䅁睍㍁䑁䅁杍睁䑁䅫睍硁䅁䅁䍄䉁䅁䅁䅂䅁䅁䅍䅄䅁䅁䅯杅䅙䅁䅯充䅁䅁䅯睢䅑䅁䅅䅁䉁䅁䅁杄啁䅁䅁睍硁䑁䅣睍穁䑁䅅䅍睁䑁䅁䅁䵁䅉䅅䅁䑁䅁䅁睁䵁䅁䅁权敁兂䅁权慁杂䅁允䅁䅁䅅䅁䭁䝁䝉䅁䵁䅉䅅䅁䕁䅁䅁睁䵁䅁䅁权噃兂䅁权牂䅂䅁权⽂䅂䅁允䅁䅁䅅䅁䙁䉁癳匳䝑剧䅎䍄䉁䅁䅁䅂䅁䅁䅍䅄䅁䅁䅯䄰䅕䅁䅯睡䅑䅁䅯兣䅑䅁䅅䅁䉁䅁䅁兂捂㡪ㅌ䙋㝺睐杷允䅁䅁䅍䅁䑁䅁䅷䅁䭁䵁䙳䅁䭁䉁䝷䅁䉁䅁䅁允䅁䅁䅯杋䅙䅁杷允䅁䅁䅑䅁䑁䅁䅷䅁䭁䵁䙧䅁䭁䝁䕳䅁䭁䥁䕅䅁䉁䅁䅁允䅁䅁䅕灭婭婭婭䕁䵁䅉䅅䅁䕁䅁䅁睁䵁䅁䅁权求睁䅁权䕁䅁䅁权⽄允䅁允䅁䅁䅅䅁䙁䅁䅁䵁䩄潡䉖䍄䉁䅁䅁䅂䅁䅁䅍䅄䅁䅁䅯儳䅑䅁䅯睡䅑䅁䅯兤䅑䅁䅅䅁䉁䅁䅁兂灄橊䥅䉲睺睐杷允䅁䅁䅍䅁䑁䅁䅷䅁䭁䱁䔴䅁䭁䉁䜴䅁䉁䅁䅁允䅁䅁䅯䅫䅙䅁杷允䅁䅁䅑䅁䑁䅁䅷䅁䭁偁䙙䅁䭁䅁䅑䅁䭁䡁䔰䅁䉁䅁䅁允䅁䅁䅕䅁䅁乧托䕘䵅䅉䅅䅁䕁䅁䅁睁䵁䅁䅁权㝃睁䅁权䭁䅁䅁权⽄允䅁允䅁䅁䅅䅁䙁䑁䩥坑汄估⽙䍄䉁䅁䅁䅂䅁䅁䅍䅄䅁䅁䅯兪䅑䅁䅯充䅁䅁䅯睥䅑䅁䅅䅁䉁䅁䅁杄十䅁䅁睍㉁䑁䅉䅍睁䑁䅁䅍睁䅁䅁䍄䉁䅁䅁睁䅁䅁䅍䅄䅁䅁䅯眲䅕䅁䅯杈䅙䅁䅅䅁䉁䅁䅁权塄睂䅁䍄䉁䅁䅁䅂䅁䅁䅍䅄䅁䅁䅯光䅉䅁䅯䅂䅁䅁䅯眯䅅䅁䅅䅁䉁䅁䅁兂䅁䅁䅃塎䴵兑杷允䅁䅁䅑䅁䑁䅁䅷䅁䭁偁䔰䅁䭁䉁䅅䅁䭁䥁䕍䅁䉁䅁䅁允䅁䅁䄴䅆䅁䑁䅉兎睁䑁䅧䅍睁䑁䅁䅍睁䅁䅁䍄䉁䅁䅁䅂䅁䅁䅍䅄䅁䅁䅯䅳䅕䅁䅯䅂䅁䅁䅯兣䅑䅁䅅䅁䉁䅁䅁兂䅁䅁䅁䘶䕙兑杷允䅁䅁䅑䅁䑁䅁䅷䅁䭁䙁䙁䅁䭁䅁䅑䅁䭁䡁䕍䅁䉁䅁䅁允䅁䅁䅕䅁䅁䉁湦啍䵅䅉䅅䅁䕁䅁䅁睁䵁䅁䅁权扄䅃䅁权牂䅂䅁权㑂䅂䅁允䅁䅁䅅䅁䭁䕁䅣䅁䵁䅉䅅䅁䑁䅁䅁睁䵁䅁䅁权㉄兂䅁权奁杂䅁允䅁䅁䅅䅁䭁䑁䜰䅁䵁䅉䅅䅁䕁䅁䅁睁䵁䅁䅁权楃䅂䅁权剁䅁䅁权硂䅂䅁允䅁䅁䅅䅁佁䉁䅉䅁穁䑁䅣睎ぁ䑁䅧䅍睁䑁䅁䅁䵁䅉䅅䅁䕁䅁䅁睁䵁䅁䅁权䡂兂䅁权剁䅁䅁权䍃䅂䅁允䅁䅁䅅䅁佁䉁䅉䅁ぁ䑁䅅兎睁䑁䅁䅍睁䑁䅁䅁䵁䅉䅅䅁䑁䅁䅁睁䵁䅁䅁权捄䅂䅁权敁杂䅁允䅁䅁䅅䅁䭁䕁䝕䅁䵁䅉䅅䅁䕁䅁䅁睁䵁䅁䅁权䭁兂䅁权䕁䅁䅁权䙃䅂䅁允䅁䅁䅅䅁䙁䅁䅁䅁潁䑐䉒䍄䉁䅁䅁䅂䅁䅁䅍䅄䅁䅁䅯䄹䅕䅁䅯䅂䅁䅁䅯来䅑䅁䅅䅁䉁䅁䅁兂䅁䅁䅁䕡偙兑杷允䅁䅁䅑䅁䑁䅁䅷䅁䭁䅁䑁䅁䭁䅁䅑䅁䭁䅁䅕䅁䉁䅁䅁允䅁䅁䅯睚䅉䅁杷允䅁䅁䅑䅁䑁䅁䅷䅁䭁䅁䙉䅁䭁䅁䅑䅁䭁䥁䕑䅁䉁䅁䅁允䅁䅁䅕䅁䅁䡁䝄䕉䵅䅉䅅䅁䕁䅁䅁睁䵁䅁䅁权䵁兂䅁权剁䅁䅁权㥂䅂䅁允䅁䅁䅅䅁佁䉁䅉䅁㑁䑁䅙免睁䑁䅉䅍睁䑁䅁䅁䵁䅉䅅䅁䕁䅁䅁睁䵁䅁䅁权䩁兂䅁权䕁䅁䅁权㍂䅂䅁允䅁䅁䅅䅁䙁䅁䅁䅁㑄䅤䈹䍄䉁䅁䅁䅂䅁䅁䅍䅄䅁䅁䅯元䅙䅁䅯䅂䅁䅁䅯睢䅑䅁䅅䅁䉁䅁䅁兂䅁䅁䅁礵㕯兑杷允䅁䅁䅍䅁䑁䅁䅷䅁䭁䅁䝧䅁䭁䉁䝷䅁䉁䅁䅁允䅁䅁䅯睲䅙䅁杷允䅁䅁䅑䅁䑁䅁䅷䅁䭁䭁䙣䅁䭁䅁䅑䅁䭁䥁䕉䅁䉁䅁䅁允䅁䅁䅕䅁䅁䕁䅄唴䵁䅉䅅䅁䕁䅁䅁睁䵁䅁䅁权䭁䅂䅁权䕁䅁䅁权⽄允䅁允䅁䅁䅅䅁䭁䕁䅣䅁䵁䅉䅅䅁䑁䅁䅁睁䵁䅁䅁权噄䅂䅁权流杂䅁允䅁䅁䅅䅁佁䅁䅷䅁㑁䑁䅣杌㕁䑁䅉䅁䵁䅉䅅䅁䑁䅁䅁睁䵁䅁䅁权硄兂䅁权敁杂䅁允䅁䅁䅅䅁䭁䭁䝣䅁䵁䅉䅅䅁䑁䅁䅁睁䵁䅁䅁权楃䅂䅁权奁杂䅁允䅁䅁䅅䅁䭁䑁䝫䅁䵁䅉䅅䅁䕁䅁䅁睁䵁䅁䅁权い杁䅁权䭁䅁䅁权䙁䅁䅁允䅁䅁䅅䅁䙁䵁䭈啯㉗硣䅆䍄䉁䅁䅁䅂䅁䅁䅍䅄䅁䅁䅯杖䅕䅁䅯睡䅑䅁䅯兢䅑䅁䅅䅁䉁䅁䅁兂獃䙈歰㥏稯睶杷允䅁䅁䅑䅁䑁䅁䅷䅁䭁䩁䙳䅁䭁䝁䕳䅁䭁䡁䕳䅁䉁䅁䅁允䅁䅁䅯睒䅁䅁杷允䅁䅁䅑䅁䑁䅁䅷䅁䭁䡁䙳䅁䭁䝁䕳䅁䭁䥁䕑䅁䉁䅁䅁允䅁䅁䅕歵䵫楁䡵橰䴸䅉䅅䅁䑁䅁䅁睁䵁䅁䅁权牁兂䅁权歁杂䅁允䅁䅁䅅䅁䭁䡁䜸䅁䵁䅉䅅䅁䕁䅁䅁睁䵁䅁䅁权楃䅂䅁权䕁䅁䅁权⽂䅂䅁允䅁䅁䅅䅁䙁䅁䅁䅁杄⽲䅖䍄䉁䅁䅁䅂䅁䅁䅍䅄䅁䅁䅯儲䅕䅁䅯睡䅑䅁䅯入䅑䅁䅅䅁䉁䅁䅁兂㑃潈牘払佪睐杷允䅁䅁䅑䅁䑁䅁䅷䅁䭁䍁䑧䅁䭁䅁䅯䅁䭁偁䈸䅁䉁䅁䅁允䅁䅁䅕䥕堲桢䑋ぃ䵁䅉䅅䅁䕁䅁䅁睁䵁䅁䅁权㉂兂䅁权䕁䅁䅁权㙂䅂䅁允䅁䅁䅅䅁䙁䅁䅁䅁䅂楈䉖䍄䉁䅁䅁䅂䅁䅁䅍䅄䅁䅁䅯兴䅕䅁䅯充䅁䅁䅯督䅑䅁䅅䅁䉁䅁䅁杄啁䅁䅁免硁䑁䅉兎睁䑁䅧䅍睁䑁䅁䅁䵁䅉䅅䅁䑁䅁䅁睁䵁䅁䅁权煄䅂䅁权流杂䅁允䅁䅁䅅䅁佁䅁䅷䅁㕁䑁䅉杌硁䑁䅉䅁䵁䅉䅅䅁䕁䅁䅁睁䵁䅁䅁权⭁兂䅁权䕁䅁䅁权硂䅂䅁允䅁䅁䅅䅁䙁䅁䅁䅁䅃䉄䉬䍄䉁䅁䅁睁䅁䅁䅍䅄䅁䅁䅯䅖䅕䅁䅯杇䅙䅁䅅䅁䉁䅁䅁权坄杂䅁䍄䉁䅁䅁䅂䅁䅁䅍䅄䅁䅁䅯儴䅑䅁䅯睡䅑䅁䅯睥䅑䅁䅅䅁䉁䅁䅁兂畃⭒㙆䭆稷睐杷允䅁䅁䅑䅁䑁䅁䅷䅁䭁䥁䙑䅁䭁䝁䕳䅁䭁䡁䕁䅁䉁䅁䅁允䅁䅁䅕敨剴䉵䘶啂䵁䅉䅅䅁䕁䅁䅁睁䵁䅁䅁权敄睁䅁权䕁䅁䅁权⽄允䅁允䅁䅁䅅䅁䙁䅁䅁䅁佁ㅷ䈹䍄䉁䅁䅁䅂䅁䅁䅍䅄䅁䅁䅯兆䅙䅁䅯䅂䅁䅁䅯䅦䅑䅁䅅䅁䉁䅁䅁兂䅁䅁䅁䱍癕兑杷允䅁䅁䅑䅁䑁䅁䅷䅁䭁䱁䙧䅁䭁䉁䜸䅁䭁䍁䝁䅁䉁䅁䅁允䅁䅁䅯杔䅙䅁杷允䅁䅁䅍䅁䑁䅁䅷䅁䭁䭁䕳䅁䭁䍁䝙䅁䉁䅁䅁允䅁䅁䄴杄䅁䑁䅅䅍睁䍁䄴李ㅁ䅁䅁䍄䉁䅁䅁睁䅁䅁䅍䅄䅁䅁䅯䅋䅕䅁䅯杊䅙䅁䅅䅁䉁䅁䅁杄䵁䅁䅁兎硁䍁䄴䅏ぁ䅁䅁䍄䉁䅁䅁䅂䅁䅁䅍䅄䅁䅁䅯眳䅕䅁䅯䅂䅁䅁䅯杤䅑䅁䅅䅁䉁䅁䅁兂䅁䅁䅁乡䘸兑杷允䅁䅁䅑䅁䑁䅁䅷䅁䭁䵁䥷䅁䭁䅁䅑䅁䭁䝁䔸䅁䉁䅁䅁允䅁䅁䅕䅁䅁䕁䑪啄䵅䅉䅅䅁䕁䅁䅁睁䵁䅁䅁权䝄䅂䅁权牂䅂䅁权䍃䅂䅁允䅁䅁䅅䅁䙁䕁桪桥畓⽒⽕䍄䉁䅁䅁睁䅁䅁䅍䅄䅁䅁䅯䅨䅕䅁䅯䅈䅙䅁䅅䅁䉁䅁䅁权偂杂䅁䍄䉁䅁䅁䅂䅁䅁䅍䅄䅁䅁䅯克䅕䅁䅯䅂䅁䅁䅯兢䅑䅁䅅䅁䉁䅁䅁兂䅁䅁䅁䘸女兑杷允䅁䅁䅑䅁䑁䅁䅷䅁䭁䑁䙣䅁䭁䉁䅅䅁䭁䡁䕕䅁䉁䅁䅁允䅁䅁䄴杅䅁䑁䅫睎睁䑁䅁䅍睁䑁䅁䅍䅁䅁杷允䅁䅁䅑䅁䑁䅁䅷䅁䭁䥁䙕䅁䭁䅁䅑䅁䭁䡁䔸䅁䉁䅁䅁允䅁䅁䅕䅁䅁䅁噄こ䵅䅉䅅䅁䕁䅁䅁睁䵁䅁䅁权坁䅁䅁权䕁䅁䅁权䙁䅁䅁允䅁䅁䅅䅁䙁䅁䅁䅁奂䙃䉨䍄䉁䅁䅁䅂䅁䅁䅍䅄䅁䅁䅯杷䅉䅁䅯权䅁䅁䅯兂䅁䅁䅅䅁䉁䅁䅁兂扁㥌欰潂䩅䅑杷允䅁䅁䅑䅁䑁䅁䅷䅁䭁䱁䌰䅁䭁䅁䅑䅁䭁偁䈸䅁䉁䅁䅁允䅁䅁䅕䅁䅁䩷晕䕲䵅䅉䅅䅁䑁䅁䅁睁䵁䅁䅁权㑂兂䅁权捁杂䅁允䅁䅁䅅䅁䭁䙁䝯䅁䵁䅉䅅䅁䕁䅁䅁睁䵁䅁䅁权畄兂䅁权剁䅁䅁权療䅂䅁允䅁䅁䅅䅁佁䉁䅉䅁㍁䑁䅍杍睁䑁䅁䅍睁䑁䅁䅁䵁䅉䅅䅁䑁䅁䅁睁䵁䅁䅁权㉃兂䅁权歁杂䅁允䅁䅁䅅䅁䭁䝁䥙䅁䵁䅉䅅䅁䕁䅁䅁睁䵁䅁䅁权㑂兂䅁权剁䅁䅁权祂䅂䅁允䅁䅁䅅䅁佁䉁䅉䅁㉁䑁䅁䅍穁䑁䅑睍硁䑁䅅䅁䵁䅉䅅䅁䑁䅁䅁睁䵁䅁䅁权穂兂䅁权歁杂䅁允䅁䅁䅅䅁䭁䕁䥫䅁䵁䅉䅅䅁䕁䅁䅁睁䵁䅁䅁权潂䅁䅁权䭁䅁䅁权䕁杁䅁允䅁䅁䅅䅁䙁䥁䅐煹䙆桴䅆䍄䉁䅁䅁睁䅁䅁䅍䅄䅁䅁䅯杲䅕䅁䅯䅈䅙䅁䅅䅁䉁䅁䅁权睃杂䅁䍄䉁䅁䅁䅂䅁䅁䅍䅄䅁䅁䅯杰䅕䅁䅯睡䅑䅁䅯兤䅑䅁䅅䅁䉁䅁䅁兂㝂䭆䠵場㡲睐杷允䅁䅁䅍䅁䑁䅁䅷䅁䭁䱁䙷䅁䭁䉁䝯䅁䉁䅁䅁允䅁䅁䅯睋䅙䅁杷允䅁䅁䅑䅁䑁䅁䅷䅁䭁䭁䕑䅁䭁䝁䕳䅁䭁䥁䕅䅁䉁䅁䅁允䅁䅁䅕牕敧敨剴䐯䴸䅉䅅䅁䕁䅁䅁睁䵁䅁䅁权㝄䅂䅁权䕁䅁䅁权㝂䅂䅁允䅁䅁䅅䅁䙁䅁䅁䅁䕂桮䉖䍄䉁䅁䅁䅂䅁䅁䅍䅄䅁䅁䅯杘䅕䅁䅯䅂䅁䅁䅯督䅑䅁䅅䅁䉁䅁䅁兂䅁䅁䅁牗浫兑杷允䅁䅁䅑䅁䑁䅁䅷䅁䭁䙁䍣䅁䭁䅁䅯䅁䭁偁䈸䅁䉁䅁䅁允䅁䅁䅕䑗ね䡹敚ぎ䵁䅉䅅䅁䕁䅁䅁睁䵁䅁䅁权扂杁䅁权䭁䅁䅁权䙁䅁䅁允䅁䅁䅅䅁䙁䱁祂䩡瑈偦⽅䍄䉁䅁䅁䅂䅁䅁䅍䅄䅁䅁䅯睷䅕䅁䅯䅂䅁䅁䅯全䅑䅁䅅䅁䉁䅁䅁兂䅁䅁䅁䌲硕兑杷允䅁䅁䅑䅁䑁䅁䅷䅁䭁䵁䕯䅁䭁䅁䅑䅁䭁䡁䕅䅁䉁䅁䅁允䅁䅁䅕䅁䅁䭁癆䕍䵅䅉䅅䅁䕁䅁䅁睁䵁䅁䅁权畄䅂䅁权䕁䅁䅁权㥂䅂䅁允䅁䅁䅅䅁䙁䅁䅁䅁䵃礫䉰䍄䉁䅁䅁䅂䅁䅁䅍䅄䅁䅁䅯儴䅑䅁䅯充䅁䅁䅯䅥䅑䅁䅅䅁䉁䅁䅁杄十䅁䅁兎㑁䑁䅑兎㕁䑁䅁䅍睁䅁䅁䍄䉁䅁䅁䅂䅁䅁䅍䅄䅁䅁䅯朸䅑䅁䅯䅂䅁䅁䅯杣䅑䅁䅅䅁䉁䅁䅁兂䅁䅁䅁䑕䡳兑杷允䅁䅁䅑䅁䑁䅁䅷䅁䭁䉁䝣䅁䭁䅁䅑䅁䭁䡁䕙䅁䉁䅁䅁允䅁䅁䅕䅁䅁䝁䩂え䵅䅉䅅䅁䑁䅁䅁睁䵁䅁䅁权兄兂䅁权捁杂䅁允䅁䅁䅅䅁䭁䕁䝅䅁䵁䅉䅅䅁䕁䅁䅁睁䵁䅁䅁权㉃䅂䅁权䕁䅁䅁权㝂䅂䅁允䅁䅁䅅䅁䙁䅁䅁䅁䅃硪䈵䍄䉁䅁䅁䅂䅁䅁䅍䅄䅁䅁䅯睌䅕䅁䅯睡䅑䅁䅯睤䅑䅁䅅䅁䉁䅁䅁兂䭂䅄牉硨汢睐杷允䅁䅁䅑䅁䑁䅁䅷䅁䭁䅁䜴䅁䭁䝁䕳䅁䭁䡁䕑䅁䉁䅁䅁允䅁䅁䅕䭆䠵場啯樷䴸䅉䅅䅁䕁䅁䅁睁䵁䅁䅁权剃䅂䅁权䕁䅁䅁权䍃䅂䅁允䅁䅁䅅䅁䙁䅁䅁䅁䥃祎䉎䍄䉁䅁䅁䅂䅁䅁䅍䅄䅁䅁䅯共䅑䅁䅯充䅁䅁䅯䅨䅑䅁䅅䅁䉁䅁䅁杄十䅁䅁睎ぁ䑁䅑䅍睁䑁䅁䅍睁䅁䅁䍄䉁䅁䅁䅂䅁䅁䅍䅄䅁䅁䅯䄵䅕䅁䅯充䅁䅁䅯杧䅑䅁䅅䅁䉁䅁䅁杄十䅁䅁睍穁䑁䅧䅍ㅁ䑁䅁䅍睁䅁䅁䍄䉁䅁䅁䅂䅁䅁䅍䅄䅁䅁䅯杍䅉䅁䅯䅂䅁䅁䅯眯䅅䅁䅅䅁䉁䅁䅁兂䅁䅁䅃㙱䰶兑杷允䅁䅁䅑䅁䑁䅁䅷䅁䭁䱁䌸䅁䭁䅁䅑䅁䭁偁䈸䅁䉁䅁䅁允䅁䅁䅕䅁䅁䡙啒䕱䵅䅉䅅䅁䕁䅁䅁睁䵁䅁䅁权ㅁ兂䅁权晁杂䅁权杁杂䅁允䅁䅁䅅䅁䭁䕁䜴䅁䵁䅉䅅䅁䑁䅁䅁睁䵁䅁䅁权䉄兂䅁权捁杂䅁允䅁䅁䅅䅁䭁䉁䡷䅁䵁䅉䅅䅁䕁䅁䅁睁䵁䅁䅁权㡄允䅁权剁䅁䅁权䙁䅁䅁允䅁䅁䅅䅁佁䉁䅑䅁ぁ䑁䅁李㕁䑁䅁䅍睁䑁䅁䅍䅁䅁杷允䅁䅁䅑䅁䑁䅁䅷䅁䭁䙁䘸䅁䭁䅁䅑䅁䭁䥁䕕䅁䉁䅁䅁允䅁䅁䅕䅁䅁䵁灺歑䵅䅉䅅䅁䕁䅁䅁睁䵁䅁䅁权䱄睁䅁权剁䅁䅁权䙁䅁䅁允䅁䅁䅅䅁佁䉁䅑䅁穁䑁䅅兎㕁䑁䅁䅍睁䑁䅁䅍䅁䅁杷允䅁䅁䅑䅁䑁䅁䅷䅁䭁䩁䕫䅁䭁䅁䅑䅁䭁䡁䕣䅁䉁䅁䅁允䅁䅁䅕䅁䅁䑁䵮䕑䵅䅉䅅䅁䕁䅁䅁睁䵁䅁䅁权祃兂䅁权䕁䅁䅁权㕂䅂䅁允䅁䅁䅅䅁䙁䅁䅁䅁䥂橤䉒䍄䉁䅁䅁䅂䅁䅁䅍䅄䅁䅁䅯杮䅑䅁䅯睡䅑䅁䅯睦䅑䅁䅅䅁䉁䅁䅁兂穁積積積扐睐杷允䅁䅁䅑䅁䑁䅁䅷䅁䭁䑁䙑䅁䭁䝁䕳䅁䭁䡁䕉䅁䉁䅁䅁允䅁䅁䅕䉵䘶ㄶ㑇橮䴸䅉䅅䅁䕁䅁䅁睁䵁䅁䅁权㥃䅂䅁权剁䅁䅁权㥂䅂䅁允䅁䅁䅅䅁佁䉁䅉䅁㉁䑁䅙李睁䑁䅁䅍睁䑁䅁䅁䵁䅉䅅䅁䕁䅁䅁睁䵁䅁䅁权⭄䅂䅁权晁杂䅁权杁杂䅁允䅁䅁䅅䅁䭁䥁䠰䅁䵁䅉䅅䅁䑁䅁䅁睁䵁䅁䅁权坄䅂䅁权歁杂䅁允䅁䅁䅅䅁䭁䉁䕁䅁䵁䅉䅅䅁䕁䅁䅁睁䵁䅁䅁权啄睁䅁权䭁䅁䅁权䙁䅁䅁允䅁䅁䅅䅁䙁佁剸䉵䘶硡䅖䍄䉁䅁䅁䅂䅁䅁䅍䅄䅁䅁䅯朶䅕䅁䅯䅂䅁䅁䅯睥䅑䅁䅅䅁䉁䅁䅁兂䅁䅁䅁橦椴兑杷允䅁䅁䅑䅁䑁䅁䅷䅁䭁偁䕙䅁䭁䝁䕳䅁䭁䥁䕕䅁䉁䅁䅁允䅁䅁䅕䥘䌯匹捨稯䴸䅉䅅䅁䕁䅁䅁睁䵁䅁䅁权乁杂䅁权牂䅂䅁权䡄元䅁允䅁䅁䅅䅁䙁䅁塲㍯㥁瑃⽣䍄䉁䅁䅁睁䅁䅁䅍䅄䅁䅁䅯朲䅑䅁䅯杇䅙䅁䅅䅁䉁䅁䅁权⭁杂䅁䍄䉁䅁䅁䅂䅁䅁䅍䅄䅁䅁䅯睮䅑䅁䅯䅂䅁䅁䅯来䅑䅁䅅䅁䉁䅁䅁兂䅁䅁䅁乫瀴兑杷允䅁䅁䅑䅁䑁䅁䅷䅁䭁䉁䙯䅁䭁䉁䅅䅁䭁䥁䕁䅁䉁䅁䅁允䅁䅁䄴杅䅁䑁䅙兎㉁䑁䅍李硁䑁䅅李䅁䅁杷允䅁䅁䅍䅁䑁䅁䅷䅁䭁偁䕳䅁䭁䉁䜴䅁䉁䅁䅁允䅁䅁䅯䅫䅙䅁杷允䅁䅁䅑䅁䑁䅁䅷䅁䭁䡁䙁䅁䭁䅁䅑䅁䭁䡁䕉䅁䉁䅁䅁允䅁䅁䅕䅁䅁䝁癄䕊䵅䅉䅅䅁䕁䅁䅁睁䵁䅁䅁权捄兂䅁权牂䅂䅁权硂䅂䅁允䅁䅁䅅䅁䙁偁唷佥浫免䅎䍄䉁䅁䅁䅂䅁䅁䅍䅄䅁䅁䅯光䅕䅁䅯睡䅑䅁䅯睢䅑䅁䅅䅁䉁䅁䅁兂㝁〳丫㉬䌶睐杷允䅁䅁䅑䅁䑁䅁䅷䅁䭁䵁䙉䅁䭁䉁䜸䅁䭁䍁䝁䅁䉁䅁䅁允䅁䅁䅯䅔䅙䅁杷允䅁䅁䅑䅁䑁䅁䅷䅁䭁佁䙁䅁䭁䅁䅑䅁䭁䡁䕙䅁䉁䅁䅁允䅁䅁䅕䅁䅁䥁䬷き䵅䅉䅅䅁䑁䅁䅁睁䵁䅁䅁权䡃䅂䅁权捁杂䅁允䅁䅁䅅䅁䭁佁䝷䅁䵁䅉䅅䅁䕁䅁䅁睁䵁䅁䅁权い䅂䅁权䕁䅁䅁权䡄元䅁允䅁䅁䅅䅁䙁䅁䅁䅁畄䍃䉨䍄䉁䅁䅁䅂䅁䅁䅍䅄䅁䅁䅯䅳䅑䅁䅯䅂䅁䅁䅯兣䅑䅁䅅䅁䉁䅁䅁兂䅁䅁䅁橶歙兑杷允䅁䅁䅍䅁䑁䅁䅷䅁䭁䍁䙍䅁䭁䉁䝷䅁䉁䅁䅁允䅁䅁䅯睊䅙䅁杷允䅁䅁䅑䅁䑁䅁䅷䅁䭁䵁䕷䅁䭁䅁䅑䅁䭁䡁䕧䅁䉁䅁䅁允䅁䅁䅕䅁䅁䅁扥歏䵅䅉䅅䅁䕁䅁䅁睁䵁䅁䅁权硂睁䅁权䕁䅁䅁权⽄允䅁允䅁䅁䅅䅁䙁䅁䅁䅁敁䙄䉊䍄䉁䅁䅁䅂䅁䅁䅍䅄䅁䅁䅯儰䅑䅁䅯睡䅑䅁䅯䅦䅑䅁䅅䅁䉁䅁䅁兂䅁䅁䅁䅁兄睐杷允䅁䅁䅍䅁䑁䅁䅷䅁䭁䭁䕕䅁䭁䉁䜴䅁䉁䅁䅁允䅁䅁䅯兮䅙䅁杷允䅁䅁䅍䅁䑁䅁䅷䅁䭁乁䕫䅁䭁䍁䝑䅁䉁䅁䅁允䅁䅁䅯条䅫䅁杷允䅁䅁䅍䅁䑁䅁䅷䅁䭁䅁䙅䅁䭁䉁䝧䅁䉁䅁䅁允䅁䅁䅯兇䅙䅁杷允䅁䅁䅑䅁䑁䅁䅷䅁䭁䑁䍫䅁䭁䅁䅑䅁䭁偁䈸䅁䉁䅁䅁允䅁䅁䅕䅁䅁䑁⭇歡䵅䅉䅅䅁䕁䅁䅁睁䵁䅁䅁权噃䅂䅁权牂䅂䅁权㕂䅂䅁允䅁䅁䅅䅁䙁䭁睒児塲⭯⽧䍄䉁䅁䅁䅂䅁䅁䅍䅄䅁䅁䅯入䅍䅁䅯䅂䅁䅁䅯兂䅁䅁䅅䅁䉁䅁䅁兂䅁䅁䅁橌䄫兑杷允䅁䅁䅑䅁䑁䅁䅷䅁䭁䍁䙉䅁䭁䅁䅑䅁䭁䥁䕅䅁䉁䅁䅁允䅁䅁䅕䅁䅁䉁噶歏䵅䅉䅅䅁䕁䅁䅁睁䵁䅁䅁权ぃ兂䅁权䕁䅁䅁权⽂䅂䅁允䅁䅁䅅䅁䙁䅁䅁䅁杂敩䅎䍄䉁䅁䅁睁䅁䅁䅍䅄䅁䅁䅯杓䅕䅁䅯䅈䅙䅁䅅䅁䉁䅁䅁权呁䅃䅁䍄䉁䅁䅁䅂䅁䅁䅍䅄䅁䅁䅯杁䅍䅁䅯权䅁䅁䅯兂䅁䅁䅅䅁䉁䅁䅁兂剃堷⽷噎戴䅑杷允䅁䅁䅑䅁䑁䅁䅷䅁䭁乁䅷䅁䭁䅁䍅䅁䭁䅁䍕䅁䉁䅁䅁允䅁䅁䅕汁䡤䡹瑦〰䵁䅉䅅䅁䕁䅁䅁睁䵁䅁䅁权⭃杁䅁权剁䅁䅁权⽄允䅁允䅁䅁䅅䅁䭁䝁䍣䅁䵁䅉䅅䅁䕁䅁䅁睁䵁䅁䅁权䅄䅂䅁权䕁䅁䅁权祂䅂䅁允䅁䅁䅅䅁䙁䅁䅁䅁䝃印䈱䍄䉁䅁䅁䅂䅁䅁䅍䅄䅁䅁䅯眵䅉䅁䅯䅂䅁䅁䅯兂䅁䅁䅅䅁䉁䅁䅁兂䅁䅁䅂㑋卹兑杷允䅁䅁䅑䅁䑁䅁䅷䅁䭁䱁䙷䅁䭁䉁䅅䅁䭁䥁䕍䅁䉁䅁䅁允䅁䅁䄴杅䅁䑁䅙李㍁䑁䅉杍睁䑁䅑李䅁䅁杷允䅁䅁䅍䅁䑁䅁䅷䅁䭁䅁䘴䅁䭁䍁䝑䅁䉁䅁䅁允䅁䅁䅯睙䅙䅁杷允䅁䅁䅑䅁䑁䅁䅷䅁䭁乁䕯䅁䭁䝁䕳䅁䭁䥁䕅䅁䉁䅁䅁允䅁䅁䅕䉯癯匳䝑戶䴸䅉䅅䅁䕁䅁䅁睁䵁䅁䅁权䅄兂䅁权䕁䅁䅁权䅃䅂䅁允䅁䅁䅅䅁䙁䅁䅁䅁兄剸䉒䍄䉁䅁䅁睁䅁䅁䅍䅄䅁䅁䅯䅧䅕䅁䅯杊䅙䅁䅅䅁䉁䅁䅁杄䵁䅁䅁睎ぁ䍁䄴䅏穁䅁䅁䍄䉁䅁䅁䅂䅁䅁䅍䅄䅁䅁䅯䅖䅅䅁䅯权䅁䅁䅯䅂䅉䅁䅅䅁䉁䅁䅁兂十㡧䭄捯呕䅑杷允䅁䅁䅑䅁䑁䅁䅷䅁䭁䍁䘴䅁䭁䝁䕳䅁䭁䡁䔰䅁䉁䅁䅁允䅁䅁䅕䡰㥁瑃橥䐯䴸䅉䅅䅁䕁䅁䅁睁䵁䅁䅁权⭃兂䅁权剁䅁䅁权䉃䅂䅁允䅁䅁䅅䅁佁䉁䅑䅁祁䑁䅣兏㍁䑁䅣䅎睁䑁䅁䅍䅁䅁杷允䅁䅁䅑䅁䑁䅁䅷䅁䭁佁䙯䅁䭁䉁䅅䅁䭁䡁䕙䅁䉁䅁䅁允䅁䅁䄴杅䅁䑁䅕李祁䑁䅑䅍㉁䑁䅍睍䅁䅁杷允䅁䅁䅍䅁䑁䅁䅷䅁䭁䭁䘴䅁䭁䉁䝧䅁䉁䅁䅁允䅁䅁䅯睢䅙䅁杷允䅁䅁䅑䅁䑁䅁䅷䅁䭁䍁䙯䅁䭁䅁䅑䅁䭁䡁䕑䅁䉁䅁䅁允䅁䅁䅕䅁䅁䕁买か䵅䅉䅅䅁䑁䅁䅁睁䵁䅁䅁权䕁杂䅁权流杂䅁允䅁䅁䅅䅁佁䅁䅷䅁㑁䑁䅙杌ぁ䑁䅕䅁䵁䅉䅅䅁䕁䅁䅁睁䵁䅁䅁权剃䅂䅁权剁䅁䅁权䕃䅂䅁允䅁䅁䅅䅁佁䉁䅑䅁硁䑁䅉䅏㕁䑁䅁䅍睁䑁䅁䅍䅁䅁杷允䅁䅁䅑䅁䑁䅁䅷䅁䭁佁䘴䅁䭁䅁䅑䅁䭁䡁䕁䅁䉁䅁䅁允䅁䅁䅕䅁䅁䩁䙁䕉䵅䅉䅅䅁䑁䅁䅁睁䵁䅁䅁权卄䅃䅁权歁杂䅁允䅁䅁䅅䅁䭁乁䥧䅁䵁䅉䅅䅁䑁䅁䅁睁䵁䅁䅁权硃兂䅁权流杂䅁允䅁䅁䅅䅁佁䅁䅷䅁㕁䑁䅅杌㑁䑁䅧䅁䵁䅉䅅䅁䑁䅁䅁睁䵁䅁䅁权䅂兂䅁权敁杂䅁允䅁䅁䅅䅁䭁佁䝍䅁䵁䅉䅅䅁䕁䅁䅁睁䵁䅁䅁权卄䅂䅁权牂䅂䅁权睂䅂䅁允䅁䅁䅅䅁䙁䝁浚浚浚癚⽉䍄䉁䅁䅁䅂䅁䅁䅍䅄䅁䅁䅯睸䅕䅁䅯充䅁䅁䅯兦䅑䅁䅅䅁䉁䅁䅁杄十䅁䅁䅏ㅁ䑁䅕䅍睁䑁䅁䅍睁䅁䅁䍄䉁䅁䅁䅂䅁䅁䅍䅄䅁䅁䅯杉䅁䅁䅯允䅉䅁䅯兂䅉䅁䅅䅁䉁䅁䅁兂汃睸䱩祷䱦䅑杷允䅁䅁䅑䅁䑁䅁䅷䅁䭁佁䅣䅁䭁䅁䅑䅁䭁䅁䅕䅁䉁䅁䅁允䅁䅁䅕䅁䅁䙁摹歏䵅䅉䅅䅁䕁䅁䅁睁䵁䅁䅁权塁兂䅁权剁䅁䅁权瑂䅂䅁允䅁䅁䅅䅁佁䉁䅉䅁㑁䑁䅑䅍睁䑁䅁䅍睁䑁䅁䅁䵁䅉䅅䅁䕁䅁䅁睁䵁䅁䅁权䡄杁䅁权剁䅁䅁权䙁䅁䅁允䅁䅁䅅䅁佁䉁䅑䅁ぁ䑁䅁兏睁䑁䅁䅍睁䑁䅁䅍䅁䅁杷允䅁䅁䅑䅁䑁䅁䅷䅁䭁䅁䙍䅁䭁䝁䕳䅁䭁䥁䕕䅁䉁䅁䅁允䅁䅁䅕㥏倹婪畤橧䴸䅉䅅䅁䕁䅁䅁睁䵁䅁䅁权穁兂䅁权䕁䅁䅁权㥂䅂䅁允䅁䅁䅅䅁䙁䅁䅁䅁㝄樸䉎䍄䉁䅁䅁睁䅁䅁䅍䅄䅁䅁䅯睦䅕䅁䅯䅊䅙䅁䅅䅁䉁䅁䅁权坁元䅁䍄䉁䅁䅁睁䅁䅁䅍䅄䅁䅁䅯杪䅕䅁䅯䅇䅙䅁䅅䅁䉁䅁䅁权療杂䅁䍄䉁䅁䅁䅂䅁䅁䅍䅄䅁䅁䅯睗䅕䅁䅯充䅁䅁䅯䅥䅑䅁䅅䅁䉁䅁䅁杄十䅁䅁䅎㑁䑁䅣睍ㅁ䑁䅁䅏㑁䅁䅁䍄䉁䅁䅁䅂䅁䅁䅍䅄䅁䅁䅯䅢䅕䅁䅯睡䅑䅁䅯督䅑䅁䅅䅁䉁䅁䅁兂慃婭婭婭灮睐杷允䅁䅁䅍䅁䑁䅁䅷䅁䭁䝁䙷䅁䭁䉁䝷䅁䉁䅁䅁允䅁䅁䅯杗䅙䅁杷允䅁䅁䅑䅁䑁䅁䅷䅁䭁佁䙧䅁䭁䉁䅅䅁䭁䡁䕉䅁䉁䅁䅁允䅁䅁䄴杅䅁䑁䅧睎祁䑁䅕睍睁䑁䅁䅍䅁䅁杷允䅁䅁䅍䅁䑁䅁䅷䅁䭁䭁䙍䅁䭁䍁䝙䅁䉁䅁䅁允䅁䅁䄴䅄䅁䑁䅫睎畁䑁䅉䅏䅁䅁杷允䅁䅁䅑䅁䑁䅁䅷䅁䭁䉁䅍䅁䭁䅁䅯䅁䭁䅁䅕䅁䉁䅁䅁允䅁䅁䅕牘䩰䅄牉䕅䵁䅉䅅䅁䕁䅁䅁睁䵁䅁䅁权㡂䅁䅁权䕁䅁䅁权䙁䅁䅁允䅁䅁䅅䅁䙁䅁䅁䅁捂ㅂ䈹䍄䉁䅁䅁䅂䅁䅁䅍䅄䅁䅁䅯兂䅕䅁䅯睡䅑䅁䅯杧䅑䅁䅅䅁䉁䅁䅁兂㝁〳丫㉬椶睐杷允䅁䅁䅑䅁䑁䅁䅷䅁䭁䭁䑕䅁䭁䅁䅯䅁䭁偁䈸䅁䉁䅁䅁允䅁䅁䅕児塲㍯㥂啉䵁䅉䅅䅁䕁䅁䅁睁䵁䅁䅁权㡄䅂䅁权䕁䅁䅁权䙃䅂䅁允䅁䅁䅅䅁䙁䅁䅁䅁杄匸䈵䍄䉁䅁䅁䅂䅁䅁䅍䅄䅁䅁䅯六䅍䅁䅯充䅁䅁䅯兂䅁䅁䅅䅁䉁䅁䅁杄啁䅁䅁免ㅁ䑁䅅兏㉁䑁䅙睍硁䑁䅍䅁䵁䅉䅅䅁䕁䅁䅁睁䵁䅁䅁权灃兂䅁权晁杂䅁权杁杂䅁允䅁䅁䅅䅁䭁佁䝕䅁䵁䅉䅅䅁䕁䅁䅁睁䵁䅁䅁权浄睁䅁权剁䅁䅁权⽄允䅁允䅁䅁䅅䅁佁䉁䅉䅁ㅁ䑁䅑杍睁䑁䅁䅍睁䑁䅁䅁䵁䅉䅅䅁䕁䅁䅁睁䵁䅁䅁权䭁杂䅁权剁䅁䅁权䕃䅂䅁允䅁䅁䅅䅁佁䉁䅑䅁硁䑁䅫兏睁䑁䅑䅏ぁ䑁䅧免䅁䅁杷允䅁䅁䅑䅁䑁䅁䅷䅁䭁䩁䕯䅁䭁䅁䅑䅁䭁䥁䕑䅁䉁䅁䅁允䅁䅁䅕䅁䅁乁煌啉䵅䅉䅅䅁䑁䅁䅁睁䵁䅁䅁权⭃兂䅁权奁杂䅁允䅁䅁䅅䅁䭁䕁䝯䅁䵁䅉䅅䅁䕁䅁䅁睁䵁䅁䅁权䍄兂䅁权牂䅂䅁权㑂䅂䅁允䅁䅁䅅䅁䙁䑁䬰㘱睎摐⽯䍄䉁䅁䅁䅂䅁䅁䅍䅄䅁䅁䅯朹䅑䅁䅯充䅁䅁䅯內䅑䅁䅅䅁䉁䅁䅁杄十䅁䅁睍穁䑁䅫䅍睁䑁䅁䅍睁䅁䅁䍄䉁䅁䅁䅂䅁䅁䅍䅄䅁䅁䅯睱䅑䅁䅯䅂䅁䅁䅯睥䅑䅁䅅䅁䉁䅁䅁兂䅁䅁䅁乷䑧兑杷允䅁䅁䅑䅁䑁䅁䅷䅁䭁䍁䘰䅁䭁䝁䕳䅁䭁䝁䔸䅁䉁䅁䅁允䅁䅁䅕䘷㑇潈牘含䴸䅉䅅䅁䕁䅁䅁睁䵁䅁䅁权牄兂䅁权剁䅁䅁权療䅂䅁允䅁䅁䅅䅁佁䉁䅉䅁㉁䑁䅧睍睁䑁䅁䅍睁䑁䅁䅁䵁䅉䅅䅁䑁䅁䅁睁䵁䅁䅁权䵃䅂䅁权奁杂䅁允䅁䅁䅅䅁䭁䉁䝫䅁䵁䅉䅅䅁䕁䅁䅁睁䵁䅁䅁权偃䅂䅁权剁䅁䅁权䉃䅂䅁允䅁䅁䅅䅁佁䉁䅑䅁硁䑁䅍睎穁䑁䅅䅎睁䑁䅁䅍䅁䅁杷允䅁䅁䅑䅁䑁䅁䅷䅁䭁乁䅳䅁䭁䅁䅯䅁䭁䅁䍑䅁䉁䅁䅁允䅁䅁䅕䡳潊敫㠱含䴸䅉䅅䅁䕁䅁䅁睁䵁䅁䅁权摁兂䅁权剁䅁䅁权⽂䅂䅁允䅁䅁䅅䅁佁䉁䅑䅁硁䑁䅣李㍁䑁䅅免睁䑁䅁䅍䅁䅁杷允䅁䅁䅑䅁䑁䅁䅷䅁䭁䍁䙧䅁䭁䅁䅑䅁䭁䡁䕣䅁䉁䅁䅁允䅁䅁䅕䅁䅁䩁汩歌䵅䅉䅅䅁䕁䅁䅁睁䵁䅁䅁权啃兂䅁权剁䅁䅁权㥂䅂䅁允䅁䅁䅅䅁佁䉁䅉䅁穁䑁䅉免ㅁ䑁䅕䅍睁䑁䅁䅁䵁䅉䅅䅁䕁䅁䅁睁䵁䅁䅁权橄杁䅁权剁䅁䅁权䙁䅁䅁允䅁䅁䅅䅁佁䉁䅙䅁ぁ䑁䅁兎祁䑁䅁䅍睁䑁䅁䅍睁䅁䅁䍄䉁䅁䅁䅂䅁䅁䅍䅄䅁䅁䅯八䅑䅁䅯睡䅑䅁䅯䅧䅑䅁䅅䅁䉁䅁䅁兂卂䉵䘶ㄶ杈睐杷允䅁䅁䅑䅁䑁䅁䅷䅁䭁佁䕷䅁䭁䅁䅑䅁䭁䡁䔸䅁䉁䅁䅁允䅁䅁䅕䅁䅁䥁坪歔䵅䅉䅅䅁䕁䅁䅁睁䵁䅁䅁权剁兂䅁权牂䅂䅁权⽂䅂䅁允䅁䅁䅅䅁䙁䡁㥅瑃橥䵣⼰䍄䉁䅁䅁䅂䅁䅁䅍䅄䅁䅁䅯眱䅑䅁䅯充䅁䅁䅯䅨䅑䅁䅅䅁䉁䅁䅁权䡂䅁䅁䍄䉁䅁䅁䅂䅁䅁䅍䅄䅁䅁䅯䅧䅕䅁䅯䅂䅁䅁䅯䅥䅑䅁䅅䅁䉁䅁䅁兂䅁䅁䅁䱵汫兑杷允䅁䅁䅑䅁䑁䅁䅷䅁䭁乁䙯䅁䭁䝁䕳䅁䭁䡁䕑䅁䉁䅁䅁允䅁䅁䅕婧䑖㉩湺㡃䵁䅉䅅䅁䑁䅁䅁睁䵁䅁䅁权獃䅂䅁权歁杂䅁允䅁䅁䅅䅁䭁䉁䕁䅁䵁䅉䅅䅁䕁䅁䅁睁䵁䅁䅁权乁䅁䅁权䉁杁䅁权䑁杁䅁允䅁䅁䅅䅁䙁佁搷愱獕䉣䉆䍄䉁䅁䅁䅂䅁䅁䅍䅄䅁䅁䅯兕䅕䅁䅯充䅁䅁䅯睧䅑䅁䅅䅁䉁䅁䅁杄啁䅁䅁兎硁䑁䅕兏ぁ䑁䅁䅍睁䑁䅁䅁䵁䅉䅅䅁䑁䅁䅁睁䵁䅁䅁权煄䅂䅁权慁杂䅁允䅁䅁䅅䅁䭁䕁䝁䅁䵁䅉䅅䅁䑁䅁䅁睁䵁䅁䅁权乃䅂䅁权敁杂䅁允䅁䅁䅅䅁䭁䝁䝙䅁䵁䅉䅅䅁䑁䅁䅁睁䵁䅁䅁权塃兂䅁权捁杂䅁允䅁䅁䅅䅁䭁䥁䝳䅁䵁䅉䅅䅁䕁䅁䅁睁䵁䅁䅁权兄䅂䅁权牂䅂䅁权硂䅂䅁允䅁䅁䅅䅁䙁䝁剩堷⽷扎⼴䍄䉁䅁䅁䅂䅁䅁䅍䅄䅁䅁䅯䄴䅑䅁䅯充䅁䅁䅯杦䅑䅁䅅䅁䉁䅁䅁杄啁䅁䅁杍硁䑁䅁免㕁䑁䅁䅍睁䑁䅁䅁䵁䅉䅅䅁䕁䅁䅁睁䵁䅁䅁权乄兂䅁权䕁䅁䅁权㕂䅂䅁允䅁䅁䅅䅁䙁䅁䅁䅁㉁䐯䈵䍄䉁䅁䅁䅂䅁䅁䅍䅄䅁䅁䅯睸䅑䅁䅯䅂䅁䅁䅯杤䅑䅁䅅䅁䉁䅁䅁兂䅁䅁䅁焹牫兑杷允䅁䅁䅍䅁䑁䅁䅷䅁䭁䩁䔰䅁䭁䉁䝯䅁䉁䅁䅁允䅁䅁䅯杙䅙䅁杷允䅁䅁䅍䅁䑁䅁䅷䅁䭁佁䘸䅁䭁䍁䝙䅁䉁䅁䅁允䅁䅁䄴䅄䅁䑁䅣䅍畁䑁䅫兎䅁䅁杷允䅁䅁䅑䅁䑁䅁䅷䅁䭁䭁䙍䅁䭁䝁䕳䅁䭁䡁䕣䅁䉁䅁䅁允䅁䅁䅕䉵䘶ㄶ㑇樫䴸䅉䅅䅁䑁䅁䅁睁䵁䅁䅁权癁兂䅁权捁杂䅁允䅁䅁䅅䅁䭁䕁䝅䅁䵁䅉䅅䅁䑁䅁䅁睁䵁䅁䅁权楁兂䅁权捁杂䅁允䅁䅁䅅䅁䭁䕁䝅䅁䵁䅉䅅䅁䕁䅁䅁睁䵁䅁䅁权䑁兂䅁权晁杂䅁权杁杂䅁允䅁䅁䅅䅁䭁偁䝫䅁䵁䅉䅅䅁䕁䅁䅁睁䵁䅁䅁权㉄睁䅁权䭁䅁䅁权⽄允䅁允䅁䅁䅅䅁䙁䙁㕧䵴㉨癶⽳䍄䉁䅁䅁䅂䅁䅁䅍䅄䅁䅁䅯䄷䅑䅁䅯睈䅙䅁䅯䅉䅙䅁䅅䅁䉁䅁䅁权䑄䅃䅁䍄䉁䅁䅁睁䅁䅁䅍䅄䅁䅁䅯睨䅑䅁䅯䅊䅙䅁䅅䅁䉁䅁䅁权䥁元䅁䍄䉁䅁䅁䅂䅁䅁䅍䅄䅁䅁䅯䄫䅑䅁䅯充䅁䅁䅯睤䅑䅁䅅䅁䉁䅁䅁杄十䅁䅁䅎㉁䑁䅕䅍睁䑁䅁䅍睁䅁䅁䍄䉁䅁䅁䅂䅁䅁䅍䅄䅁䅁䅯元䅕䅁䅯睡䅑䅁䅯䅥䅑䅁䅅䅁䉁䅁䅁兂灄橊䥅䉲浺睐杷允䅁䅁䅍䅁䑁䅁䅷䅁䭁䵁䥷䅁䭁䉁䜴䅁䉁䅁䅁允䅁䅁䅯䅆䅣䅁杷允䅁䅁䅑䅁䑁䅁䅷䅁䭁䑁䅧䅁䭁䅁䍅䅁䭁䅁䍍䅁䉁䅁䅁允䅁䅁䅕䈹癫兯㙔唱䵁䅉䅅䅁䕁䅁䅁睁䵁䅁䅁权摃兂䅁权晁杂䅁权杁杂䅁允䅁䅁䅅䅁䭁䥁䝙䅁䵁䅉䅅䅁䑁䅁䅁睁䵁䅁䅁权畃䅂䅁权流杂䅁允䅁䅁䅅䅁佁䅁䅷䅁㑁䑁䅁杌祁䑁䅫䅁䵁䅉䅅䅁䕁䅁䅁睁䵁䅁䅁权㙄䅂䅁权牂䅂䅁权㡂䅂䅁允䅁䅁䅅䅁䙁偁卌坔光䵗⽭䍄䉁䅁䅁䅂䅁䅁䅍䅄䅁䅁䅯䅍䅕䅁䅯睡䅑䅁䅯杧䅑䅁䅅䅁䉁䅁䅁兂歂㥏倹婪坦睶杷允䅁䅁䅑䅁䑁䅁䅷䅁䭁䵁䙅䅁䭁䝁䕳䅁䭁䝁䔰䅁䉁䅁䅁允䅁䅁䅕挲㌷⭕汏穱䴸䅉䅅䅁䕁䅁䅁睁䵁䅁䅁权䩄兂䅁权牂䅂䅁权あ䅂䅁允䅁䅁䅅䅁䙁䥁䌯匹捨睪䄵䍄䉁䅁䅁䅂䅁䅁䅍䅄䅁䅁䅯杅䅙䅁䅯睡䅑䅁䅯来䅑䅁䅅䅁䉁䅁䅁兂畃⭒㙆䭆堷睐杷允䅁䅁䅍䅁䑁䅁䅷䅁䭁佁䔸䅁䭁䍁䝑䅁䉁䅁䅁允䅁䅁䅯兄䅧䅁杷允䅁䅁䅑䅁䑁䅁䅷䅁䭁䱁䕁䅁䭁䉁䅅䅁䭁䡁䕯䅁䉁䅁䅁允䅁䅁䄴杅䅁䑁䅣䅏祁䑁䅧杍睁䑁䅁䅍䅁䅁杷允䅁䅁䅑䅁䑁䅁䅷䅁䭁䑁䙳䅁䭁䅁䅑䅁䭁䡁䔰䅁䉁䅁䅁允䅁䅁䅕䅁䅁偁㉁歋䵅䅉䅅䅁䕁䅁䅁睁䵁䅁䅁权摃兂䅁权剁䅁䅁权䡄元䅁允䅁䅁䅅䅁佁䉁䅑䅁硁䑁䅍䅏穁䑁䅅睎睁䑁䅁䅍䅁䅁杷允䅁䅁䅑䅁䑁䅁䅷䅁䭁䅁䙧䅁䭁䝁䕳䅁䭁䡁䕯䅁䉁䅁䅁允䅁䅁䅕䘷㑇潈牘吶䴸䅉䅅䅁䑁䅁䅁睁䵁䅁䅁权䉃兂䅁权歁杂䅁允䅁䅁䅅䅁䭁䱁䥍䅁䵁䅉䅅䅁䕁䅁䅁睁䵁䅁䅁权㝁兂䅁权䕁䅁䅁权療䅂䅁允䅁䅁䅅䅁䙁䅁䅁䅁睄䍐䉬䍄䉁䅁䅁䅂䅁䅁䅍䅄䅁䅁䅯睓䅕䅁䅯䅂䅁䅁䅯杧䅑䅁䅅䅁䉁䅁䅁兂䅁䅁䅁獭歑兑杷允䅁䅁䅑䅁䑁䅁䅷䅁䭁佁䙳䅁䭁䅁䅑䅁䭁䡁䕫䅁䉁䅁䅁允䅁䅁䅕䅁䅁䕁敂ぇ䵅䅉䅅䅁䕁䅁䅁睁䵁䅁䅁权䝄䅂䅁权剁䅁䅁权⭂䅂䅁允䅁䅁䅅䅁佁䉁䅑䅁硁䑁䅫杍ぁ䑁䅁李祁䑁䅣李䅁䅁杷允䅁䅁䅑䅁䑁䅁䅷䅁䭁偁䕣䅁䭁䅁䅑䅁䭁䥁䕁䅁䉁䅁䅁允䅁䅁䅕䅁䅁䥁穪ぇ䵅䅉䅅䅁䑁䅁䅁睁䵁䅁䅁权畃兂䅁权敁杂䅁允䅁䅁䅅䅁䭁䥁䡙䅁䵁䅉䅅䅁䕁䅁䅁睁䵁䅁䅁权䝄䅂䅁权牂䅂䅁权䕃䅂䅁允䅁䅁䅅䅁䙁䡁啳歲桦略⽷䍄䉁䅁䅁䅂䅁䅁䅍䅄䅁䅁䅯睔䅕䅁䅯睈䅙䅁䅯䅉䅙䅁䅅䅁䉁䅁䅁权湄睂䅁䍄䉁䅁䅁睁䅁䅁䅍䅄䅁䅁䅯六䅕䅁䅯䅈䅙䅁䅅䅁䉁䅁䅁权婂杂䅁䍄䉁䅁䅁䅂䅁䅁䅍䅄䅁䅁䅯杧䅕䅁䅯充䅁䅁䅯杦䅑䅁䅅䅁䉁䅁䅁杄十䅁䅁兏㑁䑁䅙䅏㉁䑁䅁䅍睁䅁䅁䍄䉁䅁䅁睁䅁䅁䅍䅄䅁䅁䅯睁䅙䅁䅯䅊䅙䅁䅅䅁䉁䅁䅁权䥄䅃䅁䍄䉁䅁䅁睁䅁䅁䅍䅄䅁䅁䅯充䅕䅁䅯杊䅙䅁䅅䅁䉁䅁䅁杄䵁䅁䅁䅎ㅁ䍁䄴李硁䅁䅁䍄䉁䅁䅁䅂䅁䅁䅍䅄䅁䅁䅯䅙䅁䅁䅯允䅉䅁䅯睁䅉䅁䅅䅁䉁䅁䅁兂獂摤父䡓晪䅑杷允䅁䅁䅑䅁䑁䅁䅷䅁䭁䥁䘰䅁䭁䅁䅑䅁䭁䡁䕙䅁䉁䅁䅁允䅁䅁䅕䅁䅁䥁㙓ぇ䵅䅉䅅䅁䕁䅁䅁睁䵁䅁䅁权浄䅂䅁权牂䅂䅁权㙂䅂䅁允䅁䅁䅅䅁䙁䍁扐堫焵乶⽷䍄䉁䅁䅁䅂䅁䅁䅍䅄䅁䅁䅯朱䅕䅁䅯睡䅑䅁䅯督䅑䅁䅅䅁䉁䅁䅁兂橄婰䕶䱉浄睐杷允䅁䅁䅑䅁䑁䅁䅷䅁䭁䭁䑍䅁䭁䅁䅑䅁䭁䅁䅕䅁䉁䅁䅁允䅁䅁䅕䅁䅁䉷㥇啙䵅䅉䅅䅁䑁䅁䅁睁䵁䅁䅁权允杂䅁权奁杂䅁允䅁䅁䅅䅁䭁䍁䝫䅁䵁䅉䅅䅁䕁䅁䅁睁䵁䅁䅁权睄䅂䅁权䕁䅁䅁权㉂䅂䅁允䅁䅁䅅䅁䙁䅁䅁䅁啁祇䉤䍄䉁䅁䅁睁䅁䅁䅍䅄䅁䅁䅯兺䅑䅁䅯杇䅙䅁䅅䅁䉁䅁䅁权乄杂䅁䍄䉁䅁䅁䅂䅁䅁䅍䅄䅁䅁䅯杄䅕䅁䅯睡䅑䅁䅯杣䅑䅁䅅䅁䉁䅁䅁兂畃⭒㙆䭆㜷睐杷允䅁䅁䅑䅁䑁䅁䅷䅁䭁䡁䙧䅁䭁䅁䅑䅁䭁䡁䕍䅁䉁䅁䅁允䅁䅁䅯睒䅁䅁杷允䅁䅁䅑䅁䑁䅁䅷䅁䭁䵁䘰䅁䭁䅁䅑䅁䭁䡁䕷䅁䉁䅁䅁允䅁䅁䅕䅁䅁偁䅃䕏䵅䅉䅅䅁䑁䅁䅁睁䵁䅁䅁权歄䅂䅁权流杂䅁允䅁䅁䅅䅁佁䅁䅷䅁㕁䑁䅁杌㍁䑁䅙䅁䵁䅉䅅䅁䑁䅁䅁睁䵁䅁䅁权桂兂䅁权流杂䅁允䅁䅁䅅䅁佁䅁䅷䅁祁䑁䅑杌㉁䑁䅉䅁䵁䅉䅅䅁䕁䅁䅁睁䵁䅁䅁权癁杁䅁权剁䅁䅁权⽄允䅁允䅁䅁䅅䅁佁䉁䅑䅁穁䑁䅉睎㉁䑁䅫李硁䑁䅅兎䅁䅁杷允䅁䅁䅑䅁䑁䅁䅷䅁䭁䝁䍯䅁䭁䅁䅑䅁䭁偁䈸䅁䉁䅁䅁允䅁䅁䅕䅁䅁䰫䱳歧䵅䅉䅅䅁䕁䅁䅁睁䵁䅁䅁权潄䅂䅁权䕁䅁䅁权䕃䅂䅁允䅁䅁䅅䅁䙁䅁䅁䅁㑃䐫䉤䍄䉁䅁䅁䅂䅁䅁䅍䅄䅁䅁䅯杴䅑䅁䅯充䅁䅁䅯兦䅑䅁䅅䅁䉁䅁䅁杄十䅁䅁李㑁䑁䅅䅍㍁䑁䅑李ㅁ䅁䅁䍄䉁䅁䅁䅂䅁䅁䅍䅄䅁䅁䅯睴䅑䅁䅯充䅁䅁䅯睧䅑䅁䅅䅁䉁䅁䅁杄十䅁䅁兎㉁䑁䅙睍硁䑁䅁䅍睁䅁䅁䍄䉁䅁䅁䅂䅁䅁䅍䅄䅁䅁䅯杂䅅䅁䅯允䅉䅁䅯兂䅉䅁䅅䅁䉁䅁䅁兂⽁偣剨堸橘䅑杷允䅁䅁䅑䅁䑁䅁䅷䅁䭁偁䔴䅁䭁䝁䕳䅁䭁䡁䕉䅁䉁䅁䅁允䅁䅁䅕積積積積稸䴸䅉䅅䅁䕁䅁䅁睁䵁䅁䅁权癃兂䅁权䕁䅁䅁权穂䅂䅁允䅁䅁䅅䅁䙁䅁䅁䅁㑃其䈹䍄䉁䅁䅁䅂䅁䅁䅍䅄䅁䅁䅯睯䅕䅁䅯䅂䅁䅁䅯睦䅑䅁䅅䅁䉁䅁䅁兂䅁䅁䅁偫婉兑杷允䅁䅁䅑䅁䑁䅁䅷䅁䭁佁䙯䅁䭁䉁䅅䅁䭁䡁䕍䅁䉁䅁䅁允䅁䅁䄴杅䅁䑁䅕李祁䑁䅙䅏ㅁ䑁䅧李䅁䅁杷允䅁䅁䅑䅁䑁䅁䅷䅁䭁乁䘸䅁䭁䉁䜸䅁䭁䍁䝁䅁䉁䅁䅁允䅁䅁䅯杔䅙䅁杷允䅁䅁䅑䅁䑁䅁䅷䅁䭁䅁䜴䅁䭁䉁䅅䅁䭁䥁䕁䅁䉁䅁䅁允䅁䅁䄴杅䅁䑁䅧李㑁䑁䅁睎㑁䑁䅉免䅁䅁杷允䅁䅁䅍䅁䑁䅁䅷䅁䭁乁䔸䅁䭁䉁䝯䅁䉁䅁䅁</t>
  </si>
  <si>
    <t>允䅁䅁䅯材䅙䅁杷允䅁䅁䅑䅁䑁䅁䅷䅁䭁乁䕧䅁䭁䅁䅑䅁䭁䡁䕫䅁䉁䅁䅁允䅁䅁䅕䅁䅁䝁偑啅䵅䅉䅅䅁䑁䅁䅁睁䵁䅁䅁权煄䅂䅁权敁杂䅁允䅁䅁䅅䅁䭁䩁䝍䅁䵁䅉䅅䅁䑁䅁䅁睁䵁䅁䅁权汄䅂䅁权歁杂䅁允䅁䅁䅅䅁䭁䍁䡙䅁䵁䅉䅅䅁䕁䅁䅁睁䵁䅁䅁权晁兂䅁权䕁䅁䅁权硂䅂䅁允䅁䅁䅅䅁䙁䅁䅁䅁㡁桯䈵䍄䉁䅁䅁䅂䅁䅁䅍䅄䅁䅁䅯䅓䅕䅁䅯充䅁䅁䅯䅣䅑䅁䅅䅁䉁䅁䅁杄十䅁䅁䅎㑁䑁䅫䅍睁䑁䅁䅍睁䅁䅁䍄䉁䅁䅁䅂䅁䅁䅍䅄䅁䅁䅯杘䅍䅁䅯权䅁䅁䅯兂䅁䅁䅅䅁䉁䅁䅁兂䙃ㄶ㑇潈㕘睐杷允䅁䅁䅑䅁䑁䅁䅷䅁䭁䉁䝅䅁䭁䝁䕳䅁䭁䥁䕑䅁䉁䅁䅁允䅁䅁䅕卸睃浣剩戳䴸䅉䅅䅁䕁䅁䅁睁䵁䅁䅁权獂元䅁权䉁杁䅁权䙁杁䅁允䅁䅁䅅䅁䙁䝁硖砯浈佨䅰䍄䉁䅁䅁睁䅁䅁䅍䅄䅁䅁䅯䄫䅑䅁䅯杊䅙䅁䅅䅁䉁䅁䅁杄䵁䅁䅁兏㕁䍁䄴免㕁䅁䅁䍄䉁䅁䅁䅂䅁䅁䅍䅄䅁䅁䅯兩䅑䅁䅯充䅁䅁䅯睤䅑䅁䅅䅁䉁䅁䅁杄十䅁䅁䅎㑁䑁䅕䅍睁䑁䅁䅍睁䅁䅁䍄䉁䅁䅁䅂䅁䅁䅍䅄䅁䅁䅯睸䅕䅁䅯睈䅙䅁䅯䅉䅙䅁䅅䅁䉁䅁䅁权晁䅃䅁䍄䉁䅁䅁睁䅁䅁䅍䅄䅁䅁䅯䅇䅕䅁䅯杈䅙䅁䅅䅁䉁䅁䅁权㍂杂䅁䍄䉁䅁䅁睁䅁䅁䅍䅄䅁䅁䅯兦䅕䅁䅯杊䅙䅁䅅䅁䉁䅁䅁杄䭁䅁䅁䅏睁䍁䄴䅏䅁䅁杷允䅁䅁䅑䅁䑁䅁䅷䅁䭁䩁䕍䅁䭁䝁䕳䅁䭁䡁䕯䅁䉁䅁䅁允䅁䅁䅕体㙆䭆䠵戸䴸䅉䅅䅁䕁䅁䅁睁䵁䅁䅁权浄䅂䅁权䕁䅁䅁权䑃䅂䅁允䅁䅁䅅䅁䙁䅁䅁䅁䵁䉷䉒䍄䉁䅁䅁䅂䅁䅁䅍䅄䅁䅁䅯睆䅕䅁䅯充䅁䅁䅯杦䅑䅁䅅䅁䉁䅁䅁杄十䅁䅁䅏ㅁ䑁䅍䅍睁䑁䅁䅍睁䅁䅁䍄䉁䅁䅁䅂䅁䅁䅍䅄䅁䅁䅯兆䅙䅁䅯睈䅙䅁䅯䅉䅙䅁䅅䅁䉁䅁䅁权乃睂䅁䍄䉁䅁䅁睁䅁䅁䅍䅄䅁䅁䅯児䅕䅁䅯䅇䅙䅁䅅䅁䉁䅁䅁权䅂杂䅁䍄䉁䅁䅁䅂䅁䅁䅍䅄䅁䅁䅯其䅕䅁䅯䅂䅁䅁䅯睦䅑䅁䅅䅁䉁䅁䅁兂䅁䅁䅁䑩匴兑杷允䅁䅁䅍䅁䑁䅁䅷䅁䭁䵁䔰䅁䭁䉁䝧䅁䉁䅁䅁允䅁䅁䅯䅒䅙䅁杷允䅁䅁䅑䅁䑁䅁䅷䅁䭁佁䙑䅁䭁䉁䅅䅁䭁䡁䔰䅁䉁䅁䅁允䅁䅁䄴杅䅁䑁䅣李穁䑁䅧兏睁䑁䅁䅍䅁䅁杷允䅁䅁䅍䅁䑁䅁䅷䅁䭁䭁䘰䅁䭁䍁䝑䅁䉁䅁䅁允䅁䅁䅯睇䅣䅁杷允䅁䅁䅑䅁䑁䅁䅷䅁䭁䕁䙉䅁䭁䉁䅅䅁䭁䡁䔴䅁䉁䅁䅁允䅁䅁䄴杅䅁䑁䅉睍硁䑁䅁睍睁䑁䅁䅍䅁䅁杷允䅁䅁䅑䅁䑁䅁䅷䅁䭁乁䥳䅁䭁䉁䅅䅁䭁䥁䕁䅁䉁䅁䅁允䅁䅁䄴䅆䅁䑁䅉睎㉁䑁䅁䅍睁䑁䅁䅍睁䅁䅁䍄䉁䅁䅁䅂䅁䅁䅍䅄䅁䅁䅯杢䅉䅁䅯充䅁䅁䅯眯䅅䅁䅅䅁䉁䅁䅁杄啁䅁䅁睎穁䑁䅣免睁䑁䅁䅍睁䑁䅁䅁䵁䅉䅅䅁䕁䅁䅁睁䵁䅁䅁权硁兂䅁权剁䅁䅁权あ䅂䅁允䅁䅁䅅䅁佁䉁䅑䅁硁䑁䅁䅎㉁䑁䅍睍睁䑁䅁䅍䅁䅁杷允䅁䅁䅑䅁䑁䅁䅷䅁䭁偁䄴䅁䭁䉁䅅䅁䭁䅁䅕䅁䉁䅁䅁允䅁䅁䄴䅆䅁䑁䅑免穁䑁䅙兎㑁䑁䅕䅍睁䅁䅁䍄䉁䅁䅁䅂䅁䅁䅍䅄䅁䅁䅯杣䅍䅁䅯权䅁䅁䅯兂䅁䅁䅅䅁䉁䅁䅁兂瑂⼵灵搸䉉䅑杷允䅁䅁䅑䅁䑁䅁䅷䅁䭁佁䕁䅁䭁䉁䜸䅁䭁䍁䝁䅁䉁䅁䅁允䅁䅁䅯杋䅧䅁杷允䅁䅁䅑䅁䑁䅁䅷䅁䭁䝁䙍䅁䭁䝁䕳䅁䭁䡁䕣䅁䉁䅁䅁允䅁䅁䅕硥畓⭒㙆䰸䴸䅉䅅䅁䕁䅁䅁睁䵁䅁䅁权㍄兂䅁权牂䅂䅁权䡄元䅁允䅁䅁䅅䅁䙁偁潙䥘䌯昹⽷䍄䉁䅁䅁䅂䅁䅁䅍䅄䅁䅁䅯䅊䅕䅁䅯䅂䅁䅁䅯全䅑䅁䅅䅁䉁䅁䅁兂䅁䅁䅁䉣䥕兑杷允䅁䅁䅍䅁䑁䅁䅷䅁䭁佁䕍䅁䭁䉁䝷䅁䉁䅁䅁允䅁䅁䅯其䅙䅁杷允䅁䅁䅑䅁䑁䅁䅷䅁䭁䥁䙕䅁䭁䅁䅑䅁䭁䡁䕯䅁䉁䅁䅁允䅁䅁䅕䅁䅁䝁㍚さ䵅䅉䅅䅁䕁䅁䅁睁䵁䅁䅁权剃兂䅁权䕁䅁䅁权⭂䅂䅁允䅁䅁䅅䅁䙁䅁䅁䅁捁䍥䉸䍄䉁䅁䅁睁䅁䅁䅍䅄䅁䅁䅯䄵䅑䅁䅯杇䅙䅁䅅䅁䉁䅁䅁权坄杂䅁䍄䉁䅁䅁䅂䅁䅁䅍䅄䅁䅁䅯术䅕䅁䅯睡䅑䅁䅯睢䅑䅁䅅䅁䉁䅁䅁兂硂児塲㍯䑁䅑杷允䅁䅁䅍䅁䑁䅁䅷䅁䭁䩁䙙䅁䭁䍁䝑䅁䉁䅁䅁允䅁䅁䅯䄰䅧䅁杷允䅁䅁䅑䅁䑁䅁䅷䅁䭁䙁䙍䅁䭁䉁䅅䅁䭁䡁䕉䅁䉁䅁䅁允䅁䅁䄴杅䅁䑁䅕免穁䑁䅉䅎睁䑁䅉睎䅁䅁杷允䅁䅁䅍䅁䑁䅁䅷䅁䭁乁䥉䅁䭁䉁䝷䅁䉁䅁䅁允䅁䅁䅯兔䅙䅁杷允䅁䅁䅑䅁䑁䅁䅷䅁䭁䕁䙙䅁䭁䅁䅑䅁䭁䡁䔸䅁䉁䅁䅁允䅁䅁䅕䅁䅁佁䉃〷䵁䅉䅅䅁䕁䅁䅁睁䵁䅁䅁权㉂兂䅁权䕁䅁䅁权㝂䅂䅁允䅁䅁䅅䅁䙁䅁䅁䅁䅂睰䉎䍄䉁䅁䅁䅂䅁䅁䅍䅄䅁䅁䅯兑䅍䅁䅯充䅁䅁䅯眯䅅䅁䅅䅁䉁䅁䅁杄十䅁䅁䅏祁䑁䅉䅍睁䑁䅁䅍睁䅁䅁䍄䉁䅁䅁䅂䅁䅁䅍䅄䅁䅁䅯䅆䅕䅁䅯充䅁䅁䅯睧䅑䅁䅅䅁䉁䅁䅁杄啁䅁䅁睍硁䑁䅁䅍ㅁ䑁䅕䅍睁䑁䅁䅁䵁䅉䅅䅁䕁䅁䅁睁䵁䅁䅁权㙂兂䅁权晁杂䅁权杁杂䅁允䅁䅁䅅䅁䭁䕁䡑䅁䵁䅉䅅䅁䑁䅁䅁睁䵁䅁䅁权䡃兂䅁权流杂䅁允䅁䅁䅅䅁佁䅁䄴䅁硁䑁䅁兏畁䑁䅙睍䅁䅁杷允䅁䅁䅑䅁䑁䅁䅷䅁䭁䭁䙑䅁䭁䝁䕳䅁䭁䡁䕫䅁䉁䅁䅁允䅁䅁䅕歯㉗⼸唳䱹䴸䅉䅅䅁䑁䅁䅁睁䵁䅁䅁权䅁兂䅁权歁杂䅁允䅁䅁䅅䅁䭁䉁䕁䅁䵁䅉䅅䅁䕁䅁䅁睁䵁䅁䅁权呁睁䅁权䕁䅁䅁权⽄允䅁允䅁䅁䅅䅁䙁䅁䅁䅁⭂䙎䉆䍄䉁䅁䅁䅂䅁䅁䅍䅄䅁䅁䅯䅅䅕䅁䅯䅂䅁䅁䅯睧䅑䅁䅅䅁䉁䅁䅁兂䅁䅁䅁䭣慣兑杷允䅁䅁䅑䅁䑁䅁䅷䅁䭁䩁䕑䅁䭁䝁䕳䅁䭁䝁䔰䅁䉁䅁䅁允䅁䅁䅕穐敖歵䵫䐹䴸䅉䅅䅁䕁䅁䅁睁䵁䅁䅁权噃䅂䅁权䕁䅁䅁权䡄元䅁允䅁䅁䅅䅁䭁䕁䅣䅁䵁䅉䅅䅁䕁䅁䅁睁䵁䅁䅁权敄兂䅁权䕁䅁䅁权祂䅂䅁允䅁䅁䅅䅁䙁䅁䅁䅁兄䉮䉖䍄䉁䅁䅁睁䅁䅁䅍䅄䅁䅁䅯䅓䅕䅁䅯杇䅙䅁䅅䅁䉁䅁䅁权䅄杂䅁䍄䉁䅁䅁䅂䅁䅁䅍䅄䅁䅁䅯睖䅕䅁䅯充䅁䅁䅯全䅑䅁䅅䅁䉁䅁䅁杄十䅁䅁兎祁䑁䅉䅍睁䑁䅁䅍睁䅁䅁䍄䉁䅁䅁䅂䅁䅁䅍䅄䅁䅁䅯儴䅕䅁䅯睡䅑䅁䅯䅨䅑䅁䅅䅁䉁䅁䅁兂㕁䵴㉨灶䤸䅑杷允䅁䅁䅍䅁䑁䅁䅷䅁䭁乁䘴䅁䭁䉁䝯䅁䉁䅁䅁允䅁䅁䅯睇䅙䅁杷允䅁䅁䅑䅁䑁䅁䅷䅁䭁䵁䙉䅁䭁䝁䕳䅁䭁䡁䕳䅁䉁䅁䅁允䅁䅁䅕灭婭婭婭吲䴸䅉䅅䅁䑁䅁䅁睁䵁䅁䅁权千䅂䅁权慁杂䅁允䅁䅁䅅䅁䭁乁䝙䅁䵁䅉䅅䅁䑁䅁䅁睁䵁䅁䅁权慂兂䅁权敁杂䅁允䅁䅁䅅䅁䭁䩁䝯䅁䵁䅉䅅䅁䕁䅁䅁睁䵁䅁䅁权䉁睁䅁权䕁䅁䅁权䙁䅁䅁允䅁䅁䅅䅁䙁䅁䅁䥁䅂啧䈹䍄䉁䅁䅁䅂䅁䅁䅍䅄䅁䅁䅯䅸䅑䅁䅯充䅁䅁䅯杦䅑䅁䅅䅁䉁䅁䅁杄十䅁䅁䅏ㅁ䑁䅣睍硁䑁䅁䅍睁䅁䅁䍄䉁䅁䅁䅂䅁䅁䅍䅄䅁䅁䅯䅩䅕䅁䅯睡䅑䅁䅯杣䅑䅁䅅䅁䉁䅁䅁兂䑄匹捨㡪ㅌ睐杷允䅁䅁䅍䅁䑁䅁䅷䅁䭁䙁䙣䅁䭁䉁䜴䅁䉁䅁䅁允䅁䅁䅯兓䅙䅁杷允䅁䅁䅑䅁䑁䅁䅷䅁䭁䥁䘸䅁䭁䅁䅑䅁䭁䡁䕑䅁䉁䅁䅁允䅁䅁䅕䅁䅁䡁奩䕃䵅䅉䅅䅁䕁䅁䅁睁䵁䅁䅁权睃杁䅁权䕁䅁䅁权䙁䅁䅁允䅁䅁䅅䅁䙁䅁䅁䵁硄奭䉎䍄䉁䅁䅁䅂䅁䅁䅍䅄䅁䅁䅯䄷䅍䅁䅯权䅁䅁䅯兂䅁䅁䅅䅁䉁䅁䅁兂䭂䅄牉㕨塙䅑杷允䅁䅁䅑䅁䑁䅁䅷䅁䭁䉁䙕䅁䭁䝁䕳䅁䭁䡁䕷䅁䉁䅁䅁允䅁䅁䅕呣䬰㘱睐捇䵁䅉䅅䅁䑁䅁䅁睁䵁䅁䅁权䵃䅂䅁权慁杂䅁允䅁䅁䅅䅁䭁䉁䝳䅁䵁䅉䅅䅁䕁䅁䅁睁䵁䅁䅁权浂兂䅁权牂䅂䅁权ㅂ䅂䅁允䅁䅁䅅䅁䙁乁乎桙奂敏⽷䍄䉁䅁䅁睁䅁䅁䅍䅄䅁䅁䅯朴䅑䅁䅯䅈䅙䅁䅅䅁䉁䅁䅁权㝂杂䅁䍄䉁䅁䅁睁䅁䅁䅍䅄䅁䅁䅯兘䅕䅁䅯杈䅙䅁䅅䅁䉁䅁䅁权呂杂䅁䍄䉁䅁䅁睁䅁䅁䅍䅄䅁䅁䅯杳䅑䅁䅯䅈䅙䅁䅅䅁䉁䅁䅁权牁杂䅁䍄䉁䅁䅁䅂䅁䅁䅍䅄䅁䅁䅯睖䅕䅁䅯睡䅑䅁䅯兣䅑䅁䅅䅁䉁䅁䅁兂㕁䵴㉨灶䐸䅑杷允䅁䅁䅑䅁䑁䅁䅷䅁䭁䥁䙣䅁䭁䉁䅅䅁䭁䡁䕣䅁䉁䅁䅁允䅁䅁䄴䅆䅁䑁䅅免ㅁ䑁䅁䅍睁䑁䅁䅍睁䅁䅁䍄䉁䅁䅁䅂䅁䅁䅍䅄䅁䅁䅯共䅑䅁䅯充䅁䅁䅯睦䅑䅁䅅䅁䉁䅁䅁杄十䅁䅁李㕁䑁䅙䅍睁䑁䅁䅍睁䅁䅁䍄䉁䅁䅁䅂䅁䅁䅍䅄䅁䅁䅯䅷䅕䅁䅯䅂䅁䅁䅯睦䅑䅁䅅䅁䉁䅁䅁兂䅁䅁䅁䅉坑兑杷允䅁䅁䅍䅁䑁䅁䅷䅁䭁䉁䙳䅁䭁䉁䝷䅁䉁䅁䅁允䅁䅁䅯杙䅙䅁杷允䅁䅁䅑䅁䑁䅁䅷䅁䭁偁䉁䅁䭁䅁䍅䅁䭁䅁䍍䅁䉁䅁䅁允䅁䅁䅕灌㡍歍䥌唴䵁䅉䅅䅁䑁䅁䅁睁䵁䅁䅁权ぃ䅂䅁权捁杂䅁允䅁䅁䅅䅁䭁䕁䝅䅁䵁䅉䅅䅁䕁䅁䅁睁䵁䅁䅁权呂兂䅁权牂䅂䅁权㥂䅂䅁允䅁䅁䅅䅁䙁䝁浚浚浚畚⽙䍄䉁䅁䅁䅂䅁䅁䅍䅄䅁䅁䅯睏䅉䅁䅯䅂䅁䅁䅯眯䅅䅁䅅䅁䉁䅁䅁兂䅁䅁䅃嘴礵兑杷允䅁䅁䅑䅁䑁䅁䅷䅁䭁䭁䌴䅁䭁䅁䅯䅁䭁偁䈸䅁䉁䅁䅁允䅁䅁䅕倹唳佥䝮き䵁䅉䅅䅁䕁䅁䅁睁䵁䅁䅁权塄杁䅁权䕁䅁䅁权䙁䅁䅁允䅁䅁䅅䅁䙁䅁䅁䵁婂湇䉊䍄䉁䅁䅁䅂䅁䅁䅍䅄䅁䅁䅯䅭䅕䅁䅯睡䅑䅁䅯杧䅑䅁䅅䅁䉁䅁䅁兂塄㍯㥁瑃㍦睐杷允䅁䅁䅑䅁䑁䅁䅷䅁䭁䩁䑁䅁䭁䅁䅑䅁䭁䅁䅕䅁䉁䅁䅁允䅁䅁䅕䅁䅁䑧㜹䕑䵅䅉䅅䅁䕁䅁䅁睁䵁䅁䅁权扂兂䅁权牂䅂䅁权㍂䅂䅁允䅁䅁䅅䅁䙁䙁㑋潈牘晕⽧䍄䉁䅁䅁䅂䅁䅁䅍䅄䅁䅁䅯睃䅙䅁䅯睡䅑䅁䅯睥䅑䅁䅅䅁䉁䅁䅁兂慃婭婭婭桮睐杷允䅁䅁䅑䅁䑁䅁䅷䅁䭁䙁䙑䅁䭁䝁䕳䅁䭁䥁䕉䅁䉁䅁䅁允䅁䅁䅕牕敧敨剴䐴䴸䅉䅅䅁䑁䅁䅁睁䵁䅁䅁权⽃䅂䅁权慁杂䅁允䅁䅁䅅䅁䭁䙁䜴䅁䵁䅉䅅䅁䕁䅁䅁睁䵁䅁䅁权橂睁䅁权剁䅁䅁权䙁䅁䅁允䅁䅁䅅䅁佁䉁䅑䅁硁䑁䅑䅍硁䑁䅑兎睁䑁䅁䅍䅁䅁杷允䅁䅁䅍䅁䑁䅁䅷䅁䭁䩁䕁䅁䭁䍁䝑䅁䉁䅁䅁允䅁䅁䅯村䅫䅁杷允䅁䅁䅍䅁䑁䅁䅷䅁䭁䍁䙣䅁䭁䍁䝑䅁䉁䅁䅁允䅁䅁䅯兕䅫䅁杷允䅁䅁䅑䅁䑁䅁䅷䅁䭁乁䥕䅁䭁䉁䅅䅁䭁䡁䕕䅁䉁䅁䅁允䅁䅁䄴䅆䅁䑁䅅䅎㑁䑁䅕睎睁䑁䅁䅍睁䅁䅁䍄䉁䅁䅁䅂䅁䅁䅍䅄䅁䅁䅯末䅑䅁䅯充䅁䅁䅯䅦䅑䅁䅅䅁䉁䅁䅁杄啁䅁䅁免硁䑁䅑李㍁䑁䅁䅍睁䑁䅁䅁䵁䅉䅅䅁䕁䅁䅁睁䵁䅁䅁权佄允䅁权剁䅁䅁权䙁䅁䅁允䅁䅁䅅䅁佁䉁䅑䅁穁䑁䅉兏硁䑁䅁䅎睁䑁䅁䅍䅁䅁杷允䅁䅁䅑䅁䑁䅁䅷䅁䭁䑁䙙䅁䭁䅁䅑䅁䭁䡁䔴䅁䉁䅁䅁允䅁䅁䅕䅁䅁䥁䝑啉䵅䅉䅅䅁䕁䅁䅁睁䵁䅁䅁权䱂睁䅁权䭁䅁䅁权䙁䅁䅁允䅁䅁䅅䅁䙁䥁獴⼵灵昸⽙䍄䉁䅁䅁睁䅁䅁䅍䅄䅁䅁䅯睊䅕䅁䅯杊䅙䅁䅅䅁䉁䅁䅁杄䵁䅁䅁睎ㅁ䍁䄴兏㍁䅁䅁䍄䉁䅁䅁睁䅁䅁䅍䅄䅁䅁䅯䅅䅙䅁䅯䅊䅙䅁䅅䅁䉁䅁䅁权允䅂䅁䍄䉁䅁䅁䅂䅁䅁䅍䅄䅁䅁䅯杦䅉䅁䅯权䅁䅁䅯眯䅅䅁䅅䅁䉁䅁䅁兂⭄䠱灪橊故䅑杷允䅁䅁䅑䅁䑁䅁䅷䅁䭁䉁䘰䅁䭁䅁䅑䅁䭁䡁䕉䅁䉁䅁䅁允䅁䅁䅕䅁䅁䩁祄か䵅䅉䅅䅁䕁䅁䅁睁䵁䅁䅁权癃䅂䅁权剁䅁䅁权祂䅂䅁允䅁䅁䅅䅁佁䉁䅉䅁㕁䑁䅅䅍硁䑁䅉䅍睁䑁䅁䅁䵁䅉䅅䅁䕁䅁䅁睁䵁䅁䅁权歁兂䅁权剁䅁䅁权穂䅂䅁允䅁䅁䅅䅁佁䉁䅉䅁㑁䑁䅑李祁䑁䅑免㕁䑁䅁䅁䵁䅉䅅䅁䕁䅁䅁睁䵁䅁䅁权元兂䅁权晁杂䅁权杁杂䅁允䅁䅁䅅䅁䭁䕁䝷䅁䵁䅉䅅䅁䑁䅁䅁睁䵁䅁䅁权扃兂䅁权敁杂䅁允䅁䅁䅅䅁䭁䭁䡙䅁䵁䅉䅅䅁䕁䅁䅁睁䵁䅁䅁权扄䅃䅁权剁䅁䅁权㕂䅂䅁允䅁䅁䅅䅁佁䉁䅑䅁祁䑁䅙睎睁䑁䅁䅍睁䑁䅁䅍䅁䅁杷允䅁䅁䅑䅁䑁䅁䅷䅁䭁䩁䕍䅁䭁䝁䕳䅁䭁䡁䕷䅁䉁䅁䅁允䅁䅁䅕䥘䌯匹捨稸䴸䅉䅅䅁䑁䅁䅁睁䵁䅁䅁权敄䅃䅁权慁杂䅁允䅁䅁䅅䅁䭁䝁䝷䅁䵁䅉䅅䅁䕁䅁䅁睁䵁䅁䅁权呂兂䅁权晁杂䅁权杁杂䅁允䅁䅁䅅䅁䭁䕁䝷䅁䵁䅉䅅䅁䕁䅁䅁睁䵁䅁䅁权摂兂䅁权䕁䅁䅁权䅃䅂䅁允䅁䅁䅅䅁䙁䅁䅁䅁䅃䑩䉖䍄䉁䅁䅁睁䅁䅁䅍䅄䅁䅁䅯杰䅑䅁䅯杈䅙䅁䅅䅁䉁䅁䅁权ぁ杂䅁䍄䉁䅁䅁䅂䅁䅁䅍䅄䅁䅁䅯䄫䅉䅁䅯权䅁䅁䅯兂䅁䅁䅅䅁䉁䅁䅁兂䭂䅄牉硨穢睐杷允䅁䅁䅑䅁䑁䅁䅷䅁䭁䱁䔰䅁䭁䝁䕳䅁䭁䡁䕳䅁䉁䅁䅁允䅁䅁䅕場啯歲桦樫䴸䅉䅅䅁䕁䅁䅁睁䵁䅁䅁权祂兂䅁权䕁䅁䅁权䡄元䅁允䅁䅁䅅䅁䙁䅁䅁䅁卂噏䉂䍄䉁䅁䅁䅂䅁䅁䅍䅄䅁䅁䅯䅌䅁䅁䅯充䅁䅁䅯兂䅁䅁䅅䅁䉁䅁䅁杄十䅁䅁䅏硁䑁䅅䅍睁䑁䅁䅍睁䅁䅁䍄䉁䅁䅁䅂䅁䅁䅍䅄䅁䅁䅯䅁䅕䅁䅯䅂䅁䅁䅯內䅑䅁䅅䅁䉁䅁䅁兂䅁䅁䅁䍧女兑杷允䅁䅁䅑䅁䑁䅁䅷䅁䭁佁䑅䅁䭁䅁䅑䅁䭁偁䈸䅁䉁䅁䅁允䅁䅁䅕䅁䅁佧唰武䵅䅉䅅䅁䑁䅁䅁睁䵁䅁䅁权乄兂䅁权歁杂䅁允䅁䅁䅅䅁䭁䕁䨰䅁䵁䅉䅅䅁䑁䅁䅁睁䵁䅁䅁权獃䅂䅁权流杂䅁允䅁䅁䅅䅁佁䅁䄴䅁硁䑁䅅杍畁䑁䅧睎䅁䅁杷允䅁䅁䅑䅁䑁䅁䅷䅁䭁乁䑷䅁䭁䅁䅯䅁䭁偁䈸䅁䉁䅁䅁允䅁䅁䅕⼲⭬牡ぺ䕏䵁䅉䅅䅁䕁䅁䅁睁䵁䅁䅁权䕄兂䅁权剁䅁䅁权㑂䅂䅁允䅁䅁䅅䅁佁䉁䅑䅁硁䑁䅁李㍁䑁䅁䅍睁䑁䅁䅍䅁䅁杷允䅁䅁䅑䅁䑁䅁䅷䅁䭁偁䑯䅁䭁䉁䅅䅁䭁偁䈸䅁䉁䅁䅁允䅁䅁䄴䅆䅁䑁䅅睎硁䑁䅣兏硁䑁䅁䅍睁䅁䅁䍄䉁䅁䅁䅂䅁䅁䅍䅄䅁䅁䅯兦䅕䅁䅯充䅁䅁䅯督䅑䅁䅅䅁䉁䅁䅁杄啁䅁䅁杍㍁䑁䅣䅍睁䑁䅁䅍睁䑁䅁䅁䵁䅉䅅䅁䑁䅁䅁睁䵁䅁䅁权桁兂䅁权慁杂䅁允䅁䅁䅅䅁䭁䕁䝳䅁䵁䅉䅅䅁䕁䅁䅁睁䵁䅁䅁权䭄䅂䅁权牂䅂䅁权穂䅂䅁允䅁䅁䅅䅁䙁佁㙆䭆䠵搴⽯䍄䉁䅁䅁䅂䅁䅁䅍䅄䅁䅁䅯眰䅑䅁䅯充䅁䅁䅯兣䅑䅁䅅䅁䉁䅁䅁杄啁䅁䅁免㕁䑁䅁睍㉁䑁䅅䅍睁䑁䅁䅁䵁䅉䅅䅁䑁䅁䅁睁䵁䅁䅁权硁兂䅁权流杂䅁允䅁䅁䅅䅁佁䅁䅷䅁㉁䑁䅁杌㕁䑁䅙䅁䵁䅉䅅䅁䕁䅁䅁睁䵁䅁䅁权摂杁䅁权䕁䅁䅁权⽄允䅁允䅁䅁䅅䅁䙁䅁䅁䕁橂婚䉂䍄䉁䅁䅁䅂䅁䅁䅍䅄䅁䅁䅯䅪䅕䅁䅯充䅁䅁䅯䅥䅑䅁䅅䅁䉁䅁䅁杄啁䅁䅁免睁䑁䅁䅏睁䑁䅁䅍睁䑁䅁䅁䵁䅉䅅䅁䕁䅁䅁睁䵁䅁䅁权敄兂䅁权牂䅂䅁权あ䅂䅁允䅁䅁䅅䅁䙁䡁啳歲桦獥⽑䍄䉁䅁䅁睁䅁䅁䅍䅄䅁䅁䅯䅫䅕䅁䅯杈䅙䅁䅅䅁䉁䅁䅁权ぁ杂䅁䍄䉁䅁䅁䅂䅁䅁䅍䅄䅁䅁䅯䅁䅕䅁䅯充䅁䅁䅯䅦䅑䅁䅅䅁䉁䅁䅁杄十䅁䅁䅎㑁䑁䅅䅍睁䑁䅁䅍睁䅁䅁䍄䉁䅁䅁䅂䅁䅁䅍䅄䅁䅁䅯杒䅕䅁䅯睈䅙䅁䅯䅉䅙䅁䅅䅁䉁䅁䅁权㡃杂䅁䍄䉁䅁䅁䅂䅁䅁䅍䅄䅁䅁䅯八䅕䅁䅯充䅁䅁䅯䅤䅑䅁䅅䅁䉁䅁䅁杄十䅁䅁兎㕁䑁䅑䅎㑁䑁䅁䅍睁䅁䅁䍄䉁䅁䅁睁䅁䅁䅍䅄䅁䅁䅯䅶䅑䅁䅯䅇䅙䅁䅅䅁䉁䅁䅁权䕂杂䅁䍄䉁䅁䅁䅂䅁䅁䅍䅄䅁䅁䅯䅩䅕䅁䅯睡䅑䅁䅯杧䅑䅁䅅䅁䉁䅁䅁兂䭁㘱睎児湲睐杷允䅁䅁䅑䅁䑁䅁䅷䅁䭁佁䙅䅁䭁䅁䅑䅁䭁䡁䕳䅁䉁䅁䅁允䅁䅁䅕䅁䅁䕧㕱䕑䵅䅉䅅䅁䑁䅁䅁睁䵁䅁䅁权䍁杂䅁权捁杂䅁允䅁䅁䅅䅁䭁䵁䜸䅁䵁䅉䅅䅁䕁䅁䅁睁䵁䅁䅁权祁兂䅁权剁䅁䅁权ㅂ䅂䅁允䅁䅁䅅䅁佁䉁䅑䅁祁䑁䅅兏硁䑁䅁睍㉁䑁䅙兏䅁䅁杷允䅁䅁䅍䅁䑁䅁䅷䅁䭁䙁䙷䅁䭁䍁䝑䅁䉁䅁䅁允䅁䅁䅯杭䅫䅁杷允䅁䅁䅑䅁䑁䅁䅷䅁䭁䙁䙉䅁䭁䅁䅑䅁䭁䥁䕍䅁䉁䅁䅁允䅁䅁䅕䅁䅁䩁楪歖䵅䅉䅅䅁䑁䅁䅁睁䵁䅁䅁权佃兂䅁权慁杂䅁允䅁䅁䅅䅁䭁乁䝙䅁䵁䅉䅅䅁䕁䅁䅁睁䵁䅁䅁权䡂兂䅁权剁䅁䅁权療䅂䅁允䅁䅁䅅䅁佁䉁䅉䅁ぁ䑁䅉免睁䑁䅁䅍睁䑁䅁䅁䵁䅉䅅䅁䕁䅁䅁睁䵁䅁䅁权坂兂䅁权牂䅂䅁权硂䅂䅁允䅁䅁䅅䅁䙁䅁䅁䅁䅁佁⽷䍄䉁䅁䅁䅂䅁䅁䅍䅄䅁䅁䅯杧䅕䅁䅯充䅁䅁䅯入䅑䅁䅅䅁䉁䅁䅁杄十䅁䅁兏㕁䑁䅑杍ㅁ䑁䅁䅍睁䅁䅁䍄䉁䅁䅁睁䅁䅁䅍䅄䅁䅁䅯䄳䅑䅁䅯䅈䅙䅁䅅䅁䉁䅁䅁权煁杂䅁䍄䉁䅁䅁䅂䅁䅁䅍䅄䅁䅁䅯充䅕䅁䅯充䅁䅁䅯入䅑䅁䅅䅁䉁䅁䅁杄啁䅁䅁杍ぁ䑁䅕兏ぁ䑁䅉䅍睁䑁䅁䅁䵁䅉䅅䅁䑁䅁䅁睁䵁䅁䅁权潃䅂䅁权歁杂䅁允䅁䅁䅅䅁䭁偁䥯䅁䵁䅉䅅䅁䕁䅁䅁睁䵁䅁䅁权捄杁䅁权䕁䅁䅁权䙁䅁䅁允䅁䅁䅅䅁䙁䅁䅁䥁畃游䉰䍄䉁䅁䅁睁䅁䅁䅍䅄䅁䅁䅯䄵䅑䅁䅯䅇䅙䅁䅅䅁䉁䅁䅁权療杂䅁䍄䉁䅁䅁䅂䅁䅁䅍䅄䅁䅁䅯睋䅕䅁䅯睡䅑䅁䅯睧䅑䅁䅅䅁䉁䅁䅁兂獄払敧敨剶睐杷允䅁䅁䅑䅁䑁䅁䅷䅁䭁䕁䙙䅁䭁䉁䅅䅁䭁䡁䕷䅁䉁䅁䅁允䅁䅁䄴杅䅁䑁䅕䅍穁䑁䅅睎睁䑁䅧䅏䅁䅁杷允䅁䅁䅑䅁䑁䅁䅷䅁䭁䑁䍫䅁䭁䅁䅑䅁䭁䅁䅕䅁䉁䅁䅁允䅁䅁䅕䅁䅁䉁奆止䵅䅉䅅䅁䕁䅁䅁睁䵁䅁䅁权奂兂䅁权牂䅂䅁权睂䅂䅁允䅁䅁䅅䅁䙁佁剸䉵䘶⬶⽅䍄䉁䅁䅁䅂䅁䅁䅍䅄䅁䅁䅯䅚䅍䅁䅯䅂䅁䅁䅯眯䅅䅁䅅䅁䉁䅁䅁兂䅁䅁兂摡硒兑杷允䅁䅁䅍䅁䑁䅁䅷䅁䭁偁䙙䅁䭁䉁䜴䅁䉁䅁䅁允䅁䅁䅯睫䅣䅁杷允䅁䅁䅑䅁䑁䅁䅷䅁䭁䩁䙯䅁䭁䅁䅑䅁䭁䡁䔰䅁䉁䅁䅁允䅁䅁䅕䅁䅁䕁瑃歉䵅䅉䅅䅁䕁䅁䅁睁䵁䅁䅁权扁睁䅁权䕁䅁䅁权⽄允䅁允䅁䅁䅅䅁䙁䅁䅁䅁歃噇䉰䍄䉁䅁䅁䅂䅁䅁䅍䅄䅁䅁䅯䅋䅕䅁䅯睈䅙䅁䅯䅉䅙䅁䅅䅁䉁䅁䅁权䥂䅃䅁䍄䉁䅁䅁䅂䅁䅁䅍䅄䅁䅁䅯䅙䅕䅁䅯睡䅑䅁䅯来䅑䅁䅅䅁䉁䅁䅁兂⭄䠱灪橊䉅䅑杷允䅁䅁䅑䅁䑁䅁䅷䅁䭁䕁䘴䅁䭁䅁䅑䅁䭁䡁䕳䅁䉁䅁䅁允䅁䅁䅕䅁䅁䅁⬶啊䵅䅉䅅䅁䕁䅁䅁睁䵁䅁䅁权㑂兂䅁权牂䅂䅁权㕂䅂䅁允䅁䅁䅅䅁䙁䍁捬㡪ㅌ偋⽁䍄䉁䅁䅁䅂䅁䅁䅍䅄䅁䅁䅯睭䅕䅁䅯睈䅙䅁䅯䅉䅙䅁䅅䅁䉁䅁䅁权乃杂䅁䍄䉁䅁䅁䅂䅁䅁䅍䅄䅁䅁䅯杘䅕䅁䅯睡䅑䅁䅯䅤䅑䅁䅅䅁䉁䅁䅁兂䑄匹捨㡪䙌睐杷允䅁䅁䅍䅁䑁䅁䅷䅁䭁䭁䕷䅁䭁䉁䜴䅁䉁䅁䅁允䅁䅁䅯睐䅙䅁杷允䅁䅁䅍䅁䑁䅁䅷䅁䭁䅁䙫䅁䭁䍁䝑䅁䉁䅁䅁允䅁䅁䅯杊䅣䅁杷允䅁䅁䅑䅁䑁䅁䅷䅁䭁䉁䙣䅁䭁䅁䅑䅁䭁䡁䕙䅁䉁䅁䅁允䅁䅁䅕䅁䅁䝁橧歏䵅䅉䅅䅁䕁䅁䅁睁䵁䅁䅁权⭃兂䅁权剁䅁䅁权㉂䅂䅁允䅁䅁䅅䅁佁䉁䅑䅁祁䑁䅕睍ぁ䑁䅣䅍睁䑁䅁䅍䅁䅁杷允䅁䅁䅍䅁䑁䅁䅷䅁䭁䅁䙫䅁䭁䍁䝙䅁䉁䅁䅁允䅁䅁䄴䅄䅁䑁䅧䅏畁䑁䅕睎䅁䅁杷允䅁䅁䅑䅁䑁䅁䅷䅁䭁䵁䍣䅁䭁䅁䅯䅁䭁䅁䅕䅁䉁䅁䅁允䅁䅁䅕癴㥐䠱灪樫䴸䅉䅅䅁䕁䅁䅁睁䵁䅁䅁权⭃兂䅁权牂䅂䅁权䡄元䅁允䅁䅁䅅䅁䙁䩁婱婭婭慭⽭䍄䉁䅁䅁䅂䅁䅁䅍䅄䅁䅁䅯杲䅕䅁䅯䅂䅁䅁䅯睥䅑䅁䅅䅁䉁䅁䅁兂䅁䅁䅃匯䍒兑杷允䅁䅁䅍䅁䑁䅁䅷䅁䭁乁䙑䅁䭁䉁䜴䅁䉁䅁䅁允䅁䅁䅯兒䅙䅁杷允䅁䅁䅑䅁䑁䅁䅷䅁䭁䭁䙁䅁䭁䉁䅅䅁䭁䡁䔰䅁䉁䅁䅁允䅁䅁䄴䅆䅁䑁䅍䅍ぁ䑁䅕䅍睁䑁䅁䅍睁䅁䅁䍄䉁䅁䅁䅂䅁䅁䅍䅄䅁䅁䅯眰䅁䅁䅯允䅉䅁䅯睁䅉䅁䅅䅁䉁䅁䅁兂䅄浙睩瑡瑪䅑杷允䅁䅁䅍䅁䑁䅁䅷䅁䭁乁䕍䅁䭁䉁䝷䅁䉁䅁䅁允䅁䅁䅯克䅣䅁杷允䅁䅁䅑䅁䑁䅁䅷䅁䭁䙁䍕䅁䭁䅁䅯䅁䭁䅁䅕䅁䉁䅁䅁允䅁䅁䅕㉩湺㘫确樹䴸䅉䅅䅁䕁䅁䅁睁䵁䅁䅁权ぃ䅂䅁权牂䅂䅁权㉂䅂䅁允䅁䅁䅅䅁䙁䉁畓⭒㙆但⽯䍄䉁䅁䅁䅂䅁䅁䅍䅄䅁䅁䅯眯䅑䅁䅯充䅁䅁䅯全䅑䅁䅅䅁䉁䅁䅁杄十䅁䅁䅏ぁ䑁䅕䅍睁䑁䅁䅍睁䅁䅁䍄䉁䅁䅁䅂䅁䅁䅍䅄䅁䅁䅯䅣䅕䅁䅯䅂䅁䅁䅯全䅑䅁䅅䅁䉁䅁䅁兂䅁䅁䅁䙫湧兑杷允䅁䅁䅑䅁䑁䅁䅷䅁䭁偁䕣䅁䭁䅁䅑䅁䭁䡁䔰䅁䉁䅁䅁允䅁䅁䅕䅁䅁䥁佺䕈䵅䅉䅅䅁䕁䅁䅁睁䵁䅁䅁权偂兂䅁权牂䅂䅁权硂䅂䅁允䅁䅁䅅䅁䙁䅁䅁䅁䅁佁⽁䍄䉁䅁䅁睁䅁䅁䅍䅄䅁䅁䅯䅂䅕䅁䅯杊䅙䅁䅅䅁䉁䅁䅁杄䵁䅁䅁䅏㕁䍁䄴䅍㍁䅁䅁䍄䉁䅁䅁䅂䅁䅁䅍䅄䅁䅁䅯䅪䅍䅁䅯䅂䅁䅁䅯眯䅅䅁䅅䅁䉁䅁䅁兂䅁䅁䅃祃䱋兑杷允䅁䅁䅑䅁䑁䅁䅷䅁䭁䅁䝕䅁䭁䅁䅑䅁䭁䡁䕷䅁䉁䅁䅁允䅁䅁䅕䅁䅁䝁啋䕓䵅䅉䅅䅁䕁䅁䅁睁䵁䅁䅁权㑂杁䅁权剁䅁䅁权⽄允䅁允䅁䅁䅅䅁佁䉁䅑䅁祁䑁䅣免硁䑁䅧䅍睁䑁䅁䅍䅁䅁杷允䅁䅁䅑䅁䑁䅁䅷䅁䭁䥁䘴䅁䭁䉁䅅䅁䭁䡁䕯䅁䉁䅁䅁允䅁䅁䄴䅅䅁䑁䅫睍祁䑁䅅䅍睁䑁䅁䅁䵁䅉䅅䅁䑁䅁䅁睁䵁䅁䅁权祂兂䅁权慁杂䅁允䅁䅁䅅䅁䭁䝁䝁䅁䵁䅉䅅䅁䕁䅁䅁睁䵁䅁䅁权佃杁䅁权剁䅁䅁权⽄允䅁允䅁䅁䅅䅁佁䉁䅑䅁祁䑁䅍免ㅁ䑁䅍李睁䑁䅁䅍䅁䅁杷允䅁䅁䅑䅁䑁䅁䅷䅁䭁䱁䕣䅁䭁䝁䕳䅁䭁䥁䕅䅁䉁䅁䅁允䅁䅁䅕体㙆䭆䠵啁䵁䅉䅅䅁䑁䅁䅁睁䵁䅁䅁权穄兂䅁权奁杂䅁允䅁䅁䅅䅁䭁䕁䝯䅁䵁䅉䅅䅁䕁䅁䅁睁䵁䅁䅁权啄䅂䅁权剁䅁䅁权瑂䅂䅁允䅁䅁䅅䅁佁䉁䅉䅁ㅁ䑁䅁李穁䑁䅫䅍睁䑁䅁䅁䵁䅉䅅䅁䕁䅁䅁睁䵁䅁䅁权牃兂䅁权晁杂䅁权杁杂䅁允䅁䅁䅅䅁䭁䥁䥫䅁䵁䅉䅅䅁䕁䅁䅁睁䵁䅁䅁权䭃杁䅁权䕁䅁䅁权䙁䅁䅁允䅁䅁䅅䅁䙁䅁䅁䅁㥄均䉴䍄䉁䅁䅁䅂䅁䅁䅍䅄䅁䅁䅯睃䅕䅁䅯充䅁䅁䅯䅣䅑䅁䅅䅁䉁䅁䅁杄啁䅁䅁免睁䑁䅧杍ㅁ䑁䅕䅍睁䑁䅁䅁䵁䅉䅅䅁䕁䅁䅁睁䵁䅁䅁权䭄䅂䅁权牂䅂䅁权硂䅂䅁允䅁䅁䅅䅁䙁䥁䌯匹捨睪䅊䍄䉁䅁䅁䅂䅁䅁䅍䅄䅁䅁䅯杤䅕䅁䅯睡䅑䅁䅯入䅑䅁䅅䅁䉁䅁䅁兂祃敮渫歸塶睶杷允䅁䅁䅍䅁䑁䅁䅷䅁䭁䅁䝕䅁䭁䍁䝙䅁䉁䅁䅁允䅁䅁䄴䅄䅁䑁䅫睍畁䑁䅧䅎䅁䅁杷允䅁䅁䅑䅁䑁䅁䅷䅁䭁䩁䑫䅁䭁䅁䅯䅁䭁偁䈸䅁䉁䅁䅁允䅁䅁䅕䡳潊敫挲䕏䵁䅉䅅䅁䑁䅁䅁睁䵁䅁䅁权扄䅃䅁权慁杂䅁允䅁䅁䅅䅁䭁䕁䝳䅁䵁䅉䅅䅁䕁䅁䅁睁䵁䅁䅁权晁兂䅁权䕁䅁䅁权睂䅂䅁允䅁䅁䅅䅁䙁䅁䅁䅁兄桭䈵䍄䉁䅁䅁䅂䅁䅁䅍䅄䅁䅁䅯䅷䅑䅁䅯睡䅑䅁䅯入䅑䅁䅅䅁䉁䅁䅁兂啂㘴扗䍸奄睐杷允䅁䅁䅑䅁䑁䅁䅷䅁䭁䝁䍳䅁䭁䅁䅯䅁䭁偁䈸䅁䉁䅁䅁允䅁䅁䅕場啯歲档お䵁䅉䅅䅁䕁䅁䅁睁䵁䅁䅁权湄兂䅁权䕁䅁䅁权㕂䅂䅁允䅁䅁䅅䅁䙁䅁䅁䅁㡁剮䉸䍄䉁䅁䅁睁䅁䅁䅍䅄䅁䅁䅯儹䅕䅁䅯杇䅙䅁䅅䅁䉁䅁䅁权扁杂䅁䍄䉁䅁䅁䅂䅁䅁䅍䅄䅁䅁䅯朴䅧䅁䅯䅂䅁䅁䅯兣䅑䅁䅅䅁䉁䅁䅁兂䅁䅁䅁呅䙚兑杷允䅁䅁䅍䅁䑁䅁䅷䅁䭁偁䙯䅁䭁䉁䝯䅁䉁䅁䅁允䅁䅁䅯睋䅙䅁杷允䅁䅁䅑䅁䑁䅁䅷䅁䭁偁䑉䅁䭁䅁䅯䅁䭁偁䈸䅁䉁䅁䅁允䅁䅁䅕㉦㡱䩤奍ぉ䵁䅉䅅䅁䕁䅁䅁睁䵁䅁䅁权湄䅁䅁权䭁䅁䅁权䕁杁䅁允䅁䅁䅅䅁䙁䩁婱婭婭六䅨䍄䉁䅁䅁䅂䅁䅁䅍䅄䅁䅁䅯杆䅙䅁䅯睡䅑䅁䅯入䅑䅁䅅䅁䉁䅁䅁兂ㅂ硫䕧杖丷睐杷允䅁䅁䅑䅁䑁䅁䅷䅁䭁乁䥉䅁䭁䝁䕳䅁䭁䥁䕕䅁䉁䅁䅁允䅁䅁䅕㥏倹婪畤牯䴸䅉䅅䅁䑁䅁䅁睁䵁䅁䅁权䍄䅂䅁权捁杂䅁允䅁䅁䅅䅁䭁䑁䜸䅁䵁䅉䅅䅁䕁䅁䅁睁䵁䅁䅁权婃杁䅁权剁䅁䅁权䙁䅁䅁允䅁䅁䅅䅁佁䉁䅑䅁穁䑁䅅䅏㕁䑁䅁䅍睁䑁䅁䅍䅁䅁杷允䅁䅁䅍䅁䑁䅁䅷䅁䭁䉁䝍䅁䭁䉁䝯䅁䉁䅁䅁允䅁䅁䅯兺䅙䅁杷允䅁䅁䅑䅁䑁䅁䅷䅁䭁䑁䙯䅁䭁䝁䕳䅁䭁䡁䕅䅁䉁䅁䅁允䅁䅁䅕䡰㥁瑃橥䑷䴸䅉䅅䅁䕁䅁䅁睁䵁䅁䅁权乁杂䅁权剁䅁䅁权䕃䅂䅁允䅁䅁䅅䅁佁䉁䅑䅁ぁ䑁䅉䅎㍁䑁䅁䅍睁䑁䅁䅍䅁䅁杷允䅁䅁䅑䅁䑁䅁䅷䅁䭁䱁䅅䅁䭁䅁䅯䅁䭁䅁䅕䅁䉁䅁䅁允䅁䅁䅕㡪ㅌ䙋偹樫䴸䅉䅅䅁䕁䅁䅁睁䵁䅁䅁权奃䅂䅁权剁䅁䅁权ㅂ䅂䅁允䅁䅁䅅䅁佁䉁䅉䅁ㅁ䑁䅙李㉁䑁䅑䅍睁䑁䅁䅁䵁䅉䅅䅁䕁䅁䅁睁䵁䅁䅁权䱄䅃䅁权牂䅂䅁权㥂䅂䅁允䅁䅁䅅䅁䙁䝁渳㘫确瘰⽇䍄䉁䅁䅁睁䅁䅁䅍䅄䅁䅁䅯杈䅕䅁䅯䅇䅙䅁䅅䅁䉁䅁䅁权㡂杂䅁䍄䉁䅁䅁䅂䅁䅁䅍䅄䅁䅁䅯䅈䅕䅁䅯䅂䅁䅁䅯兤䅑䅁䅅䅁䉁䅁䅁兂䅁䅁䅁丯刴兑杷允䅁䅁䅑䅁䑁䅁䅷䅁䭁䅁䝑䅁䭁䉁䅅䅁䭁䡁䔰䅁䉁䅁䅁允䅁䅁䄴䅆䅁䑁䅍䅍ㅁ䑁䅧李穁䑁䅁䅍睁䅁䅁䍄䉁䅁䅁䅂䅁䅁䅍䅄䅁䅁䅯䅈䅁䅁䅯允䅉䅁䅯睁䅉䅁䅅䅁䉁䅁䅁兂䭄癋癧䭖猷䅑杷允䅁䅁䅑䅁䑁䅁䅷䅁䭁䝁䍅䅁䭁䅁䅯䅁䭁偁䈸䅁䉁䅁䅁允䅁䅁䅕牡へ硫䕩啅䵁䅉䅅䅁䕁䅁䅁睁䵁䅁䅁权䩂睁䅁权䕁䅁䅁权⽄允䅁允䅁䅁䅅䅁䙁䅁䅁䥁煄䤳䉸䍄䉁䅁䅁䅂䅁䅁䅍䅄䅁䅁䅯兏䅕䅁䅯充䅁䅁䅯杧䅑䅁䅅䅁䉁䅁䅁杄啁䅁䅁免㕁䑁䅙兎穁䑁䅉兎硁䑁䅍䅁䵁䅉䅅䅁䑁䅁䅁睁䵁䅁䅁权摄兂䅁权流杂䅁允䅁䅁䅅䅁佁䅁䄴䅁硁䑁䅁睍畁䑁䅑睍䅁䅁杷允䅁䅁䅑䅁䑁䅁䅷䅁䭁䩁䑑䅁䭁䅁䅑䅁䭁偁䈸䅁䉁䅁䅁允䅁䅁䅕䅁䅁䥁剎䕢䵅䅉䅅䅁䕁䅁䅁睁䵁䅁䅁权㡂睁䅁权䭁䅁䅁权䙁䅁䅁允䅁䅁䅅䅁䙁䡁焹䡶呓䉇䅎䍄䉁䅁䅁䅂䅁䅁䅍䅄䅁䅁䅯䅂䅕䅁䅯睡䅑䅁䅯䅣䅑䅁䅅䅁䉁䅁䅁兂剃堷⽷噎男睐杷允䅁䅁䅑䅁䑁䅁䅷䅁䭁䉁䙑䅁䭁䅁䅑䅁䭁䡁䕣䅁䉁䅁䅁允䅁䅁䅕䅁䅁䕁敪啅䵅䅉䅅䅁䕁䅁䅁睁䵁䅁䅁权乄䅂䅁权牂䅂䅁权䕃䅂䅁允䅁䅁䅅䅁䙁䥁獴⼵灵昸⽯䍄䉁䅁䅁䅂䅁䅁䅍䅄䅁䅁䅯克䅕䅁䅯睡䅑䅁䅯睤䅑䅁䅅䅁䉁䅁䅁权䡂䅁䅁䍄䉁䅁䅁䅂䅁䅁䅍䅄䅁䅁䅯䅫䅑䅁䅯䅂䅁䅁䅯䅥䅑䅁䅅䅁䉁䅁䅁兂䅁䅁䅁湒慸兑杷允䅁䅁䅑䅁䑁䅁䅷䅁䭁乁䙅䅁䭁䉁䜸䅁䭁䍁䝁䅁䉁䅁䅁允䅁䅁䅯来䅙䅁杷允䅁䅁䅍䅁䑁䅁䅷䅁䭁䩁䕁䅁䭁䉁䝷䅁䉁䅁䅁允䅁䅁䅯杗䅙䅁杷允䅁䅁䅑䅁䑁䅁䅷䅁䭁乁䘴䅁䭁䝁䕳䅁䭁䡁䕣䅁䉁䅁䅁允䅁䅁䅕積積積積稴䴸䅉䅅䅁䕁䅁䅁睁䵁䅁䅁权穃兂䅁权牂䅂䅁权㙂䅂䅁允䅁䅁䅅䅁䙁䉁畓⭒㙆但⽙䍄䉁䅁䅁䅂䅁䅁䅍䅄䅁䅁䅯免䅉䅁䅯权䅁䅁䅯眯䅅䅁䅅䅁䉁䅁䅁兂畃⭒㙆䭆嘴䅑杷允䅁䅁䅑䅁䑁䅁䅷䅁䭁䝁䙧䅁䭁䝁䕳䅁䭁䡁䕧䅁䉁䅁䅁允䅁䅁䅕硫䕧杖琴樲䴸䅉䅅䅁䑁䅁䅁睁䵁䅁䅁权剂兂䅁权奁杂䅁允䅁䅁䅅䅁䭁䕁䡫䅁䵁䅉䅅䅁䕁䅁䅁睁䵁䅁䅁权㡃䅂䅁权剁䅁䅁权㡂䅂䅁允䅁䅁䅅䅁佁䉁䅑䅁穁䑁䅅免㉁䑁䅁䅍睁䑁䅁䅍䅁䅁杷允䅁䅁䅑䅁䑁䅁䅷䅁䭁乁䅫䅁䭁䅁䅑䅁䭁䅁䍑䅁䉁䅁䅁允䅁䅁䅕䅁䅁䵳䭯歰䵅䅉䅅䅁䑁䅁䅁睁䵁䅁䅁权扄兂䅁权流杂䅁允䅁䅁䅅䅁佁䅁䅷䅁㕁䑁䅣杌㑁䑁䅍䅁䵁䅉䅅䅁䕁䅁䅁睁䵁䅁䅁权千兂䅁权剁䅁䅁权㉂䅂䅁允䅁䅁䅅䅁佁䉁䅉䅁硁䑁䅁兏祁䑁䅧睎ㅁ䑁䅧䅁䵁䅉䅅䅁䕁䅁䅁睁䵁䅁䅁权乁兂䅁权晁杂䅁权杁杂䅁允䅁䅁䅅䅁䭁䕁䝷䅁䵁䅉䅅䅁䕁䅁䅁睁䵁䅁䅁权䭂兂䅁权剁䅁䅁权睂䅂䅁允䅁䅁䅅䅁佁䉁䅑䅁硁䑁䅙兎㉁䑁䅍䅍睁䑁䅁䅍䅁䅁杷允䅁䅁䅑䅁䑁䅁䅷䅁䭁䕁䘰䅁䭁䝁䕳䅁䭁䥁䕕䅁䉁䅁䅁允䅁䅁䅕牕敧敨剴䐸䴸䅉䅅䅁䕁䅁䅁睁䵁䅁䅁权⭁兂䅁权牂䅂䅁权䕃䅂䅁允䅁䅁䅅䅁䙁䡁啳歲桦癥⽓䍄䉁䅁䅁睁䅁䅁䅍䅄䅁䅁䅯䅮䅑䅁䅯杇䅙䅁䅅䅁䉁䅁䅁权婂杂䅁䍄䉁䅁䅁䅂䅁䅁䅍䅄䅁䅁䅯杭䅑䅁䅯睡䅑䅁䅯全䅑䅁䅅䅁䉁䅁䅁兂慃婭婭婭䩮睐杷允䅁䅁䅑䅁䑁䅁䅷䅁䭁䩁䑕䅁䭁䉁䅅䅁䭁偁䈸䅁䉁䅁䅁允䅁䅁䄴䅆䅁䑁䅑免祁䑁䅫兏穁䑁䅁䅍睁䅁䅁䍄䉁䅁䅁睁䅁䅁䅍䅄䅁䅁䅯杆䅙䅁䅯杊䅙䅁䅅䅁䉁䅁䅁杄佁䅁䅁免睁䑁䅑杌ㅁ䑁䅫䅁䵁䅉䅅䅁䕁䅁䅁睁䵁䅁䅁权允䅂䅁权䕁䅁䅁权㡂䅂䅁允䅁䅁䅅䅁䭁䝁䍣䅁䵁䅉䅅䅁䕁䅁䅁睁䵁䅁䅁权䉄兂䅁权剁䅁䅁权䅃䅂䅁允䅁䅁䅅䅁佁䉁䅑䅁硁䑁䅉䅏ㅁ䑁䅕杍穁䑁䅙䅍䅁䅁杷允䅁䅁䅑䅁䑁䅁䅷䅁䭁䍁䉯䅁䭁䉁䅅䅁䭁䅁䍑䅁䉁䅁䅁允䅁䅁䄴䅆䅁䑁䅅睍穁䑁䅕䅍睁䑁䅁䅍睁䅁䅁䍄䉁䅁䅁䅂䅁䅁䅍䅄䅁䅁䅯杯䅕䅁䅯䅂䅁䅁䅯杤䅑䅁䅅䅁䉁䅁䅁兂䅁䅁䅁䡁㉡䅑杷允䅁䅁䅑䅁䑁䅁䅷䅁䭁䥁䙯䅁䭁䉁䜸䅁䭁䍁䝁䅁䉁䅁䅁允䅁䅁䅯䅸䅣䅁杷允䅁䅁䅑䅁䑁䅁䅷䅁䭁䵁䙑䅁䭁䉁䜸䅁䭁䍁䝁䅁䉁䅁䅁允䅁䅁䅯李䅣䅁杷允䅁䅁䅍䅁䑁䅁䅷䅁䭁乁䔴䅁䭁䉁䜴䅁䉁䅁䅁允䅁䅁䅯杄䅣䅁杷允䅁䅁䅍䅁䑁䅁䅷䅁䭁䉁䙁䅁䭁䉁䝧䅁䉁䅁䅁允䅁䅁䅯兌䅙䅁杷允䅁䅁䅑䅁䑁䅁䅷䅁䭁䕁䙕䅁䭁䝁䕳䅁䭁䝁䔸䅁䉁䅁䅁允䅁䅁䅕䑔䩥坑汄䱳䴸䅉䅅䅁䕁䅁䅁睁䵁䅁䅁权ぃ兂䅁权䕁䅁䅁权䉃䅂䅁允䅁䅁䅅䅁䙁䅁䅁䅁杂⼰䅆䍄䉁䅁䅁䅂䅁䅁䅍䅄䅁䅁䅯眫䅍䅁䅯充䅁䅁䅯眯䅅䅁䅅䅁䉁䅁䅁杄啁䅁䅁兏ぁ䑁䅉䅍睁䑁䅁䅍睁䑁䅁䅁䵁䅉䅅䅁䕁䅁䅁睁䵁䅁䅁权剁允䅁权䭁䅁䅁权䕁杁䅁允䅁䅁䅅䅁䙁偁⭰牡へ硅䄵䍄䉁䅁䅁䅂䅁䅁䅍䅄䅁䅁䅯儲䅕䅁䅯睡䅑䅁䅯睥䅑䅁䅅䅁䉁䅁䅁兂䑄匹捨㡪䙌睐杷允䅁䅁䅍䅁䑁䅁䅷䅁䭁䵁䕙䅁䭁䉁䝯䅁䉁䅁䅁允䅁䅁䅯睥䅙䅁杷允䅁䅁䅑䅁䑁䅁䅷䅁䭁䅁䕯䅁䭁䅁䅯䅁䭁偁䈸䅁䉁䅁䅁允䅁䅁䅕偄㤵打䍖䱖䴸䅉䅅䅁䑁䅁䅁睁䵁䅁䅁权䩄䅂䅁权流杂䅁允䅁䅁䅅䅁佁䅁䅷䅁㕁䑁䅕杌㍁䑁䅍䅁䵁䅉䅅䅁䕁䅁䅁睁䵁䅁䅁权牁兂䅁权牂䅂䅁权祂䅂䅁允䅁䅁䅅䅁䙁䉁婦発呤㠴⽕䍄䉁䅁䅁䅂䅁䅁䅍䅄䅁䅁䅯杘䅕䅁䅯睡䅑䅁䅯睧䅑䅁䅅䅁䉁䅁䅁兂浂浚浚浚畢睐杷允䅁䅁䅑䅁䑁䅁䅷䅁䭁䕁䙉䅁䭁䝁䕳䅁䭁䝁䔸䅁䉁䅁䅁允䅁䅁䅕灭婭婭婭ぅ䵁䅉䅅䅁䕁䅁䅁睁䵁䅁䅁权乄兂䅁权牂䅂䅁权瑂䅂䅁允䅁䅁䅅䅁䙁䅁琴灳瘳⽰⽩䍄䉁䅁䅁睁䅁䅁䅍䅄䅁䅁䅯䅚䅕䅁䅯杇䅙䅁䅅䅁䉁䅁䅁权䑄杂䅁䍄䉁䅁䅁䅂䅁䅁䅍䅄䅁䅁䅯杴䅑䅁䅯睡䅑䅁䅯內䅑䅁䅅䅁䉁䅁䅁兂卂䉵䘶ㄶ䕅䅑杷允䅁䅁䅑䅁䑁䅁䅷䅁䭁䉁䘸䅁䭁䉁䜸䅁䭁䍁䝁䅁䉁䅁䅁允䅁䅁䅯䅔䅙䅁杷允䅁䅁䅍䅁䑁䅁䅷䅁䭁䵁䙉䅁䭁䉁䝧䅁䉁䅁䅁允䅁䅁䅯䅦䅙䅁杷允䅁䅁䅑䅁䑁䅁䅷䅁䭁䵁䘰䅁䭁䝁䕳䅁䭁䡁䕷䅁䉁䅁䅁允䅁䅁䅕杓䍷㑋坣吵䴸䅉䅅䅁䕁䅁䅁睁䵁䅁䅁权祂兂䅁权牂䅂䅁权㥂䅂䅁允䅁䅁䅅䅁䙁䅁琴灳瘳㥰⽡䍄䉁䅁䅁䅂䅁䅁䅍䅄䅁䅁䅯睪䅕䅁䅯充䅁䅁䅯䅧䅑䅁䅅䅁䉁䅁䅁杄十䅁䅁䅎㑁䑁䅍睍㍁䑁䅁䅍睁䅁䅁䍄䉁䅁䅁䅂䅁䅁䅍䅄䅁䅁䅯全䅕䅁䅯充䅁䅁䅯兣䅑䅁䅅䅁䉁䅁䅁杄啁䅁䅁免睁䑁䅑免㉁䑁䅣䅍睁䑁䅁䅁䵁䅉䅅䅁䭁䅁䅁睁療䅁䅁权䝃䅂䅁权䉁䅁䅁兂䅁䅁䅁䅁睄睐䅕䅁䅁䅁䅄歧䭁䅁䅑潁䭁䅁䅑潁䭁䅁䅑潁䭁䅁䅑潁䭁䅁䅉䅁䉁䅁䅁允䅁䅁䅁杁䅁䅁䅁䍄䉁䅁䅁睁䅁䅁䅍䅄䅁䅁䅯䅔䅕䅁䅯杊䅙䅁䅅䅁䉁䅁䅁杄䵁䅁䅁䅏穁䍁䄴睎ㅁ䅁䅁䍄䉁䅁䅁睁䅁䅁䅍䅄䅁䅁䅯杭䅕䅁䅯杇䅙䅁䅅䅁䉁䅁䅁权婂杂䅁䍄䉁䅁䅁䅂䅁䅁䅍䅄䅁䅁䅯䅺䅕䅁䅯充䅁䅁䅯兦䅑䅁䅅䅁䉁䅁䅁杄啁䅁䅁免祁䑁䅙䅎睁䑁䅉䅍睁䑁䅁䅁䵁䅉䅅䅁䕁䅁䅁睁䵁䅁䅁权扄䅂䅁权剁䅁䅁权硂䅂䅁允䅁䅁䅅䅁佁䉁䅉䅁穁䑁䅙兎㕁䑁䅙䅍睁䑁䅁䅁䵁䅉䅅䅁䕁䅁䅁睁䵁䅁䅁权䱁杂䅁权剁䅁䅁权あ䅂䅁允䅁䅁䅅䅁佁䉁䅑䅁硁䑁䅙兎祁䑁䅉李睁䑁䅁䅍䅁䅁杷允䅁䅁䅑䅁䑁䅁䅷䅁䭁乁䕳䅁䭁䝁䕳䅁䭁䡁䕙䅁䉁䅁䅁允䅁䅁䅕䉵䘶ㄶ㑇牪䴸䅉䅅䅁䕁䅁䅁睁䵁䅁䅁权硁兂䅁权䕁䅁䅁权穂䅂䅁允䅁䅁䅅䅁䙁䅁䅁䅁䥂剰䉒䍄䉁䅁䅁䅂䅁䅁䅍䅄䅁䅁䅯兣䅕䅁䅯䅂䅁䅁䅯杦䅑䅁䅅䅁䉁䅁䅁兂䅁䅁䅁䕳偫兑杷允䅁䅁䅑䅁䑁䅁䅷䅁䭁䭁䕙䅁䭁䝁䕳䅁䭁䥁䕍䅁䉁䅁䅁允䅁䅁䅕捷桱扒穢吷䴸䅉䅅䅁䕁䅁䅁睁䵁䅁䅁权㉄兂䅁权䕁䅁䅁权あ䅂䅁允䅁䅁䅅䅁䙁䅁䅁䵁奄噤䉆䍄䉁䅁䅁䅂䅁䅁䅍䅄䅁䅁䅯眰䅑䅁䅯睡䅑䅁䅯督䅑䅁䅅䅁䉁䅁䅁兂浂浚浚浚畢睐杷允䅁䅁䅑䅁䑁䅁䅷䅁䭁䝁䘴䅁䭁䝁䕳䅁䭁䡁䔰䅁䉁䅁䅁允䅁䅁䅕灭婭婭婭ぁ䵁䅉䅅䅁䑁䅁䅁睁䵁䅁䅁权噂兂䅁权歁杂䅁允䅁䅁䅅䅁䭁䍁䩅䅁䵁䅉䅅䅁䕁䅁䅁睁䵁䅁䅁权兄䅂䅁权牂䅂䅁权ㅂ䅂䅁允䅁䅁䅅䅁䙁䑁ね䡹⭡⭮⽱䍄䉁䅁䅁䅂䅁䅁䅍䅄䅁䅁䅯杊䅁䅁䅯充䅁䅁䅯䅂䅉䅁䅅䅁䉁䅁䅁杄啁䅁䅁杍祁䑁䅙免睁䑁䅁䅍睁䑁䅁䅁䵁䅉䅅䅁䕁䅁䅁睁䵁䅁䅁权潂杁䅁权剁䅁䅁权䙁䅁䅁允䅁䅁䅅䅁佁䉁䅑䅁ぁ䑁䅑兏ぁ䑁䅫䅏睁䑁䅁䅍䅁䅁杷允䅁䅁䅑䅁䑁䅁䅷䅁䭁䡁䙉䅁䭁䝁䕳䅁䭁䡁䕉䅁䉁䅁䅁允䅁䅁䅕㑈牘払敧吱䴸䅉䅅䅁䕁䅁䅁睁䵁䅁䅁权啂兂䅁权剁䅁䅁权㕂䅂䅁允䅁䅁䅅䅁佁䉁䅑䅁硁䑁䅙李㍁䑁䅣䅍睁䑁䅁䅍䅁䅁杷允䅁䅁䅑䅁䑁䅁䅷䅁䭁䉁䝁䅁䭁䝁䕳䅁䭁䥁䕕䅁䉁䅁䅁允䅁䅁䅕潅䅐煹䙆樵䴸䅉䅅䅁䑁䅁䅁睁䵁䅁䅁权䭃䅂䅁权捁杂䅁允䅁䅁䅅䅁䭁䱁䜰䅁䵁䅉䅅䅁䕁䅁䅁睁䵁䅁䅁权ㅃ䅂䅁权牂䅂䅁权⽂䅂䅁允䅁䅁䅅䅁䙁䱁敧敨剴䱵⼶䍄䉁䅁䅁䅂䅁䅁䅍䅄䅁䅁䅯杔䅁䅁䅯权䅁䅁䅯兂䅁䅁䅅䅁䉁䅁䅁兂摁浗㝑〳匸䅑杷允䅁䅁䅑䅁䑁䅁䅷䅁䭁䭁䙷䅁䭁䅁䅑䅁䭁䡁䕧䅁䉁䅁䅁允䅁䅁䅕䅁䅁䅁⽱啔䵅䅉䅅䅁䑁䅁䅁睁䵁䅁䅁权杂兂䅁权流杂䅁允䅁䅁䅅䅁佁䅁䅷䅁㕁䑁䅙杌㑁䑁䅫䅁䵁䅉䅅䅁䕁䅁䅁睁䵁䅁䅁权湃䅂䅁权剁䅁䅁权瑂䅂䅁允䅁䅁䅅䅁佁䉁䅑䅁硁䑁䅅睍㍁䑁䅉杍睁䑁䅁䅍䅁䅁杷允䅁䅁䅍䅁䑁䅁䅷䅁䭁䭁䙧䅁䭁䉁䜴䅁䉁䅁䅁允䅁䅁䅯䅬䅙䅁杷允䅁䅁䅍䅁䑁䅁䅷䅁䭁佁䙫䅁䭁䉁䜴䅁䉁䅁䅁允䅁䅁䅯䅇䅧䅁杷允䅁䅁䅑䅁䑁䅁䅷䅁䭁䉁䙫䅁䭁䝁䕳䅁䭁䡁䔸䅁䉁䅁䅁允䅁䅁䅕䭆䠵場啯爴䴸䅉䅅䅁䕁䅁䅁睁䵁䅁䅁权噂兂䅁权剁䅁䅁权䡄元䅁允䅁䅁䅅䅁佁䉁䅑䅁祁䑁䅫兎㍁䑁䅁䅍睁䑁䅁䅍䅁䅁杷允䅁䅁䅑䅁䑁䅁䅷䅁䭁䩁䙯䅁䭁䉁䅅䅁䭁䥁䕕䅁䉁䅁䅁允䅁䅁䄴杅䅁䑁䅑睍ぁ䑁䅁䅍睁䑁䅁䅍䅁䅁杷允䅁䅁䅍䅁䑁䅁䅷䅁䭁佁䘸䅁䭁䉁䝯䅁䉁䅁䅁允䅁䅁䅯兺䅙䅁杷允䅁䅁䅍䅁䑁䅁䅷䅁䭁乁䕍䅁䭁䍁䝑䅁䉁䅁䅁允䅁䅁䅯䅅䅑䅁杷允䅁䅁䅑䅁䑁䅁䅷䅁䭁䉁䙉䅁䭁䉁䅅䅁䭁䥁䕅䅁䉁䅁䅁允䅁䅁䄴䅆䅁䑁䅅免睁䑁䅁杍㑁䑁䅁䅍睁䅁䅁䍄䉁䅁䅁䅂䅁䅁䅍䅄䅁䅁䅯睑䅕䅁䅯充䅁䅁䅯兤䅑䅁䅅䅁䉁䅁䅁杄十䅁䅁杍㕁䑁䅁兏穁䑁䅣兏硁䅁䅁䍄䉁䅁䅁䅂䅁䅁䅍䅄䅁䅁䅯睙䅍䅁䅯权䅁䅁䅯眯䅅䅁䅅䅁䉁䅁䅁兂潂敫㠱穐⭘睐杷允䅁䅁䅍䅁䑁䅁䅷䅁䭁䉁䙧䅁䭁䉁䝧䅁䉁䅁䅁允䅁䅁䅯杓䅙䅁杷允䅁䅁䅍䅁䑁䅁䅷䅁䭁乁䙣䅁䭁䉁䝧䅁䉁䅁䅁允䅁䅁䅯兇䅙䅁杷允䅁䅁䅑䅁䑁䅁䅷䅁䭁佁䘰䅁䭁䅁䅑䅁䭁䡁䕑䅁䉁䅁䅁允䅁䅁䅕䅁䅁䡁㡄〯䵁䅉䅅䅁䑁䅁䅁睁䵁䅁䅁权塄䅂䅁权歁杂䅁允䅁䅁䅅䅁䭁佁䡳䅁䵁䅉䅅䅁䑁䅁䅁睁䵁䅁䅁权坂兂䅁权奁杂䅁允䅁䅁䅅䅁䭁䕁䝑䅁䵁䅉䅅䅁䕁䅁䅁睁䵁䅁䅁权䥃兂䅁权剁䅁䅁权療䅂䅁允䅁䅁䅅䅁佁䉁䅑䅁硁䑁䅍䅍㉁䑁䅣免睁䑁䅁䅍䅁䅁杷允䅁䅁䅑䅁䑁䅁䅷䅁䭁䅁䜸䅁䭁䝁䕳䅁䭁䥁䕕䅁䉁䅁䅁允䅁䅁䅕牕敧敨剴䐴䴸䅉䅅䅁䑁䅁䅁睁䵁䅁䅁权乄兂䅁权捁杂䅁允䅁䅁䅅䅁䭁䩁䜴䅁䵁䅉䅅䅁䕁䅁䅁睁䵁䅁䅁权獄䅂䅁权牂䅂䅁权瑂䅂䅁允䅁䅁䅅䅁䙁䕁杊搵楁硗䅺䍄䉁䅁䅁䅂䅁䅁䅍䅄䅁䅁䅯睓䅕䅁䅯睡䅑䅁䅯兦䅑䅁䅅䅁䉁䅁䅁兂䵁楁䡵瑆⭮睐杷允䅁䅁䅑䅁䑁䅁䅷䅁䭁偁䉙䅁䭁䅁䍅䅁䭁䅁䍕䅁䉁䅁䅁允䅁䅁䅕卄婁漷噴䔹䵁䅉䅅䅁䕁䅁䅁睁䵁䅁䅁权噁睁䅁权䕁䅁䅁权⽄允䅁允䅁䅁䅅䅁䙁䅁䅁䥁㡂灎䉨䍄䉁䅁䅁睁䅁䅁䅍䅄䅁䅁䅯儴䅕䅁䅯杊䅙䅁䅅䅁䉁䅁䅁杄佁䅁䅁免睁䑁䅫杌㍁䑁䅑䅁䵁䅉䅅䅁䕁䅁䅁睁䵁䅁䅁权奃兂䅁权剁䅁䅁权䍃䅂䅁允䅁䅁䅅䅁佁䉁䅉䅁穁䑁䅧免㕁䑁䅁䅍睁䑁䅁䅁䵁䅉䅅䅁䕁䅁䅁睁䵁䅁䅁权䅄兂䅁权牂䅂䅁权瑂䅂䅁允䅁䅁䅅䅁䙁䍁䝕婧䑖⽩⽁䍄䉁䅁䅁䅂䅁䅁䅍䅄䅁䅁䅯朲䅑䅁䅯充䅁䅁䅯全䅑䅁䅅䅁䉁䅁䅁杄啁䅁䅁免睁䑁䅙䅏硁䑁䅣䅍睁䑁䅁䅁䵁䅉䅅䅁䑁䅁䅁睁䵁䅁䅁权牄兂䅁权奁杂䅁允䅁䅁䅅䅁䭁䑁䝫䅁䵁䅉䅅䅁䕁䅁䅁睁䵁䅁䅁权牁兂䅁权牂䅂䅁权㥂䅂䅁允䅁䅁䅅䅁䙁䥁坣挲㌷⭕⼫䍄䉁䅁䅁睁䅁䅁䅍䅄䅁䅁䅯杈䅕䅁䅯䅈䅙䅁䅅䅁䉁䅁䅁权楂杂䅁䍄䉁䅁䅁䅂䅁䅁䅍䅄䅁䅁䅯䅹䅑䅁䅯䅂䅁䅁䅯䅣䅑䅁䅅䅁䉁䅁䅁兂䅁䅁䅁乗奕兑杷允䅁䅁䅑䅁䑁䅁䅷䅁䭁䵁䘴䅁䭁䉁䅅䅁䭁䡁䕣䅁䉁䅁䅁允䅁䅁䄴䅆䅁䑁䅅䅎祁䑁䅁䅍睁䑁䅁䅍睁䅁䅁䍄䉁䅁䅁䅂䅁䅁䅍䅄䅁䅁䅯睆䅙䅁䅯䅂䅁䅁䅯䅧䅑䅁䅅䅁䉁䅁䅁兂䅁䅁䅁䥁䱯兑杷允䅁䅁䅍䅁䑁䅁䅷䅁䭁䅁䝣䅁䭁䉁䝧䅁䉁䅁䅁允䅁䅁䅯䅒䅙䅁杷允䅁䅁䅑䅁䑁䅁䅷䅁䭁䅁䙉䅁䭁䝁䕳䅁䭁䡁䕍䅁䉁䅁䅁允䅁䅁䅕児塲㍯㥁樲䴸䅉䅅䅁䕁䅁䅁睁䵁䅁䅁权剃䅂䅁权牂䅂䅁权瑂䅂䅁允䅁䅁䅅䅁䙁䕁桪桥畓⭒⽫䍄䉁䅁䅁䅂䅁䅁䅍䅄䅁䅁䅯兦䅕䅁䅯睈䅙䅁䅯䅉䅙䅁䅅䅁䉁䅁䅁权癄睂䅁䍄䉁䅁䅁䅂䅁䅁䅍䅄䅁䅁䅯兰䅕䅁䅯充䅁䅁䅯內䅑䅁䅅䅁䉁䅁䅁杄十䅁䅁兎㉁䑁䅍䅏㉁䑁䅁䅍睁䅁䅁䍄䉁䅁䅁䅂䅁䅁䅍䅄䅁䅁䅯睤䅕䅁䅯睡䅑䅁䅯杦䅑䅁䅅䅁䉁䅁䅁兂㝂䭆䠵場䕲睐杷允䅁䅁䅍䅁䑁䅁䅷䅁䭁偁䕳䅁䭁䍁䝙䅁䉁䅁䅁允䅁䅁䄴䅄䅁䑁䅧䅎畁䑁䅅免䅁䅁杷允䅁䅁䅑䅁䑁䅁䅷䅁䭁䉁䙯䅁䭁䉁䅅䅁䭁䡁䕳䅁䉁䅁䅁允䅁䅁䄴杅䅁䑁䅙睍ぁ䑁䅅兏㍁䑁䅁李䅁䅁杷允䅁䅁䅑䅁䑁䅁䅷䅁䭁乁䌴䅁䭁䅁䅑䅁䭁䅁䅕䅁䉁䅁䅁允䅁䅁䅕䅁䅁䱁㌶啕䵅䅉䅅䅁䕁䅁䅁睁䵁䅁䅁权慃䅂䅁权䕁䅁䅁权睂䅂䅁允䅁䅁䅅䅁䙁䅁䅁䅁⭁祌䉊䍄䉁䅁䅁䅂䅁䅁䅍䅄䅁䅁䅯䅡䅕䅁䅯睡䅑䅁䅯䅧䅑䅁䅅䅁䉁䅁䅁兂硂児塲㍯乄睐杷允䅁䅁䅍䅁䑁䅁䅷䅁䭁䉁䙙䅁䭁䉁䜴䅁䉁䅁䅁允䅁䅁䅯眳䅣䅁杷允䅁䅁䅑䅁䑁䅁䅷䅁䭁䑁䘰䅁䭁䝁䕳䅁䭁䡁䕕䅁䉁䅁䅁允䅁䅁䅕㉩湺㘫确䐹䴸䅉䅅䅁䕁䅁䅁睁䵁䅁䅁权湃兂䅁权牂䅂䅁权㥂䅂䅁允䅁䅁䅅䅁䙁䑁積積積㡍⽍䍄䉁䅁䅁䅂䅁䅁䅍䅄䅁䅁䅯眲䅧䅁䅯䅂䅁䅁䅯䅤䅑䅁䅅䅁䉁䅁䅁兂䅁䅁䅁䅑㙁兑杷允䅁䅁䅍䅁䑁䅁䅷䅁䭁䩁䘸䅁䭁䍁䝑䅁䉁䅁䅁允䅁䅁䅯杈䅧䅁杷允䅁䅁䅑䅁䑁䅁䅷䅁䭁䥁䕳䅁䭁䝁䕳䅁䭁䝁䔸䅁䉁䅁䅁允䅁䅁䅕〰椱䙅㕧䰷䴸䅉䅅䅁䕁䅁䅁睁䵁䅁䅁权佂兂䅁权剁䅁䅁权㍂䅂䅁允䅁䅁䅅䅁佁䉁䅁䅁ㅁ䑁䅁睎硁䑁䅫兏㑁䅁䅁䍄䉁䅁䅁䅂䅁䅁䅍䅄䅁䅁䅯兗䅁䅁䅯权䅁䅁䅯䅂䅉䅁䅅䅁䉁䅁䅁兂㙃兓䍷㑋䙣䅑杷允䅁䅁䅑䅁䑁䅁䅷䅁䭁乁䕯䅁䭁䉁䜸䅁䭁䍁䝁䅁䉁䅁䅁允䅁䅁䅯䅏䅙䅁杷允䅁䅁䅑䅁䑁䅁䅷䅁䭁䡁䙅䅁䭁䉁䅅䅁䭁䡁䕯䅁䉁䅁䅁允䅁䅁䄴杅䅁䑁䅑兏㉁䑁䅣䅎睁䑁䅁䅍䅁䅁杷允䅁䅁䅍䅁䑁䅁䅷䅁䭁䅁䙅䅁䭁䉁䝷䅁䉁䅁䅁允䅁䅁䅯杯䅙䅁杷允䅁䅁䅑䅁䑁䅁䅷䅁䭁䑁䙯䅁䭁䝁䕳䅁䭁䡁䕷䅁䉁䅁䅁允䅁䅁䅕䉯癯匳䝑戲䴸䅉䅅䅁䕁䅁䅁睁䵁䅁䅁权㕂兂䅁权剁䅁䅁权㕂䅂䅁允䅁䅁䅅䅁佁䉁䅑䅁硁䑁䅅兎㉁䑁䅉兎㍁䑁䅙䅍䅁䅁杷允䅁䅁䅑䅁䑁䅁䅷䅁䭁䅁䘴䅁䭁䝁䕳䅁䭁䡁䕯䅁䉁䅁䅁允䅁䅁䅕体㙆䭆䠵启䴸䅉䅅䅁䕁䅁䅁睁䵁䅁䅁权硃兂䅁权䕁䅁䅁权䡄元䅁允䅁䅁䅅䅁䙁䅁䅁䅁祂卶䉚䍄䉁䅁䅁䅂䅁䅁䅍䅄䅁䅁䅯眷䅕䅁䅯䅂䅁䅁䅯全䅑䅁䅅䅁䉁䅁䅁兂䅁䅁䅁田㍣兑杷允䅁䅁䅑䅁䑁䅁䅷䅁䭁䍁䅳䅁䭁䅁䅑䅁䭁䅁䅕䅁䉁䅁䅁允䅁䅁䅕䅁䅁䕁煮歙䵅䅉䅅䅁䕁䅁䅁睁䵁䅁䅁权獃兂䅁权剁䅁䅁权療䅂䅁允䅁䅁䅅䅁佁䉁䅉䅁㍁䑁䅑睎睁䑁䅁䅍睁䑁䅁䅁䵁䅉䅅䅁䑁䅁䅁睁䵁䅁䅁权䩄䅂䅁权慁杂䅁允䅁䅁䅅䅁䭁䝁䝉䅁䵁䅉䅅䅁䕁䅁䅁睁䵁䅁䅁权㡄䅂䅁权䕁䅁䅁权䡄元䅁允䅁䅁䅅䅁䙁䅁䅁䅁杄䍧䉸䍄䉁䅁䅁䅂䅁䅁䅍䅄䅁䅁䅯睚䅕䅁䅯䅂䅁䅁䅯杧䅑䅁䅅䅁䉁䅁䅁兂䅁䅁䅁偍㡢䅑杷允䅁䅁䅑䅁䑁䅁䅷䅁䭁䅁䑯䅁䭁䅁䅯䅁䭁偁䈸䅁䉁䅁䅁允䅁䅁䅕杓䍷㑋坣啃䵁䅉䅅䅁䑁䅁䅁睁䵁䅁䅁权㡂兂䅁权慁杂䅁允䅁䅁䅅䅁䭁䕁䝁䅁䵁䅉䅅䅁䕁䅁䅁睁䵁䅁䅁权䡃䅂䅁权剁䅁䅁权㕂䅂䅁允䅁䅁䅅䅁佁䉁䅑䅁ぁ䑁䅣兏㉁䑁䅫兎睁䑁䅁䅍䅁䅁杷允䅁䅁䅑䅁䑁䅁䅷䅁䭁䡁䙯䅁䭁䝁䕳䅁䭁䡁䕫䅁䉁䅁䅁允䅁䅁䅕㑈牘払⭧䕙䵁䅉䅅䅁䕁䅁䅁睁䵁䅁䅁权千䅂䅁权牂䅂䅁权⽂䅂䅁允䅁䅁䅅䅁䙁䕁桪桥畓㥒⽅䍄䉁䅁䅁䅂䅁䅁䅍䅄䅁䅁䅯杯䅑䅁䅯䅂䅁䅁䅯䅧䅑䅁䅅䅁䉁䅁䅁兂䅁䅁䅁䌸〷䅑杷允䅁䅁䅑䅁䑁䅁䅷䅁䭁䵁䕍䅁䭁䝁䕳䅁䭁䡁䕷䅁䉁䅁䅁允䅁䅁䅕浚浚浚浚樱䴸䅉䅅䅁䑁䅁䅁睁䵁䅁䅁权獄䅂䅁权奁杂䅁允䅁䅁䅅䅁䭁䕁䝑䅁䵁䅉䅅䅁䕁䅁䅁睁䵁䅁䅁权㉁兂䅁权晁杂䅁权杁杂䅁允䅁䅁䅅䅁䭁䵁䝧䅁䵁䅉䅅䅁䕁䅁䅁睁䵁䅁䅁权㥂兂䅁权䕁䅁䅁权睂䅂䅁允䅁䅁䅅䅁䙁䅁䅁䅁捂か䉬䍄䉁䅁䅁䅂䅁䅁䅍䅄䅁䅁䅯䄱䅉䅁䅯䅂䅁䅁䅯兂䅁䅁䅅䅁䉁䅁䅁兂䅁䅁䅁浒敒兑杷允䅁䅁䅑䅁䑁䅁䅷䅁䭁䱁䕍䅁䭁䝁䕳䅁䭁䡁䔴䅁䉁䅁䅁允䅁䅁䅕兇坒楄礲吱䴸䅉䅅䅁䕁䅁䅁睁䵁䅁䅁权兂兂䅁权牂䅂䅁权療䅂䅁允䅁䅁䅅䅁䙁䙁㕧䵴㉨獶⼸䍄䉁䅁䅁䅂䅁䅁䅍䅄䅁䅁䅯睫䅉䅁䅯䅂䅁䅁䅯兂䅁䅁䅅䅁䉁䅁䅁兂䅁䅁䅁版楴兑杷允䅁䅁䅑䅁䑁䅁䅷䅁䭁䡁䙧䅁䭁䝁䕳䅁䭁䡁䕅䅁䉁䅁䅁允䅁䅁䅕潅䅐煹䙆樶䴸䅉䅅䅁䕁䅁䅁睁䵁䅁䅁权⭂杁䅁权䕁䅁䅁权⽄允䅁允䅁䅁䅅䅁䙁䅁䅁䵁乨㘰䉸䍄䉁䅁䅁䅂䅁䅁䅍䅄䅁䅁䅯睹䅕䅁䅯睈䅙䅁䅯䅉䅙䅁䅅䅁䉁䅁䅁权䭁睂䅁䍄䉁䅁䅁䅂䅁䅁䅍䅄䅁䅁䅯䅚䅕䅁䅯䅂䅁䅁䅯兢䅑䅁䅅䅁䉁䅁䅁兂䅁䅁䅃噚刱兑杷允䅁䅁䅍䅁䑁䅁䅷䅁䭁䍁䙕䅁䭁䍁䝑䅁䉁䅁䅁允䅁䅁䅯杲䅙䅁杷允䅁䅁䅑䅁䑁䅁䅷䅁䭁䥁䕳䅁䭁䝁䕳䅁䭁䥁䕑䅁䉁䅁䅁允䅁䅁䅕扏䥔牤昶橹䴸䅉䅅䅁䕁䅁䅁睁䵁䅁䅁权祂杁䅁权䕁䅁䅁权⽄允䅁允䅁䅁䅅䅁䙁䅁䅁䥁時汩䉊䍄䉁䅁䅁䅂䅁䅁䅍䅄䅁䅁䅯兦䅕䅁䅯睡䅑䅁䅯杣䅑䅁䅅䅁䉁䅁䅁兂偃癷潕䥘㈯睐杷允䅁䅁䅑䅁䑁䅁䅷䅁䭁䉁䙕䅁䭁䅁䅑䅁䭁䥁䕉䅁䉁䅁䅁允䅁䅁䅕䅁䅁乑塰䕗䵅䅉䅅䅁䑁䅁䅁睁䵁䅁䅁权婁兂䅁权奁杂䅁允䅁䅁䅅䅁䭁䕁䝑䅁䵁䅉䅅䅁䕁䅁䅁睁䵁䅁䅁权䵂睁䅁权䭁䅁䅁权䙁䅁䅁允䅁䅁䅅䅁䙁䡁⼰噎㘶兓䄹䍄䉁䅁䅁䅂䅁䅁䅍䅄䅁䅁䅯睮䅕䅁䅯䅂䅁䅁䅯睢䅑䅁䅅䅁䉁䅁䅁兂䅁䅁䅁䡉偕兑杷允䅁䅁䅑䅁䑁䅁䅷䅁䭁䙁䅉䅁䭁䉁䅅䅁䭁䅁䅕䅁䉁䅁䅁允䅁䅁䄴杆䅁䑁䅅䅍硁䑁䅕䅍睁䑁䅁䅍睁䑁䅁䅁䵁䅉䅅䅁䕁䅁䅁睁䵁䅁䅁权坄兂䅁权牂䅂䅁权療䅂䅁允䅁䅁䅅䅁䙁䍁捬㡪ㅌ偋⽑䍄䉁䅁䅁睁䅁䅁䅍䅄䅁䅁䅯兩䅑䅁䅯䅊䅙䅁䅅䅁䉁䅁䅁权䱂元䅁䍄䉁䅁䅁䅂䅁䅁䅍䅄䅁䅁䅯䄫䅑䅁䅯䅂䅁䅁䅯杤䅑䅁䅅䅁䉁䅁䅁兂䅁䅁䅁佥杯兑杷允䅁䅁䅑䅁䑁䅁䅷䅁䭁䑁䙣䅁䭁䉁䅅䅁䭁䡁䕉䅁䉁䅁䅁允䅁䅁䄴杅䅁䑁䅫睎睁䑁䅁䅍睁䑁䅁䅍䅁䅁杷允䅁䅁䅑䅁䑁䅁䅷䅁䭁䱁䙧䅁䭁䝁䕳䅁䭁䥁䕅䅁䉁䅁䅁允䅁䅁䅕䙂余扌摋空䴸䅉䅅䅁䑁䅁䅁睁䵁䅁䅁权浂兂䅁权慁杂䅁允䅁䅁䅅䅁䭁䝁䝉䅁䵁䅉䅅䅁䑁䅁䅁睁䵁䅁䅁权療兂䅁权流杂䅁允䅁䅁䅅䅁佁䅁䅷䅁硁䑁䅁免畁䑁䅧䅁䵁䅉䅅䅁䕁䅁䅁睁䵁䅁䅁权橁兂䅁权剁䅁䅁权あ䅂䅁允䅁䅁䅅䅁佁䉁䅑䅁穁䑁䅉䅍㑁䑁䅁䅏㕁䑁䅫李䅁䅁杷允䅁䅁䅑䅁䑁䅁䅷䅁䭁䉁䍫䅁䭁䅁䅑䅁䭁䅁䅕䅁䉁䅁䅁允䅁䅁䅕䅁䅁䍁伱啧䵅䅉䅅䅁䕁䅁䅁睁䵁䅁䅁权煄䅂䅁权䕁䅁䅁权㕂䅂䅁允䅁䅁䅅䅁䙁䅁䅁䅁䍃欲䉆䍄䉁䅁䅁䅂䅁䅁䅍䅄䅁䅁䅯杧䅕䅁䅯充䅁䅁䅯睢䅑䅁䅅䅁䉁䅁䅁杄十䅁䅁兏㕁䑁䅉李㍁䑁䅁䅍睁䅁䅁䍄䉁䅁䅁䅂䅁䅁䅍䅄䅁䅁䅯朱䅕䅁䅯充䅁䅁䅯䅧䅑䅁䅅䅁䉁䅁䅁杄啁䅁䅁免ㅁ䑁䅍兏㍁䑁䅧䅍睁䑁䅁䅁䵁䅉䅅䅁䑁䅁䅁睁䵁䅁䅁权元兂䅁权慁杂䅁允䅁䅁䅅䅁䭁䝁䝉䅁䵁䅉䅅䅁䕁䅁䅁睁䵁䅁䅁权ぃ兂䅁权牂䅂䅁权㑂䅂䅁允䅁䅁䅅䅁䙁䱁敧敨剴乵⽡䍄䉁䅁䅁睁䅁䅁䅍䅄䅁䅁䅯儵䅕䅁䅯䅇䅙䅁䅅䅁䉁䅁䅁权㡂杂䅁䍄䉁䅁䅁睁䅁䅁䅍䅄䅁䅁䅯杰䅕䅁䅯䅈䅙䅁䅅䅁䉁䅁䅁权杁䅃䅁䍄䉁䅁䅁䅂䅁䅁䅍䅄䅁䅁䅯兄䅅䅁䅯充䅁䅁䅯兂䅁䅁䅅䅁䉁䅁䅁杄啁䅁䅁䅎㍁䑁䅙李㕁䑁䅍免ぁ䑁䅧䅁䵁䅉䅅䅁䕁䅁䅁睁䵁䅁䅁权灁杁䅁权䭁䅁䅁权⽄允䅁允䅁䅁䅅䅁䙁䵁ㅐ䙋偹桑䅖䍄䉁䅁䅁睁䅁䅁䅍䅄䅁䅁䅯䅩䅑䅁䅯䅈䅙䅁䅅䅁䉁䅁䅁权乂杂䅁䍄䉁䅁䅁䅂䅁䅁䅍䅄䅁䅁䅯杴䅑䅁䅯䅂䅁䅁䅯睧䅑䅁䅅䅁䉁䅁䅁兂䅁䅁䅁䝖婅兑杷允䅁䅁䅍䅁䑁䅁䅷䅁䭁佁䙷䅁䭁䉁䝧䅁䉁䅁䅁允䅁䅁䅯兏䅙䅁杷允䅁䅁䅑䅁䑁䅁䅷䅁䭁䱁䕁䅁䭁䝁䕳䅁䭁䝁䔰䅁䉁䅁䅁允䅁䅁䅕䡰㥁瑃橥䐸䴸䅉䅅䅁䕁䅁䅁睁䵁䅁䅁权啄兂䅁权牂䅂䅁权⭂䅂䅁允䅁䅁䅅䅁䙁䡁㥅瑃橥佣⽅䍄䉁䅁䅁睁䅁䅁䅍䅄䅁䅁䅯杴䅑䅁䅯䅈䅙䅁䅅䅁䉁䅁䅁权䉂杂䅁䍄䉁䅁䅁䅂䅁䅁䅍䅄䅁䅁䅯兒䅕䅁䅯充䅁䅁䅯䅤䅑䅁䅅䅁䉁䅁䅁杄啁䅁䅁睍睁䑁䅣䅏㍁䑁䅫䅍睁䑁䅁䅁䵁䅉䅅䅁䑁䅁䅁睁䵁䅁䅁权煄兂䅁权敁杂䅁允䅁䅁䅅䅁䭁乁䝅䅁䵁䅉䅅䅁䑁䅁䅁睁䵁䅁䅁权獄兂䅁权捁杂䅁允䅁䅁䅅䅁䭁䥁䝳䅁䵁䅉䅅䅁䕁䅁䅁睁䵁䅁䅁权煃䅂䅁权剁䅁䅁权睂䅂䅁允䅁䅁䅅䅁佁䉁䅑䅁穁䑁䅑李㑁䑁䅧䅏睁䑁䅁䅍䅁䅁杷允䅁䅁䅑䅁䑁䅁䅷䅁䭁䙁䍅䅁䭁䉁䅅䅁䭁偁䈸䅁䉁䅁䅁允䅁䅁䄴杅䅁䑁䅙杍ㅁ䑁䅁䅍睁䑁䅁䅍䅁䅁杷允䅁䅁䅑䅁䑁䅁䅷䅁䭁䩁䙫䅁䭁䝁䕳䅁䭁䡁䕉䅁䉁䅁䅁允䅁䅁䅕䑔䩥坑汄䱷䴸䅉䅅䅁䕁䅁䅁睁䵁䅁䅁权啄兂䅁权晁杂䅁权杁杂䅁允䅁䅁䅅䅁䭁䍁䤸䅁䵁䅉䅅䅁䑁䅁䅁睁䵁䅁䅁权硁兂䅁权捁杂䅁允䅁䅁䅅䅁䭁䱁䜰䅁䵁䅉䅅䅁䕁䅁䅁睁䵁䅁䅁权㑁兂䅁权牂䅂䅁权瑂䅂䅁允䅁䅁䅅䅁䙁䭁睒児塲⭯⽁䍄䉁䅁䅁䅂䅁䅁䅍䅄䅁䅁䅯眱䅑䅁䅯䅂䅁䅁䅯兢䅑䅁䅅䅁䉁䅁䅁兂䅁䅁䅁牨歳兑杷允䅁䅁䅑䅁䑁䅁䅷䅁䭁䱁䙳䅁䭁䉁䜸䅁䭁䍁䝁䅁䉁䅁䅁允䅁䅁䅯杍䅧䅁杷允䅁䅁䅍䅁䑁䅁䅷䅁䭁䭁䙑䅁䭁䉁䝧䅁䉁䅁䅁允䅁䅁䅯兌䅙䅁杷允䅁䅁䅑䅁䑁䅁䅷䅁䭁䅁䝧䅁䭁䅁䅑䅁䭁䡁䕣䅁䉁䅁䅁允䅁䅁䅕䅁䅁䕁坔䕈䵅䅉䅅䅁䑁䅁䅁睁䵁䅁䅁权㉁兂䅁权流杂䅁允䅁䅁䅅䅁佁䅁䅷䅁㕁䑁䅉杌㉁䑁䅕䅁䵁䅉䅅䅁䕁䅁䅁睁䵁䅁䅁权癃䅂䅁权䕁䅁䅁权㉂䅂䅁允䅁䅁䅅䅁䙁䅁䅁䅁㑃䍨䉂䍄䉁䅁䅁䅂䅁䅁䅍䅄䅁䅁䅯䅤䅉䅁䅯䅂䅁䅁䅯兂䅁䅁䅅䅁䉁䅁䅁兂䅁䅁䅁晃偱兑杷允䅁䅁䅍䅁䑁䅁䅷䅁䭁偁䙫䅁䭁䍁䝙䅁䉁䅁䅁允䅁䅁䄴䅄䅁䑁䅧免畁䑁䅁兎䅁䅁杷允䅁䅁䅍䅁䑁䅁䅷䅁䭁䭁䘰䅁䭁䍁䝙䅁䉁䅁䅁允䅁䅁䄴䅄䅁䑁䅫李畁䑁䅙兎䅁䅁杷允䅁䅁䅑䅁䑁䅁䅷䅁䭁䝁䙷䅁䭁䅁䅑䅁䭁䵁䩣䅁䉁䅁䅁允䅁䅁䅕䅁䅁乁捄か䵅䅉䅅䅁䕁䅁䅁睁䵁䅁䅁权灁兂䅁权牂䅂䅁权㙂䅂䅁允䅁䅁䅅䅁䙁䅁塲㍯㥁畃⽣䍄䉁䅁䅁䅂䅁䅁䅍䅄䅁䅁䅯睐䅕䅁䅯充䅁䅁䅯全䅑䅁䅅䅁䉁䅁䅁杄十䅁䅁䅎㍁䑁䅙睍祁䑁䅑睍硁䅁䅁䍄䉁䅁䅁睁䅁䅁䅍䅄䅁䅁䅯䅃䅙䅁䅯䅊䅙䅁䅅䅁䉁䅁䅁权㡃元䅁䍄䉁䅁䅁䅂䅁䅁䅍䅄䅁䅁䅯睒䅕䅁䅯睡䅑䅁䅯䅧䅑䅁䅅䅁䉁䅁䅁兂桄桥畓⭒䭈睶杷允䅁䅁䅑䅁䑁䅁䅷䅁䭁佁䘸䅁䭁䅁䅑䅁䭁䡁䕅䅁䉁䅁䅁允䅁䅁䅕䅁䅁乁獵歎䵅䅉䅅䅁䑁䅁䅁睁䵁䅁䅁权㡃䅂䅁权歁杂䅁允䅁䅁䅅䅁䭁偁䤴䅁䵁䅉䅅䅁䕁䅁䅁睁䵁䅁䅁权桁兂䅁权牂䅂䅁权㥂䅂䅁允䅁䅁䅅䅁䙁䩁婱婭婭慭⽫䍄䉁䅁䅁䅂䅁䅁䅍䅄䅁䅁䅯睷䅕䅁䅯睡䅑䅁䅯睥䅑䅁䅅䅁䉁䅁䅁兂⽁噎㘶兓卺睐杷允䅁䅁䅑䅁䑁䅁䅷䅁䭁乁䘴䅁䭁䝁䕳䅁䭁䥁䕍䅁䉁䅁䅁允䅁䅁䅕歵䵫楁䡵橰䴸䅉䅅䅁䑁䅁䅁睁䵁䅁䅁权噃兂䅁权奁杂䅁允䅁䅁䅅䅁䭁䝁䜸䅁䵁䅉䅅䅁䕁䅁䅁睁䵁䅁䅁权㡄䅂䅁权牂䅂䅁权祂䅂䅁允䅁䅁䅅䅁䙁䭁睒児塲⭯⽧䍄䉁䅁䅁睁䅁䅁䅍䅄䅁䅁䅯䅴䅕䅁䅯杈䅙䅁䅅䅁䉁䅁䅁权灃睂䅁䍄䉁䅁䅁䅂䅁䅁䅍䅄䅁䅁䅯关䅕䅁䅯睡䅑䅁䅯䅧䅑䅁䅅䅁䉁䅁䅁兂摄䅊䉡啬呐睐杷允䅁䅁䅑䅁䑁䅁䅷䅁䭁䵁䕣䅁䭁䉁䅅䅁䭁䡁䔰䅁䉁䅁䅁允䅁䅁䄴䅆䅁䑁䅅兎穁䑁䅍杍ぁ䑁䅁䅍睁䅁䅁䍄䉁䅁䅁䅂䅁䅁䅍䅄䅁䅁䅯睒䅕䅁䅯睡䅑䅁䅯睧䅑䅁䅅䅁䉁䅁䅁兂湁免獩䙈䉯䅑杷允䅁䅁䅑䅁䑁䅁䅷䅁䭁䅁䝯䅁䭁䝁䕳䅁䭁䡁䕉䅁䉁䅁䅁允䅁䅁䅕歵䵫楁䡵橸䴸䅉䅅䅁䕁䅁䅁睁䵁䅁䅁权敄䅁䅁权剁䅁䅁权䕁杁䅁允䅁䅁䅅䅁佁䉁䅑䅁祁䑁䅣䅍睁䑁䅁䅍睁䑁䅁䅍䅁䅁杷允䅁䅁䅑䅁䑁䅁䅷䅁䭁䭁䕁䅁䭁䝁䕳䅁䭁䥁䕕䅁䉁䅁䅁允䅁䅁䅕䡰㥁瑃橥䐴䴸䅉䅅䅁䕁䅁䅁睁䵁䅁䅁权㉂兂䅁权剁䅁䅁权䉃䅂䅁允䅁䅁䅅䅁佁䉁䅑䅁祁䑁䅍李睁䑁䅁䅍睁䑁䅁䅍䅁䅁杷允䅁䅁䅑䅁䑁䅁䅷䅁䭁䭁䙕䅁䭁䉁䅅䅁䭁䡁䕯䅁䉁䅁䅁允䅁䅁䄴杅䅁䑁䅙䅍㍁䑁䅕兎睁䑁䅁䅍䅁䅁杷允䅁䅁䅑䅁䑁䅁䅷䅁䭁䍁䙯䅁䭁䅁䅑䅁䭁䝁䔸䅁䉁䅁䅁允䅁䅁䅕䅁䅁䉁椴が䵅䅉䅅䅁䕁䅁䅁睁䵁䅁䅁权䕃兂䅁权剁䅁䅁权療䅂䅁允䅁䅁䅅䅁佁䉁䅉䅁穁䑁䅕睎ㅁ䑁䅕䅍睁䑁䅁䅁䵁䅉䅅䅁䑁䅁䅁睁䵁䅁䅁权䵁兂䅁权奁杂䅁允䅁䅁䅅䅁䭁䕁䝯䅁䵁䅉䅅䅁䕁䅁䅁睁䵁䅁䅁权桂兂䅁权䕁䅁䅁权穂䅂䅁允䅁䅁䅅䅁䙁䅁䅁䅁㡄噏䉖䍄䉁䅁䅁䅂䅁䅁䅍䅄䅁䅁䅯䅘䅍䅁䅯充䅁䅁䅯眯䅅䅁䅅䅁䉁䅁䅁杄啁䅁䅁杍睁䑁䅙兎㍁䑁䅕䅍睁䑁䅁䅁䵁䅉䅅䅁䕁䅁䅁睁䵁䅁䅁权䥁兂䅁权牂䅂䅁权㕂䅂䅁允䅁䅁䅅䅁䙁䭁䠵場啯癲⽍䍄䉁䅁䅁䅂䅁䅁䅍䅄䅁䅁䅯杶䅕䅁䅯睡䅑䅁䅯杤䅑䅁䅅䅁䉁䅁䅁兂煂䡶呓䅇䝔睶杷允䅁䅁䅑䅁䑁䅁䅷䅁䭁䱁䕍䅁䭁䝁䕳䅁䭁䡁䕕䅁䉁䅁䅁允䅁䅁䅕牕敧敨剴䑹䴸䅉䅅䅁䕁䅁䅁睁䵁䅁䅁权あ杁䅁权剁䅁䅁权⽄允䅁允䅁䅁䅅䅁佁䉁䅑䅁ㅁ䑁䅍䅍ぁ䑁䅁䅍睁䑁䅁䅍䅁䅁杷允䅁䅁䅑䅁䑁䅁䅷䅁䭁偁䔰䅁䭁䉁䅅䅁䭁䡁䕑䅁䉁䅁䅁允䅁䅁䄴䅆䅁䑁䅉李硁䑁䅅䅍睁䑁䅁䅍睁䅁䅁䍄䉁䅁䅁䅂䅁䅁䅍䅄䅁䅁䅯兖䅕䅁䅯睡䅑䅁䅯睥䅑䅁䅅䅁䉁䅁䅁兂㑃潈牘払⭩睐杷允䅁䅁䅑䅁䑁䅁䅷䅁䭁䥁䕧䅁䭁䅁䅑䅁䭁䥁䕁䅁䉁䅁䅁允䅁䅁䅕䅁䅁䩁噒啈䵅䅉䅅䅁䕁䅁䅁睁䵁䅁䅁权煃䅂䅁权晁杂䅁权杁杂䅁允䅁䅁䅅䅁䭁乁䝑䅁䵁䅉䅅䅁䕁䅁䅁睁䵁䅁䅁权㥃䅂䅁权䕁䅁䅁权穂䅂䅁允䅁䅁䅅䅁䙁䅁䅁䅁兂楄䉰䍄䉁䅁䅁䅂䅁䅁䅍䅄䅁䅁䅯睎䅕䅁䅯睡䅑䅁䅯兢䅑䅁䅅䅁䉁䅁䅁兂睃浣剩堷湺睐杷允䅁䅁䅍䅁䑁䅁䅷䅁䭁䡁䘸䅁䭁䉁䝷䅁䉁䅁䅁允䅁䅁䅯睉䅣䅁杷允䅁䅁䅑䅁䑁䅁䅷䅁䭁䱁䅙䅁䭁䅁䅑䅁䭁䅁䍑䅁䉁䅁䅁允䅁䅁䅕䅁䅁䥧潑啖䵅䅉䅅䅁䕁䅁䅁睁䵁䅁䅁权佂杁䅁权䕁䅁䅁权䙁䅁䅁允䅁䅁䅅䅁䙁䅁䅁䱁佂䥺䈵䍄䉁䅁䅁睁䅁䅁䅍䅄䅁䅁䅯睵䅑䅁䅯杊䅙䅁䅅䅁䉁䅁䅁杄䵁䅁䅁睎㑁䍁䄴䅍㑁䅁䅁䍄䉁䅁䅁䅂䅁䅁䅍䅄䅁䅁䅯䅫䅑䅁䅯充䅁䅁䅯杦䅑䅁䅅䅁䉁䅁䅁杄坁䅁䅁免穁䑁䅙䅍睁䑁䅁䅍睁䑁䅁䅍䅁䅁杷允䅁䅁䅑䅁䑁䅁䅷䅁䭁䥁䙯䅁䭁䅁䅑䅁䭁䡁䕫䅁䉁䅁䅁允䅁䅁䅕䅁䅁䍁䡂歒䵅䅉䅅䅁䕁䅁䅁睁䵁䅁䅁权睃䅂䅁权牂䅂䅁权ㅂ䅂䅁允䅁䅁䅅䅁䙁䵁䴳䵺䵺偺⽷䍄䉁䅁䅁䅂䅁䅁䅍䅄䅁䅁䅯䅺䅑䅁䅯睡䅑䅁䅯来䅑䅁䅅䅁䉁䅁䅁兂啂㘴扗䍸䅄睐杷允䅁䅁䅑䅁䑁䅁䅷䅁䭁䉁䍷䅁䭁䉁䅅䅁䭁偁䈸䅁䉁䅁䅁允䅁䅁䄴䅆䅁䑁䅣䅎睁䑁䅫䅎祁䑁䅍兏㕁䅁䅁䍄䉁䅁䅁䅂䅁䅁䅍䅄䅁䅁䅯䄸䅑䅁䅯睡䅑䅁䅯入䅑䅁䅅䅁䉁䅁䅁兂晁敨剴䉵氷睐杷允䅁䅁䅍䅁䑁䅁䅷䅁䭁乁䙍䅁䭁䉁䝷䅁䉁䅁䅁允䅁䅁䅯睤䅙䅁杷允䅁䅁䅑䅁䑁䅁䅷䅁䭁䵁䙕䅁䭁䅁䅑䅁䭁䡁䕳䅁䉁䅁䅁允䅁䅁䅕䅁䅁䉁究䕑䵅䅉䅅䅁䑁䅁䅁睁䵁䅁䅁权䱁杂䅁权歁杂䅁允䅁䅁䅅䅁䭁䉁䩅䅁䵁䅉䅅䅁䑁䅁䅁睁䵁䅁䅁权晃兂䅁权慁杂䅁允䅁䅁䅅䅁䭁䡁䝳䅁䵁䅉䅅䅁䕁䅁䅁睁䵁䅁䅁权歄兂䅁权剁䅁䅁权硂䅂䅁允䅁䅁䅅䅁佁䉁䅉䅁㍁䑁䅙李穁䑁䅑免睁䑁䅁䅁䵁䅉䅅䅁䕁䅁䅁睁䵁䅁䅁兂䅁䅁䅂汣却兑䅯充䅁䅁䅯眯䅅䅁䅅䅁䉁䅁䅁权䡂䅁䅁䍄䉁䅁䅁䅂䅁䅁䅍䅄䅁䅁䅯䄸䅑䅁䅯睡䅑䅁䅯䅨䅑䅁䅅䅁䉁䅁䅁兂慃婭婭婭婮睐杷允䅁䅁䅑䅁䑁䅁䅷䅁䭁䙁䙉䅁䭁䅁䅑䅁䭁䝁䔰䅁䉁䅁䅁允䅁䅁䅕䅁䅁䭁䵲啖䵅䅉䅅䅁䑁䅁䅁睁䵁䅁䅁权㍄兂䅁权敁杂䅁允䅁䅁䅅䅁䭁䥁䡙䅁䵁䅉䅅䅁䕁䅁䅁睁䵁䅁䅁权偃䅂䅁权剁䅁䅁权療䅂䅁允䅁䅁䅅䅁佁䉁䅑䅁硁䑁䅍睍穁䑁䅍睍睁䑁䅁䅍䅁䅁杷允䅁䅁䅑䅁䑁䅁䅷䅁䭁乁䕍䅁䭁䉁䅅䅁䭁䡁䕑䅁䉁䅁䅁允䅁䅁䄴䅆䅁䑁䅅兏祁䑁䅍䅏睁䑁䅁䅍睁䅁䅁䍄䉁䅁䅁䅂䅁䅁䅍䅄䅁䅁䅯䅃䅙䅁䅯睡䅑䅁䅯䅦䅑䅁䅅䅁䉁䅁䅁兂浂浚浚浚畢睶杷允䅁䅁䅑䅁䑁䅁䅷䅁䭁䍁䐸䅁䭁䉁䅅䅁䭁䅁䅕䅁䉁䅁䅁允䅁䅁䄴䅆䅁䑁䅅李硁䑁䅑睎祁䑁䅕䅍睁䅁䅁䍄䉁䅁䅁䅂䅁䅁䅍䅄䅁䅁䅯杨䅕䅁䅯䅂䅁䅁䅯䅥䅑䅁䅅䅁䉁䅁䅁兂䅁䅁䅁䡚浯兑杷允䅁䅁䅑䅁䑁䅁䅷䅁䭁䕁䙫䅁䭁䉁䅅䅁䭁䡁䕫䅁䉁䅁䅁允䅁䅁䄴䅆䅁䑁䅉䅎穁䑁䅁䅏睁䑁䅙䅍睁䅁䅁䍄䉁䅁䅁睁䅁䅁䅍䅄䅁䅁䅯眴䅑䅁䅯䅊䅙䅁䅅䅁䉁䅁䅁权䝁元䅁䍄䉁䅁䅁䅂䅁䅁䅍䅄䅁䅁䅯䅅䅑䅁䅯䅂䅁䅁䅯睢䅑䅁䅅䅁䉁䅁䅁权湂杁䅁䍄䉁䅁䅁䅂䅁䅁䅍䅄䅁䅁䅯杺䅕䅁䅯䅂䅁䅁䅯兦䅑䅁䅅䅁䉁䅁䅁兂䅁䅁䅁偗㕷兑杷允䅁䅁䅑䅁䑁䅁䅷䅁䭁䵁䙁䅁䭁䉁䅅䅁䭁䡁䕙䅁䉁䅁䅁允䅁䅁䄴杅䅁䑁䅫李㕁䑁䅕䅎㑁䑁䅍䅏䅁䅁杷允䅁䅁䅍䅁䑁䅁䅷䅁䭁䕁䙣䅁䭁䍁䝑䅁䉁䅁䅁允䅁䅁䅯䅪䅫䅁杷允䅁䅁䅑䅁䑁䅁䅷䅁䭁䉁䙙䅁䭁䅁䅑䅁䭁䡁䔴䅁䉁䅁䅁允䅁䅁䅕䅁䅁䵁畂啃䵅䅉䅅䅁䕁䅁䅁睁䵁䅁䅁权䩃兂䅁权牂䅂䅁权療䅂䅁允䅁䅁䅅䅁䙁䉁愱䑚晶⭔⽅䍄䉁䅁䅁䅂䅁䅁䅍䅄䅁䅁䅯䄰䅕䅁䅯䅂䅁䅁䅯內䅑䅁䅅䅁䉁䅁䅁兂䅁䅁䅁䐴捕兑杷允䅁䅁䅍䅁䑁䅁䅷䅁䭁䩁䙍䅁䭁䉁䝯䅁䉁䅁䅁允䅁䅁䅯杁䅧䅁杷允䅁䅁䅑䅁䑁䅁䅷䅁䭁䅁䅧䅁䭁䅁䅑䅁䭁䅁䅕䅁䉁䅁䅁允䅁䅁䅕䅁䅁余塚歙䵅䅉䅅䅁䑁䅁䅁睁䵁䅁䅁权塄䅂䅁权流杂䅁允䅁䅁䅅䅁佁䅁䄴䅁硁䑁䅁兎畁䑁䅧兎䅁䅁杷允䅁䅁䅑䅁䑁䅁䅷䅁䭁䵁䙑䅁䭁䉁䅅䅁䭁䵁䩣䅁䉁䅁䅁允䅁䅁䄴杅䅁䑁䅫睎㑁䑁䅁䅍睁䑁䅁䅍䅁䅁杷允䅁䅁䅍䅁䑁䅁䅷䅁䭁偁䕕䅁䭁䉁䝯䅁䉁䅁䅁允䅁䅁䅯䅑䅙䅁杷允䅁䅁䅍䅁䑁䅁䅷䅁䭁䭁䙍䅁䭁䉁䝯䅁䉁䅁䅁允䅁䅁䅯杙䅙䅁杷允䅁䅁䅑䅁䑁䅁䅷䅁䭁䝁䙅䅁䭁䝁䕳䅁䭁䡁䕕䅁䉁䅁䅁允䅁䅁䅕呣䬰㘱睎歅䵁䅉䅅䅁䑁䅁䅁睁䵁䅁䅁权㉃䅂䅁权歁杂䅁允䅁䅁䅅䅁䭁䉁䕁䅁䵁䅉䅅䅁䕁䅁䅁睁䵁䅁䅁权佃兂䅁权䕁䅁䅁权⭂䅂䅁允䅁䅁䅅䅁䙁䅁䅁䅁偂穖䉨䍄䉁䅁䅁䅂䅁䅁䅍䅄䅁䅁䅯睕䅉䅁䅯充䅁䅁䅯眯䅅䅁䅅䅁䉁䅁䅁杄啁䅁䅁睎㕁䑁䅫䅍睁䑁䅁䅍睁䑁䅁䅁䵁䅉䅅䅁䕁䅁䅁睁䵁䅁䅁权晃䅂䅁权䕁䅁䅁权㡂䅂䅁允䅁䅁䅅䅁䙁䅁䅁䅁䭁礸䉚䍄䉁䅁䅁䅂䅁䅁䅍䅄䅁䅁䅯兰䅑䅁䅯䅂䅁䅁䅯兦䅑䅁䅅䅁䉁䅁䅁兂䅁䅁䅁䈴獷兑杷允䅁䅁䅑䅁䑁䅁䅷䅁䭁䅁䙁䅁䭁䝁䕳䅁䭁䡁䕉䅁䉁䅁䅁允䅁䅁䅕硥畓⭒㙆䱸䴸䅉䅅䅁䕁䅁䅁睁䵁䅁䅁权奁兂䅁权牂䅂䅁权㝂䅂䅁允䅁䅁䅅䅁䙁䅁䅁䅁䅁乁⽁䍄䉁䅁䅁䅂䅁䅁䅍䅄䅁䅁䅯睓䅕䅁䅯䅂䅁䅁䅯兦䅑䅁䅅䅁䉁䅁䅁兂䅁䅁䅁䜯瑯兑杷允䅁䅁䅑䅁䑁䅁䅷䅁䭁䵁䉍䅁䭁䉁䅅䅁䭁䅁䍑䅁䉁䅁䅁允䅁䅁䄴杆䅁䑁䅍睍㑁䑁䅙䅍睁䑁䅁䅍睁䑁䅁䅁䵁䅉䅅䅁䕁䅁䅁睁䵁䅁䅁权䭁兂䅁权剁䅁䅁权䑃䅂䅁允䅁䅁䅅䅁佁䉁䅉䅁穁䑁䅅睎穁䑁䅅䅏睁䑁䅣䅁䵁䅉䅅䅁䕁䅁䅁睁䵁䅁䅁权奄兂䅁权䕁䅁䅁权㑂䅂䅁允䅁䅁䅅䅁䙁䅁䅁䅁兂䌱䉊䍄䉁䅁䅁睁䅁䅁䅍䅄䅁䅁䅯䅺䅑䅁䅯杈䅙䅁䅅䅁䉁䅁䅁权⽄杂䅁䍄䉁䅁䅁䅂䅁䅁䅍䅄䅁䅁䅯杫䅑䅁䅯睡䅑䅁䅯入䅑䅁䅅䅁䉁䅁䅁兂䭁㘱睎児䡲睐杷允䅁䅁䅍䅁䑁䅁䅷䅁䭁䍁䙑䅁䭁䍁䝙䅁䉁䅁䅁允䅁䅁䄴䅄䅁䑁䅧睍畁䑁䅅杍䅁䅁杷允䅁䅁䅑䅁䑁䅁䅷䅁䭁乁䐴䅁䭁䉁䅅䅁䭁偁䈸䅁䉁䅁䅁允䅁䅁䄴䅆䅁䑁䅑䅎㑁䑁䅉䅍睁䑁䅁䅍睁䅁䅁䍄䉁䅁䅁䅂䅁䅁䅍䅄䅁䅁䅯杮䅑䅁䅯睡䅑䅁䅯全䅑䅁䅅䅁䉁䅁䅁兂㑃潈牘払敪睐杷允䅁䅁䅑䅁䑁䅁䅷䅁䭁䭁䕳䅁䭁䅁䅑䅁䭁䥁䕕䅁䉁䅁䅁允䅁䅁䅕䅁䅁偁䩧ぃ䵅䅉䅅䅁䑁䅁䅁睁䵁䅁䅁权睃䅂䅁权奁杂䅁允䅁䅁䅅䅁䭁䉁䝫䅁䵁䅉䅅䅁䑁䅁䅁睁䵁䅁䅁权㉁兂䅁权慁杂䅁允䅁䅁䅅䅁䭁䙁䜴䅁䵁䅉䅅䅁䕁䅁䅁睁䵁䅁䅁权灃䅂䅁权牂䅂䅁权㍂䅂䅁允䅁䅁䅅䅁䙁䍁捬㡪ㅌ佋⽑䍄䉁䅁䅁睁䅁䅁䅍䅄䅁䅁䅯杸䅑䅁䅯杈䅙䅁䅅䅁䉁䅁䅁权歃杂䅁䍄䉁䅁䅁䅂䅁䅁䅍䅄䅁䅁䅯兹䅑䅁䅯䅂䅁䅁䅯杣䅑䅁䅅䅁䉁䅁䅁兂䅁䅁䅁䅂前兑杷允䅁䅁䅑䅁䑁䅁䅷䅁䭁䱁䅣䅁䭁䉁䅅䅁䭁䅁䍑䅁䉁䅁䅁允䅁䅁䄴䅆䅁䑁䅕䅍ぁ䑁䅁䅍睁䑁䅁䅍睁䅁䅁䍄䉁䅁䅁䅂䅁䅁䅍䅄䅁䅁䅯睍䅕䅁䅯䅂䅁䅁䅯杣䅑䅁䅅䅁䉁䅁䅁兂䅁䅁䅁搱硙兑杷允䅁䅁䅍䅁䑁䅁䅷䅁䭁䭁䙧䅁䭁䍁䝑䅁䉁䅁䅁允䅁䅁䅯䅅䅑䅁杷允䅁䅁䅑䅁䑁䅁䅷䅁䭁䅁䝍䅁䭁䅁䅑䅁䭁䡁䕕䅁䉁䅁䅁允䅁䅁䅕䅁䅁䙁㉂歇䵅䅉䅅䅁䕁䅁䅁睁䵁䅁䅁权摃䅂䅁权牂䅂䅁权䍃䅂䅁允䅁䅁䅅䅁䙁䡁啳歲桦癥⽓䍄䉁䅁䅁䅂䅁䅁䅍䅄䅁䅁䅯儵䅅䅁䅯允䅉䅁䅯杁䅉䅁䅅䅁䉁䅁䅁兂㥁啎伲穃䍔䅑杷允䅁䅁䅑䅁䑁䅁䅷䅁䭁䙁䘰䅁䭁䉁䅅䅁䭁䡁䔴䅁䉁䅁䅁允䅁䅁䄴䅆䅁䑁䅧睍㑁䑁䅑䅍睁䑁䅁䅍睁䅁䅁䍄䉁䅁䅁䅂䅁䅁䅍䅄䅁䅁䅯睲䅕䅁䅯睡䅑䅁䅯全䅑䅁䅅䅁䉁䅁䅁兂㝁〳丫㉬愷睐杷允䅁䅁䅑䅁䑁䅁䅷䅁䭁偁䙯䅁䭁䉁䅅䅁䭁䡁䕫䅁䉁䅁䅁允䅁䅁䄴杅䅁䑁䅙睍㉁䑁䅉䅏硁䑁䅁䅍䅁䅁杷允䅁䅁䅑䅁䑁䅁䅷䅁䭁䭁䙳䅁䭁䉁䅅䅁䭁䡁䕑䅁䉁䅁䅁允䅁䅁䄴杅䅁䑁䅙兎㉁䑁䅍李㕁䑁䅙䅎䅁䅁杷允䅁䅁䅑䅁䑁䅁䅷䅁䭁䵁䙕䅁䭁䝁䕳䅁䭁䥁䕉䅁䉁䅁䅁允䅁䅁䅕䝭匴㡧䭄䵁䵁䅉䅅䅁䑁䅁䅁睁䵁䅁䅁权㑁兂䅁权歁杂䅁允䅁䅁䅅䅁䭁䱁䥅䅁䵁䅉䅅䅁䕁䅁䅁睁䵁䅁䅁权㑄䅂䅁权牂䅂䅁权㙂䅂䅁允䅁䅁䅅䅁䙁䭁硲欰椱䅅䅊䍄䉁䅁䅁睁䅁䅁䅍䅄䅁䅁䅯允䅙䅁䅯䅇䅙䅁䅅䅁䉁䅁䅁权灁杂䅁䍄䉁䅁䅁䅂䅁䅁䅍䅄䅁䅁䅯眱䅕䅁䅯䅂䅁䅁䅯睸䅫䅁䅅䅁䉁䅁䅁兂䅁䅁䅁獥っ兑杷允䅁䅁䅑䅁䑁䅁䅷䅁䭁偁䘰䅁䭁䉁䜸䅁䭁䍁䝁䅁䉁䅁䅁允䅁䅁䅯睧䅣䅁杷允䅁䅁䅑䅁䑁䅁䅷䅁䭁䙁䑳䅁䭁䉁䅅䅁䭁䅁䅕䅁䉁䅁䅁允䅁䅁䄴䅆䅁䑁䅉免㍁䑁䅍䅍睁䑁䅁䅍睁䅁䅁䍄䉁䅁䅁䅂䅁䅁䅍䅄䅁䅁䅯䅚䅕䅁䅯睡䅑䅁䅯杣䅑䅁䅅䅁䉁䅁䅁兂奃桢䑋䵷䉲睐杷允䅁䅁䅍䅁䑁䅁䅷䅁䭁䉁䙙䅁䭁䉁䝷䅁䉁䅁䅁允䅁䅁䅯睒䅙䅁杷允䅁䅁䅑䅁䑁䅁䅷䅁䭁䑁䅯䅁䭁䅁䍅䅁䭁䅁䍕䅁䉁䅁䅁允䅁䅁䅕佊呶欳煩䔶䵁䅉䅅䅁䑁䅁䅁睁䵁䅁䅁权捂兂䅁权奁杂䅁允䅁䅁䅅䅁䭁䉁䝫䅁䵁䅉䅅䅁䕁䅁䅁睁䵁䅁䅁权瑄兂䅁权䕁䅁䅁权硂䅂䅁允䅁䅁䅅䅁䙁䅁䅁䅁睂削䉒䍄䉁䅁䅁睁䅁䅁䅍䅄䅁䅁䅯睰䅑䅁䅯䅇䅙䅁䅅䅁䉁䅁䅁权灁杂䅁䍄䉁䅁䅁䅂䅁䅁䅍䅄䅁䅁䅯䅶䅑䅁䅯睡䅑䅁䅯睤䅑䅁䅅䅁䉁䅁䅁兂橄婰䕶䱉卄睶杷允䅁䅁䅑䅁䑁䅁䅷䅁䭁偁䙳䅁䭁䉁䜸䅁䭁䍁䝁䅁䉁䅁䅁允䅁䅁䅯眸䅙䅁杷允䅁䅁䅍䅁䑁䅁䅷䅁䭁䍁䙣䅁䭁䉁䝧䅁䉁䅁䅁允䅁䅁䅯兇䅙䅁杷允䅁䅁䅑䅁䑁䅁䅷䅁䭁䉁䅷䅁䭁䅁䍅䅁䭁䅁䍕䅁䉁䅁䅁允䅁䅁䅕⽑晧煳䝅欹䵁䅉䅅䅁䕁䅁䅁睁䵁䅁䅁权ㅄ䅂䅁权剁䅁䅁权⭂䅂䅁允䅁䅁䅅䅁佁䉁䅉䅁㑁䑁䅅䅍睁䑁䅁䅍睁䑁䅁䅁䵁䅉䅅䅁䕁䅁䅁睁䵁䅁䅁权呃兂䅁权䕁䅁䅁权㝂䅂䅁允䅁䅁䅅䅁䙁䅁䅁䅁杄橫䉬䍄䉁䅁䅁睁䅁䅁䅍䅄䅁䅁䅯䅫䅑䅁䅯杊䅙䅁䅅䅁䉁䅁䅁杄䵁䅁䅁睎ㅁ䍁䄴兏ぁ䅁䅁䍄䉁䅁䅁䅂䅁䅁䅍䅄䅁䅁䅯杵䅕䅁䅯睡䅑䅁䅯入䅑䅁䅅䅁䉁䅁䅁兂奂扏䥔牤昷睶杷允䅁䅁䅑䅁䑁䅁䅷䅁䭁佁䑍䅁䭁䅁䅯䅁䭁偁䈸䅁䉁䅁䅁允䅁䅁䅕捺䵺䵺䵺䕁䵁䅉䅅䅁䕁䅁䅁睁䵁䅁䅁权䡁杂䅁权䕁䅁䅁权㍂䅂䅁允䅁䅁䅅䅁䙁䅁䅁䅁煂樷䉬䍄䉁䅁䅁䅂䅁䅁䅍䅄䅁䅁䅯睌䅕䅁䅯睡䅑䅁䅯杦䅑䅁䅅䅁䉁䅁䅁兂敃㘷䝦穓瑦睐杷允䅁䅁䅍䅁䑁䅁䅷䅁䭁䕁䙳䅁䭁䍁䝑䅁䉁䅁䅁允䅁䅁䅯儳䅧䅁杷允䅁䅁䅑䅁䑁䅁䅷䅁䭁䩁䙉䅁䭁䝁䕳䅁䭁䡁䕫䅁䉁䅁䅁允䅁䅁䅕㘴扗䍸睁ぅ䵁䅉䅅䅁䕁䅁䅁睁䵁䅁䅁权䕃睁䅁权䭁䅁䅁权䙁䅁䅁允䅁䅁䅅䅁䙁䙁㘶兓䍷⽋⽍䍄䉁䅁䅁䅂䅁䅁䅍䅄䅁䅁䅯睏䅕䅁䅯䅂䅁䅁䅯杧䅑䅁䅅䅁䉁䅁䅁兂䅁䅁䅁䌲摕兑杷允䅁䅁䅍䅁䑁䅁䅷䅁䭁䅁䙳䅁䭁䉁䝯䅁䉁䅁䅁允䅁䅁䅯睓䅙䅁杷允䅁䅁䅑䅁䑁䅁䅷䅁䭁䍁䘸䅁䭁䝁䕳䅁䭁䡁䕯䅁䉁䅁䅁允䅁䅁䅕㥌欰潂噇稹䴸䅉䅅䅁䕁䅁䅁睁䵁䅁䅁权⭃睁䅁权剁䅁䅁权⽄允䅁允䅁䅁䅅䅁佁䉁䅑䅁硁䑁䅁睎睁䑁䅁䅍睁䑁䅁䅍䅁䅁杷允䅁䅁䅑䅁䑁䅁䅷䅁䭁䭁䘸䅁䭁䉁䅅䅁䭁䡁䕉䅁䉁䅁䅁允䅁䅁䄴䅆䅁䑁䅅兏ㅁ䑁䅉䅎㉁䑁䅁䅍睁䅁䅁䍄䉁䅁䅁䅂䅁䅁䅍䅄䅁䅁䅯杕䅍䅁䅯权䅁䅁䅯兂䅁䅁䅅䅁䉁䅁䅁兂桄桥畓⭒楈睐杷允䅁䅁䅑䅁䑁䅁䅷䅁䭁佁䘸䅁䭁䅁䅑䅁䭁䥁䕉䅁䉁䅁䅁允䅁䅁䅕䅁䅁䥁橂䕌䵅䅉䅅䅁䑁䅁䅁睁䵁䅁䅁权䱃兂䅁权慁杂䅁允䅁䅁䅅䅁䭁䍁䝳䅁䵁䅉䅅䅁䑁䅁䅁睁䵁䅁䅁权癃兂䅁权流杂䅁允䅁䅁䅅䅁佁䅁䅷䅁㕁䑁䅣杌ぁ䑁䅍䅁䵁䅉䅅䅁䕁䅁䅁睁䵁䅁䅁权い兂䅁权剁䅁䅁权硂䅂䅁允䅁䅁䅅䅁佁䉁䅑䅁祁䑁䅕李ㅁ䑁䅕兏睁䑁䅁䅍䅁䅁杷允䅁䅁䅑䅁䑁䅁䅷䅁䭁乁䙕䅁䭁䅁䅑䅁䭁䝁䔸䅁䉁䅁䅁允䅁䅁䅕䅁䅁乁睊歊䵅䅉䅅䅁䑁䅁䅁睁䵁䅁䅁权䥄䅂䅁权歁杂䅁允䅁䅁䅅䅁䭁䝁䡣䅁䵁䅉䅅䅁䕁䅁䅁睁䵁䅁䅁权晃允䅁权䕁䅁䅁权䙁䅁䅁允䅁䅁䅅䅁䙁䅁䅁䅁灄㉷䉴䍄䉁䅁䅁䅂䅁䅁䅍䅄䅁䅁䅯䅸䅕䅁䅯䅂䅁䅁䅯睦䅑䅁䅅䅁䉁䅁䅁兂䅁䅁䅁䡩㕣兑杷允䅁䅁䅍䅁䑁䅁䅷䅁䭁䉁䝉䅁䭁䍁䝙䅁䉁䅁䅁允䅁䅁䄴䅄䅁䑁䅫䅏畁䑁䅣免䅁䅁杷允䅁䅁䅑䅁䑁䅁䅷䅁䭁䙁䙁䅁䭁䅁䅑䅁䭁䝁䔰䅁䉁䅁䅁允䅁䅁䅕䅁䅁䕁瑹歑䵅䅉䅅䅁䕁䅁䅁睁䵁䅁䅁权剁兂䅁权䕁䅁䅁权瑂䅂䅁允䅁䅁䅅䅁䙁䅁䅁䅁⭃稲䉨䍄䉁䅁䅁睁䅁䅁䅍䅄䅁䅁䅯東䅑䅁䅯杈䅙䅁䅅䅁䉁䅁䅁权卂杂䅁䍄䉁䅁䅁䅂䅁䅁䅍䅄䅁䅁䅯䅲䅕䅁䅯䅂䅁䅁䅯入䅑䅁䅅䅁䉁䅁䅁兂䅁䅁䅁獤䕰兑杷允䅁䅁䅑䅁䑁䅁䅷䅁䭁䅁䙕䅁䭁䝁䕳䅁䭁䥁䕍䅁䉁䅁䅁允䅁䅁䅕䬯确欰椱樫䴸䅉䅅䅁䑁䅁䅁睁䵁䅁䅁权ㅁ兂䅁权歁杂䅁允䅁䅁䅅䅁䭁䉁䕁䅁䵁䅉䅅䅁䕁䅁䅁睁䵁䅁䅁权剁杂䅁权剁䅁䅁权あ䅂䅁允䅁䅁䅅䅁佁䉁䅉䅁㕁䑁䅙䅍睁䑁䅁䅍睁䑁䅁䅁䵁䅉䅅䅁䕁䅁䅁睁䵁䅁䅁权䉂杁䅁权䕁䅁䅁权⽄允䅁允䅁䅁䅅䅁䙁䅁䅁䭁㉄㕉䉎䍄䉁䅁䅁䅂䅁䅁䅍䅄䅁䅁䅯典䅉䅁䅯权䅁䅁䅯兂䅁䅁䅅䅁䉁䅁䅁兂睃浣剩堷空睐杷允䅁䅁䅑䅁䑁䅁䅷䅁䭁偁䕕䅁䭁䝁䕳䅁䭁䡁䕳䅁䉁䅁䅁允䅁䅁䅕䉲慸䑚晶あ䵁䅉䅅䅁䕁䅁䅁睁䵁䅁䅁权硄兂䅁权牂䅂䅁权㝂䅂䅁允䅁䅁䅅䅁䙁䉁䕫杖琴杳䅎䍄䉁䅁䅁睁䅁䅁䅍䅄䅁䅁䅯䄵䅑䅁䅯䅊䅙䅁䅅䅁䉁䅁䅁权㕂䅃䅁䍄䉁䅁䅁䅂䅁䅁䅍䅄䅁䅁䅯杚䅍䅁䅯权䅁䅁䅯兂䅁䅁䅅䅁䉁䅁䅁兂灁䥘䌯匹捪睐杷允䅁䅁䅑䅁䑁䅁䅷䅁䭁乁䕁䅁䭁䝁䕳䅁䭁䡁䕷䅁䉁䅁䅁允䅁䅁䅕浑汄䌰扌吰䴸䅉䅅䅁䑁䅁䅁睁䵁䅁䅁权㕁兂䅁权捁杂䅁允䅁䅁䅅䅁䭁乁䝯䅁䵁䅉䅅䅁䕁䅁䅁睁䵁䅁䅁权元兂䅁权䕁䅁䅁权瑂䅂䅁允䅁䅁䅅䅁䙁䅁䅁䅁捁硁䈱䍄䉁䅁䅁䅂䅁䅁䅍䅄䅁䅁䅯䅴䅁䅁䅯䅂䅁䅁䅯兂䅁䅁䅅䅁䉁䅁䅁兂䅁䅁䅄⽱卬兑杷允䅁䅁䅍䅁䑁䅁䅷䅁䭁䩁䙙䅁䭁䍁䝙䅁䉁䅁䅁允䅁䅁䄴䅄䅁䑁䅣兎畁䑁䅍兎䅁䅁杷允䅁䅁䅑䅁䑁䅁䅷䅁䭁乁䘸䅁䭁䉁䅅䅁䭁䡁䕯䅁䉁䅁䅁允䅁䅁䄴䅆䅁䑁䅉杍㉁䑁䅙免㑁䑁䅁䅍睁䅁䅁䍄䉁䅁䅁䅂䅁䅁䅍䅄䅁䅁䅯䅅䅑䅁䅯䅂䅁䅁䅯䅣䅑䅁䅅䅁䉁䅁䅁权湂杁䅁䍄䉁䅁䅁䅂䅁䅁䅍䅄䅁䅁䅯术䅑䅁䅯睡䅑䅁䅯杦䅑䅁䅅䅁䉁䅁䅁兂㥁瑃橥䑣⬳睐杷允䅁䅁䅍䅁䑁䅁䅷䅁䭁䵁䕯䅁䭁䍁䝙䅁䉁䅁䅁允䅁䅁䄴䅄䅁䑁䅫䅏畁䑁䅅李䅁䅁杷允䅁䅁䅑䅁䑁䅁䅷䅁䭁䅁䑁䅁䭁䉁䅅䅁䭁偁䈸䅁䉁䅁䅁允䅁䅁䅯睚䅉䅁杷允䅁䅁䅑䅁䑁䅁䅷䅁䭁佁䕣䅁䭁䉁䜸䅁䭁䍁䝁䅁䉁䅁䅁允䅁䅁䅯䅏䅙䅁杷允䅁䅁䅍䅁䑁䅁䅷䅁䭁䱁䙯䅁䭁䉁䝷䅁䉁䅁䅁允䅁䅁䅯䄰䅙䅁杷允䅁䅁䅑䅁䑁䅁䅷䅁䭁䕁䉑䅁䭁䅁䍅䅁䭁䅁䍍䅁䉁䅁䅁允䅁䅁䅕氫䉇敕䙩〰䵁䅉䅅䅁䕁䅁䅁睁䵁䅁䅁权獃杁䅁权䕁䅁䅁权䙁䅁䅁允䅁䅁䅅䅁䙁䅁䅁䥁ㅃ湅䉊䍄䉁䅁䅁䅂䅁䅁䅍䅄䅁䅁䅯朱䅍䅁䅯充䅁䅁䅯兂䅁䅁䅅䅁䉁䅁䅁杄坁䅁䅁免睁䑁䅫兎ㅁ䑁䅁䅍睁䑁䅁䅍䅁䅁杷允䅁䅁䅍䅁䑁䅁䅷䅁䭁䉁䝑䅁䭁䉁䝧䅁䉁䅁䅁允䅁䅁䅯兇䅙䅁杷允䅁䅁䅑䅁䑁䅁䅷䅁䭁偁䙯䅁䭁䉁䅅䅁䭁䡁䕯䅁䉁䅁䅁允䅁䅁䄴杅䅁䑁䅙䅎㑁䑁䅫免㉁䑁䅁䅍䅁䅁杷允䅁䅁䅑䅁䑁䅁䅷䅁䭁䝁䑧䅁䭁䅁䅑䅁䭁䅁䅕䅁䉁䅁䅁允䅁䅁䅕䅁䅁䭷癋啬䵅䅉䅅䅁䕁䅁䅁睁䵁䅁䅁权噁兂䅁权䕁䅁䅁权䡄元䅁允䅁䅁䅅䅁䙁䅁䅁䕁兂氯䉬䍄䉁䅁䅁䅂䅁䅁䅍䅄䅁䅁䅯兙䅕䅁䅯䅂䅁䅁䅯睢䅑䅁䅅䅁䉁䅁䅁兂䅁䅁䅁倵捒兑杷允䅁䅁䅍䅁䑁䅁䅷䅁䭁乁䙉䅁䭁䉁䜴䅁䉁䅁䅁允䅁䅁䅯儴䅙䅁杷允䅁䅁䅑䅁䑁䅁䅷䅁䭁乁䙧䅁䭁䅁䅑䅁䭁䡁䕙䅁䉁䅁䅁允䅁䅁䅕䅁䅁䑁䍧歅䵅䅉䅅䅁䕁䅁䅁睁䵁䅁䅁权䙄杁䅁权剁䅁䅁权䙁䅁䅁允䅁䅁䅅䅁佁䉁䅙䅁硁䑁䅁兎㍁䑁䅫䅏硁䑁䅁䅍睁䅁䅁䍄䉁䅁䅁䅂䅁䅁䅍䅄䅁䅁䅯入䅉䅁䅯充䅁䅁䅯兂䅁䅁䅅䅁䉁䅁䅁杄啁䅁䅁䅎睁䑁䅙兏睁䑁䅁䅍睁䑁䅁䅁䵁䅉䅅䅁䕁䅁䅁睁䵁䅁䅁权兂兂䅁权䕁䅁䅁权硂䅂䅁允䅁䅁䅅䅁䙁䅁䅁䅁ㅄ䕂䉆䍄䉁䅁䅁睁䅁䅁䅍䅄䅁䅁䅯睂䅙䅁䅯䅊䅙䅁䅅䅁䉁䅁䅁权穂元䅁䍄䉁䅁䅁䅂䅁䅁䅍䅄䅁䅁䅯䅰䅑䅁䅯睡䅑䅁䅯兣䅑䅁䅅䅁䉁䅁䅁兂橄婰䕶䱉⭄睶杷允䅁䅁䅍䅁䑁䅁䅷䅁䭁䱁䘴䅁䭁䍁䝙䅁䉁䅁䅁允䅁䅁䄴䅄䅁䑁䅑兎畁䑁䅅兏䅁䅁杷允䅁䅁䅑䅁䑁䅁䅷䅁䭁䑁䅳䅁䭁䅁䅑䅁䭁䅁䍑䅁䉁䅁䅁允䅁䅁䅕䅁䅁䅁䥃䕓䵅䅉䅅䅁䕁䅁䅁睁䵁䅁䅁权捂睁䅁权䭁䅁䅁权⽄允䅁允䅁䅁䅅䅁䙁乁㑖匶硙䉩䅬䍄䉁䅁䅁䅂䅁䅁䅍䅄䅁䅁䅯儳䅕䅁䅯睈䅙䅁䅯䅉䅙䅁䅅䅁䉁䅁䅁权湄睂䅁䍄䉁䅁䅁睁䅁䅁䅍䅄䅁䅁䅯朳䅧䅁䅯杈䅙䅁䅅䅁䉁䅁䅁权䩄䅃䅁䍄䉁䅁䅁䅂䅁䅁䅍䅄䅁䅁䅯儵䅑䅁䅯睈䅙䅁䅯䅉䅙䅁䅅䅁䉁䅁䅁权䵂杂䅁䍄䉁䅁䅁䅂䅁䅁䅍䅄䅁䅁䅯睉䅕䅁䅯睡䅑䅁䅯来䅑䅁䅅䅁䉁䅁䅁兂䅁䅁䅁䅁兄睐杷允䅁䅁䅍䅁䑁䅁䅷䅁䭁䵁䕣䅁䭁䉁䝧䅁䉁䅁䅁允䅁䅁䅯兇䅙䅁杷允䅁䅁䅑䅁䑁䅁䅷䅁䭁䡁䅁䅁䭁䅁䅑䅁䭁䅁䅕䅁䉁䅁䅁允䅁䅁䅕䅁䅁余偪歙䵅䅉䅅䅁䕁䅁䅁睁䵁䅁䅁权敂兂䅁权剁䅁䅁权㉂䅂䅁允䅁䅁䅅䅁佁䉁䅉䅁ㅁ䑁䅫兏㍁䑁䅕䅍睁䑁䅁䅁䵁䅉䅅䅁䕁䅁䅁睁䵁䅁䅁权塄兂䅁权牂䅂䅁权㙂䅂䅁允䅁䅁䅅䅁䙁䙁偹癷潕偘⽣䍄䉁䅁䅁睁䅁䅁䅍䅄䅁䅁䅯其䅕䅁䅯杊䅙䅁䅅䅁䉁䅁䅁杄䵁䅁䅁兏穁䍁䄴兏㉁䅁䅁䍄䉁䅁䅁䅂䅁䅁䅍䅄䅁䅁䅯先䅕䅁䅯䅂䅁䅁䅯䅣䅑䅁䅅䅁䉁䅁䅁兂䅁䅁䅁䡸硷兑杷允䅁䅁䅍䅁䑁䅁䅷䅁䭁䑁䙍䅁䭁䍁䝙䅁䉁䅁䅁允䅁䅁䄴䅄䅁䑁䅫䅎畁䑁䅑免䅁䅁杷允䅁䅁䅑䅁䑁䅁䅷䅁䭁佁䕑䅁䭁䉁䅅䅁䭁䡁䔰䅁䉁䅁䅁允䅁䅁䄴杅䅁䑁䅙兎㍁䑁䅁䅍睁䑁䅁䅍䅁䅁杷允䅁䅁䅑䅁䑁䅁䅷䅁䭁䍁䍧䅁䭁䉁䅅䅁䭁䅁䅕䅁䉁䅁䅁允䅁䅁䄴杅䅁䑁䅣䅎穁䑁䅧睎睁䑁䅁䅍䅁䅁杷允䅁䅁䅍䅁䑁䅁䅷䅁䭁佁䕯䅁䭁䍁䝑䅁䉁䅁䅁允䅁䅁䅯睙䅙䅁杷允䅁䅁䅑䅁䑁䅁䅷䅁䭁䙁䙅䅁䭁䝁䕳䅁䭁䡁䕁䅁䉁䅁䅁允䅁䅁䅕潂噇㑑獴穸䴸䅉䅅䅁䑁䅁䅁睁䵁䅁䅁权求兂䅁权流杂䅁允䅁䅁䅅䅁佁䅁䅷䅁㉁䑁䅧杌㉁䑁䅅䅁䵁䅉䅅䅁䕁䅁䅁睁䵁䅁䅁权䩂兂䅁权剁䅁䅁权㥂䅂䅁允䅁䅁䅅䅁佁䉁䅑䅁祁䑁䅑睍㍁䑁䅅李㍁䑁䅙䅎䅁䅁杷允䅁䅁䅑䅁䑁䅁䅷䅁䭁䵁䔸䅁䭁䅁䅑䅁䭁䡁䕍䅁䉁䅁䅁允䅁䅁䅕䅁䅁䉁䑸䕎䵅䅉䅅䅁䕁䅁䅁睁䵁䅁䅁权卄䅂䅁权牂䅂䅁权䙃䅂䅁允䅁䅁䅅䅁䙁䙁㑋潈牘捕⽧䍄䉁䅁䅁䅂䅁䅁䅍䅄䅁䅁䅯䅖䅕䅁䅯睡䅑䅁䅯䅦䅑䅁䅅䅁䉁䅁䅁兂湁免獩䙈䕲睐杷允䅁䅁䅑䅁䑁䅁䅷䅁䭁䭁䙫䅁䭁䅁䅑䅁䭁䥁䕑䅁䉁䅁䅁允䅁䅁䅕䅁䅁䅁癩歊䵅䅉䅅䅁䕁䅁䅁睁䵁䅁䅁权㉁兂䅁权剁䅁䅁权㝂䅂䅁允䅁䅁䅅䅁佁䉁䅉䅁穁䑁䅍免㕁䑁䅁䅍睁䑁䅁䅁䵁䅉䅅䅁䕁䅁䅁睁䵁䅁䅁权䉂兂䅁权剁䅁䅁权祂䅂䅁允䅁䅁䅅䅁佁䉁䅑䅁硁䑁䅍免㑁䑁䅧兎睁䑁䅁䅍䅁䅁杷允䅁䅁䅍䅁䑁䅁䅷䅁䭁䩁䙍䅁䭁䍁䝑䅁䉁䅁䅁允䅁䅁䅯允䅫䅁杷允䅁䅁䅑䅁䑁䅁䅷䅁䭁䝁䙁䅁䭁䅁䅑䅁䭁䡁䔴䅁䉁䅁䅁允䅁䅁䅕䅁䅁偁⬴歏䵅䅉䅅䅁䕁䅁䅁睁䵁䅁䅁权䑃兂䅁权晁杂䅁权杁杂䅁允䅁䅁䅅䅁䭁䥁䝙䅁䵁䅉䅅䅁䑁䅁䅁睁䵁䅁䅁权啃䅂䅁权流杂䅁允䅁䅁䅅䅁佁䅁䅷䅁㕁䑁䅁杌祁䑁䅕䅁䵁䅉䅅䅁䑁䅁䅁睁䵁䅁䅁权卄䅂䅁权歁杂䅁允䅁䅁䅅䅁䭁䉁䕁䅁䵁䅉䅅䅁䕁䅁䅁睁䵁䅁䅁权㕃䅂䅁权牂䅂䅁权⭂䅂䅁允䅁䅁䅅䅁䙁䡁㥅瑃橥佣⽕䍄䉁䅁䅁䅂䅁䅁䅍䅄䅁䅁䅯朷䅑䅁䅯睡䅑䅁䅯䅣䅑䅁䅅䅁䉁䅁䅁兂䅁䅁䅁䅁䕁䅑杷允䅁䅁䅑䅁䑁䅁䅷䅁䭁䉁䙙䅁䭁䉁䅅䅁䭁䡁䕣䅁䉁䅁䅁允䅁䅁䄴杅䅁䑁䅍李祁䑁䅁睎㍁䑁䅅李䅁䅁杷允䅁䅁䅑䅁䑁䅁䅷䅁䭁䍁䌴䅁䭁䅁䅯䅁䭁偁䈸䅁䉁䅁䅁允䅁䅁䅕䉯癯匳䝑吰䴸䅉䅅䅁䕁䅁䅁睁䵁䅁䅁权㝄睁䅁权䭁䅁䅁权䙁䅁䅁允䅁䅁䅅䅁䙁䝁渳㘫确瘰⽳䍄䉁䅁䅁䅂䅁䅁䅍䅄䅁䅁䅯睳䅕䅁䅯充䅁䅁䅯兦䅑䅁䅅䅁䉁䅁䅁杄十䅁䅁兏祁䑁䅕睎硁䑁䅁䅍睁䅁䅁䍄䉁䅁䅁睁䅁䅁䅍䅄䅁䅁䅯䅹䅕䅁䅯杈䅙䅁䅅䅁䉁䅁䅁权ㅃ杂䅁䍄䉁䅁䅁䅂䅁䅁䅍䅄䅁䅁䅯朶䅕䅁䅯睈䅙䅁䅯䅉䅙䅁䅅䅁䉁䅁䅁权䥂元䅁䍄䉁䅁䅁䅂䅁䅁䅍䅄䅁䅁䅯朵䅑䅁䅯䅂䅁䅁䅯䅨䅑䅁䅅䅁䉁䅁䅁兂䅁䅁䅁䱄卣兑杷允䅁䅁䅑䅁䑁䅁䅷䅁䭁䑁䙫䅁䭁䝁䕳䅁䭁䡁䕯䅁䉁䅁䅁允䅁䅁䅕呣䬰㘱睎吵䴸䅉䅅䅁䕁䅁䅁睁䵁䅁䅁权扂睁䅁权䭁䅁䅁权䙁䅁䅁允䅁䅁䅅䅁䙁䱁昶楇搯䉊䅂䍄䉁䅁䅁睁䅁䅁䅍䅄䅁䅁䅯兔䅕䅁䅯杊䅙䅁䅅䅁䉁䅁䅁杄䵁䅁䅁䅏穁䍁䄴睎㕁䅁䅁䍄䉁䅁䅁䅂䅁䅁䅍䅄䅁䅁䅯䅂䅅䅁䅯权䅁䅁䅯兂䅁䅁䅅䅁䉁䅁䅁兂⽂牡へ硫㙪睐杷允䅁䅁䅑䅁䑁䅁䅷䅁䭁䱁䙍䅁䭁䅁䅑䅁䭁䡁䔸䅁䉁䅁䅁允䅁䅁䅕䅁䅁䍁权䕈䵅䅉䅅䅁䕁䅁䅁睁䵁䅁䅁权畁杁䅁权剁䅁䅁权⽄允䅁允䅁䅁䅅䅁佁䉁䅉䅁㉁䑁䅫兏硁䑁䅁䅍睁䑁䅁䅁䵁䅉䅅䅁䕁䅁䅁睁䵁䅁䅁权婄䅂䅁权䕁䅁䅁权㕂䅂䅁允䅁䅁䅅䅁䙁䅁䅁䅁潄䉚䉨䍄䉁䅁䅁睁䅁䅁䅍䅄䅁䅁䅯眵䅕䅁䅯杈䅙䅁䅅䅁䉁䅁䅁权ぁ杂䅁䍄䉁䅁䅁䅂䅁䅁䅍䅄䅁䅁䅯䅂䅕䅁䅯睡䅑䅁䅯䅥䅑䅁䅅䅁䉁䅁䅁兂偃癷潕䥘焯睐杷允䅁䅁䅑䅁䑁䅁䅷䅁䭁佁䙉䅁䭁䉁䅅䅁䭁䡁䕁䅁䉁䅁䅁允䅁䅁䄴杅䅁䑁䅑兏㍁䑁䅁䅍睁䑁䅁䅍䅁䅁杷允䅁䅁䅑䅁䑁䅁䅷䅁䭁䅁䘰䅁䭁䅁䅑䅁䭁䡁䕷䅁䉁䅁䅁允䅁䅁䅕䅁䅁䥁灸䕅䵅䅉䅅䅁䕁䅁䅁睁䵁䅁䅁权䙄兂䅁权晁杂䅁权杁杂䅁允䅁䅁䅅䅁䭁䥁䤴䅁䵁䅉䅅䅁䕁䅁䅁睁䵁䅁䅁权婁兂䅁权䕁䅁䅁权㑂䅂䅁允䅁䅁䅅䅁䙁䅁䅁䅁杂卸䉴䍄䉁䅁䅁䅂䅁䅁䅍䅄䅁䅁䅯兪䅕䅁䅯睈䅙䅁䅯䅉䅙䅁䅅䅁䉁䅁䅁权煁䅃䅁䍄䉁䅁䅁睁䅁䅁䅍䅄䅁䅁䅯䄯䅑䅁䅯䅈䅙䅁䅅䅁䉁䅁䅁权畁睂䅁䍄䉁䅁䅁䅂䅁䅁䅍䅄䅁䅁䅯䅚䅉䅁䅯䅂䅁䅁䅯兂䅁䅁䅅䅁䉁䅁䅁兂䅁䅁歁噺䑄兑杷允䅁䅁䅑䅁䑁䅁䅷䅁䭁䩁䑧䅁䭁䅁䅑䅁䭁䅁䅕䅁䉁䅁䅁允䅁䅁䅕䅁䅁䝧ㅁ正䵅䅉䅅䅁䕁䅁䅁睁䵁䅁䅁权䝁杂䅁权牂䅂䅁权療䅂䅁允䅁䅁䅅䅁䙁䑁ね䡹⭡㡮⽯䍄䉁䅁䅁睁䅁䅁䅍䅄䅁䅁䅯眲䅑䅁䅯杊䅙䅁䅅䅁䉁䅁䅁杄䵁䅁䅁兎㉁䍁䄴兏㍁䅁䅁䍄䉁䅁䅁䅂䅁䅁䅍䅄䅁䅁䅯兣䅕䅁䅯䅂䅁䅁䅯睧䅑䅁䅅䅁䉁䅁䅁兂䅁䅁䅁䕍䡙兑杷允䅁䅁䅑䅁䑁䅁䅷䅁䭁䭁䘰䅁䭁䅁䅑䅁䭁䡁䕅䅁䉁䅁䅁允䅁䅁䅕䅁䅁䥁浃䕍䵅䅉䅅䅁䕁䅁䅁睁䵁䅁䅁权㥃杁䅁权剁䅁䅁权䙁䅁䅁允䅁䅁䅅䅁佁䉁䅙䅁硁䑁䅧䅏睁䑁䅁䅍睁䑁䅁䅍睁䅁䅁䍄䉁䅁䅁睁䅁䅁䅍䅄䅁䅁䅯典䅑䅁䅯杊䅙䅁䅅䅁䉁䅁䅁杄䵁䅁䅁兏㍁䍁䄴免㍁䅁䅁䍄䉁䅁䅁䅂䅁䅁䅍䅄䅁䅁䅯䅌䅉䅁䅯充䅁䅁䅯兂䅁䅁䅅䅁䉁䅁䅁杄啁䅁䅁杍㍁䑁䅉睎ぁ䑁䅧䅍睁䑁䅁䅁䵁䅉䅅䅁䕁䅁䅁睁䵁䅁䅁权䉁兂䅁权晁杂䅁权杁杂䅁允䅁䅁䅅䅁䭁䡁䡷䅁䵁䅉䅅䅁䑁䅁䅁睁䵁䅁䅁权偄兂䅁权捁杂䅁允䅁䅁䅅䅁䭁䙁䝉䅁䵁䅉䅅䅁䕁䅁䅁睁䵁䅁䅁权畁睁䅁权剁䅁䅁权䙁䅁䅁允䅁䅁䅅䅁佁䉁䅑䅁㍁䑁䅅免㕁䑁䅁䅍睁䑁䅁䅍䅁䅁杷允䅁䅁䅑䅁䑁䅁䅷䅁䭁佁䕳䅁䭁䉁䅅䅁䭁䡁䕉䅁䉁䅁䅁允䅁䅁䄴䅆䅁䑁䅉杍ぁ䑁䅕䅍睁䑁䅁䅍睁䅁䅁䍄䉁䅁䅁䅂䅁䅁䅍䅄䅁䅁䅯眯䅕䅁䅯充䅁䅁䅯来䅑䅁䅅䅁䉁䅁䅁杄啁䅁䅁免㉁䑁䅫兏穁䑁䅣䅍睁䑁䅁䅁䵁䅉䅅䅁䕁䅁䅁睁䵁䅁䅁权ぃ杁䅁权䕁䅁䅁权䙁䅁䅁允䅁䅁䅅䅁䙁䅁䅁䅁乁〷䉖䍄䉁䅁䅁䅂䅁䅁䅍䅄䅁䅁䅯兆䅕䅁䅯睡䅑䅁䅯全䅑䅁䅅䅁䉁䅁䅁兂㥁瑃橥䑣䴰䅑杷允䅁䅁䅑䅁䑁䅁䅷䅁䭁䵁䙫䅁䭁䝁䕳䅁䭁䡁䕉䅁䉁䅁䅁允䅁䅁䅕場啯歲桦歂䵁䅉䅅䅁䕁䅁䅁睁䵁䅁䅁权煃睁䅁权䕁䅁䅁权⽄允䅁允䅁䅁䅅䅁䙁䅁䅁䅁楂㍹䉎䍄䉁䅁䅁䅂䅁䅁䅍䅄䅁䅁䅯䄰䅕䅁䅯睡䅑䅁䅯䅥䅑䅁䅅䅁䉁䅁䅁兂䑃䵷桱扒穡睐杷允䅁䅁䅑䅁䑁䅁䅷䅁䭁偁䔴䅁䭁䝁䕳䅁䭁䡁䔸䅁䉁䅁䅁允䅁䅁䅕歵䵫楁䡵牰䴸䅉䅅䅁䑁䅁䅁睁䵁䅁䅁权乃䅂䅁权奁杂䅁允䅁䅁䅅䅁䭁䉁䝫䅁䵁䅉䅅䅁䕁䅁䅁睁䵁䅁䅁权䍄䅂䅁权䕁䅁䅁权㍂䅂䅁允䅁䅁䅅䅁䙁䅁䅁䅁杄杁䈹䍄䉁䅁䅁䅂䅁䅁䅍䅄䅁䅁䅯睃䅉䅁䅯充䅁䅁䅯兂䅁䅁䅅䅁䉁䅁䅁杄十䅁䅁睎ㅁ䑁䅑兎㉁䑁䅁䅍睁䅁䅁䍄䉁䅁䅁䅂䅁䅁䅍䅄䅁䅁䅯䅬䅑䅁䅯充䅁䅁䅯睤䅑䅁䅅䅁䉁䅁䅁杄啁䅁䅁免㉁䑁䅁䅍祁䑁䅁䅍睁䑁䅁䅁䵁䅉䅅䅁䕁䅁䅁睁䵁䅁䅁权楁兂䅁权剁䅁䅁权䡄元䅁允䅁䅁䅅䅁佁䉁䅑䅁祁䑁䅉杍ぁ䑁䅑䅏睁䑁䅁䅍䅁䅁杷允䅁䅁䅑䅁䑁䅁䅷䅁䭁䥁䔰䅁䭁䉁䅅䅁䭁䡁䕉䅁䉁䅁䅁允䅁䅁䄴杅䅁䑁䅍兎穁䑁䅙䅎睁䑁䅁䅍䅁䅁杷允䅁䅁䅑䅁䑁䅁䅷䅁䭁偁䔴䅁䭁䉁䅅䅁䭁䡁䕷䅁䉁䅁䅁允䅁䅁䄴杅䅁䑁䅕兎ㅁ䑁䅙䅍睁䑁䅁䅍䅁䅁杷允䅁䅁䅑䅁䑁䅁䅷䅁䭁䑁䙣䅁䭁䉁䜸䅁䭁䍁䝁䅁䉁䅁䅁允䅁䅁䅯兙䅣䅁杷允䅁䅁䅍䅁䑁䅁䅷䅁䭁䩁䕅䅁䭁䉁䝯䅁䉁䅁䅁允䅁䅁䅯睇䅙䅁杷允䅁䅁䅍䅁䑁䅁䅷䅁䭁䱁䙯䅁䭁䉁䝧䅁䉁䅁䅁允䅁䅁䅯兇䅙䅁杷允䅁䅁䅍䅁䑁䅁䅷䅁䭁䅁䙙䅁䭁䍁䝙䅁䉁䅁䅁允䅁䅁䄴杄䅁䑁䅅䅍祁䍁䄴免ㅁ䅁䅁䍄䉁䅁䅁䅂䅁䅁䅍䅄䅁䅁䅯兆䅕䅁䅯睡䅑䅁䅯兣䅑䅁䅅䅁䉁䅁䅁兂摁浗㝑〳䴸䅑杷允䅁䅁䅑䅁䑁䅁䅷䅁䭁䉁䕁䅁䭁䝁䕳䅁䭁䡁䕕䅁䉁䅁䅁允䅁䅁䅯睚䅉䅁杷允䅁䅁䅍䅁䑁䅁䅷䅁䭁䵁䙧䅁䭁䍁䝑䅁䉁䅁䅁允䅁䅁䅯䅐䅫䅁杷允䅁䅁䅑䅁䑁䅁䅷䅁䭁偁䕁䅁䭁䝁䕳䅁䭁䡁䕕䅁䉁䅁䅁允䅁䅁䅕渫焵䡶呓䐲䴸䅉䅅䅁䕁䅁䅁睁䵁䅁䅁权歄兂䅁权牂䅂䅁权㝂䅂䅁允䅁䅁䅅䅁䙁䡁啳歲桦来䅂䍄䉁䅁䅁䅂䅁䅁䅍䅄䅁䅁䅯杈䅕䅁䅯睡䅑䅁䅯督䅑䅁䅅䅁䉁䅁䅁兂潂敫㠱穐楘睐杷允䅁䅁䅑䅁䑁䅁䅷䅁䭁䡁䙧䅁䭁䅁䅑䅁䭁䡁䔸䅁䉁䅁䅁允䅁䅁䅯睒䅁䅁杷允䅁䅁䅑䅁䑁䅁䅷䅁䭁䥁䙷䅁䭁䝁䕳䅁䭁䡁䔴䅁䉁䅁䅁允䅁䅁䅕瑃橥䑣䬰稳䴸䅉䅅䅁䕁䅁䅁睁䵁䅁䅁权㑃䅁䅁权䉁杁䅁权䙁杁䅁允䅁䅁䅅䅁䙁䑁偎婅晑㥫䅬䍄䉁䅁䅁䅂䅁䅁䅍䅄䅁䅁䅯䅃䅅䅁䅯充䅁䅁䅯䅂䅉䅁䅅䅁䉁䅁䅁杄啁䅁䅁睍㕁䑁䅣䅍睁䑁䅁䅍睁䑁䅁䅁䵁䅉䅅䅁䕁䅁䅁睁䵁䅁䅁权㥄睁䅁权剁䅁䅁权⽄允䅁允䅁䅁䅅䅁佁䉁䅑䅁祁䑁䅅睍ㅁ䑁䅁䅍睁䑁䅁䅍䅁䅁杷允䅁䅁䅑䅁䑁䅁䅷䅁䭁䱁䕧䅁䭁䉁䅅䅁䭁䡁䕉䅁䉁䅁䅁允䅁䅁䄴杅䅁䑁䅕睍睁䑁䅍兏睁䑁䅁䅍䅁䅁杷允䅁䅁䅑䅁䑁䅁䅷䅁䭁䕁䙧䅁䭁䉁䅅䅁䭁䡁䕑䅁䉁䅁䅁允䅁䅁䄴杅䅁䑁䅕兎ぁ䑁䅁䅍睁䑁䅁䅍䅁䅁杷允䅁䅁䅑䅁䑁䅁䅷䅁䭁䭁䔸䅁䭁䉁䜸䅁䭁䍁䝁䅁䉁䅁䅁允䅁䅁䅯睚䅙䅁杷允䅁䅁䅑䅁䑁䅁䅷䅁䭁䡁䙅䅁䭁䝁䕳䅁䭁䡁䕫䅁䉁䅁䅁允䅁䅁䅕䥘䌯匹捨稵䴸䅉䅅䅁䕁䅁䅁睁䵁䅁䅁权偄兂䅁权牂䅂䅁权䕃䅂䅁允䅁䅁䅅䅁䙁䑁積積積⽍⽫䍄䉁䅁䅁䅂䅁䅁䅍䅄䅁䅁䅯朴䅧䅁䅯睡䅑䅁䅯兣䅑䅁䅅䅁䉁䅁䅁兂桁䡳潊敫㠲睶杷允䅁䅁䅑䅁䑁䅁䅷䅁䭁䱁䙅䅁䭁䝁䕳䅁䭁䥁䕅䅁䉁䅁䅁允䅁䅁䅕匰扌堫焵䰱䴸䅉䅅䅁䑁䅁䅁睁䵁䅁䅁权䱃䅂䅁权敁杂䅁允䅁䅁䅅䅁䭁䭁䝑䅁䵁䅉䅅䅁䕁䅁䅁睁䵁䅁䅁权剃䅂䅁权剁䅁䅁权瑂䅂䅁允䅁䅁䅅䅁佁䉁䅑䅁硁䑁䅉免ぁ䑁䅁䅍睁䑁䅁䅍䅁䅁杷允䅁䅁䅑䅁䑁䅁䅷䅁䭁偁䘸䅁䭁䝁䕳䅁䭁䡁䕧䅁䉁䅁䅁允䅁䅁䅕匶硙䭃捷樹䴸䅉䅅䅁䑁䅁䅁睁䵁䅁䅁权ぃ兂䅁权捁杂䅁允䅁䅁䅅䅁䭁䡁䡕䅁䵁䅉䅅䅁䕁䅁䅁睁䵁䅁䅁权允杂䅁权牂䅂䅁权療䅂䅁允䅁䅁䅅䅁䙁䉁癳匳䝑敧⽕䍄䉁䅁䅁䅂䅁䅁䅍䅄䅁䅁䅯兂䅍䅁䅯充䅁䅁䅯兂䅁䅁䅅䅁䉁䅁䅁杄坁䅁䅁免硁䑁䅁睎睁䑁䅁䅍睁䑁䅁䅍䅁䅁杷允䅁䅁䅑䅁䑁䅁䅷䅁䭁䉁䘴䅁䭁䅁䅑䅁䭁䥁䕅䅁䉁䅁䅁允䅁䅁䅕䅁䅁䕁桃䕆䵅䅉䅅䅁䕁䅁䅁睁䵁䅁䅁权晁兂䅁权牂䅂䅁权⽂䅂䅁允䅁䅁䅅䅁䙁䥁牘払敧晨⽣䍄䉁䅁䅁䅂䅁䅁䅍䅄䅁䅁䅯杆䅙䅁䅯䅂䅁䅁䅯来䅑䅁䅅䅁䉁䅁䅁兂䅁䅁䅁䅋乁兑杷允䅁䅁䅍䅁䑁䅁䅷䅁䭁䑁䘰䅁䭁䍁䝙䅁䉁䅁䅁允䅁䅁䄴䅄䅁䑁䅧䅎畁䑁䅙睍䅁䅁杷允䅁䅁䅑䅁䑁䅁䅷䅁䭁䱁䕁䅁䭁䅁䅑䅁䭁䥁䕕䅁䉁䅁䅁允䅁䅁䅕䅁䅁䡁偪お䵅䅉䅅䅁䕁䅁䅁睁䵁䅁䅁权䥄允䅁权剁䅁䅁权䕁杁䅁允䅁䅁䅅䅁佁䉁䅑䅁㍁䑁䅅李㑁䑁䅕䅍睁䑁䅁䅍䅁䅁杷允䅁䅁䅑䅁䑁䅁䅷䅁䭁䭁䕉䅁䭁䝁䕳䅁䭁䥁䕉䅁䉁䅁䅁允䅁䅁䅕呣䬰㘱睎吳䴸䅉䅅䅁䕁䅁䅁睁䵁䅁䅁权噃䅂䅁权晁杂䅁权杁杂䅁允䅁䅁䅅䅁䭁䙁䝣䅁䵁䅉䅅䅁䕁䅁䅁睁䵁䅁䅁权䱄䅂䅁权䕁䅁䅁权㕂䅂䅁允䅁䅁䅅䅁䙁䅁䅁䅁䥁硎䉨䍄䉁䅁䅁䅂䅁䅁䅍䅄䅁䅁䅯杮䅕䅁䅯充䅁䅁䅯兣䅑䅁䅅䅁䉁䅁䅁杄十䅁䅁免㕁䑁䅫䅍祁䑁䅑睎睁䅁䅁䍄䉁䅁䅁䅂䅁䅁䅍䅄䅁䅁䅯䅰䅑䅁䅯䅂䅁䅁䅯全䅑䅁䅅䅁䉁䅁䅁兂䅁䅁䅁䵗桧兑杷允䅁䅁䅑䅁䑁䅁䅷䅁䭁䩁䘴䅁䭁䉁䅅䅁䭁䡁䕑䅁䉁䅁䅁允䅁䅁䄴杅䅁䑁䅍免㕁䑁䅣兏睁䑁䅫䅏䅁䅁杷允䅁䅁䅑䅁䑁䅁䅷䅁䭁䵁䕑䅁䭁䝁䕳䅁䭁䥁䕕䅁䉁䅁䅁允䅁䅁䅕浗㝑〳丫戹䴸䅉䅅䅁䑁䅁䅁睁䵁䅁䅁权扃䅂䅁权敁杂䅁允䅁䅁䅅䅁䭁䙁䝷䅁䵁䅉䅅䅁䕁䅁䅁睁䵁䅁䅁权橁睁䅁权剁䅁䅁权⽄允䅁允䅁䅁䅅䅁佁䉁䅑䅁ぁ䑁䅙兎硁䑁䅕䅏睁䑁䅁䅍䅁䅁杷允䅁䅁䅍䅁䑁䅁䅷䅁䭁佁䕍䅁䭁䉁䝯䅁䉁䅁䅁允䅁䅁䅯材䅙䅁杷允䅁䅁䅑䅁䑁䅁䅷䅁䭁䑁䙕䅁䭁䝁䕳䅁䭁䡁䕑䅁䉁䅁䅁允䅁䅁䅕䉵䘶ㄶ㑇橮䴸䅉䅅䅁䑁䅁䅁睁䵁䅁䅁权呂兂䅁权慁杂䅁允䅁䅁䅅䅁䭁䝁䝉䅁䵁䅉䅅䅁䕁䅁䅁睁䵁䅁䅁权湃䅂䅁权牂䅂䅁权ㅂ䅂䅁允䅁䅁䅅䅁䙁偁湃歸㍳摩⽅䍄䉁䅁䅁䅂䅁䅁䅍䅄䅁䅁䅯朳䅉䅁䅯充䅁䅁䅯兂䅁䅁䅅䅁䉁䅁䅁杄啁䅁䅁免㉁䑁䅁兎睁䑁䅁䅍睁䑁䅁䅁䵁䅉䅅䅁䕁䅁䅁睁䵁䅁䅁权捄兂䅁权牂䅂䅁权㍂䅂䅁允䅁䅁䅅䅁䙁偁潙䥘䌯儹䅨䍄䉁䅁䅁䅂䅁䅁䅍䅄䅁䅁䅯术䅑䅁䅯睡䅑䅁䅯兤䅑䅁䅅䅁䉁䅁䅁兂慃婭婭婭㥮睐杷允䅁䅁䅑䅁䑁䅁䅷䅁䭁䥁䙉䅁䭁䅁䅑䅁䭁䡁䕳䅁䉁䅁䅁允䅁䅁䅕䅁䅁䙁浩䕎䵅䅉䅅䅁䕁䅁䅁睁䵁䅁䅁权畂兂䅁权䕁䅁䅁权瑂䅂䅁允䅁䅁䅅䅁䙁䅁䅁䅁䥄䑮䉨䍄䉁䅁䅁睁䅁䅁䅍䅄䅁䅁䅯䅩䅕䅁䅯䅈䅙䅁䅅䅁䉁䅁䅁权䉂杂䅁䍄䉁䅁䅁䅂䅁䅁䅍䅄䅁䅁䅯条䅕䅁䅯睡䅑䅁䅯䅥䅑䅁䅅䅁䉁䅁䅁兂畃⭒㙆䭆渷睐杷允䅁䅁䅑䅁䑁䅁䅷䅁䭁䵁䑫䅁䭁䅁䅑䅁䭁偁䈸䅁䉁䅁䅁允䅁䅁䅕䅁䅁乷湱し䵅䅉䅅䅁䕁䅁䅁睁䵁䅁䅁权䅂兂䅁权䕁䅁䅁权療䅂䅁允䅁䅁䅅䅁䙁䅁䅁䅁䅂䑊䉒䍄䉁䅁䅁睁䅁䅁䅍䅄䅁䅁䅯杊䅕䅁䅯杈䅙䅁䅅䅁䉁䅁䅁权㙂睂䅁䍄䉁䅁䅁䅂䅁䅁䅍䅄䅁䅁䅯睌䅕䅁䅯充䅁䅁䅯睧䅑䅁䅅䅁䉁䅁䅁杄十䅁䅁兎穁䑁䅧兎ㅁ䑁䅣兎硁䅁䅁䍄䉁䅁䅁䅂䅁䅁䅍䅄䅁䅁䅯杭䅕䅁䅯充䅁䅁䅯䅤䅑䅁䅅䅁䉁䅁䅁杄十䅁䅁䅎ぁ䑁䅣䅏㑁䑁䅁䅍睁䅁䅁䍄䉁䅁䅁䅂䅁䅁䅍䅄䅁䅁䅯免䅕䅁䅯䅂䅁䅁䅯䅨䅑䅁䅅䅁䉁䅁䅁兂䅁䅁䅁乬剁兑杷允䅁䅁䅑䅁䑁䅁䅷䅁䭁䭁䙷䅁䭁䝁䕳䅁䭁䡁䕍䅁䉁䅁䅁允䅁䅁䅕場啯歲桦樶䴸䅉䅅䅁䕁䅁䅁睁䵁䅁䅁权瑃䅂䅁权牂䅂䅁权瑂䅂䅁允䅁䅁䅅䅁䙁䡁㥅瑃橥佣⽕䍄䉁䅁䅁䅂䅁䅁䅍䅄䅁䅁䅯杋䅕䅁䅯䅂䅁䅁䅯兣䅑䅁䅅䅁䉁䅁䅁兂䅁䅁䅁偺田兑杷允䅁䅁䅑䅁䑁䅁䅷䅁䭁䝁䙯䅁䭁䝁䕳䅁䭁䡁䕣䅁䉁䅁䅁允䅁䅁䅕灭婭婭婭吶䴸䅉䅅䅁䕁䅁䅁睁䵁䅁䅁权䝁兂䅁权剁䅁䅁权䑃䅂䅁允䅁䅁䅅䅁佁䉁䅉䅁祁䑁䅍䅍硁䑁䅉䅍睁䑁䅁䅁䵁䅉䅅䅁䕁䅁䅁睁䵁䅁䅁权求兂䅁权晁杂䅁权杁杂䅁允䅁䅁䅅䅁䭁䅁䡫䅁䵁䅉䅅䅁䑁䅁䅁睁䵁䅁䅁权ぃ兂䅁权慁杂䅁允䅁䅁䅅䅁䭁䵁䝍䅁䵁䅉䅅䅁䕁䅁䅁睁䵁䅁䅁权歄兂䅁权牂䅂䅁权䙃䅂䅁允䅁䅁䅅䅁䙁佁剸䉵䘶⼶⽫䍄䉁䅁䅁䅂䅁䅁䅍䅄䅁䅁䅯䅹䅑䅁䅯睡䅑䅁䅯睥䅑䅁䅅䅁䉁䅁䅁兂獄払敧敨剶睐杷允䅁䅁䅑䅁䑁䅁䅷䅁䭁䩁䙉䅁䭁䝁䕳䅁䭁䡁䕕䅁䉁䅁䅁允䅁䅁䅕灳瘳㡰䱚啇䵁䅉䅅䅁䕁䅁䅁睁䵁䅁䅁权䡃䅂䅁权䕁䅁䅁权穂䅂䅁允䅁䅁䅅䅁䙁䅁䅁䅁杁畓䅴䍄䉁䅁䅁䅂䅁䅁䅍䅄䅁䅁䅯䅗䅕䅁䅯睡䅑䅁䅯睤䅑䅁䅅䅁䉁䅁䅁兂䙃ㄶ㑇潈托睐杷允䅁䅁䅑䅁䑁䅁䅷䅁䭁䵁䙧䅁䭁䉁䅅䅁䭁䡁䕉䅁䉁䅁䅁允䅁䅁䄴杅䅁䑁䅉䅎㕁䑁䅧免睁䑁䅁䅍䅁䅁杷允䅁䅁䅑䅁䑁䅁䅷䅁䭁佁䙳䅁䭁䉁䜸䅁䭁䍁䝁䅁䉁䅁䅁允䅁䅁䅯杚䅣䅁杷允䅁䅁䅍䅁䑁䅁䅷䅁䭁䩁䙕䅁䭁䉁䜴䅁䉁䅁䅁允䅁䅁䅯睯䅧䅁杷允䅁䅁䅍䅁䑁䅁䅷䅁䭁䉁䝑䅁䭁䍁䝑䅁䉁䅁䅁允䅁䅁䅯兵䅫䅁杷允䅁䅁䅑䅁䑁䅁䅷䅁䭁䱁䕅䅁䭁䉁䅅䅁䭁䡁䔴䅁䉁䅁䅁允䅁䅁䄴䅆䅁䑁䅅䅏㉁䑁䅁䅍睁䑁䅁䅍睁䅁䅁䍄䉁䅁䅁䅂䅁䅁䅍䅄䅁䅁䅯杕䅉䅁䅯权䅁䅁䅯眯䅅䅁䅅䅁䉁䅁䅁兂⭄䠱灪橊㑈睐杷允䅁䅁䅑䅁䑁䅁䅷䅁䭁䝁䙳䅁䭁䝁䕳䅁䭁䥁䕕䅁䉁䅁䅁允䅁䅁䅕扉祂䩡瑆䕇䵁䅉䅅䅁䑁䅁䅁睁䵁䅁䅁权䩃䅂䅁权奁杂䅁允䅁䅁䅅䅁䭁䕁䝁䅁䵁䅉䅅䅁䑁䅁䅁睁䵁䅁䅁权噂兂䅁权慁杂䅁允䅁䅁䅅䅁䭁䑁䜴䅁䵁䅉䅅䅁䑁䅁䅁睁䵁䅁䅁权硃䅂䅁权捁杂䅁允䅁䅁䅅䅁䭁䩁䜴䅁䵁䅉䅅䅁䑁䅁䅁睁䵁䅁䅁权橁兂䅁权流杂䅁允䅁䅁䅅䅁佁䅁䅷䅁㑁䑁䅑杌ㅁ䑁䅧䅁䵁䅉䅅䅁䑁䅁䅁睁䵁䅁䅁权⽃兂䅁权奁杂䅁允䅁䅁䅅䅁䭁䕁䝁䅁䵁䅉䅅䅁䕁䅁䅁睁䵁䅁䅁权婄兂䅁权牂䅂䅁权瑂䅂䅁允䅁䅁䅅䅁䙁偁⭰牡へ㉫⽧䍄䉁䅁䅁䅂䅁䅁䅍䅄䅁䅁䅯眰䅍䅁䅯权䅁䅁䅯兂䅁䅁䅅䅁䉁䅁䅁兂浃㡭村䡳䱉䅑杷允䅁䅁䅍䅁䑁䅁䅷䅁䭁䩁䙯䅁䭁䍁䝙䅁䉁䅁䅁允䅁䅁䄴杄䅁䑁䅅䅍ㅁ䍁䄴杍㕁䅁䅁䍄䉁䅁䅁䅂䅁䅁䅍䅄䅁䅁䅯睳䅅䅁䅯充䅁䅁䅯䅂䅉䅁䅅䅁䉁䅁䅁杄啁䅁䅁睍睁䑁䅙李硁䑁䅉䅍睁䑁䅁䅁䵁䅉䅅䅁䕁䅁䅁睁䵁䅁䅁权䝄䅂䅁权剁䅁䅁权祂䅂䅁允䅁䅁䅅䅁佁䉁䅑䅁硁䑁䅫杍硁䑁䅉兎祁䑁䅕杍䅁䅁杷允䅁䅁䅍䅁䑁䅁䅷䅁䭁偁䙁䅁䭁䍁䝙䅁䉁䅁䅁允䅁䅁䄴䅄䅁䑁䅕免畁䑁䅁睍䅁䅁杷允䅁䅁䅑䅁䑁䅁䅷䅁䭁䥁䈸䅁䭁䉁䅅䅁䭁䅁䅕䅁䉁䅁䅁允䅁䅁䄴䅆䅁䑁䅕免㑁䑁䅣䅍硁䑁䅁䅍睁䅁䅁䍄䉁䅁䅁䅂䅁䅁䅍䅄䅁䅁䅯睺䅧䅁䅯䅂䅁䅁䅯兢䅑䅁䅅䅁䉁䅁䅁兂䅁䅁䅁䝘礴兑杷允䅁䅁䅑䅁䑁䅁䅷䅁䭁䱁䕫䅁䭁䝁䕳䅁䭁䡁䕕䅁䉁䅁䅁允䅁䅁䅕場啯歲桦樴䴸䅉䅅䅁䑁䅁䅁睁䵁䅁䅁权婃兂䅁权慁杂䅁允䅁䅁䅅䅁䭁䙁䝫䅁䵁䅉䅅䅁䕁䅁䅁睁䵁䅁䅁权㕁睁䅁权䭁䅁䅁权䙁䅁䅁允䅁䅁䅅䅁䙁䉁癳匳䝑剁䅊䍄䉁䅁䅁䅂䅁䅁䅍䅄䅁䅁䅯睱䅑䅁䅯䅂䅁䅁䅯杧䅑䅁䅅䅁䉁䅁䅁兂䅁䅁䅁偙䍯兑杷允䅁䅁䅍䅁䑁䅁䅷䅁䭁偁䙕䅁䭁䍁䝑䅁䉁䅁䅁允䅁䅁䅯朳䅣䅁杷允䅁䅁䅑䅁䑁䅁䅷䅁䭁䕁䑧䅁䭁䅁䅯䅁䭁䅁䅕䅁䉁䅁䅁允䅁䅁䅕癱午坔光䐫䴸䅉䅅䅁䕁䅁䅁睁䵁䅁䅁权奁兂䅁权䕁䅁䅁权䙃䅂䅁允䅁䅁䅅䅁䙁䅁䅁䅁䥃穐䉰䍄䉁䅁䅁睁䅁䅁䅍䅄䅁䅁䅯杣䅕䅁䅯䅊䅙䅁䅅䅁䉁䅁䅁权祃睂䅁䍄䉁䅁䅁䅂䅁䅁䅍䅄䅁䅁䅯杋䅕䅁䅯睡䅑䅁䅯全䅑䅁䅅䅁䉁䅁䅁兂㑃潈牘払䍧䅷杷允䅁䅁䅑䅁䑁䅁䅷䅁䭁佁䘸䅁䭁䉁䅅䅁䭁䡁䕷䅁䉁䅁䅁允䅁䅁䄴䅆䅁䑁䅑兎硁䑁䅁李㉁䑁䅁䅍睁䅁䅁䍄䉁䅁䅁䅂䅁䅁䅍䅄䅁䅁䅯䄵䅁䅁䅯权䅁䅁䅯兂䅁䅁䅅䅁䉁䅁䅁兂䭂䅄牉硨穢睐杷允䅁䅁䅑䅁䑁䅁䅷䅁䭁偁䙅䅁䭁䅁䅑䅁䭁䡁䕑䅁䉁䅁䅁允䅁䅁䅕䅁䅁䱁㙺ぉ䵅䅉䅅䅁䕁䅁䅁睁䵁䅁䅁权剁杂䅁权牂䅂䅁权㍂䅂䅁允䅁䅁䅅䅁䙁䥁䅐煹䙆癴⽏䍄䉁䅁䅁䅂䅁䅁䅍䅄䅁䅁䅯䅅䅑䅁䅯䅂䅁䅁䅯兤䅑䅁䅅䅁䉁䅁䅁权湂杁䅁䍄䉁䅁䅁䅂䅁䅁䅍䅄䅁䅁䅯䅗䅉䅁䅯䅂䅁䅁䅯眯䅅䅁䅅䅁䉁䅁䅁兂䅁䅁䅁㡖睰兑杷允䅁䅁䅑䅁䑁䅁䅷䅁䭁䉁䑷䅁䭁䅁䅯䅁䭁䅁䅕䅁䉁䅁䅁允䅁䅁䅕捺䵺䵺䵺䐷䴸䅉䅅䅁䕁䅁䅁睁䵁䅁䅁权牃䅂䅁权䕁䅁䅁权睂䅂䅁允䅁䅁䅅䅁䙁䅁䅁䅁杁䅍䉸䍄䉁䅁䅁䅂䅁䅁䅍䅄䅁䅁䅯儵䅕䅁䅯䅂䅁䅁䅯兦䅑䅁䅅䅁䉁䅁䅁兂䅁䅁䅁䉢呕兑杷允䅁䅁䅑䅁䑁䅁䅷䅁䭁䝁䙁䅁䭁䝁䕳䅁䭁䡁䕁䅁䉁䅁䅁允䅁䅁䅕灶愸㥌欰䐯䴸䅉䅅䅁䕁䅁䅁睁䵁䅁䅁权歃兂䅁权晁杂䅁权杁杂䅁允䅁䅁䅅䅁䭁乁䡳䅁䵁䅉䅅䅁䑁䅁䅁睁䵁䅁䅁权楄兂䅁权敁杂䅁允䅁䅁䅅䅁䭁䵁䝳䅁䵁䅉䅅䅁䕁䅁䅁睁䵁䅁䅁权㍁兂䅁权牂䅂䅁权㑂䅂䅁允䅁䅁䅅䅁䙁䭁捷浗㝑⬳⽳䍄䉁䅁䅁䅂䅁䅁䅍䅄䅁䅁䅯朹䅕䅁䅯䅂䅁䅁䅯䅦䅑䅁䅅䅁䉁䅁䅁兂䅁䅁䅄周匵兑杷允䅁䅁䅑䅁䑁䅁䅷䅁䭁䭁䔴䅁䭁䉁䅅䅁䭁䡁䕣䅁䉁䅁䅁允䅁䅁䄴杅䅁䑁䅧睎ㅁ䑁䅁䅍睁䑁䅁䅍䅁䅁杷允䅁䅁䅑䅁䑁䅁䅷䅁䭁䉁䝅䅁䭁䉁䅅䅁䭁䡁䕳䅁䉁䅁䅁允䅁䅁䄴杅䅁䑁䅫兎睁䑁䅁䅍睁䑁䅁䅍䅁䅁杷允䅁䅁䅑䅁䑁䅁䅷䅁䭁䉁䝕䅁䭁䉁䅅䅁䭁䡁䕑䅁䉁䅁䅁允䅁䅁䄴杅䅁䑁䅧睎ぁ䑁䅁䅍睁䑁䅁䅍䅁䅁杷允䅁䅁䅑䅁䑁䅁䅷䅁䭁䱁䕳䅁䭁䅁䅑䅁䭁䥁䕅䅁䉁䅁䅁允䅁䅁䅕䅁䅁䍁䙩歁䵅䅉䅅䅁䑁䅁䅁睁䵁䅁䅁权䵄䅂䅁权慁杂䅁允䅁䅁䅅䅁䭁䱁䝙䅁䵁䅉䅅䅁䕁䅁䅁睁䵁䅁䅁权晃䅂䅁权䕁䅁䅁权療䅂䅁允䅁䅁䅅䅁䙁䅁䅁䅁睃祅䉰䍄䉁䅁䅁䅂䅁䅁䅍䅄䅁䅁䅯杅䅕䅁䅯䅂䅁䅁䅯杣䅑䅁䅅䅁䉁䅁䅁兂䅁䅁䅁䍪兙兑杷允䅁䅁䅑䅁䑁䅁䅷䅁䭁䭁䕙䅁䭁䅁䅑䅁䭁䡁䕳䅁䉁䅁䅁允䅁䅁䅕䅁䅁䑁摩啅䵅䅉䅅䅁䕁䅁䅁睁䵁䅁䅁权权兂䅁权剁䅁䅁权㡂䅂䅁允䅁䅁䅅䅁佁䉁䅑䅁ぁ䑁䅁䅍睁䑁䅁䅍睁䑁䅁䅍䅁䅁杷允䅁䅁䅍䅁䑁䅁䅷䅁䭁䅁䙷䅁䭁䍁䝑䅁䉁䅁䅁允䅁䅁䅯杔䅫䅁杷允䅁䅁䅑䅁䑁䅁䅷䅁䭁偁䕣䅁䭁䅁䅑䅁䭁䡁䕅䅁䉁䅁䅁允䅁䅁䅕䅁䅁佁乙啉䵅䅉䅅䅁䕁䅁䅁睁䵁䅁䅁权䝁杁䅁权䭁䅁䅁权䙁䅁䅁允䅁䅁䅅䅁䙁䍁扐堫焵䅶䅎䍄䉁䅁䅁䅂䅁䅁䅍䅄䅁䅁䅯䅵䅕䅁䅯䅂䅁䅁䅯䅣䅑䅁䅅䅁䉁䅁䅁兂䅁䅁䅁䱳䠴兑杷允䅁䅁䅑䅁䑁䅁䅷䅁䭁䕁䌰䅁䭁䅁䅑䅁䭁䅁䅕䅁䉁䅁䅁允䅁䅁䅕䅁䅁䑁㕹歔䵅䅉䅅䅁䕁䅁䅁睁䵁䅁䅁权十兂䅁权牂䅂䅁权㙂䅂䅁允䅁䅁䅅䅁䙁䥁䌯匹捨⽪⼴䍄䉁䅁䅁䅂䅁䅁䅍䅄䅁䅁䅯睂䅙䅁䅯充䅁䅁䅯內䅑䅁䅅䅁䉁䅁䅁杄啁䅁䅁免祁䑁䅑兎㍁䑁䅉䅍睁䑁䅁䅁䵁䅉䅅䅁䕁䅁䅁睁䵁䅁䅁权䙃睁䅁权䭁䅁䅁权䙁䅁䅁允䅁䅁䅅䅁䙁偁湃歸㍳呩䅒䍄䉁䅁䅁䅂䅁䅁䅍䅄䅁䅁䅯睆䅙䅁䅯充䅁䅁䅯䅧䅑䅁䅅䅁䉁䅁䅁杄十䅁䅁兎睁䑁䅧䅍睁䑁䅁䅍睁䅁䅁䍄䉁䅁䅁睁䅁䅁䅍䅄䅁䅁䅯䅲䅕䅁䅯䅇䅙䅁䅅䅁䉁䅁䅁权婁杂䅁䍄䉁䅁䅁䅂䅁䅁䅍䅄䅁䅁䅯兢䅕䅁䅯充䅁䅁䅯杣䅑䅁䅅䅁䉁䅁䅁杄啁䅁䅁免ㅁ䑁䅑兏硁䑁䅙䅍睁䑁䅑䅁䵁䅉䅅䅁䕁䅁䅁睁䵁䅁䅁权塃兂䅁权牂䅂䅁权祂䅂䅁允䅁䅁䅅䅁䙁䡁㥅瑃橥偣⼰䍄䉁䅁䅁䅂䅁䅁䅍䅄䅁䅁䅯兂䅕䅁䅯充䅁䅁䅯入䅑䅁䅅䅁䉁䅁䅁杄十䅁䅁兎穁䑁䅧兎穁䑁䅙睎ㅁ䅁䅁䍄䉁䅁䅁䅂䅁䅁䅍䅄䅁䅁䅯儲䅧䅁䅯充䅁䅁䅯䅨䅑䅁䅅䅁䉁䅁䅁杄十䅁䅁兏㍁䑁䅙睎ぁ䑁䅁䅍睁䅁䅁䍄䉁䅁䅁䅂䅁䅁䅍䅄䅁䅁䅯䅂䅕䅁䅯睡䅑䅁䅯督䅑䅁䅅䅁䉁䅁䅁兂桄桥畓⭒煈睐杷允䅁䅁䅑䅁䑁䅁䅷䅁䭁䝁䙑䅁䭁䉁䅅䅁䭁䥁䕁䅁䉁䅁䅁允䅁䅁䄴䅆䅁䑁䅉兎穁䑁䅑䅍ぁ䑁䅁䅍睁䅁䅁䍄䉁䅁䅁䅂䅁䅁䅍䅄䅁䅁䅯睱䅕䅁䅯充䅁䅁䅯睧䅑䅁䅅䅁䉁䅁䅁杄十䅁䅁李ㅁ䑁䅣李祁䑁䅫䅍穁䅁䅁䍄䉁䅁䅁䅂䅁䅁䅍䅄䅁䅁䅯杔䅕䅁䅯睈䅙䅁䅯䅉䅙䅁䅅䅁䉁䅁䅁权呄睂䅁䍄䉁䅁䅁睁䅁䅁䅍䅄䅁䅁䅯充䅙䅁䅯杈䅙䅁䅅䅁䉁䅁䅁权歂睂䅁䍄䉁䅁䅁䅂䅁䅁䅍䅄䅁䅁䅯睨䅑䅁䅯䅂䅁䅁䅯睦䅑䅁䅅䅁䉁䅁䅁兂䅁䅁䅁倸䵧兑杷允䅁䅁䅑䅁䑁䅁䅷䅁䭁偁䕷䅁䭁䉁䅅䅁䭁䡁䕕䅁䉁䅁䅁允䅁䅁䄴杅䅁䑁䅉䅏ㅁ䑁䅁䅍睁䑁䅁䅍䅁䅁杷允䅁䅁䅑䅁䑁䅁䅷䅁䭁䉁䙅䅁䭁䝁䕳䅁䭁䡁䔴䅁䉁䅁䅁允䅁䅁䅕牕敧敨剴䐴䴸䅉䅅䅁䑁䅁䅁睁䵁䅁䅁权佁兂䅁权敁杂䅁允䅁䅁䅅䅁䭁䡁䝉䅁䵁䅉䅅䅁䕁䅁䅁睁䵁䅁䅁权慄䅃䅁权剁䅁䅁权䑃䅂䅁允䅁䅁䅅䅁佁䉁䅑䅁硁䑁䅙杍㍁䑁䅕兎睁䑁䅁䅍䅁䅁杷允䅁䅁䅑䅁䑁䅁䅷䅁䭁䕁䍕䅁䭁䉁䅅䅁䭁偁䈸䅁䉁䅁䅁允䅁䅁䄴䅆䅁䑁䅉睍穁䑁䅁䅍睁䑁䅁䅍睁䅁䅁䍄䉁䅁䅁䅂䅁䅁䅍䅄䅁䅁䅯兪䅕䅁䅯睡䅑䅁䅯睥䅑䅁䅅䅁䉁䅁䅁兂乄䵺䵺䵺㑺睐杷允䅁䅁䅑䅁䑁䅁䅷䅁䭁乁䍣䅁䭁䅁䅯䅁䭁䅁䅕䅁䉁䅁䅁允䅁䅁䅕㥏倹婪畤あ䵁䅉䅅䅁䑁䅁䅁睁䵁䅁䅁权⭄䅂䅁权捁杂䅁允䅁䅁䅅䅁䭁䵁䜸䅁䵁䅉䅅䅁䕁䅁䅁睁䵁䅁䅁权呁兂䅁权牂䅂䅁权祂䅂䅁允䅁䅁䅅䅁䙁䑁積積積⭍⽍䍄䉁䅁䅁睁䅁䅁䅍䅄䅁䅁䅯睴䅕䅁䅯䅊䅙䅁䅅䅁䉁䅁䅁权祂元䅁䍄䉁䅁䅁䅂䅁䅁䅍䅄䅁䅁䅯杮䅉䅁䅯充䅁䅁䅯兂䅁䅁䅅䅁䉁䅁䅁杄啁䅁䅁睍㑁䑁䅧杍穁䑁䅙杍ㅁ䑁䅁䅁䵁䅉䅅䅁䕁䅁䅁睁䵁䅁䅁权䥃睁䅁权剁䅁䅁权䙁䅁䅁允䅁䅁䅅䅁佁䉁䅑䅁硁䑁䅁兏穁䑁䅣兏㉁䑁䅙䅎䅁䅁杷允䅁䅁䅑䅁䑁䅁䅷䅁䭁䭁䕯䅁䭁䝁䕳䅁䭁䥁䕍䅁䉁䅁䅁允䅁䅁䅕㡧䭄啯㉗穳䴸䅉䅅䅁䕁䅁䅁睁䵁䅁䅁权浃兂䅁权晁杂䅁权杁杂䅁允䅁䅁䅅䅁䭁䭁䝳䅁䵁䅉䅅䅁䑁䅁䅁睁䵁䅁䅁权啄䅂䅁权流杂䅁允䅁䅁䅅䅁佁䅁䄴䅁硁䑁䅁䅏畁䑁䅕免䅁䅁杷允䅁䅁䅍䅁䑁䅁䅷䅁䭁偁䕅䅁䭁䉁䝯䅁䉁䅁䅁允䅁䅁䅯兗䅙䅁杷允䅁䅁䅍䅁䑁䅁䅷䅁䭁䵁䕑䅁䭁䉁䜴䅁䉁䅁䅁允䅁䅁䅯睹䅙䅁杷允䅁䅁䅑䅁䑁䅁䅷䅁䭁䱁䙯䅁䭁䝁䕳䅁䭁䡁䕑䅁䉁䅁䅁允䅁䅁䅕㉦㡱䩤奍樹䴸䅉䅅䅁䕁䅁䅁睁䵁䅁䅁权㥃杁䅁权䕁䅁䅁权䙁䅁䅁允䅁䅁䅅䅁䙁䅁䅁䑁䱄䭏䉤䍄䉁䅁䅁䅂䅁䅁䅍䅄䅁䅁䅯眵䅕䅁䅯睡䅑䅁䅯睢䅑䅁䅅䅁䉁䅁䅁兂晁敨剴䉵䈴䅑杷允䅁䅁䅍䅁䑁䅁䅷䅁䭁䱁䘴䅁䭁䍁䝑䅁䉁䅁䅁允䅁䅁䅯杌䅫䅁杷允䅁䅁䅍䅁䑁䅁䅷䅁䭁偁䘸䅁䭁䉁䝷䅁䉁䅁䅁允䅁䅁䅯杙䅙䅁杷允䅁䅁䅑䅁䑁䅁䅷䅁䭁䝁䙁䅁䭁䝁䕳䅁䭁䥁䕍䅁䉁䅁䅁允䅁䅁䅕㙹䙆癴㥐樯䴸䅉䅅䅁䕁䅁䅁睁䵁䅁䅁权䩃䅂䅁权牂䅂䅁权㡂䅂䅁允䅁䅁䅅䅁䙁䝁光䑗ね偹⽑䍄䉁䅁䅁䅂䅁䅁䅍䅄䅁䅁䅯䅎䅕䅁䅯睡䅑䅁䅯睤䅑䅁䅅䅁䉁䅁䅁兂㝂䭆䠵場啱睐杷允䅁䅁䅑䅁䑁䅁䅷䅁䭁䱁䙯䅁䭁䅁䅑䅁䭁䡁䕑䅁䉁䅁䅁允䅁䅁䅕䅁䅁䭁佨䕓䵅䅉䅅䅁䕁䅁䅁睁䵁䅁䅁权㙄䅂䅁权牂䅂䅁权䉃䅂䅁允䅁䅁䅅䅁䙁䩁䑚㉩湺⼫⽅䍄䉁䅁䅁䅂䅁䅁䅍䅄䅁䅁䅯睮䅕䅁䅯充䅁䅁䅯杦䅑䅁䅅䅁䉁䅁䅁杄十䅁䅁䅎睁䑁䅙䅍睁䑁䅁䅍睁䅁䅁䍄䉁䅁䅁䅂䅁䅁䅍䅄䅁䅁䅯䅄䅕䅁䅯充䅁䅁䅯睥䅑䅁䅅䅁䉁䅁䅁杄十䅁䅁䅏硁䑁䅣䅎㍁䑁䅁䅍睁䅁䅁䍄䉁䅁䅁䅂䅁䅁䅍䅄䅁䅁䅯兑䅕䅁䅯䅂䅁䅁䅯杤䅑䅁䅅䅁䉁䅁䅁兂䅁䅁䅁䝯㝮䅑杷允䅁䅁䅑䅁䑁䅁䅷䅁䭁偁䑣䅁䭁䅁䅯䅁䭁䅁䅕䅁䉁䅁䅁允䅁䅁䅕㙹䙆癴㥎ぉ䵁䅉䅅䅁䕁䅁䅁睁䵁䅁䅁权扃䅂䅁权牂䅂䅁权㝂䅂䅁允䅁䅁䅅䅁䙁䥁牘払敧敨⽍䍄䉁䅁䅁䅂䅁䅁䅍䅄䅁䅁䅯睊䅕䅁䅯睈䅙䅁䅯䅉䅙䅁䅅䅁䉁䅁䅁权⭃睂䅁䍄䉁䅁䅁睁䅁䅁䅍䅄䅁䅁䅯睢䅕䅁䅯䅊䅙䅁䅅䅁䉁䅁䅁权奃元䅁䍄䉁䅁䅁䅂䅁䅁䅍䅄䅁䅁䅯睑䅕䅁䅯䅂䅁䅁䅯兦䅑䅁䅅䅁䉁䅁䅁兂䅁䅁䅁䉧奉兑杷允䅁䅁䅑䅁䑁䅁䅷䅁䭁乁䘸䅁䭁䝁䕳䅁䭁䥁䕅䅁䉁䅁䅁允䅁䅁䅕免獩䙈歰穹䴸䅉䅅䅁䕁䅁䅁睁䵁䅁䅁权牂杁䅁权䕁䅁䅁权䙁䅁䅁允䅁䅁䅅䅁䙁䅁䅁䅁煃漫䈵䍄䉁䅁䅁䅂䅁䅁䅍䅄䅁䅁䅯䅗䅕䅁䅯睈䅙䅁䅯䅉䅙䅁䅅䅁䉁䅁䅁权㝄睂䅁䍄䉁䅁䅁䅂䅁䅁䅍䅄䅁䅁䅯䅴䅕䅁䅯充䅁䅁䅯兢䅑䅁䅅䅁䉁䅁䅁杄十䅁䅁䅎ㅁ䑁䅧兎㕁䑁䅁䅍睁䅁䅁䍄䉁䅁䅁睁䅁䅁䅍䅄䅁䅁䅯杹䅑䅁䅯杈䅙䅁䅅䅁䉁䅁䅁权䩂杂䅁䍄䉁䅁䅁䅂䅁䅁䅍䅄䅁䅁䅯䅂䅑䅁䅯权䅁䅁䅯眯䅅䅁䅅䅁䉁䅁䅁兂奂扏䥔牤匴䅑杷允䅁䅁䅑䅁䑁䅁䅷䅁䭁乁䕳䅁䭁䝁䕳䅁䭁䥁䕉䅁䉁䅁䅁允䅁䅁䅕兇坒楄礲呲䴸䅉䅅䅁䕁䅁䅁睁䵁䅁䅁权呃兂䅁权䕁䅁䅁权あ䅂䅁允䅁䅁䅅䅁䙁䅁䅁䅁䅃䑱䉨䍄䉁䅁䅁䅂䅁䅁䅍䅄䅁䅁䅯先䅉䅁䅯充䅁䅁䅯兂䅁䅁䅅䅁䉁䅁䅁杄啁䅁䅁睎㍁䑁䅅䅍睁䑁䅁䅍睁䑁䅁䅁䵁䅉䅅䅁䕁䅁䅁睁䵁䅁䅁权䵄䅃䅁权牂䅂䅁权䙃䅂䅁允䅁䅁䅅䅁䙁䱁敧敨剴䭵⼴䍄䉁䅁䅁䅂䅁䅁䅍䅄䅁䅁䅯先䅕䅁䅯䅂䅁䅁䅯睥䅑䅁䅅䅁䉁䅁䅁兂䅁䅁䅁楩湳兑杷允䅁䅁䅑䅁䑁䅁䅷䅁䭁䡁䙧䅁䭁䉁䅅䅁䭁䡁䕑䅁䉁䅁䅁允䅁䅁䄴杅䅁䑁䅙䅍睁䑁䅍䅎穁䑁䅅免䅁䅁杷允䅁䅁䅑䅁䑁䅁䅷䅁䭁䉁䙉䅁䭁䝁䕳䅁䭁䥁䕅䅁䉁䅁䅁允䅁䅁䅕潅䅐煹䙆樫䴸䅉䅅䅁䕁䅁䅁睁䵁䅁䅁权祂兂䅁权䕁䅁䅁权䉃䅂䅁允䅁䅁䅅䅁䙁䅁䅁䅁䵃ㅒ䉎䍄䉁䅁䅁䅂䅁䅁䅍䅄䅁䅁䅯杇䅕䅁䅯䅂䅁䅁䅯杦䅑䅁䅅䅁䉁䅁䅁兂䅁䅁䅁丫䉙兑杷允䅁䅁䅍䅁䑁䅁䅷䅁䭁䱁䙷䅁䭁䉁䜴䅁䉁䅁䅁允䅁䅁䅯睰䅙䅁杷允䅁䅁䅑䅁䑁䅁䅷䅁䭁䅁䝫䅁䭁䝁䕳䅁䭁䡁䕙䅁䉁䅁䅁允䅁䅁䅕挲㌷⭕汏稷䴸䅉䅅䅁䕁䅁䅁睁䵁䅁䅁权ㅄ杁䅁权䕁䅁䅁权䙁䅁䅁允䅁䅁䅅䅁䙁䅁䅁䅁慄䕴䉂䍄䉁䅁䅁䅂䅁䅁䅍䅄䅁䅁䅯䅑䅕䅁䅯䅂䅁䅁䅯䅧䅑䅁䅅䅁䉁䅁䅁兂䅁䅁䅁住睑兑杷允䅁䅁䅑䅁䑁䅁䅷䅁䭁䍁䙍䅁䭁䉁䜸䅁䭁䍁䝁䅁䉁䅁䅁允䅁䅁䅯杔䅙䅁杷允䅁䅁䅍䅁䑁䅁䅷䅁䭁䭁䕙䅁䭁䍁䝙䅁䉁䅁䅁允䅁䅁䄴䅄䅁䑁䅧睍畁䑁䅁兏䅁䅁杷允䅁䅁䅑䅁䑁䅁䅷䅁䭁䍁䙉䅁䭁䅁䅑䅁䭁䡁䕕䅁䉁䅁䅁允䅁䅁䅕䅁䅁䍁坦䕎䵅䅉䅅䅁䕁䅁䅁睁䵁䅁䅁权塃兂䅁权䕁䅁䅁权⭂䅂䅁允䅁䅁䅅䅁䙁䅁䅁䕁䱂ㅔ䉨䍄䉁䅁䅁䅂䅁䅁䅍䅄䅁䅁䅯睚䅕䅁䅯䅂䅁䅁䅯兤䅑䅁䅅䅁䉁䅁䅁兂䅁䅁䅁䔲䔰兑杷允䅁䅁䅑䅁䑁䅁䅷䅁䭁乁䘴䅁䭁䝁䕳䅁䭁䥁䕕䅁䉁䅁䅁允䅁䅁䅕⼲⭬牡へ㝳䴸䅉䅅䅁䑁䅁䅁睁䵁䅁䅁权睁兂䅁权捁杂䅁允䅁䅁䅅䅁䭁䙁䝯䅁䵁䅉䅅䅁䑁䅁䅁睁䵁䅁䅁权婂兂䅁权捁杂䅁允䅁䅁䅅䅁䭁䥁䝳䅁䵁䅉䅅䅁䕁䅁䅁睁䵁䅁䅁权⽄兂䅁权䕁䅁䅁权瑂䅂䅁允䅁䅁䅅䅁䙁䅁䅁䅁敄祋䉒䍄䉁䅁䅁睁䅁䅁䅍䅄䅁䅁䅯東䅕䅁䅯䅊䅙䅁䅅䅁䉁䅁䅁权䡁元䅁䍄䉁䅁䅁䅂䅁䅁䅍䅄䅁䅁䅯眳䅕䅁䅯睡䅑䅁䅯䅨䅑䅁䅅䅁䉁䅁䅁兂桄桥畓⭒䭈睐杷允䅁䅁䅑䅁䑁䅁䅷䅁䭁䅁䝧䅁䭁䅁䅑䅁䭁䡁䔸䅁䉁䅁䅁允䅁䅁䅕䅁䅁䕁啔商䵅䅉䅅䅁䑁䅁䅁睁䵁䅁䅁权祁兂䅁权奁杂䅁允䅁䅁䅅䅁䭁䍁䝫䅁䵁䅉䅅䅁䕁䅁䅁睁䵁䅁䅁权乄䅂䅁权剁䅁䅁权㝂䅂䅁允䅁䅁䅅䅁佁䉁䅉䅁㉁䑁䅙䅏㑁䑁䅕䅍睁䑁䅁䅁䵁䅉䅅䅁䑁䅁䅁睁䵁䅁䅁权噁杂䅁权慁杂䅁允䅁䅁䅅䅁䭁䵁䝍䅁䵁䅉䅅䅁䑁䅁䅁睁䵁䅁䅁权塃䅂䅁权慁杂䅁允䅁</t>
  </si>
  <si>
    <t>䅁䅅䅁䭁䉁䝳䅁䵁䅉䅅䅁䑁䅁䅁睁䵁䅁䅁权乁杂䅁权流杂䅁允䅁䅁䅅䅁佁䅁䅷䅁㕁䑁䅫杌祁䑁䅉䅁䵁䅉䅅䅁䑁䅁䅁睁䵁䅁䅁权扃䅂䅁权奁杂䅁允䅁䅁䅅䅁䭁䉁䝫䅁䵁䅉䅅䅁䕁䅁䅁睁䵁䅁䅁权捃允䅁权䕁䅁䅁权䙁䅁䅁允䅁䅁䅅䅁䙁䅁䅁䥁䩁䡚䉤䍄䉁䅁䅁䅂䅁䅁䅍䅄䅁䅁䅯䄳䅕䅁䅯睡䅑䅁䅯睧䅑䅁䅅䅁䉁䅁䅁兂浂浚浚浚䥙䅑杷允䅁䅁䅑䅁䑁䅁䅷䅁䭁䙁䑷䅁䭁䅁䅑䅁䭁偁䈸䅁䉁䅁䅁允䅁䅁䅕䅁䅁䥷晶す䵅䅉䅅䅁䕁䅁䅁睁䵁䅁䅁权䍁兂䅁权牂䅂䅁权⭂䅂䅁允䅁䅁䅅䅁䙁偁潙䥘䌯昹⽑䍄䉁䅁䅁䅂䅁䅁䅍䅄䅁䅁䅯䄳䅅䅁䅯权䅁䅁䅯兂䅁䅁䅅䅁䉁䅁䅁兂啂㘴扗䍸⭄睐杷允䅁䅁䅑䅁䑁䅁䅷䅁䭁䭁䕑䅁䭁䅁䅑䅁䭁䥁䕍䅁䉁䅁䅁允䅁䅁䅕䅁䅁䙁婁䕆䵅䅉䅅䅁䑁䅁䅁睁䵁䅁䅁权䍂兂䅁权歁杂䅁允䅁䅁䅅䅁䭁䉁䕁䅁䵁䅉䅅䅁䕁䅁䅁睁䵁䅁䅁权䵃䅂䅁权牂䅂䅁权㡂䅂䅁允䅁䅁䅅䅁䙁䵁䱤㑎䉬䵙⽕䍄䉁䅁䅁䅂䅁䅁䅍䅄䅁䅁䅯睲䅑䅁䅯睡䅑䅁䅯䅣䅑䅁䅅䅁䉁䅁䅁兂偃癷潕䥘焯睐杷允䅁䅁䅑䅁䑁䅁䅷䅁䭁佁䙧䅁䭁䝁䕳䅁䭁䡁䕉䅁䉁䅁䅁允䅁䅁䅕匳䝑婧䑖㜸䴸䅉䅅䅁䕁䅁䅁睁䵁䅁䅁权乁兂䅁权剁䅁䅁权䍃䅂䅁允䅁䅁䅅䅁佁䉁䅑䅁硁䑁䅁免㍁䑁䅁䅍睁䑁䅁䅍䅁䅁杷允䅁䅁䅑䅁䑁䅁䅷䅁䭁䩁䘰䅁䭁䉁䅅䅁䭁䡁䔰䅁䉁䅁䅁允䅁䅁䄴䅆䅁䑁䅅䅎睁䑁䅅䅍硁䑁䅁䅍睁䅁䅁䍄䉁䅁䅁䅂䅁䅁䅍䅄䅁䅁䅯䅴䅑䅁䅯䅂䅁䅁䅯睤䅑䅁䅅䅁䉁䅁䅁兂䅁䅁䅁䱑杫兑杷允䅁䅁䅑䅁䑁䅁䅷䅁䭁䍁䙧䅁䭁䉁䅅䅁䭁䡁䕅䅁䉁䅁䅁允䅁䅁䄴䅆䅁䑁䅅免ㅁ䑁䅕兏㍁䑁䅁䅍睁䅁䅁䍄䉁䅁䅁䅂䅁䅁䅍䅄䅁䅁䅯杖䅕䅁䅯睡䅑䅁䅯睤䅑䅁䅅䅁䉁䅁䅁兂癁匳䝑婧㝘睐杷允䅁䅁䅍䅁䑁䅁䅷䅁䭁䩁䕣䅁䭁䉁䝧䅁䉁䅁䅁允䅁䅁䅯兇䅙䅁杷允䅁䅁䅑䅁䑁䅁䅷䅁䭁䉁䑷䅁䭁䅁䅯䅁䭁偁䈸䅁䉁䅁䅁允䅁䅁䅕䑗ね䡹⭡稶䴸䅉䅅䅁䕁䅁䅁睁䵁䅁䅁权畃睁䅁权剁䅁䅁权䙁䅁䅁允䅁䅁䅅䅁佁䉁䅉䅁㍁䑁䅕兏睁䑁䅁䅍睁䑁䅁䅁䵁䅉䅅䅁䑁䅁䅁睁䵁䅁䅁权㉂兂䅁权流杂䅁允䅁䅁䅅䅁佁䅁䅷䅁㕁䑁䅣杌ㅁ䑁䅕䅁䵁䅉䅅䅁䕁䅁䅁睁䵁䅁䅁权扄兂䅁权牂䅂䅁权䍃䅂䅁允䅁䅁䅅䅁䙁䝁浚浚浚杚䅰䍄䉁䅁䅁䅂䅁䅁䅍䅄䅁䅁䅯䅴䅑䅁䅯䅂䅁䅁䅯兤䅑䅁䅅䅁䉁䅁䅁兂䅁䅁䅁䍳潍兑杷允䅁䅁䅑䅁䑁䅁䅷䅁䭁䱁䕣䅁䭁䝁䕳䅁䭁䡁䕑䅁䉁䅁䅁允䅁䅁䅕㡪ㅌ䙋偹樰䴸䅉䅅䅁䑁䅁䅁睁䵁䅁䅁权佂兂䅁权慁杂䅁允䅁䅁䅅䅁䭁䵁䝍䅁䵁䅉䅅䅁䕁䅁䅁睁䵁䅁䅁权䝁兂䅁权剁䅁䅁权あ䅂䅁允䅁䅁䅅䅁佁䉁䅉䅁祁䑁䅍䅏ㅁ䑁䅙䅍睁䑁䅁䅁䵁䅉䅅䅁䕁䅁䅁睁䵁䅁䅁权敂兂䅁权䕁䅁䅁权㥂䅂䅁允䅁䅁䅅䅁䙁䅁䅁䅁奄椵䉚䍄䉁䅁䅁䅂䅁䅁䅍䅄䅁䅁䅯睆䅙䅁䅯充䅁䅁䅯来䅑䅁䅅䅁䉁䅁䅁杄十䅁䅁兎㍁䑁䅣䅍睁䑁䅁䅍睁䅁䅁䍄䉁䅁䅁睁䅁䅁䅍䅄䅁䅁䅯䅮䅑䅁䅯杈䅙䅁䅅䅁䉁䅁䅁权啂杂䅁䍄䉁䅁䅁䅂䅁䅁䅍䅄䅁䅁䅯杪䅑䅁䅯䅂䅁䅁䅯睧䅑䅁䅅䅁䉁䅁䅁兂䅁䅁䅁㥁砸兑杷允䅁䅁䅑䅁䑁䅁䅷䅁䭁䝁䑧䅁䭁䅁䅯䅁䭁偁䈸䅁䉁䅁䅁允䅁䅁䅕兊䉡啬䱏啊䵁䅉䅅䅁䕁䅁䅁睁䵁䅁䅁权畄睁䅁权剁䅁䅁权⽄允䅁允䅁䅁䅅䅁佁䉁䅑䅁穁䑁䅉杍㍁䑁䅁䅍睁䑁䅁䅍䅁䅁杷允䅁䅁䅑䅁䑁䅁䅷䅁䭁乁䙅䅁䭁䝁䕳䅁䭁䡁䕙䅁䉁䅁䅁允䅁䅁䅕䭆䠵場啯あ䵁䅉䅅䅁䑁䅁䅁睁䵁䅁䅁权畄䅂䅁权流杂䅁允䅁䅁䅅䅁佁䅁䄴䅁硁䑁䅁杍畁䑁䅕睎䅁䅁杷允䅁䅁䅍䅁䑁䅁䅷䅁䭁䍁䙧䅁䭁䍁䝑䅁䉁䅁䅁允䅁䅁䅯睔䅫䅁杷允䅁䅁䅑䅁䑁䅁䅷䅁䭁䙁䙷䅁䭁䝁䕳䅁䭁䡁䕯䅁䉁䅁䅁允䅁䅁䅕硥畓⭒㙆䕂䵁䅉䅅䅁䕁䅁䅁睁䵁䅁䅁权㥃兂䅁权䕁䅁䅁权䑃䅂䅁允䅁䅁䅅䅁䙁䅁䅁䅁允祒䉸䍄䉁䅁䅁䅂䅁䅁䅍䅄䅁䅁䅯睨䅑䅁䅯䅂䅁䅁䅯內䅑䅁䅅䅁䉁䅁䅁兂䅁䅁䅁䩣䵕兑杷允䅁䅁䅑䅁䑁䅁䅷䅁䭁䭁䕯䅁䭁䝁䕳䅁䭁䝁䔰䅁䉁䅁䅁允䅁䅁䅕噎㘶兓䍷稲䴸䅉䅅䅁䕁䅁䅁睁䵁䅁䅁权䝄兂䅁权牂䅂䅁权⽂䅂䅁允䅁䅁䅅䅁䙁䕁㉡⼸唳䅥䅊䍄䉁䅁䅁䅂䅁䅁䅍䅄䅁䅁䅯䅂䅙䅁䅯䅂䅁䅁䅯全䅑䅁䅅䅁䉁䅁䅁兂䅁䅁䅁䕲湣兑杷允䅁䅁䅍䅁䑁䅁䅷䅁䭁䵁䙳䅁䭁䉁䜴䅁䉁䅁䅁允䅁䅁䅯兒䅙䅁杷允䅁䅁䅑䅁䑁䅁䅷䅁䭁䵁䔸䅁䭁䝁䕳䅁䭁䡁䕙䅁䉁䅁䅁允䅁䅁䅕兊䉡啬䱏樸䴸䅉䅅䅁䕁䅁䅁睁䵁䅁䅁权剄杁䅁权䕁䅁䅁权⽄允䅁允䅁䅁䅅䅁䙁䅁䅁䅁ㅄ䝧䉆䍄䉁䅁䅁䅂䅁䅁䅍䅄䅁䅁䅯朲䅕䅁䅯睡䅑䅁䅯入䅑䅁䅅䅁䉁䅁䅁兂偃癷潕䥘䰸䅷杷允䅁䅁䅍䅁䑁䅁䅷䅁䭁䅁䙉䅁䭁䉁䝯䅁䉁䅁䅁允䅁䅁䅯杷䅙䅁杷允䅁䅁䅑䅁䑁䅁䅷䅁䭁䙁䙙䅁䭁䝁䕳䅁䭁䡁䕁䅁䉁䅁䅁允䅁䅁䅕楁䡵瑆佮稷䴸䅉䅅䅁䕁䅁䅁睁䵁䅁䅁权⭃兂䅁权䕁䅁䅁权あ䅂䅁允䅁䅁䅅䅁䙁䅁䅁䅁潂䅷䈵䍄䉁䅁䅁䅂䅁䅁䅍䅄䅁䅁䅯眲䅁䅁䅯䅂䅁䅁䅯䅂䅉䅁䅅䅁䉁䅁䅁兂䅁䅁䅃朰㉰兑杷允䅁䅁䅑䅁䑁䅁䅷䅁䭁䝁䙙䅁䭁䝁䕳䅁䭁䡁䕣䅁䉁䅁䅁允䅁䅁䅕䅁䅁䅁䅁䐷䴸䅉䅅䅁䕁䅁䅁睁䵁䅁䅁权穂兂䅁权䕁䅁䅁权⽂䅂䅁允䅁䅁䅅䅁䙁䅁䅁䥁牃ど䉖䍄䉁䅁䅁睁䅁䅁䅍䅄䅁䅁䅯睐䅕䅁䅯䅇䅙䅁䅅䅁䉁䅁䅁权㕁杂䅁䍄䉁䅁䅁䅂䅁䅁䅍䅄䅁䅁䅯克䅕䅁䅯睡䅑䅁䅯兤䅑䅁䅅䅁䉁䅁䅁兂䩄牤昶楇瀯睐杷允䅁䅁䅍䅁䑁䅁䅷䅁䭁䱁䙫䅁䭁䉁䝷䅁䉁䅁䅁允䅁䅁䅯睺䅙䅁杷允䅁䅁䅑䅁䑁䅁䅷䅁䭁䵁䔴䅁䭁䝁䕳䅁䭁䡁䔸䅁䉁䅁䅁允䅁䅁䅕渫焵䡶呓䱩䴸䅉䅅䅁䕁䅁䅁睁䵁䅁䅁权䍂兂䅁权牂䅂䅁权䉃䅂䅁允䅁䅁䅅䅁䙁䥁䅐煹䙆杴䅂䍄䉁䅁䅁䅂䅁䅁䅍䅄䅁䅁䅯眫䅁䅁䅯䅂䅁䅁䅯䅂䅉䅁䅅䅁䉁䅁䅁兂䅁䅁䅁爳婸兑杷允䅁䅁䅑䅁䑁䅁䅷䅁䭁䅁䐴䅁䭁䅁䅯䅁䭁䅁䅕䅁䉁䅁䅁允䅁䅁䅕倹唳佥浫稹䴸䅉䅅䅁䕁䅁䅁睁䵁䅁䅁权流䅁䅁权䕁䅁䅁权䕁杁䅁允䅁䅁䅅䅁䙁䅁䅁䅁㡄浒䉤䍄䉁䅁䅁䅂䅁䅁䅍䅄䅁䅁䅯睅䅕䅁䅯睡䅑䅁䅯入䅑䅁䅅䅁䉁䅁䅁兂乄䵺䵺䵺歺睐杷允䅁䅁䅑䅁䑁䅁䅷䅁䭁䝁䙯䅁䭁䉁䜸䅁䭁䍁䝁䅁䉁䅁䅁允䅁䅁䅯䅔䅙䅁杷允䅁䅁䅍䅁䑁䅁䅷䅁䭁䩁䕙䅁䭁䉁䝷䅁䉁䅁䅁允䅁䅁䅯䅈䅣䅁杷允䅁䅁䅑䅁䑁䅁䅷䅁䭁䡁䙷䅁䭁䝁䕳䅁䭁䥁䕕䅁䉁䅁䅁允䅁䅁䅕杓䍷㑋坣稸䴸䅉䅅䅁䑁䅁䅁睁䵁䅁䅁权潃兂䅁权流杂䅁允䅁䅁䅅䅁佁䅁䅷䅁㕁䑁䅫杌㍁䑁䅣䅁䵁䅉䅅䅁䕁䅁䅁睁䵁䅁䅁权乂兂䅁权䕁䅁䅁权療䅂䅁允䅁䅁䅅䅁䙁䅁䅁䅁ぁど䉨䍄䉁䅁䅁䅂䅁䅁䅍䅄䅁䅁䅯䅒䅕䅁䅯睡䅑䅁䅯杦䅑䅁䅅䅁䉁䅁䅁兂獄払敧敨女䅑杷允䅁䅁䅑䅁䑁䅁䅷䅁䭁䩁䕑䅁䭁䝁䕳䅁䭁䡁䔸䅁䉁䅁䅁允䅁䅁䅕卸睃浣剩吴䴸䅉䅅䅁䕁䅁䅁睁䵁䅁䅁权䩂兂䅁权牂䅂䅁权䉃䅂䅁允䅁䅁䅅䅁䙁䑁䬰㘱睎摐⽉䍄䉁䅁䅁睁䅁䅁䅍䅄䅁䅁䅯睶䅑䅁䅯䅇䅙䅁䅅䅁䉁䅁䅁权䭂杂䅁䍄䉁䅁䅁睁䅁䅁䅍䅄䅁䅁䅯睶䅕䅁䅯杇䅙䅁䅅䅁䉁䅁䅁权䅂杂䅁䍄䉁䅁䅁䅂䅁䅁䅍䅄䅁䅁䅯儯䅑䅁䅯䅂䅁䅁䅯兦䅑䅁䅅䅁䉁䅁䅁兂䅁䅁䅁䵧䑚兑杷允䅁䅁䅍䅁䑁䅁䅷䅁䭁偁䕅䅁䭁䉁䝧䅁䉁䅁䅁允䅁䅁䅯䅦䅙䅁杷允䅁䅁䅑䅁䑁䅁䅷䅁䭁䑁䙑䅁䭁䝁䕳䅁䭁䥁䕑䅁䉁䅁䅁允䅁䅁䅕渫焵䡶呓䱥䴸䅉䅅䅁䕁䅁䅁睁䵁䅁䅁权瑃睁䅁权䭁䅁䅁权⽄允䅁允䅁䅁䅅䅁䙁䝁汄䌰扌儫䅸䍄䉁䅁䅁䅂䅁䅁䅍䅄䅁䅁䅯杯䅑䅁䅯睡䅑䅁䅯䅣䅑䅁䅅䅁䉁䅁䅁兂乄䵺䵺䵺睺睐杷允䅁䅁䅑䅁䑁䅁䅷䅁䭁䡁䙍䅁䭁䉁䅅䅁䭁䡁䔴䅁䉁䅁䅁允䅁䅁䄴䅆䅁䑁䅉䅎睁䑁䅫睎穁䑁䅁䅍睁䅁䅁䍄䉁䅁䅁䅂䅁䅁䅍䅄䅁䅁䅯公䅅䅁䅯䅂䅁䅁䅯䅂䅉䅁䅅䅁䉁䅁䅁兂䅁䅁权儳摃兑杷允䅁䅁䅍䅁䑁䅁䅷䅁䭁䕁䙫䅁䭁䍁䝙䅁䉁䅁䅁允䅁䅁䄴杄䅁䑁䅅䅍㉁䍁䄴䅎㉁䅁䅁䍄䉁䅁䅁睁䅁䅁䅍䅄䅁䅁䅯杤䅕䅁䅯䅈䅙䅁䅅䅁䉁䅁䅁权あ䅃䅁䍄䉁䅁䅁睁䅁䅁䅍䅄䅁䅁䅯杴䅕䅁䅯䅇䅙䅁䅅䅁䉁䅁䅁权䭂杂䅁䍄䉁䅁䅁䅂䅁䅁䅍䅄䅁䅁䅯兆䅕䅁䅯睡䅑䅁䅯睸䅫䅁䅅䅁䉁䅁䅁兂灁䥘䌯匹㑪睐杷允䅁䅁䅑䅁䑁䅁䅷䅁䭁䉁䙷䅁䭁䉁䅅䅁䭁䡁䕣䅁䉁䅁䅁允䅁䅁䄴䅆䅁䑁䅍兎㍁䑁䅅兏ㅁ䑁䅁䅍睁䅁䅁䍄䉁䅁䅁䅂䅁䅁䅍䅄䅁䅁䅯䅭䅕䅁䅯睈䅙䅁䅯䅉䅙䅁䅅䅁䉁䅁䅁权䥁䅃䅁䍄䉁䅁䅁䅂䅁䅁䅍䅄䅁䅁䅯兰䅕䅁䅯睡䅑䅁䅯䅦䅑䅁䅅䅁䉁䅁䅁兂晁敨剴䉵氷睐杷允䅁䅁䅑䅁䑁䅁䅷䅁䭁䭁䑉䅁䭁䅁䅯䅁䭁偁䈸䅁䉁䅁䅁允䅁䅁䅕䅄牉硨婢樹䴸䅉䅅䅁䕁䅁䅁睁䵁䅁䅁权奁兂䅁权䕁䅁䅁权療䅂䅁允䅁䅁䅅䅁䙁䅁䅁䅁杄䑋䉰䍄䉁䅁䅁䅂䅁䅁䅍䅄䅁䅁䅯睢䅕䅁䅯充䅁䅁䅯杦䅑䅁䅅䅁䉁䅁䅁杄十䅁䅁兎ぁ䑁䅁䅏睁䑁䅁䅍睁䅁䅁䍄䉁䅁䅁䅂䅁䅁䅍䅄䅁䅁䅯睒䅕䅁䅯充䅁䅁䅯杣䅑䅁䅅䅁䉁䅁䅁杄十䅁䅁䅎㍁䑁䅫䅍睁䑁䅁䅍睁䅁䅁䍄䉁䅁䅁䅂䅁䅁䅍䅄䅁䅁䅯䅭䅕䅁䅯睡䅑䅁䅯䅧䅑䅁䅅䅁䉁䅁䅁兂硂児塲㍯㕄睐杷允䅁䅁䅑䅁䑁䅁䅷䅁䭁䩁䕧䅁䭁䝁䕳䅁䭁䡁䕑䅁䉁䅁䅁允䅁䅁䅕婪畤潅䅐橹䴸䅉䅅䅁䕁䅁䅁睁䵁䅁䅁权桄䅂䅁权晁杂䅁权杁杂䅁允䅁䅁䅅䅁䭁佁䝫䅁䵁䅉䅅䅁䕁䅁䅁睁䵁䅁䅁权祄䅂䅁权晁杂䅁权杁杂䅁允䅁䅁䅅䅁䭁䕁䜴䅁䵁䅉䅅䅁䕁䅁䅁睁䵁䅁䅁权䑂兂䅁权䕁䅁䅁权祂䅂䅁允䅁䅁䅅䅁䙁䅁䅁䅁潄栵䉖䍄䉁䅁䅁䅂䅁䅁䅍䅄䅁䅁䅯兄䅅䅁䅯䅂䅁䅁䅯兂䅁䅁䅅䅁䉁䅁䅁兂䅁䅁䅁䙑昹兑杷允䅁䅁䅑䅁䑁䅁䅷䅁䭁䙁䍫䅁䭁䅁䅯䅁䭁偁䈸䅁䉁䅁䅁允䅁䅁䅕搵楁⼲⭬䐯䴸䅉䅅䅁䕁䅁䅁睁䵁䅁䅁权坁睁䅁权䕁䅁䅁权䙁䅁䅁允䅁䅁䅅䅁䙁䅁䅁䅁䑃䙩䉚䍄䉁䅁䅁䅂䅁䅁䅍䅄䅁䅁䅯儰䅍䅁䅯充䅁䅁䅯眯䅅䅁䅅䅁䉁䅁䅁杄坁䅁䅁杍㉁䑁䅙睍㕁䑁䅁䅍睁䑁䅁䅍䅁䅁杷允䅁䅁䅑䅁䑁䅁䅷䅁䭁䑁䘴䅁䭁䉁䅅䅁䭁䡁䕍䅁䉁䅁䅁允䅁䅁䄴杅䅁䑁䅕兎㕁䑁䅁䅍睁䑁䅁䅍䅁䅁杷允䅁䅁䅑䅁䑁䅁䅷䅁䭁佁䕕䅁䭁䅁䅑䅁䭁䡁䕧䅁䉁䅁䅁允䅁䅁䅕䅁䅁䵁杁が䵅䅉䅅䅁䕁䅁䅁睁䵁䅁䅁权㡄杁䅁权䭁䅁䅁权䙁䅁䅁允䅁䅁䅅䅁䙁䍁搯䅊䉡剬䅬䍄䉁䅁䅁䅂䅁䅁䅍䅄䅁䅁䅯朵䅑䅁䅯睈䅙䅁䅯䅉䅙䅁䅅䅁䉁䅁䅁权塂睂䅁䍄䉁䅁䅁䅂䅁䅁䅍䅄䅁䅁䅯允䅙䅁䅯䅂䅁䅁䅯杦䅑䅁䅅䅁䉁䅁䅁兂䅁䅁䅁䡚呫兑杷允䅁䅁䅍䅁䑁䅁䅷䅁䭁䅁䙕䅁䭁䉁䝷䅁䉁䅁䅁允䅁䅁䅯兗䅙䅁杷允䅁䅁䅑䅁䑁䅁䅷䅁䭁乁䙁䅁䭁䅁䅑䅁䭁䥁䕉䅁䉁䅁䅁允䅁䅁䅕䅁䅁䥁䝄ぅ䵅䅉䅅䅁䕁䅁䅁睁䵁䅁䅁权塁杁䅁权䕁䅁䅁权䙁䅁䅁允䅁䅁䅅䅁䙁䅁䅁䥁慄䡤䉊䍄䉁䅁䅁睁䅁䅁䅍䅄䅁䅁䅯睆䅕䅁䅯䅊䅙䅁䅅䅁䉁䅁䅁权允䅂䅁䍄䉁䅁䅁䅂䅁䅁䅍䅄䅁䅁䅯睴䅑䅁䅯䅂䅁䅁䅯兦䅑䅁䅅䅁䉁䅁䅁兂䅁䅁䅁䵗坅兑杷允䅁䅁䅑䅁䑁䅁䅷䅁䭁䙁䑫䅁䭁䅁䅯䅁䭁偁䈸䅁䉁䅁䅁允䅁䅁䅕㑋坣挲㌷歁䵁䅉䅅䅁䕁䅁䅁睁䵁䅁䅁权权䅂䅁权剁䅁䅁权睂䅂䅁允䅁䅁䅅䅁佁䉁䅑䅁ぁ䑁䅫杍睁䑁䅁䅍睁䑁䅁䅍䅁䅁杷允䅁䅁䅍䅁䑁䅁䅷䅁䭁䵁䘸䅁䭁䉁䝯䅁䉁䅁䅁允䅁䅁䅯兺䅙䅁杷允䅁䅁䅑䅁䑁䅁䅷䅁䭁䩁䙙䅁䭁䉁䅅䅁䭁䡁䕳䅁䉁䅁䅁允䅁䅁䄴杅䅁䑁䅣睍㑁䑁䅑李睁䑁䅁䅍䅁䅁杷允䅁䅁䅑䅁䑁䅁䅷䅁䭁䭁䘴䅁䭁䝁䕳䅁䭁䡁䔰䅁䉁䅁䅁允䅁䅁䅕㥆佮ㄹ橐稹䴸䅉䅅䅁䕁䅁䅁睁䵁䅁䅁权䉄兂䅁权剁䅁䅁权睂䅂䅁允䅁䅁䅅䅁佁䉁䅑䅁硁䑁䅉兏睁䑁䅉䅍穁䑁䅣䅍䅁䅁杷允䅁䅁䅍䅁䑁䅁䅷䅁䭁䅁䜸䅁䭁䍁䝑䅁䉁䅁䅁允䅁䅁䅯睤䅫䅁杷允䅁䅁䅑䅁䑁䅁䅷䅁䭁䭁䔴䅁䭁䝁䕳䅁䭁䥁䕑䅁䉁䅁䅁允䅁䅁䅕硥畓⭒㙆䐯䴸䅉䅅䅁䕁䅁䅁睁䵁䅁䅁权睄允䅁权䭁䅁䅁权䙁䅁䅁允䅁䅁䅅䅁䙁䵁䱤㑎䉬䈴䅖䍄䉁䅁䅁䅂䅁䅁䅍䅄䅁䅁䅯睥䅍䅁䅯䅂䅁䅁䅯兂䅁䅁䅅䅁䉁䅁䅁兂䅁䅁䅁⼴楰兑杷允䅁䅁䅑䅁䑁䅁䅷䅁䭁䅁䙳䅁䭁䝁䕳䅁䭁䡁䔸䅁䉁䅁䅁允䅁䅁䅕積積積積稰䴸䅉䅅䅁䕁䅁䅁睁䵁䅁䅁权灄䅂䅁权晁杂䅁权杁杂䅁允䅁䅁䅅䅁䭁䵁䥯䅁䵁䅉䅅䅁䕁䅁䅁睁䵁䅁䅁权䅄兂䅁权牂䅂䅁权䅃䅂䅁允䅁䅁䅅䅁䙁䑁敖歵䵫畁⽣䍄䉁䅁䅁睁䅁䅁䅍䅄䅁䅁䅯兡䅕䅁䅯䅈䅙䅁䅅䅁䉁䅁䅁权杁䅃䅁䍄䉁䅁䅁䅂䅁䅁䅍䅄䅁䅁䅯䅭䅑䅁䅯睡䅑䅁䅯䅨䅑䅁䅅䅁䉁䅁䅁兂慃婭婭婭㕭睐杷允䅁䅁䅍䅁䑁䅁䅷䅁䭁䱁䙯䅁䭁䉁䝯䅁䉁䅁䅁允䅁䅁䅯杴䅙䅁杷允䅁䅁䅑䅁䑁䅁䅷䅁䭁䡁䙅䅁䭁䅁䅑䅁䭁䡁䕕䅁䉁䅁䅁允䅁䅁䅕䅁䅁䝁䩧い䵅䅉䅅䅁䕁䅁䅁睁䵁䅁䅁权䭃兂䅁权䕁䅁䅁权㡂䅂䅁允䅁䅁䅅䅁䙁䅁䅁䅁㡃お䉤䍄䉁䅁䅁䅂䅁䅁䅍䅄䅁䅁䅯睶䅁䅁䅯充䅁䅁䅯兂䅁䅁䅅䅁䉁䅁䅁杄啁䅁䅁睍硁䑁䅉兎ㅁ䑁䅁兏ぁ䑁䅉䅁䵁䅉䅅䅁䑁䅁䅁睁䵁䅁䅁权奁兂䅁权流杂䅁允䅁䅁䅅䅁佁䅁䄴䅁硁䑁䅁睍畁䑁䅅兎䅁䅁杷允䅁䅁䅑䅁䑁䅁䅷䅁䭁䝁䙑䅁䭁䝁䕳䅁䭁䡁䕷䅁䉁䅁䅁允䅁䅁䅕㑈牘払敧吱䴸䅉䅅䅁䑁䅁䅁睁䵁䅁䅁权煃䅂䅁权慁杂䅁允䅁䅁䅅䅁䭁䵁䜰䅁䵁䅉䅅䅁䕁䅁䅁睁䵁䅁䅁权獃兂䅁权牂䅂䅁权㉂䅂䅁允䅁䅁䅅䅁䙁䵁㌯⭕汏⽭⽷䍄䉁䅁䅁䅂䅁䅁䅍䅄䅁䅁䅯䅺䅧䅁䅯睈䅙䅁䅯䅉䅙䅁䅅䅁䉁䅁䅁权乄䅃䅁䍄䉁䅁䅁睁䅁䅁䅍䅄䅁䅁䅯儵䅑䅁䅯杊䅙䅁䅅䅁䉁䅁䅁杄䵁䅁䅁䅏㉁䍁䄴兎㍁䅁䅁䍄䉁䅁䅁䅂䅁䅁䅍䅄䅁䅁䅯睚䅕䅁䅯䅂䅁䅁䅯全䅑䅁䅅䅁䉁䅁䅁兂䅁䅁䅁佅䙍兑杷允䅁䅁䅍䅁䑁䅁䅷䅁䭁佁䘸䅁䭁䉁䜴䅁䉁䅁䅁允䅁䅁䅯儴䅙䅁杷允䅁䅁䅍䅁䑁䅁䅷䅁䭁佁䕣䅁䭁䉁䝯䅁䉁䅁䅁允䅁䅁䅯材䅙䅁杷允䅁䅁䅑䅁䑁䅁䅷䅁䭁䱁䕫䅁䭁䝁䕳䅁䭁䡁䕣䅁䉁䅁䅁允䅁䅁䅕椹捨㡪ㅌ䐶䴸䅉䅅䅁䕁䅁䅁睁䵁䅁䅁权畃允䅁权䕁䅁䅁权䙁䅁䅁允䅁䅁䅅䅁䙁䅁䅁䝁十浡䉊䍄䉁䅁䅁䅂䅁䅁䅍䅄䅁䅁䅯兑䅕䅁䅯充䅁䅁䅯䅦䅑䅁䅅䅁䉁䅁䅁杄啁䅁䅁免祁䑁䅙䅎㑁䑁䅫䅍睁䑁䅁䅁䵁䅉䅅䅁䕁䅁䅁睁䵁䅁䅁权硂兂䅁权牂䅂䅁权㡂䅂䅁允䅁䅁䅅䅁䙁䍁捬㡪ㅌ䵋⽷䍄䉁䅁䅁睁䅁䅁䅍䅄䅁䅁䅯睎䅕䅁䅯䅊䅙䅁䅅䅁䉁䅁䅁权祄䅃䅁䍄䉁䅁䅁䅂䅁䅁䅍䅄䅁䅁䅯睦䅕䅁䅯睡䅑䅁䅯兤䅑䅁䅅䅁䉁䅁䅁兂ㅂ硫䕧杖㌷睐杷允䅁䅁䅑䅁䑁䅁䅷䅁䭁䥁䘸䅁䭁䝁䕳䅁䭁䝁䔰䅁䉁䅁䅁允䅁䅁䅕㘴扗䍸睃歂䵁䅉䅅䅁䕁䅁䅁睁䵁䅁䅁权䅂兂䅁权䕁䅁䅁权䍃䅂䅁允䅁䅁䅅䅁䙁䅁䅁䅁奃祁䈵䍄䉁䅁䅁睁䅁䅁䅍䅄䅁䅁䅯末䅕䅁䅯䅇䅙䅁䅅䅁䉁䅁䅁权㡂杂䅁䍄䉁䅁䅁䅂䅁䅁䅍䅄䅁䅁䅯儴䅕䅁䅯䅂䅁䅁䅯兣䅑䅁䅅䅁䉁䅁䅁兂䅁䅁䅃乏䡂兑杷允䅁䅁䅑䅁䑁䅁䅷䅁䭁䱁䙯䅁䭁䝁䕳䅁䭁䡁䕕䅁䉁䅁䅁允䅁䅁䅕牡へ硫䕧樸䴸䅉䅅䅁䑁䅁䅁睁䵁䅁䅁权䵄兂䅁权奁杂䅁允䅁䅁䅅䅁䭁䝁䜸䅁䵁䅉䅅䅁䕁䅁䅁睁䵁䅁䅁权剁杂䅁权牂䅂䅁权㕂䅂䅁允䅁䅁䅅䅁䙁䅁䉡啬䱏偢⼰䍄䉁䅁䅁䅂䅁䅁䅍䅄䅁䅁䅯䅄䅙䅁䅯充䅁䅁䅯杣䅑䅁䅅䅁䉁䅁䅁杄十䅁䅁睍㕁䑁䅕杍穁䑁䅁䅍睁䅁䅁䍄䉁䅁䅁睁䅁䅁䅍䅄䅁䅁䅯睲䅕䅁䅯䅊䅙䅁䅅䅁䉁䅁䅁权允䅂䅁䍄䉁䅁䅁䅂䅁䅁䅍䅄䅁䅁䅯䅕䅕䅁䅯睡䅑䅁䅯杣䅑䅁䅅䅁䉁䅁䅁兂䑃䵷桱扒䅙䅑杷允䅁䅁䅑䅁䑁䅁䅷䅁䭁䱁䙷䅁䭁䉁䅅䅁䭁䡁䕑䅁䉁䅁䅁允䅁䅁䄴杅䅁䑁䅧李睁䑁䅙兎硁䑁䅕䅍䅁䅁杷允䅁䅁䅍䅁䑁䅁䅷䅁䭁䱁䙑䅁䭁䍁䝑䅁䉁䅁䅁允䅁䅁䅯权䅫䅁杷允䅁䅁䅑䅁䑁䅁䅷䅁䭁䩁䙣䅁䭁䝁䕳䅁䭁䡁䕁䅁䉁䅁䅁允䅁䅁䅕瑃橥䑣䬰稷䴸䅉䅅䅁䕁䅁䅁睁䵁䅁䅁兂䅁䅁䅂䑸儹兑䅯权䅁䅁䅯眯䅅䅁䅅䅁䉁䅁䅁兂穂䩡瑈䑦搸䅑杷允䅁䅁䅑䅁䑁䅁䅷䅁䭁䭁䙑䅁䭁䉁䅅䅁䭁䥁䕕䅁䉁䅁䅁允䅁䅁䄴杅䅁䑁䅣免㑁䑁䅕免睁䑁䅁䅍䅁䅁杷允䅁䅁䅑䅁䑁䅁䅷䅁䭁乁䙅䅁䭁䝁䕳䅁䭁䡁䕑䅁䉁䅁䅁允䅁䅁䅕㡪ㅌ䙋偹父䴸䅉䅅䅁䕁䅁䅁睁䵁䅁䅁权扁兂䅁权牂䅂䅁权㑂䅂䅁允䅁䅁䅅䅁䙁䙁乃㉬匴⭧⽑䍄䉁䅁䅁䅂䅁䅁䅍䅄䅁䅁䅯睕䅕䅁䅯充䅁䅁䅯杤䅑䅁䅅䅁䉁䅁䅁杄十䅁䅁兎睁䑁䅣兏ぁ䑁䅑杍硁䅁䅁䍄䉁䅁䅁䅂䅁䅁䅍䅄䅁䅁䅯兮䅕䅁䅯充䅁䅁䅯䅤䅑䅁䅅䅁䉁䅁䅁杄啁䅁䅁免ぁ䑁䅅䅎㕁䑁䅅䅍睁䑁䅁䅁䵁䅉䅅䅁䕁䅁䅁睁䵁䅁䅁权摂睁䅁权䭁䅁䅁权䙁䅁䅁允䅁䅁䅅䅁䙁佁浫免獩䍮䅸䍄䉁䅁䅁睁䅁䅁䅍䅄䅁䅁䅯先䅕䅁䅯䅈䅙䅁䅅䅁䉁䅁䅁权乂杂䅁䍄䉁䅁䅁䅂䅁䅁䅍䅄䅁䅁䅯䅺䅑䅁䅯䅂䅁䅁䅯杦䅑䅁䅅䅁䉁䅁䅁兂䅁䅁䅁⭱㥷兑杷允䅁䅁䅑䅁䑁䅁䅷䅁䭁䕁䙷䅁䭁䉁䅅䅁䭁䥁䕕䅁䉁䅁䅁允䅁䅁䄴杅䅁䑁䅕兏硁䑁䅉䅎睁䑁䅁䅍䅁䅁杷允䅁䅁䅍䅁䑁䅁䅷䅁䭁䑁䙧䅁䭁䉁䝧䅁䉁䅁䅁允䅁䅁䅯兇䅙䅁杷允䅁䅁䅑䅁䑁䅁䅷䅁䭁䭁䑷䅁䭁䉁䅅䅁䭁䅁䅕䅁䉁䅁䅁允䅁䅁䄴䅆䅁䑁䅕䅎㑁䑁䅣杍㕁䑁䅁䅍睁䅁䅁䍄䉁䅁䅁䅂䅁䅁䅍䅄䅁䅁䅯杬䅕䅁䅯充䅁䅁䅯䅣䅑䅁䅅䅁䉁䅁䅁杄十䅁䅁睎㍁䑁䅫䅎祁䑁䅁䅍睁䅁䅁䍄䉁䅁䅁睁䅁䅁䅍䅄䅁䅁䅯关䅕䅁䅯䅇䅙䅁䅅䅁䉁䅁䅁权䭂杂䅁䍄䉁䅁䅁䅂䅁䅁䅍䅄䅁䅁䅯兯䅅䅁䅯充䅁䅁䅯兂䅁䅁䅅䅁䉁䅁䅁杄啁䅁䅁免睁䑁䅣䅎睁䑁䅁䅍睁䑁䅁䅁䵁䅉䅅䅁䕁䅁䅁睁䵁䅁䅁权楂兂䅁权䕁䅁䅁权㕂䅂䅁允䅁䅁䅅䅁䙁䅁䅁䅁䝁嘳䉎䍄䉁䅁䅁䅂䅁䅁䅍䅄䅁䅁䅯䅁䅙䅁䅯充䅁䅁䅯䅥䅑䅁䅅䅁䉁䅁䅁杄十䅁䅁睍睁䑁䅁䅍穁䑁䅁䅍睁䅁䅁䍄䉁䅁䅁睁䅁䅁䅍䅄䅁䅁䅯兣䅕䅁䅯杈䅙䅁䅅䅁䉁䅁䅁权浄杂䅁䍄䉁䅁䅁䅂䅁䅁䅍䅄䅁䅁䅯䅅䅕䅁䅯睡䅑䅁䅯睦䅑䅁䅅䅁䉁䅁䅁兂偃癷潕䥘匯睐杷允䅁䅁䅑䅁䑁䅁䅷䅁䭁䝁䙫䅁䭁䝁䕳䅁䭁䡁䕣䅁䉁䅁䅁允䅁䅁䅕浚浚浚浚䕁䵁䅉䅅䅁䕁䅁䅁睁䵁䅁䅁权煄兂䅁权䕁䅁䅁权あ䅂䅁允䅁䅁䅅䅁䙁䅁䅁䅁ぁ祵䉎䍄䉁䅁䅁睁䅁䅁䅍䅄䅁䅁䅯杊䅕䅁䅯䅇䅙䅁䅅䅁䉁䅁䅁权䕂杂䅁䍄䉁䅁䅁䅂䅁䅁䅍䅄䅁䅁䅯杤䅕䅁䅯睡䅑䅁䅯䅤䅑䅁䅅䅁䉁䅁䅁兂睃浣剩堷智睶杷允䅁䅁䅑䅁䑁䅁䅷䅁䭁乁䥯䅁䭁䝁䕳䅁䭁䡁䕯䅁䉁䅁䅁允䅁䅁䅕〳丫㉬匴穷䴸䅉䅅䅁䕁䅁䅁睁䵁䅁䅁权灁䅁䅁权䉁杁䅁权䍁杁䅁允䅁䅁䅅䅁䙁䙁偯㙘湚甫䅊䍄䉁䅁䅁䅂䅁䅁䅍䅄䅁䅁䅯睏䅅䅁䅯允䅉䅁䅯睁䅉䅁䅅䅁䉁䅁䅁兂湄䘸呯佺楲䅑杷允䅁䅁䅑䅁䑁䅁䅷䅁䭁䥁䑅䅁䭁䅁䅑䅁䭁偁䈸䅁䉁䅁䅁允䅁䅁䅕浅乨䭡敘こ䵅䅉䅅䅁䕁䅁䅁睁䵁䅁䅁权䭂兂䅁权剁䅁䅁权穂䅂䅁允䅁䅁䅅䅁佁䉁䅑䅁硁䑁䅙睎硁䑁䅉兏睁䑁䅁䅍䅁䅁杷允䅁䅁䅑䅁䑁䅁䅷䅁䭁䥁䙫䅁䭁䝁䕳䅁䭁䡁䕷䅁䉁䅁䅁允䅁䅁䅯睒䅁䅁杷允䅁䅁䅍䅁䑁䅁䅷䅁䭁䙁䙑䅁䭁䉁䝷䅁䉁䅁䅁允䅁䅁䅯杒䅣䅁杷允䅁䅁䅑䅁䑁䅁䅷䅁䭁䕁䙉䅁䭁䝁䕳䅁䭁䡁䕧䅁䉁䅁䅁允䅁䅁䅕倹唳佥浫あ䵁䅉䅅䅁䕁䅁䅁睁䵁䅁䅁权佂允䅁权剁䅁䅁权䕁杁䅁允䅁䅁䅅䅁佁䉁䅑䅁ぁ䑁䅁免㉁䑁䅁䅍睁䑁䅁䅍䅁䅁杷允䅁䅁䅑䅁䑁䅁䅷䅁䭁䥁䕧䅁䭁䝁䕳䅁䭁䡁䕍䅁䉁䅁䅁允䅁䅁䅕灭婭婭婭啂䵁䅉䅅䅁䕁䅁䅁睁䵁䅁䅁权噄兂䅁权䕁䅁䅁权㍂䅂䅁允䅁䅁䅅䅁䙁䅁䅁䅁㡃䉲䉨䍄䉁䅁䅁睁䅁䅁䅍䅄䅁䅁䅯杒䅕䅁䅯䅊䅙䅁䅅䅁䉁䅁䅁权穁睂䅁䍄䉁䅁䅁䅂䅁䅁䅍䅄䅁䅁䅯眶䅕䅁䅯睡䅑䅁䅯杧䅑䅁䅅䅁䉁䅁䅁兂獄払敧敨桶睐杷允䅁䅁䅑䅁䑁䅁䅷䅁䭁䱁䕙䅁䭁䉁䅅䅁䭁䡁䕷䅁䉁䅁䅁允䅁䅁䄴杅䅁䑁䅙兎㉁䑁䅉免硁䑁䅁睍䅁䅁杷允䅁䅁䅑䅁䑁䅁䅷䅁䭁乁䉷䅁䭁䅁䅑䅁䭁䅁䍑䅁䉁䅁䅁允䅁䅁䅕䅁䅁䵋剑啷䵅䅉䅅䅁䕁䅁䅁睁䵁䅁䅁权卄䅂䅁权䕁䅁䅁权⭂䅂䅁允䅁䅁䅅䅁䙁䅁䅁䅁奁穮䉴䍄䉁䅁䅁䅂䅁䅁䅍䅄䅁䅁䅯睥䅕䅁䅯䅂䅁䅁䅯杣䅑䅁䅅䅁䉁䅁䅁兂䅁䅁䅁䑅坫兑杷允䅁䅁䅍䅁䑁䅁䅷䅁䭁䥁䔸䅁䭁䉁䜴䅁䉁䅁䅁允䅁䅁䅯杺䅙䅁杷允䅁䅁䅍䅁䑁䅁䅷䅁䭁䥁䘴䅁䭁䉁䝷䅁䉁䅁䅁允䅁䅁䅯杌䅙䅁杷允䅁䅁䅑䅁䑁䅁䅷䅁䭁䙁䘰䅁䭁䝁䕳䅁䭁䡁䕁䅁䉁䅁䅁允䅁䅁䅕䬯确欰椱䑕䴸䅉䅅䅁䕁䅁䅁睁䵁䅁䅁权坄䅂䅁权䭁䅁䅁权䙁䅁䅁允䅁䅁䅅䅁䙁䭁慁㥌欰楂䅎䍄䉁䅁䅁䅂䅁䅁䅍䅄䅁䅁䅯睆䅙䅁䅯䅂䅁䅁䅯兢䅑䅁䅅䅁䉁䅁䅁兂䅁䅁䅁䝗歳兑杷允䅁䅁䅑䅁䑁䅁䅷䅁䭁䵁䤴䅁䭁䅁䅑䅁䭁䡁䕳䅁䉁䅁䅁允䅁䅁䅕䅁䅁䙧噅止䵅䅉䅅䅁䕁䅁䅁睁䵁䅁䅁权敄睁䅁权䕁䅁䅁权䙁䅁䅁允䅁䅁䅅䅁䙁䅁䅁䅁千ㅥ䈹䍄䉁䅁䅁䅂䅁䅁䅍䅄䅁䅁䅯共䅑䅁䅯充䅁䅁䅯杦䅑䅁䅅䅁䉁䅁䅁杄十䅁䅁䅎㕁䑁䅕䅍睁䑁䅁䅍睁䅁䅁䍄䉁䅁䅁䅂䅁䅁䅍䅄䅁䅁䅯兌䅕䅁䅯充䅁䅁䅯睦䅑䅁䅅䅁䉁䅁䅁杄十䅁䅁杍㍁䑁䅑睎㑁䑁䅁䅍睁䅁䅁䍄䉁䅁䅁睁䅁䅁䅍䅄䅁䅁䅯睚䅕䅁䅯杇䅙䅁䅅䅁䉁䅁䅁权時杂䅁䍄䉁䅁䅁䅂䅁䅁䅍䅄䅁䅁䅯䅺䅑䅁䅯充䅁䅁䅯督䅑䅁䅅䅁䉁䅁䅁杄啁䅁䅁免㍁䑁䅍李睁䑁䅧䅍睁䑁䅁䅁䵁䅉䅅䅁䕁䅁䅁睁䵁䅁䅁权㕁允䅁权剁䅁䅁权䙁䅁䅁允䅁䅁䅅䅁佁䉁䅑䅁㉁䑁䅍杍㍁䑁䅍睍睁䑁䅁䅍䅁䅁杷允䅁䅁䅑䅁䑁䅁䅷䅁䭁偁䕕䅁䭁䝁䕳䅁䭁䡁䕯䅁䉁䅁䅁允䅁䅁䅕扌摋㘷䝦啁䵁䅉䅅䅁䕁䅁䅁睁䵁䅁䅁权㥂兂䅁权剁䅁䅁权䍃䅂䅁允䅁䅁䅅䅁佁䉁䅑䅁祁䑁䅣睍睁䑁䅁䅍睁䑁䅁䅍䅁䅁杷允䅁䅁䅑䅁䑁䅁䅷䅁䭁䝁䍫䅁䭁䅁䅑䅁䭁䅁䅕䅁䉁䅁䅁允䅁䅁䅕䅁䅁䉁桹啤䵅䅉䅅䅁䕁䅁䅁睁䵁䅁䅁权䥃䅂䅁权牂䅂䅁权あ䅂䅁允䅁䅁䅅䅁䙁䉁畓⭒㙆䅆䅸䍄䉁䅁䅁䅂䅁䅁䅍䅄䅁䅁䅯睫䅕䅁䅯睈䅙䅁䅯䅉䅙䅁䅅䅁䉁䅁䅁权䕁䅃䅁䍄䉁䅁䅁睁䅁䅁䅍䅄䅁䅁䅯睘䅕䅁䅯䅊䅙䅁䅅䅁䉁䅁䅁权㥄睂䅁䍄䉁䅁䅁䅂䅁䅁䅍䅄䅁䅁䅯睳䅑䅁䅯睡䅑䅁䅯睥䅑䅁䅅䅁䉁䅁䅁兂㉄䙋偹癷奘睐杷允䅁䅁䅑䅁䑁䅁䅷䅁䭁䱁䕁䅁䭁䉁䅅䅁䭁䡁䕑䅁䉁䅁䅁允䅁䅁䄴杅䅁䑁䅣睍硁䑁䅉䅎睁䑁䅁䅍䅁䅁杷允䅁䅁䅑䅁䑁䅁䅷䅁䭁乁䥫䅁䭁䅁䅑䅁䭁䡁䕍䅁䉁䅁䅁允䅁䅁䅕䅁䅁䱁㝩ぇ䵅䅉䅅䅁䕁䅁䅁睁䵁䅁䅁权䭁杁䅁权䕁䅁䅁权⽄允䅁允䅁䅁䅅䅁䙁䅁䅁䅁乁坣䉎䍄䉁䅁䅁䅂䅁䅁䅍䅄䅁䅁䅯內䅍䅁䅯䅂䅁䅁䅯兂䅁䅁䅅䅁䉁䅁䅁兂㙄允獙䵉偬兑杷允䅁䅁䅑䅁䑁䅁䅷䅁䭁䅁䙅䅁䭁䅁䅑䅁䭁䡁䕳䅁䉁䅁䅁允䅁䅁䅕䅁䅁䍁晉䕉䵅䅉䅅䅁䕁䅁䅁睁䵁䅁䅁权㥄兂䅁权䕁䅁䅁权あ䅂䅁允䅁䅁䅅䅁䙁䅁䅁䅁睂䑎䉂䍄䉁䅁䅁睁䅁䅁䅍䅄䅁䅁䅯睲䅑䅁䅯杈䅙䅁䅅䅁䉁䅁䅁权桂杂䅁䍄䉁䅁䅁睁䅁䅁䅍䅄䅁䅁䅯睒䅕䅁䅯杇䅙䅁䅅䅁䉁䅁䅁权䑄杂䅁䍄䉁䅁䅁䅂䅁䅁䅍䅄䅁䅁䅯睋䅕䅁䅯睡䅑䅁䅯睥䅑䅁䅅䅁䉁䅁䅁兂权楇搯䅊䉢睐杷允䅁䅁䅑䅁䑁䅁䅷䅁䭁乁䥳䅁䭁䉁䜸䅁䭁䍁䝁䅁䉁䅁䅁允䅁䅁䅯睖䅙䅁杷允䅁䅁䅍䅁䑁䅁䅷䅁䭁佁䕅䅁䭁䉁䝯䅁䉁䅁䅁允䅁䅁䅯睇䅙䅁杷允䅁䅁䅑䅁䑁䅁䅷䅁䭁䱁䕍䅁䭁䅁䅑䅁䭁䡁䕁䅁䉁䅁䅁允䅁䅁䅕䅁䅁䝁㝩啃䵅䅉䅅䅁䕁䅁䅁睁䵁䅁䅁权潁兂䅁权牂䅂䅁权瑂䅂䅁允䅁䅁䅅䅁䙁䡁潎敫㠱⽐⼰䍄䉁䅁䅁䅂䅁䅁䅍䅄䅁䅁䅯杫䅉䅁䅯充䅁䅁䅯眯䅅䅁䅅䅁䉁䅁䅁杄啁䅁䅁免穁䑁䅫兏㍁䑁䅕䅍㑁䑁䅣䅁䵁䅉䅅䅁䕁䅁䅁睁䵁䅁䅁权牃兂䅁权剁䅁䅁权硂䅂䅁允䅁䅁䅅䅁佁䉁䅉䅁㉁䑁䅕睎祁䑁䅙䅏㕁䑁䅁䅁䵁䅉䅅䅁䕁䅁䅁睁䵁䅁䅁权杄杁䅁权剁䅁䅁权䙁䅁䅁允䅁䅁䅅䅁佁䉁䅑䅁㑁䑁䅍李ㅁ䑁䅁䅍睁䑁䅁䅍䅁䅁杷允䅁䅁䅑䅁䑁䅁䅷䅁䭁䡁䑁䅁䭁䉁䅅䅁䭁偁䈸䅁䉁䅁䅁允䅁䅁䄴䅆䅁䑁䅑兎㕁䑁䅕䅍睁䑁䅁䅍睁䅁䅁䍄䉁䅁䅁䅂䅁䅁䅍䅄䅁䅁䅯睹䅑䅁䅯充䅁䅁䅯杣䅑䅁䅅䅁䉁䅁䅁杄十䅁䅁䅎穁䑁䅍睎㉁䑁䅁䅍睁䅁䅁䍄䉁䅁䅁䅂䅁䅁䅍䅄䅁䅁䅯睁䅙䅁䅯䅂䅁䅁䅯䅦䅑䅁䅅䅁䉁䅁䅁兂䅁䅁䅁䕍䵣兑杷允䅁䅁䅑䅁䑁䅁䅷䅁䭁䕁䘰䅁䭁䅁䅑䅁䭁䡁䕁䅁䉁䅁䅁允䅁䅁䅕䅁䅁䩁煚䕓䵅䅉䅅䅁䕁䅁䅁睁䵁䅁䅁权䡄兂䅁权剁䅁䅁权㑂䅂䅁允䅁䅁䅅䅁佁䉁䅉䅁㑁䑁䅕杍睁䑁䅁䅍睁䑁䅁䅁䵁䅉䅅䅁䑁䅁䅁睁䵁䅁䅁权䵃䅂䅁权敁杂䅁允䅁䅁䅅䅁䭁䑁䝉䅁䵁䅉䅅䅁䕁䅁䅁睁䵁䅁䅁权䵂兂䅁权䕁䅁䅁权㉂䅂䅁允䅁䅁䅅䅁䙁䅁䅁䅁煁䕓䉂䍄䉁䅁䅁䅂䅁䅁䅍䅄䅁䅁䅯眹䅉䅁䅯权䅁䅁䅯眯䅅䅁䅅䅁䉁䅁䅁兂㕂匶硙䭃睺睐杷允䅁䅁䅑䅁䑁䅁䅷䅁䭁䑁䘴䅁䭁䉁䅅䅁䭁䡁䕳䅁䉁䅁䅁允䅁䅁䄴杅䅁䑁䅕睎硁䑁䅁䅍睁䑁䅁䅍䅁䅁杷允䅁䅁䅑䅁䑁䅁䅷䅁䭁䕁䙳䅁䭁䝁䕳䅁䭁䥁䕅䅁䉁䅁䅁允䅁䅁䅕㑎䉬余兘樷䴸䅉䅅䅁䕁䅁䅁睁䵁䅁䅁权楄䅃䅁权䕁䅁䅁权㥂䅂䅁允䅁䅁䅅䅁䙁䅁䅁䥁佄欵䉒䍄䉁䅁䅁䅂䅁䅁䅍䅄䅁䅁䅯兡䅉䅁䅯权䅁䅁䅯兂䅁䅁䅅䅁䉁䅁䅁兂䭂䅄牉硨䩢睐杷允䅁䅁䅑䅁䑁䅁䅷䅁䭁乁䥕䅁䭁䝁䕳䅁䭁䥁䕅䅁䉁䅁䅁允䅁䅁䅕㘱睎児塲稶䴸䅉䅅䅁䕁䅁䅁睁䵁䅁䅁权㙃䅂䅁权牂䅂䅁权睂䅂䅁允䅁䅁䅅䅁䙁䕁桪桥畓⭒⽅䍄䉁䅁䅁䅂䅁䅁䅍䅄䅁䅁䅯兰䅕䅁䅯䅂䅁䅁䅯杣䅑䅁䅅䅁䉁䅁䅁兂䅁䅁䅁䜸䝷兑杷允䅁䅁䅍䅁䑁䅁䅷䅁䭁偁䙷䅁䭁䉁䝯䅁䉁䅁䅁允䅁䅁䅯䅐䅙䅁杷允䅁䅁䅑䅁䑁䅁䅷䅁䭁䍁䙕䅁䭁䝁䕳䅁䭁䡁䕧䅁䉁䅁䅁允䅁䅁䅕䙅㕧䵴㉨䕄䵁䅉䅅䅁䕁䅁䅁睁䵁䅁䅁权㍁兂䅁权䕁䅁䅁权祂䅂䅁允䅁䅁䅅䅁䙁䅁䅁䅁䅄材䉰䍄䉁䅁䅁䅂䅁䅁䅍䅄䅁䅁䅯杂䅕䅁䅯䅂䅁䅁䅯兤䅑䅁䅅䅁䉁䅁䅁兂䅁䅁䅁㑦㑁兑杷允䅁䅁䅑䅁䑁䅁䅷䅁䭁䕁䑑䅁䭁䅁䅑䅁䭁䅁䅕䅁䉁䅁䅁允䅁䅁䅕䅁䅁䩁㤸ち䵅䅉䅅䅁䕁䅁䅁睁䵁䅁䅁权䅃睁䅁权䭁䅁䅁权⽄允䅁允䅁䅁䅅䅁䙁䭁䠵場啯楢䅎䍄䉁䅁䅁䅂䅁䅁䅍䅄䅁䅁䅯兮䅕䅁䅯睡䅑䅁䅯睤䅑䅁䅅䅁䉁䅁䅁兂䭁㘱睎児㍱睐杷允䅁䅁䅑䅁䑁䅁䅷䅁䭁䕁䙍䅁䭁䅁䅑䅁䭁䝁䔰䅁䉁䅁䅁允䅁䅁䅕䅁䅁䥁十䕇䵅䅉䅅䅁䕁䅁䅁睁䵁䅁䅁权卄兂䅁权剁䅁䅁权瑂䅂䅁允䅁䅁䅅䅁佁䉁䅉䅁ㅁ䑁䅕兎睁䑁䅁䅍睁䑁䅁䅁䵁䅉䅅䅁䕁䅁䅁睁䵁䅁䅁权㝃兂䅁权牂䅂䅁权穂䅂䅁允䅁䅁䅅䅁䙁䭁䠵場啯癲⽣䍄䉁䅁䅁䅂䅁䅁䅍䅄䅁䅁䅯眱䅑䅁䅯睡䅑䅁䅯督䅑䅁䅅䅁䉁䅁䅁权䡂䅁䅁䍄䉁䅁䅁䅂䅁䅁䅍䅄䅁䅁䅯睘䅕䅁䅯睈䅙䅁䅯䅉䅙䅁䅅䅁䉁䅁䅁权䅃睂䅁䍄䉁䅁䅁睁䅁䅁䅍䅄䅁䅁䅯杹䅑䅁䅯䅊䅙䅁䅅䅁䉁䅁䅁权佁元䅁䍄䉁䅁䅁䅂䅁䅁䅍䅄䅁䅁䅯䅭䅕䅁䅯睡䅑䅁䅯內䅑䅁䅅䅁䉁䅁䅁兂穁積積積硐睐杷允䅁䅁䅑䅁䑁䅁䅷䅁䭁䙁䑅䅁䭁䅁䅯䅁䭁偁䈸䅁䉁䅁䅁允䅁䅁䅕䥕堲桢䑉歆䵁䅉䅅䅁䑁䅁䅁睁䵁䅁䅁权䙁兂䅁权奁杂䅁允䅁䅁䅅䅁䭁䡁䝷䅁䵁䅉䅅䅁䕁䅁䅁睁䵁䅁䅁权煃䅂䅁权䕁䅁䅁权䡄元䅁允䅁䅁䅅䅁䙁䅁䅁䅁兄协䉬䍄䉁䅁䅁䅂䅁䅁䅍䅄䅁䅁䅯兂䅕䅁䅯䅂䅁䅁䅯全䅑䅁䅅䅁䉁䅁䅁兂䅁䅁䅁䭷畍兑杷允䅁䅁䅑䅁䑁䅁䅷䅁䭁䙁䘰䅁䭁䝁䕳䅁䭁䡁䕯䅁䉁䅁䅁允䅁䅁䅕呣䬰㘱睎扶䴸䅉䅅䅁䑁䅁䅁睁䵁䅁䅁权婃兂䅁权流杂䅁允䅁䅁䅅䅁佁䅁䄴䅁硁䑁䅁睍畁䑁䅍杍䅁䅁杷允䅁䅁䅑䅁䑁䅁䅷䅁䭁乁䕁䅁䭁䝁䕳䅁䭁䡁䕫䅁䉁䅁䅁允䅁䅁䅕㘱睎児塲㜴䴸䅉䅅䅁䕁䅁䅁睁䵁䅁䅁权硃兂䅁权䕁䅁䅁权祂䅂䅁允䅁䅁䅅䅁䙁䅁䅁䅁㡄桳䈹䍄䉁䅁䅁睁䅁䅁䅍䅄䅁䅁䅯儷䅑䅁䅯杈䅙䅁䅅䅁䉁䅁䅁权煂睂䅁䍄䉁䅁䅁䅂䅁䅁䅍䅄䅁䅁䅯睩䅑䅁䅯充䅁䅁䅯杦䅑䅁䅅䅁䉁䅁䅁杄十䅁䅁睍㉁䑁䅙䅍ぁ䑁䅁䅍睁䅁䅁䍄䉁䅁䅁睁䅁䅁䅍䅄䅁䅁䅯䅅䅕䅁䅯䅈䅙䅁䅅䅁䉁䅁䅁权摂杂䅁䍄䉁䅁䅁䅂䅁䅁䅍䅄䅁䅁䅯䄳䅕䅁䅯睡䅑䅁䅯全䅑䅁䅅䅁䉁䅁䅁兂灁䥘䌯匹剧䅑杷允䅁䅁䅑䅁䑁䅁䅷䅁䭁䑁䍁䅁䭁䅁䅯䅁䭁䅁䅕䅁䉁䅁䅁允䅁䅁䅕兊䉡啬䱏䕂䵁䅉䅅䅁䕁䅁䅁睁䵁䅁䅁权敂兂䅁权剁䅁䅁权祂䅂䅁允䅁䅁䅅䅁佁䉁䅉䅁㉁䑁䅁䅎㉁䑁䅍䅍睁䑁䅁䅁䵁䅉䅅䅁䕁䅁䅁睁䵁䅁䅁权桄兂䅁权牂䅂䅁权⭂䅂䅁允䅁䅁䅅䅁䙁䅁塲㍯㥁獃⽣䍄䉁䅁䅁睁䅁䅁䅍䅄䅁䅁䅯䅓䅕䅁䅯杈䅙䅁䅅䅁䉁䅁䅁权塃杂䅁䍄䉁䅁䅁䅂䅁䅁䅍䅄䅁䅁䅯兔䅉䅁䅯充䅁䅁䅯眯䅅䅁䅅䅁䉁䅁䅁杄啁䅁䅁杍ㅁ䑁䅅杍睁䑁䅁䅍睁䑁䅁䅁䵁䅉䅅䅁䕁䅁䅁睁䵁䅁䅁权呄䅂䅁权䕁䅁䅁权䙃䅂䅁允䅁䅁䅅䅁䙁䅁䅁䅁捃桨䈱䍄䉁䅁䅁睁䅁䅁䅍䅄䅁䅁䅯䅘䅕䅁䅯杇䅙䅁䅅䅁䉁䅁䅁权扁杂䅁䍄䉁䅁䅁䅂䅁䅁䅍䅄䅁䅁䅕䅁䅁䉁䙃䔫䭁䉁䅅䅁䭁偁䈸䅁䉁䅁䅁允䅁䅁䄴杅䅁䑁䅕兏ㅁ䑁䅅李睁䑁䅁䅍䅁䅁杷允䅁䅁䅍䅁䑁䅁䅷䅁䭁偁䙑䅁䭁䉁䝧䅁䉁䅁䅁允䅁䅁䅯克䅙䅁杷允䅁䅁䅑䅁䑁䅁䅷䅁䭁䩁䕳䅁䭁䅁䅑䅁䭁䥁䕑䅁䉁䅁䅁允䅁䅁䅕䅁䅁䉁煁啇䵅䅉䅅䅁䕁䅁䅁睁䵁䅁䅁权瑄䅂䅁权牂䅂䅁权㙂䅂䅁允䅁䅁䅅䅁䙁䥁䌯匹捨⽪⽯䍄䉁䅁䅁䅂䅁䅁䅍䅄䅁䅁䅯朳䅧䅁䅯充䅁䅁䅯杦䅑䅁䅅䅁䉁䅁䅁杄啁䅁䅁䅎睁䑁䅍杍祁䑁䅅睎ぁ䑁䅍䅁䵁䅉䅅䅁䑁䅁䅁睁䵁䅁䅁权䝄䅂䅁权奁杂䅁允䅁䅁䅅䅁䭁䑁䝫䅁䵁䅉䅅䅁䕁䅁䅁睁䵁䅁䅁权十杂䅁权牂䅂䅁权⭂䅂䅁允䅁䅁䅅䅁䙁䙁㑋潈牘摕⽧䍄䉁䅁䅁䅂䅁䅁䅍䅄䅁䅁䅯䅺䅕䅁䅯充䅁䅁䅯来䅑䅁䅅䅁䉁䅁䅁杄啁䅁䅁杍㑁䑁䅙杍ㅁ䑁䅙䅍睁䑁䅁䅁䵁䅉䅅䅁䕁䅁䅁睁䵁䅁䅁权橄䅂䅁权剁䅁䅁权穂䅂䅁允䅁䅁䅅䅁佁䉁䅑䅁祁䑁䅍李㑁䑁䅅杍睁䑁䅁䅍䅁䅁杷允䅁䅁䅍䅁䑁䅁䅷䅁䭁䑁䙫䅁䭁䉁䝯䅁䉁䅁䅁允䅁䅁䅯䅷䅙䅁杷允䅁䅁䅑䅁䑁䅁䅷䅁䭁䵁䕷䅁䭁䝁䕳䅁䭁䵁䩣䅁䉁䅁䅁允䅁䅁䅕琯㑒匶硙䑹䴸䅉䅅䅁䑁䅁䅁睁䵁䅁䅁权乂兂䅁权慁杂䅁允䅁䅁䅅䅁䭁䍁䝳䅁䵁䅉䅅䅁䕁䅁䅁睁䵁䅁䅁权佁兂䅁权牂䅂䅁权療䅂䅁允䅁䅁䅅䅁䙁䝁渳㘫确瘰⼸䍄䉁䅁䅁䅂䅁䅁䅍䅄䅁䅁䅯睬䅕䅁䅯睈䅙䅁䅯䅉䅙䅁䅅䅁䉁䅁䅁权潂杂䅁䍄䉁䅁䅁䅂䅁䅁䅍䅄䅁䅁䅯杊䅉䅁䅯充䅁䅁䅯兂䅁䅁䅅䅁䉁䅁䅁杄啁䅁䅁杍祁䑁䅕兏祁䑁䅧䅍睁䑁䅁䅁䵁䅉䅅䅁䕁䅁䅁睁䵁䅁䅁权㍁兂䅁权牂䅂䅁权㝂䅂䅁允䅁䅁䅅䅁䙁䩁婱婭婭敭⽫䍄䉁䅁䅁䅂䅁䅁䅍䅄䅁䅁䅯兏䅕䅁䅯睡䅑䅁䅯全䅑䅁䅅䅁䉁䅁䅁兂㝂䭆䠵場歲睐杷允䅁䅁䅑䅁䑁䅁䅷䅁䭁䡁䙑䅁䭁䝁䕳䅁䭁䡁䔰䅁䉁䅁䅁允䅁䅁䅕瑃橥䑣䬰稱䴸䅉䅅䅁䕁䅁䅁睁䵁䅁䅁权㝄兂䅁权䕁䅁䅁权ㅂ䅂䅁允䅁䅁䅅䅁䙁䅁䅁䅁㡁䑗䉆䍄䉁䅁䅁睁䅁䅁䅍䅄䅁䅁䅯䅯䅑䅁䅯䅈䅙䅁䅅䅁䉁䅁䅁权敃杂䅁䍄䉁䅁䅁䅂䅁䅁䅍䅄䅁䅁䅯䅤䅕䅁䅯睡䅑䅁䅯督䅑䅁䅅䅁䉁䅁䅁兂㑃潈牘払浪睶杷允䅁䅁䅍䅁䑁䅁䅷䅁䭁䥁䔰䅁䭁䉁䝷䅁䉁䅁䅁允䅁䅁䅯䅤䅙䅁杷允䅁䅁䅍䅁䑁䅁䅷䅁䭁䝁䙣䅁䭁䉁䝧䅁䉁䅁䅁允䅁䅁䅯克䅙䅁杷允䅁䅁䅑䅁䑁䅁䅷䅁䭁乁䙁䅁䭁䝁䕳䅁䭁䝁䔸䅁䉁䅁䅁允䅁䅁䅕噋偹癷潕歂䵁䅉䅅䅁䑁䅁䅁睁䵁䅁䅁权煁兂䅁权奁杂䅁允䅁䅁䅅䅁䭁䉁䝫䅁䵁䅉䅅䅁䑁䅁䅁睁䵁䅁䅁权佄䅃䅁权敁杂䅁允䅁䅁䅅䅁䭁䥁䡙䅁䵁䅉䅅䅁䕁䅁䅁睁䵁䅁䅁权穃䅂䅁权剁䅁䅁权⽂䅂䅁允䅁䅁䅅䅁佁䉁䅑䅁硁䑁䅣杍祁䑁䅧睍睁䑁䅁䅍䅁䅁杷允䅁䅁䅑䅁䑁䅁䅷䅁䭁乁䔰䅁䭁䝁䕳䅁䭁䡁䔸䅁䉁䅁䅁允䅁䅁䅕䵴㉨灶愸稴䴸䅉䅅䅁䑁䅁䅁睁䵁䅁䅁权瑄兂䅁权流杂䅁允䅁䅁䅅䅁佁䅁䄴䅁硁䑁䅁䅍畁䑁䅍睎䅁䅁杷允䅁䅁䅑䅁䑁䅁䅷䅁䭁佁䕯䅁䭁䝁䕳䅁䭁䡁䕫䅁䉁䅁䅁允䅁䅁䅕瑃橥䑣䬰ぁ䵁䅉䅅䅁䕁䅁䅁睁䵁䅁䅁权奁兂䅁权剁䅁䅁权⭂䅂䅁允䅁䅁䅅䅁佁䉁䅑䅁㉁䑁䅧䅍祁䑁䅁䅍睁䑁䅁䅍䅁䅁杷允䅁䅁䅍䅁䑁䅁䅷䅁䭁䑁䙣䅁䭁䉁䝯䅁䉁䅁䅁允䅁䅁䅯児䅙䅁杷允䅁䅁䅑䅁䑁䅁䅷䅁䭁佁䕙䅁䭁䝁䕳䅁䭁䥁䕅䅁䉁䅁䅁允䅁䅁䅕硨婢発呤稸䴸䅉䅅䅁䕁䅁䅁睁䵁䅁䅁权㕃兂䅁权晁杂䅁权杁杂䅁允䅁䅁䅅䅁䭁䉁䡁䅁䵁䅉䅅䅁䕁䅁䅁睁䵁䅁䅁权い兂䅁权牂䅂䅁权硂䅂䅁允䅁䅁䅅䅁䙁䡁⼰噎㘶捓⽷䍄䉁䅁䅁䅂䅁䅁䅍䅄䅁䅁䅯入䅁䅁䅯允䅉䅁䅯兂䅉䅁䅅䅁䉁䅁䅁兂䱂瑹渳䈳桢䅑杷允䅁䅁䅑䅁䑁䅁䅷䅁䭁佁䔸䅁䭁䅁䅑䅁䭁䥁䕍䅁䉁䅁䅁允䅁䅁䅕䅁䅁䙁扁䕌䵅䅉䅅䅁䕁䅁䅁睁䵁䅁䅁权婄䅃䅁权䕁䅁䅁权䙃䅂䅁允䅁䅁䅅䅁䙁䅁䅁䅁汁啗䈹䍄䉁䅁䅁睁䅁䅁䅍䅄䅁䅁䅯杅䅙䅁䅯䅈䅙䅁䅅䅁䉁䅁䅁权楂杂䅁䍄䉁䅁䅁䅂䅁䅁䅍䅄䅁䅁䅯䄳䅑䅁䅯䅂䅁䅁䅯入䅑䅁䅅䅁䉁䅁䅁兂䅁䅁䅁ㄫ奖兑杷允䅁䅁䅑䅁䑁䅁䅷䅁䭁䙁䙷䅁䭁䝁䕳䅁䭁䡁䕉䅁䉁䅁䅁允䅁䅁䅕渫焵䡶呓䱡䴸䅉䅅䅁䕁䅁䅁睁䵁䅁䅁权牁杁䅁权䭁䅁䅁权䙁䅁䅁允䅁䅁䅅䅁䙁䅁坒楄礲敮⼸䍄䉁䅁䅁䅂䅁䅁䅍䅄䅁䅁䅯睯䅑䅁䅯䅂䅁䅁䅯睦䅑䅁䅅䅁䉁䅁䅁兂䅁䅁䅁䝺䑚具杷允䅁䅁䅑䅁䑁䅁䅷䅁䭁䱁䕅䅁䭁䝁䕳䅁䭁䡁䕫䅁䉁䅁䅁允䅁䅁䅕噋偹癷潕䐯䴸䅉䅅䅁䕁䅁䅁睁䵁䅁䅁权獁兂䅁权牂䅂䅁权睂䅂䅁允䅁䅁䅅䅁䙁乁橥䑣䬰⼱⼸䍄䉁䅁䅁䅂䅁䅁䅍䅄䅁䅁䅯䅹䅕䅁䅯䅂䅁䅁䅯內䅑䅁䅅䅁䉁䅁䅁兂䅁䅁䅁田杁兑杷允䅁䅁䅑䅁䑁䅁䅷䅁䭁䥁䍧䅁䭁䅁䅑䅁䭁䅁䅕䅁䉁䅁䅁允䅁䅁䅕䅁䅁乁⭋啗䵅䅉䅅䅁䕁䅁䅁睁䵁䅁䅁权摃䅂䅁权剁䅁䅁权硂䅂䅁允䅁䅁䅅䅁佁䉁䅉䅁㑁䑁䅙李睁䑁䅑䅍睁䑁䅁䅁䵁䅉䅅䅁䑁䅁䅁睁䵁䅁䅁权穄兂䅁权捁杂䅁允䅁䅁䅅䅁䭁䕁䝣䅁䵁䅉䅅䅁䕁䅁䅁睁䵁䅁䅁权奃䅂䅁权䕁䅁䅁权䍃䅂䅁允䅁䅁䅅䅁䙁䅁䅁䅁睄眸䉒䍄䉁䅁䅁䅂䅁䅁䅍䅄䅁䅁䅯䅶䅑䅁䅯䅂䅁䅁䅯睦䅑䅁䅅䅁䉁䅁䅁兂䅁䅁䅁䝔䴹兑杷允䅁䅁䅑䅁䑁䅁䅷䅁䭁䕁䙯䅁䭁䅁䅑䅁䭁䥁䕅䅁䉁䅁䅁允䅁䅁䅕䅁䅁䵁牄啉䵅䅉䅅䅁䕁䅁䅁睁䵁䅁䅁权畃兂䅁权牂䅂䅁权ㅂ䅂䅁允䅁䅁䅅䅁䙁䙁偹癷潕䅘䄱䍄䉁䅁䅁睁䅁䅁䅍䅄䅁䅁䅯权䅙䅁䅯杊䅙䅁䅅䅁䉁䅁䅁杄䵁䅁䅁兏ㅁ䍁䄴兎ㅁ䅁䅁䍄䉁䅁䅁䅂䅁䅁䅍䅄䅁䅁䅯眫䅑䅁䅯睡䅑䅁䅯䅥䅑䅁䅅䅁䉁䅁䅁兂㙄浦㡱䩤潏睐杷允䅁䅁䅑䅁䑁䅁䅷䅁䭁䵁䕳䅁䭁䅁䅑䅁䭁䡁䕕䅁䉁䅁䅁允䅁䅁䅕䅁䅁䡁決䕉䵅䅉䅅䅁䑁䅁䅁睁䵁䅁䅁权䩃䅂䅁权流杂䅁允䅁䅁䅅䅁佁䅁䅷䅁ㅁ䑁䅍杌㕁䑁䅕䅁䵁䅉䅅䅁䕁䅁䅁睁䵁䅁䅁权婃兂䅁权牂䅂䅁权䅃䅂䅁允䅁䅁䅅䅁䭁䕁䅣䅁䵁䅉䅅䅁䑁䅁䅁睁䵁䅁䅁权婄䅃䅁权捁杂䅁允䅁䅁䅅䅁䭁䉁䥍䅁䵁䅉䅅䅁䕁䅁䅁睁䵁䅁䅁权䅃䅁䅁权䭁䅁䅁权䕁杁䅁允䅁䅁䅅䅁䙁佁剸䉵䘶⼶⽕䍄䉁䅁䅁䅂䅁䅁䅍䅄䅁䅁䅯䅬䅑䅁䅯充䅁䅁䅯䅧䅑䅁䅅䅁䉁䅁䅁权䡂䅁䅁䍄䉁䅁䅁䅂䅁䅁䅍䅄䅁䅁䅯睳䅉䅁䅯权䅁䅁䅯眯䅅䅁䅅䅁䉁䅁䅁兂㝁〳丫㉬唴䅑杷允䅁䅁䅍䅁䑁䅁䅷䅁䭁䥁䙷䅁䭁䉁䝯䅁䉁䅁䅁允䅁䅁䅯杘䅙䅁杷允䅁䅁䅑䅁䑁䅁䅷䅁䭁䅁䑉䅁䭁䅁䅑䅁䭁䅁䅕䅁䉁䅁䅁允䅁䅁䅕䅁䅁䙧佘て䵅䅉䅅䅁䕁䅁䅁睁䵁䅁䅁权捃䅂䅁权䕁䅁䅁权祂䅂䅁允䅁䅁䅅䅁䙁䅁䅁䅁䥁䕁䉂䍄䉁䅁䅁䅂䅁䅁䅍䅄䅁䅁䅯兺䅍䅁䅯充䅁䅁䅯眯䅅䅁䅅䅁䉁䅁䅁杄啁䅁䅁免祁䑁䅙䅎祁䑁䅙䅍睁䑁䅁䅁䵁䅉䅅䅁䕁䅁䅁睁䵁䅁䅁权啂兂䅁权剁䅁䅁权あ䅂䅁允䅁䅁䅅䅁佁䉁䅑䅁硁䑁䅙睎ㅁ䑁䅫睎睁䑁䅁䅍䅁䅁杷允䅁䅁䅑䅁䑁䅁䅷䅁䭁䱁䘴䅁䭁䉁䜸䅁䭁䍁䝁䅁䉁䅁䅁允䅁䅁䅯兌䅫䅁杷允䅁䅁䅍䅁䑁䅁䅷䅁䭁䝁䙁䅁䭁䉁䝯䅁䉁䅁䅁允䅁䅁䅯兺䅙䅁杷允䅁䅁䅑䅁䑁䅁䅷䅁䭁䉁䝕䅁䭁䝁䕳䅁䭁䥁䕉䅁䉁䅁䅁允䅁䅁䅕敥浫免獩䰫䴸䅉䅅䅁䑁䅁䅁睁䵁䅁䅁权灂兂䅁权歁杂䅁允䅁䅁䅅䅁䭁䥁䜴䅁䵁䅉䅅䅁䕁䅁䅁睁䵁䅁䅁权㉃䅂䅁权剁䅁䅁权⽂䅂䅁允䅁䅁䅅䅁佁䉁䅉䅁㉁䑁䅙睎㕁䑁䅧兎㉁䑁䅁䅁䵁䅉䅅䅁䕁䅁䅁睁䵁䅁䅁权睂兂䅁权牂䅂䅁权㑂䅂䅁允䅁䅁䅅䅁䙁䙁偹癷潕偘⼰䍄䉁䅁䅁䅂䅁䅁䅍䅄䅁䅁䅯䅓䅍䅁䅯䅂䅁䅁䅯眯䅅䅁䅅䅁䉁䅁䅁兂䅁䅁䅁䝐湚兑杷允䅁䅁䅑䅁䑁䅁䅷䅁䭁䅁䝕䅁䭁䝁䕳䅁䭁䡁䕑䅁䉁䅁䅁允䅁䅁䅕䅁䅁䅁䅃啊䵁䅉䅅䅁䕁䅁䅁睁䵁䅁䅁权䕃䅁䅁权䕁䅁䅁权䕁杁䅁允䅁䅁䅅䅁䙁䅁䅁䅁湄䡲䉆䍄䉁䅁䅁䅂䅁䅁䅍䅄䅁䅁䅯䄵䅍䅁䅯权䅁䅁䅯眯䅅䅁䅅䅁䉁䅁䅁兂楂䙅㕧䵴呧䅑杷允䅁䅁䅑䅁䑁䅁䅷䅁䭁乁䕕䅁䭁䅁䅑䅁䭁䡁䕯䅁䉁䅁䅁允䅁䅁䅕䅁䅁䍁橺啌䵅䅉䅅䅁䕁䅁䅁睁䵁䅁䅁权扃兂䅁权剁䅁䅁权䉃䅂䅁允䅁䅁䅅䅁䭁䕁䅣䅁䵁䅉䅅䅁䑁䅁䅁睁䵁䅁䅁权杄兂䅁权歁杂䅁允䅁䅁䅅䅁䭁䩁䩕䅁䵁䅉䅅䅁䕁䅁䅁睁䵁䅁䅁权杂兂䅁权剁䅁䅁权瑂䅂䅁允䅁䅁䅅䅁佁䉁䅉䅁㍁䑁䅕免硁䑁䅑䅍睁䑁䅁䅁䵁䅉䅅䅁䕁䅁䅁睁䵁䅁䅁权汃杁䅁权剁䅁䅁权䙁䅁䅁允䅁䅁䅅䅁佁䉁䅑䅁ぁ䑁䅁免硁䑁䅁䅍睁䑁䅁䅍䅁䅁杷允䅁䅁䅑䅁䑁䅁䅷䅁䭁䅁䍯䅁䭁䅁䅯䅁䭁䅁䅕䅁䉁䅁䅁允䅁䅁䅕灳瘳㡰䱡ぉ䵁䅉䅅䅁䕁䅁䅁睁䵁䅁䅁权啂兂䅁权䕁䅁䅁权ㅂ䅂䅁允䅁䅁䅅䅁䙁䅁䅁䅁偃橱䉰䍄䉁䅁䅁䅂䅁䅁䅍䅄䅁䅁䅯典䅑䅁䅯充䅁䅁䅯杧䅑䅁䅅䅁䉁䅁䅁杄啁䅁䅁免ぁ䑁䅕䅏祁䑁䅫䅍睁䑁䅁䅁䵁䅉䅅䅁䕁䅁䅁睁䵁䅁䅁权瑄䅂䅁权牂䅂䅁权あ䅂䅁允䅁䅁䅅䅁䙁䝁渳㘫确瘰⽇䍄䉁䅁䅁䅂䅁䅁䅍䅄䅁䅁䅯儸䅕䅁䅯睈䅙䅁䅯䅉䅙䅁䅅䅁䉁䅁䅁权㉁睂䅁䍄䉁䅁䅁䅂䅁䅁䅍䅄䅁䅁䅯杌䅅䅁䅯充䅁䅁䅯兂䅁䅁䅅䅁䉁䅁䅁杄啁䅁䅁杍㍁䑁䅉睎ぁ䑁䅧䅍睁䑁䅁䅁䵁䅉䅅䅁䕁䅁䅁睁䵁䅁䅁权䩄兂䅁权牂䅂䅁权䕃䅂䅁允䅁䅁䅅䅁䙁䩁䕺䱉祂䈶䅒䍄䉁䅁䅁睁䅁䅁䅍䅄䅁䅁䅯䅸䅕䅁䅯䅈䅙䅁䅅䅁䉁䅁䅁权婂杂䅁䍄䉁䅁䅁䅂䅁䅁䅍䅄䅁䅁䅯䅺䅑䅁䅯䅂䅁䅁䅯来䅑䅁䅅䅁䉁䅁䅁兂䅁䅁䅁楦㠰兑杷允䅁䅁䅑䅁䑁䅁䅷䅁䭁乁䕧䅁䭁䉁䅅䅁䭁䥁䕕䅁䉁䅁䅁允䅁䅁䄴杅䅁䑁䅫杍硁䑁䅍䅍睁䑁䅁䅍䅁䅁杷允䅁䅁䅑䅁䑁䅁䅷䅁䭁佁䘰䅁䭁䝁䕳䅁䭁䡁䔴䅁䉁䅁䅁允䅁䅁䅕㉩湺㘫确橯䴸䅉䅅䅁䕁䅁䅁睁䵁䅁䅁权晄兂䅁权牂䅂䅁权穂䅂䅁允䅁䅁䅅䅁䙁䙁㑋潈牘捕⽧䍄䉁䅁䅁睁䅁䅁䅍䅄䅁䅁䅯儯䅑䅁䅯䅈䅙䅁䅅䅁䉁䅁䅁权獄杂䅁䍄䉁䅁䅁䅂䅁䅁䅍䅄䅁䅁䅯睵䅕䅁䅯䅂䅁䅁䅯兢䅑䅁䅅䅁䉁䅁䅁兂䅁䅁䅁䡑㝣兑杷允䅁䅁䅑䅁䑁䅁䅷䅁䭁䍁䙑䅁䭁䅁䅑䅁䭁䥁䕅䅁䉁䅁䅁允䅁䅁䅕䅁䅁䅁婁ぃ䵅䅉䅅䅁䑁䅁䅁睁䵁䅁䅁权牃䅂䅁权敁杂䅁允䅁䅁䅅䅁䭁䑁䠰䅁䵁䅉䅅䅁䕁䅁䅁睁䵁䅁䅁权䝃睁䅁权䭁䅁䅁权⽄允䅁允䅁䅁䅅䅁䙁䱁穢搯㑒卋䅖䍄䉁䅁䅁䅂䅁䅁䅍䅄䅁䅁䅯睘䅕䅁䅯䅂䅁䅁䅯兣䅑䅁䅅䅁䉁䅁䅁兂䅁䅁䅁䩁䉒兑杷允䅁䅁䅍䅁䑁䅁䅷䅁䭁䕁䙁䅁䭁䉁䝯䅁䉁䅁䅁允䅁䅁䅯䅑䅙䅁杷允䅁䅁䅑䅁䑁䅁䅷䅁䭁䅁䙉䅁䭁䅁䅑䅁䭁䡁䕫䅁䉁䅁䅁允䅁䅁䅕䅁䅁䱁お歉䵅䅉䅅䅁䕁䅁䅁睁䵁䅁䅁权扂杁䅁权剁䅁䅁权⽄允䅁允䅁䅁䅅䅁佁䉁䅑䅁㕁䑁䅙䅎穁䑁䅕䅎睁䑁䅁䅍䅁䅁杷允䅁䅁䅑䅁䑁䅁䅷䅁䭁䱁䕍䅁䭁䅁䅑䅁䭁䡁䔰䅁䉁䅁䅁允䅁䅁䅕䅁䅁䍁乃䕃䵅䅉䅅䅁䕁䅁䅁睁䵁䅁䅁权ㅁ兂䅁权䕁䅁䅁权療䅂䅁允䅁䅁䅅䅁䙁䅁䅁䅁䅂杤䉎䍄䉁䅁䅁䅂䅁䅁䅍䅄䅁䅁䅯䅮䅕䅁䅯䅂䅁䅁䅯䅨䅑䅁䅅䅁䉁䅁䅁兂䅁䅁䅁偹瘰兑杷允䅁䅁䅑䅁䑁䅁䅷䅁䭁䝁䅍䅁䭁䅁䍅䅁䭁䅁䍉䅁䉁䅁䅁允䅁䅁䅕噭㕢䝖䍩欸䵁䅉䅅䅁䕁䅁䅁睁䵁䅁䅁权䙃杁䅁权剁䅁䅁权䙁䅁䅁允䅁䅁䅅䅁佁䉁䅉䅁㉁䑁䅑杍ㅁ䑁䅍睍㑁䑁䅕䅁䵁䅉䅅䅁䕁䅁䅁睁䵁䅁䅁权獄䅂䅁权牂䅂䅁权䙃䅂䅁允䅁䅁䅅䅁䙁䱁昶楇搯偊⽧䍄䉁䅁䅁䅂䅁䅁䅍䅄䅁䅁䅯䅧䅕䅁䅯䅂䅁䅁䅯兦䅑䅁䅅䅁䉁䅁䅁兂䅁䅁䅁䅉桅兑杷允䅁䅁䅍䅁䑁䅁䅷䅁䭁䵁䙑䅁䭁䉁䜴䅁䉁䅁䅁允䅁䅁䅯睳䅙䅁杷允䅁䅁䅑䅁䑁䅁䅷䅁䭁乁䙳䅁䭁䅁䅑䅁䭁䡁䕍䅁䉁䅁䅁允䅁䅁䅕䅁䅁䭁昴ぉ䵅䅉䅅䅁䕁䅁䅁睁䵁䅁䅁权汃䅂䅁权䕁䅁䅁权あ䅂䅁允䅁䅁䅅䅁䙁䅁䅁䅁睂剶䉚䍄䉁䅁䅁䅂䅁䅁䅍䅄䅁䅁䅯元䅉䅁䅯充䅁䅁䅯兂䅁䅁䅅䅁䉁䅁䅁杄十䅁䅁兏穁䑁䅅䅏祁䑁䅁䅍睁䅁䅁䍄䉁䅁䅁䅂䅁䅁䅍䅄䅁䅁䅯兢䅕䅁䅯充䅁䅁䅯睢䅑䅁䅅䅁䉁䅁䅁杄啁䅁䅁免ㅁ䑁䅁睍ㅁ䑁䅍䅍睁䑁䅁䅁䵁䅉䅅䅁䕁䅁䅁睁䵁䅁䅁权桃䅂䅁权牂䅂䅁权㉂䅂䅁允䅁䅁䅅䅁䙁䭁䙊癴㥐倱⽧䍄䉁䅁䅁䅂䅁䅁䅍䅄䅁䅁䅯共䅑䅁䅯䅂䅁䅁䅯䅣䅑䅁䅅䅁䉁䅁䅁兂䅁䅁䅁䡢䑚兑杷允䅁䅁䅑䅁䑁䅁䅷䅁䭁佁䙙䅁䭁䅁䅑䅁䭁䥁䕉䅁䉁䅁䅁允䅁䅁䅕䅁䅁䵁㑃歅䵅䅉䅅䅁䕁䅁䅁睁䵁䅁䅁权乃䅂䅁权晁杂䅁权杁杂䅁允䅁䅁䅅䅁䭁䡁䝫䅁䵁䅉䅅䅁䑁䅁䅁睁䵁䅁䅁权塃䅂䅁权歁杂䅁允䅁䅁䅅䅁䭁䉁䕁䅁䵁䅉䅅䅁䕁䅁䅁睁䵁䅁䅁权浃䅂䅁权牂䅂䅁权あ䅂䅁允䅁䅁䅅䅁䙁䡁啳歲桦癥⽙䍄䉁䅁䅁䅂䅁䅁䅍䅄䅁䅁䅯杋䅍䅁䅯䅂䅁䅁䅯兂䅁䅁䅅䅁䉁䅁䅁兂䅁䅁䅁杋祰兑杷允䅁䅁䅑䅁䑁䅁䅷䅁䭁䥁䘸䅁䭁䉁䅅䅁䭁䡁䕧䅁䉁䅁䅁允䅁䅁䄴杅䅁䑁䅍䅍㑁䑁䅍兎睁䑁䅁䅍䅁䅁杷允䅁䅁䅑䅁䑁䅁䅷䅁䭁䕁䙉䅁䭁䅁䅑䅁䭁䡁䕙䅁䉁䅁䅁允䅁䅁䅕䅁䅁䍁䍁啁䵅䅉䅅䅁䕁䅁䅁睁䵁䅁䅁权䥄兂䅁权牂䅂䅁权㝂䅂䅁允䅁䅁䅅䅁䙁䥁䌯匹捨睪䅊䍄䉁䅁䅁睁䅁䅁䅍䅄䅁䅁䅯兄䅕䅁䅯䅊䅙䅁䅅䅁䉁䅁䅁权流睂䅁䍄䉁䅁䅁䅂䅁䅁䅍䅄䅁䅁䅯兕䅕䅁䅯充䅁䅁䅯䅨䅑䅁䅅䅁䉁䅁䅁杄啁䅁䅁兎睁䑁䅅兏㕁䑁䅅兏ぁ䑁䅑䅁䵁䅉䅅䅁䕁䅁䅁睁䵁䅁䅁权坂兂䅁权䕁䅁䅁权䕃䅂䅁允䅁䅁䅅䅁䙁䅁䅁䅁䅄䍁䉸䍄䉁䅁䅁䅂䅁䅁䅍䅄䅁䅁䅯关䅕䅁䅯䅂䅁䅁䅯䅣䅑䅁䅅䅁䉁䅁䅁兂䅁䅁䅁獁樰兑杷允䅁䅁䅍䅁䑁䅁䅷䅁䭁䙁䙯䅁䭁䍁䝑䅁䉁䅁䅁允䅁䅁䅯䅌䅙䅁杷允䅁䅁䅑䅁䑁䅁䅷䅁䭁䙁䙧䅁䭁䅁䅑䅁䭁䡁䕁䅁䉁䅁䅁允䅁䅁䅕䅁䅁偁塥䕍䵅䅉䅅䅁䕁䅁䅁睁䵁䅁䅁权㥄兂䅁权牂䅂䅁权あ䅂䅁允䅁䅁䅅䅁䙁䥁牘払敧摨⽳䍄䉁䅁䅁䅂䅁䅁䅍䅄䅁䅁䅯眴䅑䅁䅯睡䅑䅁䅯內䅑䅁䅅䅁䉁䅁䅁兂慃婭婭婭灭睐杷允䅁䅁䅑䅁䑁䅁䅷䅁䭁乁䘴䅁䭁䝁䕳䅁䭁䡁䔸䅁䉁䅁䅁允䅁䅁䅕硫䕧杖琴樴䴸䅉䅅䅁䑁䅁䅁睁䵁䅁䅁权䉁杂䅁权敁杂䅁允䅁䅁䅅䅁䭁䭁䥫䅁䵁䅉䅅䅁䕁䅁䅁睁䵁䅁䅁权摃䅂䅁权䕁䅁䅁权⽂䅂䅁允䅁䅁䅅䅁䙁䅁䅁䅁䕁䉃䉎䍄䉁䅁䅁䅂䅁䅁䅍䅄䅁䅁䅯䅊䅕䅁䅯睈䅙䅁䅯䅉䅙䅁䅅䅁䉁䅁䅁权䵂杂䅁䍄䉁䅁䅁睁䅁䅁䅍䅄䅁䅁䅯术䅑䅁䅯䅇䅙䅁䅅䅁䉁䅁䅁权䕂杂䅁䍄䉁䅁䅁睁䅁䅁䅍䅄䅁䅁䅯䅰䅕䅁䅯䅊䅙䅁䅅䅁䉁䅁䅁权ㅃ元䅁䍄䉁䅁䅁䅂䅁䅁䅍䅄䅁䅁䅯睨䅑䅁䅯䅂䅁䅁䅯䅣䅑䅁䅅䅁䉁䅁䅁兂䅁䅁䅁䉐卷兑杷允䅁䅁䅑䅁䑁䅁䅷䅁䭁䵁䙣䅁䭁䅁䅑䅁䭁䥁䕍䅁䉁䅁䅁允䅁䅁䅕䅁䅁䡁㙃ぇ䵅䅉䅅䅁䕁䅁䅁睁䵁䅁䅁权乄䅂䅁权䕁䅁䅁权䉃䅂䅁允䅁䅁䅅䅁䙁䅁䅁䅁㑄䑐䉆䍄䉁䅁䅁䅂䅁䅁䅍䅄䅁䅁䅯䅃䅉䅁䅯充䅁䅁䅯眯䅅䅁䅅䅁䉁䅁䅁杄坁䅁䅁免穁䑁䅍兎ㅁ䑁䅣兎睁䑁䅁䅍䅁䅁杷允䅁䅁䅍䅁䑁䅁䅷䅁䭁偁䙕䅁䭁䉁䜴䅁䉁䅁䅁允䅁䅁䅯杚䅙䅁杷允䅁䅁䅑䅁䑁䅁䅷䅁䭁䩁䙫䅁䭁䅁䅑䅁䭁䡁䔴䅁䉁䅁䅁允䅁䅁䅕䅁䅁䑁瑄歈䵅䅉䅅䅁䕁䅁䅁睁䵁䅁䅁权塁兂䅁权晁杂䅁权杁杂䅁允䅁䅁䅅䅁䭁乁䝳䅁䵁䅉䅅䅁䕁䅁䅁睁䵁䅁䅁权摃䅂䅁权剁䅁䅁权瑂䅂䅁允䅁䅁䅅䅁佁䉁䅉䅁㑁䑁䅙李睁䑁䅉䅍睁䑁䅁䅁䵁䅉䅅䅁䕁䅁䅁睁䵁䅁䅁权䙂兂䅁权晁杂䅁权杁杂䅁允䅁䅁䅅䅁䭁䡁䝯䅁䵁䅉䅅䅁䕁䅁䅁睁䵁䅁䅁权剁杂䅁权䕁䅁䅁权睂䅂䅁允䅁䅁䅅䅁䙁䅁䅁䅁䅂楅䉤䍄䉁䅁䅁䅂䅁䅁䅍䅄䅁䅁䅯兢䅕䅁䅯䅂䅁䅁䅯睥䅑䅁䅅䅁䉁䅁䅁兂䅁䅁䅁案楕兑杷允䅁䅁䅑䅁䑁䅁䅷䅁䭁䱁䘴䅁䭁䝁䕳䅁䭁䥁䕅䅁䉁䅁䅁允䅁䅁䅕䉵䘶ㄶ㑇橶䴸䅉䅅䅁䑁䅁䅁睁䵁䅁䅁权ぃ䅂䅁权流杂䅁允䅁䅁䅅䅁佁䅁䅷䅁㕁䑁䅍杌㉁䑁䅣䅁䵁䅉䅅䅁䕁䅁䅁睁䵁䅁䅁权剁杂䅁权䕁䅁䅁权䕃䅂䅁允䅁䅁䅅䅁䙁䅁䅁䅁睁楖䉰䍄䉁䅁䅁䅂䅁䅁䅍䅄䅁䅁䅯儰䅕䅁䅯充䅁䅁䅯杦䅑䅁䅅䅁䉁䅁䅁杄十䅁䅁䅏ㅁ䑁䅕兎ぁ䑁䅁䅍睁䅁䅁䍄䉁䅁䅁䅂䅁䅁䅍䅄䅁䅁䅯䅒䅉䅁䅯䅂䅁䅁䅯眯䅅䅁䅅䅁䉁䅁䅁兂䅁䅁䅁㍐慬兑杷允䅁䅁䅑䅁䑁䅁䅷䅁䭁䩁䙍䅁䭁䝁䕳䅁䭁䥁䕕䅁䉁䅁䅁允䅁䅁䅕瑃橥䑣䬰穰䴸䅉䅅䅁䑁䅁䅁睁䵁䅁䅁权䩂兂䅁权捁杂䅁允䅁䅁䅅䅁䭁䕁䝫䅁䵁䅉䅅䅁䕁䅁䅁睁䵁䅁䅁权剄䅂䅁权剁䅁䅁权睂䅂䅁允䅁䅁䅅䅁佁䉁䅑䅁穁䑁䅁兎ㅁ䑁䅍䅍睁䑁䅁䅍䅁䅁杷允䅁䅁䅑䅁䑁䅁䅷䅁䭁偁䕙䅁䭁䉁䅅䅁䭁䡁䔰䅁䉁䅁䅁允䅁䅁䄴杅䅁䑁䅍睍ㅁ䑁䅁䅍睁䑁䅁䅍䅁䅁杷允䅁䅁䅑䅁䑁䅁䅷䅁䭁䵁䕷䅁䭁䉁䅅䅁䭁䥁䕉䅁䉁䅁䅁允䅁䅁䄴䅆䅁䑁䅅睎硁䑁䅉䅏祁䑁䅁䅍睁䅁䅁䍄䉁䅁䅁䅂䅁䅁䅍䅄䅁䅁䅯䅐䅕䅁䅯䅂䅁䅁䅯兢䅑䅁䅅䅁䉁䅁䅁兂䅁䅁䅁䱉㕌䅑杷允䅁䅁䅑䅁䑁䅁䅷䅁䭁佁䉣䅁䭁䅁䅑䅁䭁䅁䍑䅁䉁䅁䅁允䅁䅁䅕䅁䅁䝯䝶䕰䵅䅉䅅䅁䕁䅁䅁睁䵁䅁䅁权硃䅂䅁权牂䅂䅁权⭂䅂䅁允䅁䅁䅅䅁䙁䩁婱婭婭六䅤䍄䉁䅁䅁䅂䅁䅁䅍䅄䅁䅁䅯兓䅕䅁䅯充䅁䅁䅯兣䅑䅁䅅䅁䉁䅁䅁杄啁䅁䅁杍硁䑁䅍䅏ㅁ䑁䅑李㕁䑁䅉䅁䵁䅉䅅䅁䑁䅁䅁睁䵁䅁䅁权䵁杂䅁权捁杂䅁允䅁䅁䅅䅁䭁䍁䡷䅁䵁䅉䅅䅁䕁䅁䅁睁䵁䅁䅁权䩃䅂䅁权剁䅁䅁权⭂䅂䅁允䅁䅁䅅䅁佁䉁䅉䅁ぁ䑁䅧李睁䑁䅁䅍睁䑁䅁䅁䵁䅉䅅䅁䕁䅁䅁睁䵁䅁䅁权㉂兂䅁权牂䅂䅁权穂䅂䅁允䅁䅁䅅䅁䙁䝁㝑〳丫㥬⼴䍄䉁䅁䅁䅂䅁䅁䅍䅄䅁䅁䅯杩䅑䅁䅯䅂䅁䅁䅯杦䅑䅁䅅䅁䉁䅁䅁兂䅁䅁䅁䍦关兑杷允䅁䅁䅑䅁䑁䅁䅷䅁䭁䵁䕉䅁䭁䉁䅅䅁䭁䥁䕑䅁䉁䅁䅁允䅁䅁䄴䅆䅁䑁䅉兏㕁䑁䅍李㍁䑁䅁䅍睁䅁䅁䍄䉁䅁䅁䅂䅁䅁䅍䅄䅁䅁䅯杄䅙䅁䅯睈䅙䅁䅯䅉䅙䅁䅅䅁䉁䅁䅁权扄睂䅁䍄䉁䅁䅁䅂䅁䅁䅍䅄䅁䅁䅯儴䅕䅁䅯充䅁䅁䅯全䅑䅁䅅䅁䉁䅁䅁杄十䅁䅁李ぁ䑁䅧䅍祁䑁䅁䅍睁䅁䅁䍄䉁䅁䅁䅂䅁䅁䅍䅄䅁䅁䅯䅺䅧䅁䅯睡䅑䅁䅯䅦䅑䅁䅅䅁䉁䅁䅁权䡂䅁䅁䍄䉁䅁䅁䅂䅁䅁䅍䅄䅁䅁䅯杯䅑䅁䅯睡䅑䅁䅯兢䅑䅁䅅䅁䉁䅁䅁兂䭂䅄牉硨穢睐杷允䅁䅁䅑䅁䑁䅁䅷䅁䭁䑁䙳䅁䭁䅁䅑䅁䭁䝁䔰䅁䉁䅁䅁允䅁䅁䅕䅁䅁䕁䝁啋䵅䅉䅅䅁䕁䅁䅁睁䵁䅁䅁权䑄兂䅁权牂䅂䅁权䕃䅂䅁允䅁䅁䅅䅁䙁佁剸䉵䘶㠶⽇䍄䉁䅁䅁䅂䅁䅁䅍䅄䅁䅁䅯术䅑䅁䅯睡䅑䅁䅯睤䅑䅁䅅䅁䉁䅁䅁兂歃䑣䬰㘱児睐杷允䅁䅁䅑䅁䑁䅁䅷䅁䭁䉁䙍䅁䭁䅁䅑䅁䭁䥁䕍䅁䉁䅁䅁允䅁䅁䅕䅁䅁䡁汹啇䵅䅉䅅䅁䕁䅁䅁睁䵁䅁䅁权䩄兂䅁权晁杂䅁权杁杂䅁允䅁䅁䅅䅁䭁乁䡉䅁䵁䅉䅅䅁䕁䅁䅁睁䵁䅁䅁权⭄兂䅁权䕁䅁䅁权㉂䅂䅁允䅁䅁䅅䅁䙁䅁䅁䅁允䉮䉊䍄䉁䅁䅁䅂䅁䅁䅍䅄䅁䅁䅯䄳䅕䅁䅯䅂䅁䅁䅯兤䅑䅁䅅䅁䉁䅁䅁兂䅁䅁䅁佋佚兑杷允䅁䅁䅍䅁䑁䅁䅷䅁䭁䅁䘸䅁䭁䉁䝧䅁䉁䅁䅁允䅁䅁䅯䅑䅙䅁杷允䅁䅁䅑䅁䑁䅁䅷䅁䙁䅁䅁䵁捂ㄱ䉂权䭁䅁䅁权⽄允䅁允䅁䅁䅅䅁䙁䉁畓⭒㙆偆⽙䍄䉁䅁䅁䅂䅁䅁䅍䅄䅁䅁䅯䄯䅑䅁䅯䅂䅁䅁䅯兤䅑䅁䅅䅁䉁䅁䅁兂䅁䅁䅁䕯瘸兑杷允䅁䅁䅑䅁䑁䅁䅷䅁䭁䅁䝷䅁䭁䉁䅅䅁䭁䥁䕕䅁䉁䅁䅁允䅁䅁䄴杅䅁䑁䅍兏ぁ䑁䅕䅍睁䑁䅁䅍䅁䅁杷允䅁䅁䅑䅁䑁䅁䅷䅁䭁䵁䘰䅁䭁䅁䅑䅁䭁䡁䕳䅁䉁䅁䅁允䅁䅁䅕䅁䅁偁倵歎䵅䅉䅅䅁䑁䅁䅁睁䵁䅁䅁权㍂兂䅁权捁杂䅁允䅁䅁䅅䅁䭁䵁䝳䅁䵁䅉䅅䅁䕁䅁䅁睁䵁䅁䅁权睃䅂䅁权牂䅂䅁权㑂䅂䅁允䅁䅁䅅䅁䙁䭁䠵場啯畲⼸䍄䉁䅁䅁睁䅁䅁䅍䅄䅁䅁䅯䅨䅕䅁䅯䅊䅙䅁䅅䅁䉁䅁䅁权煁元䅁䍄䉁䅁䅁䅂䅁䅁䅍䅄䅁䅁䅯其䅕䅁䅯䅂䅁䅁䅯入䅑䅁䅅䅁䉁䅁䅁兂䅁䅁䅁癷潷兑杷允䅁䅁䅑䅁䑁䅁䅷䅁䭁䵁䕉䅁䭁䅁䅑䅁䭁䥁䕍䅁䉁䅁䅁允䅁䅁䅕䅁䅁䝁灪歅䵅䅉䅅䅁䕁䅁䅁睁䵁䅁䅁权穂兂䅁权晁杂䅁权杁杂䅁允䅁䅁䅅䅁䭁䉁䡍䅁䵁䅉䅅䅁䕁䅁䅁睁䵁䅁䅁权㡂兂䅁权剁䅁䅁权㝂䅂䅁允䅁䅁䅅䅁佁䉁䅑䅁祁䑁䅙免㕁䑁䅙兏睁䑁䅁䅍䅁䅁杷允䅁䅁䅑䅁䑁䅁䅷䅁䭁䱁䙁䅁䭁䅁䅑䅁䭁䡁䕷䅁䉁䅁䅁允䅁䅁䅕䅁䅁䕁䍂唸䵁䅉䅅䅁䑁䅁䅁睁䵁䅁䅁权䱁兂䅁权流杂䅁允䅁䅁䅅䅁佁䅁䅧䅁硁䑁䅁兏䅁䅁杷允䅁䅁䅑䅁䑁䅁䅷䅁䭁䑁䑙䅁䭁䉁䅅䅁䭁偁䈸䅁䉁䅁䅁允䅁䅁䄴䅆䅁䑁䅑睎穁䑁䅣睍硁䑁䅁䅍睁䅁䅁䍄䉁䅁䅁䅂䅁䅁䅍䅄䅁䅁䅯杖䅕䅁䅯䅂䅁䅁䅯䅤䅑䅁䅅䅁䉁䅁䅁兂䅁䅁䅁䱣㍫兑杷允䅁䅁䅑䅁䑁䅁䅷䅁䭁䥁䙙䅁䭁䝁䕳䅁䭁䥁䕕䅁䉁䅁䅁允䅁䅁䅕灭婭婭婭呹䴸䅉䅅䅁䕁䅁䅁睁䵁䅁䅁权摃䅂䅁权䕁䅁䅁权㥂䅂䅁允䅁䅁䅅䅁䙁䅁䅁䅁睁䉔䉚䍄䉁䅁䅁睁䅁䅁䅍䅄䅁䅁䅯䅣䅕䅁䅯䅇䅙䅁䅅䅁䉁䅁䅁权㡂杂䅁䍄䉁䅁䅁䅂䅁䅁䅍䅄䅁䅁䅯儲䅕䅁䅯䅂䅁䅁䅯来䅑䅁䅅䅁䉁䅁䅁兂䅁䅁䅁关礸兑杷允䅁䅁䅑䅁䑁䅁䅷䅁䭁䉁䙣䅁䭁䝁䕳䅁䭁䥁䕅䅁䉁䅁䅁允䅁䅁䅕牘䩰䅄牋䕅䵁䅉䅅䅁䕁䅁䅁睁䵁䅁䅁权牄兂䅁权䕁䅁䅁权療䅂䅁允䅁䅁䅅䅁䙁䅁䅁䅁允䉫䉒䍄䉁䅁䅁䅂䅁䅁䅍䅄䅁䅁䅯条䅕䅁䅯睡䅑䅁䅯兤䅑䅁䅅䅁䉁䅁䅁兂卂䉵䘶ㄶ潈睐杷允䅁䅁䅑䅁䑁䅁䅷䅁䭁䡁䘴䅁䭁䝁䕳䅁䭁䡁䕅䅁䉁䅁䅁允䅁䅁䅕灭婭婭婭吲䴸䅉䅅䅁䕁䅁䅁睁䵁䅁䅁权㝃兂䅁权牂䅂䅁权⽂䅂䅁允䅁䅁䅅䅁䙁䙁偹癷潕佘⼸䍄䉁䅁䅁䅂䅁䅁䅍䅄䅁䅁䅯䅅䅑䅁䅯睡䅑䅁䅯杣䅑䅁䅅䅁䉁䅁䅁权湂杁䅁䍄䉁䅁䅁䅂䅁䅁䅍䅄䅁䅁䅯䄸䅑䅁䅯䅂䅁䅁䅯䅦䅑䅁䅅䅁䉁䅁䅁兂䅁䅁䅁䙶瑁兑杷允䅁䅁䅍䅁䑁䅁䅷䅁䭁佁䙯䅁䭁䉁䝯䅁䉁䅁䅁允䅁䅁䅯睓䅙䅁杷允䅁䅁䅑䅁䑁䅁䅷䅁䭁䅁䙅䅁䭁䅁䅑䅁䭁䥁䕅䅁䉁䅁䅁允䅁䅁䅕䅁䅁䵁儴歉䵅䅉䅅䅁䕁䅁䅁睁䵁䅁䅁权敃睁䅁权剁䅁䅁权⽄允䅁允䅁䅁䅅䅁佁䉁䅑䅁㉁䑁䅍杍ㅁ䑁䅁䅍睁䑁䅁䅍䅁䅁杷允䅁䅁䅑䅁䑁䅁䅷䅁䭁䉁䙍䅁䭁䝁䕳䅁䭁䥁䕕䅁䉁䅁䅁允䅁䅁䅕灳瘳㡰䱚稳䴸䅉䅅䅁䑁䅁䅁睁䵁䅁䅁权歄兂䅁权敁杂䅁允䅁䅁䅅䅁䭁䑁䝑䅁䵁䅉䅅䅁䕁䅁䅁睁䵁䅁䅁权ぁ兂䅁权䕁䅁䅁权あ䅂䅁允䅁䅁䅅䅁䙁䅁䅁䅁杁畸䄹䍄䉁䅁䅁睁䅁䅁䅍䅄䅁䅁䅯䄷䅑䅁䅯杊䅙䅁䅅䅁䉁䅁䅁杄䵁䅁䅁䅏㕁䍁䄴䅎㑁䅁䅁䍄䉁䅁䅁䅂䅁䅁䅍䅄䅁䅁䅯杂䅙䅁䅯䅂䅁䅁䅯內䅑䅁䅅䅁䉁䅁䅁兂䅁䅁䅁䅥䑣兑杷允䅁䅁䅑䅁䑁䅁䅷䅁䭁䡁䑉䅁䭁䅁䅑䅁䭁䅁䅕䅁䉁䅁䅁允䅁䅁䅕䅁䅁䅳䥈䕣䵅䅉䅅䅁䑁䅁䅁睁䵁䅁䅁权歁兂䅁权慁杂䅁允䅁䅁䅅䅁䭁䝁䝉䅁䵁䅉䅅䅁䕁䅁䅁睁䵁䅁䅁权塁兂䅁权䕁䅁䅁权⭂䅂䅁允䅁䅁䅅䅁䙁䅁䅁䅁㑃穥䉤䍄䉁䅁䅁䅂䅁䅁䅍䅄䅁䅁䅯眲䅑䅁䅯睡䅑䅁䅯兤䅑䅁䅅䅁䉁䅁䅁兂㑃潈牘払⭩睶杷允䅁䅁䅑䅁䑁䅁䅷䅁䭁䑁䙍䅁䭁䉁䅅䅁䭁䡁䔴䅁䉁䅁䅁允䅁䅁䄴杅䅁䑁䅕䅎ㅁ䑁䅫睎睁䑁䅁䅍䅁䅁杷允䅁䅁䅑䅁䑁䅁䅷䅁䭁䕁䙳䅁䭁䉁䜸䅁䭁䍁䝁䅁䉁䅁䅁允䅁䅁䅯睥䅣䅁杷允䅁䅁䅑䅁䑁䅁䅷䅁䭁䅁䝣䅁䭁䝁䕳䅁䭁䡁䕳䅁䉁䅁䅁允䅁䅁䅕䅁䅁䅁䅁䐶䴸䅉䅅䅁䕁䅁䅁睁䵁䅁䅁权坃允䅁权䭁䅁䅁权䕁杁䅁允䅁䅁䅅䅁䙁䍁睇浣剩昷⽑䍄䉁䅁䅁䅂䅁䅁䅍䅄䅁䅁䅯睡䅕䅁䅯睡䅑䅁䅯睢䅑䅁䅅䅁䉁䅁䅁兂塁挲㌷⭕䑍䅷杷允䅁䅁䅑䅁䑁䅁䅷䅁䭁䙁䙯䅁䭁䝁䕳䅁䭁䥁䕁䅁䉁䅁䅁允䅁䅁䅕兇坒楄礲あ䵁䅉䅅䅁䑁䅁䅁睁䵁䅁䅁权䝄兂䅁权敁杂䅁允䅁䅁䅅䅁䭁䭁䡙䅁䵁䅉䅅䅁䕁䅁䅁睁䵁䅁䅁权敁兂䅁权䕁䅁䅁权䍃䅂䅁允䅁䅁䅅䅁䙁䅁䅁䅁睃眵䈹䍄䉁䅁䅁睁䅁䅁䅍䅄䅁䅁䅯兆䅙䅁䅯䅇䅙䅁䅅䅁䉁䅁䅁权䕂杂䅁䍄䉁䅁䅁䅂䅁䅁䅍䅄䅁䅁䅯杯䅑䅁䅯䅂䅁䅁䅯睢䅑䅁䅅䅁䉁䅁䅁兂䅁䅁䅁䵗䍧兑杷允䅁䅁䅍䅁䑁䅁䅷䅁䭁偁䕅䅁䭁䉁䜴䅁䉁䅁䅁允䅁䅁䅯杧䅙䅁杷允䅁䅁䅑䅁䑁䅁䅷䅁䭁䥁䘸䅁䭁䅁䅑䅁䭁䡁䕉䅁䉁䅁䅁允䅁䅁䅕䅁䅁䍁乪啄䵅䅉䅅䅁䕁䅁䅁睁䵁䅁䅁权塁杂䅁权牂䅂䅁权㍂䅂䅁允䅁䅁䅅䅁䙁䡁呗䅇坒瑄⼲䍄䉁䅁䅁䅂䅁䅁䅍䅄䅁䅁䅯睈䅉䅁䅯权䅁䅁䅯兂䅁䅁䅅䅁䉁䅁䅁兂祃敮渫歸䡳䅑杷允䅁䅁䅑䅁䑁䅁䅷䅁䭁偁䅷䅁䭁䅁䅑䅁䭁䅁䅕䅁䉁䅁䅁允䅁䅁䅕䅁䅁䉧㙚啒䵅䅉䅅䅁䕁䅁䅁睁䵁䅁䅁权潁睁䅁权䭁䅁䅁权䙁䅁䅁允䅁䅁䅅䅁䙁䉁䕫杖琴桍䅂䍄䉁䅁䅁䅂䅁䅁䅍䅄䅁䅁䅯䅆䅕䅁䅯睡䅑䅁䅯䅥䅑䅁䅅䅁䉁䅁䅁兂剄瑉㕶浦捲睐杷允䅁䅁䅑䅁䑁䅁䅷䅁䭁䩁䙁䅁䭁䅁䅑䅁䭁䝁䔸䅁䉁䅁䅁允䅁䅁䅕䅁䅁佁㡨䕈䵅䅉䅅䅁䑁䅁䅁睁䵁䅁䅁权湁兂䅁权捁杂䅁允䅁䅁䅅䅁䭁䙁䝯䅁䵁䅉䅅䅁䕁䅁䅁睁䵁䅁䅁权浂兂䅁权䕁䅁䅁权祂䅂䅁允䅁䅁䅅䅁䙁䅁䅁䅁獁䉓䉖䍄䉁䅁䅁睁䅁䅁䅍䅄䅁䅁䅯睮䅑䅁䅯杇䅙䅁䅅䅁䉁䅁䅁权扁杂䅁䍄䉁䅁䅁䅂䅁䅁䅍䅄䅁䅁䅯䅑䅕䅁䅯充䅁䅁䅯睢䅑䅁䅅䅁䉁䅁䅁杄啁䅁䅁杍硁䑁䅫兏睁䑁䅁䅍睁䑁䅁䅁䵁䅉䅅䅁䕁䅁䅁睁䵁䅁䅁权䭃兂䅁权䕁䅁䅁权あ䅂䅁允䅁䅁䅅䅁䙁䅁䅁䅁杁歹䉖䍄䉁䅁䅁䅂䅁䅁䅍䅄䅁䅁䅯䅁䅑䅁䅯䅂䅁䅁䅯眯䅅䅁䅅䅁䉁䅁䅁兂䅁䅁䅃灊硨兑杷允䅁䅁䅑䅁䑁䅁䅷䅁䭁䉁䙧䅁䭁䉁䜸䅁䭁䍁䝁䅁䉁䅁䅁允䅁䅁䅯睏䅣䅁杷允䅁䅁䅑䅁䑁䅁䅷䅁䭁佁䙯䅁䭁䉁䅅䅁䭁䥁䕅䅁䉁䅁䅁允䅁䅁䄴杅䅁䑁䅕李穁䑁䅅兎睁䑁䅅兏䅁䅁杷允䅁䅁䅍䅁䑁䅁䅷䅁䭁佁䙍䅁䭁䉁䜴䅁䉁䅁䅁允䅁䅁䅯杪䅣䅁杷允䅁䅁䅑䅁䑁䅁䅷䅁䭁䭁䐴䅁䭁䉁䅅䅁䭁偁䈸䅁䉁䅁䅁允䅁䅁䄴杅䅁䑁䅣李睁䑁䅁䅍睁䑁䅁䅍䅁䅁杷允䅁䅁䅍䅁䑁䅁䅷䅁䭁䅁䜸䅁䭁䉁䜴䅁䉁䅁䅁允䅁䅁䅯䄵䅙䅁杷允䅁䅁䅑䅁䑁䅁䅷䅁䭁䑁䙅䅁䭁䅁䅑䅁䭁䡁䔸䅁䉁䅁䅁允䅁䅁䅕䅁䅁佁橧歄䵅䅉䅅䅁䕁䅁䅁睁䵁䅁䅁权煂兂䅁权䕁䅁䅁权䉃䅂䅁允䅁䅁䅅䅁䙁䅁䅁䅁奁兂䈱䍄䉁䅁䅁睁䅁䅁䅍䅄䅁䅁䅯兵䅑䅁䅯䅊䅙䅁䅅䅁䉁䅁䅁权㑄䅃䅁䍄䉁䅁䅁䅂䅁䅁䅍䅄䅁䅁䅯睬䅅䅁䅯权䅁䅁䅯兂䅁䅁䅅䅁䉁䅁䅁兂䥁䉲慸䑚䙳䅑杷允䅁䅁䅑䅁䑁䅁䅷䅁䭁䱁䐰䅁䭁䉁䅅䅁䭁偁䈸䅁䉁䅁䅁允䅁䅁䄴䅆䅁䑁䅍兎㉁䑁䅁䅍睁䑁䅁䅍睁䅁䅁䍄䉁䅁䅁䅂䅁䅁䅍䅄䅁䅁䅯朵䅕䅁䅯睡䅑䅁䅯来䅑䅁䅅䅁䉁䅁䅁兂歃䑣䬰㘱䅐睐杷允䅁䅁䅍䅁䑁䅁䅷䅁䭁䅁䙧䅁䭁䉁䜴䅁䉁䅁䅁允䅁䅁䅯䅇䅧䅁杷允䅁䅁䅑䅁䑁䅁䅷䅁䭁䩁䕅䅁䭁䅁䅑䅁䭁䡁䕕䅁䉁䅁䅁允䅁䅁䅕䅁䅁䥁扪啋䵅䅉䅅䅁䕁䅁䅁睁䵁䅁䅁权浃䅂䅁权牂䅂䅁权瑂䅂䅁允䅁䅁䅅䅁䙁乁橥䑣䬰⼱⽕䍄䉁䅁䅁䅂䅁䅁䅍䅄䅁䅁䅯䅅䅑䅁䅯睡䅑䅁䅯督䅑䅁䅅䅁䉁䅁䅁权湂杁䅁䍄䉁䅁䅁䅂䅁䅁䅍䅄䅁䅁䅯充䅕䅁䅯䅂䅁䅁䅯睧䅑䅁䅅䅁䉁䅁䅁兂䅁䅁䅁橁㈸兑杷允䅁䅁䅑䅁䑁䅁䅷䅁䭁䙁䙁䅁䭁䝁䕳䅁䭁䥁䕕䅁䉁䅁䅁允䅁䅁䅕浑汄䌰扌稹䴸䅉䅅䅁䑁䅁䅁睁䵁䅁䅁权㍃䅂䅁权慁杂䅁允䅁䅁䅅䅁䭁䡁䝳䅁䵁䅉䅅䅁䕁䅁䅁睁䵁䅁䅁权橄䅂䅁权䕁䅁䅁权㑂䅂䅁允䅁䅁䅅䅁䙁䅁䅁䅁䅄硊䉊䍄䉁䅁䅁睁䅁䅁䅍䅄䅁䅁䅯眳䅑䅁䅯䅇䅙䅁䅅䅁䉁䅁䅁权㕁杂䅁䍄䉁䅁䅁䅂䅁䅁䅍䅄䅁䅁䅯兓䅕䅁䅯睡䅑䅁䅯䅥䅑䅁䅅䅁䉁䅁䅁兂瑁灳瘳㡰呢睐杷允䅁䅁䅍䅁䑁䅁䅷䅁䭁乁䕉䅁䭁䉁䜴䅁䉁䅁䅁允䅁䅁䅯杭䅙䅁杷允䅁䅁䅑䅁䑁䅁䅷䅁䭁䩁䕫䅁䭁䅁䅑䅁䭁䥁䕕䅁䉁䅁䅁允䅁䅁䅕䅁䅁乁㑤䕓䵅䅉䅅䅁䕁䅁䅁睁䵁䅁䅁权ㅂ兂䅁权䕁䅁䅁权㉂䅂䅁允䅁䅁䅅䅁䙁䅁䅁䅁䅃癰䅆䍄䉁䅁䅁䅂䅁䅁䅍䅄䅁䅁䅯眫䅉䅁䅯䅂䅁䅁䅯眯䅅䅁䅅䅁䉁䅁䅁兂䅁䅁䅁氶汖兑杷允䅁䅁䅑䅁䑁䅁䅷䅁䭁䅁䝷䅁䭁䝁䕳䅁䭁䡁䔰䅁䉁䅁䅁允䅁䅁䅕䡰㥁瑃橥獄䵁䅉䅅䅁䑁䅁䅁睁䵁䅁䅁权獃兂䅁权慁杂䅁允䅁䅁䅅䅁䭁䉁䝳䅁䵁䅉䅅䅁䕁䅁䅁睁䵁䅁䅁权ㅄ兂䅁权䕁䅁䅁权䙃䅂䅁允䅁䅁䅅䅁䙁䅁䅁䅁卂祦䉴䍄䉁䅁䅁䅂䅁䅁䅍䅄䅁䅁䅯睑䅉䅁䅯䅂䅁䅁䅯兂䅁䅁䅅䅁䉁䅁䅁兂䅁䅁䅄䌰䉇兑杷允䅁䅁䅑䅁䑁䅁䅷䅁䭁䵁䙯䅁䭁䉁䅅䅁䭁䡁䕑䅁䉁䅁䅁允䅁䅁䄴䅆䅁䑁䅅李㑁䑁䅙䅍睁䑁䅁䅍睁䅁䅁䍄䉁䅁䅁睁䅁䅁䅍䅄䅁䅁䅯杵䅕䅁䅯杈䅙䅁䅅䅁䉁䅁䅁权⽄杂䅁䍄䉁䅁䅁䅂䅁䅁䅍䅄䅁䅁䅯睵䅑䅁䅯䅂䅁䅁䅯睦䅑䅁䅅䅁䉁䅁䅁兂䅁䅁䅁䱣㕦䅑杷允䅁䅁䅍䅁䑁䅁䅷䅁䭁䅁䘴䅁䭁䉁䝷䅁䉁䅁䅁允䅁䅁䅯䄷䅙䅁杷允䅁䅁䅑䅁䑁䅁䅷䅁䭁䕁䙁䅁䭁䉁䜸䅁䭁䍁䝁䅁䉁䅁䅁允䅁䅁䅯术䅙䅁杷允䅁䅁䅍䅁䑁䅁䅷䅁䭁䉁䘸䅁䭁䉁䝷䅁䉁䅁䅁允䅁䅁䅯杙䅙䅁杷允䅁䅁䅑䅁䑁䅁䅷䅁䭁偁䕙䅁䭁䉁䅅䅁䭁䥁䕑䅁䉁䅁䅁允䅁䅁䄴杅䅁䑁䅍䅎硁䑁䅁䅍睁䑁䅁䅍䅁䅁杷允䅁䅁䅑䅁䑁䅁䅷䅁䭁䉁䙷䅁䭁䅁䅑䅁䭁䡁䕁䅁䉁䅁䅁允䅁䅁䅕䅁䅁䝁㍔啅䵅䅉䅅䅁䕁䅁䅁睁䵁䅁䅁权䅃兂䅁权牂䅂䅁权㍂䅂䅁允䅁䅁䅅䅁䙁偁灹搸乊留⽷䍄䉁䅁䅁䅂䅁䅁䅍䅄䅁䅁䅯杶䅍䅁䅯充䅁䅁䅯兂䅁䅁䅅䅁䉁䅁䅁杄啁䅁䅁免睁䑁䅑䅍祁䑁䅕䅍睁䑁䅁䅁䵁䅉䅅䅁䑁䅁䅁睁䵁䅁䅁权㉃兂䅁权捁杂䅁允䅁䅁䅅䅁䭁䕁䝣䅁䵁䅉䅅䅁䑁䅁䅁睁䵁䅁䅁权䥁兂䅁权捁杂䅁允䅁䅁䅅䅁䭁䡁䡕䅁䵁䅉䅅䅁䕁䅁䅁睁䵁䅁䅁权摄䅁䅁权剁䅁䅁权䙁䅁䅁允䅁䅁䅅䅁佁䉁䅑䅁硁䑁䅣杍硁䑁䅁䅍睁䑁䅁䅍䅁䅁杷允䅁䅁䅑䅁䑁䅁䅷䅁䭁䵁䕧䅁䭁䅁䅑䅁䭁䥁䕅䅁䉁䅁䅁允䅁䅁䅕䅁䅁佁祂歅䵅䅉䅅䅁䕁䅁䅁睁䵁䅁䅁权㉄兂䅁权剁䅁䅁权䕃䅂䅁允䅁䅁䅅䅁佁䉁䅑䅁硁䑁䅙杍㑁䑁䅫䅏睁䑁䅁䅍䅁䅁杷允䅁䅁䅑䅁䑁䅁䅷䅁䭁䕁䘸䅁䭁䝁䕳䅁䭁䡁䕳䅁䉁䅁䅁允䅁䅁䅕䉵䘶ㄶ㑇牲䴸䅉䅅䅁䕁䅁䅁睁䵁䅁䅁权橃睁䅁权䭁䅁䅁权䙁䅁䅁允䅁䅁䅅䅁䙁䅁䉡啬䱏䈷䅂䍄䉁䅁䅁䅂䅁䅁䅍䅄䅁䅁䅯䅊䅕䅁䅯充䅁䅁䅯全䅑䅁䅅䅁䉁䅁䅁杄啁䅁䅁免硁䑁䅁䅏㑁䑁䅙兏ㅁ䑁䅫䅁䵁䅉䅅䅁䕁䅁䅁睁䵁䅁䅁权奄睁䅁权剁䅁䅁权⽄允䅁允䅁䅁䅅䅁佁䉁䅙䅁硁䑁䅅兎祁䑁䅕睎ㅁ䑁䅁䅍睁䅁䅁䍄䉁䅁䅁睁䅁䅁䅍䅄䅁䅁䅯䅵䅕䅁䅯䅈䅙䅁䅅䅁䉁䅁䅁权祁睂䅁䍄䉁䅁䅁䅂䅁䅁䅍䅄䅁䅁䅯䅺䅕䅁䅯充䅁䅁䅯䅥䅑䅁䅅䅁䉁䅁䅁杄啁䅁䅁免㕁䑁䅁兎㍁䑁䅅䅍睁䑁䅁䅁䵁䅉䅅䅁䕁䅁䅁睁䵁䅁䅁权䅄䅂䅁权剁䅁䅁权㑂䅂䅁允䅁䅁䅅䅁佁䉁䅉䅁ㅁ䑁䅑兎睁䑁䅑䅍睁䑁䅁䅁䵁䅉䅅䅁䕁䅁䅁睁䵁䅁䅁权慁兂䅁权牂䅂䅁权⭂䅂䅁允䅁䅁䅅䅁䙁䡁㥅瑃橥佣⼰䍄䉁䅁䅁䅂䅁䅁䅍䅄䅁䅁䅯村䅕䅁䅯充䅁䅁䅯杣䅑䅁䅅䅁䉁䅁䅁杄十䅁䅁杍穁䑁䅁䅏㍁䑁䅁䅍睁䅁䅁䍄䉁䅁䅁䅂䅁䅁䅍䅄䅁䅁䅯杙䅕䅁䅯充䅁䅁䅯睢䅑䅁䅅䅁䉁䅁䅁杄十䅁䅁䅏ぁ䑁䅫睍㍁䑁䅁䅍睁䅁䅁䍄䉁䅁䅁䅂䅁䅁䅍䅄䅁䅁䅯充䅍䅁䅯权䅁䅁䅯兂䅁䅁䅅䅁䉁䅁䅁兂䭂䅄牉硨教䅑杷允䅁䅁䅑䅁䑁䅁䅷䅁䭁䙁䘴䅁䭁䝁䕳䅁䭁䥁䕅䅁䉁䅁䅁允䅁䅁䅕灳瘳㡰䱚穸䴸䅉䅅䅁䑁䅁䅁睁䵁䅁䅁权杁兂䅁权慁杂䅁允䅁䅁䅅䅁䭁䑁䜰䅁䵁䅉䅅䅁䕁䅁䅁睁䵁䅁䅁权卄䅂䅁权䕁䅁䅁权䕃䅂䅁允䅁䅁䅅䅁䙁䅁䅁䅁ぃ䑪䈵䍄䉁䅁䅁䅂䅁䅁䅍䅄䅁䅁䅯睨䅑䅁䅯充䅁䅁䅯杦䅑䅁䅅䅁䉁䅁䅁杄啁䅁䅁䅎㑁䑁䅁杍㍁䑁䅁䅍睁䑁䅁䅁䵁䅉䅅䅁䕁䅁䅁睁䵁䅁䅁权㉃睁䅁权䕁䅁䅁权䙁䅁䅁允䅁䅁䅅䅁䙁䅁䅁䥁㥂坁䉖䍄䉁䅁䅁睁䅁䅁䅍䅄䅁䅁䅯杩䅑䅁䅯杇䅙䅁䅅䅁䉁䅁䅁权⭁杂䅁䍄䉁䅁䅁䅂䅁䅁䅍䅄䅁䅁䅯杹䅉䅁䅯䅂䅁䅁䅯兂䅁䅁䅅䅁䉁䅁䅁兂䅁䅁䅄楴噎兑杷允䅁䅁䅑䅁䑁䅁䅷䅁䭁偁䙅䅁䭁䝁䕳䅁䭁䡁䕍䅁䉁䅁䅁允䅁䅁䅕琸乊桙奂启䴸䅉䅅䅁䕁䅁䅁睁䵁䅁䅁权䑂杁䅁权䭁䅁䅁权⽄允䅁允䅁䅁䅅䅁䙁佁㙆䭆䠵卙䅰䍄䉁䅁䅁䅂䅁䅁䅍䅄䅁䅁䅯睹䅧䅁䅯睡䅑䅁䅯杦䅑䅁䅅䅁䉁䅁䅁兂硂児塲㍯硄睐杷允䅁䅁䅑䅁䑁䅁䅷䅁䭁䍁䘰䅁䭁䝁䕳䅁䭁䥁䕉䅁䉁䅁䅁允䅁䅁䅕䘷㑇潈牘吶䴸䅉䅅䅁䕁䅁䅁睁䵁䅁䅁权䝁杂䅁权䕁䅁䅁权䑃䅂䅁允䅁䅁䅅䅁䙁䅁䅁䅁权杫䉤䍄䉁䅁䅁睁䅁䅁䅍䅄䅁䅁䅯䅹䅑䅁䅯杇䅙䅁䅅䅁䉁䅁䅁权楂杂䅁䍄䉁䅁䅁睁䅁䅁䅍䅄䅁䅁䅯䅙䅕䅁䅯䅊䅙䅁䅅䅁䉁䅁䅁权㥄睂䅁䍄䉁䅁䅁䅂䅁䅁䅍䅄䅁䅁䅯其䅑䅁䅯䅂䅁䅁䅯入䅑䅁䅅䅁䉁䅁䅁兂䅁䅁䅁䑏爴兑杷允䅁䅁䅍䅁䑁䅁䅷䅁䭁䱁䙫䅁䭁䍁䝙䅁䉁䅁䅁允䅁䅁䄴䅄䅁䑁䅣兎畁䑁䅕兏䅁䅁杷允䅁䅁䅑䅁䑁䅁䅷䅁䭁䵁䙣䅁䭁䝁䕳䅁䭁䥁䕁䅁䉁䅁䅁允䅁䅁䅕⽷潕䥘䌯吷䴸䅉䅅䅁䑁䅁䅁睁䵁䅁䅁权千䅂䅁权捁杂䅁允䅁䅁䅅䅁䭁䕁䡙䅁䵁䅉䅅䅁䕁䅁䅁睁䵁䅁䅁权桃兂䅁权䕁䅁䅁权あ䅂䅁允䅁䅁䅅䅁䙁䅁䅁䥁䑃歓䉆䍄䉁䅁䅁睁䅁䅁䅍䅄䅁䅁䅯䅹䅑䅁䅯杈䅙䅁䅅䅁䉁䅁䅁权ぁ杂䅁䍄䉁䅁䅁䅂䅁䅁䅍䅄䅁䅁䅯䅓䅁䅁䅯允䅉䅁䅯睁䅉䅁䅅䅁䉁䅁䅁兂㡄䅊㥷慙䍢䅑杷允䅁䅁䅑䅁䑁䅁䅷䅁䭁佁䙯䅁䭁䅁䅑䅁䭁䡁䕉䅁䉁䅁䅁允䅁䅁䅕䅁䅁乁䕩ぉ䵅䅉䅅䅁䕁䅁䅁睁䵁䅁䅁权佃兂䅁权晁杂䅁权杁杂䅁允䅁䅁䅅䅁䭁䩁䠸䅁䵁䅉䅅䅁䑁䅁䅁睁䵁䅁䅁权晁兂䅁权流杂䅁允䅁䅁䅅䅁佁䅁䅯䅁㑁䑁䅙杌㉁䅁䅁䍄䉁䅁䅁䅂䅁䅁䅍䅄䅁䅁䅯杫䅑䅁䅯䅂䅁䅁䅯睥䅑䅁䅅䅁䉁䅁䅁兂䅁䅁䅁乭稴兑杷允䅁䅁䅑䅁䑁䅁䅷䅁䭁䭁䘴䅁䭁䉁䅅䅁䭁䡁䔴䅁䉁䅁䅁允䅁䅁䄴杅䅁䑁䅍睎ぁ䑁䅁兏㍁䑁䅁兎䅁䅁杷允䅁䅁䅍䅁䑁䅁䅷䅁䭁乁䙙䅁䭁䍁䝙䅁䉁䅁䅁允䅁䅁䄴䅄䅁䑁䅧李畁䑁䅧睎䅁䅁杷允䅁䅁䅑䅁䑁䅁䅷䅁䭁䅁䜰䅁䭁䅁䅑䅁䭁䡁䕫䅁䉁䅁䅁允䅁䅁䅕䅁䅁䩁杹き䵅䅉䅅䅁䕁䅁䅁睁䵁䅁䅁权允兂䅁权牂䅂䅁权䅃䅂䅁允䅁䅁䅅䅁䙁䙁㑋潈牘摕⽧䍄䉁䅁䅁䅂䅁䅁䅍䅄䅁䅁䅯杦䅍䅁䅯充䅁䅁䅯眯䅅䅁䅅䅁䉁䅁䅁杄十䅁䅁李ぁ䑁䅫李祁䑁䅁䅍睁䅁䅁䍄䉁䅁䅁䅂䅁䅁䅍䅄䅁䅁䅯眲䅑䅁䅯䅂䅁䅁䅯杤䅑䅁䅅䅁䉁䅁䅁兂䅁䅁䅁䭁砯䅑杷允䅁䅁䅑䅁䑁䅁䅷䅁䭁偁䘰䅁䭁䅁䅑䅁䭁䡁䕕䅁䉁䅁䅁允䅁䅁䅕䅁䅁䡁浄䕌䵅䅉䅅䅁䕁䅁䅁睁䵁䅁䅁权佃睁䅁权䕁䅁䅁权⽄允䅁允䅁䅁䅅䅁䙁䅁䅁䅁䱂浩䉴䍄䉁䅁䅁䅂䅁䅁䅍䅄䅁䅁䅯儱䅧䅁䅯充䅁䅁䅯䅥䅑䅁䅅䅁䉁䅁䅁杄啁䅁䅁免ぁ䑁䅫兏睁䑁䅫䅍睁䑁䅁䅁䵁䅉䅅䅁䑁䅁䅁睁䵁䅁䅁权佁杂䅁权奁杂䅁允䅁䅁䅅䅁䭁䍁䜰䅁䵁䅉䅅䅁䕁䅁䅁睁䵁䅁䅁权噂䅁䅁权䭁䅁䅁权䙁䅁䅁允䅁䅁䅅䅁䙁佁㠵穐敖杵䅌䍄䉁䅁䅁䅂䅁䅁䅍䅄䅁䅁䅯睢䅉䅁䅯权䅁䅁䅯兂䅁䅁䅅䅁䉁䅁䅁兂獃䙈歰㥏㤯睐杷允䅁䅁䅑䅁䑁䅁䅷䅁䭁䡁䍷䅁䭁䅁䅑䅁䭁䅁䅕䅁䉁䅁䅁允䅁䅁䅕䅁䅁䡁䐯つ䵅䅉䅅䅁䕁䅁䅁睁䵁䅁䅁权㡄睁䅁权剁䅁䅁权⽄允䅁允䅁䅁䅅䅁佁䉁䅑䅁硁䑁䅑睎祁䑁䅁䅎ㅁ䑁䅁䅍䅁䅁杷允䅁䅁䅑䅁䑁䅁䅷䅁䭁䉁䙁䅁䭁䝁䕳䅁䭁䡁䕷䅁䉁䅁䅁允䅁䅁䅕䅁䅁䅁䅁䐰䴸䅉䅅䅁䕁䅁䅁睁䵁䅁䅁权晃䅂䅁权晁杂䅁权杁杂䅁允䅁䅁䅅䅁䭁䉁䤸䅁䵁䅉䅅䅁䕁䅁䅁睁䵁䅁䅁权歁兂䅁权䕁䅁䅁权療䅂䅁允䅁䅁䅅䅁䙁䅁䅁䅁㑁睆䉰䍄䉁䅁䅁䅂䅁䅁䅍䅄䅁䅁䅯䅵䅕䅁䅯睡䅑䅁䅯入䅑䅁䅅䅁䉁䅁䅁兂㉄䙋偹癷兘睐杷允䅁䅁䅑䅁䑁䅁䅷䅁䭁䩁䔰䅁䭁䝁䕳䅁䭁䡁䕅䅁䉁䅁䅁允䅁䅁䅕䑚晶㑔堲樴䴸䅉䅅䅁䕁䅁䅁睁䵁䅁䅁权㙁兂䅁权牂䅂䅁权療䅂䅁允䅁䅁䅅䅁䙁䑁積積積㥍⽍䍄䉁䅁䅁睁䅁䅁䅍䅄䅁䅁䅯䅷䅑䅁䅯䅊䅙䅁䅅䅁䉁䅁䅁权允䅂䅁䍄䉁䅁䅁䅂䅁䅁䅍䅄䅁䅁䅯䅙䅕䅁䅯充䅁䅁䅯睦䅑䅁䅅䅁䉁䅁䅁杄十䅁䅁兏穁䑁䅑睎祁䑁䅁䅍睁䅁䅁䍄䉁䅁䅁䅂䅁䅁䅍䅄䅁䅁䅯眸䅕䅁䅯睡䅑䅁䅯入䅑䅁䅅䅁䉁䅁䅁兂㕂匶硙䭃杺睐杷允䅁䅁䅍䅁䑁䅁䅷䅁䭁䅁䘸䅁䭁䍁䝑䅁䉁䅁䅁允䅁䅁䅯䅴䅣䅁杷允䅁䅁䅑䅁䑁䅁䅷䅁䭁䅁䘸䅁䭁䅁䅑䅁䭁䡁䕕䅁䉁䅁䅁允䅁䅁䅕䅁䅁䉁穹歑䵅䅉䅅䅁䕁䅁䅁睁䵁䅁䅁权橃兂䅁权䕁䅁䅁权祂䅂䅁允䅁䅁䅅䅁䙁䅁䅁䅁允䉎䉸䍄䉁䅁䅁䅂䅁䅁䅍䅄䅁䅁䅯兮䅑䅁䅯睡䅑䅁䅯睢䅑䅁䅅䅁䉁䅁䅁兂䥂場啯歲ㅦ睐杷允䅁䅁䅍䅁䑁䅁䅷䅁䭁䱁䙉䅁䭁䉁䝯䅁䉁䅁䅁允䅁䅁䅯児䅙䅁杷允䅁䅁䅑䅁䑁䅁䅷䅁䭁䱁䙳䅁䭁䅁䅑䅁䭁䡁䕷䅁䉁䅁䅁允䅁䅁䅕䅁䅁䱁浃ぎ䵅䅉䅅䅁䑁䅁䅁睁䵁䅁䅁权敄兂䅁权敁杂䅁允䅁䅁䅅䅁䭁䙁䝷䅁䵁䅉䅅䅁䕁䅁䅁睁䵁䅁䅁权䍂兂䅁权䕁䅁䅁权⭂䅂䅁允䅁䅁䅅䅁䙁䅁䅁䅁杁杣䉚䍄䉁䅁䅁䅂䅁䅁䅍䅄䅁䅁䅯八䅕䅁䅯䅂䅁䅁䅯䅥䅑䅁䅅䅁䉁䅁䅁兂䅁䅁䅁煴瑯兑杷允䅁䅁䅑䅁䑁䅁䅷䅁䭁佁䙕䅁䭁䉁䜸䅁䭁䍁䝁䅁䉁䅁䅁允䅁䅁䅯䅭䅧䅁杷允䅁䅁䅑䅁䑁䅁䅷䅁䭁佁䙅䅁䭁䅁䅑䅁䭁䡁䕷䅁䉁䅁䅁允䅁䅁䅕䅁䅁䡁卖問䵅䅉䅅䅁䕁䅁䅁睁䵁䅁䅁权敄䅃䅁权䕁䅁䅁权䡄元䅁允䅁䅁䅅䅁䙁䅁䅁䅁元䉱䉊䍄䉁䅁䅁睁䅁䅁䅍䅄䅁䅁䅯䅤䅕䅁䅯杈䅙䅁䅅䅁䉁䅁䅁权歃杂䅁䍄䉁䅁䅁䅂䅁䅁䅍䅄䅁䅁䅯睧䅕䅁䅯䅂䅁䅁䅯兦䅑䅁䅅䅁䉁䅁䅁兂䅁䅁䅁䵉㝢䅑杷允䅁䅁䅑䅁䑁䅁䅷䅁䭁䱁䙍䅁䭁䅁䅑䅁䭁䥁䕁䅁䉁䅁䅁允䅁䅁䅕䅁䅁䝁䭃䕉䵅䅉䅅䅁䕁䅁䅁睁䵁䅁䅁权⭃兂䅁权牂䅂䅁权祂䅂䅁允䅁䅁䅅䅁䙁乁佮ㄹ橐扰⽳䍄䉁䅁䅁睁䅁䅁䅍䅄䅁䅁䅯杁䅙䅁䅯杇䅙䅁䅅䅁䉁䅁䅁权䑄杂䅁䍄䉁䅁䅁䅂䅁䅁䅍䅄䅁䅁䅯䅨䅕䅁䅯睡䅑䅁䅯入䅑䅁䅅䅁䉁䅁䅁兂卂䉵䘶ㄶえ睐杷允䅁䅁䅍䅁䑁䅁䅷䅁䭁䉁䘰䅁䭁䍁䝑䅁䉁䅁䅁允䅁䅁䅯睬䅫䅁杷允䅁䅁䅑䅁䑁䅁䅷䅁䭁䭁䙕䅁䭁䅁䅑䅁䭁䥁䕑䅁䉁䅁䅁允䅁䅁䅕䅁䅁乁㥂あ䵅䅉䅅䅁䕁䅁䅁睁䵁䅁䅁权卄杁䅁权䭁䅁䅁权䙁䅁䅁允䅁䅁䅅䅁䙁䙁橔婰䕶义⽁䍄䉁䅁䅁䅂䅁䅁䅍䅄䅁䅁䅯杩䅑䅁䅯䅂䅁䅁䅯內䅑䅁䅅䅁䉁䅁䅁兂䅁䅁䅁䕭佉兑杷允䅁䅁䅑䅁䑁䅁䅷䅁䭁䉁䘸䅁䭁䅁䅑䅁䭁䥁䕁䅁䉁䅁䅁允䅁䅁䅕䅁䅁䙁橺䕆䵅䅉䅅䅁䑁䅁䅁睁䵁䅁䅁权硂兂䅁权慁杂䅁允䅁䅁䅅䅁䭁䡁䝳䅁䵁䅉䅅䅁䑁䅁䅁睁䵁䅁䅁权睁兂䅁权奁杂䅁允䅁䅁䅅䅁䭁䉁䝫䅁䵁䅉䅅䅁䕁䅁䅁睁䵁䅁䅁权㉂兂䅁权䕁䅁䅁权祂䅂䅁允䅁䅁䅅䅁䙁䅁䅁䅁杂䉐䈱䍄䉁䅁䅁䅂䅁䅁䅍䅄䅁䅁䅯朷䅍䅁䅯䅂䅁䅁䅯眯䅅䅁䅅䅁䉁䅁䅁兂䅁䅁䅁䈷㌸兑杷允䅁䅁䅑䅁䑁䅁䅷䅁䭁䵁䕑䅁䭁䝁䕳䅁䭁䡁䕳䅁䉁䅁䅁允䅁䅁䅕塹⭡确癯戵䴸䅉䅅䅁䕁䅁䅁睁䵁䅁䅁权䡂兂䅁权晁杂䅁权杁杂䅁允䅁䅁䅅䅁䭁䥁䠰䅁䵁䅉䅅䅁䕁䅁䅁睁䵁䅁䅁权佄䅃䅁权牂䅂䅁权䕃䅂䅁允䅁䅁䅅䅁䙁䅁塲㍯㥁牃⽣䍄䉁䅁䅁睁䅁䅁䅍䅄䅁䅁䅯杇䅕䅁䅯䅈䅙䅁䅅䅁䉁䅁䅁权楂杂䅁䍄䉁䅁䅁睁䅁䅁䅍䅄䅁䅁䅯先䅕䅁䅯䅇䅙䅁䅅䅁䉁䅁䅁权䭂杂䅁䍄䉁䅁䅁䅂䅁䅁䅍䅄䅁䅁䅯䄵䅑䅁䅯䅂䅁䅁䅯杣䅑䅁䅅䅁䉁䅁䅁兂䅁䅁䅁䥰ㅉ兑杷允䅁䅁䅑䅁䑁䅁䅷䅁䭁偁䙧䅁䭁䉁䅅䅁䭁䵁䩣䅁䉁䅁䅁允䅁䅁䄴䅆䅁䑁䅅李ぁ䑁䅕兎㍁䑁䅍睍穁䅁䅁䍄䉁䅁䅁䅂䅁䅁䅍䅄䅁䅁䅯睗䅁䅁䅯䅂䅁䅁䅯䅂䅉䅁䅅䅁䉁䅁䅁兂䅁䅁䅁剨畴兑杷允䅁䅁䅍䅁䑁䅁䅷䅁䭁偁䕙䅁䭁䉁䜴䅁䉁䅁䅁允䅁䅁䅯䅘䅙䅁杷允䅁䅁䅑䅁䑁䅁䅷䅁䭁䝁䙅䅁䭁䅁䅑䅁䭁䡁䕉䅁䉁䅁䅁允䅁䅁䅕䅁䅁佁扱歗䵅䅉䅅䅁䕁䅁䅁睁䵁䅁䅁权穃䅂䅁权牂䅂䅁权㉂䅂䅁允䅁䅁䅅䅁䙁䭁䙊癴㥐丱⽧䍄䉁䅁䅁䅂䅁䅁䅍䅄䅁䅁䅯兮䅕䅁䅯充䅁䅁䅯內䅑䅁䅅䅁䉁䅁䅁杄啁䅁䅁免ぁ䑁䅅兎㑁䑁䅣䅍睁䑁䅁䅁䵁䅉䅅䅁䕁䅁䅁睁䵁䅁䅁权䉃睁䅁权剁䅁䅁权⽄允䅁允䅁䅁䅅䅁佁䉁䅙䅁硁䑁䅑䅍㉁䑁䅁䅍睁䑁䅁䅍睁䅁䅁䍄䉁䅁䅁䅂䅁䅁䅍䅄䅁䅁䅯䅲䅕䅁䅯䅂䅁䅁䅯兢䅑䅁䅅䅁䉁䅁䅁兂䅁䅁䅁村䝤兑杷允䅁䅁䅍䅁䑁䅁䅷䅁䭁䝁䙣䅁䭁䍁䝙䅁䉁䅁䅁允䅁䅁䄴䅄䅁䑁䅫䅍畁䑁䅑兎䅁䅁杷允䅁䅁䅑䅁䑁䅁䅷䅁䭁䉁䙙䅁䭁䅁䅑䅁䭁䥁䕍䅁䉁䅁䅁允䅁䅁䅕䅁䅁乁牪い䵅䅉䅅䅁䕁䅁䅁睁䵁䅁䅁权㉄䅂䅁权䕁䅁䅁权㑂䅂䅁允䅁䅁䅅䅁䙁䅁䅁䅁睁桯䈵䍄䉁䅁䅁䅂䅁䅁䅍䅄䅁䅁䅯朶䅉䅁䅯䅂䅁䅁䅯兂䅁䅁䅅䅁䉁䅁䅁兂䅁䅁䅁穧婆兑杷允䅁䅁䅑䅁䑁䅁䅷䅁䭁偁䌴䅁䭁䅁䅑䅁䭁䅁䅕䅁䉁䅁䅁允䅁䅁䅕䅁䅁䉁儹䕥䵅䅉䅅䅁䑁䅁䅁睁䵁䅁䅁权㝂兂䅁权敁杂䅁允䅁䅁䅅䅁䭁䝁䡑䅁䵁䅉䅅䅁䕁䅁䅁睁䵁䅁䅁权穃兂䅁权䕁䅁䅁权睂䅂䅁允䅁䅁䅅䅁䙁䅁䅁䅁兄南䉸䍄䉁䅁䅁䅂䅁䅁䅍䅄䅁䅁䅯儵䅕䅁䅯睡䅑䅁䅯睢䅑䅁䅅䅁䉁䅁䅁兂婁䙂余扌乌睶杷允䅁䅁䅍䅁䑁䅁䅷䅁䭁䩁䙉䅁䭁䉁䝷䅁䉁䅁䅁允䅁䅁䅯䅈䅣䅁杷允䅁䅁䅑䅁䑁䅁䅷䅁䭁䝁䙑䅁䭁䉁䅅䅁䭁䡁䕕䅁䉁䅁䅁允䅁䅁䄴䅆䅁䑁䅉李睁䑁䅅免㍁䑁䅁䅍睁䅁䅁䍄䉁䅁䅁睁䅁䅁䅍䅄䅁䅁䅯䅶䅕䅁䅯䅊䅙䅁䅅䅁䉁䅁䅁权獁杂䅁䍄䉁䅁䅁䅂䅁䅁䅍䅄䅁䅁䅯儸䅕䅁䅯睡䅑䅁䅯䅤䅑䅁䅅䅁䉁䅁䅁兂乃㉬匴㡧䩁䅑杷允䅁䅁䅑䅁䑁䅁䅷䅁䭁䱁䅯䅁䭁䅁䅑䅁䭁䅁䅕䅁䉁䅁䅁允䅁䅁䅕䅁䅁䝁⭣啩䵅䅉䅅䅁䕁䅁䅁睁䵁䅁䅁权㙁杁䅁权䕁䅁䅁权䙁䅁䅁允䅁䅁䅅䅁䙁䅁䅁䅁捁ㅤ䉸䍄䉁䅁䅁睁䅁䅁䅍䅄䅁䅁䅯䅬䅑䅁䅯杈䅙䅁䅅䅁䉁䅁䅁权偂杂䅁䍄䉁䅁䅁䅂䅁䅁䅍䅄䅁䅁䅯兊䅕䅁䅯充䅁䅁䅯杦䅑䅁䅅䅁䉁䅁䅁杄十䅁䅁睍ㅁ䑁䅕杍硁䑁䅅李穁䅁䅁䍄䉁䅁䅁䅂䅁䅁䅍䅄䅁䅁䅯䅁䅍䅁䅯䅂䅁䅁䅯眯䅅䅁䅅䅁䉁䅁䅁权湂杁䅁䍄䉁䅁䅁䅂䅁䅁䅍䅄䅁䅁䅯䅵䅁䅁䅯䅂䅁䅁䅯䅂䅉䅁䅅䅁䉁䅁䅁兂䅁䅁䅄杁告兑杷允䅁䅁䅑䅁䑁䅁䅷䅁䭁䝁䙙䅁䭁䅁䅑䅁䭁䡁䕍䅁䉁䅁䅁允䅁䅁䅕䅁䅁䝁䑺ぅ䵅䅉䅅䅁䕁䅁䅁睁䵁䅁䅁权慄兂䅁权䕁䅁䅁权䕃䅂䅁允䅁䅁䅅䅁䙁䅁䅁䅁㡃祎䉸䍄䉁䅁䅁䅂䅁䅁䅍䅄䅁䅁䅯朳䅕䅁䅯睡䅑䅁䅯內䅑䅁䅅䅁䉁䅁䅁兂㕁䵴㉨灶匯睐杷允䅁䅁䅍䅁䑁䅁䅷䅁䭁偁䕳䅁䭁䉁䝧䅁䉁䅁䅁允䅁䅁䅯克䅙䅁杷允䅁䅁䅑䅁䑁䅁䅷䅁䭁䱁䙯䅁䭁䅁䅑䅁䭁䡁䕧䅁䉁䅁䅁允䅁䅁䅕䅁䅁䙁睪く䵅䅉䅅䅁䑁䅁䅁睁䵁䅁䅁权潃䅂䅁权慁杂䅁允䅁䅁䅅䅁䭁䱁䝙䅁䵁䅉䅅䅁䕁䅁䅁睁䵁䅁䅁权硃䅂䅁权剁䅁䅁权㥂䅂䅁允䅁䅁䅅䅁佁䉁䅑䅁硁䑁䅣䅏睁䑁䅁䅍睁䑁䅁䅍䅁䅁杷允䅁䅁䅑䅁䑁䅁䅷䅁䭁乁䙁䅁䭁䝁䕳䅁䭁䡁䕁䅁䉁䅁䅁允䅁䅁䅕㘱睎児塲稹䴸䅉䅅䅁䑁䅁䅁睁䵁䅁䅁权䩂兂䅁权奁杂䅁允䅁䅁䅅䅁䭁䉁䝫䅁䵁䅉䅅䅁䕁䅁䅁睁䵁䅁䅁权㝄睁䅁权䭁䅁䅁权⽄允䅁允䅁䅁䅅䅁䙁乁㑖匶硙偃⼴䍄䉁䅁䅁䅂䅁䅁䅍䅄䅁䅁䅯睧䅕䅁䅯䅂䅁䅁䅯䅣䅑䅁䅅䅁䉁䅁䅁兂䅁䅁䅁䴸㡢䅑杷允䅁䅁䅍䅁䑁䅁䅷䅁䭁䥁䙳䅁䭁䍁䝙䅁䉁䅁䅁允䅁䅁䄴杄䅁䑁䅅䅍祁䍁䄴免ㅁ䅁䅁䍄䉁䅁䅁䅂䅁䅁䅍䅄䅁䅁䅯睃䅍䅁䅯充䅁䅁䅯兂䅁䅁䅅䅁䉁䅁䅁杄坁䅁䅁杍睁䑁䅅睍睁䑁䅁䅍睁䑁䅁䅍䅁䅁杷允䅁䅁䅑䅁䑁䅁䅷䅁䭁䑁䘰䅁䭁䉁䅅䅁䭁䡁䕙䅁䉁䅁䅁允䅁䅁䄴䅆䅁䑁䅅杍㕁䑁䅁兏睁䑁䅁䅍睁䅁䅁䍄䉁䅁䅁䅂䅁䅁䅍䅄䅁䅁䅯睇䅉䅁䅯充䅁䅁䅯眯䅅䅁䅅䅁䉁䅁䅁杄啁䅁䅁兎㍁䑁䅕李祁䑁䅍免硁䑁䅑䅁䵁䅉䅅䅁䕁䅁䅁睁䵁䅁䅁权瑃䅂䅁权䕁䅁䅁权⭂䅂䅁允䅁䅁䅅䅁䙁䅁䅁䅁佄求䉸䍄䉁䅁䅁䅂䅁䅁䅍䅄䅁䅁䅯儳䅉䅁䅯䅂䅁䅁䅯眯䅅䅁䅅䅁䉁䅁䅁兂䅁䅁䅁樵椵兑杷允䅁䅁䅑䅁䑁䅁䅷䅁䭁佁䘸䅁䭁䅁䅑䅁䭁䝁䔰䅁䉁䅁䅁允䅁䅁䅕䅁䅁䵁朹啎䵅䅉䅅䅁䑁䅁䅁睁䵁䅁䅁权兂兂䅁权歁杂䅁允䅁䅁䅅䅁䭁䱁䡧䅁䵁䅉䅅䅁䑁䅁䅁睁䵁䅁䅁权祄兂䅁权慁杂䅁允䅁䅁䅅䅁䭁䑁䜴䅁䵁䅉䅅䅁䕁䅁䅁睁䵁䅁䅁权捄兂䅁权䕁䅁䅁权瑂䅂䅁允䅁䅁䅅䅁䙁䅁䅁䅁煁氯䉎䍄䉁䅁䅁睁䅁䅁䅍䅄䅁䅁䅯杧䅕䅁䅯杈䅙䅁䅅䅁䉁䅁䅁权十䅃䅁䍄䉁䅁䅁䅂䅁䅁䅍䅄䅁䅁䅯睩䅕䅁䅯䅂䅁䅁䅯兦䅑䅁䅅䅁䉁䅁䅁兂䅁䅁䅁琱䅊兑杷允䅁䅁䅑䅁䑁䅁䅷䅁䭁䑁䑳䅁䭁䉁䅅䅁䭁偁䈸䅁䉁䅁䅁允䅁䅁䄴杆䅁䑁䅅杍硁䑁䅣䅎睁䑁䅁䅍睁䑁䅁䅁䵁䅉䅅䅁䑁䅁䅁睁䵁䅁䅁权汃䅂䅁权慁杂䅁允䅁䅁䅅䅁䭁䍁䜰䅁䵁䅉䅅䅁䕁䅁䅁睁䵁䅁䅁权睃䅂䅁权䕁䅁䅁权䕃䅂䅁允䅁䅁䅅䅁䙁䅁䅁䅁䅂硁䉨䍄䉁䅁䅁睁䅁䅁䅍䅄䅁䅁䅯䄲䅑䅁䅯䅈䅙䅁䅅䅁䉁䅁䅁权牁杂䅁䍄䉁䅁䅁䅂䅁䅁䅍䅄䅁䅁䅯䅏䅕䅁䅯䅂䅁䅁䅯內䅑䅁䅅䅁䉁䅁䅁兂䅁䅁䅁䡖獙兑杷允䅁䅁䅑䅁䑁䅁䅷䅁䭁乁䕣䅁䭁䉁䜸䅁䭁䍁䝁䅁䉁䅁䅁允䅁䅁䅯儵䅙䅁杷允䅁䅁䅑䅁䑁䅁䅷䅁䭁䅁䘰䅁䭁䅁䅑䅁䭁䥁䕁䅁䉁䅁䅁允䅁䅁䅕䅁䅁䩁祸啅䵅䅉䅅䅁䕁䅁䅁睁䵁䅁䅁权䍂允䅁权剁䅁䅁权䙁䅁䅁允䅁䅁䅅䅁佁䉁䅑䅁㑁䑁䅕睍睁䑁䅁䅍睁䑁䅁䅍䅁䅁杷允䅁䅁䅑䅁䑁䅁䅷䅁䭁佁䉣䅁䭁䅁䍅䅁䭁䅁䍉䅁䉁䅁䅁允䅁䅁䅕砯㈳㕸歂唹䵁䅉䅅䅁䕁䅁䅁睁䵁䅁䅁权癁兂䅁权牂䅂䅁权䙃䅂䅁允䅁䅁䅅䅁䙁䵁ㅐ䙋偹癷⽅䍄䉁䅁䅁䅂䅁䅁䅍䅄䅁䅁䅯杰䅕䅁䅯睡䅑䅁䅯䅥䅑䅁䅅䅁䉁䅁䅁兂慃婭婭婭剮睐杷允䅁䅁䅑䅁䑁䅁䅷䅁䭁䵁䙕䅁䭁䅁䅑䅁䭁䡁䕣䅁䉁䅁䅁允䅁䅁䅕䅁䅁䙧潤䕑䵅䅉䅅䅁䑁䅁䅁睁䵁䅁䅁权牃䅂䅁权歁杂䅁允䅁䅁䅅䅁䭁䩁䩉䅁䵁䅉䅅䅁䑁䅁䅁睁䵁䅁䅁权獄䅂䅁权捁杂䅁允䅁䅁䅅䅁䭁偁䝣䅁䵁䅉䅅䅁䑁䅁䅁睁䵁䅁䅁权䑃兂䅁权歁杂䅁允䅁䅁䅅䅁䭁偁䥕䅁䵁䅉䅅䅁䕁䅁䅁睁䵁䅁䅁权䭁兂䅁权䕁䅁䅁权㝂䅂䅁允䅁䅁䅅䅁䙁䅁䅁䅁捁祱䉚䍄䉁䅁䅁睁䅁䅁䅍䅄䅁䅁䅯䅁䅕䅁䅯杇䅙䅁䅅䅁䉁䅁䅁权䅂杂䅁䍄䉁䅁䅁䅂䅁䅁䅍䅄䅁䅁䅯共䅁䅁䅯䅂䅁䅁䅯兂䅁䅁䅅䅁䉁䅁䅁兂䅁䅁䅂效健兑杷允䅁䅁䅑䅁䑁䅁䅷䅁䭁䍁䙷䅁䭁䅁䅑䅁䭁䵁䩣䅁䉁䅁䅁允䅁䅁䅕䅁䅁䉁坱䕋䵅䅉䅅䅁䕁䅁䅁睁䵁䅁䅁权牂兂䅁权剁䅁䅁权㝂䅂䅁允䅁䅁䅅䅁佁䉁䅑䅁硁䑁䅉䅍㕁䑁䅁兎㍁䑁䅅李䅁䅁杷允䅁䅁䅑䅁䑁䅁䅷䅁䭁䭁䙑䅁䭁䝁䕳䅁䭁䡁䔸䅁䉁䅁䅁允䅁䅁䅕⽷潕䥘䌯吵䴸䅉䅅䅁䕁䅁䅁睁䵁䅁䅁权摄兂䅁权䕁䅁䅁权䅃䅂䅁允䅁䅁䅅䅁䙁䅁䅁䅁畄嘶䉨䍄䉁䅁䅁䅂䅁䅁䅍䅄䅁䅁䅯兣䅉䅁䅯充䅁䅁䅯兂䅁䅁䅅䅁䉁䅁䅁杄啁䅁䅁兎㕁䑁䅧睎ぁ䑁䅕䅍睁䑁䅁䅁䵁䅉䅅䅁䑁䅁䅁睁䵁䅁䅁权橁兂䅁权歁杂䅁允䅁䅁䅅䅁䭁䉁䕁䅁䵁䅉䅅䅁䕁䅁䅁睁䵁䅁䅁权㡂兂䅁权䕁䅁䅁权㙂䅂䅁允䅁䅁䅅䅁䙁䅁䅁䅁㑄歡䈹䍄䉁䅁䅁䅂䅁䅁䅍䅄䅁䅁䅯兒䅅䅁䅯充䅁䅁䅯兂䅁䅁䅅䅁䉁䅁䅁杄啁䅁䅁兎硁䑁䅍李睁䑁䅁䅍睁䑁䅁䅁䵁䅉䅅䅁䕁䅁䅁睁䵁䅁䅁权睃䅂䅁权剁䅁䅁权䉃䅂䅁允䅁䅁䅅䅁佁䉁䅉䅁㍁䑁䅉睎㑁䑁䅫䅍睁䑁䅁䅁䵁䅉䅅䅁䕁䅁䅁睁䵁䅁䅁权汃䅂䅁权牂䅂䅁权療䅂䅁允䅁䅁䅅䅁䙁䱁昶楇搯乊⽙䍄䉁䅁䅁䅂䅁䅁䅍䅄䅁䅁䅯睰䅑䅁䅯睡䅑䅁䅯䅣䅑䅁䅅䅁䉁䅁䅁兂㝁〳丫㉬匷睐杷允䅁䅁䅑䅁䑁䅁䅷䅁䭁佁䕅䅁䭁䅁䅑䅁䭁䡁䕷䅁䉁䅁䅁允䅁䅁䅕䅁䅁䝁㉃お䵅䅉䅅䅁䕁䅁䅁睁䵁䅁䅁权瑂兂䅁权剁䅁䅁权䕃䅂䅁允䅁䅁䅅䅁佁䉁䅑䅁硁䑁䅕䅎睁䑁䅁睎睁䑁䅁䅍䅁䅁杷允䅁䅁䅑䅁䑁䅁䅷䅁䭁佁䙑䅁䭁䅁䅑䅁䭁䥁䕕䅁䉁䅁䅁允䅁䅁䅕䅁䅁佁楷歇䵅䅉䅅䅁䑁䅁䅁睁䵁䅁䅁权㙃䅂䅁权奁杂䅁允䅁䅁䅅䅁䭁䕁䝁䅁䵁䅉䅅䅁䕁䅁䅁睁䵁䅁䅁权煁兂䅁权䕁䅁䅁权⽂䅂䅁允䅁䅁䅅䅁䙁䅁䅁䅁兂卂䉖䍄䉁䅁䅁䅂䅁䅁䅍䅄䅁䅁䅯杙䅉䅁䅯充䅁䅁䅯眯䅅䅁䅅䅁䉁䅁䅁杄啁䅁䅁兎㉁䑁䅅䅍睁䑁䅁䅍睁䑁䅁䅁䵁䅉䅅䅁䑁䅁䅁睁䵁䅁䅁权卂兂䅁权慁杂䅁允䅁䅁䅅䅁䭁䝁䝁䅁䵁䅉䅅䅁䕁䅁䅁睁䵁䅁䅁权瑄䅂䅁权䕁䅁䅁权療䅂䅁允䅁䅁䅅䅁䙁䅁䅁䅁潄穦䉖䍄䉁䅁䅁䅂䅁䅁䅍䅄䅁䅁䅯睕䅍䅁䅯充䅁䅁䅯眯䅅䅁䅅䅁䉁䅁䅁杄啁䅁䅁杍ㅁ䑁䅉免ぁ䑁䅣睎ㅁ䑁䅁䅁䵁䅉䅅䅁䕁䅁䅁睁䵁䅁䅁权㕄睁䅁权䭁䅁䅁权⽄允䅁允䅁䅁䅅䅁䙁䩁䑚㉩湺眫䅎䍄䉁䅁䅁䅂䅁䅁䅍䅄䅁䅁䅯䅴䅑䅁䅯睈䅙䅁䅯䅉䅙䅁䅅䅁䉁䅁䅁权癃睂䅁䍄䉁䅁䅁睁䅁䅁䅍䅄䅁䅁䅯䅌䅕䅁䅯杇䅙䅁䅅䅁䉁䅁䅁权扁杂䅁䍄䉁䅁䅁䅂䅁䅁䅍䅄䅁䅁䅯杵䅑䅁䅯充䅁䅁䅯䅧䅑䅁䅅䅁䉁䅁䅁杄十䅁䅁睎㍁䑁䅑䅍睁䑁䅁䅍睁䅁䅁䍄䉁䅁䅁䅂䅁䅁䅍䅄䅁䅁䅯杂䅁䅁䅯充䅁䅁䅯䅂䅉䅁䅅䅁䉁䅁䅁杄啁䅁䅁免ぁ䑁䅣䅎㉁䑁䅁䅍睁䑁䅁䅁䵁䅉䅅䅁䕁䅁䅁睁䵁䅁䅁权㕄䅂䅁权䕁䅁䅁权㍂䅂䅁允䅁䅁䅅䅁䙁䅁䅁䅁楄楋䉤䍄䉁䅁䅁䅂䅁䅁䅍䅄䅁䅁䅯䅃䅕䅁䅯䅂䅁䅁䅯睢䅑䅁䅅䅁䉁䅁䅁兂䅁䅁䅁偪畅兑杷允䅁䅁䅑䅁䑁䅁䅷䅁䭁䵁䙁䅁䭁䉁䅅䅁䭁䡁䕉䅁䉁䅁䅁允䅁䅁䄴杅䅁䑁䅧䅏祁䑁䅣䅍睁䑁䅁䅍䅁䅁杷允䅁䅁䅑䅁䑁䅁䅷䅁䭁䭁䙣䅁䭁䝁䕳䅁䭁䡁䕉䅁䉁䅁䅁允䅁䅁䅕⽷潕䥘䌯呸䴸䅉䅅䅁䕁䅁䅁睁䵁䅁䅁权楂杁䅁权䭁䅁䅁权⽄允䅁允䅁䅁䅅䅁䙁䑁積積積睍䅂䍄䉁䅁䅁䅂䅁䅁䅍䅄䅁䅁䅯䅂䅙䅁䅯充䅁䅁䅯杧䅑䅁䅅䅁䉁䅁䅁杄啁䅁䅁杍㉁䑁䅉兏穁䑁䅕䅍睁䑁䅁䅁䵁䅉䅅䅁䑁䅁䅁睁䵁䅁䅁权晄兂䅁权慁杂䅁允䅁䅁䅅䅁䭁䙁䜸䅁䵁䅉䅅䅁䕁䅁䅁睁䵁䅁䅁权䙄䅂䅁权䕁䅁䅁权䅃䅂䅁允䅁䅁䅅䅁䙁䅁䅁䅁䅁祺䉸䍄䉁䅁䅁睁䅁䅁䅍䅄䅁䅁䅯眶䅕䅁䅯杈䅙䅁䅅䅁䉁䅁䅁权瑄杂䅁䍄䉁䅁䅁䅂䅁䅁䅍䅄䅁䅁䅯儫䅕䅁䅯䅂䅁䅁䅯睥䅑䅁䅅䅁䉁䅁䅁兂䅁䅁䅁佭朰兑杷允䅁䅁䅑䅁䑁䅁䅷䅁䭁偁䙳䅁䭁䉁䅅䅁䭁䥁䕁䅁䉁䅁䅁允䅁䅁䄴杅䅁䑁䅕免硁䑁䅁䅍睁䑁䅁䅍䅁䅁杷允䅁䅁䅑䅁䑁䅁䅷䅁䭁䭁䅷䅁䭁䅁䍅䅁䭁䅁䍕䅁䉁䅁䅁允䅁䅁䅕氰䑐煁㥥䔴䵁䅉䅅䅁䕁䅁䅁睁䵁䅁䅁权灃䅂䅁权䕁䅁䅁权䉃䅂䅁允䅁䅁䅅䅁䙁䅁䅁䅁啃啭䉎䍄䉁䅁䅁䅂䅁䅁䅍䅄䅁䅁䅯睢䅕䅁䅯睡䅑䅁䅯督䅑䅁䅅䅁䉁䅁䅁兂塄㍯㥁瑃呦睶杷允䅁䅁䅑䅁䑁䅁䅷䅁䭁䡁䙕䅁䭁䝁䕳䅁䭁䡁䕙䅁䉁䅁䅁允䅁䅁䅕⼵灵搸乊爲䴸䅉䅅䅁䕁䅁䅁睁䵁䅁䅁权㑃䅂䅁权晁杂䅁权杁杂䅁允䅁䅁䅅䅁䭁䝁䡍䅁䵁䅉䅅䅁䕁䅁䅁睁䵁䅁䅁权䑂兂䅁权䕁䅁䅁权㉂䅂䅁允䅁䅁䅅䅁䙁䅁䅁䅁潁杺䉆䍄䉁䅁䅁䅂䅁䅁䅍䅄䅁䅁䅯睨䅑䅁䅯䅂䅁䅁䅯杤䅑䅁䅅䅁䉁䅁䅁兂䅁䅁䅁䅩䱯兑杷允䅁䅁䅑䅁䑁䅁䅷䅁䭁乁䘴䅁䭁䉁䅅䅁䭁䥁䕉䅁䉁䅁䅁允䅁䅁䄴杅䅁䑁䅍李睁䑁䅅䅍睁䑁䅁䅍䅁䅁杷允䅁䅁䅑䅁䑁䅁䅷䅁䭁䉁䝅䅁䭁䅁䅑䅁䭁䥁䕍䅁䉁䅁䅁允䅁䅁䅕䅁䅁偁佂歊䵅䅉䅅䅁䕁䅁䅁睁䵁䅁䅁权楃䅂䅁权剁䅁䅁权䡄元䅁允䅁䅁䅅䅁佁䉁䅉䅁穁䑁䅙睎㑁䑁䅑䅍睁䑁䅁䅁䵁䅉䅅䅁䕁䅁䅁睁䵁䅁䅁权啃兂䅁权剁䅁䅁权㍂䅂䅁允䅁䅁䅅䅁佁䉁䅉䅁穁䑁䅣睎㉁䑁䅍䅍睁䑁䅁䅁䵁䅉䅅䅁䕁䅁䅁睁䵁䅁䅁权㥃兂䅁权剁䅁䅁权㙂䅂䅁允䅁䅁䅅䅁佁䉁䅑䅁硁䑁䅫睍祁䑁䅕睎睁䑁䅁䅍䅁䅁杷允䅁䅁䅑䅁䑁䅁䅷䅁䭁乁䙯䅁䭁䉁䜸䅁䭁䍁䝁䅁䉁䅁䅁允䅁䅁䅯杨䅧䅁杷允䅁䅁䅑䅁䑁䅁䅷䅁䭁䅁䝧䅁䭁䉁䅅䅁䭁䡁䕙䅁䉁䅁䅁允䅁䅁䄴杅䅁䑁䅧免穁䑁䅕䅍睁䑁䅁䅍䅁䅁杷允䅁䅁䅍䅁䑁䅁䅷䅁䭁䕁䙕䅁䭁䍁䝙䅁䉁䅁䅁允䅁䅁䄴䅄䅁䑁䅧兏畁䑁䅉李䅁䅁杷允䅁䅁䅑䅁䑁䅁䅷䅁䭁䅁䙅䅁䭁䉁䅅䅁䭁䝁䔸䅁䉁䅁䅁允䅁䅁䄴杅䅁䑁䅫免㑁䑁䅧李㍁䑁䅅䅍䅁䅁杷允䅁䅁䅑䅁䑁䅁䅷䅁䭁乁䙣䅁䭁䅁䅑䅁䭁䝁䔸䅁䉁䅁䅁允䅁䅁䅕䅁䅁䉁唴䕎䵅䅉䅅䅁䕁䅁䅁睁䵁䅁䅁权橄兂䅁权剁䅁䅁权㥂䅂䅁允䅁䅁䅅䅁佁䉁䅉䅁㉁䑁䅣睎ぁ䑁䅫䅍睁䑁䅁䅁䵁䅉䅅䅁䕁䅁䅁睁䵁䅁䅁权䡁杁䅁权剁䅁䅁权䙁䅁䅁允䅁䅁䅅䅁佁䉁䅙䅁ぁ䑁䅅䅎㑁䑁䅁䅍睁䑁䅁䅍睁䅁䅁䍄䉁䅁䅁䅂䅁䅁䅍䅄䅁䅁䅯䅸䅕䅁䅯睡䅑䅁䅯睥䅑䅁䅅䅁䉁䅁䅁兂祄欰椱䩅杧䅑杷允䅁䅁䅍䅁䑁䅁䅷䅁䭁䝁䙳䅁䭁䉁䝷䅁䉁䅁䅁允䅁䅁䅯䄷䅙䅁杷允䅁䅁䅑䅁䑁䅁䅷䅁䭁䍁䘴䅁䭁䉁䅅䅁䭁䡁䔰䅁䉁䅁䅁允䅁䅁䄴杅䅁䑁䅕䅎㑁䑁䅁䅍睁䑁䅁䅍䅁䅁杷允䅁䅁䅑䅁䑁䅁䅷䅁䭁佁䙧䅁䭁䅁䅑䅁䭁䥁䕉䅁䉁䅁䅁允䅁䅁䅕䅁䅁䭁䅄〫䵁䅉䅅䅁䕁䅁䅁睁䵁䅁䅁权㑄杁䅁权剁䅁䅁权䙁䅁䅁允䅁䅁䅅䅁佁䉁䅙䅁硁䑁䅉李㑁䑁䅕睍㑁䑁䅁䅍睁䅁䅁䍄䉁䅁䅁䅂䅁䅁䅍䅄䅁䅁䅯眳䅕䅁䅯䅂䅁䅁䅯睸䅫䅁䅅䅁䉁䅁䅁兂䅁䅁䅁䱈允兑杷允䅁䅁䅍䅁䑁䅁䅷䅁䭁䱁䕧䅁䭁䉁䝯䅁䉁䅁䅁允䅁䅁䅯䅷䅙䅁杷允䅁䅁䅍䅁䑁䅁䅷䅁䭁䝁䙑䅁䭁䍁䝑䅁䉁䅁䅁允䅁䅁䅯允䅣䅁杷允䅁䅁䅑䅁䑁䅁䅷䅁䭁䅁䉫䅁䭁䅁䅯䅁䭁䅁䅕䅁䉁䅁䅁允䅁䅁䅕浔光䑗ね樫䴸䅉䅅䅁䕁䅁䅁睁䵁䅁䅁权⭂杁䅁权䕁䅁䅁权䙁䅁䅁允䅁䅁䅅䅁䙁䅁䅁䉁㕔㝌䉂䍄䉁䅁䅁䅂䅁䅁䅍䅄䅁䅁䅯䅈䅍䅁䅯䅂䅁䅁䅯兂䅁䅁䅅䅁䉁䅁䅁兂䅁䅁䅁呂偨兑杷允䅁䅁䅑䅁䑁䅁䅷䅁䭁䵁䑣䅁䭁䉁䅅䅁䭁䅁䅕䅁䉁䅁䅁允䅁䅁䄴杆䅁䑁䅅睍硁䑁䅙杍ㅁ䑁䅁䅍睁䑁䅁䅁䵁䅉䅅䅁䕁䅁䅁睁䵁䅁䅁权䵄䅂䅁权䕁䅁䅁权硂䅂䅁允䅁䅁䅅䅁䙁䅁䅁䅁偃橥䈱䍄䉁䅁䅁䅂䅁䅁䅍䅄䅁䅁䅯末䅁䅁䅯权䅁䅁䅯䅂䅉䅁䅅䅁䉁䅁䅁兂兂婪畤潅潐睐杷允䅁䅁䅑䅁䑁䅁䅷䅁䭁䉁䕁䅁䭁䝁䕳䅁䭁䡁䕧䅁䉁䅁䅁允䅁䅁䅯睚䅉䅁杷允䅁䅁䅍䅁䑁䅁䅷䅁䭁佁䘴䅁䭁䍁䝙䅁䉁䅁䅁允䅁䅁䄴䅄䅁䑁䅧兏畁䑁䅑兎䅁䅁杷允䅁䅁䅑䅁䑁䅁䅷䅁䭁䕁䙷䅁䭁䉁䅅䅁䭁䡁䕧䅁䉁䅁䅁允䅁䅁䄴杅䅁䑁䅕兏㉁䑁䅕睎睁䑁䅁䅍䅁䅁杷允䅁䅁䅍䅁䑁䅁䅷䅁䭁佁䘰䅁䭁䉁䜴䅁䉁䅁䅁允䅁䅁䅯睉䅧䅁杷允䅁䅁䅑䅁䑁䅁䅷䅁䭁䵁䕙䅁䭁䉁䅅䅁䭁䡁䕯䅁䉁䅁䅁允䅁䅁䄴䅆䅁䑁䅅兏穁䑁䅑李ㅁ䑁䅣䅍㑁䅁䅁䍄䉁䅁䅁䅂䅁䅁䅍䅄䅁䅁䅯儰䅅䅁䅯权䅁䅁䅯兂䅁䅁䅅䅁䉁䅁䅁兂煃搸乊桙奁䅑杷允䅁䅁䅑䅁䑁䅁䅷䅁䭁䉁䝅䅁䭁䅁䅑䅁䭁䡁䕫䅁䉁䅁䅁允䅁䅁䅕䅁䅁偁祂䕉䵅䅉䅅䅁䑁䅁䅁睁䵁䅁䅁权䵃䅂䅁权流杂䅁允䅁䅁䅅䅁佁䅁䅷䅁㍁䑁䅙杌㍁䑁䅣䅁䵁䅉䅅䅁䕁䅁䅁睁䵁䅁䅁权瑄䅂䅁权剁䅁䅁权㑂䅂䅁允䅁䅁䅅䅁佁䉁䅉䅁㍁䑁䅍䅍睁䑁䅁䅍睁䑁䅁䅁䵁䅉䅅䅁䑁䅁䅁睁䵁䅁䅁权獃䅂䅁权捁杂䅁允䅁䅁䅅䅁䭁䑁䜸䅁䵁䅉䅅䅁䕁䅁䅁睁䵁䅁䅁权啁兂䅁权剁䅁䅁权㉂䅂䅁允䅁䅁䅅䅁佁䉁䅑䅁祁䑁䅧䅎穁䑁䅉䅏睁䑁䅁䅍䅁䅁杷允䅁䅁䅑䅁䑁䅁䅷䅁䭁䥁䘴䅁䭁䅁䅑䅁䭁䥁䕉䅁䉁䅁䅁允䅁䅁䅕䅁䅁䉁洳啍䵅䅉䅅䅁䕁䅁䅁睁䵁䅁䅁权䡂兂䅁权牂䅂䅁权䉃䅂䅁允䅁䅁䅅䅁䙁䍁捬㡪ㅌ偋⽙䍄䉁䅁䅁睁䅁䅁䅍䅄䅁䅁䅯䅰䅑䅁䅯杊䅙䅁䅅䅁䉁䅁䅁杄䭁䅁䅁李穁䍁䄴兏䅁䅁杷允䅁䅁䅑䅁䑁䅁䅷䅁䭁䵁䙧䅁䭁䉁䅅䅁䭁䡁䕍䅁䉁䅁䅁允䅁䅁䄴杅䅁䑁䅉兎睁䑁䅁兏睁䑁䅁䅍䅁䅁杷允䅁䅁䅑䅁䑁䅁䅷䅁䭁䥁䕳䅁䭁䉁䅅䅁䭁䡁䕳䅁䉁䅁䅁允䅁䅁䄴杅䅁䑁䅑䅎硁䑁䅙䅍睁䑁䅁䅍䅁䅁杷允䅁䅁䅑䅁䑁䅁䅷䅁䭁䑁䍳䅁䭁䅁䅑䅁䭁䅁䅕䅁䉁䅁䅁允䅁䅁䅕䅁䅁䥁晁歗䵅䅉䅅䅁䕁䅁䅁睁䵁䅁䅁权兄䅂䅁权牂䅂䅁权穂䅂䅁允䅁䅁䅅䅁䙁䍁捬㡪ㅌ䱋⽹䍄䉁䅁䅁睁䅁䅁䅍䅄䅁䅁䅯兵䅑䅁䅯杇䅙䅁䅅䅁䉁䅁䅁权瑁杂䅁䍄䉁䅁䅁䅂䅁䅁䅍䅄䅁䅁䅯杄䅕䅁䅯睡䅑䅁䅯䅥䅑䅁䅅䅁䉁䅁䅁兂䉄煹䙆癴䅍䅑杷允䅁䅁䅍䅁䑁䅁䅷䅁䭁䉁䙁䅁䭁䍁䝙䅁䉁䅁䅁允䅁䅁䄴䅄䅁䑁䅧䅍畁䑁䅉䅏䅁䅁杷允䅁䅁䅍䅁䑁䅁䅷䅁䭁䙁䙁䅁䭁䉁䝷䅁䉁䅁䅁允䅁䅁䅯朲䅙䅁杷允䅁䅁䅑䅁䑁䅁䅷䅁䭁䑁䙅䅁䭁䉁䅅䅁䭁䡁䕙䅁䉁䅁䅁允䅁䅁䄴䅆䅁䑁䅅䅍穁䑁䅧睎㉁䑁䅁䅍睁䅁䅁䍄䉁䅁䅁睁䅁䅁䅍䅄䅁䅁䅯睳䅑䅁䅯杇䅙䅁䅅䅁䉁䅁䅁权䍄杂䅁䍄䉁䅁䅁䅂䅁䅁䅍䅄䅁䅁䅯杯䅕䅁䅯充䅁䅁䅯全䅑䅁䅅䅁䉁䅁䅁杄啁䅁䅁睎㍁䑁䅁杍祁䑁䅣䅏ぁ䑁䅫䅁䵁䅉䅅䅁䕁䅁䅁睁䵁䅁䅁权潄允䅁权剁䅁䅁权䕁杁䅁允䅁䅁䅅䅁佁䉁䅑䅁ぁ䑁䅫杍睁䑁䅕䅎睁䑁䅁䅍䅁䅁杷允䅁䅁䅑䅁䑁䅁䅷䅁䭁䩁䕅䅁䭁䝁䕳䅁䭁䝁䔸䅁䉁䅁䅁允䅁䅁䅕䘷㑇潈牘吶䴸䅉䅅䅁䕁䅁䅁睁䵁䅁䅁权ㅄ䅂䅁权牂䅂䅁权䙃䅂䅁允䅁䅁䅅䅁䙁䉁畓⭒㙆偆⽯䍄䉁䅁䅁睁䅁䅁䅍䅄䅁䅁䅯睵䅑䅁䅯䅇䅙䅁䅅䅁䉁䅁䅁权灁杂䅁䍄䉁䅁䅁䅂䅁䅁䅍䅄䅁䅁䅯杪䅉䅁䅯权䅁䅁䅯兂䅁䅁䅅䅁䉁䅁䅁兂䵁楁䡵汆剫䅑杷允䅁䅁䅑䅁䑁䅁䅷䅁䭁䥁䕣䅁䭁䝁䕳䅁䭁䝁䔰䅁䉁䅁䅁允䅁䅁䅕呣䬰㘱睎呺䴸䅉䅅䅁䑁䅁䅁睁䵁䅁䅁权潄兂䅁权捁杂䅁允䅁䅁䅅䅁䭁䵁䝳䅁䵁䅉䅅䅁䕁䅁䅁睁䵁䅁䅁权睃兂䅁权牂䅂䅁权㉂䅂䅁允䅁䅁䅅䅁䙁䱁䥔牤昶瑇⽣䍄䉁䅁䅁䅂䅁䅁䅍䅄䅁䅁䅯睺䅕䅁䅯䅂䅁䅁䅯䅨䅑䅁䅅䅁䉁䅁䅁兂䅁䅁䅁䵵㘰兑杷允䅁䅁䅍䅁䑁䅁䅷䅁䭁䍁䘴䅁䭁䉁䝷䅁䉁䅁䅁允䅁䅁䅯朲䅙䅁杷允䅁䅁䅑䅁䑁䅁䅷䅁䭁䵁䔴䅁䭁䉁䅅䅁䭁䡁䔴䅁䉁䅁䅁允䅁䅁䄴䅆䅁䑁䅉睍硁䑁䅑睍㑁䑁䅣䅏ぁ䅁䅁䍄䉁䅁䅁䅂䅁䅁䅍䅄䅁䅁䅯杓䅉䅁䅯充䅁䅁䅯眯䅅䅁䅅䅁䉁䅁䅁杄啁䅁䅁李㑁䑁䅍免睁䑁䅁䅍睁䑁䅁䅁䵁䅉䅅䅁䕁䅁䅁睁䵁䅁䅁权䝁兂䅁权䕁䅁䅁权㡂䅂䅁允䅁䅁䅅䅁䙁䅁䅁䅁㉃樹䉒䍄䉁䅁䅁䅂䅁䅁䅍䅄䅁䅁䅯䅭䅕䅁䅯䅂䅁䅁䅯杤䅑䅁䅅䅁䉁䅁䅁兂䅁䅁䅁桋樸兑杷允䅁䅁䅍䅁䑁䅁䅷䅁䭁䥁䙁䅁䭁䉁䝷䅁䉁䅁䅁允䅁䅁䅯睲䅙䅁杷允䅁䅁䅍䅁䑁䅁䅷䅁䭁䥁䙷䅁䭁䉁䝷䅁䉁䅁䅁允䅁䅁䅯兔䅙䅁杷允䅁䅁䅑䅁䑁䅁䅷䅁䭁乁䥫䅁䭁䅁䅑䅁䭁䥁䕅䅁䉁䅁䅁允䅁䅁䅕䅁䅁䙁療歈䵅䅉䅅䅁䕁䅁䅁睁䵁䅁䅁权䥄䅂䅁权䕁䅁䅁权㕂䅂䅁允䅁䅁䅅䅁䙁䅁䅁䅁睃硭䉎䍄䉁䅁䅁睁䅁䅁䅍䅄䅁䅁䅯兦䅕䅁䅯杈䅙䅁䅅䅁䉁䅁䅁权慃杂䅁䍄䉁䅁䅁睁䅁䅁䅍䅄䅁䅁䅯兩䅕䅁䅯䅈䅙䅁䅅䅁䉁䅁䅁权呂杂䅁䍄䉁䅁䅁䅂䅁䅁䅍䅄䅁䅁䅯朹䅑䅁䅯充䅁䅁䅯入䅑䅁䅅䅁䉁䅁䅁杄十䅁䅁睍穁䑁䅫䅍睁䑁䅁䅍睁䅁䅁䍄䉁䅁䅁䅂䅁䅁䅍䅄䅁䅁䅯䄲䅕䅁䅯充䅁䅁䅯入䅑䅁䅅䅁䉁䅁䅁杄十䅁䅁兎㍁䑁䅣䅍睁䑁䅁䅍睁䅁䅁䍄䉁䅁䅁䅂䅁䅁䅍䅄䅁䅁䅯杵䅉䅁䅯权䅁䅁䅯兂䅁䅁䅅䅁䉁䅁䅁兂坃㑑獴⼵婶睐杷允䅁䅁䅍䅁䑁䅁䅷䅁䭁䱁䙣䅁䭁䉁䜴䅁䉁䅁䅁允䅁䅁䅯睔䅙䅁杷允䅁䅁䅑䅁䑁䅁䅷䅁䭁䥁䕯䅁䭁䉁䅅䅁䭁䡁䕉䅁䉁䅁䅁允䅁䅁䄴杅䅁䑁䅕免硁䑁䅫兏㍁䑁䅅睎䅁䅁杷允䅁䅁䅑䅁䑁䅁䅷䅁䭁䥁䙧䅁䭁䉁䅅䅁䭁䥁䕕䅁䉁䅁䅁允䅁䅁䄴䅆䅁䑁䅅睍穁䑁䅕䅍ぁ䑁䅁䅍睁䅁䅁䍄䉁䅁䅁睁䅁䅁䅍䅄䅁䅁䅯儲䅑䅁䅯䅇䅙䅁䅅䅁䉁䅁䅁权㡂杂䅁䍄䉁䅁䅁䅂䅁䅁䅍䅄䅁䅁䅯兰䅑䅁䅯充䅁䅁䅯䅥䅑䅁䅅䅁䉁䅁䅁杄十䅁䅁李ㅁ䑁䅑杍㑁䑁䅁䅍睁䅁䅁䍄䉁䅁䅁䅂䅁䅁䅍䅄䅁䅁䅯眱䅕䅁䅯䅂䅁䅁䅯杣䅑䅁䅅䅁䉁䅁䅁兂䅁䅁䅁瘷硙兑杷允䅁䅁䅑䅁䑁䅁䅷䅁䭁乁䙁䅁䭁䉁䅅䅁䭁䥁䕅䅁䉁䅁䅁允䅁䅁䄴杅䅁䑁䅑睍ぁ䑁䅁䅍睁䑁䅁䅍䅁䅁杷允䅁䅁䅑䅁䑁䅁䅷䅁䭁䩁䅯䅁䭁䅁䍅䅁䭁䅁䍍䅁䉁䅁䅁允䅁䅁䅕乬㌴橈启唴䵁䅉䅅䅁䕁䅁䅁睁䵁䅁䅁权敃䅂䅁权剁䅁䅁权䅃䅂䅁允䅁䅁䅅䅁佁䉁䅉䅁ㅁ䑁䅁睎㍁䑁䅫杍穁䑁䅣䅁䵁䅉䅅䅁䕁䅁䅁睁䵁䅁䅁权ㅃ兂䅁权䕁䅁䅁权䍃䅂䅁允䅁䅁䅅䅁䙁䅁䅁䅁佂楚䉊䍄䉁䅁䅁䅂䅁䅁䅍䅄䅁䅁䅯兄䅙䅁䅯䅂䅁䅁䅯䅧䅑䅁䅅䅁䉁䅁䅁兂䅁䅁䅁偆穅兑杷允䅁䅁䅍䅁䑁䅁䅷䅁䭁䅁䙍䅁䭁䍁䝑䅁䉁䅁䅁允䅁䅁䅯䅥䅫䅁杷允䅁䅁䅑䅁䑁䅁䅷䅁䭁䭁䕙䅁䭁䉁䅅䅁䭁䥁䕍䅁䉁䅁䅁允䅁䅁䄴杅䅁䑁䅫杍㕁䑁䅍䅍睁䑁䅁䅍䅁䅁杷允䅁䅁䅑䅁䑁䅁䅷䅁䭁䅁䙅䅁䭁䉁䅅䅁䭁䡁䔰䅁䉁䅁䅁允䅁䅁䄴杅䅁䑁䅫免㍁䑁䅫兏㉁䑁䅫䅍䅁䅁杷允䅁䅁䅑䅁䑁䅁䅷䅁䭁䱁䕉䅁䭁䅁䅑䅁䭁䡁䕫䅁䉁䅁䅁允䅁䅁䅕䅁䅁䱁䭩商䵅䅉䅅䅁䑁䅁䅁睁䵁䅁䅁权㥁兂䅁权捁杂䅁允䅁䅁䅅䅁䭁䉁䡷䅁䵁䅉䅅䅁䕁䅁䅁睁䵁䅁䅁权䱂䅁䅁权䉁杁䅁权䙁杁䅁允䅁䅁䅅䅁䙁䵁䘷佁敕教䅬䍄䉁䅁䅁䅂䅁䅁䅍䅄䅁䅁䅯䄯䅉䅁䅯䅂䅁䅁䅯眯䅅䅁䅅䅁䉁䅁䅁兂䅁䅁䅁䝚㝁兑杷允䅁䅁䅑䅁䑁䅁䅷䅁䭁䡁䙉䅁䭁䉁䅅䅁䭁䡁䕙䅁䉁䅁䅁允䅁䅁䄴䅆䅁䑁䅉睍ㅁ䑁䅁䅍睁䑁䅁䅍睁䅁䅁䍄䉁䅁䅁䅂䅁䅁䅍䅄䅁䅁䅯杁䅙䅁䅯充䅁䅁䅯兢䅑䅁䅅䅁䉁䅁䅁杄十䅁䅁䅏ぁ䑁䅑䅎祁䑁䅁䅍睁䅁䅁䍄䉁䅁䅁䅂䅁䅁䅍䅄䅁䅁䅯杖䅉䅁䅯充䅁䅁䅯眯䅅䅁䅅䅁䉁䅁䅁杄啁䅁䅁兏㑁䑁䅣䅍睁䑁䅁䅍睁䑁䅁䅁䵁䅉䅅䅁䕁䅁䅁睁䵁䅁䅁权塁兂䅁权剁䅁䅁权䑃䅂䅁允䅁䅁䅅䅁佁䉁䅉䅁㑁䑁䅕免㍁䑁䅉䅍睁䑁䅁䅁䵁䅉䅅䅁䑁䅁䅁睁䵁䅁䅁权睂兂䅁权慁杂䅁允䅁䅁䅅䅁䭁䝁䝉䅁䵁䅉䅅䅁䑁䅁䅁睁䵁䅁䅁权ㅂ兂䅁权奁杂䅁允䅁䅁䅅䅁䭁䑁䜰䅁䵁䅉䅅䅁䕁䅁䅁睁䵁䅁䅁权㝄兂䅁权剁䅁䅁权瑂䅂䅁允䅁䅁䅅䅁䭁䕁䅣䅁䵁䅉䅅䅁䕁䅁䅁睁䵁䅁䅁权ぃ䅂䅁权䕁䅁䅁权䉃䅂䅁允䅁䅁䅅䅁䙁䅁䅁䅁睄楚䉊䍄䉁䅁䅁䅂䅁䅁䅍䅄䅁䅁䅯䄶䅑䅁䅯䅂䅁䅁䅯䅦䅑䅁䅅䅁䉁䅁䅁兂䅁䅁䅁䤰に兑杷允䅁䅁䅍䅁䑁䅁䅷䅁䭁䭁䕣䅁䭁䉁䜴䅁䉁䅁䅁允䅁䅁䅯克䅣䅁杷允䅁䅁䅍䅁䑁䅁䅷䅁䭁佁䕕䅁䭁䉁䜴䅁䉁䅁䅁允䅁䅁䅯睳䅣䅁杷允䅁䅁䅑䅁䑁䅁䅷䅁䭁䵁䔸䅁䭁䉁䅅䅁䭁䡁䕳䅁䉁䅁䅁允䅁䅁䄴䅆䅁䑁䅅䅎睁䑁䅙䅍睁䑁䅁䅍睁䅁䅁䍄䉁䅁䅁䅂䅁䅁䅍䅄䅁䅁䅯眰䅑䅁䅯䅂䅁䅁䅯睧䅑䅁䅅䅁䉁䅁䅁兂䅁䅁䅁䅆晧兑杷允䅁䅁䅑䅁䑁䅁䅷䅁䭁佁䕯䅁䭁䉁䅅䅁䭁䡁䕅䅁䉁䅁䅁允䅁䅁䄴䅆䅁䑁䅅杍穁䑁䅕䅍睁䑁䅁䅍睁䅁䅁䍄䉁䅁䅁䅂䅁䅁䅍䅄䅁䅁䅯䅉䅕䅁䅯充䅁䅁䅯睧䅑䅁䅅䅁䉁䅁䅁杄啁䅁䅁睍ㅁ䑁䅅兏硁䑁䅕䅍睁䑁䅁䅁䵁䅉䅅䅁䕁䅁䅁睁䵁䅁䅁权噄兂䅁权牂䅂䅁权祂䅂䅁允䅁䅁䅅䅁䙁䙁㑋潈牘兕䄵䍄䉁䅁䅁䅂䅁䅁䅍䅄䅁䅁䅯朱䅕䅁䅯睡䅑䅁䅯睧䅑䅁䅅䅁䉁䅁䅁兂捂㡪ㅌ䙋発睐杷允䅁䅁䅑䅁䑁䅁䅷䅁䭁䝁䙷䅁䭁䝁䕳䅁䭁䥁䕁䅁䉁䅁䅁允䅁䅁䅕潂噇㑑獴吹䴸䅉䅅䅁䕁䅁䅁睁䵁䅁䅁权㑂兂䅁权剁䅁䅁权䕃䅂䅁允䅁䅁䅅䅁䭁䕁䅣䅁䵁䅉䅅䅁䕁䅁䅁睁䵁䅁䅁权䭄䅂䅁权䕁䅁䅁权穂䅂䅁允䅁䅁䅅䅁䙁䅁䅁䅁䝃卂䉴䍄䉁䅁䅁䅂䅁䅁䅍䅄䅁䅁䅯杏䅍䅁䅯权䅁䅁䅯兂䅁䅁䅅䅁䉁䅁䅁兂奂扏䥔癤栴䅑杷允䅁䅁䅑䅁䑁䅁䅷䅁䭁䉁䙕䅁䭁䅁䅑䅁䭁䥁䕍䅁䉁䅁䅁允䅁䅁䅕䅁䅁䡧㥯䕙䵅䅉䅅䅁䕁䅁䅁睁䵁䅁䅁权捄兂䅁权䕁䅁䅁权祂䅂䅁允䅁䅁䅅䅁䙁䅁䅁䅁歂欴䈱䍄䉁䅁䅁䅂䅁䅁䅍䅄䅁䅁䅯六䅑䅁䅯睡䅑䅁䅯䅦䅑䅁䅅䅁䉁䅁䅁兂塄㍯㥁瑃㍦睐杷允䅁䅁䅑䅁䑁䅁䅷䅁䭁偁䙯䅁䭁䉁䅅䅁䭁䡁䕅䅁䉁䅁䅁允䅁䅁䄴杅䅁䑁䅙䅎ㅁ䑁䅙李睁䑁䅁䅍䅁䅁杷允䅁䅁䅍䅁䑁䅁䅷䅁䭁䝁䘸䅁䭁䉁䝯䅁䉁䅁䅁允䅁䅁䅯杘䅙䅁杷允䅁䅁䅑䅁䑁䅁䅷䅁䭁䉁䝑䅁䭁䉁䅅䅁䭁䥁䕅䅁䉁䅁䅁允䅁䅁䄴杅䅁䑁䅕睎睁䑁䅧䅎睁䑁䅁䅍䅁䅁杷允䅁䅁䅑䅁䑁䅁䅷䅁䭁乁䕫䅁䭁䉁䅅䅁䭁䥁䕉䅁䉁䅁䅁允䅁䅁䄴杅䅁䑁䅑杍睁䑁䅁睎睁䑁䅁䅍䅁䅁杷允䅁䅁䅑䅁䑁䅁䅷䅁䭁䝁䙅䅁䭁䉁䅅䅁䭁䡁䔰䅁䉁䅁䅁允䅁䅁䄴杅䅁䑁䅙兏祁䑁䅅䅏㑁䑁䅙免䅁䅁杷允䅁䅁䅍䅁䑁䅁䅷䅁䭁佁䙧䅁䭁䉁䝧䅁䉁䅁䅁允䅁䅁䅯杓䅙䅁杷允䅁䅁䅑䅁䑁䅁䅷䅁䭁䝁䙁䅁䭁䉁䅅䅁䭁䡁䕕䅁䉁䅁䅁允䅁䅁䄴杅䅁䑁䅧䅏㑁䑁䅕睎睁䑁䅁䅍䅁䅁杷允䅁䅁䅑䅁䑁䅁䅷䅁䭁乁䥳䅁䭁䅁䅑䅁䭁䝁䔰䅁䉁䅁䅁允䅁䅁䅕䅁䅁䙁䑸啒䵅䅉䅅䅁䑁䅁䅁睁䵁䅁䅁权瑃䅂䅁权慁杂䅁允䅁䅁䅅䅁䭁䵁䝉䅁䵁䅉䅅䅁䕁䅁䅁睁䵁䅁䅁权睁兂䅁权剁䅁䅁权㝂䅂䅁允䅁䅁䅅䅁佁䉁䅉䅁㍁䑁䅁䅏睁䑁䅁䅍睁䑁䅁䅁䵁䅉䅅䅁䕁䅁䅁睁䵁䅁䅁权㝄睁䅁权剁䅁䅁权䙁䅁䅁允䅁䅁䅅䅁佁䉁䅑䅁㕁䑁䅍䅏睁䑁䅁䅍睁䑁䅁䅍䅁䅁杷允䅁䅁䅑䅁䑁䅁䅷䅁䭁䥁䕳䅁䭁䝁䕳䅁䭁䡁䔰䅁䉁䅁䅁允䅁䅁䅕児塲㍯㥁樲䴸䅉䅅䅁䕁䅁䅁睁䵁䅁䅁权婂兂䅁权䕁䅁䅁权䉃䅂䅁允䅁䅁䅅䅁䙁䅁䅁䅁䝂祮䉨䍄䉁䅁䅁䅂䅁䅁䅍䅄䅁䅁䅯兵䅕䅁䅯睡䅑䅁䅯杧䅑䅁䅅䅁䉁䅁䅁兂㑃潈牘払畩睐杷允䅁䅁䅑䅁䑁䅁䅷䅁䭁䭁䕷䅁䭁䝁䕳䅁䭁䡁䕳䅁䉁䅁䅁允䅁䅁䅕䑚晶㑔堲樳䴸䅉䅅䅁䕁䅁䅁睁䵁䅁䅁权あ兂䅁权晁杂䅁权杁杂䅁允䅁䅁䅅䅁䭁䥁䝙䅁䵁䅉䅅䅁䑁䅁䅁睁䵁䅁䅁权㕄䅂䅁权慁杂䅁允䅁䅁䅅䅁䭁䕁䝁䅁䵁䅉䅅䅁䕁䅁䅁睁䵁䅁䅁权㍁兂䅁权剁䅁䅁权㕂䅂䅁允䅁䅁䅅䅁佁䉁䅉䅁㕁䑁䅙兏睁䑁䅁䅍睁䑁䅁䅁䵁䅉䅅䅁䕁䅁䅁睁䵁䅁䅁权浃兂䅁权䕁䅁䅁权瑂䅂䅁允䅁䅁䅅䅁䙁䅁䅁䅁祄礫䉒䍄䉁䅁䅁䅂䅁䅁䅍䅄䅁䅁䅯共䅕䅁䅯充䅁䅁䅯兣䅑䅁䅅䅁䉁䅁䅁杄啁䅁䅁免ㅁ䑁䅕兏睁䑁䅁䅍睁䑁䅁䅁䵁䅉䅅䅁䕁䅁䅁睁䵁䅁䅁权畁兂䅁权䕁䅁䅁权䕃䅂䅁允䅁䅁䅅䅁䙁䅁䅁䅁权穦䉤䍄䉁䅁䅁睁䅁䅁䅍䅄䅁䅁䅯兵䅕䅁䅯杈䅙䅁䅅䅁䉁䅁䅁权啁睂䅁䍄䉁䅁䅁䅂䅁䅁䅍䅄䅁䅁䅯睵䅑䅁䅯充䅁䅁䅯杧䅑䅁䅅䅁䉁䅁䅁杄十䅁䅁睎㑁䑁䅑睎㉁䑁䅁䅍睁䅁䅁䍄䉁䅁䅁䅂䅁䅁䅍䅄䅁䅁䅯元䅉䅁䅯权䅁䅁䅯兂䅁䅁䅅䅁䉁䅁䅁兂婁䙂余扌坉䅑杷允䅁䅁䅑䅁䑁䅁䅷䅁䭁䱁䕣䅁䭁䉁䅅䅁䭁䡁䕕䅁䉁䅁䅁允䅁䅁䄴杅䅁䑁䅕睎ぁ䑁䅅䅏睁䑁䅁䅍䅁䅁杷允䅁䅁䅑䅁䑁䅁䅷䅁䭁䙁䍧䅁䭁䅁䅯䅁䭁䅁䅕䅁䉁䅁䅁允䅁䅁䅕䡳潊敫㠱歉䵁䅉䅅䅁䑁䅁䅁睁䵁䅁䅁权硃䅂䅁权歁杂䅁允䅁䅁䅅䅁䭁偁䥍䅁䵁䅉䅅䅁䕁䅁䅁睁䵁䅁䅁权ㅃ兂䅁权剁䅁䅁权ㅂ䅂䅁允䅁䅁䅅䅁佁䉁䅑䅁硁䑁䅅杍㑁䑁䅑䅏睁䑁䅁䅍䅁䅁杷允䅁䅁䅑䅁䑁䅁䅷䅁䭁䅁䝙䅁䭁䉁䜸䅁䭁䍁䝁䅁䉁䅁䅁允䅁䅁䅯兎䅧䅁杷允䅁䅁䅑䅁䑁䅁䅷䅁䭁䵁䅣䅁䭁䅁䅯䅁䭁䅁䍑䅁䉁䅁䅁允䅁䅁䅕体㙆䭆䠵扷䴸䅉䅅䅁䑁䅁䅁睁䵁䅁䅁权剁杂䅁权歁杂䅁允䅁䅁䅅䅁䭁䥁䩣䅁䵁䅉䅅䅁䑁䅁䅁睁䵁䅁䅁权乄䅂䅁权捁杂䅁允䅁䅁䅅䅁䭁䍁䡯䅁䵁䅉䅅䅁䕁䅁䅁睁䵁䅁䅁权浃䅂䅁权剁䅁䅁权㥂䅂䅁允䅁䅁䅅䅁佁䉁䅉䅁㕁䑁䅅杍睁䑁䅣䅍睁䑁䅁䅁䵁䅉䅅䅁䕁䅁䅁睁䵁䅁䅁权䕃兂䅁权牂䅂䅁权䑃䅂䅁允䅁䅁䅅䅁䙁佁㙆䭆䠵昴⼴䍄䉁䅁䅁䅂䅁䅁䅍䅄䅁䅁䅯杵䅑䅁䅯䅂䅁䅁䅯兣䅑䅁䅅䅁䉁䅁䅁兂䅁䅁䅁偍汅兑杷允䅁䅁䅑䅁䑁䅁䅷䅁䭁佁䕯䅁䭁䅁䅑䅁䭁䥁䕉䅁䉁䅁䅁允䅁䅁䅕䅁䅁䵁⭹啎䵅䅉䅅䅁䕁䅁䅁睁䵁䅁䅁权䥂兂䅁权晁杂䅁权杁杂䅁允䅁䅁䅅䅁䭁䙁䥍䅁䵁䅉䅅䅁䕁䅁䅁睁䵁䅁䅁权獄兂䅁权剁䅁䅁权䙃䅂䅁允䅁䅁䅅䅁佁䉁䅉䅁穁䑁䅙䅎㑁䑁䅅䅍睁䑁䅁䅁䵁䅉䅅䅁䑁䅁䅁睁䵁䅁䅁权䙁兂䅁权敁杂䅁允䅁䅁䅅䅁䭁䉁䡯䅁䵁䅉䅅䅁䑁䅁䅁睁䵁䅁䅁权䥂兂䅁权流杂䅁允䅁䅁䅅䅁佁䅁䄴䅁硁䑁䅁免畁䑁䅣兎䅁䅁杷允䅁䅁䅑䅁䑁䅁䅷䅁䭁䑁䍯䅁䭁䉁䅅䅁䭁偁䈸䅁䉁䅁䅁允䅁䅁䄴䅆䅁䑁䅉兏睁䑁䅁䅍睁䑁䅁䅍睁䅁䅁䍄䉁䅁䅁䅂䅁䅁䅍䅄䅁䅁䅯杄䅕䅁䅯䅂䅁䅁䅯睢䅑䅁䅅䅁䉁䅁䅁兂䅁䅁䅁浧潫兑杷允䅁䅁䅑䅁䑁䅁䅷䅁䭁䭁䘴䅁䭁䅁䅑䅁䭁䡁䕙䅁䉁䅁䅁允䅁䅁䅕䅁䅁乁橹歐䵅䅉䅅䅁䕁䅁䅁睁䵁䅁䅁权煂䅁䅁权䉁杁䅁权䑁杁䅁允䅁䅁䅅䅁䙁䡁䑧穳稸晆䅨䍄䉁䅁䅁䅂䅁䅁䅍䅄䅁䅁䅯䅕䅕䅁䅯䅂䅁䅁䅯杧䅑䅁䅅䅁䉁䅁䅁兂䅁䅁䅁祃祍兑杷允䅁䅁䅑䅁䑁䅁䅷䅁䭁䵁䑕䅁䭁䅁䅑䅁䭁䅁䅕䅁䉁䅁䅁允䅁䅁䅕䅁䅁䥁灯ぢ䵅䅉䅅䅁䕁䅁䅁睁䵁䅁䅁权㙃杁䅁权剁䅁䅁权䙁䅁䅁允䅁䅁䅅䅁佁䉁䅙䅁硁䑁䅑兎穁䑁䅁䅍睁䑁䅁</t>
  </si>
  <si>
    <t>䅍睁䅁䅁䍄䉁䅁䅁䅂䅁䅁䅍䅄䅁䅁䅯杓䅕䅁䅯䅂䅁䅁䅯䅣䅑䅁䅅䅁䉁䅁䅁兂䅁䅁䅁畚桷兑杷允䅁䅁䅑䅁䑁䅁䅷䅁䭁䩁䕳䅁䭁䉁䜸䅁䭁䍁䝁䅁䉁䅁䅁允䅁䅁䅯眫䅣䅁杷允䅁䅁䅑䅁䑁䅁䅷䅁䭁䡁䘰䅁䭁䉁䅅䅁䭁䡁䕑䅁䉁䅁䅁允䅁䅁䄴䅆䅁䑁䅉䅏㑁䑁䅁䅍睁䑁䅁䅍睁䅁䅁䍄䉁䅁䅁䅂䅁䅁䅍䅄䅁䅁䅯睒䅅䅁䅯允䅉䅁䅯杁䅉䅁䅅䅁䉁䅁䅁兂慂楫噹氱灘䅑杷允䅁䅁䅑䅁䑁䅁䅷䅁䭁䱁䑧䅁䭁䅁䅯䅁䭁偁䈸䅁䉁䅁䅁允䅁䅁䅕灰䕶䱉祂䰰䴸䅉䅅䅁䕁䅁䅁睁䵁䅁䅁权䅄䅂䅁权牂䅂䅁权㝂䅂䅁允䅁䅁䅅䅁䙁䭁睒児塲⽯⽷䍄䉁䅁䅁䅂䅁䅁䅍䅄䅁䅁䅯朱䅕䅁䅯䅂䅁䅁䅯䅣䅑䅁䅅䅁䉁䅁䅁兂䅁䅁䅃卯䈱兑杷允䅁䅁䅑䅁䑁䅁䅷䅁䭁䅁䝙䅁䭁䅁䅑䅁䭁䥁䕉䅁䉁䅁䅁允䅁䅁䅕䅁䅁䑁㡩啁䵅䅉䅅䅁䑁䅁䅁睁䵁䅁䅁权牃䅂䅁权慁杂䅁允䅁䅁䅅䅁䭁䵁䝉䅁䵁䅉䅅䅁䕁䅁䅁睁䵁䅁䅁权汃䅂䅁权牂䅂䅁权あ䅂䅁允䅁䅁䅅䅁䙁䩁婱婭婭摭⽫䍄䉁䅁䅁䅂䅁䅁䅍䅄䅁䅁䅯兮䅕䅁䅯充䅁䅁䅯督䅑䅁䅅䅁䉁䅁䅁杄啁䅁䅁免穁䑁䅑䅏硁䑁䅁䅍睁䑁䅁䅁䵁䅉䅅䅁䕁䅁䅁睁䵁䅁䅁权硃䅂䅁权䕁䅁䅁权㉂䅂䅁允䅁䅁䅅䅁䙁䅁䅁䅁杄ぐ䉊䍄䉁䅁䅁睁䅁䅁䅍䅄䅁䅁䅯杵䅑䅁䅯䅊䅙䅁䅅䅁䉁䅁䅁权摁元䅁䍄䉁䅁䅁睁䅁䅁䅍䅄䅁䅁䅯䄲䅕䅁䅯杈䅙䅁䅅䅁䉁䅁䅁权晄睂䅁䍄䉁䅁䅁睁䅁䅁䅍䅄䅁䅁䅯儳䅕䅁䅯䅇䅙䅁䅅䅁䉁䅁䅁权療杂䅁䍄䉁䅁䅁䅂䅁䅁䅍䅄䅁䅁䅯睳䅕䅁䅯充䅁䅁䅯䅧䅑䅁䅅䅁䉁䅁䅁杄十䅁䅁䅏㕁䑁䅕兏ぁ䑁䅁䅍睁䅁䅁䍄䉁䅁䅁䅂䅁䅁䅍䅄䅁䅁䅯䅁䅙䅁䅯充䅁䅁䅯兣䅑䅁䅅䅁䉁䅁䅁杄十䅁䅁杍㕁䑁䅕䅍㑁䑁䅁䅍睁䅁䅁䍄䉁䅁䅁䅂䅁䅁䅍䅄䅁䅁䅯兔䅕䅁䅯充䅁䅁䅯䅤䅑䅁䅅䅁䉁䅁䅁杄啁䅁䅁杍睁䑁䅕杍㍁䑁䅍䅏睁䑁䅁䅁䵁䅉䅅䅁䕁䅁䅁睁䵁䅁䅁权睄兂䅁权剁䅁䅁权ㅂ䅂䅁允䅁䅁䅅䅁佁䉁䅑䅁硁䑁䅕兏ㅁ䑁䅁䅍睁䑁䅁䅍䅁䅁杷允䅁䅁䅍䅁䑁䅁䅷䅁䭁䉁䝅䅁䭁䍁䝙䅁䉁䅁䅁允䅁䅁䄴䅄䅁䑁䅙兏畁䑁䅉兏䅁䅁杷允䅁䅁䅑䅁䑁䅁䅷䅁䭁䍁䙳䅁䭁䅁䅑䅁䭁䡁䕑䅁䉁䅁䅁允䅁䅁䅕䅁䅁佁橨歂䵅䅉䅅䅁䕁䅁䅁睁䵁䅁䅁权呄䅁䅁权剁䅁䅁权䕁杁䅁允䅁䅁䅅䅁佁䉁䅑䅁祁䑁䅙睎硁䑁䅁䅍睁䑁䅁䅍䅁䅁杷允䅁䅁䅑䅁䑁䅁䅷䅁䭁䩁䑉䅁䭁䅁䅯䅁䭁偁䈸䅁䉁䅁䅁允䅁䅁䅕桙奂扏䥒う䵁䅉䅅䅁䕁䅁䅁睁䵁䅁䅁权䝃兂䅁权䕁䅁䅁权ㅂ䅂䅁允䅁䅁䅅䅁䙁䅁䅁䅁畄楤䉚䍄䉁䅁䅁䅂䅁䅁䅍䅄䅁䅁䅯共䅑䅁䅯睈䅙䅁䅯䅉䅙䅁䅅䅁䉁䅁䅁权呄杂䅁䍄䉁䅁䅁䅂䅁䅁䅍䅄䅁䅁䅯兎䅕䅁䅯充䅁䅁䅯兣䅑䅁䅅䅁䉁䅁䅁杄啁䅁䅁杍祁䑁䅑兎睁䑁䅕兏㕁䑁䅫䅁䵁䅉䅅䅁䕁䅁䅁睁䵁䅁䅁权䩁杂䅁权牂䅂䅁权䍃䅂䅁允䅁䅁䅅䅁䙁偁周㘴扗佸⽑䍄䉁䅁䅁睁䅁䅁䅍䅄䅁䅁䅯䅏䅕䅁䅯䅈䅙䅁䅅䅁䉁䅁䅁权慂杂䅁䍄䉁䅁䅁䅂䅁䅁䅍䅄䅁䅁䅯䄱䅕䅁䅯䅂䅁䅁䅯督䅑䅁䅅䅁䉁䅁䅁兂䅁䅁䅁䅍楫兑杷允䅁䅁䅑䅁䑁䅁䅷䅁䭁䭁䕍䅁䭁䉁䅅䅁䭁䡁䔴䅁䉁䅁䅁允䅁䅁䄴䅆䅁䑁䅍䅏睁䑁䅙䅍睁䑁䅁䅍睁䅁䅁䍄䉁䅁䅁䅂䅁䅁䅍䅄䅁䅁䅯朱䅕䅁䅯睡䅑䅁䅯睥䅑䅁䅅䅁䉁䅁䅁兂灁䥘䌯匹歪睐杷允䅁䅁䅍䅁䑁䅁䅷䅁䭁䝁䙉䅁䭁䍁䝙䅁䉁䅁䅁允䅁䅁䄴䅄䅁䑁䅫杍畁䑁䅑杍䅁䅁杷允䅁䅁䅑䅁䑁䅁䅷䅁䭁䥁䕳䅁䭁䉁䅅䅁䭁䵁䩣䅁䉁䅁䅁允䅁䅁䄴杅䅁䑁䅍杍ぁ䑁䅙兎睁䑁䅁䅍䅁䅁杷允䅁䅁䅑䅁䑁䅁䅷䅁䭁䉁䙯䅁䭁䉁䅅䅁䭁䡁䔸䅁䉁䅁䅁允䅁䅁䄴杅䅁䑁䅙睍穁䑁䅫睎硁䑁䅫兏䅁䅁杷允䅁䅁䅑䅁䑁䅁䅷䅁䭁䡁䘸䅁䭁䅁䅑䅁䭁䥁䕁䅁䉁䅁䅁允䅁䅁䅕䅁䅁䩁婩歌䵅䅉䅅䅁䕁䅁䅁睁䵁䅁䅁权䱁䅂䅁权䕁䅁䅁权⽄允䅁允䅁䅁䅅䅁䙁䅁䅁䅁湃浃䉊䍄䉁䅁䅁䅂䅁䅁䅍䅄䅁䅁䅯䅱䅕䅁䅯䅂䅁䅁䅯䅨䅑䅁䅅䅁䉁䅁䅁兂䅁䅁䅁䍍ㅶ䅑杷允䅁䅁䅑䅁䑁䅁䅷䅁䭁䙁䙫䅁䭁䉁䅅䅁䭁䝁䔸䅁䉁䅁䅁允䅁䅁䄴䅆䅁䑁䅅兎穁䑁䅙杍㉁䑁䅁䅍睁䅁䅁䍄䉁䅁䅁䅂䅁䅁䅍䅄䅁䅁䅯䅺䅑䅁䅯充䅁䅁䅯入䅑䅁䅅䅁䉁䅁䅁杄啁䅁䅁免㉁䑁䅣免睁䑁䅙䅍睁䑁䅁䅁䵁䅉䅅䅁䕁䅁䅁睁䵁䅁䅁权楂兂䅁权䕁䅁䅁权硂䅂䅁允䅁䅁䅅䅁䙁䅁䅁䕁剄浥䉴䍄䉁䅁䅁䅂䅁䅁䅍䅄䅁䅁䅯䅇䅉䅁䅯充䅁䅁䅯兂䅁䅁䅅䅁䉁䅁䅁杄坁䅁䅁䅏睁䑁䅧䅍ㅁ䑁䅁䅍睁䑁䅁䅍䅁䅁杷允䅁䅁䅑䅁䑁䅁䅷䅁䭁䍁䌴䅁䭁䅁䅑䅁䭁偁䈸䅁䉁䅁䅁允䅁䅁䅕䅁䅁乁煔き䵅䅉䅅䅁䕁䅁䅁睁䵁䅁䅁权䉄䅂䅁权晁杂䅁权杁杂䅁允䅁䅁䅅䅁䭁䵁䥑䅁䵁䅉䅅䅁䕁䅁䅁睁䵁䅁䅁权楁兂䅁权剁䅁䅁权䅃䅂䅁允䅁䅁䅅䅁佁䉁䅑䅁穁䑁䅅免㑁䑁䅫睎睁䑁䅁䅍䅁䅁杷允䅁䅁䅍䅁䑁䅁䅷䅁䭁䅁䝁䅁䭁䍁䝑䅁䉁䅁䅁允䅁䅁䅯䅊䅫䅁杷允䅁䅁䅑䅁䑁䅁䅷䅁䭁䕁䙉䅁䭁䉁䅅䅁䭁䥁䕑䅁䉁䅁䅁允䅁䅁䄴杅䅁䑁䅉杍㉁䑁䅑兎睁䑁䅁䅍䅁䅁杷允䅁䅁䅍䅁䑁䅁䅷䅁䭁䙁䙧䅁䭁䉁䜴䅁䉁䅁䅁允䅁䅁䅯䅘䅙䅁杷允䅁䅁䅑䅁䑁䅁䅷䅁䭁䭁䙕䅁䭁䉁䅅䅁䭁䥁䕍䅁䉁䅁䅁允䅁䅁䄴杅䅁䑁䅙䅍㉁䑁䅍䅎睁䑁䅁䅍䅁䅁杷允䅁䅁䅑䅁䑁䅁䅷䅁䭁䝁䑁䅁䭁䅁䅑䅁䭁䅁䅕䅁䉁䅁䅁允䅁䅁䅕䅁䅁䭁㍶ち䵅䅉䅅䅁䕁䅁䅁睁䵁䅁䅁权婂兂䅁权牂䅂䅁权䙃䅂䅁允䅁䅁䅅䅁䙁䵁䴳䵺䵺佺⽓䍄䉁䅁䅁睁䅁䅁䅍䅄䅁䅁䅯朳䅑䅁䅯䅈䅙䅁䅅䅁䉁䅁䅁权䵁睂䅁䍄䉁䅁䅁䅂䅁䅁䅍䅄䅁䅁䅯先䅕䅁䅯充䅁䅁䅯杦䅑䅁䅅䅁䉁䅁䅁杄啁䅁䅁免㑁䑁䅅李硁䑁䅧䅍睁䑁䅁䅁䵁䅉䅅䅁䕁䅁䅁睁䵁䅁䅁权䝄睁䅁权䭁䅁䅁权䙁䅁䅁允䅁䅁䅅䅁䙁偁⭰牡へ睫䄵䍄䉁䅁䅁䅂䅁䅁䅍䅄䅁䅁䅯睶䅑䅁䅯䅂䅁䅁䅯䅤䅑䅁䅅䅁䉁䅁䅁兂䅁䅁䅁䡫橷兑杷允䅁䅁䅍䅁䑁䅁䅷䅁䭁䅁䝅䅁䭁䍁䝑䅁䉁䅁䅁允䅁䅁䅯䅅䅑䅁杷允䅁䅁䅑䅁䑁䅁䅷䅁䭁䑁䘰䅁䭁䉁䅅䅁䭁䡁䕫䅁䉁䅁䅁允䅁䅁䄴䅆䅁䑁䅅杍㑁䑁䅕睎睁䑁䅁䅍睁䅁䅁䍄䉁䅁䅁䅂䅁䅁䅍䅄䅁䅁䅯睄䅙䅁䅯䅂䅁䅁䅯䅣䅑䅁䅅䅁䉁䅁䅁兂䅁䅁䅁䅓昴兑杷允䅁䅁䅑䅁䑁䅁䅷䅁䭁䱁䔸䅁䭁䝁䕳䅁䭁䡁䕳䅁䉁䅁䅁允䅁䅁䅕敨剴䉵䘶稶䴸䅉䅅䅁䑁䅁䅁睁䵁䅁䅁权敃兂䅁权慁杂䅁允䅁䅁䅅䅁䭁䕁䝳䅁䵁䅉䅅䅁䕁䅁䅁睁䵁䅁䅁权牄䅂䅁权剁䅁䅁权療䅂䅁允䅁䅁䅅䅁佁䉁䅑䅁祁䑁䅍免㉁䑁䅁䅍睁䑁䅁䅍䅁䅁杷允䅁䅁䅑䅁䑁䅁䅷䅁䭁䕁䙣䅁䭁䉁䅅䅁䭁䡁䔴䅁䉁䅁䅁允䅁䅁䄴杅䅁䑁䅑李ㅁ䑁䅁䅍睁䑁䅁䅍䅁䅁杷允䅁䅁䅍䅁䑁䅁䅷䅁䭁乁䙫䅁䭁䉁䝧䅁䉁䅁䅁允䅁䅁䅯䅒䅙䅁杷允䅁䅁䅑䅁䑁䅁䅷䅁䭁䍁䘰䅁䭁䝁䕳䅁䭁䡁䕧䅁䉁䅁䅁允䅁䅁䅕積積積積稹䴸䅉䅅䅁䕁䅁䅁睁䵁䅁䅁权㑂兂䅁权牂䅂䅁权㡂䅂䅁允䅁䅁䅅䅁䭁䕁䅣䅁䵁䅉䅅䅁䕁䅁䅁睁䵁䅁䅁权杄兂䅁权牂䅂䅁权㉂䅂䅁允䅁䅁䅅䅁䙁䉁䘫ㄶ㑇癈⽳䍄䉁䅁䅁䅂䅁䅁䅍䅄䅁䅁䅯兆䅙䅁䅯充䅁䅁䅯杧䅑䅁䅅䅁䉁䅁䅁杄十䅁䅁䅏㉁䑁䅫䅍睁䑁䅁䅍睁䅁䅁䍄䉁䅁䅁䅂䅁䅁䅍䅄䅁䅁䅯䅐䅍䅁䅯权䅁䅁䅯兂䅁䅁䅅䅁䉁䅁䅁兂䕁杖琴灳堰䅑杷允䅁䅁䅑䅁䑁䅁䅷䅁䭁䩁䐰䅁䭁䅁䅯䅁䭁偁䈸䅁䉁䅁䅁允䅁䅁䅕浔光䑗ね樹䴸䅉䅅䅁䕁䅁䅁睁䵁䅁䅁权奁兂䅁权牂䅂䅁权療䅂䅁允䅁䅁䅅䅁䙁䡁啳歲桦牥⽑䍄䉁䅁䅁䅂䅁䅁䅍䅄䅁䅁䅯睋䅕䅁䅯睡䅑䅁䅯䅦䅑䅁䅅䅁䉁䅁䅁兂䡃瑆佮ㄹ䑐睶杷允䅁䅁䅑䅁䑁䅁䅷䅁䭁䩁䙳䅁䭁䉁䅅䅁䭁䡁䕁䅁䉁䅁䅁允䅁䅁䄴杅䅁䑁䅕李ㅁ䑁䅫䅍睁䑁䅁䅍䅁䅁杷允䅁䅁䅑䅁䑁䅁䅷䅁䭁䉁䙫䅁䭁䉁䅅䅁䭁䥁䕕䅁䉁䅁䅁允䅁䅁䄴䅆䅁䑁䅅免睁䑁䅫䅍睁䑁䅁䅍睁䅁䅁䍄䉁䅁䅁睁䅁䅁䅍䅄䅁䅁䅯睪䅑䅁䅯䅊䅙䅁䅅䅁䉁䅁䅁权慁元䅁䍄䉁䅁䅁䅂䅁䅁䅍䅄䅁䅁䅯杄䅕䅁䅯充䅁䅁䅯兦䅑䅁䅅䅁䉁䅁䅁杄啁䅁䅁免硁䑁䅫睎睁䑁䅉䅍睁䑁䅁䅁䵁䅉䅅䅁䕁䅁䅁睁䵁䅁䅁权剃兂䅁权䕁䅁䅁权䕃䅂䅁允䅁䅁䅅䅁䙁䅁䅁䅁奄䍷䉆䍄䉁䅁䅁睁䅁䅁䅍䅄䅁䅁䅯李䅕䅁䅯杈䅙䅁䅅䅁䉁䅁䅁权㍁杂䅁䍄䉁䅁䅁䅂䅁䅁䅍䅄䅁䅁䅯眲䅧䅁䅯充䅁䅁䅯全䅑䅁䅅䅁䉁䅁䅁杄啁䅁䅁杍祁䑁䅧䅍睁䑁䅁䅍睁䑁䅁䅁䵁䅉䅅䅁䕁䅁䅁睁䵁䅁䅁权呄杁䅁权䕁䅁䅁权⽄允䅁允䅁䅁䅅䅁䙁䅁䅁䅁㙂噕䉚䍄䉁䅁䅁睁䅁䅁䅍䅄䅁䅁䅯杶䅑䅁䅯䅊䅙䅁䅅䅁䉁䅁䅁权⭂䅃䅁䍄䉁䅁䅁睁䅁䅁䅍䅄䅁䅁䅯兖䅕䅁䅯杊䅙䅁䅅䅁䉁䅁䅁杄䵁䅁䅁睎㕁䍁䄴睍㕁䅁䅁䍄䉁䅁䅁䅂䅁䅁䅍䅄䅁䅁䅯其䅍䅁䅯充䅁䅁䅯兂䅁䅁䅅䅁䉁䅁䅁杄啁䅁䅁睍穁䑁䅍杍睁䑁䅁䅍睁䑁䅁䅁䵁䅉䅅䅁䕁䅁䅁睁䵁䅁䅁权坁兂䅁权剁䅁䅁权㕂䅂䅁允䅁䅁䅅䅁佁䉁䅉䅁穁䑁䅣李硁䑁䅅睍ㅁ䑁䅕䅁䵁䅉䅅䅁䕁䅁䅁睁䵁䅁䅁权穃兂䅁权牂䅂䅁权⽂䅂䅁允䅁䅁䅅䅁䙁䥁牘払敧摨⽳䍄䉁䅁䅁䅂䅁䅁䅍䅄䅁䅁䅯杤䅕䅁䅯䅂䅁䅁䅯內䅑䅁䅅䅁䉁䅁䅁兂䅁䅁䅁䤴扙兑杷允䅁䅁䅍䅁䑁䅁䅷䅁䭁䅁䙙䅁䭁䉁䜴䅁䉁䅁䅁允䅁䅁䅯公䅙䅁杷允䅁䅁䅑䅁䑁䅁䅷䅁䭁䝁䘰䅁䭁䝁䕳䅁䭁䡁䕑䅁䉁䅁䅁允䅁䅁䅕⼵灵搸乊爲䴸䅉䅅䅁䕁䅁䅁睁䵁䅁䅁权啃兂䅁权剁䅁䅁权䅃䅂䅁允䅁䅁䅅䅁佁䉁䅉䅁穁䑁䅣䅏穁䑁䅕䅍睁䑁䅁䅁䵁䅉䅅䅁䕁䅁䅁睁䵁䅁䅁权湄睁䅁权䕁䅁䅁权⽄允䅁允䅁䅁䅅䅁䙁䅁䅁䅁杁䑯䈱䍄䉁䅁䅁䅂䅁䅁䅍䅄䅁䅁䅯兩䅑䅁䅯充䅁䅁䅯䅣䅑䅁䅅䅁䉁䅁䅁杄十䅁䅁䅎㍁䑁䅉䅎㕁䑁䅕免ぁ䅁䅁䍄䉁䅁䅁䅂䅁䅁䅍䅄䅁䅁䅯䅆䅙䅁䅯睡䅑䅁䅯䅣䅑䅁䅅䅁䉁䅁䅁兂硂児塲㍯㕄睐杷允䅁䅁䅍䅁䑁䅁䅷䅁䭁䕁䙉䅁䭁䉁䝯䅁䉁䅁䅁允䅁䅁䅯睋䅙䅁杷允䅁䅁䅑䅁䑁䅁䅷䅁䭁䝁䘰䅁䭁䉁䅅䅁䭁䥁䕍䅁䉁䅁䅁允䅁䅁䄴䅆䅁䑁䅅兎㍁䑁䅉兏㑁䑁䅫李祁䅁䅁䍄䉁䅁䅁睁䅁䅁䅍䅄䅁䅁䅯眷䅕䅁䅯䅈䅙䅁䅅䅁䉁䅁䅁权煁睂䅁䍄䉁䅁䅁睁䅁䅁䅍䅄䅁䅁䅯䄫䅕䅁䅯䅊䅙䅁䅅䅁䉁䅁䅁权潂元䅁䍄䉁䅁䅁䅂䅁䅁䅍䅄䅁䅁䅯睷䅕䅁䅯充䅁䅁䅯全䅑䅁䅅䅁䉁䅁䅁杄啁䅁䅁免穁䑁䅙兏睁䑁䅁䅍睁䑁䅁䅁䵁䅉䅅䅁䕁䅁䅁睁䵁䅁䅁权呂兂䅁权牂䅂䅁权䕃䅂䅁允䅁䅁䅅䅁䙁偁湃歸㍳晩⽍䍄䉁䅁䅁䅂䅁䅁䅍䅄䅁䅁䅯杄䅙䅁䅯䅂䅁䅁䅯杧䅑䅁䅅䅁䉁䅁䅁兂䅁䅁䅁偘摫兑杷允䅁䅁䅍䅁䑁䅁䅷䅁䭁佁䙧䅁䭁䍁䝑䅁䉁䅁䅁允䅁䅁䅯䅧䅫䅁杷允䅁䅁䅑䅁䑁䅁䅷䅁䭁䵁䕁䅁䭁䉁䅅䅁䭁䥁䕁䅁䉁䅁䅁允䅁䅁䄴杅䅁䑁䅕睍祁䑁䅙睎睁䑁䅁䅍䅁䅁杷允䅁䅁䅑䅁䑁䅁䅷䅁䭁䥁䍳䅁䭁䉁䅅䅁䭁偁䈸䅁䉁䅁䅁允䅁䅁䄴䅆䅁䑁䅉睍硁䑁䅕兎㉁䑁䅧李㉁䅁䅁䍄䉁䅁䅁䅂䅁䅁䅍䅄䅁䅁䅯朳䅧䅁䅯䅂䅁䅁䅯杣䅑䅁䅅䅁䉁䅁䅁兂䅁䅁䅁䥉久兑杷允䅁䅁䅑䅁䑁䅁䅷䅁䭁䥁䑉䅁䭁䅁䅯䅁䭁䅁䅕䅁䉁䅁䅁允䅁䅁䅕噎㘶兓䍷え䵁䅉䅅䅁䑁䅁䅁睁䵁䅁䅁权⭃兂䅁权敁杂䅁允䅁䅁䅅䅁䭁䡁䝣䅁䵁䅉䅅䅁䕁䅁䅁睁䵁䅁䅁权偂兂䅁权剁䅁䅁权療䅂䅁允䅁䅁䅅䅁佁䉁䅑䅁硁䑁䅕李祁䑁䅁䅍睁䑁䅁䅍䅁䅁杷允䅁䅁䅑䅁䑁䅁䅷䅁䭁䙁䍕䅁䭁䉁䅅䅁䭁偁䈸䅁䉁䅁䅁允䅁䅁䄴䅆䅁䑁䅅䅍ㅁ䑁䅁兏穁䑁䅣兎睁䅁䅁䍄䉁䅁䅁睁䅁䅁䅍䅄䅁䅁䅯睨䅑䅁䅯杇䅙䅁䅅䅁䉁䅁䅁权㥁杂䅁䍄䉁䅁䅁䅂䅁䅁䅍䅄䅁䅁䅯朰䅑䅁䅯䅂䅁䅁䅯䅦䅑䅁䅅䅁䉁䅁䅁兂䅁䅁䅁䉑㔸兑杷允䅁䅁䅑䅁䑁䅁䅷䅁䭁䙁䙁䅁䭁䉁䅅䅁䭁䡁䕁䅁䉁䅁䅁允䅁䅁䄴杅䅁䑁䅙兎㍁䑁䅫䅍睁䑁䅁䅍䅁䅁杷允䅁䅁䅑䅁䑁䅁䅷䅁䭁䅁䝫䅁䭁䉁䅅䅁䭁䡁䕕䅁䉁䅁䅁允䅁䅁䄴杅䅁䑁䅙䅍硁䑁䅫杍睁䑁䅁䅍䅁䅁杷允䅁䅁䅑䅁䑁䅁䅷䅁䭁䝁䙷䅁䭁䉁䅅䅁䭁䡁䔸䅁䉁䅁䅁允䅁䅁䄴杅䅁䑁䅧李㑁䑁䅁䅍睁䑁䅁䅍䅁䅁杷允䅁䅁䅍䅁䑁䅁䅷䅁䭁偁䕫䅁䭁䉁䝧䅁䉁䅁䅁允䅁䅁䅯䅑䅙䅁杷允䅁䅁䅑䅁䑁䅁䅷䅁䭁䥁䔰䅁䭁䝁䕳䅁䭁䡁䕉䅁䉁䅁䅁允䅁䅁䅕瑃橥䑣䬰啁䵁䅉䅅䅁䕁䅁䅁睁䵁䅁䅁权䝁兂䅁权䕁䅁䅁权睂䅂䅁允䅁䅁䅅䅁䙁䅁䅁䅁睁䑫䈱䍄䉁䅁䅁䅂䅁䅁䅍䅄䅁䅁䅯入䅕䅁䅯充䅁䅁䅯䅣䅑䅁䅅䅁䉁䅁䅁杄啁䅁䅁免睁䑁䅧睎㕁䑁䅁李祁䑁䅕䅁䵁䅉䅅䅁䑁䅁䅁睁䵁䅁䅁权䍁兂䅁权奁杂䅁允䅁䅁䅅䅁䭁䑁䝫䅁䵁䅉䅅䅁䕁䅁䅁睁䵁䅁䅁权潄䅁䅁权䕁䅁䅁权䕁杁䅁允䅁䅁䅅䅁䙁䅁䅁䵁慄䥗䉴䍄䉁䅁䅁䅂䅁䅁䅍䅄䅁䅁䅯儹䅑䅁䅯䅂䅁䅁䅯睧䅑䅁䅅䅁䉁䅁䅁兂䅁䅁䅁䭣楕兑杷允䅁䅁䅑䅁䑁䅁䅷䅁䭁䝁䙅䅁䭁䝁䕳䅁䭁䡁䕉䅁䉁䅁䅁允䅁䅁䅕瑃橥䑣䬰ぅ䵁䅉䅅䅁䕁䅁䅁睁䵁䅁䅁权坁杂䅁权剁䅁䅁权睂䅂䅁允䅁䅁䅅䅁佁䉁䅑䅁祁䑁䅅䅎ぁ䑁䅍睎㕁䑁䅅睍䅁䅁杷允䅁䅁䅍䅁䑁䅁䅷䅁䭁䍁䙕䅁䭁䉁䝧䅁䉁䅁䅁允䅁䅁䅯兇䅙䅁杷允䅁䅁䅑䅁䑁䅁䅷䅁䭁䵁䕉䅁䭁䝁䕳䅁䭁䡁䕉䅁䉁䅁䅁允䅁䅁䅕䡰㥁瑃橥䐰䴸䅉䅅䅁䕁䅁䅁睁䵁䅁䅁权硃䅂䅁权䕁䅁䅁权硂䅂䅁允䅁䅁䅅䅁䙁䅁䅁䅁捂䕺䉎䍄䉁䅁䅁䅂䅁䅁䅍䅄䅁䅁䅯䅺䅑䅁䅯睡䅑䅁䅯入䅑䅁䅅䅁䉁䅁䅁兂畃⭒㙆䭆稷睐杷允䅁䅁䅑䅁䑁䅁䅷䅁䭁䍁䙉䅁䭁䝁䕳䅁䭁䡁䕳䅁䉁䅁䅁允䅁䅁䅕報灪橊䥅啁䵁䅉䅅䅁䑁䅁䅁睁䵁䅁䅁权桁兂䅁权流杂䅁允䅁䅁䅅䅁佁䅁䅷䅁ぁ䑁䅁杌㑁䑁䅍䅁䵁䅉䅅䅁䕁䅁䅁睁䵁䅁䅁权晁䅁䅁权䉁杁䅁权䑁杁䅁允䅁䅁䅅䅁䙁䕁朴䤹さ獯䅚䍄䉁䅁䅁䅂䅁䅁䅍䅄䅁䅁䅯睴䅑䅁䅯充䅁䅁䅯入䅑䅁䅅䅁䉁䅁䅁杄十䅁䅁兎㕁䑁䅑兎硁䑁䅁䅍睁䅁䅁䍄䉁䅁䅁䅂䅁䅁䅍䅄䅁䅁䅯䅩䅑䅁䅯睡䅑䅁䅯兢䅑䅁䅅䅁䉁䅁䅁兂ぃ䡹⭡确奯䅑杷允䅁䅁䅍䅁䑁䅁䅷䅁䭁佁䙍䅁䭁䍁䝙䅁䉁䅁䅁允䅁䅁䄴杄䅁䑁䅅䅍㍁䍁䄴睍祁䅁䅁䍄䉁䅁䅁䅂䅁䅁䅍䅄䅁䅁䅯杗䅕䅁䅯充䅁䅁䅯兦䅑䅁䅅䅁䉁䅁䅁杄十䅁䅁睍ㅁ䑁䅙䅍睁䑁䅁䅍睁䅁䅁䍄䉁䅁䅁䅂䅁䅁䅍䅄䅁䅁䅯杏䅕䅁䅯䅂䅁䅁䅯睥䅑䅁䅅䅁䉁䅁䅁兂䅁䅁䅁䭗捅兑杷允䅁䅁䅍䅁䑁䅁䅷䅁䭁偁䕯䅁䭁䉁䝷䅁䉁䅁䅁允䅁䅁䅯克䅣䅁杷允䅁䅁䅑䅁䑁䅁䅷䅁䭁乁䐴䅁䭁䅁䅯䅁䭁䅁䅕䅁䉁䅁䅁允䅁䅁䅕硨婢発呤啄䵁䅉䅅䅁䕁䅁䅁睁䵁䅁䅁权楂兂䅁权剁䅁䅁权㡂䅂䅁允䅁䅁䅅䅁佁䉁䅉䅁ㅁ䑁䅁兏穁䑁䅫䅍睁䑁䅁䅁䵁䅉䅅䅁䕁䅁䅁睁䵁䅁䅁权婂䅁䅁权䉁杁䅁权䑁杁䅁允䅁䅁䅅䅁䙁䍁ㄹ獹䙉儫䉊䍄䉁䅁䅁䅂䅁䅁䅍䅄䅁䅁䅯睉䅕䅁䅯䅂䅁䅁䅯䅥䅑䅁䅅䅁䉁䅁䅁兂䅁䅁䅁䕩塅兑杷允䅁䅁䅑䅁䑁䅁䅷䅁䭁䕁䘰䅁䭁䉁䅅䅁䭁䡁䕯䅁䉁䅁䅁允䅁䅁䄴䅆䅁䑁䅅兏睁䑁䅍杍㕁䑁䅍䅍睁䅁䅁䍄䉁䅁䅁䅂䅁䅁䅍䅄䅁䅁䅯杖䅕䅁䅯睈䅙䅁䅯䅉䅙䅁䅅䅁䉁䅁䅁权䉂睂䅁䍄䉁䅁䅁睁䅁䅁䅍䅄䅁䅁䅯朵䅑䅁䅯杈䅙䅁䅅䅁䉁䅁䅁权噄杂䅁䍄䉁䅁䅁䅂䅁䅁䅍䅄䅁䅁䅯朱䅁䅁䅯䅂䅁䅁䅯䅂䅉䅁䅅䅁䉁䅁䅁兂䅁䅁䅁正牖兑杷允䅁䅁䅑䅁䑁䅁䅷䅁䭁乁䔰䅁䭁䉁䜸䅁䭁䍁䝁䅁䉁䅁䅁允䅁䅁䅯光䅙䅁杷允䅁䅁䅑䅁䑁䅁䅷䅁䭁䕁䘰䅁䭁䉁䅅䅁䭁䡁䕧䅁䉁䅁䅁允䅁䅁䄴䅆䅁䑁䅉䅍睁䑁䅫䅍ぁ䑁䅅䅍睁䅁䅁䍄䉁䅁䅁䅂䅁䅁䅍䅄䅁䅁䅯杰䅉䅁䅯䅂䅁䅁䅯眯䅅䅁䅅䅁䉁䅁䅁兂䅁䅁䅁啘睸兑杷允䅁䅁䅍䅁䑁䅁䅷䅁䭁乁䙙䅁䭁䉁䜴䅁䉁䅁䅁允䅁䅁䅯杷䅣䅁杷允䅁䅁䅑䅁䑁䅁䅷䅁䭁䱁䅷䅁䭁䅁䅑䅁䭁䅁䅕䅁䉁䅁䅁允䅁䅁䅕䅁䅁䑧祮ず䵅䅉䅅䅁䑁䅁䅁睁䵁䅁䅁权䱄兂䅁权奁杂䅁允䅁䅁䅅䅁䭁䕁䝑䅁䵁䅉䅅䅁䕁䅁䅁睁䵁䅁䅁权楂允䅁权剁䅁䅁权䙁䅁䅁允䅁䅁䅅䅁佁䉁䅑䅁祁䑁䅣兎㍁䑁䅉兎睁䑁䅁䅍䅁䅁杷允䅁䅁䅑䅁䑁䅁䅷䅁䭁䑁䙑䅁䭁䅁䅑䅁䭁䡁䔸䅁䉁䅁䅁允䅁䅁䅕䅄牉と嘵唳䵁䅉䅅䅁䕁䅁䅁睁䵁䅁䅁权湃允䅁权䭁䅁䅁权䕁杁䅁允䅁䅁䅅䅁䙁䥁坣挲㌷睕䅒䍄䉁䅁䅁䅂䅁䅁䅍䅄䅁䅁䅯杂䅙䅁䅯充䅁䅁䅯內䅑䅁䅅䅁䉁䅁䅁杄啁䅁䅁免穁䑁䅉䅏穁䑁䅅䅍睁䑁䅁䅁䵁䅉䅅䅁䕁䅁䅁睁䵁䅁䅁权䭁杂䅁权剁䅁䅁权㍂䅂䅁允䅁䅁䅅䅁佁䉁䅑䅁祁䑁䅁李㍁䑁䅉睎硁䑁䅙睎䅁䅁杷允䅁䅁䅑䅁䑁䅁䅷䅁䭁䱁䍧䅁䭁䉁䅅䅁䭁䅁䅕䅁䉁䅁䅁允䅁䅁䄴䅆䅁䑁䅅睎㕁䑁䅕䅍睁䑁䅁䅍睁䅁䅁䍄䉁䅁䅁䅂䅁䅁䅍䅄䅁䅁䅯䅐䅁䅁䅯权䅁䅁䅯䅂䅉䅁䅅䅁䉁䅁䅁兂䱃佢㝦晱䵅䅑杷允䅁䅁䅑䅁䑁䅁䅷䅁䭁䱁䅅䅁䭁䅁䅑䅁䭁䅁䍑䅁䉁䅁䅁允䅁䅁䅕䅁䅁䡁㉦歕䵅䅉䅅䅁䕁䅁䅁睁䵁䅁䅁权乄䅂䅁权牂䅂䅁权㡂䅂䅁允䅁䅁䅅䅁䙁䉁䕫杖琴瑳⽕䍄䉁䅁䅁睁䅁䅁䅍䅄䅁䅁䅯杆䅙䅁䅯䅇䅙䅁䅅䅁䉁䅁䅁权灁杂䅁䍄䉁䅁䅁睁䅁䅁䅍䅄䅁䅁䅯睂䅕䅁䅯䅈䅙䅁䅅䅁䉁䅁䅁权煁杂䅁䍄䉁䅁䅁䅂䅁䅁䅍䅄䅁䅁䅯䅅䅑䅁䅯睡䅑䅁䅯睸䅫䅁䅅䅁䉁䅁䅁权湂杁䅁䍄䉁䅁䅁䅂䅁䅁䅍䅄䅁䅁䅯朴䅕䅁䅯䅂䅁䅁䅯来䅑䅁䅅䅁䉁䅁䅁兂䅁䅁䅁之汅兑杷允䅁䅁䅍䅁䑁䅁䅷䅁䭁䙁䙅䅁䭁䉁䜴䅁䉁䅁䅁允䅁䅁䅯兢䅧䅁杷允䅁䅁䅑䅁䑁䅁䅷䅁䭁䥁䑍䅁䭁䅁䅯䅁䭁偁䈸䅁䉁䅁䅁允䅁䅁䅕䡰㥁瑃橥䐶䴸䅉䅅䅁䕁䅁䅁睁䵁䅁䅁权偁允䅁权䕁䅁䅁权䕁杁䅁允䅁䅁䅅䅁䙁䅁䅁䅁睃䝲䉚䍄䉁䅁䅁䅂䅁䅁䅍䅄䅁䅁䅯儲䅑䅁䅯䅂䅁䅁䅯睦䅑䅁䅅䅁䉁䅁䅁兂䅁䅁䅁䑋婅兑杷允䅁䅁䅑䅁䑁䅁䅷䅁䭁䉁䙳䅁䭁䝁䕳䅁䭁䡁䔰䅁䉁䅁䅁允䅁䅁䅕瑃橥䑣䬰㝴䴸䅉䅅䅁䕁䅁䅁睁䵁䅁䅁权硁兂䅁权䕁䅁䅁权䉃䅂䅁允䅁䅁䅅䅁䙁䅁䅁䅁䕂桤䉖䍄䉁䅁䅁䅂䅁䅁䅍䅄䅁䅁䅯睐䅕䅁䅯睡䅑䅁䅯杧䅑䅁䅅䅁䉁䅁䅁兂慃婭婭婭灮睐杷允䅁䅁䅑䅁䑁䅁䅷䅁䭁䥁䙕䅁䭁䅁䅑䅁䭁䡁䕙䅁䉁䅁䅁允䅁䅁䅕䅁䅁䵁⼶歕䵅䅉䅅䅁䕁䅁䅁睁䵁䅁䅁权䵄䅃䅁权剁䅁䅁权硂䅂䅁允䅁䅁䅅䅁佁䉁䅑䅁硁䑁䅅睎祁䑁䅕䅍睁䑁䅁䅍䅁䅁杷允䅁䅁䅍䅁䑁䅁䅷䅁䭁乁䕉䅁䭁䉁䝯䅁䉁䅁䅁允䅁䅁䅯睋䅙䅁杷允䅁䅁䅑䅁䑁䅁䅷䅁䭁䡁䙁䅁䭁䅁䅑䅁䭁䝁䔰䅁䉁䅁䅁允䅁䅁䅕䅁䅁䕁䝁啋䵅䅉䅅䅁䕁䅁䅁睁䵁䅁䅁权䭄兂䅁权牂䅂䅁权㑂䅂䅁允䅁䅁䅅䅁䙁偁周㘴扗乸⽧䍄䉁䅁䅁䅂䅁䅁䅍䅄䅁䅁䅯末䅕䅁䅯睡䅑䅁䅯全䅑䅁䅅䅁䉁䅁䅁兂十㡧䭄啯䍕䅷杷允䅁䅁䅍䅁䑁䅁䅷䅁䭁乁䙉䅁䭁䉁䝷䅁䉁䅁䅁允䅁䅁䅯杋䅣䅁杷允䅁䅁䅍䅁䑁䅁䅷䅁䭁䅁䝑䅁䭁䉁䝷䅁䉁䅁䅁允䅁䅁䅯䅪䅙䅁杷允䅁䅁䅍䅁䑁䅁䅷䅁䭁䱁䙍䅁䭁䉁䝧䅁䉁䅁䅁允䅁䅁䅯兌䅙䅁杷允䅁䅁䅑䅁䑁䅁䅷䅁䭁佁䕳䅁䭁䉁䅅䅁䭁䥁䕉䅁䉁䅁䅁允䅁䅁䅯睒䅁䅁杷允䅁䅁䅑䅁䑁䅁䅷䅁䭁䍁䘰䅁䭁䉁䜸䅁䭁䍁䝁䅁䉁䅁䅁允䅁䅁䅯䅷䅣䅁杷允䅁䅁䅑䅁䑁䅁䅷䅁䭁䙁䙅䅁䭁䅁䅑䅁䭁䝁䔸䅁䉁䅁䅁允䅁䅁䅕䅁䅁䑁晄䕏䵅䅉䅅䅁䕁䅁䅁睁䵁䅁䅁权畃䅂䅁权剁䅁䅁权䅃䅂䅁允䅁䅁䅅䅁佁䉁䅉䅁㑁䑁䅣睍睁䑁䅁䅍睁䑁䅁䅁䵁䅉䅅䅁䕁䅁䅁睁䵁䅁䅁权䥄䅂䅁权䕁䅁䅁权硂䅂䅁允䅁䅁䅅䅁䙁䅁䅁䅁兂硫䉒䍄䉁䅁䅁䅂䅁䅁䅍䅄䅁䅁䅯元䅕䅁䅯睡䅑䅁䅯睢䅑䅁䅅䅁䉁䅁䅁兂獄払敧敨桶睐杷允䅁䅁䅑䅁䑁䅁䅷䅁䭁䅁䑙䅁䭁䅁䅑䅁䭁䅁䅕䅁䉁䅁䅁允䅁䅁䅕䅁䅁佁樷啡䵅䅉䅅䅁䕁䅁䅁睁䵁䅁䅁权佄䅂䅁权剁䅁䅁权祂䅂䅁允䅁䅁䅅䅁佁䉁䅑䅁祁䑁䅍杍㍁䑁䅧兏㑁䑁䅅免䅁䅁杷允䅁䅁䅑䅁䑁䅁䅷䅁䭁䩁䙉䅁䭁䝁䕳䅁䭁䡁䕷䅁䉁䅁䅁允䅁䅁䅕敨剴䉵䘶歇䵁䅉䅅䅁䑁䅁䅁睁䵁䅁䅁权湂兂䅁权捁杂䅁允䅁䅁䅅䅁䭁䩁䝑䅁䵁䅉䅅䅁䕁䅁䅁睁䵁䅁䅁权元䅁䅁权䕁䅁䅁权䕁杁䅁允䅁䅁䅅䅁䙁䅁䅁䅁敄坏䉰䍄䉁䅁䅁睁䅁䅁䅍䅄䅁䅁䅯睩䅕䅁䅯杈䅙䅁䅅䅁䉁䅁䅁权慃睂䅁䍄䉁䅁䅁䅂䅁䅁䅍䅄䅁䅁䅯杁䅑䅁䅯权䅁䅁䅯眯䅅䅁䅅䅁䉁䅁䅁兂塄㍯㥁瑃䕣䅑杷允䅁䅁䅑䅁䑁䅁䅷䅁䭁䕁䙷䅁䭁䅁䅑䅁䭁䡁䔸䅁䉁䅁䅁允䅁䅁䅕䅁䅁佁偔歐䵅䅉䅅䅁䕁䅁䅁睁䵁䅁䅁权⽄䅂䅁权剁䅁䅁权㍂䅂䅁允䅁䅁䅅䅁佁䉁䅉䅁㕁䑁䅍䅎睁䑁䅁䅍睁䑁䅁䅁䵁䅉䅅䅁䕁䅁䅁睁䵁䅁䅁权䍁杂䅁权晁杂䅁权杁杂䅁允䅁䅁䅅䅁䭁䑁䝅䅁䵁䅉䅅䅁䕁䅁䅁睁䵁䅁䅁权牄允䅁权䉁杁䅁权䍁杁䅁允䅁䅁䅅䅁䙁䥁堲桢灌偰䅰䍄䉁䅁䅁䅂䅁䅁䅍䅄䅁䅁䅯睴䅕䅁䅯睡䅑䅁䅯兣䅑䅁䅅䅁䉁䅁䅁兂䵂㑎䉬余䅘睶杷允䅁䅁䅑䅁䑁䅁䅷䅁䭁偁䙅䅁䭁䉁䅅䅁䭁䥁䕅䅁䉁䅁䅁允䅁䅁䄴杅䅁䑁䅍兏㉁䑁䅫免穁䑁䅫兏䅁䅁杷允䅁䅁䅍䅁䑁䅁䅷䅁䭁䥁䕷䅁䭁䉁䝷䅁䉁䅁䅁允䅁䅁䅯杍䅙䅁杷允䅁䅁䅑䅁䑁䅁䅷䅁䭁䩁䕍䅁䭁䝁䕳䅁䭁䥁䕅䅁䉁䅁䅁允䅁䅁䅕潂噇㑑獴含䴸䅉䅅䅁䕁䅁䅁睁䵁䅁䅁权䍄䅂䅁权䕁䅁䅁权䙃䅂䅁允䅁䅁䅅䅁䙁䅁䅁䅁䵁桸䉊䍄䉁䅁䅁睁䅁䅁䅍䅄䅁䅁䅯䅤䅕䅁䅯䅇䅙䅁䅅䅁䉁䅁䅁权㕁杂䅁䍄䉁䅁䅁䅂䅁䅁䅍䅄䅁䅁䅯兢䅅䅁䅯充䅁䅁䅯䅂䅉䅁䅅䅁䉁䅁䅁杄啁䅁䅁兏㉁䑁䅍䅎睁䑁䅁䅍睁䑁䅁䅁䵁䅉䅅䅁䕁䅁䅁睁䵁䅁䅁权㉂兂䅁权䕁䅁䅁权あ䅂䅁允䅁䅁䅅䅁䙁䅁䅁䅁权硬䉎䍄䉁䅁䅁睁䅁䅁䅍䅄䅁䅁䅯睅䅕䅁䅯杈䅙䅁䅅䅁䉁䅁䅁权ぁ杂䅁䍄䉁䅁䅁睁䅁䅁䅍䅄䅁䅁䅯入䅕䅁䅯䅊䅙䅁䅅䅁䉁䅁䅁权允䅂䅁䍄䉁䅁䅁䅂䅁䅁䅍䅄䅁䅁䅯杂䅙䅁䅯充䅁䅁䅯全䅑䅁䅅䅁䉁䅁䅁杄啁䅁䅁免祁䑁䅕免㍁䑁䅙䅍睁䑁䅁䅁䵁䅉䅅䅁䕁䅁䅁睁䵁䅁䅁权㑃䅂䅁权剁䅁䅁权䑃䅂䅁允䅁䅁䅅䅁佁䉁䅉䅁ㅁ䑁䅅李㕁䑁䅉䅍睁䑁䅁䅁䵁䅉䅅䅁䕁䅁䅁睁䵁䅁䅁权慃兂䅁权䕁䅁䅁权䍃䅂䅁允䅁䅁䅅䅁䙁䅁䅁䅁㡄䉗䉰䍄䉁䅁䅁䅂䅁䅁䅍䅄䅁䅁䅯䄴䅍䅁䅯权䅁䅁䅯眯䅅䅁䅅䅁䉁䅁䅁兂䝁婧䑖㑩㉷䅑杷允䅁䅁䅑䅁䑁䅁䅷䅁䭁佁䕯䅁䭁䉁䅅䅁䭁䥁䕑䅁䉁䅁䅁允䅁䅁䄴䅆䅁䑁䅅兎㑁䑁䅉䅍睁䑁䅁䅍睁䅁䅁䍄䉁䅁䅁䅂䅁䅁䅍䅄䅁䅁䅯兊䅕䅁䅯䅂䅁䅁䅯杦䅑䅁䅅䅁䉁䅁䅁兂䅁䅁䅃啦䅤兑杷允䅁䅁䅑䅁䑁䅁䅷䅁䭁䭁䕍䅁䭁䉁䅅䅁䭁䡁䕧䅁䉁䅁䅁允䅁䅁䄴䅆䅁䑁䅍李㑁䑁䅙䅍睁䑁䅁䅍睁䅁䅁䍄䉁䅁䅁䅂䅁䅁䅍䅄䅁䅁䅯䅧䅕䅁䅯睈䅙䅁䅯䅉䅙䅁䅅䅁䉁䅁䅁权穁杂䅁䍄䉁䅁䅁䅂䅁䅁䅍䅄䅁䅁䅯兔䅕䅁䅯睈䅙䅁䅯䅉䅙䅁䅅䅁䉁䅁䅁权㉁杂䅁䍄䉁䅁䅁䅂䅁䅁䅍䅄䅁䅁䅯睱䅕䅁䅯䅂䅁䅁䅯兣䅑䅁䅅䅁䉁䅁䅁兂䅁䅁䅁䙅䍫兑杷允䅁䅁䅍䅁䑁䅁䅷䅁䭁䭁䕅䅁䭁䉁䜴䅁䉁䅁䅁允䅁䅁䅯杖䅙䅁杷允䅁䅁䅑䅁䑁䅁䅷䅁䭁偁䕣䅁䭁䉁䅅䅁䭁䝁䔰䅁䉁䅁䅁允䅁䅁䄴䅆䅁䑁䅅䅍祁䑁䅙䅎硁䑁䅙䅍ㅁ䅁䅁䍄䉁䅁䅁䅂䅁䅁䅍䅄䅁䅁䅯䅃䅉䅁䅯䅂䅁䅁䅯兂䅁䅁䅅䅁䉁䅁䅁兂䅁䅁䅁乯⭊兑杷允䅁䅁䅑䅁䑁䅁䅷䅁䭁佁䔸䅁䭁䉁䅅䅁䭁䡁䔸䅁䉁䅁䅁允䅁䅁䄴䅆䅁䑁䅅䅍硁䑁䅉睎穁䑁䅑䅍ぁ䅁䅁䍄䉁䅁䅁䅂䅁䅁䅍䅄䅁䅁䅯䅲䅑䅁䅯睡䅑䅁䅯睤䅑䅁䅅䅁䉁䅁䅁兂㉄䙋偹癷奘睐杷允䅁䅁䅍䅁䑁䅁䅷䅁䭁乁䕅䅁䭁䉁䝯䅁䉁䅁䅁允䅁䅁䅯䅐䅙䅁杷允䅁䅁䅑䅁䑁䅁䅷䅁䭁䕁䉧䅁䭁䅁䅯䅁䭁䅁䅕䅁䉁䅁䅁允䅁䅁䅕硫䕧杖琴あ䵁䅉䅅䅁䕁䅁䅁睁䵁䅁䅁权䍃睁䅁权剁䅁䅁权䙁䅁䅁允䅁䅁䅅䅁佁䉁䅉䅁㕁䑁䅙睍㉁䑁䅍䅏ぁ䑁䅅䅁䵁䅉䅅䅁䕁䅁䅁睁䵁䅁䅁权汁兂䅁权䕁䅁䅁权㙂䅂䅁允䅁䅁䅅䅁䙁䅁䅁䅁杂歕䉂䍄䉁䅁䅁䅂䅁䅁䅍䅄䅁䅁䅯睹䅕䅁䅯睡䅑䅁䅯杤䅑䅁䅅䅁䉁䅁䅁兂摄䅊䉡啬䉍䅑杷允䅁䅁䅑䅁䑁䅁䅷䅁䭁䵁䤸䅁䭁䝁䕳䅁䭁䥁䕅䅁䉁䅁䅁允䅁䅁䅕〰椱䙅㕧䐷䴸䅉䅅䅁䑁䅁䅁睁䵁䅁䅁权㍄䅂䅁权流杂䅁允䅁䅁䅅䅁佁䅁䅷䅁㑁䑁䅙杌㉁䑁䅉䅁䵁䅉䅅䅁䕁䅁䅁睁䵁䅁䅁权睃杁䅁权䭁䅁䅁权⽄允䅁允䅁䅁䅅䅁䙁䵁桵扒穢卶䅊䍄䉁䅁䅁睁䅁䅁䅍䅄䅁䅁䅯䅡䅕䅁䅯杊䅙䅁䅅䅁䉁䅁䅁杄䵁䅁䅁兏㍁䍁䄴睎㉁䅁䅁䍄䉁䅁䅁䅂䅁䅁䅍䅄䅁䅁䅯睹䅧䅁䅯充䅁䅁䅯杣䅑䅁䅅䅁䉁䅁䅁杄啁䅁䅁免祁䑁䅕兏㑁䑁䅑䅍睁䑁䅁䅁䵁䅉䅅䅁䕁䅁䅁睁䵁䅁䅁权䝁兂䅁权剁䅁䅁权㝂䅂䅁允䅁䅁䅅䅁佁䉁䅉䅁祁䑁䅕免㉁䑁䅙䅍睁䑁䅁䅁䵁䅉䅅䅁䕁䅁䅁睁䵁䅁䅁权㕄兂䅁权牂䅂䅁权䍃䅂䅁允䅁䅁䅅䅁䙁䩁䕺䱉祂䱡⽅䍄䉁䅁䅁睁䅁䅁䅍䅄䅁䅁䅯兮䅕䅁䅯杊䅙䅁䅅䅁䉁䅁䅁杄䵁䅁䅁兏㑁䍁䄴睍㕁䅁䅁䍄䉁䅁䅁睁䅁䅁䅍䅄䅁䅁䅯杵䅑䅁䅯杇䅙䅁䅅䅁䉁䅁䅁权䅂杂䅁䍄䉁䅁䅁䅂䅁䅁䅍䅄䅁䅁䅯兰䅕䅁䅯䅂䅁䅁䅯兢䅑䅁䅅䅁䉁䅁䅁兂䅁䅁䅁䍱䵯兑杷允䅁䅁䅑䅁䑁䅁䅷䅁䭁䩁䑅䅁䭁䅁䅑䅁䭁䅁䅕䅁䉁䅁䅁允䅁䅁䅕䅁䅁䉁坩䕙䵅䅉䅅䅁䕁䅁䅁睁䵁䅁䅁权⽂兂䅁权牂䅂䅁权䕃䅂䅁允䅁䅁䅅䅁䙁乁佮ㄹ橐数⽣䍄䉁䅁䅁䅂䅁䅁䅍䅄䅁䅁䅯睶䅑䅁䅯睡䅑䅁䅯兣䅑䅁䅅䅁䉁䅁䅁兂獃䙈歰㥏堯睐杷允䅁䅁䅑䅁䑁䅁䅷䅁䭁佁䕅䅁䭁䉁䅅䅁䭁䥁䕁䅁䉁䅁䅁允䅁䅁䄴杅䅁䑁䅙杍睁䑁䅙免睁䑁䅁䅍䅁䅁杷允䅁䅁䅍䅁䑁䅁䅷䅁䭁䑁䙑䅁䭁䉁䝯䅁䉁䅁䅁允䅁䅁䅯朱䅙䅁杷允䅁䅁䅑䅁䑁䅁䅷䅁䭁䝁䉣䅁䭁䅁䅑䅁䭁䅁䍑䅁䉁䅁䅁允䅁䅁䅕䅁䅁䅷慍に䵅䅉䅅䅁䑁䅁䅁睁䵁䅁䅁权䅃兂䅁权敁杂䅁允䅁䅁䅅䅁䭁䭁䜸䅁䵁䅉䅅䅁䕁䅁䅁睁䵁䅁䅁权啃杁䅁权剁䅁䅁权䙁䅁䅁允䅁䅁䅅䅁佁䉁䅑䅁祁䑁䅅䅎睁䑁䅁䅍睁䑁䅁䅍䅁䅁杷允䅁䅁䅑䅁䑁䅁䅷䅁䭁乁䥉䅁䭁䉁䅅䅁䭁䥁䕕䅁䉁䅁䅁允䅁䅁䄴䅆䅁䑁䅉免睁䑁䅅睍ぁ䑁䅙䅏硁䅁䅁䍄䉁䅁䅁䅂䅁䅁䅍䅄䅁䅁䅯䅪䅉䅁䅯充䅁䅁䅯兂䅁䅁䅅䅁䉁䅁䅁杄啁䅁䅁免ㅁ䑁䅁睎睁䑁䅙䅎ㅁ䑁䅅䅁䵁䅉䅅䅁䕁䅁䅁睁䵁䅁䅁权㑃睁䅁权䕁䅁䅁权⽄允䅁允䅁䅁䅅䅁䙁䅁䅁䅁㑄穁䉎䍄䉁䅁䅁䅂䅁䅁䅍䅄䅁䅁䅯杁䅙䅁䅯睡䅑䅁䅯䅧䅑䅁䅅䅁䉁䅁䅁兂塄㍯㥁瑃呦睐杷允䅁䅁䅍䅁䑁䅁䅷䅁䭁乁䕷䅁䭁䍁䝑䅁䉁䅁䅁允䅁䅁䅯睙䅙䅁杷允䅁䅁䅑䅁䑁䅁䅷䅁䭁䭁䙁䅁䭁䅁䅑䅁䭁䡁䕳䅁䉁䅁䅁允䅁䅁䅕䅁䅁䥁㝂き䵅䅉䅅䅁䑁䅁䅁睁䵁䅁䅁权㑄䅂䅁权捁杂䅁允䅁䅁䅅䅁䭁䕁䝅䅁䵁䅉䅅䅁䕁䅁䅁睁䵁䅁䅁权潁杁䅁权剁䅁䅁权⽄允䅁允䅁䅁䅅䅁佁䉁䅉䅁㍁䑁䅙䅏㉁䑁䅉䅍睁䑁䅁䅁䵁䅉䅅䅁䕁䅁䅁睁䵁䅁䅁权塄䅂䅁权剁䅁䅁权㡂䅂䅁允䅁䅁䅅䅁䭁䕁䅣䅁䵁䅉䅅䅁䕁䅁䅁睁䵁䅁䅁权㕁兂䅁权䕁䅁䅁权䍃䅂䅁允䅁䅁䅅䅁䙁䅁䅁䅁睂䍌䉸䍄䉁䅁䅁䅂䅁䅁䅍䅄䅁䅁䅯朲䅕䅁䅯充䅁䅁䅯兦䅑䅁䅅䅁䉁䅁䅁杄十䅁䅁睍㕁䑁䅣杍ぁ䑁䅁䅍睁䅁䅁䍄䉁䅁䅁睁䅁䅁䅍䅄䅁䅁䅯眫䅕䅁䅯杇䅙䅁䅅䅁䉁䅁䅁权䅄杂䅁䍄䉁䅁䅁䅂䅁䅁䅍䅄䅁䅁䅯眰䅕䅁䅯䅂䅁䅁䅯䅥䅑䅁䅅䅁䉁䅁䅁兂䅁䅁䅁䥥睙兑杷允䅁䅁䅑䅁䑁䅁䅷䅁䭁䭁䕅䅁䭁䝁䕳䅁䭁䥁䕍䅁䉁䅁䅁允䅁䅁䅕灭婭婭婭吸䴸䅉䅅䅁䕁䅁䅁睁䵁䅁䅁权灁䅁䅁权䕁䅁䅁权䙁䅁䅁允䅁䅁䅅䅁䙁䅁䅁䅁䵁浖䉴䍄䉁䅁䅁䅂䅁䅁䅍䅄䅁䅁䅯䅵䅑䅁䅯充䅁䅁䅯入䅑䅁䅅䅁䉁䅁䅁杄十䅁䅁兎穁䑁䅍免祁䑁䅁䅍睁䅁䅁䍄䉁䅁䅁䅂䅁䅁䅍䅄䅁䅁䅯兵䅕䅁䅯䅂䅁䅁䅯䅨䅑䅁䅅䅁䉁䅁䅁兂䅁䅁䅁䈳慉兑杷允䅁䅁䅍䅁䑁䅁䅷䅁䭁䥁䕷䅁䭁䍁䝑䅁䉁䅁䅁允䅁䅁䅯䄱䅧䅁杷允䅁䅁䅑䅁䑁䅁䅷䅁䭁䥁䍷䅁䭁䅁䅯䅁䭁偁䈸䅁䉁䅁䅁允䅁䅁䅕浚浚浚䝡く䵁䅉䅅䅁䕁䅁䅁睁䵁䅁䅁权ㅂ睁䅁权䭁䅁䅁权䙁䅁䅁允䅁䅁䅅䅁䙁䩁畨潅䅐杹䅴䍄䉁䅁䅁䅂䅁䅁䅍䅄䅁䅁䅯杌䅕䅁䅯睡䅑䅁䅯睢䅑䅁䅅䅁䉁䅁䅁兂䭁㘱睎児䉯䅑杷允䅁䅁䅍䅁䑁䅁䅷䅁䭁偁䙷䅁䭁䍁䝙䅁䉁䅁䅁允䅁䅁䄴䅄䅁䑁䅫䅏畁䑁䅉睍䅁䅁杷允䅁䅁䅑䅁䑁䅁䅷䅁䭁䩁䔸䅁䭁䉁䅅䅁䭁䥁䕑䅁䉁䅁䅁允䅁䅁䄴杅䅁䑁䅙䅎㉁䑁䅣睍睁䑁䅁䅍䅁䅁杷允䅁䅁䅑䅁䑁䅁䅷䅁䭁䵁䕫䅁䭁䉁䅅䅁䭁䥁䕍䅁䉁䅁䅁允䅁䅁䄴䅆䅁䑁䅅免ぁ䑁䅉䅏ぁ䑁䅁䅍睁䅁䅁䍄䉁䅁䅁䅂䅁䅁䅍䅄䅁䅁䅯兪䅅䅁䅯权䅁䅁䅯兂䅁䅁䅅䅁䉁䅁䅁兂婁䙂余呌光䅑杷允䅁䅁䅑䅁䑁䅁䅷䅁䭁䵁䐸䅁䭁䅁䅯䅁䭁䅁䅕䅁䉁䅁䅁允䅁䅁䅕呦ㄸ牘䩰歁䵁䅉䅅䅁䕁䅁䅁睁䵁䅁䅁权奃䅂䅁权剁䅁䅁权祂䅂䅁允䅁䅁䅅䅁佁䉁䅉䅁ㅁ䑁䅙睍㉁䑁䅣䅍睁䑁䅁䅁䵁䅉䅅䅁䕁䅁䅁睁䵁䅁䅁权卄兂䅁权剁䅁䅁权⽂䅂䅁允䅁䅁䅅䅁佁䉁䅉䅁㍁䑁䅅免睁䑁䅁䅍睁䑁䅁䅁䵁䅉䅅䅁䑁䅁䅁睁䵁䅁䅁权牁兂䅁权敁杂䅁允䅁䅁䅅䅁䭁䕁䝙䅁䵁䅉䅅䅁䕁䅁䅁睁䵁䅁䅁权祃兂䅁权䕁䅁䅁权㑂䅂䅁允䅁䅁䅅䅁䙁䅁䅁䅁潃呯䈹䍄䉁䅁䅁䅂䅁䅁䅍䅄䅁䅁䅯典䅕䅁䅯䅂䅁䅁䅯兦䅑䅁䅅䅁䉁䅁䅁兂䅁䅁䅁䥯䝖兑杷允䅁䅁䅑䅁䑁䅁䅷䅁䭁䅁䝅䅁䭁䝁䕳䅁䭁䡁䔴䅁䉁䅁䅁允䅁䅁䅕婤奍䙂余吵䴸䅉䅅䅁䕁䅁䅁睁䵁䅁䅁权权杁䅁权䭁䅁䅁权䙁䅁䅁允䅁䅁䅅䅁䙁䙁余扌摋眷䅖䍄䉁䅁䅁䅂䅁䅁䅍䅄䅁䅁䅯兲䅕䅁䅯充䅁䅁䅯䅥䅑䅁䅅䅁䉁䅁䅁杄十䅁䅁睎穁䑁䅕睎㑁䑁䅙睎ㅁ䅁䅁䍄䉁䅁䅁䅂䅁䅁䅍䅄䅁䅁䅯䄯䅑䅁䅯睈䅙䅁䅯䅉䅙䅁䅅䅁䉁䅁䅁权奃睂䅁䍄䉁䅁䅁睁䅁䅁䅍䅄䅁䅁䅯䅭䅑䅁䅯䅇䅙䅁䅅䅁䉁䅁䅁权婁杂䅁䍄䉁䅁䅁睁䅁䅁䅍䅄䅁䅁䅯兺䅕䅁䅯杊䅙䅁䅅䅁䉁䅁䅁杄䵁䅁䅁兏ぁ䍁䄴免穁䅁䅁䍄䉁䅁䅁睁䅁䅁䅍䅄䅁䅁䅯睖䅕䅁䅯䅈䅙䅁䅅䅁䉁䅁䅁权䩂杂䅁䍄䉁䅁䅁䅂䅁䅁䅍䅄䅁䅁䅯䅧䅅䅁䅯充䅁䅁䅯䅂䅉䅁䅅䅁䉁䅁䅁杄啁䅁䅁李硁䑁䅙免ㅁ䑁䅁䅍睁䑁䅁䅁䵁䅉䅅䅁䑁䅁䅁睁䵁䅁䅁权噃䅂䅁权慁杂䅁允䅁䅁䅅䅁䭁䕁䝳䅁䵁䅉䅅䅁䕁䅁䅁睁䵁䅁䅁权㍄兂䅁权牂䅂䅁权ㅂ䅂䅁允䅁䅁䅅䅁䙁䥁牘払敧敨⽍䍄䉁䅁䅁䅂䅁䅁䅍䅄䅁䅁䅯䅇䅕䅁䅯充䅁䅁䅯睤䅑䅁䅅䅁䉁䅁䅁杄啁䅁䅁兎㍁䑁䅣杍睁䑁䅁䅍睁䑁䅁䅁䵁䅉䅅䅁䕁䅁䅁睁䵁䅁䅁权噁杂䅁权牂䅂䅁权㕂䅂䅁允䅁䅁䅅䅁䙁䝁浚浚浚癚⽉䍄䉁䅁䅁䅂䅁䅁䅍䅄䅁䅁䅯兯䅑䅁䅯充䅁䅁䅯睤䅑䅁䅅䅁䉁䅁䅁杄啁䅁䅁免硁䑁䅍睎㍁䑁䅕䅍睁䑁䅁䅁䵁䅉䅅䅁䕁䅁䅁睁䵁䅁䅁权畂兂䅁权牂䅂䅁权㉂䅂䅁允䅁䅁䅅䅁䙁䡁灮橊䥅䱲⽷䍄䉁䅁䅁䅂䅁䅁䅍䅄䅁䅁䅯杭䅕䅁䅯䅂䅁䅁䅯䅥䅑䅁䅅䅁䉁䅁䅁兂䅁䅁䅁佭楅兑杷允䅁䅁䅍䅁䑁䅁䅷䅁䭁䭁䔸䅁䭁䉁䝧䅁䉁䅁䅁允䅁䅁䅯杓䅙䅁杷允䅁䅁䅑䅁䑁䅁䅷䅁䭁䱁䕅䅁䭁䅁䅑䅁䭁䡁䔴䅁䉁䅁䅁允䅁䅁䅕䅁䅁䑁乄こ䵅䅉䅅䅁䕁䅁䅁睁䵁䅁䅁权䱃兂䅁权䕁䅁䅁权䍃䅂䅁允䅁䅁䅅䅁䙁䅁䅁䅁允楗䉴䍄䉁䅁䅁䅂䅁䅁䅍䅄䅁䅁䅯䅃䅙䅁䅯睈䅙䅁䅯䅉䅙䅁䅅䅁䉁䅁䅁权捃杂䅁䍄䉁䅁䅁睁䅁䅁䅍䅄䅁䅁䅯公䅑䅁䅯䅈䅙䅁䅅䅁䉁䅁䅁权煁杂䅁䍄䉁䅁䅁睁䅁䅁䅍䅄䅁䅁䅯共䅑䅁䅯杈䅙䅁䅅䅁䉁䅁䅁权剂杂䅁䍄䉁䅁䅁䅂䅁䅁䅍䅄䅁䅁䅯眫䅑䅁䅯䅂䅁䅁䅯䅧䅑䅁䅅䅁䉁䅁䅁兂䅁䅁䅁䨸䰸兑杷允䅁䅁䅍䅁䑁䅁䅷䅁䭁偁䕯䅁䭁䉁䝯䅁䉁䅁䅁允䅁䅁䅯睘䅙䅁杷允䅁䅁䅑䅁䑁䅁䅷䅁䭁䥁䕳䅁䭁䉁䅅䅁䭁䡁䕙䅁䉁䅁䅁允䅁䅁䄴杅䅁䑁䅑䅎㍁䑁䅉兏睁䑁䅁䅍䅁䅁杷允䅁䅁䅍䅁䑁䅁䅷䅁䭁䥁䙫䅁䭁䉁䜴䅁䉁䅁䅁允䅁䅁䅯睕䅙䅁杷允䅁䅁䅑䅁䑁䅁䅷䅁䭁乁䕍䅁䭁䝁䕳䅁䭁䡁䕳䅁䉁䅁䅁允䅁䅁䅕硥畓⭒㙆䑬䴸䅉䅅䅁䕁䅁䅁睁䵁䅁䅁权呄䅂䅁权牂䅂䅁权䕃䅂䅁允䅁䅁䅅䅁䙁䩁奍䙂余晌⽁䍄䉁䅁䅁睁䅁䅁䅍䅄䅁䅁䅯䅥䅕䅁䅯杈䅙䅁䅅䅁䉁䅁䅁权捂杂䅁䍄䉁䅁䅁睁䅁䅁䅍䅄䅁䅁䅯眫䅕䅁䅯䅈䅙䅁䅅䅁䉁䅁䅁权獁睂䅁䍄䉁䅁䅁睁䅁䅁䅍䅄䅁䅁䅯杮䅕䅁䅯䅇䅙䅁䅅䅁䉁䅁䅁权䕂杂䅁䍄䉁䅁䅁䅂䅁䅁䅍䅄䅁䅁䅯睶䅍䅁䅯权䅁䅁䅯眯䅅䅁䅅䅁䉁䅁䅁兂㍁啩杆搵㙄睐杷允䅁䅁䅑䅁䑁䅁䅷䅁䭁䩁䕧䅁䭁䅁䅑䅁䭁䥁䕁䅁䉁䅁䅁允䅁䅁䅕䅁䅁䅁睄欯䵁䅉䅅䅁䑁䅁䅁睁䵁䅁䅁权噃兂䅁权歁杂䅁允䅁䅁䅅䅁䭁乁䥣䅁䵁䅉䅅䅁䕁䅁䅁睁䵁䅁䅁权慃䅂䅁权牂䅂䅁权䕃䅂䅁允䅁䅁䅅䅁䙁乁倹婪畤桅䄳䍄䉁䅁䅁䅂䅁䅁䅍䅄䅁䅁䅯睧䅕䅁䅯充䅁䅁䅯杤䅑䅁䅅䅁䉁䅁䅁杄啁䅁䅁免硁䑁䅉睎睁䑁䅙䅍睁䑁䅁䅁䵁䅉䅅䅁䑁䅁䅁睁䵁䅁䅁权允兂䅁权敁杂䅁允䅁䅁䅅䅁䭁䙁䜰䅁䵁䅉䅅䅁䕁䅁䅁睁䵁䅁䅁权癄兂䅁权牂䅂䅁权䍃䅂䅁允䅁䅁䅅䅁䙁䭁䙊癴㥐倱⽓䍄䉁䅁䅁䅂䅁䅁䅍䅄䅁䅁䅯杊䅕䅁䅯䅂䅁䅁䅯䅧䅑䅁䅅䅁䉁䅁䅁兂䅁䅁䅁䍦䍚兑杷允䅁䅁䅑䅁䑁䅁䅷䅁䭁䅁䑁䅁䭁䅁䅯䅁䭁偁䈸䅁䉁䅁䅁允䅁䅁䅯睚䅉䅁杷允䅁䅁䅑䅁䑁䅁䅷䅁䭁䕁䙳䅁䭁䅁䅑䅁䭁䥁䕑䅁䉁䅁䅁允䅁䅁䅕䅁䅁乁獚啋䵅䅉䅅䅁䕁䅁䅁睁䵁䅁䅁权啂兂䅁权晁杂䅁权杁杂䅁允䅁䅁䅅䅁䭁䙁䩑䅁䵁䅉䅅䅁䕁䅁䅁睁䵁䅁䅁权桃兂䅁权牂䅂䅁权㙂䅂䅁允䅁䅁䅅䅁䙁䵁ㅐ䙋偹癷⽅䍄䉁䅁䅁䅂䅁䅁䅍䅄䅁䅁䅯关䅁䅁䅯充䅁䅁䅯兂䅁䅁䅅䅁䉁䅁䅁杄啁䅁䅁兏ㅁ䑁䅅睎㕁䑁䅅䅍睁䑁䅁䅁䵁䅉䅅䅁䕁䅁䅁睁䵁䅁䅁权瑁兂䅁权牂䅂䅁权ㅂ䅂䅁允䅁䅁䅅䅁䙁䵁ㅐ䙋偹癷⽕䍄䉁䅁䅁䅂䅁䅁䅍䅄䅁䅁䅯睕䅕䅁䅯充䅁䅁䅯督䅑䅁䅅䅁䉁䅁䅁杄十䅁䅁兎睁䑁䅍睍㉁䑁䅅免㉁䅁䅁䍄䉁䅁䅁睁䅁䅁䅍䅄䅁䅁䅯杹䅑䅁䅯䅈䅙䅁䅅䅁䉁䅁䅁权䩂杂䅁䍄䉁䅁䅁䅂䅁䅁䅍䅄䅁䅁䅯朰䅅䅁䅯允䅉䅁䅯兂䅉䅁䅅䅁䉁䅁䅁兂㑄潌剹䩍楪䅑杷允䅁䅁䅑䅁䑁䅁䅷䅁䭁䕁䑷䅁䭁䅁䅑䅁䭁偁䈸䅁䉁䅁䅁允䅁䅁䅕䅁䅁䡯獭啯䵅䅉䅅䅁䕁䅁䅁睁䵁䅁䅁权剁兂䅁权䕁䅁䅁权睂䅂䅁允䅁䅁䅅䅁䙁䅁䅁䅁䡁樱䉒䍄䉁䅁䅁睁䅁䅁䅍䅄䅁䅁䅯睹䅑䅁䅯䅇䅙䅁䅅䅁䉁䅁䅁权婁杂䅁䍄䉁䅁䅁䅂䅁䅁䅍䅄䅁䅁䅯杸䅑䅁䅯䅂䅁䅁䅯督䅑䅁䅅䅁䉁䅁䅁权䡂䅁䅁䍄䉁䅁䅁䅂䅁䅁䅍䅄䅁䅁䅯睥䅕䅁䅯充䅁䅁䅯来䅑䅁䅅䅁䉁䅁䅁杄十䅁䅁睎ぁ䑁䅙䅍睁䑁䅁䅍睁䅁䅁䍄䉁䅁䅁䅂䅁䅁䅍䅄䅁䅁䅯兘䅕䅁䅯睡䅑䅁䅯䅨䅑䅁䅅䅁䉁䅁䅁兂㕂匶硙䭃捹睶杷允䅁䅁䅑䅁䑁䅁䅷䅁䭁䥁䘰䅁䭁䝁䕳䅁䭁䡁䕧䅁䉁䅁䅁允䅁䅁䅕瑃橥䑣䬰稸䴸䅉䅅䅁䑁䅁䅁睁䵁䅁䅁权佄䅂䅁权流杂䅁允䅁䅁䅅䅁佁䅁䅯䅁㕁䑁䅫杌祁䅁䅁䍄䉁䅁䅁䅂䅁䅁䅍䅄䅁䅁䅯䄰䅕䅁䅯䅂䅁䅁䅯䅣䅑䅁䅅䅁䉁䅁䅁兂䅁䅁䅁䩯杁兑杷允䅁䅁䅑䅁䑁䅁䅷䅁䭁䭁䕧䅁䭁䝁䕳䅁䭁䥁䕍䅁䉁䅁䅁允䅁䅁䅕報灪橊䥅樯䴸䅉䅅䅁䕁䅁䅁睁䵁䅁䅁权桄兂䅁权剁䅁䅁权㙂䅂䅁允䅁䅁䅅䅁佁䉁䅉䅁㉁䑁䅑睍祁䑁䅧䅍睁䑁䅁䅁䵁䅉䅅䅁䕁䅁䅁睁䵁䅁䅁权塁兂䅁权䕁䅁䅁权あ䅂䅁允䅁䅁䅅䅁䙁䅁䅁䅁㑂䑘䉤䍄䉁䅁䅁睁䅁䅁䅍䅄䅁䅁䅯䅲䅕䅁䅯杈䅙䅁䅅䅁䉁䅁䅁权求杂䅁䍄䉁䅁䅁睁䅁䅁䅍䅄䅁䅁䅯䄹䅕䅁䅯杇䅙䅁䅅䅁䉁䅁䅁权時杂䅁䍄䉁䅁䅁睁䅁䅁䅍䅄䅁䅁䅯東䅑䅁䅯䅇䅙䅁䅅䅁䉁䅁䅁权䕂杂䅁䍄䉁䅁䅁䅂䅁䅁䅍䅄䅁䅁䅯兊䅕䅁䅯充䅁䅁䅯杧䅑䅁䅅䅁䉁䅁䅁杄十䅁䅁睍ㅁ䑁䅁杍穁䑁䅫䅏㕁䅁䅁䍄䉁䅁䅁䅂䅁䅁䅍䅄䅁䅁䅯䅮䅁䅁䅯权䅁䅁䅯䅂䅉䅁䅅䅁䉁䅁䅁兂坃㑑獴⼵䍳䅷杷允䅁䅁䅑䅁䑁䅁䅷䅁䭁偁䙣䅁䭁䝁䕳䅁䭁䡁䕫䅁䉁䅁䅁允䅁䅁䅕㥆佮ㄹ橐吴䴸䅉䅅䅁䕁䅁䅁睁䵁䅁䅁权獃允䅁权䕁䅁䅁权䙁䅁䅁允䅁䅁䅅䅁䙁䅁䅁䅁䱁噱䉬䍄䉁䅁䅁䅂䅁䅁䅍䅄䅁䅁䅯睚䅕䅁䅯䅂䅁䅁䅯兢䅑䅁䅅䅁䉁䅁䅁兂䅁䅁䅁䙅䥕兑杷允䅁䅁䅍䅁䑁䅁䅷䅁䭁䑁䙧䅁䭁䉁䜴䅁䉁䅁䅁允䅁䅁䅯党䅙䅁杷允䅁䅁䅑䅁䑁䅁䅷䅁䭁䥁䄸䅁䭁䉁䅅䅁䭁䅁䅕䅁䉁䅁䅁允䅁䅁䄴杆䅁䑁䅅䅎ㅁ䑁䅍䅍睁䑁䅁䅍睁䑁䅁䅁䵁䅉䅅䅁䕁䅁䅁睁䵁䅁䅁权穃睁䅁权䕁䅁䅁权䙁䅁䅁允䅁䅁䅅䅁䙁䅁䅁䅁睄奲䉴䍄䉁䅁䅁睁䅁䅁䅍䅄䅁䅁䅯睫䅕䅁䅯杈䅙䅁䅅䅁䉁䅁䅁权䑁䅃䅁䍄䉁䅁䅁睁䅁䅁䅍䅄䅁䅁䅯兯䅕䅁䅯杊䅙䅁䅅䅁䉁䅁䅁杄䵁䅁䅁䅏㑁䍁䄴䅏㕁䅁䅁䍄䉁䅁䅁睁䅁䅁䅍䅄䅁䅁䅯兕䅕䅁䅯杇䅙䅁䅅䅁䉁䅁䅁权獂杂䅁䍄䉁䅁䅁睁䅁䅁䅍䅄䅁䅁䅯儫䅑䅁䅯杊䅙䅁䅅䅁䉁䅁䅁杄䵁䅁䅁兏ぁ䍁䄴兏㑁䅁䅁䍄䉁䅁䅁䅂䅁䅁䅍䅄䅁䅁䅯儷䅑䅁䅯睡䅑䅁䅯督䅑䅁䅅䅁䉁䅁䅁兂偄ㄹ橐慰䙃䅷杷允䅁䅁䅑䅁䑁䅁䅷䅁䭁䉁䙳䅁䭁䅁䅑䅁䭁䡁䕑䅁䉁䅁䅁允䅁䅁䅕䅁䅁䭁偨ぅ䵅䅉䅅䅁䑁䅁䅁睁䵁䅁䅁权求兂䅁权奁杂䅁允䅁䅁䅅䅁䭁䕁䝑䅁䵁䅉䅅䅁䕁䅁䅁睁䵁䅁䅁权䍁兂䅁权晁杂䅁权杁杂䅁允䅁䅁䅅䅁䭁䕁䡯䅁䵁䅉䅅䅁䕁䅁䅁睁䵁䅁䅁权元䅂䅁权䕁䅁䅁权㕂䅂䅁允䅁䅁䅅䅁䙁䅁䅁䅁䕄汇䉊䍄䉁䅁䅁䅂䅁䅁䅍䅄䅁䅁䅯八䅕䅁䅯充䅁䅁䅯睤䅑䅁䅅䅁䉁䅁䅁杄十䅁䅁兎㉁䑁䅉睍㉁䑁䅁䅍睁䅁䅁䍄䉁䅁䅁睁䅁䅁䅍䅄䅁䅁䅯睯䅑䅁䅯䅈䅙䅁䅅䅁䉁䅁䅁权婂杂䅁䍄䉁䅁䅁䅂䅁䅁䅍䅄䅁䅁䅯䄲䅉䅁䅯权䅁䅁䅯兂䅁䅁䅅䅁䉁䅁䅁兂畃⭒㙆䭆渷睶杷允䅁䅁䅑䅁䑁䅁䅷䅁䭁䥁䙕䅁䭁䅁䅑䅁䭁䡁䔴䅁䉁䅁䅁允䅁䅁䅕䅁䅁䕁硹啕䵅䅉䅅䅁䑁䅁䅁睁䵁䅁䅁权䥄䅂䅁权流杂䅁允䅁䅁䅅䅁佁䅁䅷䅁㑁䑁䅅杌㑁䑁䅉䅁䵁䅉䅅䅁䕁䅁䅁睁䵁䅁䅁权㕁兂䅁权牂䅂䅁权䅃䅂䅁允䅁䅁䅅䅁䙁䵁䴳䵺䵺乺⽷䍄䉁䅁䅁䅂䅁䅁䅍䅄䅁䅁䅯䅅䅕䅁䅯睡䅑䅁䅯兢䅑䅁䅅䅁䉁䅁䅁兂硂児塲㍯汄睐杷允䅁䅁䅑䅁䑁䅁䅷䅁䭁䕁䘴䅁䭁䝁䕳䅁䭁䡁䕅䅁䉁䅁䅁允䅁䅁䅕扉祂䩡瑆お䵁䅉䅅䅁䑁䅁䅁睁䵁䅁䅁权牄䅂䅁权慁杂䅁允䅁䅁䅅䅁䭁䑁䜴䅁䵁䅉䅅䅁䑁䅁䅁睁䵁䅁䅁权剃兂䅁权捁杂䅁允䅁䅁䅅䅁䭁䥁䜸䅁䵁䅉䅅䅁䕁䅁䅁睁䵁䅁䅁权ぃ䅁䅁权䕁䅁䅁权䕁杁䅁允䅁䅁䅅䅁䙁䅁䅁䕁浂ㅆ䉰䍄䉁䅁䅁䅂䅁䅁䅍䅄䅁䅁䅯睊䅕䅁䅯睡䅑䅁䅯䅧䅑䅁䅅䅁䉁䅁䅁兂䭁㘱睎児穲睐杷允䅁䅁䅍䅁䑁䅁䅷䅁䭁偁䙉䅁䭁䉁䜴䅁䉁䅁䅁允䅁䅁䅯杒䅙䅁杷允䅁䅁䅑䅁䑁䅁䅷䅁䭁䥁䕷䅁䭁䉁䅅䅁䭁䥁䕕䅁䉁䅁䅁允䅁䅁䄴杅䅁䑁䅧睍穁䑁䅫睍睁䑁䅕䅎䅁䅁杷允䅁䅁䅑䅁䑁䅁䅷䅁䭁䩁䕍䅁䭁䝁䕳䅁䭁䡁䕍䅁䉁䅁䅁允䅁䅁䅕牕敧敨剴䐸䴸䅉䅅䅁䕁䅁䅁睁䵁䅁䅁权乄兂䅁权剁䅁䅁权㉂䅂䅁允䅁䅁䅅䅁佁䉁䅑䅁硁䑁䅉免硁䑁䅉䅏睁䑁䅑䅎䅁䅁杷允䅁䅁䅍䅁䑁䅁䅷䅁䭁䥁䕧䅁䭁䍁䝑䅁䉁䅁䅁允䅁䅁䅯眴䅧䅁杷允䅁䅁䅑䅁䑁䅁䅷䅁䭁䱁䉫䅁䭁䅁䍅䅁䭁䅁䍉䅁䉁䅁䅁允䅁䅁䅕㡦娹乍䑡欴䵁䅉䅅䅁䑁䅁䅁睁䵁䅁䅁权䙄䅂䅁权慁杂䅁允䅁䅁䅅䅁䭁䍁䝳䅁䵁䅉䅅䅁䑁䅁䅁睁䵁䅁䅁权敄䅂䅁权慁杂䅁允䅁䅁䅅䅁䭁䕁䝁䅁䵁䅉䅅䅁䕁䅁䅁睁䵁䅁䅁权穄杁䅁权䭁䅁䅁权⽄允䅁允䅁䅁䅅䅁䙁䝁光䑗ね偹⽑䍄䉁䅁䅁睁䅁䅁䅍䅄䅁䅁䅯䅳䅑䅁䅯䅈䅙䅁䅅䅁䉁䅁䅁权祁杂䅁䍄䉁䅁䅁䅂䅁䅁䅍䅄䅁䅁䅯朰䅑䅁䅯睡䅑䅁䅯兣䅑䅁䅅䅁䉁䅁䅁兂啁歲桦桥浔睐杷允䅁䅁䅑䅁䑁䅁䅷䅁䭁偁䕍䅁䭁䉁䅅䅁䭁䡁䕁䅁䉁䅁䅁允䅁䅁䄴䅆䅁䑁䅅䅎㍁䑁䅅杍祁䑁䅁䅍睁䅁䅁䍄䉁䅁䅁䅂䅁䅁䅍䅄䅁䅁䅯䅐䅁䅁䅯允䅉䅁䅯杁䅉䅁䅅䅁䉁䅁䅁权䡂䅁䅁䍄䉁䅁䅁䅂䅁䅁䅍䅄䅁䅁䅯䄳䅍䅁䅯䅂䅁䅁䅯眯䅅䅁䅅䅁䉁䅁䅁兂䅁䅁䅁䅪瑴兑杷允䅁䅁䅍䅁䑁䅁䅷䅁䭁䵁䕍䅁䭁䉁䜴䅁䉁䅁䅁允䅁䅁䅯杚䅙䅁杷允䅁䅁䅑䅁䑁䅁䅷䅁䭁偁䐰䅁䭁䉁䅅䅁䭁䅁䅕䅁䉁䅁䅁允䅁䅁䄴䅆䅁䑁䅉䅍㑁䑁䅁䅍睁䑁䅁䅍睁䅁䅁䍄䉁䅁䅁䅂䅁䅁䅍䅄䅁䅁䅯睆䅙䅁䅯睡䅑䅁䅯睧䅑䅁䅅䅁䉁䅁䅁兂㑃潈牘払敪睶杷允䅁䅁䅍䅁䑁䅁䅷䅁䭁䉁䝣䅁䭁䉁䝯䅁䉁䅁䅁允䅁䅁䅯兌䅙䅁杷允䅁䅁䅑䅁䑁䅁䅷䅁䭁偁䉕䅁䭁䅁䅯䅁䭁䅁䍑䅁䉁䅁䅁允䅁䅁䅕䥘䌯匹捨吹䴸䅉䅅䅁䕁䅁䅁睁䵁䅁䅁权獁兂䅁权牂䅂䅁权㝂䅂䅁允䅁䅁䅅䅁䙁䑁積積積⽍⽣䍄䉁䅁䅁䅂䅁䅁䅍䅄䅁䅁䅯䅫䅑䅁䅯睈䅙䅁䅯䅉䅙䅁䅅䅁䉁䅁䅁权㙁杂䅁䍄䉁䅁䅁睁䅁䅁䅍䅄䅁䅁䅯䅯䅑䅁䅯杊䅙䅁䅅䅁䉁䅁䅁杄䵁䅁䅁睎ㅁ䍁䄴杍㉁䅁䅁䍄䉁䅁䅁䅂䅁䅁䅍䅄䅁䅁䅯䅉䅍䅁䅯䅂䅁䅁䅯眯䅅䅁䅅䅁䉁䅁䅁兂䅁䅁䅃桍䥊兑杷允䅁䅁䅍䅁䑁䅁䅷䅁䭁䵁䙯䅁䭁䍁䝙䅁䉁䅁䅁允䅁䅁䄴䅄䅁䑁䅣䅎畁䑁䅧睎䅁䅁杷允䅁䅁䅑䅁䑁䅁䅷䅁䭁䩁䕑䅁䭁䅁䅑䅁䭁䡁䕁䅁䉁䅁䅁允䅁䅁䅕䅁䅁䵧坷歔䵅䅉䅅䅁䕁䅁䅁睁䵁䅁䅁权䅄兂䅁权牂䅂䅁权䍃䅂䅁允䅁䅁䅅䅁䙁䡁⼰噎㘶敓⽑䍄䉁䅁䅁䅂䅁䅁䅍䅄䅁䅁䅯杭䅍䅁䅯权䅁䅁䅯眯䅅䅁䅅䅁䉁䅁䅁兂晁敨剴䉵䔴䅑杷允䅁䅁䅑䅁䑁䅁䅷䅁䭁䱁䕍䅁䭁䉁䅅䅁䭁䡁䕉䅁䉁䅁䅁允䅁䅁䄴䅆䅁䑁䅅睎㉁䑁䅙李㑁䑁䅁䅍睁䅁䅁䍄䉁䅁䅁䅂䅁䅁䅍䅄䅁䅁䅯杧䅉䅁䅯䅂䅁䅁䅯兂䅁䅁䅅䅁䉁䅁䅁兂䅁䅁睁杋硆兑杷允䅁䅁䅑䅁䑁䅁䅷䅁䭁䑁䙕䅁䭁䝁䕳䅁䭁䥁䕁䅁䉁䅁䅁允䅁䅁䅕灭婭婭婭呱䴸䅉䅅䅁䕁䅁䅁睁䵁䅁䅁权䥄兂䅁权䕁䅁䅁权㥂䅂䅁允䅁䅁䅅䅁䙁䅁䅁䅁獄祭䉊䍄䉁䅁䅁䅂䅁䅁䅍䅄䅁䅁䅯杴䅑䅁䅯䅂䅁䅁䅯睤䅑䅁䅅䅁䉁䅁䅁兂䅁䅁䅁乙兑兑杷允䅁䅁䅑䅁䑁䅁䅷䅁䭁䵁䕁䅁䭁䉁䅅䅁䭁䥁䕑䅁䉁䅁䅁允䅁䅁䄴杅䅁䑁䅕睍祁䑁䅣䅎睁䑁䅁䅍䅁䅁杷允䅁䅁䅑䅁䑁䅁䅷䅁䭁䅁䘴䅁䭁䉁䜸䅁䭁䍁䝁䅁䉁䅁䅁允䅁䅁䅯来䅙䅁杷允䅁䅁䅍䅁䑁䅁䅷䅁䭁偁䕧䅁䭁䉁䝧䅁䉁䅁䅁允䅁䅁䅯䅦䅙䅁杷允䅁䅁䅑䅁䑁䅁䅷䅁䭁䙁䘴䅁䭁䅁䅑䅁䭁䡁䔸䅁䉁䅁䅁允䅁䅁䅕䅁䅁䵁䐶䕉䵅䅉䅅䅁䕁䅁䅁睁䵁䅁䅁权䍄兂䅁权牂䅂䅁权療䅂䅁允䅁䅁䅅䅁䙁偁周㘴扗乸⽧䍄䉁䅁䅁睁䅁䅁䅍䅄䅁䅁䅯䅣䅕䅁䅯杊䅙䅁䅅䅁䉁䅁䅁杄䝁䅁䅁睎㕁䅁䅁䍄䉁䅁䅁䅂䅁䅁䅍䅄䅁䅁䅯睅䅉䅁䅯权䅁䅁䅯兂䅁䅁䅅䅁䉁䅁䅁兂䭁㘱睎奐奯䅑杷允䅁䅁䅑䅁䑁䅁䅷䅁䭁䱁䕣䅁䭁䝁䕳䅁䭁䝁䔸䅁䉁䅁䅁允䅁䅁䅕体㙆䭆䠵启䴸䅉䅅䅁䕁䅁䅁睁䵁䅁䅁权畁兂䅁权剁䅁䅁权あ䅂䅁允䅁䅁䅅䅁佁䉁䅉䅁ㅁ䑁䅧䅎睁䑁䅁䅍睁䑁䅁䅁䵁䅉䅅䅁䕁䅁䅁睁䵁䅁䅁权瑂睁䅁权䕁䅁䅁权⽄允䅁允䅁䅁䅅䅁䙁䅁䅁䅁晄㕧䈹䍄䉁䅁䅁䅂䅁䅁䅍䅄䅁䅁䅯末䅑䅁䅯充䅁䅁䅯䅥䅑䅁䅅䅁䉁䅁䅁杄啁䅁䅁免ㅁ䑁䅅䅏穁䑁䅕䅍睁䑁䅁䅁䵁䅉䅅䅁䕁䅁䅁睁䵁䅁䅁权㉁允䅁权䭁䅁䅁权䕁杁䅁允䅁䅁䅅䅁䙁䱁穢搯㑒搶⽙䍄䉁䅁䅁䅂䅁䅁䅍䅄䅁䅁䅯睋䅕䅁䅯睡䅑䅁䅯来䅑䅁䅅䅁䉁䅁䅁兂㥁瑃橥䑣愳睐杷允䅁䅁䅑䅁䑁䅁䅷䅁䭁䅁䕑䅁䭁䅁䅑䅁䭁䅁䅕䅁䉁䅁䅁允䅁䅁䅕䅁䅁佧扩啭䵅䅉䅅䅁䕁䅁䅁睁䵁䅁䅁权楃䅂䅁权牂䅂䅁权祂䅂䅁允䅁䅁䅅䅁䙁䡁啳歲桦略⽑䍄䉁䅁䅁䅂䅁䅁䅍䅄䅁䅁䅯䅬䅕䅁䅯睡䅑䅁䅯入䅑䅁䅅䅁䉁䅁䅁兂歃䑣䬰㘱ぐ睐杷允䅁䅁䅑䅁䑁䅁䅷䅁䭁䱁䕍䅁䭁䉁䜸䅁䭁䍁䝁䅁䉁䅁䅁允䅁䅁䅯杦䅙䅁杷允䅁䅁䅑䅁䑁䅁䅷䅁䭁乁䥕䅁䭁䅁䅑䅁䭁䡁䕅䅁䉁䅁䅁允䅁䅁䅕䅁䅁䅁䭢䕋䵅䅉䅅䅁䑁䅁䅁睁䵁䅁䅁权乃䅂䅁权流杂䅁允䅁䅁䅅䅁佁䅁䅷䅁㕁䑁䅫杌穁䑁䅫䅁䵁䅉䅅䅁䕁䅁䅁睁䵁䅁䅁权橂杁䅁权䭁䅁䅁权⽄允䅁允䅁䅁䅅䅁䙁䑁敖歵䵫杁䅨䍄䉁䅁䅁䅂䅁䅁䅍䅄䅁䅁䅯睫䅕䅁䅯睡䅑䅁䅯睤䅑䅁䅅䅁䉁䅁䅁兂獄払敧敨䉶睐杷允䅁䅁䅑䅁䑁䅁䅷䅁䭁䩁䘰䅁䭁䝁䕳䅁䭁䡁䕧䅁䉁䅁䅁允䅁䅁䅕䑗ね䡹⭡稱䴸䅉䅅䅁䑁䅁䅁睁䵁䅁䅁权湄䅂䅁权流杂䅁允䅁䅁䅅䅁佁䅁䅷䅁ぁ䑁䅑杌㕁䑁䅕䅁䵁䅉䅅䅁䕁䅁䅁睁䵁䅁䅁权呃䅂䅁权牂䅂䅁权あ䅂䅁允䅁䅁䅅䅁䙁䭁䠵場啯癲⼸䍄䉁䅁䅁睁䅁䅁䅍䅄䅁䅁䅯䅳䅑䅁䅯杇䅙䅁䅅䅁䉁䅁䅁权扁杂䅁䍄䉁䅁䅁䅂䅁䅁䅍䅄䅁䅁䅯睪䅅䅁䅯允䅉䅁䅯睁䅉䅁䅅䅁䉁䅁䅁兂瑁䜶㑌呣支䅑杷允䅁䅁䅑䅁䑁䅁䅷䅁䭁䭁䘴䅁䭁䅁䅑䅁䭁䡁䕧䅁䉁䅁䅁允䅁䅁䅕䅁䅁佧獖啓䵅䅉䅅䅁䕁䅁䅁睁䵁䅁䅁权塄睁䅁权䕁䅁䅁权⽄允䅁允䅁䅁䅅䅁䭁䝁䍣䅁䵁䅉䅅䅁䕁䅁䅁睁䵁䅁䅁权㝁兂䅁权䕁䅁䅁权⭂䅂䅁允䅁䅁䅅䅁䙁䅁䅁䅁睃䍲䉚䍄䉁䅁䅁睁䅁䅁䅍䅄䅁䅁䅯睤䅕䅁䅯杇䅙䅁䅅䅁䉁䅁䅁权㡁杂䅁䍄䉁䅁䅁䅂䅁䅁䅍䅄䅁䅁䅯允䅕䅁䅯充䅁䅁䅯督䅑䅁䅅䅁䉁䅁䅁杄十䅁䅁兏ㅁ䑁䅧杍硁䑁䅍兎ぁ䅁䅁䍄䉁䅁䅁䅂䅁䅁䅍䅄䅁䅁䅯兹䅕䅁䅯䅂䅁䅁䅯䅤䅑䅁䅅䅁䉁䅁䅁兂䅁䅁䅁䕔刱兑杷允䅁䅁䅍䅁䑁䅁䅷䅁䭁䭁䘰䅁䭁䉁䝧䅁䉁䅁䅁允䅁䅁䅯兇䅙䅁杷允䅁䅁䅍䅁䑁䅁䅷䅁䭁䩁䕑䅁䭁䉁䝯䅁䉁䅁䅁允䅁䅁䅯睇䅙䅁杷允䅁䅁䅍䅁䑁䅁䅷䅁䭁佁䥉䅁䭁䍁䝙䅁䉁䅁䅁允䅁䅁䄴䅄䅁䑁䅫兎畁䑁䅉䅎䅁䅁杷允䅁䅁䅑䅁䑁䅁䅷䅁䭁䩁䕫䅁䭁䝁䕳䅁䭁䡁䕅䅁䉁䅁䅁允䅁䅁䅕敫㠱穐敘啅䵁䅉䅅䅁䕁䅁䅁睁䵁䅁䅁权汄䅃䅁权剁䅁䅁权⽂䅂䅁允䅁䅁䅅䅁佁䉁䅑䅁硁䑁䅉李㉁䑁䅁䅍睁䑁䅁䅍䅁䅁杷允䅁䅁䅑䅁䑁䅁䅷䅁䭁乁䙙䅁䭁䅁䅑䅁䭁䡁䔸䅁䉁䅁䅁允䅁䅁䅕䅁䅁䕁塨歊䵅䅉䅅䅁䑁䅁䅁睁䵁䅁䅁权䕁杂䅁权敁杂䅁允䅁䅁䅅䅁䭁䥁䝷䅁䵁䅉䅅䅁䕁䅁䅁睁䵁䅁䅁权杁䅁䅁权剁䅁䅁权䕁杁䅁允䅁䅁䅅䅁佁䉁䅑䅁穁䑁䅕兎㑁䑁䅁䅍睁䑁䅁䅍䅁䅁杷允䅁䅁䅑䅁䑁䅁䅷䅁䭁偁䙯䅁䭁䝁䕳䅁䭁䡁䔴䅁䉁䅁䅁允䅁䅁䅕㉦㡱䩤奍爸䴸䅉䅅䅁䑁䅁䅁睁䵁䅁䅁权㙁兂䅁权慁杂䅁允䅁䅁䅅䅁䭁䑁䜴䅁䵁䅉䅅䅁䕁䅁䅁睁䵁䅁䅁权汃䅂䅁权䕁䅁䅁权䡄元䅁允䅁䅁䅅䅁䙁䅁䅁䅁权楫䉨䍄䉁䅁䅁䅂䅁䅁䅍䅄䅁䅁䅯允䅕䅁䅯睡䅑䅁䅯䅨䅑䅁䅅䅁䉁䅁䅁兂㝂䭆䠵場歲睐杷允䅁䅁䅍䅁䑁䅁䅷䅁䭁䙁䙳䅁䭁䉁䝧䅁䉁䅁䅁允䅁䅁䅯䅦䅙䅁杷允䅁䅁䅑䅁䑁䅁䅷䅁䭁䩁䙳䅁䭁䉁䅅䅁䭁䵁䩣䅁䉁䅁䅁允䅁䅁䄴杅䅁䑁䅕李㉁䑁䅉李睁䑁䅁䅍䅁䅁杷允䅁䅁䅍䅁䑁䅁䅷䅁䭁䱁䔰䅁䭁䉁䝷䅁䉁䅁䅁允䅁䅁䅯䅤䅙䅁杷允䅁䅁䅑䅁䑁䅁䅷䅁䭁䡁䘴䅁䭁䝁䕳䅁䭁䡁䕷䅁䉁䅁䅁允䅁䅁䅕児塲㍯㥁樲䴸䅉䅅䅁䕁䅁䅁睁䵁䅁䅁权穁杁䅁权剁䅁䅁权⽄允䅁允䅁䅁䅅䅁佁䉁䅑䅁祁䑁䅧睎睁䑁䅅䅏祁䑁䅕䅍䅁䅁杷允䅁䅁䅑䅁䑁䅁䅷䅁䭁䵁䍅䅁䭁䉁䅅䅁䭁偁䈸䅁䉁䅁䅁允䅁䅁䄴䅆䅁䑁䅉睍ㅁ䑁䅙䅍睁䑁䅁䅍睁䅁䅁䍄䉁䅁䅁䅂䅁䅁䅍䅄䅁䅁䅯睵䅑䅁䅯睡䅑䅁䅯䅧䅑䅁䅅䅁䉁䅁䅁兂䭁㘱睎児塲睐杷允䅁䅁䅍䅁䑁䅁䅷䅁䭁偁䕷䅁䭁䉁䜴䅁䉁䅁䅁允䅁䅁䅯八䅙䅁杷允䅁䅁䅑䅁䑁䅁䅷䅁䭁䉁䅣䅁䭁䉁䅅䅁䭁䅁䅕䅁䉁䅁䅁允䅁䅁䄴䅆䅁䑁䅍睍硁䑁䅫䅍睁䑁䅁䅍睁䅁䅁䍄䉁䅁䅁䅂䅁䅁䅍䅄䅁䅁䅯䅁䅕䅁䅯睡䅑䅁䅯䅣䅑䅁䅅䅁䉁䅁䅁兂㑃潈牘払⭩睐杷允䅁䅁䅑䅁䑁䅁䅷䅁䭁䅁䝷䅁䭁䅁䅑䅁䭁䥁䕑䅁䉁䅁䅁允䅁䅁䅕䅁䅁䙁湺歆䵅䅉䅅䅁䕁䅁䅁睁䵁䅁䅁权楂杁䅁权䕁䅁䅁权䙁䅁䅁允䅁䅁䅅䅁䙁䅁䅁䅁䥄䙥䈵䍄䉁䅁䅁䅂䅁䅁䅍䅄䅁䅁䅯兵䅑䅁䅯睡䅑䅁䅯䅦䅑䅁䅅䅁䉁䅁䅁兂晁敨剴䉵氷睐杷允䅁䅁䅑䅁䑁䅁䅷䅁䭁䉁䙧䅁䭁䅁䅑䅁䭁䡁䕑䅁䉁䅁䅁允䅁䅁䅕䅁䅁䍁捨䕐䵅䅉䅅䅁䑁䅁䅁睁䵁䅁䅁权㑄䅂䅁权敁杂䅁允䅁䅁䅅䅁䭁䩁䝉䅁䵁䅉䅅䅁䕁䅁䅁睁䵁䅁䅁权捃兂䅁权䕁䅁䅁权㥂䅂䅁允䅁䅁䅅䅁䙁䅁䅁䅁灁䑰䉖䍄䉁䅁䅁䅂䅁䅁䅍䅄䅁䅁䅯儲䅉䅁䅯充䅁䅁䅯眯䅅䅁䅅䅁䉁䅁䅁杄啁䅁䅁免ㅁ䑁䅣免穁䑁䅣䅍睁䑁䅁䅁䵁䅉䅅䅁䕁䅁䅁睁䵁䅁䅁权流睁䅁权䕁䅁䅁权䙁䅁䅁允䅁䅁䅅䅁䙁䅁䅁䅁⽃䝵䈵䍄䉁䅁䅁䅂䅁䅁䅍䅄䅁䅁䅯睎䅁䅁䅯充䅁䅁䅯兂䅁䅁䅅䅁䉁䅁䅁杄坁䅁䅁杍㉁䑁䅉兏睁䑁䅁䅍睁䑁䅁䅍䅁䅁杷允䅁䅁䅑䅁䑁䅁䅷䅁䭁佁䑁䅁䭁䅁䅯䅁䭁䅁䅕䅁䉁䅁䅁允䅁䅁䅕畮渫歸㍳䕌䵁䅉䅅䅁䕁䅁䅁睁䵁䅁䅁权䱁兂䅁权䕁䅁䅁权あ䅂䅁允䅁䅁䅅䅁䙁䅁䅁䅁奃祐䉰䍄䉁䅁䅁䅂䅁䅁䅍䅄䅁䅁䅯关䅕䅁䅯䅂䅁䅁䅯兣䅑䅁䅅䅁䉁䅁䅁兂䅁䅁䅁牦橧兑杷允䅁䅁䅍䅁䑁䅁䅷䅁䭁䱁䕕䅁䭁䉁䜴䅁䉁䅁䅁允䅁䅁䅯睫䅙䅁杷允䅁䅁䅑䅁䑁䅁䅷䅁䭁偁䙳䅁䭁䅁䅑䅁䭁䵁䩣䅁䉁䅁䅁允䅁䅁䅕䅁䅁佁䙷き䵅䅉䅅䅁䕁䅁䅁睁䵁䅁䅁权捄兂䅁权牂䅂䅁权㥂䅂䅁允䅁䅁䅅䅁䙁䵁ㅐ䙋偹杷䄱䍄䉁䅁䅁睁䅁䅁䅍䅄䅁䅁䅯䄶䅑䅁䅯杊䅙䅁䅅䅁䉁䅁䅁杄䵁䅁䅁兏㕁䍁䄴免㍁䅁䅁䍄䉁䅁䅁睁䅁䅁䅍䅄䅁䅁䅯䅲䅕䅁䅯䅊䅙䅁䅅䅁䉁䅁䅁权煄䅃䅁䍄䉁䅁䅁䅂䅁䅁䅍䅄䅁䅁䅯睤䅉䅁䅯权䅁䅁䅯眯䅅䅁䅅䅁䉁䅁䅁兂㕂匶硙佃灷䅑杷允䅁䅁䅍䅁䑁䅁䅷䅁䭁䭁䕷䅁䭁䉁䝧䅁䉁䅁䅁允䅁䅁䅯克䅙䅁杷允䅁䅁䅑䅁䑁䅁䅷䅁䭁䵁䍫䅁䭁䉁䅅䅁䭁偁䈸䅁䉁䅁䅁允䅁䅁䄴䅆䅁䑁䅣兎祁䑁䅁䅍睁䑁䅁䅍睁䅁䅁䍄䉁䅁䅁䅂䅁䅁䅍䅄䅁䅁䅯术䅕䅁䅯充䅁䅁䅯䅤䅑䅁䅅䅁䉁䅁䅁杄十䅁䅁睍㉁䑁䅁䅍睁䑁䅁䅍睁䅁䅁䍄䉁䅁䅁睁䅁䅁䅍䅄䅁䅁䅯䅸䅑䅁䅯䅇䅙䅁䅅䅁䉁䅁䅁权䭂杂䅁䍄䉁䅁䅁䅂䅁䅁䅍䅄䅁䅁䅯杤䅕䅁䅯䅂䅁䅁䅯䅥䅑䅁䅅䅁䉁䅁䅁兂䅁䅁䅁䤰歫兑杷允䅁䅁䅑䅁䑁䅁䅷䅁䭁䥁䔰䅁䭁䝁䕳䅁䭁䥁䕕䅁䉁䅁䅁允䅁䅁䅕瑃橥䑣䬰啂䵁䅉䅅䅁䕁䅁䅁睁䵁䅁䅁权噄兂䅁权剁䅁䅁权㑂䅂䅁允䅁䅁䅅䅁佁䉁䅉䅁ぁ䑁䅁䅏ぁ䑁䅅䅍睁䑁䅁䅁䵁䅉䅅䅁䕁䅁䅁睁䵁䅁䅁权㉁兂䅁权䕁䅁䅁权㍂䅂䅁允䅁䅁䅅䅁䙁䅁䅁䅁䵃業䉂䍄䉁䅁䅁䅂䅁䅁䅍䅄䅁䅁䅯䅕䅉䅁䅯权䅁䅁䅯眯䅅䅁䅅䅁䉁䅁䅁兂䥁䉲慸做汳䅑杷允䅁䅁䅑䅁䑁䅁䅷䅁䭁䵁䘰䅁䭁䉁䅅䅁䭁䡁䕧䅁䉁䅁䅁允䅁䅁䄴䅆䅁䑁䅅免㑁䑁䅫杍ㅁ䑁䅑䅎祁䅁䅁䍄䉁䅁䅁䅂䅁䅁䅍䅄䅁䅁䅯䅯䅍䅁䅯䅂䅁䅁䅯兂䅁䅁䅅䅁䉁䅁䅁兂䅁䅁䅁療啒兑杷允䅁䅁䅑䅁䑁䅁䅷䅁䭁乁䥉䅁䭁䝁䕳䅁䭁䡁䕫䅁䉁䅁䅁允䅁䅁䅕硥畓⭒㙆䱴䴸䅉䅅䅁䕁䅁䅁睁䵁䅁䅁权歄䅂䅁权䕁䅁䅁权䍃䅂䅁允䅁䅁䅅䅁䙁䅁䅁䅁㑃䑺䉚䍄䉁䅁䅁睁䅁䅁䅍䅄䅁䅁䅯杳䅑䅁䅯杊䅙䅁䅅䅁䉁䅁䅁杄䭁䅁䅁䅏ぁ䍁䄴兏䅁䅁杷允䅁䅁䅑䅁䑁䅁䅷䅁䭁䉁䈴䅁䭁䅁䅯䅁䭁䅁䍑䅁䉁䅁䅁允䅁䅁䅕㑋坣挲㌷啊䵁䅉䅅䅁䕁䅁䅁睁䵁䅁䅁权䑃允䅁权䭁䅁䅁权䙁䅁䅁允䅁䅁䅅䅁䙁䙁㘶兓䍷硱䅒䍄䉁䅁䅁䅂䅁䅁䅍䅄䅁䅁䅯睦䅕䅁䅯睡䅑䅁䅯䅣䅑䅁䅅䅁䉁䅁䅁兂獄払敧敨灶睐杷允䅁䅁䅑䅁䑁䅁䅷䅁䭁䥁䙁䅁䭁䅁䅑䅁䭁䡁䕉䅁䉁䅁䅁允䅁䅁䅕䅁䅁佁㝪啉䵅䅉䅅䅁䕁䅁䅁睁䵁䅁䅁权婃兂䅁权晁杂䅁权杁杂䅁允䅁䅁䅅䅁䭁䩁䝳䅁䵁䅉䅅䅁䕁䅁䅁睁䵁䅁䅁权䭁杂䅁权剁䅁䅁权睂䅂䅁允䅁䅁䅅䅁佁䉁䅑䅁祁䑁䅍睍穁䑁䅙兎睁䑁䅍免䅁䅁杷允䅁䅁䅑䅁䑁䅁䅷䅁䭁乁䥕䅁䭁䝁䕳䅁䭁䵁䩣䅁䉁䅁䅁允䅁䅁䅕児塲㍯㥁樲䴸䅉䅅䅁䕁䅁䅁睁䵁䅁䅁权畄䅁䅁权䕁䅁䅁权䙁䅁䅁允䅁䅁䅅䅁䙁䅁䅁䥁允䡙䉒䍄䉁䅁䅁䅂䅁䅁䅍䅄䅁䅁䅯兵䅑䅁䅯睈䅙䅁䅯䅉䅙䅁䅅䅁䉁䅁䅁权捃杂䅁䍄䉁䅁䅁睁䅁䅁䅍䅄䅁䅁䅯八䅑䅁䅯䅇䅙䅁䅅䅁䉁䅁䅁权婁杂䅁䍄䉁䅁䅁䅂䅁䅁䅍䅄䅁䅁䅯术䅑䅁䅯䅂䅁䅁䅯內䅑䅁䅅䅁䉁䅁䅁兂䅁䅁䅁䉥䉷兑杷允䅁䅁䅑䅁䑁䅁䅷䅁䭁䩁䕯䅁䭁䉁䅅䅁䭁䡁䕳䅁䉁䅁䅁允䅁䅁䄴䅆䅁䑁䅉䅎㍁䑁䅕杍㍁䑁䅁䅍睁䅁䅁䍄䉁䅁䅁䅂䅁䅁䅍䅄䅁䅁䅯杸䅑䅁䅯睡䅑䅁䅯䅤䅑䅁䅅䅁䉁䅁䅁兂獄払敧敨䉶睐杷允䅁䅁䅍䅁䑁䅁䅷䅁䭁䱁䕅䅁䭁䉁䜴䅁䉁䅁䅁允䅁䅁䅯睮䅙䅁杷允䅁䅁䅑䅁䑁䅁䅷䅁䭁䭁䕉䅁䭁䉁䅅䅁䭁䝁䔸䅁䉁䅁䅁允䅁䅁䄴杅䅁䑁䅍睎硁䑁䅍李睁䑁䅁䅍䅁䅁杷允䅁䅁䅍䅁䑁䅁䅷䅁䭁䵁䙣䅁䭁䉁䜴䅁䉁䅁䅁允䅁䅁䅯杯䅙䅁杷允䅁䅁䅍䅁䑁䅁䅷䅁䭁乁䥫䅁䭁䍁䝑䅁䉁䅁䅁允䅁䅁䅯儸䅧䅁杷允䅁䅁䅑䅁䑁䅁䅷䅁䭁䵁䅍䅁䭁䅁䅯䅁䭁䅁䅕䅁䉁䅁䅁允䅁䅁䅕䑗ね䡹⭡ぇ䵁䅉䅅䅁䕁䅁䅁睁䵁䅁䅁权畃兂䅁权牂䅂䅁权硂䅂䅁允䅁䅁䅅䅁䙁䭁睒児塲睯䅊䍄䉁䅁䅁睁䅁䅁䅍䅄䅁䅁䅯杹䅕䅁䅯䅊䅙䅁䅅䅁䉁䅁䅁权允䅂䅁䍄䉁䅁䅁䅂䅁䅁䅍䅄䅁䅁䅯睹䅧䅁䅯䅂䅁䅁䅯睢䅑䅁䅅䅁䉁䅁䅁兂䅁䅁䅁䡁䡂兑杷允䅁䅁䅑䅁䑁䅁䅷䅁䭁䥁䉍䅁䭁䅁䅯䅁䭁䅁䍑䅁䉁䅁䅁允䅁䅁䅕浚浚浚浚ぅ䵁䅉䅅䅁䕁䅁䅁睁䵁䅁䅁权浄䅂䅁权牂䅂䅁权ㅂ䅂䅁允䅁䅁䅅䅁䙁䥁牘払敧晨⽣䍄䉁䅁䅁䅂䅁䅁䅍䅄䅁䅁䅯䄷䅕䅁䅯䅂䅁䅁䅯睧䅑䅁䅅䅁䉁䅁䅁兂䅁䅁䅁术歍兑杷允䅁䅁䅑䅁䑁䅁䅷䅁䭁䙁䙍䅁䭁䝁䕳䅁䭁䥁䕕䅁䉁䅁䅁允䅁䅁䅕場啯歲桦樸䴸䅉䅅䅁䕁䅁䅁睁䵁䅁䅁权㑃兂䅁权䕁䅁䅁权䑃䅂䅁允䅁䅁䅅䅁䙁䅁䅁䅁杄䅩䉰䍄䉁䅁䅁睁䅁䅁䅍䅄䅁䅁䅯睰䅕䅁䅯杊䅙䅁䅅䅁䉁䅁䅁杄䵁䅁䅁李㍁䍁䄴兎㕁䅁䅁䍄䉁䅁䅁睁䅁䅁䅍䅄䅁䅁䅯杢䅕䅁䅯䅇䅙䅁䅅䅁䉁䅁䅁权婁杂䅁䍄䉁䅁䅁䅂䅁䅁䅍䅄䅁䅁䅯杴䅑䅁䅯睡䅑䅁䅯睥䅑䅁䅅䅁䉁䅁䅁兂权楇搯䅊㍢睐杷允䅁䅁䅑䅁䑁䅁䅷䅁䭁䍁䉙䅁䭁䉁䅅䅁䭁䅁䅕䅁䉁䅁䅁允䅁䅁䄴䅆䅁䑁䅅睍ㅁ䑁䅙䅍睁䑁䅁䅍睁䅁䅁䍄䉁䅁䅁䅂䅁䅁䅍䅄䅁䅁䅯杣䅅䅁䅯䅂䅁䅁䅯兂䅁䅁䅅䅁䉁䅁䅁兂䅁䅁䅁朳敨兑杷允䅁䅁䅍䅁䑁䅁䅷䅁䭁䭁䙯䅁䭁䉁䜴䅁䉁䅁䅁允䅁䅁䅯東䅙䅁杷允䅁䅁䅑䅁䑁䅁䅷䅁䭁䩁䍁䅁䭁䉁䅅䅁䭁偁䈸䅁䉁䅁䅁允䅁䅁䄴杆䅁䑁䅅兎ㅁ䑁䅉䅍睁䑁䅁䅍睁䑁䅁䅁䵁䅉䅅䅁䕁䅁䅁睁䵁䅁䅁权千睁䅁权䕁䅁䅁权䙁䅁䅁允䅁䅁䅅䅁䙁䅁䅁䅁扄浯䉎䍄䉁䅁䅁睁䅁䅁䅍䅄䅁䅁䅯睴䅑䅁䅯䅈䅙䅁䅅䅁䉁䅁䅁权㝂杂䅁䍄䉁䅁䅁睁䅁䅁䅍䅄䅁䅁䅯睈䅕䅁䅯䅊䅙䅁䅅䅁䉁䅁䅁权流睂䅁䍄䉁䅁䅁䅂䅁䅁䅍䅄䅁䅁䅯杅䅉䅁䅯权䅁䅁䅯兂䅁䅁䅅䅁䉁䅁䅁兂汁潂噇㑑剳䅑杷允䅁䅁䅑䅁䑁䅁䅷䅁䭁䭁䕣䅁䭁䅁䅑䅁䭁䡁䕯䅁䉁䅁䅁允䅁䅁䅕䅁䅁䅁䡨あ䵅䅉䅅䅁䕁䅁䅁睁䵁䅁䅁权䝃兂䅁权剁䅁䅁权睂䅂䅁允䅁䅁䅅䅁佁䉁䅑䅁祁䑁䅙兏穁䑁䅣兎睁䑁䅁䅍䅁䅁杷允䅁䅁䅍䅁䑁䅁䅷䅁䭁乁䕙䅁䭁䉁䜴䅁䉁䅁䅁允䅁䅁䅯杣䅙䅁杷允䅁䅁䅑䅁䑁䅁䅷䅁䭁䱁䙣䅁䭁䝁䕳䅁䭁䵁䩣䅁䉁䅁䅁允䅁䅁䅕㑎䉬余兘爹䴸䅉䅅䅁䑁䅁䅁睁䵁䅁䅁权䝄䅂䅁权歁杂䅁允䅁䅁䅅䅁䭁偁䥙䅁䵁䅉䅅䅁䕁䅁䅁睁䵁䅁䅁权佂睁䅁权䕁䅁䅁权⽄允䅁允䅁䅁䅅䅁䙁䕁䱵穒⭭䬯䄱䍄䉁䅁䅁䅂䅁䅁䅍䅄䅁䅁䅯䄲䅑䅁䅯睡䅑䅁䅯来䅑䅁䅅䅁䉁䅁䅁兂㝂䭆䠵場獲睐杷允䅁䅁䅑䅁䑁䅁䅷䅁䭁䕁䙫䅁䭁䅁䅑䅁䭁䥁䕅䅁䉁䅁䅁允䅁䅁䅕䅁䅁䑁䑁き䵅䅉䅅䅁䕁䅁䅁睁䵁䅁䅁权䵃䅂䅁权剁䅁䅁权䅃䅂䅁允䅁䅁䅅䅁佁䉁䅉䅁㍁䑁䅫䅍㑁䑁䅍免㕁䑁䅅䅁䵁䅉䅅䅁䕁䅁䅁睁䵁䅁䅁权㙄䅂䅁权剁䅁䅁权䅃䅂䅁允䅁䅁䅅䅁佁䉁䅑䅁硁䑁䅑䅏ㅁ䑁䅍䅍睁䑁䅁䅍䅁䅁杷允䅁䅁䅑䅁䑁䅁䅷䅁䭁䡁䍁䅁䭁䅁䅑䅁䭁䅁䅕䅁䉁䅁䅁允䅁䅁䅕䅁䅁䱑楆䕗䵅䅉䅅䅁䕁䅁䅁睁䵁䅁䅁权䝄兂䅁权剁䅁䅁权䕃䅂䅁允䅁䅁䅅䅁佁䉁䅉䅁ぁ䑁䅅李硁䑁䅕䅎㕁䑁䅕䅁䵁䅉䅅䅁䕁䅁䅁睁䵁䅁䅁权䱄䅃䅁权剁䅁䅁权穂䅂䅁允䅁䅁䅅䅁佁䉁䅑䅁硁䑁䅉睍㕁䑁䅅兎睁䑁䅁䅍䅁䅁杷允䅁䅁䅑䅁䑁䅁䅷䅁䭁䑁䉧䅁䭁䅁䍅䅁䭁䅁䍉䅁䉁䅁䅁允䅁䅁䅕硸慭剈楒䔶䵁䅉䅅䅁䕁䅁䅁睁䵁䅁䅁权佄䅂䅁权剁䅁䅁权⽂䅂䅁允䅁䅁䅅䅁佁䉁䅑䅁祁䑁䅑免㉁䑁䅧䅎穁䑁䅉睍䅁䅁杷允䅁䅁䅑䅁䑁䅁䅷䅁䭁䵁䍳䅁䭁䅁䅑䅁䭁偁䈸䅁䉁䅁䅁允䅁䅁䅕䅁䅁䝙䵒啚䵅䅉䅅䅁䕁䅁䅁睁䵁䅁䅁权呄兂䅁权剁䅁䅁权瑂䅂䅁允䅁䅁䅅䅁佁䉁䅑䅁硁䑁䅙䅍睁䑁䅁䅍睁䑁䅁䅍䅁䅁杷允䅁䅁䅑䅁䑁䅁䅷䅁䭁䡁䙯䅁䭁䅁䅑䅁䭁䝁䔸䅁䉁䅁䅁允䅁䅁䅕䅁䅁䅁啌ぉ䵅䅉䅅䅁䑁䅁䅁睁䵁䅁䅁权祃䅂䅁权敁杂䅁允䅁䅁䅅䅁䭁䭁䝷䅁䵁䅉䅅䅁䕁䅁䅁睁䵁䅁䅁权煃䅂䅁权䕁䅁䅁权㉂䅂䅁允䅁䅁䅅䅁䙁䅁䅁䅁橃橺䉨䍄䉁䅁䅁䅂䅁䅁䅍䅄䅁䅁䅯儴䅕䅁䅯充䅁䅁䅯䅧䅑䅁䅅䅁䉁䅁䅁杄十䅁䅁李㍁䑁䅅兎㕁䑁䅁䅍睁䅁䅁䍄䉁䅁䅁䅂䅁䅁䅍䅄䅁䅁䅯䄵䅕䅁䅯睡䅑䅁䅯䅨䅑䅁䅅䅁䉁䅁䅁兂ぃ䡹⭡确㍲睐杷允䅁䅁䅑䅁䑁䅁䅷䅁䭁䵁䍑䅁䭁䉁䅅䅁䭁䅁䅕䅁䉁䅁䅁允䅁䅁䄴䅆䅁䑁䅅䅎睁䑁䅕兏㕁䑁䅁䅍睁䅁䅁䍄䉁䅁䅁䅂䅁䅁䅍䅄䅁䅁䅯䅅䅑䅁䅯充䅁䅁䅯兤䅑䅁䅅䅁䉁䅁䅁权湂杁䅁䍄䉁䅁䅁䅂䅁䅁䅍䅄䅁䅁䅯杪䅕䅁䅯充䅁䅁䅯䅤䅑䅁䅅䅁䉁䅁䅁杄允䅁䅁兏ぁ䑁䅁睎睁䑁䅁䅍䅁䅁杷允䅁䅁䅑䅁䑁䅁䅷䅁䭁䅁䙉䅁䭁䝁䕳䅁䭁䡁䕑䅁䉁䅁䅁允䅁䅁䅕瑃橥䑣䬰稷䴸䅉䅅䅁䑁䅁䅁睁䵁䅁䅁权㕃䅂䅁权捁杂䅁允䅁䅁䅅䅁䭁䭁䜸䅁䵁䅉䅅䅁䕁䅁䅁睁䵁䅁䅁权䝁杂䅁权牂䅂䅁权瑂䅂䅁允䅁䅁䅅䅁䙁䡁焹䡶呓乇⽑䍄䉁䅁䅁䅂䅁䅁䅍䅄䅁䅁䅯䅵䅉䅁䅯权䅁䅁䅯兂䅁䅁䅅䅁䉁䅁䅁兂䕁杖琴灳估䅑杷允䅁䅁䅑䅁䑁䅁䅷䅁䭁䱁䕑䅁䭁䉁䅅䅁䭁䥁䕑䅁䉁䅁䅁允䅁䅁䄴杅䅁䑁䅣睎穁䑁䅕睎睁䑁䅫睍䅁䅁杷允䅁䅁䅍䅁䑁䅁䅷䅁䭁偁䕅䅁䭁䍁䝙䅁䉁䅁䅁允䅁䅁䄴䅄䅁䑁䅧李畁䑁䅙睍䅁䅁杷允䅁䅁䅍䅁䑁䅁䅷䅁䭁䩁䙍䅁䭁䉁䝧䅁䉁䅁䅁允䅁䅁䅯兓䅣䅁杷允䅁䅁䅍䅁䑁䅁䅷䅁䭁䱁䕫䅁䭁䉁䜴䅁䉁䅁䅁允䅁䅁䅯睲䅙䅁杷允䅁䅁䅑䅁䑁䅁䅷䅁䭁䅁䍧䅁䭁䅁䅑䅁䭁偁䈸䅁䉁䅁䅁允䅁䅁䅕䅁䅁䡧奎啦䵅䅉䅅䅁䕁䅁䅁睁䵁䅁䅁权獃睁䅁权䕁䅁䅁权䙁䅁䅁允䅁䅁䅅䅁䙁䅁䅁䭁䱂㉷䉴䍄䉁䅁䅁䅂䅁䅁䅍䅄䅁䅁䅯東䅕䅁䅯充䅁䅁䅯䅣䅑䅁䅅䅁䉁䅁䅁杄十䅁䅁李祁䑁䅑兏穁䑁䅁䅍睁䅁䅁䍄䉁䅁䅁䅂䅁䅁䅍䅄䅁䅁䅯睺䅧䅁䅯䅂䅁䅁䅯全䅑䅁䅅䅁䉁䅁䅁兂䅁䅁䅁䡲穷兑杷允䅁䅁䅑䅁䑁䅁䅷䅁䭁䑁䙳䅁䭁䅁䅑䅁䭁䡁䕅䅁䉁䅁䅁允䅁䅁䅕䅁䅁䱁橁䕋䵅䅉䅅䅁䕁䅁䅁睁䵁䅁䅁权权兂䅁权牂䅂䅁权ㅂ䅂䅁允䅁䅁䅅䅁䙁䥁噇㑑獴㤵⽏䍄䉁䅁䅁䅂䅁䅁䅍䅄䅁䅁䅯杺䅕䅁䅯充䅁䅁䅯睥䅑䅁䅅䅁䉁䅁䅁杄啁䅁䅁免ㅁ䑁䅕䅍睁䑁䅁䅍睁䑁䅁䅁䵁䅉䅅䅁䕁䅁䅁睁䵁䅁䅁权㙄兂䅁权晁杂䅁权杁杂䅁允䅁䅁䅅䅁䭁䱁䝉䅁䵁䅉䅅䅁䕁䅁䅁睁䵁䅁䅁权歄兂䅁权䕁䅁䅁权㑂䅂䅁允䅁䅁䅅䅁䙁䅁䅁䅁允桃䉸䍄䉁䅁䅁睁䅁䅁䅍䅄䅁䅁䅯睯䅑䅁䅯杈䅙䅁䅅䅁䉁䅁䅁权穃杂䅁䍄䉁䅁䅁䅂䅁䅁䅍䅄䅁䅁䅯朰䅧䅁䅯充䅁䅁䅯睦䅑䅁䅅䅁䉁䅁䅁杄十䅁䅁睍ㅁ䑁䅍睍硁䑁䅍睎穁䅁䅁䍄䉁䅁䅁䅂䅁䅁䅍䅄䅁䅁䅯杌䅍䅁䅯权䅁䅁䅯兂䅁䅁䅅䅁䉁䅁䅁兂㥁瑃橥䑣㈳睐杷允䅁䅁䅑䅁䑁䅁䅷䅁䭁䕁䙉䅁䭁䝁䕳䅁䭁䡁䔰䅁䉁䅁䅁允䅁䅁䅕積積積積ぁ䵁䅉䅅䅁䕁䅁䅁睁䵁䅁䅁权䑁睁䅁权剁䅁䅁权䙁䅁䅁允䅁䅁䅅䅁佁䉁䅑䅁ㅁ䑁䅁杍㑁䑁䅑䅏祁䑁䅕䅍䅁䅁杷允䅁䅁䅑䅁䑁䅁䅷䅁䭁䱁䑉䅁䭁䉁䅅䅁䭁偁䈸䅁䉁䅁䅁允䅁䅁䄴杅䅁䑁䅕免㍁䑁䅍䅏睁䑁䅁䅍䅁䅁杷允䅁䅁䅑䅁䑁䅁䅷䅁䭁䭁䙕䅁䭁䝁䕳䅁䭁䡁䕍䅁䉁䅁䅁允䅁䅁䅕牕敧敨剴䐴䴸䅉䅅䅁䑁䅁䅁睁䵁䅁䅁权㙃䅂䅁权敁杂䅁允䅁䅁䅅䅁䭁佁䝍䅁䵁䅉䅅䅁䑁䅁䅁睁䵁䅁䅁权潄䅂䅁权捁杂䅁允䅁䅁䅅䅁䭁䍁䡯䅁䵁䅉䅅䅁䕁䅁䅁睁䵁䅁䅁权䩃䅂䅁权牂䅂䅁权瑂䅂䅁允䅁䅁䅅䅁䙁䱁摋㘷䝦㡓⽣䍄䉁䅁䅁䅂䅁䅁䅍䅄䅁䅁䅯兺䅉䅁䅯䅂䅁䅁䅯兂䅁䅁䅅䅁䉁䅁䅁兂䅁䅁杂䴶椹兑杷允䅁䅁䅍䅁䑁䅁䅷䅁䭁䉁䙍䅁䭁䉁䝷䅁䉁䅁䅁允䅁䅁䅯杙䅙䅁杷允䅁䅁䅑䅁䑁䅁䅷䅁䭁䉁䙧䅁䭁䉁䅅䅁䭁䡁䕍䅁䉁䅁䅁允䅁䅁䄴䅆䅁䑁䅅睍祁䑁䅧䅍睁䑁䅁䅍睁䅁䅁䍄䉁䅁䅁䅂䅁䅁䅍䅄䅁䅁䅯兄䅍䅁䅯充䅁䅁䅯眯䅅䅁䅅䅁䉁䅁䅁杄啁䅁䅁杍㍁䑁䅁兎睁䑁䅁䅍睁䑁䅁䅁䵁䅉䅅䅁䕁䅁䅁睁䵁䅁䅁权䥃睁䅁权䭁䅁䅁权䙁䅁䅁允䅁䅁䅅䅁䙁䭁硲欰椱䉅䅆䍄䉁䅁䅁睁䅁䅁䅍䅄䅁䅁䅯儸䅑䅁䅯䅈䅙䅁䅅䅁䉁䅁䅁权䍃杂䅁䍄䉁䅁䅁睁䅁䅁䅍䅄䅁䅁䅯末䅕䅁䅯杈䅙䅁䅅䅁䉁䅁䅁权慃杂䅁䍄䉁䅁䅁䅂䅁䅁䅍䅄䅁䅁䅯杊䅍䅁䅯权䅁䅁䅯眯䅅䅁䅅䅁䉁䅁䅁兂湄㘫确欰搰䅑杷允䅁䅁䅍䅁䑁䅁䅷䅁䭁䑁䙍䅁䭁䉁䝧䅁䉁䅁䅁允䅁䅁䅯兇䅙䅁杷允䅁䅁䅍䅁䑁䅁䅷䅁䭁䙁䙫䅁䭁䉁䜴䅁䉁䅁䅁允䅁䅁䅯兴䅙䅁杷允䅁䅁䅑䅁䑁䅁䅷䅁䭁䵁䍅䅁䭁䅁䅑䅁䭁䅁䅕䅁䉁䅁䅁允䅁䅁䅕䅁䅁䥁癷ず䵅䅉䅅䅁䑁䅁䅁睁䵁䅁䅁权灃䅂䅁权歁杂䅁允䅁䅁䅅䅁䭁偁䥳䅁䵁䅉䅅䅁䕁䅁䅁睁䵁䅁䅁权婁兂䅁权晁杂䅁权杁杂䅁允䅁䅁䅅䅁䭁䍁䥷䅁䵁䅉䅅䅁䕁䅁䅁睁䵁䅁䅁权桃䅂䅁权牂䅂䅁权あ䅂䅁允䅁䅁䅅䅁䙁䩁婱婭婭晭⽫䍄䉁䅁䅁䅂䅁䅁䅍䅄䅁䅁䅯儸䅑䅁䅯睈䅙䅁䅯䅉䅙䅁䅅䅁䉁䅁䅁权㙃杂䅁䍄䉁䅁䅁䅂䅁䅁䅍䅄䅁䅁䅯睢䅕䅁䅯睡䅑䅁䅯睦䅑䅁䅅䅁䉁䅁䅁兂㉄䙋偹癷㡘睶杷允䅁䅁䅍䅁䑁䅁䅷䅁䭁䕁䙍䅁䭁䍁䝙䅁䉁䅁䅁允䅁䅁䄴䅄䅁䑁䅫睍畁䑁䅉杍䅁䅁杷允䅁䅁䅑䅁䑁䅁䅷䅁䭁䭁䕫䅁䭁䅁䅑䅁䭁䡁䕯䅁䉁䅁䅁允䅁䅁䅕䅁䅁䍁䉂げ䵅䅉䅅䅁䕁䅁䅁睁䵁䅁䅁权摂兂䅁权䕁䅁䅁权療䅂䅁允䅁䅁䅅䅁䙁䅁䅁䅁䵂呧䉬䍄䉁䅁䅁䅂䅁䅁䅍䅄䅁䅁䅯睤䅕䅁䅯睡䅑䅁䅯杣䅑䅁䅅䅁䉁䅁䅁兂䙃ㄶ㑇潈托睐杷允䅁䅁䅑䅁䑁䅁䅷䅁䭁䙁䍳䅁䭁䅁䅑䅁䭁䅁䅕䅁䉁䅁䅁允䅁䅁䅕䅁䅁䭧㕮歔䵅䅉䅅䅁䕁䅁䅁睁䵁䅁䅁权穂兂䅁权剁䅁䅁权睂䅂䅁允䅁䅁䅅䅁佁䉁䅑䅁祁䑁䅍睎ぁ䑁䅫免睁䑁䅁䅍䅁䅁杷允䅁䅁䅑䅁䑁䅁䅷䅁䭁䱁䍍䅁䭁䅁䅑䅁䭁偁䈸䅁䉁䅁䅁允䅁䅁䅕䅁䅁䕁塗啩䵅䅉䅅䅁䕁䅁䅁睁䵁䅁䅁权煃兂䅁权剁䅁䅁权⽂䅂䅁允䅁䅁䅅䅁佁䉁䅉䅁㉁䑁䅑免祁䑁䅙䅍睁䑁䅁䅁䵁䅉䅅䅁䑁䅁䅁睁䵁䅁䅁权兄䅂䅁权奁杂䅁允䅁䅁䅅䅁䭁䑁䝫䅁䵁䅉䅅䅁䕁䅁䅁睁䵁䅁䅁权ぃ兂䅁权牂䅂䅁权䕃䅂䅁允䅁䅁䅅䅁䭁䕁䅣䅁䵁䅉䅅䅁䑁䅁䅁睁䵁䅁䅁权杁兂䅁权歁杂䅁允䅁䅁䅅䅁䭁䝁䝍䅁䵁䅉䅅䅁䑁䅁䅁睁䵁䅁䅁权⭄䅂䅁权歁杂䅁允䅁䅁䅅䅁䭁䑁䩳䅁䵁䅉䅅䅁䕁䅁䅁睁䵁䅁䅁权歃兂䅁权剁䅁䅁权あ䅂䅁允䅁䅁䅅䅁佁䉁䅉䅁ㅁ䑁䅧睎硁䑁䅁䅍睁䑁䅁䅁䵁䅉䅅䅁䕁䅁䅁睁䵁䅁䅁权瑁允䅁权䕁䅁䅁权䙁䅁䅁允䅁䅁䅅䅁䙁䅁䅁䅁捁㉧䉰䍄䉁䅁䅁䅂䅁䅁䅍䅄䅁䅁䅯䅷䅉䅁䅯充䅁䅁䅯兂䅁䅁䅅䅁䉁䅁䅁杄坁䅁䅁免祁䑁䅫䅍睁䑁䅁䅍睁䑁䅁䅍䅁䅁杷允䅁䅁䅑䅁䑁䅁䅷䅁䭁偁䕅䅁䭁䅁䅑䅁䭁䥁䕕䅁䉁䅁䅁允䅁䅁䅕䅁䅁䕁䑃問䵅䅉䅅䅁䕁䅁䅁睁䵁䅁䅁权⭄兂䅁权䕁䅁䅁权㥂䅂䅁允䅁䅁䅅䅁䙁䅁䅁䅁兂硲䉒䍄䉁䅁䅁睁䅁䅁䅍䅄䅁䅁䅯杸䅕䅁䅯杊䅙䅁䅅䅁䉁䅁䅁杄佁䅁䅁免睁䑁䅉杌ㅁ䑁䅅䅁䵁䅉䅅䅁䕁䅁䅁睁䵁䅁䅁权獃兂䅁权剁䅁䅁权䅃䅂䅁允䅁䅁䅅䅁佁䉁䅉䅁㍁䑁䅙睎睁䑁䅁䅍睁䑁䅁䅁䵁䅉䅅䅁䕁䅁䅁睁䵁䅁䅁权䕁杂䅁权剁䅁䅁权㙂䅂䅁允䅁䅁䅅䅁佁䉁䅑䅁穁䑁䅑睍ぁ䑁䅑睍睁䑁䅁䅍䅁䅁杷允䅁䅁䅑䅁䑁䅁䅷䅁䭁䵁䕯䅁䭁䝁䕳䅁䭁䡁䔴䅁䉁䅁䅁允䅁䅁䅕牘䩰䅄牉䕁䵁䅉䅅䅁䑁䅁䅁睁䵁䅁䅁权佄兂䅁权慁杂䅁允䅁䅁䅅䅁䭁䵁䝁䅁䵁䅉䅅䅁䕁䅁䅁睁䵁䅁䅁权䉄䅂䅁权䭁䅁䅁权䕁杁䅁允䅁䅁䅅䅁䙁䵁ㅐ䙋偹桷䅤䍄䉁䅁䅁䅂䅁䅁䅍䅄䅁䅁䅯光䅕䅁䅯䅂䅁䅁䅯杤䅑䅁䅅䅁䉁䅁䅁兂䅁䅁䅁䍨⽷兑杷允䅁䅁䅍䅁䑁䅁䅷䅁䭁䅁䜸䅁䭁䉁䝷䅁䉁䅁䅁允䅁䅁䅯䄵䅙䅁杷允䅁䅁䅑䅁䑁䅁䅷䅁䭁䍁䘴䅁䭁䝁䕳䅁䭁䡁䕙䅁䉁䅁䅁允䅁䅁䅕桙奂扏䥔䐸䴸䅉䅅䅁䑁䅁䅁睁䵁䅁䅁权噄䅂䅁权慁杂䅁允䅁䅁䅅䅁䭁䉁䝳䅁䵁䅉䅅䅁䕁䅁䅁睁䵁䅁䅁权㉂允䅁权䉁杁䅁权䙁杁䅁允䅁䅁䅅䅁䙁䕁杊嘵瑂⬸䅒䍄䉁䅁䅁䅂䅁䅁䅍䅄䅁䅁䅯六䅅䅁䅯允䅉䅁䅯杁䅉䅁䅅䅁䉁䅁䅁兂䙁坔㙹湃穦䅑杷允䅁䅁䅑䅁䑁䅁䅷䅁䭁乁䕕䅁䭁䉁䅅䅁䭁䡁䕷䅁䉁䅁䅁允䅁䅁䄴杅䅁䑁䅕兎穁䑁䅧睎睁䑁䅁䅍䅁䅁杷允䅁䅁䅑䅁䑁䅁䅷䅁䭁䉁䝙䅁䭁䅁䅑䅁䭁䥁䕍䅁䉁䅁䅁允䅁䅁䅕䅁䅁䱁汄あ䵅䅉䅅䅁䑁䅁䅁睁䵁䅁䅁权⭁兂䅁权流杂䅁允䅁䅁䅅䅁佁䅁䅷䅁㍁䑁䅑杌ㅁ䑁䅑䅁䵁䅉䅅䅁䑁䅁䅁睁䵁䅁䅁权獄兂䅁权慁杂䅁允䅁䅁䅅䅁䭁䵁䝉䅁䵁䅉䅅䅁䕁䅁䅁睁䵁䅁䅁权湂䅁䅁权䕁䅁䅁权䙁䅁䅁允䅁䅁䅅䅁䙁䅁䅁䥁獃㌲䉂䍄䉁䅁䅁䅂䅁䅁䅍䅄䅁䅁䅯杓䅅䅁䅯权䅁䅁䅯兂䅁䅁䅅䅁䉁䅁䅁兂汁潂噇㑑剳䅑杷允䅁䅁䅑䅁䑁䅁䅷䅁䭁䥁䙣䅁䭁䝁䕳䅁䭁䥁䕕䅁䉁䅁䅁允䅁䅁䅕灭婭婭婭吴䴸䅉䅅䅁䑁䅁䅁睁䵁䅁䅁权䝄兂䅁权歁杂䅁允䅁䅁䅅䅁䭁乁䡙䅁䵁䅉䅅䅁䕁䅁䅁睁䵁䅁䅁权婃䅁䅁权䉁杁䅁权䍁杁䅁允䅁䅁䅅䅁䙁佁杬愯䡍刵䈹䍄䉁䅁䅁䅂䅁䅁䅍䅄䅁䅁䅯眲䅑䅁䅯睈䅙䅁䅯䅉䅙䅁䅅䅁䉁䅁䅁权㑁杂䅁䍄䉁䅁䅁䅂䅁䅁䅍䅄䅁䅁䅯睥䅕䅁䅯睡䅑䅁䅯入䅑䅁䅅䅁䉁䅁䅁兂晁敨剴䉵瀷睐杷允䅁䅁䅍䅁䑁䅁䅷䅁䭁䅁䝁䅁䭁䉁䝯䅁䉁䅁䅁允䅁䅁䅯睷䅙䅁杷允䅁䅁䅑䅁䑁䅁䅷䅁䭁䅁䉙䅁䭁䅁䅑䅁䭁䅁䍑䅁䉁䅁䅁允䅁䅁䅕䅁䅁䥉捫啙䵅䅉䅅䅁䕁䅁䅁睁䵁䅁䅁权兂杁䅁权剁䅁䅁权⽄允䅁允䅁䅁䅅䅁佁䉁䅑䅁㉁䑁䅍免睁䑁䅁䅍睁䑁䅁䅍䅁䅁杷允䅁䅁䅍䅁䑁䅁䅷䅁䭁䅁䙅䅁䭁䍁䝑䅁䉁䅁䅁允䅁䅁䅯兎䅫䅁杷允䅁䅁䅑䅁䑁䅁䅷䅁䭁佁䕷䅁䭁䝁䕳䅁䭁䥁䕁䅁䉁䅁䅁允䅁䅁䅕体㙆䭆䠵歆䵁䅉䅅䅁䑁䅁䅁睁䵁䅁䅁权牂兂䅁权流杂䅁允䅁䅁䅅䅁佁䅁䅷䅁㑁䑁䅁杌㕁䑁䅫䅁䵁䅉䅅䅁䕁䅁䅁睁䵁䅁䅁权扄兂䅁权䕁䅁䅁权䍃䅂䅁允䅁䅁䅅䅁䙁䅁䅁䅁畄䑱䉂䍄䉁䅁䅁䅂䅁䅁䅍䅄䅁䅁䅯杙䅕䅁䅯睡䅑䅁䅯睦䅑䅁䅅䅁䉁䅁䅁兂畃⭒㙆䭆砷睐杷允䅁䅁䅑䅁䑁䅁䅷䅁䭁䥁䘸䅁䭁䝁䕳䅁䭁䡁䔴䅁䉁䅁䅁允䅁䅁䅕灭婭婭婭吶䴸䅉䅅䅁䕁䅁䅁睁䵁䅁䅁权䡁杁䅁权䭁䅁䅁权䙁䅁䅁允䅁䅁䅅䅁䙁偁灹搸乊杙䅬䍄䉁䅁䅁䅂䅁䅁䅍䅄䅁䅁䅯睄䅉䅁䅯充䅁䅁䅯眯䅅䅁䅅䅁䉁䅁䅁杄啁䅁䅁睍㉁䑁䅉䅏睁䑁䅁䅍睁䑁䅁䅁䵁䅉䅅䅁䕁䅁䅁睁䵁䅁䅁权畁兂䅁权䕁䅁䅁权⽂䅂䅁允䅁䅁䅅䅁䙁䅁䅁䅁权樶䉰䍄䉁䅁䅁䅂䅁䅁䅍䅄䅁䅁䅯朳䅕䅁䅯充䅁䅁䅯䅣䅑䅁䅅䅁䉁䅁䅁杄十䅁䅁䅎㉁䑁䅣睍睁䑁䅁䅍睁䅁䅁䍄䉁䅁䅁睁䅁䅁䅍䅄䅁䅁䅯䅬䅕䅁䅯䅈䅙䅁䅅䅁䉁䅁䅁权㍂杂䅁䍄䉁䅁䅁睁䅁䅁䅍䅄䅁䅁䅯䅧䅕䅁䅯杇䅙䅁䅅䅁䉁䅁䅁权瑁杂䅁䍄䉁䅁䅁䅂䅁䅁䅍䅄䅁䅁䅯杋䅉䅁䅯䅂䅁䅁䅯兂䅁䅁䅅䅁䉁䅁䅁兂䅁䅁䅁歚獆兑杷允䅁䅁䅑䅁䑁䅁䅷䅁䭁䝁䙯䅁䭁䝁䕳䅁䭁䡁䕉䅁䉁䅁䅁允䅁䅁䅕牘䩰䅄牉稴䴸䅉䅅䅁䕁䅁䅁睁䵁䅁䅁权瑄兂䅁权䕁䅁䅁权㍂䅂䅁允䅁䅁䅅䅁䙁䅁䅁䅁䅄偬䄵䍄䉁䅁䅁䅂䅁䅁䅍䅄䅁䅁䅯条䅕䅁䅯䅂䅁䅁䅯杦䅑䅁䅅䅁䉁䅁䅁兂䅁䅁䅁䔫偁兑杷允䅁䅁䅑䅁䑁䅁䅷䅁䭁佁䙍䅁䭁䉁䜸䅁䭁䍁䝁䅁䉁䅁䅁允䅁䅁䅯典䅙䅁杷允䅁䅁䅍䅁䑁䅁䅷䅁䭁佁䕅䅁䭁䉁䜴䅁䉁䅁䅁允䅁䅁䅯䅘䅙䅁杷允䅁䅁䅍䅁䑁䅁䅷䅁䭁佁䙕䅁䭁䉁䝯䅁䉁䅁䅁允䅁䅁䅯兗䅙䅁杷允䅁䅁䅑䅁䑁䅁䅷䅁䭁䡁䍙䅁䭁䅁䅑䅁䭁䅁䅕䅁䉁䅁䅁允䅁䅁䅕䅁䅁䡁慪こ䵅䅉䅅䅁䑁䅁䅁睁䵁䅁䅁权㉁兂䅁权奁杂䅁允䅁䅁䅅䅁䭁䕁䝯䅁䵁䅉䅅䅁䕁䅁䅁睁䵁䅁䅁权畃䅂䅁权䕁䅁䅁权䡄元䅁允䅁䅁䅅䅁䙁䅁䅁䅁潁ぱ䉎䍄䉁䅁䅁䅂䅁䅁䅍䅄䅁䅁䅯睕䅕䅁䅯睡䅑䅁䅯杧䅑䅁䅅䅁䉁䅁䅁兂卂䉵䘶ㄶ奈睶杷允䅁䅁䅍䅁䑁䅁䅷䅁䭁乁䙉䅁䭁䍁䝑䅁䉁䅁䅁允䅁䅁䅯䅯䅧䅁杷允䅁䅁䅑䅁䑁䅁䅷䅁䭁䱁䙳䅁䭁䝁䕳䅁䭁䡁䕷䅁䉁䅁䅁允䅁䅁䅕椹捨㡪ㅌ䐫䴸䅉䅅䅁䕁䅁䅁睁䵁䅁䅁权婁兂䅁权剁䅁䅁权硂䅂䅁允䅁䅁䅅䅁佁䉁䅑䅁硁䑁䅅䅍睁䑁䅁䅍睁䑁䅁䅍䅁䅁杷允䅁䅁䅑䅁䑁䅁䅷䅁䭁䝁䙕䅁䭁䉁䅅䅁䭁䡁䕯䅁䉁䅁䅁允䅁䅁䄴杅䅁䑁䅧杍㑁䑁䅅䅎睁䑁䅁䅍䅁䅁杷允䅁䅁䅑䅁䑁䅁䅷䅁䭁䡁䅫䅁䭁䅁䅯䅁䭁䅁䍑䅁䉁䅁䅁允䅁䅁䅕㉣剩堷⽷啄䵁䅉䅅䅁䕁䅁䅁睁䵁䅁䅁权䕃兂䅁权䕁䅁䅁权⽂䅂䅁允䅁䅁䅅䅁䙁䅁䅁䅁奂䍳䉚䍄䉁䅁䅁䅂䅁䅁䅍䅄䅁䅁䅯杰䅕䅁䅯充䅁䅁䅯杣䅑䅁䅅䅁䉁䅁䅁杄啁䅁䅁免ㅁ䑁䅍兏祁䑁䅑䅍睁䑁䅁䅁䵁䅉䅅䅁䑁䅁䅁睁䵁䅁䅁权灃䅂䅁权慁杂䅁允䅁䅁䅅䅁䭁䱁䝙䅁䵁䅉䅅䅁䕁䅁䅁睁䵁䅁䅁权楃兂䅁权牂䅂䅁权䕃䅂䅁允䅁䅁䅅䅁䭁䕁䅣䅁䵁䅉䅅䅁䕁䅁䅁睁䵁䅁䅁权䙂睁䅁权䕁䅁䅁权䙁䅁䅁允䅁䅁䅅䅁䙁䅁䅁䅁乁㍕䉨䍄䉁䅁䅁䅂䅁䅁䅍䅄䅁䅁䅯兺䅁䅁䅯权䅁䅁䅯兂䅁䅁䅅䅁䉁䅁䅁兂㉄䙋偹癷㉘睐杷允䅁䅁䅑䅁䑁䅁䅷䅁䭁佁䕧䅁䭁䉁䅅䅁䭁䡁䕁䅁䉁䅁䅁允䅁䅁䄴䅆䅁䑁䅅免㍁䑁䅅兎㉁䑁䅍杍㍁䅁䅁䍄䉁䅁䅁䅂䅁䅁䅍䅄䅁䅁䅯兂䅕䅁䅯䅂䅁䅁䅯睢䅑䅁䅅䅁䉁䅁䅁兂䅁䅁䅁䵊睙兑杷允䅁䅁䅍䅁䑁䅁䅷䅁䭁䭁䕧䅁䭁䉁䝷䅁䉁䅁䅁允䅁䅁䅯䅕䅙䅁杷允䅁䅁䅑䅁䑁䅁䅷䅁䭁偁䙙䅁䭁䉁䅅䅁䭁䡁䔸䅁䉁䅁䅁允䅁䅁䄴䅆䅁䑁䅅李硁䑁䅧䅏㕁䑁䅁䅍睁䅁䅁䍄䉁䅁䅁睁䅁䅁䅍䅄䅁䅁䅯東䅑䅁䅯䅈䅙䅁䅅䅁䉁䅁䅁权卂杂䅁䍄䉁䅁䅁䅂䅁䅁䅍䅄䅁䅁䅯朷䅑䅁䅯充䅁䅁䅯䅦䅑䅁䅅䅁䉁䅁䅁杄十䅁䅁睎硁䑁䅫免ㅁ䑁䅁䅍睁䅁䅁䍄䉁䅁䅁䅂䅁䅁䅍䅄䅁䅁䅯朱䅍䅁䅯䅂䅁䅁䅯眯䅅䅁䅅䅁䉁䅁䅁兂䅁䅁䅁甴㕖兑杷允䅁䅁䅑䅁䑁䅁䅷䅁䭁䩁䕑䅁䭁䅁䅑䅁䭁䝁䔸䅁䉁䅁䅁允䅁䅁䅕䅁䅁䕁挹ご䵅䅉䅅䅁䕁䅁䅁睁䵁䅁䅁权噂兂䅁权牂䅂䅁权㕂䅂䅁允䅁䅁䅅䅁䙁䙁㑋潈牘捕⽧䍄䉁䅁䅁䅂䅁䅁䅍䅄䅁䅁䅯眴䅑䅁䅯䅂䅁䅁䅯杧䅑䅁䅅䅁䉁䅁䅁兂䅁䅁䅁䝩䍅兑杷允䅁䅁䅍䅁䑁䅁䅷䅁䭁䭁䕫䅁䭁䍁䝙䅁䉁䅁䅁允䅁䅁䄴䅄䅁䑁䅕兎畁䑁䅍杍䅁䅁杷允䅁䅁䅑䅁䑁䅁䅷䅁䭁䥁䕧䅁䭁䅁䅑䅁䭁䵁䩣䅁䉁䅁䅁允䅁䅁䅕䅁䅁䑁⬶ぉ䵅䅉䅅䅁䕁䅁䅁睁䵁䅁䅁权楄䅃䅁权䕁䅁䅁权㡂䅂䅁允䅁䅁䅅䅁䙁䅁䅁䅁敂橓䈹䍄䉁䅁䅁睁䅁䅁䅍䅄䅁䅁䅯兲䅑䅁䅯杈䅙䅁䅅䅁䉁䅁䅁权噄杂䅁䍄䉁䅁䅁䅂䅁䅁䅍䅄䅁䅁䅯睸䅑䅁䅯充䅁䅁䅯睤䅑䅁䅅䅁䉁䅁䅁杄啁䅁䅁免ㅁ䑁䅣兏㍁䑁䅫䅍睁䑁䅁䅁䵁䅉䅅䅁䑁䅁䅁睁䵁䅁䅁权塁兂䅁权捁杂䅁允䅁䅁䅅䅁䭁䍁䝳䅁䵁䅉䅅䅁䕁䅁䅁睁䵁䅁䅁兂䅁䅁䅁睯做兑䅯充䅁䅁䅯眯䅅䅁䅅䅁䉁䅁䅁杄十䅁䅁李祁䑁䅙䅍ㅁ䑁䅁䅍睁䅁䅁䍄䉁䅁䅁䅂䅁䅁䅍䅄䅁䅁䅯睫䅕䅁䅯䅂䅁䅁䅯全䅑䅁䅅䅁䉁䅁䅁兂䅁䅁䅁余ㅫ兑杷允䅁䅁䅍䅁䑁䅁䅷䅁䭁䱁䕯䅁䭁䍁䝙䅁䉁䅁䅁允䅁䅁䄴杄䅁䑁䅅䅍睁䍁䄴李ㅁ䅁䅁䍄䉁䅁䅁睁䅁䅁䅍䅄䅁䅁䅯睦䅕䅁䅯䅇䅙䅁䅅䅁䉁䅁䅁权㕁杂䅁䍄䉁䅁䅁睁䅁䅁䅍䅄䅁䅁䅯具䅑䅁䅯䅊䅙䅁䅅䅁䉁䅁䅁权婄杂䅁䍄䉁䅁䅁䅂䅁䅁䅍䅄䅁䅁䅯眫䅑䅁䅯睡䅑䅁䅯杧䅑䅁䅅䅁䉁䅁䅁兂䅁䅁䅁䅁兄睶杷允䅁䅁䅑䅁䑁䅁䅷䅁䭁䅁䜸䅁䭁䝁䕳䅁䭁䡁䕑䅁䉁䅁䅁允䅁䅁䅕䡰㥁瑃橥䐴䴸䅉䅅䅁䑁䅁䅁睁䵁䅁䅁权⽄兂䅁权敁杂䅁允䅁䅁䅅䅁䭁䑁䝑䅁䵁䅉䅅䅁䕁䅁䅁睁䵁䅁䅁权元睁䅁权剁䅁䅁权䙁䅁䅁允䅁䅁䅅䅁佁䉁䅉䅁㍁䑁䅍䅍祁䑁䅕䅍睁䑁䅁䅁䵁䅉䅅䅁䑁䅁䅁睁䵁䅁䅁权祂兂䅁权奁杂䅁允䅁䅁䅅䅁䭁䕁䝑䅁䵁䅉䅅䅁䕁䅁䅁睁䵁䅁䅁权㥁兂䅁权䕁䅁䅁权䡄元䅁允䅁䅁䅅䅁䙁䅁䅁䅁卄穨䉚䍄䉁䅁䅁䅂䅁䅁䅍䅄䅁䅁䅯睤䅕䅁䅯睈䅙䅁䅯䅉䅙䅁䅅䅁䉁䅁䅁权㝁杂䅁䍄䉁䅁䅁睁䅁䅁䅍䅄䅁䅁䅯睆䅕䅁䅯杊䅙䅁䅅䅁䉁䅁䅁杄䵁䅁䅁李㑁䍁䄴睎穁䅁䅁䍄䉁䅁䅁䅂䅁䅁䅍䅄䅁䅁䅯兮䅕䅁䅯睡䅑䅁䅯全䅑䅁䅅䅁䉁䅁䅁兂卂䉵䘶ㄶ奈睐杷允䅁䅁䅑䅁䑁䅁䅷䅁䭁乁䙉䅁䭁䉁䅅䅁䭁䥁䕅䅁䉁䅁䅁允䅁䅁䄴杅䅁䑁䅣䅍㉁䑁䅁䅍睁䑁䅁䅍䅁䅁杷允䅁䅁䅑䅁䑁䅁䅷䅁䭁䡁䙕䅁䭁䉁䅅䅁䭁䡁䕕䅁䉁䅁䅁允䅁䅁䄴杅䅁䑁䅣䅎㕁䑁䅑睍睁䑁䅁䅍䅁䅁杷允䅁䅁䅑䅁䑁䅁䅷䅁䭁䅁䝉䅁䭁䝁䕳䅁䭁䡁䕑䅁䉁䅁䅁允䅁䅁䅕祇搯䅊䉡呸䴸䅉䅅䅁䑁䅁䅁睁䵁䅁䅁权歃兂䅁权捁杂䅁允䅁䅁䅅䅁䭁䵁䝣䅁䵁䅉䅅䅁䕁䅁䅁睁䵁䅁䅁权睂兂䅁权䕁䅁䅁权あ䅂䅁允䅁䅁䅅䅁䙁䅁䅁䅁䅃卍䉤䍄䉁䅁䅁䅂䅁䅁䅍䅄䅁䅁䅯睦䅕䅁䅯充䅁䅁䅯入䅑䅁䅅䅁䉁䅁䅁杄十䅁䅁兎穁䑁䅑䅍睁䑁䅁䅍睁䅁䅁䍄䉁䅁䅁䅂䅁䅁䅍䅄䅁䅁䅯兒䅍䅁䅯权䅁䅁䅯兂䅁䅁䅅䅁䉁䅁䅁兂婁䙂余扌㍌睐杷允䅁䅁䅍䅁䑁䅁䅷䅁䭁䉁䙫䅁䭁䉁䜴䅁䉁䅁䅁允䅁䅁䅯䄳䅙䅁杷允䅁䅁䅑䅁䑁䅁䅷䅁䭁䑁䑉䅁䭁䉁䅅䅁䭁偁䈸䅁䉁䅁䅁允䅁䅁䄴杅䅁䑁䅕睎㕁䑁䅧䅎㍁䑁䅕䅍䅁䅁杷允䅁䅁䅑䅁䑁䅁䅷䅁䭁䱁䕣䅁䭁䝁䕳䅁䭁䥁䕁䅁䉁䅁䅁允䅁䅁䅕牕敧敨剴䐹䴸䅉䅅䅁䕁䅁䅁睁䵁䅁䅁权煃兂䅁权剁䅁䅁权䕃䅂䅁允䅁䅁䅅䅁佁䉁䅉䅁㉁䑁䅑䅏睁䑁䅣䅍睁䑁䅁䅁䵁䅉䅅䅁䑁䅁䅁睁䵁䅁䅁权偄䅂䅁权奁杂䅁允䅁䅁䅅䅁䭁䉁䝫䅁䵁䅉䅅䅁䑁䅁䅁睁䵁䅁䅁权橁兂䅁权奁杂䅁允䅁䅁䅅䅁䭁䍁䝫䅁䵁䅉䅅䅁䕁䅁䅁睁䵁䅁䅁权㝂兂䅁权䕁䅁䅁权㙂䅂䅁允䅁䅁䅅䅁䙁䅁䅁䅁奃楌䉴䍄䉁䅁䅁睁䅁䅁䅍䅄䅁䅁䅯䅕䅕䅁䅯杊䅙䅁䅅䅁䉁䅁䅁杄䵁䅁䅁李㍁䍁䄴睎㍁䅁䅁䍄䉁䅁䅁睁䅁䅁䅍䅄䅁䅁䅯末䅑䅁䅯杊䅙䅁䅅䅁䉁䅁䅁杄佁䅁䅁免睁䑁䅁杌硁䑁䅫䅁䵁䅉䅅䅁䑁䅁䅁睁䵁䅁䅁权䍁兂䅁权敁杂䅁允䅁䅁䅅䅁䭁䱁䝕䅁䵁䅉䅅䅁䕁䅁䅁睁䵁䅁䅁权䑃杁䅁权䕁䅁䅁权⽄允䅁允䅁䅁䅅䅁䙁䅁䅁䵁䉃潡䉤䍄䉁䅁䅁䅂䅁䅁䅍䅄䅁䅁䅯眷䅉䅁䅯䅂䅁䅁䅯兂䅁䅁䅅䅁䉁䅁䅁兂䅁䅁䅃倴硚兑杷允䅁䅁䅑䅁䑁䅁䅷䅁䭁䕁䙉䅁䭁䝁䕳䅁䭁䡁䕙䅁䉁䅁䅁允䅁䅁䅕匰扌堫焵樫䴸䅉䅅䅁䕁䅁䅁睁䵁䅁䅁权㙂兂䅁权牂䅂䅁权㥂䅂䅁允䅁䅁䅅䅁䙁䥁䌯匹捨睪䅊䍄䉁䅁䅁䅂䅁䅁䅍䅄䅁䅁䅯睹䅕䅁䅯睡䅑䅁䅯睸䅫䅁䅅䅁䉁䅁䅁兂䭁㘱睎児䙯䅑杷允䅁䅁䅍䅁䑁䅁䅷䅁䭁䱁䙍䅁䭁䍁䝑䅁䉁䅁䅁允䅁䅁䅯睁䅫䅁杷允䅁䅁䅑䅁䑁䅁䅷䅁䭁䵁䙉䅁䭁䅁䅑䅁䭁䥁䕁䅁䉁䅁䅁允䅁䅁䅕䅁䅁䕁㍃䔫䵁䅉䅅䅁䑁䅁䅁睁䵁䅁䅁权塄䅂䅁权敁杂䅁允䅁䅁䅅䅁䭁䝁䝙䅁䵁䅉䅅䅁䕁䅁䅁睁䵁䅁䅁权㝂兂䅁权剁䅁䅁权硂䅂䅁允䅁䅁䅅䅁佁䉁䅉䅁㍁䑁䅕䅏睁䑁䅁䅍睁䑁䅁䅁䵁䅉䅅䅁䑁䅁䅁睁䵁䅁䅁权䙂兂䅁权歁杂䅁允䅁䅁䅅䅁䭁乁䡑䅁䵁䅉䅅䅁䕁䅁䅁睁䵁䅁䅁权瑂兂䅁权䕁䅁䅁权穂䅂䅁允䅁䅁䅅䅁䙁䅁䅁䅁啄䍎䉎䍄䉁䅁䅁䅂䅁䅁䅍䅄䅁䅁䅯東䅑䅁䅯充䅁䅁䅯兣䅑䅁䅅䅁䉁䅁䅁杄啁䅁䅁睍ㅁ䑁䅍兎睁䑁䅁䅍睁䑁䅁䅁䵁䅉䅅䅁䑁䅁䅁睁䵁䅁䅁权⭃兂䅁权捁杂䅁允䅁䅁䅅䅁䭁䡁䝣䅁䵁䅉䅅䅁䕁䅁䅁睁䵁䅁䅁权⭄䅂䅁权剁䅁䅁权䍃䅂䅁允䅁䅁䅅䅁佁䉁䅉䅁ㅁ䑁䅕李㍁䑁䅣䅍睁䑁䅁䅁䵁䅉䅅䅁䕁䅁䅁睁䵁䅁䅁权㕁兂䅁权剁䅁䅁权㍂䅂䅁允䅁䅁䅅䅁佁䉁䅑䅁硁䑁䅫李㉁䑁䅕兎硁䑁䅑䅍䅁䅁杷允䅁䅁䅍䅁䑁䅁䅷䅁䭁佁䙣䅁䭁䉁䝧䅁䉁䅁䅁允䅁䅁䅯䅦䅙䅁杷允䅁䅁䅑䅁䑁䅁䅷䅁䭁䩁䙑䅁䭁䅁䅑䅁䭁䝁䔰䅁䉁䅁䅁允䅁䅁䅕䅁䅁䉁杰䕉䵅䅉䅅䅁䕁䅁䅁睁䵁䅁䅁权䥁杁䅁权䭁䅁䅁权䙁䅁䅁允䅁䅁䅅䅁䙁乁㑖匶硙䅃䅬䍄䉁䅁䅁䅂䅁䅁䅍䅄䅁䅁䅯䅌䅕䅁䅯睈䅙䅁䅯䅉䅙䅁䅅䅁䉁䅁䅁权汄杂䅁䍄䉁䅁䅁睁䅁䅁䅍䅄䅁䅁䅯杷䅑䅁䅯杈䅙䅁䅅䅁䉁䅁䅁权⽁杂䅁䍄䉁䅁䅁䅂䅁䅁䅍䅄䅁䅁䅯儰䅕䅁䅯睡䅑䅁䅯来䅑䅁䅅䅁䉁䅁䅁兂穁積積積䉍䅑杷允䅁䅁䅑䅁䑁䅁䅷䅁䭁佁䙳䅁䭁䅁䅑䅁䭁䡁䕍䅁䉁䅁䅁允䅁䅁䅕䅁䅁䉁獂歇䵅䅉䅅䅁䕁䅁䅁睁䵁䅁䅁权ㅁ睁䅁权䭁䅁䅁权䙁䅁䅁允䅁䅁䅅䅁䙁䕁䵯楁䡵橴䅎䍄䉁䅁䅁䅂䅁䅁䅍䅄䅁䅁䅯杌䅕䅁䅯睡䅑䅁䅯杣䅑䅁䅅䅁䉁䅁䅁兂歃䑣䬰㘱ぐ睐杷允䅁䅁䅑䅁䑁䅁䅷䅁䭁䅁䌴䅁䭁䉁䅅䅁䭁偁䈸䅁䉁䅁䅁允䅁䅁䄴䅆䅁䑁䅅兎ㅁ䑁䅣睎㕁䑁䅍李ぁ䅁䅁䍄䉁䅁䅁䅂䅁䅁䅍䅄䅁䅁䅯杧䅕䅁䅯睡䅑䅁䅯兦䅑䅁䅅䅁䉁䅁䅁兂䅁䅁䅁䅁㑄睐杷允䅁䅁䅑䅁䑁䅁䅷䅁䭁䕁䙍䅁䭁䝁䕳䅁䭁䡁䕳䅁䉁䅁䅁允䅁䅁䅕癱午坔光䐸䴸䅉䅅䅁䑁䅁䅁睁䵁䅁䅁权兄䅂䅁权敁杂䅁允䅁䅁䅅䅁䭁䭁䝯䅁䵁䅉䅅䅁䕁䅁䅁睁䵁䅁䅁权祁兂䅁权䕁䅁䅁权䑃䅂䅁允䅁䅁䅅䅁䙁䅁䅁䅁潄䅩䉬䍄䉁䅁䅁䅂䅁䅁䅍䅄䅁䅁䅯光䅕䅁䅯睈䅙䅁䅯䅉䅙䅁䅅䅁䉁䅁䅁权湄杂䅁䍄䉁䅁䅁䅂䅁䅁䅍䅄䅁䅁䅯睥䅕䅁䅯睡䅑䅁䅯䅦䅑䅁䅅䅁䉁䅁䅁兂䭁㘱睎児ㅲ睐杷允䅁䅁䅍䅁䑁䅁䅷䅁䭁䉁䝣䅁䭁䉁䝧䅁䉁䅁䅁允䅁䅁䅯兌䅙䅁杷允䅁䅁䅑䅁䑁䅁䅷䅁䭁䅁䕕䅁䭁䉁䅅䅁䭁偁䈸䅁䉁䅁䅁允䅁䅁䄴䅆䅁䑁䅍杍祁䑁䅉兎睁䑁䅁䅍睁䅁䅁䍄䉁䅁䅁䅂䅁䅁䅍䅄䅁䅁䅯䅲䅑䅁䅯睡䅑䅁䅯睢䅑䅁䅅䅁䉁䅁䅁兂桄桥畓⭒慈睐杷允䅁䅁䅑䅁䑁䅁䅷䅁䭁䉁䙅䅁䭁䉁䜸䅁䭁䍁䝁䅁䉁䅁䅁允䅁䅁䅯杨䅙䅁杷允䅁䅁䅍䅁䑁䅁䅷䅁䭁偁䙧䅁䭁䉁䝧䅁䉁䅁䅁允䅁䅁䅯兇䅙䅁杷允䅁䅁䅑䅁䑁䅁䅷䅁䭁䍁䉳䅁䭁䅁䅯䅁䭁䅁䅕䅁䉁䅁䅁允䅁䅁䅕杓䍷㑋㉥き䵁䅉䅅䅁䕁䅁䅁睁䵁䅁䅁权扄䅃䅁权牂䅂䅁权あ䅂䅁允䅁䅁䅅䅁䙁䩁䕺䱉祂偡⽕䍄䉁䅁䅁䅂䅁䅁䅍䅄䅁䅁䅯眯䅁䅁䅯允䅉䅁䅯睁䅉䅁䅅䅁䉁䅁䅁兂婁䝇㡄䅲卌䅑杷允䅁䅁䅑䅁䑁䅁䅷䅁䭁䭁䙑䅁䭁䅁䅑䅁䭁䥁䕅䅁䉁䅁䅁允䅁䅁䅕䅁䅁䅁䵵䕍䵅䅉䅅䅁䑁䅁䅁睁䵁䅁䅁权時兂䅁权奁杂䅁允䅁䅁䅅䅁䭁䉁䝫䅁䵁䅉䅅䅁䑁䅁䅁睁䵁䅁䅁权䭃䅂䅁权敁杂䅁允䅁䅁䅅䅁䭁䭁䝯䅁䵁䅉䅅䅁䕁䅁䅁睁䵁䅁䅁权婄兂䅁权牂䅂䅁权あ䅂䅁允䅁䅁䅅䅁䙁䙁乃㉬匴㡧⽁䍄䉁䅁䅁睁䅁䅁䅍䅄䅁䅁䅯睄䅕䅁䅯䅈䅙䅁䅅䅁䉁䅁䅁权䵁睂䅁䍄䉁䅁䅁䅂䅁䅁䅍䅄䅁䅁䅯杆䅕䅁䅯䅂䅁䅁䅯䅦䅑䅁䅅䅁䉁䅁䅁兂䅁䅁䅁䝹䅅兑杷允䅁䅁䅑䅁䑁䅁䅷䅁䭁䡁䘴䅁䭁䝁䕳䅁䭁䡁䕑䅁䉁䅁䅁允䅁䅁䅕積積積積稰䴸䅉䅅䅁䕁䅁䅁睁䵁䅁䅁权佂杁䅁权剁䅁䅁权⽄允䅁允䅁䅁䅅䅁佁䉁䅑䅁㉁䑁䅑免穁䑁䅁䅍祁䑁䅉免䅁䅁杷允䅁䅁䅑䅁䑁䅁䅷䅁䭁䅁䘸䅁䭁䝁䕳䅁䭁䡁䕷䅁䉁䅁䅁允䅁䅁䅕挲㌷⭕汏穹䴸䅉䅅䅁䕁䅁䅁睁䵁䅁䅁权煂䅁䅁权䭁䅁䅁权䙁䅁䅁允䅁䅁䅅䅁䙁䥁獴⼵灵儸䅚䍄䉁䅁䅁䅂䅁䅁䅍䅄䅁䅁䅯兊䅕䅁䅯睡䅑䅁䅯杧䅑䅁䅅䅁䉁䅁䅁兂㥂穐敖歵潮睐杷允䅁䅁䅍䅁䑁䅁䅷䅁䭁䭁䕉䅁䭁䉁䝷䅁䉁䅁䅁允䅁䅁䅯其䅙䅁杷允䅁䅁䅑䅁䑁䅁䅷䅁䭁䕁䑣䅁䭁䅁䅯䅁䭁偁䈸䅁䉁䅁䅁允䅁䅁䅕癴㥐䠱灪䐫䴸䅉䅅䅁䑁䅁䅁睁䵁䅁䅁权摄䅂䅁权奁杂䅁允䅁䅁䅅䅁䭁䕁䝁䅁䵁䅉䅅䅁䑁䅁䅁睁䵁䅁䅁权睄䅂䅁权捁杂䅁允䅁䅁䅅䅁䭁佁䜰䅁䵁䅉䅅䅁䕁䅁䅁睁䵁䅁䅁权䡃䅂䅁权晁杂䅁权杁杂䅁允䅁䅁䅅䅁䭁偁䝅䅁䵁䅉䅅䅁䕁䅁䅁睁䵁䅁䅁权畃兂䅁权䕁䅁䅁权䕃䅂䅁允䅁䅁䅅䅁䙁䅁䅁䅁⽁穌䈵䍄䉁䅁䅁䅂䅁䅁䅍䅄䅁䅁䅯䅺䅕䅁䅯充䅁䅁䅯䅤䅑䅁䅅䅁䉁䅁䅁杄十䅁䅁李穁䑁䅫䅍㕁䑁䅧睎祁䅁䅁䍄䉁䅁䅁睁䅁䅁䅍䅄䅁䅁䅯杚䅕䅁䅯杈䅙䅁䅅䅁䉁䅁䅁权ぁ杂䅁䍄䉁䅁䅁䅂䅁䅁䅍䅄䅁䅁䅯睰䅕䅁䅯睡䅑䅁䅯杤䅑䅁䅅䅁䉁䅁䅁兂慃婭婭婭灭睐杷允䅁䅁䅍䅁䑁䅁䅷䅁䭁䡁䙯䅁䭁䉁䝷䅁䉁䅁䅁允䅁䅁䅯睤䅙䅁杷允䅁䅁䅍䅁䑁䅁䅷䅁䭁䙁䙁䅁䭁䉁䜴䅁䉁䅁䅁允䅁䅁䅯杤䅙䅁杷允䅁䅁䅑䅁䑁䅁䅷䅁䭁䱁䘴䅁䭁䝁䕳䅁䭁䝁䔰䅁䉁䅁䅁允䅁䅁䅕牡へ硫䕧橰䴸䅉䅅䅁䕁䅁䅁睁䵁䅁䅁权乄兂䅁权剁䅁䅁权䉃䅂䅁允䅁䅁䅅䅁佁䉁䅑䅁硁䑁䅉杍㍁䑁䅫睎㍁䑁䅍䅏䅁䅁杷允䅁䅁䅍䅁䑁䅁䅷䅁䭁佁䙅䅁䭁䉁䝷䅁䉁䅁䅁允䅁䅁䅯杋䅙䅁杷允䅁䅁䅑䅁䑁䅁䅷䅁䭁䵁䘴䅁䭁䝁䕳䅁䭁䥁䕅䅁䉁䅁䅁允䅁䅁䅕䥘䌯匹捨稳䴸䅉䅅䅁䑁䅁䅁睁䵁䅁䅁权婃䅂䅁权慁杂䅁允䅁䅁䅅䅁䭁䉁䝳䅁䵁䅉䅅䅁䕁䅁䅁睁䵁䅁䅁权獂兂䅁权牂䅂䅁权祂䅂䅁允䅁䅁䅅䅁䙁䍁捬㡪ㅌ佋⽷䍄䉁䅁䅁睁䅁䅁䅍䅄䅁䅁䅯兒䅕䅁䅯䅈䅙䅁䅅䅁䉁䅁䅁权獄杂䅁䍄䉁䅁䅁䅂䅁䅁䅍䅄䅁䅁䅯兴䅁䅁䅯权䅁䅁䅯䅂䅉䅁䅅䅁䉁䅁䅁兂睄㡰䱚㑎䵫䅑杷允䅁䅁䅑䅁䑁䅁䅷䅁䭁䵁䑳䅁䭁䅁䅯䅁䭁偁䈸䅁䉁䅁䅁允䅁䅁䅕へ㍳啩杆ぃ䵁䅉䅅䅁䕁䅁䅁睁䵁䅁䅁权穁兂䅁权䕁䅁䅁权㝂䅂䅁允䅁䅁䅅䅁䙁䅁䅁䅁潃危䉨䍄䉁䅁䅁䅂䅁䅁䅍䅄䅁䅁䅯眰䅉䅁䅯充䅁䅁䅯兂䅁䅁䅅䅁䉁䅁䅁杄啁䅁䅁䅎ぁ䑁䅣兏睁䑁䅁䅍睁䑁䅁䅁䵁䅉䅅䅁䑁䅁䅁睁䵁䅁䅁权婃䅂䅁权敁杂䅁允䅁䅁䅅䅁䭁䕁䜸䅁䵁䅉䅅䅁䕁䅁䅁睁䵁䅁䅁权䍄睁䅁权䕁䅁䅁权⽄允䅁允䅁䅁䅅䅁䙁䅁䅁䅁橄穗䉖䍄䉁䅁䅁䅂䅁䅁䅍䅄䅁䅁䅯䄶䅕䅁䅯睡䅑䅁䅯兦䅑䅁䅅䅁䉁䅁䅁兂硂児塲㍯塁䅷杷允䅁䅁䅑䅁䑁䅁䅷䅁䭁偁䙑䅁䭁䉁䅅䅁䭁䥁䕅䅁䉁䅁䅁允䅁䅁䄴䅆䅁䑁䅉䅎㉁䑁䅫免㉁䑁䅁䅍睁䅁䅁䍄䉁䅁䅁䅂䅁䅁䅍䅄䅁䅁䅯杲䅑䅁䅯睡䅑䅁䅯杧䅑䅁䅅䅁䉁䅁䅁兂睃浣剩堷牺睐杷允䅁䅁䅑䅁䑁䅁䅷䅁䭁偁䕍䅁䭁䉁䅅䅁䭁䡁䔰䅁䉁䅁䅁允䅁䅁䄴䅆䅁䑁䅅䅎㉁䑁䅣杍㍁䑁䅁䅍睁䅁䅁䍄䉁䅁䅁䅂䅁䅁䅍䅄䅁䅁䅯䅶䅕䅁䅯睡䅑䅁䅯杤䅑䅁䅅䅁䉁䅁䅁兂䅁䅁䅁䕁湁䅷杷允䅁䅁䅍䅁䑁䅁䅷䅁䭁䭁䕕䅁䭁䍁䝑䅁䉁䅁䅁允䅁䅁䅯元䅫䅁杷允䅁䅁䅍䅁䑁䅁䅷䅁䭁䕁䙕䅁䭁䉁䜴䅁䉁䅁䅁允䅁䅁䅯杣䅙䅁杷允䅁䅁䅑䅁䑁䅁䅷䅁䭁䅁䕧䅁䭁䉁䅅䅁䭁偁䈸䅁䉁䅁䅁允䅁䅁䄴䅆䅁䑁䅉兎ㅁ䑁䅅李㕁䑁䅁䅍睁䅁䅁䍄䉁䅁䅁䅂䅁䅁䅍䅄䅁䅁䅯朲䅑䅁䅯䅂䅁䅁䅯睦䅑䅁䅅䅁䉁䅁䅁兂䅁䅁䅁䥷欯䅑杷允䅁䅁䅍䅁䑁䅁䅷䅁䭁䩁䙅䅁䭁䉁䝯䅁䉁䅁䅁允䅁䅁䅯䅐䅙䅁杷允䅁䅁䅑䅁䑁䅁䅷䅁䭁䍁䙅䅁䭁䅁䅑䅁䭁䡁䔴䅁䉁䅁䅁允䅁䅁䅕䅁䅁䉧䵇歑䵅䅉䅅䅁䑁䅁䅁睁䵁䅁䅁权祁兂䅁权流杂䅁允䅁䅁䅅䅁佁䅁䅯䅁㕁䑁䅙杌ぁ䅁䅁䍄䉁䅁䅁䅂䅁䅁䅍䅄䅁䅁䅯䄴䅕䅁䅯充䅁䅁䅯杤䅑䅁䅅䅁䉁䅁䅁杄十䅁䅁睍㑁䑁䅍䅏㕁䑁䅁䅍睁䅁䅁䍄䉁䅁䅁睁䅁䅁䅍䅄䅁䅁䅯䅰䅕䅁䅯杈䅙䅁䅅䅁䉁䅁䅁权䡄杂䅁䍄䉁䅁䅁䅂䅁䅁䅍䅄䅁䅁䅯睕䅕䅁䅯䅂䅁䅁䅯杤䅑䅁䅅䅁䉁䅁䅁兂䅁䅁䅁䑒兯兑杷允䅁䅁䅑䅁䑁䅁䅷䅁䭁䭁䔴䅁䭁䉁䅅䅁䭁䡁䔸䅁䉁䅁䅁允䅁䅁䄴杅䅁䑁䅧睎穁䑁䅁䅍睁䑁䅁䅍䅁䅁杷允䅁䅁䅑䅁䑁䅁䅷䅁䭁乁䙙䅁䭁䉁䅅䅁䭁䡁䕅䅁䉁䅁䅁允䅁䅁䄴䅆䅁䑁䅅兎ㅁ䑁䅕睎硁䑁䅁䅍睁䅁䅁䍄䉁䅁䅁䅂䅁䅁䅍䅄䅁䅁䅯睒䅕䅁䅯䅂䅁䅁䅯杤䅑䅁䅅䅁䉁䅁䅁兂䅁䅁䅁䵁挸兑杷允䅁䅁䅍䅁䑁䅁䅷䅁䭁䭁䕑䅁䭁䉁䝷䅁䉁䅁䅁允䅁䅁䅯兑䅙䅁杷允䅁䅁䅑䅁䑁䅁䅷䅁䭁䅁䙙䅁䭁䉁䜸䅁䭁䍁䝁䅁䉁䅁䅁允䅁䅁䅯䄫䅙䅁杷允䅁䅁䅍䅁䑁䅁䅷䅁䭁䝁䙷䅁䭁䉁䜴䅁䉁䅁䅁允䅁䅁䅯䅘䅙䅁杷允䅁䅁䅑䅁䑁䅁䅷䅁䭁䥁䕷䅁䭁䅁䅑䅁䭁䥁䕕䅁䉁䅁䅁允䅁䅁䅕䅁䅁䥁䭧ぅ䵅䅉䅅䅁䕁䅁䅁睁䵁䅁䅁权千䅂䅁权剁䅁䅁权⽂䅂䅁允䅁䅁䅅䅁佁䉁䅑䅁祁䑁䅅杍祁䑁䅧䅎睁䑁䅁䅍䅁䅁杷允䅁䅁䅑䅁䑁䅁䅷䅁䭁䭁䕅䅁䭁䅁䅑䅁䭁䥁䕁䅁䉁䅁䅁允䅁䅁䅕䅁䅁䥁卧啋䵅䅉䅅䅁䑁䅁䅁睁䵁䅁䅁权扄䅂䅁权慁杂䅁允䅁䅁䅅䅁䭁䑁䜴䅁䵁䅉䅅䅁䕁䅁䅁睁䵁䅁䅁权允兂䅁权牂䅂䅁权䑃䅂䅁允䅁䅁䅅䅁䙁䵁ㅐ䙋偹瑷⽕䍄䉁䅁䅁䅂䅁䅁䅍䅄䅁䅁䅯睸䅕䅁䅯充䅁䅁䅯內䅑䅁䅅䅁䉁䅁䅁杄十䅁䅁䅏ぁ䑁䅧䅍睁䑁䅁䅍睁䅁䅁䍄䉁䅁䅁睁䅁䅁䅍䅄䅁䅁䅯杔䅕䅁䅯杈䅙䅁䅅䅁䉁䅁䅁权灃睂䅁䍄䉁䅁䅁睁䅁䅁䅍䅄䅁䅁䅯睸䅕䅁䅯杇䅙䅁䅅䅁䉁䅁䅁权扁杂䅁䍄䉁䅁䅁䅂䅁䅁䅍䅄䅁䅁䅯朴䅉䅁䅯充䅁䅁䅯眯䅅䅁䅅䅁䉁䅁䅁杄啁䅁䅁免硁䑁䅉䅍睁䑁䅁䅍睁䑁䅁䅁䵁䅉䅅䅁䕁䅁䅁睁䵁䅁䅁权㥃睁䅁权䭁䅁䅁权䙁䅁䅁允䅁䅁䅅䅁䙁䵁䴳䵺䵺䅺䅎䍄䉁䅁䅁䅂䅁䅁䅍䅄䅁䅁䅯儳䅕䅁䅯睡䅑䅁䅯兦䅑䅁䅅䅁䉁䅁䅁兂乄䵺䵺䵺啺睐杷允䅁䅁䅑䅁䑁䅁䅷䅁䭁䵁䤸䅁䭁䅁䅑䅁䭁䡁䕅䅁䉁䅁䅁允䅁䅁䅕䅁䅁䕁捔啍䵅䅉䅅䅁䕁䅁䅁睁䵁䅁䅁权橃䅂䅁权䕁䅁䅁权㡂䅂䅁允䅁䅁䅅䅁䙁䅁䅁䅁䅃呄䈱䍄䉁䅁䅁䅂䅁䅁䅍䅄䅁䅁䅯杆䅕䅁䅯睈䅙䅁䅯䅉䅙䅁䅅䅁䉁䅁䅁权㕄杂䅁䍄䉁䅁䅁睁䅁䅁䅍䅄䅁䅁䅯眲䅑䅁䅯杈䅙䅁䅅䅁䉁䅁䅁权煃杂䅁䍄䉁䅁䅁䅂䅁䅁䅍䅄䅁䅁䅯眶䅕䅁䅯睡䅑䅁䅯入䅑䅁䅅䅁䉁䅁䅁兂䥂場啯歲硦睐杷允䅁䅁䅑䅁䑁䅁䅷䅁䭁䅁䝕䅁䭁䉁䅅䅁䭁䡁䕕䅁䉁䅁䅁允䅁䅁䄴杅䅁䑁䅉睎㉁䑁䅁䅍睁䑁䅁䅍䅁䅁杷允䅁䅁䅑䅁䑁䅁䅷䅁䭁䵁䔸䅁䭁䝁䕳䅁䭁䡁䕧䅁䉁䅁䅁允䅁䅁䅯睒䅁䅁杷允䅁䅁䅍䅁䑁䅁䅷䅁䭁䭁䙕䅁䭁䉁䜴䅁䉁䅁䅁允䅁䅁䅯䄯䅙䅁杷允䅁䅁䅑䅁䑁䅁䅷䅁䭁䱁䙉䅁䭁䝁䕳䅁䭁䡁䕙䅁䉁䅁䅁允䅁䅁䅕歯㉗⼸唳䰷䴸䅉䅅䅁䕁䅁䅁睁䵁䅁䅁权䝄兂䅁权剁䅁䅁权療䅂䅁允䅁䅁䅅䅁佁䉁䅉䅁穁䑁䅍睎硁䑁䅙䅍穁䑁䅙䅁䵁䅉䅅䅁䑁䅁䅁睁䵁䅁䅁权湄䅂䅁权奁杂䅁允䅁䅁䅅䅁䭁䑁䝫䅁䵁䅉䅅䅁䕁䅁䅁睁䵁䅁䅁权噄兂䅁权牂䅂䅁权㡂䅂䅁允䅁䅁䅅䅁䙁䉁畓⭒㙆偆⼴䍄䉁䅁䅁睁䅁䅁䅍䅄䅁䅁䅯睅䅕䅁䅯䅇䅙䅁䅅䅁䉁䅁䅁权㡂杂䅁䍄䉁䅁䅁䅂䅁䅁䅍䅄䅁䅁䅯睫䅑䅁䅯充䅁䅁䅯睦䅑䅁䅅䅁䉁䅁䅁杄十䅁䅁李睁䑁䅉杍祁䑁䅁䅍睁䅁䅁䍄䉁䅁䅁䅂䅁䅁䅍䅄䅁䅁䅯睹䅑䅁䅯䅂䅁䅁䅯䅤䅑䅁䅅䅁䉁䅁䅁兂䅁䅁䅁䅰婯兑杷允䅁䅁䅑䅁䑁䅁䅷䅁䭁䭁䙳䅁䭁䉁䅅䅁䭁䡁䕍䅁䉁䅁䅁允䅁䅁䄴杅䅁䑁䅙兎ㅁ䑁䅅兎祁䑁䅍䅎䅁䅁杷允䅁䅁䅑䅁䑁䅁䅷䅁䭁䩁䙑䅁䭁䝁䕳䅁䭁䥁䕉䅁䉁䅁䅁允䅁䅁䅕牕敧敨剴䐶䴸䅉䅅䅁䕁䅁䅁睁䵁䅁䅁权療䅁䅁权䭁䅁䅁权䕁杁䅁允䅁䅁䅅䅁䙁䱁へ硫䕧瑖⽙䍄䉁䅁䅁䅂䅁䅁䅍䅄䅁䅁䅯䅫䅑䅁䅯䅂䅁䅁䅯䅣䅑䅁䅅䅁䉁䅁䅁兂䅁䅁䅁䝆卆兑杷允䅁䅁䅑䅁䑁䅁䅷䅁䭁乁䥫䅁䭁䉁䅅䅁䭁䝁䔰䅁䉁䅁䅁允䅁䅁䄴䅆䅁䑁䅉䅏硁䑁䅑李㑁䑁䅁䅍睁䅁䅁䍄䉁䅁䅁䅂䅁䅁䅍䅄䅁䅁䅯杁䅕䅁䅯睡䅑䅁䅯䅥䅑䅁䅅䅁䉁䅁䅁兂楂䙅㕧䵴㉪睐杷允䅁䅁䅑䅁䑁䅁䅷䅁䭁䉁䙍䅁䭁䉁䜸䅁䭁䍁䝁䅁䉁䅁䅁允䅁䅁䅯䅔䅙䅁杷允䅁䅁䅑䅁䑁䅁䅷䅁䭁偁䙕䅁䭁䝁䕳䅁䭁䡁䕳䅁䉁䅁䅁允䅁䅁䅕㙹䙆癴㥐䐶䴸䅉䅅䅁䕁䅁䅁睁䵁䅁䅁权㡃兂䅁权牂䅂䅁权㥂䅂䅁允䅁䅁䅅䅁䙁䥁獴⼵灵券䄷䍄䉁䅁䅁睁䅁䅁䅍䅄䅁䅁䅯儴䅑䅁䅯䅇䅙䅁䅅䅁䉁䅁䅁权婁杂䅁䍄䉁䅁䅁䅂䅁䅁䅍䅄䅁䅁䅯其䅕䅁䅯充䅁䅁䅯睥䅑䅁䅅䅁䉁䅁䅁杄啁䅁䅁杍睁䑁䅣杍㍁䑁䅅䅍睁䑁䅁䅁䵁䅉䅅䅁䑁䅁䅁睁䵁䅁䅁权佄䅃䅁权捁杂䅁允䅁䅁䅅䅁䭁䱁䝁䅁䵁䅉䅅䅁䕁䅁䅁睁䵁䅁䅁权䵁杂䅁权牂䅂䅁权䕃䅂䅁允䅁䅁䅅䅁䙁䕁桪桥畓⭒⽫䍄䉁䅁䅁䅂䅁䅁䅍䅄䅁䅁䅯䅭䅑䅁䅯䅂䅁䅁䅯睦䅑䅁䅅䅁䉁䅁䅁兂䅁䅁䅁估⽈䅑杷允䅁䅁䅑䅁䑁䅁䅷䅁䭁偁䙯䅁䭁䉁䅅䅁䭁䡁䕉䅁䉁䅁䅁允䅁䅁䄴杅䅁䑁䅙睍㍁䑁䅑睍㍁䑁䅁䅍䅁䅁杷允䅁䅁䅑䅁䑁䅁䅷䅁䭁䵁䕑䅁䭁䉁䜸䅁䭁䍁䝁䅁䉁䅁䅁允䅁䅁䅯睏䅙䅁杷允䅁䅁䅍䅁䑁䅁䅷䅁䭁佁䕳䅁䭁䉁䜴䅁䉁䅁䅁允䅁䅁䅯䅁䅣䅁杷允䅁䅁䅑䅁䑁䅁䅷䅁䭁䅁䘴䅁䭁䅁䅑䅁䭁䡁䕷䅁䉁䅁䅁允䅁䅁䅕䅁䅁䡁捃䕄䵅䅉䅅䅁䕁䅁䅁睁䵁䅁䅁权浄䅁䅁权剁䅁䅁权䕁杁䅁允䅁䅁䅅䅁佁䉁䅑䅁祁䑁䅑兎睁䑁䅁䅍睁䑁䅁䅍䅁䅁杷允䅁䅁䅑䅁䑁䅁䅷䅁䭁䑁䙍䅁䭁䝁䕳䅁䭁䡁䕁䅁䉁䅁䅁允䅁䅁䅕䡰㥁瑃橥䐹䴸䅉䅅䅁䕁䅁䅁睁䵁䅁䅁权灄兂䅁权牂䅂䅁权ㅂ䅂䅁允䅁䅁䅅䅁䙁䍁睇浣剩昷⽃䍄䉁䅁䅁睁䅁䅁䅍䅄䅁䅁䅯眸䅑䅁䅯杊䅙䅁䅅䅁䉁䅁䅁杄䵁䅁䅁䅏㍁䍁䄴睎㕁䅁䅁䍄䉁䅁䅁䅂䅁䅁䅍䅄䅁䅁䅯䅱䅕䅁䅯睡䅑䅁䅯睢䅑䅁䅅䅁䉁䅁䅁兂煃搸乊桙祄睐杷允䅁䅁䅑䅁䑁䅁䅷䅁䭁䙁䘸䅁䭁䝁䕳䅁䭁䡁䕳䅁䉁䅁䅁允䅁䅁䅕歲桦桥畓稯䴸䅉䅅䅁䑁䅁䅁睁䵁䅁䅁权䝁杂䅁权捁杂䅁允䅁䅁䅅䅁䭁䅁䡍䅁䵁䅉䅅䅁䕁䅁䅁睁䵁䅁䅁权䩃䅂䅁权晁杂䅁权杁杂䅁允䅁䅁䅅䅁䭁䅁䡑䅁䵁䅉䅅䅁䕁䅁䅁睁䵁䅁䅁权㍁兂䅁权牂䅂䅁权ㅂ䅂䅁允䅁䅁䅅䅁䙁䥁䌯匹捨⽪⽉䍄䉁䅁䅁睁䅁䅁䅍䅄䅁䅁䅯杂䅕䅁䅯䅊䅙䅁䅅䅁䉁䅁䅁权乁元䅁䍄䉁䅁䅁䅂䅁䅁䅍䅄䅁䅁䅯杸䅁䅁䅯充䅁䅁䅯兂䅁䅁䅅䅁䉁䅁䅁杄坁䅁䅁免ぁ䑁䅁䅏ぁ䑁䅁䅍睁䑁䅁䅍䅁䅁杷允䅁䅁䅑䅁䑁䅁䅷䅁䭁䵁䕙䅁䭁䉁䅅䅁䭁䡁䕁䅁䉁䅁䅁允䅁䅁䄴䅆䅁䑁䅅兏ぁ䑁䅑䅏㍁䑁䅍䅍㍁䅁䅁䍄䉁䅁䅁䅂䅁䅁䅍䅄䅁䅁䅯兵䅕䅁䅯睡䅑䅁䅯睧䅑䅁䅅䅁䉁䅁䅁兂獄払敧敨剶睐杷允䅁䅁䅑䅁䑁䅁䅷䅁䭁乁䕍䅁䭁䝁䕳䅁䭁䥁䕁䅁䉁䅁䅁允䅁䅁䅕瑃橥䑣䬰稫䴸䅉䅅䅁䕁䅁䅁睁䵁䅁䅁权坃杁䅁权䭁䅁䅁权䙁䅁䅁允䅁䅁䅅䅁䙁䝁汄䌰扌别䅎䍄䉁䅁䅁睁䅁䅁䅍䅄䅁䅁䅯朰䅑䅁䅯杊䅙䅁䅅䅁䉁䅁䅁杄䵁䅁䅁睎穁䍁䄴睍㑁䅁䅁䍄䉁䅁䅁䅂䅁䅁䅍䅄䅁䅁䅯䅑䅉䅁䅯充䅁䅁䅯兂䅁䅁䅅䅁䉁䅁䅁杄啁䅁䅁免㍁䑁䅁兏睁䑁䅫䅍睁䑁䅁䅁䵁䅉䅅䅁䕁䅁䅁睁䵁䅁䅁权乂䅁䅁权䉁杁䅁权䑁杁䅁允䅁䅁䅅䅁䙁䭁㡷塧十杵䉨䍄䉁䅁䅁䅂䅁䅁䅍䅄䅁䅁䅯杒䅉䅁䅯权䅁䅁䅯眯䅅䅁䅅䅁䉁䅁䅁兂䱃佢㝦晱⭈睐杷允䅁䅁䅑䅁䑁䅁䅷䅁䭁偁䕕䅁䭁䅁䅑䅁䭁䡁䕕䅁䉁䅁䅁允䅁䅁䅕䅁䅁䕁䅁歋䵅䅉䅅䅁䕁䅁䅁睁䵁䅁䅁权杄兂䅁权䕁䅁䅁权あ䅂䅁允䅁䅁䅅䅁䙁䅁䅁䅁䭃樫䉤䍄䉁䅁䅁䅂䅁䅁䅍䅄䅁䅁䅯䅁䅉䅁䅯充䅁䅁䅯兂䅁䅁䅅䅁䉁䅁䅁杄啁䅁䅁兎ㅁ䑁䅍兏睁䑁䅁䅍睁䑁䅁䅁䵁䅉䅅䅁䕁䅁䅁睁䵁䅁䅁权⭂兂䅁权牂䅂䅁权㥂䅂䅁允䅁䅁䅅䅁䙁䱁敧敨剴乵⼴䍄䉁䅁䅁䅂䅁䅁䅍䅄䅁䅁䅯杢䅕䅁䅯睡䅑䅁䅯来䅑䅁䅅䅁䉁䅁䅁兂㡃䩤奍䙂敢睐杷允䅁䅁䅑䅁䑁䅁䅷䅁䭁䝁䌰䅁䭁䅁䅑䅁䭁偁䈸䅁䉁䅁䅁允䅁䅁䅕䅁䅁䝁睉䕡䵅䅉䅅䅁䕁䅁䅁睁䵁䅁䅁权䭁兂䅁权剁䅁䅁权䍃䅂䅁允䅁䅁䅅䅁佁䉁䅉䅁穁䑁䅍兎㕁䑁䅫䅏ぁ䑁䅣䅁䵁䅉䅅䅁䕁䅁䅁睁䵁䅁䅁权㍁兂䅁权䕁䅁䅁权㙂䅂䅁允䅁䅁䅅䅁䙁䅁䅁䅁䅁兹䈱䍄䉁䅁䅁䅂䅁䅁䅍䅄䅁䅁䅯䅯䅕䅁䅯睈䅙䅁䅯䅉䅙䅁䅅䅁䉁䅁䅁权䱁睂䅁䍄䉁䅁䅁睁䅁䅁䅍䅄䅁䅁䅯杅䅕䅁䅯杈䅙䅁䅅䅁䉁䅁䅁权乁睂䅁䍄䉁䅁䅁䅂䅁䅁䅍䅄䅁䅁䅯杊䅕䅁䅯䅂䅁䅁䅯睥䅑䅁䅅䅁䉁䅁䅁兂䅁䅁䅁䡪㥍兑杷允䅁䅁䅑䅁䑁䅁䅷䅁䭁䥁䘸䅁䭁䝁䕳䅁䭁䡁䕉䅁䉁䅁䅁允䅁䅁䅕㡪ㅌ䙋偹樫䴸䅉䅅䅁䕁䅁䅁睁䵁䅁䅁权㉄允䅁权䭁䅁䅁权䕁杁䅁允䅁䅁䅅䅁䙁佁兘瑉㕶栯䅂䍄䉁䅁䅁䅂䅁䅁䅍䅄䅁䅁䅯典䅕䅁䅯睡䅑䅁䅯全䅑䅁䅅䅁䉁䅁䅁兂塄㍯㥁瑃䱣䅑杷允䅁䅁䅑䅁䑁䅁䅷䅁䭁乁䙁䅁䭁䝁䕳䅁䭁䥁䕍䅁䉁䅁䅁允䅁䅁䅕場啯歲桦樶䴸䅉䅅䅁䕁䅁䅁睁䵁䅁䅁权䭄䅂䅁权牂䅂䅁权㝂䅂䅁允䅁䅁䅅䅁䙁䱁敧敨剴偵⽙䍄䉁䅁䅁䅂䅁䅁䅍䅄䅁䅁䅯䅈䅕䅁䅯睡䅑䅁䅯睢䅑䅁䅅䅁䉁䅁䅁兂歃䑣䬰㘱潐睐杷允䅁䅁䅍䅁䑁䅁䅷䅁䭁乁䙷䅁䭁䉁䜴䅁䉁䅁䅁允䅁䅁䅯杭䅣䅁杷允䅁䅁䅑䅁䑁䅁䅷䅁䭁䝁䘰䅁䭁䅁䅑䅁䭁䥁䕉䅁䉁䅁䅁允䅁䅁䅕䅁䅁乁呸歉䵅䅉䅅䅁䕁䅁䅁睁䵁䅁䅁权㕄䅂䅁权晁杂䅁权杁杂䅁允䅁䅁䅅䅁䭁䅁䠸䅁䵁䅉䅅䅁䕁䅁䅁睁䵁䅁䅁权塁兂䅁权剁䅁䅁权䉃䅂䅁允䅁䅁䅅䅁佁䉁䅉䅁㑁䑁䅕杍睁䑁䅁䅍睁䑁䅁䅁䵁䅉䅅䅁䕁䅁䅁睁䵁䅁䅁权塁兂䅁权剁䅁䅁权䡄元䅁允䅁䅁䅅䅁佁䉁䅉䅁㑁䑁䅍䅏睁䑁䅁䅍睁䑁䅁䅁䵁䅉䅅䅁䕁䅁䅁睁䵁䅁䅁权䕂兂䅁权䕁䅁䅁权㡂䅂䅁允䅁䅁䅅䅁䙁䅁䅁䅁㡁䉭䈵䍄䉁䅁䅁睁䅁䅁䅍䅄䅁䅁䅯䅚䅕䅁䅯䅇䅙䅁䅅䅁䉁䅁䅁权䕂杂䅁䍄䉁䅁䅁睁䅁䅁䅍䅄䅁䅁䅯朱䅕䅁䅯䅇䅙䅁䅅䅁䉁䅁䅁权䕂杂䅁䍄䉁䅁䅁䅂䅁䅁䅍䅄䅁䅁䅯䅶䅕䅁䅯睈䅙䅁䅯䅉䅙䅁䅅䅁䉁䅁䅁权㉁睂䅁䍄䉁䅁䅁䅂䅁䅁䅍䅄䅁䅁䅯睂䅙䅁䅯睡䅑䅁䅯䅧䅑䅁䅅䅁䉁䅁䅁兂灁䥘䌯匹歪睐杷允䅁䅁䅍䅁䑁䅁䅷䅁䭁䵁䕍䅁䭁䍁䝙䅁䉁䅁䅁允䅁䅁䄴䅄䅁䑁䅫睎畁䑁䅑睎䅁䅁杷允䅁䅁䅑䅁䑁䅁䅷䅁䭁乁䅑䅁䭁䅁䍅䅁䭁䅁䍕䅁䉁䅁䅁允䅁䅁䅕噲⭫扦⭱唲䵁䅉䅅䅁䕁䅁䅁睁䵁䅁䅁权湃䅂䅁权牂䅂䅁权䡄元䅁允䅁䅁䅅䅁䙁䍁搯䅊䉡摬⽍䍄䉁䅁䅁䅂䅁䅁䅍䅄䅁䅁䅯儷䅑䅁䅯睡䅑䅁䅯睢䅑䅁䅅䅁䉁䅁䅁兂睃浣剩堷䅷䅑杷允䅁䅁䅑䅁䑁䅁䅷䅁䭁䅁䙕䅁䭁䉁䅅䅁䭁䝁䔸䅁䉁䅁䅁允䅁䅁䄴杅䅁䑁䅑睎ㅁ䑁䅕䅎㉁䑁䅁李䅁䅁杷允䅁䅁䅑䅁䑁䅁䅷䅁䭁偁䙯䅁䭁䅁䅑䅁䭁䡁䕅䅁䉁䅁䅁允䅁䅁䅕䅁䅁䥁摁歍䵅䅉䅅䅁䕁䅁䅁睁䵁䅁䅁权乄䅂䅁权牂䅂䅁权⽂䅂䅁允䅁䅁䅅䅁䙁䭁睒児塲⭯⽩䍄䉁䅁䅁䅂䅁䅁䅍䅄䅁䅁䅯杋䅕䅁䅯充䅁䅁䅯杤䅑䅁䅅䅁䉁䅁䅁杄十䅁䅁杍硁䑁䅍䅎祁䑁䅁䅍睁䅁䅁䍄䉁䅁䅁䅂䅁䅁䅍䅄䅁䅁䅯䅖䅍䅁䅯䅂䅁䅁䅯兂䅁䅁䅅䅁䉁䅁䅁兂䅁䅁䅁湧煊兑杷允䅁䅁䅑䅁䑁䅁䅷䅁䭁䍁䙕䅁䭁䉁䅅䅁䭁䡁䕣䅁䉁䅁䅁允䅁䅁䄴杅䅁䑁䅍兎祁䑁䅍睎睁䑁䅉杍䅁䅁杷允䅁䅁䅑䅁䑁䅁䅷䅁䭁䩁䙣䅁䭁䝁䕳䅁䭁䡁䕷䅁䉁䅁䅁允䅁䅁䅕匳䝑婧䑖㜰䴸䅉䅅䅁䑁䅁䅁睁䵁䅁䅁权歂兂䅁权敁杂䅁允䅁䅁䅅䅁䭁䉁䡑䅁䵁䅉䅅䅁䕁䅁䅁睁䵁䅁䅁权㕃䅂䅁权䕁䅁䅁权䅃䅂䅁允䅁䅁䅅䅁䙁䅁䅁䅁睃䉭䉆䍄䉁䅁䅁䅂䅁䅁䅍䅄䅁䅁䅯朷䅕䅁䅯睡䅑䅁䅯睢䅑䅁䅅䅁䉁䅁䅁兂灁䥘䌯匹獪睐杷允䅁䅁䅑䅁䑁䅁䅷䅁䭁䉁䍁䅁䭁䅁䅯䅁䭁偁䈸䅁䉁䅁䅁允䅁䅁䅕䥒獴⼵灳啅䵁䅉䅅䅁䑁䅁䅁睁䵁䅁䅁权捃兂䅁权慁杂䅁允䅁䅁䅅䅁䭁䕁䝁䅁䵁䅉䅅䅁䕁䅁䅁睁䵁䅁䅁权乁杂䅁权䕁䅁䅁权䡄元䅁允䅁䅁䅅䅁䙁䅁䅁䅁杂䍂䈵䍄䉁䅁䅁䅂䅁䅁䅍䅄䅁䅁䅯权䅕䅁䅯䅂䅁䅁䅯入䅑䅁䅅䅁䉁䅁䅁兂䅁䅁䅁獥瀸兑杷允䅁䅁䅑䅁䑁䅁䅷䅁䭁乁䙕䅁䭁䉁䅅䅁䭁䝁䔸䅁䉁䅁䅁允䅁䅁䄴杅䅁䑁䅑杍睁䑁䅍䅏睁䑁䅁䅍䅁䅁杷允䅁䅁䅍䅁䑁䅁䅷䅁䭁䉁䙫䅁䭁䉁䝷䅁䉁䅁䅁允䅁䅁䅯睺䅙䅁杷允䅁䅁䅑䅁䑁䅁䅷䅁䭁䭁䙧䅁䭁䉁䜸䅁䭁䍁䝁䅁䉁䅁䅁允䅁䅁䅯杔䅙䅁杷允䅁䅁䅍䅁䑁䅁䅷䅁䭁䝁䘸䅁䭁䉁䝧䅁䉁䅁䅁允䅁䅁䅯杓䅙䅁杷允䅁䅁䅑䅁䑁䅁䅷䅁䭁䩁䙫䅁䭁䝁䕳䅁䭁䡁䕕䅁䉁䅁䅁允䅁䅁䅕児塲㍯㥁樴䴸䅉䅅䅁䕁䅁䅁睁䵁䅁䅁权䉃䅁䅁权䭁䅁䅁权䕁杁䅁允䅁䅁䅅䅁䙁偁湃歸㍳卩䄱䍄䉁䅁䅁䅂䅁䅁䅍䅄䅁䅁䅯杯䅕䅁䅯睡䅑䅁䅯来䅑䅁䅅䅁䉁䅁䅁兂杂搵楁⼲⭭睐杷允䅁䅁䅍䅁䑁䅁䅷䅁䭁䵁䙍䅁䭁䍁䝑䅁䉁䅁䅁允䅁䅁䅯䅅䅫䅁杷允䅁䅁䅑䅁䑁䅁䅷䅁䭁䵁䕍䅁䭁䝁䕳䅁䭁䡁䕉䅁䉁䅁䅁允䅁䅁䅕灭婭婭婭吲䴸䅉䅅䅁䕁䅁䅁睁䵁䅁䅁权㡃䅁䅁权䕁䅁䅁权䕁杁䅁允䅁䅁䅅䅁䙁䅁䅁䥁硃浶䉒䍄䉁䅁䅁䅂䅁䅁䅍䅄䅁䅁䅯眵䅕䅁䅯睈䅙䅁䅯䅉䅙䅁䅅䅁䉁䅁䅁权䵂杂䅁䍄䉁䅁䅁䅂䅁䅁䅍䅄䅁䅁䅯睺䅧䅁䅯睡䅑䅁䅯䅨䅑䅁䅅䅁䉁䅁䅁兂乃㉬匴㡧䭄睐杷允䅁䅁䅍䅁䑁䅁䅷䅁䭁䡁䙧䅁䭁䍁䝑䅁䉁䅁䅁允䅁䅁䅯睇䅣䅁杷允䅁䅁䅑䅁䑁䅁䅷䅁䭁䭁䕅䅁䭁䝁䕳䅁䭁䥁䕁䅁䉁䅁䅁允䅁䅁䅕渫焵䡶呓䐷䴸䅉䅅䅁䕁䅁䅁睁䵁䅁䅁权啂杁䅁权䭁䅁䅁权⽄允䅁允䅁䅁䅅䅁䙁䙁橔婰䕶䍉䅎䍄䉁䅁䅁䅂䅁䅁䅍䅄䅁䅁䅯兆䅙䅁䅯睡䅑䅁䅯督䅑䅁䅅䅁䉁䅁䅁兂䵁楁䡵瑆煮睐杷允䅁䅁䅑䅁䑁䅁䅷䅁䭁䕁䉳䅁䭁䅁䅯䅁䭁䅁䍑䅁䉁䅁䅁允䅁䅁䅕㉦㡱䩤奍啂䵁䅉䅅䅁䕁䅁䅁睁䵁䅁䅁权卄䅃䅁权剁</t>
  </si>
  <si>
    <t>䅁䅁权䉃䅂䅁允䅁䅁䅅䅁佁䉁䅑䅁祁䑁䅁免穁䑁䅙睍穁䑁䅍䅏䅁䅁杷允䅁䅁䅍䅁䑁䅁䅷䅁䭁䉁䙷䅁䭁䉁䝧䅁䉁䅁䅁允䅁䅁䅯䅦䅙䅁杷允䅁䅁䅑䅁䑁䅁䅷䅁䭁䩁䔰䅁䭁䅁䅑䅁䭁䥁䕁䅁䉁䅁䅁允䅁䅁䅕䅁䅁佁癓歅䵅䅉䅅䅁䑁䅁䅁睁䵁䅁䅁权䩄䅂䅁权奁杂䅁允䅁䅁䅅䅁䭁䡁䝷䅁䵁䅉䅅䅁䕁䅁䅁睁䵁䅁䅁权㡃䅂䅁权牂䅂䅁权穂䅂䅁允䅁䅁䅅䅁䙁䍁捬㡪ㅌ之⽷䍄䉁䅁䅁䅂䅁䅁䅍䅄䅁䅁䅯杓䅕䅁䅯睡䅑䅁䅯杧䅑䅁䅅䅁䉁䅁䅁兂敃㘷䝦穓䩦睐杷允䅁䅁䅑䅁䑁䅁䅷䅁䭁䉁䘸䅁䭁䅁䅑䅁䭁䝁䔰䅁䉁䅁䅁允䅁䅁䅕䅁䅁䍁數䕉䵅䅉䅅䅁䕁䅁䅁睁䵁䅁䅁权䙃兂䅁权剁䅁䅁权⭂䅂䅁允䅁䅁䅅䅁佁䉁䅑䅁硁䑁䅁䅏㍁䑁䅕䅍睁䑁䅁䅍䅁䅁杷允䅁䅁䅑䅁䑁䅁䅷䅁䭁䭁䙁䅁䭁䝁䕳䅁䭁䡁䕉䅁䉁䅁䅁允䅁䅁䅕䡰㥁瑃橥䰴䴸䅉䅅䅁䕁䅁䅁睁䵁䅁䅁权㙄䅂䅁权䕁䅁䅁权⽂䅂䅁允䅁䅁䅅䅁䙁䅁䅁䅁潃杊䉚䍄䉁䅁䅁䅂䅁䅁䅍䅄䅁䅁䅯杩䅕䅁䅯睡䅑䅁䅯䅥䅑䅁䅅䅁䉁䅁䅁兂畃⭒㙆䭆渷睐杷允䅁䅁䅑䅁䑁䅁䅷䅁䭁䅁䝕䅁䭁䅁䅑䅁䭁䡁䕣䅁䉁䅁䅁允䅁䅁䅕䅁䅁䱁敓こ䵅䅉䅅䅁䕁䅁䅁睁䵁䅁䅁权䉂兂䅁权晁杂䅁权杁杂䅁允䅁䅁䅅䅁䭁䕁䜴䅁䵁䅉䅅䅁䕁䅁䅁睁䵁䅁䅁权癃兂䅁权剁䅁䅁权ㅂ䅂䅁允䅁䅁䅅䅁佁䉁䅑䅁硁䑁䅫兎祁䑁䅙兏睁䑁䅁䅍䅁䅁杷允䅁䅁䅑䅁䑁䅁䅷䅁䭁䉁䝙䅁䭁䅁䅑䅁䭁䥁䕉䅁䉁䅁䅁允䅁䅁䅕䅁䅁䅁㍄欸䵁䅉䅅䅁䑁䅁䅁睁䵁䅁䅁权䱁兂䅁权歁杂䅁允䅁䅁䅅䅁䭁偁䠰䅁䵁䅉䅅䅁䕁䅁䅁睁䵁䅁䅁权橃杁䅁权䭁䅁䅁权䙁䅁䅁允䅁䅁䅅䅁䙁䱁昶楇搯䅊䅖䍄䉁䅁䅁䅂䅁䅁䅍䅄䅁䅁䅯公䅅䅁䅯权䅁䅁䅯兂䅁䅁䅅䅁䉁䅁䅁兂㙃兓䍷㑋煣䅑杷允䅁䅁䅑䅁䑁䅁䅷䅁䭁䭁䙉䅁䭁䅁䅑䅁䭁䥁䕕䅁䉁䅁䅁允䅁䅁䅕䅁䅁䅁䅃䕲䵁䅉䅅䅁䕁䅁䅁睁䵁䅁䅁权呁兂䅁权牂䅂䅁权⽂䅂䅁允䅁䅁䅅䅁䙁䑁䬰㘱睎敐⽉䍄䉁䅁䅁䅂䅁䅁䅍䅄䅁䅁䅯兒䅕䅁䅯䅂䅁䅁䅯䅤䅑䅁䅅䅁䉁䅁䅁兂䅁䅁䅁昫積兑杷允䅁䅁䅑䅁䑁䅁䅷䅁䭁䩁䙷䅁䭁䅁䅑䅁䭁䝁䔰䅁䉁䅁䅁允䅁䅁䅕䅁䅁䙁䤫啎䵅䅉䅅䅁䕁䅁䅁睁䵁䅁䅁权婄兂䅁权剁䅁䅁权穂䅂䅁允䅁䅁䅅䅁佁䉁䅑䅁ぁ䑁䅕睍祁䑁䅍䅍睁䑁䅁䅍䅁䅁杷允䅁䅁䅑䅁䑁䅁䅷䅁䭁䵁䙧䅁䭁䝁䕳䅁䭁䥁䕕䅁䉁䅁䅁允䅁䅁䅕浚浚浚浚歁䵁䅉䅅䅁䕁䅁䅁睁䵁䅁䅁权䝂睁䅁权剁䅁䅁权䙁䅁䅁允䅁䅁䅅䅁佁䉁䅉䅁㉁䑁䅁䅍㑁䑁䅙兎睁䑁䅁䅁䵁䅉䅅䅁䑁䅁䅁睁䵁䅁䅁权䩁兂䅁权捁杂䅁允䅁䅁䅅䅁䭁䝁䝉䅁䵁䅉䅅䅁䕁䅁䅁睁䵁䅁䅁权瑄睁䅁权䭁䅁䅁权䙁䅁䅁允䅁䅁䅅䅁䙁䉁畓⭒㙆䍆䅂䍄䉁䅁䅁䅂䅁䅁䅍䅄䅁䅁䅯兩䅑䅁䅯䅂䅁䅁䅯睧䅑䅁䅅䅁䉁䅁䅁兂䅁䅁䅁䕦ぷ兑杷允䅁䅁䅑䅁䑁䅁䅷䅁䭁䭁䔰䅁䭁䝁䕳䅁䭁䡁䕁䅁䉁䅁䅁允䅁䅁䅕渷⽷噎㘶吷䴸䅉䅅䅁䕁䅁䅁睁䵁䅁䅁权㥃䅂䅁权牂䅂䅁权䑃䅂䅁允䅁䅁䅅䅁䙁䱁敧敨剴乵⼴䍄䉁䅁䅁䅂䅁䅁䅍䅄䅁䅁䅯䅑䅅䅁䅯充䅁䅁䅯䅂䅉䅁䅅䅁䉁䅁䅁杄十䅁䅁兎㑁䑁䅣兎睁䑁䅁䅍睁䅁䅁䍄䉁䅁䅁䅂䅁䅁䅍䅄䅁䅁䅯䅦䅕䅁䅯睡䅑䅁䅯䅥䅑䅁䅅䅁䉁䅁䅁兂䙄䱉祂䩡汈睐杷允䅁䅁䅑䅁䑁䅁䅷䅁䭁䝁䘸䅁䭁䉁䜸䅁䭁䍁䝁䅁䉁䅁䅁允䅁䅁䅯兓䅫䅁杷允䅁䅁䅍䅁䑁䅁䅷䅁䭁䩁䕙䅁䭁䍁䝑䅁䉁䅁䅁允䅁䅁䅯杈䅣䅁杷允䅁䅁䅑䅁䑁䅁䅷䅁䭁乁䤴䅁䭁䝁䕳䅁䭁䡁䕍䅁䉁䅁䅁允䅁䅁䅯睒䅁䅁杷允䅁䅁䅍䅁䑁䅁䅷䅁䭁䭁䔰䅁䭁䍁䝑䅁䉁䅁䅁允䅁䅁䅯睢䅫䅁杷允䅁䅁䅍䅁䑁䅁䅷䅁䭁偁䙙䅁䭁䉁䝯䅁䉁䅁䅁允䅁䅁䅯児䅙䅁杷允䅁䅁䅑䅁䑁䅁䅷䅁䭁䩁䙯䅁䭁䅁䅑䅁䭁䡁䔸䅁䉁䅁䅁允䅁䅁䅕䅁䅁䑁癁商䵅䅉䅅䅁䕁䅁䅁睁䵁䅁䅁权⭂兂䅁权䕁䅁䅁权㝂䅂䅁允䅁䅁䅅䅁䙁䅁䅁䅁允杸䉸䍄䉁䅁䅁䅂䅁䅁䅍䅄䅁䅁䅯䅬䅅䅁䅯权䅁䅁䅯䅂䅉䅁䅅䅁䉁䅁䅁兂剃堷⽷噎刴䅑杷允䅁䅁䅑䅁䑁䅁䅷䅁䭁䭁䙅䅁䭁䝁䕳䅁䭁䡁䕳䅁䉁䅁䅁允䅁䅁䅕捺䵺䵺䵺䕁䵁䅉䅅䅁䑁䅁䅁睁䵁䅁䅁权い䅂䅁权慁杂䅁允䅁䅁䅅䅁䭁䱁䝙䅁䵁䅉䅅䅁䕁䅁䅁睁䵁䅁䅁权剁睁䅁权䕁䅁䅁权⽄允䅁允䅁䅁䅅䅁䙁䅁䅁䕁偁䡦䉴䍄䉁䅁䅁睁䅁䅁䅍䅄䅁䅁䅯兆䅕䅁䅯䅊䅙䅁䅅䅁䉁䅁䅁权十元䅁䍄䉁䅁䅁䅂䅁䅁䅍䅄䅁䅁䅯兮䅑䅁䅯充䅁䅁䅯睦䅑䅁䅅䅁䉁䅁䅁杄十䅁䅁䅏㉁䑁䅍䅍硁䑁䅁䅍睁䅁䅁䍄䉁䅁䅁䅂䅁䅁䅍䅄䅁䅁䅯兢䅕䅁䅯睈䅙䅁䅯䅉䅙䅁䅅䅁䉁䅁䅁权㙂杂䅁䍄䉁䅁䅁䅂䅁䅁䅍䅄䅁䅁䅯眲䅍䅁䅯充䅁䅁䅯眯䅅䅁䅅䅁䉁䅁䅁杄啁䅁䅁杍ㅁ䑁䅫免睁䑁䅁䅍睁䑁䅁䅁䵁䅉䅅䅁䑁䅁䅁睁䵁䅁䅁权元兂䅁权歁杂䅁允䅁䅁䅅䅁䭁䝁䡣䅁䵁䅉䅅䅁䕁䅁䅁睁䵁䅁䅁权䕁兂䅁权䕁䅁䅁权⭂䅂䅁允䅁䅁䅅䅁䙁䅁䅁䅁䵁刵䉖䍄䉁䅁䅁䅂䅁䅁䅍䅄䅁䅁䅯䅲䅑䅁䅯睡䅑䅁䅯兣䅑䅁䅅䅁䉁䅁䅁兂⽂牡へ硫捪睐杷允䅁䅁䅑䅁䑁䅁䅷䅁䭁䩁䑫䅁䭁䅁䅯䅁䭁䅁䅕䅁䉁䅁䅁允䅁䅁䅕余兘瑉婴ぎ䵁䅉䅅䅁䕁䅁䅁睁䵁䅁䅁权䱁兂䅁权剁䅁䅁权ㅂ䅂䅁允䅁䅁䅅䅁佁䉁䅑䅁硁䑁䅁睎ぁ䑁䅣䅍睁䑁䅁䅍䅁䅁杷允䅁䅁䅑䅁䑁䅁䅷䅁䭁䕁䅷䅁䭁䅁䍅䅁䭁䅁䍍䅁䉁䅁䅁允䅁䅁䅕䑃䙶獋⭉欴䵁䅉䅅䅁䕁䅁䅁睁䵁䅁䅁权千䅂䅁权晁杂䅁权杁杂䅁允䅁䅁䅅䅁䭁䭁䡍䅁䵁䅉䅅䅁䕁䅁䅁睁䵁䅁䅁权坃允䅁权䉁杁䅁权䑁杁䅁允䅁䅁䅅䅁䙁䕁坐乚⽥㥤䅰䍄䉁䅁䅁睁䅁䅁䅍䅄䅁䅁䅯兯䅑䅁䅯䅊䅙䅁䅅䅁䉁䅁䅁权允䅂䅁䍄䉁䅁䅁䅂䅁䅁䅍䅄䅁䅁䅯朵䅑䅁䅯充䅁䅁䅯䅥䅑䅁䅅䅁䉁䅁䅁杄十䅁䅁䅎㑁䑁䅣杍睁䑁䅁䅍睁䅁䅁䍄䉁䅁䅁䅂䅁䅁䅍䅄䅁䅁䅯兯䅑䅁䅯䅂䅁䅁䅯䅨䅑䅁䅅䅁䉁䅁䅁兂䅁䅁䅁琹獁兑杷允䅁䅁䅍䅁䑁䅁䅷䅁䭁䡁䙯䅁䭁䉁䜴䅁䉁䅁䅁允䅁䅁䅯睤䅙䅁杷允䅁䅁䅑䅁䑁䅁䅷䅁䭁䩁䅣䅁䭁䅁䅑䅁䭁䅁䍑䅁䉁䅁䅁允䅁䅁䅕䅁䅁䑧䅂䕔䵅䅉䅅䅁䕁䅁䅁睁䵁䅁䅁权㍂睁䅁权䭁䅁䅁权䙁䅁䅁允䅁䅁䅅䅁䙁䱁摋㘷䝦硹䅆䍄䉁䅁䅁䅂䅁䅁䅍䅄䅁䅁䅯睁䅕䅁䅯䅂䅁䅁䅯督䅑䅁䅅䅁䉁䅁䅁兂䅁䅁䅁䙇䝕兑杷允䅁䅁䅑䅁䑁䅁䅷䅁䭁䱁䕧䅁䭁䉁䅅䅁䭁䡁䕳䅁䉁䅁䅁允䅁䅁䄴杅䅁䑁䅕睍穁䑁䅍睍睁䑁䅁䅍䅁䅁杷允䅁䅁䅑䅁䑁䅁䅷䅁䭁䙁䙅䅁䭁䉁䅅䅁䭁䵁䩣䅁䉁䅁䅁允䅁䅁䄴䅆䅁䑁䅕杍睁䑁䅍免㑁䑁䅁䅍睁䅁䅁䍄䉁䅁䅁䅂䅁䅁䅍䅄䅁䅁䅯睭䅕䅁䅯䅂䅁䅁䅯入䅑䅁䅅䅁䉁䅁䅁权䡂䅁䅁䍄䉁䅁䅁䅂䅁䅁䅍䅄䅁䅁䅯朶䅕䅁䅯睡䅑䅁䅯睦䅑䅁䅅䅁䉁䅁䅁兂㉄䙋偹癷杘睐杷允䅁䅁䅍䅁䑁䅁䅷䅁䭁䡁䘸䅁䭁䍁䝙䅁䉁䅁䅁允䅁䅁䄴杄䅁䑁䅅䅍睁䍁䄴兎祁䅁䅁䍄䉁䅁䅁䅂䅁䅁䅍䅄䅁䅁䅯䅬䅕䅁䅯䅂䅁䅁䅯䅤䅑䅁䅅䅁䉁䅁䅁兂䅁䅁䅁偖具兑杷允䅁䅁䅍䅁䑁䅁䅷䅁䭁䩁䕳䅁䭁䍁䝑䅁䉁䅁䅁允䅁䅁䅯入䅫䅁杷允䅁䅁䅍䅁䑁䅁䅷䅁䭁䱁䘰䅁䭁䉁䝯䅁䉁䅁䅁允䅁䅁䅯児䅙䅁杷允䅁䅁䅑䅁䑁䅁䅷䅁䭁偁䕫䅁䭁䅁䅑䅁䭁䡁䕙䅁䉁䅁䅁允䅁䅁䅕䅁䅁䍁敌歊䵅䅉䅅䅁䕁䅁䅁睁䵁䅁䅁权䍃兂䅁权䕁䅁䅁权療䅂䅁允䅁䅁䅅䅁䙁䅁䅁䅁慂橫䉬䍄䉁䅁䅁䅂䅁䅁䅍䅄䅁䅁䅯䅴䅕䅁䅯睡䅑䅁䅯督䅑䅁䅅䅁䉁䅁䅁权䡂䅁䅁䍄䉁䅁䅁睁䅁䅁䅍䅄䅁䅁䅯杶䅕䅁䅯杇䅙䅁䅅䅁䉁䅁䅁权㡁杂䅁䍄䉁䅁䅁䅂䅁䅁䅍䅄䅁䅁䅯八䅕䅁䅯䅂䅁䅁䅯䅤䅑䅁䅅䅁䉁䅁䅁兂䅁䅁䅁癨浅兑杷允䅁䅁䅍䅁䑁䅁䅷䅁䭁乁䔰䅁䭁䉁䝯䅁䉁䅁䅁允䅁䅁䅯䅑䅙䅁杷允䅁䅁䅑䅁䑁䅁䅷䅁䭁䱁䕕䅁䭁䅁䅑䅁䭁䡁䕯䅁䉁䅁䅁允䅁䅁䅕䅁䅁䥁䉁が䵅䅉䅅䅁䕁䅁䅁睁䵁䅁䅁权㡃䅂䅁权牂䅂䅁权㑂䅂䅁允䅁䅁䅅䅁䙁乁欰潂噇⽑⼰䍄䉁䅁䅁䅂䅁䅁䅍䅄䅁䅁䅯儳䅕䅁䅯䅂䅁䅁䅯睧䅑䅁䅅䅁䉁䅁䅁兂䅁䅁䅁吴桂兑杷允䅁䅁䅍䅁䑁䅁䅷䅁䭁乁䔰䅁䭁䍁䝑䅁䉁䅁䅁允䅁䅁䅯睆䅫䅁杷允䅁䅁䅑䅁䑁䅁䅷䅁䭁䕁䙍䅁䭁䝁䕳䅁䭁䡁䕯䅁䉁䅁䅁允䅁䅁䅕浚浚浚浚樯䴸䅉䅅䅁䕁䅁䅁睁䵁䅁䅁权捃䅂䅁权牂䅂䅁权硂䅂䅁允䅁䅁䅅䅁䙁乁乎桙奂敏⽹䍄䉁䅁䅁䅂䅁䅁䅍䅄䅁䅁䅯䅪䅕䅁䅯充䅁䅁䅯睦䅑䅁䅅䅁䉁䅁䅁杄十䅁䅁兏㕁䑁䅫䅍睁䑁䅁䅍睁䅁䅁䍄䉁䅁䅁睁䅁䅁䅍䅄䅁䅁䅯杖䅕䅁䅯杇䅙䅁䅅䅁䉁䅁䅁权乄杂䅁䍄䉁䅁䅁䅂䅁䅁䅍䅄䅁䅁䅯末䅑䅁䅯睡䅑䅁䅯睤䅑䅁䅅䅁䉁䅁䅁兂⭄䠱灪橊䥈睐杷允䅁䅁䅑䅁䑁䅁䅷䅁䭁䡁䅁䅁䭁䅁䅯䅁䭁䅁䍑䅁䉁䅁䅁允䅁䅁䅕渷⽷噎㘶䕆䵁䅉䅅䅁䕁䅁䅁睁䵁䅁䅁权⽁杁䅁权䭁䅁䅁权⽄允䅁允䅁䅁䅅䅁䙁䅁琴灳瘳睰䅬䍄䉁䅁䅁睁䅁䅁䅍䅄䅁䅁䅯朳䅑䅁䅯䅇䅙䅁䅅䅁䉁䅁䅁权䅂杂䅁䍄䉁䅁䅁睁䅁䅁䅍䅄䅁䅁䅯睍䅕䅁䅯䅈䅙䅁䅅䅁䉁䅁䅁权獁睂䅁䍄䉁䅁䅁䅂䅁䅁䅍䅄䅁䅁䅯朱䅅䅁䅯充䅁䅁䅯兂䅁䅁䅅䅁䉁䅁䅁杄啁䅁䅁杍㉁䑁䅫䅏睁䑁䅁䅍睁䑁䅁䅁䵁䅉䅅䅁䕁䅁䅁睁䵁䅁䅁权牃兂䅁权剁䅁䅁权祂䅂䅁允䅁䅁䅅䅁佁䉁䅉䅁㉁䑁䅕李ぁ䑁䅑李㉁䑁䅧䅁䵁䅉䅅䅁䕁䅁䅁睁䵁䅁䅁权奂睁䅁权剁䅁䅁权䙁䅁䅁允䅁䅁䅅䅁佁䉁䅙䅁硁䑁䅍睎睁䑁䅁䅍睁䑁䅁䅍睁䅁䅁䍄䉁䅁䅁䅂䅁䅁䅍䅄䅁䅁䅯䄵䅑䅁䅯䅂䅁䅁䅯兣䅑䅁䅅䅁䉁䅁䅁兂䅁䅁䅁偔㤸兑杷允䅁䅁䅑䅁䑁䅁䅷䅁䭁䙁䙫䅁䭁䝁䕳䅁䭁䡁䕷䅁䉁䅁䅁允䅁䅁䅕場啯歲桦樲䴸䅉䅅䅁䕁䅁䅁睁䵁䅁䅁权乃兂䅁权剁䅁䅁权㕂䅂䅁允䅁䅁䅅䅁佁䉁䅉䅁㕁䑁䅙免㕁䑁䅧䅍睁䑁䅁䅁䵁䅉䅅䅁䕁䅁䅁睁䵁䅁䅁权䕄䅂䅁权牂䅂䅁权硂䅂䅁允䅁䅁䅅䅁䙁佁浫免獩偈⽡䍄䉁䅁䅁睁䅁䅁䅍䅄䅁䅁䅯睢䅕䅁䅯杈䅙䅁䅅䅁䉁䅁䅁权晄睂䅁䍄䉁䅁䅁䅂䅁䅁䅍䅄䅁䅁䅯兘䅕䅁䅯䅂䅁䅁䅯杣䅑䅁䅅䅁䉁䅁䅁兂䅁䅁䅁䉭祫兑杷允䅁䅁䅍䅁䑁䅁䅷䅁䭁䵁䘸䅁䭁䍁䝑䅁䉁䅁䅁允䅁䅁䅯睌䅣䅁杷允䅁䅁䅑䅁䑁䅁䅷䅁䭁乁䕕䅁䭁䉁䅅䅁䭁䡁䕯䅁䉁䅁䅁允䅁䅁䄴杅䅁䑁䅕李穁䑁䅕免睁䑁䅁䅍䅁䅁杷允䅁䅁䅍䅁䑁䅁䅷䅁䭁䭁䙅䅁䭁䉁䜴䅁䉁䅁䅁允䅁䅁䅯杭䅙䅁杷允䅁䅁䅑䅁䑁䅁䅷䅁䭁䩁䐸䅁䭁䉁䅅䅁䭁䅁䅕䅁䉁䅁䅁允䅁䅁䄴䅆䅁䑁䅉杍ぁ䑁䅧䅍睁䑁䅁䅍睁䅁䅁䍄䉁䅁䅁䅂䅁䅁䅍䅄䅁䅁䅯䄱䅑䅁䅯睡䅑䅁䅯睥䅑䅁䅅䅁䉁䅁䅁兂灁䥘䌯匹䵪睶杷允䅁䅁䅑䅁䑁䅁䅷䅁䭁佁䙕䅁䭁䉁䅅䅁䭁䡁䕁䅁䉁䅁䅁允䅁䅁䄴䅆䅁䑁䅉杍穁䑁䅧䅎ㅁ䑁䅁䅍睁䅁䅁䍄䉁䅁䅁睁䅁䅁䅍䅄䅁䅁䅯睷䅑䅁䅯杇䅙䅁䅅䅁䉁䅁䅁权扁杂䅁䍄䉁䅁䅁䅂䅁䅁䅍䅄䅁䅁䅯朲䅉䅁䅯权䅁䅁䅯兂䅁䅁䅅䅁䉁䅁䅁兂敃㘷䝦穓兣䅑杷允䅁䅁䅑䅁䑁䅁䅷䅁䭁䭁䕧䅁䭁䅁䅑䅁䭁䡁䔸䅁䉁䅁䅁允䅁䅁䅕䅁䅁偁⽃䕏䵅䅉䅅䅁䕁䅁䅁睁䵁䅁䅁权䭄兂䅁权晁杂䅁权杁杂䅁允䅁䅁䅅䅁䭁䑁䡅䅁䵁䅉䅅䅁䕁䅁䅁睁䵁䅁䅁权汃兂䅁权剁䅁䅁权㡂䅂䅁允䅁䅁䅅䅁佁䉁䅉䅁ㅁ䑁䅅䅍㕁䑁䅑䅍睁䑁䅁䅁䵁䅉䅅䅁䕁䅁䅁睁䵁䅁䅁权畃兂䅁权晁杂䅁权杁杂䅁允䅁䅁䅅䅁䭁䡁䠴䅁䵁䅉䅅䅁䑁䅁䅁睁䵁䅁䅁权畃䅂䅁权捁杂䅁允䅁䅁䅅䅁䭁䍁䠴䅁䵁䅉䅅䅁䕁䅁䅁睁䵁䅁䅁权卂兂䅁权剁䅁䅁权㕂䅂䅁允䅁䅁䅅䅁佁䉁䅉䅁ㅁ䑁䅫兏睁䑁䅙兎穁䑁䅅䅁䵁䅉䅅䅁䕁䅁䅁睁䵁䅁䅁权㡃兂䅁权䕁䅁䅁权㥂䅂䅁允䅁䅁䅅䅁䙁䅁䅁䅁权穬䉎䍄䉁䅁䅁睁䅁䅁䅍䅄䅁䅁䅯䅴䅑䅁䅯䅊䅙䅁䅅䅁䉁䅁䅁权允䅂䅁䍄䉁䅁䅁䅂䅁䅁䅍䅄䅁䅁䅯䅁䅕䅁䅯䅂䅁䅁䅯来䅑䅁䅅䅁䉁䅁䅁兂䅁䅁䅁䙅漸兑杷允䅁䅁䅑䅁䑁䅁䅷䅁䭁䡁䙉䅁䭁䝁䕳䅁䭁䵁䩣䅁䉁䅁䅁允䅁䅁䅕灭婭婭婭吲䴸䅉䅅䅁䕁䅁䅁睁䵁䅁䅁权坃兂䅁权䕁䅁䅁权穂䅂䅁允䅁䅁䅅䅁䙁䅁䅁䅁䕁穋䉤䍄䉁䅁䅁䅂䅁䅁䅍䅄䅁䅁䅯睔䅕䅁䅯睡䅑䅁䅯䅥䅑䅁䅅䅁䉁䅁䅁兂硂児塲㍯摄睐杷允䅁䅁䅑䅁䑁䅁䅷䅁䭁䵁䙑䅁䭁䝁䕳䅁䭁䡁䕣䅁䉁䅁䅁允䅁䅁䅕䵴㉨灶愸捂䵁䅉䅅䅁䑁䅁䅁睁䵁䅁䅁权䕂兂䅁权捁杂䅁允䅁䅁䅅䅁䭁佁䝷䅁䵁䅉䅅䅁䕁䅁䅁睁䵁䅁䅁权䥁兂䅁权牂䅂䅁权䡄元䅁允䅁䅁䅅䅁䙁䙁偹癷潕佘⼸䍄䉁䅁䅁䅂䅁䅁䅍䅄䅁䅁䅯兺䅑䅁䅯䅂䅁䅁䅯来䅑䅁䅅䅁䉁䅁䅁兂䅁䅁䅁䝃档兑杷允䅁䅁䅑䅁䑁䅁䅷䅁䭁䡁䈰䅁䭁䅁䅑䅁䭁䅁䍑䅁䉁䅁䅁允䅁䅁䅕䅁䅁䭁䉷づ䵅䅉䅅䅁䕁䅁䅁睁䵁䅁䅁权硄杁䅁权䭁䅁䅁权䙁䅁䅁允䅁䅁䅅䅁䙁䩁䑚㉩湺眫䄵䍄䉁䅁䅁䅂䅁䅁䅍䅄䅁䅁䅯睃䅁䅁䅯权䅁䅁䅯䅂䅉䅁䅅䅁䉁䅁䅁兂呄坔光䑗䕮睐杷允䅁䅁䅑䅁䑁䅁䅷䅁䭁䍁䑕䅁䭁䉁䅅䅁䭁䅁䅕䅁䉁䅁䅁允䅁䅁䄴杅䅁䑁䅙杍睁䑁䅕䅏穁䑁䅧睎䅁䅁杷允䅁䅁䅍䅁䑁䅁䅷䅁䭁䝁䘸䅁䭁䉁䝷䅁䉁䅁䅁允䅁䅁䅯睒䅙䅁杷允䅁䅁䅑䅁䑁䅁䅷䅁䭁䥁䙕䅁䭁䉁䅅䅁䭁䡁䕉䅁䉁䅁䅁允䅁䅁䄴䅆䅁䑁䅅免祁䑁䅁杍睁䑁䅁䅍睁䅁䅁䍄䉁䅁䅁睁䅁䅁䅍䅄䅁䅁䅯眹䅕䅁䅯杊䅙䅁䅅䅁䉁䅁䅁杄䵁䅁䅁兏㕁䍁䄴兎㑁䅁䅁䍄䉁䅁䅁䅂䅁䅁䅍䅄䅁䅁䅯儵䅧䅁䅯䅂䅁䅁䅯睦䅑䅁䅅䅁䉁䅁䅁兂䅁䅁䅁䤫湅兑杷允䅁䅁䅑䅁䑁䅁䅷䅁䭁䉁䅳䅁䭁䅁䅯䅁䭁䅁䍑䅁䉁䅁䅁允䅁䅁䅕穐敖歵䵫啄䵁䅉䅅䅁䕁䅁䅁睁䵁䅁䅁权䡂允䅁权䕁䅁䅁权䕁杁䅁允䅁䅁䅅䅁䙁䅁䅁䅁橁㉩䉖䍄䉁䅁䅁䅂䅁䅁䅍䅄䅁䅁䅯杸䅕䅁䅯䅂䅁䅁䅯兢䅑䅁䅅䅁䉁䅁䅁兂䅁䅁䅁杫档兑杷允䅁䅁䅑䅁䑁䅁䅷䅁䭁䑁䘸䅁䭁䅁䅑䅁䭁䡁䕅䅁䉁䅁䅁允䅁䅁䅕䅁䅁䥁呂ぁ䵅䅉䅅䅁䕁䅁䅁睁䵁䅁䅁权允䅂䅁权牂䅂䅁权あ䅂䅁允䅁䅁䅅䅁䭁䝁䍣䅁䵁䅉䅅䅁䕁䅁䅁睁䵁䅁䅁权䙂兂䅁权牂䅂䅁权硂䅂䅁允䅁䅁䅅䅁䙁䍁扐堫焵䵶⽑䍄䉁䅁䅁䅂䅁䅁䅍䅄䅁䅁䅯䅘䅕䅁䅯充䅁䅁䅯睥䅑䅁䅅䅁䉁䅁䅁杄十䅁䅁李㕁䑁䅉䅏㑁䑁䅙杍硁䅁䅁䍄䉁䅁䅁睁䅁䅁䅍䅄䅁䅁䅯朵䅑䅁䅯䅊䅙䅁䅅䅁䉁䅁䅁权捄䅃䅁䍄䉁䅁䅁䅂䅁䅁䅍䅄䅁䅁䅯兪䅑䅁䅯充䅁䅁䅯䅧䅑䅁䅅䅁䉁䅁䅁杄十䅁䅁睍㕁䑁䅣䅍睁䑁䅁䅍睁䅁䅁䍄䉁䅁䅁䅂䅁䅁䅍䅄䅁䅁䅯兲䅕䅁䅯睡䅑䅁䅯督䅑䅁䅅䅁䉁䅁䅁兂䭁㘱睎児穲睐杷允䅁䅁䅑䅁䑁䅁䅷䅁䭁乁䥯䅁䭁䝁䕳䅁䭁䡁䕫䅁䉁䅁䅁允䅁䅁䅕䉯癯匳䝑㜹䴸䅉䅅䅁䕁䅁䅁睁䵁䅁䅁权畃䅂䅁权晁杂䅁权杁杂䅁允䅁䅁䅅䅁䭁䑁䡑䅁䵁䅉䅅䅁䕁䅁䅁睁䵁䅁䅁权剂兂䅁权䕁䅁䅁权㑂䅂䅁允䅁䅁䅅䅁䙁䅁䅁䅁䅃䑴䉚䍄䉁䅁䅁䅂䅁䅁䅍䅄䅁䅁䅯䅪䅕䅁䅯睡䅑䅁䅯杣䅑䅁䅅䅁䉁䅁䅁兂獃䙈歰㥏爯睐杷允䅁䅁䅑䅁䑁䅁䅷䅁䭁佁䙅䅁䭁䉁䅅䅁䭁䡁䕍䅁䉁䅁䅁允䅁䅁䄴杅䅁䑁䅙睎㍁䑁䅍䅍睁䑁䅁䅍䅁䅁杷允䅁䅁䅍䅁䑁䅁䅷䅁䭁䭁䔴䅁䭁䍁䝑䅁䉁䅁䅁允䅁䅁䅯䅈䅫䅁杷允䅁䅁䅑䅁䑁䅁䅷䅁䭁䍁䙍䅁䭁䉁䅅䅁䭁䥁䕁䅁䉁䅁䅁允䅁䅁䄴䅆䅁䑁䅍䅍硁䑁䅁睍祁䑁䅧兎ㅁ䅁䅁䍄䉁䅁䅁䅂䅁䅁䅍䅄䅁䅁䅯䅋䅕䅁䅯充䅁䅁䅯杧䅑䅁䅅䅁䉁䅁䅁杄啁䅁䅁免睁䑁䅁䅏㕁䑁䅫睍祁䑁䅑䅁䵁䅉䅅䅁䕁䅁䅁睁䵁䅁䅁权湃睁䅁权䭁䅁䅁权⽄允䅁允䅁䅁䅅䅁䙁䱁穢搯㑒卡䅚䍄䉁䅁䅁䅂䅁䅁䅍䅄䅁䅁䅯䅆䅕䅁䅯䅂䅁䅁䅯杣䅑䅁䅅䅁䉁䅁䅁兂䅁䅁䅁䥢敕兑杷允䅁䅁䅑䅁䑁䅁䅷䅁䭁䵁䕷䅁䭁䝁䕳䅁䭁䡁䔸䅁䉁䅁䅁允䅁䅁䅕䭆䠵場啯樳䴸䅉䅅䅁䕁䅁䅁睁䵁䅁䅁权⽁兂䅁权剁䅁䅁权⭂䅂䅁允䅁䅁䅅䅁佁䉁䅉䅁ぁ䑁䅣䅎ㅁ䑁䅣䅏㕁䑁䅉䅁䵁䅉䅅䅁䑁䅁䅁睁䵁䅁䅁权䅂兂䅁权奁杂䅁允䅁䅁䅅䅁䭁䕁䝁䅁䵁䅉䅅䅁䕁䅁䅁睁䵁䅁䅁权獂杁䅁权䭁䅁䅁权䙁䅁䅁允䅁䅁䅅䅁䙁䙁橔婰䕶䅉䅸䍄䉁䅁䅁䅂䅁䅁䅍䅄䅁䅁䅯䅆䅕䅁䅯充䅁䅁䅯䅥䅑䅁䅅䅁䉁䅁䅁杄啁䅁䅁睍硁䑁䅧李㑁䑁䅫䅍睁䑁䅁䅁䵁䅉䅅䅁䕁䅁䅁睁䵁䅁䅁权䱁杂䅁权䕁䅁䅁权㙂䅂䅁允䅁䅁䅅䅁䙁䅁䅁䅁䅂朰䈵䍄䉁䅁䅁䅂䅁䅁䅍䅄䅁䅁䅯䄯䅍䅁䅯充䅁䅁䅯兂䅁䅁䅅䅁䉁䅁䅁杄啁䅁䅁免ぁ䑁䅣兎ㅁ䑁䅣兎睁䑁䅁䅁䵁䅉䅅䅁䕁䅁䅁睁䵁䅁䅁权畃䅂䅁权䕁䅁䅁权療䅂䅁允䅁䅁䅅䅁䙁䅁䅁䅁㡁武䉎䍄䉁䅁䅁䅂䅁䅁䅍䅄䅁䅁䅯末䅑䅁䅯䅂䅁䅁䅯兣䅑䅁䅅䅁䉁䅁䅁兂䅁䅁䅁䉱䥑兑杷允䅁䅁䅑䅁䑁䅁䅷䅁䭁䉁䍍䅁䭁䅁䅑䅁䭁䅁䅕䅁䉁䅁䅁允䅁䅁䅕䅁䅁䉁䬷䕔䵅䅉䅅䅁䕁䅁䅁睁䵁䅁䅁权䵃兂䅁权剁䅁䅁权㙂䅂䅁允䅁䅁䅅䅁佁䉁䅑䅁硁䑁䅁杍睁䑁䅁䅍睁䑁䅁䅍䅁䅁杷允䅁䅁䅍䅁䑁䅁䅷䅁䭁䕁䙳䅁䭁䉁䝷䅁䉁䅁䅁允䅁䅁䅯睺䅙䅁杷允䅁䅁䅍䅁䑁䅁䅷䅁䭁乁䙕䅁䭁䍁䝑䅁䉁䅁䅁允䅁䅁䅯䅅䅑䅁杷允䅁䅁䅍䅁䑁䅁䅷䅁䭁䱁䕍䅁䭁䉁䜴䅁䉁䅁䅁允䅁䅁䅯児䅣䅁杷允䅁䅁䅑䅁䑁䅁䅷䅁䭁偁䍍䅁䭁䅁䅑䅁䭁䅁䅕䅁䉁䅁䅁允䅁䅁䅕䅁䅁䙁挸啙䵅䅉䅅䅁䕁䅁䅁睁䵁䅁䅁权汄䅃䅁权剁䅁䅁权⭂䅂䅁允䅁䅁䅅䅁佁䉁䅑䅁硁䑁䅉䅎㉁䑁䅁䅍睁䑁䅁䅍䅁䅁杷允䅁䅁䅑䅁䑁䅁䅷䅁䭁䉁䙷䅁䭁䝁䕳䅁䭁䡁䔸䅁䉁䅁䅁允䅁䅁䅕硥畓⭒㙆䑰䴸䅉䅅䅁䕁䅁䅁睁䵁䅁䅁权权䅂䅁权晁杂䅁权杁杂䅁允䅁䅁䅅䅁䭁䭁䡑䅁䵁䅉䅅䅁䕁䅁䅁睁䵁䅁䅁权噃兂䅁权牂䅂䅁权あ䅂䅁允䅁䅁䅅䅁䙁佁兘瑉㕶栯䅊䍄䉁䅁䅁䅂䅁䅁䅍䅄䅁䅁䅯杁䅙䅁䅯睡䅑䅁䅯睤䅑䅁䅅䅁䉁䅁䅁兂㝂䭆䠵場歱睶杷允䅁䅁䅑䅁䑁䅁䅷䅁䭁䉁䙕䅁䭁䉁䅅䅁䭁䥁䕍䅁䉁䅁䅁允䅁䅁䄴杅䅁䑁䅕睎穁䑁䅕兎睁䑁䅁䅍䅁䅁杷允䅁䅁䅍䅁䑁䅁䅷䅁䭁䅁䙁䅁䭁䍁䝙䅁䉁䅁䅁允䅁䅁䄴杄䅁䑁䅅䅍硁䍁䄴䅍ぁ䅁䅁䍄䉁䅁䅁䅂䅁䅁䅍䅄䅁䅁䅯睥䅁䅁䅯䅂䅁䅁䅯兂䅁䅁䅅䅁䉁䅁䅁兂䅁䅁䅃愸畆兑杷允䅁䅁䅑䅁䑁䅁䅷䅁䭁䑁䉧䅁䭁䉁䅅䅁䭁䅁䅕䅁䉁䅁䅁允䅁䅁䄴䅆䅁䑁䅍䅏穁䑁䅑䅍睁䑁䅁䅍睁䅁䅁䍄䉁䅁䅁䅂䅁䅁䅍䅄䅁䅁䅯眵䅕䅁䅯睡䅑䅁䅯䅧䅑䅁䅅䅁䉁䅁䅁兂㑃潈牘払祪睐杷允䅁䅁䅑䅁䑁䅁䅷䅁䭁䅁䅍䅁䭁䅁䅯䅁䭁䅁䅕䅁䉁䅁䅁允䅁䅁䅕⼵灵搸乊あ䵁䅉䅅䅁䕁䅁䅁睁䵁䅁䅁权䉂䅁䅁权䉁杁䅁权䙁杁䅁允䅁䅁䅅䅁䙁偁払㍵䨶䵑䅨䍄䉁䅁䅁䅂䅁䅁䅍䅄䅁䅁䅯䅷䅕䅁䅯睈䅙䅁䅯䅉䅙䅁䅅䅁䉁䅁䅁权⭁睂䅁䍄䉁䅁䅁䅂䅁䅁䅍䅄䅁䅁䅯眱䅕䅁䅯䅂䅁䅁䅯全䅑䅁䅅䅁䉁䅁䅁兂䅁䅁䅁味穫兑杷允䅁䅁䅍䅁䑁䅁䅷䅁䭁偁䔰䅁䭁䍁䝙䅁䉁䅁䅁允䅁䅁䄴䅄䅁䑁䅧兏畁䑁䅅睍䅁䅁杷允䅁䅁䅑䅁䑁䅁䅷䅁䭁䑁䘸䅁䭁䝁䕳䅁䭁䥁䕕䅁䉁䅁䅁允䅁䅁䅕㉣剩堷⽷吸䴸䅉䅅䅁䕁䅁䅁睁䵁䅁䅁权牄杁䅁权剁䅁䅁权䙁䅁䅁允䅁䅁䅅䅁佁䉁䅑䅁穁䑁䅕兏ㅁ䑁䅁䅍睁䑁䅁䅍䅁䅁杷允䅁䅁䅑䅁䑁䅁䅷䅁䭁䵁䕙䅁䭁䝁䕳䅁䭁䥁䕍䅁䉁䅁䅁允䅁䅁䅕㘱睎児塲稰䴸䅉䅅䅁䕁䅁䅁睁䵁䅁䅁权桄䅂䅁权牂䅂䅁权ㅂ䅂䅁允䅁䅁䅅䅁䙁佁剸䉵䘶⼶⼰䍄䉁䅁䅁䅂䅁䅁䅍䅄䅁䅁䅯䅆䅙䅁䅯充䅁䅁䅯兤䅑䅁䅅䅁䉁䅁䅁杄十䅁䅁兎ぁ䑁䅍䅏ぁ䑁䅁䅍睁䅁䅁䍄䉁䅁䅁䅂䅁䅁䅍䅄䅁䅁䅯䅖䅕䅁䅯䅂䅁䅁䅯杤䅑䅁䅅䅁䉁䅁䅁兂䅁䅁䅁桦瘸兑杷允䅁䅁䅑䅁䑁䅁䅷䅁䭁䭁䙫䅁䭁䉁䅅䅁䭁䡁䕑䅁䉁䅁䅁允䅁䅁䄴䅆䅁䑁䅅睎睁䑁䅅䅍睁䑁䅁䅍睁䅁䅁䍄䉁䅁䅁䅂䅁䅁䅍䅄䅁䅁䅯兆䅙䅁䅯充䅁䅁䅯睥䅑䅁䅅䅁䉁䅁䅁杄十䅁䅁䅏㉁䑁䅫䅍睁䑁䅁䅍睁䅁䅁䍄䉁䅁䅁睁䅁䅁䅍䅄䅁䅁䅯睃䅙䅁䅯杇䅙䅁䅅䅁䉁䅁䅁权楂杂䅁䍄䉁䅁䅁䅂䅁䅁䅍䅄䅁䅁䅯杷䅑䅁䅯充䅁䅁䅯䅥䅑䅁䅅䅁䉁䅁䅁杄啁䅁䅁睍睁䑁䅉杍ㅁ䑁䅧䅍睁䑁䅁䅁䵁䅉䅅䅁䕁䅁䅁睁䵁䅁䅁权扂兂䅁权剁䅁䅁权㥂䅂䅁允䅁䅁䅅䅁佁䉁䅉䅁ぁ䑁䅧睎ぁ䑁䅙兎㉁䑁䅉䅁䵁䅉䅅䅁䕁䅁䅁睁䵁䅁䅁权瑃杁䅁权剁䅁䅁权⽄允䅁允䅁䅁䅅䅁佁䉁䅑䅁ㅁ䑁䅕䅏睁䑁䅁䅍睁䑁䅁䅍䅁䅁杷允䅁䅁䅑䅁䑁䅁䅷䅁䭁䵁䙉䅁䭁䝁䕳䅁䭁䡁䕣䅁䉁䅁䅁允䅁䅁䅕歲桦桥畓稱䴸䅉䅅䅁䕁䅁䅁睁䵁䅁䅁权晄兂䅁权牂䅂䅁权祂䅂䅁允䅁䅁䅅䅁䙁䵁ㅐ䙋偹獷⽕䍄䉁䅁䅁睁䅁䅁䅍䅄䅁䅁䅯䅰䅑䅁䅯䅇䅙䅁䅅䅁䉁䅁䅁权㡂杂䅁䍄䉁䅁䅁睁䅁䅁䅍䅄䅁䅁䅯䅁䅙䅁䅯䅈䅙䅁䅅䅁䉁䅁䅁权偄杂䅁䍄䉁䅁䅁睁䅁䅁䅍䅄䅁䅁䅯睎䅕䅁䅯杊䅙䅁䅅䅁䉁䅁䅁杄䵁䅁䅁䅏ぁ䍁䄴免㍁䅁䅁䍄䉁䅁䅁䅂䅁䅁䅍䅄䅁䅁䅯䅨䅉䅁䅯充䅁䅁䅯眯䅅䅁䅅䅁䉁䅁䅁杄啁䅁䅁杍穁䑁䅑兏睁䑁䅁䅍睁䑁䅁䅁䵁䅉䅅䅁䕁䅁䅁睁䵁䅁䅁权ㅄ兂䅁权剁䅁䅁权㥂䅂䅁允䅁䅁䅅䅁佁䉁䅉䅁ぁ䑁䅅兎睁䑁䅕䅍㉁䑁䅁䅁䵁䅉䅅䅁䕁䅁䅁睁䵁䅁䅁权獄䅂䅁权牂䅂䅁权⽂䅂䅁允䅁䅁䅅䅁䙁䉁畓⭒㙆乆⼴䍄䉁䅁䅁睁䅁䅁䅍䅄䅁䅁䅯睒䅕䅁䅯䅈䅙䅁䅅䅁䉁䅁䅁权偄杂䅁䍄䉁䅁䅁䅂䅁䅁䅍䅄䅁䅁䅯䄫䅑䅁䅯充䅁䅁䅯兦䅑䅁䅅䅁䉁䅁䅁杄十䅁䅁睍㕁䑁䅫䅍睁䑁䅁䅍睁䅁䅁䍄䉁䅁䅁睁䅁䅁䅍䅄䅁䅁䅯睬䅕䅁䅯䅇䅙䅁䅅䅁䉁䅁䅁权㕁杂䅁䍄䉁䅁䅁䅂䅁䅁䅍䅄䅁䅁䅯睭䅑䅁䅯䅂䅁䅁䅯来䅑䅁䅅䅁䉁䅁䅁兂䅁䅁䅁畎杉兑杷允䅁䅁䅑䅁䑁䅁䅷䅁䭁䅁䝑䅁䭁䅁䅑䅁䭁䡁䕙䅁䉁䅁䅁允䅁䅁䅕䅁䅁偁畩歈䵅䅉䅅䅁䕁䅁䅁睁䵁䅁䅁权ㅂ睁䅁权䕁䅁䅁权䙁䅁䅁允䅁䅁䅅䅁䙁䅁䅁䵁牃嘫䉊䍄䉁䅁䅁䅂䅁䅁䅍䅄䅁䅁䅯睇䅕䅁䅯䅂䅁䅁䅯杦䅑䅁䅅䅁䉁䅁䅁兂䅁䅁䅁䥴卑兑杷允䅁䅁䅍䅁䑁䅁䅷䅁䭁䩁䙣䅁䭁䉁䜴䅁䉁䅁䅁允䅁䅁䅯䅉䅣䅁杷允䅁䅁䅍䅁䑁䅁䅷䅁䭁䕁䙁䅁䭁䉁䝷䅁䉁䅁䅁允䅁䅁䅯䅈䅣䅁杷允䅁䅁䅍䅁䑁䅁䅷䅁䭁䭁䕍䅁䭁䉁䝧䅁䉁䅁䅁允䅁䅁䅯䅦䅙䅁杷允䅁䅁䅑䅁䑁䅁䅷䅁䭁䅁䝫䅁䭁䉁䅅䅁䭁䡁䕣䅁䉁䅁䅁允䅁䅁䄴杅䅁䑁䅕兏㑁䑁䅅䅏睁䑁䅁䅍䅁䅁杷允䅁䅁䅑䅁䑁䅁䅷䅁䭁佁䙍䅁䭁䉁䅅䅁䭁䡁䕫䅁䉁䅁䅁允䅁䅁䄴杅䅁䑁䅙睎㉁䑁䅉睍睁䑁䅁䅍䅁䅁杷允䅁䅁䅑䅁䑁䅁䅷䅁䭁偁䘴䅁䭁䝁䕳䅁䭁䡁䕙䅁䉁䅁䅁允䅁䅁䅕楁䡵瑆佮稳䴸䅉䅅䅁䑁䅁䅁睁䵁䅁䅁权坃兂䅁权奁杂䅁允䅁䅁䅅䅁䭁䉁䝫䅁䵁䅉䅅䅁䕁䅁䅁睁䵁䅁䅁权⭁允䅁权䕁䅁䅁权䕁杁䅁允䅁䅁䅅䅁䙁䅁䅁䥁䩄湢䉂䍄䉁䅁䅁䅂䅁䅁䅍䅄䅁䅁䅯睹䅑䅁䅯充䅁䅁䅯睧䅑䅁䅅䅁䉁䅁䅁杄十䅁䅁䅎祁䑁䅧免穁䑁䅁䅍睁䅁䅁䍄䉁䅁䅁睁䅁䅁䅍䅄䅁䅁䅯朳䅧䅁䅯䅈䅙䅁䅅䅁䉁䅁䅁权䩄䅃䅁䍄䉁䅁䅁睁䅁䅁䅍䅄䅁䅁䅯䅩䅑䅁䅯杈䅙䅁䅅䅁䉁䅁䅁权㍁杂䅁䍄䉁䅁䅁䅂䅁䅁䅍䅄䅁䅁䅯朰䅑䅁䅯充䅁䅁䅯入䅑䅁䅅䅁䉁䅁䅁杄啁䅁䅁睍睁䑁䅍兎穁䑁䅫睍ㅁ䑁䅧䅁䵁䅉䅅䅁䕁䅁䅁睁䵁䅁䅁权㉃䅂䅁权䕁䅁䅁权䍃䅂䅁允䅁䅁䅅䅁䙁䅁䅁䅁奃剥䉊䍄䉁䅁䅁䅂䅁䅁䅍䅄䅁䅁䅯睯䅕䅁䅯充䅁䅁䅯睥䅑䅁䅅䅁䉁䅁䅁杄十䅁䅁兎㍁䑁䅕䅏ㅁ䑁䅁䅍睁䅁䅁䍄䉁䅁䅁睁䅁䅁䅍䅄䅁䅁䅯䅏䅕䅁䅯杊䅙䅁䅅䅁䉁䅁䅁杄䵁䅁䅁兏硁䍁䄴兎㑁䅁䅁䍄䉁䅁䅁睁䅁䅁䅍䅄䅁䅁䅯克䅕䅁䅯杊䅙䅁䅅䅁䉁䅁䅁杄佁䅁䅁免睁䑁䅅杌㍁䑁䅉䅁䵁䅉䅅䅁䕁䅁䅁睁䵁䅁䅁权癄兂䅁权䕁䅁䅁权睂䅂䅁允䅁䅁䅅䅁䙁䅁䅁䅁敂穕䉒䍄䉁䅁䅁睁䅁䅁䅍䅄䅁䅁䅯䅑䅕䅁䅯杊䅙䅁䅅䅁䉁䅁䅁杄佁䅁䅁免睁䑁䅉杌㉁䑁䅉䅁䵁䅉䅅䅁䕁䅁䅁睁䵁䅁䅁权晄睁䅁权剁䅁䅁权䙁䅁䅁允䅁䅁䅅䅁佁䉁䅑䅁穁䑁䅍免㕁䑁䅁䅍睁䑁䅁䅍䅁䅁杷允䅁䅁䅑䅁䑁䅁䅷䅁䭁䡁䘰䅁䭁䉁䅅䅁䭁䡁䕉䅁䉁䅁䅁允䅁䅁䄴䅆䅁䑁䅉䅏穁䑁䅁䅍睁䑁䅁䅍睁䅁䅁䍄䉁䅁䅁䅂䅁䅁䅍䅄䅁䅁䅯杂䅕䅁䅯充䅁䅁䅯䅨䅑䅁䅅䅁䉁䅁䅁杄十䅁䅁杍ㅁ䑁䅑睍ㅁ䑁䅁䅍睁䅁䅁䍄䉁䅁䅁䅂䅁䅁䅍䅄䅁䅁䅯睈䅕䅁䅯䅂䅁䅁䅯兤䅑䅁䅅䅁䉁䅁䅁兂䅁䅁䅁䵉扳兑杷允䅁䅁䅑䅁䑁䅁䅷䅁䭁䩁䙍䅁䭁䅁䅑䅁䭁䡁䕕䅁䉁䅁䅁允䅁䅁䅕䅁䅁䭁䥁歎䵅䅉䅅䅁䕁䅁䅁睁䵁䅁䅁权㕃兂䅁权䕁䅁䅁权あ䅂䅁允䅁䅁䅅䅁䙁䅁䅁䅁歂䉈䈵䍄䉁䅁䅁䅂䅁䅁䅍䅄䅁䅁䅯䅃䅍䅁䅯充䅁䅁䅯眯䅅䅁䅅䅁䉁䅁䅁杄十䅁䅁䅏㍁䑁䅑兏睁䑁䅁䅍睁䅁䅁䍄䉁䅁䅁䅂䅁䅁䅍䅄䅁䅁䅯杭䅕䅁䅯充䅁䅁䅯兣䅑䅁䅅䅁䉁䅁䅁杄十䅁䅁䅎祁䑁䅧䅍睁䑁䅁䅍睁䅁䅁䍄䉁䅁䅁䅂䅁䅁䅍䅄䅁䅁䅯儫䅕䅁䅯睈䅙䅁䅯䅉䅙䅁䅅䅁䉁䅁䅁权䕂睂䅁䍄䉁䅁䅁睁䅁䅁䅍䅄䅁䅁䅯睎䅕䅁䅯䅈䅙䅁䅅䅁䉁䅁䅁权獄杂䅁䍄䉁䅁䅁䅂䅁䅁䅍䅄䅁䅁䅯睬䅅䅁䅯允䅉䅁䅯睁䅉䅁䅅䅁䉁䅁䅁兂捂㝷呇穰㉪䅑杷允䅁䅁䅑䅁䑁䅁䅷䅁䭁䩁䅙䅁䭁䅁䍅䅁䭁䅁䍍䅁䉁䅁䅁允䅁䅁䅕噋偹灷橘䕸䵁䅉䅅䅁䑁䅁䅁睁䵁䅁䅁权硃兂䅁权捁杂䅁允䅁䅁䅅䅁䭁䵁䝳䅁䵁䅉䅅䅁䕁䅁䅁睁䵁䅁䅁权㉄兂䅁权牂䅂䅁权㙂䅂䅁允䅁䅁䅅䅁䙁䩁䕺䱉祂佡⽫䍄䉁䅁䅁䅂䅁䅁䅍䅄䅁䅁䅯杰䅑䅁䅯睡䅑䅁䅯杧䅑䅁䅅䅁䉁䅁䅁兂⭄䠱灪橊㉈睐杷允䅁䅁䅍䅁䑁䅁䅷䅁䭁䵁䕫䅁䭁䉁䜴䅁䉁䅁䅁允䅁䅁䅯䅎䅙䅁杷允䅁䅁䅑䅁䑁䅁䅷䅁䭁䑁䉁䅁䭁䅁䍅䅁䭁䅁䍕䅁䉁䅁䅁允䅁䅁䅕塓搳楅噦唰䵁䅉䅅䅁䕁䅁䅁睁䵁䅁䅁权塁杂䅁权牂䅂䅁权ㅂ䅂䅁允䅁䅁䅅䅁䙁䩁瑈䑦ㄸ獘⽱䍄䉁䅁䅁䅂䅁䅁䅍䅄䅁䅁䅯䅪䅑䅁䅯䅂䅁䅁䅯睸䅫䅁䅅䅁䉁䅁䅁兂䅁䅁䅁䭇呧兑杷允䅁䅁䅑䅁䑁䅁䅷䅁䭁䉁䙑䅁䭁䉁䅅䅁䭁䡁䕫䅁䉁䅁䅁允䅁䅁䄴䅆䅁䑁䅉兏ㅁ䑁䅑䅎㑁䑁䅁䅍睁䅁䅁䍄䉁䅁䅁䅂䅁䅁䅍䅄䅁䅁䅯兹䅑䅁䅯睈䅙䅁䅯䅉䅙䅁䅅䅁䉁䅁䅁权䵂杂䅁䍄䉁䅁䅁睁䅁䅁䅍䅄䅁䅁䅯典䅑䅁䅯䅇䅙䅁䅅䅁䉁䅁䅁权㡂杂䅁䍄䉁䅁䅁䅂䅁䅁䅍䅄䅁䅁䅯睳䅕䅁䅯充䅁䅁䅯睦䅑䅁䅅䅁䉁䅁䅁杄十䅁䅁䅏㕁䑁䅙杍ㅁ䑁䅁䅍睁䅁䅁䍄䉁䅁䅁䅂䅁䅁䅍䅄䅁䅁䅯睥䅁䅁䅯充䅁䅁䅯䅂䅉䅁䅅䅁䉁䅁䅁杄啁䅁䅁杍祁䑁䅧李睁䑁䅁䅍睁䑁䅁䅁䵁䅉䅅䅁䕁䅁䅁睁䵁䅁䅁权䵁杂䅁权剁䅁䅁权睂䅂䅁允䅁䅁䅅䅁佁䉁䅉䅁穁䑁䅫兎ㅁ䑁䅙䅍睁䑁䅁䅁䵁䅉䅅䅁䕁䅁䅁睁䵁䅁䅁权䭄䅂䅁权䕁䅁䅁权祂䅂䅁允䅁䅁䅅䅁䙁䅁䅁䅁獂匷䈱䍄䉁䅁䅁䅂䅁䅁䅍䅄䅁䅁䅯杲䅕䅁䅯睡䅑䅁䅯內䅑䅁䅅䅁䉁䅁䅁兂捂㡪ㅌ䙋㝺睐杷允䅁䅁䅍䅁䑁䅁䅷䅁䭁佁䕧䅁䭁䉁䜴䅁䉁䅁䅁允䅁䅁䅯儴䅙䅁杷允䅁䅁䅑䅁䑁䅁䅷䅁䭁䵁䅍䅁䭁䅁䍅䅁䭁䅁䍕䅁䉁䅁䅁允䅁䅁䅕呰䉩䅃攵唫䵁䅉䅅䅁䕁䅁䅁睁䵁䅁䅁权㕄䅁䅁权䭁䅁䅁权䕁杁䅁允䅁䅁䅅䅁䙁䡁⼰噎㘶兓䅖䍄䉁䅁䅁䅂䅁䅁䅍䅄䅁䅁䅯䄯䅕䅁䅯睡䅑䅁䅯䅤䅑䅁䅅䅁䉁䅁䅁兂䙃ㄶ㑇潈托睐杷允䅁䅁䅑䅁䑁䅁䅷䅁䭁䭁䐰䅁䭁䅁䅯䅁䭁䅁䅕䅁䉁䅁䅁允䅁䅁䅕渷⽷噎㘶い䵁䅉䅅䅁䕁䅁䅁睁䵁䅁䅁权䝂兂䅁权剁䅁䅁权䅃䅂䅁允䅁䅁䅅䅁佁䉁䅉䅁ㅁ䑁䅁兏穁䑁䅫兏硁䑁䅕䅁䵁䅉䅅䅁䕁䅁䅁睁䵁䅁䅁权䑂睁䅁权䭁䅁䅁权䙁䅁䅁允䅁䅁䅅䅁䙁䙁歰㥏倹剪䅤䍄䉁䅁䅁睁䅁䅁䅍䅄䅁䅁䅯䄶䅑䅁䅯䅊䅙䅁䅅䅁䉁䅁䅁权瑄䅃䅁䍄䉁䅁䅁䅂䅁䅁䅍䅄䅁䅁䅯典䅑䅁䅯睡䅑䅁䅯睢䅑䅁䅅䅁䉁䅁䅁兂㙃兓䍷㑋㉥睐杷允䅁䅁䅑䅁䑁䅁䅷䅁䭁䩁䘸䅁䭁䝁䕳䅁䭁䥁䕅䅁䉁䅁䅁允䅁䅁䅕䥘䌯匹捨稫䴸䅉䅅䅁䕁䅁䅁睁䵁䅁䅁权晄兂䅁权剁䅁䅁权硂䅂䅁允䅁䅁䅅䅁佁䉁䅑䅁祁䑁䅉李祁䑁䅑杍睁䑁䅁䅍䅁䅁杷允䅁䅁䅑䅁䑁䅁䅷䅁䭁佁䙁䅁䭁䅁䅑䅁䭁䥁䕍䅁䉁䅁䅁允䅁䅁䅕䅁䅁䙁䅕啎䵅䅉䅅䅁䕁䅁䅁睁䵁䅁䅁权䵁兂䅁权䕁䅁䅁权䅃䅂䅁允䅁䅁䅅䅁䙁䅁䅁䅁睄兌䉎䍄䉁䅁䅁䅂䅁䅁䅍䅄䅁䅁䅯䅷䅕䅁䅯䅂䅁䅁䅯睥䅑䅁䅅䅁䉁䅁䅁兂䅁䅁䅁丱啉兑杷允䅁䅁䅍䅁䑁䅁䅷䅁䭁䭁䙫䅁䭁䍁䝙䅁䉁䅁䅁允䅁䅁䄴䅄䅁䑁䅅䅍硁䍁䄴免䅁䅁杷允䅁䅁䅑䅁䑁䅁䅷䅁䭁䩁䘸䅁䭁䝁䕳䅁䭁䥁䕍䅁䉁䅁䅁允䅁䅁䅕噎㘶兓䍷㜴䴸䅉䅅䅁䕁䅁䅁睁䵁䅁䅁权瑁睁䅁权剁䅁䅁权䙁䅁䅁允䅁䅁䅅䅁佁䉁䅙䅁硁䑁䅁兏㕁䑁䅁䅍睁䑁䅁䅍睁䅁䅁䍄䉁䅁䅁䅂䅁䅁䅍䅄䅁䅁䅯䅃䅕䅁䅯䅂䅁䅁䅯杣䅑䅁䅅䅁䉁䅁䅁兂䅁䅁䅁⽕睫兑杷允䅁䅁䅍䅁䑁䅁䅷䅁䭁䝁䙍䅁䭁䍁䝙䅁䉁䅁䅁允䅁䅁䄴䅄䅁䑁䅫兏畁䑁䅅兎䅁䅁杷允䅁䅁䅑䅁䑁䅁䅷䅁䭁䱁䕧䅁䭁䝁䕳䅁䭁䥁䕁䅁䉁䅁䅁允䅁䅁䅕瑃橥䑣䬰稱䴸䅉䅅䅁䕁䅁䅁睁䵁䅁䅁权湃䅁䅁权䕁䅁䅁权䙁䅁䅁允䅁䅁䅅䅁䙁䅁䅁䕁穃䠷䉆䍄䉁䅁䅁䅂䅁䅁䅍䅄䅁䅁䅯䅱䅅䅁䅯权䅁䅁䅯䅂䅉䅁䅅䅁䉁䅁䅁兂祃敮渫歸䑳䅑杷允䅁䅁䅑䅁䑁䅁䅷䅁䭁䥁䉍䅁䭁䅁䅑䅁䭁䅁䅕䅁䉁䅁䅁允䅁䅁䅕䅁䅁䅧㡬っ䵅䅉䅅䅁䑁䅁䅁睁䵁䅁䅁权䙄兂䅁权歁杂䅁允䅁䅁䅅䅁䭁䥁䤸䅁䵁䅉䅅䅁䕁䅁䅁睁䵁䅁䅁权啃兂䅁权牂䅂䅁权䙃䅂䅁允䅁䅁䅅䅁䙁䵁ㅐ䙋偹杷䅆䍄䉁䅁䅁睁䅁䅁䅍䅄䅁䅁䅯杁䅕䅁䅯䅊䅙䅁䅅䅁䉁䅁䅁权䱂睂䅁䍄䉁䅁䅁䅂䅁䅁䅍䅄䅁䅁䅯睲䅕䅁䅯䅂䅁䅁䅯睧䅑䅁䅅䅁䉁䅁䅁兂䅁䅁䅁䭲坑兑杷允䅁䅁䅑䅁䑁䅁䅷䅁䭁佁䑕䅁䭁䉁䅅䅁䭁䅁䅕䅁䉁䅁䅁允䅁䅁䄴杆䅁䑁䅅䅍㕁䑁䅧䅍睁䑁䅁䅍睁䑁䅁䅁䵁䅉䅅䅁䕁䅁䅁睁䵁䅁䅁权浄䅂䅁权牂䅂䅁权祂䅂䅁允䅁䅁䅅䅁䙁偁潙䥘䌯昹⽑䍄䉁䅁䅁䅂䅁䅁䅍䅄䅁䅁䅯䅁䅕䅁䅯䅂䅁䅁䅯督䅑䅁䅅䅁䉁䅁䅁兂䅁䅁䅁䨲楷兑杷允䅁䅁䅑䅁䑁䅁䅷䅁䭁䉁䙁䅁䭁䝁䕳䅁䭁䡁䕙䅁䉁䅁䅁允䅁䅁䅕浑汄䌰扌吲䴸䅉䅅䅁䑁䅁䅁睁䵁䅁䅁权䱄䅂䅁权慁杂䅁允䅁䅁䅅䅁䭁䉁䝳䅁䵁䅉䅅䅁䕁䅁䅁睁䵁䅁䅁权啁杂䅁权䕁䅁䅁权硂䅂䅁允䅁䅁䅅䅁䙁䅁䅁䅁䅃祸䈵䍄䉁䅁䅁睁䅁䅁䅍䅄䅁䅁䅯䅱䅕䅁䅯䅇䅙䅁䅅䅁䉁䅁䅁权灁杂䅁䍄䉁䅁䅁䅂䅁䅁䅍䅄䅁䅁䅯元䅅䅁䅯充䅁䅁䅯䅂䅉䅁䅅䅁䉁䅁䅁杄十䅁䅁李㉁䑁䅅兏硁䑁䅁䅍睁䅁䅁䍄䉁䅁䅁䅂䅁䅁䅍䅄䅁䅁䅯眫䅕䅁䅯睡䅑䅁䅯睦䅑䅁䅅䅁䉁䅁䅁兂潃歸㍳啩先睐杷允䅁䅁䅍䅁䑁䅁䅷䅁䭁䥁䘴䅁䭁䍁䝑䅁䉁䅁䅁允䅁䅁䅯杊䅫䅁杷允䅁䅁䅑䅁䑁䅁䅷䅁䭁䍁䅧䅁䭁䅁䍅䅁䭁䅁䍕䅁䉁䅁䅁允䅁䅁䅕䥎奙㑕㙲䕁䵅䅉䅅䅁䕁䅁䅁睁䵁䅁䅁权祂兂䅁权牂䅂䅁权䉃䅂䅁允䅁䅁䅅䅁䙁䝁光䑗ね偹⼴䍄䉁䅁䅁䅂䅁䅁䅍䅄䅁䅁䅯其䅕䅁䅯睡䅑䅁䅯睦䅑䅁䅅䅁䉁䅁䅁兂允䑗ね䡹畢睶杷允䅁䅁䅑䅁䑁䅁䅷䅁䭁䅁䝳䅁䭁䅁䅑䅁䭁䡁䕉䅁䉁䅁䅁允䅁䅁䅕䅁䅁䉁䱨ぁ䵅䅉䅅䅁䑁䅁䅁睁䵁䅁䅁权䩃兂䅁权慁杂䅁允䅁䅁䅅䅁䭁䙁䡁䅁䵁䅉䅅䅁䕁䅁䅁睁䵁䅁䅁权十兂䅁权牂䅂䅁权㕂䅂䅁允䅁䅁䅅䅁䙁䡁㥅瑃橥偣⼰䍄䉁䅁䅁睁䅁䅁䅍䅄䅁䅁䅯朲䅑䅁䅯䅈䅙䅁䅅䅁䉁䅁䅁权㥃杂䅁䍄䉁䅁䅁睁䅁䅁䅍䅄䅁䅁䅯儵䅑䅁䅯杇䅙䅁䅅䅁䉁䅁䅁权楂杂䅁䍄䉁䅁䅁䅂䅁䅁䅍䅄䅁䅁䅯睸䅑䅁䅯充䅁䅁䅯睧䅑䅁䅅䅁䉁䅁䅁杄啁䅁䅁免ㅁ䑁䅍䅍㉁䑁䅑䅍睁䑁䅁䅁䵁䅉䅅䅁䕁䅁䅁睁䵁䅁䅁权桄䅂䅁权䕁䅁䅁权㙂䅂䅁允䅁䅁䅅䅁䙁䅁䅁䅁浄卌䈹䍄䉁䅁䅁䅂䅁䅁䅍䅄䅁䅁䅯睎䅕䅁䅯充䅁䅁䅯睦䅑䅁䅅䅁䉁䅁䅁杄十䅁䅁兏㉁䑁䅣睍祁䑁䅑李㉁䅁䅁䍄䉁䅁䅁睁䅁䅁䅍䅄䅁䅁䅯兩䅕䅁䅯杊䅙䅁䅅䅁䉁䅁䅁杄佁䅁䅁免睁䑁䅉杌硁䑁䅧䅁䵁䅉䅅䅁䕁䅁䅁睁䵁䅁䅁权䭁兂䅁权剁䅁䅁权⭂䅂䅁允䅁䅁䅅䅁佁䉁䅉䅁穁䑁䅉李硁䑁䅑䅎ぁ䑁䅫䅁䵁䅉䅅䅁䕁䅁䅁睁䵁䅁䅁权㝃兂䅁权剁䅁䅁权䉃䅂䅁允䅁䅁䅅䅁佁䉁䅉䅁㉁䑁䅣李睁䑁䅁䅍睁䑁䅁䅁䵁䅉䅅䅁䑁䅁䅁睁䵁䅁䅁权癃兂䅁权奁杂䅁允䅁䅁䅅䅁䭁䍁䝫䅁䵁䅉䅅䅁䕁䅁䅁睁䵁䅁䅁权捂兂䅁权剁䅁䅁权䑃䅂䅁允䅁䅁䅅䅁佁䉁䅉䅁㉁䑁䅕李㉁䑁䅉兎祁䑁䅉䅁䵁䅉䅅䅁䑁䅁䅁睁䵁䅁䅁权摄兂䅁权慁杂䅁允䅁䅁䅅䅁䭁䱁䝁䅁䵁䅉䅅䅁䕁䅁䅁睁䵁䅁䅁权杂兂䅁权䕁䅁䅁权⽂䅂䅁允䅁䅁䅅䅁䙁䅁䅁䅁歂䌵䉴䍄䉁䅁䅁䅂䅁䅁䅍䅄䅁䅁䅯睙䅕䅁䅯䅂䅁䅁䅯全䅑䅁䅅䅁䉁䅁䅁兂䅁䅁䅁䠵单兑杷允䅁䅁䅑䅁䑁䅁䅷䅁䭁佁䕯䅁䭁䉁䅅䅁䭁䡁䕳䅁䉁䅁䅁允䅁䅁䄴䅆䅁䑁䅅李睁䑁䅧䅍睁䑁䅁䅍睁䅁䅁䍄䉁䅁䅁睁䅁䅁䅍䅄䅁䅁䅯睏䅕䅁䅯䅇䅙䅁䅅䅁䉁䅁䅁权㡂杂䅁䍄䉁䅁䅁䅂䅁䅁䅍䅄䅁䅁䅯杦䅕䅁䅯睡䅑䅁䅯兤䅑䅁䅅䅁䉁䅁䅁兂䑄匹捨㡪汌睐杷允䅁䅁䅑䅁䑁䅁䅷䅁䭁䵁䕯䅁䭁䝁䕳䅁䭁䡁䕉䅁䉁䅁䅁允䅁䅁䅕䅁䅁䅁䅁䐯䴸䅉䅅䅁䕁䅁䅁睁䵁䅁䅁权啁杂䅁权剁䅁䅁权⭂䅂䅁允䅁䅁䅅䅁佁䉁䅉䅁ㅁ䑁䅑李ㅁ䑁䅑䅍睁䑁䅁䅁䵁䅉䅅䅁䕁䅁䅁睁䵁䅁䅁权汄䅂䅁权䕁䅁䅁权㍂䅂䅁允䅁䅁䅅䅁䙁䅁䅁䅁杄楱䉖䍄䉁䅁䅁睁䅁䅁䅍䅄䅁䅁䅯杊䅕䅁䅯杊䅙䅁䅅䅁䉁䅁䅁杄䵁䅁䅁兏硁䍁䄴睎㑁䅁䅁䍄䉁䅁䅁䅂䅁䅁䅍䅄䅁䅁䅯杄䅁䅁䅯䅂䅁䅁䅯兂䅁䅁䅅䅁䉁䅁䅁兂䅁䅁䅃扣と兑杷允䅁䅁䅑䅁䑁䅁䅷䅁䭁偁䍙䅁䭁䉁䅅䅁䭁偁䈸䅁䉁䅁䅁允䅁䅁䄴䅆䅁䑁䅅李ぁ䑁䅁睍睁䑁䅁䅍睁䅁䅁䍄䉁䅁䅁䅂䅁䅁䅍䅄䅁䅁䅯充䅍䅁䅯权䅁䅁䅯眯䅅䅁䅅䅁䉁䅁䅁兂㡄晱午坔卉䅑杷允䅁䅁䅑䅁䑁䅁䅷䅁䭁䙁䙍䅁䭁䝁䕳䅁䭁䡁䕫䅁䉁䅁䅁允䅁䅁䅕牕敧敨剴䐶䴸䅉䅅䅁䑁䅁䅁睁䵁䅁䅁权䥁杂䅁权慁杂䅁允䅁䅁䅅䅁䭁䍁䜰䅁䵁䅉䅅䅁䕁䅁䅁睁䵁䅁䅁权䙁兂䅁权牂䅂䅁权瑂䅂䅁允䅁䅁䅅䅁䙁䅁䉡啬䱏佢⼸䍄䉁䅁䅁䅂䅁䅁䅍䅄䅁䅁䅯睳䅑䅁䅯睡䅑䅁䅯睦䅑䅁䅅䅁䉁䅁䅁兂㝂䭆䠵場䕱睶杷允䅁䅁䅑䅁䑁䅁䅷䅁䭁䅁䝕䅁䭁䉁䜸䅁䭁䍁䝁䅁䉁䅁䅁允䅁䅁䅯睎䅣䅁杷允䅁䅁䅑䅁䑁䅁䅷䅁䭁乁䕑䅁䭁䉁䜸䅁䭁䍁䝁䅁䉁䅁䅁允䅁䅁䅯典䅙䅁杷允䅁䅁䅑䅁䑁䅁䅷䅁䭁䉁䘰䅁䭁䝁䕳䅁䭁䡁䕧䅁䉁䅁䅁允䅁䅁䅕䡰㥁瑃橥䐰䴸䅉䅅䅁䕁䅁䅁睁䵁䅁䅁权桄兂䅁权剁䅁䅁权㑂䅂䅁允䅁䅁䅅䅁佁䉁䅉䅁㉁䑁䅕睍㑁䑁䅕䅍睁䑁䅁䅁䵁䅉䅅䅁䕁䅁䅁睁䵁䅁䅁权塂兂䅁权牂䅂䅁权祂䅂䅁允䅁䅁䅅䅁䙁䥁牘払敧全䅬䍄䉁䅁䅁䅂䅁䅁䅍䅄䅁䅁䅯䄲䅕䅁䅯睡䅑䅁䅯睢䅑䅁䅅䅁䉁䅁䅁兂䭁㘱睎児䡲睐杷允䅁䅁䅍䅁䑁䅁䅷䅁䭁乁䙙䅁䭁䉁䝷䅁䉁䅁䅁允䅁䅁䅯杋䅣䅁杷允䅁䅁䅑䅁䑁䅁䅷䅁䭁䭁䕑䅁䭁䝁䕳䅁䭁䡁䕙䅁䉁䅁䅁允䅁䅁䅕杓䍷㑋坣稹䴸䅉䅅䅁䕁䅁䅁睁䵁䅁䅁权敄䅂䅁权晁杂䅁权杁杂䅁允䅁䅁䅅䅁䭁䙁䡍䅁䵁䅉䅅䅁䕁䅁䅁睁䵁䅁䅁权坁杂䅁权牂䅂䅁权ㅂ䅂䅁允䅁䅁䅅䅁䙁佁㙆䭆䠵挴⽯䍄䉁䅁䅁睁䅁䅁䅍䅄䅁䅁䅯末䅑䅁䅯䅊䅙䅁䅅䅁䉁䅁䅁权允䅂䅁䍄䉁䅁䅁䅂䅁䅁䅍䅄䅁䅁䅯䅯䅍䅁䅯权䅁䅁䅯兂䅁䅁䅅䅁䉁䅁䅁兂㙃兓䍷㑋畦睐杷允䅁䅁䅑䅁䑁䅁䅷䅁䭁䥁䕷䅁䭁䅁䅑䅁䭁䡁䕳䅁䉁䅁䅁允䅁䅁䅕䅁䅁䵁䕂䔯䵁䅉䅅䅁䕁䅁䅁睁䵁䅁䅁权慄䅃䅁权牂䅂䅁权㝂䅂䅁允䅁䅁䅅䅁䙁䱁䩰䅄牉⭨⽱䍄䉁䅁䅁睁䅁䅁䅍䅄䅁䅁䅯朲䅑䅁䅯杈䅙䅁䅅䅁䉁䅁䅁权煃杂䅁䍄䉁䅁䅁䅂䅁䅁䅍䅄䅁䅁䅯关䅑䅁䅯睡䅑䅁䅯杣䅑䅁䅅䅁䉁䅁䅁兂獄払敧敨䑳䅑杷允䅁䅁䅍䅁䑁䅁䅷䅁䭁䉁䙳䅁䭁䉁䝯䅁䉁䅁䅁允䅁䅁䅯杙䅙䅁杷允䅁䅁䅑䅁䑁䅁䅷䅁䭁䅁䘰䅁䭁䝁䕳䅁䭁䡁䕙䅁䉁䅁䅁允䅁䅁䅕㝤昶楇搯樯䴸䅉䅅䅁䑁䅁䅁睁䵁䅁䅁权䕂兂䅁权歁杂䅁允䅁䅁䅅䅁䭁䉁䕁䅁䵁䅉䅅䅁䕁䅁䅁睁䵁䅁䅁权兄䅂䅁权剁䅁䅁权䉃䅂䅁允䅁䅁䅅䅁佁䉁䅉䅁㑁䑁䅍䅎硁䑁䅍李ぁ䑁䅍䅁䵁䅉䅅䅁䕁䅁䅁睁䵁䅁䅁权睄杁䅁权剁䅁䅁权⽄允䅁允䅁䅁䅅䅁佁䉁䅑䅁ぁ䑁䅑䅎㉁䑁䅉䅏ㅁ䑁䅁䅍䅁䅁杷允䅁䅁䅑䅁䑁䅁䅷䅁䭁䝁䙁䅁䭁䝁䕳䅁䭁䡁䔴䅁䉁䅁䅁允䅁䅁䅕渫焵䡶呓歁䵁䅉䅅䅁䕁䅁䅁睁䵁䅁䅁权䱁杂䅁权牂䅂䅁权㑂䅂䅁允䅁䅁䅅䅁䙁䱁昶楇搯佊⽉䍄䉁䅁䅁䅂䅁䅁䅍䅄䅁䅁䅯兙䅕䅁䅯睡䅑䅁䅯䅣䅑䅁䅅䅁䉁䅁䅁兂㕂匶硙䭃䩷䅑杷允䅁䅁䅑䅁䑁䅁䅷䅁䭁䩁䕅䅁䭁䉁䜸䅁䭁䍁䝁䅁䉁䅁䅁允䅁䅁䅯睖䅣䅁杷允䅁䅁䅍䅁䑁䅁䅷䅁䭁䉁䙷䅁䭁䉁䝷䅁䉁䅁䅁允䅁䅁䅯兗䅙䅁杷允䅁䅁䅍䅁䑁䅁䅷䅁䭁䱁䙅䅁䭁䍁䝑䅁䉁䅁䅁允䅁䅁䅯杖䅣䅁杷允䅁䅁䅍䅁䑁䅁䅷䅁䭁䩁䔴䅁䭁䉁䝧䅁䉁䅁䅁允䅁䅁䅯兌䅙䅁杷允䅁䅁䅑䅁䑁䅁䅷䅁䭁䙁䉍䅁䭁䉁䅅䅁䭁䅁䍑䅁䉁䅁䅁允䅁䅁䄴䅆䅁䑁䅣䅎硁䑁䅙䅍睁䑁䅁䅍睁䅁䅁䍄䉁䅁䅁䅂䅁䅁䅍䅄䅁䅁䅯䅸䅅䅁䅯充䅁䅁䅯兂䅁䅁䅅䅁䉁䅁䅁杄啁䅁䅁免ぁ䑁䅕兏睁䑁䅁䅍睁䑁䅁䅁䵁䅉䅅䅁䑁䅁䅁睁䵁䅁䅁权䉁兂䅁权流杂䅁允䅁䅁䅅䅁佁䅁䅷䅁㕁䑁䅉杌㍁䑁䅙䅁䵁䅉䅅䅁䕁䅁䅁睁䵁䅁䅁权䑃允䅁权䉁杁䅁权䙁杁䅁允䅁䅁䅅䅁䙁偁䙮扮硬⭦䅤䍄䉁䅁䅁睁䅁䅁䅍䅄䅁䅁䅯䅪䅕䅁䅯杈䅙䅁䅅䅁䉁䅁䅁权桂杂䅁䍄䉁䅁䅁䅂䅁䅁䅍䅄䅁䅁䅯光䅕䅁䅯䅂䅁䅁䅯睸䅫䅁䅅䅁䉁䅁䅁权䡂䅁䅁䍄䉁䅁䅁䅂䅁䅁䅍䅄䅁䅁䅯杷䅑䅁䅯䅂䅁䅁䅯杤䅑䅁䅅䅁䉁䅁䅁兂䅁䅁䅁䠱免兑杷允䅁䅁䅑䅁䑁䅁䅷䅁䭁䍁䙍䅁䭁䝁䕳䅁䭁䡁䕷䅁䉁䅁䅁允䅁䅁䅕積積積積穳䴸䅉䅅䅁䑁䅁䅁睁䵁䅁䅁权佁兂䅁权慁杂䅁允䅁䅁䅅䅁䭁䑁䜰䅁䵁䅉䅅䅁䕁䅁䅁睁䵁䅁䅁权灂睁䅁权䭁䅁䅁权⽄允䅁允䅁䅁䅅䅁䙁乁佮ㄹ橐削䅴䍄䉁䅁䅁䅂䅁䅁䅍䅄䅁䅁䅯䅶䅑䅁䅯充䅁䅁䅯督䅑䅁䅅䅁䉁䅁䅁杄啁䅁䅁睍硁䑁䅅䅎睁䑁䅁䅍睁䑁䅁䅁䵁䅉䅅䅁䕁䅁䅁睁䵁䅁䅁权瑄䅂䅁权䕁䅁䅁权䡄元䅁允䅁䅁䅅䅁䙁䅁䅁䅁潁䑎䉊䍄䉁䅁䅁䅂䅁䅁䅍䅄䅁䅁䅯睢䅕䅁䅯䅂䅁䅁䅯杦䅑䅁䅅䅁䉁䅁䅁兂䅁䅁䅁䅏偙兑杷允䅁䅁䅍䅁䑁䅁䅷䅁䭁偁䘴䅁䭁䉁䝷䅁䉁䅁䅁允䅁䅁䅯兓䅙䅁杷允䅁䅁䅑䅁䑁䅁䅷䅁䭁䥁䔸䅁䭁䉁䜸䅁䭁䍁䝁䅁䉁䅁䅁允䅁䅁䅯兗䅣䅁杷允䅁䅁䅑䅁䑁䅁䅷䅁䭁䉁䘴䅁䭁䅁䅑䅁䭁䡁䕅䅁䉁䅁䅁允䅁䅁䅕䅁䅁䝁䱄歋䵅䅉䅅䅁䕁䅁䅁睁䵁䅁䅁权㉄兂䅁权剁䅁䅁权瑂䅂䅁允䅁䅁䅅䅁佁䉁䅑䅁硁䑁䅧䅏穁䑁䅁睎睁䑁䅁䅍䅁䅁杷允䅁䅁䅍䅁䑁䅁䅷䅁䭁䥁䔸䅁䭁䍁䝙䅁䉁䅁䅁允䅁䅁䄴杄䅁䑁䅅䅍㑁䍁䄴䅎ぁ䅁䅁䍄䉁䅁䅁䅂䅁䅁䅍䅄䅁䅁䅯杸䅍䅁䅯充䅁䅁䅯眯䅅䅁䅅䅁䉁䅁䅁杄啁䅁䅁杍㑁䑁䅁䅍睁䑁䅁䅍睁䑁䅁䅁䵁䅉䅅䅁䕁䅁䅁睁䵁䅁䅁权啁兂䅁权剁䅁䅁权㝂䅂䅁允䅁䅁䅅䅁佁䉁䅑䅁祁䑁䅫睍祁䑁䅍免睁䑁䅁䅍䅁䅁杷允䅁䅁䅍䅁䑁䅁䅷䅁䭁䭁䕕䅁䭁䉁䝧䅁䉁䅁䅁允䅁䅁䅯兌䅙䅁杷允䅁䅁䅍䅁䑁䅁䅷䅁䭁䥁䙯䅁䭁䉁䝧䅁䉁䅁䅁允䅁䅁䅯䅑䅙䅁杷允䅁䅁䅑䅁䑁䅁䅷䅁䭁佁䔴䅁䭁䝁䕳䅁䭁䥁䕑䅁䉁䅁䅁允䅁䅁䅕䥒獴⼵灵吰䴸䅉䅅䅁䑁䅁䅁睁䵁䅁䅁权汃䅂䅁权流杂䅁允䅁䅁䅅䅁佁䅁䅷䅁㑁䑁䅕杌㑁䑁䅫䅁䵁䅉䅅䅁䕁䅁䅁睁䵁䅁䅁权浂睁䅁权剁䅁䅁权⽄允䅁允䅁䅁䅅䅁佁䉁䅑䅁㍁䑁䅫兎睁䑁䅁䅍睁䑁䅁䅍䅁䅁杷允䅁䅁䅑䅁䑁䅁䅷䅁䭁䑁䙉䅁䭁䝁䕳䅁䭁䝁䔸䅁䉁䅁䅁允䅁䅁䅕⼲⭬牡へ穳䴸䅉䅅䅁䕁䅁䅁睁䵁䅁䅁权睄睁䅁权䕁䅁䅁权䙁䅁䅁允䅁䅁䅅䅁䙁䅁䅁䥁兄〰䉒䍄䉁䅁䅁䅂䅁䅁䅍䅄䅁䅁䅯䅬䅕䅁䅯睈䅙䅁䅯䅉䅙䅁䅅䅁䉁䅁䅁权杂睂䅁䍄䉁䅁䅁䅂䅁䅁䅍䅄䅁䅁䅯朳䅧䅁䅯睡䅑䅁䅯䅥䅑䅁䅅䅁䉁䅁䅁兂㑃潈牘払畩睐杷允䅁䅁䅑䅁䑁䅁䅷䅁䭁䉁䙧䅁䭁䝁䕳䅁䭁䡁䕙䅁䉁䅁䅁允䅁䅁䅕䉵䘶ㄶ㑇橲䴸䅉䅅䅁䕁䅁䅁睁䵁䅁䅁权䍄䅁䅁权䉁杁䅁权䙁杁䅁允䅁䅁䅅䅁䙁䑁䜱癭噑⽩䅚䍄䉁䅁䅁䅂䅁䅁䅍䅄䅁䅁䅯䅏䅕䅁䅯睡䅑䅁䅯䅤䅑䅁䅅䅁䉁䅁䅁兂㝂䭆䠵場獲睐杷允䅁䅁䅑䅁䑁䅁䅷䅁䭁䩁䙕䅁䭁䉁䜸䅁䭁䍁䝁䅁䉁䅁䅁允䅁䅁䅯內䅣䅁杷允䅁䅁䅍䅁䑁䅁䅷䅁䭁䥁䕯䅁䭁䉁䝧䅁䉁䅁䅁允䅁䅁䅯兏䅙䅁杷允䅁䅁䅑䅁䑁䅁䅷䅁䭁佁䙑䅁䭁䝁䕳䅁䭁䥁䕁䅁䉁䅁䅁允䅁䅁䅕䅁䅁䅁䅁䐫䴸䅉䅅䅁䑁䅁䅁睁䵁䅁䅁权卂兂䅁权奁杂䅁允䅁䅁䅅䅁䭁䕁䝑䅁䵁䅉䅅䅁䕁䅁䅁睁䵁䅁䅁权ㅃ兂䅁权牂䅂䅁权㉂䅂䅁允䅁䅁䅅䅁䙁䡁啳歲桦瑥⽑䍄䉁䅁䅁䅂䅁䅁䅍䅄䅁䅁䅯兯䅑䅁䅯䅂䅁䅁䅯兤䅑䅁䅅䅁䉁䅁䅁兂䅁䅁䅁畊癕兑杷允䅁䅁䅑䅁䑁䅁䅷䅁䭁䭁䔸䅁䭁䉁䅅䅁䭁䡁䕷䅁䉁䅁䅁允䅁䅁䄴杅䅁䑁䅧睎㑁䑁䅍睎睁䑁䅁䅍䅁䅁杷允䅁䅁䅑䅁䑁䅁䅷䅁䭁䅁䉍䅁䭁䅁䅯䅁䭁䅁䍑䅁䉁䅁䅁允䅁䅁䅕歲桦桥畓䕁䵁䅉䅅䅁䕁䅁䅁睁䵁䅁䅁权浃睁䅁权䕁䅁䅁权⽄允䅁允䅁䅁䅅䅁䙁䅁䅁䅁敄嘲䉂䍄䉁䅁䅁睁䅁䅁䅍䅄䅁䅁䅯睥䅕䅁䅯杊䅙䅁䅅䅁䉁䅁䅁杄䵁䅁䅁睎㕁䍁䄴兏ㅁ䅁䅁䍄䉁䅁䅁睁䅁䅁䅍䅄䅁䅁䅯睁䅙䅁䅯䅈䅙䅁䅅䅁䉁䅁䅁权卂杂䅁䍄䉁䅁䅁䅂䅁䅁䅍䅄䅁䅁䅯儸䅍䅁䅯䅂䅁䅁䅯兂䅁䅁䅅䅁䉁䅁䅁兂䅁䅁䅁儷獖兑杷允䅁䅁䅑䅁䑁䅁䅷䅁䭁䭁䑅䅁䭁䉁䅅䅁䭁䅁䅕䅁䉁䅁䅁允䅁䅁䄴䅆䅁䑁䅙免穁䑁䅉䅏㑁䑁䅣䅍㑁䅁䅁䍄䉁䅁䅁䅂䅁䅁䅍䅄䅁䅁䅯兕䅕䅁䅯充䅁䅁䅯杤䅑䅁䅅䅁䉁䅁䅁杄啁䅁䅁兎硁䑁䅁䅏ㅁ䑁䅑睎ㅁ䑁䅑䅁䵁䅉䅅䅁䕁䅁䅁睁䵁䅁䅁权䭄兂䅁权剁䅁䅁权䍃䅂䅁允䅁䅁䅅䅁佁䉁䅑䅁硁䑁䅧免睁䑁䅁䅍睁䑁䅁䅍䅁䅁杷允䅁䅁䅍䅁䑁䅁䅷䅁䭁䥁䕳䅁䭁䉁䝯䅁䉁䅁䅁允䅁䅁䅯睥䅙䅁杷允䅁䅁䅍䅁䑁䅁䅷䅁䭁䕁䙧䅁䭁䉁䝧䅁䉁䅁䅁允䅁䅁䅯兇䅙䅁杷允䅁䅁䅑䅁䑁䅁䅷䅁䭁䩁䙕䅁䭁䝁䕳䅁䭁䡁䕁䅁䉁䅁䅁允䅁䅁䅕㘴扗䍸睃䐸䴸䅉䅅䅁䑁䅁䅁睁䵁䅁䅁权䱃䅂䅁权流杂䅁允䅁䅁䅅䅁佁䅁䄴䅁硁䑁䅁李畁䑁䅑兏䅁䅁杷允䅁䅁䅑䅁䑁䅁䅷䅁䭁䱁䍳䅁䭁䉁䅅䅁䭁偁䈸䅁䉁䅁䅁允䅁䅁䄴䅆䅁䑁䅫兏㍁䑁䅁䅍睁䑁䅁䅍睁䅁䅁䍄䉁䅁䅁䅂䅁䅁䅍䅄䅁䅁䅯杋䅅䅁䅯充䅁䅁䅯兂䅁䅁䅅䅁䉁䅁䅁杄啁䅁䅁免穁䑁䅍睎睁䑁䅁䅍睁䑁䅁䅁䵁䅉䅅䅁䕁䅁䅁睁䵁䅁䅁权汄兂䅁权剁䅁䅁权䙃䅂䅁允䅁䅁䅅䅁佁䉁䅑䅁祁䑁䅉䅏㑁䑁䅁䅍睁䑁䅁䅍䅁䅁杷允䅁䅁䅑䅁䑁䅁䅷䅁䭁䭁䍙䅁䭁䉁䅅䅁䭁䅁䅕䅁䉁䅁䅁允䅁䅁䄴杅䅁䑁䅍李ㅁ䑁䅍䅍睁䑁䅁䅍䅁䅁杷允䅁䅁䅑䅁䑁䅁䅷䅁䭁䵁䕣䅁䭁䝁䕳䅁䭁䡁䔰䅁䉁䅁䅁允䅁䅁䅕䘷㑇潈牘吴䴸䅉䅅䅁䕁䅁䅁睁䵁䅁䅁权䙂兂䅁权牂䅂䅁权㕂䅂䅁允䅁䅁䅅䅁䙁䝁㡱䩤奍偂⽹䍄䉁䅁䅁䅂䅁䅁䅍䅄䅁䅁䅯儯䅕䅁䅯充䅁䅁䅯入䅑䅁䅅䅁䉁䅁䅁杄啁䅁䅁杍祁䑁䅁兎睁䑁䅁䅍睁䑁䅁䅁䵁䅉䅅䅁䕁䅁䅁睁䵁䅁䅁权䑁杂䅁权䕁䅁䅁权㍂䅂䅁允䅁䅁䅅䅁䙁䅁䅁䅁獁砫䉆䍄䉁䅁䅁睁䅁䅁䅍䅄䅁䅁䅯儲䅑䅁䅯䅈䅙䅁䅅䅁䉁䅁䅁权䍃杂䅁䍄䉁䅁䅁睁䅁䅁䅍䅄䅁䅁䅯权䅕䅁䅯杊䅙䅁䅅䅁䉁䅁䅁杄佁䅁䅁免睁䑁䅉杌硁䑁䅍䅁䵁䅉䅅䅁䕁䅁䅁睁䵁䅁䅁权塁杁䅁权䭁䅁䅁权䙁䅁䅁允䅁䅁䅅䅁䙁䡁焹䡶呓䅇䄵䍄䉁䅁䅁䅂䅁䅁䅍䅄䅁䅁䅯杒䅕䅁䅯䅂䅁䅁䅯来䅑䅁䅅䅁䉁䅁䅁兂䅁䅁䅁䴹吰兑杷允䅁䅁䅑䅁䑁䅁䅷䅁䭁䩁䍁䅁䭁䅁䅯䅁䭁偁䈸䅁䉁䅁䅁允䅁䅁䅕灰䕶䱉祂歅䵁䅉䅅䅁䑁䅁䅁睁䵁䅁䅁权啃兂䅁权奁杂䅁允䅁䅁䅅䅁䭁䕁䝯䅁䵁䅉䅅䅁䑁䅁䅁睁䵁䅁䅁权㑃䅂䅁权歁杂䅁允䅁䅁䅅䅁䭁䕁䩣䅁䵁䅉䅅䅁䕁䅁䅁睁䵁䅁䅁权穃睁䅁权䭁䅁䅁权⽄允䅁允䅁䅁䅅䅁䙁䑁䩥坑汄䄰䅖䍄䉁䅁䅁䅂䅁䅁䅍䅄䅁䅁䅯睬䅕䅁䅯充䅁䅁䅯內䅑䅁䅅䅁䉁䅁䅁杄啁䅁䅁免睁䑁䅁杍㑁䑁䅙䅍睁䑁䅁䅁䵁䅉䅅䅁䕁䅁䅁睁䵁䅁䅁权睄䅂䅁权晁杂䅁权杁杂䅁允䅁䅁䅅䅁䭁䝁䡙䅁䵁䅉䅅䅁䕁䅁䅁睁䵁䅁䅁权噁杂䅁权䕁䅁䅁权㙂䅂䅁允䅁䅁䅅䅁䙁䅁䅁䅁兂祄䈵䍄䉁䅁䅁䅂䅁䅁䅍䅄䅁䅁䅯朱䅑䅁䅯睈䅙䅁䅯䅉䅙䅁䅅䅁䉁䅁䅁权㙂杂䅁䍄䉁䅁䅁䅂䅁䅁䅍䅄䅁䅁䅯䅮䅕䅁䅯充䅁䅁䅯睦䅑䅁䅅䅁䉁䅁䅁杄啁䅁䅁免硁䑁䅅睍穁䑁䅑䅍睁䑁䅁䅁䵁䅉䅅䅁䑁䅁䅁睁䵁䅁䅁权㡃兂䅁权捁杂䅁允䅁䅁䅅䅁䭁䍁䝳䅁䵁䅉䅅䅁䕁䅁䅁睁䵁䅁䅁权䩃睁䅁权剁䅁䅁权䙁䅁䅁允䅁䅁䅅䅁佁䉁䅉䅁㍁䑁䅕睍睁䑁䅁䅍睁䑁䅁䅁䵁䅉䅅䅁䕁䅁䅁睁䵁䅁䅁权啄允䅁权䉁杁䅁权䑁杁䅁允䅁䅁䅅䅁䙁䙁搷㍢汹甸䅎䍄䉁䅁䅁䅂䅁䅁䅍䅄䅁䅁䅯朸䅉䅁䅯充䅁䅁䅯兂䅁䅁䅅䅁䉁䅁䅁杄啁䅁䅁免ㅁ䑁䅁杍祁䑁䅧䅍睁䑁䅁䅁䵁䅉䅅䅁䕁䅁䅁睁䵁䅁䅁权㝃䅂䅁权牂䅂䅁权祂䅂䅁允䅁䅁䅅䅁䙁䱁敧敨剴乵⼴䍄䉁䅁䅁䅂䅁䅁䅍䅄䅁䅁䅯䅃䅙䅁䅯充䅁䅁䅯䅨䅑䅁䅅䅁䉁䅁䅁杄十䅁䅁䅏睁䑁䅁杍睁䑁䅁䅍睁䅁䅁䍄䉁䅁䅁䅂䅁䅁䅍䅄䅁䅁䅯儹䅑䅁䅯䅂䅁䅁䅯睤䅑䅁䅅䅁䉁䅁䅁兂䅁䅁䅁䔸潉兑杷允䅁䅁䅑䅁䑁䅁䅷䅁䭁䡁䙯䅁䭁䝁䕳䅁䭁䡁䕯䅁䉁䅁䅁允䅁䅁䅕牒穢搯兑㡕䵁䅉䅅䅁䕁䅁䅁睁䵁䅁䅁权䭁杂䅁权䕁䅁䅁权㕂䅂䅁允䅁䅁䅅䅁䙁䅁䅁䅁䅄癡䄵䍄䉁䅁䅁睁䅁䅁䅍䅄䅁䅁䅯其䅕䅁䅯杈䅙䅁䅅䅁䉁䅁䅁权煂睂䅁䍄䉁䅁䅁䅂䅁䅁䅍䅄䅁䅁䅯杋䅅䅁䅯权䅁䅁䅯兂䅁䅁䅅䅁䉁䅁䅁兂ㅁ牘䩰䥄坉䅑杷允䅁䅁䅑䅁䑁䅁䅷䅁䭁䕁䍳䅁䭁䉁䅅䅁䭁偁䈸䅁䉁䅁䅁允䅁䅁䄴䅆䅁䑁䅑䅏硁䑁䅫兎睁䑁䅁䅍睁䅁䅁䍄䉁䅁䅁䅂䅁䅁䅍䅄䅁䅁䅯杆䅕䅁䅯睡䅑䅁䅯入䅑䅁䅅䅁䉁䅁䅁兂㑃潈牘払佪睐杷允䅁䅁䅑䅁䑁䅁䅷䅁䭁䅁䑙䅁䭁䅁䅑䅁䭁偁䈸䅁䉁䅁䅁允䅁䅁䅕䅁䅁䅉䥃歙䵅䅉䅅䅁䕁䅁䅁睁䵁䅁䅁权捄䅂䅁权牂䅂䅁权㙂䅂䅁允䅁䅁䅅䅁䙁䩁婱婭婭六䅬䍄䉁䅁䅁䅂䅁䅁䅍䅄䅁䅁䅯兣䅕䅁䅯充䅁䅁䅯睥䅑䅁䅅䅁䉁䅁䅁杄十䅁䅁䅎㕁䑁䅕睎祁䑁䅁䅍睁䅁䅁䍄䉁䅁䅁䅂䅁䅁䅍䅄䅁䅁䅯杸䅑䅁䅯䅂䅁䅁䅯內䅑䅁䅅䅁䉁䅁䅁兂䅁䅁䅁䵋䝧兑杷允䅁䅁䅍䅁䑁䅁䅷䅁䭁䡁䙧䅁䭁䍁䝙䅁䉁䅁䅁允䅁䅁䄴䅄䅁䑁䅫䅏畁䑁䅍䅏䅁䅁杷允䅁䅁䅑䅁䑁䅁䅷䅁䭁䅁䙣䅁䭁䅁䅑䅁䭁䡁䔰䅁䉁䅁䅁允䅁䅁䅕䅁䅁䡁⭄䕓䵅䅉䅅䅁䑁䅁䅁睁䵁䅁䅁权硂兂䅁权歁杂䅁允䅁䅁䅅䅁䭁䍁䨸䅁䵁䅉䅅䅁䕁䅁䅁睁䵁䅁䅁权祃允䅁权䕁䅁䅁权䕁杁䅁允䅁䅁䅅䅁䙁䅁䅁䥁ㅁ䝎䉴䍄䉁䅁䅁䅂䅁䅁䅍䅄䅁䅁䅯兂䅕䅁䅯䅂䅁䅁䅯杤䅑䅁䅅䅁䉁䅁䅁兂䅁䅁䅁灮汁兑杷允䅁䅁䅑䅁䑁䅁䅷䅁䭁偁䕑䅁䭁䅁䅑䅁䭁䡁䕯䅁䉁䅁䅁允䅁䅁䅕䅁䅁䩁晧啋䵅䅉䅅䅁䕁䅁䅁睁䵁䅁䅁权啄䅁䅁权䭁䅁䅁权䙁䅁䅁允䅁䅁䅅䅁䙁䕁桪桥畓⽒⼰䍄䉁䅁䅁䅂䅁䅁䅍䅄䅁䅁䅯其䅑䅁䅯睡䅑䅁䅯睦䅑䅁䅅䅁䉁䅁䅁兂啁歲桦桥浔睐杷允䅁䅁䅑䅁䑁䅁䅷䅁䭁䉁䙁䅁䭁䝁䕳䅁䭁䡁䕑䅁䉁䅁䅁允䅁䅁䅕穊䥅䉲慸䐱䴸䅉䅅䅁䕁䅁䅁睁䵁䅁䅁权䭄䅂䅁权䕁䅁䅁权䡄元䅁允䅁䅁䅅䅁䙁䅁䅁䅁摃呺䉆䍄䉁䅁䅁䅂䅁䅁䅍䅄䅁䅁䅯儷䅕䅁䅯睈䅙䅁䅯䅉䅙䅁䅅䅁䉁䅁䅁权佂杂䅁䍄䉁䅁䅁睁䅁䅁䅍䅄䅁䅁䅯䅶䅕䅁䅯杊䅙䅁䅅䅁䉁䅁䅁杄䵁䅁䅁䅏穁䍁䄴䅏㑁䅁䅁䍄䉁䅁䅁䅂䅁䅁䅍䅄䅁䅁䅯兊䅕䅁䅯睡䅑䅁䅯睤䅑䅁䅅䅁䉁䅁䅁兂ぃ䡹⭡确䝯䅑杷允䅁䅁䅑䅁䑁䅁䅷䅁䭁乁䥉䅁䭁䅁䅑䅁䭁䡁䕙䅁䉁䅁䅁允䅁䅁䅕䅁䅁䕁⽁䔵䵁䅉䅅䅁䕁䅁䅁睁䵁䅁䅁权㕃䅂䅁权䕁䅁䅁权穂䅂䅁允䅁䅁䅅䅁䙁䅁䅁䅁䅂剺䉖䍄䉁䅁䅁䅂䅁䅁䅍䅄䅁䅁䅯䅄䅙䅁䅯睡䅑䅁䅯督䅑䅁䅅䅁䉁䅁䅁兂桄桥畓⭒楈睐杷允䅁䅁䅑䅁䑁䅁䅷䅁䭁䱁䙫䅁䭁䅁䅑䅁䭁䡁䕳䅁䉁䅁䅁允䅁䅁䅕䅁䅁䭁坷䕈䵅䅉䅅䅁䑁䅁䅁睁䵁䅁䅁权䍄兂䅁权歁杂䅁允䅁䅁䅅䅁䭁䝁䡣䅁䵁䅉䅅䅁䕁䅁䅁睁䵁䅁䅁权䉂兂䅁权牂䅂䅁权㕂䅂䅁允䅁䅁䅅䅁䙁䍁睇浣剩搷⽑䍄䉁䅁䅁睁䅁䅁䅍䅄䅁䅁䅯杷䅑䅁䅯杊䅙䅁䅅䅁䉁䅁䅁杄佁䅁䅁免睁䑁䅁杌ㅁ䑁䅣䅁䵁䅉䅅䅁䕁䅁䅁睁䵁䅁䅁权奃允䅁权䭁䅁䅁权䙁䅁䅁允䅁䅁䅅䅁䙁䉁婦発呤⬴⼰䍄䉁䅁䅁䅂䅁䅁䅍䅄䅁䅁䅯䄱䅍䅁䅯充䅁䅁䅯兂䅁䅁䅅䅁䉁䅁䅁杄啁䅁䅁免睁䑁䅣睍㍁䑁䅉䅍睁䑁䅁䅁䵁䅉䅅䅁䑁䅁䅁睁䵁䅁䅁权䱁兂䅁权敁杂䅁允䅁䅁䅅䅁䭁䡁䡉䅁䵁䅉䅅䅁䑁䅁䅁睁䵁䅁䅁权㕄兂䅁权奁杂䅁允䅁䅁䅅䅁䭁䕁䝯䅁䵁䅉䅅䅁䕁䅁䅁睁䵁䅁䅁权硄睁䅁权剁䅁䅁权⽄允䅁允䅁䅁䅅䅁佁䉁䅑䅁祁䑁䅁睎睁䑁䅁䅍睁䑁䅁䅍䅁䅁杷允䅁䅁䅑䅁䑁䅁䅷䅁䭁䉁䙧䅁䭁䅁䅑䅁䭁䡁䔰䅁䉁䅁䅁允䅁䅁䅕䅁䅁䕁煷く䵅䅉䅅䅁䑁䅁䅁睁䵁䅁䅁权浃兂䅁权歁杂䅁允䅁䅁䅅䅁䭁䑁䩉䅁䵁䅉䅅䅁䕁䅁䅁睁䵁䅁䅁权摄䅂䅁权䕁䅁䅁权㝂䅂䅁允䅁䅁䅅䅁䙁䅁䅁䅁杁剅䈹䍄䉁䅁䅁䅂䅁䅁䅍䅄䅁䅁䅯眶䅕䅁䅯䅂䅁䅁䅯杣䅑䅁䅅䅁䉁䅁䅁兂䅁䅁䅁䍉奉兑杷允䅁䅁䅍䅁䑁䅁䅷䅁䭁佁䙫䅁䭁䉁䝯䅁䉁䅁䅁允䅁䅁䅯睷䅙䅁杷允䅁䅁䅑䅁䑁䅁䅷䅁䭁䵁䅑䅁䭁䅁䍅䅁䭁䅁䍕䅁䉁䅁䅁允䅁䅁䅕䅱煩噊正〲䵁䅉䅅䅁䕁䅁䅁睁䵁䅁䅁权煄杁䅁权䭁䅁䅁权⽄允䅁允䅁䅁䅅䅁䙁佁汏㡭村䉳䅨䍄䉁䅁䅁䅂䅁䅁䅍䅄䅁䅁䅯睙䅕䅁䅯睡䅑䅁䅯杦䅑䅁䅅䅁䉁䅁䅁兂塄㍯㥁瑃䑦睐杷允䅁䅁䅍䅁䑁䅁䅷䅁䭁偁䙫䅁䭁䍁䝑䅁䉁䅁䅁允䅁䅁䅯睍䅫䅁杷允䅁䅁䅑䅁䑁䅁䅷䅁䭁䙁䙳䅁䭁䉁䅅䅁䭁䡁䔸䅁䉁䅁䅁允䅁䅁䄴杅䅁䑁䅑䅏睁䑁䅣睎㑁䑁䅅䅍䅁䅁杷允䅁䅁䅑䅁䑁䅁䅷䅁䭁䭁䙑䅁䭁䉁䅅䅁䭁䡁䕧䅁䉁䅁䅁允䅁䅁䄴杅䅁䑁䅙睎祁䑁䅉䅍睁䑁䅁䅍䅁䅁杷允䅁䅁䅍䅁䑁䅁䅷䅁䭁䙁䙙䅁䭁䉁䝷䅁䉁䅁䅁允䅁䅁䅯杕䅙䅁杷允䅁䅁䅑䅁䑁䅁䅷䅁䭁䭁䍙䅁䭁䉁䅅䅁䭁偁䈸䅁䉁䅁䅁允䅁䅁䄴杅䅁䑁䅑䅍睁䑁䅕杍睁䑁䅁䅍䅁䅁杷允䅁䅁䅑䅁䑁䅁䅷䅁䭁䕁䑙䅁䭁䉁䅅䅁䭁偁䈸䅁䉁䅁䅁允䅁䅁䄴杅䅁䑁䅙䅍㍁䑁䅉睍祁䑁䅕䅍䅁䅁杷允䅁䅁䅑䅁䑁䅁䅷䅁䭁䵁䙯䅁䭁䉁䅅䅁䭁䡁䕣䅁䉁䅁䅁允䅁䅁䄴䅆䅁䑁䅅睎㑁䑁䅧䅍睁䑁䅁䅍睁䅁䅁䍄䉁䅁䅁䅂䅁䅁䅍䅄䅁䅁䅯眱䅕䅁䅯睡䅑䅁䅯䅧䅑䅁䅅䅁䉁䅁䅁兂䑄匹捨㡪瑌睐杷允䅁䅁䅍䅁䑁䅁䅷䅁䭁䑁䙉䅁䭁䉁䝯䅁䉁䅁䅁允䅁䅁䅯睘䅙䅁杷允䅁䅁䅍䅁䑁䅁䅷䅁䭁䕁䙷䅁䭁䉁䝧䅁䉁䅁䅁允䅁䅁䅯䅑䅙䅁杷允䅁䅁䅍䅁䑁䅁䅷䅁䭁䡁䘰䅁䭁䉁䝧䅁䉁䅁䅁允䅁䅁䅯䅦䅙䅁杷允䅁䅁䅑䅁䑁䅁䅷䅁䭁䱁䕳䅁䭁䅁䅑䅁䭁䡁䕳䅁䉁䅁䅁允䅁䅁䅕䅁䅁䉁祄欫䵁䅉䅅䅁䕁䅁䅁睁䵁䅁䅁权剁杂䅁权晁杂䅁权杁杂䅁允䅁䅁䅅䅁䭁䡁䡳䅁䵁䅉䅅䅁䑁䅁䅁睁䵁䅁䅁权㑃䅂䅁权流杂䅁允䅁䅁䅅䅁佁䅁䅷䅁㕁䑁䅑杌祁䑁䅑䅁䵁䅉䅅䅁䕁䅁䅁睁䵁䅁䅁权偁杂䅁权䕁䅁䅁权䅃䅂䅁允䅁䅁䅅䅁䙁䅁䅁䅁歁根䉎䍄䉁䅁䅁睁䅁䅁䅍䅄䅁䅁䅯允䅕䅁䅯杇䅙䅁䅅䅁䉁䅁䅁权扁杂䅁䍄䉁䅁䅁䅂䅁䅁䅍䅄䅁䅁䅯杵䅕䅁䅯充䅁䅁䅯睧䅑䅁䅅䅁䉁䅁䅁杄啁䅁䅁免硁䑁䅧䅍睁䑁䅁䅍睁䑁䅁䅁䵁䅉䅅䅁䕁䅁䅁睁䵁䅁䅁权卄䅃䅁权䕁䅁䅁权㕂䅂䅁允䅁䅁䅅䅁䙁䅁䅁䅁兄⽇䅊䍄䉁䅁䅁䅂䅁䅁䅍䅄䅁䅁䅯睵䅑䅁䅯充䅁䅁䅯来䅑䅁䅅䅁䉁䅁䅁杄十䅁䅁睎㉁䑁䅁杍祁䑁䅁䅍睁䅁䅁䍄䉁䅁䅁䅂䅁䅁䅍䅄䅁䅁䅯杶䅕䅁䅯䅂䅁䅁䅯睤䅑䅁䅅䅁䉁䅁䅁兂䅁䅁䅁䜴䥯兑杷允䅁䅁䅑䅁䑁䅁䅷䅁䭁䵁䥷䅁䭁䅁䅑䅁䭁䡁䕳䅁䉁䅁䅁允䅁䅁䅯睒䅁䅁杷允䅁䅁䅍䅁䑁䅁䅷䅁䭁䵁䙫䅁䭁䉁䝧䅁䉁䅁䅁允䅁䅁䅯克䅙䅁杷允䅁䅁䅑䅁䑁䅁䅷䅁䭁䡁䍑䅁䭁䅁䅯䅁䭁䅁䅕䅁䉁䅁䅁允䅁䅁䅕牡へ硫䕪䕍䵁䅉䅅䅁䑁䅁䅁睁䵁䅁䅁权ㅃ䅂䅁权捁杂䅁允䅁䅁䅅䅁䭁䉁䡷䅁䵁䅉䅅䅁䕁䅁䅁睁䵁䅁䅁权㑃兂䅁权剁䅁䅁权䙃䅂䅁允䅁䅁䅅䅁佁䉁䅑䅁硁䑁䅑李硁䑁䅅䅏睁䑁䅁䅍䅁䅁杷允䅁䅁䅑䅁䑁䅁䅷䅁䭁䱁䘸䅁䭁䉁䜸䅁䭁䍁䝁䅁䉁䅁䅁允䅁䅁䅯兢䅙䅁杷允䅁䅁䅍䅁䑁䅁䅷䅁䭁䑁䙍䅁䭁䉁䜴䅁䉁䅁䅁允䅁䅁䅯兮䅣䅁杷允䅁䅁䅑䅁䑁䅁䅷䅁䭁䭁䉕䅁䭁䅁䍅䅁䭁䅁䍕䅁䉁䅁䅁允䅁䅁䅕偐煊割䥶唱䵁䅉䅅䅁䑁䅁䅁睁䵁䅁䅁权乄兂䅁权奁杂䅁允䅁䅁䅅䅁䭁䕁䝁䅁䵁䅉䅅䅁䕁䅁䅁睁䵁䅁䅁权⭁兂䅁权䕁䅁䅁权䕃䅂䅁允䅁䅁䅅䅁䙁䅁䅁䅁权硕䉚䍄䉁䅁䅁䅂䅁䅁䅍䅄䅁䅁䅯睂䅙䅁䅯睡䅑䅁䅯兤䅑䅁䅅䅁䉁䅁䅁兂䑄匹捨㡪䙉䅑杷允䅁䅁䅍䅁䑁䅁䅷䅁䭁乁䕅䅁䭁䉁䝷䅁䉁䅁䅁允䅁䅁䅯睹䅙䅁杷允䅁䅁䅑䅁䑁䅁䅷䅁䭁䍁䉁䅁䭁䅁䍅䅁䭁䅁䍉䅁䉁䅁䅁允䅁䅁䅕䡁坒㍫㕆へ䵁䅉䅅䅁䕁䅁䅁睁䵁䅁䅁权噃䅂䅁权牂䅂䅁权䑃䅂䅁允䅁䅁䅅䅁䙁䩁婱婭婭晭⽅䍄䉁䅁䅁䅂䅁䅁䅍䅄䅁䅁䅯儱䅑䅁䅯睡䅑䅁䅯䅧䅑䅁䅅䅁䉁䅁䅁兂穁積積積穐睐杷允䅁䅁䅑䅁䑁䅁䅷䅁䭁䉁䙑䅁䭁䝁䕳䅁䭁䥁䕉䅁䉁䅁䅁允䅁䅁䅕余兘瑉㕶牺䴸䅉䅅䅁䑁䅁䅁睁䵁䅁䅁权塃䅂䅁权捁杂䅁允䅁䅁䅅䅁䭁䑁䝉䅁䵁䅉䅅䅁䕁䅁䅁睁䵁䅁䅁权佃䅂䅁权剁䅁䅁权㉂䅂䅁允䅁䅁䅅䅁佁䉁䅉䅁㍁䑁䅁䅍ㅁ䑁䅉䅍睁䑁䅁䅁䵁䅉䅅䅁䕁䅁䅁睁䵁䅁䅁权灄兂䅁权剁䅁䅁权㑂䅂䅁允䅁䅁䅅䅁佁䉁䅑䅁硁䑁䅕䅎硁䑁䅧杍睁䑁䅁䅍䅁䅁杷允䅁䅁䅑䅁䑁䅁䅷䅁䭁䅁䝑䅁䭁䉁䅅䅁䭁䡁䕙䅁䉁䅁䅁允䅁䅁䄴䅆䅁䑁䅉睎ぁ䑁䅑杍硁䑁䅁䅍睁䅁䅁䍄䉁䅁䅁䅂䅁䅁䅍䅄䅁䅁䅯杸䅑䅁䅯充䅁䅁䅯䅦䅑䅁䅅䅁䉁䅁䅁杄十䅁䅁免睁䑁䅁䅍睁䑁䅁䅍睁䅁䅁䍄䉁䅁䅁䅂䅁䅁䅍䅄䅁䅁䅯䄫䅑䅁䅯睡䅑䅁䅯䅨䅑䅁䅅䅁䉁䅁䅁兂晁敨剴䉵搷睐杷允䅁䅁䅑䅁䑁䅁䅷䅁䭁佁䍧䅁䭁䉁䅅䅁䭁偁䈸䅁䉁䅁䅁允䅁䅁䄴䅆䅁䑁䅉睍㉁䑁䅧䅍睁䑁䅁䅍睁䅁䅁䍄䉁䅁䅁䅂䅁䅁䅍䅄䅁䅁䅯眷䅑䅁䅯睡䅑䅁䅯兦䅑䅁䅅䅁䉁䅁䅁兂㉄䙋偹癷杘睐杷允䅁䅁䅑䅁䑁䅁䅷䅁䭁䑁䘰䅁䭁䝁䕳䅁䭁䥁䕅䅁䉁䅁䅁允䅁䅁䅕㑎䉬余兘樷䴸䅉䅅䅁䕁䅁䅁睁䵁䅁䅁权䥁杂䅁权䕁䅁䅁权㉂䅂䅁允䅁䅁䅅䅁䙁䅁䅁䅁睃刷䉖䍄䉁䅁䅁䅂䅁䅁䅍䅄䅁䅁䅯杗䅅䅁䅯充䅁䅁䅯兂䅁䅁䅅䅁䉁䅁䅁杄啁䅁䅁免祁䑁䅑兎祁䑁䅍䅍睁䑁䅁䅁䵁䅉䅅䅁䕁䅁䅁睁䵁䅁䅁权允䅂䅁权牂䅂䅁权⽂䅂䅁允䅁䅁䅅䅁䭁䝁䍣䅁䵁䅉䅅䅁䕁䅁䅁睁䵁䅁䅁权塄䅂䅁权牂䅂䅁权䡄元䅁允䅁䅁䅅䅁䙁䵁䴳䵺䵺偺⽁䍄䉁䅁䅁䅂䅁䅁䅍䅄䅁䅁䅯睃䅙䅁䅯充䅁䅁䅯睸䅫䅁䅅䅁䉁䅁䅁杄啁䅁䅁免㕁䑁䅧䅏ㅁ䑁䅉䅍睁䑁䅁䅁䵁䅉䅅䅁䑁䅁䅁睁䵁䅁䅁权佂兂䅁权捁杂䅁允䅁䅁䅅䅁䭁䡁䡕䅁䵁䅉䅅䅁䕁䅁䅁睁䵁䅁䅁权扃杁䅁权䕁䅁䅁权⽄允䅁允䅁䅁䅅䅁䙁䅁䅁䝁潄婎䉎䍄䉁䅁䅁睁䅁䅁䅍䅄䅁䅁䅯䅰䅕䅁䅯杊䅙䅁䅅䅁䉁䅁䅁杄䵁䅁䅁䅏ぁ䍁䄴免㑁䅁䅁䍄䉁䅁䅁䅂䅁䅁䅍䅄䅁䅁䅯共䅕䅁䅯充䅁䅁䅯杧䅑䅁䅅䅁䉁䅁䅁杄啁䅁䅁免㉁䑁䅧䅎睁䑁䅁䅍睁䑁䅁䅁䵁䅉䅅䅁䕁䅁䅁睁䵁䅁䅁权煃兂䅁权䕁䅁䅁权䍃䅂䅁允䅁䅁䅅䅁䙁䅁䅁䅁㑂兹䉊䍄䉁䅁䅁䅂䅁䅁䅍䅄䅁䅁䅯䅅䅑䅁䅯䅂䅁䅁䅯兢䅑䅁䅅䅁䉁䅁䅁权湂杁䅁䍄䉁䅁䅁䅂䅁䅁䅍䅄䅁䅁䅯䅚䅕䅁䅯充䅁䅁䅯睦䅑䅁䅅䅁䉁䅁䅁杄啁䅁䅁杍ㅁ䑁䅉兏ぁ䑁䅍䅍睁䑁䅁䅁䵁䅉䅅䅁䕁䅁䅁睁䵁䅁䅁权㍂兂䅁权剁䅁䅁权療䅂䅁允䅁䅁䅅䅁佁䉁䅑䅁硁䑁䅍䅍硁䑁䅍䅎睁䑁䅁䅍䅁䅁杷允䅁䅁䅑䅁䑁䅁䅷䅁䭁䥁䕷䅁䭁䅁䅑䅁䭁䡁䕯䅁䉁䅁䅁允䅁䅁䅕䅁䅁䡁橧ぅ䵅䅉䅅䅁䑁䅁䅁睁䵁䅁䅁权畃兂䅁权慁杂䅁允䅁䅁䅅䅁䭁䱁䝁䅁䵁䅉䅅䅁䕁䅁䅁睁䵁䅁䅁权坃兂䅁权剁䅁䅁权䕃䅂䅁允䅁䅁䅅䅁佁䉁䅉䅁㍁䑁䅙䅍㉁䑁䅣䅍睁䑁䅁䅁䵁䅉䅅䅁䕁䅁䅁睁䵁䅁䅁权塃䅂䅁权牂䅂䅁权䡄元䅁允䅁䅁䅅䅁䙁䅁坒楄礲兮䅬䍄䉁䅁䅁䅂䅁䅁䅍䅄䅁䅁䅯䅂䅕䅁䅯充䅁䅁䅯杦䅑䅁䅅䅁䉁䅁䅁杄十䅁䅁兎睁䑁䅙䅏㍁䑁䅁䅍睁䅁䅁䍄䉁䅁䅁䅂䅁䅁䅍䅄䅁䅁䅯䅗䅕䅁䅯䅂䅁䅁䅯杦䅑䅁䅅䅁䉁䅁䅁兂䅁䅁䅁佘煷兑杷允䅁䅁䅍䅁䑁䅁䅷䅁䭁䅁䙁䅁䭁䉁䜴䅁䉁䅁䅁允䅁䅁䅯䅧䅙䅁杷允䅁䅁䅍䅁䑁䅁䅷䅁䭁偁䙁䅁䭁䉁䜴䅁䉁䅁䅁允䅁䅁䅯䄵䅙䅁杷允䅁䅁䅍䅁䑁䅁䅷䅁䭁䡁䙣䅁䭁䍁䝙䅁䉁䅁䅁允䅁䅁䄴䅄䅁䑁䅅䅍睁䍁䄴䅏䅁䅁杷允䅁䅁䅑䅁䑁䅁䅷䅁䭁䭁䘴䅁䭁䝁䕳䅁䭁䡁䕧䅁䉁䅁䅁允䅁䅁䅕䥘䌯匹捨啂䵁䅉䅅䅁䕁䅁䅁睁䵁䅁䅁权獄兂䅁权䕁䅁䅁权㝂䅂䅁允䅁䅁䅅䅁䙁䅁䅁䅁啂剑䈱䍄䉁䅁䅁䅂䅁䅁䅍䅄䅁䅁䅯䅆䅙䅁䅯睡䅑䅁䅯督䅑䅁䅅䅁䉁䅁䅁兂塄㍯㥁瑃穦睐杷允䅁䅁䅑䅁䑁䅁䅷䅁䭁䩁䅁䅁䭁䅁䍅䅁䭁䅁䍕䅁䉁䅁䅁允䅁䅁䅕獔剑瑗捑唳䵁䅉䅅䅁䕁䅁䅁睁䵁䅁䅁权㑄杁䅁权䕁䅁䅁权⽄允䅁允䅁䅁䅅䅁䙁䅁䅁䥁晃汴䉂䍄䉁䅁䅁䅂䅁䅁䅍䅄䅁䅁䅯睰䅕䅁䅯充䅁䅁䅯兦䅑䅁䅅䅁䉁䅁䅁杄啁䅁䅁杍硁䑁䅉睎ぁ䑁䅉䅍睁䑁䅁䅁䵁䅉䅅䅁䕁䅁䅁睁䵁䅁䅁权䅂睁䅁权䕁䅁䅁权䙁䅁䅁允䅁䅁䅅䅁䙁䅁䅁䍁㡂䝥䉨䍄䉁䅁䅁䅂䅁䅁䅍䅄䅁䅁䅯眲䅁䅁䅯权䅁䅁䅯兂䅁䅁䅅䅁䉁䅁䅁兂䑃䵷桱扒䕙䅑杷允䅁䅁䅑䅁䑁䅁䅷䅁䭁䍁䙑䅁䭁䝁䕳䅁䭁䡁䕣䅁䉁䅁䅁允䅁䅁䅕䘷㑇潈牘吶䴸䅉䅅䅁䕁䅁䅁睁䵁䅁䅁权䱁兂䅁权牂䅂䅁权䕃䅂䅁允䅁䅁䅅䅁䙁䵁ㅐ䙋偹瑷⽕䍄䉁䅁䅁䅂䅁䅁䅍䅄䅁䅁䅯兗䅕䅁䅯睈䅙䅁䅯䅉䅙䅁䅅䅁䉁䅁䅁权䕃睂䅁䍄䉁䅁䅁䅂䅁䅁䅍䅄䅁䅁䅯䄴䅕䅁䅯䅂䅁䅁䅯䅨䅑䅁䅅䅁䉁䅁䅁兂䅁䅁䅁䝳留兑杷允䅁䅁䅍䅁䑁䅁䅷䅁䭁䅁䙳䅁䭁䉁䝧䅁䉁䅁䅁允䅁䅁䅯䅒䅙䅁杷允䅁䅁䅑䅁䑁䅁䅷䅁䭁佁䅙䅁䭁䅁䅯䅁䭁䅁䅕䅁䉁䅁䅁允䅁䅁䅕積積積積獅䵁䅉䅅䅁䕁䅁䅁睁䵁䅁䅁权獂睁䅁权剁䅁䅁权䙁䅁䅁允䅁䅁䅅䅁佁䉁䅑䅁穁䑁䅁兏睁䑁䅙兎睁䑁䅁䅍䅁䅁杷允䅁䅁䅑䅁䑁䅁䅷䅁䭁佁䙍䅁䭁䉁䅅䅁䭁䡁䕅䅁䉁䅁䅁允䅁䅁䄴杅䅁䑁䅣䅍睁䑁䅫杍睁䑁䅁䅍䅁䅁杷允䅁䅁䅑䅁䑁䅁䅷䅁䭁䕁䙷䅁䭁䅁䅑䅁䭁䥁䕍䅁䉁䅁䅁允䅁䅁䅕䅁䅁䱁慡啔䵅䅉䅅䅁䕁䅁䅁睁䵁䅁䅁权睄兂䅁权剁䅁䅁权硂䅂䅁允䅁䅁䅅䅁佁䉁䅑䅁硁䑁䅙䅎㉁䑁䅁䅍睁䑁䅁䅍䅁䅁杷允䅁䅁䅑䅁䑁䅁䅷䅁䭁䑁䍙䅁䭁䅁䅑䅁䭁偁䈸䅁䉁䅁䅁允䅁䅁䅕䅁䅁䅑⽨䕕䵅䅉䅅䅁䕁䅁䅁睁䵁䅁䅁权捃兂䅁权剁䅁䅁权䕃䅂䅁允䅁䅁䅅䅁佁䉁䅑䅁硁䑁䅅免ぁ䑁䅅睎睁䑁䅁䅍䅁䅁杷允䅁䅁䅑䅁䑁䅁䅷䅁䭁佁䙉䅁䭁䅁䅑䅁䭁䝁䔸䅁䉁䅁䅁允䅁䅁䅕䅁䅁䵁慪歊䵅䅉䅅䅁䑁䅁䅁睁䵁䅁䅁权硂兂䅁权捁杂䅁允䅁䅁䅅䅁䭁䡁䝳䅁䵁䅉䅅䅁䕁䅁䅁睁䵁䅁䅁权㡂兂䅁权䕁䅁䅁权㝂䅂䅁允䅁䅁䅅䅁䙁䅁䅁䅁䅂䔹䉴䍄䉁䅁䅁䅂䅁䅁䅍䅄䅁䅁䅯睺䅕䅁䅯充䅁䅁䅯䅥䅑䅁䅅䅁䉁䅁䅁杄十䅁䅁兎㑁䑁䅕䅍睁䑁䅁䅍睁䅁䅁䍄䉁䅁䅁睁䅁䅁䅍䅄䅁䅁䅯杲䅕䅁䅯䅊䅙䅁䅅䅁䉁䅁䅁权䡃睂䅁䍄䉁䅁䅁䅂䅁䅁䅍䅄䅁䅁䅯杣䅁䅁䅯权䅁䅁䅯兂䅁䅁䅅䅁䉁䅁䅁兂㡄晱午坔慉䅑杷允䅁䅁䅑䅁䑁䅁䅷䅁䭁䑁䉳䅁䭁䉁䅅䅁䭁䅁䍑䅁䉁䅁䅁允䅁䅁䄴䅆䅁䑁䅕免ㅁ䑁䅉睎ぁ䑁䅅兎ぁ䅁䅁䍄䉁䅁䅁睁䅁䅁䅍䅄䅁䅁䅯䅎䅕䅁䅯䅇䅙䅁䅅䅁䉁䅁䅁权療杂䅁䍄䉁䅁䅁䅂䅁䅁䅍䅄䅁䅁䅯䅢䅕䅁䅯睡䅑䅁䅯睧䅑䅁䅅䅁䉁䅁䅁兂㉄䙋偹癷じ睐杷允䅁䅁䅍䅁䑁䅁䅷䅁䭁䅁䝉䅁䭁䉁䜴䅁䉁䅁䅁允䅁䅁䅯䅊䅣䅁杷允䅁䅁䅑䅁䑁䅁䅷䅁䭁䩁䔴䅁䭁䝁䕳䅁䭁䥁䕁䅁䉁䅁䅁允䅁䅁䅕場啯歲桦樲䴸䅉䅅䅁䕁䅁䅁睁䵁䅁䅁权䵃䅁䅁权䭁䅁䅁权䕁杁䅁允䅁䅁䅅䅁䙁䩁畨潅䅐桹䅨䍄䉁䅁䅁䅂䅁䅁䅍䅄䅁䅁䅯兰䅅䅁䅯充䅁䅁䅯兂䅁䅁䅅䅁䉁䅁䅁杄坁䅁䅁免ぁ䑁䅙䅏睁䑁䅅李睁䑁䅁䅍䅁䅁杷允䅁䅁䅑䅁䑁䅁䅷䅁䭁佁䍣䅁䭁䅁䅑䅁䭁偁䈸䅁䉁䅁䅁允䅁䅁䅕䅁䅁乁䍺な䵅䅉䅅䅁䕁䅁䅁睁䵁䅁䅁权䱁兂䅁权晁杂䅁权杁杂䅁允䅁䅁䅅䅁䭁䥁䡫䅁䵁䅉䅅䅁䕁䅁䅁睁䵁䅁䅁权㡃兂䅁权䕁䅁䅁权㑂䅂䅁允䅁䅁䅅䅁䙁䅁䅁䅁䅃晁䄯䍄䉁䅁䅁䅂䅁䅁䅍䅄䅁䅁䅯儯䅕䅁䅯睡䅑䅁䅯睥䅑䅁䅅䅁䉁䅁䅁兂卂䉵䘶ㄶ杈睐杷允䅁䅁䅍䅁䑁䅁䅷䅁䭁䑁䙑䅁䭁䉁䜴䅁䉁䅁䅁允䅁䅁䅯杩䅣䅁杷允䅁䅁䅑䅁䑁䅁䅷䅁䭁偁䉷䅁䭁䅁䍅䅁䭁䅁䍉䅁䉁䅁䅁允䅁䅁䅕睃㡚㕑捇唸䵁䅉䅅䅁䕁䅁䅁睁䵁䅁䅁权㍁兂䅁权䕁䅁䅁权あ䅂䅁允䅁䅁䅅䅁䙁䅁䅁䅁䅁䅚䉬䍄䉁䅁䅁䅂䅁䅁䅍䅄䅁䅁䅯䄵䅕䅁䅯睡䅑䅁䅯䅣䅑䅁䅅䅁䉁䅁䅁兂䅁䅁䅁䅁㑄睐杷允䅁䅁䅍䅁䑁䅁䅷䅁䭁䝁䙧䅁䭁䉁䝧䅁䉁䅁䅁允䅁䅁䅯兇䅙䅁杷允䅁䅁䅑䅁䑁䅁䅷䅁䭁䱁䅉䅁䭁䅁䅯䅁䭁䅁䅕䅁䉁䅁䅁允䅁䅁䅕歬䱏佢扣き䵁䅉䅅䅁䕁䅁䅁睁䵁䅁䅁权浂兂䅁权牂䅂䅁权療䅂䅁允䅁䅁䅅䅁䙁䉁䑋䵷桱晒⽁䍄䉁䅁䅁䅂䅁䅁䅍䅄䅁䅁䅯䅭䅕䅁䅯睡䅑䅁䅯睦䅑䅁䅅䅁䉁䅁䅁兂卂䉵䘶ㄶえ睐杷允䅁䅁䅑䅁䑁䅁䅷䅁䭁䉁䑷䅁䭁䉁䅅䅁䭁䅁䅕䅁䉁䅁䅁允䅁䅁䄴䅆䅁䑁䅙兏穁䑁䅁杍ぁ䑁䅁䅍睁䅁䅁䍄䉁䅁䅁䅂䅁䅁䅍䅄䅁䅁䅯䅅䅙䅁䅯䅂䅁䅁䅯䅧䅑䅁䅅䅁䉁䅁䅁兂䅁䅁䅁䩮剅兑杷允䅁䅁䅑䅁䑁䅁䅷䅁䭁䡁䘸䅁䭁䅁䅑䅁䭁䡁䕍䅁䉁䅁䅁允䅁䅁䅕䅁䅁䝁睧䕌䵅䅉䅅䅁䑁䅁䅁睁䵁䅁䅁权䥃䅂䅁权奁杂䅁允䅁䅁䅅䅁䭁䕁䝯䅁䵁䅉䅅䅁䕁䅁䅁睁䵁䅁䅁权䍄兂䅁权剁䅁䅁权㙂䅂䅁允䅁䅁䅅䅁佁䉁䅑䅁硁䑁䅑睍睁䑁䅧䅏㕁䑁䅍䅍䅁䅁杷允䅁䅁䅑䅁䑁䅁䅷䅁䭁佁䕁䅁䭁䝁䕳䅁䭁䥁䕅䅁䉁䅁䅁允䅁䅁䅕硢䑋䵷桱戳䴸䅉䅅䅁䑁䅁䅁睁䵁䅁䅁权捃兂䅁权奁杂䅁允䅁䅁䅅䅁䭁䕁䝁䅁䵁䅉䅅䅁䕁䅁䅁睁䵁䅁䅁权煃睁䅁权䭁䅁䅁权⽄允䅁允䅁䅁䅅䅁䙁䱁䩰䅄牉硂䅚䍄䉁䅁䅁䅂䅁䅁䅍䅄䅁䅁䅯眱䅍䅁䅯充䅁䅁䅯兂䅁䅁䅅䅁䉁䅁䅁权湂杁䅁䍄䉁䅁䅁睁䅁䅁䅍䅄䅁䅁䅯儯䅕䅁䅯䅇䅙䅁䅅䅁䉁䅁䅁权䭂杂䅁䍄䉁䅁䅁䅂䅁䅁䅍䅄䅁䅁䅯兤䅕䅁䅯䅂䅁䅁䅯睥䅑䅁䅅䅁䉁䅁䅁兂䅁䅁䅁䉍ㅐ䅑杷允䅁䅁䅑䅁䑁䅁䅷䅁䭁䱁䕳䅁䭁䝁䕳䅁䭁䡁䕅䅁䉁䅁䅁允䅁䅁䅕䡰㥁瑃橥䐴䴸䅉䅅䅁䕁䅁䅁睁䵁䅁䅁权偂睁䅁权䕁䅁䅁权䙁䅁䅁允䅁䅁䅅䅁䙁䅁䅁䅁睁煨䉊䍄䉁䅁䅁䅂䅁䅁䅍䅄䅁䅁䅯杔䅕䅁䅯充䅁䅁䅯来䅑䅁䅅䅁䉁䅁䅁杄允䅁䅁䅎ぁ䑁䅁䅍㍁䑁䅑兎䅁䅁杷允䅁䅁䅑䅁䑁䅁䅷䅁䭁䩁䙧䅁䭁䅁䅑䅁䭁䥁䕁䅁䉁䅁䅁允䅁䅁䅕䅁䅁䭁婑歉䵅䅉䅅䅁䕁䅁䅁睁䵁䅁䅁权橂兂䅁权牂䅂䅁权睂䅂䅁允䅁䅁䅅䅁䙁䡁啳歲桦煥⽑䍄䉁䅁䅁䅂䅁䅁䅍䅄䅁䅁䅯䅡䅕䅁䅯睡䅑䅁䅯杦䅑䅁䅅䅁䉁䅁䅁兂㑃潈牘払敪睐杷允䅁䅁䅍䅁䑁䅁䅷䅁䭁䍁䙅䅁䭁䉁䝧䅁䉁䅁䅁允䅁䅁䅯䅒䅙䅁杷允䅁䅁䅑䅁䑁䅁䅷䅁䭁乁䤴䅁䭁䉁䅅䅁䭁䡁䕯䅁䉁䅁䅁允䅁䅁䄴䅆䅁䑁䅍睎硁䑁䅑睍硁䑁䅅李ㅁ䅁䅁䍄䉁䅁䅁睁䅁䅁䅍䅄䅁䅁䅯光䅕䅁䅯䅈䅙䅁䅅䅁䉁䅁䅁权煁杂䅁䍄䉁䅁䅁䅂䅁䅁䅍䅄䅁䅁䅯䅢䅕䅁䅯充䅁䅁䅯䅤䅑䅁䅅䅁䉁䅁䅁杄十䅁䅁䅏㉁䑁䅕䅍睁䑁䅁䅍睁䅁䅁䍄䉁䅁䅁䅂䅁䅁䅍䅄䅁䅁䅯兔䅍䅁䅯䅂䅁䅁䅯眯䅅䅁䅅䅁䉁䅁䅁兂䅁䅁䅁癢昵兑杷允䅁䅁䅑䅁䑁䅁䅷䅁䭁偁䙳䅁䭁䉁䅅䅁䭁䡁䔴䅁䉁䅁䅁允䅁䅁䄴杅䅁䑁䅑睎㑁䑁䅁䅍睁䑁䅁䅍䅁䅁杷允䅁䅁䅑䅁䑁䅁䅷䅁䭁䵁䥷䅁䭁䝁䕳䅁䭁䡁䕍䅁䉁䅁䅁允䅁䅁䅯睒䅁䅁杷允䅁䅁䅑䅁䑁䅁䅷䅁䭁䥁䙷䅁䭁䝁䕳䅁䭁䡁䕅䅁䉁䅁䅁允䅁䅁䅕䙂余扌摋稶䴸䅉䅅䅁䕁䅁䅁睁䵁䅁䅁权⽂杁䅁权剁䅁䅁权䙁䅁䅁允䅁䅁䅅䅁佁䉁䅑䅁祁䑁䅉杍㍁䑁䅕䅍睁䑁䅁䅍䅁䅁杷允䅁䅁䅑䅁䑁䅁䅷䅁䭁乁䙅䅁䭁䅁䅑䅁䭁䥁䕉䅁䉁䅁䅁允䅁䅁䅕䅁䅁䭁⭂唷䵁䅉䅅䅁䑁䅁䅁睁䵁䅁䅁权奃䅂䅁权敁杂䅁允䅁䅁䅅䅁䭁䩁䝣䅁䵁䅉䅅䅁䑁䅁䅁睁䵁䅁䅁权摁兂䅁权慁杂䅁允䅁䅁䅅䅁䭁䙁䜴䅁䵁䅉䅅䅁䕁䅁䅁睁䵁䅁䅁权䅄䅁䅁权䕁䅁䅁权䙁䅁䅁允䅁䅁䅅䅁䙁䅁䅁䅁杄噉䉤䍄䉁䅁䅁䅂䅁䅁䅍䅄䅁䅁䅯䅮䅅䅁䅯允䅉䅁䅯兂䅉䅁䅅䅁䉁䅁䅁兂㍄楙㉃⽦坌䅑杷允䅁䅁䅍䅁䑁䅁䅷䅁䭁䩁䙳䅁䭁䉁䝧䅁䉁䅁䅁允䅁䅁䅯䅑䅙䅁杷允䅁䅁䅑䅁䑁䅁䅷䅁䭁䑁䍕䅁䭁䅁䅯䅁䭁䅁䅕䅁䉁䅁䅁允䅁䅁䅕㉩湺㘫确䐫䴸䅉䅅䅁䕁䅁䅁睁䵁䅁䅁权佃兂䅁权䕁䅁䅁权㑂䅂䅁允䅁䅁䅅䅁䙁䅁䅁䅁㝃稯䉤䍄䉁䅁䅁䅂䅁䅁䅍䅄䅁䅁䅯䅴䅑䅁䅯充䅁䅁䅯杧䅑䅁䅅䅁䉁䅁䅁杄十䅁䅁睎㍁䑁䅕李㑁䑁䅑李ぁ䅁䅁䍄䉁䅁䅁䅂䅁䅁䅍䅄䅁䅁䅯睩䅑䅁䅯睡䅑䅁䅯兣䅑䅁䅅䅁䉁䅁䅁兂慂䑚晶㑔䈰䅷杷允䅁䅁䅑䅁䑁䅁䅷䅁䭁䵁䔴䅁䭁䅁䅑䅁䭁䡁䕷䅁䉁䅁䅁允䅁䅁䅕⼲⭬灡戲䕈䵅䅉䅅䅁䑁䅁䅁睁䵁䅁䅁权杄兂䅁权奁杂䅁允䅁䅁䅅䅁䭁䉁䝫䅁䵁䅉䅅䅁䑁䅁䅁睁䵁䅁䅁权穄䅂䅁权歁杂䅁允䅁䅁䅅䅁䭁䍁䡙䅁䵁䅉䅅䅁䑁䅁䅁睁䵁䅁䅁权䑂兂䅁权歁杂䅁允䅁䅁䅅䅁䭁䩁䡉䅁䵁䅉䅅䅁䕁䅁䅁睁䵁䅁䅁权歃䅂䅁权剁䅁䅁权㡂䅂䅁允䅁䅁䅅䅁佁䉁䅑䅁硁䑁䅉䅍㕁䑁䅉䅍ぁ䑁䅍兏䅁䅁杷允䅁䅁䅑䅁䑁䅁䅷䅁䭁佁䥕䅁䭁䉁䅅䅁䭁䡁䕧䅁䉁䅁䅁允䅁䅁䄴䅆䅁䑁䅅兎睁䑁䅑䅍睁䑁䅁䅍睁䅁䅁䍄䉁䅁䅁睁䅁䅁䅍䅄䅁䅁䅯睪䅕䅁䅯杈䅙䅁䅅䅁䉁䅁䅁权灃睂䅁䍄䉁䅁䅁睁䅁䅁䅍䅄䅁䅁䅯䅄䅕䅁䅯䅈䅙䅁䅅䅁䉁䅁䅁权乂杂䅁䍄䉁䅁䅁䅂䅁䅁䅍䅄䅁䅁䅯眸䅑䅁䅯充䅁䅁䅯內䅑䅁䅅䅁䉁䅁䅁杄啁䅁䅁免ぁ䑁䅙睎㕁䑁䅍䅍睁䑁䅁䅁䵁䅉䅅䅁䕁䅁䅁睁䵁䅁䅁权婁睁䅁权䭁䅁䅁权䙁䅁䅁允䅁䅁䅅䅁䙁䱁摋㘷䝦硹䅨䍄䉁䅁䅁䅂䅁䅁䅍䅄䅁䅁䅯兙䅕䅁䅯䅂䅁䅁䅯杧䅑䅁䅅䅁䉁䅁䅁兂䅁䅁䅁硳呴兑杷允䅁䅁䅑䅁䑁䅁䅷䅁䭁䱁䕷䅁䭁䝁䕳䅁䭁䡁䔸䅁䉁䅁䅁允䅁䅁䅕児塲㍯㥁爹䴸䅉䅅䅁䕁䅁䅁睁䵁䅁䅁权浂兂䅁权剁䅁䅁权硂䅂䅁允䅁䅁䅅䅁佁䉁䅑䅁硁䑁䅍李ㅁ䑁䅉䅏㍁䑁䅕䅍䅁䅁杷允䅁䅁䅍䅁䑁䅁䅷䅁䭁䥁䙉䅁䭁䉁䝯䅁䉁䅁䅁允䅁䅁䅯䅑䅙䅁杷允䅁䅁䅑䅁䑁䅁䅷䅁䭁䑁䙅䅁䭁䅁䅑䅁䭁䡁䔴䅁䉁䅁䅁允䅁䅁䅕䅁䅁䵁獓啅䵅䅉䅅䅁䕁䅁䅁睁䵁䅁䅁权剂兂䅁权䕁䅁䅁权睂䅂䅁允䅁䅁䅅䅁䙁䅁䅁䅁睄穹䉚䍄䉁䅁䅁睁䅁䅁䅍䅄䅁䅁䅯䄰䅑䅁䅯䅊䅙䅁䅅䅁䉁䅁䅁权㑁元䅁䍄䉁䅁䅁䅂䅁䅁䅍䅄䅁䅁䅯共䅁䅁䅯䅂䅁䅁䅯䅂䅉䅁䅅䅁䉁䅁䅁兂䅁䅁䅁瀷兹兑杷允䅁䅁䅑䅁䑁䅁䅷䅁䭁䭁䔴䅁䭁䅁䅑䅁䭁䡁䕑䅁䉁䅁䅁允䅁䅁䅕䅁䅁䡁慄歐䵅䅉䅅䅁䕁䅁䅁睁䵁䅁䅁权佃兂䅁权牂䅂䅁权㕂䅂䅁允䅁䅁䅅䅁䙁䕁桪桥畓硒䄱䍄䉁䅁䅁睁䅁䅁䅍䅄䅁䅁䅯杘䅕䅁䅯杊䅙䅁䅅䅁䉁䅁䅁杄佁䅁䅁免睁䑁䅁杌ㅁ䑁䅕䅁䵁䅉䅅䅁䕁䅁䅁睁䵁䅁䅁权汁睁䅁权䕁䅁䅁权⽄允䅁允䅁䅁䅅䅁䙁䅁䅁䕁䅄噡䉆䍄䉁䅁䅁䅂䅁䅁䅍䅄䅁䅁䅯䅙䅉䅁䅯权䅁䅁䅯兂䅁䅁䅅䅁䉁䅁䅁兂⭃确癯匳䱑䅑杷允䅁䅁䅑䅁䑁䅁䅷䅁䭁乁䕫䅁䭁䉁䅅䅁䭁䡁䔸䅁䉁䅁䅁允䅁䅁䄴杅䅁䑁䅑免ㅁ䑁䅍免睁䑁䅁䅍䅁䅁杷允䅁䅁䅑䅁䑁䅁䅷䅁䭁䥁䙁䅁䭁䝁䕳䅁䭁䡁䔰䅁䉁䅁䅁允䅁䅁䅕牕敧敨剴䑹䴸䅉䅅䅁䑁䅁䅁睁䵁䅁䅁权睄䅂䅁权敁杂䅁允䅁䅁䅅䅁䭁佁䜰䅁䵁䅉䅅䅁䕁䅁䅁睁䵁䅁䅁权噄兂䅁权䕁䅁䅁权䅃䅂䅁允䅁䅁䅅䅁䙁䅁䅁䅁杂䉴䉨䍄䉁䅁䅁䅂䅁䅁䅍䅄䅁䅁䅯䄸䅑䅁䅯睡䅑䅁䅯䅣䅑䅁䅅䅁䉁䅁䅁兂㑃潈牘払⭩睶杷允䅁䅁䅑䅁䑁䅁䅷䅁䭁䝁䙑䅁䭁䝁䕳䅁䭁䡁䕯䅁䉁䅁䅁允䅁䅁䅕噋偹癷潕䑺䴸䅉䅅䅁䑁䅁䅁睁䵁䅁䅁权睄䅂䅁权歁杂䅁允䅁䅁䅅䅁䭁䑁䨰䅁䵁䅉䅅䅁䕁䅁䅁睁䵁䅁䅁权癃䅁䅁权䉁杁䅁权䙁杁䅁允䅁䅁䅅䅁䙁佁睵效㝤伳䅊䍄䉁䅁䅁䅂䅁䅁䅍䅄䅁䅁䅯朲䅧䅁䅯䅂䅁䅁䅯兤䅑䅁䅅䅁䉁䅁䅁兂䅁䅁䅁䙯摳兑杷允䅁䅁䅑䅁䑁䅁䅷䅁䭁䥁䕳䅁䭁䝁䕳䅁䭁䡁䕯䅁䉁䅁䅁允䅁䅁䅕硥畓⭒㙆䵂䵁䅉䅅䅁䕁䅁䅁睁䵁䅁䅁权摃䅁䅁权䭁䅁䅁权䕁杁䅁允䅁䅁䅅䅁䙁偁⭰牡へ睫䅖䍄䉁䅁䅁䅂䅁䅁䅍䅄䅁䅁䅯典䅑䅁䅯充䅁䅁䅯来䅑䅁䅅䅁䉁䅁䅁杄啁䅁䅁免睁䑁䅫杍ㅁ䑁䅧䅍睁䑁䅁䅁䵁䅉䅅䅁䕁䅁䅁睁䵁䅁䅁权塄兂䅁权剁䅁䅁权⽂䅂䅁允䅁䅁䅅䅁佁䉁䅉䅁㉁䑁䅉免睁䑁䅉䅍睁䑁䅁䅁䵁䅉䅅䅁䕁䅁䅁睁䵁䅁䅁权䡄杁䅁权䕁䅁䅁权䙁䅁䅁允䅁䅁䅅䅁䙁䅁䅁䅁硄汏䉰䍄䉁䅁䅁睁䅁䅁䅍䅄䅁䅁䅯䅯䅑䅁䅯杈䅙䅁䅅䅁䉁䅁䅁权䅃杂䅁䍄䉁䅁䅁睁䅁䅁䅍䅄䅁䅁䅯睳䅑䅁䅯杊䅙䅁䅅䅁䉁䅁䅁杄䵁䅁䅁兏ぁ䍁䄴䅏㕁䅁䅁䍄䉁䅁䅁睁䅁䅁䅍䅄䅁䅁䅯䅴䅑䅁䅯䅇䅙䅁䅅䅁䉁䅁䅁权㡂杂䅁䍄䉁䅁䅁䅂䅁䅁䅍䅄䅁䅁䅯杕䅕䅁䅯睈䅙䅁䅯䅉䅙䅁䅅䅁䉁䅁䅁权奃睂䅁䍄䉁䅁䅁睁䅁䅁䅍䅄䅁䅁䅯睴䅑䅁䅯䅊䅙䅁䅅䅁䉁䅁䅁权婃睂䅁䍄䉁䅁䅁䅂䅁䅁䅍䅄䅁䅁䅯儶䅕䅁䅯睡䅑䅁䅯杦䅑䅁䅅䅁䉁䅁䅁兂畄䑦ㄸ牘ㅲ睐杷允䅁䅁䅍䅁䑁䅁䅷䅁䭁䉁䝑䅁䭁䉁䜴䅁䉁䅁䅁允䅁䅁䅯䅘䅙䅁杷允䅁䅁䅍䅁䑁䅁䅷䅁䭁䩁䔰䅁䭁䍁䝙䅁䉁䅁䅁允䅁䅁䄴䅄䅁䑁䅧兏畁䑁䅅睎䅁䅁杷允䅁䅁䅑䅁䑁䅁䅷䅁䭁偁䕅䅁䭁䝁䕳䅁䭁䥁䕕䅁䉁䅁䅁允䅁䅁䅕噋偹癷潕䐷䴸䅉䅅䅁䑁䅁䅁睁䵁䅁䅁权剄兂䅁权捁杂䅁允䅁䅁䅅䅁䭁佁䝷䅁䵁䅉䅅䅁䑁䅁䅁睁䵁䅁䅁权䅄兂䅁权敁杂䅁允䅁䅁䅅䅁䭁䩁䝉䅁䵁䅉䅅䅁䕁䅁䅁睁䵁䅁䅁权婂杁䅁权剁䅁䅁权䙁䅁䅁允䅁䅁䅅䅁佁䉁䅑䅁祁䑁䅕兎睁䑁䅁䅍睁䑁䅁䅍䅁䅁杷允䅁䅁䅑䅁䑁䅁䅷䅁䭁䑁䙣䅁䭁䝁䕳䅁䭁䡁䕯䅁䉁䅁䅁允䅁䅁䅕䥘䌯匹捨稷䴸䅉䅅䅁䕁䅁䅁睁䵁䅁䅁权祂兂䅁权牂䅂䅁权䑃䅂䅁允䅁䅁䅅䅁䙁䙁偹癷潕佘⽥䍄䉁䅁䅁䅂䅁䅁䅍䅄䅁䅁䅯杨䅉䅁䅯充䅁䅁䅯兂䅁䅁䅅䅁䉁䅁䅁杄啁䅁䅁免穁䑁䅧䅏睁䑁䅁䅍睁䑁䅁䅁䵁䅉䅅䅁䕁䅁䅁睁䵁䅁䅁权䱄杁䅁权剁䅁䅁权䙁䅁䅁允䅁䅁䅅䅁佁䉁䅑䅁ぁ䑁䅁兏㕁䑁䅑䅏睁䑁䅁䅍䅁䅁杷允䅁䅁䅑䅁䑁䅁䅷䅁䭁䉁䙉䅁䭁䉁䜸䅁䭁䍁䝁䅁䉁䅁䅁允䅁䅁䅯眲䅙䅁杷允䅁䅁䅑䅁䑁䅁䅷䅁䭁䡁䍷䅁䭁䅁䅯䅁䭁偁䈸䅁䉁䅁䅁允䅁䅁䅕杓䍷㑋坣歁䵁䅉䅅䅁䕁䅁䅁睁䵁䅁䅁权睄兂䅁权晁杂䅁权杁杂䅁允䅁䅁䅅䅁䭁䩁䡷䅁䵁䅉䅅䅁䑁䅁䅁睁䵁䅁䅁权穁兂䅁权慁杂䅁允䅁䅁䅅䅁䭁䵁䝁䅁䵁䅉䅅䅁䕁䅁䅁睁䵁䅁䅁权杄杁䅁权䭁䅁䅁权䙁䅁䅁允䅁䅁䅅䅁䙁䭁䙊癴㥐倱⽷䍄䉁䅁䅁䅂䅁䅁䅍䅄䅁䅁䅯䅂䅑䅁䅯充䅁䅁䅯眯䅅䅁䅅䅁䉁䅁䅁杄啁䅁䅁䅎㉁䑁䅑睎睁䑁䅁䅍睁䑁䅁䅁䵁䅉䅅䅁䕁䅁䅁睁䵁䅁䅁权千䅂䅁权䕁䅁䅁权⽂䅂䅁允䅁䅁䅅䅁䙁䅁䅁䅁䭃楔䈹䍄䉁䅁䅁䅂䅁䅁䅍䅄䅁䅁䅯杵䅍䅁䅯充䅁䅁䅯兂䅁䅁䅅䅁䉁䅁䅁杄啁䅁䅁兎㕁䑁䅅䅍睁䑁䅁䅍睁䑁䅁䅁䵁䅉䅅䅁䑁䅁䅁睁䵁䅁䅁权ㅃ兂䅁权捁杂䅁允䅁䅁䅅䅁䭁䙁䝯䅁䵁䅉䅅䅁䑁䅁䅁睁䵁䅁䅁权塄兂䅁权流杂䅁允䅁䅁䅅䅁佁䅁䄴䅁硁䑁䅁杍畁䑁䅍李䅁䅁杷允䅁䅁䅑䅁䑁䅁䅷䅁䭁䝁䍍䅁䭁䅁䅑䅁䭁䅁䅕䅁䉁䅁䅁允䅁䅁䅕䅁䅁䭁䑒っ䵅䅉䅅䅁䑁䅁䅁睁䵁䅁䅁权䍃兂䅁权捁杂䅁允䅁䅁䅅䅁䭁䅁䡷䅁䵁䅉䅅䅁䕁䅁䅁睁䵁䅁䅁权㙂兂䅁权牂䅂䅁权あ䅂䅁允䅁䅁䅅䅁䙁䙁㑋潈牘呕䄵䍄䉁䅁䅁䅂䅁䅁䅍䅄䅁䅁䅯䅸䅕䅁䅯充䅁䅁䅯內䅑䅁䅅䅁䉁䅁䅁杄啁䅁䅁免祁䑁䅁免睁䑁䅁䅍睁䑁䅁䅁䵁䅉䅅䅁䕁䅁䅁睁䵁䅁䅁权摄䅂䅁权剁䅁䅁权㡂䅂䅁允䅁䅁䅅䅁佁䉁䅉䅁㉁䑁䅉䅍睁䑁䅁䅍睁䑁䅁䅁䵁䅉䅅䅁䕁䅁䅁睁䵁䅁䅁权穁兂䅁权晁杂䅁权杁杂䅁允䅁䅁䅅䅁䭁䩁䠴䅁䵁䅉䅅䅁䕁䅁䅁睁䵁䅁䅁权晄兂䅁权剁䅁䅁权䉃䅂䅁允䅁䅁䅅䅁佁䉁䅑䅁祁䑁䅅杍㍁䑁䅫杍睁䑁䅁䅍䅁䅁杷允䅁䅁䅍䅁䑁䅁䅷䅁䭁䭁䕁䅁䭁䉁䝯䅁䉁䅁䅁允䅁䅁䅯䅑䅙䅁杷允䅁䅁䅑䅁䑁䅁䅷䅁䭁䙁䍑䅁䭁䉁䅅䅁䭁䅁䅕䅁䉁䅁䅁允䅁䅁䄴䅆䅁䑁䅕睍㑁䑁䅁䅍睁䑁䅁䅍睁䅁䅁䍄䉁䅁䅁䅂䅁䅁䅍䅄䅁䅁䅯朶䅕䅁䅯睡䅑䅁䅯䅦䅑䅁䅅䅁䉁䅁䅁兂卂䉵䘶ㄶ杈睐杷允䅁䅁䅑䅁䑁䅁䅷䅁䭁䅁䙧䅁䭁䅁䅑䅁䭁䡁䕍䅁䉁䅁䅁允䅁䅁䅕䅁䅁䅁捨䕋䵅䅉䅅䅁䕁䅁䅁睁䵁䅁䅁权穁兂䅁权牂䅂䅁权療䅂䅁允䅁䅁䅅䅁䙁偁潙䥘䌯儹䅂䍄䉁䅁䅁䅂䅁䅁䅍䅄䅁䅁䅯兓䅕䅁䅯睈䅙䅁䅯䅉䅙䅁䅅䅁䉁䅁䅁权楃睂䅁䍄䉁䅁䅁睁䅁䅁䅍䅄䅁䅁䅯睩䅕䅁䅯䅇䅙䅁䅅䅁䉁䅁䅁权㡂杂䅁䍄䉁䅁䅁䅂䅁䅁䅍䅄䅁䅁䅯睌䅉䅁䅯充䅁䅁䅯兂䅁䅁䅅䅁䉁䅁䅁杄啁䅁䅁睍硁䑁䅉兎ㅁ䑁䅁兏ぁ䑁䅉䅁䵁䅉䅅䅁䑁䅁䅁睁䵁䅁䅁权敂兂䅁权奁杂䅁允䅁䅁䅅䅁䭁䉁䝫䅁䵁䅉䅅䅁䑁䅁䅁睁䵁䅁䅁权⭂兂䅁权慁杂䅁允䅁䅁䅅䅁䭁䙁䜸䅁䵁䅉䅅䅁䕁䅁䅁睁䵁䅁䅁权塁兂䅁权剁䅁䅁权㑂䅂䅁允䅁䅁䅅䅁佁䉁䅉䅁㑁䑁䅕睍睁䑁䅁䅍睁䑁䅁䅁䵁䅉䅅䅁䕁䅁䅁睁䵁䅁䅁权佃兂䅁权牂䅂䅁权䙃䅂䅁允䅁䅁䅅䅁䙁䩁婱婭婭卭䅎䍄䉁䅁䅁䅂䅁䅁䅍䅄䅁䅁䅯朲䅕䅁䅯䅂䅁䅁䅯督䅑䅁䅅䅁䉁䅁䅁兂䅁䅁䅁橒瑷兑杷允䅁䅁䅑䅁䑁䅁䅷䅁䭁䵁䤴䅁䭁䝁䕳䅁䭁䡁䕳䅁䉁䅁䅁允䅁䅁䅕〰椱䙅㕧䰱䴸䅉䅅䅁䕁䅁䅁睁䵁䅁䅁权㡃䅁䅁权䉁杁䅁权䙁杁䅁允䅁䅁䅅䅁䙁䵁挷䙚睄敩䅬䍄䉁䅁䅁䅂䅁䅁䅍䅄䅁䅁䅯六䅑䅁䅯䅂䅁䅁䅯杧䅑䅁䅅䅁䉁䅁䅁兂䅁䅁䅁䤳䉴兑杷允䅁䅁䅑䅁䑁䅁䅷䅁䭁䵁䍫䅁䭁䅁䅑䅁䭁䅁䅕䅁䉁䅁䅁允䅁䅁䅕䅁䅁䍁䍋歩䵅䅉䅅䅁䕁䅁䅁睁䵁䅁䅁权⽂睁䅁权䭁䅁䅁权䙁䅁䅁允䅁䅁䅅䅁䙁䡁呗䅇坒橔䅤䍄䉁䅁䅁睁䅁䅁䅍䅄䅁䅁䅯朷䅑䅁䅯杇䅙䅁䅅䅁䉁䅁䅁权乄杂䅁䍄䉁䅁䅁䅂䅁䅁䅍䅄䅁䅁䅯眵䅍䅁䅯䅂䅁䅁䅯兂䅁䅁䅅䅁䉁䅁䅁兂䅁䅁䅃煤䅒兑杷允䅁䅁䅍䅁䑁䅁䅷䅁䭁䅁䙑䅁䭁䉁䝯䅁䉁䅁䅁允䅁䅁䅯兌䅙䅁杷允䅁䅁䅍䅁䑁䅁䅷䅁䭁䥁䘴䅁䭁䍁䝙䅁䉁䅁䅁允䅁䅁䄴䅄䅁䑁䅑兎畁䑁䅍睍䅁䅁杷允䅁䅁䅑䅁䑁䅁䅷䅁䭁䝁䙫䅁䭁䅁䅑䅁䭁䡁䔸䅁䉁䅁䅁允䅁䅁䅕䅁䅁䩁㝹啑䵅䅉䅅䅁䑁䅁䅁睁䵁䅁䅁权瑂兂䅁权捁杂䅁允䅁䅁䅅䅁䭁佁䝷䅁䵁䅉䅅䅁䕁䅁䅁睁䵁䅁䅁权獄杁䅁权剁䅁䅁权䙁䅁䅁允䅁䅁䅅䅁佁䉁䅑䅁硁䑁䅑睍祁䑁䅫䅍睁䑁䅁䅍䅁䅁杷允䅁䅁䅍䅁䑁䅁䅷䅁䭁佁䙕䅁䭁䍁䝑䅁䉁䅁䅁允䅁䅁䅯䅒䅫䅁杷允䅁䅁䅑䅁䑁䅁䅷䅁䭁䅁䝙䅁䭁䅁䅑䅁䭁䥁䕁䅁䉁䅁䅁允䅁䅁䅕䅁䅁䥁獩啁䵅䅉䅅䅁䕁䅁䅁睁䵁䅁䅁权䍄杁䅁权剁䅁䅁权⽄允䅁允䅁䅁䅅䅁佁䉁䅑䅁硁䑁䅑免㉁䑁䅧免穁䑁䅧䅏䅁䅁杷允䅁䅁䅑䅁䑁䅁䅷䅁䭁佁䥕䅁䭁䝁䕳䅁䭁䝁䔸䅁䉁䅁䅁允䅁䅁䅕浚浚浚浚樴䴸䅉䅅䅁䕁䅁䅁睁䵁䅁䅁权塃兂䅁权牂䅂䅁权䕃䅂䅁允䅁䅁䅅䅁䙁䥁獴⼵灵愸⽉䍄䉁䅁䅁䅂䅁䅁䅍䅄䅁䅁䅯杬䅁䅁䅯允䅉䅁䅯兂䅉䅁䅅䅁䉁䅁䅁兂䥂䭬㕺楤䩄䅑杷允䅁䅁䅑䅁䑁䅁䅷䅁䭁䵁䙯䅁䭁䝁䕳䅁䭁䡁䕷䅁䉁䅁䅁允䅁䅁䅕浑汄䌰扌吴䴸䅉䅅䅁䑁䅁䅁睁䵁䅁䅁权浄兂䅁权歁杂䅁允䅁䅁䅅䅁䭁䕁䩕䅁䵁䅉䅅䅁䕁䅁䅁睁䵁䅁䅁权湃睁䅁权䕁䅁䅁权⽄允䅁允䅁䅁䅅䅁䙁䅁䅁䅁歄䝘䉒䍄䉁䅁䅁䅂䅁䅁䅍䅄䅁䅁䅯䅢䅕䅁䅯䅂䅁䅁䅯杧䅑䅁䅅䅁䉁䅁䅁兂䅁䅁䅁䑃欴兑杷允䅁䅁䅍䅁䑁䅁䅷䅁䭁偁䙳䅁䭁䉁䝧䅁䉁䅁䅁允䅁䅁䅯兇䅙䅁杷允䅁䅁䅍䅁䑁䅁䅷䅁䭁䥁䘸䅁䭁䉁䝷䅁䉁䅁䅁允䅁䅁䅯兤䅣䅁杷允䅁䅁䅑䅁䑁䅁䅷䅁䭁䩁䘴䅁䭁䅁䅑䅁䭁䡁䕧䅁䉁䅁䅁允䅁䅁䅕䅁䅁䍁呡お䵅䅉䅅䅁䕁䅁䅁睁䵁䅁䅁权牄兂䅁权䕁䅁䅁权䕃䅂䅁允䅁䅁䅅䅁䙁䅁䅁䅁杁券䉴䍄䉁䅁䅁䅂䅁䅁䅍䅄䅁䅁䅯睮䅕䅁䅯睡䅑䅁䅯睢䅑䅁䅅䅁䉁䅁䅁兂偃癷潕䥘椯睶杷允䅁䅁䅍䅁䑁䅁䅷䅁䭁䥁䘴䅁䭁䉁䜴䅁䉁䅁䅁允䅁䅁䅯杩䅣䅁杷允䅁䅁䅑䅁䑁䅁䅷䅁䭁偁䌴䅁䭁䅁䅯䅁䭁偁䈸䅁䉁䅁䅁允䅁䅁䅕㑈牘払敧歈䵁䅉䅅䅁䕁䅁䅁睁䵁䅁䅁权䡄䅂䅁权剁䅁䅁权瑂䅂䅁允䅁䅁䅅䅁佁䉁䅑䅁硁䑁䅑兏㑁䑁䅑兎睁䑁䅁䅍䅁䅁杷允䅁䅁䅑䅁䑁䅁䅷䅁䭁䩁䕫䅁䭁䉁䜸䅁䭁䍁䝁䅁䉁䅁䅁允䅁䅁䅯睱䅣䅁杷允䅁䅁䅑䅁䑁䅁䅷䅁䭁䭁䙑䅁䭁䅁䅑䅁䭁䡁䕷䅁䉁䅁䅁允䅁䅁䅕䅁䅁䝁䍢啊䵅䅉䅅䅁䑁䅁䅁睁䵁䅁䅁权婂兂䅁权歁杂䅁允䅁䅁䅅䅁䭁䕁䩙䅁䵁䅉䅅䅁䕁䅁䅁睁䵁䅁䅁权歄䅂䅁权牂䅂䅁权㡂䅂䅁允䅁䅁䅅䅁䙁佁㙆䭆䠵挴⽯䍄䉁䅁䅁睁䅁䅁䅍䅄䅁䅁䅯睇䅕䅁䅯䅇䅙䅁䅅䅁䉁䅁䅁权㡂杂䅁䍄䉁䅁䅁䅂䅁䅁䅍䅄䅁䅁䅯兪䅑䅁䅯睡䅑䅁䅯杤䅑䅁䅅䅁䉁䅁䅁兂晁敨剴䉵㔷睐杷允䅁䅁䅑䅁䑁䅁䅷䅁䭁䭁䍷䅁䭁䅁䅯䅁䭁偁䈸䅁䉁䅁䅁允䅁䅁䅕噎㘶兓䍷稹䴸䅉䅅䅁䕁䅁䅁睁䵁䅁䅁权ㅃ䅂䅁权䕁䅁䅁权䙃䅂䅁允䅁䅁䅅䅁䙁䅁䅁䅁允祣䈱䍄䉁䅁䅁䅂䅁䅁䅍䅄䅁䅁䅯朹䅑䅁䅯䅂䅁䅁䅯杦䅑䅁䅅䅁䉁䅁䅁兂䅁䅁䅁䉅杉兑杷允䅁䅁䅑䅁䑁䅁䅷䅁䭁䅁䍷䅁䭁䅁䅑䅁䭁䅁䅕䅁䉁䅁䅁允䅁䅁䅕䅁䅁余塚歙䵅䅉䅅䅁䕁䅁䅁睁䵁䅁䅁权慂兂䅁权牂䅂䅁权睂䅂䅁允䅁䅁䅅䅁䙁䡁㥅瑃橥䅣䅬䍄䉁䅁䅁䅂䅁䅁䅍䅄䅁䅁䅯杭䅑䅁䅯䅂䅁䅁䅯兢䅑䅁䅅䅁䉁䅁䅁兂䅁䅁䅁猹歍兑杷允䅁䅁䅑䅁䑁䅁䅷䅁䭁䅁䘸䅁䭁䝁䕳䅁䭁䡁䔰䅁䉁䅁䅁允䅁䅁䅕呣䬰㘱睎吵䴸䅉䅅䅁䑁䅁䅁睁䵁䅁䅁权扁兂䅁权敁杂䅁允䅁䅁䅅䅁䭁䑁䝑䅁䵁䅉䅅䅁䕁䅁䅁睁䵁䅁䅁权晄杁䅁权䕁䅁䅁权䙁䅁䅁允䅁䅁䅅䅁䙁䅁䅁䅁十洰䉴䍄䉁䅁䅁䅂䅁䅁䅍䅄䅁䅁䅯䅣䅕䅁䅯睈䅙䅁䅯䅉䅙䅁䅅䅁䉁䅁䅁权䵂杂䅁䍄䉁䅁䅁睁䅁䅁䅍䅄䅁䅁䅯兺䅑䅁䅯杈䅙䅁䅅䅁䉁䅁䅁权桄杂䅁䍄䉁䅁䅁䅂䅁䅁䅍䅄䅁䅁䅯杪䅑䅁䅯䅂䅁䅁䅯来䅑䅁䅅䅁䉁䅁䅁兂䅁䅁䅁湅っ兑杷允䅁䅁䅑䅁䑁䅁䅷䅁䭁䑁䈴䅁䭁䉁䅅䅁䭁䅁䅕䅁䉁䅁䅁允䅁䅁䄴䅆䅁䑁䅕睎穁䑁䅫兎睁䑁䅁䅍睁䅁䅁䍄䉁䅁䅁䅂䅁䅁䅍䅄䅁䅁䅯䄰䅍䅁䅯䅂䅁䅁䅯兂䅁䅁䅅䅁䉁䅁䅁兂䅁䅁䅁慒敂兑杷允䅁䅁䅍䅁䑁䅁䅷䅁䭁䡁䙕䅁䭁䍁䝑䅁䉁䅁䅁允䅁䅁䅯䅅䅑䅁杷允䅁䅁䅑䅁䑁䅁䅷䅁䭁䉁䌰䅁䭁䅁䅯䅁䭁䅁䅕䅁䉁䅁䅁允䅁䅁䅕⽺呤㘴払䕅䵁䅉䅅䅁䕁䅁䅁睁䵁䅁䅁权摂杁䅁权䭁䅁䅁权䙁䅁䅁允䅁䅁䅅䅁䙁䕁杊搵楁⼲⽳䍄䉁䅁䅁䅂䅁䅁䅍䅄䅁䅁䅯末䅑䅁䅯睈䅙䅁䅯䅉䅙䅁䅅䅁䉁䅁䅁权佂杂䅁䍄䉁䅁䅁睁䅁䅁䅍䅄䅁䅁䅯杺䅑䅁䅯䅇䅙䅁䅅䅁䉁䅁䅁权䕂杂䅁䍄䉁䅁䅁睁䅁䅁䅍䅄䅁䅁䅯杏䅕䅁䅯䅊䅙䅁䅅䅁䉁䅁䅁权坂元䅁䍄䉁䅁䅁䅂䅁䅁䅍䅄䅁䅁䅯䅔䅉䅁䅯权䅁䅁䅯眯䅅䅁䅅䅁䉁䅁䅁兂㡄晱午坔䝉䅑杷允䅁䅁䅑䅁䑁䅁䅷䅁䭁偁䙣䅁䭁䝁䕳䅁䭁䡁䕙䅁䉁䅁䅁允䅁䅁䅕㡪ㅌ䙋偹樴䴸䅉䅅䅁䑁䅁䅁睁䵁䅁䅁权䕃兂䅁权奁杂䅁允䅁䅁䅅䅁䭁䉁䝫䅁䵁䅉䅅䅁䕁䅁䅁睁䵁䅁䅁权汄杁䅁权䕁䅁䅁权䙁䅁䅁允䅁䅁䅅䅁䙁䅁䅁䅁乄䡰䉰䍄䉁䅁䅁睁䅁䅁䅍䅄䅁䅁䅯具䅕䅁䅯杊䅙䅁䅅䅁䉁䅁䅁杄䵁䅁䅁杍㕁䍁䄴免穁䅁䅁䍄䉁䅁䅁䅂䅁䅁䅍䅄䅁䅁䅯䅬䅕䅁䅯睡䅑䅁䅯杦䅑䅁䅅䅁䉁䅁䅁兂捂㡪ㅌ䙋㍺睐杷允䅁䅁䅍䅁䑁䅁䅷䅁䭁䝁䙙䅁䭁䉁䝷䅁䉁䅁䅁允䅁䅁䅯杙䅙䅁杷允䅁䅁䅑䅁䑁䅁䅷䅁䭁䙁䙳䅁䭁䅁䅑䅁䭁䡁䕷䅁䉁䅁䅁允䅁䅁䅕䅁䅁䉁塃䕅䵅䅉䅅䅁䑁䅁䅁睁䵁䅁䅁权䱁杂䅁权流杂䅁允䅁䅁䅅䅁佁䅁䅯䅁㍁䑁䅉杌祁䅁䅁䍄䉁䅁䅁䅂䅁䅁䅍䅄䅁䅁䅯䄴䅁䅁䅯允䅉䅁䅯睁䅉䅁䅅䅁䉁䅁䅁兂䙁癥慌整潦䅑杷允䅁䅁䅍䅁䑁䅁䅷䅁䭁䝁䙙䅁䭁䍁䝑䅁䉁䅁䅁允䅁䅁䅯杊䅣䅁杷允䅁䅁䅑䅁䑁䅁䅷䅁䭁䉁䘸䅁䭁䝁䕳䅁䭁䡁䕑䅁䉁䅁䅁允䅁䅁䅕捺䵺䵺䵺䐯䴸䅉䅅䅁䕁䅁䅁睁䵁䅁䅁权䥂杁䅁权剁䅁䅁权䙁䅁䅁允䅁䅁䅅䅁佁䉁䅑䅁硁䑁䅍睍睁䑁䅁䅍睁䑁䅁䅍䅁䅁杷允䅁䅁䅑䅁䑁䅁䅷䅁䭁䉁䐰䅁䭁䅁䅯䅁䭁偁䈸䅁䉁䅁䅁允䅁䅁䅕䭆䠵場啯樶䴸䅉䅅䅁䕁䅁䅁睁䵁䅁䅁权煄䅁䅁权䕁䅁䅁权䙁䅁䅁允䅁䅁䅅䅁䙁䅁䅁䅁坃ㅓ䉬䍄䉁䅁䅁䅂䅁䅁䅍䅄䅁䅁䅯䅳䅑䅁䅯䅂䅁䅁䅯兢䅑䅁䅅䅁䉁䅁䅁兂䅁䅁䅁䈱汉兑杷允䅁䅁䅑䅁䑁䅁䅷䅁䭁乁䕅䅁䭁䅁䅑䅁䭁䥁䕁䅁䉁䅁䅁允䅁䅁䅕䅁䅁䙁噹䕅䵅䅉䅅䅁䑁䅁䅁睁䵁䅁䅁权求兂䅁权慁杂䅁允䅁䅁䅅䅁䭁䕁䝳䅁䵁䅉䅅䅁䕁䅁䅁睁䵁䅁䅁权偁杂䅁权䕁䅁䅁权㍂䅂䅁允䅁䅁䅅䅁䙁䅁䅁䅁㑃桓䉬䍄䉁䅁䅁䅂䅁䅁䅍䅄䅁䅁䅯入䅍䅁䅯权䅁䅁䅯眯䅅䅁䅅䅁䉁䅁䅁兂捃䍸睃楣牧䅑杷允䅁䅁䅍䅁䑁䅁䅷䅁䭁䭁䕍䅁䭁䍁䝑䅁䉁䅁䅁允䅁䅁䅯䅔䅫䅁杷允䅁䅁䅑䅁䑁䅁䅷䅁䭁佁䉫䅁䭁䅁䍅䅁䭁䅁䍍䅁䉁䅁䅁允䅁䅁䅕樷䠷㥊䈫欸䵁䅉䅅䅁䕁䅁䅁睁䵁䅁䅁权㡃䅂䅁权晁杂䅁权杁杂䅁允䅁䅁䅅䅁䭁䩁䡷䅁䵁䅉䅅䅁䕁䅁䅁睁䵁䅁䅁权灄兂䅁权䕁䅁䅁权䅃䅂䅁允䅁䅁䅅䅁䙁䅁䅁䅁䥁兯䉎䍄䉁䅁䅁䅂䅁䅁䅍䅄䅁䅁䅯杬䅕䅁䅯充䅁䅁䅯督䅑䅁䅅䅁䉁䅁䅁杄十䅁䅁睎ㅁ䑁䅕睎㑁䑁䅁䅍睁䅁䅁䍄䉁䅁䅁䅂䅁䅁䅍䅄䅁䅁䅯杹䅕䅁䅯睡䅑䅁䅯䅨䅑䅁䅅䅁䉁䅁䅁兂杂搵楁⼲楮睐杷允䅁䅁䅍䅁䑁䅁䅷䅁䭁䍁䙳䅁䭁䉁䝧䅁䉁䅁䅁允䅁䅁䅯兏䅙䅁杷允䅁䅁䅍䅁䑁䅁䅷䅁䭁䭁䕑䅁䭁䉁䜴䅁䉁䅁䅁允䅁䅁䅯杫䅙䅁杷允䅁䅁䅑䅁䑁䅁䅷䅁䭁䭁䔸䅁䭁䝁䕳䅁䭁䡁䕣䅁䉁䅁䅁允䅁䅁䅕婪畤潅䅐樲䴸䅉䅅䅁䕁䅁䅁睁䵁䅁䅁权摄䅂䅁权牂䅂䅁权療䅂䅁允䅁䅁䅅䅁䙁佁㙆䭆䠵搴⽉䍄䉁䅁䅁䅂䅁䅁䅍䅄䅁䅁䅯朶䅕䅁䅯䅂䅁䅁䅯杤䅑䅁䅅䅁䉁䅁䅁兂䅁䅁䅁䑊煍兑杷允䅁䅁䅑䅁䑁䅁䅷䅁䭁䥁䑙䅁䭁䉁䅅䅁䭁䅁䅕䅁䉁䅁䅁允䅁䅁䄴杅䅁䑁䅧睎㉁䑁䅁䅍睁䑁䅁䅍䅁䅁杷允䅁䅁䅑䅁䑁䅁䅷䅁䭁乁䕅䅁䭁䉁䜸䅁䭁䍁䝁䅁䉁䅁䅁允䅁䅁䅯睏䅙䅁杷允䅁䅁䅍䅁䑁䅁䅷䅁䭁偁䕙䅁䭁䉁䝧䅁䉁䅁䅁允䅁䅁䅯兇䅙䅁杷允䅁䅁䅑䅁䑁䅁䅷䅁䭁䩁䙣䅁䭁䉁䅅䅁䭁䡁䕳䅁䉁䅁䅁允䅁䅁䄴䅆䅁䑁䅅䅍睁䑁䅉䅎㍁䑁䅁䅍睁䅁䅁䍄䉁䅁䅁䅂䅁䅁䅍䅄䅁䅁䅯材䅉䅁䅯充䅁䅁䅯眯䅅䅁䅅䅁䉁䅁䅁杄坁䅁䅁睎硁䑁䅙李睁䑁䅁䅍睁䑁䅁䅍䅁䅁杷允䅁䅁䅑䅁䑁䅁䅷䅁䭁䱁䙁䅁䭁䉁䅅䅁䭁䡁䕁䅁䉁䅁䅁允䅁䅁䄴杅䅁䑁䅕李ㅁ䑁䅍免睁䑁䅁䅍䅁䅁杷允䅁䅁䅑䅁䑁䅁䅷䅁䭁䵁䙷䅁䭁䉁䜸䅁䭁䍁䝁䅁䉁䅁䅁允䅁䅁䅯兖䅧䅁杷允䅁䅁䅍䅁䑁䅁䅷䅁䭁䅁䝷䅁䭁䉁䝧䅁䉁䅁䅁允䅁䅁䅯兇䅙䅁杷允䅁䅁䅍䅁䑁䅁䅷䅁䭁䕁䙅䅁䭁䍁䝙䅁䉁䅁䅁允䅁䅁䄴䅄䅁䑁䅫兎畁䑁䅁睎䅁䅁杷允䅁䅁䅍䅁䑁䅁䅷䅁䭁䭁䕣䅁䭁䍁䝑䅁䉁䅁䅁允䅁䅁䅯䅅䅑䅁杷允䅁䅁䅑䅁䑁䅁䅷䅁䭁䅁䙧䅁䭁䝁䕳䅁䭁䡁䕣䅁䉁䅁䅁允䅁䅁䅕瑃橥䑣䬰稵䴸䅉䅅䅁䕁䅁䅁睁䵁䅁䅁权坄兂䅁权䕁䅁䅁权㍂䅂䅁允䅁䅁䅅䅁䙁䅁䅁䅁流樵䉎䍄䉁䅁䅁睁䅁䅁䅍䅄䅁䅁䅯睨䅕䅁䅯杈䅙䅁䅅䅁䉁䅁䅁权坁䅃䅁䍄䉁䅁䅁䅂䅁䅁䅍䅄䅁䅁䅯䅮䅑䅁䅯睡䅑䅁䅯䅦䅑䅁䅅䅁䉁䅁䅁兂䡄穓䩥救呁䅷杷允䅁䅁䅍䅁䑁䅁䅷䅁䭁䝁䙅䅁䭁䉁䝷䅁䉁䅁䅁允䅁䅁䅯杋䅙䅁杷允䅁䅁䅍䅁䑁䅁䅷䅁䭁䡁䙕䅁䭁䉁䝷䅁䉁䅁䅁允䅁䅁䅯䄷䅙䅁杷允䅁䅁䅑䅁䑁䅁䅷䅁䭁䱁䕉䅁䭁䅁䅑䅁䭁䡁䕍䅁䉁䅁䅁允䅁䅁䅯睒䅁䅁杷允䅁䅁䅑䅁䑁䅁䅷䅁䭁䙁䉧䅁䭁䅁䅯䅁䭁䅁䅕䅁䉁䅁䅁允䅁䅁䅕歬䱏佢㝦䕊䵁䅉䅅䅁䕁䅁䅁睁䵁䅁䅁权剃䅂䅁权䕁䅁䅁权㙂䅂䅁允䅁䅁䅅䅁䙁䅁䅁䅁兄祩䉸䍄䉁䅁䅁䅂䅁䅁䅍䅄䅁䅁䅯兔䅕䅁䅯睡䅑䅁䅯兤䅑䅁䅅䅁䉁䅁䅁兂㥁瑃橥䑣䔰䅑杷允䅁䅁䅍䅁䑁䅁䅷䅁䭁䭁䕣䅁䭁䍁䝙䅁䉁䅁䅁允䅁䅁䄴杄䅁䑁䅅䅍㍁䍁䄴䅏硁䅁䅁䍄䉁䅁䅁䅂䅁䅁䅍䅄䅁䅁䅯兊䅉䅁䅯䅂䅁䅁䅯兂䅁䅁䅅䅁䉁䅁䅁兂䅁䅁䅄晙䵩兑杷允䅁䅁䅑䅁䑁䅁䅷䅁䭁䩁䕉䅁䭁䉁䅅䅁䭁䡁䕙䅁䉁䅁䅁允䅁䅁䄴䅆䅁䑁䅉免祁䑁䅕睎硁䑁䅁䅍睁䅁䅁䍄䉁䅁䅁睁䅁䅁䅍䅄䅁䅁䅯䄹䅑䅁䅯杊䅙䅁䅅䅁䉁䅁䅁杄佁䅁䅁免硁䑁䅙杌祁䑁䅙䅁䵁䅉䅅䅁䑁䅁䅁睁䵁䅁䅁权䩂兂䅁权慁杂䅁允䅁䅁䅅䅁䭁䉁䝳䅁䵁䅉䅅䅁䑁䅁䅁睁䵁䅁䅁权ㅁ兂䅁权捁杂䅁允䅁䅁䅅䅁䭁䍁䝣䅁䵁䅉䅅䅁䕁䅁䅁睁䵁䅁䅁权乄䅂䅁权剁䅁䅁权穂䅂䅁允䅁䅁䅅䅁佁䉁䅉䅁㉁䑁䅫䅍ㅁ䑁䅉䅍睁䑁䅁䅁䵁䅉䅅䅁䑁䅁䅁睁䵁䅁䅁权敃兂䅁权敁杂䅁允䅁䅁䅅䅁䭁䱁䡫䅁䵁䅉䅅䅁䕁䅁䅁睁䵁䅁䅁权䩂杁䅁权䭁䅁䅁权䙁䅁䅁允䅁䅁䅅䅁䙁䱁䥔牤昶桇䅆䍄䉁䅁䅁䅂䅁䅁䅍䅄䅁䅁䅯睹䅑䅁䅯睡䅑䅁䅯睤䅑䅁䅅䅁䉁䅁䅁兂歃䑣䬰㘱㑐睐杷允䅁䅁䅑䅁䑁䅁䅷䅁䭁䭁䕳䅁䭁䉁䜸䅁䭁䍁䝁䅁䉁䅁䅁允䅁䅁䅯兆䅧䅁杷允䅁䅁䅑䅁䑁䅁䅷䅁䭁佁䔰䅁䭁䝁䕳䅁䭁䡁䕁䅁䉁䅁䅁允䅁䅁䅕䅁䅁䅁䅁䐫䴸䅉䅅䅁䑁䅁䅁睁䵁䅁䅁权摂兂䅁权慁杂䅁允䅁䅁䅅䅁䭁䙁䡁䅁䵁䅉䅅䅁䕁䅁䅁睁䵁䅁䅁权㙃允䅁权䕁䅁䅁权䕁杁䅁允䅁䅁䅅䅁䙁䅁䅁䅁慃〯䈹䍄䉁䅁䅁䅂䅁䅁䅍䅄䅁䅁䅯䄯䅑䅁䅯充䅁䅁䅯杣䅑䅁䅅䅁䉁䅁䅁杄十䅁䅁杍㑁䑁䅑䅍睁䑁䅁䅍睁䅁䅁䍄䉁䅁䅁䅂䅁䅁䅍䅄䅁䅁䅯䅥䅕䅁䅯睈䅙䅁䅯䅉䅙䅁䅅䅁䉁䅁䅁权㡃睂䅁䍄䉁䅁䅁䅂䅁䅁䅍䅄䅁䅁䅯䅅䅙䅁䅯䅂䅁䅁䅯睤䅑䅁䅅䅁䉁䅁䅁兂䅁䅁䅁䴴单兑杷允䅁䅁䅑䅁䑁䅁䅷䅁䭁䉁䕁䅁䭁䅁䅑䅁䭁䡁䕙䅁䉁䅁䅁允䅁䅁䅯睚䅉䅁杷允䅁䅁䅍䅁䑁䅁䅷䅁䭁䙁䘰䅁䭁䍁䝙䅁䉁䅁䅁允䅁䅁䄴䅄䅁䑁䅑免畁䑁䅧睍䅁䅁杷允䅁䅁䅑䅁䑁䅁䅷䅁䭁䭁䙳䅁䭁䅁䅑䅁䭁䡁䕍䅁䉁䅁䅁允䅁䅁䅕䅁䅁䕁佃欫䵁䅉䅅䅁䕁䅁䅁睁䵁䅁䅁权ㅂ兂䅁权剁䅁䅁权㥂䅂䅁允䅁䅁䅅䅁佁䉁䅉䅁㍁䑁䅉睎祁䑁䅣䅍睁䑁䅁䅁䵁䅉䅅䅁䕁䅁䅁睁䵁䅁䅁权䱄兂䅁权剁䅁䅁权⭂䅂䅁允䅁䅁䅅䅁佁䉁䅉䅁祁䑁䅑睍ぁ䑁䅅䅍睁䑁䅁䅁䵁䅉䅅䅁䕁䅁䅁睁䵁䅁䅁权㉁杁䅁权䭁䅁䅁权⽄允䅁允䅁䅁䅅䅁䙁乁倹婪畤杅䅬䍄䉁䅁䅁䅂䅁䅁䅍䅄䅁䅁䅯眸䅕䅁䅯充䅁䅁䅯䅣䅑䅁䅅䅁䉁䅁䅁杄啁䅁䅁免㍁䑁䅍䅎睁䑁䅁䅍睁䑁䅁䅁䵁䅉䅅䅁䕁䅁䅁睁䵁䅁䅁权硂兂䅁权剁䅁䅁权䕃䅂䅁允䅁䅁䅅䅁佁䉁䅉䅁ぁ䑁䅍李睁䑁䅫䅍睁䑁䅁䅁䵁䅉䅅䅁䑁䅁䅁睁䵁䅁䅁权㙄䅂䅁权敁杂䅁允䅁䅁䅅䅁䭁䍁䡫䅁䵁䅉䅅䅁䕁䅁䅁睁䵁䅁䅁权䡁兂䅁权䕁䅁䅁权穂䅂䅁允䅁䅁䅅䅁䙁䅁䅁䅁䥂歒䉸䍄䉁䅁䅁䅂䅁䅁䅍䅄䅁䅁䅯睲䅕䅁䅯充䅁䅁䅯入䅑䅁䅅䅁䉁䅁䅁杄啁䅁䅁免㕁䑁䅉睎穁䑁䅙䅍睁䑁䅁䅁䵁䅉䅅䅁䕁䅁䅁睁䵁䅁䅁权偃兂䅁权剁䅁䅁权祂䅂䅁允䅁䅁䅅䅁佁䉁䅉䅁穁䑁䅑兏睁䑁䅅䅍睁䑁䅁䅁䵁䅉䅅䅁䕁䅁䅁睁䵁䅁䅁权敄䅃䅁权牂䅂䅁权瑂䅂䅁允䅁䅁䅅䅁䙁䍁䡵瑆佮㘹⽍䍄䉁䅁䅁睁䅁䅁䅍䅄䅁䅁䅯儹䅑䅁䅯杈䅙䅁䅅䅁䉁䅁䅁权㥃睂䅁䍄䉁䅁䅁䅂䅁䅁䅍䅄䅁䅁䅯兓䅍䅁䅯充䅁䅁䅯眯䅅䅁䅅䅁䉁䅁䅁杄啁䅁䅁兏硁䑁䅉杍㉁䑁䅫䅍㉁䑁䅉䅁䵁䅉䅅䅁䕁䅁䅁睁䵁䅁䅁权癄兂䅁权剁䅁䅁权⽂䅂䅁允䅁䅁䅅䅁佁䉁䅑䅁ぁ䑁䅕䅎硁䑁䅉免睁䑁䅁䅍䅁䅁杷允䅁䅁䅑䅁䑁䅁䅷䅁䭁佁䕑䅁䭁䉁䜸䅁䭁䍁䝁䅁䉁䅁䅁允䅁䅁䅯䅷䅣䅁杷允䅁䅁䅍䅁䑁䅁䅷䅁䭁䍁䙫䅁䭁䍁䝑䅁䉁䅁䅁允䅁䅁䅯杕䅫䅁杷允䅁䅁䅑䅁䑁䅁䅷䅁䭁䑁䉑䅁䭁䅁䅑䅁䭁䅁䅕䅁䉁䅁䅁允䅁䅁䅕䅁䅁䝁啂啗䵅䅉䅅䅁䑁䅁䅁睁䵁䅁䅁权㥂兂䅁权慁杂䅁允䅁䅁䅅䅁䭁䍁䝳䅁䵁䅉䅅䅁䕁䅁䅁睁䵁䅁䅁权歄杁䅁权䭁䅁䅁权⽄允䅁允䅁䅁䅅䅁䙁䭁硲欰椱䅅䅖䍄䉁䅁䅁䅂䅁䅁䅍䅄䅁䅁䅯朹䅑䅁䅯睡䅑䅁䅯兢䅑䅁䅅䅁䉁䅁䅁兂灁䥘䌯匹䅧䅑杷允䅁䅁䅑䅁䑁䅁䅷䅁䭁䵁䥳䅁䭁䉁䅅䅁䭁䥁䕁䅁䉁䅁䅁允䅁䅁䄴䅆䅁䑁䅅杍ぁ䑁䅁李㍁䑁䅁䅍睁䅁䅁䍄䉁䅁䅁䅂䅁䅁䅍䅄䅁䅁䅯杺䅍䅁䅯充䅁䅁䅯兂䅁䅁䅅䅁䉁䅁䅁杄十䅁䅁兎ぁ䑁䅁䅍睁䑁䅁䅍睁䅁䅁䍄䉁䅁䅁睁䅁䅁䅍䅄䅁䅁䅯睁䅙䅁䅯䅇䅙䅁䅅䅁䉁䅁䅁权䕂杂䅁䍄䉁䅁䅁䅂䅁䅁䅍䅄䅁䅁䅯眫䅉䅁䅯䅂䅁䅁䅯兂䅁䅁䅅䅁䉁䅁䅁兂䅁䅁䅁歬婴兑杷允䅁䅁䅑䅁䑁䅁䅷䅁䭁䩁䍕䅁䭁䉁䅅䅁䭁偁䈸䅁䉁䅁䅁允䅁䅁䄴䅆䅁䑁䅫睎硁䑁䅁䅍睁䑁䅁䅍睁䅁䅁䍄䉁䅁䅁䅂䅁䅁䅍䅄䅁䅁䅯兄䅍䅁䅯䅂䅁䅁䅯眯䅅䅁䅅䅁䉁䅁䅁兂䅁䅁睂杏湋兑杷允䅁䅁䅑䅁䑁䅁䅷䅁䭁乁䕅䅁䭁䅁䅑䅁䭁䥁䕍䅁䉁䅁䅁允䅁䅁䅕䅁䅁䝁瑃䕈䵅䅉䅅䅁䑁䅁䅁睁䵁䅁䅁权䭃兂䅁权捁杂䅁允䅁䅁䅅䅁䭁䅁䡷䅁䵁䅉䅅䅁䕁䅁䅁睁䵁䅁䅁权塁允䅁权䉁杁䅁权䑁杁䅁允䅁䅁䅅䅁䙁䱁佌䑁坁㡄䅤䍄䉁䅁䅁䅂䅁䅁䅍䅄䅁䅁䅯睅䅕䅁䅯充䅁䅁䅯睸䅫䅁䅅䅁䉁䅁䅁杄啁䅁䅁免㑁䑁䅙免祁䑁䅉䅍睁䑁䅁䅁䵁䅉䅅䅁䕁䅁䅁睁䵁䅁䅁权⭄兂䅁权剁䅁䅁权䍃䅂䅁允䅁䅁䅅䅁佁䉁䅉䅁穁䑁䅕䅎睁䑁䅁䅍睁䑁䅁䅁䵁䅉䅅䅁䕁䅁䅁睁䵁䅁䅁权獃䅂䅁权剁䅁䅁权䑃䅂䅁允䅁䅁䅅䅁佁䉁䅉䅁㕁䑁䅍免穁䑁䅑睍㑁䑁䅕䅁䵁䅉䅅䅁䑁䅁䅁睁䵁䅁䅁权䥁兂䅁权流杂䅁允䅁䅁䅅䅁佁䅁䅷䅁㑁䑁䅫杌㕁䑁䅉䅁䵁䅉䅅䅁䕁䅁䅁睁䵁䅁䅁权噃䅂䅁权剁䅁䅁权睂䅂䅁允䅁䅁䅅䅁佁䉁䅉䅁ㅁ䑁䅍杍㍁䑁䅙䅍睁䑁䅁䅁䵁䅉䅅䅁䕁䅁䅁睁䵁䅁䅁权⭃䅂䅁权剁䅁䅁权㉂䅂䅁允䅁䅁䅅䅁佁䉁䅑䅁硁䑁䅑免穁䑁䅕䅏㑁䑁䅧李䅁䅁杷允䅁䅁䅑䅁䑁䅁䅷䅁䭁䥁䙉䅁䭁䝁䕳䅁䭁䡁䕕䅁䉁䅁䅁允䅁䅁䅕㘱睎児塲稸䴸䅉䅅䅁䑁䅁䅁睁䵁䅁䅁权乁兂䅁权捁杂䅁允䅁䅁䅅䅁䭁䝁䝉䅁䵁䅉䅅䅁䕁䅁䅁睁䵁䅁䅁权ㅂ䅁䅁权剁䅁䅁权䙁䅁䅁允䅁䅁䅅䅁佁䉁䅑䅁祁䑁䅉杍㍁䑁䅕䅍睁䑁䅁䅍䅁䅁杷允䅁䅁䅑䅁䑁䅁䅷䅁䭁䍁䘸䅁䭁䝁䕳䅁䭁䥁䕍䅁䉁䅁䅁允䅁䅁䅕䘷㑇潈牘吶䴸䅉䅅䅁䕁䅁䅁睁䵁䅁䅁权扃兂䅁权䕁䅁䅁权療䅂䅁允䅁䅁䅅䅁䙁䅁䅁䅁乃吳䉂䍄䉁䅁䅁睁䅁䅁䅍䅄䅁䅁䅯眳䅕䅁䅯䅊䅙䅁䅅䅁䉁䅁䅁权允䅂䅁䍄䉁䅁䅁䅂䅁䅁䅍䅄䅁䅁䅯睃䅕䅁䅯睡䅑䅁䅯入䅑䅁䅅䅁䉁䅁䅁兂啁歲桦桥浔睐杷允䅁䅁䅑䅁䑁䅁䅷䅁䭁䥁䙣䅁䭁䝁䕳䅁䭁䡁䔸䅁䉁䅁䅁允䅁䅁䅕䭆䠵場啯爴䴸䅉䅅䅁䕁䅁䅁睁䵁䅁䅁权䩃䅂䅁权䕁䅁䅁权㑂䅂䅁允䅁䅁䅅䅁䙁䅁䅁䅁奄䑚䉎䍄䉁䅁䅁䅂䅁䅁䅍䅄䅁䅁䅯朸䅁䅁䅯允䅉䅁䅯兂䅉䅁䅅䅁䉁䅁䅁兂坃祦⭕剎㉺䅑杷允䅁䅁䅑䅁䑁䅁䅷䅁䭁䍁䌴䅁䭁䅁䅯䅁䭁䅁䅕䅁䉁䅁䅁允䅁䅁䅕琸乊桙奂稫䴸䅉䅅䅁䕁䅁䅁睁䵁䅁䅁权灄兂䅁权䕁䅁䅁权䕃䅂䅁允䅁䅁䅅䅁䙁䅁䅁䅁啃䉳䈹䍄䉁䅁䅁䅂䅁䅁䅍䅄䅁䅁䅯䅗䅉䅁䅯䅂䅁䅁䅯兂䅁䅁䅅䅁䉁䅁䅁兂䅁䅁䅃潨祊兑杷允䅁䅁䅑䅁䑁䅁䅷䅁䭁䭁䙍䅁䭁䉁䅅䅁䭁䡁䕑䅁䉁䅁䅁允䅁䅁䄴杅䅁䑁䅕睎㍁䑁䅣兎睁䑁䅁䅍䅁䅁杷允䅁䅁䅍䅁䑁䅁䅷䅁䭁乁䘸䅁䭁䍁䝙䅁䉁䅁䅁允䅁䅁䄴䅄䅁䑁䅫李畁䑁䅕䅏䅁䅁杷允䅁䅁䅑䅁䑁䅁䅷䅁䭁䍁䐸䅁䭁䅁䅯䅁䭁䅁䅕䅁䉁䅁䅁允䅁䅁䅕婤奍䙂余吷䴸䅉䅅䅁䕁䅁䅁睁䵁䅁䅁权歂睁䅁权䭁䅁䅁权䙁䅁䅁允䅁䅁䅅䅁䙁䉁愱䑚晶硔䅊䍄䉁䅁䅁䅂䅁䅁䅍䅄䅁䅁䅯䅅䅑䅁䅯充䅁䅁䅯兣䅑䅁䅅䅁䉁䅁䅁权湂杁䅁䍄䉁䅁䅁䅂䅁䅁䅍䅄䅁䅁䅯八䅑䅁䅯䅂䅁䅁䅯內䅑䅁䅅䅁䉁䅁䅁兂䅁䅁䅁䡩漰兑杷允䅁䅁䅑䅁䑁䅁䅷䅁䭁䍁䙁䅁䭁䉁䜸䅁䭁䍁䝁䅁䉁䅁䅁允䅁䅁䅯来䅙䅁杷允䅁䅁䅍䅁䑁䅁䅷䅁䭁䭁䙍䅁䭁䍁䝑䅁䉁䅁䅁允䅁䅁䅯睚䅣䅁杷允䅁䅁䅑䅁䑁䅁䅷䅁䭁䱁䕁䅁䭁䉁䅅䅁䭁䡁䕅䅁䉁䅁䅁允䅁䅁䄴杅䅁䑁䅣䅏ㅁ䑁䅧李睁䑁䅁䅍䅁䅁杷允䅁䅁䅑䅁䑁䅁䅷䅁䭁乁䕑䅁䭁䉁䅅䅁䭁䡁䕙䅁䉁䅁䅁允䅁䅁䄴杅䅁䑁䅕免穁䑁䅙睍睁䑁䅁䅍䅁䅁杷允䅁䅁䅑䅁䑁䅁䅷䅁䭁佁䕷䅁䭁䉁䅅䅁䭁䡁䕉䅁䉁䅁䅁允䅁䅁䄴杅䅁䑁䅕䅏㍁䑁䅁䅍睁䑁䅁䅍䅁䅁杷允䅁䅁䅍䅁䑁䅁䅷䅁䭁佁䙣䅁䭁䍁䝙䅁䉁䅁䅁允䅁䅁䄴䅄䅁䑁䅫杍畁䑁䅑睍䅁䅁杷允䅁䅁䅑䅁䑁䅁䅷䅁䭁䅁䅧䅁䭁䉁䅅䅁䭁䅁䍑䅁䉁䅁䅁允䅁䅁䄴䅆䅁䑁䅅免㉁䑁䅕睍㉁䑁䅁䅍睁䅁䅁䍄䉁䅁䅁䅂䅁䅁䅍䅄䅁䅁䅯兹䅑䅁䅯䅂䅁䅁䅯䅨䅑䅁䅅䅁䉁䅁䅁兂䅁䅁䅁䨰乙兑杷允䅁䅁䅍䅁䑁䅁䅷䅁䭁䩁䔴䅁䭁䉁䜴䅁䉁䅁䅁允䅁䅁䅯兮䅙䅁杷允䅁䅁䅍䅁䑁䅁䅷䅁䭁䩁䔸䅁䭁䉁䜴䅁䉁䅁䅁允䅁䅁䅯杯䅙䅁杷允䅁䅁䅑䅁䑁䅁䅷䅁䭁䡁䙫䅁䭁䅁䅑䅁䭁䡁䕳䅁䉁䅁䅁允䅁䅁䅕䅁䅁䭁㑄啄䵅䅉䅅䅁䑁䅁䅁睁䵁䅁䅁权啂兂䅁权流杂䅁允䅁䅁䅅䅁佁䅁䄴䅁硁䑁䅁免畁䑁䅙兎䅁䅁杷允䅁䅁䅑䅁䑁䅁䅷䅁䭁䑁䙑䅁䭁䅁䅑䅁䭁䡁䕁䅁䉁䅁䅁允䅁䅁䅕䅁䅁偁ㅃ商䵅䅉䅅䅁䕁䅁䅁睁䵁䅁䅁权䡁睁䅁权䭁䅁䅁权⽄允䅁允䅁䅁䅅䅁䙁乁㕶浦㡱䉤䅊䍄䉁䅁䅁䅂䅁䅁䅍䅄䅁䅁䅯䅗䅕䅁䅯睡䅑䅁䅯杦䅑䅁䅅䅁䉁䅁䅁兂䑄匹捨㡪噌睐杷允䅁䅁䅍䅁䑁䅁䅷䅁䭁偁䘰䅁䭁䉁䝯䅁䉁䅁䅁允䅁䅁䅯杘䅙䅁杷允䅁䅁䅑䅁䑁䅁䅷䅁䭁䍁䌰䅁䭁䉁䅅䅁䭁䅁䅕䅁䉁䅁䅁允䅁䅁䄴䅇䅁䑁䅅杍㍁䑁䅉杍睁䑁䅁䅍睁䑁䅁䅍䅁䅁杷允䅁䅁䅍䅁䑁䅁䅷䅁䭁䑁䙅䅁䭁䉁䝧䅁䉁䅁䅁允䅁䅁䅯兏䅙䅁杷允䅁䅁䅑䅁䑁䅁䅷䅁䭁䭁䑑䅁䭁䅁䅑䅁䭁偁䈸䅁䉁䅁䅁允䅁䅁䅕䅁䅁䑁橋し䵅䅉䅅䅁䕁䅁䅁睁䵁䅁䅁权⭃䅂䅁权牂䅂䅁权瑂䅂䅁允䅁䅁䅅䅁䙁䩁奍䙂余兌䅆䍄䉁䅁䅁睁䅁䅁䅍䅄䅁䅁䅯䅴䅕䅁䅯䅇䅙䅁䅅䅁䉁䅁䅁权䕂杂䅁䍄䉁䅁䅁䅂䅁䅁䅍䅄䅁䅁䅯䅄䅉䅁䅯权䅁䅁䅯兂䅁䅁䅅䅁䉁䅁䅁兂睃浣剩吷湷䅑杷允䅁䅁䅑䅁䑁䅁䅷䅁䭁䕁䙕䅁䭁䝁䕳䅁䭁䡁䕉䅁䉁䅁䅁允䅁䅁䅕䅁䅁䅁䅁䰴䴸䅉䅅䅁䕁䅁䅁睁䵁䅁䅁权偁杂䅁权䕁䅁䅁权㥂䅂䅁允䅁䅁䅅䅁䙁䅁䅁䅁䥂桂䉸䍄䉁䅁䅁䅂䅁䅁䅍䅄䅁䅁䅯䄵䅑䅁䅯睡䅑䅁䅯䅧䅑䅁䅅䅁䉁䅁䅁兂㍁啩杆搵煄睶杷允䅁䅁䅑䅁䑁䅁䅷䅁䭁偁䘴䅁䭁䅁䅑䅁䭁䡁䕁䅁䉁䅁䅁允䅁䅁䅕䅁䅁偁癁う䵅䅉䅅䅁䕁䅁䅁睁䵁䅁䅁权啁杁䅁权䭁䅁䅁权䙁䅁䅁允䅁䅁䅅䅁䙁䙁余扌摋⬷⽣䍄䉁䅁䅁䅂䅁䅁䅍䅄䅁䅁䅯典䅕䅁䅯睡䅑䅁䅯睥䅑䅁䅅䅁䉁䅁䅁兂歂㥏倹婪畦睐杷允䅁䅁䅑䅁䑁䅁䅷䅁䭁䝁䙙䅁䭁䅁䅑䅁䭁䡁䕫䅁䉁䅁䅁允䅁䅁䅕䅁䅁䭁䉸歆䵅䅉䅅䅁䕁䅁䅁睁䵁䅁䅁权奄䅂䅁权䕁䅁䅁权あ䅂䅁允䅁䅁䅅䅁䙁䅁䅁䅁兂硃䉎䍄䉁䅁䅁䅂䅁䅁䅍䅄䅁䅁䅯䅣䅕䅁䅯䅂䅁䅁䅯入䅑䅁䅅䅁䉁䅁䅁兂䅁䅁䅁䌴氰兑杷允䅁䅁䅑䅁䑁䅁䅷䅁䭁䙁䙫䅁䭁䉁䅅䅁䭁䡁䕕䅁䉁䅁䅁允䅁䅁䄴䅆䅁䑁䅅睍穁䑁䅉䅏睁䑁䅁䅍睁䅁䅁䍄䉁䅁䅁䅂䅁䅁䅍䅄䅁䅁䅯免䅕䅁䅯睈䅙䅁䅯䅉䅙䅁䅅䅁䉁䅁䅁权㑁杂䅁䍄䉁䅁䅁睁䅁䅁䅍䅄䅁䅁䅯眹䅕䅁䅯䅊䅙䅁䅅䅁䉁䅁䅁权塂元䅁䍄䉁䅁䅁睁䅁䅁䅍䅄䅁䅁䅯免䅕䅁䅯䅊䅙䅁䅅䅁䉁䅁䅁权奂元䅁䍄䉁䅁䅁睁䅁䅁䅍䅄䅁䅁䅯儳䅕䅁䅯䅊䅙䅁䅅䅁䉁䅁䅁权䉁睂䅁䍄䉁䅁䅁䅂䅁䅁䅍䅄䅁䅁䅯允䅕䅁䅯䅂䅁䅁䅯䅧䅑䅁䅅䅁䉁䅁䅁兂䅁䅁䅁佑敉兑杷允䅁䅁䅑䅁䑁䅁䅷䅁䭁䡁䅳䅁䭁䅁䍅䅁䭁䅁䍕䅁䉁䅁䅁允䅁䅁䅕汈癭䰲挱へ䵁䅉䅅䅁䕁䅁䅁睁䵁䅁䅁权扁允䅁权䕁䅁䅁权䙁䅁䅁允䅁䅁䅅䅁䙁䅁䅁䥁䩄灙䉊䍄䉁䅁䅁䅂䅁䅁䅍䅄䅁䅁䅯杅䅙䅁䅯睡䅑䅁䅯睢䅑䅁䅅䅁䉁䅁䅁兂灁䥘䌯匹捪睐杷允䅁䅁䅍䅁䑁䅁䅷䅁䭁䉁䝁䅁䭁䉁䜴䅁䉁䅁䅁允䅁䅁䅯兺䅣䅁杷允䅁䅁䅍䅁䑁䅁䅷䅁䭁䩁䕅䅁䭁䉁䝷䅁䉁䅁䅁允䅁䅁䅯杗䅙䅁杷允䅁䅁䅑䅁䑁䅁䅷䅁䭁䑁䙷䅁䭁䅁䅑䅁䭁䡁䔰䅁䉁䅁䅁允䅁䅁䅕䅁䅁䩁穄唫䵁䅉䅅䅁䑁䅁䅁睁䵁䅁䅁权湃兂䅁权捁杂䅁允䅁䅁䅅䅁䭁䕁䡉䅁䵁䅉䅅䅁䕁䅁䅁睁䵁䅁䅁权䩂睁䅁权剁䅁䅁权䙁䅁䅁允䅁䅁䅅䅁佁䉁䅑䅁㕁䑁䅉杍睁䑁䅣睍㑁䑁䅉䅏䅁䅁杷允䅁䅁䅍䅁䑁䅁䅷䅁䭁䩁䙧䅁䭁䉁䝧䅁䉁䅁䅁允䅁䅁䅯兇䅙䅁杷允䅁䅁䅑䅁䑁䅁䅷䅁䭁䥁䕷</t>
  </si>
  <si>
    <t>䅁䭁䝁䕳䅁䭁䡁䕯䅁䉁䅁䅁允䅁䅁䅕㘱睎児塲稴䴸䅉䅅䅁䕁䅁䅁睁䵁䅁䅁权潃兂䅁权牂䅂䅁权㝂䅂䅁允䅁䅁䅅䅁䙁䑁ㄸ牘䩰佄⽙䍄䉁䅁䅁睁䅁䅁䅍䅄䅁䅁䅯睸䅕䅁䅯䅈䅙䅁䅅䅁䉁䅁䅁权楃杂䅁䍄䉁䅁䅁䅂䅁䅁䅍䅄䅁䅁䅯杤䅅䅁䅯允䅉䅁䅯睁䅉䅁䅅䅁䉁䅁䅁兂䭃南䜫祱捄䅑杷允䅁䅁䅑䅁䑁䅁䅷䅁䭁䵁䕷䅁䭁䅁䅑䅁䭁䡁䔰䅁䉁䅁䅁允䅁䅁䅕䅁䅁䕁㙔䕏䵅䅉䅅䅁䕁䅁䅁睁䵁䅁䅁权獃䅂䅁权䕁䅁䅁权㥂䅂䅁允䅁䅁䅅䅁䙁䅁䅁䅁权昶䄵䍄䉁䅁䅁䅂䅁䅁䅍䅄䅁䅁䅯䅂䅙䅁䅯充䅁䅁䅯睥䅑䅁䅅䅁䉁䅁䅁杄啁䅁䅁杍㑁䑁䅁睍穁䑁䅅䅍睁䑁䅁䅁䵁䅉䅅䅁䑁䅁䅁睁䵁䅁䅁权㍁兂䅁权敁杂䅁允䅁䅁䅅䅁䭁䵁䝫䅁䵁䅉䅅䅁䕁䅁䅁睁䵁䅁䅁权汃䅂䅁权牂䅂䅁权㝂䅂䅁允䅁䅁䅅䅁䙁䵁㌯⭕汏⽭⽧䍄䉁䅁䅁䅂䅁䅁䅍䅄䅁䅁䅯䅕䅕䅁䅯睡䅑䅁䅯䅣䅑䅁䅅䅁䉁䅁䅁兂㡄晱午坔潌睐杷允䅁䅁䅍䅁䑁䅁䅷䅁䭁䑁䙳䅁䭁䉁䝯䅁䉁䅁䅁允䅁䅁䅯杙䅙䅁杷允䅁䅁䅑䅁䑁䅁䅷䅁䭁䉁䙍䅁䭁䝁䕳䅁䭁䡁䕑䅁䉁䅁䅁允䅁䅁䅕䭆䠵場啯樵䴸䅉䅅䅁䕁䅁䅁睁䵁䅁䅁权奁兂䅁权䕁䅁䅁权㙂䅂䅁允䅁䅁䅅䅁䙁䅁䅁䅁元稫䉬䍄䉁䅁䅁䅂䅁䅁䅍䅄䅁䅁䅯睸䅕䅁䅯睡䅑䅁䅯䅨䅑䅁䅅䅁䉁䅁䅁兂䝁婧䑖㉩牺睐杷允䅁䅁䅑䅁䑁䅁䅷䅁䭁佁䙕䅁䭁䝁䕳䅁䭁䡁䕑䅁䉁䅁䅁允䅁䅁䅕噋偹癷潕䐳䴸䅉䅅䅁䕁䅁䅁睁䵁䅁䅁权䭁杂䅁权剁䅁䅁权㑂䅂䅁允䅁䅁䅅䅁佁䉁䅑䅁祁䑁䅍䅍㕁䑁䅧李祁䑁䅙䅍䅁䅁杷允䅁䅁䅑䅁䑁䅁䅷䅁䭁䩁䕯䅁䭁䝁䕳䅁䭁䡁䔸䅁䉁䅁䅁允䅁䅁䅕浚浚浚浚爵䴸䅉䅅䅁䑁䅁䅁睁䵁䅁䅁权塁杂䅁权敁杂䅁允䅁䅁䅅䅁䭁䵁䝣䅁䵁䅉䅅䅁䕁䅁䅁睁䵁䅁䅁权穃兂䅁权牂䅂䅁权䉃䅂䅁允䅁䅁䅅䅁䙁䅁坒楄礲敮⽣䍄䉁䅁䅁䅂䅁䅁䅍䅄䅁䅁䅯杄䅙䅁䅯䅂䅁䅁䅯兢䅑䅁䅅䅁䉁䅁䅁兂䅁䅁䅁䴱村兑杷允䅁䅁䅍䅁䑁䅁䅷䅁䭁䱁䕑䅁䭁䉁䜴䅁䉁䅁䅁允䅁䅁䅯杖䅙䅁杷允䅁䅁䅑䅁䑁䅁䅷䅁䭁䅁䝳䅁䭁䝁䕳䅁䭁䝁䔰䅁䉁䅁䅁允䅁䅁䅕䅁䅁䅁䅁䐴䴸䅉䅅䅁䑁䅁䅁睁䵁䅁䅁权奄䅂䅁权慁杂䅁允䅁䅁䅅䅁䭁䍁䝳䅁䵁䅉䅅䅁䕁䅁䅁睁䵁䅁䅁权塄兂䅁权剁䅁䅁权硂䅂䅁允䅁䅁䅅䅁佁䉁䅉䅁㉁䑁䅅兎穁䑁䅕䅍睁䑁䅁䅁䵁䅉䅅䅁䕁䅁䅁睁䵁䅁䅁权㍁兂䅁权剁䅁䅁权䕃䅂䅁允䅁䅁䅅䅁䭁䕁䅣䅁䵁䅉䅅䅁䕁䅁䅁睁䵁䅁䅁权湂䅁䅁权剁䅁䅁权䙁䅁䅁允䅁䅁䅅䅁佁䉁䅑䅁ぁ䑁䅧兎ぁ䑁䅁䅍睁䑁䅁䅍䅁䅁杷允䅁䅁䅑䅁䑁䅁䅷䅁䭁䉁䘰䅁䭁䝁䕳䅁䭁䡁䕁䅁䉁䅁䅁允䅁䅁䅕䥕堲桢䑋䐰䴸䅉䅅䅁䑁䅁䅁睁䵁䅁䅁权塂兂䅁权歁杂䅁允䅁䅁䅅䅁䭁䵁䩑䅁䵁䅉䅅䅁䕁䅁䅁睁䵁䅁䅁权㉄䅂䅁权䕁䅁䅁权⽂䅂䅁允䅁䅁䅅䅁䙁䅁䅁䅁睁䉲䉒䍄䉁䅁䅁䅂䅁䅁䅍䅄䅁䅁䅯䅚䅕䅁䅯䅂䅁䅁䅯睸䅫䅁䅅䅁䉁䅁䅁兂䅁䅁䅃䙁兎兑杷允䅁䅁䅑䅁䑁䅁䅷䅁䭁䱁䙑䅁䭁䉁䜸䅁䭁䍁䝁䅁䉁䅁䅁允䅁䅁䅯眰䅣䅁杷允䅁䅁䅍䅁䑁䅁䅷䅁䭁佁䕍䅁䭁䉁䝧䅁䉁䅁䅁允䅁䅁䅯兏䅙䅁杷允䅁䅁䅑䅁䑁䅁䅷䅁䭁䡁䍙䅁䭁䅁䅯䅁䭁偁䈸䅁䉁䅁䅁允䅁䅁䅕匳䝑婧䑖い䵁䅉䅅䅁䕁䅁䅁睁䵁䅁䅁权晃杁䅁权䕁䅁䅁权⽄允䅁允䅁䅁䅅䅁䙁䅁䅁䅁䝃塵䉖䍄䉁䅁䅁䅂䅁䅁䅍䅄䅁䅁䅯兯䅕䅁䅯睡䅑䅁䅯睦䅑䅁䅅䅁䉁䅁䅁兂卂䉵䘶ㄶ㑈睐杷允䅁䅁䅑䅁䑁䅁䅷䅁䭁䅁䅷䅁䭁䉁䅅䅁䭁䅁䅕䅁䉁䅁䅁允䅁䅁䄴䅆䅁䑁䅅兎㑁䑁䅕䅍睁䑁䅁䅍睁䅁䅁䍄䉁䅁䅁䅂䅁䅁䅍䅄䅁䅁䅯朷䅑䅁䅯睡䅑䅁䅯兤䅑䅁䅅䅁䉁䅁䅁兂䑄匹捨㡪䙉䅑杷允䅁䅁䅑䅁䑁䅁䅷䅁䭁䍁䘰䅁䭁䝁䕳䅁䭁䵁䩣䅁䉁䅁䅁允䅁䅁䅕㘱睎児塲稹䴸䅉䅅䅁䕁䅁䅁睁䵁䅁䅁权㉁兂䅁权䕁䅁䅁权䅃䅂䅁允䅁䅁䅅䅁䙁䅁䅁䅁捃䉍䈵䍄䉁䅁䅁䅂䅁䅁䅍䅄䅁䅁䅯睁䅙䅁䅯䅂䅁䅁䅯睦䅑䅁䅅䅁䉁䅁䅁兂䅁䅁䅁䌰佑兑杷允䅁䅁䅑䅁䑁䅁䅷䅁䭁䉁䝕䅁䭁䅁䅑䅁䭁䡁䕳䅁䉁䅁䅁允䅁䅁䅕䅁䅁䕁煁ぉ䵅䅉䅅䅁䕁䅁䅁睁䵁䅁䅁权敄䅃䅁权牂䅂䅁权㙂䅂䅁允䅁䅁䅅䅁䙁佁剸䉵䘶㜶⽇䍄䉁䅁䅁睁䅁䅁䅍䅄䅁䅁䅯杉䅕䅁䅯䅊䅙䅁䅅䅁䉁䅁䅁权允䅂䅁䍄䉁䅁䅁睁䅁䅁䅍䅄䅁䅁䅯兑䅕䅁䅯䅇䅙䅁䅅䅁䉁䅁䅁权灁杂䅁䍄䉁䅁䅁睁䅁䅁䅍䅄䅁䅁䅯兹䅕䅁䅯杈䅙䅁䅅䅁䉁䅁䅁权㥁䅃䅁䍄䉁䅁䅁䅂䅁䅁䅍䅄䅁䅁䅯睺䅑䅁䅯䅂䅁䅁䅯杧䅑䅁䅅䅁䉁䅁䅁兂䅁䅁䅁䝔ㅣ兑杷允䅁䅁䅑䅁䑁䅁䅷䅁䭁乁䙍䅁䭁䅁䅑䅁䭁䵁䩣䅁䉁䅁䅁允䅁䅁䅕䅁䅁乁䕄が䵅䅉䅅䅁䕁䅁䅁睁䵁䅁䅁权獁睁䅁权䕁䅁䅁权䙁䅁䅁允䅁䅁䅅䅁䙁䅁䅁䅁啃坰䉆䍄䉁䅁䅁睁䅁䅁䅍䅄䅁䅁䅯䅔䅕䅁䅯䅊䅙䅁䅅䅁䉁䅁䅁权允䅂䅁䍄䉁䅁䅁䅂䅁䅁䅍䅄䅁䅁䅯睑䅉䅁䅯权䅁䅁䅯兂䅁䅁䅅䅁䉁䅁䅁兂偃癷潕䅘游䅑杷允䅁䅁䅑䅁䑁䅁䅷䅁䭁䍁䑳䅁䭁䅁䅯䅁䭁偁䈸䅁䉁䅁䅁允䅁䅁䅕㝤昶楇搯ぃ䵁䅉䅅䅁䕁䅁䅁睁䵁䅁䅁权⽂睁䅁权剁䅁䅁权䙁䅁䅁允䅁䅁䅅䅁佁䉁䅑䅁祁䑁䅍睎ぁ䑁䅁䅍睁䑁䅁䅍䅁䅁杷允䅁䅁䅍䅁䑁䅁䅷䅁䭁佁䕍䅁䭁䍁䝙䅁䉁䅁䅁允䅁䅁䄴䅄䅁䑁䅫䅏畁䑁䅉杍䅁䅁杷允䅁䅁䅑䅁䑁䅁䅷䅁䭁䩁䕫䅁䭁䅁䅑䅁䭁䡁䔸䅁䉁䅁䅁允䅁䅁䅕䅁䅁䕁㝗歐䵅䅉䅅䅁䕁䅁䅁睁䵁䅁䅁权䱁兂䅁权牂䅂䅁权㉂䅂䅁允䅁䅁䅅䅁䙁䉁愱䑚晶⭔⽅䍄䉁䅁䅁䅂䅁䅁䅍䅄䅁䅁䅯䅓䅕䅁䅯睡䅑䅁䅯䅣䅑䅁䅅䅁䉁䅁䅁兂獄払敧敨灶睐杷允䅁䅁䅑䅁䑁䅁䅷䅁䭁䩁䙣䅁䭁䅁䅑䅁䭁䥁䕑䅁䉁䅁䅁允䅁䅁䅕䅁䅁䥧䵖啕䵅䅉䅅䅁䑁䅁䅁睁䵁䅁䅁权䝂兂䅁权慁杂䅁允䅁䅁䅅䅁䭁䙁䡁䅁䵁䅉䅅䅁䕁䅁䅁睁䵁䅁䅁权佂兂䅁权牂䅂䅁权祂䅂䅁允䅁䅁䅅䅁䙁䭁扡䍸睃橣䅎䍄䉁䅁䅁䅂䅁䅁䅍䅄䅁䅁䅯兯䅑䅁䅯睡䅑䅁䅯䅣䅑䅁䅅䅁䉁䅁䅁兂浂浚浚浚㉢睐杷允䅁䅁䅑䅁䑁䅁䅷䅁䭁䅁䝁䅁䭁䅁䅑䅁䭁䡁䕫䅁䉁䅁䅁允䅁䅁䅕䅁䅁䥁偁䔸䵁䅉䅅䅁䕁䅁䅁睁䵁䅁䅁权摂睁䅁权䕁䅁䅁权䙁䅁䅁允䅁䅁䅅䅁䙁䅁䅁䅁坃奕䉨䍄䉁䅁䅁䅂䅁䅁䅍䅄䅁䅁䅯杯䅕䅁䅯充䅁䅁䅯兣䅑䅁䅅䅁䉁䅁䅁杄啁䅁䅁䅏ぁ䑁䅑䅎㉁䑁䅅李㑁䑁䅕䅁䵁䅉䅅䅁䕁䅁䅁睁䵁䅁䅁权歁兂䅁权剁䅁䅁权療䅂䅁允䅁䅁䅅䅁佁䉁䅑䅁硁䑁䅅睍ぁ䑁䅣睍硁䑁䅁睎䅁䅁杷允䅁䅁䅍䅁䑁䅁䅷䅁䭁䝁䙧䅁䭁䉁䝯䅁䉁䅁䅁允䅁䅁䅯䅷䅙䅁杷允䅁䅁䅑䅁䑁䅁䅷䅁䭁䡁䉁䅁䭁䉁䅅䅁䭁䅁䅕䅁䉁䅁䅁允䅁䅁䄴杆䅁䑁䅅䅍睁䑁䅉䅍睁䑁䅁䅍睁䑁䅁䅁䵁䅉䅅䅁䕁䅁䅁睁䵁䅁䅁权塄兂䅁权牂䅂䅁权⽂䅂䅁允䅁䅁䅅䅁䙁䭁睒児塲⽯⽁䍄䉁䅁䅁䅂䅁䅁䅍䅄䅁䅁䅯关䅕䅁䅯睡䅑䅁䅯䅤䅑䅁䅅䅁䉁䅁䅁兂獄払敧敨硵睐杷允䅁䅁䅍䅁䑁䅁䅷䅁䭁乁䕙䅁䭁䉁䝷䅁䉁䅁䅁允䅁䅁䅯䄷䅙䅁杷允䅁䅁䅑䅁䑁䅁䅷䅁䭁䑁䙳䅁䭁䉁䅅䅁䭁䥁䕍䅁䉁䅁䅁允䅁䅁䄴䅆䅁䑁䅕李睁䑁䅧睎㑁䑁䅁䅍睁䅁䅁䍄䉁䅁䅁䅂䅁䅁䅍䅄䅁䅁䅯䅺䅍䅁䅯权䅁䅁䅯眯䅅䅁䅅䅁䉁䅁䅁兂䡄穓䩥契ぁ䅑杷允䅁䅁䅑䅁䑁䅁䅷䅁䭁䅁䝑䅁䭁䝁䕳䅁䭁䝁䔰䅁䉁䅁䅁允䅁䅁䅕余兘瑉㕶橶䴸䅉䅅䅁䑁䅁䅁睁䵁䅁䅁权䝂兂䅁权捁杂䅁允䅁䅁䅅䅁䭁䙁䝍䅁䵁䅉䅅䅁䕁䅁䅁睁䵁䅁䅁权ㅃ兂䅁权牂䅂䅁权䅃䅂䅁允䅁䅁䅅䅁䙁䭁睒児塲㥯⽁䍄䉁䅁䅁䅂䅁䅁䅍䅄䅁䅁䅯䅂䅙䅁䅯䅂䅁䅁䅯兤䅑䅁䅅䅁䉁䅁䅁兂䅁䅁䅁䭰歅兑杷允䅁䅁䅍䅁䑁䅁䅷䅁䭁䍁䘰䅁䭁䉁䝯䅁䉁䅁䅁允䅁䅁䅯朱䅙䅁杷允䅁䅁䅑䅁䑁䅁䅷䅁䙁䅁䅁䕁祂ㅗ䉊权䭁䅁䅁权⽄允䅁允䅁䅁䅅䅁䭁䕁䅣䅁䵁䅉䅅䅁䕁䅁䅁睁䵁䅁䅁权桁允䅁权䉁杁䅁权䑁杁䅁允䅁䅁䅅䅁䙁偁儹慗䭉⭲䅂䍄䉁䅁䅁䅂䅁䅁䅍䅄䅁䅁䅯兯䅕䅁䅯睡䅑䅁䅯兤䅑䅁䅅䅁䉁䅁䅁兂扄堫焵䡶呓睐杷允䅁䅁䅑䅁䑁䅁䅷䅁䭁佁䙧䅁䭁䝁䕳䅁䭁䥁䕕䅁䉁䅁䅁允䅁䅁䅕祇搯䅊䉡戳䴸䅉䅅䅁䑁䅁䅁睁䵁䅁䅁权剃兂䅁权流杂䅁允䅁䅁䅅䅁佁䅁䅷䅁㕁䑁䅧杌㍁䑁䅫䅁䵁䅉䅅䅁䕁䅁䅁睁䵁䅁䅁权䡂兂䅁权牂䅂䅁权療䅂䅁允䅁䅁䅅䅁䙁䱁穢搯㑒儶䅂䍄䉁䅁䅁䅂䅁䅁䅍䅄䅁䅁䅯䅺䅕䅁䅯䅂䅁䅁䅯兤䅑䅁䅅䅁䉁䅁䅁兂䅁䅁䅁䝷歉兑杷允䅁䅁䅍䅁䑁䅁䅷䅁䭁䍁䘴䅁䭁䉁䝯䅁䉁䅁䅁允䅁䅁䅯䅷䅙䅁杷允䅁䅁䅑䅁䑁䅁䅷䅁䭁䵁䙣䅁䭁䅁䅑䅁䭁䡁䔴䅁䉁䅁䅁允䅁䅁䅕䅁䅁䭁㡄う䵅䅉䅅䅁䕁䅁䅁睁䵁䅁䅁权睁杁䅁权剁䅁䅁权⽄允䅁允䅁䅁䅅䅁佁䉁䅙䅁ぁ䑁䅅睍㑁䑁䅕䅍睁䑁䅁䅍睁䅁䅁䍄䉁䅁䅁䅂䅁䅁䅍䅄䅁䅁䅯兒䅕䅁䅯充䅁䅁䅯全䅑䅁䅅䅁䉁䅁䅁杄啁䅁䅁睍硁䑁䅅兎穁䑁䅑䅍睁䑁䅁䅁䵁䅉䅅䅁䑁䅁䅁睁䵁䅁䅁权䭄兂䅁权捁杂䅁允䅁䅁䅅䅁䭁䕁䝅䅁䵁䅉䅅䅁䕁䅁䅁睁䵁䅁䅁权硁兂䅁权牂䅂䅁权睂䅂䅁允䅁䅁䅅䅁䙁䍁捬㡪ㅌ偋⽁䍄䉁䅁䅁䅂䅁䅁䅍䅄䅁䅁䅯杘䅕䅁䅯充䅁䅁䅯䅤䅑䅁䅅䅁䉁䅁䅁杄十䅁䅁李睁䑁䅉睎ぁ䑁䅁䅍睁䅁䅁䍄䉁䅁䅁睁䅁䅁䅍䅄䅁䅁䅯眵䅕䅁䅯䅈䅙䅁䅅䅁䉁䅁䅁权楂杂䅁䍄䉁䅁䅁睁䅁䅁䅍䅄䅁䅁䅯䅱䅕䅁䅯杇䅙䅁䅅䅁䉁䅁䅁权時杂䅁䍄䉁䅁䅁䅂䅁䅁䅍䅄䅁䅁䅯兕䅁䅁䅯权䅁䅁䅯兂䅁䅁䅅䅁䉁䅁䅁兂敂歵䵫楁女䅑杷允䅁䅁䅑䅁䑁䅁䅷䅁䭁䭁䕧䅁䭁䉁䅅䅁䭁䡁䕫䅁䉁䅁䅁允䅁䅁䄴䅆䅁䑁䅣杍硁䑁䅅䅎祁䑁䅁䅍睁䅁䅁䍄䉁䅁䅁睁䅁䅁䅍䅄䅁䅁䅯朱䅑䅁䅯杊䅙䅁䅅䅁䉁䅁䅁杄䵁䅁䅁李㕁䍁䄴李㉁䅁䅁䍄䉁䅁䅁䅂䅁䅁䅍䅄䅁䅁䅯儷䅕䅁䅯充䅁䅁䅯內䅑䅁䅅䅁䉁䅁䅁杄啁䅁䅁免ぁ䑁䅙䅍穁䑁䅧䅍睁䑁䅁䅁䵁䅉䅅䅁䕁䅁䅁睁䵁䅁䅁权瑂杁䅁权䭁䅁䅁权䙁䅁䅁允䅁䅁䅅䅁䙁偁潙䥘䌯改⽷䍄䉁䅁䅁䅂䅁䅁䅍䅄䅁䅁䅯睢䅕䅁䅯睡䅑䅁䅯睥䅑䅁䅅䅁䉁䅁䅁兂⭄䠱灪橊歈睶杷允䅁䅁䅑䅁䑁䅁䅷䅁䭁䭁䙕䅁䭁䉁䅅䅁䭁䥁䕕䅁䉁䅁䅁允䅁䅁䄴杅䅁䑁䅙䅍ㅁ䑁䅣䅍睁䑁䅁䅍䅁䅁杷允䅁䅁䅍䅁䑁䅁䅷䅁䭁䩁䕫䅁䭁䉁䝷䅁䉁䅁䅁允䅁䅁䅯睔䅙䅁杷允䅁䅁䅑䅁䑁䅁䅷䅁䭁䥁䅷䅁䭁䉁䅅䅁䭁䅁䍑䅁䉁䅁䅁允䅁䅁䄴䅆䅁䑁䅫兏祁䑁䅁䅍睁䑁䅁䅍睁䅁䅁䍄䉁䅁䅁䅂䅁䅁䅍䅄䅁䅁䅯先䅍䅁䅯䅂䅁䅁䅯眯䅅䅁䅅䅁䉁䅁䅁兂䅁䅁䅁瀵ㅑ兑杷允䅁䅁䅍䅁䑁䅁䅷䅁䭁䩁䕫䅁䭁䍁䝙䅁䉁䅁䅁允䅁䅁䄴䅄䅁䑁䅫李畁䑁䅅兏䅁䅁杷允䅁䅁䅑䅁䑁䅁䅷䅁䭁䭁䕁䅁䭁䅁䅑䅁䭁䡁䕙䅁䉁䅁䅁允䅁䅁䅯睒䅁䅁杷允䅁䅁䅑䅁䑁䅁䅷䅁䭁䅁䜰䅁䭁䅁䅑䅁䭁䥁䕉䅁䉁䅁䅁允䅁䅁䅕䅁䅁䡁潁歍䵅䅉䅅䅁䑁䅁䅁睁䵁䅁䅁权䉂兂䅁权歁杂䅁允䅁䅁䅅䅁䭁䉁䕁䅁䵁䅉䅅䅁䕁䅁䅁睁䵁䅁䅁权呃䅂䅁权牂䅂䅁权睂䅂䅁允䅁䅁䅅䅁䙁偁潙䥘䌯昹⽑䍄䉁䅁䅁䅂䅁䅁䅍䅄䅁䅁䅯杴䅍䅁䅯权䅁䅁䅯眯䅅䅁䅅䅁䉁䅁䅁兂㉄䙋偹湷啕䅑杷允䅁䅁䅍䅁䑁䅁䅷䅁䭁䥁䙷䅁䭁䉁䝧䅁䉁䅁䅁允䅁䅁䅯杓䅙䅁杷允䅁䅁䅍䅁䑁䅁䅷䅁䭁乁䕁䅁䭁䉁䝷䅁䉁䅁䅁允䅁䅁䅯其䅙䅁杷允䅁䅁䅑䅁䑁䅁䅷䅁䭁䡁䉳䅁䭁䅁䍅䅁䭁䅁䍕䅁䉁䅁䅁允䅁䅁䅕洳䙥祴㉇䕸䵁䅉䅅䅁䑁䅁䅁睁䵁䅁䅁权䵃兂䅁权歁杂䅁允䅁䅁䅅䅁䭁䝁䩁䅁䵁䅉䅅䅁䕁䅁䅁睁䵁䅁䅁权噄䅂䅁权剁䅁䅁权あ䅂䅁允䅁䅁䅅䅁佁䉁䅉䅁ㅁ䑁䅙睍ㅁ䑁䅉䅍睁䑁䅁䅁䵁䅉䅅䅁䕁䅁䅁睁䵁䅁䅁权橁兂䅁权牂䅂䅁权睂䅂䅁允䅁䅁䅅䅁䙁䑁敖歵䵫瑁⽍䍄䉁䅁䅁䅂䅁䅁䅍䅄䅁䅁䅯兘䅉䅁䅯充䅁䅁䅯眯䅅䅁䅅䅁䉁䅁䅁杄啁䅁䅁䅏睁䑁䅧兏睁䑁䅁䅍睁䑁䅁䅁䵁䅉䅅䅁䕁䅁䅁睁䵁䅁䅁权䩄䅂䅁权牂䅂䅁权⭂䅂䅁允䅁䅁䅅䅁䙁䍁搯䅊䉡晬⽅䍄䉁䅁䅁䅂䅁䅁䅍䅄䅁䅁䅯先䅕䅁䅯睡䅑䅁䅯兢䅑䅁䅅䅁䉁䅁䅁兂楂䙅㕧䵴坪睐杷允䅁䅁䅑䅁䑁䅁䅷䅁䭁䝁䉉䅁䭁䉁䅅䅁䭁䅁䍑䅁䉁䅁䅁允䅁䅁䄴䅆䅁䑁䅉䅏祁䑁䅁免㍁䑁䅁䅍睁䅁䅁䍄䉁䅁䅁䅂䅁䅁䅍䅄䅁䅁䅯典䅉䅁䅯权䅁䅁䅯眯䅅䅁䅅䅁䉁䅁䅁兂睄㡰䱚㑎瑮睐杷允䅁䅁䅍䅁䑁䅁䅷䅁䭁䥁䙷䅁䭁䍁䝙䅁䉁䅁䅁允䅁䅁䄴䅄䅁䑁䅫䅏畁䑁䅉䅏䅁䅁杷允䅁䅁䅑䅁䑁䅁䅷䅁䭁䑁䅅䅁䭁䅁䍅䅁䭁䅁䍉䅁䉁䅁䅁允䅁䅁䅕畷ㅄ䘹剥啹䵁䅉䅅䅁䑁䅁䅁睁䵁䅁䅁权卄䅂䅁权奁杂䅁允䅁䅁䅅䅁䭁䡁䝷䅁䵁䅉䅅䅁䑁䅁䅁睁䵁䅁䅁权ㅄ兂䅁权奁杂䅁允䅁䅁䅅䅁䭁䉁䝫䅁䵁䅉䅅䅁䑁䅁䅁睁䵁䅁䅁权牃䅂䅁权捁杂䅁允䅁䅁䅅䅁䭁䥁䝳䅁䵁䅉䅅䅁䑁䅁䅁睁䵁䅁䅁权時兂䅁权捁杂䅁允䅁䅁䅅䅁䭁䑁䝉䅁䵁䅉䅅䅁䕁䅁䅁睁䵁䅁䅁权楃兂䅁权牂䅂䅁权㕂䅂䅁允䅁䅁䅅䅁䙁䍁䝕婧䑖㥩⽓䍄䉁䅁䅁䅂䅁䅁䅍䅄䅁䅁䅯儹䅕䅁䅯睡䅑䅁䅯杦䅑䅁䅅䅁䉁䅁䅁兂䅁䅁䅁䅁潄睐杷允䅁䅁䅑䅁䑁䅁䅷䅁䭁偁䙕䅁䭁䉁䜸䅁䭁䍁䝁䅁䉁䅁䅁允䅁䅁䅯儳䅣䅁杷允䅁䅁䅍䅁䑁䅁䅷䅁䭁偁䙍䅁䭁䉁䜴䅁䉁䅁䅁允䅁䅁䅯眳䅣䅁杷允䅁䅁䅑䅁䑁䅁䅷䅁䭁䭁䕯䅁䭁䅁䅑䅁䭁䡁䕣䅁䉁䅁䅁允䅁䅁䅕䅁䅁䡁㑄䕏䵅䅉䅅䅁䕁䅁䅁睁䵁䅁䅁权牂兂䅁权䕁䅁䅁权硂䅂䅁允䅁䅁䅅䅁䙁䅁䅁䥁䉂浢䉆䍄䉁䅁䅁睁䅁䅁䅍䅄䅁䅁䅯睺䅑䅁䅯䅈䅙䅁䅅䅁䉁䅁䅁权祁杂䅁䍄䉁䅁䅁䅂䅁䅁䅍䅄䅁䅁䅯䅱䅕䅁䅯䅂䅁䅁䅯杣䅑䅁䅅䅁䉁䅁䅁兂䅁䅁䅁䭑㝢䅑杷允䅁䅁䅑䅁䑁䅁䅷䅁䭁䙁䑕䅁䭁䉁䅅䅁䭁䅁䅕䅁䉁䅁䅁允䅁䅁䄴杅䅁䑁䅕兏睁䑁䅧兎睁䑁䅁䅍䅁䅁杷允䅁䅁䅑䅁䑁䅁䅷䅁䭁偁䙣䅁䭁䉁䅅䅁䭁䥁䕁䅁䉁䅁䅁允䅁䅁䄴䅆䅁䑁䅅免㑁䑁䅅睎ぁ䑁䅁䅍睁䅁䅁䍄䉁䅁䅁䅂䅁䅁䅍䅄䅁䅁䅯兴䅉䅁䅯充䅁䅁䅯眯䅅䅁䅅䅁䉁䅁䅁杄啁䅁䅁杍㉁䑁䅑䅍ㅁ䑁䅍䅍睁䑁䅁䅁䵁䅉䅅䅁䕁䅁䅁睁䵁䅁䅁权䭁兂䅁权䕁䅁䅁权祂䅂䅁允䅁䅁䅅䅁䙁䅁䅁䅁坁樱䉆䍄䉁䅁䅁睁䅁䅁䅍䅄䅁䅁䅯杅䅕䅁䅯杇䅙䅁䅅䅁䉁䅁䅁权婂杂䅁䍄䉁䅁䅁䅂䅁䅁䅍䅄䅁䅁䅯䅱䅁䅁䅯权䅁䅁䅯兂䅁䅁䅅䅁䉁䅁䅁兂歃䑣䬰㈱楍䅑杷允䅁䅁䅑䅁䑁䅁䅷䅁䭁䵁䘸䅁䭁䅁䅑䅁䭁䡁䕁䅁䉁䅁䅁允䅁䅁䅕䅁䅁䙁啺歏䵅䅉䅅䅁䑁䅁䅁睁䵁䅁䅁权㥃䅂䅁权歁杂䅁允䅁䅁䅅䅁䭁䝁䩑䅁䵁䅉䅅䅁䕁䅁䅁睁䵁䅁䅁权䝁兂䅁权剁䅁䅁权睂䅂䅁允䅁䅁䅅䅁佁䉁䅉䅁祁䑁䅉䅎㍁䑁䅧䅍睁䑁䅁䅁䵁䅉䅅䅁䕁䅁䅁睁䵁䅁䅁权扃䅂䅁权䕁䅁䅁权㍂䅂䅁允䅁䅁䅅䅁䙁䅁䅁䅁兂䈰䉰䍄䉁䅁䅁睁䅁䅁䅍䅄䅁䅁䅯典䅕䅁䅯杈䅙䅁䅅䅁䉁䅁䅁权⽄杂䅁䍄䉁䅁䅁睁䅁䅁䅍䅄䅁䅁䅯杆䅕䅁䅯䅊䅙䅁䅅䅁䉁䅁䅁权求元䅁䍄䉁䅁䅁睁䅁䅁䅍䅄䅁䅁䅯杅䅕䅁䅯䅊䅙䅁䅅䅁䉁䅁䅁权允䅂䅁䍄䉁䅁䅁䅂䅁䅁䅍䅄䅁䅁䅯眯䅍䅁䅯权䅁䅁䅯眯䅅䅁䅅䅁䉁䅁䅁兂穁積積積䕍䅑杷允䅁䅁䅑䅁䑁䅁䅷䅁䭁佁䙷䅁䭁䝁䕳䅁䭁䡁䕳䅁䉁䅁䅁允䅁䅁䅕䅁䅁䅁䅁䐸䴸䅉䅅䅁䑁䅁䅁睁䵁䅁䅁权䅄兂䅁权流杂䅁允䅁䅁䅅䅁佁䅁䅷䅁㑁䑁䅕杌硁䑁䅅䅁䵁䅉䅅䅁䕁䅁䅁睁䵁䅁䅁权桄兂䅁权䕁䅁䅁权㍂䅂䅁允䅁䅁䅅䅁䙁䅁䅁䅁橃穡䉬䍄䉁䅁䅁䅂䅁䅁䅍䅄䅁䅁䅯䅅䅕䅁䅯睈䅙䅁䅯䅉䅙䅁䅅䅁䉁䅁䅁权橄睂䅁䍄䉁䅁䅁䅂䅁䅁䅍䅄䅁䅁䅯兏䅕䅁䅯睡䅑䅁䅯兢䅑䅁䅅䅁䉁䅁䅁兂摁浗㝑〳瀯睐杷允䅁䅁䅑䅁䑁䅁䅷䅁䭁䅁䙕䅁䭁䉁䜸䅁䭁䍁䝁䅁䉁䅁䅁允䅁䅁䅯睭䅙䅁杷允䅁䅁䅑䅁䑁䅁䅷䅁䭁䙁䙅䅁䭁䅁䅑䅁䭁䡁䔸䅁䉁䅁䅁允䅁䅁䅕䅁䅁䭁卄歌䵅䅉䅅䅁䑁䅁䅁睁䵁䅁䅁权噄兂䅁权慁杂䅁允䅁䅁䅅䅁䭁䙁䝫䅁䵁䅉䅅䅁䕁䅁䅁睁䵁䅁䅁权㥄䅂䅁权䕁䅁䅁权⭂䅂䅁允䅁䅁䅅䅁䙁䅁䅁䅁奄の䈵䍄䉁䅁䅁䅂䅁䅁䅍䅄䅁䅁䅯兹䅑䅁䅯䅂䅁䅁䅯杤䅑䅁䅅䅁䉁䅁䅁兂䅁䅁䅁䄹兑兑杷允䅁䅁䅑䅁䑁䅁䅷䅁䭁䅁䜰䅁䭁䉁䅅䅁䭁䡁䕳䅁䉁䅁䅁允䅁䅁䄴䅆䅁䑁䅑免ぁ䑁䅍䅍睁䑁䅁䅍睁䅁䅁䍄䉁䅁䅁睁䅁䅁䅍䅄䅁䅁䅯䅬䅕䅁䅯䅊䅙䅁䅅䅁䉁䅁䅁权湂元䅁䍄䉁䅁䅁䅂䅁䅁䅍䅄䅁䅁䅯睡䅅䅁䅯䅂䅁䅁䅯䅂䅉䅁䅅䅁䉁䅁䅁兂䅁䅁䅁楦晴兑杷允䅁䅁䅑䅁䑁䅁䅷䅁䭁䕁䑯䅁䭁䅁䅑䅁䭁偁䈸䅁䉁䅁䅁允䅁䅁䅕䅁䅁䩧呷歨䵅䅉䅅䅁䕁䅁䅁睁䵁䅁䅁权祃䅂䅁权䕁䅁䅁权㍂䅂䅁允䅁䅁䅅䅁䙁䅁䅁䅁䥃朸䉸䍄䉁䅁䅁䅂䅁䅁䅍䅄䅁䅁䅯䄷䅑䅁䅯䅂䅁䅁䅯杤䅑䅁䅅䅁䉁䅁䅁兂䅁䅁䅁䉈圵兑杷允䅁䅁䅑䅁䑁䅁䅷䅁䭁䅁䝉䅁䭁䝁䕳䅁䭁䝁䔸䅁䉁䅁䅁允䅁䅁䅕楁䡵瑆佮稳䴸䅉䅅䅁䕁䅁䅁睁䵁䅁䅁权湄兂䅁权䕁䅁䅁权䑃䅂䅁允䅁䅁䅅䅁䙁䅁䅁䅁䍁楳䉎䍄䉁䅁䅁睁䅁䅁䅍䅄䅁䅁䅯儰䅑䅁䅯䅇䅙䅁䅅䅁䉁䅁䅁权䭂杂䅁䍄䉁䅁䅁䅂䅁䅁䅍䅄䅁䅁䅯兮䅕䅁䅯䅂䅁䅁䅯兦䅑䅁䅅䅁䉁䅁䅁兂䅁䅁䅁䡳䜸兑杷允䅁䅁䅑䅁䑁䅁䅷䅁䭁乁䥫䅁䭁䅁䅑䅁䭁䝁䔸䅁䉁䅁䅁允䅁䅁䅕䅁䅁䩁癓啔䵅䅉䅅䅁䑁䅁䅁睁䵁䅁䅁权㉃兂䅁权慁杂䅁允䅁䅁䅅䅁䭁䙁䜴䅁䵁䅉䅅䅁䕁䅁䅁睁䵁䅁䅁权捁杁䅁权䭁䅁䅁权⽄允䅁允䅁䅁䅅䅁䙁偁卌坔光偗⽕䍄䉁䅁䅁睁䅁䅁䅍䅄䅁䅁䅯儰䅑䅁䅯杊䅙䅁䅅䅁䉁䅁䅁杄䵁䅁䅁䅏硁䍁䄴睍ㅁ䅁䅁䍄䉁䅁䅁䅂䅁䅁䅍䅄䅁䅁䅯睃䅕䅁䅯充䅁䅁䅯兢䅑䅁䅅䅁䉁䅁䅁杄啁䅁䅁免睁䑁䅧䅎穁䑁䅅䅍睁䑁䅁䅁䵁䅉䅅䅁䑁䅁䅁睁䵁䅁䅁权䉂兂䅁权慁杂䅁允䅁䅁䅅䅁䭁䙁䜸䅁䵁䅉䅅䅁䕁䅁䅁睁䵁䅁䅁权歄兂䅁权䕁䅁䅁权硂䅂䅁允䅁䅁䅅䅁䙁䅁䅁䅁杁桮䉬䍄䉁䅁䅁睁䅁䅁䅍䅄䅁䅁䅯睄䅙䅁䅯杇䅙䅁䅅䅁䉁䅁䅁权䱂杂䅁䍄䉁䅁䅁䅂䅁䅁䅍䅄䅁䅁䅯兦䅕䅁䅯䅂䅁䅁䅯䅥䅑䅁䅅䅁䉁䅁䅁兂䅁䅁䅁䥊䑊兑杷允䅁䅁䅑䅁䑁䅁䅷䅁䭁䅁䑍䅁䭁䅁䅑䅁䭁䅁䅕䅁䉁䅁䅁允䅁䅁䅕䅁䅁䱯具歚䵅䅉䅅䅁䕁䅁䅁睁䵁䅁䅁权捃䅂䅁权剁䅁䅁权⭂䅂䅁允䅁䅁䅅䅁佁䉁䅑䅁穁䑁䅧䅍㑁䑁䅫䅏㍁䑁䅕䅍䅁䅁杷允䅁䅁䅑䅁䑁䅁䅷䅁䭁䑁䘸䅁䭁䝁䕳䅁䭁䡁䕫䅁䉁䅁䅁允䅁䅁䅕瑃橥䑣䬰稷䴸䅉䅅䅁䑁䅁䅁睁䵁䅁䅁权䡂兂䅁权敁杂䅁允䅁䅁䅅䅁䭁乁䝷䅁䵁䅉䅅䅁䕁䅁䅁睁䵁䅁䅁权㍃䅂䅁权剁䅁䅁权䍃䅂䅁允䅁䅁䅅䅁佁䉁䅉䅁㉁䑁䅁李㑁䑁䅍䅍睁䑁䅁䅁䵁䅉䅅䅁䕁䅁䅁睁䵁䅁䅁权橂兂䅁权䕁䅁䅁权ㅂ䅂䅁允䅁䅁䅅䅁䙁䅁䅁䅁䅄稫䉆䍄䉁䅁䅁䅂䅁䅁䅍䅄䅁䅁䅯睃䅉䅁䅯充䅁䅁䅯眯䅅䅁䅅䅁䉁䅁䅁杄十䅁䅁睎祁䑁䅕睍ぁ䑁䅁䅍睁䅁䅁䍄䉁䅁䅁䅂䅁䅁䅍䅄䅁䅁䅯杈䅉䅁䅯充䅁䅁䅯兂䅁䅁䅅䅁䉁䅁䅁杄啁䅁䅁睎穁䑁䅉杍祁䑁䅉䅍睁䑁䅁䅁䵁䅉䅅䅁䕁䅁䅁睁䵁䅁䅁权捄䅂䅁权牂䅂䅁权穂䅂䅁允䅁䅁䅅䅁䙁䉁䑋䵷桱晒⽁䍄䉁䅁䅁䅂䅁䅁䅍䅄䅁䅁䅯睩䅕䅁䅯䅂䅁䅁䅯睤䅑䅁䅅䅁䉁䅁䅁兂䅁䅁䅁噒け兑杷允䅁䅁䅑䅁䑁䅁䅷䅁䭁䱁䙉䅁䭁䅁䅑䅁䭁䥁䕁䅁䉁䅁䅁允䅁䅁䅕䅁䅁䙁㑧䕑䵅䅉䅅䅁䕁䅁䅁睁䵁䅁䅁权卄兂䅁权牂䅂䅁权睂䅂䅁允䅁䅁䅅䅁䙁䱁敧敨剴䅵䅒䍄䉁䅁䅁䅂䅁䅁䅍䅄䅁䅁䅯光䅕䅁䅯䅂䅁䅁䅯䅨䅑䅁䅅䅁䉁䅁䅁兂䅁䅁䅁慈び兑杷允䅁䅁䅍䅁䑁䅁䅷䅁䭁乁䕙䅁䭁䉁䝧䅁䉁䅁䅁允䅁䅁䅯児䅙䅁杷允䅁䅁䅑䅁䑁䅁䅷䅁䭁䅁䍁䅁䭁䅁䅯䅁䭁偁䈸䅁䉁䅁䅁允䅁䅁䅕桙奂扏䥔歃䵁䅉䅅䅁䕁䅁䅁睁䵁䅁䅁权潄兂䅁权䕁䅁䅁权療䅂䅁允䅁䅁䅅䅁䙁䅁䅁䅁元硧䉸䍄䉁䅁䅁䅂䅁䅁䅍䅄䅁䅁䅯䄸䅕䅁䅯䅂䅁䅁䅯来䅑䅁䅅䅁䉁䅁䅁兂䅁䅁䅁䱥乖兑杷允䅁䅁䅑䅁䑁䅁䅷䅁䭁偁䘸䅁䭁䉁䅅䅁䭁䥁䕍䅁䉁䅁䅁允䅁䅁䄴䅆䅁䑁䅅睎祁䑁䅧䅍穁䑁䅁䅍睁䅁䅁䍄䉁䅁䅁䅂䅁䅁䅍䅄䅁䅁䅯䄱䅕䅁䅯睡䅑䅁䅯兣䅑䅁䅅䅁䉁䅁䅁兂杂搵楁⼲佮睐杷允䅁䅁䅍䅁䑁䅁䅷䅁䭁乁䕙䅁䭁䉁䝯䅁䉁䅁䅁允䅁䅁䅯児䅙䅁杷允䅁䅁䅑䅁䑁䅁䅷䅁䭁䥁䔴䅁䭁䉁䅅䅁䭁䡁䕁䅁䉁䅁䅁允䅁䅁䄴杅䅁䑁䅙睎硁䑁䅁兎睁䑁䅁䅍䅁䅁杷允䅁䅁䅑䅁䑁䅁䅷䅁䭁䝁䙳䅁䭁䉁䅅䅁䭁䝁䔸䅁䉁䅁䅁允䅁䅁䄴䅆䅁䑁䅅免ㅁ䑁䅫䅎㉁䑁䅫兎ぁ䅁䅁䍄䉁䅁䅁睁䅁䅁䅍䅄䅁䅁䅯䅵䅑䅁䅯䅇䅙䅁䅅䅁䉁䅁䅁权婁杂䅁䍄䉁䅁䅁䅂䅁䅁䅍䅄䅁䅁䅯杍䅉䅁䅯权䅁䅁䅯兂䅁䅁䅅䅁䉁䅁䅁兂䙄䱉祂䩡坅䅑杷允䅁䅁䅑䅁䑁䅁䅷䅁䭁䙁䑁䅁䭁䅁䅯䅁䭁偁䈸䅁䉁䅁䅁允䅁䅁䅕䥕堲桢䑋樫䴸䅉䅅䅁䑁䅁䅁睁䵁䅁䅁权煁兂䅁权歁杂䅁允䅁䅁䅅䅁䭁䝁䩫䅁䵁䅉䅅䅁䕁䅁䅁睁䵁䅁䅁权允睁䅁权䕁䅁䅁权⽄允䅁允䅁䅁䅅䅁䙁䅁䅁䕁捄奬䉚䍄䉁䅁䅁睁䅁䅁䅍䅄䅁䅁䅯䄷䅕䅁䅯杈䅙䅁䅅䅁䉁䅁䅁权噄杂䅁䍄䉁䅁䅁䅂䅁䅁䅍䅄䅁䅁䅯䄰䅑䅁䅯睡䅑䅁䅯內䅑䅁䅅䅁䉁䅁䅁兂䥁䉲慸䑚晶睶杷允䅁䅁䅑䅁䑁䅁䅷䅁䭁䍁䙧䅁䭁䅁䅑䅁䭁䡁䔰䅁䉁䅁䅁允䅁䅁䅕䅁䅁乁湲啍䵅䅉䅅䅁䕁䅁䅁睁䵁䅁䅁权楂睁䅁权䭁䅁䅁权䙁䅁䅁允䅁䅁䅅䅁䙁䵁杕䡳潊堷䅖䍄䉁䅁䅁睁䅁䅁䅍䅄䅁䅁䅯儲䅕䅁䅯杈䅙䅁䅅䅁䉁䅁䅁权桄杂䅁䍄䉁䅁䅁䅂䅁䅁䅍䅄䅁䅁䅯光䅅䅁䅯权䅁䅁䅯兂䅁䅁䅅䅁䉁䅁䅁兂湄㘫确漰田䅑杷允䅁䅁䅑䅁䑁䅁䅷䅁䭁䱁䕅䅁䭁䅁䅑䅁䭁䝁䔸䅁䉁䅁䅁允䅁䅁䅕䅁䅁佁湁歒䵅䅉䅅䅁䕁䅁䅁睁䵁䅁䅁权牂兂䅁权牂䅂䅁权㑂䅂䅁允䅁䅁䅅䅁䙁偁潙䥘䌯剤䅎䍄䉁䅁䅁睁䅁䅁䅍䅄䅁䅁䅯䄷䅕䅁䅯䅊䅙䅁䅅䅁䉁䅁䅁权瑄睂䅁䍄䉁䅁䅁䅂䅁䅁䅍䅄䅁䅁䅯睂䅙䅁䅯充䅁䅁䅯杦䅑䅁䅅䅁䉁䅁䅁杄啁䅁䅁免硁䑁䅧兏穁䑁䅅䅍睁䑁䅁䅁䵁䅉䅅䅁䕁䅁䅁睁䵁䅁䅁权㑁睁䅁权䕁䅁䅁权⽄允䅁允䅁䅁䅅䅁䙁䅁䅁䅁湃䝣䉤䍄䉁䅁䅁䅂䅁䅁䅍䅄䅁䅁䅯䅤䅍䅁䅯权䅁䅁䅯兂䅁䅁䅅䅁䉁䅁䅁兂䅁䅁䅁䅁䝁䅑杷允䅁䅁䅑䅁䑁䅁䅷䅁䭁䥁䐸䅁䭁䅁䅯䅁䭁偁䈸䅁䉁䅁䅁允䅁䅁䅕杖琴灳瘲お䵁䅉䅅䅁䕁䅁䅁睁䵁䅁䅁权流兂䅁权晁杂䅁权杁杂䅁允䅁䅁䅅䅁䭁佁䠴䅁䵁䅉䅅䅁䑁䅁䅁睁䵁䅁䅁权䉂兂䅁权敁杂䅁允䅁䅁䅅䅁䭁䩁䝑䅁䵁䅉䅅䅁䕁䅁䅁睁䵁䅁䅁权乄兂䅁权剁䅁䅁权䙃䅂䅁允䅁䅁䅅䅁佁䉁䅑䅁硁䑁䅅䅏祁䑁䅅䅏祁䑁䅉杍䅁䅁杷允䅁䅁䅑䅁䑁䅁䅷䅁䭁乁䕳䅁䭁䝁䕳䅁䭁䡁䔸䅁䉁䅁䅁允䅁䅁䅕体㙆䭆䠵吴䴸䅉䅅䅁䑁䅁䅁睁䵁䅁䅁权捃兂䅁权捁杂䅁允䅁䅁䅅䅁䭁䅁䡷䅁䵁䅉䅅䅁䕁䅁䅁睁䵁䅁䅁权卄睁䅁权䕁䅁䅁权䙁䅁䅁允䅁䅁䅅䅁䙁䅁䅁䡁䅃牊䉚䍄䉁䅁䅁䅂䅁䅁䅍䅄䅁䅁䅯朹䅁䅁䅯允䅉䅁䅯杁䅉䅁䅅䅁䉁䅁䅁兂晃䩑乙䱃剢䅑杷允䅁䅁䅑䅁䑁䅁䅷䅁䭁䥁䔰䅁䭁䅁䅑䅁䭁䡁䕫䅁䉁䅁䅁允䅁䅁䅕䅁䅁䡁䱨歌䵅䅉䅅䅁䕁䅁䅁睁䵁䅁䅁权㉁睁䅁权䕁䅁䅁权⽄允䅁允䅁䅁䅅䅁䙁䅁䅁佁畃㙑䉒䍄䉁䅁䅁䅂䅁䅁䅍䅄䅁䅁䅯䄱䅑䅁䅯充䅁䅁䅯督䅑䅁䅅䅁䉁䅁䅁杄十䅁䅁兎祁䑁䅉免ㅁ䑁䅁䅍睁䅁䅁䍄䉁䅁䅁睁䅁䅁䅍䅄䅁䅁䅯朸䅑䅁䅯杊䅙䅁䅅䅁䉁䅁䅁杄䵁䅁䅁兏睁䍁䄴兏祁䅁䅁䍄䉁䅁䅁䅂䅁䅁䅍䅄䅁䅁䅯眵䅕䅁䅯睡䅑䅁䅯䅤䅑䅁䅅䅁䉁䅁䅁兂晁敨剴䉵㔷睐杷允䅁䅁䅑䅁䑁䅁䅷䅁䭁䍁䉣䅁䭁䅁䅯䅁䭁䅁䅕䅁䉁䅁䅁允䅁䅁䅕敫㠱穐敘䕆䵁䅉䅅䅁䕁䅁䅁睁䵁䅁䅁权奄䅂䅁权䕁䅁䅁权穂䅂䅁允䅁䅁䅅䅁䙁䅁䅁䅁㑁剢䉂䍄䉁䅁䅁䅂䅁䅁䅍䅄䅁䅁䅯䄹䅑䅁䅯睡䅑䅁䅯兢䅑䅁䅅䅁䉁䅁䅁兂橄婰䕶䱉䝁䅑杷允䅁䅁䅑䅁䑁䅁䅷䅁䭁䭁䙷䅁䭁䝁䕳䅁䭁䥁䕁䅁䉁䅁䅁允䅁䅁䅕灭婭婭婭呵䴸䅉䅅䅁䕁䅁䅁睁䵁䅁䅁权杄兂䅁权牂䅂䅁权㝂䅂䅁允䅁䅁䅅䅁䙁䉁畓⭒㙆䅆䅂䍄䉁䅁䅁䅂䅁䅁䅍䅄䅁䅁䅯杺䅧䅁䅯䅂䅁䅁䅯䅦䅑䅁䅅䅁䉁䅁䅁兂䅁䅁䅁瑺砵兑杷允䅁䅁䅑䅁䑁䅁䅷䅁䭁䩁䑉䅁䭁䉁䅅䅁䭁䅁䅕䅁䉁䅁䅁允䅁䅁䄴䅆䅁䑁䅍䅍㍁䑁䅙䅍睁䑁䅁䅍睁䅁䅁䍄䉁䅁䅁䅂䅁䅁䅍䅄䅁䅁䅯睷䅑䅁䅯睈䅙䅁䅯䅉䅙䅁䅅䅁䉁䅁䅁权畂䅃䅁䍄䉁䅁䅁䅂䅁䅁䅍䅄䅁䅁䅯兹䅑䅁䅯睡䅑䅁䅯䅧䅑䅁䅅䅁䉁䅁䅁兂奃桢䑋䵷灲睐杷允䅁䅁䅑䅁䑁䅁䅷䅁䭁䩁䙣䅁䭁䝁䕳䅁䭁䡁䕳䅁䉁䅁䅁允䅁䅁䅕㑈牘払敧吸䴸䅉䅅䅁䑁䅁䅁睁䵁䅁䅁权桃兂䅁权捁杂䅁允䅁䅁䅅䅁䭁䍁䝳䅁䵁䅉䅅䅁䕁䅁䅁睁䵁䅁䅁权扃䅂䅁权牂䅂䅁权㑂䅂䅁允䅁䅁䅅䅁䙁䑁䥅䉲慸佚⽣䍄䉁䅁䅁䅂䅁䅁䅍䅄䅁䅁䅯杈䅕䅁䅯睡䅑䅁䅯內䅑䅁䅅䅁䉁䅁䅁兂乄䵺䵺䵺獺睐杷允䅁䅁䅑䅁䑁䅁䅷䅁䭁䕁䘰䅁䭁䅁䅑䅁䭁䡁䔴䅁䉁䅁䅁允䅁䅁䅕䅁䅁䱁睧げ䵅䅉䅅䅁䕁䅁䅁睁䵁䅁䅁权卄䅃䅁权牂䅂䅁权あ䅂䅁允䅁䅁䅅䅁䙁偁⭰牡へ㙫⽩䍄䉁䅁䅁䅂䅁䅁䅍䅄䅁䅁䅯䄴䅑䅁䅯䅂䅁䅁䅯兢䅑䅁䅅䅁䉁䅁䅁兂䅁䅁䅁偳⭫兑杷允䅁䅁䅑䅁䑁䅁䅷䅁䭁䭁䙅䅁䭁䉁䜸䅁䭁䍁䝁䅁䉁䅁䅁允䅁䅁䅯眷䅣䅁杷允䅁䅁䅍䅁䑁䅁䅷䅁䭁䭁䙅䅁䭁䍁䝑䅁䉁䅁䅁允䅁䅁䅯䄸䅣䅁杷允䅁䅁䅍䅁䑁䅁䅷䅁䭁偁䕳䅁䭁䉁䝷䅁䉁䅁䅁允䅁䅁䅯杍䅣䅁杷允䅁䅁䅑䅁䑁䅁䅷䅁䭁䅁䝁䅁䭁䉁䅅䅁䭁䥁䕕䅁䉁䅁䅁允䅁䅁䄴杅䅁䑁䅉兏㑁䑁䅅䅏睁䑁䅁䅍䅁䅁杷允䅁䅁䅍䅁䑁䅁䅷䅁䭁䍁䙁䅁䭁䍁䝙䅁䉁䅁䅁允䅁䅁䄴权䅁䑁䅫兎畁䑁䅅䅁䵁䅉䅅䅁䕁䅁䅁睁䵁䅁䅁权穂允䅁权剁䅁䅁权䙁䅁䅁允䅁䅁䅅䅁佁䉁䅑䅁硁䑁䅍䅏睁䑁䅁䅍睁䑁䅁䅍䅁䅁杷允䅁䅁䅑䅁䑁䅁䅷䅁䭁䑁䍕䅁䭁䉁䅅䅁䭁䅁䅕䅁䉁䅁䅁允䅁䅁䄴䅆䅁䑁䅣免祁䑁䅁䅍睁䑁䅁䅍睁䅁䅁䍄䉁䅁䅁䅂䅁䅁䅍䅄䅁䅁䅯睷䅕䅁䅯睡䅑䅁䅯全䅑䅁䅅䅁䉁䅁䅁兂䍂余兘瑉㕵睐杷允䅁䅁䅍䅁䑁䅁䅷䅁䭁佁䙑䅁䭁䍁䝑䅁䉁䅁䅁允䅁䅁䅯睚䅣䅁杷允䅁䅁䅑䅁䑁䅁䅷䅁䭁䡁䉷䅁䭁䅁䅑䅁䭁䅁䍑䅁䉁䅁䅁允䅁䅁䅕䅁䅁䥁瘲っ䵅䅉䅅䅁䕁䅁䅁睁䵁䅁䅁权䙂杁䅁权剁䅁䅁权䙁䅁䅁允䅁䅁䅅䅁佁䉁䅑䅁祁䑁䅉兏睁䑁䅁䅍睁䑁䅁䅍䅁䅁杷允䅁䅁䅑䅁䑁䅁䅷䅁䭁䭁䕣䅁䭁䝁䕳䅁䭁䡁䕉䅁䉁䅁䅁允䅁䅁䅕捺䵺䵺䵺䐴䴸䅉䅅䅁䕁䅁䅁睁䵁䅁䅁权䑄允䅁权䕁䅁䅁权䙁䅁䅁允䅁䅁䅅䅁䙁䅁䅁䍁佃灅䉤䍄䉁䅁䅁䅂䅁䅁䅍䅄䅁䅁䅯儵䅧䅁䅯䅂䅁䅁䅯䅥䅑䅁䅅䅁䉁䅁䅁兂䅁䅁䅁乷畕兑杷允䅁䅁䅑䅁䑁䅁䅷䅁䭁䱁䑣䅁䭁䅁䅯䅁䭁偁䈸䅁䉁䅁䅁允䅁䅁䅕䬸䝦穓䩥啃䵁䅉䅅䅁䕁䅁䅁睁䵁䅁䅁权㑄䅂䅁权牂䅂䅁权祂䅂䅁允䅁䅁䅅䅁䙁䍁䝕婧䑖睩䅴䍄䉁䅁䅁䅂䅁䅁䅍䅄䅁䅁䅯睄䅙䅁䅯睈䅙䅁䅯䅉䅙䅁䅅䅁䉁䅁䅁权睃睂䅁䍄䉁䅁䅁睁䅁䅁䅍䅄䅁䅁䅯睏䅕䅁䅯䅈䅙䅁䅅䅁䉁䅁䅁权楂杂䅁䍄䉁䅁䅁䅂䅁䅁䅍䅄䅁䅁䅯䅍䅕䅁䅯睡䅑䅁䅯䅤䅑䅁䅅䅁䉁䅁䅁兂橄婰䕶䱉睄睐杷允䅁䅁䅑䅁䑁䅁䅷䅁䭁䍁䙧䅁䭁䝁䕳䅁䭁䡁䕙䅁䉁䅁䅁允䅁䅁䅕場啯歲桦橹䴸䅉䅅䅁䑁䅁䅁睁䵁䅁䅁权㝁兂䅁权流杂䅁允䅁䅁䅅䅁佁䅁䅷䅁㑁䑁䅣杌㑁䑁䅧䅁䵁䅉䅅䅁䕁䅁䅁睁䵁䅁䅁权汃䅂䅁权牂䅂䅁权㍂䅂䅁允䅁䅁䅅䅁䙁䥁䌯匹捨⭪⽉䍄䉁䅁䅁睁䅁䅁䅍䅄䅁䅁䅯督䅕䅁䅯杇䅙䅁䅅䅁䉁䅁䅁权坄杂䅁䍄䉁䅁䅁䅂䅁䅁䅍䅄䅁䅁䅯儹䅑䅁䅯䅂䅁䅁䅯杣䅑䅁䅅䅁䉁䅁䅁兂䅁䅁䅁䵭破兑杷允䅁䅁䅑䅁䑁䅁䅷䅁䭁䝁䙫䅁䭁䅁䅑䅁䭁䥁䕉䅁䉁䅁䅁允䅁䅁䅕䅁䅁䕁灥問䵅䅉䅅䅁䕁䅁䅁睁䵁䅁䅁权煃兂䅁权牂䅂䅁权⽂䅂䅁允䅁䅁䅅䅁䙁䑁積積積㥍⽍䍄䉁䅁䅁睁䅁䅁䅍䅄䅁䅁䅯权䅙䅁䅯䅊䅙䅁䅅䅁䉁䅁䅁权允䅂䅁䍄䉁䅁䅁䅂䅁䅁䅍䅄䅁䅁䅯兰䅉䅁䅯充䅁䅁䅯眯䅅䅁䅅䅁䉁䅁䅁杄啁䅁䅁䅎睁䑁䅁䅏睁䑁䅁䅍睁䑁䅁䅁䵁䅉䅅䅁䑁䅁䅁睁䵁䅁䅁权䉂兂䅁权捁杂䅁允䅁䅁䅅䅁䭁䩁䝑䅁䵁䅉䅅䅁䕁䅁䅁睁䵁䅁䅁权啃䅂䅁权䕁䅁䅁权㙂䅂䅁允䅁䅁䅅䅁䙁䅁䅁䥁灄ぱ䈹䍄䉁䅁䅁䅂䅁䅁䅍䅄䅁䅁䅯兰䅕䅁䅯睡䅑䅁䅯兦䅑䅁䅅䅁䉁䅁䅁兂卂䉵䘶ㄶ杈睐杷允䅁䅁䅍䅁䑁䅁䅷䅁䭁䙁䙯䅁䭁䍁䝙䅁䉁䅁䅁允䅁䅁䄴䅄䅁䑁䅫䅍畁䑁䅣免䅁䅁杷允䅁䅁䅑䅁䑁䅁䅷䅁䭁䵁䑑䅁䭁䉁䅅䅁䭁䅁䅕䅁䉁䅁䅁允䅁䅁䄴杆䅁䑁䅍睎祁䑁䅁䅎睁䑁䅁䅍睁䑁䅁䅁䵁䅉䅅䅁䕁䅁䅁睁䵁䅁䅁权呄䅂䅁权剁䅁䅁权ㅂ䅂䅁允䅁䅁䅅䅁佁䉁䅑䅁硁䑁䅫杍睁䑁䅅䅏睁䑁䅁䅍䅁䅁杷允䅁䅁䅑䅁䑁䅁䅷䅁䭁䱁䙣䅁䭁䅁䅑䅁䭁䡁䕁䅁䉁䅁䅁允䅁䅁䅕䅁䅁偁㡨䕔䵅䅉䅅䅁䑁䅁䅁睁䵁䅁䅁权乂兂䅁权捁杂䅁允䅁䅁䅅䅁䭁䍁䝳䅁䵁䅉䅅䅁䕁䅁䅁睁䵁䅁䅁权ぃ䅂䅁权牂䅂䅁权㡂䅂䅁允䅁䅁䅅䅁䙁䑁敖歵䵫瑁⽳䍄䉁䅁䅁睁䅁䅁䅍䅄䅁䅁䅯儲䅑䅁䅯杊䅙䅁䅅䅁䉁䅁䅁杄䵁䅁䅁䅏㕁䍁䄴䅍祁䅁䅁䍄䉁䅁䅁䅂䅁䅁䅍䅄䅁䅁䅯䅫䅍䅁䅯权䅁䅁䅯兂䅁䅁䅅䅁䉁䅁䅁兂慂䑚晶㑔儰䅑杷允䅁䅁䅑䅁䑁䅁䅷䅁䭁佁䙉䅁䭁䝁䕳䅁䭁䡁䕁䅁䉁䅁䅁允䅁䅁䅕歲桦桥畓䕇䵁䅉䅅䅁䕁䅁䅁睁䵁䅁䅁权㡃䅂䅁权䕁䅁䅁权䉃䅂䅁允䅁䅁䅅䅁䙁䅁䅁䅁慂䝃䉆䍄䉁䅁䅁䅂䅁䅁䅍䅄䅁䅁䅯杺䅧䅁䅯睡䅑䅁䅯睢䅑䅁䅅䅁䉁䅁䅁兂䅁䅁䅁䅁兄睐杷允䅁䅁䅍䅁䑁䅁䅷䅁䭁䭁䙕䅁䭁䍁䝑䅁䉁䅁䅁允䅁䅁䅯兢䅫䅁杷允䅁䅁䅑䅁䑁䅁䅷䅁䭁䱁䕕䅁䭁䝁䕳䅁䭁䡁䕙䅁䉁䅁䅁允䅁䅁䅕椹捨㡪ㅌ䐸䴸䅉䅅䅁䕁䅁䅁睁䵁䅁䅁权噃䅂䅁权牂䅂䅁权穂䅂䅁允䅁䅁䅅䅁䙁䥁䌯匹捨㥪⽋䍄䉁䅁䅁䅂䅁䅁䅍䅄䅁䅁䅯睃䅕䅁䅯䅂䅁䅁䅯杤䅑䅁䅅䅁䉁䅁䅁兂䅁䅁䅁䉩浕兑杷允䅁䅁䅑䅁䑁䅁䅷䅁䭁䭁䙕䅁䭁䝁䕳䅁䭁䥁䕉䅁䉁䅁䅁允䅁䅁䅕牕敧敨剴䐴䴸䅉䅅䅁䑁䅁䅁睁䵁䅁䅁权慁兂䅁权歁杂䅁允䅁䅁䅅䅁䭁䍁䡙䅁䵁䅉䅅䅁䕁䅁䅁睁䵁䅁䅁权祁兂䅁权剁䅁䅁权䑃䅂䅁允䅁䅁䅅䅁佁䉁䅑䅁祁䑁䅉䅍睁䑁䅍杍穁䑁䅙李䅁䅁杷允䅁䅁䅍䅁䑁䅁䅷䅁䭁佁䙯䅁䭁䍁䝑䅁䉁䅁䅁允䅁䅁䅯眶䅧䅁杷允䅁䅁䅑䅁䑁䅁䅷䅁䭁䅁䐰䅁䭁䉁䅅䅁䭁䅁䅕䅁䉁䅁䅁允䅁䅁䄴䅆䅁䑁䅉兎穁䑁䅁䅍睁䑁䅁䅍睁䅁䅁䍄䉁䅁䅁䅂䅁䅁䅍䅄䅁䅁䅯杮䅕䅁䅯充䅁䅁䅯杤䅑䅁䅅䅁䉁䅁䅁杄十䅁䅁睍睁䑁䅅睎㕁䑁䅕䅍㉁䅁䅁䍄䉁䅁䅁睁䅁䅁䅍䅄䅁䅁䅯眶䅕䅁䅯䅊䅙䅁䅅䅁䉁䅁䅁权獄䅃䅁䍄䉁䅁䅁䅂䅁䅁䅍䅄䅁䅁䅯睯䅅䅁䅯允䅉䅁䅯睁䅉䅁䅅䅁䉁䅁䅁兂㍁䤲㝊䵫婘䅑杷允䅁䅁䅑䅁䑁䅁䅷䅁䭁䩁䈴䅁䭁䅁䅯䅁䭁䅁䅕䅁䉁䅁䅁允䅁䅁䅕㙹䙆癴㥐樸䴸䅉䅅䅁䕁䅁䅁睁䵁䅁䅁权䍁杂䅁权剁䅁䅁权㑂䅂䅁允䅁䅁䅅䅁佁䉁䅉䅁㑁䑁䅍䅏硁䑁䅉䅍睁䑁䅁䅁䵁䅉䅅䅁䑁䅁䅁睁䵁䅁䅁权敁兂䅁权敁杂䅁允䅁䅁䅅䅁䭁䑁䝑䅁䵁䅉䅅䅁䕁䅁䅁睁䵁䅁䅁权療䅁䅁权䉁杁䅁权䙁杁䅁允䅁䅁䅅䅁䙁䉁㙌晭数畫䅂䍄䉁䅁䅁䅂䅁䅁䅍䅄䅁䅁䅯眶䅕䅁䅯充䅁䅁䅯兢䅑䅁䅅䅁䉁䅁䅁杄十䅁䅁李㑁䑁䅫䅍睁䑁䅁䅍睁䅁䅁䍄䉁䅁䅁䅂䅁䅁䅍䅄䅁䅁䅯儶䅕䅁䅯睡䅑䅁䅯杤䅑䅁䅅䅁䉁䅁䅁兂⽂牡へ硫㉪睶杷允䅁䅁䅍䅁䑁䅁䅷䅁䭁䵁䥷䅁䭁䍁䝙䅁䉁䅁䅁允䅁䅁䄴䅄䅁䑁䅧免畁䑁䅣睎䅁䅁杷允䅁䅁䅍䅁䑁䅁䅷䅁䭁䱁䙕䅁䭁䍁䝙䅁䉁䅁䅁允䅁䅁䄴䅄䅁䑁䅫䅎畁䑁䅉免䅁䅁杷允䅁䅁䅑䅁䑁䅁䅷䅁䭁䥁䘸䅁䭁䉁䅅䅁䭁䥁䕕䅁䉁䅁䅁允䅁䅁䄴杅䅁䑁䅉兏㕁䑁䅅杍睁䑁䅁䅍䅁䅁杷允䅁䅁䅑䅁䑁䅁䅷䅁䭁佁䥉䅁䭁䝁䕳䅁䭁䡁䕑䅁䉁䅁䅁允䅁䅁䅕⼵灵搸乊樶䴸䅉䅅䅁䕁䅁䅁睁䵁䅁䅁权桄睁䅁权䭁䅁䅁权⽄允䅁允䅁䅁䅅䅁䙁䡁㥅瑃橥䈸䅊䍄䉁䅁䅁睁䅁䅁䅍䅄䅁䅁䅯睴䅕䅁䅯杊䅙䅁䅅䅁䉁䅁䅁杄䵁䅁䅁兏ぁ䍁䄴兎㕁䅁䅁䍄䉁䅁䅁䅂䅁䅁䅍䅄䅁䅁䅯䅌䅕䅁䅯充䅁䅁䅯睧䅑䅁䅅䅁䉁䅁䅁杄十䅁䅁睍㑁䑁䅕兎ㅁ䑁䅁䅍睁䅁䅁䍄䉁䅁䅁䅂䅁䅁䅍䅄䅁䅁䅯杺䅧䅁䅯䅂䅁䅁䅯兣䅑䅁䅅䅁䉁䅁䅁兂䅁䅁䅂㝬硊兑杷允䅁䅁䅑䅁䑁䅁䅷䅁䭁䥁䙁䅁䭁䅁䅑䅁䭁䡁䕍䅁䉁䅁䅁允䅁䅁䅕䅁䅁䕁潄啈䵅䅉䅅䅁䕁䅁䅁睁䵁䅁䅁权䉃兂䅁权晁杂䅁权杁杂䅁允䅁䅁䅅䅁䭁偁䡕䅁䵁䅉䅅䅁䕁䅁䅁睁䵁䅁䅁权敄䅃䅁权剁䅁䅁权㝂䅂䅁允䅁䅁䅅䅁佁䉁䅑䅁硁䑁䅫杍睁䑁䅙杍硁䑁䅑杍䅁䅁杷允䅁䅁䅑䅁䑁䅁䅷䅁䭁佁䕧䅁䭁䅁䅑䅁䭁䡁䔰䅁䉁䅁䅁允䅁䅁䅕䅁䅁乁敨䕎䵅䅉䅅䅁䕁䅁䅁睁䵁䅁䅁权⭃兂䅁权牂䅂䅁权䕃䅂䅁允䅁䅁䅅䅁䙁䱁敧敨剴䱵⼶䍄䉁䅁䅁䅂䅁䅁䅍䅄䅁䅁䅯睙䅁䅁䅯充䅁䅁䅯䅂䅉䅁䅅䅁䉁䅁䅁杄啁䅁䅁睍ㅁ䑁䅧兏祁䑁䅫䅍睁䑁䅁䅁䵁䅉䅅䅁䕁䅁䅁睁䵁䅁䅁权癄兂䅁权牂䅂䅁权瑂䅂䅁允䅁䅁䅅䅁䙁偁⭰牡へ㉫⽧䍄䉁䅁䅁睁䅁䅁䅍䅄䅁䅁䅯杶䅑䅁䅯䅇䅙䅁䅅䅁䉁䅁䅁权灁杂䅁䍄䉁䅁䅁䅂䅁䅁䅍䅄䅁䅁䅯杦䅍䅁䅯充䅁䅁䅯兂䅁䅁䅅䅁䉁䅁䅁杄十䅁䅁李睁䑁䅫兏㑁䑁䅁䅍睁䅁䅁䍄䉁䅁䅁䅂䅁䅁䅍䅄䅁䅁䅯睁䅙䅁䅯䅂䅁䅁䅯䅧䅑䅁䅅䅁䉁䅁䅁兂䅁䅁䅁偋䱧兑杷允䅁䅁䅑䅁䑁䅁䅷䅁䭁䵁䘰䅁䭁䝁䕳䅁䭁䡁䕑䅁䉁䅁䅁允䅁䅁䅕㑈牘払敧吸䴸䅉䅅䅁䑁䅁䅁睁䵁䅁䅁权佄兂䅁权奁杂䅁允䅁䅁䅅䅁䭁䉁䝫䅁䵁䅉䅅䅁䕁䅁䅁睁䵁䅁䅁权䵄兂䅁权䕁䅁䅁权㑂䅂䅁允䅁䅁䅅䅁䙁䅁䅁䅁允楇䉤䍄䉁䅁䅁睁䅁䅁䅍䅄䅁䅁䅯兲䅑䅁䅯䅇䅙䅁䅅䅁䉁䅁䅁权㕁杂䅁䍄䉁䅁䅁睁䅁䅁䅍䅄䅁䅁䅯䅶䅑䅁䅯杊䅙䅁䅅䅁䉁䅁䅁杄䵁䅁䅁䅏ㅁ䍁䄴䅏祁䅁䅁䍄䉁䅁䅁睁䅁䅁䅍䅄䅁䅁䅯朸䅕䅁䅯䅊䅙䅁䅅䅁䉁䅁䅁权㍄睂䅁䍄䉁䅁䅁䅂䅁䅁䅍䅄䅁䅁䅯兗䅉䅁䅯䅂䅁䅁䅯兂䅁䅁䅅䅁䉁䅁䅁兂䅁䅁䅁⬫汒兑杷允䅁䅁䅑䅁䑁䅁䅷䅁䭁䵁䙫䅁䭁䝁䕳䅁䭁䥁䕁䅁䉁䅁䅁允䅁䅁䅕⽷潕䥘䌯ぁ䵁䅉䅅䅁䑁䅁䅁睁䵁䅁䅁权癄䅂䅁权奁杂䅁允䅁䅁䅅䅁䭁䕁䝑䅁䵁䅉䅅䅁䕁䅁䅁睁䵁䅁䅁权㉄兂䅁权牂䅂䅁权㉂䅂䅁允䅁䅁䅅䅁䙁䍁搯䅊䉡敬⽥䍄䉁䅁䅁睁䅁䅁䅍䅄䅁䅁䅯睵䅕䅁䅯䅈䅙䅁䅅䅁䉁䅁䅁权䝂睂䅁䍄䉁䅁䅁䅂䅁䅁䅍䅄䅁䅁䅯兓䅅䅁䅯权䅁䅁䅯䅂䅉䅁䅅䅁䉁䅁䅁兂慃婭婭婭卫䅑杷允䅁䅁䅑䅁䑁䅁䅷䅁䭁䝁䘴䅁䭁䉁䅅䅁䭁䡁䕷䅁䉁䅁䅁允䅁䅁䄴杅䅁䑁䅑䅍㕁䑁䅅李睁䑁䅁䅍䅁䅁杷允䅁䅁䅑䅁䑁䅁䅷䅁䭁䕁䘸䅁䭁䝁䕳䅁䭁䥁䕕䅁䉁䅁䅁允䅁䅁䅕䡰㥁瑃橥䐶䴸䅉䅅䅁䕁䅁䅁睁䵁䅁䅁权㍁杁䅁权剁䅁䅁权䙁䅁䅁允䅁䅁䅅䅁佁䉁䅑䅁硁䑁䅑睎㍁䑁䅕李睁䑁䅁䅍䅁䅁杷允䅁䅁䅑䅁䑁䅁䅷䅁䭁䵁䔰䅁䭁䝁䕳䅁䭁䡁䕳䅁䉁䅁䅁允䅁䅁䅕場啯歲桦樶䴸䅉䅅䅁䕁䅁䅁睁䵁䅁䅁权䝂兂䅁权剁䅁䅁权㕂䅂䅁允䅁䅁䅅䅁佁䉁䅉䅁ㅁ䑁䅍兎ぁ䑁䅅睎祁䑁䅑䅁䵁䅉䅅䅁䑁䅁䅁睁䵁䅁䅁权䵂兂䅁权敁杂䅁允䅁䅁䅅䅁䭁䥁䝁䅁䵁䅉䅅䅁䕁䅁䅁睁䵁䅁䅁权䕁䅂䅁权䭁䅁䅁权䙁䅁䅁允䅁䅁䅅䅁䙁䕁䱓佢㝦剋䄱䍄䉁䅁䅁䅂䅁䅁䅍䅄䅁䅁䅯䄰䅑䅁䅯䅂䅁䅁䅯睧䅑䅁䅅䅁䉁䅁䅁兂䅁䅁䅁䡇兯兑杷允䅁䅁䅑䅁䑁䅁䅷䅁䭁䵁䙉䅁䭁䅁䅑䅁䭁䡁䕧䅁䉁䅁䅁允䅁䅁䅕䅁䅁䥁畧䕁䵅䅉䅅䅁䕁䅁䅁睁䵁䅁䅁权敁兂䅁权䕁䅁䅁权䙃䅂䅁允䅁䅁䅅䅁䙁䅁䅁䅁权䍺䈹䍄䉁䅁䅁䅂䅁䅁䅍䅄䅁䅁䅯杈䅕䅁䅯充䅁䅁䅯䅧䅑䅁䅅䅁䉁䅁䅁杄啁䅁䅁免ㅁ䑁䅕杍ㅁ䑁䅧李㉁䑁䅕䅁䵁䅉䅅䅁䕁䅁䅁睁䵁䅁䅁权十杂䅁权牂䅂䅁权㥂䅂䅁允䅁䅁䅅䅁䙁䙁偹癷潕乘⼸䍄䉁䅁䅁睁䅁䅁䅍䅄䅁䅁䅯兪䅕䅁䅯䅇䅙䅁䅅䅁䉁䅁䅁权瑁杂䅁䍄䉁䅁䅁䅂䅁䅁䅍䅄䅁䅁䅯来䅕䅁䅯睡䅑䅁䅯䅦䅑䅁䅅䅁䉁䅁䅁兂捂㡪ㅌ之穷䅑杷允䅁䅁䅍䅁䑁䅁䅷䅁䭁䩁䕉䅁䭁䉁䝧䅁䉁䅁䅁允䅁䅁䅯睢䅙䅁杷允䅁䅁䅍䅁䑁䅁䅷䅁䭁䩁䕍䅁䭁䉁䝷䅁䉁䅁䅁允䅁䅁䅯睋䅙䅁杷允䅁䅁䅑䅁䑁䅁䅷䅁䭁䭁䙯䅁䭁䝁䕳䅁䭁䝁䔸䅁䉁䅁䅁允䅁䅁䅕硥畓⭒㙆䐸䴸䅉䅅䅁䑁䅁䅁睁䵁䅁䅁权千䅂䅁权歁杂䅁允䅁䅁䅅䅁䭁偁䡯䅁䵁䅉䅅䅁䑁䅁䅁睁䵁䅁䅁权奂兂䅁权歁杂䅁允䅁䅁䅅䅁䭁䡁䩅䅁䵁䅉䅅䅁䑁䅁䅁睁䵁䅁䅁权㡃䅂䅁权敁杂䅁允䅁䅁䅅䅁䭁佁䝑䅁䵁䅉䅅䅁䕁䅁䅁睁䵁䅁䅁权䕁兂䅁权剁䅁䅁权穂䅂䅁允䅁䅁䅅䅁佁䉁䅉䅁ㅁ䑁䅁兎硁䑁䅧䅍睁䑁䅁䅁䵁䅉䅅䅁䑁䅁䅁睁䵁䅁䅁权橃兂䅁权奁杂䅁允䅁䅁䅅䅁䭁䡁䝷䅁䵁䅉䅅䅁䕁䅁䅁睁䵁䅁䅁权扄䅃䅁权䕁䅁䅁权療䅂䅁允䅁䅁䅅䅁䙁䅁䅁䅁允呫䉨䍄䉁䅁䅁䅂䅁䅁䅍䅄䅁䅁䅯睥䅉䅁䅯充䅁䅁䅯兂䅁䅁䅅䅁䉁䅁䅁杄啁䅁䅁免ぁ䑁䅕李睁䑁䅁䅍睁䑁䅁䅁䵁䅉䅅䅁䕁䅁䅁睁䵁䅁䅁权扂兂䅁权剁䅁䅁权睂䅂䅁允䅁䅁䅅䅁佁䉁䅉䅁ぁ䑁䅧兏祁䑁䅁䅏㉁䑁䅍䅁䵁䅉䅅䅁䑁䅁䅁睁䵁䅁䅁权㍃兂䅁权慁杂䅁允䅁䅁䅅䅁䭁䉁䝳䅁䵁䅉䅅䅁䕁䅁䅁睁䵁䅁䅁权䑄䅂䅁权剁䅁䅁权療䅂䅁允䅁䅁䅅䅁佁䉁䅑䅁硁䑁䅙䅏硁䑁䅁䅍睁䑁䅁䅍䅁䅁杷允䅁䅁䅑䅁䑁䅁䅷䅁䭁䵁䕳䅁䭁䉁䅅䅁䭁䡁䕷䅁䉁䅁䅁允䅁䅁䄴杅䅁䑁䅑䅎㕁䑁䅣杍睁䑁䅁䅍䅁䅁杷允䅁䅁䅑䅁䑁䅁䅷䅁䭁䩁䔴䅁䭁䉁䅅䅁䭁䡁䕅䅁䉁䅁䅁允䅁䅁䄴杅䅁䑁䅙免穁䑁䅁兎ぁ䑁䅅杍䅁䅁杷允䅁䅁䅑䅁䑁䅁䅷䅁䭁偁䕉䅁䭁䝁䕳䅁䭁䡁䔸䅁䉁䅁䅁允䅁䅁䅕䉵䘶ㄶ㑇橺䴸䅉䅅䅁䑁䅁䅁睁䵁䅁䅁权杄䅂䅁权流杂䅁允䅁䅁䅅䅁佁䅁䅷䅁㕁䑁䅅杌㉁䑁䅑䅁䵁䅉䅅䅁䕁䅁䅁睁䵁䅁䅁权䭄䅂䅁权牂䅂䅁权䍃䅂䅁允䅁䅁䅅䅁䙁䉁䘫ㄶ㑇杈䅈䍄䉁䅁䅁睁䅁䅁䅍䅄䅁䅁䅯睔䅕䅁䅯杈䅙䅁䅅䅁䉁䅁䅁权䵄杂䅁䍄䉁䅁䅁䅂䅁䅁䅍䅄䅁䅁䅯䅘䅅䅁䅯䅂䅁䅁䅯兂䅁䅁䅅䅁䉁䅁䅁兂䅁䅁䅄晙䵩兑杷允䅁䅁䅑䅁䑁䅁䅷䅁䭁䭁䕉䅁䭁䝁䕳䅁䭁䡁䕑䅁䉁䅁䅁允䅁䅁䅕椹捨㡪ㅌ䐴䴸䅉䅅䅁䕁䅁䅁睁䵁䅁䅁权䕁杂䅁权牂䅂䅁权㉂䅂䅁允䅁䅁䅅䅁䙁䭁扡䍸睃獣⽩䍄䉁䅁䅁睁䅁䅁䅍䅄䅁䅁䅯杦䅕䅁䅯䅈䅙䅁䅅䅁䉁䅁䅁权灁睂䅁䍄䉁䅁䅁睁䅁䅁䅍䅄䅁䅁䅯眲䅕䅁䅯杇䅙䅁䅅䅁䉁䅁䅁权獂杂䅁䍄䉁䅁䅁䅂䅁䅁䅍䅄䅁䅁䅯䅷䅑䅁䅯䅂䅁䅁䅯来䅑䅁䅅䅁䉁䅁䅁兂䅁䅁䅁䩚嘰兑杷允䅁䅁䅑䅁䑁䅁䅷䅁䭁偁䕍䅁䭁䝁䕳䅁䭁䝁䔰䅁䉁䅁䅁允䅁䅁䅕牡へ硫䕧䐹䴸䅉䅅䅁䕁䅁䅁睁䵁䅁䅁权杄兂䅁权䕁䅁䅁权療䅂䅁允䅁䅁䅅䅁䙁䅁䅁䅁㥄䑬䉊䍄䉁䅁䅁睁䅁䅁䅍䅄䅁䅁䅯睂䅙䅁䅯杊䅙䅁䅅䅁䉁䅁䅁杄佁䅁䅁免睁䑁䅁杌㉁䑁䅅䅁䵁䅉䅅䅁䕁䅁䅁睁䵁䅁䅁权捃睁䅁权剁䅁䅁权⽄允䅁允䅁䅁䅅䅁佁䉁䅙䅁硁䑁䅑兏睁䑁䅁䅍睁䑁䅁䅍睁䅁䅁䍄䉁䅁䅁䅂䅁䅁䅍䅄䅁䅁䅯朷䅕䅁䅯睡䅑䅁䅯睧䅑䅁䅅䅁䉁䅁䅁兂い搯㑒匶婢睶杷允䅁䅁䅑䅁䑁䅁䅷䅁䭁䅁䝑䅁䭁䝁䕳䅁䭁䡁䕉䅁䉁䅁䅁允䅁䅁䅕㑋坣挲㌷㝯䴸䅉䅅䅁䕁䅁䅁睁䵁䅁䅁权あ兂䅁权剁䅁䅁权䑃䅂䅁允䅁䅁䅅䅁佁䉁䅉䅁㍁䑁䅅䅎睁䑁䅧䅍睁䑁䅁䅁䵁䅉䅅䅁䕁䅁䅁睁䵁䅁䅁权㍃兂䅁权晁杂䅁权杁杂䅁允䅁䅁䅅䅁䭁䕁䝍䅁䵁䅉䅅䅁䑁䅁䅁睁䵁䅁䅁权偄䅂䅁权慁杂䅁允䅁䅁䅅䅁䭁䉁䝳䅁䵁䅉䅅䅁䑁䅁䅁睁䵁䅁䅁权䡃兂䅁权奁杂䅁允䅁䅁䅅䅁䭁䉁䝫䅁䵁䅉䅅䅁䕁䅁䅁睁䵁䅁䅁权杁兂䅁权䕁䅁䅁权㕂䅂䅁允䅁䅁䅅䅁䙁䅁䅁䅁歄硭䉆䍄䉁䅁䅁睁䅁䅁䅍䅄䅁䅁䅯兮䅑䅁䅯䅊䅙䅁䅅䅁䉁䅁䅁权流睂䅁䍄䉁䅁䅁䅂䅁䅁䅍䅄䅁䅁䅯兙䅕䅁䅯䅂䅁䅁䅯入䅑䅁䅅䅁䉁䅁䅁兂䅁䅁䅁捂奬兑杷允䅁䅁䅑䅁䑁䅁䅷䅁䭁䵁䅯䅁䭁䅁䅑䅁䭁䅁䍑䅁䉁䅁䅁允䅁䅁䅕䅁䅁䩁⽲ご䵅䅉䅅䅁䕁䅁䅁睁䵁䅁䅁权桂睁䅁权䭁䅁䅁权⽄允䅁允䅁䅁䅅䅁䙁䡁㥅瑃橥䉣䅨䍄䉁䅁䅁䅂䅁䅁䅍䅄䅁䅁䅯睓䅕䅁䅯䅂䅁䅁䅯睥䅑䅁䅅䅁䉁䅁䅁兂䅁䅁䅁癎洰兑杷允䅁䅁䅍䅁䑁䅁䅷䅁䭁䩁䔴䅁䭁䍁䝑䅁䉁䅁䅁允䅁䅁䅯䅤䅫䅁杷允䅁䅁䅍䅁䑁䅁䅷䅁䭁䵁䔸䅁䭁䍁䝙䅁䉁䅁䅁允䅁䅁䄴䅄䅁䑁䅫睍畁䑁䅁睍䅁䅁杷允䅁䅁䅑䅁䑁䅁䅷䅁䭁䩁䙑䅁䭁䅁䅑䅁䭁䥁䕑䅁䉁䅁䅁允䅁䅁䅕䅁䅁偁偁䕄䵅䅉䅅䅁䕁䅁䅁睁䵁䅁䅁权桄䅂䅁权牂䅂䅁权䉃䅂䅁允䅁䅁䅅䅁䙁䉁婦発呤⼴⽍䍄䉁䅁䅁䅂䅁䅁䅍䅄䅁䅁䅯杚䅕䅁䅯充䅁䅁䅯入䅑䅁䅅䅁䉁䅁䅁杄啁䅁䅁免ぁ䑁䅅䅍㕁䑁䅉䅎㕁䑁䅍䅁䵁䅉䅅䅁䕁䅁䅁睁䵁䅁䅁权噃兂䅁权剁䅁䅁权穂䅂䅁允䅁䅁䅅䅁佁䉁䅉䅁硁䑁䅅李穁䑁䅙䅍睁䑁䅁䅁䵁䅉䅅䅁䑁䅁䅁睁䵁䅁䅁权佁杂䅁权敁杂䅁允䅁䅁䅅䅁䭁䵁䝣䅁䵁䅉䅅䅁䕁䅁䅁睁䵁䅁䅁权㡃兂䅁权䕁䅁䅁权䑃䅂䅁允䅁䅁䅅䅁䙁䅁䅁䅁杂剄䉂䍄䉁䅁䅁睁䅁䅁䅍䅄䅁䅁䅯睫䅕䅁䅯杊䅙䅁䅅䅁䉁䅁䅁杄䵁䅁䅁睎㑁䍁䄴䅍ぁ䅁䅁䍄䉁䅁䅁䅂䅁䅁䅍䅄䅁䅁䅯杏䅕䅁䅯充䅁䅁䅯杤䅑䅁䅅䅁䉁䅁䅁杄啁䅁䅁免㑁䑁䅧睎硁䑁䅣䅍睁䑁䅁䅁䵁䅉䅅䅁䕁䅁䅁睁䵁䅁䅁权䕃䅁䅁权䭁䅁䅁权䙁䅁䅁允䅁䅁䅅䅁䙁偁灹搸乊桙䅎䍄䉁䅁䅁䅂䅁䅁䅍䅄䅁䅁䅯睡䅕䅁䅯䅂䅁䅁䅯睧䅑䅁䅅䅁䉁䅁䅁兂䅁䅁䅁䡦桤兑杷允䅁䅁䅑䅁䑁䅁䅷䅁䭁䭁䘴䅁䭁䝁䕳䅁䭁䥁䕕䅁䉁䅁䅁允䅁䅁䅕椹捨㡪ㅌ䕅䵁䅉䅅䅁䑁䅁䅁睁䵁䅁䅁权奃兂䅁权慁杂䅁允䅁䅁䅅䅁䭁䵁䝁䅁䵁䅉䅅䅁䕁䅁䅁睁䵁䅁䅁权䥄兂䅁权牂䅂䅁权㉂䅂䅁允䅁䅁䅅䅁䙁偁㥔䠱灪杊䅎䍄䉁䅁䅁䅂䅁䅁䅍䅄䅁䅁䅯儵䅕䅁䅯睡䅑䅁䅯杧䅑䅁䅅䅁䉁䅁䅁兂塄㍯㥁瑃牦睐杷允䅁䅁䅍䅁䑁䅁䅷䅁䭁䱁䕷䅁䭁䉁䝯䅁䉁䅁䅁允䅁䅁䅯睓䅙䅁杷允䅁䅁䅑䅁䑁䅁䅷䅁䭁偁䙕䅁䭁䉁䅅䅁䭁䥁䕅䅁䉁䅁䅁允䅁䅁䄴杅䅁䑁䅑杍ぁ䑁䅫睎睁䑁䅑兎䅁䅁杷允䅁䅁䅑䅁䑁䅁䅷䅁䭁䡁䘴䅁䭁䉁䅅䅁䭁䡁䕉䅁䉁䅁䅁允䅁䅁䄴䅆䅁䑁䅅免㍁䑁䅁李睁䑁䅁兏ぁ䅁䅁䍄䉁䅁䅁䅂䅁䅁䅍䅄䅁䅁䅯睭䅑䅁䅯睡䅑䅁䅯督䅑䅁䅅䅁䉁䅁䅁兂卂䉵䘶ㄶ杈睐杷允䅁䅁䅑䅁䑁䅁䅷䅁䭁䱁䕉䅁䭁䝁䕳䅁䭁䝁䔰䅁䉁䅁䅁允䅁䅁䅕㉣剩堷⽷扸䴸䅉䅅䅁䕁䅁䅁睁䵁䅁䅁权䅃兂䅁权牂䅂䅁权㙂䅂䅁允䅁䅁䅅䅁䙁䡁⼰噎㘶敓⽁䍄䉁䅁䅁睁䅁䅁䅍䅄䅁䅁䅯杄䅙䅁䅯杇䅙䅁䅅䅁䉁䅁䅁权瑁杂䅁䍄䉁䅁䅁䅂䅁䅁䅍䅄䅁䅁䅯朵䅕䅁䅯睡䅑䅁䅯睸䅫䅁䅅䅁䉁䅁䅁兂佁扌摋㘷䝦睐杷允䅁䅁䅍䅁䑁䅁䅷䅁䭁䭁䙁䅁䭁䉁䝧䅁䉁䅁䅁允䅁䅁䅯䅒䅙䅁杷允䅁䅁䅑䅁䑁䅁䅷䅁䭁䥁䙕䅁䭁䅁䅑䅁䭁䡁䕷䅁䉁䅁䅁允䅁䅁䅕䅁䅁䍁求啕䵅䅉䅅䅁䑁䅁䅁睁䵁䅁䅁权权兂䅁权慁杂䅁允䅁䅁䅅䅁䭁䕁䝳䅁䵁䅉䅅䅁䕁䅁䅁睁䵁䅁䅁权婄䅃䅁权牂䅂䅁权㉂䅂䅁允䅁䅁䅅䅁䙁䅁䅁䅁䅁䅁䅁䍄䉁䅁䅁䅂䅁䅁䅍䅄䅁䅁䅯杋䅕䅁䅯䅂䅁䅁䅯来䅑䅁䅅䅁䉁䅁䅁兂䅁䅁䅁爸癯兑杷允䅁䅁䅑䅁䑁䅁䅷䅁䭁䉁䙫䅁䭁䝁䕳䅁䭁䥁䕑䅁䉁䅁䅁允䅁䅁䅕浚浚浚浚樶䴸䅉䅅䅁䑁䅁䅁睁䵁䅁䅁权十杂䅁权奁杂䅁允䅁䅁䅅䅁䭁䡁䝷䅁䵁䅉䅅䅁䑁䅁䅁睁䵁䅁䅁权噄䅂䅁权歁杂䅁允䅁䅁䅅䅁䭁䉁䕁䅁䵁䅉䅅䅁䕁䅁䅁睁䵁䅁䅁权䅂兂䅁权䕁䅁䅁权㙂䅂䅁允䅁䅁䅅䅁䙁䅁䅁䅁奂呮䉒䍄䉁䅁䅁睁䅁䅁䅍䅄䅁䅁䅯䅅䅙䅁䅯杇䅙䅁䅅䅁䉁䅁䅁权時杂䅁䍄䉁䅁䅁䅂䅁䅁䅍䅄䅁䅁䅯杶䅑䅁䅯䅂䅁䅁䅯䅧䅑䅁䅅䅁䉁䅁䅁兂䅁䅁䅁䉯䑕兑杷允䅁䅁䅑䅁䑁䅁䅷䅁䭁䡁䙣䅁䭁䝁䕳䅁䭁䡁䔰䅁䉁䅁䅁允䅁䅁䅕㡪ㅌ䙋偹樰䴸䅉䅅䅁䕁䅁䅁睁䵁䅁䅁权䥂杁䅁权䕁䅁䅁权⽄允䅁允䅁䅁䅅䅁䙁䅁䅁䅁奂欹䉰䍄䉁䅁䅁睁䅁䅁䅍䅄䅁䅁䅯儯䅑䅁䅯杇䅙䅁䅅䅁䉁䅁䅁权㥁杂䅁䍄䉁䅁䅁䅂䅁䅁䅍䅄䅁䅁䅯睍䅕䅁䅯睡䅑䅁䅯睧䅑䅁䅅䅁䉁䅁䅁兂䭁㘱睎児䉯䅑杷允䅁䅁䅍䅁䑁䅁䅷䅁䭁偁䘴䅁䭁䉁䝧䅁䉁䅁䅁允䅁䅁䅯兇䅙䅁杷允䅁䅁䅑䅁䑁䅁䅷䅁䭁䱁䕧䅁䭁䝁䕳䅁䭁䡁䕁䅁䉁䅁䅁允䅁䅁䅕場啯歲桦樴䴸䅉䅅䅁䑁䅁䅁睁䵁䅁䅁权⭄兂䅁权流杂䅁允䅁䅁䅅䅁佁䅁䄴䅁硁䑁䅁免畁䑁䅁睎䅁䅁杷允䅁䅁䅍䅁䑁䅁䅷䅁䭁䑁䙫䅁䭁䉁䝧䅁䉁䅁䅁允䅁䅁䅯兇䅙䅁杷允䅁䅁䅑䅁䑁䅁䅷䅁䭁䥁䙑䅁䭁䝁䕳䅁䭁䡁䕯䅁䉁䅁䅁允䅁䅁䅕䘷㑇潈牘啄䵁䅉䅅䅁䕁䅁䅁睁䵁䅁䅁权䭄允䅁权䭁䅁䅁权䙁䅁䅁允䅁䅁䅅䅁䙁䭁硲欰椱䉫䅒䍄䉁䅁䅁䅂䅁䅁䅍䅄䅁䅁䅯䅶䅕䅁䅯充䅁䅁䅯入䅑䅁䅅䅁䉁䅁䅁杄十䅁䅁䅏穁䑁䅉䅎ぁ䑁䅫䅏㍁䅁䅁䍄䉁䅁䅁䅂䅁䅁䅍䅄䅁䅁䅯䅓䅉䅁䅯䅂䅁䅁䅯兂䅁䅁䅅䅁䉁䅁䅁兂䅁䅁䅁䝯䱤兑杷允䅁䅁䅑䅁䑁䅁䅷䅁䭁乁䘴䅁䭁䅁䅑䅁䭁䡁䕁䅁䉁䅁䅁允䅁䅁䅕䅁䅁䙁䑧啌䵅䅉䅅䅁䑁䅁䅁睁䵁䅁䅁权佄䅂䅁权慁杂䅁允䅁䅁䅅䅁䭁䝁䝁䅁䵁䅉䅅䅁䕁䅁䅁睁䵁䅁䅁权㕁允䅁权剁䅁䅁权䕁杁䅁允䅁䅁䅅䅁佁䉁䅑䅁㉁䑁䅉李睁䑁䅣睍睁䑁䅁䅍䅁䅁杷允䅁䅁䅑䅁䑁䅁䅷䅁䭁佁䕯䅁䭁䉁䅅䅁䭁䥁䕕䅁䉁䅁䅁允䅁䅁䄴䅆䅁䑁䅅杍㍁䑁䅁䅍睁䑁䅁䅍睁䅁䅁䍄䉁䅁䅁䅂䅁䅁䅍䅄䅁䅁䅯睉䅕䅁䅯睡䅑䅁䅯䅧䅑䅁䅅䅁䉁䅁䅁兂牁硨婢発穥睐杷允䅁䅁䅑䅁䑁䅁䅷䅁䭁䅁䙷䅁䭁䉁䅅䅁䭁䥁䕕䅁䉁䅁䅁允䅁䅁䄴杅䅁䑁䅧睎硁䑁䅉杍睁䑁䅁䅍䅁䅁杷允䅁䅁䅍䅁䑁䅁䅷䅁䭁䕁䘴䅁䭁䍁䝙䅁䉁䅁䅁允䅁䅁䄴杂䅁䑁䅕睎䅁䅁杷允䅁䅁䅑䅁䑁䅁䅷䅁䭁䵁䕷䅁䭁䝁䕳䅁䭁䡁䔰䅁䉁䅁䅁允䅁䅁䅕硥畓⭒㙆䐵䴸䅉䅅䅁䕁䅁䅁睁䵁䅁䅁权慂兂䅁权剁䅁䅁权瑂䅂䅁允䅁䅁䅅䅁佁䉁䅉䅁穁䑁䅙李睁䑁䅁䅍睁䑁䅁䅁䵁䅉䅅䅁䑁䅁䅁睁䵁䅁䅁权瑂兂䅁权流杂䅁允䅁䅁䅅䅁佁䅁䅷䅁㕁䑁䅉杌㕁䑁䅕䅁䵁䅉䅅䅁䕁䅁䅁睁䵁䅁䅁权塁杂䅁权剁䅁䅁权㉂䅂䅁允䅁䅁䅅䅁佁䉁䅉䅁ㅁ䑁䅅李睁䑁䅁䅍睁䑁䅁䅁䵁䅉䅅䅁䑁䅁䅁睁䵁䅁䅁权佄䅂䅁权捁杂䅁允䅁䅁䅅䅁䭁䍁䠴䅁䵁䅉䅅䅁䕁䅁䅁睁䵁䅁䅁权湃䅂䅁权䕁䅁䅁权㥂䅂䅁允䅁䅁䅅䅁䙁䅁䅁䅁䅁兵䉒䍄䉁䅁䅁䅂䅁䅁䅍䅄䅁䅁䅯䅳䅑䅁䅯睡䅑䅁䅯杦䅑䅁䅅䅁䉁䅁䅁兂䑄匹捨㡪䉉䅑杷允䅁䅁䅑䅁䑁䅁䅷䅁䭁䥁䙳䅁䭁䉁䅅䅁䭁䡁䕅䅁䉁䅁䅁允䅁䅁䄴杅䅁䑁䅕免睁䑁䅣杍睁䑁䅁䅍䅁䅁杷允䅁䅁䅑䅁䑁䅁䅷䅁䭁䉁䐸䅁䭁䉁䅅䅁䭁偁䈸䅁䉁䅁䅁允䅁䅁䄴䅆䅁䑁䅍睎睁䑁䅅䅍㕁䑁䅁䅍睁䅁䅁䍄䉁䅁䅁䅂䅁䅁䅍䅄䅁䅁䅯䄲䅕䅁䅯䅂䅁䅁䅯睥䅑䅁䅅䅁䉁䅁䅁兂䅁䅁䅁䕪十兑杷允䅁䅁䅍䅁䑁䅁䅷䅁䭁䵁䔴䅁䭁䉁䜴䅁䉁䅁䅁允䅁䅁䅯八䅙䅁杷允䅁䅁䅑䅁䑁䅁䅷䅁䭁䩁䉅䅁䭁䅁䅑䅁䭁䅁䅕䅁䉁䅁䅁允䅁䅁䅕䅁䅁䵉㍡歚䵅䅉䅅䅁䕁䅁䅁睁䵁䅁䅁权獃兂䅁权䕁䅁䅁权㥂䅂䅁允䅁䅁䅅䅁䙁䅁䅁䅁⭃止䉬䍄䉁䅁䅁䅂䅁䅁䅍䅄䅁䅁䅯䄳䅕䅁䅯䅂䅁䅁䅯䅣䅑䅁䅅䅁䉁䅁䅁兂䅁䅁䅁楥奸兑杷允䅁䅁䅍䅁䑁䅁䅷䅁䭁䝁䙉䅁䭁䉁䝷䅁䉁䅁䅁允䅁䅁䅯睩䅙䅁杷允䅁䅁䅍䅁䑁䅁䅷䅁䭁䭁䙉䅁䭁䉁䝷䅁䉁䅁䅁允䅁䅁䅯睹䅙䅁杷允䅁䅁䅑䅁䑁䅁䅷䅁䭁䉁䍧䅁䭁䅁䅯䅁䭁䅁䅕䅁䉁䅁䅁允䅁䅁䅕敢㝦晱午ぁ䵁䅉䅅䅁䕁䅁䅁睁䵁䅁䅁权䍁兂䅁权牂䅂䅁权㝂䅂䅁允䅁䅁䅅䅁䙁䭁䝪穓䩥救⽑䍄䉁䅁䅁䅂䅁䅁䅍䅄䅁䅁䅯䅂䅕䅁䅯充䅁䅁䅯来䅑䅁䅅䅁䉁䅁䅁杄十䅁䅁兎祁䑁䅉睍㉁䑁䅁䅍睁䅁䅁䍄䉁䅁䅁睁䅁䅁䅍䅄䅁䅁䅯儶䅑䅁䅯䅊䅙䅁䅅䅁䉁䅁䅁权䱁䅃䅁䍄䉁䅁䅁䅂䅁䅁䅍䅄䅁䅁䅯朱䅉䅁䅯权䅁䅁䅯兂䅁䅁䅅䅁䉁䅁䅁兂㕁䵴㉨灶䌸䅑杷允䅁䅁䅑䅁䑁䅁䅷䅁䭁佁䍅䅁䭁䅁䅑䅁䭁䅁䅕䅁䉁䅁䅁允䅁䅁䅕䅁䅁䱯㍺䕬䵅䅉䅅䅁䕁䅁䅁睁䵁䅁䅁权卄䅂䅁权䕁䅁䅁权㕂䅂䅁允䅁䅁䅅䅁䙁䅁䅁䅁䕄穳䈵䍄䉁䅁䅁䅂䅁䅁䅍䅄䅁䅁䅯睔䅕䅁䅯充䅁䅁䅯来䅑䅁䅅䅁䉁䅁䅁杄啁䅁䅁免ㅁ䑁䅙䅍睁䑁䅁䅍睁䑁䅁䅁䵁䅉䅅䅁䕁䅁䅁睁䵁䅁䅁权湂兂䅁权晁杂䅁权杁杂䅁允䅁䅁䅅䅁䭁䕁䜴䅁䵁䅉䅅䅁䕁䅁䅁睁䵁䅁䅁权卄兂䅁权牂䅂䅁权療䅂䅁允䅁䅁䅅䅁䙁䱁敧敨剴䅵䅊䍄䉁䅁䅁睁䅁䅁䅍䅄䅁䅁䅯眰䅕䅁䅯杊䅙䅁䅅䅁䉁䅁䅁杄佁䅁䅁免睁䑁䅁杌ㅁ䑁䅉䅁䵁䅉䅅䅁䕁䅁䅁睁䵁䅁䅁权权兂䅁权牂䅂䅁权䡄元䅁允䅁䅁䅅䅁䭁䕁䅣䅁䵁䅉䅅䅁䕁䅁䅁睁䵁䅁䅁权穁䅁䅁权䉁杁䅁权䙁杁䅁允䅁䅁䅅䅁䙁䅁噹祦䠰偭䅊䍄䉁䅁䅁䅂䅁䅁䅍䅄䅁䅁䅯朰䅕䅁䅯䅂䅁䅁䅯䅧䅑䅁䅅䅁䉁䅁䅁兂䅁䅁䅁片䐵兑杷允䅁䅁䅑䅁䑁䅁䅷䅁䭁䩁䕕䅁䭁䅁䅑䅁䭁䥁䕑䅁䉁䅁䅁允䅁䅁䅕䅁䅁䍁呣歍䵅䅉䅅䅁䕁䅁䅁睁䵁䅁䅁权䱁睁䅁权䕁䅁䅁权䙁䅁䅁允䅁䅁䅅䅁䙁䅁䅁䅁㥃䜹䉴䍄䉁䅁䅁䅂䅁䅁䅍䅄䅁䅁䅯儵䅕䅁䅯睡䅑䅁䅯䅦䅑䅁䅅䅁䉁䅁䅁兂䑄匹捨㡪噌睐杷允䅁䅁䅑䅁䑁䅁䅷䅁䭁䡁䄰䅁䭁䉁䅅䅁䭁䅁䅕䅁䉁䅁䅁允䅁䅁䄴䅆䅁䑁䅍䅍睁䑁䅁䅍睁䑁䅁䅍睁䅁䅁䍄䉁䅁䅁䅂䅁䅁䅍䅄䅁䅁䅯杶䅅䅁䅯充䅁䅁䅯兂䅁䅁䅅䅁䉁䅁䅁杄啁䅁䅁睍ぁ䑁䅑兎㉁䑁䅕杍硁䑁䅣䅁䵁䅉䅅䅁䕁䅁䅁睁䵁䅁䅁权捃䅂䅁权牂䅂䅁权䙃䅂䅁允䅁䅁䅅䅁䙁䑁䥅䉲慸做⽏䍄䉁䅁䅁睁䅁䅁䅍䅄䅁䅁䅯村䅕䅁䅯杈䅙䅁䅅䅁䉁䅁䅁权慃杂䅁䍄䉁䅁䅁䅂䅁䅁䅍䅄䅁䅁䅯䅷䅑䅁䅯睡䅑䅁䅯䅧䅑䅁䅅䅁䉁䅁䅁兂晁敨剴䉵嘷睐杷允䅁䅁䅍䅁䑁䅁䅷䅁䭁䱁䙳䅁䭁䍁䝑䅁䉁䅁䅁允䅁䅁䅯睥䅫䅁杷允䅁䅁䅑䅁䑁䅁䅷䅁䭁䙁䙉䅁䭁䝁䕳䅁䭁䥁䕉䅁䉁䅁䅁允䅁䅁䅕噋偹癷潕䐹䴸䅉䅅䅁䕁䅁䅁睁䵁䅁䅁权䕄䅁䅁权剁䅁䅁权䙁䅁䅁允䅁䅁䅅䅁佁䉁䅑䅁硁䑁䅍李穁䑁䅁䅍睁䑁䅁䅍䅁䅁杷允䅁䅁䅑䅁䑁䅁䅷䅁䭁偁䑣䅁䭁䅁䅑䅁䭁䅁䅕䅁䉁䅁䅁允䅁䅁䅕䅁䅁䩑楇止䵅䅉䅅䅁䕁䅁䅁睁䵁䅁䅁权䑂兂䅁权䕁䅁䅁权硂䅂䅁允䅁䅁䅅䅁䙁䅁䅁䅁睁栰䉚䍄䉁䅁䅁䅂䅁䅁䅍䅄䅁䅁䅯東䅕䅁䅯睡䅑䅁䅯內䅑䅁䅅䅁䉁䅁䅁兂㝂䭆䠵場啲睐杷允䅁䅁䅍䅁䑁䅁䅷䅁䭁䅁䘸䅁䭁䉁䝯䅁䉁䅁䅁允䅁䅁䅯䅑䅙䅁杷允䅁䅁䅑䅁䑁䅁䅷䅁䭁䵁䑫䅁䭁䅁䅑䅁䭁䅁䅕䅁䉁䅁䅁允䅁䅁䅕䅁䅁䵷佡じ䵅䅉䅅䅁䕁䅁䅁睁䵁䅁䅁权穄兂䅁权䕁䅁䅁权㍂䅂䅁允䅁䅁䅅䅁䙁䅁䅁䅁䅁祳䉂䍄䉁䅁䅁䅂䅁䅁䅍䅄䅁䅁䅯䅄䅙䅁䅯充䅁䅁䅯睦䅑䅁䅅䅁䉁䅁䅁杄十䅁䅁睍㕁䑁䅅兏ㅁ䑁䅁䅍睁䅁䅁䍄䉁䅁䅁䅂䅁䅁䅍䅄䅁䅁䅯睄䅕䅁䅯充䅁䅁䅯䅨䅑䅁䅅䅁䉁䅁䅁杄啁䅁䅁杍㕁䑁䅅睎睁䑁䅁䅍睁䑁䅁䅁䵁䅉䅅䅁䑁䅁䅁睁䵁䅁䅁权偁兂䅁权敁杂䅁允䅁䅁䅅䅁䭁䉁䥉䅁䵁䅉䅅䅁䕁䅁䅁睁䵁䅁䅁权䍁䅂䅁权䭁䅁䅁权䙁䅁䅁允䅁䅁䅅䅁䙁䍁硣䭃捷杗䅰䍄䉁䅁䅁䅂䅁䅁䅍䅄䅁䅁䅯兮䅍䅁䅯充䅁䅁䅯兂䅁䅁䅅䅁䉁䅁䅁杄啁䅁䅁免㕁䑁䅫李睁䑁䅁䅍睁䑁䅁䅁䵁䅉䅅䅁䕁䅁䅁睁䵁䅁䅁权橁兂䅁权牂䅂䅁权䙃䅂䅁允䅁䅁䅅䅁䙁䩁婱婭婭捭⽫䍄䉁䅁䅁䅂䅁䅁䅍䅄䅁䅁䅯睰䅕䅁䅯睡䅑䅁䅯䅦䅑䅁䅅䅁䉁䅁䅁权䡂䅁䅁䍄䉁䅁䅁睁䅁䅁䅍䅄䅁䅁䅯眲䅕䅁䅯䅈䅙䅁䅅䅁䉁䅁䅁权呁䅃䅁䍄䉁䅁䅁䅂䅁䅁䅍䅄䅁䅁䅯䅅䅑䅁䅯充䅁䅁䅯䅨䅑䅁䅅䅁䉁䅁䅁权湂杁䅁䍄䉁䅁䅁䅂䅁䅁䅍䅄䅁䅁䅯入䅕䅁䅯睡䅑䅁䅯睦䅑䅁䅅䅁䉁䅁䅁兂灄橊䥅䉲慺睐杷允䅁䅁䅍䅁䑁䅁䅷䅁䭁偁䕑䅁䭁䉁䜴䅁䉁䅁䅁允䅁䅁䅯眯䅙䅁杷允䅁䅁䅑䅁䑁䅁䅷䅁䭁乁䑯䅁䭁䅁䅑䅁䭁偁䈸䅁䉁䅁䅁允䅁䅁䅕䅁䅁䝧眳歘䵅䅉䅅䅁䑁䅁䅁睁䵁䅁䅁权䩃䅂䅁权捁杂䅁允䅁䅁䅅䅁䭁䅁䡷䅁䵁䅉䅅䅁䕁䅁䅁睁䵁䅁䅁权歃䅂䅁权䕁䅁䅁权䍃䅂䅁允䅁䅁䅅䅁䙁䅁䅁䅁䅄䌴䉪䍄䉁䅁䅁䅂䅁䅁䅍䅄䅁䅁䅯杭䅕䅁䅯睡䅑䅁䅯杧䅑䅁䅅䅁䉁䅁䅁兂䅁䅁䅁䅁奄睶杷允䅁䅁䅑䅁䑁䅁䅷䅁䭁䡁䑣䅁䭁䉁䅅䅁䭁䅁䅕䅁䉁䅁䅁允䅁䅁䄴䅆䅁䑁䅍免㉁䑁䅙李ㅁ䑁䅁䅍睁䅁䅁䍄䉁䅁䅁䅂䅁䅁䅍䅄䅁䅁䅯東䅑䅁䅯充䅁䅁䅯䅧䅑䅁䅅䅁䉁䅁䅁杄啁䅁䅁睍ぁ䑁䅧䅎㑁䑁䅣䅍睁䑁䅁䅁䵁䅉䅅䅁䕁䅁䅁睁䵁䅁䅁权㍂兂䅁权牂䅂䅁权㍂䅂䅁允䅁䅁䅅䅁䙁䅁䅁䅁䅁乁⽁䍄䉁䅁䅁䅂䅁䅁䅍䅄䅁䅁䅯杮䅑䅁䅯睡䅑䅁䅯杤䅑䅁䅅䅁䉁䅁䅁兂楃扒穢搯睔睐杷允䅁䅁䅑䅁䑁䅁䅷䅁䭁䱁䍧䅁䭁䅁䅑䅁䭁䅁䅕䅁䉁䅁䅁允䅁䅁䅕䅁䅁䉁ㅬ歙䵅䅉䅅䅁䑁䅁䅁睁䵁䅁䅁权䩃䅂䅁权敁杂䅁允䅁䅁䅅䅁䭁䅁䠴䅁䵁䅉䅅䅁䕁䅁䅁睁䵁䅁䅁权㕃睁䅁权剁䅁䅁权䙁䅁䅁允䅁䅁䅅䅁佁䉁䅑䅁ㅁ䑁䅧睎ㅁ䑁䅁䅍睁䑁䅁䅍䅁䅁杷允䅁䅁䅑䅁䑁䅁䅷䅁䭁䱁䙫䅁䭁䝁䕳䅁䭁䡁䕉䅁䉁䅁䅁允䅁䅁䅕⽷潕䥘䌯呸䴸䅉䅅䅁䕁䅁䅁睁䵁䅁䅁权䭂兂䅁权牂䅂䅁权㝂䅂䅁允䅁䅁䅅䅁䙁䱁敧敨剴䵵⼴䍄䉁䅁䅁䅂䅁䅁䅍䅄䅁䅁䅯䅙䅕䅁䅯充䅁䅁䅯䅣䅑䅁䅅䅁䉁䅁䅁杄十䅁䅁睎㑁䑁䅉李ぁ䑁䅁䅍睁䅁䅁䍄䉁䅁䅁睁䅁䅁䅍䅄䅁䅁䅯眴䅕䅁䅯䅇䅙䅁䅅䅁䉁䅁䅁权䭂杂䅁䍄䉁䅁䅁䅂䅁䅁䅍䅄䅁䅁䅯睊䅁䅁䅯权䅁䅁䅯䅂䅉䅁䅅䅁䉁䅁䅁兂歂㥏倹婪䕣䅑杷允䅁䅁䅑䅁䑁䅁䅷䅁䭁䭁䙍䅁䭁䉁䅅䅁䭁䥁䕅䅁䉁䅁䅁允䅁䅁䄴杅䅁䑁䅕睎㕁䑁䅫䅏睁䑁䅁䅍䅁䅁杷允䅁䅁䅑䅁䑁䅁䅷䅁䭁䅁䜴䅁䭁䅁䅑䅁䭁䡁䔰䅁䉁䅁䅁允䅁䅁䅕䅁䅁䩁橲啊䵅䅉䅅䅁䕁䅁䅁睁䵁䅁䅁权䕄䅂䅁权䕁䅁䅁权あ䅂䅁允䅁䅁䅅䅁䙁䅁䅁䅁䅁煎䅚䍄䉁䅁䅁睁䅁䅁䅍䅄䅁䅁䅯䄰䅑䅁䅯杇䅙䅁䅅䅁䉁䅁䅁权⭁杂䅁䍄䉁䅁䅁䅂䅁䅁䅍䅄䅁䅁䅯儵䅧䅁䅯充䅁䅁䅯全䅑䅁䅅䅁䉁䅁䅁杄啁䅁䅁免ㅁ䑁䅁杍睁䑁䅁䅍睁䑁䅁䅁䵁䅉䅅䅁䑁䅁䅁睁䵁䅁䅁权桃䅂䅁权捁杂䅁允䅁䅁䅅䅁䭁䕁䝅䅁䵁䅉䅅䅁䕁䅁䅁睁䵁䅁䅁权䑁兂䅁权䕁䅁䅁权㡂䅂䅁允䅁䅁䅅䅁䙁䅁䅁䅁奂睶䉤䍄䉁䅁䅁睁䅁䅁䅍䅄䅁䅁䅯䄰䅑䅁䅯杊䅙䅁䅅䅁䉁䅁䅁杄䵁䅁䅁免睁䑁䅑杌硁䅁䅁䍄䉁䅁䅁䅂䅁䅁䅍䅄䅁䅁䅯䄳䅑䅁䅯睡䅑䅁䅯䅣䅑䅁䅅䅁䉁䅁䅁兂㉄䙋偹癷剕䅑杷允䅁䅁䅑䅁䑁䅁䅷䅁䭁䝁䙍䅁䭁䅁䅑䅁䭁䥁䕍䅁䉁䅁䅁允䅁䅁䅕䅁䅁䙁偧歅䵅䅉䅅䅁䕁䅁䅁睁䵁䅁䅁权䙁杂䅁权剁䅁䅁权㑂䅂䅁允䅁䅁䅅䅁佁䉁䅉䅁祁䑁䅣兎睁䑁䅁䅍睁䑁䅁䅁䵁䅉䅅䅁䕁䅁䅁睁䵁䅁䅁权㙂睁䅁权剁䅁䅁权䙁䅁䅁允䅁䅁䅅䅁佁䉁䅑䅁硁䑁䅕杍睁䑁䅁䅍睁䑁䅁䅍䅁䅁杷允䅁䅁䅍䅁䑁䅁䅷䅁䭁䵁䕳䅁䭁䉁䝷䅁䉁䅁䅁允䅁䅁䅯杍䅙䅁杷允䅁䅁䅍䅁䑁䅁䅷䅁䭁䥁䙣䅁䭁䉁䝯䅁䉁䅁䅁允䅁䅁䅯杴䅙䅁杷允䅁䅁䅑䅁䑁䅁䅷䅁䭁䕁䙯䅁䭁䅁䅑䅁䭁䡁䕍䅁䉁䅁䅁允䅁䅁䅕䅁䅁䙁偨歇䵅䅉䅅䅁䕁䅁䅁睁䵁䅁䅁权偁杂䅁权䕁䅁䅁权穂䅂䅁允䅁䅁䅅䅁䙁䅁䅁䅁奄砰䉎䍄䉁䅁䅁睁䅁䅁䅍䅄䅁䅁䅯睨䅕䅁䅯䅈䅙䅁䅅䅁䉁䅁䅁权坁䅃䅁䍄䉁䅁䅁睁䅁䅁䅍䅄䅁䅁䅯儶䅕䅁䅯䅇䅙䅁䅅䅁䉁䅁䅁权䕂杂䅁䍄䉁䅁䅁䅂䅁䅁䅍䅄䅁䅁䅯兑䅕䅁䅯睡䅑䅁䅯䅥䅑䅁䅅䅁䉁䅁䅁兂塄㍯㥁瑃橦睐杷允䅁䅁䅑䅁䑁䅁䅷䅁䭁䱁䕳䅁䭁䅁䅑䅁䭁䥁䕑䅁䉁䅁䅁允䅁䅁䅕䅁䅁䥁㡄䕂䵅䅉䅅䅁䕁䅁䅁睁䵁䅁䅁权祁兂䅁权牂䅂䅁权ㅂ䅂䅁允䅁䅁䅅䅁䙁䡁啳歲桦煥⽓䍄䉁䅁䅁䅂䅁䅁䅍䅄䅁䅁䅯睍䅕䅁䅯充䅁䅁䅯睧䅑䅁䅅䅁䉁䅁䅁杄十䅁䅁兎ぁ䑁䅑䅎㑁䑁䅁䅍睁䅁䅁䍄䉁䅁䅁䅂䅁䅁䅍䅄䅁䅁䅯杋䅍䅁䅯权䅁䅁䅯眯䅅䅁䅅䅁䉁䅁䅁兂䅁䅁䅁䅁䝁䅑杷允䅁䅁䅑䅁䑁䅁䅷䅁䭁偁䕅䅁䭁䝁䕳䅁䭁䡁䕙䅁䉁䅁䅁允䅁䅁䅕瑃橥䑣䬰启䴸䅉䅅䅁䑁䅁䅁睁䵁䅁䅁权睄兂䅁权捁杂䅁允䅁䅁䅅䅁䭁佁䝑䅁䵁䅉䅅䅁䕁䅁䅁睁䵁䅁䅁权ぁ兂䅁权牂䅂䅁权あ䅂䅁允䅁䅁䅅䅁䙁偁⭰牡へ㉫⽧䍄䉁䅁䅁䅂䅁䅁䅍䅄䅁䅁䅯児䅕䅁䅯䅂䅁䅁䅯睧䅑䅁䅅䅁䉁䅁䅁兂䅁䅁䅁猰⭍兑杷允䅁䅁䅑䅁䑁䅁䅷䅁䭁偁䄸䅁䭁䅁䍅䅁䭁䅁䍕䅁䉁䅁䅁允䅁䅁䅕㥤㐳灊䉤䔲䵁䅉䅅䅁䕁䅁䅁睁䵁䅁䅁权癃杁䅁权䭁䅁䅁权䙁䅁䅁允䅁䅁䅅䅁䙁䝁汄䌰扌儫䅒䍄䉁䅁䅁䅂䅁䅁䅍䅄䅁䅁䅯䅨䅍䅁䅯䅂䅁䅁䅯兂䅁䅁䅅䅁䉁䅁䅁兂䅁䅁䅁䵤橨兑杷允䅁䅁䅑䅁䑁䅁䅷䅁䭁乁䑷䅁䭁䅁䅯䅁䭁䅁䅕䅁䉁䅁䅁允䅁䅁䅕噋偹癷䥕歐䵁䅉䅅䅁䕁䅁䅁睁䵁䅁䅁权䅁杂䅁权剁䅁䅁权䕃䅂䅁允䅁䅁䅅䅁佁䉁䅉䅁祁䑁䅫睎睁䑁䅫䅍睁䑁䅁䅁䵁䅉䅅䅁䕁䅁䅁睁䵁䅁䅁权佄䅃䅁权剁䅁䅁权硂䅂䅁允䅁䅁䅅䅁佁䉁䅑䅁ㅁ䑁䅧免硁䑁䅁䅍睁䑁䅁䅍䅁䅁杷允䅁䅁䅑䅁䑁䅁䅷䅁䭁佁䙫䅁䭁䉁䜸䅁䭁䍁䝁䅁䉁䅁䅁允䅁䅁䅯兇䅧䅁杷允䅁䅁䅑䅁䑁䅁䅷䅁䭁乁䥫䅁䭁䝁䕳䅁䭁䡁䔴䅁䉁䅁䅁允䅁䅁䅕硥畓⭒㙆䑸䴸䅉䅅䅁䑁䅁䅁睁䵁䅁䅁权啄䅂䅁权捁杂䅁允䅁䅁䅅䅁䭁䕁䝣䅁䵁䅉䅅䅁䕁䅁䅁睁䵁䅁䅁权㑃䅂䅁权䕁䅁䅁权療䅂䅁允䅁䅁䅅䅁䙁䅁䅁䅁兄晩䄵䍄䉁䅁䅁䅂䅁䅁䅍䅄䅁䅁䅯䅂䅅䅁䅯充䅁䅁䅯兂䅁䅁䅅䅁䉁䅁䅁杄啁䅁䅁兎ぁ䑁䅧睎祁䑁䅫䅍睁䑁䅁䅁䵁䅉䅅䅁䕁䅁䅁睁䵁䅁䅁权呃䅂䅁权䕁䅁䅁权祂䅂䅁允䅁䅁䅅䅁䙁䅁䅁䅁捄匰䉬䍄䉁䅁䅁䅂䅁䅁䅍䅄䅁䅁䅯䅵䅕䅁䅯充䅁䅁䅯睤䅑䅁䅅䅁䉁䅁䅁杄十䅁䅁李㑁䑁䅧䅏㍁䑁䅁䅍睁䅁䅁䍄䉁䅁䅁睁䅁䅁䅍䅄䅁䅁䅯儶䅕䅁䅯杊䅙䅁䅅䅁䉁䅁䅁杄䵁䅁䅁兏㉁䍁䄴兏硁䅁䅁䍄䉁䅁䅁䅂䅁䅁䅍䅄䅁䅁䅯䅂䅕䅁䅯睡䅑䅁䅯杣䅑䅁䅅䅁䉁䅁䅁兂晁敨剴䉵琷睐杷允䅁䅁䅑䅁䑁䅁䅷䅁䭁䭁䙅䅁䭁䝁䕳䅁䭁䥁䕉䅁䉁䅁䅁允䅁䅁䅕灭婭婭婭吴䴸䅉䅅䅁䑁䅁䅁睁䵁䅁䅁权啄䅂䅁权慁杂䅁允䅁䅁䅅䅁䭁䙁䜴䅁䵁䅉䅅䅁䕁䅁䅁睁䵁䅁䅁权㑄䅂䅁权䕁䅁䅁权穂䅂䅁允䅁䅁䅅䅁䙁䅁䅁䅁㑄楫䉂䍄䉁䅁䅁䅂䅁䅁䅍䅄䅁䅁䅯杺䅕䅁䅯䅂䅁䅁䅯內䅑䅁䅅䅁䉁䅁䅁兂䅁䅁䅁䈳䑂兑杷允䅁䅁䅑䅁䑁䅁䅷䅁䭁偁䙕䅁䭁䉁䅅䅁䭁䡁䕅䅁䉁䅁䅁允䅁䅁䄴杅䅁䑁䅑免睁䑁䅑睎㑁䑁䅫睍䅁䅁杷允䅁䅁䅍䅁䑁䅁䅷䅁䭁偁䙯䅁䭁䉁䝷䅁䉁䅁䅁允䅁䅁䅯睋䅙䅁杷允䅁䅁䅑䅁䑁䅁䅷䅁䭁䕁䙁䅁䭁䝁䕳䅁䭁䡁䕑䅁䉁䅁䅁允䅁䅁䅕体㙆䭆䠵吴䴸䅉䅅䅁䕁䅁䅁睁䵁䅁䅁权佄䅂䅁权牂䅂䅁权瑂䅂䅁允䅁䅁䅅䅁䙁䭁睒児塲㥯⽧䍄䉁䅁䅁䅂䅁䅁䅍䅄䅁䅁䅯杧䅕䅁䅯睡䅑䅁䅯入䅑䅁䅅䅁䉁䅁䅁兂獄払敧敨硶睐杷允䅁䅁䅍䅁䑁䅁䅷䅁䭁乁䕑䅁䭁䉁䜴䅁䉁䅁䅁允䅁䅁䅯杪䅣䅁杷允䅁䅁䅑䅁䑁䅁䅷䅁䭁䉁䍁䅁䭁䉁䅅䅁䭁䅁䅕䅁䉁䅁䅁允䅁䅁䄴杆䅁䑁䅑杍硁䑁䅕䅍睁䑁䅁䅍睁䑁䅁䅁䵁䅉䅅䅁䕁䅁䅁睁䵁䅁䅁权啂兂䅁权牂䅂䅁权あ䅂䅁允䅁䅁䅅䅁䙁䱁敧敨剴偵⽉䍄䉁䅁䅁睁䅁䅁䅍䅄䅁䅁䅯䄱䅑䅁䅯䅊䅙䅁䅅䅁䉁䅁䅁权扁䅃䅁䍄䉁䅁䅁䅂䅁䅁䅍䅄䅁䅁䅯眯䅕䅁䅯充䅁䅁䅯兤䅑䅁䅅䅁䉁䅁䅁杄啁䅁䅁免㍁䑁䅍兏ぁ䑁䅑䅍睁䑁䅁䅁䵁䅉䅅䅁䕁䅁䅁睁䵁䅁䅁权睁䅁䅁权䉁杁䅁权䍁杁䅁允䅁䅁䅅䅁䙁䱁す偖㍧甸䅖䍄䉁䅁䅁䅂䅁䅁䅍䅄䅁䅁䅯杆䅕䅁䅯䅂䅁䅁䅯入䅑䅁䅅䅁䉁䅁䅁兂䅁䅁䅁䑋䡕兑杷允䅁䅁䅍䅁䑁䅁䅷䅁䭁䵁䕷䅁䭁䉁䝷䅁䉁䅁䅁允䅁䅁䅯䄰䅙䅁杷允䅁䅁䅑䅁䑁䅁䅷䅁䭁䍁䑯䅁䭁䅁䅑䅁䭁偁䈸䅁䉁䅁䅁允䅁䅁䅕䅁䅁䕧畉䕤䵅䅉䅅䅁䕁䅁䅁睁䵁䅁䅁权䝃兂䅁权牂䅂䅁权硂䅂䅁允䅁䅁䅅䅁䙁佁剸䉵䘶㤶⽅䍄䉁䅁䅁䅂䅁䅁䅍䅄䅁䅁䅯䅓䅍䅁䅯䅂䅁䅁䅯兂䅁䅁䅅䅁䉁䅁䅁兂䅁䅁䅁吲潆兑杷允䅁䅁䅑䅁䑁䅁䅷䅁䭁䭁䕅䅁䭁䉁䜸䅁䭁䍁䝁䅁䉁䅁䅁允䅁䅁䅯睲䅣䅁杷允䅁䅁䅑䅁䑁䅁䅷䅁䭁佁䙳䅁䭁䝁䕳䅁䭁䡁䔰䅁䉁䅁䅁允䅁䅁䅕䡶呓䅇坒爴䴸䅉䅅䅁䑁䅁䅁睁䵁䅁䅁权奃䅂䅁权流杂䅁允䅁䅁䅅䅁佁䅁䅷䅁㍁䑁䅫杌㉁䑁䅕䅁䵁䅉䅅䅁䕁䅁䅁睁䵁䅁䅁权䥁兂䅁权牂䅂䅁权穂䅂䅁允䅁䅁䅅䅁䙁䥁牘払敧摨⽳䍄䉁䅁䅁睁䅁䅁䅍䅄䅁䅁䅯睌䅕䅁䅯杇䅙䅁䅅䅁䉁䅁䅁权婂杂䅁䍄䉁䅁䅁䅂䅁䅁䅍䅄䅁䅁䅯睪䅑䅁䅯睡䅑䅁䅯䅤䅑䅁䅅䅁䉁䅁䅁兂慃婭婭婭灮睐杷允䅁䅁䅑䅁䑁䅁䅷䅁䭁佁䘸䅁䭁䉁䜸䅁䭁䍁䝁䅁䉁䅁䅁允䅁䅁䅯䅔䅣䅁杷允䅁䅁䅍䅁䑁䅁䅷䅁䭁䥁䙙䅁䭁䍁䝑䅁䉁䅁䅁允䅁䅁䅯睦䅫䅁杷允䅁䅁䅍䅁䑁䅁䅷䅁䭁䍁䘸䅁䭁䍁䝙䅁䉁䅁䅁允䅁䅁䄴杄䅁䑁䅅䅍㍁䍁䄴睎硁䅁䅁䍄䉁䅁䅁䅂䅁䅁䅍䅄䅁䅁䅯䅯䅕䅁䅯䅂䅁䅁䅯內䅑䅁䅅䅁䉁䅁䅁兂䅁䅁䅁橊䉊兑杷允䅁䅁䅑䅁䑁䅁䅷䅁䭁䩁䕧䅁䭁䅁䅑䅁䭁䡁䕕䅁䉁䅁䅁允䅁䅁䅕䅁䅁䅁牄歄䵅䅉䅅䅁䑁䅁䅁睁䵁䅁䅁权敃䅂䅁权慁杂䅁允䅁䅁䅅䅁䭁䍁䜰䅁䵁䅉䅅䅁䕁䅁䅁睁䵁䅁䅁权䝁兂䅁权牂䅂䅁权睂䅂䅁允䅁䅁䅅䅁䙁䥁牘払敧剨䅒䍄䉁䅁䅁䅂䅁䅁䅍䅄䅁䅁䅯杨䅕䅁䅯充䅁䅁䅯入䅑䅁䅅䅁䉁䅁䅁杄啁䅁䅁杍㍁䑁䅉兏㑁䑁䅕䅍睁䑁䅁䅁䵁䅉䅅䅁䕁䅁䅁睁䵁䅁䅁权杄䅂䅁权䕁䅁䅁权あ䅂䅁允䅁䅁䅅䅁䙁䅁䅁䅁䅄稰䉚䍄䉁䅁䅁䅂䅁䅁䅍䅄䅁䅁䅯䅬䅕䅁䅯䅂䅁䅁䅯䅥䅑䅁䅅䅁䉁䅁䅁兂䅁䅁䅁䅹夰兑杷允䅁䅁䅑䅁䑁䅁䅷䅁䭁䵁䥳䅁䭁䝁䕳䅁䭁䡁䕣䅁䉁䅁䅁允䅁䅁䅕䘷㑇潈牘㡃䵁䅉䅅䅁䑁䅁䅁睁䵁䅁䅁权摃兂䅁权敁杂䅁允䅁䅁䅅䅁䭁䭁䝑䅁䵁䅉䅅䅁䕁䅁䅁睁䵁䅁䅁权ぁ兂䅁权剁䅁䅁权穂䅂䅁允䅁䅁䅅䅁佁䉁䅑䅁硁䑁䅧兎睁䑁䅙杍祁䑁䅉睎䅁䅁杷允䅁䅁䅑䅁䑁䅁䅷䅁䭁䅁䝍䅁䭁䅁䅑䅁䭁䡁䕳䅁䉁䅁䅁允䅁䅁䅕䅁䅁䉁㑁歄䵅䅉䅅䅁䕁䅁䅁睁䵁䅁䅁权摃䅂䅁权晁杂䅁权杁杂䅁允䅁䅁䅅䅁䭁䕁䝷䅁䵁䅉䅅䅁䕁䅁䅁睁䵁䅁䅁权塃兂䅁权剁䅁䅁权瑂䅂䅁允䅁䅁䅅䅁佁䉁䅉䅁㑁䑁䅧睍祁䑁䅣䅍睁䑁䅁䅁䵁䅉䅅䅁䕁䅁䅁睁䵁䅁䅁权晃兂䅁权剁䅁䅁权䙃䅂䅁允䅁䅁䅅䅁佁䉁䅉䅁穁䑁䅧䅏睁䑁䅁䅍睁䑁䅁䅁䵁䅉䅅䅁䕁䅁䅁睁䵁䅁䅁权捄兂䅁权牂䅂䅁权㉂䅂䅁允䅁䅁䅅䅁䙁䭁䙊癴㥐倱⼴䍄䉁䅁䅁睁䅁䅁䅍䅄䅁䅁䅯杫䅕䅁䅯䅇䅙䅁䅅䅁䉁䅁䅁权䅂杂䅁䍄䉁䅁䅁䅂䅁䅁䅍䅄䅁䅁䅯䄲䅑䅁䅯睡䅑䅁䅯兣䅑䅁䅅䅁䉁䅁䅁兂䉃啬䱏佢穦睐杷允䅁䅁䅑䅁䑁䅁䅷䅁䭁䅁䝁䅁䭁䅁䅑䅁䭁䡁䔸䅁䉁䅁䅁允䅁䅁䅕䅁䅁䩁橁䔸䵁䅉䅅䅁䕁䅁䅁睁䵁䅁䅁权权杁䅁权䕁䅁䅁权⽄允䅁允䅁䅁䅅䅁䙁䅁䅁䅁㍁䘹䈹䍄䉁䅁䅁睁䅁䅁䅍䅄䅁䅁䅯睐䅕䅁䅯杊䅙䅁䅅䅁䉁䅁䅁杄䵁䅁䅁䅏ㅁ䍁䄴睍ぁ䅁䅁䍄䉁䅁䅁䅂䅁䅁䅍䅄䅁䅁䅯䅍䅕䅁䅯充䅁䅁䅯全䅑䅁䅅䅁䉁䅁䅁杄十䅁䅁李㑁䑁䅉䅍睁䑁䅁䅍睁䅁䅁䍄䉁䅁䅁睁䅁䅁䅍䅄䅁䅁䅯杰䅕䅁䅯杈䅙䅁䅅䅁䉁䅁䅁权桁䅃䅁䍄䉁䅁䅁䅂䅁䅁䅍䅄䅁䅁䅯䅥䅕䅁䅯睡䅑䅁䅯䅨䅑䅁䅅䅁䉁䅁䅁权䡂䅁䅁䍄䉁䅁䅁睁䅁䅁䅍䅄䅁䅁䅯杰䅕䅁䅯杊䅙䅁䅅䅁䉁䅁䅁杄䭁䅁䅁䅏ㅁ䍁䄴李䅁䅁杷允䅁䅁䅑䅁䑁䅁䅷䅁䭁䡁䈸䅁䭁䉁䅅䅁䭁䅁䅕䅁䉁䅁䅁允䅁䅁䄴䅆䅁䑁䅍李ぁ䑁䅙䅍睁䑁䅁䅍睁䅁䅁䍄䉁䅁䅁䅂䅁䅁䅍䅄䅁䅁䅯朴䅑䅁䅯睡䅑䅁䅯睸䅫䅁䅅䅁䉁䅁䅁兂歃䑣䬰㘱潐睐杷允䅁䅁䅑䅁䑁䅁䅷䅁䭁佁䙳䅁䭁䝁䕳䅁䭁䡁䔸䅁䉁䅁䅁允䅁䅁䅕䭃捷浗㝑㝲䴸䅉䅅䅁䑁䅁䅁睁䵁䅁䅁权瑄兂䅁权慁杂䅁允䅁䅁䅅䅁䭁䙁䜸䅁䵁䅉䅅䅁䕁䅁䅁睁䵁䅁䅁权⽁允䅁权䭁䅁䅁权䙁䅁䅁允䅁䅁䅅䅁䙁䙁㘶兓䍷睋䅰䍄䉁䅁䅁䅂䅁䅁䅍䅄䅁䅁䅯䄰䅑䅁䅯䅂䅁䅁䅯睤䅑䅁䅅䅁䉁䅁䅁兂䅁䅁䅁䱕䕯兑杷允䅁䅁䅑䅁䑁䅁䅷䅁䭁䅁䝉䅁䭁䉁䅅䅁䭁䝁䔸䅁䉁䅁䅁允䅁䅁䄴杅䅁䑁䅧䅎㍁䑁䅉睎㑁䑁䅉兎䅁䅁杷允䅁䅁䅑䅁䑁䅁䅷䅁䭁䑁䈸䅁䭁䅁䅑䅁䭁䅁䍑䅁䉁䅁䅁允䅁䅁䅕䅁䅁䱁祢じ䵅䅉䅅䅁䕁䅁䅁睁䵁䅁䅁权㥄䅂䅁权牂䅂䅁权⭂䅂䅁允䅁䅁䅅䅁䙁乁橥䑣䬰砱䅒䍄䉁䅁䅁睁䅁䅁䅍䅄䅁䅁䅯䅭䅑䅁䅯䅊䅙䅁䅅䅁䉁䅁䅁权湃元䅁䍄䉁䅁䅁睁䅁䅁䅍䅄䅁䅁䅯儷䅕䅁䅯䅈䅙䅁䅅䅁䉁䅁䅁权橁䅃䅁䍄䉁䅁䅁睁䅁䅁䅍䅄䅁䅁䅯䄶䅕䅁䅯杇䅙䅁䅅䅁䉁䅁䅁权㡁杂䅁䍄䉁䅁䅁䅂䅁䅁䅍䅄䅁䅁䅯䅣䅉䅁䅯充䅁䅁䅯眯䅅䅁䅅䅁䉁䅁䅁杄啁䅁䅁免睁䑁䅫免㍁䑁䅅䅍睁䑁䅁䅁䵁䅉䅅䅁䑁䅁䅁睁䵁䅁䅁权㝃兂䅁权流杂䅁允䅁䅁䅅䅁佁䅁䅷䅁㕁䑁䅉杌ㅁ䑁䅉䅁䵁䅉䅅䅁䑁䅁䅁睁䵁䅁䅁权䵁兂䅁权敁杂䅁允䅁䅁䅅䅁䭁䍁䥕䅁䵁䅉䅅䅁䕁䅁䅁睁䵁䅁䅁权䅁兂䅁权䕁䅁䅁权㉂䅂䅁允䅁䅁䅅䅁䙁䅁䅁䅁䅁桓䉖䍄䉁䅁䅁䅂䅁䅁䅍䅄䅁䅁䅯杩䅑䅁䅯睡䅑䅁䅯兣䅑䅁䅅䅁䉁䅁䅁兂楃扒穢搯㑓睐杷允䅁䅁䅑䅁䑁䅁䅷䅁䭁䵁䉉䅁䭁䉁䅅䅁䭁䅁䅕䅁䉁䅁䅁允䅁䅁䄴䅆䅁䑁䅍李祁䑁䅍兎睁䑁䅁䅍睁䅁䅁䍄䉁䅁䅁䅂䅁䅁䅍䅄䅁䅁䅯朷䅕䅁䅯睡䅑䅁䅯睤䅑䅁䅅䅁䉁䅁䅁兂獄払敧敨䭳䅷杷允䅁䅁䅑䅁䑁䅁䅷䅁䭁䅁䝳䅁䭁䝁䕳䅁䭁䡁䔰䅁䉁䅁䅁允䅁䅁䅕琯㑒匶硙䐴䴸䅉䅅䅁䕁䅁䅁睁䵁䅁䅁权湂睁䅁权䭁䅁䅁权⽄允䅁允䅁䅁䅅䅁䙁偁灹搸乊椴䅰䍄䉁䅁䅁䅂䅁䅁䅍䅄䅁䅁䅯睃䅉䅁䅯权䅁䅁䅯兂䅁䅁䅅䅁䉁䅁䅁兂佂桙奂扏㙔睐杷允䅁䅁䅑䅁䑁䅁䅷䅁䭁䱁䕅䅁䭁䅁䅑䅁䭁䡁䕫䅁䉁䅁䅁允䅁䅁䅕䅁䅁䕁㑓げ䵅䅉䅅䅁䕁䅁䅁睁䵁䅁䅁权䵄杁䅁权䭁䅁䅁权䙁䅁䅁允䅁䅁䅅䅁䙁䩁奍䙂余晌⽧䍄䉁䅁䅁䅂䅁䅁䅍䅄䅁䅁䅯兴䅑䅁䅯䅂䅁䅁䅯兣䅑䅁䅅䅁䉁䅁䅁兂䅁䅁䅁䑙瑷兑杷允䅁䅁䅑䅁䑁䅁䅷䅁䭁䅁䙷䅁䭁䉁䜸䅁䭁䍁䝁䅁䉁䅁䅁允䅁䅁䅯睊䅧䅁杷允䅁䅁䅑䅁䑁䅁䅷䅁䭁䵁䕳䅁䭁䉁䜸䅁䭁䍁䝁䅁䉁䅁䅁允䅁䅁䅯杧䅧䅁杷允䅁䅁䅑䅁䑁䅁䅷䅁䭁䱁䕉䅁䭁䉁䅅䅁䭁䥁䕉䅁䉁䅁䅁允䅁䅁䅯睒䅁䅁杷允䅁䅁䅑䅁䑁䅁䅷䅁䭁偁䙑䅁䭁䝁䕳䅁䭁䝁䔸䅁䉁䅁䅁允䅁䅁䅕婪畤潅䅐樲䴸䅉䅅䅁䑁䅁䅁睁䵁䅁䅁权䡄兂䅁权歁杂䅁允䅁䅁䅅䅁䭁䍁䥧䅁䵁䅉䅅䅁䕁䅁䅁睁䵁䅁䅁权兂兂䅁权牂䅂䅁权あ䅂䅁允䅁䅁䅅䅁䙁䉁䘫ㄶ㑇癈⽫䍄䉁䅁䅁䅂䅁䅁䅍䅄䅁䅁䅯朸䅁䅁䅯䅂䅁䅁䅯䅂䅉䅁䅅䅁䉁䅁䅁兂䅁䅁䅃祧䡡兑杷允䅁䅁䅑䅁䑁䅁䅷䅁䭁䅁䘸䅁䭁䉁䅅䅁䭁䡁䔴䅁䉁䅁䅁允䅁䅁䄴䅆䅁䑁䅍䅍㕁䑁䅫䅍睁䑁䅁䅍睁䅁䅁䍄䉁䅁䅁䅂䅁䅁䅍䅄䅁䅁䅯眷䅍䅁䅯充䅁䅁䅯眯䅅䅁䅅䅁䉁䅁䅁杄啁䅁䅁䅏㍁䑁䅫李㍁䑁䅕䅏ぁ䑁䅕䅁䵁䅉䅅䅁䕁䅁䅁睁䵁䅁䅁权䕄䅂䅁权剁䅁䅁权療䅂䅁允䅁䅁䅅䅁佁䉁䅑䅁硁䑁䅅睎㉁䑁䅧兎睁䑁䅁䅍䅁䅁杷允䅁䅁䅍䅁䑁䅁䅷䅁䭁乁䙯䅁䭁䉁䝷䅁䉁䅁䅁允䅁䅁䅯睺䅙䅁杷允䅁䅁䅑䅁䑁䅁䅷䅁䭁䍁䙕䅁䭁䅁䅑䅁䭁䥁䕁䅁䉁䅁䅁允䅁䅁䅕䅁䅁佁䥎啎䵅䅉䅅䅁䕁䅁䅁睁䵁䅁䅁权䱂睁䅁权䕁䅁䅁权䙁䅁䅁允䅁䅁䅅䅁䙁䅁䅁䅁桄䜶䉸䍄䉁䅁䅁睁䅁䅁䅍䅄䅁䅁䅯朹䅕䅁䅯䅊䅙䅁䅅䅁䉁䅁䅁权䉃元䅁䍄䉁䅁䅁䅂䅁䅁䅍䅄䅁䅁䅯䅡䅉䅁䅯权䅁䅁䅯眯䅅䅁䅅䅁䉁䅁䅁兂灁䥘䌯匹摧䅑杷允䅁䅁䅑䅁䑁䅁䅷䅁䭁䙁䙧䅁䭁䉁䅅䅁䭁䡁䕳䅁䉁䅁䅁允䅁䅁䄴䅆䅁䑁䅅睍硁䑁䅁䅍㉁䑁䅁䅍睁䅁䅁䍄䉁䅁䅁䅂䅁䅁䅍䅄䅁䅁䅯克䅍䅁䅯权䅁䅁䅯眯䅅䅁䅅䅁䉁䅁䅁兂䉄煹䙆癴㥏睐杷允䅁䅁䅑䅁䑁䅁䅷䅁䭁䩁䕑䅁䭁䝁䕳䅁䭁䡁䕫䅁䉁䅁䅁允䅁䅁䅕塹⭡确癯吵䴸䅉䅅䅁䕁䅁䅁睁䵁䅁䅁权兄䅂䅁权䕁䅁䅁权㙂䅂䅁允䅁䅁䅅䅁䙁䅁䅁䅁獄桹䉆䍄䉁䅁䅁䅂䅁䅁䅍䅄䅁䅁䅯兒䅕䅁䅯睡䅑䅁䅯兤䅑䅁䅅䅁䉁䅁䅁兂扁㥌欰潂㝈睐杷允䅁䅁䅑䅁䑁䅁䅷䅁䭁䭁䕣䅁䭁䅁䅑䅁䭁䥁䕁䅁䉁䅁䅁允䅁䅁䅕䅁䅁䍁㡩ぁ䵅䅉䅅䅁䕁䅁䅁睁䵁䅁䅁权䅄䅂䅁权晁杂䅁权杁杂䅁允䅁䅁䅅䅁䭁䍁䥯䅁䵁䅉䅅䅁䕁䅁䅁睁䵁䅁䅁权汃兂䅁权剁䅁䅁权睂䅂䅁允䅁䅁䅅䅁佁䉁䅉䅁㉁䑁䅁兎穁䑁䅙䅍睁䑁䅁䅁䵁䅉䅅䅁䑁䅁䅁睁䵁䅁䅁权㉄兂䅁权流杂䅁允䅁䅁䅅䅁佁䅁䅷䅁㑁䑁䅑杌㕁䑁䅉䅁䵁䅉䅅䅁䑁䅁䅁睁䵁䅁䅁权婁兂䅁权歁杂䅁允䅁䅁䅅䅁䭁䥁䩉䅁䵁䅉䅅䅁䕁䅁䅁睁䵁䅁䅁权奂兂䅁权牂䅂䅁权㕂䅂䅁允䅁䅁䅅䅁䙁䙁㑋潈牘摕⽧䍄䉁䅁䅁䅂䅁䅁䅍䅄䅁䅁䅯儯䅕䅁䅯充䅁䅁䅯督䅑䅁䅅䅁䉁䅁䅁杄啁䅁䅁杍祁䑁䅕䅍睁䑁䅁䅍睁䑁䅁䅁䵁䅉䅅䅁䑁䅁䅁睁䵁䅁䅁权橄兂䅁权捁杂䅁允䅁䅁䅅䅁䭁䕁䝣䅁䵁䅉䅅䅁䕁䅁䅁睁䵁䅁䅁权時兂䅁权剁䅁䅁权瑂䅂䅁允䅁䅁䅅䅁佁䉁䅉䅁㑁䑁䅙䅍睁䑁䅁䅍睁䑁䅁䅁䵁䅉䅅䅁䕁䅁䅁睁䵁䅁䅁权慄兂䅁权剁䅁䅁权療䅂䅁允䅁䅁䅅䅁佁䉁䅉䅁穁䑁䅣䅎㍁䑁䅍䅍睁䑁䅁䅁䵁䅉䅅䅁䕁䅁䅁睁䵁䅁䅁权湄兂䅁权䕁䅁䅁权㑂䅂䅁允䅁䅁䅅䅁䙁䅁䅁䅁䕄卤䉒䍄䉁䅁䅁䅂䅁䅁䅍䅄䅁䅁䅯䅪䅍䅁䅯䅂䅁䅁䅯兂䅁䅁䅅䅁䉁䅁䅁兂䅁䅁䅃啂䙥兑杷允䅁䅁䅑䅁䑁䅁䅷䅁䭁䝁䙣䅁䭁䉁䅅䅁䭁䝁䔰䅁䉁䅁䅁允䅁䅁䄴䅆䅁䑁䅅䅏穁䑁䅅兏㕁䑁䅁䅍睁䅁䅁䍄䉁䅁䅁䅂䅁䅁䅍䅄䅁䅁䅯杍䅕䅁䅯䅂䅁䅁䅯內䅑䅁䅅䅁䉁䅁䅁兂䅁䅁䅁偅䑑兑杷允䅁䅁䅍䅁䑁䅁䅷䅁䭁乁䕕䅁䭁䉁䜴䅁䉁䅁䅁允䅁䅁䅯兓䅙䅁杷允䅁䅁䅍䅁䑁䅁䅷䅁䭁䅁䝳䅁䭁䉁䜴䅁䉁䅁䅁允䅁䅁䅯䅎䅙䅁杷允䅁䅁䅑䅁䑁䅁䅷䅁䭁䝁䘰䅁䭁䅁䅑䅁䭁䡁䕣䅁䉁䅁䅁允䅁䅁䅕䅁䅁䱁ㅄ啇䵅䅉䅅䅁䕁䅁䅁睁䵁䅁䅁权䵂兂䅁权剁䅁䅁权ㅂ䅂䅁允䅁䅁䅅䅁佁䉁䅉䅁㉁䑁䅁兏㑁䑁䅑䅍睁䑁䅁䅁䵁䅉䅅䅁䑁䅁䅁睁䵁䅁䅁权㉃䅂䅁权敁杂䅁允䅁䅁䅅䅁䭁䙁䝙䅁䵁䅉䅅䅁䕁䅁䅁睁䵁䅁䅁权摄睁䅁权剁䅁䅁权⽄允䅁允䅁䅁䅅䅁佁䉁䅑䅁硁䑁䅍睎㍁䑁䅕兎㉁䑁䅣䅍䅁䅁杷允䅁䅁䅑䅁䑁䅁䅷䅁䭁䡁䑑䅁䭁䉁䅅䅁䭁䅁䅕䅁䉁䅁䅁允䅁䅁䄴䅆䅁䑁䅑杍ぁ䑁䅣兎祁䑁䅫兏睁䅁䅁䍄䉁䅁䅁䅂䅁䅁䅍䅄䅁䅁䅯兮䅕䅁䅯充䅁䅁䅯䅨䅑䅁䅅䅁䉁䅁䅁杄啁䅁䅁免穁䑁䅧免㕁䑁䅙䅍睁䑁䅁䅁䵁䅉䅅䅁䕁䅁䅁睁䵁䅁䅁权ㅃ兂䅁权晁杂䅁权杁杂䅁允䅁䅁䅅䅁䭁䍁䤴䅁䵁䅉䅅䅁䕁䅁䅁睁䵁䅁䅁权楄兂䅁权剁䅁䅁权⭂䅂䅁允䅁䅁䅅䅁佁䉁䅉䅁ぁ䑁䅧免睁䑁䅁䅍睁䑁䅁䅁䵁䅉䅅䅁䕁䅁䅁睁䵁䅁䅁权獂元䅁权䭁䅁䅁权䕁杁䅁允䅁䅁䅅䅁䙁䉁䕫杖琴楍䅆䍄䉁䅁䅁睁䅁䅁䅍䅄䅁䅁䅯杴䅑䅁䅯杊䅙䅁䅅䅁䉁䅁䅁杄䵁䅁䅁睎㑁䍁䄴䅍㍁䅁䅁䍄䉁䅁䅁睁䅁䅁䅍䅄䅁䅁䅯眷䅑䅁䅯杇䅙䅁䅅䅁䉁䅁䅁权䑄杂䅁䍄䉁䅁䅁䅂䅁䅁䅍䅄䅁䅁䅯睆䅕䅁䅯䅂䅁䅁䅯䅣䅑䅁䅅䅁䉁䅁䅁兂䅁䅁䅁䉕㥕兑杷允䅁䅁䅑䅁䑁䅁䅷䅁䭁䥁䙷䅁䭁䉁䅅䅁䭁䥁䕕䅁䉁䅁䅁允䅁䅁䄴䅆䅁䑁䅅䅍硁䑁䅑䅍睁䑁䅁䅍睁䅁䅁䍄䉁䅁䅁䅂䅁䅁䅍䅄䅁䅁䅯䅊䅍䅁䅯䅂䅁䅁䅯兂䅁䅁䅅䅁䉁䅁䅁兂䅁䅁䅃䕅㕊兑杷允䅁䅁䅑䅁䑁䅁䅷䅁䭁佁䘴䅁䭁䉁䜸䅁䭁䍁䝁䅁䉁䅁䅁允䅁䅁䅯兵䅧䅁杷允䅁䅁䅍䅁䑁䅁䅷䅁䭁佁䔸䅁䭁䉁䝷䅁䉁䅁䅁允䅁䅁䅯睺䅙䅁杷允䅁䅁䅑䅁䑁䅁䅷䅁䭁䝁䙯䅁䭁䝁䕳䅁䭁䡁䔴䅁䉁䅁䅁允䅁䅁䅕楄礲敮渫樵䴸䅉䅅䅁䕁䅁䅁睁䵁䅁䅁权塃䅂䅁权牂䅂䅁权㙂䅂䅁允䅁䅁䅅䅁䙁䍁䡵瑆佮祴䄱䍄䉁䅁䅁䅂䅁䅁䅍䅄䅁䅁䅯䅎䅕䅁䅯睡䅑䅁䅯杧䅑䅁䅅䅁䉁䅁䅁兂㙄浦㡱䩤潎睐杷允䅁䅁䅍䅁䑁䅁䅷䅁䭁佁䔸䅁䭁䍁䝙䅁䉁䅁䅁允䅁䅁䄴䅄䅁䑁䅕杍畁䑁䅁睎䅁䅁杷允䅁䅁䅑䅁䑁䅁䅷䅁䭁䭁䕉䅁䭁䉁䜸䅁䭁䍁䝁䅁䉁䅁䅁允䅁䅁䅯䅏䅙䅁杷允䅁䅁䅑䅁䑁䅁䅷䅁䭁䙁䙳䅁䭁䅁䅑䅁䭁䥁䕁䅁䉁䅁䅁允䅁䅁䅕䅁䅁䙁她䕅䵅䅉䅅䅁䕁䅁䅁睁䵁䅁䅁权㍂兂䅁权䕁䅁䅁权㉂䅂䅁允䅁䅁䅅䅁䙁䅁䅁䅁睂癴䄱䍄䉁䅁䅁䅂䅁䅁䅍䅄䅁䅁䅯儹䅕䅁䅯充䅁䅁䅯䅥䅑䅁䅅䅁䉁䅁䅁杄十䅁䅁䅎硁䑁䅉䅏硁䑁䅙兏穁䅁䅁䍄䉁䅁䅁睁䅁䅁䅍䅄䅁䅁䅯䅂䅕䅁䅯䅈䅙䅁䅅䅁䉁䅁䅁权癃杂䅁䍄䉁䅁䅁䅂䅁䅁䅍䅄䅁䅁䅯䅅䅑䅁䅯睡䅑䅁䅯睧䅑䅁䅅䅁䉁䅁䅁权湂杁䅁䍄䉁䅁䅁睁䅁䅁䅍䅄䅁䅁䅯䅂䅕䅁䅯杈䅙䅁䅅䅁䉁䅁䅁权癃杂䅁䍄䉁䅁䅁䅂䅁䅁䅍䅄䅁䅁䅯兆䅕䅁䅯䅂䅁䅁䅯全䅑䅁䅅䅁䉁䅁䅁兂䅁䅁䅄潗整兑杷允䅁䅁䅑䅁䑁䅁䅷䅁䭁乁䔰䅁䭁䝁䕳䅁䭁䡁䔴䅁䉁䅁䅁允䅁䅁䅕䉯癯匳䝑吵䴸䅉䅅䅁䕁䅁䅁睁䵁䅁䅁权噃睁䅁权䭁䅁䅁权䙁䅁䅁允䅁䅁䅅䅁䙁偁潙䥘䌯昹⽙䍄䉁䅁䅁䅂䅁䅁䅍䅄䅁䅁䅯䅅䅅䅁䅯充䅁䅁䅯䅂䅉䅁䅅䅁䉁䅁䅁杄允䅁䅁免ㅁ䑁䅅䅍硁䑁䅧䅍䅁䅁杷允䅁䅁䅑䅁䑁䅁䅷䅁䭁䙁䑅䅁䭁䅁䅯䅁䭁䅁䅕䅁䉁䅁䅁允䅁䅁䅕牡へ硫䕧ぅ䵁䅉䅅䅁䕁䅁䅁睁䵁䅁䅁权䵁杂䅁权剁䅁䅁权穂䅂䅁允䅁䅁䅅䅁佁䉁䅉䅁穁䑁䅫䅍㑁䑁䅑䅍睁䑁䅁䅁䵁䅉䅅䅁䕁䅁䅁睁䵁䅁䅁权䕁兂䅁权晁杂䅁权杁杂䅁允䅁䅁䅅䅁䭁䩁䝷䅁䵁䅉䅅䅁䑁䅁䅁睁䵁䅁䅁权ㅁ兂䅁权奁杂䅁允䅁䅁䅅䅁䭁䍁䝫䅁䵁䅉䅅䅁䕁䅁䅁睁䵁䅁䅁权慃睁䅁权䕁䅁䅁权䙁䅁䅁允䅁䅁䅅䅁䙁䅁䅁䅁⽁潮䉨䍄䉁䅁䅁䅂䅁䅁䅍䅄䅁䅁䅯兪䅑䅁䅯睡䅑䅁䅯䅧䅑䅁䅅䅁䉁䅁䅁兂㥂穐敖歵䑫䅑杷允䅁䅁䅑䅁䑁䅁䅷䅁䭁䝁䉍䅁䭁䉁䅅䅁䭁䅁䅕䅁䉁䅁䅁允䅁䅁䄴䅆䅁䑁䅉兏硁䑁䅣䅍睁䑁䅁䅍睁䅁䅁䍄䉁䅁䅁䅂䅁䅁䅍䅄䅁䅁䅯睯䅑䅁䅯睡䅑䅁䅯內䅑䅁䅅䅁䉁䅁䅁兂坃㑑獴⼵桶睐杷允䅁䅁䅑䅁䑁䅁䅷䅁䭁䅁䙳䅁䭁䅁䅑䅁䭁䥁䕅䅁䉁䅁䅁允䅁䅁䅕䅁䅁䑁渷か䵅䅉䅅䅁䕁䅁䅁睁䵁䅁䅁权歃兂䅁权䕁䅁䅁权䡄元䅁允䅁䅁䅅䅁䙁䅁䅁䅁硂䑹䉎䍄䉁䅁䅁䅂䅁䅁䅍䅄䅁䅁䅯兺䅕䅁䅯䅂䅁䅁䅯睤䅑䅁䅅䅁䉁䅁䅁兂䅁䅁䅁䥢ㅁ兑杷允䅁䅁䅑䅁䑁䅁䅷䅁䭁䩁䍯䅁䭁䅁䅯䅁䭁偁䈸䅁䉁䅁䅁允䅁䅁䅕䭃捷浗㝑㡄䵁䅉䅅䅁䕁䅁䅁睁䵁䅁䅁权剂兂䅁权牂䅂䅁权㕂䅂䅁允䅁䅁䅅䅁䙁乁佮ㄹ橐慰⽳䍄䉁䅁䅁䅂䅁䅁䅍䅄䅁䅁䅯眲䅕䅁䅯䅂䅁䅁䅯睥䅑䅁䅅䅁䉁䅁䅁兂䅁䅁䅁偌眸兑杷允䅁䅁䅑䅁䑁䅁䅷䅁䭁䵁䕧䅁䭁䉁䅅䅁䭁䝁䔸䅁䉁䅁䅁允䅁䅁䄴䅆䅁䑁䅍李祁䑁䅑杍ㅁ䑁䅕杍㑁䅁䅁䍄䉁䅁䅁䅂䅁䅁䅍䅄䅁䅁䅯䅋䅕䅁䅯䅂䅁䅁䅯睦䅑䅁䅅䅁䉁䅁䅁兂䅁䅁䅁畂瑑兑杷允䅁䅁䅑䅁䑁䅁䅷䅁䭁䱁䙉䅁䭁䉁䜸䅁䭁䍁䝁䅁䉁䅁䅁允䅁䅁䅯睡䅣䅁杷允䅁䅁䅍䅁䑁䅁䅷䅁䭁䱁䙳䅁䭁䉁䜴䅁䉁䅁䅁允䅁䅁䅯朴䅙䅁杷允䅁䅁䅑䅁䑁䅁䅷䅁䭁佁䌴䅁䭁䅁䅯䅁䭁䅁䅕䅁䉁䅁䅁允䅁䅁䅕㉩湺㘫确歂䵁䅉䅅䅁䕁䅁䅁睁䵁䅁䅁权䭄䅂䅁权牂䅂䅁权㑂䅂䅁允䅁䅁䅅䅁䙁䝁浚浚浚杚䅂䍄䉁䅁䅁䅂䅁䅁䅍䅄䅁䅁䅯杊䅕䅁䅯充䅁䅁䅯入䅑䅁䅅䅁䉁䅁䅁杄啁䅁䅁免祁䑁䅑䅍ㅁ䑁䅣䅍睁䑁䅁䅁䵁䅉䅅䅁䕁䅁䅁睁䵁䅁䅁权畂兂䅁权晁杂䅁权杁杂䅁允䅁䅁䅅䅁䭁䑁䥍䅁䵁䅉䅅䅁䑁䅁䅁睁䵁䅁䅁权㡁兂䅁权捁杂䅁允䅁䅁䅅䅁䭁䡁䝳䅁䵁䅉䅅䅁䕁䅁䅁睁䵁䅁䅁权奃䅂䅁权牂䅂䅁权䙃䅂䅁允䅁䅁䅅䅁䙁䥁牘払敧敨⽍䍄䉁䅁䅁䅂䅁䅁䅍䅄䅁䅁䅯朹䅑䅁䅯充䅁䅁䅯䅧䅑䅁䅅䅁䉁䅁䅁杄十䅁䅁睍ぁ䑁䅉䅍睁䑁䅁䅍睁䅁䅁䍄䉁䅁䅁䅂䅁䅁䅍䅄䅁䅁䅯儵䅧䅁䅯睡䅑䅁䅯来䅑䅁䅅䅁䉁䅁䅁兂浂浚浚浚楢睐杷允䅁䅁䅍䅁䑁䅁䅷䅁䭁偁䘸䅁䭁䉁䝯䅁䉁䅁䅁允䅁䅁䅯杙䅙䅁杷允䅁䅁䅑䅁䑁䅁䅷䅁䭁偁䔴䅁䭁䉁䅅䅁䭁䥁䕅䅁䉁䅁䅁允䅁䅁䄴杅䅁䑁䅕李祁䑁䅅睍硁䑁䅕睎䅁䅁杷允䅁䅁䅑䅁䑁䅁䅷䅁䭁䍁䙳䅁䭁䝁䕳䅁䭁䥁䕑䅁䉁䅁䅁允䅁䅁䅕敥浫免獩䱪䴸䅉䅅䅁䑁䅁䅁睁䵁䅁䅁权慁兂䅁权奁杂䅁允䅁䅁䅅䅁䭁䡁䝷䅁䵁䅉䅅䅁䕁䅁䅁睁䵁䅁䅁权穃䅂䅁权䕁䅁䅁权㍂䅂䅁允䅁䅁䅅䅁䙁䅁䅁䅁䥁杰䈵䍄䉁䅁䅁睁䅁䅁䅍䅄䅁䅁䅯朵䅑䅁䅯䅈䅙䅁䅅䅁䉁䅁䅁权䱃杂䅁䍄䉁䅁䅁䅂䅁䅁䅍䅄䅁䅁䅯睑䅕䅁䅯睡䅑䅁䅯䅨䅑䅁䅅䅁䉁䅁䅁兂䙃ㄶ㑇潈穘睐杷允䅁䅁䅑䅁䑁䅁䅷䅁䭁偁䕅䅁䭁䝁䕳䅁䭁䥁䕍䅁䉁䅁䅁允䅁䅁䅕歲桦桥畓稷䴸䅉䅅䅁䑁䅁䅁睁䵁䅁䅁权浄䅂䅁权流杂䅁允䅁䅁䅅䅁佁䅁䅷䅁㉁䑁䅑杌ぁ䑁䅅䅁䵁䅉䅅䅁䕁䅁䅁睁䵁䅁䅁权湁杁䅁权䭁䅁䅁权䙁䅁䅁允䅁䅁䅅䅁䙁乁欰潂噇祁䅤䍄䉁䅁䅁䅂䅁䅁䅍䅄䅁䅁䅯䅶䅑䅁䅯睡䅑䅁䅯䅣䅑䅁䅅䅁䉁䅁䅁兂灁䥘䌯匹䵪睐杷允䅁䅁䅑䅁䑁䅁䅷䅁䭁䉁䕁䅁䭁䉁䅅䅁䭁䥁䕅䅁䉁䅁䅁允䅁䅁䅯睚䅉䅁杷允䅁䅁䅑䅁䑁䅁䅷䅁䭁乁䙧䅁䭁䉁䅅䅁䭁䡁䕑䅁䉁䅁䅁允䅁䅁䄴杅䅁䑁䅕睎ぁ䑁䅁䅍睁䑁䅁䅍䅁䅁杷允䅁䅁䅑䅁䑁䅁䅷䅁䭁佁䕳䅁䭁䝁䕳䅁䭁䥁䕑䅁䉁䅁䅁允䅁䅁䅯睒䅁䅁杷允䅁䅁䅍䅁䑁䅁䅷䅁䭁䕁䙯䅁䭁䉁䝧䅁䉁䅁䅁允䅁䅁䅯兓䅣䅁杷允䅁䅁䅑䅁䑁䅁䅷䅁䭁䅁䙍䅁䭁䅁䅑䅁䭁䡁䕯䅁䉁䅁䅁允䅁䅁䅕䅁䅁䡁㍙ぉ䵅䅉䅅䅁䕁䅁䅁睁䵁䅁䅁权畃杁䅁权䭁䅁䅁权䙁䅁䅁允䅁䅁䅅䅁䙁䵁ㅐ䙋偹楧䄹䍄䉁䅁䅁睁䅁䅁䅍䅄䅁䅁䅯儲䅕䅁䅯䅈䅙䅁䅅䅁䉁䅁䅁权煁睂䅁䍄䉁䅁䅁䅂䅁䅁䅍䅄䅁䅁䅯杆䅕䅁䅯䅂䅁䅁䅯睢䅑䅁䅅䅁䉁䅁䅁兂䅁䅁䅁䙶匸兑杷允䅁䅁䅑䅁䑁䅁䅷䅁䭁䩁䕉䅁䭁䝁䕳䅁䭁䡁䕳䅁䉁䅁䅁允䅁䅁䅕硢䑋䵷桱吱䴸䅉䅅䅁䕁䅁䅁睁䵁䅁䅁权䱄䅂䅁权牂䅂䅁权療䅂䅁允䅁䅁䅅䅁䙁䭁䠵場啯杲䅆䍄䉁䅁䅁䅂䅁䅁䅍䅄䅁䅁䅯村䅕䅁䅯䅂䅁䅁䅯睢䅑䅁䅅䅁䉁䅁䅁兂䅁䅁䅁䥋婑兑杷允䅁䅁䅑䅁䑁䅁䅷䅁䭁䕁䙳䅁䭁䝁䕳䅁䭁䡁䕳䅁䉁䅁䅁允䅁䅁䅕䘫橐婰䕶䐷䴸䅉䅅䅁䕁䅁䅁睁䵁䅁䅁权偃兂䅁权牂䅂䅁权ㅂ䅂䅁允䅁䅁䅅䅁䙁佁汏㡭村佳⼴䍄䉁䅁䅁䅂䅁䅁䅍䅄䅁䅁䅯兑䅉䅁䅯充䅁䅁䅯眯䅅䅁䅅䅁䉁䅁䅁杄坁䅁䅁杍ㅁ䑁䅁兏ㅁ䑁䅁䅍睁䑁䅁䅍䅁䅁杷允䅁䅁䅑䅁䑁䅁䅷䅁䭁䱁䕕䅁䭁䅁䅑䅁䭁䡁䕁䅁䉁䅁䅁允䅁䅁䅕䅁䅁偁奁が䵅䅉䅅䅁䑁䅁䅁睁䵁䅁䅁权獂兂䅁权慁杂䅁允䅁䅁䅅䅁䭁䉁䝳䅁䵁䅉䅅䅁䕁䅁䅁睁䵁䅁䅁权獁兂䅁权剁䅁䅁权㥂䅂䅁允䅁䅁䅅䅁佁䉁䅉䅁穁䑁䅧兎硁䑁䅙䅍睁䑁䅁䅁䵁䅉䅅䅁䕁䅁䅁睁䵁䅁䅁权㥃䅂䅁权牂䅂䅁权睂䅂䅁允䅁䅁䅅䅁䙁乁倹婪畤瑅⽍䍄䉁䅁䅁䅂䅁䅁䅍䅄䅁䅁䅯来䅕䅁䅯充䅁䅁䅯䅧䅑䅁䅅䅁䉁䅁䅁杄十䅁䅁杍㕁䑁䅧睍硁䑁䅁䅍睁䅁䅁䍄䉁䅁䅁䅂䅁䅁䅍䅄䅁䅁䅯睁䅕䅁䅯充䅁䅁䅯䅦䅑䅁䅅䅁䉁䅁䅁杄啁䅁䅁免睁䑁䅅兎㑁䑁䅉䅍睁䑁䅁䅁䵁䅉䅅䅁䕁䅁䅁睁䵁䅁䅁权摂睁䅁权䭁䅁䅁权⽄允䅁允䅁䅁䅅䅁䙁乁㑖匶硙䍓䅎䍄䉁䅁䅁䅂䅁䅁䅍䅄䅁䅁䅯杍䅕䅁䅯䅂䅁䅁䅯䅥䅑䅁䅅䅁䉁䅁䅁兂䅁䅁䅁䉑䩑兑杷允䅁䅁䅑䅁䑁䅁䅷䅁䭁䱁䔸䅁䭁䅁䅑䅁䭁䡁䕉䅁䉁䅁䅁允䅁䅁䅕䅁䅁䵁䙲啊䵅䅉䅅䅁䕁䅁䅁睁䵁䅁䅁权歄兂䅁权剁䅁䅁权ㅂ䅂䅁允䅁䅁䅅䅁佁䉁䅉䅁㍁䑁䅙免㑁䑁䅉䅍睁䑁䅁䅁䵁䅉䅅䅁䑁䅁䅁睁䵁䅁䅁权䍃兂䅁权流杂䅁允䅁䅁䅅䅁佁䅁䅷䅁㑁䑁䅉杌硁䑁䅑䅁䵁䅉䅅䅁䑁䅁䅁睁䵁䅁䅁权十杂䅁权歁杂䅁允䅁䅁䅅䅁䭁䝁䡣䅁䵁䅉䅅䅁䑁䅁䅁睁䵁䅁䅁权杄䅂䅁权敁杂䅁允䅁䅁䅅䅁䭁䵁䝣䅁䵁䅉䅅䅁䕁䅁䅁睁䵁䅁䅁权歂兂䅁权牂䅂䅁权䅃䅂䅁允䅁䅁䅅䅁䙁䉁婦発呤㤴⽕䍄䉁䅁䅁䅂䅁䅁䅍䅄䅁䅁䅯睰䅉䅁䅯䅂䅁䅁䅯兂䅁䅁䅅䅁䉁䅁䅁兂䅁䅁䅂穕䄶兑杷允䅁䅁䅑䅁䑁䅁䅷䅁䭁䍁䙣䅁䭁䝁䕳䅁䭁䥁䕉䅁䉁䅁䅁允䅁䅁䅕䘫橐婰䕶䐸䴸䅉䅅䅁䕁䅁䅁睁䵁䅁䅁权䱃睁䅁权剁䅁䅁权䙁䅁䅁允䅁䅁䅅䅁佁䉁䅑䅁ぁ䑁䅍䅎睁䑁䅁䅍睁䑁䅁䅍䅁䅁杷允䅁䅁䅍䅁䑁䅁䅷䅁䭁佁䕅䅁䭁䉁䝷䅁䉁䅁䅁允䅁䅁䅯杗䅙䅁杷允䅁䅁䅑䅁䑁䅁䅷䅁䭁䡁䄰䅁䭁䉁䅅䅁䭁䅁䍑䅁䉁䅁䅁允䅁䅁䄴䅆䅁䑁䅍䅍ぁ䑁䅁䅍睁䑁䅁䅍睁䅁䅁䍄䉁䅁䅁䅂䅁䅁䅍䅄䅁䅁䅯杷䅕䅁䅯睡䅑䅁䅯督䅑䅁䅅䅁䉁䅁䅁兂獄払敧敨剶睐杷允䅁䅁䅍䅁䑁䅁䅷䅁䭁䵁䙯䅁䭁䉁䝯䅁䉁䅁䅁允䅁䅁䅯兗䅙䅁杷允䅁䅁䅑䅁䑁䅁䅷䅁䭁䉁䝁䅁䭁䝁䕳䅁䭁䡁䕙䅁䉁䅁䅁允䅁䅁䅕扌摋㘷䝦稵䴸䅉䅅䅁䕁䅁䅁睁䵁䅁䅁权癁杁䅁权䭁䅁䅁权⽄允䅁允䅁䅁䅅䅁䙁䉁奂扏䥔杤䅤䍄䉁䅁䅁䅂䅁䅁䅍䅄䅁䅁䅯关䅑䅁䅯充䅁䅁䅯兤䅑䅁䅅䅁䉁䅁䅁杄啁䅁䅁免㍁䑁䅫䅍睁䑁䅁䅍睁䑁䅁䅁䵁䅉䅅䅁䕁䅁䅁睁䵁䅁䅁权剁兂䅁权䕁䅁䅁权㉂䅂䅁允䅁䅁䅅䅁䙁䅁䅁䅁桃稶䉒䍄䉁䅁䅁䅂䅁䅁䅍䅄䅁䅁䅯睂䅙䅁䅯睡䅑䅁䅯全䅑䅁䅅䅁䉁䅁䅁兂歃䑣䬰㘱㑐睐杷允䅁䅁䅑䅁䑁䅁䅷䅁䭁䅁䝧䅁䭁䅁䅑䅁䭁䡁䕷䅁䉁䅁䅁允䅁䅁䅕䅁䅁乁湁䕆䵅䅉䅅䅁䕁䅁䅁睁䵁䅁䅁权啂兂䅁权剁䅁䅁权瑂䅂䅁允䅁䅁䅅䅁佁䉁䅑䅁硁䑁䅙免睁䑁䅣免睁䑁䅁䅍䅁䅁杷允䅁䅁䅑䅁䑁䅁䅷䅁䭁䙁䙣䅁䭁䝁䕳䅁䭁䝁䔰䅁䉁䅁䅁允䅁䅁䅕潅䅐煹䙆䕃䵁䅉䅅䅁䑁䅁䅁睁䵁䅁䅁权䭄兂䅁权敁杂䅁允䅁䅁䅅䅁䭁䩁䝉䅁䵁䅉䅅䅁䕁䅁䅁睁䵁䅁䅁权卂杁䅁权䕁䅁䅁权䙁䅁䅁允䅁䅁䅅䅁䙁䅁䅁䅁潁䙑䉂䍄䉁䅁䅁䅂䅁䅁䅍䅄䅁䅁䅯公䅕䅁䅯睡䅑䅁䅯杦䅑䅁䅅䅁䉁䅁䅁兂奃桢䑋䕷副䅑杷允䅁䅁䅑䅁䑁䅁䅷䅁䭁䑁䅁䅁䭁䅁䅯䅁䭁䅁䅕䅁䉁䅁䅁允䅁䅁䅕䬯确欰椱䐸䴸䅉䅅䅁䕁䅁䅁睁䵁䅁䅁权㝃睁䅁权䕁䅁䅁权⽄允䅁允䅁䅁䅅䅁䙁䅁䅁䅁潁䔷䈱䍄䉁䅁䅁䅂䅁䅁䅍䅄䅁䅁䅯眴䅍䅁䅯䅂䅁䅁䅯眯䅅䅁䅅䅁䉁䅁䅁兂䅁䅁䅁䉬噂兑杷允䅁䅁䅑䅁䑁䅁䅷䅁䭁䙁䙣䅁䭁䅁䅑䅁䭁䡁䕕䅁䉁䅁䅁允䅁䅁䅕䅁䅁䕁䝐䕖䵅䅉䅅䅁䑁䅁䅁睁䵁䅁䅁权⽃䅂䅁权歁杂䅁允䅁䅁䅅䅁䭁䝁䩉䅁䵁䅉䅅䅁䕁䅁䅁睁䵁䅁䅁权摄兂䅁权牂䅂䅁权あ䅂䅁允䅁䅁䅅䅁䙁䩁婱婭婭捭⽫䍄䉁䅁䅁䅂䅁䅁䅍䅄䅁䅁䅯睬䅑䅁䅯睡䅑䅁䅯全䅑䅁䅅䅁䉁䅁䅁兂敂歵䵫楁噳䅑杷允䅁䅁䅑䅁䑁䅁䅷䅁䭁䩁䕁䅁䭁䝁䕳䅁䭁䝁䔸䅁䉁䅁䅁允䅁䅁䅕䉵䘶ㄶ㑇橺䴸䅉䅅䅁䕁䅁䅁睁䵁䅁䅁权楃䅂䅁权牂䅂䅁权㙂䅂䅁允䅁䅁䅅䅁䙁䱁敧敨剴偵⽉䍄䉁䅁䅁䅂䅁䅁䅍䅄䅁䅁䅯䄫䅕䅁䅯充䅁䅁䅯兣䅑䅁䅅䅁䉁䅁䅁杄啁䅁䅁免㉁䑁䅙䅏㑁䑁䅁䅏穁䑁䅙䅁䵁䅉䅅䅁䕁䅁䅁睁䵁䅁䅁权呃杁䅁权剁䅁䅁权⽄允䅁允䅁䅁䅅䅁佁䉁䅑䅁硁䑁䅧䅏祁䑁䅫䅏㍁䑁䅕䅍䅁䅁杷允䅁䅁䅍䅁䑁䅁䅷䅁䭁䩁䙅䅁䭁䉁䜴䅁䉁䅁䅁允䅁䅁䅯睪䅙䅁杷允䅁䅁䅑䅁䑁䅁䅷䅁䭁䍁䙯䅁䭁䅁䅑䅁䭁䥁䕅䅁䉁䅁䅁允䅁䅁䅕䅁䅁䩁汸啌䵅䅉䅅䅁䕁䅁䅁睁䵁䅁䅁权䥂兂䅁权牂䅂䅁权㝂䅂䅁允䅁䅁䅅䅁䙁䵁ㅐ䙋偹癷⽅䍄䉁䅁䅁䅂䅁䅁䅍䅄䅁䅁䅯具䅕䅁䅯䅂䅁䅁䅯睥䅑䅁䅅䅁䉁䅁䅁兂䅁䅁䅁偨䉴兑杷允䅁䅁䅍䅁䑁䅁䅷䅁䭁䱁䙉䅁䭁䍁䝑䅁䉁䅁䅁允䅁䅁䅯杩䅫䅁杷允䅁䅁䅑䅁䑁䅁䅷䅁䭁乁䕁䅁䭁䉁䅅䅁䭁䡁䕧䅁䉁䅁䅁允䅁䅁䄴杅䅁䑁䅧杍睁䑁䅕免㑁䑁䅙睎䅁䅁杷允䅁䅁䅑䅁䑁䅁䅷䅁䭁䝁䙫䅁䭁䉁䅅䅁䭁䥁䕁䅁䉁䅁䅁允䅁䅁䄴杅䅁䑁䅕兎祁䑁䅉䅎㉁䑁䅕兎䅁䅁杷允䅁䅁䅑䅁䑁䅁䅷䅁䭁䡁䅑䅁䭁䅁䍅䅁䭁䅁䍍䅁䉁䅁䅁允䅁䅁䅕䨰灴灨䠵唷䵁䅉䅅䅁䕁䅁䅁睁䵁䅁䅁权捄兂䅁权䕁䅁䅁权⭂䅂䅁允䅁䅁䅅䅁䙁䅁䅁䅁䵁へ䈱䍄䉁䅁䅁䅂䅁䅁䅍䅄䅁䅁䅯入䅕䅁䅯睡䅑䅁䅯杧䅑䅁䅅䅁䉁䅁䅁兂䭁㘱睎児塲睐杷允䅁䅁䅍䅁䑁䅁䅷䅁䭁䍁䙉䅁䭁䉁䝯䅁䉁䅁䅁允䅁䅁䅯兗䅙䅁杷允䅁䅁䅍䅁䑁䅁䅷䅁䭁䅁䜰䅁䭁䉁䝯䅁䉁䅁䅁允䅁䅁䅯兗䅙䅁杷允䅁䅁䅑䅁䑁䅁䅷䅁䭁䑁䙷䅁䭁䉁䅅䅁䭁䡁䕷䅁䉁䅁䅁允䅁䅁䄴杅䅁䑁䅕兏ぁ䑁䅁䅎睁䑁䅁䅍䅁䅁杷允䅁䅁䅍䅁䑁䅁䅷䅁䭁佁䥕䅁䭁䉁䝷䅁䉁䅁䅁允䅁䅁䅯杯䅙䅁杷允䅁䅁䅑䅁䑁䅁䅷䅁䭁䉁䍙䅁䭁䅁䅑䅁䭁偁䈸䅁䉁䅁䅁允䅁䅁䅕䅁䅁䡑晳ど䵅䅉䅅䅁䑁䅁䅁睁䵁䅁䅁权䩄兂䅁权捁杂䅁允䅁䅁䅅䅁䭁䑁䥷䅁䵁䅉䅅䅁䕁䅁䅁睁䵁䅁䅁权奂兂䅁权䕁䅁䅁权䑃䅂䅁允䅁䅁䅅䅁䙁䅁䅁䅁㑁䑦䉂䍄䉁䅁䅁睁䅁䅁䅍䅄䅁䅁䅯兹䅕䅁䅯䅊䅙䅁䅅䅁䉁䅁䅁权䱃元䅁䍄䉁䅁䅁䅂䅁䅁䅍䅄䅁䅁䅯兦䅅䅁䅯䅂䅁䅁䅯兂䅁䅁䅅䅁䉁䅁䅁兂䅁䅁杁歩䅗兑杷允䅁䅁䅑䅁䑁䅁䅷䅁䭁䩁䌰䅁䭁䅁䅑䅁䭁䅁䅕䅁䉁䅁䅁允䅁䅁䅕䅁䅁䵧橯啥䵅䅉䅅䅁䕁䅁䅁睁䵁䅁䅁权敂兂䅁权牂䅂䅁权㡂䅂䅁允䅁䅁䅅䅁䙁䕁桪桥畓⭒⽫䍄䉁䅁䅁䅂䅁䅁䅍䅄䅁䅁䅯儲䅕䅁䅯充䅁䅁䅯䅤䅑䅁䅅䅁䉁䅁䅁杄啁䅁䅁䅎㉁䑁䅉杍㑁䑁䅙䅍睁䑁䅁䅁䵁䅉䅅䅁䕁䅁䅁睁䵁䅁䅁权䑄䅂䅁权牂䅂䅁权䑃䅂䅁允䅁䅁䅅䅁䭁䕁䅣䅁䵁䅉䅅䅁䕁䅁䅁睁䵁䅁䅁权剁兂䅁权牂䅂䅁权䑃䅂䅁允䅁䅁䅅䅁䙁䭁睒児塲㥯⽁䍄䉁䅁䅁睁䅁䅁䅍䅄䅁䅁䅯杯䅕䅁䅯杇䅙䅁䅅䅁䉁䅁䅁权㡁杂䅁䍄䉁䅁䅁睁䅁䅁䅍䅄䅁䅁䅯䅙䅕䅁䅯䅈䅙䅁䅅䅁䉁䅁䅁权㍄杂䅁䍄䉁䅁䅁䅂䅁䅁䅍䅄䅁䅁䅯睩䅍䅁䅯充䅁䅁䅯眯䅅䅁䅅䅁䉁䅁䅁杄啁䅁䅁䅎穁䑁䅑䅍睁䑁䅁䅍睁䑁䅁䅁䵁䅉䅅䅁䕁䅁䅁睁䵁䅁䅁权潂兂䅁权剁䅁䅁权㕂䅂䅁允䅁䅁䅅䅁佁䉁䅑䅁硁䑁䅅免穁䑁䅫免穁䑁䅫李䅁䅁杷允䅁䅁䅑䅁䑁䅁䅷䅁䭁䉁䝣䅁䭁䝁䕳䅁䭁䡁䕁䅁䉁䅁䅁允䅁䅁䅕䡰㥁瑃橥䕄䵁䅉䅅䅁䕁䅁䅁睁䵁䅁䅁权楂兂䅁权牂䅂䅁权穂䅂䅁允䅁䅁䅅䅁䙁䉁䘫ㄶ㑇癈⽳䍄䉁䅁䅁䅂䅁䅁䅍䅄䅁䅁䅯公䅕䅁䅯睡䅑䅁䅯睧䅑䅁䅅䅁䉁䅁䅁兂桄桥畓⭒卅䅑杷允䅁䅁䅑䅁䑁䅁䅷䅁䭁䭁䘰䅁䭁䅁䅑䅁䭁䡁䕣䅁䉁䅁䅁允䅁䅁䅕䅁䅁䉁乂か䵅䅉䅅䅁䕁䅁䅁睁䵁䅁䅁权潃睁䅁权䕁䅁䅁权⽄允䅁允䅁䅁䅅䅁䙁䅁䅁䅁煂ㄸ䉰䍄䉁䅁䅁睁䅁䅁䅍䅄䅁䅁䅯杺䅕䅁䅯䅈䅙䅁䅅䅁䉁䅁䅁权慄杂䅁䍄䉁䅁䅁䅂䅁䅁䅍䅄䅁䅁䅯杬䅕䅁䅯䅂䅁䅁䅯內䅑䅁䅅䅁䉁䅁䅁兂䅁䅁䅁㔱㝳兑杷允䅁䅁䅑䅁䑁䅁䅷䅁䭁乁䕯䅁䭁䝁䕳䅁䭁䡁䕷䅁䉁䅁䅁允䅁䅁䅕䝭匴㡧䭄戴䴸䅉䅅䅁䕁䅁䅁睁䵁䅁䅁权祂䅁䅁权䭁䅁䅁权䕁杁䅁允䅁䅁䅅䅁䙁䝁浚浚浚瑚⼶䍄䉁䅁䅁䅂䅁䅁䅍䅄䅁䅁䅯朴䅍䅁䅯䅂䅁䅁䅯眯䅅䅁䅅䅁䉁䅁䅁兂䅁䅁䅃㕒䕆兑杷允䅁䅁䅍䅁䑁䅁䅷䅁䭁䵁䘴䅁䭁䉁䜴䅁䉁䅁䅁允䅁䅁䅯公䅙䅁杷允䅁䅁䅑䅁䑁䅁䅷䅁䭁䉁䙷䅁䭁䝁䕳䅁䭁䥁䕕䅁䉁䅁䅁允䅁䅁䅕䥕堲桢䑋䐵䴸䅉䅅䅁䕁䅁䅁睁䵁䅁䅁权ㅂ兂䅁权牂䅂䅁权あ䅂䅁允䅁䅁䅅䅁䙁䙁㕧䵴㉨煶⼸䍄䉁䅁䅁䅂䅁䅁䅍䅄䅁䅁䅯末䅕䅁䅯睡䅑䅁䅯䅨䅑䅁䅅䅁䉁䅁䅁兂奃桢䑋䵷㥲睐杷允䅁䅁䅑䅁䑁䅁䅷䅁䭁䡁䙑䅁䭁䝁䕳䅁䭁䡁䕅䅁䉁䅁䅁允䅁䅁䅕⽷潕䥘䌯呸䴸䅉䅅䅁䕁䅁䅁睁䵁䅁䅁权ㅄ兂䅁权䕁䅁䅁权㑂䅂䅁允䅁䅁䅅䅁䙁䅁䅁䅁䝂卆䉸䍄䉁䅁䅁睁䅁䅁䅍䅄䅁䅁䅯睹䅑䅁䅯䅊䅙䅁䅅䅁䉁䅁䅁权捄䅃䅁䍄䉁䅁䅁䅂䅁䅁䅍䅄䅁䅁䅯兡䅕䅁䅯睡䅑䅁䅯兦䅑䅁䅅䅁䉁䅁䅁兂獄払敧敨䉳䅑杷允䅁䅁䅑䅁䑁䅁䅷䅁䭁䭁䕕䅁䭁䅁䅑䅁䭁䝁䔸䅁䉁䅁䅁允䅁䅁䅕䅁䅁䅁䑃䕇䵅䅉䅅䅁䕁䅁䅁睁䵁䅁䅁权坃兂䅁权牂䅂䅁权㕂䅂䅁允䅁䅁䅅䅁䙁䅁䅁䅁䅁偁⽧䍄䉁䅁䅁䅂䅁䅁䅍䅄䅁䅁䅯䅲䅕䅁䅯䅂䅁䅁䅯兤䅑䅁䅅䅁䉁䅁䅁兂䅁䅁䅁临䡂兑杷允䅁䅁䅑䅁䑁䅁䅷䅁䭁䵁䙁䅁䭁䅁䅑䅁䭁䡁䕯䅁䉁䅁䅁允䅁䅁䅕䅁䅁䙁卹䕇䵅䅉䅅䅁䑁䅁䅁睁䵁䅁䅁权㡄兂䅁权奁杂䅁允䅁䅁䅅䅁䭁䕁䝯䅁䵁䅉䅅䅁䕁䅁䅁睁䵁䅁䅁权㡄䅂䅁权牂䅂䅁权⽂䅂䅁允䅁䅁䅅䅁䙁佁剸䉵䘶⼶⽭䍄䉁䅁䅁睁䅁䅁䅍䅄䅁䅁䅯末䅕䅁䅯杊䅙䅁䅅䅁䉁䅁䅁杄䵁䅁䅁䅏㑁䍁䄴李㍁䅁䅁䍄䉁䅁䅁䅂䅁䅁䅍䅄䅁䅁䅯杍䅕䅁䅯䅂䅁䅁䅯督䅑䅁䅅䅁䉁䅁䅁兂䅁䅁䅁䑧〳䅑杷允䅁䅁䅑䅁䑁䅁䅷䅁䭁䩁䘸䅁䭁䅁䅑䅁䭁䡁䕑䅁䉁䅁䅁允䅁䅁䅕䅁䅁佁䉁䕆䵅䅉䅅䅁䑁䅁䅁睁䵁䅁䅁权牂兂䅁权歁杂䅁允䅁䅁䅅䅁䭁䭁䩧䅁䵁䅉䅅䅁䑁䅁䅁睁䵁䅁䅁权い兂䅁权敁杂䅁允䅁䅁䅅䅁䭁䍁䥍䅁䵁䅉䅅䅁䕁䅁䅁睁䵁䅁䅁权佃䅂䅁权晁杂䅁权杁杂䅁允䅁䅁䅅䅁䭁䉁䡣䅁䵁䅉䅅䅁䕁䅁䅁睁䵁䅁䅁权奃兂䅁权剁䅁䅁权䉃䅂䅁允䅁䅁䅅䅁佁䉁䅉䅁穁䑁䅕兎ㅁ䑁䅁䅍睁䑁䅁䅁䵁䅉䅅䅁䕁䅁䅁睁䵁䅁䅁权䡃䅂䅁权牂䅂䅁权⭂䅂䅁允䅁䅁䅅䅁䙁䡁潎敫㠱㡐⽕䍄䉁䅁䅁䅂䅁䅁䅍䅄䅁䅁䅯眴䅑䅁䅯睡䅑䅁䅯䅦䅑䅁䅅䅁䉁䅁䅁兂汄䌰扌堫䬷睶杷允䅁䅁䅍䅁䑁䅁䅷䅁䭁䭁䕳䅁䭁䉁䝧䅁䉁䅁䅁允䅁䅁䅯兏䅙䅁杷允䅁䅁䅑䅁䑁䅁䅷䅁䭁䵁䅑䅁䭁䅁䅑䅁䭁䅁䅕䅁䉁䅁䅁允䅁䅁䅕䅁䅁䵁楂䕤䵅䅉䅅䅁䕁䅁䅁睁䵁䅁䅁权ㅄ䅂䅁权剁䅁䅁权瑂䅂䅁允䅁䅁䅅䅁佁䉁䅉䅁㍁䑁䅁䅍睁䑁䅁䅍睁䑁䅁䅁䵁䅉䅅䅁䕁䅁䅁睁䵁䅁䅁权䉂兂䅁权剁䅁䅁权あ䅂䅁允䅁䅁䅅䅁佁䉁䅑䅁硁䑁䅉兏硁䑁䅧睎睁䑁䅁䅍䅁䅁杷允䅁䅁䅑䅁䑁䅁䅷䅁䭁䅁䝁䅁䭁䉁䜸䅁䭁䍁䝁䅁䉁䅁䅁允䅁䅁䅯䅅䅣䅁杷允䅁䅁䅑䅁䑁䅁䅷䅁䭁䥁䑷䅁䭁䅁䅯䅁䭁䅁䅕䅁䉁䅁䅁允䅁䅁䅕䙂余扌摋稹䴸䅉䅅䅁䕁䅁䅁睁䵁䅁䅁权元兂䅁权牂䅂䅁权䅃䅂䅁允䅁䅁䅅䅁䙁䅁塲㍯㥁癃⽣䍄䉁䅁䅁睁䅁䅁䅍䅄䅁䅁䅯杘䅕䅁䅯杇䅙䅁䅅䅁䉁䅁䅁权㉃杂䅁䍄䉁䅁䅁䅂䅁䅁䅍䅄䅁䅁䅯睇䅕䅁䅯充䅁䅁䅯督䅑䅁䅅䅁䉁䅁䅁杄啁䅁䅁免穁䑁䅅䅎㉁䑁䅙杍ぁ䑁䅫䅁䵁䅉䅅䅁䕁䅁䅁睁䵁䅁䅁权扄兂䅁权䕁䅁䅁权䉃䅂䅁允䅁䅁䅅䅁䙁䅁䅁䅁䵄橁䉎䍄䉁䅁䅁䅂䅁䅁䅍䅄䅁䅁䅯䅦䅕䅁䅯䅂䅁䅁䅯兤䅑䅁䅅䅁䉁䅁䅁兂䅁䅁䅁瑄呬兑杷允䅁䅁䅑䅁䑁䅁䅷䅁䭁偁䙙䅁䭁䉁䅅䅁䭁䥁䕅䅁䉁䅁䅁允䅁䅁䄴䅆䅁䑁䅅李祁䑁䅣杍硁䑁䅁䅍睁䅁䅁䍄䉁䅁䅁睁䅁䅁䅍䅄䅁䅁䅯杘䅕䅁䅯䅊䅙䅁䅅䅁䉁䅁䅁权佃元䅁䍄䉁䅁䅁䅂䅁䅁䅍䅄䅁䅁䅯睐䅉䅁䅯权䅁䅁䅯兂䅁䅁䅅䅁䉁䅁䅁兂䥁䉲慸䱚关䅑杷允䅁䅁䅑䅁䑁䅁䅷䅁䭁乁䑫䅁䭁䅁䅯䅁䭁偁䈸䅁䉁䅁䅁允䅁䅁䅕硨婢発呤稷䴸䅉䅅䅁䕁䅁䅁睁䵁䅁䅁权千兂䅁权剁䅁䅁权㑂䅂䅁允䅁䅁䅅䅁佁䉁䅁䅁㕁䑁䅣睎ㅁ䑁䅕兏穁䅁䅁䍄䉁䅁䅁䅂䅁䅁䅍䅄䅁䅁䅯䄳䅍䅁䅯䅂䅁䅁䅯兂䅁䅁䅅䅁䉁䅁䅁兂䅁䅁䅁洵瘱兑杷允䅁䅁䅑䅁䑁䅁䅷䅁䭁䅁䙷䅁䭁䉁䅅䅁䭁䡁䔸䅁䉁䅁䅁允䅁䅁䄴杅䅁䑁䅣杍穁䑁䅑睍睁䑁䅁䅍䅁䅁杷允䅁䅁䅑䅁䑁䅁䅷䅁䭁䝁䙕䅁䭁䝁䕳䅁䭁䡁䕍䅁䉁䅁䅁允䅁䅁䅕敨剴䉵䘶稴䴸䅉䅅䅁䑁䅁䅁睁䵁䅁䅁权坃兂䅁权敁杂䅁允䅁䅁䅅䅁䭁䕁䜸䅁䵁䅉䅅䅁䕁䅁䅁睁䵁䅁䅁权噄允䅁权剁䅁䅁权䕁杁䅁允䅁䅁䅅䅁佁䉁䅉䅁㉁䑁䅉李睁䑁䅁䅍睁䑁䅁䅁䵁䅉䅅䅁䕁䅁䅁睁䵁䅁䅁权ㅁ兂䅁权牂䅂䅁权㍂䅂䅁允䅁䅁䅅䅁䙁䡁啳歲桦潥⽑䍄䉁䅁䅁䅂䅁䅁䅍䅄䅁䅁䅯䅄䅅䅁䅯允䅉䅁䅯睁䅉䅁䅅䅁䉁䅁䅁兂䱃灔慢渴坄䅑杷允䅁䅁䅑䅁䑁䅁䅷䅁䭁䑁䑙䅁䭁䅁䅯䅁䭁偁䈸䅁䉁䅁䅁允䅁䅁䅕場啯歲桦歌䵁䅉䅅䅁䑁䅁䅁睁䵁䅁䅁权灃兂䅁权奁杂䅁允䅁䅁䅅䅁䭁䑁䝫䅁䵁䅉䅅䅁䕁䅁䅁睁䵁䅁䅁权允兂䅁权䕁䅁䅁权㕂䅂䅁允䅁䅁䅅䅁䙁䅁䅁䅁允框䉚䍄䉁䅁䅁睁䅁䅁䅍䅄䅁䅁䅯䄴䅕䅁䅯杇䅙䅁䅅䅁䉁䅁䅁权㉃杂䅁䍄䉁䅁䅁䅂䅁䅁䅍䅄䅁䅁䅯条䅍䅁䅯权䅁䅁䅯兂䅁䅁䅅䅁䉁䅁䅁兂敂歵䵫煁剳䅑杷允䅁䅁䅑䅁䑁䅁䅷䅁䭁䑁䙉䅁䭁䉁䜸䅁䭁䍁䝁䅁䉁䅁䅁允䅁䅁䅯睪䅫䅁杷允䅁䅁䅍䅁䑁䅁䅷䅁䭁䩁䙳䅁䭁䉁䝯䅁䉁䅁䅁允䅁䅁䅯䅑䅙䅁杷允䅁䅁䅍䅁䑁䅁䅷䅁䭁䩁䙳䅁䭁䉁䝷䅁䉁䅁䅁允䅁䅁䅯杰䅣䅁杷允䅁䅁䅑䅁䑁䅁䅷䅁䭁䙁䅧䅁䭁䅁䅯䅁䭁䅁䍑䅁䉁䅁䅁允䅁䅁䅕へ㍳啩杆含䴸䅉䅅䅁䕁䅁䅁睁䵁䅁䅁权祂杁䅁权䕁䅁䅁权䙁䅁䅁允䅁䅁䅅䅁䙁䅁䅁䅁㍃嘸䉎䍄䉁䅁䅁䅂䅁䅁䅍䅄䅁䅁䅯睧䅍䅁䅯权䅁䅁䅯兂䅁䅁䅅䅁䉁䅁䅁兂㥁瑃橥䑣匳睐杷允䅁䅁䅍䅁䑁䅁䅷䅁䭁䩁䙳䅁䭁䍁䝙䅁䉁䅁䅁允䅁䅁䄴䅄䅁䑁䅫睍畁䑁䅙杍䅁䅁杷允䅁䅁䅑䅁䑁䅁䅷䅁䭁䡁䙑䅁䭁䅁䅑䅁䭁䡁䕫䅁䉁䅁䅁允䅁䅁䅕䅁䅁䙁祪歁䵅䅉䅅䅁䕁䅁䅁睁䵁䅁䅁权乃兂䅁权牂䅂䅁权䅃䅂䅁允䅁䅁䅅䅁䙁佁㠵穐敖獵⽫䍄䉁䅁䅁睁䅁䅁䅍䅄䅁䅁䅯睸䅑䅁䅯䅈䅙䅁䅅䅁䉁䅁䅁权あ杂䅁䍄䉁䅁䅁䅂䅁䅁䅍䅄䅁䅁䅯眲䅕䅁䅯充䅁䅁䅯睸䅫䅁䅅䅁䉁䅁䅁杄十䅁䅁睍睁䑁䅫杍㍁䑁䅁䅍睁䅁䅁䍄䉁䅁䅁睁䅁䅁䅍䅄䅁䅁䅯䅺䅑䅁䅯䅊䅙䅁䅅䅁䉁䅁䅁权元元䅁䍄䉁䅁䅁䅂䅁䅁䅍䅄䅁䅁䅯䅑䅕䅁䅯睡䅑䅁䅯督䅑䅁䅅䅁䉁䅁䅁兂䭁㘱睎児䡲睐杷允䅁䅁䅑䅁䑁䅁䅷䅁䭁䱁䕉䅁䭁䝁䕳䅁䭁䡁䔸䅁䉁䅁䅁允䅁䅁䅯睒䅁䅁杷允䅁䅁䅑䅁䑁䅁䅷䅁䭁䡁䙯䅁䭁䅁䅑䅁䭁䡁䕷䅁䉁䅁䅁允䅁䅁䅕䅁䅁䩁㕚啉䵅䅉䅅䅁䑁䅁䅁睁䵁䅁䅁权䵄䅂䅁权流杂䅁允䅁䅁䅅䅁佁䅁䅯䅁㕁䑁䅕杌㍁䅁䅁䍄䉁䅁䅁䅂䅁䅁䅍䅄䅁䅁䅯其䅕䅁䅯充䅁䅁䅯䅥䅑䅁䅅䅁䉁䅁䅁杄啁䅁䅁杍睁䑁䅑睍㑁䑁䅫䅍睁䑁䅁䅁䵁䅉䅅䅁䕁䅁䅁睁䵁䅁䅁权允兂䅁权牂䅂䅁权䕃䅂䅁允䅁䅁䅅䅁䙁佁㠵穐敖瑵⽅䍄䉁䅁䅁睁䅁䅁䅍䅄䅁䅁䅯眶䅑䅁䅯䅇䅙䅁䅅䅁䉁䅁䅁权㕁杂䅁䍄䉁䅁䅁䅂䅁䅁䅍䅄䅁䅁䅯杬䅅䅁䅯权䅁䅁䅯兂䅁䅁䅅䅁䉁䅁䅁兂偃癷潕䥘㘯睐杷允䅁䅁䅑䅁䑁䅁䅷䅁䭁䭁䕑䅁䭁䅁䅑䅁䭁䡁䕳䅁䉁䅁䅁允䅁䅁䅕䅁䅁䝁奷歑䵅䅉䅅䅁䕁䅁䅁睁䵁䅁䅁权㝂兂䅁权䕁䅁䅁权ㅂ䅂䅁允䅁䅁䅅䅁䙁䅁䅁䅁睄剙䉤䍄䉁䅁䅁䅂䅁䅁䅍䅄䅁䅁䅯睨䅍䅁䅯充䅁䅁䅯眯䅅䅁䅅䅁䉁䅁䅁杄十䅁䅁兎祁䑁䅕兎㑁䑁䅣免祁䅁䅁䍄䉁䅁䅁䅂䅁䅁䅍䅄䅁䅁䅯眶䅑䅁䅯睈䅙䅁䅯䅉䅙䅁䅅䅁䉁䅁䅁权㑄杂䅁䍄䉁䅁䅁䅂䅁䅁䅍䅄䅁䅁䅯睋䅕䅁䅯睡䅑䅁䅯杤䅑䅁䅅䅁䉁䅁䅁兂㑃潈牘払敩睐杷允䅁䅁䅍䅁䑁䅁䅷䅁䭁佁䕳䅁䭁䍁䝑䅁䉁䅁䅁允䅁䅁䅯八䅫䅁杷允䅁䅁䅑䅁䑁䅁䅷䅁䭁䕁䘰䅁䭁䝁䕳䅁䭁䡁䕙䅁䉁䅁䅁允䅁䅁䅕倹唳佥浫吵䴸䅉䅅䅁䕁䅁䅁睁䵁䅁䅁权佃杁䅁权䕁䅁䅁权⽄允䅁允䅁䅁䅅䅁䙁䅁䅁䥁杂汤䉤䍄䉁䅁䅁睁䅁䅁䅍䅄䅁䅁䅯眹䅑䅁䅯杈䅙䅁䅅䅁䉁䅁䅁权乄睂䅁䍄䉁䅁䅁䅂䅁䅁䅍䅄䅁䅁䅯儸䅑䅁䅯䅂䅁䅁䅯兤䅑䅁䅅䅁䉁䅁䅁兂䅁䅁䅁䱷㝕兑杷允䅁䅁䅑䅁䑁䅁䅷䅁䭁䕁䘸䅁䭁䉁䅅䅁䭁䡁䔴䅁䉁䅁䅁允䅁䅁䄴䅆䅁䑁䅅兎ㅁ䑁䅁䅍睁䑁䅁䅍睁䅁䅁䍄䉁䅁䅁䅂䅁䅁䅍䅄䅁䅁䅯杲䅉䅁䅯充䅁䅁䅯眯䅅䅁䅅䅁䉁䅁䅁杄啁䅁䅁免ぁ䑁䅕䅍祁䑁䅕䅍睁䑁䅁䅁䵁䅉䅅䅁䕁䅁䅁睁䵁䅁䅁权湃䅂䅁权剁䅁䅁权㝂䅂䅁允䅁䅁䅅䅁佁䉁䅑䅁硁䑁䅅免㑁䑁䅧䅏睁䑁䅁䅍䅁䅁杷允䅁䅁䅍䅁䑁䅁䅷䅁䭁䡁䙍䅁䭁䉁䜴䅁䉁䅁䅁允䅁䅁䅯睒䅣䅁杷允䅁䅁䅑䅁䑁䅁䅷䅁䭁䙁䙙䅁䭁䅁䅑䅁䭁䡁䔸䅁䉁䅁䅁允䅁䅁䅕䅁䅁䑁汁歌䵅䅉䅅䅁䕁䅁䅁睁䵁䅁䅁权㍄䅂䅁权晁杂䅁权杁杂䅁允䅁䅁䅅䅁䭁䩁䩍䅁䵁䅉䅅䅁䕁䅁䅁睁䵁䅁䅁权⭁兂䅁权剁䅁䅁权䑃䅂䅁允䅁䅁䅅䅁佁䉁䅉䅁ㅁ䑁䅙李睁䑁䅁䅍睁䑁䅁䅁䵁䅉䅅䅁䕁䅁䅁睁䵁䅁䅁权灄兂䅁权剁䅁䅁权䙃䅂䅁允䅁䅁䅅䅁佁䉁䅑䅁硁䑁䅑李祁䑁䅣睍睁䑁䅁䅍䅁䅁杷允䅁䅁䅍䅁䑁䅁䅷䅁䭁䍁䘰䅁䭁䉁䝷䅁䉁䅁䅁允䅁䅁䅯杒䅣䅁杷允䅁䅁䅍䅁䑁䅁䅷䅁䭁䍁䘰䅁䭁䉁䜴䅁䉁䅁䅁允䅁䅁䅯睒䅣䅁杷允䅁䅁䅑䅁䑁䅁䅷䅁䭁䥁䑳䅁䭁䅁䅑䅁䭁䅁䅕䅁䉁䅁䅁允䅁䅁䅕䅁䅁䅁睩歗䵅䅉䅅䅁䑁䅁䅁睁䵁䅁䅁权瑁兂䅁权歁杂䅁允䅁䅁䅅䅁䭁䕁䥫䅁䵁䅉䅅䅁䕁䅁䅁睁䵁䅁䅁权癁䅁䅁权䕁䅁䅁权䙁䅁䅁允䅁䅁䅅䅁䙁䅁䅁䥁兄〰䉒䍄䉁䅁䅁䅂䅁䅁䅍䅄䅁䅁䅯䅺䅕䅁䅯䅂䅁䅁䅯䅣䅑䅁䅅䅁䉁䅁䅁兂䅁䅁䅁䅑灙兑杷允䅁䅁䅑䅁䑁䅁䅷䅁䭁䍁䍁䅁䭁䅁䅑䅁䭁䅁䅕䅁䉁䅁䅁允䅁䅁䅕䅁䅁䉁䬷䕢䵅䅉䅅䅁䕁䅁䅁睁䵁䅁䅁权牁允䅁权䕁䅁䅁权䙁䅁䅁允䅁䅁䅅䅁䙁䅁䅁䵁乃䩘䉬䍄䉁䅁䅁䅂䅁䅁䅍䅄䅁䅁䅯䅃䅕䅁䅯䅂䅁䅁䅯兣䅑䅁䅅䅁䉁䅁䅁兂䅁䅁䅁䉎睷兑杷允䅁䅁䅑䅁䑁䅁䅷䅁䭁䅁䙫䅁䭁䉁䅅䅁䭁䝁䔰䅁䉁䅁䅁允䅁䅁䄴䅆䅁䑁䅅兎㍁䑁䅣免睁䑁䅁䅍睁䅁䅁䍄䉁䅁䅁䅂䅁䅁䅍䅄䅁䅁䅯杘䅕䅁䅯充䅁䅁䅯兣䅑䅁䅅䅁䉁</t>
  </si>
  <si>
    <t>䅁䅁杄十䅁䅁兎㕁䑁䅍睍ㅁ䑁䅁䅍睁䅁䅁䍄䉁䅁䅁䅂䅁䅁䅍䅄䅁䅁䅯䅧䅕䅁䅯充䅁䅁䅯䅨䅑䅁䅅䅁䉁䅁䅁杄啁䅁䅁杍睁䑁䅁兏睁䑁䅁䅍睁䑁䅁䅁䵁䅉䅅䅁䑁䅁䅁睁䵁䅁䅁权畁兂䅁权流杂䅁允䅁䅁䅅䅁佁䅁䅷䅁㑁䑁䅍杌祁䑁䅧䅁䵁䅉䅅䅁䑁䅁䅁睁䵁䅁䅁权摃兂䅁权奁杂䅁允䅁䅁䅅䅁䭁䑁䝫䅁䵁䅉䅅䅁䕁䅁䅁睁䵁䅁䅁权㑃允䅁权剁䅁䅁权䙁䅁䅁允䅁䅁䅅䅁佁䉁䅑䅁祁䑁䅑李ㅁ䑁䅙䅎祁䑁䅕䅍䅁䅁杷允䅁䅁䅑䅁䑁䅁䅷䅁䭁佁䙫䅁䭁䝁䕳䅁䭁䝁䔸䅁䉁䅁䅁允䅁䅁䅕䉲慸䑚晶㜸䴸䅉䅅䅁䑁䅁䅁睁䵁䅁䅁权摃兂䅁权歁杂䅁允䅁䅁䅅䅁䭁䩁䩙䅁䵁䅉䅅䅁䕁䅁䅁睁䵁䅁䅁权煄允䅁权䕁䅁䅁权䕁杁䅁允䅁䅁䅅䅁䙁䅁䅁䅁⽃噦䉎䍄䉁䅁䅁䅂䅁䅁䅍䅄䅁䅁䅯兹䅍䅁䅯权䅁䅁䅯兂䅁䅁䅅䅁䉁䅁䅁兂潃歸㍳捩摅䅑杷允䅁䅁䅍䅁䑁䅁䅷䅁䭁䙁䙉䅁䭁䉁䝷䅁䉁䅁䅁允䅁䅁䅯杌䅣䅁杷允䅁䅁䅑䅁䑁䅁䅷䅁䭁偁䕅䅁䭁䝁䕳䅁䭁䡁䕫䅁䉁䅁䅁允䅁䅁䅕児塲㍯㥁樯䴸䅉䅅䅁䕁䅁䅁睁䵁䅁䅁权十兂䅁权牂䅂䅁权䙃䅂䅁允䅁䅁䅅䅁䙁䥁䌯匹捨⽪⽯䍄䉁䅁䅁睁䅁䅁䅍䅄䅁䅁䅯元䅙䅁䅯䅈䅙䅁䅅䅁䉁䅁䅁权祁杂䅁䍄䉁䅁䅁䅂䅁䅁䅍䅄䅁䅁䅯杵䅉䅁䅯䅂䅁䅁䅯兂䅁䅁䅅䅁䉁䅁䅁兂䅁䅁䅁獩煒兑杷允䅁䅁䅍䅁䑁䅁䅷䅁䭁䡁䙁䅁䭁䍁䝑䅁䉁䅁䅁允䅁䅁䅯六䅫䅁杷允䅁䅁䅑䅁䑁䅁䅷䅁䭁䉁䑧䅁䭁䅁䅑䅁䭁䅁䅕䅁䉁䅁䅁允䅁䅁䅕䅁䅁䭁穈啤䵅䅉䅅䅁䕁䅁䅁睁䵁䅁䅁权䡁杂䅁权䕁䅁䅁权㉂䅂䅁允䅁䅁䅅䅁䙁䅁䅁䅁⭄穷䉤䍄䉁䅁䅁睁䅁䅁䅍䅄䅁䅁䅯儹䅑䅁䅯䅊䅙䅁䅅䅁䉁䅁䅁权橂杂䅁䍄䉁䅁䅁䅂䅁䅁䅍䅄䅁䅁䅯睙䅕䅁䅯䅂䅁䅁䅯来䅑䅁䅅䅁䉁䅁䅁兂䅁䅁䅁䱸匴兑杷允䅁䅁䅍䅁䑁䅁䅷䅁䭁䡁䙑䅁䭁䉁䝯䅁䉁䅁䅁允䅁䅁䅯睥䅙䅁杷允䅁䅁䅍䅁䑁䅁䅷䅁䭁偁䕍䅁䭁䉁䝧䅁䉁䅁䅁允䅁䅁䅯䅦䅙䅁杷允䅁䅁䅑䅁䑁䅁䅷䅁䭁䥁䈰䅁䭁䅁䍅䅁䭁䅁䍍䅁䉁䅁䅁允䅁䅁䅕噥㉍塕⭉䔵䵁䅉䅅䅁䕁䅁䅁睁䵁䅁䅁权睃杁䅁权䕁䅁䅁权⽄允䅁允䅁䅁䅅䅁䙁䅁䅁䵁剃潄䉨䍄䉁䅁䅁睁䅁䅁䅍䅄䅁䅁䅯東䅕䅁䅯䅈䅙䅁䅅䅁䉁䅁䅁权㥃杂䅁䍄䉁䅁䅁䅂䅁䅁䅍䅄䅁䅁䅯睃䅙䅁䅯充䅁䅁䅯䅦䅑䅁䅅䅁䉁䅁䅁杄啁䅁䅁免㉁䑁䅣睎㕁䑁䅅䅍睁䑁䅁䅁䵁䅉䅅䅁䕁䅁䅁睁䵁䅁䅁权䍄䅂䅁权牂䅂䅁权㥂䅂䅁允䅁䅁䅅䅁䙁䭁䠵場啯瑲⽣䍄䉁䅁䅁睁䅁䅁䅍䅄䅁䅁䅯䅓䅕䅁䅯䅈䅙䅁䅅䅁䉁䅁䅁权慄杂䅁䍄䉁䅁䅁䅂䅁䅁䅍䅄䅁䅁䅯兑䅕䅁䅯睡䅑䅁䅯杦䅑䅁䅅䅁䉁䅁䅁兂灁䥘䌯匹獪睐杷允䅁䅁䅑䅁䑁䅁䅷䅁䭁䡁䙣䅁䭁䝁䕳䅁䭁䡁䕧䅁䉁䅁䅁允䅁䅁䅕〳丫㉬匴稲䴸䅉䅅䅁䕁䅁䅁睁䵁䅁䅁权捄兂䅁权牂䅂䅁权㑂䅂䅁允䅁䅁䅅䅁䙁偁⭰牡へ硅䅆䍄䉁䅁䅁䅂䅁䅁䅍䅄䅁䅁䅯朶䅉䅁䅯权䅁䅁䅯兂䅁䅁䅅䅁䉁䅁䅁兂橄婰䕶䱉捁䅑杷允䅁䅁䅑䅁䑁䅁䅷䅁䭁䵁䤴䅁䭁䝁䕳䅁䭁䡁䕕䅁䉁䅁䅁允䅁䅁䅕㥆佮ㄹ橐吵䴸䅉䅅䅁䑁䅁䅁睁䵁䅁䅁权䵄兂䅁权慁杂䅁允䅁䅁䅅䅁䭁䱁䝁䅁䵁䅉䅅䅁䑁䅁䅁睁䵁䅁䅁权䵄兂䅁权歁杂䅁允䅁䅁䅅䅁䭁䩁䩷䅁䵁䅉䅅䅁䕁䅁䅁睁䵁䅁䅁权煁兂䅁权䕁䅁䅁权㥂䅂䅁允䅁䅁䅅䅁䙁䅁䅁䅁剂橎䉂䍄䉁䅁䅁䅂䅁䅁䅍䅄䅁䅁䅯䅺䅕䅁䅯䅂䅁䅁䅯来䅑䅁䅅䅁䉁䅁䅁兂䅁䅁䅁䉳瀰兑杷允䅁䅁䅍䅁䑁䅁䅷䅁䭁䅁䘴䅁䭁䉁䝧䅁䉁䅁䅁允䅁䅁䅯児䅙䅁杷允䅁䅁䅍䅁䑁䅁䅷䅁䭁䅁䘴䅁䭁䍁䝙䅁䉁䅁䅁允䅁䅁䄴权䅁䑁䅫免畁䑁䅙䅁䵁䅉䅅䅁䕁䅁䅁睁䵁䅁䅁权䉁兂䅁权䕁䅁䅁权穂䅂䅁允䅁䅁䅅䅁䙁䅁䅁䅁奁硡䉬䍄䉁䅁䅁䅂䅁䅁䅍䅄䅁䅁䅯睨䅑䅁䅯睡䅑䅁䅯睧䅑䅁䅅䅁䉁䅁䅁兂䭁㘱睎児䡲睐杷允䅁䅁䅑䅁䑁䅁䅷䅁䭁䅁䝁䅁䭁䉁䅅䅁䭁䡁䔸䅁䉁䅁䅁允䅁䅁䄴杅䅁䑁䅉兏㍁䑁䅫睍睁䑁䅁䅍䅁䅁杷允䅁䅁䅑䅁䑁䅁䅷䅁䭁佁䑉䅁䭁䉁䅅䅁䭁偁䈸䅁䉁䅁䅁允䅁䅁䄴䅆䅁䑁䅑兏祁䑁䅑免穁䑁䅁䅍睁䅁䅁䍄䉁䅁䅁睁䅁䅁䅍䅄䅁䅁䅯允䅙䅁䅯杊䅙䅁䅅䅁䉁䅁䅁杄䵁䅁䅁睎硁䍁䄴杍㍁䅁䅁䍄䉁䅁䅁䅂䅁䅁䅍䅄䅁䅁䅯䅥䅕䅁䅯充䅁䅁䅯兢䅑䅁䅅䅁䉁䅁䅁杄十䅁䅁李硁䑁䅁睎祁䑁䅣杍㍁䅁䅁䍄䉁䅁䅁䅂䅁䅁䅍䅄䅁䅁䅯睆䅉䅁䅯权䅁䅁䅯眯䅅䅁䅅䅁䉁䅁䅁兂⽂牡へ硫乧䅑杷允䅁䅁䅑䅁䑁䅁䅷䅁䭁䵁䕯䅁䭁䉁䅅䅁䭁䡁䕙䅁䉁䅁䅁允䅁䅁䄴杅䅁䑁䅍䅏㍁䑁䅧免睁䑁䅁䅍䅁䅁杷允䅁䅁䅑䅁䑁䅁䅷䅁䭁䅁䙁䅁䭁䉁䅅䅁䭁䡁䔴䅁䉁䅁䅁允䅁䅁䄴杅䅁䑁䅑䅏㍁䑁䅁䅍睁䑁䅁䅍䅁䅁杷允䅁䅁䅍䅁䑁䅁䅷䅁䭁䝁䙉䅁䭁䍁䝑䅁䉁䅁䅁允䅁䅁䅯杮䅫䅁杷允䅁䅁䅍䅁䑁䅁䅷䅁䭁䩁䙑䅁䭁䉁䝯䅁䉁䅁䅁允䅁䅁䅯䅐䅙䅁杷允䅁䅁䅑䅁䑁䅁䅷䅁䭁䙁䙣䅁䭁䅁䅑䅁䭁䝁䔸䅁䉁䅁䅁允䅁䅁䅕䅁䅁䱁眷䕖䵅䅉䅅䅁䕁䅁䅁睁䵁䅁䅁权佂䅁䅁权䕁䅁䅁权䕁杁䅁允䅁䅁䅅䅁䙁䅁䅁䕁㕁湃䉊䍄䉁䅁䅁䅂䅁䅁䅍䅄䅁䅁䅯睺䅧䅁䅯睡䅑䅁䅯睦䅑䅁䅅䅁䉁䅁䅁兂灁䥘䌯匹㡩睐杷允䅁䅁䅑䅁䑁䅁䅷䅁䭁䙁䑍䅁䭁䅁䅯䅁䭁䅁䅕䅁䉁䅁䅁允䅁䅁䅕敥浫免獩歁䵁䅉䅅䅁䕁䅁䅁睁䵁䅁䅁权捁兂䅁权晁杂䅁权杁杂䅁允䅁䅁䅅䅁䭁乁䝳䅁䵁䅉䅅䅁䕁䅁䅁睁䵁䅁䅁权噁兂䅁权剁䅁䅁权ㅂ䅂䅁允䅁䅁䅅䅁佁䉁䅉䅁㉁䑁䅑兏㍁䑁䅫䅍睁䑁䅁䅁䵁䅉䅅䅁䕁䅁䅁睁䵁䅁䅁权桃兂䅁权剁䅁䅁权䉃䅂䅁允䅁䅁䅅䅁佁䉁䅑䅁硁䑁䅅免ぁ䑁䅁䅍睁䑁䅁䅍䅁䅁杷允䅁䅁䅍䅁䑁䅁䅷䅁䭁䉁䙷䅁䭁䍁䝑䅁䉁䅁䅁允䅁䅁䅯䅅䅑䅁杷允䅁䅁䅑䅁䑁䅁䅷䅁䭁䝁䙯䅁䭁䝁䕳䅁䭁䡁䕍䅁䉁䅁䅁允䅁䅁䅕㘱睎児塲稴䴸䅉䅅䅁䑁䅁䅁睁䵁䅁䅁权い䅂䅁权奁杂䅁允䅁䅁䅅䅁䭁䉁䝫䅁䵁䅉䅅䅁䕁䅁䅁睁䵁䅁䅁权呄兂䅁权䕁䅁䅁权㙂䅂䅁允䅁䅁䅅䅁䙁䅁䅁䅁䅄稹䉂䍄䉁䅁䅁睁䅁䅁䅍䅄䅁䅁䅯睑䅕䅁䅯䅇䅙䅁䅅䅁䉁䅁䅁权婁杂䅁䍄䉁䅁䅁䅂䅁䅁䅍䅄䅁䅁䅯睵䅉䅁䅯䅂䅁䅁䅯眯䅅䅁䅅䅁䉁䅁䅁兂䅁䅁䅁佔㥚兑杷允䅁䅁䅑䅁䑁䅁䅷䅁䭁䥁䔰䅁䭁䝁䕳䅁䭁䡁䕅䅁䉁䅁䅁允䅁䅁䅕歲桦桥畓啃䵁䅉䅅䅁䑁䅁䅁睁䵁䅁䅁权楄䅂䅁权慁杂䅁允䅁䅁䅅䅁䭁䡁䝳䅁䵁䅉䅅䅁䕁䅁䅁睁䵁䅁䅁权㝂兂䅁权剁䅁䅁权㍂䅂䅁允䅁䅁䅅䅁佁䉁䅉䅁㑁䑁䅁杍睁䑁䅁䅍睁䑁䅁䅁䵁䅉䅅䅁䕁䅁䅁睁䵁䅁䅁权䵃兂䅁权䕁䅁䅁权穂䅂䅁允䅁䅁䅅䅁䙁䅁䅁䅁权橊䉆䍄䉁䅁䅁䅂䅁䅁䅍䅄䅁䅁䅯䅳䅕䅁䅯睡䅑䅁䅯䅦䅑䅁䅅䅁䉁䅁䅁兂䑄匹捨㡪䙌睐杷允䅁䅁䅍䅁䑁䅁䅷䅁䭁乁䙫䅁䭁䍁䝙䅁䉁䅁䅁允䅁䅁䄴䅄䅁䑁䅣䅍畁䑁䅫兎䅁䅁杷允䅁䅁䅑䅁䑁䅁䅷䅁䭁佁䍣䅁䭁䅁䅯䅁䭁䅁䅕䅁䉁䅁䅁允䅁䅁䅕卸睃浣剩戳䴸䅉䅅䅁䕁䅁䅁睁䵁䅁䅁权权䅂䅁权牂䅂䅁权䉃䅂䅁允䅁䅁䅅䅁䙁䅁塲㍯㥁癃⽳䍄䉁䅁䅁䅂䅁䅁䅍䅄䅁䅁䅯克䅕䅁䅯睡䅑䅁䅯睧䅑䅁䅅䅁䉁䅁䅁兂䅁䅁䅁䅁潄睐杷允䅁䅁䅑䅁䑁䅁䅷䅁䭁䙁䙳䅁䭁䉁䜸䅁䭁䍁䝁䅁䉁䅁䅁允䅁䅁䅯䅔䅙䅁杷允䅁䅁䅍䅁䑁䅁䅷䅁䭁佁䕉䅁䭁䉁䜴䅁䉁䅁䅁允䅁䅁䅯朵䅙䅁杷允䅁䅁䅍䅁䑁䅁䅷䅁䭁䑁䘴䅁䭁䉁䜴䅁䉁䅁䅁允䅁䅁䅯睲䅧䅁杷允䅁䅁䅑䅁䑁䅁䅷䅁䭁䱁䍙䅁䭁䅁䅑䅁䭁䅁䅕䅁䉁䅁䅁允䅁䅁䅕䅁䅁䍁婣歡䵅䅉䅅䅁䕁䅁䅁睁䵁䅁䅁权杄兂䅁权剁䅁䅁权䅃䅂䅁允䅁䅁䅅䅁佁䉁䅉䅁穁䑁䅫兎㉁䑁䅙䅍睁䑁䅁䅁䵁䅉䅅䅁䕁䅁䅁睁䵁䅁䅁权乃䅂䅁权䕁䅁䅁权㡂䅂䅁允䅁䅁䅅䅁䙁䅁䅁䅁杁礶䉸䍄䉁䅁䅁䅂䅁䅁䅍䅄䅁䅁䅯䅬䅑䅁䅯睡䅑䅁䅯䅧䅑䅁䅅䅁䉁䅁䅁权䡂䅁䅁䍄䉁䅁䅁䅂䅁䅁䅍䅄䅁䅁䅯眱䅑䅁䅯䅂䅁䅁䅯杣䅑䅁䅅䅁䉁䅁䅁兂䅁䅁䅁乆慧兑杷允䅁䅁䅑䅁䑁䅁䅷䅁䭁䉁䙍䅁䭁䝁䕳䅁䭁䡁䕣䅁䉁䅁䅁允䅁䅁䅕䭆䠵場啯樵䴸䅉䅅䅁䕁䅁䅁睁䵁䅁䅁权癄兂䅁权䕁䅁䅁权㡂䅂䅁允䅁䅁䅅䅁䙁䅁䅁䅁硁穌䉊䍄䉁䅁䅁䅂䅁䅁䅍䅄䅁䅁䅯朴䅑䅁䅯睈䅙䅁䅯䅉䅙䅁䅅䅁䉁䅁䅁权捂䅃䅁䍄䉁䅁䅁䅂䅁䅁䅍䅄䅁䅁䅯兮䅕䅁䅯充䅁䅁䅯䅦䅑䅁䅅䅁䉁䅁䅁杄啁䅁䅁免穁䑁䅣杍祁䑁䅅䅍睁䑁䅁䅁䵁䅉䅅䅁䕁䅁䅁睁䵁䅁䅁权㝃兂䅁权䕁䅁䅁权㙂䅂䅁允䅁䅁䅅䅁䙁䅁䅁䅁睄穰䉸䍄䉁䅁䅁䅂䅁䅁䅍䅄䅁䅁䅯杌䅕䅁䅯䅂䅁䅁䅯来䅑䅁䅅䅁䉁䅁䅁兂䅁䅁䅁䱫㜰兑杷允䅁䅁䅑䅁䑁䅁䅷䅁䭁䩁䙧䅁䭁䝁䕳䅁䭁䡁䕙䅁䉁䅁䅁允䅁䅁䅕杓䍷㑋坣含䴸䅉䅅䅁䑁䅁䅁睁䵁䅁䅁权楃䅂䅁权歁杂䅁允䅁䅁䅅䅁䭁䭁䩙䅁䵁䅉䅅䅁䕁䅁䅁睁䵁䅁䅁权㍄䅂䅁权牂䅂䅁权㕂䅂䅁允䅁䅁䅅䅁䙁䵁䴳䵺䵺偺⽁䍄䉁䅁䅁䅂䅁䅁䅍䅄䅁䅁䅯睅䅕䅁䅯䅂䅁䅁䅯䅣䅑䅁䅅䅁䉁䅁䅁兂䅁䅁䅁䰫慙兑杷允䅁䅁䅑䅁䑁䅁䅷䅁䭁䙁䉑䅁䭁䅁䍅䅁䭁䅁䍕䅁䉁䅁䅁允䅁䅁䅕㘶䱩䴰呩唷䵁䅉䅅䅁䕁䅁䅁睁䵁䅁䅁权摃䅂䅁权䕁䅁䅁权㍂䅂䅁允䅁䅁䅅䅁䙁䅁䅁䅁䵂硤䉎䍄䉁䅁䅁䅂䅁䅁䅍䅄䅁䅁䅯杆䅕䅁䅯充䅁䅁䅯杤䅑䅁䅅䅁䉁䅁䅁杄十䅁䅁睍㍁䑁䅑兎穁䑁䅧䅎祁䅁䅁䍄䉁䅁䅁睁䅁䅁䅍䅄䅁䅁䅯允䅙䅁䅯杇䅙䅁䅅䅁䉁䅁䅁权時杂䅁䍄䉁䅁䅁䅂䅁䅁䅍䅄䅁䅁䅯儹䅕䅁䅯充䅁䅁䅯杧䅑䅁䅅䅁䉁䅁䅁杄十䅁䅁䅎祁䑁䅍免祁䑁䅍免ㅁ䅁䅁䍄䉁䅁䅁䅂䅁䅁䅍䅄䅁䅁䅯入䅁䅁䅯䅂䅁䅁䅯兂䅁䅁䅅䅁䉁䅁䅁兂䅁䅁䅃汦䉆兑杷允䅁䅁䅑䅁䑁䅁䅷䅁䭁佁䕍䅁䭁䉁䅅䅁䭁䡁䕣䅁䉁䅁䅁允䅁䅁䄴䅆䅁䑁䅉䅏㉁䑁䅉兎祁䑁䅁䅍睁䅁䅁䍄䉁䅁䅁睁䅁䅁䅍䅄䅁䅁䅯䅄䅙䅁䅯杇䅙䅁䅅䅁䉁䅁䅁权䅄杂䅁䍄䉁䅁䅁䅂䅁䅁䅍䅄䅁䅁䅯䅔䅕䅁䅯睡䅑䅁䅯睥䅑䅁䅅䅁䉁䅁䅁兂㝂䭆䠵場兯䅑杷允䅁䅁䅍䅁䑁䅁䅷䅁䭁乁䕕䅁䭁䉁䝧䅁䉁䅁䅁允䅁䅁䅯兇䅙䅁杷允䅁䅁䅍䅁䑁䅁䅷䅁䭁䭁䙫䅁䭁䍁䝑䅁䉁䅁䅁允䅁䅁䅯䅷䅫䅁杷允䅁䅁䅑䅁䑁䅁䅷䅁䭁䱁䕣䅁䭁䅁䅑䅁䭁䡁䔸䅁䉁䅁䅁允䅁䅁䅕䅁䅁䝁捩啄䵅䅉䅅䅁䕁䅁䅁睁䵁䅁䅁权噄䅂䅁权晁杂䅁权杁杂䅁允䅁䅁䅅䅁䭁䝁䥅䅁䵁䅉䅅䅁䕁䅁䅁睁䵁䅁䅁权䅄兂䅁权牂䅂䅁权あ䅂䅁允䅁䅁䅅䅁䙁䑁ㄸ牘䩰佄⽉䍄䉁䅁䅁睁䅁䅁䅍䅄䅁䅁䅯兢䅕䅁䅯杇䅙䅁䅅䅁䉁䅁䅁权㥁杂䅁䍄䉁䅁䅁䅂䅁䅁䅍䅄䅁䅁䅯杫䅑䅁䅯睡䅑䅁䅯来䅑䅁䅅䅁䉁䅁䅁兂㥂穐敖歵啮睐杷允䅁䅁䅑䅁䑁䅁䅷䅁䭁䉁䝙䅁䭁䉁䅅䅁䭁䡁䕕䅁䉁䅁䅁允䅁䅁䄴䅆䅁䑁䅅睎祁䑁䅧睍硁䑁䅅睎穁䅁䅁䍄䉁䅁䅁䅂䅁䅁䅍䅄䅁䅁䅯䅺䅧䅁䅯䅂䅁䅁䅯杦䅑䅁䅅䅁䉁䅁䅁兂䅁䅁䅁䩗䅣兑杷允䅁䅁䅑䅁䑁䅁䅷䅁䭁䕁䍳䅁䭁䅁䅯䅁䭁䅁䅕䅁䉁䅁䅁允䅁䅁䅕䵮村䡳潊啁䵁䅉䅅䅁䕁䅁䅁睁䵁䅁䅁权楃兂䅁权剁䅁䅁权穂䅂䅁允䅁䅁䅅䅁䭁䕁䅣䅁䵁䅉䅅䅁䑁䅁䅁睁䵁䅁䅁权瑂兂䅁权歁杂䅁允䅁䅁䅅䅁䭁䉁䕁䅁䵁䅉䅅䅁䑁䅁䅁睁䵁䅁䅁权奄䅂䅁权敁杂䅁允䅁䅁䅅䅁䭁䩁䝯䅁䵁䅉䅅䅁䕁䅁䅁睁䵁䅁䅁权楁䅁䅁权剁䅁䅁权䙁䅁䅁允䅁䅁䅅䅁佁䉁䅑䅁硁䑁䅑睎硁䑁䅍䅍㍁䑁䅕䅍䅁䅁杷允䅁䅁䅑䅁䑁䅁䅷䅁䭁䙁䑕䅁䭁䅁䅯䅁䭁䅁䅕䅁䉁䅁䅁允䅁䅁䅕匶硙䭃捹歇䵁䅉䅅䅁䑁䅁䅁睁䵁䅁䅁权乁兂䅁权敁杂䅁允䅁䅁䅅䅁䭁䑁䝑䅁䵁䅉䅅䅁䕁䅁䅁睁䵁䅁䅁权晃䅂䅁权䕁䅁䅁权䍃䅂䅁允䅁䅁䅅䅁䙁䅁䅁䅁㑃椫䉖䍄䉁䅁䅁䅂䅁䅁䅍䅄䅁䅁䅯朵䅕䅁䅯睡䅑䅁䅯兢䅑䅁䅅䅁䉁䅁䅁兂祄欰椱䙅䩪睐杷允䅁䅁䅑䅁䑁䅁䅷䅁䭁䕁䙉䅁䭁䝁䕳䅁䭁䥁䕕䅁䉁䅁䅁允䅁䅁䅕䭆䠵場啯歃䵁䅉䅅䅁䕁䅁䅁睁䵁䅁䅁权㡄兂䅁权晁杂䅁权杁杂䅁允䅁䅁䅅䅁䭁䑁䝳䅁䵁䅉䅅䅁䑁䅁䅁睁䵁䅁䅁权佁杂䅁权捁杂䅁允䅁䅁䅅䅁䭁䵁䝣䅁䵁䅉䅅䅁䑁䅁䅁睁䵁䅁䅁权㑃兂䅁权慁杂䅁允䅁䅁䅅䅁䭁䙁䜸䅁䵁䅉䅅䅁䕁䅁䅁睁䵁䅁䅁权硄䅂䅁权䕁䅁䅁权䕃䅂䅁允䅁䅁䅅䅁䙁䅁䅁䅁䥂稲䉨䍄䉁䅁䅁䅂䅁䅁䅍䅄䅁䅁䅯睷䅑䅁䅯充䅁䅁䅯来䅑䅁䅅䅁䉁䅁䅁权䡂䅁䅁䍄䉁䅁䅁睁䅁䅁䅍䅄䅁䅁䅯䄯䅑䅁䅯䅊䅙䅁䅅䅁䉁䅁䅁权灃元䅁䍄䉁䅁䅁䅂䅁䅁䅍䅄䅁䅁䅯兰䅑䅁䅯睡䅑䅁䅯杣䅑䅁䅅䅁䉁䅁䅁兂晁敨剴䉵㤷睐杷允䅁䅁䅍䅁䑁䅁䅷䅁䭁偁䙷䅁䭁䉁䝷䅁䉁䅁䅁允䅁䅁䅯睹䅙䅁杷允䅁䅁䅑䅁䑁䅁䅷䅁䭁䭁䕯䅁䭁䉁䅅䅁䭁䡁䕣䅁䉁䅁䅁允䅁䅁䄴䅆䅁䑁䅍䅎㑁䑁䅣免ぁ䑁䅁䅍睁䅁䅁䍄䉁䅁䅁睁䅁䅁䅍䅄䅁䅁䅯䄯䅕䅁䅯䅊䅙䅁䅅䅁䉁䅁䅁权湂䅃䅁䍄䉁䅁䅁䅂䅁䅁䅍䅄䅁䅁䅯睂䅍䅁䅯䅂䅁䅁䅯眯䅅䅁䅅䅁䉁䅁䅁兂䅁䅁䅁潊呰兑杷允䅁䅁䅑䅁䑁䅁䅷䅁䭁佁䙑䅁䭁䉁䅅䅁䭁䡁䕷䅁䉁䅁䅁允䅁䅁䄴杅䅁䑁䅍兎穁䑁䅁䅍睁䑁䅁䅍䅁䅁杷允䅁䅁䅑䅁䑁䅁䅷䅁䭁䭁䍷䅁䭁䉁䅅䅁䭁䅁䅕䅁䉁䅁䅁允䅁䅁䄴䅆䅁䑁䅧兎穁䑁䅁䅍睁䑁䅁䅍睁䅁䅁䍄䉁䅁䅁䅂䅁䅁䅍䅄䅁䅁䅯儰䅕䅁䅯充䅁䅁䅯睦䅑䅁䅅䅁䉁䅁䅁杄十䅁䅁杍睁䑁䅣睎㉁䑁䅁䅍睁䅁䅁䍄䉁䅁䅁睁䅁䅁䅍䅄䅁䅁䅯兆䅙䅁䅯䅈䅙䅁䅅䅁䉁䅁䅁权偄杂䅁䍄䉁䅁䅁䅂䅁䅁䅍䅄䅁䅁䅯䅒䅅䅁䅯权䅁䅁䅯䅂䅉䅁䅅䅁䉁䅁䅁兂剄瑉㕶浦㑲睶杷允䅁䅁䅑䅁䑁䅁䅷䅁䭁䕁䉧䅁䭁䅁䍅䅁䭁䅁䍕䅁䉁䅁䅁允䅁䅁䅕佹㝲挱䜲唱䵁䅉䅅䅁䕁䅁䅁睁䵁䅁䅁权潂杁䅁权䕁䅁䅁权䙁䅁䅁允䅁䅁䅅䅁䙁䅁䅁䅁摩䥆䉂䍄䉁䅁䅁䅂䅁䅁䅍䅄䅁䅁䅯兗䅕䅁䅯睡䅑䅁䅯䅥䅑䅁䅅䅁䉁䅁䅁兂橄婰䕶䱉楄睶杷允䅁䅁䅍䅁䑁䅁䅷䅁䭁䥁䘰䅁䭁䍁䝙䅁䉁䅁䅁允䅁䅁䄴䅄䅁䑁䅣李畁䑁䅁免䅁䅁杷允䅁䅁䅑䅁䑁䅁䅷䅁䭁乁䕑䅁䭁䉁䅅䅁䭁䡁䕫䅁䉁䅁䅁允䅁䅁䄴杅䅁䑁䅕免ぁ䑁䅕䅏睁䑁䅁䅍䅁䅁杷允䅁䅁䅍䅁䑁䅁䅷䅁䭁䵁䕁䅁䭁䉁䝷䅁䉁䅁䅁允䅁䅁䅯睸䅙䅁杷允䅁䅁䅑䅁䑁䅁䅷䅁䭁䩁䙑䅁䭁䅁䅑䅁䭁䥁䕍䅁䉁䅁䅁允䅁䅁䅕䅁䅁䉁桁䕈䵅䅉䅅䅁䕁䅁䅁睁䵁䅁䅁权汄兂䅁权剁䅁䅁权㑂䅂䅁允䅁䅁䅅䅁佁䉁䅑䅁祁䑁䅑䅎㉁䑁䅅兎睁䑁䅁䅍䅁䅁杷允䅁䅁䅑䅁䑁䅁䅷䅁䭁䱁䑍䅁䭁䉁䅅䅁䭁䅁䅕䅁䉁䅁䅁允䅁䅁䄴䅆䅁䑁䅙䅎穁䑁䅁䅍睁䑁䅁䅍睁䅁䅁䍄䉁䅁䅁䅂䅁䅁䅍䅄䅁䅁䅯䅁䅙䅁䅯䅂䅁䅁䅯䅤䅑䅁䅅䅁䉁䅁䅁兂䅁䅁䅁䉁祈䅑杷允䅁䅁䅍䅁䑁䅁䅷䅁䭁䑁䙁䅁䭁䍁䝑䅁䉁䅁䅁允䅁䅁䅯䅡䅧䅁杷允䅁䅁䅑䅁䑁䅁䅷䅁䭁䭁䑑䅁䭁䉁䅅䅁䭁偁䈸䅁䉁䅁䅁允䅁䅁䄴䅆䅁䑁䅫睍穁䑁䅁兎㕁䑁䅁䅍睁䅁䅁䍄䉁䅁䅁䅂䅁䅁䅍䅄䅁䅁䅯眷䅑䅁䅯睡䅑䅁䅯杧䅑䅁䅅䅁䉁䅁䅁兂卂䉵䘶ㄶ睈睶杷允䅁䅁䅑䅁䑁䅁䅷䅁䭁䩁䕍䅁䭁䅁䅑䅁䭁䡁䔸䅁䉁䅁䅁允䅁䅁䅕䅁䅁䩁吷䕊䵅䅉䅅䅁䕁䅁䅁睁䵁䅁䅁权慄䅂䅁权剁䅁䅁权䅃䅂䅁允䅁䅁䅅䅁佁䉁䅁䅁㑁䑁䅉睍硁䑁䅁䅍睁䅁䅁䍄䉁䅁䅁䅂䅁䅁䅍䅄䅁䅁䅯杫䅕䅁䅯睈䅙䅁䅯䅉䅙䅁䅅䅁䉁䅁䅁权桁杂䅁䍄䉁䅁䅁䅂䅁䅁䅍䅄䅁䅁䅯䄫䅑䅁䅯睡䅑䅁䅯杧䅑䅁䅅䅁䉁䅁䅁兂晁敨剴䉵嘷睶杷允䅁䅁䅑䅁䑁䅁䅷䅁䭁䱁䙁䅁䭁䝁䕳䅁䭁䡁䕑䅁䉁䅁䅁允䅁䅁䅕硥畓⭒㙆䐵䴸䅉䅅䅁䑁䅁䅁睁䵁䅁䅁权祄䅂䅁权敁杂䅁允䅁䅁䅅䅁䭁䑁䜸䅁䵁䅉䅅䅁䕁䅁䅁睁䵁䅁䅁权㙃䅂䅁权䕁䅁䅁权㝂䅂䅁允䅁䅁䅅䅁䙁䅁䅁䅁㡁䑶䉆䍄䉁䅁䅁䅂䅁䅁䅍䅄䅁䅁䅯兢䅕䅁䅯充䅁䅁䅯睦䅑䅁䅅䅁䉁䅁䅁杄啁䅁䅁免ㅁ䑁䅍兎㑁䑁䅁睎ㅁ䑁䅧䅁䵁䅉䅅䅁䕁䅁䅁睁䵁䅁䅁权⽂兂䅁权剁䅁䅁权㉂䅂䅁允䅁䅁䅅䅁佁䉁䅉䅁ㅁ䑁䅍兎睁䑁䅁䅍睁䑁䅁䅁䵁䅉䅅䅁䑁䅁䅁睁䵁䅁䅁权祄䅂䅁权歁杂䅁允䅁䅁䅅䅁䭁䉁䕁䅁䵁䅉䅅䅁䑁䅁䅁睁䵁䅁䅁权流兂䅁权慁杂䅁允䅁䅁䅅䅁䭁䵁䜰䅁䵁䅉䅅䅁䕁䅁䅁睁䵁䅁䅁权䭁兂䅁权䕁䅁䅁权⽂䅂䅁允䅁䅁䅅䅁䙁䅁䅁䅁浃祴䉎䍄䉁䅁䅁䅂䅁䅁䅍䅄䅁䅁䅯䅢䅕䅁䅯䅂䅁䅁䅯睤䅑䅁䅅䅁䉁䅁䅁兂䅁䅁䅁䅷楯兑杷允䅁䅁䅍䅁䑁䅁䅷䅁䭁偁䙁䅁䭁䉁䝯䅁䉁䅁䅁允䅁䅁䅯睓䅙䅁杷允䅁䅁䅑䅁䑁䅁䅷䅁䭁䉁䑉䅁䭁䉁䅅䅁䭁偁䈸䅁䉁䅁䅁允䅁䅁䄴䅆䅁䑁䅉兎ㅁ䑁䅍䅍睁䑁䅁䅍睁䅁䅁䍄䉁䅁䅁䅂䅁䅁䅍䅄䅁䅁䅯睎䅕䅁䅯充䅁䅁䅯兢䅑䅁䅅䅁䉁䅁䅁杄啁䅁䅁免睁䑁䅁杍睁䑁䅁䅍睁䑁䅁䅁䵁䅉䅅䅁䕁䅁䅁睁䵁䅁䅁权䝄兂䅁权䕁䅁䅁权䍃䅂䅁允䅁䅁䅅䅁䙁䅁䅁䅁獃䉯䉊䍄䉁䅁䅁䅂䅁䅁䅍䅄䅁䅁䅯䅺䅑䅁䅯䅂䅁䅁䅯睧䅑䅁䅅䅁䉁䅁䅁兂䅁䅁䅁㝕㍉兑杷允䅁䅁䅑䅁䑁䅁䅷䅁䭁䍁䘴䅁䭁䝁䕳䅁䭁䥁䕍䅁䉁䅁䅁允䅁䅁䅕児塲㍯㥁歅䵁䅉䅅䅁䕁䅁䅁睁䵁䅁䅁权穄䅂䅁权䕁䅁䅁权㑂䅂䅁允䅁䅁䅅䅁䙁䅁䅁䅁允卢䉊䍄䉁䅁䅁睁䅁䅁䅍䅄䅁䅁䅯睷䅑䅁䅯䅇䅙䅁䅅䅁䉁䅁䅁权婁杂䅁䍄䉁䅁䅁䅂䅁䅁䅍䅄䅁䅁䅯兢䅉䅁䅯充䅁䅁䅯兂䅁䅁䅅䅁䉁䅁䅁杄坁䅁䅁免ぁ䑁䅙睍ㅁ䑁䅁䅍睁䑁䅁䅍䅁䅁杷允䅁䅁䅑䅁䑁䅁䅷䅁䭁乁䅣䅁䭁䅁䅑䅁䭁䅁䍑䅁䉁䅁䅁允䅁䅁䅕䅁䅁䅯⽙啬䵅䅉䅅䅁䕁䅁䅁睁䵁䅁䅁权奄䅂䅁权䕁䅁䅁权硂䅂䅁允䅁䅁䅅䅁䙁䅁䅁䅁兄硭䉰䍄䉁䅁䅁䅂䅁䅁䅍䅄䅁䅁䅯䅋䅕䅁䅯䅂䅁䅁䅯杧䅑䅁䅅䅁䉁䅁䅁兂䅁䅁䅁焴瑅兑杷允䅁䅁䅑䅁䑁䅁䅷䅁䭁䍁䙯䅁䭁䝁䕳䅁䭁䡁䕑䅁䉁䅁䅁允䅁䅁䅕㑈牘払敧あ䵁䅉䅅䅁䑁䅁䅁睁䵁䅁䅁权慂兂䅁权奁杂䅁允䅁䅁䅅䅁䭁䡁䝷䅁䵁䅉䅅䅁䑁䅁䅁睁䵁䅁䅁权㥃䅂䅁权敁杂䅁允䅁䅁䅅䅁䭁䝁䝙䅁䵁䅉䅅䅁䑁䅁䅁睁䵁䅁䅁权㡂兂䅁权流杂䅁允䅁䅁䅅䅁佁䅁䅷䅁㕁䑁䅑杌祁䑁䅙䅁䵁䅉䅅䅁䕁䅁䅁睁䵁䅁䅁权䝂兂䅁权䕁䅁䅁权硂䅂䅁允䅁䅁䅅䅁䙁䅁䅁䅁㡂剩䉂䍄䉁䅁䅁䅂䅁䅁䅍䅄䅁䅁䅯䄹䅕䅁䅯睡䅑䅁䅯䅤䅑䅁䅅䅁䉁䅁䅁兂楂䙅㕧䵴坪睐杷允䅁䅁䅑䅁䑁䅁䅷䅁䭁䩁䍯䅁䭁䅁䅯䅁䭁䅁䅕䅁䉁䅁䅁允䅁䅁䅕塹⭡确癯戱䴸䅉䅅䅁䕁䅁䅁睁䵁䅁䅁权偁兂䅁权剁䅁䅁权㑂䅂䅁允䅁䅁䅅䅁佁䉁䅑䅁穁䑁䅁兏ぁ䑁䅁䅍睁䑁䅁䅍䅁䅁杷允䅁䅁䅍䅁䑁䅁䅷䅁䭁䱁䙫䅁䭁䉁䝧䅁䉁䅁䅁允䅁䅁䅯䅒䅙䅁杷允䅁䅁䅑䅁䑁䅁䅷䅁䭁䍁䐸䅁䭁䅁䅑䅁䭁䅁䅕䅁䉁䅁䅁允䅁䅁䅕䅁䅁䭁㑤啍䵅䅉䅅䅁䕁䅁䅁睁䵁䅁䅁权楄䅂䅁权牂䅂䅁权硂䅂䅁允䅁䅁䅅䅁䙁佁兘瑉㕶癦⽃䍄䉁䅁䅁䅂䅁䅁䅍䅄䅁䅁䅯朰䅕䅁䅯充䅁䅁䅯杧䅑䅁䅅䅁䉁䅁䅁杄十䅁䅁睎硁䑁䅑䅍睁䑁䅁䅍睁䅁䅁䍄䉁䅁䅁䅂䅁䅁䅍䅄䅁䅁䅯䅭䅕䅁䅯䅂䅁䅁䅯杣䅑䅁䅅䅁䉁䅁䅁兂䅁䅁䅁䉓浕兑杷允䅁䅁䅍䅁䑁䅁䅷䅁䭁䡁䙫䅁䭁䉁䝷䅁䉁䅁䅁允䅁䅁䅯杍䅙䅁杷允䅁䅁䅑䅁䑁䅁䅷䅁䭁䱁䙁䅁䭁䉁䅅䅁䭁䥁䕉䅁䉁䅁䅁允䅁䅁䄴杅䅁䑁䅕睍硁䑁䅁兏睁䑁䅁䅍䅁䅁杷允䅁䅁䅑䅁䑁䅁䅷䅁䭁䱁䔰䅁䭁䉁䅅䅁䭁䡁䕁䅁䉁䅁䅁允䅁䅁䄴杅䅁䑁䅙李㑁䑁䅁䅍睁䑁䅁䅍䅁䅁杷允䅁䅁䅑䅁䑁䅁䅷䅁䭁䅁䜰䅁䭁䉁䅅䅁䭁䡁䕁䅁䉁䅁䅁允䅁䅁䄴䅆䅁䑁䅍䅎ㅁ䑁䅣䅍睁䑁䅁䅍睁䅁䅁䍄䉁䅁䅁睁䅁䅁䅍䅄䅁䅁䅯䅷䅑䅁䅯杇䅙䅁䅅䅁䉁䅁䅁权瑁杂䅁䍄䉁䅁䅁䅂䅁䅁䅍䅄䅁䅁䅯兊䅕䅁䅯䅂䅁䅁䅯兢䅑䅁䅅䅁䉁䅁䅁兂䅁䅁䅁獡㙍兑杷允䅁䅁䅑䅁䑁䅁䅷䅁䭁䙁䙕䅁䭁䝁䕳䅁䭁䥁䕁䅁䉁䅁䅁允䅁䅁䅕㙹䙆癴㥐䱰䴸䅉䅅䅁䕁䅁䅁睁䵁䅁䅁权坄兂䅁权剁䅁䅁权䕃䅂䅁允䅁䅁䅅䅁佁䉁䅑䅁硁䑁䅕䅎㉁䑁䅍䅍睁䑁䅁䅍䅁䅁杷允䅁䅁䅍䅁䑁䅁䅷䅁䭁䡁䙅䅁䭁䍁䝙䅁䉁䅁䅁允䅁䅁䄴䅄䅁䑁䅫䅏畁䑁䅕睍䅁䅁杷允䅁䅁䅍䅁䑁䅁䅷䅁䭁䡁䙷䅁䭁䉁䜴䅁䉁䅁䅁允䅁䅁䅯䅧䅙䅁杷允䅁䅁䅑䅁䑁䅁䅷䅁䭁䉁䉉䅁䭁䉁䅅䅁䭁䅁䅕䅁䉁䅁䅁允䅁䅁䄴䅆䅁䑁䅉䅍㕁䑁䅣䅍睁䑁䅁䅍睁䅁䅁䍄䉁䅁䅁䅂䅁䅁䅍䅄䅁䅁䅯眲䅕䅁䅯䅂䅁䅁䅯䅤䅑䅁䅅䅁䉁䅁䅁兂䅁䅁䅁䕕硑兑杷允䅁䅁䅑䅁䑁䅁䅷䅁䭁䑁䙅䅁䭁䅁䅑䅁䭁䡁䕳䅁䉁䅁䅁允䅁䅁䅕䅁䅁䉁䉩ぅ䵅䅉䅅䅁䕁䅁䅁睁䵁䅁䅁权牄䅂䅁权剁䅁䅁权穂䅂䅁允䅁䅁䅅䅁䭁䕁䅣䅁䵁䅉䅅䅁䕁䅁䅁睁䵁䅁䅁权湄兂䅁权牂䅂䅁权䑃䅂䅁允䅁䅁䅅䅁䙁䩁婱婭婭六䅆䍄䉁䅁䅁䅂䅁䅁䅍䅄䅁䅁䅯睡䅍䅁䅯权䅁䅁䅯兂䅁䅁䅅䅁䉁䅁䅁兂湁免獩䙈䍯䅑杷允䅁䅁䅑䅁䑁䅁䅷䅁䭁䉁䘰䅁䭁䉁䜸䅁䭁䍁䝁䅁䉁䅁䅁允䅁䅁䅯䅹䅙䅁杷允䅁䅁䅍䅁䑁䅁䅷䅁䭁䉁䘰䅁䭁䍁䝙䅁䉁䅁䅁允䅁䅁䄴䅄䅁䑁䅙兎畁䑁䅫兎䅁䅁杷允䅁䅁䅑䅁䑁䅁䅷䅁䭁䡁䙷䅁䭁䉁䅅䅁䭁䡁䕯䅁䉁䅁䅁允䅁䅁䄴䅆䅁䑁䅉兎ぁ䑁䅉䅎㑁䑁䅁䅍睁䅁䅁䍄䉁䅁䅁睁䅁䅁䅍䅄䅁䅁䅯兰䅕䅁䅯䅇䅙䅁䅅䅁䉁䅁䅁权瑁杂䅁䍄䉁䅁䅁䅂䅁䅁䅍䅄䅁䅁䅯免䅕䅁䅯䅂䅁䅁䅯䅣䅑䅁䅅䅁䉁䅁䅁兂䅁䅁䅁䑲圸兑杷允䅁䅁䅑䅁䑁䅁䅷䅁䭁䡁䙣䅁䭁䅁䅑䅁䭁䥁䕉䅁䉁䅁䅁允䅁䅁䅕䅁䅁䥁䍄䔲䵁䅉䅅䅁䕁䅁䅁睁䵁䅁䅁权乄兂䅁权䕁䅁䅁权祂䅂䅁允䅁䅁䅅䅁䙁䅁䅁䅁㑁穰䈵䍄䉁䅁䅁睁䅁䅁䅍䅄䅁䅁䅯兰䅕䅁䅯䅈䅙䅁䅅䅁䉁䅁䅁权硂䅃䅁䍄䉁䅁䅁䅂䅁䅁䅍䅄䅁䅁䅯䅖䅕䅁䅯睡䅑䅁䅯兣䅑䅁䅅䅁䉁䅁䅁兂㙄浦㡱䩤材睐杷允䅁䅁䅑䅁䑁䅁䅷䅁䭁乁䑳䅁䭁䉁䅅䅁䭁䅁䅕䅁䉁䅁䅁允䅁䅁䄴䅆䅁䑁䅉李睁䑁䅕䅍睁䑁䅁䅍睁䅁䅁䍄䉁䅁䅁䅂䅁䅁䅍䅄䅁䅁䅯儲䅑䅁䅯充䅁䅁䅯䅨䅑䅁䅅䅁䉁䅁䅁杄十䅁䅁䅎祁䑁䅣李睁䑁䅁䅍睁䅁䅁䍄䉁䅁䅁䅂䅁䅁䅍䅄䅁䅁䅯儶䅕䅁䅯䅂䅁䅁䅯督䅑䅁䅅䅁䉁䅁䅁兂䅁䅁䅃捪䉴兑杷允䅁䅁䅑䅁䑁䅁䅷䅁䭁䥁䍳䅁䭁䅁䅑䅁䭁䅁䅕䅁䉁䅁䅁允䅁䅁䅕䅁䅁䜰獱啤䵅䅉䅅䅁䑁䅁䅁睁䵁䅁䅁权㥄䅂䅁权敁杂䅁允䅁䅁䅅䅁䭁䡁䝉䅁䵁䅉䅅䅁䕁䅁䅁睁䵁䅁䅁权晃兂䅁权䕁䅁䅁权ㅂ䅂䅁允䅁䅁䅅䅁䙁䅁䅁䅁元剗䉴䍄䉁䅁䅁睁䅁䅁䅍䅄䅁䅁䅯睘䅕䅁䅯杈䅙䅁䅅䅁䉁䅁䅁权祁杂䅁䍄䉁䅁䅁䅂䅁䅁䅍䅄䅁䅁䅯睔䅕䅁䅯睡䅑䅁䅯䅣䅑䅁䅅䅁䉁䅁䅁兂乄䵺䵺䵺捺睐杷允䅁䅁䅍䅁䑁䅁䅷䅁䭁䡁䙙䅁䭁䉁䜴䅁䉁䅁䅁允䅁䅁䅯䅤䅧䅁杷允䅁䅁䅍䅁䑁䅁䅷䅁䭁䩁䙁䅁䭁䉁䝧䅁䉁䅁䅁允䅁䅁䅯䅦䅙䅁杷允䅁䅁䅑䅁䑁䅁䅷䅁䭁乁䅅䅁䭁䅁䅑䅁䭁䅁䍑䅁䉁䅁䅁允䅁䅁䅕䅁䅁乁䅰歙䵅䅉䅅䅁䑁䅁䅁睁䵁䅁䅁权桂兂䅁权奁杂䅁允䅁䅁䅅䅁䭁䕁䝑䅁䵁䅉䅅䅁䕁䅁䅁睁䵁䅁䅁权癃䅂䅁权牂䅂䅁权祂䅂䅁允䅁䅁䅅䅁䙁䡁㥅瑃橥佣⽕䍄䉁䅁䅁䅂䅁䅁䅍䅄䅁䅁䅯杶䅑䅁䅯睈䅙䅁䅯䅉䅙䅁䅅䅁䉁䅁䅁权佂杂䅁䍄䉁䅁䅁䅂䅁䅁䅍䅄䅁䅁䅯睰䅅䅁䅯䅂䅁䅁䅯䅂䅉䅁䅅䅁䉁䅁䅁兂䅁䅁䅃䵚ㅬ兑杷允䅁䅁䅑䅁䑁䅁䅷䅁䭁乁䘰䅁䭁䉁䅅䅁䭁䥁䕑䅁䉁䅁䅁允䅁䅁䄴䅆䅁䑁䅉杍睁䑁䅍䅎ぁ䑁䅉兏穁䅁䅁䍄䉁䅁䅁䅂䅁䅁䅍䅄䅁䅁䅯睺䅑䅁䅯睡䅑䅁䅯兢䅑䅁䅅䅁䉁䅁䅁兂楂䙅㕧䵴煪睐杷允䅁䅁䅑䅁䑁䅁䅷䅁䭁偁䙕䅁䭁䝁䕳䅁䭁䥁䕁䅁䉁䅁䅁允䅁䅁䅕敨剴䉵䘶稹䴸䅉䅅䅁䕁䅁䅁睁䵁䅁䅁权睄䅂䅁权牂䅂䅁权㑂䅂䅁允䅁䅁䅅䅁䙁䙁㑋潈牘敕⽁䍄䉁䅁䅁睁䅁䅁䅍䅄䅁䅁䅯睷䅕䅁䅯䅇䅙䅁䅅䅁䉁䅁䅁权䭂杂䅁䍄䉁䅁䅁䅂䅁䅁䅍䅄䅁䅁䅯八䅁䅁䅯䅂䅁䅁䅯兂䅁䅁䅅䅁䉁䅁䅁兂䅁䅁䅁剋橬兑杷允䅁䅁䅑䅁䑁䅁䅷䅁䭁䱁䌴䅁䭁䉁䅅䅁䭁䅁䅕䅁䉁䅁䅁允䅁䅁䅯睚䅉䅁杷允䅁䅁䅑䅁䑁䅁䅷䅁䭁偁䙅䅁䭁䅁䅑䅁䭁䝁䔰䅁䉁䅁䅁允䅁䅁䅕䅁䅁䉁乯䕋䵅䅉䅅䅁䑁䅁䅁睁䵁䅁䅁权桂兂䅁权慁杂䅁允䅁䅁䅅䅁䭁䕁䝳䅁䵁䅉䅅䅁䕁䅁䅁睁䵁䅁䅁权浄睁䅁权䕁䅁䅁权⽄允䅁允䅁䅁䅅䅁䙁䅁䅁䅁䉁噥䉊䍄䉁䅁䅁睁䅁䅁䅍䅄䅁䅁䅯杆䅕䅁䅯䅇䅙䅁䅅䅁䉁䅁䅁权䭂杂䅁䍄䉁䅁䅁䅂䅁䅁䅍䅄䅁䅁䅯杌䅕䅁䅯䅂䅁䅁䅯睢䅑䅁䅅䅁䉁䅁䅁兂䅁䅁䅁䍷⭙兑杷允䅁䅁䅑䅁䑁䅁䅷䅁䭁䩁䍑䅁䭁䅁䅑䅁䭁偁䈸䅁䉁䅁䅁允䅁䅁䅕䅁䅁䩁汋䕗䵅䅉䅅䅁䕁䅁䅁睁䵁䅁䅁权呄睁䅁权䕁䅁䅁权⽄允䅁允䅁䅁䅅䅁䙁䅁䅁䥁捄汭䉚䍄䉁䅁䅁睁䅁䅁䅍䅄䅁䅁䅯杆䅕䅁䅯杇䅙䅁䅅䅁䉁䅁䅁权敂杂䅁䍄䉁䅁䅁䅂䅁䅁䅍䅄䅁䅁䅯兖䅉䅁䅯权䅁䅁䅯眯䅅䅁䅅䅁䉁䅁䅁兂⽁噎㘶兓具䅑杷允䅁䅁䅑䅁䑁䅁䅷䅁䭁䡁䑙䅁䭁䉁䅅䅁䭁偁䈸䅁䉁䅁䅁允䅁䅁䄴杆䅁䑁䅅睍㍁䑁䅫睎㕁䑁䅕䅍睁䑁䅁䅁䵁䅉䅅䅁䕁䅁䅁睁䵁䅁䅁权噄睁䅁权䭁䅁䅁权⽄允䅁允䅁䅁䅅䅁䙁䍁䝕婧䑖硩䅂䍄䉁䅁䅁睁䅁䅁䅍䅄䅁䅁䅯睷䅕䅁䅯杈䅙䅁䅅䅁䉁䅁䅁权偃杂䅁䍄䉁䅁䅁䅂䅁䅁䅍䅄䅁䅁䅯睚䅕䅁䅯睡䅑䅁䅯兦䅑䅁䅅䅁䉁䅁䅁兂䕂㉩湺㘫剮睐杷允䅁䅁䅑䅁䑁䅁䅷䅁䭁偁䙁䅁䭁䉁䅅䅁䭁䥁䕉䅁䉁䅁䅁允䅁䅁䄴䅆䅁䑁䅅兎㉁䑁䅑䅍睁䑁䅁䅍睁䅁䅁䍄䉁䅁䅁䅂䅁䅁䅍䅄䅁䅁䅯䄰䅑䅁䅯睡䅑䅁䅯睧䅑䅁䅅䅁䉁䅁䅁兂穁積積積䑐睐杷允䅁䅁䅑䅁䑁䅁䅷䅁䭁乁䥕䅁䭁䉁䅅䅁䭁䡁䕙䅁䉁䅁䅁允䅁䅁䄴䅆䅁䑁䅅睍㉁䑁䅑睍㑁䑁䅁䅍睁䅁䅁䍄䉁䅁䅁䅂䅁䅁䅍䅄䅁䅁䅯兪䅍䅁䅯充䅁䅁䅯兂䅁䅁䅅䅁䉁䅁䅁杄啁䅁䅁睍㑁䑁䅕兏睁䑁䅁䅍睁䑁䅁䅁䵁䅉䅅䅁䕁䅁䅁睁䵁䅁䅁权煂兂䅁权牂䅂䅁权䍃䅂䅁允䅁䅁䅅䅁䙁偁卌坔光乗⽫䍄䉁䅁䅁䅂䅁䅁䅍䅄䅁䅁䅯权䅙䅁䅯充䅁䅁䅯杦䅑䅁䅅䅁䉁䅁䅁杄啁䅁䅁杍穁䑁䅅李㑁䑁䅅兎穁䑁䅙䅁䵁䅉䅅䅁䑁䅁䅁睁䵁䅁䅁权偄兂䅁权奁杂䅁允䅁䅁䅅䅁䭁䕁䝑䅁䵁䅉䅅䅁䕁䅁䅁睁䵁䅁䅁权㉁兂䅁权牂䅂䅁权穂䅂䅁允䅁䅁䅅䅁䙁䝁浚浚浚畚⼴䍄䉁䅁䅁䅂䅁䅁䅍䅄䅁䅁䅯村䅕䅁䅯充䅁䅁䅯䅣䅑䅁䅅䅁䉁䅁䅁杄十䅁䅁杍穁䑁䅍睍ㅁ䑁䅁䅍睁䅁䅁䍄䉁䅁䅁睁䅁䅁䅍䅄䅁䅁䅯具䅑䅁䅯杇䅙䅁䅅䅁䉁䅁䅁权䱂杂䅁䍄䉁䅁䅁䅂䅁䅁䅍䅄䅁䅁䅯杭䅁䅁䅯充䅁䅁䅯䅂䅉䅁䅅䅁䉁䅁䅁杄啁䅁䅁杍穁䑁䅙兎㉁䑁䅣李㕁䑁䅅䅁䵁䅉䅅䅁䑁䅁䅁睁䵁䅁䅁权穃兂䅁权捁杂䅁允䅁䅁䅅䅁䭁䭁䜸䅁䵁䅉䅅䅁䑁䅁䅁睁䵁䅁䅁权穃兂䅁权敁杂䅁允䅁䅁䅅䅁䭁䭁䜸䅁䵁䅉䅅䅁䕁䅁䅁睁䵁䅁䅁权浃兂䅁权牂䅂䅁权硂䅂䅁允䅁䅁䅅䅁䙁䭁䠵場啯獲⽣䍄䉁䅁䅁䅂䅁䅁䅍䅄䅁䅁䅯睖䅕䅁䅯充䅁䅁䅯睥䅑䅁䅅䅁䉁䅁䅁杄十䅁䅁兎硁䑁䅣䅍㑁䑁䅁䅍睁䅁䅁䍄䉁䅁䅁䅂䅁䅁䅍䅄䅁䅁䅯睸䅁䅁䅯䅂䅁䅁䅯兂䅁䅁䅅䅁䉁䅁䅁兂䅁䅁䅁癵䅬兑杷允䅁䅁䅑䅁䑁䅁䅷䅁䭁乁䕅䅁䭁䉁䅅䅁䭁䡁䕣䅁䉁䅁䅁允䅁䅁䄴䅆䅁䑁䅍䅍㕁䑁䅅免㉁䑁䅁䅍睁䅁䅁䍄䉁䅁䅁睁䅁䅁䅍䅄䅁䅁䅯䅐䅕䅁䅯䅇䅙䅁䅅䅁䉁䅁䅁权㕁杂䅁䍄䉁䅁䅁睁䅁䅁䅍䅄䅁䅁䅯䅐䅕䅁䅯杇䅙䅁䅅䅁䉁䅁䅁权㝂杂䅁䍄䉁䅁䅁睁䅁䅁䅍䅄䅁䅁䅯䅐䅕䅁䅯杈䅙䅁䅅䅁䉁䅁䅁权歃杂䅁䍄䉁䅁䅁䅂䅁䅁䅍䅄䅁䅁䅯入䅉䅁䅯䅂䅁䅁䅯眯䅅䅁䅅䅁䉁䅁䅁兂䅁䅁䅁䭧䅚兑杷允䅁䅁䅑䅁䑁䅁䅷䅁䭁䭁䑳䅁䭁䉁䅅䅁䭁䅁䅕䅁䉁䅁䅁允䅁䅁䄴杅䅁䑁䅍兎ぁ䑁䅁免穁䑁䅅睍䅁䅁杷允䅁䅁䅑䅁䑁䅁䅷䅁䭁䅁䙅䅁䭁䅁䅑䅁䭁䝁䔰䅁䉁䅁䅁允䅁䅁䅕䅁䅁䑁䝢歊䵅䅉䅅䅁䑁䅁䅁睁䵁䅁䅁权硄兂䅁权歁杂䅁允䅁䅁䅅䅁䭁䭁䩯䅁䵁䅉䅅䅁䕁䅁䅁睁䵁䅁䅁权扃䅂䅁权牂䅂䅁权㡂䅂䅁允䅁䅁䅅䅁䙁䙁㑋潈牘敕⽁䍄䉁䅁䅁䅂䅁䅁䅍䅄䅁䅁䅯䅱䅑䅁䅯睡䅑䅁䅯全䅑䅁䅅䅁䉁䅁䅁兂佁扌摋㘷煦睶杷允䅁䅁䅍䅁䑁䅁䅷䅁䭁乁䙑䅁䭁䍁䝙䅁䉁䅁䅁允䅁䅁䄴杄䅁䑁䅅䅍硁䍁䄴杍㕁䅁䅁䍄䉁䅁䅁䅂䅁䅁䅍䅄䅁䅁䅯杒䅕䅁䅯睡䅑䅁䅯睥䅑䅁䅅䅁䉁䅁䅁兂䅁䅁䅁䅁䅁䅁杷允䅁䅁䅑䅁䑁䅁䅷䅁䭁乁䘴䅁䭁䅁䅑䅁䭁䡁䕅䅁䉁䅁䅁允䅁䅁䅕䅁䅁䱁㕄歌䵅䅉䅅䅁䕁䅁䅁睁䵁䅁䅁权啃兂䅁权牂䅂䅁权䕃䅂䅁允䅁䅁䅅䅁䙁偁㥔䠱灪畊⽫䍄䉁䅁䅁睁䅁䅁䅍䅄䅁䅁䅯䅂䅙䅁䅯杇䅙䅁䅅䅁䉁䅁䅁权䍄杂䅁䍄䉁䅁䅁䅂䅁䅁䅍䅄䅁䅁䅯杭䅑䅁䅯充䅁䅁䅯杣䅑䅁䅅䅁䉁䅁䅁杄啁䅁䅁杍ぁ䑁䅕睍ぁ䑁䅁䅍睁䑁䅁䅁䵁䅉䅅䅁䕁䅁䅁睁䵁䅁䅁权湁兂䅁权䕁䅁䅁权穂䅂䅁允䅁䅁䅅䅁䙁䅁䅁䅁潃卙䉬䍄䉁䅁䅁䅂䅁䅁䅍䅄䅁䅁䅯䅂䅙䅁䅯睈䅙䅁䅯䅉䅙䅁䅅䅁䉁䅁䅁权㝂䅃䅁䍄䉁䅁䅁睁䅁䅁䅍䅄䅁䅁䅯朰䅕䅁䅯䅇䅙䅁䅅䅁䉁䅁䅁权䕂杂䅁䍄䉁䅁䅁䅂䅁䅁䅍䅄䅁䅁䅯兴䅑䅁䅯睡䅑䅁䅯杧䅑䅁䅅䅁䉁䅁䅁兂㝁〳丫㉬匶睶杷允䅁䅁䅍䅁䑁䅁䅷䅁䭁䥁䙍䅁䭁䉁䝷䅁䉁䅁䅁允䅁䅁䅯睥䅙䅁杷允䅁䅁䅍䅁䑁䅁䅷䅁䭁䩁䕯䅁䭁䉁䝯䅁䉁䅁䅁允䅁䅁䅯児䅙䅁杷允䅁䅁䅑䅁䑁䅁䅷䅁䭁䩁䕉䅁䭁䅁䅑䅁䭁䡁䕫䅁䉁䅁䅁允䅁䅁䅕䅁䅁䱁摂が䵅䅉䅅䅁䕁䅁䅁睁䵁䅁䅁权㍃䅂䅁权䕁䅁䅁权㍂䅂䅁允䅁䅁䅅䅁䙁䅁䅁䅁い桍䉖䍄䉁䅁䅁睁䅁䅁䅍䅄䅁䅁䅯杭䅑䅁䅯杈䅙䅁䅅䅁䉁䅁䅁权祂杂䅁䍄䉁䅁䅁睁䅁䅁䅍䅄䅁䅁䅯杶䅑䅁䅯杇䅙䅁䅅䅁䉁䅁䅁权時杂䅁䍄䉁䅁䅁䅂䅁䅁䅍䅄䅁䅁䅯睈䅕䅁䅯充䅁䅁䅯兤䅑䅁䅅䅁䉁䅁䅁杄十䅁䅁李ぁ䑁䅕䅍硁䑁䅑免祁䅁䅁䍄䉁䅁䅁䅂䅁䅁䅍䅄䅁䅁䅯兊䅕䅁䅯充䅁䅁䅯睥䅑䅁䅅䅁䉁䅁䅁杄十䅁䅁睍ㅁ䑁䅍睍睁䑁䅍睎ぁ䅁䅁䍄䉁䅁䅁䅂䅁䅁䅍䅄䅁䅁䅯䅃䅕䅁䅯䅂䅁䅁䅯䅨䅑䅁䅅䅁䉁䅁䅁兂䅁䅁䅁偫灙兑杷允䅁䅁䅑䅁䑁䅁䅷䅁䭁䱁䕍䅁䭁䅁䅑䅁䭁䥁䕁䅁䉁䅁䅁允䅁䅁䅕䅁䅁佁杨歂䵅䅉䅅䅁䕁䅁䅁睁䵁䅁䅁权元睁䅁权剁䅁䅁权⽄允䅁允䅁䅁䅅䅁佁䉁䅉䅁㍁䑁䅍䅍㕁䑁䅙兎睁䑁䅁䅁䵁䅉䅅䅁䕁䅁䅁睁䵁䅁䅁权䅃兂䅁权牂䅂䅁权䙃䅂䅁允䅁䅁䅅䅁䙁䑁積積積⽍⽍䍄䉁䅁䅁睁䅁䅁䅍䅄䅁䅁䅯杶䅑䅁䅯䅈䅙䅁䅅䅁䉁䅁䅁权祁睂䅁䍄䉁䅁䅁䅂䅁䅁䅍䅄䅁䅁䅯䄲䅑䅁䅯䅂䅁䅁䅯兤䅑䅁䅅䅁䉁䅁䅁兂䅁䅁䅁䱐灍兑杷允䅁䅁䅑䅁䑁䅁䅷䅁䭁䝁䙧䅁䭁䉁䜸䅁䭁䍁䝁䅁䉁䅁䅁允䅁䅁䅯睦䅧䅁杷允䅁䅁䅍䅁䑁䅁䅷䅁䭁䕁䙍䅁䭁䉁䜴䅁䉁䅁䅁允䅁䅁䅯䅘䅙䅁杷允䅁䅁䅑䅁䑁䅁䅷䅁䭁䵁䍫䅁䭁䅁䅯䅁䭁䅁䅕䅁䉁䅁䅁允䅁䅁䅕㑈牘払敨歉䵁䅉䅅䅁䕁䅁䅁睁䵁䅁䅁权䥃䅂䅁权剁䅁䅁权⽂䅂䅁允䅁䅁䅅䅁佁䉁䅉䅁硁䑁䅙睍㍁䑁䅍䅍睁䑁䅁䅁䵁䅉䅅䅁䕁䅁䅁睁䵁䅁䅁权坂兂䅁权䕁䅁䅁权㉂䅂䅁允䅁䅁䅅䅁䙁䅁䅁䅁䵃穴䉆䍄䉁䅁䅁䅂䅁䅁䅍䅄䅁䅁䅯术䅅䅁䅯权䅁䅁䅯䅂䅉䅁䅅䅁䉁䅁䅁兂硂児塲穯湁䅑杷允䅁䅁䅑䅁䑁䅁䅷䅁䭁䭁䔴䅁䭁䝁䕳䅁䭁䡁䔴䅁䉁䅁䅁允䅁䅁䅕㙹䙆癴㥐䐷䴸䅉䅅䅁䑁䅁䅁睁䵁䅁䅁权啁兂䅁权歁杂䅁允䅁䅁䅅䅁䭁䉁䕁䅁䵁䅉䅅䅁䕁䅁䅁睁䵁䅁䅁权䕃杁䅁权剁䅁䅁权䙁䅁䅁允䅁䅁䅅䅁佁䉁䅑䅁祁䑁䅍䅍㍁䑁䅁䅍睁䑁䅁䅍䅁䅁杷允䅁䅁䅑䅁䑁䅁䅷䅁䭁乁䙙䅁䭁䝁䕳䅁䭁䥁䕅䅁䉁䅁䅁允䅁䅁䅕㥏倹婪畤䕂䵁䅉䅅䅁䕁䅁䅁睁䵁䅁䅁权䭁杂䅁权剁䅁䅁权⽂䅂䅁允䅁䅁䅅䅁佁䉁䅑䅁祁䑁䅁李ぁ䑁䅍免ぁ䑁䅕䅎䅁䅁杷允䅁䅁䅑䅁䑁䅁䅷䅁䭁佁䔰䅁䭁䉁䅅䅁䭁䡁䕯䅁䉁䅁䅁允䅁䅁䄴杅䅁䑁䅣兎穁䑁䅁䅍睁䑁䅁䅍䅁䅁杷允䅁䅁䅑䅁䑁䅁䅷䅁䭁䵁䐸䅁䭁䅁䅯䅁䭁偁䈸䅁䉁䅁䅁允䅁䅁䅕扌摋㘷䝦含䴸䅉䅅䅁䕁䅁䅁睁䵁䅁䅁权摂兂䅁权牂䅂䅁权㡂䅂䅁允䅁䅁䅅䅁䭁䕁䅣䅁䵁䅉䅅䅁䕁䅁䅁睁䵁䅁䅁权䵃䅂䅁权牂䅂䅁权䡄元䅁允䅁䅁䅅䅁䙁䝁浚浚浚瑚⽙䍄䉁䅁䅁䅂䅁䅁䅍䅄䅁䅁䅯杤䅕䅁䅯䅂䅁䅁䅯杧䅑䅁䅅䅁䉁䅁䅁兂䅁䅁䅁䑅楧兑杷允䅁䅁䅑䅁䑁䅁䅷䅁䭁偁䘴䅁䭁䝁䕳䅁䭁䝁䔰䅁䉁䅁䅁允䅁䅁䅕捺䵺䵺䵺䕁䵁䅉䅅䅁䕁䅁䅁睁䵁䅁䅁权捄兂䅁权晁杂䅁权杁杂䅁允䅁䅁䅅䅁䭁䥁䥅䅁䵁䅉䅅䅁䑁䅁䅁睁䵁䅁䅁权䵂兂䅁权慁杂䅁允䅁䅁䅅䅁䭁䕁䝁䅁䵁䅉䅅䅁䕁䅁䅁睁䵁䅁䅁权汃䅁䅁权䉁杁䅁权䑁杁䅁允䅁䅁䅅䅁䙁䅁硂㙖唯摇䅨䍄䉁䅁䅁䅂䅁䅁䅍䅄䅁䅁䅯睑䅕䅁䅯䅂䅁䅁䅯兤䅑䅁䅅䅁䉁䅁䅁兂䅁䅁䅁䥷坧兑杷允䅁䅁䅍䅁䑁䅁䅷䅁䭁䥁䙳䅁䭁䍁䝑䅁䉁䅁䅁允䅁䅁䅯䅅䅑䅁杷允䅁䅁䅑䅁䑁䅁䅷䅁䭁䝁䅉䅁䭁䅁䍅䅁䭁䅁䍉䅁䉁䅁䅁允䅁䅁䅕㥔㡫佩剕啄䵅䅉䅅䅁䕁䅁䅁睁䵁䅁䅁权畄杁䅁权䭁䅁䅁权⽄允䅁允䅁䅁䅅䅁䙁䩁婱婭婭六䅬䍄䉁䅁䅁䅂䅁䅁䅍䅄䅁䅁䅯儳䅕䅁䅯䅂䅁䅁䅯睦䅑䅁䅅䅁䉁䅁䅁兂䅁䅁䅁䝉剖兑杷允䅁䅁䅍䅁䑁䅁䅷䅁䭁䱁䙁䅁䭁䉁䜴䅁䉁䅁䅁允䅁䅁䅯睤䅙䅁杷允䅁䅁䅍䅁䑁䅁䅷䅁䭁䱁䙁䅁䭁䍁䝑䅁䉁䅁䅁允䅁䅁䅯兲䅫䅁杷允䅁䅁䅑䅁䑁䅁䅷䅁䭁䩁䕑䅁䭁䅁䅑䅁䭁䡁䕳䅁䉁䅁䅁允䅁䅁䅕䅁䅁䉧煌䕓䵅䅉䅅䅁䕁䅁䅁睁䵁䅁䅁权慂杁䅁权䕁䅁䅁权⽄允䅁允䅁䅁䅅䅁䙁䅁䅁䉁䍪牯䈵䍄䉁䅁䅁䅂䅁䅁䅍䅄䅁䅁䅯杸䅍䅁䅯充䅁䅁䅯兂䅁䅁䅅䅁䉁䅁䅁杄啁䅁䅁杍㍁䑁䅉睎ㅁ䑁䅁䅍睁䑁䅁䅁䵁䅉䅅䅁䑁䅁䅁睁䵁䅁䅁权睃兂䅁权流杂䅁允䅁䅁䅅䅁佁䅁䄴䅁硁䑁䅁睍畁䑁䅉兎䅁䅁杷允䅁䅁䅑䅁䑁䅁䅷䅁䭁偁䕕䅁䭁䝁䕳䅁䭁䡁䕕䅁䉁䅁䅁允䅁䅁䅕䵮村䡳潊䕃䵁䅉䅅䅁䑁䅁䅁睁䵁䅁䅁权坁杂䅁权慁杂䅁允䅁䅁䅅䅁䭁䙁䜸䅁䵁䅉䅅䅁䕁䅁䅁睁䵁䅁䅁权啃兂䅁权牂䅂䅁权あ䅂䅁允䅁䅁䅅䅁䙁偁潙䥘䌯昹⽁䍄䉁䅁䅁䅂䅁䅁䅍䅄䅁䅁䅯睩䅑䅁䅯睡䅑䅁䅯睧䅑䅁䅅䅁䉁䅁䅁兂晁敨剴䉵嘷睐杷允䅁䅁䅑䅁䑁䅁䅷䅁䭁佁䙕䅁䭁䅁䅑䅁䭁䝁䔸䅁䉁䅁䅁允䅁䅁䅕䅁䅁乁あ〫䵁䅉䅅䅁䕁䅁䅁睁䵁䅁䅁权煁兂䅁权䕁䅁䅁权㡂䅂䅁允䅁䅁䅅䅁䙁䅁䅁䅁佃祙䉖䍄䉁䅁䅁䅂䅁䅁䅍䅄䅁䅁䅯䅭䅕䅁䅯睡䅑䅁䅯䅨䅑䅁䅅䅁䉁䅁䅁兂歃䑣䬰㘱潐睐杷允䅁䅁䅍䅁䑁䅁䅷䅁䭁䩁䘴䅁䭁䉁䝷䅁䉁䅁䅁允䅁䅁䅯杋䅙䅁杷允䅁䅁䅑䅁䑁䅁䅷䅁䭁䅁䝑䅁䭁䉁䅅䅁䭁䡁䕷䅁䉁䅁䅁允䅁䅁䄴䅆䅁䑁䅉兎硁䑁䅉兏㑁䑁䅁䅍睁䅁䅁䍄䉁䅁䅁䅂䅁䅁䅍䅄䅁䅁䅯党䅕䅁䅯䅂䅁䅁䅯睧䅑䅁䅅䅁䉁䅁䅁兂䅁䅁䅃婌䥨兑杷允䅁䅁䅑䅁䑁䅁䅷䅁䭁䱁䍳䅁䭁䅁䅯䅁䭁偁䈸䅁䉁䅁䅁允䅁䅁䅕硨婢発呤吸䴸䅉䅅䅁䕁䅁䅁睁䵁䅁䅁权奄䅂䅁权晁杂䅁权杁杂䅁允䅁䅁䅅䅁䭁䥁䥕䅁䵁䅉䅅䅁䕁䅁䅁睁䵁䅁䅁权潂兂䅁权䕁䅁䅁权㙂䅂䅁允䅁䅁䅅䅁䙁䅁䅁䅁歃呵䉂䍄䉁䅁䅁䅂䅁䅁䅍䅄䅁䅁䅯睃䅙䅁䅯充䅁䅁䅯睥䅑䅁䅅䅁䉁䅁䅁杄啁䅁䅁免㉁䑁䅕䅎ぁ䑁䅙䅍睁䑁䅁䅁䵁䅉䅅䅁䑁䅁䅁睁䵁䅁䅁权奄䅂䅁权流杂䅁允䅁䅁䅅䅁佁䅁䅯䅁㑁䑁䅉杌硁䅁䅁䍄䉁䅁䅁䅂䅁䅁䅍䅄䅁䅁䅯杌䅕䅁䅯充䅁䅁䅯兤䅑䅁䅅䅁䉁䅁䅁杄十䅁䅁兎ㅁ䑁䅕䅍睁䑁䅁䅍睁䅁䅁䍄䉁䅁䅁䅂䅁䅁䅍䅄䅁䅁䅯䅰䅕䅁䅯䅂䅁䅁䅯睢䅑䅁䅅䅁䉁䅁䅁兂䅁䅁䅁䡫督兑杷允䅁䅁䅍䅁䑁䅁䅷䅁䭁䭁䙉䅁䭁䉁䜴䅁䉁䅁䅁允䅁䅁䅯睹䅙䅁杷允䅁䅁䅑䅁䑁䅁䅷䅁䭁䡁䙙䅁䭁䝁䕳䅁䭁䥁䕑䅁䉁䅁䅁允䅁䅁䅕匰扌堫焵䐴䴸䅉䅅䅁䕁䅁䅁睁䵁䅁䅁权偄䅃䅁权䕁䅁䅁权䕃䅂䅁允䅁䅁䅅䅁䙁䅁䅁䅁䥁祬䉰䍄䉁䅁䅁睁䅁䅁䅍䅄䅁䅁䅯睱䅕䅁䅯杇䅙䅁䅅䅁䉁䅁䅁权䅂杂䅁䍄䉁䅁䅁䅂䅁䅁䅍䅄䅁䅁䅯眶䅑䅁䅯睡䅑䅁䅯睦䅑䅁䅅䅁䉁䅁䅁权䡂䅁䅁䍄䉁䅁䅁睁䅁䅁䅍䅄䅁䅁䅯条䅕䅁䅯䅇䅙䅁䅅䅁䉁䅁䅁权㡂杂䅁䍄䉁䅁䅁䅂䅁䅁䅍䅄䅁䅁䅯杵䅑䅁䅯䅂䅁䅁䅯睸䅫䅁䅅䅁䉁䅁䅁兂䅁䅁䅁䐰火兑杷允䅁䅁䅑䅁䑁䅁䅷䅁䭁䱁䕯䅁䭁䉁䅅䅁䭁䥁䕕䅁䉁䅁䅁允䅁䅁䄴杅䅁䑁䅫免㕁䑁䅁䅍睁䑁䅁䅍䅁䅁杷允䅁䅁䅍䅁䑁䅁䅷䅁䭁䅁䘰䅁䭁䉁䝧䅁䉁䅁䅁允䅁䅁䅯䅦䅙䅁杷允䅁䅁䅑䅁䑁䅁䅷䅁䭁䕁䘸䅁䭁䝁䕳䅁䭁䡁䕕䅁䉁䅁䅁允䅁䅁䅕㘱睎児塲稴䴸䅉䅅䅁䕁䅁䅁睁䵁䅁䅁权扄䅃䅁权牂䅂䅁权ㅂ䅂䅁允䅁䅁䅅䅁䙁偁湃歸㍳摩⽫䍄䉁䅁䅁睁䅁䅁䅍䅄䅁䅁䅯睱䅕䅁䅯杊䅙䅁䅅䅁䉁䅁䅁杄䝁䅁䅁䅏㕁䅁䅁䍄䉁䅁䅁䅂䅁䅁䅍䅄䅁䅁䅯眯䅉䅁䅯䅂䅁䅁䅯兂䅁䅁䅅䅁䉁䅁䅁兂䅁䅁䅁啊漹兑杷允䅁䅁䅑䅁䑁䅁䅷䅁䭁䍁䙯䅁䭁䉁䜸䅁䭁䍁䝁䅁䉁䅁䅁允䅁䅁䅯杩䅧䅁杷允䅁䅁䅑䅁䑁䅁䅷䅁䭁䩁䍅䅁䭁䅁䅯䅁䭁䅁䅕䅁䉁䅁䅁允䅁䅁䅕䥘䌯匹捨ぅ䵁䅉䅅䅁䕁䅁䅁睁䵁䅁䅁权䑃兂䅁权䕁䅁䅁权㡂䅂䅁允䅁䅁䅅䅁䙁䅁䅁䅁杁⭤䅸䍄䉁䅁䅁䅂䅁䅁䅍䅄䅁䅁䅯兹䅕䅁䅯䅂䅁䅁䅯䅥䅑䅁䅅䅁䉁䅁䅁兂䅁䅁䅁ㅔ噰兑杷允䅁䅁䅑䅁䑁䅁䅷䅁䭁乁䥉䅁䭁䅁䅑䅁䭁䡁䕷䅁䉁䅁䅁允䅁䅁䅕䅁䅁䍁桃唰䵁䅉䅅䅁䕁䅁䅁睁䵁䅁䅁权䝄睁䅁权䭁䅁䅁权⽄允䅁允䅁䅁䅅䅁䙁䕁杊搵楁眲䅴䍄䉁䅁䅁䅂䅁䅁䅍䅄䅁䅁䅯児䅕䅁䅯睈䅙䅁䅯䅉䅙䅁䅅䅁䉁䅁䅁权瑂杂䅁䍄䉁䅁䅁䅂䅁䅁䅍䅄䅁䅁䅯杔䅉䅁䅯充䅁䅁䅯兂䅁䅁䅅䅁䉁䅁䅁杄啁䅁䅁李穁䑁䅧杍ぁ䑁䅫兎睁䑁䅅䅁䵁䅉䅅䅁䕁䅁䅁睁䵁䅁䅁权晁兂䅁权牂䅂䅁权㙂䅂䅁允䅁䅁䅅䅁䙁䭁䠵場啯杲䅆䍄䉁䅁䅁䅂䅁䅁䅍䅄䅁䅁䅯睌䅕䅁䅯充䅁䅁䅯督䅑䅁䅅䅁䉁䅁䅁杄十䅁䅁杍ㅁ䑁䅧兎祁䑁䅅李穁䅁䅁䍄䉁䅁䅁䅂䅁䅁䅍䅄䅁䅁䅯䄷䅕䅁䅯䅂䅁䅁䅯䅨䅑䅁䅅䅁䉁䅁䅁兂䅁䅁䅁䅰慍兑杷允䅁䅁䅑䅁䑁䅁䅷䅁䭁佁䕧䅁䭁䝁䕳䅁䭁䵁䩣䅁䉁䅁䅁允䅁䅁䅯睒䅁䅁杷允䅁䅁䅑䅁䑁䅁䅷䅁䭁偁䙯䅁䭁䅁䅑䅁䭁䡁䕳䅁䉁䅁䅁允䅁䅁䅕䅁䅁䕁桃䕎䵅䅉䅅䅁䕁䅁䅁睁䵁䅁䅁权灂睁䅁权䕁䅁䅁权⽄允䅁允䅁䅁䅅䅁䙁䅁䅁䵁䙁湰䉚䍄䉁䅁䅁䅂䅁䅁䅍䅄䅁䅁䅯䅍䅕䅁䅯䅂䅁䅁䅯䅣䅑䅁䅅䅁䉁䅁䅁兂䅁䅁䅁䰴穙兑杷允䅁䅁䅑䅁䑁䅁䅷䅁䭁䅁䑧䅁䭁䉁䅅䅁䭁䅁䅕䅁䉁䅁䅁允䅁䅁䄴杅䅁䑁䅧睎穁䑁䅧李睁䑁䅁䅍䅁䅁杷允䅁䅁䅑䅁䑁䅁䅷䅁䭁䱁䙁䅁䭁䝁䕳䅁䭁䥁䕕䅁䉁䅁䅁允䅁䅁䅕積積積積稰䴸䅉䅅䅁䕁䅁䅁睁䵁䅁䅁权㍄䅂䅁权剁䅁䅁权療䅂䅁允䅁䅁䅅䅁佁䉁䅑䅁硁䑁䅁杍㉁䑁䅅睎ㅁ䑁䅅兎䅁䅁杷允䅁䅁䅑䅁䑁䅁䅷䅁䭁䱁䙫䅁䭁䅁䅑䅁䭁䡁䕙䅁䉁䅁䅁允䅁䅁䅕䅁䅁䑁穔䕈䵅䅉䅅䅁䕁䅁䅁睁䵁䅁䅁权睃允䅁权䉁杁䅁权䑁杁䅁允䅁䅁䅅䅁䙁䉁䝅硴佪瑁䅖䍄䉁䅁䅁䅂䅁䅁䅍䅄䅁䅁䅯兪䅑䅁䅯䅂䅁䅁䅯杦䅑䅁䅅䅁䉁䅁䅁兂䅁䅁䅁䌫眴兑杷允䅁䅁䅑䅁䑁䅁䅷䅁䭁䱁䕉䅁䭁䉁䜸䅁䭁䍁䝁䅁䉁䅁䅁允䅁䅁䅯睩䅧䅁杷允䅁䅁䅍䅁䑁䅁䅷䅁䭁䑁䘸䅁䭁䍁䝑䅁䉁䅁䅁允䅁䅁䅯䅳䅫䅁杷允䅁䅁䅑䅁䑁䅁䅷䅁䭁乁䘴䅁䭁䉁䅅䅁䭁䡁䔴䅁䉁䅁䅁允䅁䅁䄴杅䅁䑁䅑免ㅁ䑁䅙䅍睁䑁䅁䅍䅁䅁杷允䅁䅁䅑䅁䑁䅁䅷䅁䭁偁䘴䅁䭁䅁䅑䅁䭁䡁䕍䅁䉁䅁䅁允䅁䅁䅕䅁䅁䙁楃歅䵅䅉䅅䅁䑁䅁䅁睁䵁䅁䅁权䙄兂䅁权流杂䅁允䅁䅁䅅䅁佁䅁䅷䅁㕁䑁䅑杌睁䑁䅫䅁䵁䅉䅅䅁䕁䅁䅁睁䵁䅁䅁权楄䅃䅁权剁䅁䅁权䅃䅂䅁允䅁䅁䅅䅁佁䉁䅑䅁ぁ䑁䅁杍祁䑁䅙免睁䑁䅁䅍䅁䅁杷允䅁䅁䅍䅁䑁䅁䅷䅁䭁䅁䝯䅁䭁䉁䝧䅁䉁䅁䅁允䅁䅁䅯克䅙䅁杷允䅁䅁䅍䅁䑁䅁䅷䅁䭁䅁䝯䅁䭁䉁䝷䅁䉁䅁䅁允䅁䅁䅯睉䅧䅁杷允䅁䅁䅑䅁䑁䅁䅷䅁䭁乁䥳䅁䭁䝁䕳䅁䭁䡁䔰䅁䉁䅁䅁允䅁䅁䅕浚浚浚浚樱䴸䅉䅅䅁䕁䅁䅁睁䵁䅁䅁权牄杁䅁权䭁䅁䅁权䙁䅁䅁允䅁䅁䅅䅁䙁偁灹搸乊栴䅸䍄䉁䅁䅁䅂䅁䅁䅍䅄䅁䅁䅯睖䅕䅁䅯䅂䅁䅁䅯䅤䅑䅁䅅䅁䉁䅁䅁兂䅁䅁䅃㑅剨兑杷允䅁䅁䅑䅁䑁䅁䅷䅁䭁佁䙉䅁䭁䅁䅑䅁䭁䡁䕍䅁䉁䅁䅁允䅁䅁䅕䅁䅁䭁桁歆䵅䅉䅅䅁䕁䅁䅁睁䵁䅁䅁权偃杁䅁权䕁䅁䅁权䙁䅁䅁允䅁䅁䅅䅁䙁䅁䅁䅁湁樲䈹䍄䉁䅁䅁睁䅁䅁䅍䅄䅁䅁䅯权䅙䅁䅯杈䅙䅁䅅䅁䉁䅁䅁权橁䅃䅁䍄䉁䅁䅁䅂䅁䅁䅍䅄䅁䅁䅯关䅕䅁䅯睡䅑䅁䅯杦䅑䅁䅅䅁䉁䅁䅁兂䱃佢㝦晱䍈睐杷允䅁䅁䅑䅁䑁䅁䅷䅁䭁佁䙯䅁䭁䝁䕳䅁䭁䡁䕙䅁䉁䅁䅁允䅁䅁䅕扏䥔牤昶啁䵁䅉䅅䅁䕁䅁䅁睁䵁䅁䅁权㥄兂䅁权牂䅂䅁权㙂䅂䅁允䅁䅁䅅䅁䙁䡁啳歲桦灥⽓䍄䉁䅁䅁䅂䅁䅁䅍䅄䅁䅁䅯眲䅧䅁䅯睡䅑䅁䅯兢䅑䅁䅅䅁䉁䅁䅁兂㕂匶硙䭃䅷䅑杷允䅁䅁䅑䅁䑁䅁䅷䅁䭁䅁䑫䅁䭁䉁䅅䅁䭁偁䈸䅁䉁䅁䅁允䅁䅁䄴䅆䅁䑁䅉睎㑁䑁䅅李㕁䑁䅁䅍睁䅁䅁䍄䉁䅁䅁䅂䅁䅁䅍䅄䅁䅁䅯睱䅕䅁䅯充䅁䅁䅯杦䅑䅁䅅䅁䉁䅁䅁杄十䅁䅁李ㅁ䑁䅙睎㑁䑁䅍杍睁䅁䅁䍄䉁䅁䅁䅂䅁䅁䅍䅄䅁䅁䅯兂䅙䅁䅯䅂䅁䅁䅯䅥䅑䅁䅅䅁䉁䅁䅁兂䅁䅁䅁塳愹兑杷允䅁䅁䅑䅁䑁䅁䅷䅁䭁偁䕑䅁䭁䉁䜸䅁䭁䍁䝁䅁䉁䅁䅁允䅁䅁䅯儵䅣䅁杷允䅁䅁䅑䅁䑁䅁䅷䅁䭁䱁䙧䅁䭁䅁䅑䅁䭁䡁䕷䅁䉁䅁䅁允䅁䅁䅕䅁䅁乁歄欹䵁䅉䅅䅁䕁䅁䅁睁䵁䅁䅁权㥄䅂䅁权牂䅂䅁权㍂䅂䅁允䅁䅁䅅䅁䙁佁剸䉵䘶硡䅦䍄䉁䅁䅁睁䅁䅁䅍䅄䅁䅁䅯䄶䅕䅁䅯杊䅙䅁䅅䅁䉁䅁䅁杄䵁䅁䅁兏硁䍁䄴免ㅁ䅁䅁䍄䉁䅁䅁䅂䅁䅁䅍䅄䅁䅁䅯兘䅍䅁䅯䅂䅁䅁䅯眯䅅䅁䅅䅁䉁䅁䅁兂䅁䅁䅁䡇䔶兑杷允䅁䅁䅑䅁䑁䅁䅷䅁䭁䥁䌰䅁䭁䅁䅑䅁䭁偁䈸䅁䉁䅁䅁允䅁䅁䅕䅁䅁䱁牪啊䵅䅉䅅䅁䕁䅁䅁睁䵁䅁䅁权獄兂䅁权䕁䅁䅁权あ䅂䅁允䅁䅁䅅䅁䙁䅁䅁䅁㡄則䈹䍄䉁䅁䅁睁䅁䅁䅍䅄䅁䅁䅯䅩䅕䅁䅯䅊䅙䅁䅅䅁䉁䅁䅁权允䅂䅁䍄䉁䅁䅁䅂䅁䅁䅍䅄䅁䅁䅯杫䅉䅁䅯权䅁䅁䅯兂䅁䅁䅅䅁䉁䅁䅁兂䙃ㄶ㑇潈䥕䅑杷允䅁䅁䅍䅁䑁䅁䅷䅁䭁䩁䕍䅁䭁䉁䜴䅁䉁䅁䅁允䅁䅁䅯杭䅙䅁杷允䅁䅁䅍䅁䑁䅁䅷䅁䭁䩁䕍䅁䭁䍁䝙䅁䉁䅁䅁允䅁䅁䄴䅄䅁䑁䅧睎畁䑁䅑兎䅁䅁杷允䅁䅁䅑䅁䑁䅁䅷䅁䭁䍁䉑䅁䭁䅁䅑䅁䭁䅁䍑䅁䉁䅁䅁允䅁䅁䅕䅁䅁䭁䭓䕢䵅䅉䅅䅁䕁䅁䅁睁䵁䅁䅁权䡃杁䅁权䕁䅁䅁权䙁䅁䅁允䅁䅁䅅䅁䙁䅁䅁䅁权噫䉒䍄䉁䅁䅁睁䅁䅁䅍䅄䅁䅁䅯睸䅑䅁䅯杊䅙䅁䅅䅁䉁䅁䅁杄佁䅁䅁免睁䑁䅙杌㑁䑁䅑䅁䵁䅉䅅䅁䕁䅁䅁睁䵁䅁䅁权䭁睁䅁权䕁䅁䅁权䙁䅁䅁允䅁䅁䅅䅁䙁䅁䅁䥁獃㌲䉂䍄䉁䅁䅁睁䅁䅁䅍䅄䅁䅁䅯䅃䅕䅁䅯杇䅙䅁䅅䅁䉁䅁䅁权䑄杂䅁䍄䉁䅁䅁睁䅁䅁䅍䅄䅁䅁䅯兯䅑䅁䅯䅇䅙䅁䅅䅁䉁䅁䅁权㡂杂䅁䍄䉁䅁䅁䅂䅁䅁䅍䅄䅁䅁䅯兣䅉䅁䅯䅂䅁䅁䅯眯䅅䅁䅅䅁䉁䅁䅁兂䅁䅁䅁欲祂兑杷允䅁䅁䅑䅁䑁䅁䅷䅁䭁乁䥫䅁䭁䉁䅅䅁䭁䡁䔸䅁䉁䅁䅁允䅁䅁䄴杅䅁䑁䅫睎㑁䑁䅣兏睁䑁䅁䅍䅁䅁杷允䅁䅁䅑䅁䑁䅁䅷䅁䭁䝁䘸䅁䭁䅁䅑䅁䭁䡁䕫䅁䉁䅁䅁允䅁䅁䅕䅁䅁偁潪歄䵅䅉䅅䅁䕁䅁䅁睁䵁䅁䅁权㥂兂䅁权䕁䅁䅁权㕂䅂䅁允䅁䅁䅅䅁䙁䅁䅁䅁元啳䈱䍄䉁䅁䅁䅂䅁䅁䅍䅄䅁䅁䅯䅮䅕䅁䅯睈䅙䅁䅯䅉䅙䅁䅅䅁䉁䅁䅁权噃䅃䅁䍄䉁䅁䅁䅂䅁䅁䅍䅄䅁䅁䅯杸䅕䅁䅯䅂䅁䅁䅯䅨䅑䅁䅅䅁䉁䅁䅁兂䅁䅁䅁伴唰兑杷允䅁䅁䅑䅁䑁䅁䅷䅁䭁䩁䕷䅁䭁䅁䅑䅁䭁䡁䔸䅁䉁䅁䅁允䅁䅁䅕䅁䅁䥁䕒歌䵅䅉䅅䅁䕁䅁䅁睁䵁䅁䅁权兂兂䅁权䕁䅁䅁权㡂䅂䅁允䅁䅁䅅䅁䙁䅁䅁䅁瑃橴䉆䍄䉁䅁䅁䅂䅁䅁䅍䅄䅁䅁䅯允䅙䅁䅯䅂䅁䅁䅯䅥䅑䅁䅅䅁䉁䅁䅁兂䅁䅁䅁䱬捫兑杷允䅁䅁䅑䅁䑁䅁䅷䅁䭁䭁䄸䅁䭁䅁䍅䅁䭁䅁䍍䅁䉁䅁䅁允䅁䅁䅕匫晥く⭄唳䵁䅉䅅䅁䕁䅁䅁睁䵁䅁䅁权䍃杁䅁权䭁䅁䅁权䙁䅁䅁允䅁䅁䅅䅁䙁䭁䝪穓䩥噋䅴䍄䉁䅁䅁䅂䅁䅁䅍䅄䅁䅁䅯䅷䅁䅁䅯充䅁䅁䅯䅂䅉䅁䅅䅁䉁䅁䅁杄啁䅁䅁兎睁䑁䅕䅍㑁䑁䅣兎㉁䑁䅙䅁䵁䅉䅅䅁䕁䅁䅁睁䵁䅁䅁权㉁兂䅁权剁䅁䅁权療䅂䅁允䅁䅁䅅䅁佁䉁䅉䅁穁䑁䅍免穁䑁䅕䅍睁䑁䅁䅁䵁䅉䅅䅁䕁䅁䅁睁䵁䅁䅁权灃兂䅁权剁䅁䅁权㙂䅂䅁允䅁䅁䅅䅁佁䉁䅑䅁硁䑁䅕兎ㅁ䑁䅁䅍睁䑁䅁䅍䅁䅁杷允䅁䅁䅑䅁䑁䅁䅷䅁䭁䭁䕁䅁䭁䅁䅑䅁䭁䡁䕍䅁䉁䅁䅁允䅁䅁䅕䅁䅁䕁煁ぁ䵅䅉䅅䅁䕁䅁䅁睁䵁䅁䅁权ㅂ䅁䅁权䭁䅁䅁权䙁䅁䅁允䅁䅁䅅䅁䙁䑁䥅䉲慸䍚䅆䍄䉁䅁䅁䅂䅁䅁䅍䅄䅁䅁䅯朱䅕䅁䅯睈䅙䅁䅯䅉䅙䅁䅅䅁䉁䅁䅁权塃䅃䅁䍄䉁䅁䅁䅂䅁䅁䅍䅄䅁䅁䅯兂䅙䅁䅯充䅁䅁䅯睤䅑䅁䅅䅁䉁䅁䅁杄十䅁䅁杍穁䑁䅅䅍睁䑁䅁䅍睁䅁䅁䍄䉁䅁䅁睁䅁䅁䅍䅄䅁䅁䅯朵䅕䅁䅯䅇䅙䅁䅅䅁䉁䅁䅁权㡂杂䅁䍄䉁䅁䅁䅂䅁䅁䅍䅄䅁䅁䅯睬䅑䅁䅯䅂䅁䅁䅯杧䅑䅁䅅䅁䉁䅁䅁兂䅁䅁䅁䕷瑕兑杷允䅁䅁䅑䅁䑁䅁䅷䅁䭁䱁䙷䅁䭁䅁䅑䅁䭁䡁䕁䅁䉁䅁䅁允䅁䅁䅕䅁䅁䅁剁欸䵁䅉䅅䅁䑁䅁䅁睁䵁䅁䅁权汄兂䅁权捁杂䅁允䅁䅁䅅䅁䭁䥁䝉䅁䵁䅉䅅䅁䕁䅁䅁睁䵁䅁䅁权㕄䅂䅁权䕁䅁䅁权䉃䅂䅁允䅁䅁䅅䅁䙁䅁䅁䅁卂礱䉨䍄䉁䅁䅁䅂䅁䅁䅍䅄䅁䅁䅯䄳䅑䅁䅯睡䅑䅁䅯杧䅑䅁䅅䅁䉁䅁䅁兂婄発呤㘴䕕䅷杷允䅁䅁䅑䅁䑁䅁䅷䅁䭁䱁䙁䅁䭁䅁䅑䅁䭁䡁䕙䅁䉁䅁䅁允䅁䅁䅕䅁䅁䥁䝃欫䵁䅉䅅䅁䕁䅁䅁睁䵁䅁䅁权硂兂䅁权䕁䅁䅁权祂䅂䅁允䅁䅁䅅䅁䙁䅁䅁䅁睁杤䈱䍄䉁䅁䅁䅂䅁䅁䅍䅄䅁䅁䅯睫䅕䅁䅯睡䅑䅁䅯內䅑䅁䅅䅁䉁䅁䅁兂佂桙奂扏潔睐杷允䅁䅁䅑䅁䑁䅁䅷䅁䭁䵁䙧䅁䭁䝁䕳䅁䭁䝁䔸䅁䉁䅁䅁允䅁䅁䅕㡪ㅌ䙋偹歁䵁䅉䅅䅁䕁䅁䅁睁䵁䅁䅁权あ杁䅁权剁䅁䅁权䙁䅁䅁允䅁䅁䅅䅁佁䉁䅑䅁ㅁ䑁䅅睍㉁䑁䅁䅍睁䑁䅁䅍䅁䅁杷允䅁䅁䅑䅁䑁䅁䅷䅁䭁䵁䕯䅁䭁䅁䅑䅁䭁䡁䕳䅁䉁䅁䅁允䅁䅁䅕䅁䅁乁灋啋䵅䅉䅅䅁䑁䅁䅁睁䵁䅁䅁权汄兂䅁权敁杂䅁允䅁䅁䅅䅁䭁䥁䝉䅁䵁䅉䅅䅁䑁䅁䅁睁䵁䅁䅁权浄兂䅁权敁杂䅁允䅁䅁䅅䅁䭁䑁䝑䅁䵁䅉䅅䅁䕁䅁䅁睁䵁䅁䅁权婁允䅁权䉁杁䅁权䑁杁䅁允䅁䅁䅅䅁䙁䅁〫獁㥍眵䉰䍄䉁䅁䅁䅂䅁䅁䅍䅄䅁䅁䅯䄹䅕䅁䅯䅂䅁䅁䅯杧䅑䅁䅅䅁䉁䅁䅁兂䅁䅁䅁偋佫兑杷允䅁䅁䅑䅁䑁䅁䅷䅁䭁䱁䍅䅁䭁䅁䅑䅁䭁偁䈸䅁䉁䅁䅁允䅁䅁䅕䅁䅁䵁湄し䵅䅉䅅䅁䕁䅁䅁睁䵁䅁䅁权佃䅂䅁权剁䅁䅁权䍃䅂䅁允䅁䅁䅅䅁佁䉁䅉䅁㉁䑁䅫䅏ㅁ䑁䅉䅍睁䑁䅁䅁䵁䅉䅅䅁䕁䅁䅁睁䵁䅁䅁权敄兂䅁权牂䅂䅁权㡂䅂䅁允䅁䅁䅅䅁䭁䕁䅣䅁䵁䅉䅅䅁䑁䅁䅁睁䵁䅁䅁权䍃兂䅁权奁杂䅁允䅁䅁䅅䅁䭁䕁䝁䅁䵁䅉䅅䅁䕁䅁䅁睁䵁䅁䅁权䍃兂䅁权晁杂䅁权杁杂䅁允䅁䅁䅅䅁䭁䑁䝕䅁䵁䅉䅅䅁䑁䅁䅁睁䵁䅁䅁权歄兂䅁权捁杂䅁允䅁䅁䅅䅁䭁䝁䝉䅁䵁䅉䅅䅁䕁䅁䅁睁䵁䅁䅁权摄睁䅁权剁䅁䅁权䙁䅁䅁允䅁䅁䅅䅁佁䉁䅑䅁硁䑁䅍免㍁䑁䅑䅏硁䑁䅣免䅁䅁杷允䅁䅁䅑䅁䑁䅁䅷䅁䭁䩁䙁䅁䭁䝁䕳䅁䭁䡁䕫䅁䉁䅁䅁允䅁䅁䅕䅁䅁䅁䅁䐯䴸䅉䅅䅁䕁䅁䅁睁䵁䅁䅁权卄兂䅁权䕁䅁䅁权瑂䅂䅁允䅁䅁䅅䅁䙁䅁䅁䅁䥁䕇䉊䍄䉁䅁䅁䅂䅁䅁䅍䅄䅁䅁䅯䄵䅕䅁䅯睈䅙䅁䅯䅉䅙䅁䅅䅁䉁䅁䅁权䵂杂䅁䍄䉁䅁䅁睁䅁䅁䅍䅄䅁䅁䅯睆䅙䅁䅯杊䅙䅁䅅䅁䉁䅁䅁杄䵁䅁䅁䅏㑁䍁䄴睍穁䅁䅁䍄䉁䅁䅁䅂䅁䅁䅍䅄䅁䅁䅯䅺䅉䅁䅯充䅁䅁䅯兂䅁䅁䅅䅁䉁䅁䅁杄啁䅁䅁睍硁䑁䅣䅍祁䑁䅉䅍睁䑁䅁䅁䵁䅉䅅䅁䕁䅁䅁睁䵁䅁䅁权䝄䅂䅁权剁䅁䅁权㑂䅂䅁允䅁䅁䅅䅁佁䉁䅑䅁硁䑁䅫睍㕁䑁䅍兎㕁䑁䅁䅏䅁䅁杷允䅁䅁䅍䅁䑁䅁䅷䅁䭁偁䙣䅁䭁䉁䝯䅁䉁䅁䅁允䅁䅁䅯䅳䅙䅁杷允䅁䅁䅑䅁䑁䅁䅷䅁䭁䑁䉑䅁䭁䅁䍅䅁䭁䅁䍉䅁䉁䅁䅁允䅁䅁䅕㝁敷⭲䍢唱䵁䅉䅅䅁䕁䅁䅁睁䵁䅁䅁权㍁睁䅁权䭁䅁䅁权䙁䅁䅁允䅁䅁䅅䅁䙁䥁牘払敧剂䅆䍄䉁䅁䅁䅂䅁䅁䅍䅄䅁䅁䅯睪䅕䅁䅯䅂䅁䅁䅯兣䅑䅁䅅䅁䉁䅁䅁兂䅁䅁䅁偍具兑杷允䅁䅁䅍䅁䑁䅁䅷䅁䭁䝁䙣䅁䭁䉁䜴䅁䉁䅁䅁允䅁䅁䅯䅬䅙䅁杷允䅁䅁䅑䅁䑁䅁䅷䅁䭁乁䉧䅁䭁䅁䍅䅁䭁䅁䍍䅁䉁䅁䅁允䅁䅁䅕杏湏祊䭮䕅䵅䅉䅅䅁䕁䅁䅁睁䵁䅁䅁权䭁兂䅁权剁䅁䅁权㙂䅂䅁允䅁䅁䅅䅁佁䉁䅉䅁穁䑁䅅兎祁䑁䅑䅍㉁䑁䅍䅁䵁䅉䅅䅁䑁䅁䅁睁䵁䅁䅁权湂兂䅁权歁杂䅁允䅁䅁䅅䅁䭁䩁䥳䅁䵁䅉䅅䅁䕁䅁䅁睁䵁䅁䅁权塃䅂䅁权䕁䅁䅁权㙂䅂䅁允䅁䅁䅅䅁䙁䅁䅁䅁潂橉䉚䍄䉁䅁䅁䅂䅁䅁䅍䅄䅁䅁䅯眱䅑䅁䅯睡䅑䅁䅯䅤䅑䅁䅅䅁䉁䅁䅁权䡂䅁䅁䍄䉁䅁䅁䅂䅁䅁䅍䅄䅁䅁䅯䅆䅙䅁䅯睡䅑䅁䅯兤䅑䅁䅅䅁䉁䅁䅁兂㑃潈牘払⭪睐杷允䅁䅁䅍䅁䑁䅁䅷䅁䭁䱁䘸䅁䭁䍁䝑䅁䉁䅁䅁允䅁䅁䅯朱䅣䅁杷允䅁䅁䅑䅁䑁䅁䅷䅁䭁䉁䍁䅁䭁䅁䅑䅁䭁偁䈸䅁䉁䅁䅁允䅁䅁䅕䅁䅁乣倹䕯䵅䅉䅅䅁䕁䅁䅁睁䵁䅁䅁权祂允䅁权䕁䅁䅁权䕁杁䅁允䅁䅁䅅䅁䙁䅁䅁䅁䥄坧䉂䍄䉁䅁䅁睁䅁䅁䅍䅄䅁䅁䅯䅆䅕䅁䅯杇䅙䅁䅅䅁䉁䅁䅁权婂杂䅁䍄䉁䅁䅁睁䅁䅁䅍䅄䅁䅁䅯全䅕䅁䅯杇䅙䅁䅅䅁䉁䅁䅁权敂杂䅁䍄䉁䅁䅁䅂䅁䅁䅍䅄䅁䅁䅯杳䅍䅁䅯䅂䅁䅁䅯兂䅁䅁䅅䅁䉁䅁䅁兂䅁䅁杄䝕求兑杷允䅁䅁䅑䅁䑁䅁䅷䅁䭁䱁䕧䅁䭁䅁䅑䅁䭁䡁䕳䅁䉁䅁䅁允䅁䅁䅕䅁䅁䱁䅄欫䵁䅉䅅䅁䑁䅁䅁睁䵁䅁䅁权啁兂䅁权敁杂䅁允䅁䅁䅅䅁䭁䙁䝑䅁䵁䅉䅅䅁䕁䅁䅁睁䵁䅁䅁权呄䅂䅁权剁䅁䅁权䕃䅂䅁允䅁䅁䅅䅁佁䉁䅑䅁硁䑁䅫免硁䑁䅍免睁䑁䅁䅍䅁䅁杷允䅁䅁䅑䅁䑁䅁䅷䅁䭁䍁䌸䅁䭁䅁䅑䅁䭁偁䈸䅁䉁䅁䅁允䅁䅁䅕䅁䅁余楇啦䵅䅉䅅䅁䑁䅁䅁睁䵁䅁䅁权啁兂䅁权流杂䅁允䅁䅁䅅䅁佁䅁䅷䅁ㅁ䑁䅍杌㑁䑁䅧䅁䵁䅉䅅䅁䕁䅁䅁睁䵁䅁䅁权䭄兂䅁权䕁䅁䅁权㑂䅂䅁允䅁䅁䅅䅁䙁䅁䅁䅁䅁档䈹䍄䉁䅁䅁䅂䅁䅁䅍䅄䅁䅁䅯睖䅉䅁䅯䅂䅁䅁䅯兂䅁䅁䅅䅁䉁䅁䅁兂䅁䅁兂娫杇兑杷允䅁䅁䅍䅁䑁䅁䅷䅁䭁䭁䕅䅁䭁䍁䝙䅁䉁䅁䅁允䅁䅁䄴䅄䅁䑁䅧䅏畁䑁䅑李䅁䅁杷允䅁䅁䅑䅁䑁䅁䅷䅁䭁䥁䍑䅁䭁䅁䅑䅁䭁䅁䅕䅁䉁䅁䅁允䅁䅁䅕䅁䅁乁扌䕣䵅䅉䅅䅁䑁䅁䅁睁䵁䅁䅁权穄䅂䅁权敁杂䅁允䅁䅁䅅䅁䭁䑁䝑䅁䵁䅉䅅䅁䕁䅁䅁睁䵁䅁䅁权啃杁䅁权剁䅁䅁权⽄允䅁允䅁䅁䅅䅁佁䉁䅑䅁祁䑁䅉睍睁䑁䅁䅍睁䑁䅁䅍䅁䅁杷允䅁䅁䅑䅁䑁䅁䅷䅁䭁䅁䝣䅁䭁䉁䜸䅁䭁䍁䝁䅁䉁䅁䅁允䅁䅁䅯䅮䅧䅁杷允䅁䅁䅑䅁䑁䅁䅷䅁䭁䩁䕁䅁䭁䝁䕳䅁䭁䥁䕑䅁䉁䅁䅁允䅁䅁䅕積積積積穳䴸䅉䅅䅁䕁䅁䅁睁䵁䅁䅁权剄兂䅁权䕁䅁䅁权㝂䅂䅁允䅁䅁䅅䅁䙁䅁䅁䅁睄癇䅊䍄䉁䅁䅁睁䅁䅁䅍䅄䅁䅁䅯睅䅙䅁䅯杊䅙䅁䅅䅁䉁䅁䅁杄䵁䅁䅁䅏硁䍁䄴䅎ㅁ䅁䅁䍄䉁䅁䅁睁䅁䅁䅍䅄䅁䅁䅯全䅕䅁䅯䅈䅙䅁䅅䅁䉁䅁䅁权乂杂䅁䍄䉁䅁䅁䅂䅁䅁䅍䅄䅁䅁䅯䄵䅁䅁䅯权䅁䅁䅯䅂䅉䅁䅅䅁䉁䅁䅁兂䩄牤昶楇搯睐杷允䅁䅁䅑䅁䑁䅁䅷䅁䭁䡁䙫䅁䭁䉁䅅䅁䭁䥁䕉䅁䉁䅁䅁允䅁䅁䄴䅆䅁䑁䅅免㉁䑁䅙䅎㍁䑁䅑䅎祁䅁䅁䍄䉁䅁䅁䅂䅁䅁䅍䅄䅁䅁䅯睡䅕䅁䅯充䅁䅁䅯䅥䅑䅁䅅䅁䉁䅁䅁杄啁䅁䅁免穁䑁䅉䅍㕁䑁䅫睍穁䑁䅧䅁䵁䅉䅅䅁䑁䅁䅁睁䵁䅁䅁权䙃兂䅁权流杂䅁允䅁䅁䅅䅁佁䅁䅷䅁硁䑁䅁免畁䑁䅕䅁䵁䅉䅅䅁䑁䅁䅁睁䵁䅁䅁权祄兂䅁权捁杂䅁允䅁䅁䅅䅁䭁䱁䜰䅁䵁䅉䅅䅁䕁䅁䅁睁䵁䅁䅁权䉂兂䅁权䕁䅁䅁权䙃䅂䅁允䅁䅁䅅䅁䙁䅁䅁䅁䅂䅋䉎䍄䉁䅁䅁䅂䅁䅁䅍䅄䅁䅁䅯杸䅑䅁䅯睡䅑䅁䅯睦䅑䅁䅅䅁䉁䅁䅁兂㑃潈牘払敪睐杷允䅁䅁䅑䅁䑁䅁䅷䅁䭁䵁䙙䅁䭁䝁䕳䅁䭁䝁䔸䅁䉁䅁䅁允䅁䅁䅕瑃橥䑣䬰啅䵁䅉䅅䅁䕁䅁䅁睁䵁䅁䅁权呁䅁䅁权䉁杁䅁权䙁杁䅁允䅁䅁䅅䅁䙁䕁唹䨯㡂是䅨䍄䉁䅁䅁䅂䅁䅁䅍䅄䅁䅁䅯䅱䅕䅁䅯充䅁䅁䅯䅣䅑䅁䅅䅁䉁䅁䅁杄十䅁䅁䅎㍁䑁䅫李硁䑁䅁䅍睁䅁䅁䍄䉁䅁䅁䅂䅁䅁䅍䅄䅁䅁䅯兖䅕䅁䅯䅂䅁䅁䅯督䅑䅁䅅䅁䉁䅁䅁兂䅁䅁䅁䥁填兑杷允䅁䅁䅑䅁䑁䅁䅷䅁䭁偁䙉䅁䭁䉁䜸䅁䭁䍁䝁䅁䉁䅁䅁允䅁䅁䅯䅏䅙䅁杷允䅁䅁䅑䅁䑁䅁䅷䅁䭁佁䙕䅁䭁䝁䕳䅁䭁䥁䕕䅁䉁䅁䅁允䅁䅁䅕婧䑖㉩湺穵䴸䅉䅅䅁䑁䅁䅁睁䵁䅁䅁权睁兂䅁权敁杂䅁允䅁䅁䅅䅁䭁䅁䥕䅁䵁䅉䅅䅁䕁䅁䅁睁䵁䅁䅁权灂兂䅁权剁䅁䅁权祂䅂䅁允䅁䅁䅅䅁佁䉁䅉䅁ㅁ䑁䅕䅍㉁䑁䅧睎㑁䑁䅍䅁䵁䅉䅅䅁䑁䅁䅁睁䵁䅁䅁权䝃兂䅁权慁杂䅁允䅁䅁䅅䅁䭁䵁䝁䅁䵁䅉䅅䅁䕁䅁䅁睁䵁䅁䅁权獃䅁䅁权剁䅁䅁权䙁䅁䅁允䅁䅁䅅䅁佁䉁䅑䅁硁䑁䅫睍睁䑁䅁䅍睁䑁䅁䅍䅁䅁杷允䅁䅁䅍䅁䑁䅁䅷䅁䭁䥁䙙䅁䭁䉁䜴䅁䉁䅁䅁允䅁䅁䅯兮䅣䅁杷允䅁䅁䅍䅁䑁䅁䅷䅁䭁䙁䙍䅁䭁䉁䝧䅁䉁䅁䅁允䅁䅁䅯䅦䅙䅁杷允䅁䅁䅑䅁䑁䅁䅷䅁䭁乁䕷䅁䭁䅁䅑䅁䭁䥁䕕䅁䉁䅁䅁允䅁䅁䅕䅁䅁䍁䱤歗䵅䅉䅅䅁䕁䅁䅁睁䵁䅁䅁权䱄䅃䅁权䕁䅁䅁权䉃䅂䅁允䅁䅁䅅䅁䙁䅁䅁䅁㑄含䉸䍄䉁䅁䅁䅂䅁䅁䅍䅄䅁䅁䅯杢䅉䅁䅯䅂䅁䅁䅯兂䅁䅁䅅䅁䉁䅁䅁兂䅁䅁䅁捨㉨兑杷允䅁䅁䅑䅁䑁䅁䅷䅁䭁䍁䙉䅁䭁䅁䅑䅁䭁䡁䕉䅁䉁䅁䅁允䅁䅁䅕䅁䅁䭁啲問䵅䅉䅅䅁䕁䅁䅁睁䵁䅁䅁权䝁杂䅁权牂䅂䅁权㍂䅂䅁允䅁䅁䅅䅁䙁䱁敧敨剴䩵⼶䍄䉁䅁䅁睁䅁䅁䅍䅄䅁䅁䅯睕䅕䅁䅯䅈䅙䅁䅅䅁䉁䅁䅁权楂杂䅁䍄䉁䅁䅁䅂䅁䅁䅍䅄䅁䅁䅯䄫䅉䅁䅯充䅁䅁䅯眯䅅䅁䅅䅁䉁䅁䅁杄坁䅁䅁免祁䑁䅙兎㑁䑁䅍兎睁䑁䅁䅍䅁䅁杷允䅁䅁䅍䅁䑁䅁䅷䅁䭁䥁䔴䅁䭁䉁䝯䅁䉁䅁䅁允䅁䅁䅯睷䅙䅁杷允䅁䅁䅑䅁䑁䅁䅷䅁䭁䭁䕑䅁䭁䅁䅑䅁䭁䝁䔰䅁䉁䅁䅁允䅁䅁䅕䅁䅁䅁䍄歋䵅䅉䅅䅁䕁䅁䅁睁䵁䅁䅁权汄䅃䅁权䕁䅁䅁权睂䅂䅁允䅁䅁䅅䅁䙁䅁䅁䅁潃礰䈹䍄䉁䅁䅁睁䅁䅁䅍䅄䅁䅁䅯杪䅑䅁䅯䅈䅙䅁䅅䅁䉁䅁䅁权偄杂䅁䍄䉁䅁䅁䅂䅁䅁䅍䅄䅁䅁䅯睮䅕䅁䅯䅂䅁䅁䅯䅥䅑䅁䅅䅁䉁䅁䅁兂䅁䅁䅁䥍嘰兑杷允䅁䅁䅍䅁䑁䅁䅷䅁䭁偁䙳䅁䭁䉁䜴䅁䉁䅁䅁允䅁䅁䅯䅰䅧䅁杷允䅁䅁䅑䅁䑁䅁䅷䅁䭁䥁䐸䅁䭁䅁䅑䅁䭁偁䈸䅁䉁䅁䅁允䅁䅁䅕䅁䅁䝁倷正䵅䅉䅅䅁䑁䅁䅁睁䵁䅁䅁权㝄兂䅁权歁杂䅁允䅁䅁䅅䅁䭁䱁䩧䅁䵁䅉䅅䅁䕁䅁䅁睁䵁䅁䅁权䱃䅂䅁权牂䅂䅁权祂䅂䅁允䅁䅁䅅䅁䙁䥁䌯匹捨⭪⽉䍄䉁䅁䅁䅂䅁䅁䅍䅄䅁䅁䅯䄯䅕䅁䅯睡䅑䅁䅯来䅑䅁䅅䅁䉁䅁䅁兂灁䥘䌯匹歪睐杷允䅁䅁䅑䅁䑁䅁䅷䅁䭁䉁䙯䅁䭁䝁䕳䅁䭁䡁䕫䅁䉁䅁䅁允䅁䅁䅕敨剴䉵䘶稶䴸䅉䅅䅁䕁䅁䅁睁䵁䅁䅁权卂兂䅁权䕁䅁䅁权㙂䅂䅁允䅁䅁䅅䅁䙁䅁䅁䅁㡂ㄷ䉚䍄䉁䅁䅁䅂䅁䅁䅍䅄䅁䅁䅯儵䅧䅁䅯睡䅑䅁䅯內䅑䅁䅅䅁䉁䅁䅁兂䉄煹䙆癴乐睶杷允䅁䅁䅑䅁䑁䅁䅷䅁䭁乁䕧䅁䭁䉁䅅䅁䭁䥁䕁䅁䉁䅁䅁允䅁䅁䄴杅䅁䑁䅫䅍㉁䑁䅫䅏睁䑁䅁䅍䅁䅁杷允䅁䅁䅑䅁䑁䅁䅷䅁䭁偁䙷䅁䭁䅁䅑䅁䭁䥁䕉䅁䉁䅁䅁允䅁䅁䅕䅁䅁䝁硄䕄䵅䅉䅅䅁䑁䅁䅁睁䵁䅁䅁权歃䅂䅁权歁杂䅁允䅁䅁䅅䅁䭁䉁䕁䅁䵁䅉䅅䅁䕁䅁䅁睁䵁䅁䅁权楂允䅁权䭁䅁䅁权䕁杁䅁允䅁䅁䅅䅁䙁乁楅⼲⭬楋䅆䍄䉁䅁䅁䅂䅁䅁䅍䅄䅁䅁䅯眲䅑䅁䅯䅂䅁䅁䅯睥䅑䅁䅅䅁䉁䅁䅁兂䅁䅁䅁䕫穔䅑杷允䅁䅁䅑䅁䑁䅁䅷䅁䭁䭁䙣䅁䭁䅁䅑䅁䭁䥁䕕䅁䉁䅁䅁允䅁䅁䅕䅁䅁䵁㡃〫䵁䅉䅅䅁䑁䅁䅁睁䵁䅁䅁权⽃兂䅁权流杂䅁允䅁䅁䅅䅁佁䅁䅷䅁㑁䑁䅁杌㑁䑁䅅䅁䵁䅉䅅䅁䕁䅁䅁睁䵁䅁䅁权䱃允䅁权䭁䅁䅁权䕁杁䅁允䅁䅁䅅䅁䙁䡁㥅瑃橥䉣䅬䍄䉁䅁䅁䅂䅁䅁䅍䅄䅁䅁䅯䄷䅑䅁䅯睡䅑䅁䅯兣䅑䅁䅅䅁䉁䅁䅁兂⽁噎㘶捓桷䅑杷允䅁䅁䅑䅁䑁䅁䅷䅁䭁乁䥳䅁䭁䅁䅑䅁䭁䡁䕧䅁䉁䅁䅁允䅁䅁䅯睒䅁䅁杷允䅁䅁䅑䅁䑁䅁䅷䅁䭁䝁䍉䅁䭁䅁䅯䅁䭁䅁䅕䅁䉁䅁䅁允䅁䅁䅕祇搯䅊䉡䕄䵁䅉䅅䅁䑁䅁䅁睁䵁䅁䅁权䡁兂䅁权敁杂䅁允䅁䅁䅅䅁䭁䙁䝕䅁䵁䅉䅅䅁䕁䅁䅁睁䵁䅁䅁权啂兂䅁权牂䅂䅁权療䅂䅁允䅁䅁䅅䅁䙁䥁䉬余兘牉⽳䍄䉁䅁䅁䅂䅁䅁䅍䅄䅁䅁䅯䅶䅉䅁䅯权䅁䅁䅯兂䅁䅁䅅䅁䉁䅁䅁兂穂䩡瑈䡦樸䅑杷允䅁䅁䅑䅁䑁䅁䅷䅁䭁䭁䔴䅁䭁䅁䅑䅁䭁䡁䕫䅁䉁䅁䅁允䅁䅁䅕䅁䅁乁畧䕐䵅䅉䅅䅁䕁䅁䅁睁䵁䅁䅁权晄兂䅁权牂䅂䅁权䍃䅂䅁允䅁䅁䅅䅁䙁䕁䵯楁䡵獆⽫䍄䉁䅁䅁䅂䅁䅁䅍䅄䅁䅁䅯杣䅕䅁䅯睈䅙䅁䅯䅉䅙䅁䅅䅁䉁䅁䅁权潃䅃䅁䍄䉁䅁䅁睁䅁䅁䅍䅄䅁䅁䅯杗䅕䅁䅯杇䅙䅁䅅䅁䉁䅁䅁权牁杂䅁䍄䉁䅁䅁䅂䅁䅁䅍䅄䅁䅁䅯杨䅕䅁䅯睡䅑䅁䅯杦䅑䅁䅅䅁䉁䅁䅁兂䉃啬䱏佢䱦睐杷允䅁䅁䅑䅁䑁䅁䅷䅁䭁佁䘰䅁䭁䅁䅑䅁䭁䡁䕳䅁䉁䅁䅁允䅁䅁䅕䅁䅁乁獄〯䵁䅉䅅䅁䕁䅁䅁睁䵁䅁䅁权䙁杂䅁权剁䅁䅁权䉃䅂䅁允䅁䅁䅅䅁佁䉁䅉䅁穁䑁䅁䅎睁䑁䅁䅍睁䑁䅁䅁䵁䅉䅅䅁䑁䅁䅁睁䵁䅁䅁权慂兂䅁权捁杂䅁允䅁䅁䅅䅁䭁䍁䝳䅁䵁䅉䅅䅁䑁䅁䅁睁䵁䅁䅁权呄䅂䅁权慁杂䅁允䅁䅁䅅䅁䭁䙁䜸䅁䵁䅉䅅䅁䑁䅁䅁睁䵁䅁䅁权呄䅂䅁权敁杂䅁允䅁䅁䅅䅁䭁䍁䡫䅁䵁䅉䅅䅁䑁䅁䅁睁䵁䅁䅁权䭂兂䅁权慁杂䅁允䅁䅁䅅䅁䭁䝁䝷䅁䵁䅉䅅䅁䕁䅁䅁睁䵁䅁䅁权呄䅂䅁权剁䅁䅁权䑃䅂䅁允䅁䅁䅅䅁佁䉁䅑䅁硁䑁䅫䅎㑁䑁䅁䅎睁䑁䅁䅍䅁䅁杷允䅁䅁䅍䅁䑁䅁䅷䅁䭁䕁䙯䅁䭁䍁䝑䅁䉁䅁䅁允䅁䅁䅯杵䅫䅁杷允䅁䅁䅑䅁䑁䅁䅷䅁䭁偁䔴䅁䭁䝁䕳䅁䭁䡁䕁䅁䉁䅁䅁允䅁䅁䅕㘱睎児塲稴䴸䅉䅅䅁䕁䅁䅁睁䵁䅁䅁权偄䅃䅁权牂䅂䅁权穂䅂䅁允䅁䅁䅅䅁䙁偁灹搸乊獙⽁䍄䉁䅁䅁䅂䅁䅁䅍䅄䅁䅁䅯朱䅉䅁䅯充䅁䅁䅯眯䅅䅁䅅䅁䉁䅁䅁杄啁䅁䅁免硁䑁䅍李祁䑁䅍䅍睁䑁䅁䅁䵁䅉䅅䅁䑁䅁䅁睁䵁䅁䅁权⭁兂䅁权歁杂䅁允䅁䅁䅅䅁䭁䱁䩳䅁䵁䅉䅅䅁䕁䅁䅁睁䵁䅁䅁权牃䅂䅁权牂䅂䅁权䑃䅂䅁允䅁䅁䅅䅁䙁䥁䌯匹捨⭪⽉䍄䉁䅁䅁䅂䅁䅁䅍䅄䅁䅁䅯睩䅕䅁䅯睡䅑䅁䅯䅤䅑䅁䅅䅁䉁䅁䅁兂䙃ㄶ㑇獈楕䅑杷允䅁䅁䅍䅁䑁䅁䅷䅁䭁䭁䘰䅁䭁䉁䝯䅁䉁䅁䅁允䅁䅁䅯睇䅙䅁杷允䅁䅁䅑䅁䑁䅁䅷䅁䭁䕁䙷䅁䭁䅁䅑䅁䭁䡁䔴䅁䉁䅁䅁允䅁䅁䅕䅁䅁䡁扺啕䵅䅉䅅䅁䕁䅁䅁睁䵁䅁䅁权䝄兂䅁权剁䅁䅁权䙃䅂䅁允䅁䅁䅅䅁佁䉁䅉䅁穁䑁䅕睍穁䑁䅙兏㉁䑁䅙䅁䵁䅉䅅䅁䑁䅁䅁睁䵁䅁䅁权㕃兂䅁权慁杂䅁允䅁䅁䅅䅁䭁䵁䝍䅁䵁䅉䅅䅁䕁䅁䅁睁䵁䅁䅁权呄杁䅁权䭁䅁䅁权䙁䅁䅁允䅁䅁䅅䅁䙁䕁䱓佢㝦晱⽍䍄䉁䅁䅁䅂䅁䅁䅍䅄䅁䅁䅯杪䅑䅁䅯睡䅑䅁䅯兤䅑䅁䅅䅁䉁䅁䅁兂䑄匹捨㡪瑌睐杷允䅁䅁䅍䅁䑁䅁䅷䅁䭁䅁䜰䅁䭁䉁䜴䅁䉁䅁䅁允䅁䅁䅯杇䅣䅁杷允䅁䅁䅑䅁䑁䅁䅷䅁䭁䩁䍯䅁䭁䉁䅅䅁䭁偁䈸䅁䉁䅁䅁允䅁䅁䄴䅆䅁䑁䅉睎硁䑁䅉䅍睁䑁䅁䅍睁䅁䅁䍄䉁䅁䅁䅂䅁䅁䅍䅄䅁䅁䅯儰䅑䅁䅯充䅁䅁䅯䅦䅑䅁䅅䅁䉁䅁䅁杄啁䅁䅁睍硁䑁䅑兏硁䑁䅅䅍睁䑁䅁䅁䵁䅉䅅䅁䕁䅁䅁睁䵁䅁䅁权乁杂䅁权晁杂䅁权杁杂䅁允䅁䅁䅅䅁䭁䩁䝳䅁䵁䅉䅅䅁䑁䅁䅁睁䵁䅁䅁权灂兂䅁权慁杂䅁允䅁䅁䅅䅁䭁䝁䝁䅁䵁䅉䅅䅁䕁䅁䅁睁䵁䅁䅁权桁兂䅁权剁䅁䅁权䅃䅂䅁允䅁䅁䅅䅁佁䉁䅑䅁ぁ䑁䅁免穁䑁䅅睎睁䑁䅁䅍䅁䅁杷允䅁䅁䅑䅁䑁䅁䅷䅁䭁䍁䙯䅁䭁䝁䕳䅁䭁䡁䕯䅁䉁䅁䅁允䅁䅁䅕䡰㥁瑃橥ぅ䵁䅉䅅䅁䕁䅁䅁睁䵁䅁䅁权䵂兂䅁权剁䅁䅁权⭂䅂䅁允䅁䅁䅅䅁佁䉁䅉䅁㉁䑁䅉兎㕁䑁䅑䅍睁䑁䅁䅁䵁䅉䅅䅁䕁䅁䅁睁䵁䅁䅁权乁杁䅁权䕁䅁䅁权⽄允䅁允䅁䅁䅅䅁䙁䅁䅁䅁元䙦䉆䍄䉁䅁䅁䅂䅁䅁䅍䅄䅁䅁䅯睗䅕䅁䅯睡䅑䅁䅯睸䅫䅁䅅䅁䉁䅁䅁兂捂㡪ㅌ䙋空睐杷允䅁䅁䅑䅁䑁䅁䅷䅁䭁䝁䙫䅁䭁䉁䜸䅁䭁䍁䝁䅁䉁䅁䅁允䅁䅁䅯杳䅧䅁杷允䅁䅁䅑䅁䑁䅁䅷䅁䭁䩁䈸䅁䭁䅁䅑䅁䭁䅁䍑䅁䉁䅁䅁允䅁䅁䅕䅁䅁䑁獶啡䵅䅉䅅䅁䕁䅁䅁睁䵁䅁䅁权奁兂䅁权牂䅂䅁权㥂䅂䅁允䅁䅁䅅䅁䙁䅁塲㍯㥁獃⽣䍄䉁䅁䅁睁䅁䅁䅍䅄䅁䅁䅯內䅕䅁䅯䅇䅙䅁䅅䅁䉁䅁䅁权䩂睂䅁䍄䉁䅁䅁䅂䅁䅁䅍䅄䅁䅁䅯䅏䅍䅁䅯䅂䅁䅁䅯兂䅁䅁䅅䅁䉁䅁䅁兂䅁䅁杁牸浤兑杷允䅁䅁䅑䅁䑁䅁䅷䅁䭁䍁䙯䅁䭁䝁䕳䅁䭁䡁䔸䅁䉁䅁䅁允䅁䅁䅕椹捨㡪ㅌ䐸䴸䅉䅅䅁䕁䅁䅁睁䵁䅁䅁权䍄允䅁权剁䅁䅁权䕁杁䅁允䅁䅁䅅䅁佁䉁䅑䅁穁䑁䅙杍㍁䑁䅕䅍睁䑁䅁䅍䅁䅁杷允䅁䅁䅑䅁䑁䅁䅷䅁䭁䉁䝉䅁䭁䅁䅑䅁䭁䡁䔰䅁䉁䅁䅁允䅁䅁䅕䅁䅁䍁婓ぇ䵅䅉䅅䅁䕁䅁䅁睁䵁䅁䅁权㝁杁䅁权䭁䅁䅁权⽄允䅁允䅁䅁䅅䅁䙁䉁䑋䵷桱卸䅸䍄䉁䅁䅁睁䅁䅁䅍䅄䅁䅁䅯內䅕䅁䅯杇䅙䅁䅅䅁䉁䅁䅁权獂杂䅁䍄䉁䅁䅁䅂䅁䅁䅍䅄䅁䅁䅯杇䅉䅁䅯䅂䅁䅁䅯兂䅁䅁䅅䅁䉁䅁䅁兂䅁䅁䅁䨷啖兑杷允䅁䅁䅑䅁䑁䅁䅷䅁䭁䝁䅙䅁䭁䅁䍅䅁䭁䅁䍍䅁䉁䅁䅁允䅁䅁䅕䡉杘坈睉䕈䵅䅉䅅䅁䕁䅁䅁睁䵁䅁䅁权允䅂䅁权剁䅁䅁权䡄元䅁允䅁䅁䅅䅁䭁䝁䍣䅁䵁䅉䅅䅁䕁䅁䅁睁䵁䅁䅁权獃䅂䅁权牂䅂䅁权䙃䅂䅁允䅁䅁䅅䅁䙁䑁ㄸ牘䩰乄⽯䍄䉁䅁䅁䅂䅁䅁䅍䅄䅁䅁䅯杺䅕䅁䅯充䅁䅁䅯兣䅑䅁䅅䅁䉁䅁䅁杄啁䅁䅁免穁䑁䅣䅍睁䑁䅁䅍睁䑁䅁䅁䵁䅉䅅䅁䕁䅁䅁睁䵁䅁䅁权牄兂䅁权䕁䅁䅁权䉃䅂䅁允䅁䅁䅅䅁䙁䅁䅁䅁睃硑䉴䍄䉁䅁䅁䅂䅁䅁䅍䅄䅁䅁䅯䅃䅙䅁䅯充䅁䅁䅯睦䅑䅁䅅䅁䉁䅁䅁杄十䅁䅁睎㕁䑁䅧睎㉁䑁䅁䅍睁䅁䅁䍄䉁䅁䅁䅂䅁䅁䅍䅄䅁䅁䅯杔䅕䅁䅯睡䅑䅁䅯睥䅑䅁䅅䅁䉁䅁䅁兂⭄䠱灪湊㉅䅑杷允䅁䅁䅍䅁䑁䅁䅷䅁䭁䥁䙅䅁䭁䉁䜴䅁䉁䅁䅁允䅁䅁䅯兢䅧䅁杷允䅁䅁䅑䅁䑁䅁䅷䅁䭁䩁䙑䅁䭁䅁䅑䅁䭁䥁䕉䅁䉁䅁䅁允䅁䅁䅕䅁䅁偁畧䕄䵅䅉䅅䅁䕁䅁䅁睁䵁䅁䅁权牁杁䅁权䕁䅁䅁权䙁䅁䅁允䅁䅁䅅䅁䙁䅁䅁䅁坂〫䉸䍄䉁䅁䅁睁䅁䅁䅍䅄䅁䅁䅯权䅕䅁䅯䅇䅙䅁䅅䅁䉁䅁䅁权䕂杂䅁䍄䉁䅁䅁䅂䅁䅁䅍䅄䅁䅁䅯睶䅅䅁䅯允䅉䅁䅯杁䅉䅁䅅䅁䉁䅁䅁兂慁愰浩㉹⭺䅑杷允䅁䅁䅑䅁䑁䅁䅷䅁䭁䩁䕫䅁䭁䅁䅑䅁䭁䡁䔰䅁䉁䅁䅁允䅁䅁䅕䅁䅁䝁乁歒䵅䅉䅅䅁䑁䅁䅁睁䵁䅁䅁权⽁兂䅁权敁杂䅁允䅁䅁䅅䅁䭁䭁䝑䅁䵁䅉䅅䅁䕁䅁䅁睁䵁䅁䅁权啄䅂䅁权牂䅂䅁权⽂䅂䅁允䅁䅁䅅䅁䙁䥁堲桢䑋䵷⽯䍄䉁䅁䅁䅂䅁䅁䅍䅄䅁䅁䅯䅨䅕䅁䅯睡䅑䅁䅯兣䅑䅁䅅䅁䉁䅁䅁兂浂浚浚浚䕙䅑杷允䅁䅁䅑䅁䑁䅁䅷䅁䭁䅁䝍䅁䭁䅁䅑䅁䭁䝁䔰䅁䉁䅁䅁允䅁䅁䅕䅁䅁乁瑩䕉䵅䅉䅅䅁䕁䅁䅁睁䵁䅁䅁权呄杁䅁权䕁䅁䅁权䙁䅁䅁允䅁䅁䅅䅁䙁䅁䅁䅁敂䙁䉖䍄䉁䅁䅁睁䅁䅁䅍䅄䅁䅁䅯权䅕䅁䅯䅈䅙䅁䅅䅁䉁䅁䅁权㍄杂䅁䍄䉁䅁䅁䅂䅁䅁䅍䅄䅁䅁䅯眴䅕䅁䅯睡䅑䅁䅯杣䅑䅁䅅䅁䉁䅁䅁兂䙃ㄶ㑇潈橘睐杷允䅁䅁䅑䅁䑁䅁䅷䅁䭁䭁䕧䅁䭁䝁䕳䅁䭁䡁䕁䅁䉁䅁䅁允䅁䅁䅕䙅㕧䵴㉨爳䴸䅉䅅䅁䕁䅁䅁睁䵁䅁䅁权噄䅃䅁权剁䅁䅁权硂䅂䅁允䅁䅁䅅䅁佁䉁䅑䅁硁䑁䅕免穁䑁䅍免睁䑁䅁䅍䅁䅁杷允䅁䅁䅍䅁䑁䅁䅷䅁䭁䉁䝕䅁䭁䉁䜴䅁䉁䅁䅁允䅁䅁䅯䄳䅙䅁杷允䅁䅁䅑䅁䑁䅁䅷䅁䭁䑁䑑䅁䭁䅁䅯䅁䭁偁䈸䅁䉁䅁䅁允䅁䅁䅕浔光䑗ねぇ䵁䅉䅅䅁䑁䅁䅁睁䵁䅁䅁权㕂兂䅁权慁杂䅁允䅁䅁䅅䅁䭁䉁䝳䅁䵁䅉䅅䅁䕁䅁䅁睁䵁䅁䅁权剄杁䅁权䕁䅁䅁权䙁䅁䅁允䅁䅁䅅䅁䙁䅁䅁䅁扄浲䉆䍄䉁䅁䅁䅂䅁䅁䅍䅄䅁䅁䅯杰䅍䅁䅯权䅁䅁䅯眯䅅䅁䅅䅁䉁䅁䅁兂十㡧䭄啯浘睐杷允䅁䅁䅑䅁䑁䅁䅷䅁䭁䩁䕕䅁䭁䝁䕳䅁䭁䥁䕁䅁䉁䅁䅁允䅁䅁䅕灭婭婭婭呵䴸䅉䅅䅁䑁䅁䅁睁䵁䅁䅁权䥁杂䅁权流杂䅁允䅁䅁䅅䅁佁䅁䅷䅁硁䑁䅁李畁䑁䅅䅁䵁䅉䅅䅁䕁䅁䅁睁䵁䅁䅁权獄允䅁权剁䅁䅁权䕁杁䅁允䅁䅁䅅䅁佁䉁䅉䅁㕁䑁䅑李穁䑁䅙杍ㅁ䑁䅁䅁䵁䅉䅅䅁䕁䅁䅁睁䵁䅁䅁权睄䅂䅁权䕁䅁䅁权䡄元䅁允䅁䅁䅅䅁䭁䕁䅣䅁䵁䅉䅅䅁䕁䅁䅁睁䵁䅁䅁权䡄兂䅁权剁䅁䅁权䍃䅂䅁允䅁䅁䅅䅁佁䉁䅉䅁㑁䑁䅑睍睁䑁䅁䅍睁䑁䅁䅁䵁䅉䅅䅁䕁䅁䅁睁䵁䅁䅁权剁杁䅁权剁䅁䅁权䙁䅁䅁允䅁䅁䅅䅁佁䉁䅑䅁㉁䑁䅙杍睁䑁䅁䅍睁䑁䅁䅍䅁䅁杷允䅁䅁䅑䅁䑁䅁䅷䅁䭁䅁䑑䅁䭁䅁䅯䅁䭁偁䈸䅁䉁䅁䅁允䅁䅁䅕䘫橐婰䕶樫䴸䅉䅅䅁䕁䅁䅁睁䵁䅁䅁权捁兂䅁权牂䅂䅁权㡂䅂䅁允䅁䅁䅅䅁䙁䉁愱䑚晶㥔⼰䍄䉁䅁䅁睁䅁䅁䅍䅄䅁䅁䅯元䅙䅁䅯杈䅙䅁䅅䅁䉁䅁䅁权祁杂䅁䍄䉁䅁䅁䅂䅁䅁䅍䅄䅁䅁䅯眹䅍䅁䅯䅂䅁䅁䅯眯䅅䅁䅅䅁䉁䅁䅁兂䅁䅁杂䤹畖兑杷允䅁䅁䅑䅁䑁䅁䅷䅁䭁䭁䍙䅁䭁䅁䅯䅁䭁䅁䅕䅁䉁䅁䅁允䅁䅁䅕⽺呤㘴橖䕗䵁䅉䅅䅁䕁䅁䅁睁䵁䅁䅁权煄兂䅁权䕁䅁䅁权ㅂ䅂䅁允䅁䅁䅅䅁䙁䅁䅁䅁啂祲䉎䍄䉁䅁䅁䅂䅁䅁䅍䅄䅁䅁䅯兪䅑䅁䅯睡䅑䅁䅯䅣䅑䅁䅅䅁䉁䅁䅁兂㑃潈牘払䝧䅑杷允䅁䅁䅑䅁䑁䅁䅷䅁䭁䩁䕫䅁䭁䝁䕳䅁䭁䡁䔸䅁䉁䅁䅁允䅁䅁䅕敫㠱穐敖䰫䴸䅉䅅䅁䕁䅁䅁睁䵁䅁䅁权偂兂䅁权䕁䅁䅁权䕃䅂䅁允䅁䅁䅅䅁䙁䅁䅁䅁敂汊䉤䍄䉁䅁䅁睁䅁䅁䅍䅄䅁䅁䅯元䅙䅁䅯䅊䅙䅁䅅䅁䉁䅁䅁权㥃元䅁䍄䉁䅁䅁睁䅁䅁䅍䅄䅁䅁䅯元䅙䅁䅯杊䅙䅁䅅䅁䉁䅁䅁杄䵁䅁䅁䅏㍁䍁䄴兎穁䅁䅁䍄䉁䅁䅁䅂䅁䅁䅍䅄䅁䅁䅯䄲䅍䅁䅯权䅁䅁䅯兂䅁䅁䅅䅁䉁䅁䅁兂剃堷⽷噎䤴䅑杷允䅁䅁䅑䅁䑁䅁䅷䅁䭁䡁䘴䅁䭁䉁䅅䅁䭁䡁䕫䅁䉁䅁䅁允䅁䅁䄴䅆䅁䑁䅅免㉁䑁䅫李祁䑁䅙䅏睁䅁䅁䍄䉁䅁䅁睁䅁䅁䅍䅄䅁䅁䅯䄴䅑䅁䅯䅇䅙䅁䅅䅁䉁䅁䅁权瑁杂䅁䍄䉁䅁䅁睁䅁䅁䅍䅄䅁䅁䅯睗䅕䅁䅯䅊䅙䅁䅅䅁䉁䅁䅁权流睂䅁䍄䉁䅁䅁䅂䅁䅁䅍䅄䅁䅁䅯杩䅉䅁䅯权䅁䅁䅯兂䅁䅁䅅䅁䉁䅁䅁兂㑃潈牘払䡧䅑杷允䅁䅁䅍䅁䑁䅁䅷䅁䭁佁䘸䅁䭁䉁䝧䅁䉁䅁䅁允䅁䅁䅯䅒䅙䅁杷允䅁䅁䅑䅁䑁䅁䅷䅁䭁偁䕁䅁䭁䉁䅅䅁䭁䡁䕙䅁䉁䅁䅁允䅁䅁䄴䅆䅁䑁䅅兎㉁䑁䅕䅏穁䑁䅁䅍睁䅁䅁䍄䉁䅁䅁䅂䅁䅁䅍䅄䅁䅁䅯睮䅕䅁䅯䅂䅁䅁䅯杦䅑䅁䅅䅁䉁䅁䅁兂䅁䅁䅁䉷摍兑杷允䅁䅁䅍䅁䑁䅁䅷䅁䭁乁䙫䅁䭁䍁䝑䅁䉁䅁䅁允䅁䅁䅯材䅫䅁杷允䅁䅁䅑䅁䑁䅁䅷䅁䭁䉁䘸䅁䭁䉁䅅䅁䭁䡁䕉䅁䉁䅁䅁允䅁䅁䄴杅䅁䑁䅙䅎ぁ䑁䅙䅍㕁䑁䅁睎䅁䅁杷允䅁䅁䅑䅁䑁䅁䅷䅁䭁䑁䙳䅁䭁䝁䕳䅁䭁䥁䕕䅁䉁䅁䅁允䅁䅁䅕呣䬰㘱睎呺䴸䅉䅅䅁䕁䅁䅁睁䵁䅁䅁权婂睁䅁权剁䅁䅁权䙁䅁䅁允䅁䅁䅅䅁佁䉁䅑䅁祁䑁䅑睎㉁䑁䅁䅍睁䑁䅁䅍䅁䅁杷允䅁䅁䅑䅁䑁䅁䅷䅁䭁偁䔸䅁䭁䝁䕳䅁䭁䡁䕣䅁䉁䅁䅁允䅁䅁䅕搵楁⼲⭬樰䴸䅉䅅䅁䕁䅁䅁睁䵁䅁䅁权䉁杂䅁权剁䅁䅁权䡄元䅁允䅁䅁䅅䅁佁䉁䅑䅁祁䑁䅉䅍㍁䑁䅉䅍穁䑁䅅䅍䅁䅁杷允䅁䅁䅑䅁䑁䅁䅷䅁䭁偁䕷䅁䭁䝁䕳䅁䭁䥁䕅䅁䉁䅁䅁允䅁䅁䅕⼲⭬牡へ吸䴸䅉䅅䅁䑁䅁䅁睁䵁䅁䅁权䉄兂䅁权慁杂䅁允䅁䅁䅅䅁䭁䕁䝁䅁䵁䅉䅅䅁䕁䅁䅁睁䵁䅁䅁权奄䅂䅁权䕁䅁䅁权⽂䅂䅁允䅁䅁䅅䅁䙁䅁䅁䅁䵄硧䉊䍄䉁䅁䅁䅂䅁䅁䅍䅄䅁䅁䅯儸䅑䅁䅯睡䅑䅁䅯䅥䅑䅁䅅䅁䉁䅁䅁兂㕁䵴㉨灶焯睐杷允䅁䅁䅍䅁䑁䅁䅷䅁䭁佁䙉䅁䭁䉁䝷䅁䉁䅁䅁允䅁䅁䅯睹䅙䅁杷允䅁䅁䅑䅁䑁䅁䅷䅁䭁䝁䍁䅁䭁䅁䅑䅁䭁偁䈸䅁䉁䅁䅁允䅁䅁䅕䅁䅁䥁ㅡ歘䵅䅉䅅䅁䑁䅁䅁睁䵁䅁䅁权⽁兂䅁权慁杂䅁允䅁䅁䅅䅁䭁䡁䝳䅁䵁䅉䅅䅁䕁䅁䅁睁䵁䅁䅁权あ兂䅁权牂䅂䅁权睂䅂䅁允䅁䅁䅅䅁䙁䩁婱婭婭捭⽫䍄䉁䅁䅁䅂䅁䅁䅍䅄䅁䅁䅯来䅉䅁䅯权䅁䅁䅯眯䅅䅁䅅䅁䉁䅁䅁兂扁㥌欰浂㡅䅑杷允䅁䅁䅍䅁䑁䅁䅷䅁䭁乁䙯䅁䭁䉁䝧䅁䉁䅁䅁允䅁䅁䅯䅒䅙䅁杷允䅁䅁䅑䅁䑁䅁䅷䅁䭁䱁䑧䅁䭁䅁䅑䅁䭁䅁䅕䅁䉁䅁䅁允䅁䅁䅕䅁䅁佁契ぎ䵅䅉䅅䅁䕁䅁䅁睁䵁䅁䅁权癄䅂䅁权䕁䅁䅁权㍂䅂䅁允䅁䅁䅅䅁䙁䅁䅁䅁䅁先䉂䍄䉁䅁䅁睁䅁䅁䅍䅄䅁䅁䅯朲䅕䅁䅯䅊䅙䅁䅅䅁䉁䅁䅁权㑃䅃䅁䍄䉁䅁䅁䅂䅁䅁䅍䅄䅁䅁䅯䄯䅑䅁䅯睡䅑䅁䅯杦䅑䅁䅅䅁䉁䅁䅁兂穁積積積牐睐杷允䅁䅁䅑䅁䑁䅁䅷䅁䭁䝁䙯䅁䭁䅁䅑䅁䭁䡁䕑䅁䉁䅁䅁允䅁䅁䅕䅁䅁䍁硨歄䵅䅉䅅䅁䕁䅁䅁睁䵁䅁䅁权奂杁䅁权剁䅁䅁权⽄允䅁允䅁䅁䅅䅁佁䉁䅑䅁ぁ䑁䅣䅍㕁䑁䅁䅍睁䑁䅁䅍䅁䅁杷允䅁䅁䅍䅁䑁䅁䅷䅁䭁佁䘴䅁䭁䉁䝧䅁䉁䅁䅁允䅁䅁䅯児䅙䅁杷允䅁䅁䅑䅁䑁䅁䅷䅁䭁䉁䈰䅁䭁䅁䅑䅁䭁䅁䅕䅁䉁䅁䅁允䅁䅁䅕䅁䅁䱧䙐䕧䵅䅉䅅䅁䕁䅁䅁睁䵁䅁䅁权䍄䅂䅁权䕁䅁䅁权䡄元䅁允䅁䅁䅅䅁䙁䅁䅁䅁䥂䉴䉒䍄䉁䅁䅁䅂䅁䅁䅍䅄䅁䅁䅯杅䅙䅁䅯䅂䅁䅁䅯入䅑䅁䅅䅁䉁䅁䅁兂䅁䅁䅁䍏䩧兑杷允䅁䅁䅍䅁䑁䅁䅷䅁䭁佁䘴䅁䭁䉁䝯䅁䉁䅁䅁允䅁䅁䅯児䅙䅁杷允䅁䅁䅑䅁䑁䅁䅷䅁䭁䙁䙕䅁䭁䅁䅑䅁䭁䡁䕯䅁䉁䅁䅁允䅁䅁䅕䅁䅁䅁摨ぉ䵅䅉䅅䅁䑁䅁䅁睁䵁䅁䅁权畄兂䅁权捁杂䅁允䅁䅁䅅䅁䭁䝁䡧䅁䵁䅉䅅䅁䕁䅁䅁睁䵁䅁䅁权婃兂䅁权䕁䅁䅁权䕃䅂䅁允䅁䅁䅅䅁䙁䅁䅁䅁权睱䉨䍄䉁䅁䅁睁䅁䅁䅍䅄䅁䅁䅯杋䅕䅁䅯杊䅙䅁䅅䅁䉁䅁䅁杄䵁䅁䅁兏硁䍁䄴杍㉁䅁䅁䍄䉁䅁䅁䅂䅁䅁䅍䅄䅁䅁䅯䅮䅕䅁䅯䅂䅁䅁䅯杤䅑䅁䅅䅁䉁䅁䅁兂䅁䅁䅁牘祣兑杷允䅁䅁䅑䅁䑁䅁䅷䅁䭁䉁䝕䅁䭁䝁䕳䅁䭁䝁䔸䅁䉁䅁䅁允䅁䅁䅕児塲㍯㥁樹䴸䅉䅅䅁䕁䅁䅁睁䵁䅁䅁权䩄允䅁权䭁䅁䅁权䕁杁䅁允䅁䅁䅅䅁䙁䍁睇浣剩儷䄱䍄䉁䅁䅁䅂䅁䅁䅍䅄䅁䅁䅯杵䅑䅁䅯䅂䅁䅁䅯睧䅑䅁䅅䅁䉁䅁䅁兂䅁䅁䅁䍯灧兑杷允䅁䅁䅑䅁䑁䅁䅷䅁䭁䩁䙁䅁䭁䅁䅑䅁䭁䥁䕁䅁䉁䅁䅁允䅁䅁䅕䅁䅁䝁⭔䕅䵅䅉䅅䅁䕁䅁䅁睁䵁䅁䅁权㙂兂䅁权䕁䅁䅁权睂䅂䅁允䅁䅁䅅䅁䙁䅁䅁䅁杄祯䉊䍄䉁䅁䅁䅂䅁䅁䅍䅄䅁䅁䅯杵䅍䅁䅯权䅁䅁䅯眯䅅䅁䅅䅁䉁䅁䅁兂䱄啯㉗⼸礳睐杷允䅁䅁䅑䅁䑁䅁䅷䅁䭁䩁䘴䅁䭁䝁䕳䅁䭁䥁䕉䅁䉁䅁䅁允䅁䅁䅕⽷潕䥘䌯扸䴸䅉䅅䅁䕁䅁䅁睁䵁䅁䅁权硄兂䅁权牂䅂䅁权㑂䅂䅁允䅁䅁䅅䅁䙁䉁癳匳䝑內䄹䍄䉁䅁䅁䅂䅁䅁䅍䅄䅁䅁䅯䅁䅕䅁䅯睡䅑䅁䅯督䅑䅁䅅䅁䉁䅁䅁兂乄䵺䵺䵺睺睐杷允䅁䅁䅍䅁䑁䅁䅷䅁䭁乁䙑䅁䭁䉁䝧䅁䉁䅁䅁允䅁䅁䅯䅒䅙䅁杷允䅁䅁䅑䅁䑁䅁䅷䅁䭁䙁䙉䅁䭁䝁䕳䅁䭁䡁䔴䅁䉁䅁䅁允䅁䅁䅕児塲㍯㥁樸䴸䅉䅅䅁䑁䅁䅁睁䵁䅁䅁权啄兂䅁权歁杂䅁允䅁䅁䅅䅁䭁䱁䨸䅁䵁䅉䅅䅁䕁䅁䅁睁䵁䅁䅁权乂䅁䅁权䭁䅁䅁权䙁䅁䅁允䅁䅁䅅䅁䙁乁楅⼲⭬椶䅬䍄䉁䅁䅁䅂䅁䅁䅍䅄䅁䅁䅯䅐䅕䅁䅯䅂䅁䅁䅯杤䅑䅁䅅䅁䉁䅁䅁兂䅁䅁䅁䝋䍕兑杷允䅁䅁䅑䅁䑁䅁䅷䅁䭁䵁䙷䅁䭁䝁䕳䅁䭁䥁䕉䅁䉁䅁䅁允䅁䅁䅯睒䅁䅁杷允䅁䅁䅑䅁䑁䅁䅷䅁䭁乁䘸䅁䭁䅁䅑䅁䭁䥁䕑䅁䉁䅁䅁允䅁䅁䅕䅁䅁䵁㕁䕂䵅䅉䅅䅁䑁䅁䅁睁䵁䅁䅁权ㅂ兂䅁权慁杂䅁允䅁䅁䅅䅁䭁䑁䜰䅁䵁䅉䅅䅁䕁䅁䅁睁䵁䅁䅁权䡄睁䅁权䭁䅁䅁权䙁䅁䅁允䅁䅁䅅䅁䙁佁汏㡭村偳⽉䍄䉁䅁䅁睁䅁䅁䅍䅄䅁䅁䅯䅸䅕䅁䅯䅇䅙䅁䅅䅁䉁䅁䅁权㡂杂䅁䍄䉁䅁䅁䅂䅁䅁䅍䅄䅁䅁䅯䅚䅕䅁䅯睡䅑䅁䅯杧䅑䅁䅅䅁䉁䅁䅁兂療潅䅐煹灈睶杷允䅁䅁䅍䅁䑁䅁䅷䅁䭁䵁䙑䅁䭁䍁䝑䅁䉁䅁䅁允䅁䅁䅯具䅫䅁杷允䅁䅁䅍䅁䑁䅁䅷䅁䭁䙁䙅䅁䭁䍁䝑䅁䉁䅁䅁允䅁䅁䅯其䅧䅁杷允䅁䅁䅑䅁䑁䅁䅷䅁䭁佁䕅䅁䭁䝁䕳䅁䭁䝁䔰䅁䉁䅁䅁允䅁䅁䅕䘫橐婰䕶ぁ䵁䅉䅅䅁䕁䅁䅁睁䵁䅁䅁权噃兂䅁权牂䅂䅁权㕂䅂䅁允䅁䅁䅅䅁䙁䱁䩰䅄牉硂䅐䍄䉁䅁䅁䅂䅁䅁䅍䅄䅁䅁䅯眱䅑䅁䅯䅂䅁䅁䅯兣䅑䅁䅅䅁䉁䅁䅁兂䅁䅁䅁䭎水兑杷允䅁䅁䅑䅁䑁䅁䅷䅁䭁䭁䙣䅁䭁䝁䕳䅁䭁䡁䕳䅁䉁䅁䅁允䅁䅁䅕扏䥔牤昶橵䴸䅉䅅䅁䕁䅁䅁睁䵁䅁䅁权汁兂䅁权晁杂䅁权杁杂䅁允䅁䅁䅅䅁䭁䭁䡉䅁䵁䅉䅅䅁䕁䅁䅁睁䵁䅁䅁权䑁杂䅁权牂䅂䅁权⭂䅂䅁允䅁䅁䅅䅁䙁偁潙䥘䌯改⽁䍄䉁䅁䅁睁䅁䅁䅍䅄䅁䅁䅯朹䅑䅁䅯杇䅙䅁䅅䅁䉁䅁䅁权扁杂䅁䍄䉁䅁䅁䅂䅁䅁䅍䅄䅁䅁䅯兹䅑䅁䅯䅂䅁䅁䅯全䅑䅁䅅䅁䉁䅁䅁兂䅁䅁䅁偣塷兑杷允䅁䅁䅑䅁䑁䅁䅷䅁䭁䅁䝍䅁䭁䝁䕳䅁䭁䡁䕍䅁䉁䅁䅁允䅁䅁䅕扏䥔牤昶橭䴸䅉䅅䅁䕁䅁䅁睁䵁䅁䅁权祂杁䅁权剁䅁䅁权⽄允䅁允䅁䅁䅅䅁佁䉁䅑䅁硁䑁䅫睍睁䑁䅑杍睁䑁䅁䅍䅁䅁杷允䅁䅁䅑䅁䑁䅁䅷䅁䭁乁䔰䅁䭁䅁䅑䅁䭁䡁䕑䅁䉁䅁䅁允䅁䅁䅕䅁䅁䑁千䕉䵅䅉䅅䅁䑁䅁䅁睁䵁䅁䅁权㉄䅂䅁权歁杂䅁允䅁䅁䅅䅁䭁䵁䩉䅁䵁䅉䅅䅁䕁䅁䅁睁䵁䅁䅁权㙄允䅁权剁䅁䅁权䙁䅁䅁允䅁䅁䅅䅁佁䉁䅙䅁硁䑁䅁免ㅁ䑁䅣睎㉁䑁䅙兏㍁䅁䅁䍄䉁䅁䅁䅂䅁䅁䅍䅄䅁䅁䅯光䅕䅁䅯䅂䅁䅁䅯杧䅑䅁䅅䅁䉁䅁䅁兂䅁䅁䅁扫㐰兑杷允䅁䅁䅍䅁䑁䅁䅷䅁䭁偁䕙䅁䭁䍁䝙䅁䉁䅁䅁允䅁䅁䄴䅄䅁䑁䅧杍畁䑁䅧杍䅁䅁杷允䅁䅁䅑䅁䑁䅁䅷䅁䭁䝁䙅䅁䭁䉁䅅䅁䭁䡁䕫䅁䉁䅁䅁允䅁䅁䄴杅䅁䑁䅣兏ㅁ䑁䅉睍穁䑁䅉睎䅁䅁杷允䅁䅁䅑䅁䑁䅁䅷䅁䭁䭁䐸䅁䭁䉁䅅䅁䭁偁䈸䅁䉁䅁䅁允䅁䅁䅯睚䅉䅁杷允䅁䅁䅍䅁䑁䅁䅷䅁䭁佁䔰䅁䭁䉁䝧䅁䉁䅁䅁允䅁䅁䅯児䅙䅁杷允䅁䅁䅑䅁䑁䅁䅷䅁䭁䵁䍯䅁䭁䅁䅑䅁䭁偁䈸䅁䉁䅁䅁允䅁䅁䅕䅁䅁佷协ざ䵅䅉䅅䅁䕁䅁䅁睁䵁䅁䅁权浄䅂䅁权䕁䅁䅁权㉂䅂䅁允䅁䅁䅅䅁䙁䅁䅁䅁奄硩䉒䍄䉁䅁䅁䅂䅁䅁䅍䅄䅁䅁䅯杴䅍䅁䅯䅂䅁䅁䅯眯䅅䅁䅅䅁䉁䅁䅁兂䅁䅁䅁杍橴兑杷允䅁䅁䅍䅁䑁䅁䅷䅁䭁佁䔰䅁䭁䍁䝑䅁䉁䅁䅁允䅁䅁䅯䅅䅑䅁杷允䅁䅁䅑䅁䑁䅁䅷䅁䭁䍁䑣䅁䭁䅁䅯䅁䭁偁䈸䅁䉁䅁䅁允䅁䅁䅕牘䩰䅄牉あ䵁䅉䅅䅁䕁䅁䅁睁䵁䅁䅁权煁兂䅁权牂䅂䅁权㡂䅂䅁允䅁䅁䅅䅁䙁䉁䘫ㄶ㑇癈⼰䍄䉁䅁䅁睁䅁䅁䅍䅄䅁䅁䅯眯䅕䅁䅯䅇䅙䅁䅅䅁䉁䅁䅁权㡂杂䅁䍄䉁䅁䅁䅂䅁䅁䅍䅄䅁䅁䅯杷䅑䅁䅯䅂䅁䅁䅯入䅑䅁䅅䅁䉁䅁䅁兂䅁䅁䅁䰹剙兑杷允䅁䅁䅑䅁䑁䅁䅷䅁䭁偁䘸䅁䭁䉁䜸䅁䭁䍁䝁䅁䉁䅁䅁允䅁䅁䅯䅷䅧䅁杷允䅁䅁䅍䅁䑁䅁䅷䅁䭁偁䘸䅁䭁䍁䝑䅁䉁䅁䅁允䅁䅁䅯睷䅫䅁杷允䅁䅁䅑䅁䑁䅁䅷䅁䭁䭁䅁䅁䭁䉁䅅䅁䭁䅁䅕䅁䉁䅁䅁允䅁䅁䄴䅆䅁䑁䅙免㑁䑁䅅兏㕁䑁䅁䅍睁䅁䅁䍄䉁䅁䅁䅂䅁䅁䅍䅄䅁䅁䅯杪䅑䅁䅯睡䅑䅁䅯䅤䅑䅁䅅䅁䉁䅁䅁兂䥂場啯歲硦睐杷允䅁䅁䅍䅁䑁䅁䅷䅁䭁偁䘸䅁䭁䍁䝙䅁䉁䅁䅁允䅁䅁䄴䅄䅁䑁䅧兏畁䑁䅕兏䅁䅁杷允䅁䅁䅑䅁䑁䅁䅷䅁䭁䩁䍣䅁䭁䉁䅅䅁䭁䅁䅕䅁䉁䅁䅁允䅁䅁䄴䅆䅁䑁䅑兎㑁䑁䅁䅍睁䑁䅁䅍睁䅁䅁䍄䉁䅁䅁䅂䅁䅁䅍䅄䅁䅁䅯䅑䅕䅁䅯睡䅑䅁䅯內䅑䅁䅅䅁䉁䅁䅁兂瑂⼵灵搸乌睐杷允䅁䅁䅑䅁䑁䅁䅷䅁䭁佁䘴䅁䭁䝁䕳䅁䭁䝁䔰䅁䉁䅁䅁允䅁䅁䅕報灪橊䥅樯䴸䅉䅅䅁䕁䅁䅁睁䵁䅁䅁权䱁允䅁权䉁杁䅁权䍁杁䅁允䅁䅁䅅䅁䙁䩁呥㍱䥐⭩䅎䍄䉁䅁䅁䅂䅁䅁䅍䅄䅁䅁䅯䅔䅕䅁䅯睡䅑䅁䅯睢䅑䅁䅅䅁䉁䅁䅁兂桄桥畓⭒䵅䅑杷允䅁䅁䅑䅁䑁䅁䅷䅁䭁䑁䍅䅁䭁䅁䅯䅁䭁䅁䅕䅁䉁䅁䅁允䅁䅁䅕琯㑒匶硙䐵䴸䅉䅅䅁䕁䅁䅁睁䵁䅁䅁权㍂兂䅁权䕁䅁䅁权䕃䅂䅁允䅁䅁䅅䅁䙁䅁䅁䅁杁低䅰䍄䉁䅁䅁䅂䅁䅁䅍䅄䅁䅁䅯杙䅍䅁䅯䅂䅁䅁䅯眯䅅䅁䅅䅁䉁䅁䅁兂䅁䅁权祵歴兑杷允䅁䅁䅑䅁䑁䅁䅷䅁䭁䭁䙷䅁䭁䝁䕳䅁䭁䡁䕳䅁䉁䅁䅁允䅁䅁䅕㘱睎児塲稯䴸䅉䅅䅁䑁䅁䅁睁䵁䅁䅁权塂兂䅁权慁杂䅁允䅁䅁䅅䅁䭁䉁䝳䅁䵁䅉䅅䅁䕁䅁䅁睁䵁䅁䅁权潁杁䅁权䭁䅁䅁权⽄允䅁允䅁䅁䅅䅁䙁䵁䴳䵺䵺䍺䅒䍄䉁䅁䅁䅂䅁䅁䅍䅄䅁䅁䅯兹䅑䅁䅯睡䅑䅁䅯睦䅑䅁䅅䅁䉁䅁䅁兂㉄䙋偹癷奘睐杷允䅁䅁䅍䅁䑁䅁䅷䅁䭁䵁䙅䅁䭁䉁䜴䅁䉁䅁䅁允䅁䅁䅯睫䅙䅁杷允䅁䅁䅑䅁䑁䅁䅷䅁䭁偁䕁䅁䭁䝁䕳䅁䭁䥁䕕䅁䉁䅁䅁允䅁䅁䅕楁䡵瑆佮稴䴸䅉䅅䅁䑁䅁䅁睁䵁䅁䅁权慃兂䅁权奁杂䅁允䅁䅁䅅䅁䭁䡁䝷䅁䵁䅉䅅䅁䕁䅁䅁睁䵁䅁䅁权ぃ䅂䅁权䕁䅁䅁权㕂䅂䅁允䅁䅁䅅䅁䙁䅁䅁䅁杁剈䈱䍄䉁䅁䅁䅂䅁䅁䅍䅄䅁䅁䅯䄲䅑䅁䅯睡䅑䅁䅯睥䅑䅁䅅䅁䉁䅁䅁兂慃婭婭婭灮睐杷允䅁䅁䅍䅁䑁䅁䅷䅁䭁䩁䙯䅁䭁䉁䝷䅁䉁䅁䅁允䅁䅁䅯兗䅙䅁杷允䅁䅁䅑䅁䑁䅁䅷䅁䭁䵁䔰䅁䭁䉁䅅䅁䭁䡁䔴䅁䉁䅁䅁允䅁䅁䄴杅䅁䑁䅙杍㉁䑁䅫兎睁䑁䅁䅍䅁䅁杷允䅁䅁䅑䅁䑁䅁䅷䅁䭁䅁䘴䅁䭁䝁䕳䅁䭁䡁䕑䅁䉁䅁䅁允䅁䅁䅕硥畓⭒㙆䐷䴸䅉䅅䅁䕁䅁䅁睁䵁䅁䅁权䩄兂䅁权牂䅂䅁权㍂䅂䅁允䅁䅁䅅䅁䙁䍁捬㡪ㅌ䅋䅒䍄䉁䅁䅁䅂䅁䅁䅍䅄䅁䅁䅯眱䅕䅁䅯䅂䅁䅁䅯督䅑䅁䅅䅁䉁䅁䅁兂䅁䅁䅁䡅浯兑杷允䅁䅁䅍䅁䑁䅁䅷䅁䭁䩁䙯䅁䭁䉁䜴䅁䉁䅁䅁允䅁䅁䅯杇䅣䅁杷允䅁䅁䅑䅁䑁䅁䅷䅁䭁䕁䅑䅁䭁䅁䍅䅁䭁䅁䍉䅁䉁䅁䅁允䅁䅁䅕摯稹㉭ㅪぎ䵅䅉䅅䅁䕁䅁䅁睁䵁䅁䅁权呃䅂䅁权䕁䅁䅁权䕃䅂䅁允䅁䅁䅅䅁䙁䅁䅁䅁䥃楐䉚䍄䉁䅁䅁䅂䅁䅁䅍䅄䅁䅁䅯兴䅉䅁䅯权䅁䅁䅯眯䅅䅁䅅䅁䉁䅁䅁兂㥁瑃橥䑣昰䅑杷允䅁䅁䅑䅁䑁䅁䅷䅁䭁䕁䍁䅁䭁䅁䅑䅁䭁䅁䅕䅁䉁䅁䅁允䅁䅁䅕䅁䅁䅧䝳歒䵅䅉䅅䅁䕁䅁䅁睁䵁䅁䅁权灃䅂䅁权剁䅁䅁权㙂䅂䅁允䅁䅁䅅䅁佁䉁䅉䅁穁䑁䅕睎睁䑁䅁䅍睁䑁䅁䅁䵁䅉䅅䅁䕁䅁䅁睁䵁䅁䅁权䝂兂䅁权剁䅁䅁权硂䅂䅁允䅁䅁䅅䅁佁䉁䅉䅁ㅁ䑁䅧䅍穁䑁䅁免硁䑁䅕䅁䵁䅉䅅䅁䕁䅁䅁睁䵁䅁䅁权十兂䅁权牂䅂䅁权⽂䅂䅁允䅁䅁䅅䅁䙁䑁積積積㡍⽍䍄䉁䅁䅁睁䅁䅁䅍䅄䅁䅁䅯䄷䅑䅁䅯杇䅙䅁䅅䅁䉁䅁䅁权乄杂䅁䍄䉁䅁䅁䅂䅁䅁䅍䅄䅁䅁䅯睩䅕䅁䅯充䅁䅁䅯兢䅑䅁䅅䅁䉁䅁䅁杄十䅁䅁兎睁䑁䅑杍㕁䑁䅁䅍睁䅁䅁䍄䉁䅁䅁䅂䅁䅁䅍䅄䅁䅁䅯杆䅙䅁䅯充䅁䅁䅯睦䅑䅁䅅䅁䉁䅁䅁杄啁䅁䅁免祁䑁䅁䅍㉁䑁䅧免㍁䑁䅙䅁䵁䅉䅅䅁䕁䅁䅁睁䵁䅁䅁权慄䅂䅁权牂䅂䅁权⭂䅂䅁允䅁䅁䅅䅁䙁䝁㡱䩤奍佂⽱䍄䉁䅁䅁䅂䅁䅁䅍䅄䅁䅁䅯䅹䅍䅁䅯充䅁䅁䅯兂䅁䅁䅅䅁䉁䅁䅁杄坁䅁䅁杍祁䑁䅍䅎睁䑁䅁䅍睁䑁䅁䅍䅁䅁杷允䅁䅁䅑䅁䑁䅁䅷䅁䭁䩁䕉䅁䭁䉁䅅䅁䭁䡁䔰䅁䉁䅁䅁允䅁䅁䄴䅆䅁䑁䅉免穁䑁䅍兏㍁䑁䅁䅍睁䅁䅁䍄䉁䅁䅁䅂䅁䅁䅍䅄䅁䅁䅯䅹䅕䅁䅯睡䅑䅁䅯兢䅑䅁䅅䅁䉁䅁䅁兂䑃䵷桱扒䅙䅷杷允䅁䅁䅑䅁䑁䅁䅷䅁䭁佁䕉䅁䭁䅁䅑䅁䭁䥁䕉䅁䉁䅁䅁允䅁䅁䅕䅁䅁䍁婨䕉䵅䅉䅅䅁䕁䅁䅁睁䵁䅁䅁权穄䅂䅁权牂䅂䅁权㉂䅂䅁允䅁䅁䅅䅁䙁䅁琴灳瘳⭰⼴䍄䉁䅁䅁䅂䅁䅁䅍䅄䅁䅁䅯兌䅕䅁䅯䅂䅁䅁䅯入䅑䅁䅅䅁䉁䅁䅁兂䅁䅁䅁伴堰兑杷允䅁䅁䅍䅁䑁䅁䅷䅁䭁佁䕷䅁䭁䍁䝑䅁䉁䅁䅁允䅁䅁䅯典䅫䅁杷允䅁䅁䅍䅁䑁䅁䅷䅁䭁䵁䕅䅁䭁䉁䝧䅁䉁䅁䅁允䅁䅁䅯䅒䅙䅁杷允䅁䅁䅑䅁䑁䅁䅷䅁䭁䝁䙳䅁䭁䝁䕳䅁䭁䡁䕍䅁䉁䅁䅁允䅁䅁䅕⼵灵搸乊樯䴸䅉䅅䅁䕁䅁䅁睁䵁䅁䅁权扁睁䅁权䭁䅁䅁权䙁䅁䅁允䅁䅁䅅䅁䙁䡁⼰噎㘶剓䅂䍄䉁䅁䅁䅂䅁䅁䅍䅄䅁䅁䅯末䅑䅁䅯充䅁䅁䅯䅤䅑䅁䅅䅁䉁䅁䅁杄啁䅁䅁免ぁ䑁䅧睎ぁ䑁䅁䅍睁䑁䅁䅁䵁䅉䅅䅁䑁䅁䅁睁䵁䅁䅁权䉄䅂䅁权捁杂䅁允䅁䅁䅅䅁䭁䍁䝯䅁䵁䅉䅅䅁䕁䅁䅁睁䵁䅁䅁权潄杁䅁权䭁䅁䅁权䙁䅁䅁允䅁䅁䅅䅁䙁䭁硲欰椱䅅䅨䍄䉁䅁䅁䅂䅁䅁䅍䅄䅁䅁䅯兲䅑䅁䅯睡䅑䅁䅯杦䅑䅁䅅䅁䉁䅁䅁兂慃婭婭婭婮睐杷允䅁䅁䅑䅁䑁䅁䅷䅁䭁䅁䙯䅁䭁䝁䕳䅁䭁䡁䕧䅁䉁䅁䅁允䅁䅁䅕㡪ㅌ䙋偷歅䵁䅉䅅䅁䕁䅁䅁睁䵁䅁䅁权敄兂䅁权牂䅂䅁权㥂䅂䅁允䅁䅁䅅䅁䙁䭁睒児塲⭯⽃䍄䉁䅁䅁䅂䅁䅁䅍䅄䅁䅁䅯眳䅕䅁䅯充䅁䅁䅯睸䅫䅁䅅䅁䉁䅁䅁杄啁䅁䅁杍祁䑁䅫免㉁䑁䅫䅍睁䑁䅁䅁䵁䅉䅅䅁䑁䅁䅁睁䵁䅁䅁权䉄䅂䅁权敁杂䅁允䅁䅁䅅䅁䭁䱁䡫䅁䵁䅉䅅䅁䕁䅁䅁睁䵁䅁䅁权䱃兂䅁权䕁䅁䅁权㝂䅂䅁允䅁䅁䅅䅁䙁䅁䅁䅁捃協䉰䍄䉁䅁䅁䅂䅁䅁䅍䅄䅁䅁䅯朱䅕䅁䅯䅂䅁䅁䅯兤䅑䅁䅅䅁䉁䅁䅁兂䅁䅁䅁㙘㡫兑杷允䅁䅁䅑䅁䑁䅁䅷䅁䭁䡁䍳䅁䭁䅁䅯䅁䭁䅁䅕䅁䉁䅁䅁允䅁䅁䅕䘷㑇潈牘え䵁䅉䅅䅁䑁䅁䅁睁䵁䅁䅁权䅁杂䅁权敁杂䅁允䅁䅁䅅䅁䭁䉁䡑䅁䵁䅉䅅䅁䕁䅁䅁睁䵁䅁䅁权獃䅂䅁权牂䅂䅁权䡄元䅁允䅁䅁䅅䅁䙁佁㙆䭆䠵搴⽯䍄䉁䅁䅁睁䅁䅁䅍䅄䅁䅁䅯睯䅕䅁䅯䅈䅙䅁䅅䅁䉁䅁䅁权楂杂䅁䍄䉁䅁䅁䅂䅁䅁䅍䅄䅁䅁䅯杣䅕䅁䅯充䅁䅁䅯来䅑䅁䅅䅁䉁䅁䅁杄啁䅁䅁杍㑁䑁䅧䅍睁䑁䅁䅍睁䑁䅁䅁䵁䅉䅅䅁䕁䅁䅁睁䵁䅁䅁权捃兂䅁权剁䅁䅁权硂䅂䅁允䅁䅁䅅䅁佁䉁䅑䅁硁䑁䅁李㕁䑁䅁䅍睁䑁䅁䅍䅁䅁杷允䅁䅁䅑䅁䑁䅁䅷䅁䭁䑁䙉䅁䭁䅁䅑䅁䭁䡁䔰䅁䉁䅁䅁允䅁䅁䅕䅁䅁佁䉨啃䵅䅉䅅䅁䕁䅁䅁睁䵁䅁䅁权䱁杂䅁权䕁䅁䅁权療䅂䅁允䅁䅁䅅䅁䙁䅁䅁䅁兄睥䈹䍄䉁䅁䅁䅂䅁䅁䅍䅄䅁䅁䅯睯䅕䅁䅯睈䅙䅁䅯䅉䅙䅁䅅䅁䉁䅁䅁权䵂杂䅁䍄䉁䅁䅁睁䅁䅁䅍䅄䅁䅁䅯眯䅑䅁䅯杇䅙䅁䅅䅁䉁䅁䅁权䑄杂䅁䍄䉁䅁䅁睁䅁䅁䅍䅄䅁䅁䅯眯䅑䅁䅯䅊䅙䅁䅅䅁䉁䅁䅁权䝄䅃䅁䍄䉁䅁䅁䅂䅁䅁䅍䅄䅁䅁䅯杂䅙䅁䅯睡䅑䅁䅯睦䅑䅁䅅䅁䉁䅁䅁兂䍁㑋坣挲㌶睶杷允䅁䅁䅑䅁䑁䅁䅷䅁䭁䥁䔰䅁䭁䉁䅅䅁䭁䡁䕙䅁䉁䅁䅁允䅁䅁䄴杅䅁䑁䅍睎㑁䑁䅁䅍睁䑁䅁䅍䅁䅁杷允䅁䅁䅑䅁䑁䅁䅷䅁䭁乁䕳䅁䭁䅁䅑䅁䭁䵁䩣䅁䉁䅁䅁允䅁䅁䅕䅁䅁䑁呃歃䵅䅉䅅䅁䕁䅁䅁睁䵁䅁䅁权㍃䅂䅁权牂䅂䅁权䙃䅂䅁允䅁䅁䅅䅁䙁䡁㥅瑃橥偣⽕䍄䉁䅁䅁睁䅁䅁䅍䅄䅁䅁䅯睁䅙䅁䅯杇䅙䅁䅅䅁䉁䅁䅁权乄杂䅁䍄䉁䅁䅁睁䅁䅁䅍䅄䅁䅁䅯儶䅑䅁䅯䅈䅙䅁䅅䅁䉁䅁䅁权䩄䅃䅁䍄䉁䅁䅁睁䅁䅁䅍䅄䅁䅁䅯儶䅑䅁䅯杈䅙䅁䅅䅁䉁䅁䅁权䩄䅃䅁䍄䉁䅁䅁䅂䅁䅁䅍䅄䅁䅁䅯兒䅁䅁䅯充䅁䅁䅯兂䅁䅁䅅䅁䉁䅁䅁杄坁䅁䅁免祁䑁䅫䅍睁䑁䅁䅍睁䑁䅁䅍䅁䅁杷允䅁䅁䅑䅁䑁䅁䅷䅁䭁䝁䙳䅁䭁䝁䕳䅁䭁䵁䩣䅁䉁䅁䅁允䅁䅁䅕匳䝑婧䑖䵄䵁䅉䅅䅁䕁䅁䅁睁䵁䅁䅁权晁杁䅁权剁䅁䅁权⽄允䅁允䅁䅁䅅䅁佁䉁䅑䅁硁䑁䅙䅍ぁ䑁䅙睎睁䑁䅁䅍䅁䅁杷允䅁䅁䅑䅁䑁䅁䅷䅁䭁乁䅉䅁䭁䉁䅅䅁䭁䅁䍑䅁䉁䅁䅁允䅁䅁䄴䅆䅁䑁䅣睍㉁䑁䅧䅍睁䑁䅁䅍睁䅁䅁䍄䉁䅁䅁䅂䅁䅁䅍䅄䅁䅁䅯杤䅉䅁䅯充䅁䅁䅯眯䅅䅁䅅䅁䉁䅁䅁杄十䅁䅁䅏㑁䑁䅍䅍睁䑁䅁䅍睁䅁䅁䍄䉁䅁䅁䅂䅁䅁䅍䅄䅁䅁䅯䅣䅅䅁䅯允䅉䅁䅯兂䅉䅁䅅䅁䉁䅁䅁兂呃煸乲湚慍兑杷允䅁䅁䅑䅁䑁䅁䅷䅁䭁䵁䍑䅁䭁䅁䅯䅁䭁䅁䅕䅁䉁䅁䅁允䅁䅁䅕浑汄䌰扌䕆䵁䅉䅅䅁䕁䅁䅁睁䵁䅁䅁权桄兂䅁权䕁䅁䅁权療䅂䅁允䅁䅁䅅䅁䙁䅁䅁䥁乂䕔䉎䍄䉁䅁䅁䅂䅁䅁䅍䅄䅁䅁䅯睸䅕䅁䅯䅂䅁䅁䅯来䅑䅁䅅䅁䉁䅁䅁兂䅁䅁䅁䥷敯兑杷允䅁䅁䅑䅁䑁䅁䅷䅁䭁乁䙧䅁䭁䝁䕳䅁䭁䡁䕑䅁䉁䅁䅁允䅁䅁䅕噋偹癷潕䐷䴸䅉䅅䅁䕁䅁䅁睁䵁䅁䅁权卄允䅁权䉁杁䅁权䍁杁䅁允䅁䅁䅅䅁䙁乁䬯䕔䍨摴䅨䍄䉁䅁䅁䅂䅁䅁䅍䅄䅁䅁䅯免䅍䅁䅯䅂䅁䅁䅯眯䅅䅁䅅䅁䉁䅁䅁兂䅁䅁䅁瑧⽆兑杷允䅁䅁䅑䅁䑁䅁䅷䅁䭁䕁䑉䅁䭁䅁䅯䅁䭁䅁䅕䅁䉁䅁䅁允䅁䅁䅕㉩湺㘫确樶䴸䅉䅅䅁䕁䅁䅁睁䵁䅁䅁权婄兂䅁权牂䅂䅁权㍂䅂䅁允䅁䅁䅅䅁䙁䝁㡱䩤奍䱂⽙䍄䉁䅁䅁䅂䅁䅁䅍䅄䅁䅁䅯睉䅕䅁䅯充䅁䅁䅯杤䅑䅁䅅䅁䉁䅁䅁杄啁䅁䅁睍硁䑁䅙䅏㑁䑁䅑兎㉁䑁䅣䅁䵁䅉䅅䅁䕁䅁䅁睁䵁䅁䅁权瑁睁䅁权䕁䅁䅁权䙁䅁䅁允䅁䅁䅅䅁䙁䅁䅁䅁硄漲䉂䍄䉁䅁䅁䅂䅁䅁䅍䅄䅁䅁䅯䅱䅑䅁䅯䅂䅁䅁䅯兦䅑䅁䅅䅁䉁䅁䅁兂䅁䅁䅁呱渹兑杷允䅁䅁䅑䅁䑁䅁䅷䅁䭁䉁䝙䅁䭁䉁䅅䅁䭁䡁䕯䅁䉁䅁䅁允䅁䅁䄴䅆䅁䑁䅉免㍁䑁䅍䅏㑁䑁䅫䅍㑁䅁䅁䍄䉁䅁䅁䅂䅁䅁䅍䅄䅁䅁䅯䅅䅑䅁䅯睡䅑䅁䅯兢䅑䅁䅅䅁䉁䅁䅁权湂杁䅁䍄䉁䅁䅁䅂䅁䅁䅍䅄䅁䅁䅯䅢䅁䅁䅯䅂䅁䅁䅯兂䅁䅁䅅䅁䉁䅁䅁兂䅁䅁䅃兢㍂兑杷允䅁䅁䅑䅁䑁䅁䅷䅁䭁䵁䥳䅁䭁䝁䕳䅁䭁䡁䕅䅁䉁䅁䅁允䅁䅁䅕䬯确欰椱䱫䴸䅉䅅䅁䕁䅁䅁睁䵁䅁䅁权汄杁䅁权䭁䅁䅁权⽄允䅁允䅁䅁䅅䅁䙁䕁㍷啩杆儵䅊䍄䉁䅁䅁䅂䅁䅁䅍䅄䅁䅁䅯䅎䅕䅁䅯充䅁䅁䅯䅦䅑䅁䅅䅁䉁䅁䅁杄啁䅁䅁免㍁䑁䅉䅍睁䑁䅧睍ㅁ䑁䅅䅁䵁䅉䅅䅁䕁䅁䅁睁䵁䅁䅁权䅂兂䅁权牂䅂䅁权⽂䅂䅁允䅁䅁䅅䅁䙁䱁䩰䅄牉㥨⽡䍄䉁䅁䅁䅂䅁䅁䅍䅄䅁䅁䅯杙䅕䅁䅯睡䅑䅁䅯䅦䅑䅁䅅䅁䉁䅁䅁兂㍁啩杆搵䉁䅑杷允䅁䅁䅑䅁䑁䅁䅷䅁䭁䱁䍯䅁䭁䅁䅑䅁䭁偁䈸䅁䉁䅁䅁允䅁䅁䅕䅁䅁䅁伫䕢䵅䅉䅅䅁䕁䅁䅁睁䵁䅁䅁权摂兂䅁权䕁䅁䅁权㥂䅂䅁允䅁䅁䅅䅁䙁䅁䅁䅁䕄橱䉎䍄䉁䅁䅁䅂䅁䅁䅍䅄䅁䅁䅯兗䅕䅁䅯充䅁䅁䅯来䅑䅁䅅䅁䉁䅁䅁杄啁䅁䅁免ㅁ䑁䅉李睁䑁䅁䅍睁䑁䅁䅁䵁䅉䅅䅁䕁䅁䅁睁䵁䅁䅁权䥄䅂䅁权剁䅁䅁权あ䅂䅁允䅁䅁䅅䅁佁䉁䅑䅁穁䑁䅉睍穁䑁䅉䅏硁䑁䅙兎䅁䅁杷允䅁䅁䅑䅁䑁䅁䅷䅁䭁䉁䙣䅁䭁䝁䕳䅁䭁䡁䕅䅁䉁䅁䅁允䅁䅁䅕婤奍䙂余啃䵁䅉䅅䅁䕁䅁䅁睁䵁䅁䅁权摂兂䅁权剁䅁䅁权㉂䅂䅁允䅁䅁䅅䅁佁䉁䅑䅁㍁䑁䅙䅎㉁䑁䅁䅍睁䑁䅁䅍䅁䅁杷允䅁䅁䅑䅁䑁䅁䅷䅁䭁䑁䑁䅁䭁䅁䅑䅁䭁䅁䅕䅁䉁䅁䅁允䅁䅁䅕䅁䅁䙁㥍䕕䵅䅉䅅䅁䕁䅁䅁睁䵁䅁䅁权硄睁䅁权剁䅁䅁权䙁䅁䅁允䅁䅁䅅䅁佁䉁䅑䅁祁䑁䅁免ぁ䑁䅁䅍睁䑁䅁䅍䅁䅁杷允䅁䅁䅑䅁䑁䅁䅷䅁䭁䩁䙕䅁䭁䅁䅑䅁䭁䡁䕧䅁䉁䅁䅁允䅁䅁䅕䅁䅁䩁兒ぇ䵅䅉䅅䅁䕁䅁䅁睁䵁䅁䅁权潃兂䅁权䕁䅁䅁权あ䅂䅁允䅁䅁䅅䅁䙁䅁䅁䅁元偘䅨䍄䉁䅁䅁䅂䅁䅁䅍䅄䅁䅁䅯䅬䅕䅁䅯䅂䅁䅁䅯睦䅑䅁䅅䅁䉁䅁䅁兂䅁䅁䅁䅇䩙兑杷允䅁䅁䅑䅁䑁䅁䅷䅁䭁䭁䙙䅁䭁䉁䅅䅁䭁䡁䕍䅁䉁䅁䅁允䅁䅁䄴䅆䅁䑁䅅李睁䑁䅁杍㉁䑁䅁䅍睁䅁䅁䍄䉁䅁䅁䅂䅁䅁䅍䅄䅁䅁䅯杹䅉䅁䅯权䅁䅁䅯兂䅁䅁䅅䅁䉁䅁䅁兂啁歲桦桥浑䅑杷允䅁䅁䅑䅁䑁䅁䅷䅁䭁䝁䙳䅁䭁䅁䅑䅁䭁䡁䔰䅁䉁䅁䅁允䅁䅁䅕䅁䅁䩁㙏啙䵅䅉䅅䅁䕁䅁䅁睁䵁䅁䅁权瑂兂䅁权剁䅁䅁权㕂䅂䅁允䅁䅁䅅䅁佁䉁䅑䅁硁䑁䅕兎㕁䑁䅍杍祁䑁䅙杍䅁䅁杷允䅁䅁䅑䅁䑁䅁䅷䅁䭁佁䌰䅁䭁䉁䅅䅁䭁偁䈸䅁䉁䅁䅁允䅁䅁䄴䅆䅁䑁䅉免㍁䑁䅍䅍睁䑁䅁䅍睁䅁䅁䍄䉁䅁䅁䅂䅁䅁䅍䅄䅁䅁䅯兖䅕䅁䅯睡䅑䅁䅯杣䅑䅁䅅䅁䉁䅁䅁兂桄桥畓⭒䭈睐杷允䅁䅁䅑䅁䑁䅁䅷䅁䭁乁䙍䅁䭁䝁䕳䅁䭁䡁䕙䅁䉁䅁䅁允䅁䅁䅕噋偹癷潕䐯䴸䅉䅅䅁䕁䅁䅁睁䵁䅁䅁权䉁睁䅁权剁䅁䅁权⽄允䅁允䅁䅁䅅䅁佁䉁䅉䅁ㅁ䑁䅅睍睁䑁䅅䅍睁䑁䅁䅁䵁䅉䅅䅁䕁䅁䅁睁䵁䅁䅁权䅁䅂䅁权剁䅁䅁权䙁䅁䅁允䅁䅁䅅䅁佁䉁䅑䅁穁䑁䅧睍㍁䑁䅁䅍睁䑁䅁䅍䅁䅁杷允䅁䅁䅑䅁䑁䅁䅷䅁䭁䉁䕁䅁䭁䅁䅑䅁䭁䡁䕑䅁䉁䅁䅁允䅁䅁䅯睚䅉䅁杷允䅁䅁䅑䅁䑁䅁䅷䅁䭁䡁䙷䅁䭁䝁䕳䅁䭁䥁䕁䅁䉁䅁䅁允䅁䅁䅕䡳潊敫㠱㜳䴸䅉䅅䅁䕁䅁䅁睁䵁䅁䅁权允䅂䅁权牂䅂䅁权㉂䅂䅁允䅁䅁䅅䅁䭁䝁䍣䅁䵁䅉䅅䅁䕁䅁䅁睁䵁䅁䅁权㡁杁䅁权剁䅁䅁权䙁䅁䅁允䅁䅁䅅䅁佁䉁䅑䅁硁䑁䅙睎ぁ䑁䅍免睁䑁䅁䅍䅁䅁杷允䅁䅁䅑䅁䑁䅁䅷䅁䭁䵁䌸䅁䭁䅁䅯䅁䭁䅁䅕䅁䉁䅁䅁允䅁䅁䅕䵴㉨灶愸啁䵁䅉䅅䅁䕁䅁䅁睁䵁䅁䅁权穁睁䅁权剁䅁䅁权䙁䅁䅁允䅁䅁䅅䅁佁䉁䅙䅁ぁ䑁䅍睍㕁䑁䅁䅍睁䑁䅁䅍睁䅁䅁䍄䉁䅁䅁䅂䅁䅁䅍䅄䅁䅁䅯䄫䅑䅁䅯睡䅑䅁䅯全䅑䅁䅅䅁䉁䅁䅁兂塁挲㌷⭕噍䅑杷允䅁䅁䅑䅁䑁䅁䅷䅁䭁䵁䙑䅁䭁䝁䕳䅁䭁䡁䕕䅁䉁䅁䅁允䅁䅁䅕㑈牘払敧含䴸䅉䅅䅁䕁䅁䅁睁䵁䅁䅁权䕄杁䅁权䕁䅁䅁权䙁䅁䅁允䅁䅁䅅䅁䙁䅁䅁䅁時䙕䈱䍄䉁䅁䅁䅂䅁䅁䅍䅄䅁䅁䅯兴䅕䅁䅯睡䅑䅁䅯杣䅑䅁䅅䅁䉁䅁䅁兂㥁瑃橥䑣㈳睐杷允䅁䅁䅑䅁䑁䅁䅷䅁䭁䝁䍕䅁䭁䅁䅯䅁䭁偁䈸䅁䉁䅁䅁允䅁䅁䅕噎㘶兓楺啎䵁䅉䅅䅁䕁䅁䅁睁䵁䅁䅁权㙃睁䅁权䭁䅁䅁权䙁䅁䅁允䅁䅁䅅䅁䙁䉁婦発呤⬴⼰䍄䉁䅁䅁䅂䅁䅁䅍䅄䅁䅁䅯睹䅧䅁䅯充䅁䅁䅯杦䅑䅁䅅䅁䉁䅁䅁杄啁䅁䅁免祁䑁䅣睎㕁䑁䅕䅍睁䑁䅁䅁䵁䅉䅅䅁䕁䅁䅁睁䵁䅁䅁权允䅂䅁权牂䅂䅁权㙂䅂䅁允䅁䅁䅅䅁䭁䝁䍣䅁䵁䅉䅅䅁䕁䅁䅁睁䵁䅁䅁权塂䅁䅁权剁䅁䅁权䙁䅁䅁允䅁䅁䅅䅁佁䉁䅉䅁㍁䑁䅙兎㉁䑁䅧䅍睁䑁䅁䅁䵁䅉䅅䅁䕁䅁䅁睁䵁䅁䅁权祄睁䅁权䕁䅁䅁权⽄允䅁允䅁䅁䅅䅁䙁䅁䅁䅁浃㉋䉂䍄䉁䅁䅁䅂䅁䅁䅍䅄䅁䅁䅯睓䅕䅁䅯䅂䅁䅁䅯內䅑䅁䅅䅁䉁䅁䅁兂䅁䅁䅁瑷煫兑杷允䅁䅁䅑䅁䑁䅁䅷䅁䭁䑁䑳䅁䭁䉁䅅䅁䭁䅁䅕䅁䉁䅁䅁允䅁䅁䄴杆䅁䑁䅅杍睁䑁䅙兏睁䑁䅁䅍睁䑁䅁䅁䵁䅉䅅䅁䕁䅁䅁睁䵁䅁䅁权ㅃ䅂䅁权剁䅁䅁权睂䅂䅁允䅁䅁䅅䅁佁䉁䅉䅁ㅁ䑁䅕䅏睁䑁䅁䅍睁䑁䅁䅁䵁䅉䅅䅁䕁䅁䅁睁䵁䅁䅁权ㅃ兂䅁权牂䅂䅁权㡂䅂䅁允䅁䅁䅅䅁䙁䅁䅁䅁䅁乁⽁䍄䉁䅁䅁䅂䅁䅁䅍䅄䅁䅁䅯睪䅕䅁䅯睡䅑䅁䅯来䅑䅁䅅䅁䉁䅁䅁兂䭁㘱睎児穲睐杷允䅁䅁䅑䅁䑁䅁䅷䅁䭁䩁䑅䅁䭁䅁䅯䅁䭁䅁䅕䅁䉁䅁䅁允䅁䅁䅕噈歰㥏倹吸䴸䅉䅅䅁䕁䅁䅁睁䵁䅁䅁权卄䅂䅁权牂䅂䅁权㑂䅂䅁允䅁䅁䅅䅁䙁乁佮ㄹ橐晰⽳䍄䉁䅁䅁䅂䅁䅁䅍䅄䅁䅁䅯睍䅍䅁䅯䅂䅁䅁䅯眯䅅䅁䅅䅁䉁䅁䅁兂䅁䅁䅁㑧䕇兑杷允䅁䅁䅑䅁䑁䅁䅷䅁䭁䉁䕁䅁䭁䝁䕳䅁䭁䝁䔸䅁䉁䅁䅁允䅁䅁䅯睚䅉䅁杷允䅁䅁䅑䅁䑁䅁䅷䅁䭁䑁䅣䅁䭁䅁䍅䅁䭁䅁䍉䅁䉁䅁䅁允䅁䅁䅕ㄱ楺汖䝐か䵅䅉䅅䅁䕁䅁䅁睁䵁䅁䅁权允䅂䅁权牂䅂䅁权硂䅂䅁允䅁䅁䅅䅁䭁䝁䍣䅁䵁䅉䅅䅁䕁䅁䅁睁䵁䅁䅁权橄兂䅁权剁䅁䅁权㙂䅂䅁允䅁䅁䅅䅁佁䉁䅉䅁㍁䑁䅁李睁䑁䅅䅍睁䑁䅁䅁䵁䅉䅅䅁䕁䅁䅁睁䵁䅁䅁权䕁兂䅁权牂䅂䅁权瑂䅂䅁允䅁䅁䅅䅁䙁䉁奂扏䥔畤⽙䍄䉁䅁䅁䅂䅁䅁䅍䅄䅁䅁䅯兖䅉䅁䅯充䅁䅁䅯兂䅁䅁䅅䅁䉁䅁䅁杄十䅁䅁兏㑁䑁䅍兎ㅁ䑁䅕䅍睁䅁䅁䍄䉁䅁䅁䅂䅁䅁䅍䅄䅁䅁䅯杩䅉䅁䅯充䅁䅁䅯兂䅁䅁䅅䅁䉁䅁䅁杄啁䅁䅁䅎硁䑁䅑李睁䑁䅁䅍睁䑁䅁䅁䵁䅉䅅䅁䕁䅁䅁睁䵁䅁䅁权慁兂䅁权牂䅂䅁权䉃䅂䅁允䅁䅁䅅䅁䙁䡁啳歲桦略⽷䍄䉁䅁䅁䅂䅁䅁䅍䅄䅁䅁䅯杭䅕䅁䅯䅂䅁䅁䅯睧䅑䅁䅅䅁䉁䅁䅁兂䅁䅁䅁倶楕兑杷允䅁䅁䅑䅁䑁䅁䅷䅁䭁䑁䙙䅁䭁䉁䅅䅁䭁䡁䕑䅁䉁䅁䅁允䅁䅁䄴杅䅁䑁䅍杍㕁䑁䅧免睁䑁䅁䅍䅁䅁杷允䅁䅁䅑䅁䑁䅁䅷䅁䭁䕁䑅䅁䭁䅁䅑䅁䭁䅁䅕䅁䉁䅁䅁允䅁䅁䅕䅁䅁䕁潐じ䵅䅉䅅䅁䕁䅁䅁睁䵁䅁䅁权佁兂䅁权牂䅂䅁权㕂䅂䅁允䅁䅁䅅䅁䙁䙁偹癷潕偘⽳䍄䉁䅁䅁䅂䅁䅁䅍䅄䅁䅁䅯睍䅕䅁䅯睡䅑䅁䅯䅦䅑䅁䅅䅁䉁䅁䅁兂㑄⭕汏㡭歔睐杷允䅁䅁䅑䅁䑁䅁䅷䅁䭁䉁䕁䅁䭁䉁䅅䅁䭁䡁䕧䅁䉁䅁䅁允䅁䅁䅯睚䅉䅁杷允䅁䅁䅑䅁䑁䅁䅷䅁䭁䱁䕷䅁䭁䉁䅅䅁䭁䡁䕙䅁䉁䅁䅁允䅁䅁䄴䅆䅁䑁䅍免㉁䑁䅙䅍睁䑁䅁䅍睁䅁䅁䍄䉁䅁䅁䅂䅁䅁䅍䅄䅁䅁䅯杅䅙䅁䅯䅂䅁䅁䅯䅤䅑䅁䅅䅁䉁䅁䅁兂䅁䅁䅁䨲䥙兑杷允䅁䅁䅑䅁䑁䅁䅷䅁䭁䭁䌰䅁䭁䉁䅅䅁䭁䅁䅕䅁䉁䅁䅁允䅁䅁䄴䅆䅁䑁䅕睍穁䑁䅁䅍睁䑁䅁䅍睁䅁䅁䍄䉁䅁䅁䅂䅁䅁䅍䅄䅁䅁䅯杰䅕䅁䅯睡䅑䅁䅯睧䅑䅁䅅䅁䉁䅁䅁兂䙃ㄶ㑇潈穘睐杷允䅁䅁䅑䅁䑁䅁䅷䅁䭁䉁䙉䅁䭁䅁䅑䅁䭁䥁䕑䅁䉁䅁䅁允䅁䅁䅕䅁䅁乁獄ぃ䵅䅉䅅䅁䕁䅁䅁睁䵁䅁䅁权佄䅃䅁权䕁䅁䅁权䙃䅂䅁允䅁䅁䅅䅁䙁䅁䅁䵁䅃塣䉆䍄䉁䅁䅁䅂䅁䅁䅍䅄䅁䅁䅯儴䅉䅁䅯权䅁䅁䅯兂䅁䅁䅅䅁䉁䅁䅁兂剃堷⽷婎瘴䅑杷允䅁䅁䅑䅁䑁䅁䅷䅁䭁䕁䙫䅁䭁䝁䕳䅁䭁䡁䕙䅁䉁䅁䅁允䅁䅁䅕硥畓⭒㙆䑤䴸䅉䅅䅁䕁䅁䅁睁䵁䅁䅁权㡂兂䅁权剁䅁䅁权あ䅂䅁允䅁䅁䅅䅁佁䉁䅑䅁祁䑁䅧李穁䑁䅍睎睁䑁䅁䅍䅁䅁杷允䅁䅁䅑䅁䑁䅁䅷䅁䭁乁䙕䅁䭁䝁䕳䅁䭁䡁䕧䅁䉁䅁䅁允䅁䅁䅕䙅㕧䵴㉨ぃ䵁䅉䅅䅁䕁䅁䅁睁䵁䅁䅁权睂兂䅁权牂䅂䅁权穂䅂䅁允䅁䅁䅅䅁䙁䝁光䑗ね偹⽁䍄䉁䅁䅁䅂䅁䅁䅍䅄䅁䅁䅯睷䅕䅁䅯充䅁䅁䅯睢䅑䅁䅅䅁䉁䅁䅁杄啁䅁䅁免穁䑁䅣兎睁䑁䅁䅍睁䑁䅁䅁䵁䅉䅅䅁䕁䅁䅁睁䵁䅁䅁权偄兂䅁权剁䅁䅁权㝂䅂䅁允䅁䅁䅅䅁佁䉁䅉䅁㉁䑁䅍䅎睁䑁䅁䅍睁䑁䅁䅁䵁䅉䅅䅁䕁䅁䅁睁䵁䅁䅁权乂睁䅁权䭁䅁䅁权⽄允䅁允䅁䅁䅅䅁䙁偁卌坔光䅗䅚䍄䉁䅁䅁䅂䅁䅁䅍䅄䅁䅁䅯䅅䅑䅁䅯睡䅑䅁䅯全䅑䅁䅅䅁䉁䅁䅁权湂杁䅁䍄䉁䅁䅁䅂䅁䅁䅍䅄䅁䅁䅯䅷䅕䅁䅯䅂䅁䅁䅯兣䅑䅁䅅䅁䉁䅁䅁兂䅁䅁䅁佊塕兑杷允䅁䅁䅑䅁䑁䅁䅷䅁䭁䕁䙅䅁䭁䝁䕳䅁䭁䥁䕉䅁䉁䅁䅁允䅁䅁䅕硥畓⭒㙆䐱䴸䅉䅅䅁䕁䅁䅁睁䵁䅁䅁权䑃睁䅁权䕁䅁䅁权⽄允䅁允䅁䅁䅅䅁䙁䅁䅁䥁䙁奅䈵䍄䉁䅁䅁䅂䅁䅁䅍䅄䅁䅁䅯眱䅑䅁䅯睡䅑䅁䅯睦䅑䅁䅅䅁䉁䅁䅁权䡂䅁䅁䍄䉁䅁䅁䅂䅁䅁䅍䅄䅁䅁䅯眲䅍䅁䅯䅂䅁䅁䅯眯䅅䅁䅅䅁䉁䅁䅁兂䅁䅁䅃关桨兑杷允䅁䅁䅑䅁䑁䅁䅷䅁䭁乁䑕䅁䭁䉁䅅䅁䭁偁䈸䅁䉁䅁䅁允䅁䅁䄴䅆䅁䑁䅉睍㍁䑁䅍䅍睁䑁䅁䅍睁䅁䅁䍄䉁䅁䅁䅂䅁䅁䅍䅄䅁䅁䅯䅅䅑䅁䅯睡䅑䅁䅯兦䅑䅁䅅䅁䉁䅁䅁权湂杁䅁䍄䉁䅁䅁䅂䅁䅁䅍䅄䅁䅁䅯杏䅕䅁䅯䅂䅁䅁䅯来䅑䅁䅅䅁䉁䅁䅁兂䅁䅁䅁湎浙兑杷允䅁䅁䅑䅁䑁䅁䅷䅁䭁䕁䘰䅁䭁䉁䅅䅁䭁䡁䕙䅁䉁䅁䅁允䅁䅁䄴䅆䅁䑁䅉䅍ぁ䑁䅅免穁䑁䅍䅍睁䅁䅁䍄䉁䅁䅁䅂䅁䅁䅍䅄䅁䅁䅯䅳䅕䅁䅯䅂䅁䅁䅯䅥䅑䅁䅅䅁䉁䅁䅁兂䅁䅁䅁䵕䝷兑杷允䅁䅁䅑䅁䑁䅁䅷䅁䭁䝁䍍䅁䭁䅁䅯䅁䭁䅁䅕䅁䉁䅁䅁允䅁䅁䅕楄礲敮渫歃䵁䅉䅅䅁䕁䅁䅁睁䵁䅁䅁权塁兂䅁权牂䅂䅁权療䅂䅁允䅁䅁䅅䅁䙁䭁䝪穓䩥兑䅆䍄䉁䅁䅁䅂䅁䅁䅍䅄䅁䅁䅯睯䅉䅁䅯䅂䅁䅁䅯眯䅅䅁䅅䅁䉁䅁䅁兂䅁䅁䅃⽊祰兑杷允䅁䅁䅑䅁䑁䅁䅷䅁䭁䝁䑙䅁䭁䉁䅅䅁䭁䅁䅕䅁䉁䅁䅁允䅁䅁䄴䅆䅁䑁䅧䅎硁䑁䅁䅍睁䑁䅁䅍睁䅁䅁䍄䉁䅁䅁䅂䅁䅁䅍䅄䅁䅁䅯杹䅕䅁䅯䅂䅁䅁䅯杦䅑䅁䅅䅁䉁䅁䅁兂䅁䅁䅁倲杍兑杷允䅁䅁䅑䅁䑁䅁䅷䅁䭁䵁䙣䅁䭁䝁䕳䅁䭁䡁䕧䅁䉁䅁䅁允䅁䅁䅕報灪橊䥅䐳䴸䅉䅅䅁䕁䅁䅁睁䵁䅁䅁权桄兂䅁权牂䅂䅁权睂䅂䅁允䅁䅁䅅䅁䙁䥁牘払敧晨⽍䍄䉁䅁䅁䅂䅁䅁䅍䅄䅁䅁䅯权䅙䅁䅯睡䅑䅁䅯杧䅑䅁䅅䅁䉁䅁䅁兂䑄匹捨㡪䙌睐杷允䅁䅁䅑䅁䑁䅁䅷䅁䭁䉁䍷䅁䭁䅁䅯䅁䭁䅁䅕䅁䉁䅁䅁允䅁䅁䅕灭婭婭婭吸䴸䅉䅅䅁䕁䅁䅁睁䵁䅁䅁权佄䅂䅁权剁䅁䅁权㉂䅂䅁允䅁䅁䅅䅁佁䉁䅑䅁祁䑁䅑睎硁䑁䅍李㉁䑁䅍兏䅁䅁杷允䅁䅁䅑䅁䑁䅁䅷䅁䭁䝁䙷䅁䭁䉁䅅䅁䭁䡁䕕䅁䉁䅁䅁允䅁䅁䄴杅䅁䑁䅧睍睁䑁䅁䅍睁䑁䅁䅍䅁䅁杷允䅁䅁䅑䅁䑁䅁䅷䅁䭁䍁䅙䅁䭁䅁䅯䅁䭁䅁䍑䅁䉁䅁䅁允䅁䅁䅕琸乊桙奄歅䵁䅉䅅䅁䕁䅁䅁睁䵁䅁䅁权癁䅁䅁权剁䅁䅁权䕁杁䅁允䅁䅁䅅䅁佁䉁䅑䅁硁䑁䅅免硁䑁䅣睎睁䑁䅁䅍䅁䅁杷允䅁䅁䅑䅁䑁䅁䅷䅁䭁䝁䑕䅁䭁䅁䅯䅁䭁䅁䅕䅁䉁䅁䅁允䅁䅁䅕硫䕧杖琵歊䵁䅉䅅䅁䕁䅁䅁睁䵁䅁䅁权婁兂䅁权剁䅁䅁权㍂䅂䅁允䅁䅁䅅䅁佁䉁䅉䅁㑁䑁䅕䅍㑁䑁䅉免祁䑁䅑䅁䵁䅉䅅䅁䕁䅁䅁睁䵁䅁䅁权允䅂䅁权䕁䅁䅁权㕂䅂䅁允䅁䅁䅅䅁䭁䝁䍣䅁䵁䅉䅅䅁䕁䅁䅁睁䵁䅁䅁权十兂䅁权牂䅂䅁权㡂䅂䅁允䅁䅁䅅䅁䙁䑁䬰㘱睎晐⽙䍄䉁䅁䅁䅂䅁䅁䅍䅄䅁䅁䅯眶䅕䅁䅯睡䅑䅁䅯睥䅑䅁䅅䅁䉁䅁䅁兂乄䵺䵺䵺䝷䅑杷允䅁䅁䅑䅁䑁䅁䅷䅁䭁䩁䌴䅁䭁䅁䅯䅁䭁偁䈸䅁䉁䅁䅁允䅁䅁䅕扉祂䩡瑈䐯䴸䅉䅅䅁䕁䅁䅁睁䵁䅁䅁权敃兂䅁权牂䅂䅁权祂䅂䅁允䅁䅁䅅䅁䙁佁㙆䭆䠵刴䅸䍄䉁䅁䅁䅂䅁䅁䅍䅄䅁䅁䅯䄵䅕䅁䅯睡䅑䅁䅯杤䅑䅁䅅䅁䉁䅁䅁兂䡄穓䩥坑穄睐杷允䅁䅁䅑䅁䑁䅁䅷䅁䭁䩁䑙䅁䭁䉁䅅䅁䭁䅁䅕䅁䉁䅁䅁允䅁䅁䄴䅆䅁䑁䅅䅎㍁䑁䅍睍㉁䑁䅅兎㕁䅁䅁䍄䉁䅁䅁䅂䅁䅁䅍䅄䅁䅁䅯睤䅉䅁䅯充䅁䅁䅯眯䅅䅁䅅䅁䉁䅁䅁杄啁䅁䅁免穁䑁䅁䅍ぁ䑁䅑免㑁䑁䅕䅁䵁䅉䅅䅁䕁䅁䅁睁䵁䅁䅁权求兂䅁权牂䅂䅁权䑃䅂䅁</t>
  </si>
  <si>
    <t>允䅁䅁䅅䅁䙁䥁䌯匹捨睪䅚䍄䉁䅁䅁䅂䅁䅁䅍䅄䅁䅁䅯睰䅍䅁䅯充䅁䅁䅯眯䅅䅁䅅䅁䉁䅁䅁杄十䅁䅁䅎睁䑁䅅䅍睁䑁䅁䅍睁䅁䅁䍄䉁䅁䅁䅂䅁䅁䅍䅄䅁䅁䅯䅮䅑䅁䅯睡䅑䅁䅯督䅑䅁䅅䅁䉁䅁䅁兂敂歵䵫楁䕳䅷杷允䅁䅁䅑䅁䑁䅁䅷䅁䭁䅁䙧䅁䭁䉁䅅䅁䭁䡁䕅䅁䉁䅁䅁允䅁䅁䄴䅆䅁䑁䅅䅎㑁䑁䅣䅏穁䑁䅁䅍睁䅁䅁䍄䉁䅁䅁䅂䅁䅁䅍䅄䅁䅁䅯睷䅉䅁䅯䅂䅁䅁䅯兂䅁䅁䅅䅁䉁䅁䅁兂䅁䅁䅁漸扎兑杷允䅁䅁䅑䅁䑁䅁䅷䅁䭁䕁䙙䅁䭁䅁䅑䅁䭁䝁䔸䅁䉁䅁䅁允䅁䅁䅕䅁䅁䕁杸歅䵅䅉䅅䅁䕁䅁䅁睁䵁䅁䅁权橂兂䅁权䕁䅁䅁权祂䅂䅁允䅁䅁䅅䅁䙁䅁䅁䅁权祹䉨䍄䉁䅁䅁䅂䅁䅁䅍䅄䅁䅁䅯睓䅕䅁䅯充䅁䅁䅯杦䅑䅁䅅䅁䉁䅁䅁杄啁䅁䅁免硁䑁䅁杍ㅁ䑁䅫䅍睁䑁䅁䅁䵁䅉䅅䅁䕁䅁䅁睁䵁䅁䅁权啃䅁䅁权䉁杁䅁权䑁杁䅁允䅁䅁䅅䅁䙁佁半卮噥㠲䅴䍄䉁䅁䅁䅂䅁䅁䅍䅄䅁䅁䅯兮䅍䅁䅯充䅁䅁䅯眯䅅䅁䅅䅁䉁䅁䅁杄啁䅁䅁免㕁䑁䅧兎㍁䑁䅕䅍睁䑁䅁䅁䵁䅉䅅䅁䕁䅁䅁睁䵁䅁䅁权⽃䅂䅁权剁䅁䅁权䉃䅂䅁允䅁䅁䅅䅁佁䉁䅉䅁ㅁ䑁䅙䅏穁䑁䅫䅍睁䑁䅁䅁䵁䅉䅅䅁䕁䅁䅁睁䵁䅁䅁权扁兂䅁权䕁䅁䅁权䍃䅂䅁允䅁䅁䅅䅁䙁䅁䅁䅁杂睯䈹䍄䉁䅁䅁䅂䅁䅁䅍䅄䅁䅁䅯杈䅕䅁䅯睡䅑䅁䅯睤䅑䅁䅅䅁䉁䅁䅁兂⽁噎㘶兓浺睐杷允䅁䅁䅑䅁䑁䅁䅷䅁䭁䥁䙍䅁䭁䝁䕳䅁䭁䡁䔴䅁䉁䅁䅁允䅁䅁䅕㘱睎児塲稰䴸䅉䅅䅁䕁䅁䅁睁䵁䅁䅁权湂兂䅁权剁䅁䅁权㍂䅂䅁允䅁䅁䅅䅁佁䉁䅑䅁硁䑁䅑兏㕁䑁䅁兎睁䑁䅁䅍䅁䅁杷允䅁䅁䅑䅁䑁䅁䅷䅁䭁䩁䙧䅁䭁䅁䅑䅁䭁䥁䕑䅁䉁䅁䅁允䅁䅁䅕䅁䅁乁杒歉䵅䅉䅅䅁䕁䅁䅁睁䵁䅁䅁权佄睁䅁权䕁䅁䅁权䙁䅁䅁允䅁䅁䅅䅁䙁䅁䅁䅁㕄汦䉒䍄䉁䅁䅁䅂䅁䅁䅍䅄䅁䅁䅯兺䅑䅁䅯充䅁䅁䅯兤䅑䅁䅅䅁䉁䅁䅁杄十䅁䅁李祁䑁䅉免睁䑁䅁䅍睁䅁䅁䍄䉁䅁䅁䅂䅁䅁䅍䅄䅁䅁䅯睹䅕䅁䅯䅂䅁䅁䅯来䅑䅁䅅䅁䉁䅁䅁兂䅁䅁䅁潢卒兑杷允䅁䅁䅑䅁䑁䅁䅷䅁䭁䵁䐸䅁䭁䉁䅅䅁䭁䅁䅕䅁䉁䅁䅁允䅁䅁䄴杆䅁䑁䅅䅎ぁ䑁䅍䅍睁䑁䅁䅍睁䑁䅁䅁䵁䅉䅅䅁䕁䅁䅁睁䵁䅁䅁权允䅂䅁权牂䅂䅁权䉃䅂䅁允䅁䅁䅅䅁䭁䝁䍣䅁䵁䅉䅅䅁䕁䅁䅁睁䵁䅁䅁权允䅂䅁权䕁䅁䅁权硂䅂䅁允䅁䅁䅅䅁䭁䝁䍣䅁䵁䅉䅅䅁䕁䅁䅁睁䵁䅁䅁权摂兂䅁权牂䅂䅁权ㅂ䅂䅁允䅁䅁䅅䅁䙁佁汏㡭村䵳⽉䍄䉁䅁䅁䅂䅁䅁䅍䅄䅁䅁䅯睵䅕䅁䅯充䅁䅁䅯兦䅑䅁䅅䅁䉁䅁䅁杄十䅁䅁李㍁䑁䅅䅍睁䑁䅁䅍睁䅁䅁䍄䉁䅁䅁䅂䅁䅁䅍䅄䅁䅁䅯兲䅅䅁䅯充䅁䅁䅯兂䅁䅁䅅䅁䉁䅁䅁杄啁䅁䅁李㕁䑁䅍䅍祁䑁䅑䅍睁䑁䅁䅁䵁䅉䅅䅁䕁䅁䅁睁䵁䅁䅁权䵂杁䅁权剁䅁䅁权䙁䅁䅁允䅁䅁䅅䅁佁䉁䅑䅁穁䑁䅕睎ぁ䑁䅁䅍睁䑁䅁䅍䅁䅁杷允䅁䅁䅑䅁䑁䅁䅷䅁䭁䑁䙧䅁䭁䉁䅅䅁䭁䡁䕷䅁䉁䅁䅁允䅁䅁䄴䅆䅁䑁䅅䅍㑁䑁䅉兎穁䑁䅁䅍睁䅁䅁䍄䉁䅁䅁䅂䅁䅁䅍䅄䅁䅁䅯杵䅑䅁䅯䅂䅁䅁䅯䅥䅑䅁䅅䅁䉁䅁䅁权䡂䅁䅁䍄䉁䅁䅁䅂䅁䅁䅍䅄䅁䅁䅯䅴䅍䅁䅯充䅁䅁䅯兂䅁䅁䅅䅁䉁䅁䅁杄啁䅁䅁杍祁䑁䅁免㑁䑁䅁䅍睁䑁䅁䅁䵁䅉䅅䅁䕁䅁䅁睁䵁䅁䅁权あ允䅁权剁䅁䅁权䙁䅁䅁允䅁䅁䅅䅁佁䉁䅑䅁硁䑁䅍睎ぁ䑁䅑睍睁䑁䅁䅍䅁䅁杷允䅁䅁䅑䅁䑁䅁䅷䅁䭁䑁䙑䅁䭁䅁䅑䅁䭁䝁䔸䅁䉁䅁䅁允䅁䅁䅕䅁䅁䙁㑁䕅䵅䅉䅅䅁䕁䅁䅁睁䵁䅁䅁权求兂䅁权牂䅂䅁权㥂䅂䅁允䅁䅁䅅䅁䙁䝁剩堷⽷兎䅴䍄䉁䅁䅁䅂䅁䅁䅍䅄䅁䅁䅯杢䅕䅁䅯充䅁䅁䅯入䅑䅁䅅䅁䉁䅁䅁杄十䅁䅁睍㑁䑁䅧䅏硁䑁䅁䅍睁䅁䅁䍄䉁䅁䅁䅂䅁䅁䅍䅄䅁䅁䅯睦䅕䅁䅯充䅁䅁䅯杣䅑䅁䅅䅁䉁䅁䅁杄十䅁䅁兎祁䑁䅍䅍睁䑁䅁䅍睁䅁䅁䍄䉁䅁䅁䅂䅁䅁䅍䅄䅁䅁䅯䄫䅕䅁䅯睡䅑䅁䅯睤䅑䅁䅅䅁䉁䅁䅁兂扄堫焵䡶䑔睐杷允䅁䅁䅑䅁䑁䅁䅷䅁䭁䥁䑙䅁䭁䅁䅯䅁䭁䅁䅕䅁䉁䅁䅁允䅁䅁䅕搵楁⼲⭮䕈䵁䅉䅅䅁䕁䅁䅁睁䵁䅁䅁权䑄䅂䅁权剁䅁䅁权瑂䅂䅁允䅁䅁䅅䅁佁䉁䅑䅁硁䑁䅙睎ぁ䑁䅁䅍睁䑁䅁䅍䅁䅁杷允䅁䅁䅑䅁䑁䅁䅷䅁䭁䅁䝕䅁䭁䅁䅑䅁䭁䡁䔸䅁䉁䅁䅁允䅁䅁䅕䅁䅁佁䱑啒䵅䅉䅅䅁䕁䅁䅁睁䵁䅁䅁权允䅂䅁权䕁䅁䅁权祂䅂䅁允䅁䅁䅅䅁䭁䝁䍣䅁䵁䅉䅅䅁䕁䅁䅁睁䵁䅁䅁权畂睁䅁权剁䅁䅁权⽄允䅁允䅁䅁䅅䅁佁䉁䅑䅁ぁ䑁䅅兎睁䑁䅁䅍睁䑁䅁䅍䅁䅁杷允䅁䅁䅑䅁䑁䅁䅷䅁䭁䉁䕁䅁䭁䝁䕳䅁䭁䥁䕁䅁䉁䅁䅁允䅁䅁䅯睚䅉䅁杷允䅁䅁䅑䅁䑁䅁䅷䅁䭁䉁䕁䅁䭁䅁䅑䅁䭁䡁䕣䅁䉁䅁䅁允䅁䅁䅯睚䅉䅁杷允䅁䅁䅑䅁䑁䅁䅷䅁䭁䭁䐴䅁䭁䅁䅯䅁䭁䅁䅕䅁䉁䅁䅁允䅁䅁䅕㥏倹婪畦歆䵁䅉䅅䅁䕁䅁䅁睁䵁䅁䅁权煂兂䅁权䕁䅁䅁权㡂䅂䅁允䅁䅁䅅䅁䙁䅁䅁䅁杂䅐䉤䍄䉁䅁䅁䅂䅁䅁䅍䅄䅁䅁䅯杅䅅䅁䅯权䅁䅁䅯䅂䅉䅁䅅䅁䉁䅁䅁兂坃㑑獴⼵䡳䅑杷允䅁䅁䅑䅁䑁䅁䅷䅁䭁䉁䕁䅁䭁䝁䕳䅁䭁䡁䕳䅁䉁䅁䅁允䅁䅁䅯睚䅉䅁杷允䅁䅁䅑䅁䑁䅁䅷䅁䭁䭁䕫䅁䭁䝁䕳䅁䭁䥁䕑䅁䉁䅁䅁允䅁䅁䅕䬯确欰椱樯䴸䅉䅅䅁䕁䅁䅁睁䵁䅁䅁权捁杁䅁权剁䅁䅁权䙁䅁䅁允䅁䅁䅅䅁佁䉁䅑䅁㍁䑁䅕兎ぁ䑁䅅兏㕁䑁䅍李䅁䅁杷允䅁䅁䅑䅁䑁䅁䅷䅁䭁䝁䙕䅁䭁䉁䅅䅁䭁䡁䔰䅁䉁䅁䅁允䅁䅁䄴杅䅁䑁䅧兏㉁䑁䅙䅎睁䑁䅁䅍䅁䅁杷允䅁䅁䅑䅁䑁䅁䅷䅁䭁䥁䑙䅁䭁䉁䅅䅁䭁偁䈸䅁䉁䅁䅁允䅁䅁䄴杅䅁䑁䅫免㉁䑁䅁䅍睁䑁䅁䅍䅁䅁杷允䅁䅁䅑䅁䑁䅁䅷䅁䭁偁䐸䅁䭁䉁䅅䅁䭁䅁䅕䅁䉁䅁䅁允䅁䅁䄴䅆䅁䑁䅅䅎㕁䑁䅣兎硁䑁䅁䅍睁䅁䅁䍄䉁䅁䅁䅂䅁䅁䅍䅄䅁䅁䅯䅳䅁䅁䅯权䅁䅁䅯䅂䅉䅁䅅䅁䉁䅁䅁兂䭁㘱睎奐敯䅑杷允䅁䅁䅑䅁䑁䅁䅷䅁䭁䩁䍍䅁䭁䅁䅯䅁䭁偁䈸䅁䉁䅁䅁允䅁䅁䅕へ㍳啩杆稯䴸䅉䅅䅁䕁䅁䅁睁䵁䅁䅁权⽁兂䅁权牂䅂䅁权⭂䅂䅁允䅁䅁䅅䅁䙁乁橥䑣䬰⬱⽳䍄䉁䅁䅁䅂䅁䅁䅍䅄䅁䅁䅯杴䅍䅁䅯充䅁䅁䅯兂䅁䅁䅅䅁䉁䅁䅁杄啁䅁䅁免祁䑁䅅䅏ㅁ䑁䅁䅍睁䑁䅁䅁䵁䅉䅅䅁䕁䅁䅁睁䵁䅁䅁权慃䅂䅁权牂䅂䅁权穂䅂䅁允䅁䅁䅅䅁䙁偁⭰牡へ㍫⽧䍄䉁䅁䅁䅂䅁䅁䅍䅄䅁䅁䅯朹䅉䅁䅯充䅁䅁䅯兂䅁䅁䅅䅁䉁䅁䅁杄啁䅁䅁免㉁䑁䅣䅍睁䑁䅉䅍睁䑁䅁䅁䵁䅉䅅䅁䕁䅁䅁睁䵁䅁䅁权允䅂䅁权䕁䅁䅁权䅃䅂䅁允䅁䅁䅅䅁䭁䝁䍣䅁䵁䅉䅅䅁䕁䅁䅁睁䵁䅁䅁权灁杁䅁权䕁䅁䅁权⽄允䅁允䅁䅁䅅䅁䙁䅁䅁䅁偂汉䉚䍄䉁䅁䅁䅂䅁䅁䅍䅄䅁䅁䅯兪䅑䅁䅯䅂䅁䅁䅯全䅑䅁䅅䅁䉁䅁䅁兂䅁䅁䅁乷畕兑杷允䅁䅁䅑䅁䑁䅁䅷䅁䭁偁䑙䅁䭁䅁䅯䅁䭁䅁䅕䅁䉁䅁䅁允䅁䅁䅕㙹䙆癴㥐䕄䵁䅉䅅䅁䕁䅁䅁睁䵁䅁䅁权噃䅁䅁权䭁䅁䅁权䙁䅁䅁允䅁䅁䅅䅁䙁䅁坒楄礲剮䅤䍄䉁䅁䅁䅂䅁䅁䅍䅄䅁䅁䅯杴䅑䅁䅯睡䅑䅁䅯睸䅫䅁䅅䅁䉁䅁䅁兂⭄䠱灪橊㡈睐杷允䅁䅁䅑䅁䑁䅁䅷䅁䭁偁䙅䅁䭁䅁䅑䅁䭁䡁䕁䅁䉁䅁䅁允䅁䅁䅕䅁䅁䩁ㅸ歊䵅䅉䅅䅁䕁䅁䅁睁䵁䅁䅁权塁睁䅁权剁䅁䅁权䙁䅁䅁允䅁䅁䅅䅁佁䉁䅑䅁穁䑁䅁兏睁䑁䅁䅍睁䑁䅁䅍䅁䅁杷允䅁䅁䅑䅁䑁䅁䅷䅁䭁䅁䍷䅁䭁䅁䅑䅁䭁偁䈸䅁䉁䅁䅁允䅁䅁䅕䅁䅁䥁獲し䵅䅉䅅䅁䕁䅁䅁睁䵁䅁䅁权塄䅂䅁权牂䅂䅁权䍃䅂䅁允䅁䅁䅅䅁䭁䕁䅣䅁䵁䅉䅅䅁䕁䅁䅁睁䵁䅁䅁权卄兂䅁权牂䅂䅁权あ䅂䅁允䅁䅁䅅䅁䙁䉁畓⭒㙆䅆䅒䍄䉁䅁䅁䅂䅁䅁䅍䅄䅁䅁䅯䅱䅍䅁䅯权䅁䅁䅯眯䅅䅁䅅䅁䉁䅁䅁兂奂扏䥔牤䨴䅑杷允䅁䅁䅑䅁䑁䅁䅷䅁䭁䍁䅳䅁䭁䅁䍅䅁䭁䅁䍍䅁䉁䅁䅁允䅁䅁䅕略佈剸癒欶䵁䅉䅅䅁䕁䅁䅁睁䵁䅁䅁权㍃杁䅁权䭁䅁䅁权䙁䅁䅁允䅁䅁䅅䅁䙁䕁㍷啩杆印䅂䍄䉁䅁䅁䅂䅁䅁䅍䅄䅁䅁䅯䅓䅕䅁䅯睡䅑䅁䅯睢䅑䅁䅅䅁䉁䅁䅁兂啁歲桦桥敔睐杷允䅁䅁䅑䅁䑁䅁䅷䅁䭁䍁䍁䅁䭁䅁䅑䅁䭁偁䈸䅁䉁䅁䅁允䅁䅁䅕䅁䅁䭁婑歡䵅䅉䅅䅁䕁䅁䅁睁䵁䅁䅁权睃䅂䅁权䕁䅁䅁权㡂䅂䅁允䅁䅁䅅䅁䙁䅁䅁䅁睁䉑䉬䍄䉁䅁䅁䅂䅁䅁䅍䅄䅁䅁䅯䄹䅕䅁䅯䅂䅁䅁䅯杤䅑䅁䅅䅁䉁䅁䅁兂䅁䅁䅁䑁兕兑杷允䅁䅁䅑䅁䑁䅁䅷䅁䭁䝁䙅䅁䭁䉁䅅䅁䭁䡁䕁䅁䉁䅁䅁允䅁䅁䄴杅䅁䑁䅙睎睁䑁䅣睎ぁ䑁䅁免䅁䅁杷允䅁䅁䅑䅁䑁䅁䅷䅁䭁佁䉯䅁䭁䅁䍅䅁䭁䅁䍕䅁䉁䅁䅁允䅁䅁䅕坯湸㑡佳唲䵁䅉䅅䅁䕁䅁䅁睁䵁䅁䅁权慄䅂䅁权剁䅁䅁权䕃䅂䅁允䅁䅁䅅䅁佁䉁䅉䅁祁䑁䅉睍睁䑁䅙䅍睁䑁䅁䅁䵁䅉䅅䅁䕁䅁䅁睁䵁䅁䅁权煃䅂䅁权牂䅂䅁权⽂䅂䅁允䅁䅁䅅䅁䙁䡁啳歲桦瑥⽓䍄䉁䅁䅁䅂䅁䅁䅍䅄䅁䅁䅯睅䅕䅁䅯充䅁䅁䅯全䅑䅁䅅䅁䉁䅁䅁杄啁䅁䅁免㑁䑁䅑李ぁ䑁䅕䅍睁䑁䅁䅁䵁䅉䅅䅁䕁䅁䅁睁䵁䅁䅁权䍃睁䅁权䕁䅁䅁权⽄允䅁允䅁䅁䅅䅁䙁䅁䅁䅁㥁䘸䉎䍄䉁䅁䅁䅂䅁䅁䅍䅄䅁䅁䅯䅊䅕䅁䅯充䅁䅁䅯杣䅑䅁䅅䅁䉁䅁䅁杄啁䅁䅁免硁䑁䅁䅏睁䑁䅍睎ㅁ䑁䅑䅁䵁䅉䅅䅁䕁䅁䅁睁䵁䅁䅁权⭄睁䅁权䭁䅁䅁权䙁䅁䅁允䅁䅁䅅䅁䙁䕁桪桥畓硸䄵䍄䉁䅁䅁䅂䅁䅁䅍䅄䅁䅁䅯兹䅉䅁䅯充䅁䅁䅯兂䅁䅁䅅䅁䉁䅁䅁杄啁䅁䅁睎穁䑁䅙䅍睁䑁䅁䅍睁䑁䅁䅁䵁䅉䅅䅁䕁䅁䅁睁䵁䅁䅁权㑁睁䅁权剁䅁䅁权⽄允䅁允䅁䅁䅅䅁佁䉁䅑䅁穁䑁䅑睎祁䑁䅑李㍁䑁䅙䅏䅁䅁杷允䅁䅁䅑䅁䑁䅁䅷䅁䭁䑁䑧䅁䭁䉁䅅䅁䭁䅁䅕䅁䉁䅁䅁允䅁䅁䄴䅆䅁䑁䅍䅎㕁䑁䅕䅏睁䑁䅙睍㑁䅁䅁䍄䉁䅁䅁䅂䅁䅁䅍䅄䅁䅁䅯儸䅑䅁䅯充䅁䅁䅯睢䅑䅁䅅䅁䉁䅁䅁杄啁䅁䅁睍硁䑁䅅䅍ぁ䑁䅑䅍睁䑁䅁䅁䵁䅉䅅䅁䕁䅁䅁睁䵁䅁䅁权允䅂䅁权牂䅂䅁权䕃䅂䅁允䅁䅁䅅䅁䭁䝁䍣䅁䵁䅉䅅䅁䕁䅁䅁睁䵁䅁䅁权䵂䅁䅁权䉁杁䅁权䙁杁䅁允䅁䅁䅅䅁䙁䙁歌慶汨甹䅎䍄䉁䅁䅁䅂䅁䅁䅍䅄䅁䅁䅯䅁䅑䅁䅯䅂䅁䅁䅯兂䅁䅁䅅䅁䉁䅁䅁兂䅁䅁䅁奚穸兑杷允䅁䅁䅑䅁䑁䅁䅷䅁䭁䭁䕁䅁䭁䝁䕳䅁䭁䥁䕑䅁䉁䅁䅁允䅁䅁䅕捷桱扒穢呺䴸䅉䅅䅁䕁䅁䅁睁䵁䅁䅁权允䅂䅁权䕁䅁䅁权䕃䅂䅁允䅁䅁䅅䅁䭁䝁䍣䅁䵁䅉䅅䅁䕁䅁䅁睁䵁䅁䅁权䥁杂䅁权䕁䅁䅁权硂䅂䅁允䅁䅁䅅䅁䙁䅁䅁䅁䥂硊䉬䍄䉁䅁䅁䅂䅁䅁䅍䅄䅁䅁䅯䅈䅕䅁䅯睡䅑䅁䅯睥䅑䅁䅅䅁䉁䅁䅁兂癁匳䝑婧托睐杷允䅁䅁䅑䅁䑁䅁䅷䅁䭁䡁䍷䅁䭁䅁䅯䅁䭁䅁䅕䅁䉁䅁䅁允䅁䅁䅕硥畓⭒㙆樸䴸䅉䅅䅁䕁䅁䅁睁䵁䅁䅁权㕃兂䅁权䕁䅁䅁权㡂䅂䅁允䅁䅁䅅䅁䙁䅁䅁䅁兂桫䉰䍄䉁䅁䅁䅂䅁䅁䅍䅄䅁䅁䅯睲䅁䅁䅯䅂䅁䅁䅯䅂䅉䅁䅅䅁䉁䅁䅁兂䅁䅁䅃㑐㜵兑杷允䅁䅁䅑䅁䑁䅁䅷䅁䭁佁䌸䅁䭁䉁䅅䅁䭁䅁䅕䅁䉁䅁䅁允䅁䅁䄴杆䅁䑁䅅䅏穁䑁䅅䅍睁䑁䅁䅍睁䑁䅁䅁䵁䅉䅅䅁䕁䅁䅁睁䵁䅁䅁权允䅂䅁权牂䅂䅁权㡂䅂䅁允䅁䅁䅅䅁䭁䝁䍣䅁䵁䅉䅅䅁䕁䅁䅁睁䵁䅁䅁权敄兂䅁权牂䅂䅁权㑂䅂䅁允䅁䅁䅅䅁䭁䕁䅣䅁䵁䅉䅅䅁䕁䅁䅁睁䵁䅁䅁权㕁杁䅁权剁䅁䅁权⽄允䅁允䅁䅁䅅䅁佁䉁䅑䅁ㅁ䑁䅫睍ぁ䑁䅕䅍睁䑁䅁䅍䅁䅁杷允䅁䅁䅑䅁䑁䅁䅷䅁䭁䙁䍙䅁䭁䅁䅑䅁䭁偁䈸䅁䉁䅁䅁允䅁䅁䅕䅁䅁䱁硣正䵅䅉䅅䅁䕁䅁䅁睁䵁䅁䅁权佃兂䅁权剁䅁䅁权䍃䅂䅁允䅁䅁䅅䅁佁䉁䅁䅁㕁䑁䅑䅎ぁ䑁䅁䅍睁䅁䅁䍄䉁䅁䅁䅂䅁䅁䅍䅄䅁䅁䅯睄䅙䅁䅯充䅁䅁䅯杣䅑䅁䅅䅁䉁䅁䅁杄十䅁䅁李穁䑁䅁免硁䑁䅁䅍睁䅁䅁䍄䉁䅁䅁䅂䅁䅁䅍䅄䅁䅁䅯村䅉䅁䅯权䅁䅁䅯兂䅁䅁䅅䅁䉁䅁䅁兂䱃佢㝦晱潅䅑杷允䅁䅁䅑䅁䑁䅁䅷䅁䭁䝁䘴䅁䭁䉁䅅䅁䭁䡁䕉䅁䉁䅁䅁允䅁䅁䄴杅䅁䑁䅍䅏㉁䑁䅫睍睁䑁䅁䅍䅁䅁杷允䅁䅁䅑䅁䑁䅁䅷䅁䭁佁䙫䅁䭁䅁䅑䅁䭁䡁䕉䅁䉁䅁䅁允䅁䅁䅕䅁䅁䱁ㄱぐ䵅䅉䅅䅁䕁䅁䅁睁䵁䅁䅁权塃杁䅁权䕁䅁䅁权⽄允䅁允䅁䅁䅅䅁䙁䅁䅁䥁䥄塦䉆䍄䉁䅁䅁䅂䅁䅁䅍䅄䅁䅁䅯䅅䅑䅁䅯充䅁䅁䅯全䅑䅁䅅䅁䉁䅁䅁权湂杁䅁䍄䉁䅁䅁䅂䅁䅁䅍䅄䅁䅁䅯杘䅕䅁䅯䅂䅁䅁䅯睢䅑䅁䅅䅁䉁䅁䅁兂䅁䅁䅁汗瀰兑杷允䅁䅁䅑䅁䑁䅁䅷䅁䭁䡁䍧䅁䭁䅁䅑䅁䭁䅁䅕䅁䉁䅁䅁允䅁䅁䅕䅁䅁䕧晍っ䵅䅉䅅䅁䕁䅁䅁睁䵁䅁䅁权䵃杁䅁权䭁䅁䅁权䙁䅁䅁允䅁䅁䅅䅁䙁䕁䱓佢㝦吶䅬䍄䉁䅁䅁䅂䅁䅁䅍䅄䅁䅁䅯充䅉䅁䅯䅂䅁䅁䅯兂䅁䅁䅅䅁䉁䅁䅁兂䅁䅁䅁敓楰兑杷允䅁䅁䅑䅁䑁䅁䅷䅁䭁乁䥳䅁䭁䉁䅅䅁䭁䡁䔴䅁䉁䅁䅁允䅁䅁䄴䅆䅁䑁䅉睍硁䑁䅁䅍睁䑁䅁䅍睁䅁䅁䍄䉁䅁䅁䅂䅁䅁䅍䅄䅁䅁䅯䅷䅑䅁䅯䅂䅁䅁䅯䅨䅑䅁䅅䅁䉁䅁䅁兂䅁䅁䅁䨯戸兑杷允䅁䅁䅑䅁䑁䅁䅷䅁䭁乁䙫䅁䭁䅁䅑䅁䭁䡁䕕䅁䉁䅁䅁允䅁䅁䅕䅁䅁偁䐰䕏䵅䅉䅅䅁䕁䅁䅁睁䵁䅁䅁权乃杁䅁权䕁䅁䅁权䙁䅁䅁允䅁䅁䅅䅁䙁䅁䅁䅁䝂礹䉚䍄䉁䅁䅁䅂䅁䅁䅍䅄䅁䅁䅯眴䅉䅁䅯权䅁䅁䅯兂䅁䅁䅅䅁䉁䅁䅁兂㝂䭆䠵場杯䅑杷允䅁䅁䅑䅁䑁䅁䅷䅁䭁䉁䙣䅁䭁䅁䅑䅁䭁䡁䕷䅁䉁䅁䅁允䅁䅁䅕䅁䅁䕁潄啐䵅䅉䅅䅁䕁䅁䅁睁䵁䅁䅁权偃杁䅁权䭁䅁䅁权䙁䅁䅁允䅁䅁䅅䅁䙁乁楅⼲⭬畡⽑䍄䉁䅁䅁䅂䅁䅁䅍䅄䅁䅁䅯元䅍䅁䅯䅂䅁䅁䅯眯䅅䅁䅅䅁䉁䅁䅁兂䅁䅁䅄䵢䍱兑杷允䅁䅁䅑䅁䑁䅁䅷䅁䭁䑁䑁䅁䭁䉁䅅䅁䭁偁䈸䅁䉁䅁䅁允䅁䅁䄴䅆䅁䑁䅉睎㕁䑁䅁䅍睁䑁䅁䅍睁䅁䅁䍄䉁䅁䅁䅂䅁䅁䅍䅄䅁䅁䅯睁䅑䅁䅯权䅁䅁䅯眯䅅䅁䅅䅁䉁䅁䅁兂䍂余兘瑉㥶睐杷允䅁䅁䅑䅁䑁䅁䅷䅁䭁偁䕳䅁䭁䅁䅑䅁䭁䝁䔸䅁䉁䅁䅁允䅁䅁䅕䅁䅁乁歧い䵅䅉䅅䅁䕁䅁䅁睁䵁䅁䅁权偂兂䅁权䕁䅁䅁权㝂䅂䅁允䅁䅁䅅䅁䙁䅁䅁䅁䥂ㅡ䉰䍄䉁䅁䅁䅂䅁䅁䅍䅄䅁䅁䅯䅩䅕䅁䅯䅂䅁䅁䅯䅦䅑䅁䅅䅁䉁䅁䅁兂䅁䅁䅁偹夸兑杷允䅁䅁䅑䅁䑁䅁䅷䅁䭁䱁䌴䅁䭁䅁䅯䅁䭁偁䈸䅁䉁䅁䅁允䅁䅁䅯睚䅉䅁杷允䅁䅁䅑䅁䑁䅁䅷䅁䭁䉁䕁䅁䭁䉁䅅䅁䭁䝁䔰䅁䉁䅁䅁允䅁䅁䅯睚䅉䅁杷允䅁䅁䅑䅁䑁䅁䅷䅁䭁偁䕯䅁䭁䅁䅑䅁䭁䡁䕙䅁䉁䅁䅁允䅁䅁䅕䅁䅁䉁啃歂䵅䅉䅅䅁䕁䅁䅁睁䵁䅁䅁权湃兂䅁权䕁䅁䅁权穂䅂䅁允䅁䅁䅅䅁䭁䕁䅣䅁䵁䅉䅅䅁䕁䅁䅁睁䵁䅁䅁权允睁䅁权䕁䅁䅁权䙁䅁䅁允䅁䅁䅅䅁䙁䅁䅁䥁㥁潄䉚䍄䉁䅁䅁䅂䅁䅁䅍䅄䅁䅁䅯䄳䅑䅁䅯睡䅑䅁䅯兢䅑䅁䅅䅁䉁䅁䅁兂煃搸乊灙十䅑杷允䅁䅁䅑䅁䑁䅁䅷䅁䭁偁䕷䅁䭁䝁䕳䅁䭁䡁䕍䅁䉁䅁䅁允䅁䅁䅕䥘䌯匹捨稳䴸䅉䅅䅁䕁䅁䅁睁䵁䅁䅁权偄兂䅁权牂䅂䅁权祂䅂䅁允䅁䅁䅅䅁䙁䭁䝪穓䩥晑⽉䍄䉁䅁䅁䅂䅁䅁䅍䅄䅁䅁䅯睙䅉䅁䅯充䅁䅁䅯兂䅁䅁䅅䅁䉁䅁䅁杄啁䅁䅁兎㕁䑁䅉兏睁䑁䅁䅍睁䑁䅁䅁䵁䅉䅅䅁䕁䅁䅁睁䵁䅁䅁权敁兂䅁权牂䅂䅁权㡂䅂䅁允䅁䅁䅅䅁䙁䱁昶楇搯佊⽉䍄䉁䅁䅁䅂䅁䅁䅍䅄䅁䅁䅯兊䅉䅁䅯充䅁䅁䅯眯䅅䅁䅅䅁䉁䅁䅁杄啁䅁䅁睍睁䑁䅍睎祁䑁䅕䅍睁䑁䅁䅁䵁䅉䅅䅁䕁䅁䅁睁䵁䅁䅁权㍄䅂䅁权剁䅁䅁权䙃䅂䅁允䅁䅁䅅䅁佁䉁䅑䅁硁䑁䅁杍硁䑁䅍䅍㉁䑁䅅䅎䅁䅁杷允䅁䅁䅑䅁䑁䅁䅷䅁䭁䙁䙣䅁䭁䝁䕳䅁䭁䡁䕧䅁䉁䅁䅁允䅁䅁䅕䭃捷浗㝑い䵁䅉䅅䅁䕁䅁䅁睁䵁䅁䅁权歂杁䅁权剁䅁䅁权⽄允䅁允䅁䅁䅅䅁佁䉁䅙䅁㑁䑁䅉䅍祁䑁䅁䅍睁䑁䅁䅍睁䅁䅁䍄䉁䅁䅁䅂䅁䅁䅍䅄䅁䅁䅯兯䅉䅁䅯充䅁䅁䅯眯䅅䅁䅅䅁䉁䅁䅁杄十䅁䅁李ぁ䑁䅅䅍睁䑁䅁䅍睁䅁䅁䍄䉁䅁䅁䅂䅁䅁䅍䅄䅁䅁䅯杙䅉䅁䅯充䅁䅁䅯兂䅁䅁䅅䅁䉁䅁䅁杄啁䅁䅁兎㉁䑁䅕䅍睁䑁䅁䅍睁䑁䅁䅁䵁䅉䅅䅁䕁䅁䅁睁䵁䅁䅁权䉄兂䅁权䕁䅁䅁权硂䅂䅁允䅁䅁䅅䅁䙁䅁䅁䅁䥃な䉖䍄䉁䅁䅁䅂䅁䅁䅍䅄䅁䅁䅯杫䅁䅁䅯允䅉䅁䅯兂䅉䅁䅅䅁䉁䅁䅁兂塃湸㑆佐汈䅑杷允䅁䅁䅑䅁䑁䅁䅷䅁䭁偁䙧䅁䭁䅁䅑䅁䭁䡁䔴䅁䉁䅁䅁允䅁䅁䅕䅁䅁䡁照商䵅䅉䅅䅁䕁䅁䅁睁䵁䅁䅁权允䅂䅁权䕁䅁䅁权㙂䅂䅁允䅁䅁䅅䅁䭁䝁䍣䅁䵁䅉䅅䅁䕁䅁䅁睁䵁䅁䅁权灃䅂䅁权牂䅂䅁权あ䅂䅁允䅁䅁䅅䅁䙁䥁牘払敧剨䅚䍄䉁䅁䅁䅂䅁䅁䅍䅄䅁䅁䅯䅢䅍䅁䅯䅂䅁䅁䅯眯䅅䅁䅅䅁䉁䅁䅁兂䅁䅁䅃敚剆兑杷允䅁䅁䅑䅁䑁䅁䅷䅁䭁䵁䙫䅁䭁䝁䕳䅁䭁䵁䩣䅁䉁䅁䅁允䅁䅁䅕児塲㍯㥁樸䴸䅉䅅䅁䕁䅁䅁睁䵁䅁䅁权塂兂䅁权䕁䅁䅁权祂䅂䅁允䅁䅁䅅䅁䙁䅁䅁䅁慃䘰䉊䍄䉁䅁䅁䅂䅁䅁䅍䅄䅁䅁䅯睤䅁䅁䅯允䅉䅁䅯睁䅉䅁䅅䅁䉁䅁䅁兂婁甹㥚佩栯䅑杷允䅁䅁䅑䅁䑁䅁䅷䅁䭁䕁䑷䅁䭁䅁䅯䅁䭁偁䈸䅁䉁䅁䅁允䅁䅁䅕歵䵫楁䡵ぃ䵁䅉䅅䅁䕁䅁䅁睁䵁䅁䅁权祄睁䅁权剁䅁䅁权⽄允䅁允䅁䅁䅅䅁佁䉁䅉䅁㕁䑁䅉睎睁䑁䅁䅍睁䑁䅁䅁䵁䅉䅅䅁䕁䅁䅁睁䵁䅁䅁权汃䅂䅁权剁䅁䅁权㍂䅂䅁允䅁䅁䅅䅁佁䉁䅉䅁㉁䑁䅉李穁䑁䅁䅍睁䑁䅁䅁䵁䅉䅅䅁䕁䅁䅁睁䵁䅁䅁权獁兂䅁权牂䅂䅁权㙂䅂䅁允䅁䅁䅅䅁䙁䭁睒児塲睯䅒䍄䉁䅁䅁䅂䅁䅁䅍䅄䅁䅁䅯睘䅁䅁䅯充䅁䅁䅯兂䅁䅁䅅䅁䉁䅁䅁杄啁䅁䅁睍㑁䑁䅕䅍睁䑁䅁䅍睁䑁䅁䅁䵁䅉䅅䅁䕁䅁䅁睁䵁䅁䅁权允䅂䅁权䕁䅁䅁权䙃䅂䅁允䅁䅁䅅䅁䭁䝁䍣䅁䵁䅉䅅䅁䕁䅁䅁睁䵁䅁䅁权佃䅂䅁权剁䅁䅁权療䅂䅁允䅁䅁䅅䅁佁䉁䅉䅁㉁䑁䅙兏ぁ䑁䅍䅍睁䑁䅁䅁䵁䅉䅅䅁䕁䅁䅁睁䵁䅁䅁权偃䅂䅁权剁䅁䅁权ㅂ䅂䅁允䅁䅁䅅䅁佁䉁䅑䅁硁䑁䅍李㉁䑁䅉免睁䑁䅁䅍䅁䅁杷允䅁䅁䅑䅁䑁䅁䅷䅁䭁佁䔰䅁䭁䉁䅅䅁䭁䡁䕉䅁䉁䅁䅁允䅁䅁䄴杅䅁䑁䅣䅍睁䑁䅁䅍睁䑁䅁䅍䅁䅁杷允䅁䅁䅑䅁䑁䅁䅷䅁䭁䝁䙷䅁䭁䅁䅑䅁䭁䡁䕯䅁䉁䅁䅁允䅁䅁䅕䅁䅁䙁汩か䵅䅉䅅䅁䕁䅁䅁睁䵁䅁䅁权㙂䅁䅁权剁䅁䅁权䕁杁䅁允䅁䅁䅅䅁佁䉁䅑䅁硁䑁䅕睎穁䑁䅍兏睁䑁䅁䅍䅁䅁杷允䅁䅁䅑䅁䑁䅁䅷䅁䭁䑁䙉䅁䭁䝁䕳䅁䭁䡁䕑䅁䉁䅁䅁允䅁䅁䅕渫焵䡶呓䱡䴸䅉䅅䅁䕁䅁䅁睁䵁䅁䅁权獂兂䅁权牂䅂䅁权㡂䅂䅁允䅁䅁䅅䅁䙁䍁䡵瑆佮⬹⽣䍄䉁䅁䅁䅂䅁䅁䅍䅄䅁䅁䅯先䅅䅁䅯允䅉䅁䅯杁䅉䅁䅅䅁䉁䅁䅁兂奄汑奢瑅䉑兑杷允䅁䅁䅑䅁䑁䅁䅷䅁䭁偁䍯䅁䭁䅁䅯䅁䭁䅁䅕䅁䉁䅁䅁允䅁䅁䅕㘴扗䍸睃䐸䴸䅉䅅䅁䕁䅁䅁睁䵁䅁䅁权㑃䅂䅁权䕁䅁䅁权䕃䅂䅁允䅁䅁䅅䅁䙁䅁䅁䅁䅄倹䅨䍄䉁䅁䅁䅂䅁䅁䅍䅄䅁䅁䅯䅅䅑䅁䅯䅂䅁䅁䅯睧䅑䅁䅅䅁䉁䅁䅁权湂杁䅁䍄䉁䅁䅁䅂䅁䅁䅍䅄䅁䅁䅯兯䅕䅁䅯睡䅑䅁䅯䅨䅑䅁䅅䅁䉁䅁䅁兂捂㡪ㅌ䙋⽺睐杷允䅁䅁䅑䅁䑁䅁䅷䅁䭁䉁䕁䅁䭁䅁䅑䅁䭁䥁䕉䅁䉁䅁䅁允䅁䅁䅯睚䅉䅁杷允䅁䅁䅑䅁䑁䅁䅷䅁䭁乁䙫䅁䭁䅁䅑䅁䭁䡁䕣䅁䉁䅁䅁允䅁䅁䅕䅁䅁䱁搳啎䵅䅉䅅䅁䕁䅁䅁睁䵁䅁䅁权敄兂䅁权剁䅁䅁权䙃䅂䅁允䅁䅁䅅䅁佁䉁䅉䅁ぁ䑁䅣李硁䑁䅁䅍睁䑁䅁䅁䵁䅉䅅䅁䕁䅁䅁睁䵁䅁䅁权⽂睁䅁权䕁䅁䅁权䙁䅁䅁允䅁䅁䅅䅁䙁䅁䅁䵁桄䭢䉒䍄䉁䅁䅁䅂䅁䅁䅍䅄䅁䅁䅯兎䅕䅁䅯睡䅑䅁䅯兦䅑䅁䅅䅁䉁䅁䅁兂牁硨婢発橥睐杷允䅁䅁䅑䅁䑁䅁䅷䅁䭁乁䅙䅁䭁䅁䍅䅁䭁䅁䍍䅁䉁䅁䅁允䅁䅁䅕㍹晇㝷扢〳䵁䅉䅅䅁䕁䅁䅁睁䵁䅁䅁权晃杁䅁权剁䅁䅁权䙁䅁䅁允䅁䅁䅅䅁佁䉁䅙䅁硁䑁䅑䅎穁䑁䅁䅍睁䑁䅁䅍睁䅁䅁䍄䉁䅁䅁䅂䅁䅁䅍䅄䅁䅁䅯兩䅑䅁䅯䅂䅁䅁䅯睦䅑䅁䅅䅁䉁䅁䅁兂䅁䅁䅁䥥睙兑杷允䅁䅁䅑䅁䑁䅁䅷䅁䭁䕁䑍䅁䭁䅁䅑䅁䭁偁䈸䅁䉁䅁䅁允䅁䅁䅕䅁䅁䥁⭷さ䵅䅉䅅䅁䕁䅁䅁睁䵁䅁䅁权䱄䅂䅁权剁䅁䅁权睂䅂䅁允䅁䅁䅅䅁佁䉁䅉䅁ぁ䑁䅉李穁䑁䅁䅍睁䑁䅁䅁䵁䅉䅅䅁䕁䅁䅁睁䵁䅁䅁权奄兂䅁权牂䅂䅁权䡄元䅁允䅁䅁䅅䅁䙁䍁睇浣剩儷䅪䍄䉁䅁䅁䅂䅁䅁䅍䅄䅁䅁䅯儲䅑䅁䅯充䅁䅁䅯睢䅑䅁䅅䅁䉁䅁䅁杄十䅁䅁䅎ぁ䑁䅫睎睁䑁䅁䅍睁䅁䅁䍄䉁䅁䅁䅂䅁䅁䅍䅄䅁䅁䅯睲䅉䅁䅯䅂䅁䅁䅯兂䅁䅁䅅䅁䉁䅁䅁兂䅁䅁䅃潐礵兑杷允䅁䅁䅑䅁䑁䅁䅷䅁䭁偁䐰䅁䭁䅁䅑䅁䭁偁䈸䅁䉁䅁䅁允䅁䅁䅕䅁䅁䝁坪啙䵅䅉䅅䅁䕁䅁䅁睁䵁䅁䅁权䭄䅂䅁权剁䅁䅁权㙂䅂䅁允䅁䅁䅅䅁佁䉁䅉䅁穁䑁䅫免ㅁ䑁䅍䅍睁䑁䅁䅁䵁䅉䅅䅁䕁䅁䅁睁䵁䅁䅁权十杂䅁权剁䅁䅁权䅃䅂䅁允䅁䅁䅅䅁佁䉁䅑䅁硁䑁䅣免ㅁ䑁䅕免睁䑁䅁䅍䅁䅁杷允䅁䅁䅑䅁䑁䅁䅷䅁䭁䱁䄸䅁䭁䅁䍅䅁䭁䅁䍍䅁䉁䅁䅁允䅁䅁䅕䙱䑯桑㝑〱䵁䅉䅅䅁䕁䅁䅁睁䵁䅁䅁权摁睁䅁权䕁䅁䅁权䙁䅁䅁允䅁䅁䅅䅁䙁䅁䅁䅁扃䐱䉤䍄䉁䅁䅁䅂䅁䅁䅍䅄䅁䅁䅯䅪䅑䅁䅯䅂䅁䅁䅯睤䅑䅁䅅䅁䉁䅁䅁兂䅁䅁䅁䡯䅍兑杷允䅁䅁䅑䅁䑁䅁䅷䅁䭁䱁䔴䅁䭁䉁䅅䅁䭁䡁䕉䅁䉁䅁䅁允䅁䅁䄴䅆䅁䑁䅅䅎㕁䑁䅕䅎㍁䑁䅁睎㉁䅁䅁䍄䉁䅁䅁䅂䅁䅁䅍䅄䅁䅁䅯睋䅕䅁䅯䅂䅁䅁䅯睤䅑䅁䅅䅁䉁䅁䅁兂䅁䅁䅁佇䕑兑杷允䅁䅁䅑䅁䑁䅁䅷䅁䭁䅁䙳䅁䭁䝁䕳䅁䭁䡁䕑䅁䉁䅁䅁允䅁䅁䅕䡰㥁瑃橥䐶䴸䅉䅅䅁䕁䅁䅁睁䵁䅁䅁权楂兂䅁权剁䅁䅁权䙃䅂䅁允䅁䅁䅅䅁佁䉁䅉䅁㕁䑁䅉䅏㑁䑁䅅䅍睁䑁䅁䅁䵁䅉䅅䅁䕁䅁䅁睁䵁䅁䅁权允䅂䅁权䕁䅁䅁权㥂䅂䅁允䅁䅁䅅䅁䭁䝁䍣䅁䵁䅉䅅䅁䕁䅁䅁睁䵁䅁䅁权佂兂䅁权䕁䅁䅁权䍃䅂䅁允䅁䅁䅅䅁䙁䅁䅁䅁䍄䍗䉚䍄䉁䅁䅁䅂䅁䅁䅍䅄䅁䅁䅯睹䅧䅁䅯䅂䅁䅁䅯杣䅑䅁䅅䅁䉁䅁䅁兂䅁䅁䅁䭡㕙兑杷允䅁䅁䅑䅁䑁䅁䅷䅁䭁䱁䙣䅁䭁䝁䕳䅁䭁䥁䕁䅁䉁䅁䅁允䅁䅁䅕㡧䭄啯㉕捆䵁䅉䅅䅁䕁䅁䅁睁䵁䅁䅁权㡃兂䅁权剁䅁䅁权䅃䅂䅁允䅁䅁䅅䅁佁䉁䅑䅁硁䑁䅅免ㅁ䑁䅉睎ぁ䑁䅧䅍䅁䅁杷允䅁䅁䅑䅁䑁䅁䅷䅁䭁䉁䌸䅁䭁䅁䅑䅁䭁䅁䅕䅁䉁䅁䅁允䅁䅁䅕䅁䅁䍁噧啔䵅䅉䅅䅁䕁䅁䅁睁䵁䅁䅁权⭂杁䅁权剁䅁䅁权⽄允䅁允䅁䅁䅅䅁佁䉁䅑䅁祁䑁䅁兏㕁䑁䅫兏㍁䑁䅕䅍䅁䅁杷允䅁䅁䅑䅁䑁䅁䅷䅁䭁䩁䕫䅁䭁䉁䅅䅁䭁䥁䕕䅁䉁䅁䅁允䅁䅁䄴杅䅁䑁䅑睎穁䑁䅫䅏硁䑁䅫睎䅁䅁杷允䅁䅁䅑䅁䑁䅁䅷䅁䭁䭁䕯䅁䭁䅁䅑䅁䭁䡁䕁䅁䉁䅁䅁允䅁䅁䅕䅁䅁䕁ど䕋䵅䅉䅅䅁䕁䅁䅁睁䵁䅁䅁权㕃允䅁权剁䅁䅁权䕁杁䅁允䅁䅁䅅䅁佁䉁䅑䅁ぁ䑁䅍免睁䑁䅁䅍睁䑁䅁䅍䅁䅁杷允䅁䅁䅑䅁䑁䅁䅷䅁䭁䉁䙁䅁䭁䅁䅑䅁䭁䡁䕑䅁䉁䅁䅁允䅁䅁䅕䅁䅁䭁㝁䕇䵅䅉䅅䅁䕁䅁䅁睁䵁䅁䅁权允䅂䅁权䕁䅁䅁权㝂䅂䅁允䅁䅁䅅䅁䭁䝁䍣䅁䵁䅉䅅䅁䕁䅁䅁睁䵁䅁䅁权㙁杁䅁权䭁䅁䅁权䙁䅁䅁允䅁䅁䅅䅁䙁䉁䑋䵷桱兒䅂䍄䉁䅁䅁䅂䅁䅁䅍䅄䅁䅁䅯杉䅕䅁䅯充䅁䅁䅯兣䅑䅁䅅䅁䉁䅁䅁杄啁䅁䅁杍祁䑁䅑兎㑁䑁䅑䅍睁䑁䅁䅁䵁䅉䅅䅁䕁䅁䅁睁䵁䅁䅁权敁兂䅁权牂䅂䅁权㕂䅂䅁允䅁䅁䅅䅁䙁䍁䝕婧䑖⭩⽷䍄䉁䅁䅁䅂䅁䅁䅍䅄䅁䅁䅯来䅁䅁䅯权䅁䅁䅯䅂䅉䅁䅅䅁䉁䅁䅁兂㍂灶愸㥌倰䅑杷允䅁䅁䅑䅁䑁䅁䅷䅁䭁偁䕉䅁䭁䝁䕳䅁䭁䥁䕁䅁䉁䅁䅁允䅁䅁䅕浚浚浚浚樱䴸䅉䅅䅁䕁䅁䅁睁䵁䅁䅁权䵃䅂䅁权剁䅁䅁权祂䅂䅁允䅁䅁䅅䅁佁䉁䅉䅁㑁䑁䅁兏祁䑁䅙䅎㕁䑁䅍䅁䵁䅉䅅䅁䕁䅁䅁睁䵁䅁䅁权扄杁䅁权䭁䅁䅁权䙁䅁䅁允䅁䅁䅅䅁䙁䝁浚浚浚栵䅸䍄䉁䅁䅁䅂䅁䅁䅍䅄䅁䅁䅯兗䅕䅁䅯䅂䅁䅁䅯睢䅑䅁䅅䅁䉁䅁䅁兂䅁䅁䅁㕊ぉ兑杷允䅁䅁䅑䅁䑁䅁䅷䅁䭁佁䌸䅁䭁䅁䅑䅁䭁偁䈸䅁䉁䅁䅁允䅁䅁䅕䅁䅁乁䵮っ䵅䅉䅅䅁䕁䅁䅁睁䵁䅁䅁权睄䅂䅁权䕁䅁䅁权㝂䅂䅁允䅁䅁䅅䅁䙁䅁䅁䅁佁祣䉬䍄䉁䅁䅁䅂䅁䅁䅍䅄䅁䅁䅯兰䅉䅁䅯权䅁䅁䅯兂䅁䅁䅅䅁䉁䅁䅁兂䵁楁䡵汆填䅑杷允䅁䅁䅑䅁䑁䅁䅷䅁䭁䅁䘰䅁䭁䝁䕳䅁䭁䡁䕍䅁䉁䅁䅁允䅁䅁䅕㡪ㅌ䙋偹樸䴸䅉䅅䅁䕁䅁䅁睁䵁䅁䅁权祄杁䅁权䕁䅁䅁权⽄允䅁允䅁䅁䅅䅁䙁䅁䅁䅁䡄䝑䉚䍄䉁䅁䅁䅂䅁䅁䅍䅄䅁䅁䅯䅅䅑䅁䅯䅂䅁䅁䅯督䅑䅁䅅䅁䉁䅁䅁权湂杁䅁䍄䉁䅁䅁䅂䅁䅁䅍䅄䅁䅁䅯睬䅕䅁䅯充䅁䅁䅯睤䅑䅁䅅䅁䉁䅁䅁杄十䅁䅁兏㑁䑁䅧兏㍁䑁䅁䅍睁䅁䅁䍄䉁䅁䅁䅂䅁䅁䅍䅄䅁䅁䅯杊䅕䅁䅯睡䅑䅁䅯䅥䅑䅁䅅䅁䉁䅁䅁兂穁積積積㝐睐杷允䅁䅁䅑䅁䑁䅁䅷䅁䭁䝁䌸䅁䭁䅁䅯䅁䭁偁䈸䅁䉁䅁䅁允䅁䅁䅕椹捨㡪ㅌ䕁䵁䅉䅅䅁䕁䅁䅁睁䵁䅁䅁权䅃杁䅁权䭁䅁䅁权䙁䅁䅁允䅁䅁䅅䅁䙁䱁敧敨剴偵⽷䍄䉁䅁䅁䅂䅁䅁䅍䅄䅁䅁䅯䅫䅕䅁䅯充䅁䅁䅯杣䅑䅁䅅䅁䉁䅁䅁杄十䅁䅁睎ㅁ䑁䅫睍睁䑁䅍睎祁䅁䅁䍄䉁䅁䅁䅂䅁䅁䅍䅄䅁䅁䅯杷䅉䅁䅯䅂䅁䅁䅯兂䅁䅁䅅䅁䉁䅁䅁兂䅁䅁䅁䩕䕬兑杷允䅁䅁䅑䅁䑁䅁䅷䅁䭁䉁䙑䅁䭁䝁䕳䅁䭁䡁䕁䅁䉁䅁䅁允䅁䅁䅕䉵䘶ㄶ㑇樳䴸䅉䅅䅁䕁䅁䅁睁䵁䅁䅁权卄睁䅁权䭁䅁䅁权䙁䅁䅁允䅁䅁䅅䅁䙁䍁搯䅊䉡呬䅊䍄䉁䅁䅁䅂䅁䅁䅍䅄䅁䅁䅯杯䅕䅁䅯䅂䅁䅁䅯䅣䅑䅁䅅䅁䉁䅁䅁兂䅁䅁䅁䕧捄䅑杷允䅁䅁䅑䅁䑁䅁䅷䅁䭁䩁䍍䅁䭁䉁䅅䅁䭁䅁䅕䅁䉁䅁䅁允䅁䅁䄴䅆䅁䑁䅅䅏㕁䑁䅣䅏睁䑁䅣兎睁䅁䅁䍄䉁䅁䅁䅂䅁䅁䅍䅄䅁䅁䅯䅈䅕䅁䅯充䅁䅁䅯全䅑䅁䅅䅁䉁䅁䅁杄啁䅁䅁杍㑁䑁䅕李睁䑁䅁䅍睁䑁䅁䅁䵁䅉䅅䅁䕁䅁䅁睁䵁䅁䅁权剃兂䅁权䕁䅁䅁权㕂䅂䅁允䅁䅁䅅䅁䙁䅁䅁䅁䝄祫䉬䍄䉁䅁䅁䅂䅁䅁䅍䅄䅁䅁䅯眰䅕䅁䅯睡䅑䅁䅯来䅑䅁䅅䅁䉁䅁䅁兂潃歸㍳兩灅䅷杷允䅁䅁䅑䅁䑁䅁䅷䅁䭁䉁䕁䅁䭁䉁䅅䅁䭁䡁䕯䅁䉁䅁䅁允䅁䅁䅯睚䅉䅁杷允䅁䅁䅑䅁䑁䅁䅷䅁䭁䡁䙁䅁䭁䉁䅅䅁䭁䡁䕁䅁䉁䅁䅁允䅁䅁䄴䅆䅁䑁䅅䅎㍁䑁䅍䅎穁䑁䅁䅍睁䅁䅁䍄䉁䅁䅁䅂䅁䅁䅍䅄䅁䅁䅯睆䅕䅁䅯充䅁䅁䅯䅣䅑䅁䅅䅁䉁䅁䅁杄十䅁䅁䅏穁䑁䅧䅍睁䑁䅁䅍睁䅁䅁䍄䉁䅁䅁䅂䅁䅁䅍䅄䅁䅁䅯入䅕䅁䅯充䅁䅁䅯䅤䅑䅁䅅䅁䉁䅁䅁杄啁䅁䅁免硁䑁䅕李㉁䑁䅉李祁䑁䅙䅁䵁䅉䅅䅁䕁䅁䅁睁䵁䅁䅁权㍄䅂䅁权䕁䅁䅁权⭂䅂䅁允䅁䅁䅅䅁䙁䅁䅁䅁奂剰䈹䍄䉁䅁䅁䅂䅁䅁䅍䅄䅁䅁䅯䅭䅕䅁䅯充䅁䅁䅯睦䅑䅁䅅䅁䉁䅁䅁杄十䅁䅁睍㍁䑁䅧兎祁䑁䅁䅍睁䅁䅁䍄䉁䅁䅁䅂䅁䅁䅍䅄䅁䅁䅯䅘䅅䅁䅯充䅁䅁䅯兂䅁䅁䅅䅁䉁䅁䅁杄啁䅁䅁杍㑁䑁䅫免睁䑁䅁䅍睁䑁䅁䅁䵁䅉䅅䅁䕁䅁䅁睁䵁䅁䅁权灃杁䅁权䕁䅁䅁权䙁䅁䅁允䅁䅁䅅䅁䙁䅁䅁䥁牄坎䉎䍄䉁䅁䅁䅂䅁䅁䅍䅄䅁䅁䅯杤䅅䅁䅯权䅁䅁䅯䅂䅉䅁䅅䅁䉁䅁䅁兂偄ㄹ橐婰䑳䅑杷允䅁䅁䅑䅁䑁䅁䅷䅁䭁䩁䑣䅁䭁䉁䅅䅁䭁䅁䅕䅁䉁䅁䅁允䅁䅁䄴䅆䅁䑁䅉兏㉁䑁䅧䅏祁䑁䅁䅍睁䅁䅁䍄䉁䅁䅁䅂䅁䅁䅍䅄䅁䅁䅯关䅉䅁䅯充䅁䅁䅯眯䅅䅁䅅䅁䉁䅁䅁杄啁䅁䅁免穁䑁䅍李睁䑁䅁䅍睁䑁䅁䅁䵁䅉䅅䅁䕁䅁䅁睁䵁䅁䅁权卄䅃䅁权牂䅂䅁权㡂䅂䅁允䅁䅁䅅䅁䙁偁㥔䠱灪瑊⽇䍄䉁䅁䅁䅂䅁䅁䅍䅄䅁䅁䅯睕䅕䅁䅯䅂䅁䅁䅯䅤䅑䅁䅅䅁䉁䅁䅁兂䅁䅁䅁䱷䱧兑杷允䅁䅁䅑䅁䑁䅁䅷䅁䭁䭁䙷䅁䭁䝁䕳䅁䭁䡁䔸䅁䉁䅁䅁允䅁䅁䅕⽷潕䥘䌯吷䴸䅉䅅䅁䕁䅁䅁睁䵁䅁䅁权允䅂䅁权剁䅁䅁权䅃䅂䅁允䅁䅁䅅䅁䭁䝁䍣䅁䵁䅉䅅䅁䕁䅁䅁睁䵁䅁䅁权䅁杂䅁权䕁䅁䅁权㥂䅂䅁允䅁䅁䅅䅁䙁䅁䅁䅁允⽩䅰䍄䉁䅁䅁䅂䅁䅁䅍䅄䅁䅁䅯睶䅑䅁䅯䅂䅁䅁䅯入䅑䅁䅅䅁䉁䅁䅁兂䅁䅁䅁䜵歙兑杷允䅁䅁䅑䅁䑁䅁䅷䅁䭁䅁䙅䅁䭁䝁䕳䅁䭁䥁䕅䅁䉁䅁䅁允䅁䅁䅕䩡瑈䑦ㄸ䐹䴸䅉䅅䅁䕁䅁䅁睁䵁䅁䅁权䱂杁䅁权䭁䅁䅁权⽄允䅁允䅁䅁䅅䅁䙁䭁慁㥌欰杂䅆䍄䉁䅁䅁䅂䅁䅁䅍䅄䅁䅁䅯睳䅕䅁䅯充䅁䅁䅯杧䅑䅁䅅䅁䉁䅁䅁杄十䅁䅁䅏㕁䑁䅕睎㕁䑁䅁䅍睁䅁䅁䍄䉁䅁䅁䅂䅁䅁䅍䅄䅁䅁䅯䅌䅉䅁䅯充䅁䅁䅯眯䅅䅁䅅䅁䉁䅁䅁杄啁䅁䅁杍㍁䑁䅕䅍硁䑁䅅䅍睁䑁䅁䅁䵁䅉䅅䅁䕁䅁䅁睁䵁䅁䅁权䩂杁䅁权䭁䅁䅁权⽄允䅁允䅁䅁䅅䅁䙁䑁䬰㘱睎児䄹䍄䉁䅁䅁䅂䅁䅁䅍䅄䅁䅁䅯睒䅕䅁䅯睡䅑䅁䅯杣䅑䅁䅅䅁䉁䅁䅁兂䑃䵷桱扒穢睐杷允䅁䅁䅑䅁䑁䅁䅷䅁䭁䅁䑳䅁䭁䅁䅑䅁䭁偁䈸䅁䉁䅁䅁允䅁䅁䅕䅁䅁䡁商䕢䵅䅉䅅䅁䕁䅁䅁睁䵁䅁䅁权乁睁䅁权䕁䅁䅁权䙁䅁䅁允䅁䅁䅅䅁䙁䅁䅁䑁䕄㙶䉬䍄䉁䅁䅁䅂䅁䅁䅍䅄䅁䅁䅯克䅉䅁䅯权䅁䅁䅯兂䅁䅁䅅䅁䉁䅁䅁兂䥂場啯歲㥦睐杷允䅁䅁䅑䅁䑁䅁䅷䅁䭁䡁䙷䅁䭁䅁䅑䅁䭁䡁䕉䅁䉁䅁䅁允䅁䅁䅕䅁䅁䙁㍔さ䵅䅉䅅䅁䕁䅁䅁睁䵁䅁䅁权偄䅃䅁权牂䅂䅁权㉂䅂䅁允䅁䅁䅅䅁䙁䕁㉡⼸唳佥⽕䍄䉁䅁䅁䅂䅁䅁䅍䅄䅁䅁䅯杓䅉䅁䅯充䅁䅁䅯兂䅁䅁䅅䅁䉁䅁䅁杄啁䅁䅁李㉁䑁䅧杍睁䑁䅁䅍睁䑁䅁䅁䵁䅉䅅䅁䕁䅁䅁睁䵁䅁䅁权睄杁䅁权䭁䅁䅁权䙁䅁䅁允䅁䅁䅅䅁䙁乁楅⼲⭬椶䅬䍄䉁䅁䅁䅂䅁䅁䅍䅄䅁䅁䅯八䅕䅁䅯睡䅑䅁䅯睸䅫䅁䅅䅁䉁䅁䅁兂㥂穐敖歵㑮睶杷允䅁䅁䅑䅁䑁䅁䅷䅁䭁佁䍳䅁䭁䅁䅯䅁䭁偁䈸䅁䉁䅁䅁允䅁䅁䅕䝭匴㡧䭂䕇䵁䅉䅅䅁䕁䅁䅁睁䵁䅁䅁权㑁杁䅁权䕁䅁䅁权䙁䅁䅁允䅁䅁䅅䅁䙁䅁䅁䅁啃䝂䉤䍄䉁䅁䅁䅂䅁䅁䅍䅄䅁䅁䅯睈䅅䅁䅯允䅉䅁䅯兂䅉䅁䅅䅁䉁䅁䅁兂㥁佧告坐呌䅑杷允䅁䅁䅑䅁䑁䅁䅷䅁䭁䵁䔰䅁䭁䝁䕳䅁䭁䡁䕫䅁䉁䅁䅁允䅁䅁䅕牕敧敨剴䐫䴸䅉䅅䅁䕁䅁䅁睁䵁䅁䅁权㍄兂䅁权䕁䅁䅁权療䅂䅁允䅁䅁䅅䅁䙁䅁䅁䅁䡃䑳䈱䍄䉁䅁䅁䅂䅁䅁䅍䅄䅁䅁䅯䄯䅕䅁䅯充䅁䅁䅯入䅑䅁䅅䅁䉁䅁䅁杄十䅁䅁兏㍁䑁䅣䅍睁䑁䅁䅍睁䅁䅁䍄䉁䅁䅁䅂䅁䅁䅍䅄䅁䅁䅯䅇䅍䅁䅯䅂䅁䅁䅯眯䅅䅁䅅䅁䉁䅁䅁兂䅁䅁䅃汕穴兑杷允䅁䅁䅑䅁䑁䅁䅷䅁䭁䑁䈸䅁䭁䉁䅅䅁䭁䅁䅕䅁䉁䅁䅁允䅁䅁䄴䅆䅁䑁䅉杍㉁䑁䅁䅍睁䑁䅁䅍睁䅁䅁䍄䉁䅁䅁䅂䅁䅁䅍䅄䅁䅁䅯督䅕䅁䅯䅂䅁䅁䅯䅨䅑䅁䅅䅁䉁䅁䅁兂䅁䅁䅃䙙䠹兑杷允䅁䅁䅑䅁䑁䅁䅷䅁䭁䥁䙉䅁䭁䝁䕳䅁䭁䥁䕁䅁䉁䅁䅁允䅁䅁䅕㑈牘払敧吷䴸䅉䅅䅁䕁䅁䅁睁䵁䅁䅁权十杁䅁权剁䅁䅁权䙁䅁䅁允䅁䅁䅅䅁佁䉁䅑䅁硁䑁䅣䅏睁䑁䅁䅍睁䑁䅁䅍䅁䅁杷允䅁䅁䅑䅁䑁䅁䅷䅁䭁佁䐸䅁䭁䅁䅯䅁䭁䅁䅕䅁䉁䅁䅁允䅁䅁䅕灰䕶䱉祂䐫䴸䅉䅅䅁䕁䅁䅁睁䵁䅁䅁权䅄兂䅁权牂䅂䅁权㕂䅂䅁允䅁䅁䅅䅁䙁䱁摋㘷䝦⭓⽣䍄䉁䅁䅁䅂䅁䅁䅍䅄䅁䅁䅯兇䅍䅁䅯权䅁䅁䅯眯䅅䅁䅅䅁䉁䅁䅁兂䡃瑆佮㤹慍䅑杷允䅁䅁䅑䅁䑁䅁䅷䅁䭁䵁䕕䅁䭁䅁䅑䅁䭁䡁䕫䅁䉁䅁䅁允䅁䅁䅕䅁䅁乁䵩啌䵅䅉䅅䅁䕁䅁䅁睁䵁䅁䅁权畁杁䅁权剁䅁䅁权䙁䅁䅁允䅁䅁䅅䅁佁䉁䅉䅁㍁䑁䅍李穁䑁䅍䅍睁䑁䅁䅁䵁䅉䅅䅁䕁䅁䅁睁䵁䅁䅁权杄䅂䅁权牂䅂䅁权䕃䅂䅁允䅁䅁䅅䅁䙁䅁䅁䅁䅁偁⽁䍄䉁䅁䅁䅂䅁䅁䅍䅄䅁䅁䅯睭䅅䅁䅯充䅁䅁䅯兂䅁䅁䅅䅁䉁䅁䅁杄啁䅁䅁睍睁䑁䅣李睁䑁䅁䅍睁䑁䅁䅁䵁䅉䅅䅁䕁䅁䅁睁䵁䅁䅁权敂杁䅁权剁䅁䅁权⽄允䅁允䅁䅁䅅䅁佁䉁䅑䅁硁䑁䅁李㑁䑁䅁䅍睁䑁䅁䅍䅁䅁杷允䅁䅁䅑䅁䑁䅁䅷䅁䭁䉁䘸䅁䭁䉁䅅䅁䭁䡁䕁䅁䉁䅁䅁允䅁䅁䄴杅䅁䑁䅙䅎穁䑁䅣免㍁䑁䅍免䅁䅁杷允䅁䅁䅑䅁䑁䅁䅷䅁䭁乁䤴䅁䭁䅁䅑䅁䭁䡁䕁䅁䉁䅁䅁允䅁䅁䅕䅁䅁䙁瑄歅䵅䅉䅅䅁䕁䅁䅁睁䵁䅁䅁权䕃杁䅁权䭁䅁䅁权䙁䅁䅁允䅁䅁䅅䅁䙁䍁䝕婧䑖硩䅴䍄䉁䅁䅁䅂䅁䅁䅍䅄䅁䅁䅯眴䅍䅁䅯权䅁䅁䅯兂䅁䅁䅅䅁䉁䅁䅁兂㡄晱午坔䑉䅑杷允䅁䅁䅑䅁䑁䅁䅷䅁䭁乁䍕䅁䭁䅁䅑䅁䭁偁䈸䅁䉁䅁䅁允䅁䅁䅕䅁䅁䅣䙭て䵅䅉䅅䅁䕁䅁䅁睁䵁䅁䅁权㕃兂䅁权剁䅁䅁权あ䅂䅁允䅁䅁䅅䅁佁䉁䅑䅁祁䑁䅉兎ぁ䑁䅁䅍睁䑁䅁䅍䅁䅁杷允䅁䅁䅑䅁䑁䅁䅷䅁䭁䭁䐴䅁䭁䅁䅑䅁䭁偁䈸䅁䉁䅁䅁允䅁䅁䅕䅁䅁䭁䝚䕓䵅䅉䅅䅁䕁䅁䅁睁䵁䅁䅁权䥃䅂䅁权牂䅂䅁权ㅂ䅂䅁允䅁䅁䅅䅁䙁䑁䬰㘱睎児䄵䍄䉁䅁䅁䅂䅁䅁䅍䅄䅁䅁䅯睩䅑䅁䅯睡䅑䅁䅯䅥䅑䅁䅅䅁䉁䅁䅁兂剄瑉㕶浦潲睐杷允䅁䅁䅑䅁䑁䅁䅷䅁䭁佁䘸䅁䭁䅁䅑䅁䭁䡁䕍䅁䉁䅁䅁允䅁䅁䅕䅁䅁偁桊歍䵅䅉䅅䅁䕁䅁䅁睁䵁䅁䅁权奃䅂䅁权剁䅁䅁权㙂䅂䅁允䅁䅁䅅䅁佁䉁䅉䅁ㅁ䑁䅙䅏㕁䑁䅁䅍睁䑁䅁䅁䵁䅉䅅䅁䕁䅁䅁睁䵁䅁䅁权㑃䅂䅁权䕁䅁䅁权㑂䅂䅁允䅁䅁䅅䅁䙁䅁䅁䅁兄偦䅴䍄䉁䅁䅁䅂䅁䅁䅍䅄䅁䅁䅯䅅䅑䅁䅯充䅁䅁䅯杦䅑䅁䅅䅁䉁䅁䅁权湂杁䅁䍄䉁䅁䅁䅂䅁䅁䅍䅄䅁䅁䅯兇䅁䅁䅯䅂䅁䅁䅯䅂䅉䅁䅅䅁䉁䅁䅁兂䅁䅁䅃㍓祤兑杷允䅁䅁䅑䅁䑁䅁䅷䅁䭁䱁䑣䅁䭁䉁䅅䅁䭁偁䈸䅁䉁䅁䅁允䅁䅁䄴杅䅁䑁䅕䅏硁䑁䅁䅍㉁䑁䅑兏䅁䅁杷允䅁䅁䅑䅁䑁䅁䅷䅁䭁乁䙙䅁䭁䝁䕳䅁䭁䥁䕕䅁䉁䅁䅁允䅁䅁䅕⽷潕䥘䌯吷䴸䅉䅅䅁䕁䅁䅁睁䵁䅁䅁权⽃杁䅁权䭁䅁䅁权䙁䅁䅁允䅁䅁䅅䅁䙁䡁啳歲桦椫䅂䍄䉁䅁䅁䅂䅁䅁䅍䅄䅁䅁䅯睡䅕䅁䅯䅂䅁䅁䅯䅦䅑䅁䅅䅁䉁䅁䅁兂䅁䅁䅁䅑婚兑杷允䅁䅁䅑䅁䑁䅁䅷䅁䭁乁䙫䅁䭁䝁䕳䅁䭁䡁䕧䅁䉁䅁䅁允䅁䅁䅕椹捨㡪ㅌ䐰䴸䅉䅅䅁䕁䅁䅁睁䵁䅁䅁权允䅂䅁权剁䅁䅁权㝂䅂䅁允䅁䅁䅅䅁䭁䝁䍣䅁䵁䅉䅅䅁䕁䅁䅁睁䵁䅁䅁权䥁睁䅁权䭁䅁䅁权䙁䅁䅁允䅁䅁䅅䅁䙁䉁癳匳䝑剁䅆䍄䉁䅁䅁䅂䅁䅁䅍䅄䅁䅁䅯杮䅕䅁䅯充䅁䅁䅯內䅑䅁䅅䅁䉁䅁䅁杄十䅁䅁杍㕁䑁䅫睎穁䑁䅍䅏㑁䅁䅁䍄䉁䅁䅁䅂䅁䅁䅍䅄䅁䅁䅯睂䅕䅁䅯睡䅑䅁䅯睢䅑䅁䅅䅁䉁䅁䅁兂䭁㘱睎児湲睐杷允䅁䅁䅑䅁䑁䅁䅷䅁䭁䉁䕁䅁䭁䉁䅅䅁䭁䡁䕙䅁䉁䅁䅁允䅁䅁䅯睚䅉䅁杷允䅁䅁䅑䅁䑁䅁䅷䅁䭁䉁䕁䅁䭁䉁䅅䅁䭁䡁䕣䅁䉁䅁䅁允䅁䅁䅯睚䅉䅁杷允䅁䅁䅑䅁䑁䅁䅷䅁䭁䕁䙕䅁䭁䅁䅑䅁䭁䝁䔰䅁䉁䅁䅁允䅁䅁䅕䅁䅁䵁估歍䵅䅉䅅䅁䕁䅁䅁睁䵁䅁䅁权允䅂䅁权剁䅁䅁权䍃䅂䅁允䅁䅁䅅䅁䭁䝁䍣䅁䵁䅉䅅䅁䕁䅁䅁睁䵁䅁䅁权摂杁䅁权䕁䅁䅁权䙁䅁䅁允䅁䅁䅅䅁䙁䅁䅁䕁摁㐵䈹䍄䉁䅁䅁䅂䅁䅁䅍䅄䅁䅁䅯睘䅉䅁䅯充䅁䅁䅯兂䅁䅁䅅䅁䉁䅁䅁杄啁䅁䅁杍ぁ䑁䅙䅏睁䑁䅁䅍睁䑁䅁䅁䵁䅉䅅䅁䕁䅁䅁睁䵁䅁䅁权千䅂䅁权䕁䅁䅁权㉂䅂䅁允䅁䅁䅅䅁䙁䅁䅁䅁㑂䍏䈹䍄䉁䅁䅁䅂䅁䅁䅍䅄䅁䅁䅯朶䅑䅁䅯䅂䅁䅁䅯睦䅑䅁䅅䅁䉁䅁䅁兂䅁䅁䅁偣祁兑杷允䅁䅁䅑䅁䑁䅁䅷䅁䭁䅁䉅䅁䭁䅁䅑䅁䭁䅁䍑䅁䉁䅁䅁允䅁䅁䅕䅁䅁䵁⼰歨䵅䅉䅅䅁䕁䅁䅁睁䵁䅁䅁权慂杁䅁权䭁䅁䅁权䙁䅁䅁允䅁䅁䅅䅁䙁䑁䥅䉲慸䅚䅆䍄䉁䅁䅁䅂䅁䅁䅍䅄䅁䅁䅯睫䅕䅁䅯充䅁䅁䅯睦䅑䅁䅅䅁䉁䅁䅁杄啁䅁䅁免睁䑁䅑兎祁䑁䅕䅍睁䑁䅁䅁䵁䅉䅅䅁䕁䅁䅁睁䵁䅁䅁权䝄䅂䅁权䕁䅁䅁权瑂䅂䅁允䅁䅁䅅䅁䙁䅁䅁䅁䅃杴䉖䍄䉁䅁䅁䅂䅁䅁䅍䅄䅁䅁䅯眷䅕䅁䅯䅂䅁䅁䅯睸䅫䅁䅅䅁䉁䅁䅁兂䅁䅁䅁睰祍兑杷允䅁䅁䅑䅁䑁䅁䅷䅁䭁䙁䌴䅁䭁䅁䅯䅁䭁䅁䅕䅁䉁䅁䅁允䅁䅁䅕匶硙䭃捸歉䵁䅉䅅䅁䕁䅁䅁睁䵁䅁䅁权䝃兂䅁权䕁䅁䅁权䉃䅂䅁允䅁䅁䅅䅁䙁䅁䅁䅁䭂祵䉒䍄䉁䅁䅁䅂䅁䅁䅍䅄䅁䅁䅯朶䅕䅁䅯睡䅑䅁䅯睤䅑䅁䅅䅁䉁䅁䅁兂䭁㘱睎児塲睐杷允䅁䅁䅑䅁䑁䅁䅷䅁䭁䙁䍷䅁䭁䅁䅯䅁䭁偁䈸䅁䉁䅁䅁允䅁䅁䅕䝭匴㡧䭄㡂䵁䅉䅅䅁䕁䅁䅁睁䵁䅁䅁权偁杂䅁权䕁䅁䅁权ㅂ䅂䅁允䅁䅁䅅䅁䙁䅁䅁䅁杂䉨䉬䍄䉁䅁䅁䅂䅁䅁䅍䅄䅁䅁䅯朵䅑䅁䅯充䅁䅁䅯睧䅑䅁䅅䅁䉁䅁䅁杄十䅁䅁䅎㍁䑁䅑兎穁䑁䅉李睁䅁䅁䍄䉁䅁䅁䅂䅁䅁䅍䅄䅁䅁䅯杓䅉䅁䅯䅂䅁䅁䅯兂䅁䅁䅅䅁䉁䅁䅁兂䅁䅁䅃㍖䉵兑杷允䅁䅁䅑䅁䑁䅁䅷䅁䭁䅁䜰䅁䭁䅁䅑䅁䭁䡁䕧䅁䉁䅁䅁允䅁䅁䅕䅁䅁䑁灹䕍䵅䅉䅅䅁䕁䅁䅁睁䵁䅁䅁权䵃䅂䅁权牂䅂䅁权䙃䅂䅁允䅁䅁䅅䅁䙁䥁䌯匹捨⭪⽉䍄䉁䅁䅁䅂䅁䅁䅍䅄䅁䅁䅯䅅䅑䅁䅯充䅁䅁䅯䅦䅑䅁䅅䅁䉁䅁䅁权湂杁䅁䍄䉁䅁䅁䅂䅁䅁䅍䅄䅁䅁䅯䅅䅑䅁䅯充䅁䅁䅯督䅑䅁䅅䅁䉁䅁䅁权湂杁䅁䍄䉁䅁䅁䅂䅁䅁䅍䅄䅁䅁䅯兦䅍䅁䅯充䅁䅁䅯兂䅁䅁䅅䅁䉁䅁䅁杄啁䅁䅁䅎㍁䑁䅙李㕁䑁䅍免ぁ䑁䅧䅁䵁䅉䅅䅁䕁䅁䅁睁䵁䅁䅁权䩃䅂䅁权䕁䅁䅁权睂䅂䅁允䅁䅁䅅䅁䙁䅁䅁䅁㑂稶䉒䍄䉁䅁䅁䅂䅁䅁䅍䅄䅁䅁䅯充䅕䅁䅯睡䅑䅁䅯內䅑䅁䅅䅁䉁䅁䅁兂灁䥘䌯匹獪睐杷允䅁䅁䅑䅁䑁䅁䅷䅁䭁䍁䙙䅁䭁䉁䅅䅁䭁䡁䕑䅁䉁䅁䅁允䅁䅁䄴䅆䅁䑁䅅杍ㅁ䑁䅙免睁䑁䅁䅍睁䅁䅁䍄䉁䅁䅁䅂䅁䅁䅍䅄䅁䅁䅯䅭䅕䅁䅯睡䅑䅁䅯兤䅑䅁䅅䅁䉁䅁䅁兂穁積積積䉍䅑杷允䅁䅁䅑䅁䑁䅁䅷䅁䭁佁䘴䅁䭁䉁䅅䅁䭁䡁䕉䅁䉁䅁䅁允䅁䅁䄴杅䅁䑁䅣兎睁䑁䅁䅍睁䑁䅁䅍䅁䅁杷允䅁䅁䅑䅁䑁䅁䅷䅁䭁䙁䙳䅁䭁䅁䅑䅁䭁䡁䕯䅁䉁䅁䅁允䅁䅁䅕䅁䅁䍁佺う䵅䅉䅅䅁䕁䅁䅁睁䵁䅁䅁权啁杁䅁权剁䅁䅁权䙁䅁䅁允䅁䅁䅅䅁佁䉁䅙䅁硁䑁䅍䅏ㅁ䑁䅕䅍睁䑁䅁䅍睁䅁䅁䍄䉁䅁䅁䅂䅁䅁䅍䅄䅁䅁䅯睁䅕䅁䅯䅂䅁䅁䅯䅨䅑䅁䅅䅁䉁䅁䅁兂䅁䅁䅁乭䩙兑杷允䅁䅁䅑䅁䑁䅁䅷䅁䭁䭁䙁䅁䭁䉁䅅䅁䭁䡁䔸䅁䉁䅁䅁允䅁䅁䄴䅆䅁䑁䅉李睁䑁䅁䅍睁䑁䅁䅍睁䅁䅁䍄䉁䅁䅁䅂䅁䅁䅍䅄䅁䅁䅯兆䅉䅁䅯充䅁䅁䅯兂䅁䅁䅅䅁䉁䅁䅁杄坁䅁䅁杍硁䑁䅍䅏睁䑁䅁䅍睁䑁䅁䅍䅁䅁杷允䅁䅁䅑䅁䑁䅁䅷䅁䭁䩁䕣䅁䭁䉁䅅䅁䭁䡁䕫䅁䉁䅁䅁允䅁䅁䄴杅䅁䑁䅕睍睁䑁䅁䅍睁䑁䅁䅍䅁䅁杷允䅁䅁䅑䅁䑁䅁䅷䅁䭁䝁䙙䅁䭁䉁䅅䅁䭁䵁䩣䅁䉁䅁䅁允䅁䅁䄴䅆䅁䑁䅅睍穁䑁䅁睎祁䑁䅁䅍睁䅁䅁䍄䉁䅁䅁䅂䅁䅁䅍䅄䅁䅁䅯䅬䅕䅁䅯睡䅑䅁䅯兤䅑䅁䅅䅁䉁䅁䅁兂浂浚浚浚䅙䅑杷允䅁䅁䅑䅁䑁䅁䅷䅁䭁偁䍫䅁䭁䅁䅯䅁䭁䅁䅕䅁䉁䅁䅁允䅁䅁䅕䡶呓䅇坔歅䵁䅉䅅䅁䕁䅁䅁睁䵁䅁䅁权流兂䅁权牂䅂䅁权䙃䅂䅁允䅁䅁䅅䅁䙁䭁扡䍸睃档䅂䍄䉁䅁䅁䅂䅁䅁䅍䅄䅁䅁䅯术䅕䅁䅯睡䅑䅁䅯睸䅫䅁䅅䅁䉁䅁䅁兂穁積積積䉍䅑杷允䅁䅁䅑䅁䑁䅁䅷䅁䭁䅁䍁䅁䭁䅁䅑䅁䭁䅁䅕䅁䉁䅁䅁允䅁䅁䅕䅁䅁䕁㐱つ䵅䅉䅅䅁䕁䅁䅁睁䵁䅁䅁权呂兂䅁权䕁䅁䅁权䍃䅂䅁允䅁䅁䅅䅁䙁䅁䅁䅁奁睔䈱䍄䉁䅁䅁䅂䅁䅁䅍䅄䅁䅁䅯兵䅕䅁䅯充䅁䅁䅯来䅑䅁䅅䅁䉁䅁䅁杄啁䅁䅁杍睁䑁䅙免㑁䑁䅕䅍睁䑁䅁䅁䵁䅉䅅䅁䕁䅁䅁睁䵁䅁䅁权䙂杁䅁权䕁䅁䅁权⽄允䅁允䅁䅁䅅䅁䙁䅁䅁䅁兄氱䉸䍄䉁䅁䅁䅂䅁䅁䅍䅄䅁䅁䅯兹䅑䅁䅯睡䅑䅁䅯杧䅑䅁䅅䅁䉁䅁䅁兂䭁㘱睎児㍱睐杷允䅁䅁䅑䅁䑁䅁䅷䅁䭁䉁䍧䅁䭁䉁䅅䅁䭁偁䈸䅁䉁䅁䅁允䅁䅁䄴杆䅁䑁䅧免㉁䑁䅣兎睁䑁䅁䅍睁䑁䅁䅁䵁䅉䅅䅁䕁䅁䅁睁䵁䅁䅁权橂睁䅁权䭁䅁䅁权䙁䅁䅁允䅁䅁䅅䅁䙁乁橥䑣䬰⼱⽳䍄䉁䅁䅁䅂䅁䅁䅍䅄䅁䅁䅯睬䅑䅁䅯充䅁䅁䅯䅤䅑䅁䅅䅁䉁䅁䅁杄十䅁䅁兎穁䑁䅁䅍睁䑁䅁䅍睁䅁䅁䍄䉁䅁䅁䅂䅁䅁䅍䅄䅁䅁䅯朰䅑䅁䅯充䅁䅁䅯杧䅑䅁䅅䅁䉁䅁䅁杄啁䅁䅁睍睁䑁䅁杍㑁䑁䅁睍㕁䑁䅧䅁䵁䅉䅅䅁䕁䅁䅁睁䵁䅁䅁权䑄兂䅁权牂䅂䅁权祂䅂䅁允䅁䅁䅅䅁䙁䑁晶㑔堲灢⽋䍄䉁䅁䅁䅂䅁䅁䅍䅄䅁䅁䅯兺䅕䅁䅯䅂䅁䅁䅯䅧䅑䅁䅅䅁䉁䅁䅁兂䅁䅁䅁奘㍳兑杷允䅁䅁䅑䅁䑁䅁䅷䅁䭁䉁䘸䅁䭁䅁䅑䅁䭁䡁䕫䅁䉁䅁䅁允䅁䅁䅕䅁䅁䱁ㅹ䕆䵅䅉䅅䅁䕁䅁䅁睁䵁䅁䅁权䡄兂䅁权剁䅁䅁权療䅂䅁允䅁䅁䅅䅁佁䉁䅉䅁㑁䑁䅉免睁䑁䅁䅍睁䑁䅁䅁䵁䅉䅅䅁䕁䅁䅁睁䵁䅁䅁权㕄兂䅁权牂䅂䅁权瑂䅂䅁允䅁䅁䅅䅁䙁䅁塲㍯㥁牃⽣䍄䉁䅁䅁䅂䅁䅁䅍䅄䅁䅁䅯元䅉䅁䅯䅂䅁䅁䅯兂䅁䅁䅅䅁䉁䅁䅁兂䅁䅁杂楺湤兑杷允䅁䅁䅑䅁䑁䅁䅷䅁䭁乁䕯䅁䭁䝁䕳䅁䭁䡁䕉䅁䉁䅁䅁允䅁䅁䅕䉵䘶ㄶ㑇父䴸䅉䅅䅁䕁䅁䅁睁䵁䅁䅁权佁杁䅁权䕁䅁䅁权䙁䅁䅁允䅁䅁䅅䅁䙁䅁䅁䅁䅁啚䈱䍄䉁䅁䅁䅂䅁䅁䅍䅄䅁䅁䅯睇䅉䅁䅯充䅁䅁䅯兂䅁䅁䅅䅁䉁䅁䅁杄啁䅁䅁兎㍁䑁䅍䅍睁䑁䅧李睁䑁䅧䅁䵁䅉䅅䅁䕁䅁䅁睁䵁䅁䅁权楃兂䅁权牂䅂䅁权㑂䅂䅁允䅁䅁䅅䅁䙁䙁歰㥏倹摪⼫䍄䉁䅁䅁䅂䅁䅁䅍䅄䅁䅁䅯兵䅑䅁䅯睡䅑䅁䅯睥䅑䅁䅅䅁䉁䅁䅁兂畃⭒㙆䭆瘷睐杷允䅁䅁䅑䅁䑁䅁䅷䅁䭁佁䕧䅁䭁䝁䕳䅁䭁䡁䕳䅁䉁䅁䅁允䅁䅁䅕へ㍳啩杆㜸䴸䅉䅅䅁䕁䅁䅁睁䵁䅁䅁权噄兂䅁权牂䅂䅁权⭂䅂䅁允䅁䅁䅅䅁䙁䭁睒児塲睯䅊䍄䉁䅁䅁䅂䅁䅁䅍䅄䅁䅁䅯䅫䅅䅁䅯充䅁䅁䅯兂䅁䅁䅅䅁䉁䅁䅁杄十䅁䅁䅎㑁䑁䅣睎硁䑁䅁䅍睁䅁䅁䍄䉁䅁䅁䅂䅁䅁䅍䅄䅁䅁䅯权䅉䅁䅯䅂䅁䅁䅯兂䅁䅁䅅䅁䉁䅁䅁兂䅁䅁䅁橗汴兑杷允䅁䅁䅑䅁䑁䅁䅷䅁䭁䱁䙣䅁䭁䉁䅅䅁䭁䝁䔰䅁䉁䅁䅁允䅁䅁䄴䅆䅁䑁䅅睎㉁䑁䅅兎㑁䑁䅫䅎睁䅁䅁䍄䉁䅁䅁䅂䅁䅁䅍䅄䅁䅁䅯睃䅉䅁䅯䅂䅁䅁䅯眯䅅䅁䅅䅁䉁䅁䅁兂䅁䅁䅁硒礰兑杷允䅁䅁䅑䅁䑁䅁䅷䅁䭁乁䕍䅁䭁䅁䅑䅁䭁䡁䕷䅁䉁䅁䅁允䅁䅁䅕䅁䅁䉁牧歈䵅䅉䅅䅁䕁䅁䅁睁䵁䅁䅁权摄兂䅁权剁䅁䅁权㝂䅂䅁允䅁䅁䅅䅁佁䉁䅑䅁祁䑁䅉免睁䑁䅁䅍睁䑁䅁䅍䅁䅁杷允䅁䅁䅑䅁䑁䅁䅷䅁䭁䱁䑁䅁䭁䉁䅅䅁䭁䅁䅕䅁䉁䅁䅁允䅁䅁䄴䅆䅁䑁䅧兎㕁䑁䅁䅍睁䑁䅁䅍睁䅁䅁䍄䉁䅁䅁䅂䅁䅁䅍䅄䅁䅁䅯八䅑䅁䅯充䅁䅁䅯全䅑䅁䅅䅁䉁䅁䅁杄啁䅁䅁免祁䑁䅉李睁䑁䅁䅍睁䑁䅁䅁䵁䅉䅅䅁䕁䅁䅁睁䵁䅁䅁权䭄兂䅁权牂䅂䅁权ㅂ䅂䅁允䅁䅁䅅䅁䙁偁周㘴扗佸⽑䍄䉁䅁䅁䅂䅁䅁䅍䅄䅁䅁䅯睢䅕䅁䅯䅂䅁䅁䅯杧䅑䅁䅅䅁䉁䅁䅁兂䅁䅁䅁䨶乙兑杷允䅁䅁䅑䅁䑁䅁䅷䅁䭁䭁䍉䅁䭁䉁䅅䅁䭁䅁䅕䅁䉁䅁䅁允䅁䅁䄴䅆䅁䑁䅑免ぁ䑁䅑䅍睁䑁䅁䅍睁䅁䅁䍄䉁䅁䅁䅂䅁䅁䅍䅄䅁䅁䅯儱䅕䅁䅯睡䅑䅁䅯睢䅑䅁䅅䅁䉁䅁䅁兂䑄匹捨㡪㥌睐杷允䅁䅁䅑䅁䑁䅁䅷䅁䭁䅁䙧䅁䭁䝁䕳䅁䭁䡁䔰䅁䉁䅁䅁允䅁䅁䅕⽷潕䥘䌯吷䴸䅉䅅䅁䕁䅁䅁睁䵁䅁䅁权兂允䅁权䕁䅁䅁权䕁杁䅁允䅁䅁䅅䅁䙁䅁䅁䅁睂啰䉊䍄䉁䅁䅁䅂䅁䅁䅍䅄䅁䅁䅯䅄䅉䅁䅯充䅁䅁䅯兂䅁䅁䅅䅁䉁䅁䅁杄啁䅁䅁免硁䑁䅣睎㉁䑁䅙䅍睁䑁䅁䅁䵁䅉䅅䅁䕁䅁䅁睁䵁䅁䅁权扂兂䅁权䕁䅁䅁权療䅂䅁允䅁䅁䅅䅁䙁䅁䅁䅁獂䉵䉨䍄䉁䅁䅁䅂䅁䅁䅍䅄䅁䅁䅯杺䅑䅁䅯䅂䅁䅁䅯睦䅑䅁䅅䅁䉁䅁䅁兂䙄䱉祂䉌䵅兑杷允䅁䅁䅑䅁䑁䅁䅷䅁䭁乁䙧䅁䭁䝁䕳䅁䭁䡁䔰䅁䉁䅁䅁允䅁䅁䅕椹捨㡪ㅌ䐲䴸䅉䅅䅁䕁䅁䅁睁䵁䅁䅁权⭄兂䅁权牂䅂䅁权硂䅂䅁允䅁䅁䅅䅁䙁䅁塲㍯㥁癃⼰䍄䉁䅁䅁䅂䅁䅁䅍䅄䅁䅁䅯杄䅉䅁䅯充䅁䅁䅯兂䅁䅁䅅䅁䉁䅁䅁杄啁䅁䅁免ㅁ䑁䅅䅍硁䑁䅕兎㍁䑁䅑䅁䵁䅉䅅䅁䕁䅁䅁睁䵁䅁䅁权䭄兂䅁权䕁䅁䅁权㝂䅂䅁允䅁䅁䅅䅁䙁䅁䅁䅁䅂祰䉎䍄䉁䅁䅁䅂䅁䅁䅍䅄䅁䅁䅯兒䅕䅁䅯䅂䅁䅁䅯督䅑䅁䅅䅁䉁䅁䅁兂䅁䅁䅁睬硉兑杷允䅁䅁䅑䅁䑁䅁䅷䅁䭁䙁䍍䅁䭁䅁䅯䅁䭁䅁䅕䅁䉁䅁䅁允䅁䅁䅕䅁䅁䅁䅁䐯䴸䅉䅅䅁䕁䅁䅁睁䵁䅁䅁权扁兂䅁权牂䅂䅁权ㅂ䅂䅁允䅁䅁䅅䅁䙁䵁䴳䵺䵺佺⽑䍄䉁䅁䅁䅂䅁䅁䅍䅄䅁䅁䅯杖䅕䅁䅯䅂䅁䅁䅯来䅑䅁䅅䅁䉁䅁䅁兂䅁䅁䅁䅐㉧兑杷允䅁䅁䅑䅁䑁䅁䅷䅁䭁䥁䙙䅁䭁䝁䕳䅁䭁䥁䕅䅁䉁䅁䅁允䅁䅁䅕䅁䅁䅁䅁䐰䴸䅉䅅䅁䕁䅁䅁睁䵁䅁䅁权㍂兂䅁权牂䅂䅁权あ䅂䅁允䅁䅁䅅䅁䙁乁橥䑣䬰⬱⽍䍄䉁䅁䅁䅂䅁䅁䅍䅄䅁䅁䅯䅴䅉䅁䅯䅂䅁䅁䅯眯䅅䅁䅅䅁䉁䅁䅁兂䅁䅁䅃㥯䕤兑杷允䅁䅁䅑䅁䑁䅁䅷䅁䭁䝁䙫䅁䭁䝁䕳䅁䭁䡁䕕䅁䉁䅁䅁允䅁䅁䅕児塲㍯㥁䕂䵁䅉䅅䅁䕁䅁䅁睁䵁䅁䅁权佁杁䅁权䭁䅁䅁权䙁䅁䅁允䅁䅁䅅䅁䙁佁㙆䭆䠵儴䅨䍄䉁䅁䅁䅂䅁䅁䅍䅄䅁䅁䅯兪䅑䅁䅯睡䅑䅁䅯內䅑䅁䅅䅁䉁䅁䅁兂畃⭒㙆䭆䐴䅑杷允䅁䅁䅑䅁䑁䅁䅷䅁䭁佁䕳䅁䭁䉁䅅䅁䭁䡁䕳䅁䉁䅁䅁允䅁䅁䄴䅆䅁䑁䅉杍ぁ䑁䅅䅍睁䑁䅁䅍睁䅁䅁䍄䉁䅁䅁䅂䅁䅁䅍䅄䅁䅁䅯眰䅑䅁䅯充䅁䅁䅯来䅑䅁䅅䅁䉁䅁䅁杄啁䅁䅁免㕁䑁䅑䅎睁䑁䅕䅍睁䑁䅁䅁䵁䅉䅅䅁䕁䅁䅁睁䵁䅁䅁权獂兂䅁权䕁䅁䅁权䙃䅂䅁允䅁䅁䅅䅁䙁䅁䅁䅁潃楆䉬䍄䉁䅁䅁䅂䅁䅁䅍䅄䅁䅁䅯睸䅁䅁䅯允䅉䅁䅯杁䅉䅁䅅䅁䉁䅁䅁兂䩁ㅵ婇穎椷䅑杷允䅁䅁䅑䅁䑁䅁䅷䅁䭁䅁䌸䅁䭁䅁䅑䅁䭁䅁䅕䅁䉁䅁䅁允䅁䅁䅕䅁䅁䱁灇さ䵅䅉䅅䅁䕁䅁䅁睁䵁䅁䅁权䝁杁䅁权䕁䅁䅁权䙁䅁䅁允䅁䅁䅅䅁䙁䅁䅁䕁敁䥉䉎䍄䉁䅁䅁䅂䅁䅁䅍䅄䅁䅁䅯杸䅕䅁䅯睡䅑䅁䅯䅤䅑䅁䅅䅁䉁䅁䅁兂䅁䅁䅁䅁䍁䅑杷允䅁䅁䅑䅁䑁䅁䅷䅁䭁乁䘰䅁䭁䅁䅑䅁䭁䡁䕑䅁䉁䅁䅁允䅁䅁䅕䅁䅁䝁㝙啘䵅䅉䅅䅁䕁䅁䅁睁䵁䅁䅁权佄杁䅁权剁䅁䅁权⽄允䅁允䅁䅁䅅䅁佁䉁䅙䅁硁䑁䅉兎ㅁ䑁䅍睎㉁䑁䅣李㕁䅁䅁䍄䉁䅁䅁䅂䅁䅁䅍䅄䅁䅁䅯䅧䅁䅁䅯䅂䅁䅁䅯兂䅁䅁䅅䅁䉁䅁䅁兂䅁䅁杁祶湖兑杷允䅁䅁䅑䅁䑁䅁䅷䅁䭁䍁䍧䅁䭁䅁䅯䅁䭁䅁䅕䅁䉁䅁䅁允䅁䅁䅕桙奂扏䥑歊䵁䅉䅅䅁䕁䅁䅁睁䵁䅁䅁权䝂杁䅁权䭁䅁䅁权䙁䅁䅁允䅁䅁䅅䅁䙁䅁䅁䅁䅁䅁䅆䍄䉁䅁䅁䅂䅁䅁䅍䅄䅁䅁䅯杰䅕䅁䅯睡䅑䅁䅯䅨䅑䅁䅅䅁䉁䅁䅁兂䑄匹捨㡪ㅋ睐杷允䅁䅁䅑䅁䑁䅁䅷䅁䭁䍁䍫䅁䭁䅁䅑䅁䭁䅁䅕䅁䉁䅁䅁允䅁䅁䅕䅁䅁䭁摑啕䵅䅉䅅䅁䕁䅁䅁睁䵁䅁䅁权㑄兂䅁权牂䅂䅁权㕂䅂䅁允䅁䅁䅅䅁䙁䥁䅐煹䙆獴⽍䍄䉁䅁䅁䅂䅁䅁䅍䅄䅁䅁䅯睶䅉䅁䅯权䅁䅁䅯眯䅅䅁䅅䅁䉁䅁䅁兂佁扌摋㘷扣䅑杷允䅁䅁䅑䅁䑁䅁䅷䅁䭁䭁䕁䅁䭁䝁䕳䅁䭁䡁䕍䅁䉁䅁䅁允䅁䅁䅕硥畓⭒㙆䱴䴸䅉䅅䅁䕁䅁䅁睁䵁䅁䅁权䝁杁䅁权剁䅁䅁权䙁䅁䅁允䅁䅁䅅䅁佁䉁䅙䅁硁䑁䅣䅎㕁䑁䅁䅍睁䑁䅁䅍睁䅁䅁䍄䉁䅁䅁䅂䅁䅁䅍䅄䅁䅁䅯䄹䅑䅁䅯䅂䅁䅁䅯內䅑䅁䅅䅁䉁䅁䅁兂䅁䅁䅁琸楑兑杷允䅁䅁䅑䅁䑁䅁䅷䅁䭁䑁䍁䅁䭁䅁䅑䅁䭁䅁䅕䅁䉁䅁䅁允䅁䅁䅕䅁䅁䡑䭎ど䵅䅉䅅䅁䕁䅁䅁睁䵁䅁䅁权塄䅂䅁权剁䅁䅁权穂䅂䅁允䅁䅁䅅䅁䭁䕁䅣䅁䵁䅉䅅䅁䕁䅁䅁睁䵁䅁䅁权㡄兂䅁权䕁䅁䅁权㡂䅂䅁允䅁䅁䅅䅁䙁䅁䅁䅁杂杚䉚䍄䉁䅁䅁䅂䅁䅁䅍䅄䅁䅁䅯䅋䅍䅁䅯䅂䅁䅁䅯眯䅅䅁䅅䅁䉁䅁䅁兂䅁䅁䅁睯爹兑杷允䅁䅁䅑䅁䑁䅁䅷䅁䭁䵁䕣䅁䭁䉁䅅䅁䭁䥁䕅䅁䉁䅁䅁允䅁䅁䄴䅆䅁䑁䅅兎㕁䑁䅑杍㑁䑁䅁䅍睁䅁䅁䍄䉁䅁䅁䅂䅁䅁䅍䅄䅁䅁䅯睍䅉䅁䅯充䅁䅁䅯兂䅁䅁䅅䅁䉁䅁䅁杄啁䅁䅁杍㑁䑁䅫兏睁䑁䅙兎睁䑁䅁䅁䵁䅉䅅䅁䕁䅁䅁睁䵁䅁䅁权㕃杁䅁权䭁䅁䅁权䙁䅁䅁允䅁䅁䅅䅁䙁䝁渳㘫确瘰⽍䍄䉁䅁䅁䅂䅁䅁䅍䅄䅁䅁䅯䅎䅉䅁䅯充䅁䅁䅯兂䅁䅁䅅䅁䉁䅁䅁杄啁䅁䅁杍㉁䑁䅅李㕁䑁䅧䅍睁䑁䅁䅁䵁䅉䅅䅁䕁䅁䅁睁䵁䅁䅁权牂杁䅁权䕁䅁䅁权⽄允䅁允䅁䅁䅅䅁䙁䅁䅁䕁灃䥵䉸䍄䉁䅁䅁䅂䅁䅁䅍䅄䅁䅁䅯䅕䅉䅁䅯充䅁䅁䅯兂䅁䅁䅅䅁䉁䅁䅁杄啁䅁䅁兎㑁䑁䅑䅍睁䑁䅁䅍睁䑁䅁䅁䵁䅉䅅䅁䕁䅁䅁睁䵁䅁䅁权㙂兂䅁权䕁䅁䅁权ㅂ䅂䅁允䅁䅁䅅䅁䙁䅁䅁䅁䅄楸䉒䍄䉁䅁䅁䅂䅁䅁䅍䅄䅁䅁䅯䅬䅉䅁䅯权䅁䅁䅯眯䅅䅁䅅䅁䉁䅁䅁兂䑄匹捨㡪䩉䅑杷允䅁䅁䅑䅁䑁䅁䅷䅁䭁偁䙧䅁䭁䝁䕳䅁䭁䡁䕯䅁䉁䅁䅁允䅁䅁䅕䘷㑇潈牘吰䴸䅉䅅䅁䕁䅁䅁睁䵁䅁䅁权卂杁䅁权剁䅁䅁权䙁䅁䅁允䅁䅁䅅䅁佁䉁䅑䅁ぁ䑁䅣䅏㕁䑁䅍李ㅁ䑁䅁䅍䅁䅁杷允䅁䅁䅑䅁䑁䅁䅷䅁䭁䙁䍍䅁䭁䅁䅯䅁䭁偁䈸䅁䉁䅁䅁允䅁䅁䅕杓䍷㑋坣䕅䵁䅉䅅䅁䕁䅁䅁睁䵁䅁䅁权ㅄ杁䅁权剁䅁䅁权⽄允䅁允䅁䅁䅅䅁佁䉁䅑䅁ㅁ䑁䅍兏硁䑁䅑睎睁䑁䅁䅍䅁䅁杷允䅁䅁䅑䅁䑁䅁䅷䅁䭁䅁䈰䅁䭁䅁䅯䅁䭁䅁䍑䅁䉁䅁䅁允䅁䅁䅕癴㥐䠱灨啅䵁䅉䅅䅁䕁䅁䅁睁䵁䅁䅁权佄兂䅁权剁䅁䅁权あ䅂䅁允䅁䅁䅅䅁佁䉁䅑䅁硁䑁䅑免睁䑁䅁䅍睁䑁䅁䅍䅁䅁杷允䅁䅁䅑䅁䑁䅁䅷䅁䭁䙁䍙䅁䭁䅁䅑䅁䭁䅁䅕䅁䉁䅁䅁允䅁䅁䅕䅁䅁䡧㑇䕤䵅䅉䅅䅁䕁䅁䅁睁䵁䅁䅁权噃䅂䅁权䕁䅁䅁权䉃䅂䅁允䅁䅁䅅䅁䙁䅁䅁䅁䩃䑵䉆䍄䉁䅁䅁䅂䅁䅁䅍䅄䅁䅁䅯児䅕䅁䅯䅂䅁䅁䅯䅧䅑䅁䅅䅁䉁䅁䅁兂䅁䅁䅁䠯㉧兑杷允䅁䅁䅑䅁䑁䅁䅷䅁䭁䥁䙁䅁䭁䝁䕳䅁䭁䡁䕷䅁䉁䅁䅁允䅁䅁䅕䅁䅁䅁䅁䐴䴸䅉䅅䅁䕁䅁䅁睁䵁䅁䅁权灂杁䅁权剁䅁䅁权䙁䅁䅁允䅁䅁䅅䅁佁䉁䅙䅁硁䑁䅙杍ㅁ䑁䅁䅍睁䑁䅁䅍睁䅁䅁䍄䉁䅁䅁䅂䅁䅁䅍䅄䅁䅁䅯睳䅑䅁䅯䅂䅁䅁䅯来䅑䅁䅅䅁䉁䅁䅁兂䅁䅁䅁䐴乕兑杷允䅁䅁䅑䅁䑁䅁䅷䅁䭁䅁䍣䅁䭁䉁䅅䅁䭁偁䈸䅁䉁䅁䅁允䅁䅁䄴杆䅁䑁䅑䅎穁䑁䅁䅍睁䑁䅁䅍睁䑁䅁䅁䵁䅉䅅䅁䕁䅁䅁睁䵁䅁䅁权䙂兂䅁权䕁䅁䅁权⭂䅂䅁允䅁䅁䅅䅁䙁䅁䅁䅁㙃䕷䉊䍄䉁䅁䅁䅂䅁䅁䅍䅄䅁䅁䅯克䅉䅁䅯充䅁䅁䅯兂䅁䅁䅅䅁䉁䅁䅁杄啁䅁䅁免祁䑁䅕兎穁䑁䅍䅍睁䑁䅁䅁䵁䅉䅅䅁䕁䅁䅁睁䵁䅁䅁权療杁䅁权䕁䅁䅁权⽄允䅁允䅁䅁䅅䅁䙁䅁䅁䥁佄湕䉨䍄䉁䅁䅁䅂䅁䅁䅍䅄䅁䅁䅯睍䅕䅁䅯充䅁䅁䅯䅥䅑䅁䅅䅁䉁䅁䅁杄十䅁䅁兎ぁ䑁䅍睎㑁䑁䅁䅍睁䅁䅁䍄䉁䅁䅁䅂䅁䅁䅍䅄䅁䅁䅯䅧䅉䅁䅯䅂䅁䅁䅯眯䅅䅁䅅䅁䉁䅁䅁兂䅁䅁䅄㉃呹兑杷允䅁䅁䅑䅁䑁䅁䅷䅁䭁䡁䍅䅁䭁䅁䅑䅁䭁䅁䅕䅁䉁䅁䅁允䅁䅁䅕䅁䅁䭧噺啣䵅䅉䅅䅁䑁䅁䅁睁䵁䅁䅁权敄䅃䅁权歁杂䅁允䅁䅁䅅䅁䭁䕁䩯䅁䵁䅉䅅䅁䕁䅁䅁睁䵁䅁䅁权䝃兂䅁权剁䅁䅁权㡂䅂䅁允䅁䅁䅅䅁佁䉁䅑䅁祁䑁䅣䅏㑁䑁䅑䅍睁䑁䅁䅍䅁䅁杷允䅁䅁䅑䅁䑁䅁䅷䅁䭁䕁䄸䅁䭁䉁䅅䅁䭁䅁䍑䅁䉁䅁䅁允䅁䅁䄴䅆䅁䑁䅑䅍穁䑁䅣䅎㉁䑁䅁䅎㑁䅁䅁䍄䉁䅁䅁䅂䅁䅁䅍䅄䅁䅁䅯睈䅉䅁䅯充䅁䅁䅯兂䅁䅁䅅䅁䉁䅁䅁杄啁䅁䅁免ㅁ䑁䅕睍㕁䑁䅣䅍睁䑁䅁䅁䵁䅉䅅䅁䕁䅁䅁睁䵁䅁䅁权䥁兂䅁权䕁䅁䅁权㉂䅂䅁允䅁䅁䅅䅁䙁䅁䅁䅁㑁䍮䈱䍄䉁䅁䅁䅂䅁䅁䅍䅄䅁䅁䅯睔䅕䅁䅯睡䅑䅁䅯䅦䅑䅁䅅䅁䉁䅁䅁兂穁積積積橐睐杷允䅁䅁䅑䅁䑁䅁䅷䅁䭁䝁䍯䅁䭁䅁䅑䅁䭁䅁䅕䅁䉁䅁䅁允䅁䅁䅕䅁䅁䉹穨歧䵅䅉䅅䅁䕁䅁䅁睁䵁䅁䅁权杁杁䅁权䭁䅁䅁权䙁䅁䅁允䅁䅁䅅䅁䙁䝁㡱䩤奍䉨䄱䍄䉁䅁䅁䅂䅁䅁䅍䅄䅁䅁䅯䄹䅕䅁䅯䅂䅁䅁䅯杦䅑䅁䅅䅁䉁䅁䅁兂䅁䅁䅁䉃佧兑杷允䅁䅁䅑䅁䑁䅁䅷䅁䭁䡁䍍䅁䭁䉁䅅䅁䭁偁䈸䅁䉁䅁䅁允䅁䅁䄴杅䅁䑁䅙䅍穁䑁䅍免睁䑁䅁䅍䅁䅁杷允䅁䅁䅑䅁䑁䅁䅷䅁䭁䱁䙕䅁䭁䉁䅅䅁䭁䡁䕣䅁䉁䅁䅁允䅁䅁䄴䅆䅁䑁䅅免祁䑁䅣睍祁䑁䅁䅍睁䅁䅁䍄䉁䅁䅁䅂䅁䅁䅍䅄䅁䅁䅯眴䅑䅁䅯䅂䅁䅁䅯睤䅑䅁䅅䅁䉁䅁䅁兂䅁䅁䅁䩕䕑兑杷允䅁䅁䅑䅁䑁䅁䅷䅁䭁䱁䙅䅁䭁䝁䕳䅁䭁䡁䕷䅁䉁䅁䅁允䅁䅁䅕場啯歲桦特䴸䅉䅅䅁䕁䅁䅁睁䵁䅁䅁权歂睁䅁权剁䅁䅁权⽄允䅁允䅁䅁䅅䅁佁䉁䅑䅁穁䑁䅑兎祁䑁䅉杍睁䑁䅁䅍䅁䅁杷允䅁䅁䅑䅁䑁䅁䅷䅁䭁䅁䙷䅁䭁䅁䅑䅁䭁䝁䔰䅁䉁䅁䅁允䅁䅁䅕䅁䅁䍁䥑ぅ䵅䅉䅅䅁䕁䅁䅁睁䵁䅁䅁权ㅄ䅂䅁权牂䅂䅁权䡄元䅁允䅁䅁䅅䅁䙁䵁䴳䵺䵺偺⽑䍄䉁䅁䅁䅂䅁䅁䅍䅄䅁䅁䅯杆䅙䅁䅯䅂䅁䅁䅯䅥䅑䅁䅅䅁䉁䅁䅁兂䅁䅁䅁䴲䙷兑杷允䅁䅁䅑䅁䑁䅁䅷䅁䭁䵁䥳䅁䭁䝁䕳䅁䭁䝁䔰䅁䉁䅁䅁允䅁䅁䅕浑汄䌰扌吴䴸䅉䅅䅁䕁䅁䅁睁䵁䅁䅁权ㅂ杁䅁权剁䅁䅁权䙁䅁䅁允䅁䅁䅅䅁佁䉁䅑䅁㍁䑁䅍䅏硁䑁䅙李睁䑁䅁䅍䅁䅁杷允䅁䅁䅑䅁䑁䅁䅷䅁䭁乁䑯䅁䭁䅁䅯䅁䭁偁䈸䅁䉁䅁䅁允䅁䅁䅕䑔䩥坑汄䕉䵁䅉䅅䅁䕁䅁䅁睁䵁䅁䅁权桂兂䅁权牂䅂䅁权⭂䅂䅁允䅁䅁䅅䅁䙁䱁敧敨剴䉵䅎䍄䉁䅁䅁䅂䅁䅁䅍䅄䅁䅁䅯眯䅕䅁䅯䅂䅁䅁䅯䅦䅑䅁䅅䅁䉁䅁䅁兂䅁䅁䅁䝉呍兑杷允䅁䅁䅑䅁䑁䅁䅷䅁䭁䡁䍅䅁䭁䅁䅯䅁䭁䅁䅕䅁䉁䅁䅁允䅁䅁䅕牒穢搯㑔商䵁䅉䅅䅁䕁䅁䅁睁䵁䅁䅁权瑄䅂䅁权䕁䅁䅁权㑂䅂䅁允䅁䅁䅅䅁䙁䅁䅁䅁潃橣䉊䍄䉁䅁䅁䅂䅁䅁䅍䅄䅁䅁䅯䄴䅕䅁䅯充䅁䅁䅯䅣䅑䅁䅅䅁䉁䅁䅁杄十䅁䅁睍ㅁ䑁䅣兎睁䑁䅁䅍睁䅁䅁䍄䉁䅁䅁䅂䅁䅁䅍䅄䅁䅁䅯睤䅉䅁䅯权䅁䅁䅯兂䅁䅁䅅䅁䉁䅁䅁兂㙄浦㡱䱤硍䅑杷允䅁䅁䅑䅁䑁䅁䅷䅁䭁䝁䍙䅁䭁䅁䅯䅁䭁偁䈸䅁䉁䅁䅁允䅁䅁䅯睚䅉䅁杷允䅁䅁䅑䅁䑁䅁䅷䅁䭁䡁䍯䅁䭁䅁䅑䅁䭁䅁䅕䅁䉁䅁䅁允䅁䅁䅕䅁䅁佁䕉啡䵅䅉䅅䅁䕁䅁䅁睁䵁䅁䅁权䍂兂䅁权牂䅂䅁权⽂䅂䅁允䅁䅁䅅䅁䙁䕁桪桥畓⽒⽕䍄䉁䅁䅁䅂䅁䅁䅍䅄䅁䅁䅯兣䅕䅁䅯睡䅑䅁䅯內䅑䅁䅅䅁䉁䅁䅁兂⽁噎㘶兓畺睐杷允䅁䅁䅑䅁䑁䅁䅷䅁䭁䱁䔸䅁䭁䅁䅑䅁䭁䡁䕷䅁䉁䅁䅁允䅁䅁䅕䅁䅁乁噁歈䵅䅉䅅䅁䕁䅁䅁睁䵁䅁䅁权䭄䅂䅁权牂䅂䅁权瑂䅂䅁允䅁䅁䅅䅁䙁䉁䘫ㄶ㑇杈䅎䍄䉁䅁䅁䅂䅁䅁䅍䅄䅁䅁䅯杨䅕䅁䅯睡䅑䅁䅯睸䅫䅁䅅䅁䉁䅁䅁兂㝂䭆䠵場啱睐杷允䅁䅁䅑䅁䑁䅁䅷䅁䭁䡁䍳䅁䭁䅁䅑䅁䭁偁䈸䅁䉁䅁䅁允䅁䅁䅕䅁䅁䡁湴す䵅䅉䅅䅁䕁䅁䅁睁䵁䅁䅁权㥁杁䅁权剁䅁䅁权䙁䅁䅁允䅁䅁䅅䅁佁䉁䅑䅁祁䑁䅫兎祁䑁䅕䅍睁䑁䅁䅍䅁䅁杷允䅁䅁䅑䅁䑁䅁䅷䅁䭁䝁䙷䅁䭁䝁䕳䅁䭁䥁䕑䅁䉁䅁䅁允䅁䅁䅕敥浫免獩䐶䴸䅉䅅䅁䕁䅁䅁睁䵁䅁䅁权⽄兂䅁权牂䅂䅁权䕃䅂䅁允䅁䅁䅅䅁䙁䱁敧敨剴併⼴䍄䉁䅁䅁䅂䅁䅁䅍䅄䅁䅁䅯材䅉䅁䅯䅂䅁䅁䅯眯䅅䅁䅅䅁䉁䅁䅁兂䅁䅁杁獣捭兑杷允䅁䅁䅑䅁䑁䅁䅷䅁䭁䝁䍕䅁䭁䉁䅅䅁䭁䅁䅕䅁䉁䅁䅁允䅁䅁䄴䅆䅁䑁䅅䅍㍁䑁䅧䅍睁䑁䅁䅍睁䅁䅁䍄䉁䅁䅁䅂䅁䅁䅍䅄䅁䅁䅯关䅕䅁䅯充䅁䅁䅯䅤䅑䅁䅅䅁䉁䅁䅁杄啁䅁䅁免㑁䑁䅕䅎祁䑁䅣䅍睁䑁䅁䅁䵁䅉䅅䅁䕁䅁䅁睁䵁䅁䅁权⽂杁䅁权䕁䅁䅁权䙁䅁䅁允䅁䅁䅅䅁䙁䅁䅁䥁䙄坳䉤䍄䉁䅁䅁䅂䅁䅁䅍䅄䅁䅁䅯䄹䅕䅁䅯睡䅑䅁䅯杧䅑䅁䅅䅁䉁䅁䅁兂敃㘷䝦穓婦睐杷允䅁䅁䅑䅁䑁䅁䅷䅁䭁䵁䑳䅁䭁䅁䅑䅁䭁䅁䅕䅁䉁䅁䅁允䅁䅁䅕䅁䅁䕁㉮䕙䵅䅉䅅䅁䕁䅁䅁睁䵁䅁䅁权䩃兂䅁权䕁䅁䅁权あ䅂䅁允䅁䅁䅅䅁䙁䅁䅁䅁杁制䉒䍄䉁䅁䅁䅂䅁䅁䅍䅄䅁䅁䅯䅖䅕䅁䅯充䅁䅁䅯杧䅑䅁䅅䅁䉁䅁䅁杄啁䅁䅁免㉁䑁䅣兏祁䑁䅣䅍睁䑁䅁䅁䵁䅉䅅䅁䕁䅁䅁睁䵁䅁䅁权⽄兂䅁权䕁䅁䅁权䑃䅂䅁允䅁䅁䅅䅁䙁䅁䅁䅁浂祩䉒䍄䉁䅁䅁䅂䅁䅁䅍䅄䅁䅁䅯內䅉䅁䅯䅂䅁䅁䅯兂䅁䅁䅅䅁䉁䅁䅁兂䅁䅁杄刴杓兑杷允䅁䅁䅑䅁䑁䅁䅷䅁䭁䱁䔴䅁䭁䅁䅑䅁䭁䡁䕣䅁䉁䅁䅁允䅁䅁䅕䅁䅁䵁扁䕃䵅䅉䅅䅁䕁䅁䅁睁䵁䅁䅁权䕃杁䅁权䭁䅁䅁权⽄允䅁允䅁䅁䅅䅁䙁䍁䡵瑆佮硤䅚䍄䉁䅁䅁䅂䅁䅁䅍䅄䅁䅁䅯䄲䅑䅁䅯充䅁䅁䅯杣䅑䅁䅅䅁䉁䅁䅁杄十䅁䅁兏硁䑁䅑杍㑁䑁䅁䅍睁䅁䅁䍄䉁䅁䅁䅂䅁䅁䅍䅄䅁䅁䅯䄶䅕䅁䅯充䅁䅁䅯內䅑䅁䅅䅁䉁䅁䅁杄十䅁䅁䅏ㅁ䑁䅫兎硁䑁䅁䅍睁䅁䅁䍄䉁䅁䅁䅂䅁䅁䅍䅄䅁䅁䅯兮䅉䅁䅯权䅁䅁䅯眯䅅䅁䅅䅁䉁䅁䅁兂佁扌摋㈷瑣䅑杷允䅁䅁䅑䅁䑁䅁䅷䅁䭁䅁䙳䅁䭁䝁䕳䅁䭁䡁䕅䅁䉁䅁䅁允䅁䅁䅕⽷潕䥘䌯吱䴸䅉䅅䅁䕁䅁䅁睁䵁䅁䅁权䥃䅂䅁权剁䅁䅁权䕃䅂䅁允䅁䅁䅅䅁佁䉁䅉䅁硁䑁䅙兎㉁䑁䅕䅍睁䑁䅁䅁䵁䅉䅅䅁䕁䅁䅁睁䵁䅁䅁权杄䅂䅁权牂䅂䅁权䅃䅂䅁允䅁䅁䅅䅁䙁䩁䕺䱉祂乡⽇䍄䉁䅁䅁䅂䅁䅁䅍䅄䅁䅁䅯克䅕䅁䅯睡䅑䅁䅯䅣䅑䅁䅅䅁䉁䅁䅁兂晁敨剴䉵氷睐杷允䅁䅁䅑䅁䑁䅁䅷䅁䭁䥁䍙䅁䭁䅁䅯䅁䭁䅁䅕䅁䉁䅁䅁允䅁䅁䅕㉩湺㘫确樵䴸䅉䅅䅁䕁䅁䅁睁䵁䅁䅁权䥃杁䅁权䕁䅁䅁权⽄允䅁允䅁䅁䅅䅁䙁䅁䅁䅁䕁ㅶ䉬䍄䉁䅁䅁䅂䅁䅁䅍䅄䅁䅁䅯允䅕䅁䅯睡䅑䅁䅯来䅑䅁䅅䅁䉁䅁䅁兂䥂場啯歲灦睐杷允䅁䅁䅑䅁䑁䅁䅷䅁䭁䡁䌸䅁䭁䅁䅯䅁䭁䅁䅕䅁䉁䅁䅁允䅁䅁䅕免獩䙈歰啉䵁䅉䅅䅁䕁䅁䅁睁䵁䅁䅁权湃䅂䅁权牂䅂䅁权䙃䅂䅁允䅁䅁䅅䅁䙁䅁塲㍯㥁癃⼫䍄䉁䅁䅁䅂䅁䅁䅍䅄䅁䅁䅯充䅉䅁䅯权䅁䅁䅯兂䅁䅁䅅䅁䉁䅁䅁兂䑄匹捨㡪⽌睐杷允䅁䅁䅑䅁䑁䅁䅷䅁䭁䉁䑅䅁䭁䉁䅅䅁䭁偁䈸䅁䉁䅁䅁允䅁䅁䄴䅆䅁䑁䅕杍穁䑁䅑䅍睁䑁䅁䅍睁䅁䅁䍄䉁䅁䅁䅂䅁䅁䅍䅄䅁䅁䅯睫䅑䅁䅯䅂䅁䅁䅯兣䅑䅁䅅䅁䉁䅁䅁兂䅁䅁䅁晭睉兑杷允䅁䅁䅑䅁䑁䅁䅷䅁䭁䅁䉯䅁䭁䅁䅑䅁䭁䅁䍑䅁䉁䅁䅁允䅁䅁䅕䅁䅁䉧佷啡䵅䅉䅅䅁䕁䅁䅁睁䵁䅁䅁权䩁睁䅁权剁䅁䅁权䙁䅁䅁允䅁䅁䅅䅁佁䉁䅑䅁祁䑁䅣兎㍁䑁䅉兎睁䑁䅁䅍䅁䅁杷允䅁䅁䅑䅁䑁䅁䅷䅁䭁偁䐰䅁䭁䅁䅯䅁䭁䅁䅕䅁䉁䅁䅁允䅁䅁䅕挲㌷⭕汏戸䴸䅉䅅䅁䕁䅁䅁睁䵁䅁䅁权桄兂䅁权牂䅂䅁权㉂䅂䅁允䅁䅁䅅䅁䙁䭁睒児塲睯䅊䍄䉁䅁䅁䅂䅁䅁䅍䅄䅁䅁䅯杂䅉䅁䅯䅂䅁䅁䅯眯䅅䅁䅅䅁䉁䅁䅁兂䅁䅁䅂乶䕃兑杷允䅁䅁䅑䅁䑁䅁䅷䅁䭁䩁䕉䅁䭁䉁䅅䅁䭁䡁䕅䅁䉁䅁䅁允䅁䅁䄴䅆䅁䑁䅉免祁䑁䅍䅍㕁䑁䅁䅍睁䅁䅁䍄䉁䅁䅁䅂䅁䅁䅍䅄䅁䅁䅯䅖䅅䅁䅯䅂䅁䅁䅯兂䅁䅁䅅䅁䉁䅁䅁兂䅁䅁䅁䙢灊兑杷允䅁䅁䅑䅁䑁䅁䅷䅁䭁䍁䍕䅁䭁䉁䅅䅁䭁䅁䅕䅁䉁䅁䅁允䅁䅁䄴䅆䅁䑁䅉䅏㕁䑁䅅䅍睁䑁䅁䅍睁䅁䅁䍄䉁䅁䅁䅂䅁䅁䅍䅄䅁䅁䅯䄴䅅䅁䅯权䅁䅁䅯兂䅁䅁䅅䅁䉁䅁䅁兂䥂場啯歲㥦睐杷允䅁䅁䅑䅁䑁䅁䅷䅁䭁䥁䌸䅁䭁䉁䅅䅁䭁偁䈸䅁䉁䅁䅁允䅁䅁䄴䅆䅁䑁䅙免㍁䑁䅧兎㑁䑁䅁䅍睁䅁䅁䍄䉁䅁䅁䅂䅁䅁䅍䅄䅁䅁䅯䅺䅑䅁䅯睡䅑䅁䅯睢䅑䅁䅅䅁䉁䅁䅁兂煃搸乊桙䥄睐杷允䅁䅁䅑䅁䑁䅁䅷䅁䭁䩁䍁䅁䭁䅁䅑䅁䭁偁䈸䅁䉁䅁䅁允䅁䅁䅕䅁䅁䝁䭖武䵅䅉䅅䅁䕁䅁䅁睁䵁䅁䅁权偄䅂䅁权牂䅂䅁权穂䅂䅁允䅁䅁䅅䅁䙁䑁積積積⭍⽍䍄䉁䅁䅁䅂䅁䅁䅍䅄䅁䅁䅯兒䅕䅁䅯睡䅑䅁䅯杦䅑䅁䅅䅁䉁䅁䅁兂卂䉵䘶ㄶ䍅䅑杷允䅁䅁䅑䅁䑁䅁䅷䅁䭁䩁䍅䅁䭁䅁䅑䅁䭁䅁䅕䅁䉁䅁䅁允䅁䅁䅕䅁䅁䵧楬歫䵅䅉䅅䅁䕁䅁䅁睁䵁䅁䅁权杄䅂䅁权剁䅁䅁权䑃䅂䅁允䅁䅁䅅䅁佁䉁䅑䅁祁䑁䅁兏㍁䑁䅁李睁䑁䅁䅍䅁䅁杷允䅁䅁䅑䅁䑁䅁䅷䅁䭁䉁䝑䅁䭁䝁䕳䅁䭁䝁䔰䅁䉁䅁䅁允䅁䅁䅕硥畓⭒㙆䕁䵁䅉䅅䅁䕁䅁䅁睁䵁䅁䅁权敂兂䅁权䕁䅁䅁权㑂䅂䅁允䅁䅁䅅䅁䙁䅁䅁䅁煂䍓䉚䍄䉁䅁䅁䅂䅁䅁䅍䅄䅁䅁䅯䅑䅉䅁䅯权䅁䅁䅯兂䅁䅁䅅䅁䉁䅁䅁兂⽁噎㘶兓㉺睐杷允䅁䅁䅑䅁䑁䅁䅷䅁䭁䭁䙧䅁䭁䉁䅅䅁䭁䡁䔰䅁䉁䅁䅁允䅁䅁䄴杅䅁䑁䅑睍㑁䑁䅉睍睁䑁䅁䅍䅁䅁杷允䅁䅁䅑䅁䑁䅁䅷䅁䭁䡁䑁䅁䭁䅁䅑䅁䭁䅁䅕䅁䉁䅁䅁允䅁䅁䅕䅁䅁䝁佺啖䵅䅉䅅䅁䕁䅁䅁睁䵁䅁䅁权奁兂䅁权䕁䅁䅁权䅃䅂䅁允䅁䅁䅅䅁䙁䅁䅁䅁㑁樸䉚䍄䉁䅁䅁䅂䅁䅁䅍䅄䅁䅁䅯朱䅕䅁䅯充䅁䅁䅯睤䅑䅁䅅䅁䉁䅁䅁杄啁䅁䅁免ㅁ䑁䅑兏㑁䑁䅁䅍睁䑁䅁䅁䵁䅉䅅䅁䕁䅁䅁睁䵁䅁䅁权桄兂䅁权牂䅂䅁权䅃䅂䅁允䅁䅁䅅䅁䙁䅁塲㍯㥁癃⽣䍄䉁䅁䅁䅂䅁䅁䅍䅄䅁䅁䅯杂䅙䅁䅯充䅁䅁䅯䅣䅑䅁䅅䅁䉁䅁䅁杄啁䅁䅁免祁䑁䅍兏㕁䑁䅍䅍睁䑁䅁䅁䵁䅉䅅䅁䕁䅁䅁睁䵁䅁䅁权噃杁䅁权䕁䅁䅁权䙁䅁䅁允䅁䅁䅅䅁䙁䅁䅁䅁硂㌷䉤䍄䉁䅁䅁䅂䅁䅁䅍䅄䅁䅁䅯光䅉䅁䅯䅂䅁䅁䅯兂䅁䅁䅅䅁䉁䅁䅁兂䅁䅁䅁湥乤兑杷允䅁䅁䅑䅁䑁䅁䅷䅁䭁䉁䑙䅁䭁䅁䅑䅁䭁偁䈸䅁䉁䅁䅁允䅁䅁䅕䅁䅁䥧橈䕖䵅䅉䅅䅁䕁䅁䅁睁䵁䅁䅁权塃杁䅁权剁䅁䅁权⽄允䅁允䅁䅁䅅䅁佁䉁䅑䅁ぁ䑁䅕䅎睁䑁䅁䅍睁䑁䅁䅍䅁䅁杷允䅁䅁䅑䅁䑁䅁䅷䅁䭁䵁䙁䅁䭁䝁䕳䅁䭁䥁䕍䅁䉁䅁䅁允䅁䅁䅕㥆佮ㄹ橐吶䴸䅉䅅䅁䕁䅁䅁睁䵁䅁䅁权䑄兂䅁权䕁䅁䅁权⽂䅂䅁允䅁䅁䅅䅁䙁䅁䅁䅁䅃䌹䉸䍄䉁䅁䅁䅂䅁䅁䅍䅄䅁䅁䅯光䅉䅁䅯充䅁䅁䅯兂䅁䅁䅅䅁䉁䅁䅁杄十䅁䅁睎㉁䑁䅕李㑁䑁䅁䅍睁䅁䅁䍄䉁䅁䅁䅂䅁䅁䅍䅄䅁䅁䅯末䅕䅁䅯䅂䅁䅁䅯督䅑䅁䅅䅁䉁䅁䅁兂䅁䅁䅁乔礰兑杷允䅁䅁䅑䅁䑁䅁䅷䅁䭁䍁䍑䅁䭁䅁䅯䅁䭁偁䈸䅁䉁䅁䅁允䅁䅁䅕穊䥅䉲慺䕅䵁䅉䅅䅁䕁䅁䅁睁䵁䅁䅁权捁兂䅁权䕁䅁䅁权硂䅂䅁允䅁䅁䅅䅁䙁䅁䅁䅁啄䉖䉆䍄䉁䅁䅁䅂䅁䅁䅍䅄䅁䅁䅯䅏䅕䅁䅯睡䅑䅁䅯兤䅑䅁䅅䅁䉁䅁䅁兂塁挲㌷⭕硐睐杷允䅁䅁䅑䅁䑁䅁䅷䅁䭁䡁䙕䅁䭁䝁䕳䅁䭁䥁䕁䅁䉁䅁䅁允䅁䅁䅕佖汏㡭村䑷䴸䅉䅅䅁䕁䅁䅁睁䵁䅁䅁权剄兂䅁权䕁䅁䅁权ㅂ䅂䅁允䅁䅁䅅䅁䙁䅁䅁䅁敃楷䈵䍄䉁䅁䅁䅂䅁䅁䅍䅄䅁䅁䅯杣䅍䅁䅯䅂䅁䅁䅯眯䅅䅁䅅䅁䉁䅁䅁兂䅁䅁允㑣㌱兑杷允䅁䅁䅑䅁䑁䅁䅷䅁䭁䩁䕧䅁䭁䅁䅑䅁䭁䥁䕑䅁䉁䅁䅁允䅁䅁䅕䅁䅁䱁潁䕁䵅䅉䅅䅁䕁䅁䅁睁䵁䅁䅁权塂兂䅁权䕁䅁䅁权㡂䅂䅁允䅁䅁䅅䅁䙁䅁䅁䅁歂ず䉂䍄䉁䅁䅁䅂䅁䅁䅍䅄䅁䅁䅯兔䅉䅁䅯䅂䅁䅁䅯眯䅅䅁䅅䅁䉁䅁䅁兂䅁䅁䅁杣兰兑杷允䅁䅁䅑䅁䑁䅁䅷䅁䭁䑁䙫䅁䭁䝁䕳䅁䭁䡁䕣䅁䉁䅁䅁允䅁䅁䅕敨剴䉵䘶稲䴸䅉䅅䅁䕁䅁䅁睁䵁䅁䅁权㡃杁䅁权䭁䅁䅁权⽄允䅁允䅁䅁䅅䅁䙁䵁桵扒穢匯䅆䍄䉁䅁䅁䅂䅁䅁䅍䅄䅁䅁䅯杓䅍䅁䅯充䅁䅁䅯眯䅅䅁䅅䅁䉁䅁䅁杄啁䅁䅁杍祁䑁䅕睎睁䑁䅁䅍睁䑁䅁䅁䵁䅉䅅䅁䕁䅁䅁睁䵁䅁䅁权㙃䅂䅁权牂䅂䅁权⭂䅂䅁允䅁䅁䅅䅁䙁䵁䱤㑎䉬余⼰䍄䉁䅁䅁䅂䅁䅁䅍䅄䅁䅁䅯杊䅉䅁䅯䅂䅁䅁䅯兂䅁䅁䅅䅁䉁䅁䅁兂䅁䅁䅃䑅䵊兑杷允䅁䅁䅑䅁䑁䅁䅷䅁䭁䉁䙫䅁䭁䉁䅅䅁䭁䡁䕍䅁䉁䅁䅁允䅁䅁䄴杅䅁䑁䅫䅎ㅁ䑁䅫睎㉁䑁䅍䅍䅁䅁杷允䅁䅁䅑䅁䑁䅁䅷䅁䭁䭁䙑䅁䭁䝁䕳䅁䭁䥁䕑䅁䉁䅁䅁允䅁䅁䅕敥浫免獩樫䴸䅉䅅䅁䕁䅁䅁睁䵁䅁䅁权㉂杁䅁权剁䅁䅁权䙁䅁䅁允䅁䅁䅅䅁佁䉁䅉䅁㑁䑁䅧睍睁䑁䅁䅍睁䑁䅁䅁䵁䅉䅅䅁䕁䅁䅁睁䵁䅁䅁权捃杁䅁权䕁䅁䅁权䙁䅁䅁允䅁䅁䅅䅁䙁䅁䅁䅁慁ㅁ䉖䍄䉁䅁䅁䅂䅁䅁䅍䅄䅁䅁䅯睺䅕䅁䅯充䅁䅁䅯睦䅑䅁䅅䅁䉁䅁䅁杄十䅁䅁李硁䑁䅙䅍睁䑁䅁䅍睁䅁䅁䍄䉁䅁䅁䅂䅁䅁䅍䅄䅁䅁䅯䄱䅕䅁䅯䅂䅁䅁䅯睧䅑䅁䅅䅁䉁䅁䅁兂䅁䅁䅁偉坙兑杷允䅁䅁䅑䅁䑁䅁䅷䅁䭁䕁䑅䅁䭁䅁䅑䅁䭁偁䈸䅁䉁䅁䅁允䅁䅁䅕䅁䅁䱧㥧啙䵅䅉䅅䅁䕁䅁䅁睁䵁䅁䅁权啁允䅁权䉁杁䅁权䙁杁䅁允䅁䅁䅅䅁䙁䵁灺晭側敎䅆䍄䉁䅁䅁䅂䅁䅁䅍䅄䅁䅁䅯兮䅉䅁䅯权䅁䅁䅯兂䅁䅁䅅䅁䉁䅁䅁兂潂敫㠱㝐橕䅑杷允䅁䅁䅑䅁䑁䅁䅷䅁䭁䭁䕙䅁䭁䝁䕳䅁䭁䡁䕍䅁䉁䅁䅁允䅁䅁䅕場啯歲桦樸䴸䅉䅅䅁䕁䅁䅁睁䵁䅁䅁权祃杁䅁权䭁䅁䅁权䙁䅁䅁允䅁䅁䅅䅁䙁䉁䑋䵷桱晒⽁䍄䉁䅁䅁䅂䅁䅁䅍䅄䅁䅁䅯杮䅉䅁䅯䅂䅁䅁䅯兂䅁䅁䅅䅁䉁䅁䅁兂䅁䅁杁㥂橰兑杷允䅁䅁䅑䅁䑁䅁䅷䅁䭁䉁䝅䅁䭁䉁䅅䅁䭁䡁䔰䅁䉁䅁䅁允䅁䅁䄴杅䅁䑁䅫睍睁䑁䅁䅍睁䑁䅁䅍䅁䅁杷允䅁䅁䅑䅁䑁䅁䅷䅁䭁䑁䙁䅁䭁䉁䅅䅁䭁䥁䕍䅁䉁䅁䅁允䅁䅁䄴杅䅁䑁䅙䅏硁䑁䅁䅍睁䑁䅁䅍䅁䅁杷允䅁䅁䅑䅁䑁䅁䅷䅁䭁䅁䝧䅁䭁䝁䕳䅁䭁䝁䔸䅁䉁䅁䅁允䅁䅁䅕塹⭡确癯稹䴸䅉䅅䅁䕁䅁䅁睁䵁䅁䅁权权兂䅁权䕁䅁䅁权㙂䅂䅁允䅁䅁䅅䅁䙁䅁䅁䅁㑃䍘䉨䍄䉁䅁䅁䅂䅁䅁䅍䅄䅁䅁䅯䅗䅍䅁䅯权䅁䅁䅯兂䅁䅁䅅䅁䉁䅁䅁兂䥁䉲慸䑚䙳䅑杷允䅁䅁䅑䅁䑁䅁䅷䅁䭁䕁䌰䅁䭁䉁䅅䅁䭁䅁䅕䅁䉁䅁䅁允䅁䅁䄴䅆䅁䑁䅉兎穁䑁䅍䅍睁䑁䅁䅍睁䅁䅁䍄䉁䅁䅁䅂䅁䅁䅍䅄䅁䅁䅯杮䅑䅁䅯䅂䅁䅁䅯䅥䅑䅁䅅䅁䉁䅁䅁兂䅁䅁䅁偄婕兑杷允䅁䅁䅑䅁䑁䅁䅷䅁䭁䉁䉧䅁䭁䅁䍅䅁䭁䅁䍍䅁䉁䅁䅁允䅁䅁䅕瑷ㅎ潣慆欹䵁䅉䅅䅁䕁䅁䅁睁䵁䅁䅁权䵄䅂䅁权䕁䅁䅁权㕂䅂䅁允䅁䅁䅅䅁䙁䅁䅁䅁乄穄䉬䍄䉁䅁䅁䅂䅁䅁䅍䅄䅁䅁䅯眫䅑䅁䅯䅂䅁䅁䅯杧䅑䅁䅅䅁䉁䅁䅁兂䅁䅁䅁䡧䨸兑杷允䅁䅁䅑䅁䑁䅁䅷䅁䭁䩁䌸䅁䭁䅁䅯䅁䭁䅁䅕䅁䉁䅁䅁允䅁䅁䅕婧䑖㉩湺吹䴸䅉䅅䅁䕁䅁䅁睁䵁䅁䅁权歃䅂䅁权剁䅁䅁权㉂䅂䅁允䅁䅁䅅䅁佁䉁䅑䅁穁䑁䅕兏㍁䑁䅁䅍睁䑁䅁䅍䅁䅁杷允䅁䅁䅑䅁䑁䅁䅷䅁䭁䵁䙑䅁䭁䅁䅑䅁䭁䡁䕳䅁䉁䅁䅁允䅁䅁䅕䅁䅁䥁捪捐䵅䅉䅅䅁䕁䅁䅁睁䵁䅁䅁权穃杁䅁权剁䅁䅁权⽄允䅁允䅁䅁䅅䅁佁䉁䅙䅁硁䑁䅣免穁䑁䅁䅍睁䑁䅁䅍睁䅁䅁䍄䉁䅁䅁䅂䅁䅁䅍䅄䅁䅁䅯兙䅉䅁䅯充䅁䅁䅯兂䅁䅁䅅䅁䉁䅁䅁杄坁䅁䅁兎㍁䑁䅁兏睁䑁䅁䅍睁䑁䅁䅍䅁䅁杷允䅁䅁䅑䅁䑁䅁䅷䅁䭁䱁䑉䅁䭁䉁䅅䅁䭁䅁䅕䅁䉁䅁䅁允䅁䅁䄴杅䅁䑁䅑兏ㅁ䑁䅫李睁䑁䅁䅍䅁䅁杷允䅁䅁䅑䅁䑁䅁䅷䅁䭁䍁䍷䅁䭁䅁䅑䅁䭁偁䈸䅁䉁䅁䅁允䅁䅁䅕䅁䅁䡁獳こ䵅䅉䅅䅁䕁䅁䅁睁䵁䅁䅁权㡄䅂䅁权剁䅁䅁权䅃䅂䅁允䅁䅁䅅䅁佁䉁䅉䅁祁䑁䅧免睁䑁䅁䅍睁䑁䅁䅁䵁䅉䅅䅁䕁䅁䅁睁䵁䅁䅁权乁兂䅁权牂䅂䅁权⽂䅂䅁允䅁䅁䅅䅁䙁䵁ㅐ䙋偹畷⼰䍄䉁䅁䅁䅂䅁䅁䅍䅄䅁䅁䅯睱䅕䅁䅯䅂䅁䅁䅯䅧䅑䅁䅅䅁䉁䅁䅁兂䅁䅁䅁䱳㡲䅑杷允䅁䅁䅑䅁䑁䅁䅷䅁䭁䭁䍑䅁䭁䅁䅑䅁䭁䅁䅕䅁䉁䅁䅁允䅁䅁䅕䅁䅁䝙祂歙䵅䅉䅅䅁䕁䅁䅁睁䵁䅁䅁权䑂兂䅁权牂䅂䅁权祂䅂䅁允䅁䅁䅅䅁䙁䍁䝕婧䑖⭩⽷䍄䉁䅁䅁䅂䅁䅁䅍䅄䅁䅁䅯兌䅉䅁䅯䅂䅁䅁䅯兂䅁䅁䅅䅁䉁䅁䅁兂䅁䅁兄噤祋兑杷允䅁䅁䅑䅁䑁䅁䅷䅁䭁䍁䍷䅁䭁䅁䅯䅁䭁䅁䅕䅁䉁䅁䅁允䅁䅁䅕杓䍷㑋坣あ䵁䅉䅅䅁䕁䅁䅁睁䵁䅁䅁权楂睁䅁权䭁䅁䅁权⽄允䅁允䅁䅁䅅䅁䙁偁卌坔光湆䅬䍄䉁䅁䅁䅂䅁䅁䅍䅄䅁䅁䅯杭䅕䅁䅯䅂䅁䅁䅯兣䅑䅁䅅䅁䉁䅁䅁兂䅁䅁䅁䑃欴兑杷允䅁䅁䅑䅁䑁䅁䅷䅁䭁䵁䕧䅁䭁䉁䅅䅁䭁䡁䔸䅁䉁䅁䅁允䅁䅁䄴䅆䅁䑁䅍杍㉁䑁䅑䅍睁䑁䅁䅍睁䅁䅁䍄䉁䅁䅁䅂䅁䅁䅍䅄䅁䅁䅯眲䅕䅁䅯睡䅑䅁䅯睢䅑䅁䅅䅁䉁䅁䅁兂啁歲桦桥噑䅑杷允䅁䅁䅑䅁䑁䅁䅷䅁䭁䅁䑯䅁䭁䅁䅑䅁䭁偁䈸䅁䉁䅁䅁允䅁䅁䅕䅁䅁䩧婎啤䵅䅉䅅䅁䕁䅁䅁睁䵁䅁䅁权畁杁䅁权䕁䅁䅁权䙁䅁䅁允䅁䅁䅅䅁䙁䅁䅁䅁䵂吵䉬䍄䉁䅁䅁䅂䅁䅁䅍䅄䅁䅁䅯䅏䅉䅁䅯充䅁䅁䅯兂䅁䅁䅅䅁䉁䅁䅁杄啁䅁䅁䅎ㅁ䑁䅅杍睁䑁䅁䅍睁䑁䅁䅁䵁䅉䅅䅁䕁䅁䅁睁䵁䅁䅁权湃杁䅁权剁䅁䅁权䙁䅁䅁允䅁䅁䅅䅁佁䉁䅑䅁硁䑁䅑杍㍁䑁䅁䅍睁䑁䅁䅍䅁䅁杷允䅁䅁䅑䅁䑁䅁䅷䅁䭁䅁䝧䅁䭁䝁䕳䅁䭁䡁䕅䅁䉁䅁䅁允䅁䅁䅕搵楁⼲⭬爴䴸䅉䅅䅁䕁䅁䅁睁䵁䅁䅁权佄䅃䅁权牂䅂䅁权㡂䅂䅁允䅁䅁䅅䅁䙁䡁啳歲桦牥⽑䍄䉁䅁䅁䅂䅁䅁䅍䅄䅁䅁䅯党䅉䅁䅯䅂䅁䅁䅯兂䅁䅁䅅䅁䉁䅁䅁兂䅁䅁䅁䱙畎兑杷允䅁䅁䅑䅁䑁䅁䅷䅁䭁䭁䙯䅁䭁䝁䕳䅁䭁䡁䕯䅁䉁䅁䅁允䅁䅁䅕積積積積稶䴸䅉䅅䅁䕁䅁䅁睁䵁䅁䅁权佄兂䅁权剁䅁䅁权䡄元䅁允䅁䅁䅅䅁佁䉁䅑䅁硁䑁䅍杍睁䑁䅁䅍睁䑁䅁䅍䅁䅁杷允䅁䅁䅑䅁䑁䅁䅷䅁䭁䅁䍁䅁䭁䅁䅑䅁䭁偁䈸䅁䉁䅁䅁允䅁䅁䅕䅁䅁偧祢䕥䵅䅉䅅䅁䕁䅁䅁睁䵁䅁䅁权扄䅂䅁权剁䅁䅁权あ䅂䅁允䅁䅁䅅䅁佁䉁䅉䅁穁䑁䅕李㍁䑁䅑䅍睁䑁䅁䅁䵁䅉䅅䅁䕁䅁䅁睁䵁䅁䅁权慄䅂䅁权剁䅁䅁权穂䅂䅁允䅁䅁䅅䅁佁䉁䅁䅁㍁䑁䅫䅎㉁䑁䅁䅍睁䅁䅁䍄䉁䅁䅁䅂䅁䅁䅍䅄䅁䅁䅯䄫䅕䅁䅯䅂䅁䅁䅯来䅑䅁䅅䅁䉁䅁䅁兂䅁䅁䅁䙵戰兑杷允䅁䅁䅑䅁䑁䅁䅷䅁䭁乁䍳䅁䭁䅁䅑䅁䭁䅁䅕䅁䉁䅁䅁允䅁䅁䅕䅁䅁䥉䙰䕧䵅䅉䅅䅁䕁䅁䅁睁䵁䅁䅁权潄兂䅁权䕁䅁䅁权㉂䅂䅁允䅁䅁䅅䅁䙁䅁䅁䅁元睴䉆䍄䉁䅁䅁䅂䅁䅁䅍䅄䅁䅁䅯睸䅑䅁䅯睡䅑䅁䅯全䅑䅁䅅䅁䉁䅁䅁兂㥁瑃橥䑣愳睐杷允䅁䅁䅑䅁䑁䅁䅷䅁䭁䥁䉫䅁䭁䉁䅅䅁䭁䅁䅕䅁䉁䅁䅁允䅁䅁䄴杆䅁䑁䅅免睁䑁䅣䅍睁䑁䅁䅍睁䑁䅁䅁䵁䅉䅅䅁䕁䅁䅁睁䵁䅁䅁权煃䅂䅁权牂䅂䅁权㑂䅂䅁允䅁䅁䅅䅁䙁䅁塲㍯㥁煃⽣䍄䉁䅁䅁䅂䅁䅁䅍䅄䅁䅁䅯杏䅕䅁䅯䅂䅁䅁䅯兢䅑䅁䅅䅁䉁䅁䅁兂䅁䅁䅁䱥湁兑杷允䅁䅁䅑䅁䑁䅁䅷䅁䭁䵁䅯䅁䭁䅁䅑䅁䭁䅁䅕䅁䉁䅁䅁允䅁䅁䅕䅁䅁䍁䉍さ䵅䅉䅅䅁䕁䅁䅁睁䵁䅁䅁权歁允䅁权䭁䅁䅁权䕁杁䅁允䅁䅁䅅䅁䙁䱁摋㘷䝦睓䅸䍄䉁䅁䅁䅂䅁䅁䅍䅄䅁䅁䅯兆䅉䅁䅯䅂䅁䅁䅯兂䅁䅁䅅䅁䉁䅁䅁兂䅁䅁䅁欳㍴兑杷允䅁䅁䅑䅁䑁䅁䅷䅁䭁䱁䘴䅁䭁䅁䅑䅁䭁䝁䔰䅁䉁䅁䅁允䅁䅁䅕䅁䅁䝁㉹啅䵅䅉䅅䅁䕁䅁䅁睁䵁䅁䅁权浂杁䅁权䕁䅁䅁权䙁䅁䅁允䅁䅁䅅䅁䭁䝁䍣䅁䵁䅉䅅䅁䕁䅁䅁睁䵁䅁䅁权あ兂䅁权牂䅂䅁权䅃䅂䅁允䅁䅁䅅䅁䙁䍁硣䭃捷獗⽑䍄䉁䅁䅁䅂䅁䅁䅍䅄䅁䅁䅯睨䅕䅁䅯䅂䅁䅁䅯䅧䅑䅁䅅䅁䉁䅁䅁权䡂䅁䅁䍄䉁䅁䅁䅂䅁䅁䅍䅄䅁䅁䅯杚䅉䅁䅯充䅁䅁䅯兂䅁䅁䅅䅁䉁䅁䅁权湂杁䅁䍄䉁䅁䅁䅂䅁䅁䅍䅄䅁䅁䅯䅸䅑䅁䅯睡䅑䅁䅯䅨䅑䅁䅅䅁䉁䅁䅁兂㙄浦㡱䩤材睶杷允䅁䅁䅑䅁䑁䅁䅷䅁䭁䵁䕧䅁䭁䅁䅑䅁䭁䡁䕉䅁䉁䅁䅁允䅁䅁䅕䅁䅁䑁剧ぅ䵅䅉䅅䅁䕁䅁䅁睁䵁䅁䅁权䩄䅂䅁权牂䅂䅁权䙃䅂䅁允䅁䅁䅅䅁䙁乁橥䑣䬰⼱⽣䍄䉁䅁䅁䅂䅁䅁䅍䅄䅁䅁䅯䄶䅑䅁䅯睡䅑䅁䅯督䅑䅁䅅䅁䉁䅁䅁兂睃浣剩堷⽹睐杷允䅁䅁䅑䅁䑁䅁䅷䅁䭁䍁䙳䅁䭁䉁䅅䅁䭁䥁䕑䅁䉁䅁䅁允䅁䅁䄴杅䅁䑁䅑李睁䑁䅉䅏睁䑁䅁䅍䅁䅁杷允䅁䅁䅑䅁䑁䅁䅷䅁䭁䑁䙁䅁䭁䉁䅅䅁䭁䥁䕁䅁䉁䅁䅁允䅁䅁䄴杅䅁䑁䅣免㑁䑁䅁䅍睁䑁䅁䅍䅁䅁杷允䅁䅁䅑䅁䑁䅁䅷䅁䭁䡁䉉䅁䭁䉁䅅䅁䭁䅁䅕䅁䉁䅁䅁允䅁䅁䄴䅆䅁䑁䅑兏睁䑁䅉杍ㅁ䑁䅁䅍睁䅁䅁䍄䉁䅁䅁䅂䅁䅁䅍䅄䅁䅁䅯杚䅉䅁䅯权䅁䅁䅯兂䅁䅁䅅䅁䉁䅁䅁权湂杁䅁䍄䉁䅁䅁䅂䅁䅁䅍䅄䅁䅁䅯睯䅉䅁䅯䅂䅁䅁䅯兂䅁䅁䅅䅁䉁䅁䅁兂䅁䅁䅁硌穨兑杷允䅁䅁䅑䅁䑁䅁䅷䅁䭁䝁䑕䅁䭁䉁䅅䅁䭁偁䈸䅁䉁䅁䅁允䅁䅁䄴䅆䅁䑁䅍兏ぁ䑁䅁䅍睁䑁䅁䅍睁䅁䅁䍄䉁䅁䅁䅂䅁䅁䅍䅄䅁䅁䅯睂䅕䅁䅯睡䅑䅁䅯䅥䅑䅁䅅䅁䉁䅁䅁兂獃䙈歰㥏港睶杷允䅁䅁䅑䅁䑁䅁䅷䅁䭁偁䙅䅁䭁䅁䅑䅁䭁䡁䕫䅁䉁䅁䅁允䅁䅁䅕䅁䅁佁渴啊䵅䅉䅅䅁䕁䅁䅁睁䵁䅁䅁权䱄䅃䅁权䕁䅁䅁权䅃䅂䅁允䅁䅁䅅䅁䙁䅁䅁䅁䕁歏䉊䍄䉁䅁䅁䅂䅁䅁䅍䅄䅁䅁䅯杖䅕䅁䅯睡䅑䅁䅯睢䅑䅁䅅䅁䉁䅁䅁兂捃䍸睃浣汪睐杷允䅁䅁䅑䅁䑁䅁䅷䅁䭁䥁䅉䅁䭁䅁䍅䅁䭁䅁䍉䅁䉁䅁䅁允䅁䅁䅕焲㍉汫煭䕁䵅䅉䅅䅁䕁䅁䅁睁䵁䅁䅁权灃杁䅁权剁䅁䅁权⽄允䅁允䅁䅁䅅䅁佁䉁䅑䅁祁䑁䅅䅎㍁䑁䅁䅍睁䑁䅁䅍䅁䅁杷允䅁䅁䅑䅁䑁䅁䅷䅁䭁乁䕯䅁䭁䅁䅑䅁䭁䡁䕉䅁䉁䅁䅁允䅁䅁䅕䅁䅁偁晨䕂䵅䅉䅅䅁䕁䅁䅁睁䵁䅁䅁权瑃杁䅁权䕁䅁䅁权䙁䅁䅁允䅁䅁䅅䅁䙁䅁䅁䅁䅃坓䉎䍄䉁䅁䅁䅂䅁䅁䅍䅄䅁䅁䅯睪䅑䅁䅯䅂䅁䅁䅯督䅑䅁䅅䅁䉁䅁䅁兂䅁䅁䅁倸䡰兑杷允䅁䅁䅑䅁䑁䅁䅷䅁䭁䙁䙧䅁䭁䅁䅑䅁䭁䵁䩣䅁䉁䅁䅁允䅁䅁䅕䅁䅁乁㈹啍䵅䅉䅅䅁䕁䅁䅁睁䵁䅁䅁权啁兂䅁权䕁䅁䅁权䉃䅂䅁允䅁䅁䅅䅁䙁䅁䅁䅁睃䈴䉆䍄䉁䅁䅁䅂䅁䅁䅍䅄䅁䅁䅯䅆䅙䅁䅯䅂䅁䅁䅯杧䅑䅁䅅䅁䉁䅁䅁兂䅁䅁䅁煰歷兑杷允䅁䅁䅑䅁䑁䅁䅷䅁䭁䵁䑉䅁䭁䅁䅯䅁䭁偁䈸䅁䉁䅁䅁允䅁䅁䅕呦ㄸ牘䩲お䵁䅉䅅䅁䕁䅁䅁睁䵁䅁䅁权婄兂䅁权牂䅂䅁权㉂䅂䅁允䅁䅁䅅䅁䙁䩁䑚㉩湺㤫⽫䍄䉁䅁䅁䅂䅁䅁䅍䅄䅁䅁䅯眴䅑䅁䅯䅂䅁䅁䅯杤䅑䅁䅅䅁䉁䅁䅁兂䅁䅁䅁䘫䝍兑杷允䅁䅁䅑䅁䑁䅁䅷䅁䭁䭁䌴䅁䭁䅁䅑䅁䭁䅁䅕䅁䉁䅁䅁允䅁䅁䅕䅁䅁䨰㐳啳䵅䅉䅅䅁䕁䅁䅁睁䵁䅁䅁权䵃䅂䅁权剁䅁䅁权㥂䅂䅁允䅁䅁䅅䅁佁䉁䅉䅁㑁䑁䅉䅏㉁䑁䅁兏ㅁ䑁䅧䅁䵁䅉䅅䅁䕁䅁䅁睁䵁䅁䅁权卄䅂䅁权䕁䅁䅁权䙃䅂䅁允䅁䅁䅅䅁䙁䅁䅁䅁歂稲䉰䍄䉁䅁䅁䅂䅁䅁䅍䅄䅁䅁䅯睲䅉䅁䅯充䅁䅁䅯兂䅁䅁䅅䅁䉁䅁䅁杄啁䅁䅁䅏祁䑁䅫杍睁䑁䅁䅍睁䑁䅁䅁䵁䅉䅅䅁䕁䅁䅁睁䵁䅁䅁权䑁兂䅁权牂䅂䅁权硂䅂䅁允䅁䅁䅅䅁䙁䑁ね䡹⭡㝮⽯䍄䉁䅁䅁䅂䅁䅁䅍䅄䅁䅁䅯兄䅙䅁䅯充䅁䅁䅯睧䅑䅁䅅䅁䉁䅁䅁杄啁䅁䅁睍㍁䑁䅕李睁䑁䅁䅍睁䑁䅁䅁䵁䅉䅅䅁䕁䅁䅁睁䵁䅁䅁权畃䅂䅁权牂䅂䅁权㥂䅂䅁允䅁䅁䅅䅁䙁䱁祂䩡瑈佦⽳䍄䉁䅁䅁䅂䅁䅁䅍䅄䅁䅁䅯䅳䅉䅁䅯充䅁䅁䅯兂䅁䅁䅅䅁䉁䅁䅁杄啁䅁䅁睍祁䑁䅙䅍睁䑁䅁䅍睁䑁䅁䅁䵁䅉䅅䅁䕁䅁䅁睁䵁䅁䅁权䙄兂䅁权牂䅂䅁权⭂䅂䅁允䅁䅁䅅䅁䙁䉁䑋䵷桱剸䅊䍄䉁䅁䅁䅂䅁䅁䅍䅄䅁䅁䅯䄹䅅䅁䅯权䅁䅁䅯䅂䅉䅁䅅䅁䉁䅁䅁兂䥁䉲慸䑚偳䅑杷允䅁䅁䅑䅁䑁䅁䅷䅁䭁䵁䙕䅁䭁䝁䕳䅁䭁䝁䔰䅁䉁䅁䅁允䅁䅁䅕場啯歲桦䕃䵁䅉䅅䅁䕁䅁䅁睁䵁䅁䅁权硃杁䅁权䭁䅁䅁权䙁䅁䅁允䅁䅁䅅䅁䙁䑁敖歵䵫桧䅚䍄䉁䅁䅁䅂䅁䅁䅍䅄䅁䅁䅯䅢䅁䅁䅯允䅉䅁䅯杁䅉䅁䅅䅁䉁䅁䅁兂橂䩑硵歃䍣兑杷允䅁䅁䅑䅁䑁䅁䅷䅁䭁䱁䍉䅁䭁䉁䅅䅁䭁偁䈸䅁䉁䅁䅁允䅁䅁䄴䅆䅁䑁䅍杍㕁䑁䅕䅍睁䑁䅁䅍睁䅁䅁䍄䉁䅁䅁䅂䅁䅁䅍䅄䅁䅁䅯兗䅕䅁䅯䅂䅁䅁䅯䅨䅑䅁䅅䅁䉁䅁䅁兂䅁䅁䅁汴歕兑杷允䅁䅁䅑䅁䑁䅁䅷䅁䭁䵁䑣䅁䭁䅁䅑䅁䭁䅁䅕䅁䉁䅁䅁允䅁䅁䅕䅁䅁䱧䡢步䵅䅉䅅䅁䕁䅁䅁睁䵁䅁䅁权䩃睁䅁权剁䅁䅁权⽄允䅁允䅁䅁䅅䅁佁䉁䅉䅁㍁䑁䅕䅏睁䑁䅁䅍睁䑁䅁䅁䵁䅉䅅䅁䕁䅁䅁睁䵁䅁䅁权䍁兂䅁权牂䅂䅁权瑂䅂䅁允䅁䅁䅅䅁䙁偁⭰牡へ⽫⽙䍄䉁䅁䅁䅂䅁䅁䅍䅄䅁䅁䅯䅙䅕䅁䅯充䅁䅁䅯睢䅑䅁䅅䅁䉁䅁䅁杄十䅁䅁睎㉁䑁䅙睍睁䑁䅁䅍睁䅁䅁䍄䉁䅁䅁䅂䅁䅁䅍䅄䅁䅁䅯睱䅉䅁䅯权䅁䅁䅯兂䅁䅁䅅䅁䉁䅁䅁兂㕁䵴㉨桶儸䅑杷允䅁䅁䅑䅁䑁䅁䅷䅁䭁䉁䙯䅁䭁䅁䅑䅁䭁䥁䕍䅁䉁䅁䅁允䅁䅁䅕䅁䅁佁牪䕃䵅䅉䅅䅁䕁䅁䅁睁䵁䅁䅁权癃兂䅁权䕁䅁䅁权ㅂ䅂䅁允䅁䅁䅅䅁䙁䅁䅁䅁䥃硖䉤䍄䉁䅁䅁䅂䅁䅁䅍䅄䅁䅁䅯䄲䅉䅁䅯䅂䅁䅁䅯兂䅁䅁䅅䅁䉁䅁䅁兂䅁䅁䅂扅䑓兑杷允䅁䅁䅑䅁䑁䅁䅷䅁䭁䱁䍑䅁䭁䅁䅯䅁䭁䅁䅕䅁䉁䅁䅁允䅁䅁䅕㡪ㅌ䙋偹樶䴸䅉䅅䅁䕁䅁䅁睁䵁䅁䅁权湂兂䅁权䕁䅁䅁权䑃䅂䅁允䅁䅁䅅䅁䙁䅁䅁䅁㑄儹䉒䍄䉁䅁䅁䅂䅁䅁䅍䅄䅁䅁䅯杮䅕䅁䅯充䅁䅁䅯睦䅑䅁䅅䅁䉁䅁䅁杄十䅁䅁杍㉁䑁䅕李ぁ䑁䅣䅍ㅁ䅁䅁䍄䉁䅁䅁䅂䅁䅁䅍䅄䅁䅁䅯杂䅁䅁䅯权䅁䅁䅯䅂䅉䅁䅅䅁䉁䅁䅁兂扄堫焵䡶䉑䅑杷允䅁䅁䅑䅁䑁䅁䅷䅁䭁乁䅫䅁䭁䉁䅅䅁䭁䅁䍑䅁䉁䅁䅁允䅁䅁䄴杆䅁䑁䅣兎㍁䑁䅕䅍睁䑁䅁䅍睁䑁䅁䅁䵁䅉䅅䅁䕁䅁䅁睁䵁䅁䅁权ㅃ杁䅁权剁䅁䅁权䙁䅁䅁允䅁䅁䅅䅁佁䉁䅑䅁祁䑁䅙免穁䑁䅣䅍睁䑁䅁䅍䅁䅁杷允䅁䅁䅑䅁䑁䅁䅷䅁䭁䉁䝙䅁䭁䝁䕳䅁䭁䥁䕕䅁䉁䅁䅁允䅁䅁䅕体㙆䭆䠵吰䴸䅉䅅䅁䕁䅁䅁睁䵁䅁䅁权慂杁䅁权剁䅁䅁权䙁䅁䅁允䅁䅁䅅䅁佁䉁䅧䅁硁䑁䅁䅎㕁䑁䅉䅍睁䑁䅁䅍睁䑁䅁䅁䵁䅉䅅䅁䕁䅁䅁睁䵁䅁䅁权牁睁䅁权䕁䅁䅁权⽄允䅁允䅁䅁䅅䅁䙁䅁䅁䅁奁䙑䉚䍄䉁䅁䅁䅂䅁䅁䅍䅄䅁䅁䅯睃䅙䅁䅯䅂䅁䅁䅯䅣䅑䅁䅅䅁䉁䅁䅁兂䅁䅁䅁䅅伴兑杷允䅁䅁䅑䅁䑁䅁䅷䅁䭁䱁䙑䅁䭁䅁䅑䅁䭁䡁䕕䅁䉁䅁䅁允䅁䅁䅕䅁䅁䉁あ〹䵁䅉䅅䅁䕁䅁䅁睁䵁䅁䅁权㑄䅂䅁权牂䅂䅁权瑂䅂䅁允䅁䅁䅅䅁䙁䍁䝕婧䑖硩䅒䍄䉁䅁䅁䅂䅁䅁䅍䅄䅁䅁䅯李䅕䅁䅯䅂䅁䅁䅯睢䅑䅁䅅䅁䉁䅁䅁兂䅁䅁䅁界核兑杷允䅁䅁䅑䅁䑁䅁䅷䅁䭁䱁䍳䅁䭁䉁䅅䅁䭁䅁䅕䅁䉁䅁䅁允䅁䅁䄴䅆䅁䑁䅫䅏ぁ䑁䅁䅍睁䑁䅁䅍睁䅁䅁䍄䉁䅁䅁䅂䅁䅁䅍䅄䅁䅁䅯朵䅑䅁䅯䅂䅁䅁䅯睥䅑䅁䅅䅁䉁䅁䅁兂䅁䅁䅁䉸噣兑杷允䅁䅁䅑䅁䑁䅁䅷䅁䭁䑁䙅䅁䭁䝁䕳䅁䭁䡁䕉䅁䉁䅁䅁允䅁䅁䅕瑃橥䑣䬰稱䴸䅉䅅䅁䕁䅁䅁睁䵁䅁䅁权乃䅂䅁权牂䅂䅁权㥂䅂䅁允䅁䅁䅅䅁䙁䥁䌯匹捨睪䅒䍄䉁䅁䅁䅂䅁䅁䅍䅄䅁䅁䅯朴䅉䅁䅯权䅁䅁䅯兂䅁䅁䅅䅁䉁䅁䅁兂䑄匹捨㡪橉䅑杷允䅁䅁䅑䅁䑁䅁䅷䅁䭁䥁䌴䅁䭁䉁䅅䅁䭁䅁䅕䅁䉁䅁䅁允䅁䅁䄴䅆䅁䑁䅉睍硁䑁䅕䅍㕁䑁䅁䅍睁䅁䅁䍄䉁䅁䅁䅂䅁䅁䅍䅄䅁䅁䅯典䅕䅁䅯䅂䅁䅁䅯䅥䅑䅁䅅䅁䉁䅁䅁兂䅁䅁䅁䥑䠹兑杷允䅁䅁䅑䅁䑁䅁䅷䅁䭁䱁䌴䅁䭁䅁䅯䅁䭁䅁䅕䅁䉁䅁䅁允䅁䅁䅯睚䅉䅁杷允䅁䅁䅑䅁䑁䅁䅷䅁䭁乁䕅䅁䭁䝁䕳䅁䭁䡁䕁䅁䉁䅁䅁允䅁䅁䅕䉵䘶ㄶ㑇橶䴸䅉䅅䅁䕁䅁䅁睁䵁䅁䅁权兂兂䅁权剁䅁䅁权㉂䅂䅁允䅁䅁䅅䅁佁䉁䅉䅁ㅁ䑁䅅李睁䑁䅉䅍睁䑁䅁䅁䵁䅉䅅䅁䕁䅁䅁睁䵁䅁䅁权䝄杁䅁权䕁䅁䅁权䙁䅁䅁允䅁䅁䅅䅁䙁䅁䅁䥁䵂欷䉴䍄䉁䅁䅁䅂䅁䅁䅍䅄䅁䅁䅯䅹䅉䅁䅯䅂䅁䅁䅯眯䅅䅁䅅䅁䉁䅁䅁兂䅁䅁䅁䵴䠫兑杷允䅁䅁䅑䅁䑁䅁䅷䅁䭁䕁䙉䅁䭁䅁䅑䅁䭁䡁䕕䅁䉁䅁䅁允䅁䅁䅕䅁䅁䝁扁ぃ䵅䅉䅅䅁䕁䅁䅁睁䵁䅁䅁权橂兂䅁权䕁䅁䅁权䡄元䅁允䅁䅁䅅䅁䙁䅁䅁䅁獄卯䉊䍄䉁䅁䅁䅂䅁䅁䅍䅄䅁䅁䅯杴䅉䅁䅯充䅁䅁䅯兂䅁䅁䅅䅁䉁䅁䅁杄啁䅁䅁杍睁䑁䅅睎㍁䑁䅑䅍睁䑁䅁䅁䵁䅉䅅䅁䕁䅁䅁睁䵁䅁䅁权䕁兂䅁权剁䅁䅁权㍂䅂䅁允䅁䅁䅅䅁佁䉁䅉䅁ㅁ䑁䅁兎㍁䑁䅙䅍睁䑁䅁䅁䵁䅉䅅䅁䕁䅁䅁睁䵁䅁䅁权佁兂䅁权剁䅁䅁权㉂䅂䅁允䅁䅁䅅䅁佁䉁䅑䅁硁䑁䅅李硁䑁䅙睍睁䑁䅁䅍䅁䅁杷允䅁䅁䅑䅁䑁䅁䅷䅁䭁䵁䕑䅁䭁䉁䅅䅁䭁䡁䕧䅁䉁䅁䅁允䅁䅁䄴杅䅁䑁䅫䅎㉁䑁䅧免睁䑁䅁䅍䅁䅁杷允䅁䅁䅑䅁䑁䅁䅷䅁䭁䉁䙍䅁䭁䝁䕳䅁䭁䥁䕍䅁䉁䅁䅁允䅁䅁䅕潂噇㑑獴稴䴸䅉䅅䅁䕁䅁䅁睁䵁䅁䅁权䭄杁䅁权剁䅁䅁权䙁䅁䅁允䅁䅁䅅䅁佁䉁䅉䅁穁䑁䅧兏㕁䑁䅣䅍睁䑁䅁䅁䵁䅉䅅䅁䕁䅁䅁睁䵁䅁䅁权乄杁䅁权剁䅁䅁权䙁䅁䅁允䅁䅁䅅䅁佁䉁䅑䅁硁䑁䅉睎睁䑁䅑睍祁䑁䅕䅍䅁䅁杷允䅁䅁䅑䅁䑁䅁䅷䅁䭁䥁䙧䅁䭁䉁䅅䅁䭁䡁䕁䅁䉁䅁䅁允䅁䅁䄴䅆䅁䑁䅅睍祁䑁䅣䅎ㅁ䑁䅁䅍睁䅁䅁䍄䉁䅁䅁䅂䅁䅁䅍䅄䅁䅁䅯儹䅕䅁䅯充䅁䅁䅯睦䅑䅁䅅䅁䉁䅁䅁杄十䅁䅁䅎祁䑁䅫睍祁䑁䅁兎ぁ䅁䅁䍄䉁䅁䅁䅂䅁䅁䅍䅄䅁䅁䅯杸䅉䅁䅯充䅁䅁䅯兂䅁䅁䅅䅁䉁䅁䅁杄十䅁䅁䅏穁䑁䅫睎㑁䑁䅁䅍睁䅁䅁䍄䉁䅁䅁䅂䅁䅁䅍䅄䅁䅁䅯兄䅙䅁䅯睡䅑䅁䅯䅨䅑䅁䅅䅁䉁䅁䅁兂㕂匶硙䭃啺睐杷允䅁䅁䅑䅁䑁䅁䅷䅁䭁䵁䌴䅁䭁䅁䅑䅁䭁䅁䅕䅁䉁䅁䅁允䅁䅁䅕䅁䅁䵷㙹歫䵅䅉䅅䅁䕁䅁䅁睁䵁䅁䅁权ぁ杁䅁权䭁䅁䅁权䙁䅁䅁允䅁䅁䅅䅁䙁䅁䍷㑋坣儲䄹䍄䉁䅁䅁䅂䅁䅁䅍䅄䅁䅁䅯杒䅕䅁䅯睡䅑䅁䅯兣䅑䅁䅅䅁䉁䅁䅁兂硂児塲㍯摄睐杷允䅁䅁䅑䅁䑁䅁䅷䅁䭁䱁䙷䅁䭁䝁䕳䅁䭁䡁䕫䅁䉁䅁䅁允䅁䅁䅕䥘䌯匹捨啅䵁䅉䅅䅁䕁䅁䅁睁䵁䅁䅁权㑃兂䅁权剁䅁䅁权穂䅂䅁允䅁䅁䅅䅁佁䉁䅉䅁ㅁ䑁䅙李ㅁ䑁䅕䅍睁䑁䅁䅁䵁䅉䅅䅁䕁䅁䅁睁䵁䅁䅁权㍄兂䅁权䕁䅁䅁权ㅂ䅂䅁允䅁䅁䅅䅁䙁䅁䅁䅁祄橒䉨䍄䉁䅁䅁䅂䅁䅁䅍䅄䅁䅁䅯䄰䅉䅁䅯权䅁䅁䅯眯䅅䅁䅅䅁䉁䅁䅁兂奂扏䥔橤匴䅑杷允䅁䅁䅑䅁䑁䅁䅷䅁䭁乁䍉䅁䭁䉁䅅䅁䭁偁䈸䅁䉁䅁䅁允䅁䅁䄴䅆䅁䑁䅑免㕁䑁䅣睎穁䑁䅅兏ㅁ䅁䅁䍄䉁䅁䅁䅂䅁䅁䅍䅄䅁䅁䅯睥䅕䅁䅯睡䅑䅁䅯兣䅑䅁䅅䅁䉁䅁䅁兂兂婪畤潅潐睐杷允䅁䅁䅑䅁䑁䅁䅷䅁䭁䕁䉳䅁䭁䉁䅅䅁䭁䅁䍑䅁䉁䅁䅁允䅁䅁䄴䅆䅁䑁䅉䅎㉁䑁䅍䅍睁䑁䅁䅍睁䅁䅁䍄䉁䅁䅁䅂䅁䅁䅍䅄䅁䅁䅯睇䅍䅁䅯充䅁䅁䅯眯䅅䅁䅅䅁䉁䅁䅁杄啁䅁䅁杍㕁䑁䅁䅍睁䑁䅁䅍睁䑁䅁䅁䵁䅉䅅䅁䕁䅁䅁睁䵁䅁䅁权歁兂䅁权剁䅁䅁权㉂䅂䅁允䅁䅁䅅䅁佁䉁䅉䅁㕁䑁䅕䅎㕁䑁䅉杍ㅁ䑁䅧䅁䵁䅉䅅䅁䕁䅁䅁睁䵁䅁䅁权㍂睁䅁权剁䅁䅁权⽄允䅁允䅁䅁䅅䅁佁䉁䅑䅁穁䑁䅅睎睁䑁䅧䅍睁䑁䅁䅍䅁䅁杷允䅁䅁䅑䅁䑁䅁䅷䅁䭁佁䕍䅁䭁䝁䕳䅁䭁䥁䕕䅁䉁䅁䅁允䅁䅁䅕䉵䘶ㄶ㑇橶䴸䅉䅅䅁䕁䅁䅁睁䵁䅁䅁权噁杂䅁权剁䅁䅁权㑂䅂䅁允䅁䅁䅅䅁䭁䕁䅣䅁䵁䅉䅅䅁䕁䅁䅁睁䵁䅁䅁权㙃䅁䅁权䕁䅁䅁权䕁杁䅁允䅁䅁䅅䅁䙁䅁䅁䥁煁奮䉤䍄䉁䅁䅁䅂䅁䅁䅍䅄䅁䅁䅯䅮䅕䅁䅯充䅁䅁䅯睸䅫䅁䅅䅁䉁䅁䅁杄啁䅁䅁免睁䑁䅣睍穁䑁䅕䅍睁䑁䅁䅁䵁䅉䅅䅁䕁䅁䅁睁䵁䅁䅁权穄允䅁权䉁杁䅁权䍁杁䅁允䅁䅁䅅䅁䙁佁⭳䉦扃畄䅂䍄䉁䅁䅁䅂䅁䅁䅍䅄䅁䅁䅯杧䅉䅁䅯权䅁䅁䅯眯䅅䅁䅅䅁䉁䅁䅁兂⽁噎㘶剓奸䅑杷允䅁䅁䅑䅁䑁䅁䅷䅁䭁䅁䙍䅁䭁䝁䕳䅁䭁䡁䔴䅁䉁䅁䅁允䅁䅁䅕椹捨㡪ㅌ䐴䴸䅉䅅䅁䕁䅁䅁睁䵁䅁䅁权䙄䅂䅁权牂䅂䅁权䍃䅂䅁允䅁䅁䅅䅁䙁䑁積積積㡍⽏䍄䉁䅁䅁䅂䅁䅁䅍䅄䅁䅁䅯睵䅕䅁䅯䅂䅁䅁䅯睧䅑䅁䅅䅁䉁䅁䅁兂䅁䅁䅁䩃⽉兑杷允䅁䅁䅑䅁䑁䅁䅷䅁䭁䙁䉉䅁䭁䅁䅯䅁䭁䅁䅕䅁䉁䅁䅁允䅁䅁䅕癱午坔光䐫䴸䅉䅅䅁䕁䅁䅁睁䵁䅁䅁权㍂兂䅁权剁䅁䅁权⭂䅂䅁允䅁䅁䅅䅁佁䉁䅑䅁硁䑁䅑杍祁䑁䅅李睁䑁䅁䅍䅁䅁杷允䅁䅁䅑䅁䑁䅁䅷䅁䭁乁䍑䅁䭁䅁䅯䅁䭁䅁䅕䅁䉁䅁䅁允䅁䅁䅕牘䩰䅄牉歃䵁䅉䅅䅁䕁䅁䅁睁䵁䅁䅁权奃兂䅁权剁䅁䅁权㑂䅂䅁允䅁䅁䅅䅁佁䉁䅉䅁穁䑁䅕李ㅁ䑁䅧䅍睁䑁䅁䅁䵁䅉䅅䅁䕁䅁䅁睁䵁䅁䅁权㍁杁䅁权䕁䅁䅁权䙁䅁䅁允䅁䅁䅅䅁䙁䅁䅁䅁奃歱䉤䍄䉁䅁䅁䅂䅁䅁䅍䅄䅁䅁䅯睥䅕䅁䅯充䅁䅁䅯䅤䅑䅁䅅䅁䉁䅁䅁杄十䅁䅁睎㑁䑁䅙䅍睁䑁䅁䅍睁䅁䅁䍄䉁䅁䅁䅂䅁䅁䅍䅄䅁䅁䅯儱䅉䅁䅯充䅁䅁䅯兂䅁䅁䅅䅁䉁䅁䅁杄啁䅁䅁免ㅁ䑁䅧睎㍁䑁䅑杍ㅁ䑁䅁䅁䵁䅉䅅䅁䕁䅁䅁睁䵁䅁䅁权摁䅁䅁权剁䅁䅁权䕁杁䅁允䅁䅁䅅䅁佁䉁䅑䅁㍁䑁䅙兏睁䑁䅁䅍睁䑁䅁䅍䅁䅁杷允䅁䅁䅑䅁䑁䅁䅷䅁䭁䩁䅉䅁䭁䉁䅅䅁䭁䅁䅕䅁䉁䅁䅁允䅁䅁䄴䅆䅁䑁䅕杍睁䑁䅉䅍㉁䑁䅉兎㑁䅁䅁䍄䉁䅁䅁䅂䅁䅁䅍䅄䅁䅁䅯睷䅑䅁䅯䅂䅁䅁䅯兣䅑䅁䅅䅁䉁䅁䅁兂䅁䅁䅁䉩汉兑杷允䅁䅁䅑䅁䑁䅁䅷䅁䭁乁䍫䅁䭁䅁䅑䅁䭁䅁䅕䅁䉁䅁䅁允䅁䅁䅕䅁䅁乧㡭啓䵅䅉䅅䅁䕁䅁䅁睁䵁䅁䅁权婄䅂䅁权䕁䅁䅁权䅃䅂䅁允䅁䅁䅅䅁䙁䅁䅁䅁獃剮䉴䍄䉁䅁䅁䅂䅁䅁䅍䅄䅁䅁䅯䅆䅙䅁䅯睡䅑䅁䅯睸䅫䅁䅅䅁䉁䅁䅁兂䭁㘱睎児㝲睐杷允䅁䅁䅑䅁䑁䅁䅷䅁䭁䱁䕅䅁䭁䅁䅑䅁䭁䡁䕑䅁䉁䅁䅁允䅁䅁䅕䅁䅁䑁摓啒䵅䅉䅅䅁䕁䅁䅁睁䵁䅁䅁权湁䅁䅁权剁䅁䅁权䕁杁䅁允䅁䅁䅅䅁佁䉁䅙䅁祁䑁䅉䅎ㅁ䑁䅁䅍睁䑁䅁䅍睁䅁䅁䍄䉁䅁䅁䅂䅁䅁䅍䅄䅁䅁䅯䅲䅑䅁䅯充䅁䅁䅯睸䅫䅁䅅䅁䉁䅁䅁杄啁䅁䅁免睁䑁䅣兎ぁ䑁䅣免㕁䑁䅍䅁䵁䅉䅅䅁䕁䅁䅁睁䵁䅁䅁权㙄䅂䅁权剁䅁䅁权祂䅂䅁允䅁䅁䅅䅁佁䉁䅑䅁硁䑁䅑兏睁䑁䅁杍睁䑁䅁䅍䅁䅁杷允䅁䅁䅑䅁䑁䅁䅷䅁䭁乁䍳䅁䭁䉁䅅䅁䭁䅁䅕䅁䉁䅁䅁允䅁䅁䄴䅆䅁䑁䅫䅍穁䑁䅉䅏ぁ䑁䅁䅍睁䅁䅁䍄䉁䅁䅁䅂䅁䅁䅍䅄䅁䅁䅯兊䅍䅁䅯䅂䅁䅁䅯兂䅁䅁䅅䅁䉁䅁䅁兂䅁䅁䅃扸佂兑杷允䅁䅁䅑䅁䑁䅁䅷䅁䭁乁䍣䅁䭁䉁䅅䅁䭁䅁䅕䅁䉁䅁䅁允䅁䅁䄴䅆䅁䑁䅕杍睁䑁䅉䅍㉁䑁䅉兎㑁䅁䅁䍄䉁䅁䅁䅂䅁䅁䅍䅄䅁䅁䅯朳䅅䅁䅯充䅁䅁䅯䅂䅉䅁䅅䅁䉁䅁䅁杄十䅁䅁兎㑁䑁䅅兏硁䑁䅁䅍睁䅁䅁䍄䉁䅁䅁䅂䅁䅁䅍䅄䅁䅁䅯杍䅍䅁䅯权䅁䅁䅯兂䅁䅁䅅䅁䉁䅁䅁兂⽁噎㘶兓扷䅑杷允䅁䅁䅑䅁䑁䅁䅷䅁䭁䩁䘸䅁䭁䉁䅅䅁䭁䥁䕁䅁䉁䅁䅁允䅁䅁䄴杅䅁䑁䅍睍㉁䑁䅁䅍睁䑁䅁䅍䅁䅁杷允䅁䅁䅑䅁䑁䅁䅷䅁䭁乁䌸䅁䭁䅁䅑䅁䭁偁䈸䅁䉁䅁䅁允䅁䅁䅕䅁䅁䭁䅷ず䵅䅉䅅䅁䕁䅁䅁睁䵁䅁䅁权㍃兂䅁权剁䅁䅁权㉂䅂䅁允䅁䅁䅅䅁佁䉁䅑䅁硁䑁䅑䅍㉁䑁䅑兏睁䑁䅁䅍䅁䅁杷允䅁䅁䅑䅁䑁䅁䅷䅁䭁乁䕁䅁䭁䅁䅑䅁䭁䡁䕕䅁䉁䅁䅁允䅁䅁䅕䅁䅁䩁坄あ䵅䅉䅅䅁䕁䅁䅁睁䵁䅁䅁权浄杁䅁权剁䅁䅁权䙁䅁䅁允䅁䅁䅅䅁佁䉁䅙䅁ぁ䑁䅍李㉁䑁䅁䅍睁䑁䅁䅍睁䅁䅁䍄䉁䅁䅁䅂䅁䅁䅍䅄䅁䅁䅯典䅑䅁䅯充䅁䅁䅯入䅑䅁䅅䅁䉁䅁䅁杄啁䅁䅁免祁䑁䅫䅍硁䑁䅧䅍睁䑁䅁䅁䵁䅉䅅䅁䕁䅁䅁睁䵁䅁䅁权煄杁䅁权剁䅁䅁权⽄允䅁允䅁䅁䅅䅁佁䉁䅉䅁㍁䑁䅁免睁䑁䅁䅍睁䑁䅁䅁䵁䅉䅅䅁䕁䅁䅁睁䵁䅁䅁权祁䅁䅁权䭁䅁䅁权䙁䅁䅁允䅁䅁䅅䅁䙁䥁坣挲㌷睕䄱䍄䉁䅁䅁䅂䅁䅁䅍䅄䅁䅁䅯杩䅑䅁䅯䅂䅁䅁䅯䅥䅑䅁䅅䅁䉁䅁䅁兂䅁䅁䅁䵆兕兑杷允䅁䅁䅑䅁䑁䅁䅷䅁䭁佁䍕䅁䭁䉁䅅䅁䭁䅁䅕䅁䉁䅁䅁允䅁䅁䄴䅆䅁䑁䅣杍ㅁ䑁䅉睍穁䑁䅁李㑁䅁䅁䍄䉁䅁䅁䅂䅁䅁䅍䅄䅁䅁䅯睕䅉䅁䅯䅂䅁䅁䅯兂䅁䅁䅅䅁䉁䅁䅁兂䅁䅁䅁畬啚兑杷允䅁䅁䅑䅁䑁䅁䅷䅁䭁䱁䘰䅁䭁䅁䅑䅁䭁䡁䕍䅁䉁䅁䅁允䅁䅁䅕䅁䅁䑁塨歅䵅䅉䅅䅁䕁䅁䅁睁䵁䅁䅁权䩁杂䅁权剁䅁䅁权㡂䅂䅁允䅁䅁䅅䅁佁䉁䅉䅁㉁䑁䅁免ぁ䑁䅧䅍睁䑁䅁䅁䵁䅉䅅䅁䕁䅁䅁睁䵁䅁䅁权坂杁䅁权剁䅁䅁权䙁䅁䅁允䅁䅁䅅䅁佁䉁䅑䅁㕁䑁䅫睎睁䑁䅁䅍睁䑁䅁䅍䅁䅁杷允䅁䅁䅑䅁䑁䅁䅷䅁䭁䉁䙕䅁䭁䉁䅅䅁䭁䡁䕫䅁䉁䅁䅁允䅁䅁䄴杅䅁䑁䅣杍ㅁ䑁䅣免睁䑁䅁䅍䅁䅁杷允䅁䅁䅑䅁䑁䅁䅷䅁䭁䝁䍍䅁䭁䅁䅑䅁䭁偁䈸䅁䉁䅁䅁允䅁䅁䅕䅁䅁䙁㑊正䵅䅉䅅䅁䕁䅁䅁睁䵁䅁䅁权瑄兂䅁权䕁䅁䅁权㉂䅂䅁允䅁䅁䅅䅁䙁䅁䅁䅁睂⽳䄵䍄䉁䅁䅁䅂䅁䅁䅍䅄䅁䅁䅯朷䅉䅁䅯䅂䅁䅁䅯兂䅁䅁䅅䅁䉁䅁䅁兂䅁䅁䅁汲橊兑杷允䅁䅁䅑䅁䑁䅁䅷䅁䭁䥁䕷䅁䭁䝁䕳䅁䭁䡁䕫䅁䉁䅁䅁允䅁䅁䅕浔光䑗ね䑹䴸䅉䅅䅁䕁䅁䅁睁䵁䅁䅁权汄䅂䅁权牂䅂䅁权⽂䅂䅁允䅁䅁䅅䅁䙁佁㙆䭆䠵攴⽯䍄䉁䅁䅁䅂䅁䅁䅍䅄䅁䅁䅯䅥䅅䅁䅯充䅁䅁䅯䅂䅉䅁䅅䅁䉁䅁䅁杄坁䅁䅁兎㍁䑁䅁䅏睁䑁䅁䅍睁䑁䅁䅍䅁䅁杷允䅁䅁䅑䅁䑁䅁䅷䅁䭁佁䌸䅁䭁䉁䅅䅁䭁偁䈸䅁䉁䅁䅁允䅁䅁䄴杆䅁䑁䅅䅏㕁䑁䅑䅍睁䑁䅁䅍睁䑁䅁䅁䵁䅉䅅䅁䕁䅁䅁睁䵁䅁䅁权䩂允䅁权䕁䅁䅁权䕁杁䅁允䅁䅁䅅䅁䙁䅁䅁䥁穁㍐䉸䍄䉁䅁䅁䅂䅁䅁䅍䅄䅁䅁䅯朷䅉䅁䅯充䅁䅁䅯兂䅁䅁䅅䅁䉁䅁䅁杄啁䅁䅁䅎㉁䑁䅣免㉁䑁䅉䅍睁䑁䅁䅁䵁䅉䅅䅁䕁䅁䅁睁䵁䅁䅁权㡂杁䅁权剁䅁䅁权䙁䅁䅁允䅁䅁䅅䅁佁䉁䅑䅁穁䑁䅉䅎睁䑁䅁䅍睁䑁䅁䅍䅁䅁杷允䅁䅁䅑䅁䑁䅁䅷䅁䭁偁䙷䅁䭁䉁䅅䅁䭁䥁䕍䅁䉁䅁䅁允䅁䅁䄴䅆䅁䑁䅅䅍睁䑁䅉䅍睁䑁䅁䅍睁䅁䅁䍄䉁䅁䅁䅂䅁䅁䅍䅄䅁䅁䅯末䅑䅁䅯䅂䅁䅁䅯兦䅑䅁䅅䅁䉁䅁䅁兂䅁䅁䅁乓䥑兑杷允䅁䅁䅑䅁䑁䅁䅷䅁䭁䍁䙣䅁䭁䅁䅑䅁䭁䝁䔸䅁䉁䅁䅁允䅁䅁䅕䅁䅁䭁㕁歉䵅䅉䅅䅁䕁䅁䅁睁䵁䅁䅁权瑁兂䅁权䕁䅁䅁权䙃䅂䅁允䅁䅁䅅䅁䙁䅁䅁䅁允䉌䉸䍄䉁䅁䅁䅂䅁䅁䅍䅄䅁䅁䅯党䅕䅁䅯䅂䅁䅁䅯杣䅑䅁䅅䅁䉁䅁䅁兂䅁䅁䅃瀱䕬兑杷允䅁䅁䅑䅁䑁䅁䅷䅁䭁䡁䙳䅁䭁䝁䕳䅁䭁䥁䕅䅁䉁䅁䅁允䅁䅁䅕䝭匴㡧䭄吴䴸䅉䅅䅁䕁䅁䅁睁䵁䅁䅁权煃杁䅁权䕁䅁䅁权⽄允䅁允䅁䅁䅅䅁䙁䅁䅁䅁佃穗䈱䍄䉁䅁䅁䅂䅁䅁䅍䅄䅁䅁䅯杰䅑䅁䅯充䅁䅁䅯䅨䅑䅁䅅䅁䉁䅁䅁杄十䅁䅁䅏ㅁ䑁䅕睎穁䑁䅁䅍睁䅁䅁䍄䉁䅁䅁䅂䅁䅁䅍䅄䅁䅁䅯眳䅉䅁䅯权䅁䅁䅯兂䅁䅁䅅䅁䉁䅁䅁兂橁⼲⭬歡䅸䅑杷允䅁䅁䅑䅁䑁䅁䅷䅁䭁䝁䈴䅁䭁䅁䅯䅁䭁䅁䅕䅁䉁䅁䅁允䅁䅁䅕倹唳佥浫歁䵁䅉䅅䅁䕁䅁䅁睁䵁䅁䅁权楄䅂䅁权剁䅁䅁权㥂䅂䅁允䅁䅁䅅䅁佁䉁䅉䅁㉁䑁䅙睎睁䑁䅁䅍睁䑁䅁䅁䵁䅉䅅䅁䕁䅁䅁睁䵁䅁䅁权睄䅂䅁权剁䅁䅁权療䅂䅁允䅁䅁䅅䅁佁䉁䅑䅁硁䑁䅑李ぁ䑁䅧睎睁䑁䅁䅍䅁䅁杷允䅁䅁䅑䅁䑁䅁䅷䅁䭁偁䍁䅁䭁䅁䅑䅁䭁偁䈸䅁䉁䅁䅁允䅁䅁䅕䅁䅁䄴硐ぱ䵅䅉䅅䅁䕁䅁䅁睁䵁䅁䅁权㝂兂䅁权䕁䅁䅁权⽂䅂䅁允䅁䅁䅅䅁䙁䅁䅁䅁杂䅭䉚䍄䉁䅁䅁䅂䅁䅁䅍䅄䅁䅁䅯朸䅉䅁䅯䅂䅁䅁䅯兂䅁䅁䅅䅁䉁䅁䅁兂䅁䅁䅁㍃漱兑杷允䅁䅁䅑䅁䑁䅁䅷䅁䭁䝁䑷䅁䭁䅁䅯䅁䭁䅁䅕䅁䉁䅁䅁允䅁䅁䅕杓䍷㑋坣吵䴸䅉䅅䅁䕁䅁䅁睁䵁䅁䅁权楁允䅁权䕁䅁䅁权䕁杁䅁允䅁䅁䅅䅁䙁䅁䅁䅁㙄㈲䉰䍄䉁䅁䅁䅂䅁䅁䅍䅄䅁䅁䅯睮䅑䅁䅯睡䅑䅁䅯內䅑䅁䅅䅁䉁䅁䅁兂啁歲桦桥敔睐杷允䅁䅁䅑䅁䑁䅁䅷䅁䭁䥁䍕䅁䭁䅁䅑䅁䭁䅁䅕䅁䉁䅁䅁允䅁䅁䅕䅁䅁䙁摹歏䵅䅉䅅䅁䕁䅁䅁睁䵁䅁䅁权硄杁䅁权剁䅁䅁权䙁䅁䅁允䅁䅁䅅䅁佁䉁䅑䅁硁䑁䅫睍睁䑁䅁䅍睁䑁䅁䅍䅁䅁杷允䅁䅁䅑䅁䑁䅁䅷䅁䭁偁䍍䅁䭁䉁䅅䅁䭁䅁䅕䅁䉁䅁䅁允䅁䅁䄴䅆䅁䑁䅉䅍ㅁ䑁䅕兏硁䑁䅁䅍睁䅁䅁䍄䉁䅁䅁䅂䅁䅁䅍䅄䅁䅁䅯兑䅕䅁䅯睡䅑䅁䅯睧䅑䅁䅅䅁䉁䅁䅁兂㥁瑃橥䑣愳睐杷允䅁䅁䅑䅁䑁䅁䅷䅁䭁䑁䙳䅁䭁䝁䕳䅁䭁䡁䕕䅁䉁䅁䅁允䅁䅁䅕捺䵺䵺䵺䐳䴸䅉䅅䅁䕁䅁䅁睁䵁䅁䅁权佁杂䅁权䕁䅁䅁权あ䅂䅁允䅁䅁䅅䅁䙁䅁䅁䅁あ桅䉨䍄䉁䅁䅁䅂䅁䅁䅍䅄䅁䅁䅯兡䅁䅁䅯充䅁䅁䅯兂䅁䅁䅅䅁䉁䅁䅁杄啁䅁䅁兎㕁䑁䅧睎ぁ䑁䅕䅍睁䑁䅁䅁䵁䅉䅅䅁䕁䅁䅁睁䵁䅁䅁权畂杁䅁权䭁䅁䅁权⽄允䅁允䅁䅁䅅䅁䙁䅁琴灳瘳硊䅬䍄䉁䅁䅁䅂䅁䅁䅍䅄䅁䅁䅯睰䅑䅁䅯睡䅑䅁䅯䅧䅑䅁䅅䅁䉁䅁䅁兂⭄䠱灪橊䥈睐杷允䅁䅁䅑䅁䑁䅁䅷䅁䭁䝁䌸䅁䭁䉁䅅䅁䭁䅁䅕䅁䉁䅁䅁允䅁䅁䄴䅆䅁䑁䅙䅏ㅁ䑁䅑杍ㅁ䑁䅁䅍睁䅁䅁䍄䉁䅁䅁䅂䅁䅁䅍䅄䅁䅁䅯䅅䅕䅁䅯䅂䅁䅁䅯杦䅑䅁䅅䅁䉁䅁䅁兂䅁䅁䅁䜰才兑杷允䅁䅁䅑䅁䑁䅁䅷䅁䭁䥁䘴䅁䭁䝁䕳䅁䭁䝁䔰䅁䉁䅁䅁允䅁䅁䅕㉦㡱䩤㑎䕎䵁䅉䅅䅁䕁䅁䅁睁䵁䅁䅁权求杁䅁权䭁䅁䅁权䙁䅁䅁允䅁䅁䅅䅁䙁䩁䑚㉩湺穇䅎䍄䉁䅁䅁䅂䅁䅁䅍䅄䅁䅁䅯䅮䅕䅁䅯充䅁䅁䅯䅤䅑䅁䅅䅁䉁䅁䅁杄啁䅁䅁免硁䑁䅅免睁䑁䅍䅍睁䑁䅁䅁䵁䅉䅅䅁䕁䅁䅁睁䵁䅁䅁权䥄䅂䅁权牂䅂䅁权療䅂䅁允䅁䅁䅅䅁䙁䑁積積積㥍⽍䍄䉁䅁䅁䅂䅁䅁䅍䅄䅁䅁䅯朵䅑䅁䅯䅂䅁䅁䅯兢䅑䅁䅅䅁䉁䅁䅁兂䅁䅁䅁䩃䵳兑杷允䅁䅁䅑䅁䑁䅁䅷䅁䭁䵁䙍䅁䭁䅁䅑䅁䭁䡁䕉䅁䉁䅁䅁允䅁䅁䅕䅁䅁䕁汒䕍䵅䅉䅅䅁䕁䅁䅁睁䵁䅁䅁权ㅄ杁䅁权剁䅁䅁权䙁䅁䅁允䅁䅁䅅䅁佁䉁䅑䅁ㅁ䑁䅑睎祁䑁䅣兎睁䑁䅁䅍䅁䅁杷允䅁䅁䅑䅁䑁䅁䅷䅁䭁䡁䙙䅁䭁䅁䅑䅁䭁䥁䕍䅁䉁䅁䅁允䅁䅁䅕䅁䅁䱁癁歊䵅䅉䅅䅁䕁䅁䅁睁䵁䅁䅁权⭂睁䅁权䭁䅁䅁权䙁䅁䅁允䅁䅁䅅䅁䙁乁乎桙奂呵䄵䍄䉁䅁䅁䅂䅁䅁䅍䅄䅁䅁䅯兯䅉䅁䅯䅂䅁䅁䅯眯䅅䅁䅅䅁䉁䅁䅁兂䅁䅁䅃坁济兑杷允䅁䅁䅑䅁䑁䅁䅷䅁䭁䱁䌰䅁䭁䉁䅅䅁䭁偁䈸䅁䉁䅁䅁允䅁䅁䄴杆䅁䑁䅅兏ぁ䑁䅁䅍睁䑁䅁䅍睁䑁䅁䅁䵁䅉䅅䅁䕁䅁䅁睁䵁䅁䅁权湄兂䅁权䕁䅁䅁权⭂䅂䅁允䅁䅁䅅䅁䙁䅁䅁䅁䥄礰䉂䍄䉁䅁䅁䅂䅁䅁䅍䅄䅁䅁䅯杫䅍䅁䅯权䅁䅁䅯兂䅁䅁䅅䅁䉁䅁䅁兂獃䙈歰㥏伸䅑杷允䅁䅁䅑䅁䑁䅁䅷䅁䭁䍁䘰䅁䭁䅁䅑䅁䭁䡁䕙䅁䉁䅁䅁允䅁䅁䅕䅁䅁䩁橺歆䵅䅉䅅䅁䕁䅁䅁睁䵁䅁䅁权㕄杁䅁权剁䅁䅁权䙁䅁䅁允䅁䅁䅅䅁佁䉁䅧䅁硁䑁䅕睎硁䑁䅣睎㍁䑁䅣睎ㅁ䑁䅁䅁䵁䅉䅅䅁䕁䅁䅁睁䵁䅁䅁权㡄杁䅁权䭁䅁䅁权⽄允䅁允䅁䅁䅅䅁䙁䡁⭥确癯剘䅴䍄䉁䅁䅁䅂䅁䅁䅍䅄䅁䅁䅯䅩䅑䅁䅯䅂䅁䅁䅯睥䅑䅁䅅䅁䉁䅁䅁兂䅁䅁䅁䉁杧兑杷允䅁䅁䅑䅁䑁䅁䅷䅁䭁䵁䙑䅁䭁䅁䅑䅁䭁䡁䔰䅁䉁䅁䅁允䅁䅁䅕䅁䅁偁⽪く䵅䅉䅅䅁䕁䅁䅁睁䵁䅁䅁权楄兂䅁权牂䅂䅁权硂䅂䅁允䅁䅁䅅䅁䙁䩁䕺䱉祂䉡䅆䍄䉁䅁䅁䅂䅁䅁䅍䅄䅁䅁䅯䄶䅍䅁䅯权䅁䅁䅯眯䅅䅁䅅䅁䉁䅁䅁兂桄桥畓⭒慈睐杷允䅁䅁䅑䅁䑁䅁䅷䅁䭁䉁䙑䅁䭁䝁䕳䅁䭁䡁䕷䅁䉁䅁䅁允䅁䅁䅕⽺呤㘴扗䐳䴸䅉䅅䅁䕁䅁䅁睁䵁䅁䅁权牁兂䅁权牂䅂䅁权⽂䅂䅁允䅁䅁䅅䅁䙁䕁䵯楁䡵煆⽫䍄䉁䅁䅁䅂䅁䅁䅍䅄䅁䅁䅯䅋䅉䅁䅯䅂䅁䅁䅯眯䅅䅁䅅䅁䉁䅁䅁兂䅁䅁䅃䍮䭖兑杷允䅁䅁䅑䅁䑁䅁䅷䅁䭁䩁䘸䅁䭁䉁䅅䅁䭁䡁䕙䅁䉁䅁䅁允䅁䅁䄴杅䅁䑁䅍李ㅁ䑁䅁䅍睁䑁䅁䅍䅁䅁杷允䅁䅁䅑䅁䑁䅁䅷䅁䭁䅁䄰䅁䭁䅁䍅䅁䭁䅁䍉䅁䉁䅁䅁允䅁䅁䅕㡸浳桖穗䕅䵅䅉䅅䅁䕁䅁䅁睁䵁䅁䅁权ㅂ杁䅁权剁䅁䅁权⽄允䅁允䅁䅁䅅䅁佁䉁䅑䅁㍁䑁䅍李㕁䑁䅁杍睁䑁䅁䅍䅁䅁杷允䅁䅁䅑䅁䑁䅁䅷䅁䭁偁䌴䅁䭁䉁䅅䅁䭁䅁䅕䅁䉁䅁䅁允䅁䅁䄴䅆䅁䑁䅣睍祁䑁䅍䅍睁䑁䅁䅍睁䅁䅁䍄䉁䅁䅁䅂䅁䅁䅍䅄䅁䅁䅯䅶䅑䅁䅯䅂䅁䅁䅯睥䅑䅁䅅䅁䉁䅁䅁兂䅁䅁䅁漫匵兑杷允䅁䅁䅑䅁䑁䅁䅷䅁䭁䩁䙧䅁䭁䝁䕳䅁䭁䡁䕑䅁䉁䅁䅁允䅁䅁䅕牕敧敨剴䐯䴸䅉䅅䅁䕁䅁䅁睁䵁䅁䅁权卄睁䅁权剁䅁䅁权䙁䅁䅁允䅁䅁䅅䅁佁䉁䅑䅁㕁䑁䅍䅏睁䑁䅁䅍睁䑁䅁䅍䅁䅁杷允䅁䅁䅑䅁䑁䅁䅷䅁䭁䑁䍣䅁䭁䅁䅯䅁䭁偁䈸䅁䉁䅁䅁允䅁䅁䅕䥒獴⼵灳ぅ䵁䅉䅅䅁䕁䅁䅁睁䵁䅁䅁权㥃兂䅁权剁䅁䅁权硂䅂䅁允䅁䅁䅅䅁佁䉁䅑䅁硁䑁䅫李㉁䑁䅑兏睁䑁䅁䅍䅁䅁杷允䅁䅁䅑䅁䑁䅁䅷䅁䭁䱁䍕䅁䭁䅁䅯䅁䭁䅁䅕䅁䉁䅁䅁允䅁䅁䅕敨剴䉵䘵䕉䵁䅉䅅䅁䕁䅁䅁睁䵁䅁䅁权㥄杁䅁权剁䅁䅁权䙁䅁䅁允䅁䅁䅅䅁佁䉁䅙䅁硁䑁䅉䅎硁䑁䅉䅍睁䑁䅁䅍睁䅁䅁䍄䉁䅁䅁䅂䅁䅁䅍䅄䅁䅁䅯儱䅧䅁䅯睡䅑䅁䅯全䅑䅁䅅䅁䉁䅁䅁兂灁䥘䌯匹䵪睐杷允䅁䅁䅑䅁䑁䅁䅷䅁䭁䉁䘴䅁䭁䅁䅑䅁䭁䡁䕍䅁䉁䅁䅁允䅁䅁䅕䅁䅁䕁㥑䕅䵅䅉䅅䅁䕁䅁䅁睁䵁䅁䅁权⭄兂䅁权䕁䅁䅁权⭂䅂䅁允䅁䅁䅅䅁䙁䅁䅁䅁睄剆䉎䍄䉁䅁䅁䅂䅁䅁䅍䅄䅁䅁䅯儶䅉䅁䅯充䅁䅁䅯兂䅁䅁䅅䅁䉁䅁䅁杄坁䅁䅁免睁䑁䅁免ㅁ䑁䅁䅍睁䑁䅁䅍䅁䅁杷允䅁䅁䅑䅁䑁䅁䅷䅁䭁䱁䙷䅁䭁䝁䕳䅁䭁䡁䕷䅁䉁䅁䅁允䅁䅁䅕噋偹癷潕歃䵁䅉䅅䅁䕁䅁䅁睁䵁䅁䅁权䙂杁䅁权䕁䅁䅁权䙁䅁䅁允䅁䅁䅅䅁䙁䅁䅁䅁楄汖䉸䍄䉁䅁䅁䅂䅁䅁䅍䅄䅁䅁䅯睩䅑䅁䅯䅂䅁䅁䅯䅥䅑䅁䅅䅁䉁䅁䅁兂䅁䅁䅁䝡偫兑杷允䅁䅁䅑䅁䑁䅁䅷䅁䭁䅁䝷䅁䭁䅁䅑䅁䭁䡁䕷䅁䉁䅁䅁允䅁䅁䅕䅁䅁䭁塸商䵅䅉䅅䅁䕁䅁䅁睁䵁䅁䅁权塃睁䅁权䕁䅁䅁权䙁䅁䅁允䅁䅁䅅䅁䙁䅁䅁䡁楃䭒䉤䍄䉁䅁䅁䅂䅁䅁䅍䅄䅁䅁䅯睖䅕䅁䅯充䅁䅁䅯內䅑䅁䅅䅁䉁䅁䅁杄十䅁䅁兎祁䑁䅉李㕁䑁䅁䅍睁䅁䅁䍄䉁䅁䅁䅂䅁䅁䅍䅄䅁䅁䅯兑䅉䅁䅯权䅁䅁䅯兂䅁䅁䅅䅁䉁䅁䅁兂煃搸乊灙啁䅑杷允䅁䅁䅑䅁䑁䅁䅷䅁䭁佁䕷䅁䭁䝁䕳䅁䭁䡁䕕䅁䉁䅁䅁允䅁䅁䅕捺䵺䵺䵺䕂䵁䅉䅅䅁䕁䅁䅁睁䵁䅁䅁权偁杂䅁权牂䅂䅁权㝂䅂䅁允䅁䅁䅅䅁䙁佁㙆䭆䠵攴⽯䍄䉁䅁䅁䅂䅁䅁䅍䅄䅁䅁䅯䅙䅍䅁䅯䅂䅁䅁䅯眯䅅䅁䅅䅁䉁䅁䅁兂䅁䅁䅁畘瑎兑杷允䅁䅁䅑䅁䑁䅁䅷䅁䭁䥁䘴䅁䭁䉁䅅䅁䭁䡁䕉䅁䉁䅁䅁允䅁䅁䄴䅅䅁䑁䅫睍㕁䑁䅙䅍睁䑁䅁䅁䵁䅉䅅䅁䕁䅁䅁睁䵁䅁䅁权㥄杁䅁权䭁䅁䅁权䙁䅁䅁允䅁䅁䅅䅁䙁䩁畨潅䅐癹⽍䍄䉁䅁䅁䅂䅁䅁䅍䅄䅁䅁䅯允䅍䅁䅯权䅁䅁䅯眯䅅䅁䅅䅁䉁䅁䅁兂灄橊䥅䩲奷䅑杷允䅁䅁䅑䅁䑁䅁䅷䅁䭁乁䉣䅁䭁䉁䅅䅁䭁䅁䅕䅁䉁䅁䅁允䅁䅁䄴䅆䅁䑁䅉免㍁䑁䅍䅍睁䑁䅁䅍睁䅁䅁䍄䉁䅁䅁䅂䅁䅁䅍䅄䅁䅁䅯睕䅉䅁䅯䅂䅁䅁䅯眯䅅䅁䅅䅁䉁䅁䅁兂䅁䅁䅁楧楖兑杷允䅁䅁䅑䅁䑁䅁䅷䅁䭁乁䌰䅁䭁䅁䅯䅁䭁䅁䅕䅁䉁䅁䅁允䅁䅁䅕䅄牉硨婢歋䵁䅉䅅䅁䕁䅁䅁睁䵁䅁䅁权晁兂䅁权䕁䅁䅁权㑂䅂䅁允䅁䅁䅅䅁䙁䅁䅁䅁歁剸䈵䍄䉁䅁䅁䅂䅁䅁䅍䅄䅁䅁䅯䅑䅕䅁䅯䅂䅁䅁䅯入䅑䅁䅅䅁䉁䅁䅁兂䅁䅁䅁䩗睷兑杷允䅁䅁䅑䅁䑁䅁䅷䅁䭁佁䍙䅁䭁䉁䅅䅁䭁偁䈸䅁䉁䅁䅁允䅁䅁䄴杆䅁䑁䅑杍穁䑁䅁䅍睁䑁䅁䅍睁䑁䅁䅁䵁䅉䅅䅁䕁䅁䅁睁䵁䅁䅁权晃䅂䅁权䕁䅁䅁权睂䅂䅁允䅁䅁䅅䅁䙁䅁䅁䅁敁楦䉬䍄䉁䅁䅁䅂䅁䅁䅍䅄䅁䅁䅯杔䅕䅁䅯䅂䅁䅁䅯䅥䅑䅁䅅䅁䉁䅁䅁兂䅁䅁䅁䑙睷兑杷允䅁䅁䅑䅁䑁䅁䅷䅁䭁䕁䑯䅁䭁䅁䅑䅁䭁䅁䅕䅁䉁䅁䅁允䅁䅁䅕䅁䅁䑁㑏䕨䵅䅉䅅䅁䕁䅁䅁睁䵁䅁䅁权䱄䅃䅁权牂䅂䅁权ㅂ䅂䅁允䅁䅁䅅䅁䙁乁橥䑣䬰㤱⽍䍄䉁䅁䅁䅂䅁䅁䅍䅄䅁䅁䅯杗䅕䅁䅯充䅁</t>
  </si>
  <si>
    <t>䅁䅯杤䅑䅁䅅䅁䉁䅁䅁杄十䅁䅁睍㍁䑁䅅䅍睁䑁䅁䅍睁䅁䅁䍄䉁䅁䅁䅂䅁䅁䅍䅄䅁䅁䅯䄱䅁䅁䅯䅂䅁䅁䅯兂䅁䅁䅅䅁䉁䅁䅁兂䅁䅁兄煡ㅸ兑杷允䅁䅁䅑䅁䑁䅁䅷䅁䭁䅁䑍䅁䭁䅁䅯䅁䭁䅁䅕䅁䉁䅁䅁允䅁䅁䅕報灪橊䥅䕅䵁䅉䅅䅁䕁䅁䅁睁䵁䅁䅁权䙄䅂䅁权剁䅁䅁权䉃䅂䅁允䅁䅁䅅䅁佁䉁䅑䅁硁䑁䅉兎睁䑁䅉䅍睁䑁䅁䅍䅁䅁杷允䅁䅁䅑䅁䑁䅁䅷䅁䭁䅁䑣䅁䭁䉁䅅䅁䭁䅁䅕䅁䉁䅁䅁允䅁䅁䄴䅆䅁䑁䅅杍穁䑁䅫䅍睁䑁䅁䅍睁䅁䅁䍄䉁䅁䅁䅂䅁䅁䅍䅄䅁䅁䅯眲䅍䅁䅯权䅁䅁䅯兂䅁䅁䅅䅁䉁䅁䅁兂癁匳䝑噧湕䅑杷允䅁䅁䅑䅁䑁䅁䅷䅁䭁䉁䍯䅁䭁䉁䅅䅁䭁偁䈸䅁䉁䅁䅁允䅁䅁䄴䅆䅁䑁䅅䅎㉁䑁䅣䅍睁䑁䅁䅍睁䅁䅁䍄䉁䅁䅁䅂䅁䅁䅍䅄䅁䅁䅯睊䅕䅁䅯睡䅑䅁䅯来䅑䅁䅅䅁䉁䅁䅁兂畃⭒㙆䭆稷睐杷允䅁䅁䅑䅁䑁䅁䅷䅁䭁䑁䙁䅁䭁䅁䅑䅁䭁䵁䩣䅁䉁䅁䅁允䅁䅁䅕䅁䅁䵁䅪歍䵅䅉䅅䅁䕁䅁䅁睁䵁䅁䅁权䥁睁䅁权䕁䅁䅁权䙁䅁䅁允䅁䅁䅅䅁䙁䅁䅁䥁⭂啕䉆䍄䉁䅁䅁䅂䅁䅁䅍䅄䅁䅁䅯睱䅍䅁䅯权䅁䅁䅯兂䅁䅁䅅䅁䉁䅁䅁兂敂歵䵫流浳䅑杷允䅁䅁䅑䅁䑁䅁䅷䅁䭁䩁䙍䅁䭁䅁䅑䅁䭁䵁䩣䅁䉁䅁䅁允䅁䅁䅕䅁䅁䙁佧ぎ䵅䅉䅅䅁䕁䅁䅁睁䵁䅁䅁权䅂兂䅁权剁䅁䅁权䙃䅂䅁允䅁䅁䅅䅁佁䉁䅑䅁祁䑁䅉免㕁䑁䅁䅍睁䑁䅁䅍䅁䅁杷允䅁䅁䅑䅁䑁䅁䅷䅁䭁䙁䙧䅁䭁䝁䕳䅁䭁䡁䕧䅁䉁䅁䅁允䅁䅁䅕兇坒楄礲吷䴸䅉䅅䅁䕁䅁䅁睁䵁䅁䅁权䡃兂䅁权剁䅁䅁权䍃䅂䅁允䅁䅁䅅䅁䭁䕁䅣䅁䵁䅉䅅䅁䕁䅁䅁睁䵁䅁䅁权桂杁䅁权䕁䅁䅁权⽄允䅁允䅁䅁䅅䅁䙁䅁䅁䝁㝁㕈䉨䍄䉁䅁䅁䅂䅁䅁䅍䅄䅁䅁䅯元䅍䅁䅯权䅁䅁䅯眯䅅䅁䅅䅁䉁䅁䅁兂䩃坑汄䌰楉䅑杷允䅁䅁䅑䅁䑁䅁䅷䅁䭁䙁䍉䅁䭁䅁䅑䅁䭁偁䈸䅁䉁䅁䅁允䅁䅁䅕䅁䅁䍁杪ご䵅䅉䅅䅁䕁䅁䅁睁䵁䅁䅁权㑄兂䅁权牂䅂䅁权瑂䅂䅁允䅁䅁䅅䅁䙁乁橥䑣䬰㤱⽍䍄䉁䅁䅁䅂䅁䅁䅍䅄䅁䅁䅯权䅍䅁䅯权䅁䅁䅯兂䅁䅁䅅䅁䉁䅁䅁兂㕁䵴㉨灶丸䅑杷允䅁䅁䅑䅁䑁䅁䅷䅁䭁䝁䙑䅁䭁䉁䅅䅁䭁䡁䕙䅁䉁䅁䅁允䅁䅁䄴䅆䅁䑁䅉兎穁䑁䅙李㑁䑁䅁䅍睁䅁䅁䍄䉁䅁䅁䅂䅁䅁䅍䅄䅁䅁䅯䅯䅕䅁䅯䅂䅁䅁䅯杤䅑䅁䅅䅁䉁䅁䅁兂䅁䅁䅁橵䅂兑杷允䅁䅁䅑䅁䑁䅁䅷䅁䭁䉁䑉䅁䭁䅁䅯䅁䭁䅁䅕䅁䉁䅁䅁允䅁䅁䅕啩杆搵楁稫䴸䅉䅅䅁䕁䅁䅁睁䵁䅁䅁权䍁䅂䅁权䕁䅁䅁权⽄允䅁允䅁䅁䅅䅁䙁䅁䅁䅁⽃ㅊ䉬䍄䉁䅁䅁䅂䅁䅁䅍䅄䅁䅁䅯睅䅍䅁䅯䅂䅁䅁䅯兂䅁䅁䅅䅁䉁䅁䅁兂䅁䅁䅁穋奖兑杷允䅁䅁䅑䅁䑁䅁䅷䅁䭁䍁䙯䅁䭁䉁䅅䅁䭁䡁䕣䅁䉁䅁䅁允䅁䅁䄴杅䅁䑁䅉免ぁ䑁䅅李睁䑁䅁䅍䅁䅁杷允䅁䅁䅑䅁䑁䅁䅷䅁䭁䕁䙑䅁䭁䉁䅅䅁䭁䡁䕯䅁䉁䅁䅁允䅁䅁䄴杅䅁䑁䅑兏㕁䑁䅅李睁䑁䅁䅍䅁䅁杷允䅁䅁䅑䅁䑁䅁䅷䅁䭁䱁䍷䅁䭁䉁䅅䅁䭁䅁䅕䅁䉁䅁䅁允䅁䅁䄴䅆䅁䑁䅉䅍ㅁ䑁䅁䅍睁䑁䅁䅍睁䅁䅁䍄䉁䅁䅁䅂䅁䅁䅍䅄䅁䅁䅯兙䅅䅁䅯权䅁䅁䅯䅂䅉䅁䅅䅁䉁䅁䅁兂獃䙈歰㥏港睐杷允䅁䅁䅑䅁䑁䅁䅷䅁䭁䱁䍫䅁䭁䅁䅯䅁䭁偁䈸䅁䉁䅁䅁允䅁䅁䅕浔光䑗ね䐷䴸䅉䅅䅁䕁䅁䅁睁䵁䅁䅁权⽄䅂䅁权牂䅂䅁权䉃䅂䅁允䅁䅁䅅䅁䙁䡁灮橊䥅佲⽁䍄䉁䅁䅁䅂䅁䅁䅍䅄䅁䅁䅯睆䅍䅁䅯䅂䅁䅁䅯兂䅁䅁䅅䅁䉁䅁䅁兂䅁䅁䅁䅘晤兑杷允䅁䅁䅑䅁䑁䅁䅷䅁䭁䕁䙷䅁䭁䝁䕳䅁䭁䥁䕁䅁䉁䅁䅁允䅁䅁䅕積積積積ぁ䵁䅉䅅䅁䕁䅁䅁睁䵁䅁䅁权浂兂䅁权剁䅁䅁权⽂䅂䅁允䅁䅁䅅䅁佁䉁䅑䅁硁䑁䅑免ㅁ䑁䅍兎㕁䑁䅣兏䅁䅁杷允䅁䅁䅑䅁䑁䅁䅷䅁䭁䵁䙑䅁䭁䅁䅑䅁䭁䥁䕉䅁䉁䅁䅁允䅁䅁䅕䅁䅁䅁㉩問䵅䅉䅅䅁䕁䅁䅁睁䵁䅁䅁权奁睁䅁权䭁䅁䅁权䙁䅁䅁允䅁䅁䅅䅁䙁䅁塲㍯㥁权䅎䍄䉁䅁䅁䅂䅁䅁䅍䅄䅁䅁䅯睓䅅䅁䅯䅂䅁䅁䅯兂䅁䅁䅅䅁䉁䅁䅁兂䅁䅁䅁楕呤兑杷允䅁䅁䅑䅁䑁䅁䅷䅁䭁乁䍅䅁䭁䅁䅯䅁䭁䅁䅕䅁䉁䅁䅁允䅁䅁䅕浗㝑〳丫ぁ䵁䅉䅅䅁䕁䅁䅁睁䵁䅁䅁权穃兂䅁权剁䅁䅁权瑂䅂䅁允䅁䅁䅅䅁佁䉁䅑䅁硁䑁䅁睎㍁䑁䅙杍睁䑁䅁䅍䅁䅁杷允䅁䅁䅑䅁䑁䅁䅷䅁䭁偁䔸䅁䭁䅁䅑䅁䭁䥁䕕䅁䉁䅁䅁允䅁䅁䅕䅁䅁䅁煂䕇䵅䅉䅅䅁䕁䅁䅁睁䵁䅁䅁权乃杁䅁权䭁䅁䅁权䙁䅁䅁允䅁䅁䅅䅁䙁䕁䵯楁䡵框䅚䍄䉁䅁䅁䅂䅁䅁䅍䅄䅁䅁䅯䅔䅕䅁䅯充䅁䅁䅯睸䅫䅁䅅䅁䉁䅁䅁杄十䅁䅁兎穁䑁䅍兏㕁䑁䅁䅍睁䅁䅁䍄䉁䅁䅁䅂䅁䅁䅍䅄䅁䅁䅯䅋䅅䅁䅯充䅁䅁䅯兂䅁䅁䅅䅁䉁䅁䅁杄啁䅁䅁䅎睁䑁䅅䅍睁䑁䅁䅍睁䑁䅁䅁䵁䅉䅅䅁䕁䅁䅁睁䵁䅁䅁权祃杁䅁权剁䅁䅁权䙁䅁䅁允䅁䅁䅅䅁佁䉁䅑䅁穁䑁䅉兎㕁䑁䅁䅍睁䑁䅁䅍䅁䅁杷允䅁䅁䅑䅁䑁䅁䅷䅁䭁䩁䕅䅁䭁䅁䅑䅁䭁䝁䔰䅁䉁䅁䅁允䅁䅁䅕䅁䅁佁䵃歋䵅䅉䅅䅁䕁䅁䅁睁䵁䅁䅁权歃杁䅁权䭁䅁䅁权䙁䅁䅁允䅁䅁䅅䅁䙁偁卌坔光䍇䄵䍄䉁䅁䅁䅂䅁䅁䅍䅄䅁䅁䅯朰䅉䅁䅯䅂䅁䅁䅯兂䅁䅁䅅䅁䉁䅁䅁兂䅁䅁䅃䕸朵兑杷允䅁䅁䅑䅁䑁䅁䅷䅁䭁偁䕳䅁䭁䉁䅅䅁䭁䥁䕍䅁䉁䅁䅁允䅁䅁䄴杅䅁䑁䅧䅍ぁ䑁䅅李睁䑁䅁䅍䅁䅁杷允䅁䅁䅑䅁䑁䅁䅷䅁䭁䥁䙁䅁䭁䅁䅑䅁䭁䡁䔴䅁䉁䅁䅁允䅁䅁䅕䅁䅁佁䝩䕋䵅䅉䅅䅁䕁䅁䅁睁䵁䅁䅁权塁睁䅁权䭁䅁䅁权䙁䅁䅁允䅁䅁䅅䅁䙁䉁婦発呤破䅒䍄䉁䅁䅁䅂䅁䅁䅍䅄䅁䅁䅯朴䅕䅁䅯睡䅑䅁䅯杣䅑䅁䅅䅁䉁䅁䅁兂晁敨剴䉵唴䅑杷允䅁䅁䅑䅁䑁䅁䅷䅁䭁䉁䍍䅁䭁䉁䅅䅁䭁䅁䅕䅁䉁䅁䅁允䅁䅁䄴䅆䅁䑁䅅䅍㉁䑁䅉䅍睁䑁䅁䅍睁䅁䅁䍄䉁䅁䅁䅂䅁䅁䅍䅄䅁䅁䅯儫䅉䅁䅯䅂䅁䅁䅯兂䅁䅁䅅䅁䉁䅁䅁兂䅁䅁允偡㈲兑杷允䅁䅁䅑䅁䑁䅁䅷䅁䭁䝁䅑䅁䭁䅁䍅䅁䭁䅁䍉䅁䉁䅁䅁允䅁䅁䅕䵍瘯䱯異唰䵁䅉䅅䅁䕁䅁䅁睁䵁䅁䅁权潂兂䅁权䕁䅁䅁权⭂䅂䅁允䅁䅁䅅䅁䙁䅁䅁䅁兂桫䈱䍄䉁䅁䅁䅂䅁䅁䅍䅄䅁䅁䅯共䅉䅁䅯䅂䅁䅁䅯眯䅅䅁䅅䅁䉁䅁䅁兂䅁䅁䅃欶李兑杷允䅁䅁䅑䅁䑁䅁䅷䅁䭁䡁䙍䅁䭁䝁䕳䅁䭁䡁䕣䅁䉁䅁䅁允䅁䅁䅕䬸䝦穓䩥呷䴸䅉䅅䅁䕁䅁䅁睁䵁䅁䅁权卄杁䅁权剁䅁䅁权䙁䅁䅁允䅁䅁䅅䅁佁䉁䅑䅁ぁ䑁䅉睎ぁ䑁䅁䅍㑁䑁䅑兏䅁䅁杷允䅁䅁䅑䅁䑁䅁䅷䅁䭁䵁䘰䅁䭁䝁䕳䅁䭁䡁䕯䅁䉁䅁䅁允䅁䅁䅕牕敧敨剴䐸䴸䅉䅅䅁䕁䅁䅁睁䵁䅁䅁权噁睁䅁权剁䅁䅁权䙁䅁䅁允䅁䅁䅅䅁佁䉁䅑䅁ㅁ䑁䅑杍睁䑁䅁䅍睁䑁䅁䅍䅁䅁杷允䅁䅁䅑䅁䑁䅁䅷䅁䭁䥁䔴䅁䭁䅁䅑䅁䭁䥁䕅䅁䉁䅁䅁允䅁䅁䅕䅁䅁䵁啒か䵅䅉䅅䅁䕁䅁䅁睁䵁䅁䅁权㍄䅂䅁权牂䅂䅁权䙃䅂䅁允䅁䅁䅅䅁䙁佁剸䉵䘶⼶⽕䍄䉁䅁䅁䅂䅁䅁䅍䅄䅁䅁䅯䅵䅑䅁䅯䅂䅁䅁䅯杦䅑䅁䅅䅁䉁䅁䅁兂䅁䅁䅁乯㡺䅑杷允䅁䅁䅑䅁䑁䅁䅷䅁䭁䥁䙫䅁䭁䅁䅑䅁䭁䥁䕍䅁䉁䅁䅁允䅁䅁䅕䅁䅁䑁㍁ぇ䵅䅉䅅䅁䕁䅁䅁睁䵁䅁䅁权敁睁䅁权䕁䅁䅁权䙁䅁䅁允䅁䅁䅅䅁䙁䅁䅁䅁敄䙃䈵䍄䉁䅁䅁䅂䅁䅁䅍䅄䅁䅁䅯睈䅍䅁䅯权䅁䅁䅯兂䅁䅁䅅䅁䉁䅁䅁兂敂歵䵫楁味䅑杷允䅁䅁䅑䅁䑁䅁䅷䅁䭁䅁䝍䅁䭁䉁䅅䅁䭁䡁䕧䅁䉁䅁䅁允䅁䅁䄴杅䅁䑁䅧李㑁䑁䅙睎睁䑁䅁䅍䅁䅁杷允䅁䅁䅑䅁䑁䅁䅷䅁䭁䭁䑧䅁䭁䉁䅅䅁䭁䅁䅕䅁䉁䅁䅁允䅁䅁䄴䅆䅁䑁䅅杍ぁ䑁䅕杍穁䑁䅁䅍睁䅁䅁䍄䉁䅁䅁䅂䅁䅁䅍䅄䅁䅁䅯眹䅑䅁䅯䅂䅁䅁䅯入䅑䅁䅅䅁䉁䅁䅁兂䅁䅁䅁䑚摁兑杷允䅁䅁䅑䅁䑁䅁䅷䅁䭁䱁䙅䅁䭁䝁䕳䅁䭁䡁䕅䅁䉁䅁䅁允䅁䅁䅕潅䅐煹䙆橴䴸䅉䅅䅁䕁䅁䅁睁䵁䅁䅁权穃䅂䅁权䕁䅁䅁权㝂䅂䅁允䅁䅁䅅䅁䙁䅁䅁䅁奃兌䈱䍄䉁䅁䅁䅂䅁䅁䅍䅄䅁䅁䅯儲䅧䅁䅯䅂䅁䅁䅯䅤䅑䅁䅅䅁䉁䅁䅁兂䅁䅁䅁䤶故兑杷允䅁䅁䅑䅁䑁䅁䅷䅁䭁䍁䑁䅁䭁䉁䅅䅁䭁䅁䅕䅁䉁䅁䅁允䅁䅁䄴䅆䅁䑁䅅李ぁ䑁䅍䅍ぁ䑁䅁䅍睁䅁䅁䍄䉁䅁䅁䅂䅁䅁䅍䅄䅁䅁䅯䅸䅑䅁䅯䅂䅁䅁䅯督䅑䅁䅅䅁䉁䅁䅁兂䅁䅁䅁䥁䅪䅑杷允䅁䅁䅑䅁䑁䅁䅷䅁䭁䵁䕧䅁䭁䅁䅑䅁䭁䡁䕙䅁䉁䅁䅁允䅁䅁䅕䅁䅁䭁㙷ぅ䵅䅉䅅䅁䕁䅁䅁睁䵁䅁䅁权兂兂䅁权牂䅂䅁权㡂䅂䅁允䅁䅁䅅䅁䭁䕁䅣䅁䵁䅉䅅䅁䕁䅁䅁睁䵁䅁䅁权㥁杁䅁权䕁䅁䅁权⽄允䅁允䅁䅁䅅䅁䙁䅁䅁䅁啃ㅢ䉰䍄䉁䅁䅁䅂䅁䅁䅍䅄䅁䅁䅯杘䅅䅁䅯允䅉䅁䅯兂䅉䅁䅅䅁䉁䅁䅁兂剂塣剣偂杦䅑杷允䅁䅁䅑䅁䑁䅁䅷䅁䭁䍁䑅䅁䭁䉁䅅䅁䭁䅁䅕䅁䉁䅁䅁允䅁䅁䄴杆䅁䑁䅑䅍ぁ䑁䅅䅍睁䑁䅁䅍睁䑁䅁䅁䵁䅉䅅䅁䕁䅁䅁睁䵁䅁䅁权睂兂䅁权剁䅁䅁权㝂䅂䅁允䅁䅁䅅䅁佁䉁䅑䅁硁䑁䅙睍㑁䑁䅧杍睁䑁䅁䅍䅁䅁杷允䅁䅁䅑䅁䑁䅁䅷䅁䭁䝁䙷䅁䭁䝁䕳䅁䭁䡁䕫䅁䉁䅁䅁允䅁䅁䅕噋偹癷潕䐸䴸䅉䅅䅁䕁䅁䅁睁䵁䅁䅁权橁睁䅁权䕁䅁䅁权䙁䅁䅁允䅁䅁䅅䅁䙁䅁䅁䕁⭃䙁䉬䍄䉁䅁䅁䅂䅁䅁䅍䅄䅁䅁䅯䅥䅍䅁䅯充䅁䅁䅯兂䅁䅁䅅䅁䉁䅁䅁权䡂䅁䅁䍄䉁䅁䅁䅂䅁䅁䅍䅄䅁䅁䅯眶䅕䅁䅯充䅁䅁䅯睸䅫䅁䅅䅁䉁䅁䅁杄十䅁䅁李㕁䑁䅍䅍睁䑁䅁䅍睁䅁䅁䍄䉁䅁䅁䅂䅁䅁䅍䅄䅁䅁䅯䅊䅍䅁䅯充䅁䅁䅯兂䅁䅁䅅䅁䉁䅁䅁杄啁䅁䅁䅏ぁ䑁䅉䅍睁䑁䅁䅍睁䑁䅁䅁䵁䅉䅅䅁䕁䅁䅁睁䵁䅁䅁权䱁杁䅁权䕁䅁䅁权䙁䅁䅁允䅁䅁䅅䅁䙁䅁䅁䅁㝂䐰䉤䍄䉁䅁䅁䅂䅁䅁䅍䅄䅁䅁䅯䅊䅍䅁䅯权䅁䅁䅯兂䅁䅁䅅䅁䉁䅁䅁兂睄㡰䱚睎填䅑杷允䅁䅁䅑䅁䑁䅁䅷䅁䭁偁䑷䅁䭁䅁䅑䅁䭁䅁䅕䅁䉁䅁䅁允䅁䅁䅕䅁䅁䥑畍啕䵅䅉䅅䅁䕁䅁䅁睁䵁䅁䅁权㑂杁䅁权剁䅁䅁权䙁䅁䅁允䅁䅁䅅䅁佁䉁䅑䅁祁䑁䅧杍㑁䑁䅧䅍睁䑁䅁䅍䅁䅁杷允䅁䅁䅑䅁䑁䅁䅷䅁䭁䙁䙣䅁䭁䝁䕳䅁䭁䡁䕁䅁䉁䅁䅁允䅁䅁䅕積積積積稯䴸䅉䅅䅁䕁䅁䅁睁䵁䅁䅁权捂兂䅁权牂䅂䅁权㉂䅂䅁允䅁䅁䅅䅁䙁䍁捬㡪ㅌ偋⽁䍄䉁䅁䅁䅂䅁䅁䅍䅄䅁䅁䅯䅋䅍䅁䅯充䅁䅁䅯兂䅁䅁䅅䅁䉁䅁䅁杄啁䅁䅁杍㑁䑁䅙兎睁䑁䅁䅍睁䑁䅁䅁䵁䅉䅅䅁䕁䅁䅁睁䵁䅁䅁权䉁兂䅁权牂䅂䅁权祂䅂䅁允䅁䅁䅅䅁䙁䡁啳歲桦略⽑䍄䉁䅁䅁䅂䅁䅁䅍䅄䅁䅁䅯䅓䅁䅁䅯权䅁䅁䅯兂䅁䅁䅅䅁䉁䅁䅁兂畄䑦ㄸ橘橯䅑杷允䅁䅁䅑䅁䑁䅁䅷䅁䭁偁䐸䅁䭁䉁䅅䅁䭁偁䈸䅁䉁䅁䅁允䅁䅁䄴䅆䅁䑁䅅兎㉁䑁䅕兎穁䑁䅁䅍睁䅁䅁䍄䉁䅁䅁䅂䅁䅁䅍䅄䅁䅁䅯眲䅑䅁䅯充䅁䅁䅯兤䅑䅁䅅䅁䉁䅁䅁杄十䅁䅁睍ㅁ䑁䅁䅎穁䑁䅁䅍睁䅁䅁䍄䉁䅁䅁䅂䅁䅁䅍䅄䅁䅁䅯兒䅉䅁䅯权䅁䅁䅯兂䅁䅁䅅䅁䉁䅁䅁兂畄䑦ㄸ牘䙯䅑杷允䅁䅁䅑䅁䑁䅁䅷䅁䭁䥁䄰䅁䭁䉁䅅䅁䭁䅁䍑䅁䉁䅁䅁允䅁䅁䄴䅆䅁䑁䅉兎㕁䑁䅫杍㑁䑁䅁䅍睁䅁䅁䍄䉁䅁䅁䅂䅁䅁䅍䅄䅁䅁䅯免䅍䅁䅯权䅁䅁䅯眯䅅䅁䅅䅁䉁䅁䅁兂䱄啯㉗稸朰䅑杷允䅁䅁䅑䅁䑁䅁䅷䅁䭁䉁䙕䅁䭁䅁䅑䅁䭁䡁䕑䅁䉁䅁䅁允䅁䅁䅕䅁䅁倴啨䕙䵅䅉䅅䅁䕁䅁䅁睁䵁䅁䅁权䭃兂䅁权牂䅂䅁权⽂䅂䅁允䅁䅁䅅䅁䙁䩁奍䙂余敌⼴䍄䉁䅁䅁䅂䅁䅁䅍䅄䅁䅁䅯杂䅍䅁䅯充䅁䅁䅯兂䅁䅁䅅䅁䉁䅁䅁杄啁䅁䅁睍㍁䑁䅧䅏睁䑁䅁䅍睁䑁䅁䅁䵁䅉䅅䅁䕁䅁䅁睁䵁䅁䅁权剂兂䅁权牂䅂䅁权㝂䅂䅁允䅁䅁䅅䅁䙁䍁睇浣剩挷⽷䍄䉁䅁䅁䅂䅁䅁䅍䅄䅁䅁䅯杂䅍䅁䅯权䅁䅁䅯兂䅁䅁䅅䅁䉁䅁䅁兂ぃ䡹⭡㕮塯䅑杷允䅁䅁䅑䅁䑁䅁䅷䅁䭁偁䕉䅁䭁䝁䕳䅁䭁䡁䕷䅁䉁䅁䅁允䅁䅁䅕敨剴䉵䘶稲䴸䅉䅅䅁䕁䅁䅁睁䵁䅁䅁权煃䅂䅁权剁䅁䅁权㉂䅂䅁允䅁䅁䅅䅁佁䉁䅑䅁穁䑁䅕免睁䑁䅁䅍睁䑁䅁䅍䅁䅁杷允䅁䅁䅑䅁䑁䅁䅷䅁䭁䱁䕁䅁䭁䝁䕳䅁䭁䡁䕷䅁䉁䅁䅁允䅁䅁䅕児塲㍯㥁䵅䵁䅉䅅䅁䕁䅁䅁睁䵁䅁䅁权㑄兂䅁权剁䅁䅁权㙂䅂䅁允䅁䅁䅅䅁佁䉁䅑䅁硁䑁䅙睍㕁䑁䅙免㍁䑁䅕䅎䅁䅁杷允䅁䅁䅑䅁䑁䅁䅷䅁䭁䍁䘴䅁䭁䅁䅑䅁䭁䡁䔴䅁䉁䅁䅁允䅁䅁䅕䅁䅁䙁睪く䵅䅉䅅䅁䕁䅁䅁睁䵁䅁䅁权䭂兂䅁权剁䅁䅁权ㅂ䅂䅁允䅁䅁䅅䅁佁䉁䅑䅁硁䑁䅙李ぁ䑁䅫睎睁䑁䅁䅍䅁䅁杷允䅁䅁䅑䅁䑁䅁䅷䅁䭁䑁䍅䅁䭁䅁䅑䅁䭁䅁䅕䅁䉁䅁䅁允䅁䅁䅕䅁䅁䝁⭣啩䵅䅉䅅䅁䕁䅁䅁睁䵁䅁䅁权啁杁䅁权䕁䅁䅁权䙁䅁䅁允䅁䅁䅅䅁䙁䅁䅁䍁歁䜱䉊䍄䉁䅁䅁䅂䅁䅁䅍䅄䅁䅁䅯睈䅕䅁䅯睡䅑䅁䅯睢䅑䅁䅅䅁䉁䅁䅁兂獄払敧敨䉳䅑杷允䅁䅁䅑䅁䑁䅁䅷䅁䭁䵁䥳䅁䭁䉁䅅䅁䭁䡁䕣䅁䉁䅁䅁允䅁䅁䄴䅆䅁䑁䅅杍穁䑁䅙䅎㍁䑁䅁䅍睁䅁䅁䍄䉁䅁䅁䅂䅁䅁䅍䅄䅁䅁䅯兆䅍䅁䅯䅂䅁䅁䅯兂䅁䅁䅅䅁䉁䅁䅁兂䅁䅁杂浖块兑杷允䅁䅁䅑䅁䑁䅁䅷䅁䭁乁䑅䅁䭁䅁䅑䅁䭁偁䈸䅁䉁䅁䅁允䅁䅁䅕䅁䅁䑷卍に䵅䅉䅅䅁䕁䅁䅁睁䵁䅁䅁权剃兂䅁权䕁䅁䅁权硂䅂䅁允䅁䅁䅅䅁䙁䅁䅁䅁⭃匴䈵䍄䉁䅁䅁䅂䅁䅁䅍䅄䅁䅁䅯睆䅕䅁䅯䅂䅁䅁䅯杧䅑䅁䅅䅁䉁䅁䅁兂䅁䅁䅁䉇睫兑杷允䅁䅁䅑䅁䑁䅁䅷䅁䭁䵁䙯䅁䭁䅁䅑䅁䭁䥁䕍䅁䉁䅁䅁允䅁䅁䅕䅁䅁䙁䝃え䵅䅉䅅䅁䕁䅁䅁睁䵁䅁䅁权塁杁䅁权䕁䅁䅁权⽄允䅁允䅁䅁䅅䅁䙁䅁䅁䅁煁㍨䉊䍄䉁䅁䅁䅂䅁䅁䅍䅄䅁䅁䅯儱䅧䅁䅯睡䅑䅁䅯睥䅑䅁䅅䅁䉁䅁䅁兂塄㍯㥁瑃橦睐杷允䅁䅁䅑䅁䑁䅁䅷䅁䭁䑁䐰䅁䭁䉁䅅䅁䭁䅁䅕䅁䉁䅁䅁允䅁䅁䄴䅆䅁䑁䅕䅎㑁䑁䅑兎ぁ䑁䅉兎睁䅁䅁䍄䉁䅁䅁䅂䅁䅁䅍䅄䅁䅁䅯睱䅕䅁䅯充䅁䅁䅯睥䅑䅁䅅䅁䉁䅁䅁杄十䅁䅁李ㅁ䑁䅙杍硁䑁䅙䅍穁䅁䅁䍄䉁䅁䅁䅂䅁䅁䅍䅄䅁䅁䅯睂䅍䅁䅯权䅁䅁䅯兂䅁䅁䅅䅁䉁䅁䅁兂㕂匶硙䭃乷䅑杷允䅁䅁䅑䅁䑁䅁䅷䅁䭁偁䕉䅁䭁䝁䕳䅁䭁䡁䕑䅁䉁䅁䅁允䅁䅁䅕椹捨㡪ㅌ䐲䴸䅉䅅䅁䕁䅁䅁睁䵁䅁䅁权㙂兂䅁权䕁䅁䅁权䑃䅂䅁允䅁䅁䅅䅁䙁䅁䅁䅁獁卹䉒䍄䉁䅁䅁䅂䅁䅁䅍䅄䅁䅁䅯兆䅍䅁䅯权䅁䅁䅯兂䅁䅁䅅䅁䉁䅁䅁兂⽂牡へ㕫噧䅑杷允䅁䅁䅑䅁䑁䅁䅷䅁䭁䩁䔴䅁䭁䉁䅅䅁䭁䡁䕍䅁䉁䅁䅁允䅁䅁䄴杅䅁䑁䅕䅍㍁䑁䅉兏穁䑁䅙䅎䅁䅁杷允䅁䅁䅑䅁䑁䅁䅷䅁䭁䭁䙧䅁䭁䅁䅑䅁䭁䡁䕷䅁䉁䅁䅁允䅁䅁䅕䅁䅁䥁奄〸䵁䅉䅅䅁䕁䅁䅁睁䵁䅁䅁权汁睁䅁权䭁䅁䅁权䙁䅁䅁允䅁䅁䅅䅁䙁䭁硲欰椱䅅䅤䍄䉁䅁䅁䅂䅁䅁䅍䅄䅁䅁䅯杁䅕䅁䅯充䅁䅁䅯入䅑䅁䅅䅁䉁䅁䅁杄十䅁䅁䅎ㅁ䑁䅑杍ㅁ䑁䅁䅍睁䅁䅁䍄䉁䅁䅁睁䅁䅁䅍䅄䅁䅁䅯睹䅧䅁䅯䅇䅙䅁䅅䅁䉁䅁䅁权婁杂䅁䍄䉁䅁䅁䅂䅁䅁䅍䅄䅁䅁䅯杉䅉䅁䅯权䅁䅁䅯兂䅁䅁䅅䅁䉁䅁䅁兂汁潂噇㑑楳䅑杷允䅁䅁䅑䅁䑁䅁䅷䅁䭁䕁䘸䅁䭁䉁䅅䅁䭁䡁䕍䅁䉁䅁䅁允䅁䅁䄴䅆䅁䑁䅅䅍ㅁ䑁䅅䅍睁䑁䅁䅍睁䅁䅁䍄䉁䅁䅁䅂䅁䅁䅍䅄䅁䅁䅯兗䅕䅁䅯睡䅑䅁䅯䅨䅑䅁䅅䅁䉁䅁䅁兂祃敮渫歸硶睶杷允䅁䅁䅑䅁䑁䅁䅷䅁䭁䵁䕫䅁䭁䉁䅅䅁䭁䡁䕣䅁䉁䅁䅁允䅁䅁䄴䅆䅁䑁䅅杍㕁䑁䅑睎睁䑁䅁䅍睁䅁䅁䍄䉁䅁䅁䅂䅁䅁䅍䅄䅁䅁䅯眸䅑䅁䅯睡䅑䅁䅯䅣䅑䅁䅅䅁䉁䅁䅁兂㉄䙋偹癷潘睐杷允䅁䅁䅑䅁䑁䅁䅷䅁䭁䍁䙷䅁䭁䅁䅑䅁䭁䡁䕕䅁䉁䅁䅁允䅁䅁䅕䅁䅁䉁⭷ぉ䵅䅉䅅䅁䕁䅁䅁睁䵁䅁䅁权睁睁䅁权剁䅁䅁权䙁䅁䅁允䅁䅁䅅䅁佁䉁䅑䅁祁䑁䅧免睁䑁䅁䅍睁䑁䅁䅍䅁䅁杷允䅁䅁䅑䅁䑁䅁䅷䅁䭁䱁䕁䅁䭁䝁䕳䅁䭁䥁䕉䅁䉁䅁䅁允䅁䅁䅕㥏倹婪畤橧䴸䅉䅅䅁䕁䅁䅁睁䵁䅁䅁权㍃杁䅁权剁䅁䅁权䙁䅁䅁允䅁䅁䅅䅁佁䉁䅑䅁㉁䑁䅅䅍祁䑁䅁䅍睁䑁䅁䅍䅁䅁杷允䅁䅁䅑䅁䑁䅁䅷䅁䭁佁䍣䅁䭁䉁䅅䅁䭁䅁䅕䅁䉁䅁䅁允䅁䅁䄴䅆䅁䑁䅙䅍ㅁ䑁䅧䅍睁䑁䅁䅍睁䅁䅁䍄䉁䅁䅁䅂䅁䅁䅍䅄䅁䅁䅯兤䅕䅁䅯䅂䅁䅁䅯內䅑䅁䅅䅁䉁䅁䅁兂䅁䅁䅁䍧䑧兑杷允䅁䅁䅑䅁䑁䅁䅷䅁䭁䵁䙉䅁䭁䅁䅑䅁䭁䡁䔸䅁䉁䅁䅁允䅁䅁䅕䅁䅁䝁䩄欯䵁䅉䅅䅁䕁䅁䅁睁䵁䅁䅁权慃䅁䅁权䕁䅁䅁权䙁䅁䅁允䅁䅁䅅䅁䙁䅁䅁䅁啄湤䈵䍄䉁䅁䅁䅂䅁䅁䅍䅄䅁䅁䅯免䅍䅁䅯充䅁䅁䅯兂䅁䅁䅅䅁䉁䅁䅁杄啁䅁䅁䅎㕁䑁䅉杍㕁䑁䅁䅍睁䑁䅁䅁䵁䅉䅅䅁䕁䅁䅁睁䵁䅁䅁权求杁䅁权䕁䅁䅁权⽄允䅁允䅁䅁䅅䅁䙁䅁䅁䅁䝁㉖䉴䍄䉁䅁䅁䅂䅁䅁䅍䅄䅁䅁䅯杫䅕䅁䅯䅂䅁䅁䅯䅨䅑䅁䅅䅁䉁䅁䅁兂䅁䅁䅁歗朸兑杷允䅁䅁䅑䅁䑁䅁䅷䅁䭁䩁䙣䅁䭁䝁䕳䅁䭁䡁䕅䅁䉁䅁䅁允䅁䅁䅕硥畓⭒㙆䐹䴸䅉䅅䅁䕁䅁䅁睁䵁䅁䅁权灃杁䅁权䭁䅁䅁权䙁䅁䅁允䅁䅁䅅䅁䙁乁佮ㄹ橐剰䅚䍄䉁䅁䅁䅂䅁䅁䅍䅄䅁䅁䅯朳䅕䅁䅯充䅁䅁䅯睤䅑䅁䅅䅁䉁䅁䅁杄十䅁䅁睍ㅁ䑁䅫䅎睁䑁䅁䅍睁䅁䅁䍄䉁䅁䅁䅂䅁䅁䅍䅄䅁䅁䅯兮䅑䅁䅯充䅁䅁䅯睢䅑䅁䅅䅁䉁䅁䅁杄十䅁䅁䅏㉁䑁䅕李睁䑁䅁䅍睁䅁䅁䍄䉁䅁䅁䅂䅁䅁䅍䅄䅁䅁䅯䅉䅕䅁䅯睡䅑䅁䅯䅦䅑䅁䅅䅁䉁䅁䅁兂い搯㑒匶硡睐杷允䅁䅁䅑䅁䑁䅁䅷䅁䭁偁䌰䅁䭁䉁䅅䅁䭁偁䈸䅁䉁䅁䅁允䅁䅁䄴杆䅁䑁䅅杍ぁ䑁䅉䅍睁䑁䅁䅍睁䑁䅁䅁䵁䅉䅅䅁䕁䅁䅁睁䵁䅁䅁权穁睁䅁权䭁䅁䅁权䙁䅁䅁允䅁䅁䅅䅁䙁䥁坣挲㌷睕䅂䍄䉁䅁䅁䅂䅁䅁䅍䅄䅁䅁䅯眲䅑䅁䅯睡䅑䅁䅯全䅑䅁䅅䅁䉁䅁䅁兂䭁㘱睎児湲睐杷允䅁䅁䅑䅁䑁䅁䅷䅁䭁䕁䙷䅁䭁䝁䕳䅁䭁䥁䕕䅁䉁䅁䅁允䅁䅁䅕椹捨㡪ㅌぅ䵁䅉䅅䅁䕁䅁䅁睁䵁䅁䅁权ぁ睁䅁权䕁䅁䅁权䙁䅁䅁允䅁䅁䅅䅁䙁䅁䅁䅁䙃坡䉆䍄䉁䅁䅁䅂䅁䅁䅍䅄䅁䅁䅯杺䅧䅁䅯睡䅑䅁䅯䅤䅑䅁䅅䅁䉁䅁䅁兂㝂䭆䠵場歲睐杷允䅁䅁䅑䅁䑁䅁䅷䅁䭁䑁䌴䅁䭁䅁䅑䅁䭁䅁䅕䅁䉁䅁䅁允䅁䅁䅕䅁䅁䝧睫啮䵅䅉䅅䅁䕁䅁䅁睁䵁䅁䅁权卄䅃䅁权牂䅂䅁权㍂䅂䅁允䅁䅁䅅䅁䙁䉁䘫ㄶ㑇獈⽗䍄䉁䅁䅁䅂䅁䅁䅍䅄䅁䅁䅯䅚䅕䅁䅯睡䅑䅁䅯䅥䅑䅁䅅䅁䉁䅁䅁兂湄㘫确欰匳睐杷允䅁䅁䅑䅁䑁䅁䅷䅁䭁䩁䙣䅁䭁䝁䕳䅁䭁䡁䕕䅁䉁䅁䅁允䅁䅁䅕場啯歲桦樯䴸䅉䅅䅁䕁䅁䅁睁䵁䅁䅁权䥂杁䅁权䭁䅁䅁权⽄允䅁允䅁䅁䅅䅁䙁䭁硲欰椱䉅䅸䍄䉁䅁䅁䅂䅁䅁䅍䅄䅁䅁䅯兄䅍䅁䅯权䅁䅁䅯眯䅅䅁䅅䅁䉁䅁䅁兂䡃瑆佮ㄹ䭍䅑杷允䅁䅁䅑䅁䑁䅁䅷䅁䭁䝁䙙䅁䭁䉁䅅䅁䭁䡁䕧䅁䉁䅁䅁允䅁䅁䄴䅆䅁䑁䅅睍㑁䑁䅉䅍㉁䑁䅙睍ㅁ䅁䅁䍄䉁䅁䅁䅂䅁䅁䅍䅄䅁䅁䅯睹䅕䅁䅯睡䅑䅁䅯入䅑䅁䅅䅁䉁䅁䅁兂塄㍯㥁瑃偣䅑杷允䅁䅁䅑䅁䑁䅁䅷䅁䭁乁䌰䅁䭁䉁䅅䅁䭁偁䈸䅁䉁䅁䅁允䅁䅁䄴䅆䅁䑁䅅睎㉁䑁䅕睍㕁䑁䅁䅍睁䅁䅁䍄䉁䅁䅁䅂䅁䅁䅍䅄䅁䅁䅯兂䅕䅁䅯睡䅑䅁䅯睸䅫䅁䅅䅁䉁䅁䅁兂摄䅊䉡啬牐睐杷允䅁䅁䅑䅁䑁䅁䅷䅁䭁䩁䙫䅁䭁䝁䕳䅁䭁䡁䔸䅁䉁䅁䅁允䅁䅁䅕扏䥔牤昶牭䴸䅉䅅䅁䕁䅁䅁睁䵁䅁䅁权あ睁䅁权䭁䅁䅁权⽄允䅁允䅁䅁䅅䅁䙁䙁偹癷潕偘⼰䍄䉁䅁䅁䅂䅁䅁䅍䅄䅁䅁䅯朵䅁䅁䅯䅂䅁䅁䅯兂䅁䅁䅅䅁䉁䅁䅁兂䅁䅁䅃堳㝸兑杷允䅁䅁䅑䅁䑁䅁䅷䅁䭁䡁䍫䅁䭁䅁䅑䅁䭁䅁䅕䅁䉁䅁䅁允䅁䅁䅕䅁䅁佁㙹歑䵅䅉䅅䅁䕁䅁䅁睁䵁䅁䅁权汁杁䅁权䕁䅁䅁权⽄允䅁允䅁䅁䅅䅁䙁䅁䅁䥁㕃䥩䉰䍄䉁䅁䅁䅂䅁䅁䅍䅄䅁䅁䅯睆䅕䅁䅯睡䅑䅁䅯䅨䅑䅁䅅䅁䉁䅁䅁兂捃䍸睃浣䍧䅑杷允䅁䅁䅑䅁䑁䅁䅷䅁䭁䍁䘴䅁䭁䅁䅑䅁䭁䡁䔰䅁䉁䅁䅁允䅁䅁䅕䅁䅁佁硄歐䵅䅉䅅䅁䕁䅁䅁睁䵁䅁䅁权癁杁䅁权䕁䅁䅁权䙁䅁䅁允䅁䅁䅅䅁䙁䅁䅁䅁䝁湷䈵䍄䉁䅁䅁䅂䅁䅁䅍䅄䅁䅁䅯兂䅕䅁䅯睡䅑䅁䅯䅣䅑䅁䅅䅁䉁䅁䅁兂婁䙂余扌桌睐杷允䅁䅁䅑䅁䑁䅁䅷䅁䭁乁䅅䅁䭁䉁䅅䅁䭁䅁䍑䅁䉁䅁䅁允䅁䅁䄴䅆䅁䑁䅉免硁䑁䅁䅍睁䑁䅁䅍睁䅁䅁䍄䉁䅁䅁䅂䅁䅁䅍䅄䅁䅁䅯杊䅕䅁䅯充䅁䅁䅯睦䅑䅁䅅䅁䉁䅁䅁杄啁䅁䅁免祁䑁䅣睍㕁䑁䅫䅍睁䑁䅁䅁䵁䅉䅅䅁䕁䅁䅁睁䵁䅁䅁权扄杁䅁权䕁䅁䅁权⽄允䅁允䅁䅁䅅䅁䙁䅁䅁䥁摁䡏䉴䍄䉁䅁䅁䅂䅁䅁䅍䅄䅁䅁䅯兏䅍䅁䅯䅂䅁䅁䅯兂䅁䅁䅅䅁䉁䅁䅁兂䅁䅁䅃祥佊兑杷允䅁䅁䅑䅁䑁䅁䅷䅁䭁䅁䙍䅁䭁䝁䕳䅁䭁䝁䔸䅁䉁䅁䅁允䅁䅁䅕牕敧敨剴䐲䴸䅉䅅䅁䕁䅁䅁睁䵁䅁䅁权㥃䅂䅁权牂䅂䅁权ㅂ䅂䅁允䅁䅁䅅䅁䙁䵁䴳䵺䵺偺⽷䍄䉁䅁䅁䅂䅁䅁䅍䅄䅁䅁䅯杺䅕䅁䅯充䅁䅁䅯兤䅑䅁䅅䅁䉁䅁䅁杄啁䅁䅁免ㅁ䑁䅙䅍睁䑁䅁䅍睁䑁䅁䅁䵁䅉䅅䅁䕁䅁䅁睁䵁䅁䅁权兄兂䅁权牂䅂䅁权⽂䅂䅁允䅁䅁䅅䅁䙁佁剸䉵䘶⼶⽅䍄䉁䅁䅁䅂䅁䅁䅍䅄䅁䅁䅯眰䅕䅁䅯充䅁䅁䅯睦䅑䅁䅅䅁䉁䅁䅁杄啁䅁䅁免ぁ䑁䅧䅍睁䑁䅁䅍睁䑁䅁䅁䵁䅉䅅䅁䕁䅁䅁睁䵁䅁䅁权獃兂䅁权牂䅂䅁权瑂䅂䅁允䅁䅁䅅䅁䙁乁㕶浦㡱䅤䅶䍄䉁䅁䅁䅂䅁䅁䅍䅄䅁䅁䅯兣䅍䅁䅯充䅁䅁䅯兂䅁䅁䅅䅁䉁䅁䅁杄啁䅁䅁免㑁䑁䅅睎ㅁ䑁䅁䅍睁䑁䅁䅁䵁䅉䅅䅁䕁䅁䅁睁䵁䅁䅁权䡄䅂䅁权䕁䅁䅁权あ䅂䅁允䅁䅁䅅䅁䙁䅁䅁䅁潁祓䈵䍄䉁䅁䅁䅂䅁䅁䅍䅄䅁䅁䅯睥䅉䅁䅯充䅁䅁䅯眯䅅䅁䅅䅁䉁䅁䅁杄啁䅁䅁免ぁ䑁䅙䅍睁䑁䅁䅍睁䑁䅁䅁䵁䅉䅅䅁䕁䅁䅁睁䵁䅁䅁权浃䅁䅁权䉁杁䅁权䑁杁䅁允䅁䅁䅅䅁䙁䩁瑣㑯㑊⭗䅎䍄䉁䅁䅁䅂䅁䅁䅍䅄䅁䅁䅯朶䅑䅁䅯睡䅑䅁䅯內䅑䅁䅅䅁䉁䅁䅁兂㡃䩤奍䙂⭢睐杷允䅁䅁䅑䅁䑁䅁䅷䅁䭁䑁䑯䅁䭁䅁䅑䅁䭁䅁䅕䅁䉁䅁䅁允䅁䅁䅕䅁䅁䍁婫す䵅䅉䅅䅁䕁䅁䅁睁䵁䅁䅁权啁兂䅁权牂䅂䅁权⭂䅂䅁允䅁䅁䅅䅁䙁䕁㉡⼸唳佥⽕䍄䉁䅁䅁䅂䅁䅁䅍䅄䅁䅁䅯兏䅍䅁䅯充䅁䅁䅯兂䅁䅁䅅䅁䉁䅁䅁杄啁䅁䅁免ぁ䑁䅣免穁䑁䅁睎ㅁ䑁䅁䅁䵁䅉䅅䅁䕁䅁䅁睁䵁䅁䅁权㝂兂䅁权剁䅁䅁权睂䅂䅁允䅁䅁䅅䅁佁䉁䅉䅁㍁䑁䅑睎睁䑁䅁䅍睁䑁䅁䅁䵁䅉䅅䅁䕁䅁䅁睁䵁䅁䅁权婃兂䅁权剁䅁䅁权㥂䅂䅁允䅁䅁䅅䅁佁䉁䅉䅁㑁䑁䅑䅎㑁䑁䅁睍ㅁ䑁䅉䅁䵁䅉䅅䅁䕁䅁䅁睁䵁䅁䅁权呄兂䅁权䕁䅁䅁权睂䅂䅁允䅁䅁䅅䅁䙁䅁䅁䅁杁穡䉂䍄䉁䅁䅁䅂䅁䅁䅍䅄䅁䅁䅯杲䅕䅁䅯䅂䅁䅁䅯䅦䅑䅁䅅䅁䉁䅁䅁兂䅁䅁䅁癸䉆兑杷允䅁䅁䅑䅁䑁䅁䅷䅁䭁佁䙑䅁䭁䝁䕳䅁䭁䡁䕣䅁䉁䅁䅁允䅁䅁䅕呣䬰㘱睎吹䴸䅉䅅䅁䕁䅁䅁睁䵁䅁䅁权㙄杁䅁权䕁䅁䅁权䙁䅁䅁允䅁䅁䅅䅁䙁䅁䅁䅁佄歯䉴䍄䉁䅁䅁䅂䅁䅁䅍䅄䅁䅁䅯眹䅑䅁䅯䅂䅁䅁䅯䅦䅑䅁䅅䅁䉁䅁䅁兂䅁䅁䅁䝏扣兑杷允䅁䅁䅑䅁䑁䅁䅷䅁䭁䵁䙉䅁䭁䅁䅑䅁䭁䡁䕅䅁䉁䅁䅁允䅁䅁䅕䅁䅁䥁煁唯䵁䅉䅅䅁䕁䅁䅁睁䵁䅁䅁权婃䅂䅁权䕁䅁䅁权療䅂䅁允䅁䅁䅅䅁䙁䅁䅁䅁佃䕎䉸䍄䉁䅁䅁䅂䅁䅁䅍䅄䅁䅁䅯兪䅍䅁䅯权䅁䅁䅯兂䅁䅁䅅䅁䉁䅁䅁兂佁扌摋㘷䉣䅑杷允䅁䅁䅑䅁䑁䅁䅷䅁䭁䍁䍉䅁䭁䅁䅑䅁䭁䅁䅕䅁䉁䅁䅁允䅁䅁䅕䅁䅁䡁汃歙䵅䅉䅅䅁䕁䅁䅁睁䵁䅁䅁权橄䅂䅁权䕁䅁䅁权㕂䅂䅁允䅁䅁䅅䅁䙁䅁䅁䅁元兯䉴䍄䉁䅁䅁䅂䅁䅁䅍䅄䅁䅁䅯䄳䅁䅁䅯䅂䅁䅁䅯䅂䅉䅁䅅䅁䉁䅁䅁兂䅁䅁䅃晔䴱兑杷允䅁䅁䅑䅁䑁䅁䅷䅁䭁䩁䍧䅁䭁䉁䅅䅁䭁偁䈸䅁䉁䅁䅁允䅁䅁䄴䅆䅁䑁䅕免硁䑁䅕䅎㑁䑁䅙䅍㕁䅁䅁䍄䉁䅁䅁䅂䅁䅁䅍䅄䅁䅁䅯䅈䅕䅁䅯䅂䅁䅁䅯入䅑䅁䅅䅁䉁䅁䅁兂䅁䅁䅁䅃匰兑杷允䅁䅁䅑䅁䑁䅁䅷䅁䭁乁䍑䅁䭁䉁䅅䅁䭁偁䈸䅁䉁䅁䅁允䅁䅁䄴䅆䅁䑁䅉睍祁䑁䅁䅍睁䑁䅁䅍睁䅁䅁䍄䉁䅁䅁䅂䅁䅁䅍䅄䅁䅁䅯杯䅉䅁䅯权䅁䅁䅯兂䅁䅁䅅䅁䉁䅁䅁兂奂扏䥔牤戴䅑杷允䅁䅁䅑䅁䑁䅁䅷䅁䭁䡁䙁䅁䭁䉁䅅䅁䭁䝁䔰䅁䉁䅁䅁允䅁䅁䄴䅆䅁䑁䅅䅎㍁䑁䅍杍㕁䑁䅁䅍睁䅁䅁䍄䉁䅁䅁䅂䅁䅁䅍䅄䅁䅁䅯䅈䅍䅁䅯䅂䅁䅁䅯眯䅅䅁䅅䅁䉁䅁䅁兂䅁䅁䅃煏䩨兑杷允䅁䅁䅑䅁䑁䅁䅷䅁䭁䩁䘰䅁䭁䅁䅑䅁䭁䡁䕫䅁䉁䅁䅁允䅁䅁䅕䅁䅁䑁慧䕁䵅䅉䅅䅁䕁䅁䅁睁䵁䅁䅁权㕃兂䅁权牂䅂䅁权穂䅂䅁允䅁䅁䅅䅁䙁䕁䱓佢㝦捱⽅䍄䉁䅁䅁䅂䅁䅁䅍䅄䅁䅁䅯䅷䅕䅁䅯睡䅑䅁䅯杦䅑䅁䅅䅁䉁䅁䅁兂剄瑉㕶浦歲睐杷允䅁䅁䅑䅁䑁䅁䅷䅁䭁䅁䍫䅁䭁䅁䅯䅁䭁偁䈸䅁䉁䅁䅁允䅁䅁䅕㑈牘払敩䕅䵁䅉䅅䅁䕁䅁䅁睁䵁䅁䅁权䝁兂䅁权剁䅁䅁权療䅂䅁允䅁䅁䅅䅁佁䉁䅉䅁祁䑁䅉兎穁䑁䅫䅍睁䑁䅁䅁䵁䅉䅅䅁䕁䅁䅁睁䵁䅁䅁权瑃杁䅁权䕁䅁䅁权⽄允䅁允䅁䅁䅅䅁䙁䅁䅁䅁㍃浲䉊䍄䉁䅁䅁䅂䅁䅁䅍䅄䅁䅁䅯兵䅑䅁䅯睡䅑䅁䅯兣䅑䅁䅅䅁䉁䅁䅁兂㡄晱午坔獌睐杷允䅁䅁䅑䅁䑁䅁䅷䅁䭁乁䕕䅁䭁䉁䅅䅁䭁䡁䔴䅁䉁䅁䅁允䅁䅁䄴杅䅁䑁䅕李硁䑁䅁李睁䑁䅁䅍䅁䅁杷允䅁䅁䅑䅁䑁䅁䅷䅁䭁䑁䌸䅁䭁䉁䅅䅁䭁䅁䅕䅁䉁䅁䅁允䅁䅁䄴䅆䅁䑁䅣䅏㍁䑁䅣兏㑁䑁䅁䅍睁䅁䅁䍄䉁䅁䅁䅂䅁䅁䅍䅄䅁䅁䅯杊䅍䅁䅯䅂䅁䅁䅯眯䅅䅁䅅䅁䉁䅁䅁兂䅁䅁䅁䝔畎兑杷允䅁䅁䅑䅁䑁䅁䅷䅁䭁乁䑫䅁䭁䉁䅅䅁䭁䅁䅕䅁䉁䅁䅁允䅁䅁䄴䅆䅁䑁䅙䅎ぁ䑁䅉兎睁䑁䅁䅍睁䅁䅁䍄䉁䅁䅁䅂䅁䅁䅍䅄䅁䅁䅯儷䅑䅁䅯睡䅑䅁䅯全䅑䅁䅅䅁䉁䅁䅁兂偃癷潕䥘㘯睐杷允䅁䅁䅑䅁䑁䅁䅷䅁䭁䑁䐸䅁䭁䉁䅅䅁䭁䅁䅕䅁䉁䅁䅁允䅁䅁䄴䅆䅁䑁䅕䅏ぁ䑁䅁䅍睁䑁䅁䅍睁䅁䅁䍄䉁䅁䅁䅂䅁䅁䅍䅄䅁䅁䅯杹䅑䅁䅯充䅁䅁䅯兦䅑䅁䅅䅁䉁䅁䅁杄十䅁䅁睍㕁䑁䅉李㑁䑁䅁䅍睁䅁䅁䍄䉁䅁䅁䅂䅁䅁䅍䅄䅁䅁䅯睅䅕䅁䅯充䅁䅁䅯杣䅑䅁䅅䅁䉁䅁䅁杄啁䅁䅁免㑁䑁䅣杍㉁䑁䅕䅍睁䑁䅁䅁䵁䅉䅅䅁䕁䅁䅁睁䵁䅁䅁权⽃䅁䅁权䕁䅁䅁权䕁杁䅁允䅁䅁䅅䅁䙁䅁䅁䥁瑃湂䉴䍄䉁䅁䅁䅂䅁䅁䅍䅄䅁䅁䅯杫䅉䅁䅯䅂䅁䅁䅯兂䅁䅁䅅䅁䉁䅁䅁兂䅁䅁䅃湆䙰兑杷允䅁䅁䅑䅁䑁䅁䅷䅁䭁䭁䙯䅁䭁䝁䕳䅁䭁䝁䔰䅁䉁䅁䅁允䅁䅁䅕浔光䑗ね䐶䴸䅉䅅䅁䕁䅁䅁睁䵁䅁䅁权汄兂䅁权牂䅂䅁权ㅂ䅂䅁允䅁䅁䅅䅁䙁佁兘瑉㕶瑦⽉䍄䉁䅁䅁䅂䅁䅁䅍䅄䅁䅁䅯兂䅕䅁䅯睡䅑䅁䅯睤䅑䅁䅅䅁䉁䅁䅁兂卂䉵䘶ㄶ潈睐杷允䅁䅁䅑䅁䑁䅁䅷䅁䭁䩁䍉䅁䭁䉁䅅䅁䭁䅁䅕䅁䉁䅁䅁允䅁䅁䄴䅆䅁䑁䅅䅎硁䑁䅙䅎穁䑁䅣䅏㑁䅁䅁䍄䉁䅁䅁䅂䅁䅁䅍䅄䅁䅁䅯杪䅕䅁䅯睡䅑䅁䅯杣䅑䅁䅅䅁䉁䅁䅁兂桄桥畓⭒橅䅑杷允䅁䅁䅑䅁䑁䅁䅷䅁䭁䩁䑕䅁䭁䅁䅯䅁䭁偁䈸䅁䉁䅁䅁允䅁䅁䅕兊䉡啬䱏䰵䴸䅉䅅䅁䕁䅁䅁睁䵁䅁䅁权䉂睁䅁权剁䅁䅁权䙁䅁䅁允䅁䅁䅅䅁佁䉁䅉䅁㑁䑁䅅免睁䑁䅁䅍睁䑁䅁䅁䵁䅉䅅䅁䕁䅁䅁睁䵁䅁䅁权楁杁䅁权剁䅁䅁权䙁䅁䅁允䅁䅁䅅䅁佁䉁䅑䅁祁䑁䅕䅎睁䑁䅁䅍睁䑁䅁䅍䅁䅁杷允䅁䅁䅑䅁䑁䅁䅷䅁䭁䙁䍕䅁䭁䅁䅑䅁䭁偁䈸䅁䉁䅁䅁允䅁䅁䅕䅁䅁䝁乎ご䵅䅉䅅䅁䕁䅁䅁睁䵁䅁䅁权䝂睁䅁权䕁䅁䅁权⽄允䅁允䅁䅁䅅䅁䙁䅁䅁䥁䉂ぱ䉒䍄䉁䅁䅁䅂䅁䅁䅍䅄䅁䅁䅯睆䅕䅁䅯䅂䅁䅁䅯来䅑䅁䅅䅁䉁䅁䅁兂䅁䅁䅁倴㠰兑杷允䅁䅁䅑䅁䑁䅁䅷䅁䭁䉁䉯䅁䭁䅁䍅䅁䭁䅁䍍䅁䉁䅁䅁允䅁䅁䅕楐歩䉄换䔳䵁䅉䅅䅁䕁䅁䅁睁䵁䅁䅁权偁杁䅁权䭁䅁䅁权⽄允䅁允䅁䅁䅅䅁䙁䥁坣挲㌷睕䅰䍄䉁䅁䅁䅂䅁䅁䅍䅄䅁䅁䅯睒䅍䅁䅯䅂䅁䅁䅯兂䅁䅁䅅䅁䉁䅁䅁兂䅁䅁䅁半塎兑杷允䅁䅁䅑䅁䑁䅁䅷䅁䭁乁䕷䅁䭁䉁䅅䅁䭁䡁䕉䅁䉁䅁䅁允䅁䅁䄴杅䅁䑁䅙杍㉁䑁䅁䅍睁䑁䅁䅍䅁䅁杷允䅁䅁䅑䅁䑁䅁䅷䅁䭁乁䕅䅁䭁䅁䅑䅁䭁䝁䔸䅁䉁䅁䅁允䅁䅁䅕䅁䅁䍁㍸䕉䵅䅉䅅䅁䕁䅁䅁睁䵁䅁䅁权睂兂䅁权剁䅁䅁权㍂䅂䅁允䅁䅁䅅䅁佁䉁䅑䅁硁䑁䅙睍㍁䑁䅣兏睁䑁䅁䅍䅁䅁杷允䅁䅁䅑䅁䑁䅁䅷䅁䭁䡁䘸䅁䭁䉁䅅䅁䭁䥁䕑䅁䉁䅁䅁允䅁䅁䄴杅䅁䑁䅕睍ㅁ䑁䅁䅍睁䑁䅁䅍䅁䅁杷允䅁䅁䅑䅁䑁䅁䅷䅁䭁䵁䙉䅁䭁䝁䕳䅁䭁䡁䔰䅁䉁䅁䅁允䅁䅁䅕浗㝑〳丫稱䴸䅉䅅䅁䕁䅁䅁睁䵁䅁䅁权塁杁䅁权剁䅁䅁权䙁䅁䅁允䅁䅁䅅䅁佁䉁䅑䅁ㅁ䑁䅁兎睁䑁䅁䅍睁䑁䅁䅍䅁䅁杷允䅁䅁䅑䅁䑁䅁䅷䅁䭁䑁䙷䅁䭁䉁䅅䅁䭁䥁䕅䅁䉁䅁䅁允䅁䅁䄴杅䅁䑁䅙免穁䑁䅧免睁䑁䅁䅍䅁䅁杷允䅁䅁䅑䅁䑁䅁䅷䅁䭁䕁䑕䅁䭁䉁䅅䅁䭁䅁䅕䅁䉁䅁䅁允䅁䅁䄴杆䅁䑁䅅䅍硁䑁䅕䅍睁䑁䅁䅍睁䑁䅁䅁䵁䅉䅅䅁䕁䅁䅁睁䵁䅁䅁权䱂睁䅁权剁䅁䅁权䙁䅁䅁允䅁䅁䅅䅁佁䉁䅑䅁穁䑁䅙䅍㉁䑁䅁䅍睁䑁䅁䅍䅁䅁杷允䅁䅁䅑䅁䑁䅁䅷䅁䭁䅁䙳䅁䭁䅁䅑䅁䭁䝁䔸䅁䉁䅁䅁允䅁䅁䅕䅁䅁佁余啍䵅䅉䅅䅁䕁䅁䅁睁䵁䅁䅁权䝄䅂䅁权剁䅁䅁权㍂䅂䅁允䅁䅁䅅䅁佁䉁䅉䅁硁䑁䅁䅍睁䑁䅁䅍睁䑁䅁䅁䵁䅉䅅䅁䕁䅁䅁睁䵁䅁䅁权䑁兂䅁权剁䅁䅁权䡄元䅁允䅁䅁䅅䅁佁䉁䅑䅁硁䑁䅍兏㍁䑁䅣䅎睁䑁䅁䅍䅁䅁杷允䅁䅁䅑䅁䑁䅁䅷䅁䭁䉁䘰䅁䭁䝁䕳䅁䭁䡁䕑䅁䉁䅁䅁允䅁䅁䅕楄礲敮渫橸䴸䅉䅅䅁䕁䅁䅁睁䵁䅁䅁权睁兂䅁权牂䅂䅁权㙂䅂䅁允䅁䅁䅅䅁䙁䭁睒児塲睯䅂䍄䉁䅁䅁䅂䅁䅁䅍䅄䅁䅁䅯䅹䅕䅁䅯睡䅑䅁䅯䅣䅑䅁䅅䅁䉁䅁䅁兂桄桥畓⭒⭈睐杷允䅁䅁䅑䅁䑁䅁䅷䅁䭁偁䙳䅁䭁䝁䕳䅁䭁䥁䕕䅁䉁䅁䅁允䅁䅁䅕余兘瑉㕶樷䴸䅉䅅䅁䕁䅁䅁睁䵁䅁䅁权婁杁䅁权䭁䅁䅁权⽄允䅁允䅁䅁䅅䅁䙁䑁敖歵䵫桧䅸䍄䉁䅁䅁䅂䅁䅁䅍䅄䅁䅁䅯入䅍䅁䅯充䅁䅁䅯眯䅅䅁䅅䅁䉁䅁䅁杄十䅁䅁兎㑁䑁䅕䅍睁䑁䅁䅍睁䅁䅁䍄䉁䅁䅁䅂䅁䅁䅍䅄䅁䅁䅯睋䅍䅁䅯权䅁䅁䅯兂䅁䅁䅅䅁䉁䅁䅁兂呄坔光䑗卫䅑杷允䅁䅁䅑䅁䑁䅁䅷䅁䭁䙁䙕䅁䭁䉁䅅䅁䭁䥁䕑䅁䉁䅁䅁允䅁䅁䄴䅆䅁䑁䅑免ㅁ䑁䅑䅍睁䑁䅁䅍睁䅁䅁䍄䉁䅁䅁䅂䅁䅁䅍䅄䅁䅁䅯睪䅑䅁䅯充䅁䅁䅯睤䅑䅁䅅䅁䉁䅁䅁杄啁䅁䅁免穁䑁䅫䅍㉁䑁䅁䅍睁䑁䅁䅁䵁䅉䅅䅁䕁䅁䅁睁䵁䅁䅁权䥂兂䅁权䕁䅁䅁权䑃䅂䅁允䅁䅁䅅䅁䙁䅁䅁䅁䩂汨䉊䍄䉁䅁䅁䅂䅁䅁䅍䅄䅁䅁䅯䅔䅍䅁䅯充䅁䅁䅯兂䅁䅁䅅䅁䉁䅁䅁杄啁䅁䅁睎祁䑁䅕䅍睁䑁䅁䅍睁䑁䅁䅁䵁䅉䅅䅁䕁䅁䅁睁䵁䅁䅁权䙄兂䅁权䕁䅁䅁权瑂䅂䅁允䅁䅁䅅䅁䙁䅁䅁䅁䕃䕖䉨䍄䉁䅁䅁䅂䅁䅁䅍䅄䅁䅁䅯睊䅍䅁䅯䅂䅁䅁䅯兂䅁䅁䅅䅁䉁䅁䅁兂䅁䅁䅃堵䙗兑杷允䅁䅁䅑䅁䑁䅁䅷䅁䭁䅁䙁䅁䭁䉁䅅䅁䭁䡁䕑䅁䉁䅁䅁允䅁䅁䄴杅䅁䑁䅑䅏ぁ䑁䅁䅍睁䑁䅁䅍䅁䅁杷允䅁䅁䅑䅁䑁䅁䅷䅁䭁乁䘸䅁䭁䉁䅅䅁䭁䡁䕫䅁䉁䅁䅁允䅁䅁䄴䅆䅁䑁䅉䅍穁䑁䅣兏㍁䑁䅁䅍睁䅁䅁䍄䉁䅁䅁䅂䅁䅁䅍䅄䅁䅁䅯䅺䅉䅁䅯䅂䅁䅁䅯兂䅁䅁䅅䅁䉁䅁䅁兂䅁䅁䅁杰湆兑杷允䅁䅁䅑䅁䑁䅁䅷䅁䭁䅁䑣䅁䭁䉁䅅䅁䭁偁䈸䅁䉁䅁䅁允䅁䅁䄴䅆䅁䑁䅅杍穁䑁䅍䅍睁䑁䅁䅍睁䅁䅁䍄䉁䅁䅁䅂䅁䅁䅍䅄䅁䅁䅯睐䅕䅁䅯充䅁䅁䅯內䅑䅁䅅䅁䉁䅁䅁杄十䅁䅁䅎㍁䑁䅍䅏㍁䑁䅑李㕁䅁䅁䍄䉁䅁䅁䅂䅁䅁䅍䅄䅁䅁䅯元䅅䅁䅯䅂䅁䅁䅯兂䅁䅁䅅䅁䉁䅁䅁兂䅁䅁䅁㥥㍁兑杷允䅁䅁䅑䅁䑁䅁䅷䅁䭁䕁䐰䅁䭁䅁䅯䅁䭁䅁䅕䅁䉁䅁䅁允䅁䅁䅕婪畤潅䅐啂䵁䅉䅅䅁䕁䅁䅁睁䵁䅁䅁权橁杁䅁权剁䅁䅁权䙁䅁䅁允䅁䅁䅅䅁佁䉁䅙䅁硁䑁䅑李㑁䑁䅁免㉁䑁䅁䅍睁䅁䅁䍄䉁䅁䅁䅂䅁䅁䅍䅄䅁䅁䅯䅆䅙䅁䅯睡䅑䅁䅯兣䅑䅁䅅䅁䉁䅁䅁兂㕂匶硙䭃㉺睐杷允䅁䅁䅑䅁䑁䅁䅷䅁䭁佁䕕䅁䭁䝁䕳䅁䭁䡁䕉䅁䉁䅁䅁允䅁䅁䅕䘷㑇潈牘吹䴸䅉䅅䅁䕁䅁䅁睁䵁䅁䅁权兂睁䅁权䭁䅁䅁权䙁䅁䅁允䅁䅁䅅䅁䙁䱁摋㘷䝦睓䅒䍄䉁䅁䅁䅂䅁䅁䅍䅄䅁䅁䅯光䅕䅁䅯睡䅑䅁䅯兢䅑䅁䅅䅁䉁䅁䅁兂㕂匶硙䭃獹睐杷允䅁䅁䅑䅁䑁䅁䅷䅁䭁䅁䝯䅁䭁䉁䅅䅁䭁䡁䕫䅁䉁䅁䅁允䅁䅁䄴䅆䅁䑁䅉杍祁䑁䅁李穁䑁䅫免睁䅁䅁䍄䉁䅁䅁䅂䅁䅁䅍䅄䅁䅁䅯杨䅉䅁䅯䅂䅁䅁䅯眯䅅䅁䅅䅁䉁䅁䅁兂䅁䅁䅁ㅢ坤兑杷允䅁䅁䅑䅁䑁䅁䅷䅁䭁䍁䙁䅁䭁䉁䅅䅁䭁䥁䕁䅁䉁䅁䅁允䅁䅁䄴䅆䅁䑁䅉李㉁䑁䅉䅍ㅁ䑁䅁䅍睁䅁䅁䍄䉁䅁䅁䅂䅁䅁䅍䅄䅁䅁䅯睒䅕䅁䅯䅂䅁䅁䅯䅧䅑䅁䅅䅁䉁䅁䅁兂䅁䅁䅁偯湷兑杷允䅁䅁䅑䅁䑁䅁䅷䅁䭁䙁䙉䅁䭁䉁䅅䅁䭁䵁䩣䅁䉁䅁䅁允䅁䅁䄴杅䅁䑁䅕䅎祁䑁䅉睎穁䑁䅫䅎䅁䅁杷允䅁䅁䅑䅁䑁䅁䅷䅁䭁䙁䑉䅁䭁䉁䅅䅁䭁䅁䅕䅁䉁䅁䅁允䅁䅁䄴䅆䅁䑁䅕䅍㑁䑁䅁䅍睁䑁䅁䅍睁䅁䅁䍄䉁䅁䅁䅂䅁䅁䅍䅄䅁䅁䅯䄰䅉䅁䅯充䅁䅁䅯兂䅁䅁䅅䅁䉁䅁䅁杄啁䅁䅁免㑁䑁䅙睍睁䑁䅁䅍睁䑁䅁䅁䵁䅉䅅䅁䕁䅁䅁睁䵁䅁䅁权桃䅂䅁权剁䅁䅁权祂䅂䅁允䅁䅁䅅䅁佁䉁䅑䅁硁䑁䅅䅏硁䑁䅑䅍睁䑁䅁䅍䅁䅁杷允䅁䅁䅑䅁䑁䅁䅷䅁䭁䭁䍙䅁䭁䅁䅑䅁䭁䅁䅕䅁䉁䅁䅁允䅁䅁䅕䅁䅁䉧杂䕤䵅䅉䅅䅁䕁䅁䅁睁䵁䅁䅁权啂睁䅁权䭁䅁䅁权䙁䅁䅁允䅁䅁䅅䅁䙁䵁㌯⭕汏睭䅤䍄䉁䅁䅁䅂䅁䅁䅍䅄䅁䅁䅯䅦䅕䅁䅯䅂䅁䅁䅯䅧䅑䅁䅅䅁䉁䅁䅁兂䅁䅁䅁䝊䡰兑杷允䅁䅁䅑䅁䑁䅁䅷䅁䭁䅁䜸䅁䭁䝁䕳䅁䭁䥁䕁䅁䉁䅁䅁允䅁䅁䅕児塲㍯㥁樲䴸䅉䅅䅁䕁䅁䅁睁䵁䅁䅁权ㅁ杁䅁权剁䅁䅁权⽄允䅁允䅁䅁䅅䅁佁䉁䅑䅁㉁䑁䅙䅏睁䑁䅁䅍睁䑁䅁䅍䅁䅁杷允䅁䅁䅑䅁䑁䅁䅷䅁䭁佁䔰䅁䭁䉁䅅䅁䭁䥁䕉䅁䉁䅁䅁允䅁䅁䄴杅䅁䑁䅣䅍睁䑁䅁䅍睁䑁䅁䅍䅁䅁杷允䅁䅁䅑䅁䑁䅁䅷䅁䭁䅁䘸䅁䭁䉁䅅䅁䭁䥁䕉䅁䉁䅁䅁允䅁䅁䄴䅆䅁䑁䅉䅏㑁䑁䅫䅍睁䑁䅁䅍睁䅁䅁䍄䉁䅁䅁䅂䅁䅁䅍䅄䅁䅁䅯䅙䅕䅁䅯䅂䅁䅁䅯䅨䅑䅁䅅䅁䉁䅁䅁兂䅁䅁䅁㡫㍧兑杷允䅁䅁䅑䅁䑁䅁䅷䅁䭁䙁䘸䅁䭁䉁䅅䅁䭁䥁䕍䅁䉁䅁䅁允䅁䅁䄴杅䅁䑁䅫免穁䑁䅁䅍睁䑁䅁䅍䅁䅁杷允䅁䅁䅑䅁䑁䅁䅷䅁䭁䕁䑯䅁䭁䉁䅅䅁䭁䅁䅕䅁䉁䅁䅁允䅁䅁䄴䅆䅁䑁䅉免㑁䑁䅕䅍睁䑁䅁䅍睁䅁䅁䍄䉁䅁䅁䅂䅁䅁䅍䅄䅁䅁䅯兇䅕䅁䅯䅂䅁䅁䅯睧䅑䅁䅅䅁䉁䅁䅁兂䅁䅁䅁䵙牕兑杷允䅁䅁䅑䅁䑁䅁䅷䅁䭁佁䙑䅁䭁䉁䅅䅁䭁䥁䕕䅁䉁䅁䅁允䅁䅁䄴杅䅁䑁䅣李ㅁ䑁䅣免睁䑁䅁䅍䅁䅁杷允䅁䅁䅑䅁䑁䅁䅷䅁䭁䭁䍑䅁䭁䉁䅅䅁䭁䅁䅕䅁䉁䅁䅁允䅁䅁䄴䅆䅁䑁䅅睍㍁䑁䅑䅎穁䑁䅁䅍睁䅁䅁䍄䉁䅁䅁䅂䅁䅁䅍䅄䅁䅁䅯朴䅕䅁䅯睡䅑䅁䅯內䅑䅁䅅䅁䉁䅁䅁兂楂䙅㕧䵴䍧䅑杷允䅁䅁䅑䅁䑁䅁䅷䅁䭁偁䘸䅁䭁䅁䅑䅁䭁䡁䕧䅁䉁䅁䅁允䅁䅁䅕䅁䅁䙁䅓啊䵅䅉䅅䅁䕁䅁䅁睁䵁䅁䅁权獄杁䅁权䕁䅁䅁权䙁䅁䅁允䅁䅁䅅䅁䙁䅁䅁䅁硁步䉆䍄䉁䅁䅁䅂䅁䅁䅍䅄䅁䅁䅯睩䅕䅁䅯䅂䅁䅁䅯䅦䅑䅁䅅䅁䉁䅁䅁兂䅁䅁䅁佢祕兑杷允䅁䅁䅑䅁䑁䅁䅷䅁䭁佁䙅䅁䭁䅁䅑䅁䭁䥁䕉䅁䉁䅁䅁允䅁䅁䅕䅁䅁䍁獚䕋䵅䅉䅅䅁䕁䅁䅁睁䵁䅁䅁权䭃䅂䅁权䕁䅁䅁权㙂䅂䅁允䅁䅁䅅䅁䙁䅁䅁䅁奄䉩䉆䍄䉁䅁䅁䅂䅁䅁䅍䅄䅁䅁䅯䅹䅕䅁䅯充䅁䅁䅯䅣䅑䅁䅅䅁䉁䅁䅁杄十䅁䅁杍ㅁ䑁䅅杍ぁ䑁䅁䅍睁䅁䅁䍄䉁䅁䅁䅂䅁䅁䅍䅄䅁䅁䅯䅗䅍䅁䅯䅂䅁䅁䅯兂䅁䅁䅅䅁䉁䅁䅁兂䅁䅁䅁䍦䉹兑杷允䅁䅁䅑䅁䑁䅁䅷䅁䭁䍁䙁䅁䭁䅁䅑䅁䭁䡁䔰䅁䉁䅁䅁允䅁䅁䅕䅁䅁䩁佪歉䵅䅉䅅䅁䕁䅁䅁睁䵁䅁䅁权桄兂䅁权䕁䅁䅁权⭂䅂䅁允䅁䅁䅅䅁䙁䅁䅁䅁硄䑕䈵䍄䉁䅁䅁䅂䅁䅁䅍䅄䅁䅁䅯眸䅕䅁䅯充䅁䅁䅯睥䅑䅁䅅䅁䉁䅁䅁杄啁䅁䅁免㍁䑁䅕兏睁䑁䅁䅍睁䑁䅁䅁䵁䅉䅅䅁䕁䅁䅁睁䵁䅁䅁权坂兂䅁权䕁䅁䅁权䑃䅂䅁允䅁䅁䅅䅁䙁䅁䅁䅁捃含䉬䍄䉁䅁䅁䅂䅁䅁䅍䅄䅁䅁䅯睄䅕䅁䅯充䅁䅁䅯督䅑䅁䅅䅁䉁䅁䅁杄啁䅁䅁杍㕁䑁䅧杍睁䑁䅁䅍睁䑁䅁䅁䵁䅉䅅䅁䕁䅁䅁睁䵁䅁䅁权牁兂䅁权牂䅂䅁权㑂䅂䅁允䅁䅁䅅䅁䙁䡁啳歲桦潥⽓䍄䉁䅁䅁䅂䅁䅁䅍䅄䅁䅁䅯儰䅕䅁䅯睡䅑䅁䅯兦䅑䅁䅅䅁䉁䅁䅁兂畃⭒㙆䭆䐴䅑杷允䅁䅁䅑䅁䑁䅁䅷䅁䭁䥁䙉䅁䭁䝁䕳䅁䭁䥁䕑䅁䉁䅁䅁允䅁䅁䅕噋偹癷潕䐳䴸䅉䅅䅁䕁䅁䅁睁䵁䅁䅁权あ兂䅁权剁䅁䅁权あ䅂䅁允䅁䅁䅅䅁佁䉁䅉䅁㍁䑁䅁䅏㑁䑁䅁䅍睁䑁䅁䅁䵁䅉䅅䅁䕁䅁䅁睁䵁䅁䅁权卄䅃䅁权牂䅂䅁权㝂䅂䅁允䅁䅁䅅䅁䙁䉁癳匳䝑摧⽗䍄䉁䅁䅁䅂䅁䅁䅍䅄䅁䅁䅯児䅅䅁䅯权䅁䅁䅯兂䅁䅁䅅䅁䉁䅁䅁兂䩃坑汄䌰䍉䅑杷允䅁䅁䅑䅁䑁䅁䅷䅁䭁䕁䑯䅁䭁䅁䅯䅁䭁䅁䅕䅁䉁䅁䅁允䅁䅁䅕卸睃浣剧䕆䵁䅉䅅䅁䕁䅁䅁睁䵁䅁䅁权婂睁䅁权䕁䅁䅁权䙁䅁䅁允䅁䅁䅅䅁䙁䅁䅁䅁時汙䉚䍄䉁䅁䅁䅂䅁䅁䅍䅄䅁䅁䅯兖䅕䅁䅯䅂䅁䅁䅯兤䅑䅁䅅䅁䉁䅁䅁兂䅁䅁䅁䅍楫兑杷允䅁䅁䅑䅁䑁䅁䅷䅁䭁䕁䙧䅁䭁䝁䕳䅁䭁䡁䕅䅁䉁䅁䅁允䅁䅁䅕敢㝦晱午㜫䴸䅉䅅䅁䕁䅁䅁睁䵁䅁䅁权⭂兂䅁权牂䅂䅁权⭂䅂䅁允䅁䅁䅅䅁䙁䩁婱婭婭摭⽫䍄䉁䅁䅁䅂䅁䅁䅍䅄䅁䅁䅯杌䅅䅁䅯充䅁䅁䅯䅂䅉䅁䅅䅁䉁䅁䅁杄啁䅁䅁杍㍁䑁䅧䅏ㅁ䑁䅧䅍睁䑁䅁䅁䵁䅉䅅䅁䕁䅁䅁睁䵁䅁䅁权汄䅁䅁权剁䅁䅁权䕁杁䅁允䅁䅁䅅䅁佁䉁䅑䅁ㅁ䑁䅧兎睁䑁䅁䅍睁䑁䅁䅍䅁䅁杷允䅁䅁䅑䅁䑁䅁䅷䅁䭁䙁䑯䅁䭁䅁䅑䅁䭁䅁䅕䅁䉁䅁䅁允䅁䅁䅕䅁䅁䑁桂䕒䵅䅉䅅䅁䕁䅁䅁睁䵁䅁䅁权摂睁䅁权剁䅁䅁权䙁䅁䅁允䅁䅁䅅䅁佁䉁䅑䅁ぁ䑁䅅䅎祁䑁䅁杍ㅁ䑁䅙䅏䅁䅁杷允䅁䅁䅑䅁䑁䅁䅷䅁䭁䕁䘴䅁䭁䝁䕳䅁䭁䡁䕧䅁䉁䅁䅁允䅁䅁䅕䙅㕧䵴㉨䐹䴸䅉䅅䅁䕁䅁䅁睁䵁䅁䅁权䵄䅃䅁权剁䅁䅁权祂䅂䅁允䅁䅁䅅䅁佁䉁䅁䅁硁䑁䅉兏㑁䑁䅕杍睁䅁䅁䍄䉁䅁䅁䅂䅁䅁䅍䅄䅁䅁䅯眫䅅䅁䅯允䅉䅁䅯睁䅉䅁䅅䅁䉁䅁䅁兂㕁琷煡桔䍶䅑杷允䅁䅁䅑䅁䑁䅁䅷䅁䭁䩁䙍䅁䭁䝁䕳䅁䭁䡁䔸䅁䉁䅁䅁允䅁䅁䅕㡧䭄啯㉗㜫䴸䅉䅅䅁䕁䅁䅁睁䵁䅁䅁权䕁睁䅁权䭁䅁䅁权䙁䅁䅁允䅁䅁䅅䅁䙁䙁㘶兓䍷⽋⽳䍄䉁䅁䅁䅂䅁䅁䅍䅄䅁䅁䅯李䅕䅁䅯充䅁䅁䅯兤䅑䅁䅅䅁䉁䅁䅁杄十䅁䅁睍祁䑁䅙免㉁䑁䅁䅍睁䅁䅁䍄䉁䅁䅁䅂䅁䅁䅍䅄䅁䅁䅯儲䅕䅁䅯䅂䅁䅁䅯杧䅑䅁䅅䅁䉁䅁䅁兂䅁䅁䅁䝧獍兑杷允䅁䅁䅑䅁䑁䅁䅷䅁䭁佁䥕䅁䭁䉁䅅䅁䭁䵁䩣䅁䉁䅁䅁允䅁䅁䄴䅆䅁䑁䅅䅎ぁ䑁䅉䅍睁䑁䅁䅍睁䅁䅁䍄䉁䅁䅁䅂䅁䅁䅍䅄䅁䅁䅯杘䅍䅁䅯䅂䅁䅁䅯兂䅁䅁䅅䅁䉁䅁䅁兂䅁䅁䅁䉬呸兑杷允䅁䅁䅑䅁䑁䅁䅷䅁䭁䵁䍅䅁䭁䅁䅯䅁䭁偁䈸䅁䉁䅁䅁允䅁䅁䅕䭆䠵場啱歊䵁䅉䅅䅁䕁䅁䅁睁䵁䅁䅁权䍄䅂䅁权牂䅂䅁权㑂䅂䅁允䅁䅁䅅䅁䙁䱁䩰䅄牉㥨⽙䍄䉁䅁䅁䅂䅁䅁䅍䅄䅁䅁䅯儴䅑䅁䅯䅂䅁䅁䅯兤䅑䅁䅅䅁䉁䅁䅁兂䅁䅁䅁䥫獯兑杷允䅁䅁䅑䅁䑁䅁䅷䅁䭁偁䕁䅁䭁䉁䅅䅁䭁䵁䩣䅁䉁䅁䅁允䅁䅁䅯睒䅁䅁杷允䅁䅁䅑䅁䑁䅁䅷䅁䭁䡁䍳䅁䭁䅁䅑䅁䭁䅁䅕䅁䉁䅁䅁允䅁䅁䅕䅁䅁䥁䍲歙䵅䅉䅅䅁䕁䅁䅁睁䵁䅁䅁权ㅄ兂䅁权牂䅂䅁权祂䅂䅁允䅁䅁䅅䅁䙁䕁桪桥畓⭒⽕䍄䉁䅁䅁䅂䅁䅁䅍䅄䅁䅁䅯䅁䅕䅁䅯睡䅑䅁䅯內䅑䅁䅅䅁䉁䅁䅁兂䙃ㄶ㑇潈橘睶杷允䅁䅁䅑䅁䑁䅁䅷䅁䭁䝁䑁䅁䭁䉁䅅䅁䭁䅁䅕䅁䉁䅁䅁允䅁䅁䄴䅆䅁䑁䅍䅎㕁䑁䅍䅍睁䑁䅁䅍睁䅁䅁䍄䉁䅁䅁䅂䅁䅁䅍䅄䅁䅁䅯䅸䅑䅁䅯睡䅑䅁䅯兢䅑䅁䅅䅁䉁䅁䅁兂㡃䩤奍䙂ぢ睶杷允䅁䅁䅑䅁䑁䅁䅷䅁䭁䍁䙁䅁䭁䝁䕳䅁䭁䡁䕫䅁䉁䅁䅁允䅁䅁䅕䭃捷浗㝑究䴸䅉䅅䅁䕁䅁䅁睁䵁䅁䅁权晁杁䅁权䭁䅁䅁权⽄允䅁允䅁䅁䅅䅁䙁䭁捷浗㝑眳䅖䍄䉁䅁䅁䅂䅁䅁䅍䅄䅁䅁䅯朶䅑䅁䅯睡䅑䅁䅯全䅑䅁䅅䅁䉁䅁䅁兂㥁瑃橥䑣焳睐杷允䅁䅁䅑䅁䑁䅁䅷䅁䭁䱁䙉䅁䭁䝁䕳䅁䭁䥁䕁䅁䉁䅁䅁允䅁䅁䅕硥畓⭒㙆䰵䴸䅉䅅䅁䕁䅁䅁睁䵁䅁䅁兂䅁䅁䅁䥅㑘䅑䅯䅂䅁䅁䅯眯䅅䅁䅅䅁䉁䅁䅁兂䅁䅁䅁牙塎兑杷允䅁䅁䅑䅁䑁䅁䅷䅁䭁䑁䅫䅁䭁䅁䍅䅁䭁䅁䍍䅁䉁䅁䅁允䅁䅁䅕䵴潂䡧祒唴䵁䅉䅅䅁䕁䅁䅁睁䵁䅁䅁权䑄允䅁权䉁杁䅁权䙁杁䅁允䅁䅁䅅䅁䙁䑁癏佐䱵橏䉂䍄䉁䅁䅁䅂䅁䅁䅍䅄䅁䅁䅯杙䅍䅁䅯䅂䅁䅁䅯兂䅁䅁䅅䅁䉁䅁䅁兂䅁䅁杂渫楤兑杷允䅁䅁䅑䅁䑁䅁䅷䅁䭁䩁䍯䅁䭁䅁䅑䅁䭁偁䈸䅁䉁䅁䅁允䅁䅁䅕䅁䅁䵷䑇䕩䵅䅉䅅䅁䕁䅁䅁睁䵁䅁䅁权扄䅂䅁权䕁䅁䅁权㍂䅂䅁允䅁䅁䅅䅁䙁䅁䅁䅁杂⽨䅒䍄䉁䅁䅁䅂䅁䅁䅍䅄䅁䅁䅯兮䅉䅁䅯䅂䅁䅁䅯眯䅅䅁䅅䅁䉁䅁䅁兂䅁䅁䅃硕㝚兑杷允䅁䅁䅑䅁䑁䅁䅷䅁䭁䵁䙧䅁䭁䅁䅑䅁䭁䡁䕍䅁䉁䅁䅁允䅁䅁䅕䅁䅁偁⽃䕇䵅䅉䅅䅁䕁䅁䅁睁䵁䅁䅁权祃䅂䅁权䕁䅁䅁权䙃䅂䅁允䅁䅁䅅䅁䙁䅁䅁䅁䕂桸䈵䍄䉁䅁䅁䅂䅁䅁䅍䅄䅁䅁䅯兯䅕䅁䅯睡䅑䅁䅯全䅑䅁䅅䅁䉁䅁䅁兂㝂䭆䠵場啱睶杷允䅁䅁䅑䅁䑁䅁䅷䅁䭁偁䙑䅁䭁䅁䅑䅁䭁䥁䕕䅁䉁䅁䅁允䅁䅁䅕䅁䅁䭁乁歄䵅䅉䅅䅁䕁䅁䅁睁䵁䅁䅁权獃兂䅁权剁䅁䅁权硂䅂䅁允䅁䅁䅅䅁佁䉁䅉䅁㍁䑁䅑䅏睁䑁䅁䅍睁䑁䅁䅁䵁䅉䅅䅁䕁䅁䅁睁䵁䅁䅁权癄杁䅁权䭁䅁䅁权䙁䅁䅁允䅁䅁䅅䅁䙁䥁牘払敧全䅒䍄䉁䅁䅁䅂䅁䅁䅍䅄䅁䅁䅯䅗䅁䅁䅯允䅉䅁䅯睁䅉䅁䅅䅁䉁䅁䅁兂㍃䡩佴奄浢䅑杷允䅁䅁䅑䅁䑁䅁䅷䅁䭁佁䍷䅁䭁䅁䅑䅁䭁偁䈸䅁䉁䅁䅁允䅁䅁䅕䅁䅁䡧䥌啑䵅䅉䅅䅁䕁䅁䅁睁䵁䅁䅁权祃兂䅁权䕁䅁䅁权㡂䅂䅁允䅁䅁䅅䅁䙁䅁䅁䅁允䕒䉂䍄䉁䅁䅁䅂䅁䅁䅍䅄䅁䅁䅯党䅕䅁䅯睡䅑䅁䅯睤䅑䅁䅅䅁䉁䅁䅁兂硂児塲㍯㥄睐杷允䅁䅁䅑䅁䑁䅁䅷䅁䭁偁䍙䅁䭁䅁䅑䅁䭁偁䈸䅁䉁䅁䅁允䅁䅁䅕䅁䅁䱁琲歘䵅䅉䅅䅁䕁䅁䅁睁䵁䅁䅁权汄兂䅁权剁䅁䅁权㙂䅂䅁允䅁䅁䅅䅁佁䉁䅑䅁祁䑁䅉杍ぁ䑁䅙睎睁䑁䅁䅍䅁䅁杷允䅁䅁䅑䅁䑁䅁䅷䅁䭁乁䍫䅁䭁䉁䅅䅁䭁䅁䅕䅁䉁䅁䅁允䅁䅁䄴䅆䅁䑁䅅兎㍁䑁䅉䅍硁䑁䅁䅍睁䅁䅁䍄䉁䅁䅁䅂䅁䅁䅍䅄䅁䅁䅯兤䅍䅁䅯充䅁䅁䅯眯䅅䅁䅅䅁䉁䅁䅁杄啁䅁䅁䅎睁䑁䅙䅎㕁䑁䅕䅍睁䑁䅁䅁䵁䅉䅅䅁䕁䅁䅁睁䵁䅁䅁权呂杁䅁权剁䅁䅁权䙁䅁䅁允䅁䅁䅅䅁佁䉁䅑䅁㍁䑁䅙䅍睁䑁䅁䅍睁䑁䅁䅍䅁䅁杷允䅁䅁䅑䅁䑁䅁䅷䅁䭁䝁䑳䅁䭁䅁䅑䅁䭁䅁䅕䅁䉁䅁䅁允䅁䅁䅕䅁䅁佁湨啥䵅䅉䅅䅁䕁䅁䅁睁䵁䅁䅁权䝁杂䅁权剁䅁䅁权ㅂ䅂䅁允䅁䅁䅅䅁佁䉁䅑䅁硁䑁䅉兏睁䑁䅣兎睁䑁䅁䅍䅁䅁杷允䅁䅁䅑䅁䑁䅁䅷䅁䭁䉁䝙䅁䭁䅁䅑䅁䭁䡁䕕䅁䉁䅁䅁允䅁䅁䅕䅁䅁乁摪ぁ䵅䅉䅅䅁䕁䅁䅁睁䵁䅁䅁权䍄䅂䅁权剁䅁䅁权䅃䅂䅁允䅁䅁䅅䅁佁䉁䅑䅁祁䑁䅫䅏㑁䑁䅣兏睁䑁䅁䅍䅁䅁杷允䅁䅁䅑䅁䑁䅁䅷䅁䭁䭁䙳䅁䭁䉁䅅䅁䭁䡁䕣䅁䉁䅁䅁允䅁䅁䄴杅䅁䑁䅙兎㉁䑁䅍杍㉁䑁䅧兏䅁䅁杷允䅁䅁䅑䅁䑁䅁䅷䅁䭁䝁䍫䅁䭁䅁䅯䅁䭁偁䈸䅁䉁䅁䅁允䅁䅁䅕報灪橊䥅䐴䴸䅉䅅䅁䕁䅁䅁睁䵁䅁䅁权湁睁䅁权剁䅁䅁权䙁䅁䅁允䅁䅁䅅䅁佁䉁䅙䅁祁䑁䅁睎㑁䑁䅁䅍睁䑁䅁䅍睁䅁䅁䍄䉁䅁䅁䅂䅁䅁䅍䅄䅁䅁䅯朵䅉䅁䅯䅂䅁䅁䅯兂䅁䅁䅅䅁䉁䅁䅁兂䅁䅁䅂㑑䍩兑杷允䅁䅁䅑䅁䑁䅁䅷䅁䭁䩁䙕䅁䭁䉁䅅䅁䭁䡁䔸䅁䉁䅁䅁允䅁䅁䄴杅䅁䑁䅅杍祁䑁䅕䅏睁䑁䅁䅍䅁䅁杷允䅁䅁䅑䅁䑁䅁䅷䅁䭁䵁䙍䅁䭁䝁䕳䅁䭁䡁䕕䅁䉁䅁䅁允䅁䅁䅕歲桦桥畓㜱䴸䅉䅅䅁䕁䅁䅁睁䵁䅁䅁权ぁ杁䅁权䕁䅁䅁权⽄允䅁允䅁䅁䅅䅁䙁䅁䅁䝁呃浈䉆䍄䉁䅁䅁䅂䅁䅁䅍䅄䅁䅁䅯睢䅍䅁䅯䅂䅁䅁䅯兂䅁䅁䅅䅁䉁䅁䅁兂䅁䅁䅁䩗坆兑杷允䅁䅁䅑䅁䑁䅁䅷䅁䭁佁䕙䅁䭁䝁䕳䅁䭁䡁䕧䅁䉁䅁䅁允䅁䅁䅕䥕堲桢䑋爯䴸䅉䅅䅁䕁䅁䅁睁䵁䅁䅁权䥁杂䅁权䕁䅁䅁权㥂䅂䅁允䅁䅁䅅䅁䙁䅁䅁䅁慃業䉂䍄䉁䅁䅁䅂䅁䅁䅍䅄䅁䅁䅯朵䅉䅁䅯权䅁䅁䅯兂䅁䅁䅅䅁䉁䅁䅁兂ㅁ牘䩰䅄⽌睐杷允䅁䅁䅑䅁䑁䅁䅷䅁䭁䕁䐴䅁䭁䅁䅯䅁䭁䅁䅕䅁䉁䅁䅁允䅁䅁䅕灏牉堵䙄扖䴸䅉䅅䅁䕁䅁䅁睁䵁䅁䅁权䅄允䅁权䕁䅁䅁权䕁杁䅁允䅁䅁䅅䅁䙁䅁䅁䅁⭁㔱䉊䍄䉁䅁䅁䅂䅁䅁䅍䅄䅁䅁䅯睋䅍䅁䅯䅂䅁䅁䅯兂䅁䅁䅅䅁䉁䅁䅁兂䅁䅁䅁硪奸兑杷允䅁䅁䅑䅁䑁䅁䅷䅁䭁䩁䙣䅁䭁䅁䅑䅁䭁䡁䕫䅁䉁䅁䅁允䅁䅁䅕䅁䅁䵷丱啖䵅䅉䅅䅁䕁䅁䅁睁䵁䅁䅁权牁睁䅁权剁䅁䅁权䙁䅁䅁允䅁䅁䅅䅁佁䉁䅑䅁硁䑁䅅兏硁䑁䅁䅍睁䑁䅁䅍䅁䅁杷允䅁䅁䅑䅁䑁䅁䅷䅁䭁䝁䑫䅁䭁䅁䅯䅁䭁䅁䅕䅁䉁䅁䅁允䅁䅁䅕余兘瑉㕴ぇ䵁䅉䅅䅁䕁䅁䅁睁䵁䅁䅁权䉂兂䅁权䕁䅁䅁权あ䅂䅁允䅁䅁䅅䅁䙁䅁䅁䅁䅂晰䅸䍄䉁䅁䅁䅂䅁䅁䅍䅄䅁䅁䅯睁䅕䅁䅯充䅁䅁䅯杦䅑䅁䅅䅁䉁䅁䅁杄啁䅁䅁免睁䑁䅉䅏㑁䑁䅑䅍睁䑁䅁䅁䵁䅉䅅䅁䕁䅁䅁睁䵁䅁䅁权睁睁䅁权䭁䅁䅁权䙁䅁䅁允䅁䅁䅅䅁䙁乁乎桙奂兏䅊䍄䉁䅁䅁䅂䅁䅁䅍䅄䅁䅁䅯睷䅑䅁䅯睡䅑䅁䅯杦䅑䅁䅅䅁䉁䅁䅁兂㑃潈牘払敪睐杷允䅁䅁䅑䅁䑁䅁䅷䅁䭁䍁䄴䅁䭁䉁䅅䅁䭁䅁䅕䅁䉁䅁䅁允䅁䅁䄴䅆䅁䑁䅅兎硁䑁䅫李㉁䑁䅍免穁䅁䅁䍄䉁䅁䅁䅂䅁䅁䅍䅄䅁䅁䅯杩䅕䅁䅯睡䅑䅁䅯督䅑䅁䅅䅁䉁䅁䅁兂歃䑣䬰㘱潐睐杷允䅁䅁䅑䅁䑁䅁䅷䅁䭁䕁䍍䅁䭁䉁䅅䅁䭁偁䈸䅁䉁䅁䅁允䅁䅁䄴䅆䅁䑁䅍兎硁䑁䅕䅍睁䑁䅁䅍睁䅁䅁䍄䉁䅁䅁䅂䅁䅁䅍䅄䅁䅁䅯典䅑䅁䅯充䅁䅁䅯䅦䅑䅁䅅䅁䉁䅁䅁杄啁䅁䅁免ㅁ䑁䅫睎穁䑁䅕䅍睁䑁䅁䅁䵁䅉䅅䅁䕁䅁䅁睁䵁䅁䅁权䥄允䅁权䕁䅁䅁权䕁杁䅁允䅁䅁䅅䅁䙁䅁䅁䥁䕃塅䉤䍄䉁䅁䅁䅂䅁䅁䅍䅄䅁䅁䅯督䅍䅁䅯䅂䅁䅁䅯兂䅁䅁䅅䅁䉁䅁䅁兂䅁䅁䅃畃䵤兑杷允䅁䅁䅑䅁䑁䅁䅷䅁䭁䍁䄰䅁䭁䅁䍅䅁䭁䅁䍉䅁䉁䅁䅁允䅁䅁䅕䐷牯佤割啂䵅䅉䅅䅁䕁䅁䅁睁䵁䅁䅁权塄睁䅁权䕁䅁䅁权䙁䅁䅁允䅁䅁䅅䅁䭁䝁䍣䅁䵁䅉䅅䅁䕁䅁䅁睁䵁䅁䅁权煄䅂䅁权䕁䅁䅁权㥂䅂䅁允䅁䅁䅅䅁䙁䅁䅁䅁䵂䑊䉸䍄䉁䅁䅁䅂䅁䅁䅍䅄䅁䅁䅯䅐䅉䅁䅯䅂䅁䅁䅯兂䅁䅁䅅䅁䉁䅁䅁兂䅁䅁䅂⭳硸兑杷允䅁䅁䅑䅁䑁䅁䅷䅁䭁䱁䕁䅁䭁䉁䅅䅁䭁䡁䕉䅁䉁䅁䅁允䅁䅁䄴杅䅁䑁䅣睍ぁ䑁䅅䅎睁䑁䅁䅍䅁䅁杷允䅁䅁䅑䅁䑁䅁䅷䅁䭁乁䕑䅁䭁䅁䅑䅁䭁䡁䕳䅁䉁䅁䅁允䅁䅁䅕䅁䅁䍁㑨ぃ䵅䅉䅅䅁䕁䅁䅁睁䵁䅁䅁权卂杁䅁权䭁䅁䅁权䙁䅁䅁允䅁䅁䅅䅁䙁䙁歰㥏倹晪⽣䍄䉁䅁䅁䅂䅁䅁䅍䅄䅁䅁䅯眰䅑䅁䅯䅂䅁䅁䅯睤䅑䅁䅅䅁䉁䅁䅁兂䅁䅁䅁偎塧兑杷允䅁䅁䅑䅁䑁䅁䅷䅁䭁䙁䙧䅁䭁䝁䕳䅁䭁䝁䔸䅁䉁䅁䅁允䅁䅁䅕噋偹癷潕䐳䴸䅉䅅䅁䕁䅁䅁睁䵁䅁䅁权扃兂䅁权剁䅁䅁权㥂䅂䅁允䅁䅁䅅䅁佁䉁䅉䅁ㅁ䑁䅙兎㉁䑁䅙䅍睁䑁䅁䅁䵁䅉䅅䅁䕁䅁䅁睁䵁䅁䅁权求兂䅁权䕁䅁䅁权㝂䅂䅁允䅁䅁䅅䅁䙁䅁䅁䥁晃䕒䉚䍄䉁䅁䅁䅂䅁䅁䅍䅄䅁䅁䅯䅌䅉䅁䅯䅂䅁䅁䅯兂䅁䅁䅅䅁䉁䅁䅁兂䅁䅁䅁呑偒兑杷允䅁䅁䅑䅁䑁䅁䅷䅁䭁䡁䙅䅁䭁䅁䅑䅁䭁䥁䕅䅁䉁䅁䅁允䅁䅁䅕䅁䅁䝁䱃ぃ䵅䅉䅅䅁䕁䅁䅁睁䵁䅁䅁权䅄兂䅁权牂䅂䅁权䉃䅂䅁允䅁䅁䅅䅁䙁佁㙆䭆䠵攴⽙䍄䉁䅁䅁䅂䅁䅁䅍䅄䅁䅁䅯兤䅍䅁䅯充䅁䅁䅯兂䅁䅁䅅䅁䉁䅁䅁杄啁䅁䅁䅎硁䑁䅍杍祁䑁䅑䅍睁䑁䅁䅁䵁䅉䅅䅁䕁䅁䅁睁䵁䅁䅁权㉂睁䅁权䭁䅁䅁权䙁䅁䅁允䅁䅁䅅䅁䙁䩁瑈䑦ㄸ癘⼴䍄䉁䅁䅁䅂䅁䅁䅍䅄䅁䅁䅯睫䅑䅁䅯睡䅑䅁䅯杧䅑䅁䅅䅁䉁䅁䅁兂䅁䅁䅁䅁兄睐杷允䅁䅁䅑䅁䑁䅁䅷䅁䭁佁䘴䅁䭁䅁䅑䅁䭁䥁䕑䅁䉁䅁䅁允䅁䅁䅕䅁䅁䩁䉂え䵅䅉䅅䅁䕁䅁䅁睁䵁䅁䅁权呂䅁䅁权剁䅁䅁权䙁䅁䅁允䅁䅁䅅䅁佁䉁䅑䅁祁䑁䅙䅏穁䑁䅁䅍睁䑁䅁䅍䅁䅁杷允䅁䅁䅑䅁䑁䅁䅷䅁䭁䡁䍍䅁䭁䉁䅅䅁䭁䅁䅕䅁䉁䅁䅁允䅁䅁䄴杅䅁䑁䅕兏祁䑁䅣䅍睁䑁䅁䅍䅁䅁杷允䅁䅁䅑䅁䑁䅁䅷䅁䭁偁䕕䅁䭁䝁䕳䅁䭁䡁䕙䅁䉁䅁䅁允䅁䅁䅕䝭匴㡧䭄歁䵁䅉䅅䅁䕁䅁䅁睁䵁䅁䅁权䑃兂䅁权剁䅁䅁权䍃䅂䅁允䅁䅁䅅䅁佁䉁䅑䅁硁䑁䅅杍㕁䑁䅁睎睁䑁䅁䅍䅁䅁杷允䅁䅁䅑䅁䑁䅁䅷䅁䭁䩁䙣䅁䭁䉁䅅䅁䭁䡁䕕䅁䉁䅁䅁允䅁䅁䄴杅䅁䑁䅫兎㉁䑁䅍李睁䑁䅁䅍䅁䅁杷允䅁䅁䅑䅁䑁䅁䅷䅁䭁䡁䑧䅁䭁䅁䅑䅁䭁䅁䅕䅁䉁䅁䅁允䅁䅁䅯睒䅁䅁杷允䅁䅁䅑䅁䑁䅁䅷䅁䭁䵁䙑䅁䭁䉁䅅䅁䭁䡁䕳䅁䉁䅁䅁允䅁䅁䄴䅆䅁䑁䅅睍睁䑁䅫䅍睁䑁䅁䅍睁䅁䅁䍄䉁䅁䅁䅂䅁䅁䅍䅄䅁䅁䅯杁䅙䅁䅯䅂䅁䅁䅯䅨䅑䅁䅅䅁䉁䅁䅁兂䅁䅁䅁䵍䙕兑杷允䅁䅁䅑䅁䑁䅁䅷䅁䭁䡁䑧䅁䭁䅁䅯䅁䭁䅁䅕䅁䉁䅁䅁允䅁䅁䅯睒䅁䅁杷允䅁䅁䅑䅁䑁䅁䅷䅁䭁䕁䙯䅁䭁䅁䅑䅁䭁䵁䩣䅁䉁䅁䅁允䅁䅁䅕䅁䅁䱁穑ぉ䵅䅉䅅䅁䕁䅁䅁睁䵁䅁䅁权乂兂䅁权牂䅂䅁权㥂䅂䅁允䅁䅁䅅䅁䙁䵁䴳䵺䵺偺⽷䍄䉁䅁䅁䅂䅁䅁䅍䅄䅁䅁䅯儰䅉䅁䅯充䅁䅁䅯兂䅁䅁䅅䅁䉁䅁䅁杄啁䅁䅁睍睁䑁䅁䅍睁䑁䅁䅍睁䑁䅁䅁䵁䅉䅅䅁䕁䅁䅁睁䵁䅁䅁权剄䅂䅁权牂䅂䅁权䍃䅂䅁允䅁䅁䅅䅁䙁䑁積積積㡍⽍䍄䉁䅁䅁䅂䅁䅁䅍䅄䅁䅁䅯杫䅑䅁䅯睡䅑䅁䅯兤䅑䅁䅅䅁䉁䅁䅁兂卂䉵䘶ㄶ䥈睐杷允䅁䅁䅑䅁䑁䅁䅷䅁䭁䭁䍷䅁䭁䉁䅅䅁䭁偁䈸䅁䉁䅁䅁允䅁䅁䄴䅆䅁䑁䅧李硁䑁䅉䅍睁䑁䅁䅍睁䅁䅁䍄䉁䅁䅁䅂䅁䅁䅍䅄䅁䅁䅯眷䅕䅁䅯䅂䅁䅁䅯睢䅑䅁䅅䅁䉁䅁䅁兂䅁䅁䅁ㄷㅧ兑杷允䅁䅁䅑䅁䑁䅁䅷䅁䭁䭁䍳䅁䭁䅁䅑䅁䭁偁䈸䅁䉁䅁䅁允䅁䅁䅕䅁䅁䵁㙩っ䵅䅉䅅䅁䕁䅁䅁睁䵁䅁䅁权橃兂䅁权剁䅁䅁权䙃䅂䅁允䅁䅁䅅䅁佁䉁䅉䅁㉁䑁䅉免㍁䑁䅣䅍睁䑁䅁䅁䵁䅉䅅䅁䕁䅁䅁睁䵁䅁䅁权㥃兂䅁权牂䅂䅁权㝂䅂䅁允䅁䅁䅅䅁䙁䉁䕫杖琴灳⼰䍄䉁䅁䅁䅂䅁䅁䅍䅄䅁䅁䅯兕䅁䅁䅯充䅁䅁䅯䅂䅉䅁䅅䅁䉁䅁䅁杄啁䅁䅁杍穁䑁䅕䅏硁䑁䅉䅍睁䑁䅁䅁䵁䅉䅅䅁䕁䅁䅁睁䵁䅁䅁权婃兂䅁权剁䅁䅁权㝂䅂䅁允䅁䅁䅅䅁佁䉁䅉䅁ㅁ䑁䅉李㍁䑁䅣李睁䑁䅙䅁䵁䅉䅅䅁䕁䅁䅁睁䵁䅁䅁权䍁睁䅁权剁䅁䅁权䙁䅁䅁允䅁䅁䅅䅁佁䉁䅙䅁祁䑁䅁睎睁䑁䅣兎睁䑁䅁䅍睁䅁䅁䍄䉁䅁䅁䅂䅁䅁䅍䅄䅁䅁䅯䄹䅕䅁䅯䅂䅁䅁䅯睢䅑䅁䅅䅁䉁䅁䅁兂䅁䅁䅁倲兯兑杷允䅁䅁䅑䅁䑁䅁䅷䅁䭁䵁䕉䅁䭁䉁䅅䅁䭁䝁䔰䅁䉁䅁䅁允䅁䅁䄴䅆䅁䑁䅍䅍㉁䑁䅁兎祁䑁䅁䅍睁䅁䅁䍄䉁䅁䅁䅂䅁䅁䅍䅄䅁䅁䅯䅮䅍䅁䅯䅂䅁䅁䅯兂䅁䅁䅅䅁䉁䅁䅁兂䅁䅁䅃瑓㙬兑杷允䅁䅁䅑䅁䑁䅁䅷䅁䭁䡁䙯䅁䭁䝁䕳䅁䭁䥁䕉䅁䉁䅁䅁允䅁䅁䅕䉵䘶ㄶ㑇歎䵁䅉䅅䅁䕁䅁䅁睁䵁䅁䅁权㥂睁䅁权䭁䅁䅁权䙁䅁䅁允䅁䅁䅅䅁䙁䱁摋㘷䝦睓䅖䍄䉁䅁䅁䅂䅁䅁䅍䅄䅁䅁䅯儱䅧䅁䅯睡䅑䅁䅯睤䅑䅁䅅䅁䉁䅁䅁兂偃癷潕䥘椯睐杷允䅁䅁䅑䅁䑁䅁䅷䅁䭁䥁䑫䅁䭁䅁䅑䅁䭁偁䈸䅁䉁䅁䅁允䅁䅁䅕䅁䅁䡁䝯歒䵅䅉䅅䅁䕁䅁䅁睁䵁䅁䅁权乁杁䅁权剁䅁䅁权䙁䅁䅁允䅁䅁䅅䅁佁䉁䅑䅁硁䑁䅕䅏睁䑁䅁䅍睁䑁䅁䅍䅁䅁杷允䅁䅁䅑䅁䑁䅁䅷䅁䭁䕁䍍䅁䭁䅁䅑䅁䭁偁䈸䅁䉁䅁䅁允䅁䅁䅕䅁䅁乧倰䕧䵅䅉䅅䅁䕁䅁䅁睁䵁䅁䅁权坂兂䅁权䕁䅁䅁权穂䅂䅁允䅁䅁䅅䅁䙁䅁䅁䅁䵂䑃䉂䍄䉁䅁䅁䅂䅁䅁䅍䅄䅁䅁䅯䅚䅉䅁䅯充䅁䅁䅯兂䅁䅁䅅䅁䉁䅁䅁杄坁䅁䅁䅏硁䑁䅁䅏睁䑁䅁䅍睁䑁䅁䅍䅁䅁杷允䅁䅁䅑䅁䑁䅁䅷䅁䭁䍁䙣䅁䭁䉁䅅䅁䭁䡁䕅䅁䉁䅁䅁允䅁䅁䄴杅䅁䑁䅕睎㉁䑁䅁䅍睁䑁䅁䅍䅁䅁杷允䅁䅁䅑䅁䑁䅁䅷䅁䭁䑁䄸䅁䭁䅁䅑䅁䭁䅁䍑䅁䉁䅁䅁允䅁䅁䅕䅁䅁乁乭啕䵅䅉䅅䅁䕁䅁䅁睁䵁䅁䅁权獂兂䅁权剁䅁䅁权瑂䅂䅁允䅁䅁䅅䅁佁䉁䅉䅁㑁䑁䅉䅍睁䑁䅁䅍睁䑁䅁䅁䵁䅉䅅䅁䕁䅁䅁睁䵁䅁䅁权硃兂䅁权牂䅂䅁权䙃䅂䅁允䅁䅁䅅䅁䙁佁㙆䭆䠵挴⽯䍄䉁䅁䅁䅂䅁䅁䅍䅄䅁䅁䅯兓䅉䅁䅯充䅁䅁䅯眯䅅䅁䅅䅁䉁䅁䅁杄啁䅁䅁杍㍁䑁䅣䅍睁䑁䅁䅍睁䑁䅁䅁䵁䅉䅅䅁䕁䅁䅁睁䵁䅁䅁权橂兂䅁权䕁䅁䅁权瑂䅂䅁允䅁䅁䅅䅁䙁䅁䅁䅁啁别䉎䍄䉁䅁䅁䅂䅁䅁䅍䅄䅁䅁䅯䅩䅕䅁䅯充䅁䅁䅯兤䅑䅁䅅䅁䉁䅁䅁杄啁䅁䅁免穁䑁䅙睍ぁ䑁䅕䅍睁䑁䅁䅁䵁䅉䅅䅁䕁䅁䅁睁䵁䅁䅁权ㅄ兂䅁权牂䅂䅁权あ䅂䅁允䅁䅁䅅䅁䙁䍁捬㡪ㅌ偋⽁䍄䉁䅁䅁䅂䅁䅁䅍䅄䅁䅁䅯䅧䅍䅁䅯䅂䅁䅁䅯兂䅁䅁䅅䅁䉁䅁䅁兂䅁䅁杂㌶業兑杷允䅁䅁䅑䅁䑁䅁䅷䅁䭁偁䕕䅁䭁䝁䕳䅁䭁䡁䕉䅁䉁䅁䅁允䅁䅁䅕癴㥐䠱灨歆䵁䅉䅅䅁䕁䅁䅁睁䵁䅁䅁权⽄䅂䅁权䕁䅁䅁权䡄元䅁允䅁䅁䅅䅁䙁䅁䅁䅁䅃剓䉎䍄䉁䅁䅁䅂䅁䅁䅍䅄䅁䅁䅯杔䅕䅁䅯䅂䅁䅁䅯杤䅑䅁䅅䅁䉁䅁䅁兂䅁䅁䅁杨潑兑杷允䅁䅁䅑䅁䑁䅁䅷䅁䭁䭁䙷䅁䭁䝁䕳䅁䭁䡁䕅䅁䉁䅁䅁允䅁䅁䅕㥌欰潂噅歅䵁䅉䅅䅁䕁䅁䅁睁䵁䅁䅁权捂杁䅁权䕁䅁䅁权䙁䅁䅁允䅁䅁䅅䅁䙁䅁䅁䥁㙃㍬䉒䍄䉁䅁䅁䅂䅁䅁䅍䅄䅁䅁䅯儫䅕䅁䅯睡䅑䅁䅯杦䅑䅁䅅䅁䉁䅁䅁兂晁敨剴䉵嘷睐杷允䅁䅁䅑䅁䑁䅁䅷䅁䭁䥁䑉䅁䭁䅁䅑䅁䭁䅁䅕䅁䉁䅁䅁允䅁䅁䅕䅁䅁乑䡶䕖䵅䅉䅅䅁䕁䅁䅁睁䵁䅁䅁权桂兂䅁权剁䅁䅁权䙃䅂䅁允䅁䅁䅅䅁佁䉁䅉䅁㉁䑁䅣杍㉁䑁䅣杍穁䑁䅁䅁䵁䅉䅅䅁䕁䅁䅁睁䵁䅁䅁权捁兂䅁权剁䅁䅁权㕂䅂䅁允䅁䅁䅅䅁佁䉁䅑䅁穁䑁䅕睍ㅁ䑁䅕睎睁䑁䅁䅍䅁䅁杷允䅁䅁䅑䅁䑁䅁䅷䅁䭁䩁䙁䅁䭁䅁䅑䅁䭁䡁䕫䅁䉁䅁䅁允䅁䅁䅕䅁䅁䉁慪䕆䵅䅉䅅䅁䕁䅁䅁睁䵁䅁䅁权捂杁䅁权䭁䅁䅁权䙁䅁䅁允䅁䅁䅅䅁䙁偁灹搸乊潙⽃䍄䉁䅁䅁䅂䅁䅁䅍䅄䅁䅁䅯䄲䅕䅁䅯充䅁䅁䅯䅥䅑䅁䅅䅁䉁䅁䅁杄十䅁䅁兎ぁ䑁䅁䅍睁䑁䅁䅍睁䅁䅁䍄䉁䅁䅁䅂䅁䅁䅍䅄䅁䅁䅯兰䅍䅁䅯充䅁䅁䅯眯䅅䅁䅅䅁䉁䅁䅁杄啁䅁䅁杍穁䑁䅫睎睁䑁䅁䅍睁䑁䅁䅁䵁䅉䅅䅁䕁䅁䅁睁䵁䅁䅁权䕃睁䅁权䕁䅁䅁权⽄允䅁允䅁䅁䅅䅁䙁䅁䅁䅁奂し䈹䍄䉁䅁䅁䅂䅁䅁䅍䅄䅁䅁䅯朹䅍䅁䅯充䅁䅁䅯兂䅁䅁䅅䅁䉁䅁䅁杄啁䅁䅁兎睁䑁䅁䅍睁䑁䅁䅍睁䑁䅁䅁䵁䅉䅅䅁䕁䅁䅁睁䵁䅁䅁权䙂兂䅁权牂䅂䅁权䑃䅂䅁允䅁䅁䅅䅁䙁佁剸䉵䘶㤶⽇䍄䉁䅁䅁䅂䅁䅁䅍䅄䅁䅁䅯睆䅙䅁䅯睡䅑䅁䅯睦䅑䅁䅅䅁䉁䅁䅁兂牁硨婢発㥦睶杷允䅁䅁䅑䅁䑁䅁䅷䅁䭁䙁䑷䅁䭁䅁䅑䅁䭁䅁䅕䅁䉁䅁䅁允䅁䅁䅕䅁䅁䭁䱨啚䵅䅉䅅䅁䕁䅁䅁睁䵁䅁䅁权元䅂䅁权牂䅂䅁权㙂䅂䅁允䅁䅁䅅䅁䙁䑁ね䡹⭡㥮⽉䍄䉁䅁䅁䅂䅁䅁䅍䅄䅁䅁䅯朹䅑䅁䅯䅂䅁䅁䅯䅧䅑䅁䅅䅁䉁䅁䅁兂䅁䅁䅁䉍奣兑杷允䅁䅁䅑䅁䑁䅁䅷䅁䭁䅁䝁䅁䭁䅁䅑䅁䭁䡁䕧䅁䉁䅁䅁允䅁䅁䅕䅁䅁䑁慃唫䵁䅉䅅䅁䕁䅁䅁睁䵁䅁䅁权楁䅁䅁权䕁䅁䅁权䕁杁䅁允䅁䅁䅅䅁䙁䅁䅁䅁䍂ぶ䉰䍄䉁䅁䅁䅂䅁䅁䅍䅄䅁䅁䅯兒䅍䅁䅯权䅁䅁䅯眯䅅䅁䅅䅁䉁䅁䅁兂楂䙅㕧䵴番睐杷允䅁䅁䅑䅁䑁䅁䅷䅁䭁䉁䉳䅁䭁䉁䅅䅁䭁䅁䅕䅁䉁䅁䅁允䅁䅁䄴杆䅁䑁䅅兏ㅁ䑁䅕䅏睁䑁䅁䅍睁䑁䅁䅁䵁䅉䅅䅁䕁䅁䅁睁䵁䅁䅁权橃䅂䅁权牂䅂䅁权瑂䅂䅁允䅁䅁䅅䅁䙁䕁䵯楁䡵杆䅚䍄䉁䅁䅁䅂䅁䅁䅍䅄䅁䅁䅯兣䅍䅁䅯䅂䅁䅁䅯兂䅁䅁䅅䅁䉁䅁䅁兂䅁䅁䅁䔶偎兑杷允䅁䅁䅑䅁䑁䅁䅷䅁䭁䥁䍣䅁䭁䉁䅅䅁䭁䅁䅕䅁䉁䅁䅁允䅁䅁䄴䅆䅁䑁䅣免祁䑁䅧䅍睁䑁䅁䅍睁䅁䅁䍄䉁䅁䅁䅂䅁䅁䅍䅄䅁䅁䅯朷䅕䅁䅯充䅁䅁䅯內䅑䅁䅅䅁䉁䅁䅁杄十䅁䅁睎ㅁ䑁䅁䅍睁䑁䅁䅍睁䅁䅁䍄䉁䅁䅁䅂䅁䅁䅍䅄䅁䅁䅯朸䅉䅁䅯权䅁䅁䅯眯䅅䅁䅅䅁䉁䅁䅁兂潃歸㍳啩久䅑杷允䅁䅁䅑䅁䑁䅁䅷䅁䭁䝁䘸䅁䭁䅁䅑䅁䭁䥁䕕䅁䉁䅁䅁允䅁䅁䅕䅁䅁䥁㉒啅䵅䅉䅅䅁䕁䅁䅁睁䵁䅁䅁权浄兂䅁权䕁䅁䅁权瑂䅂䅁允䅁䅁䅅䅁䙁䅁䅁䅁䵁券䉸䍄䉁䅁䅁䅂䅁䅁䅍䅄䅁䅁䅯兂䅙䅁䅯䅂䅁䅁䅯䅤䅑䅁䅅䅁䉁䅁䅁兂䅁䅁䅁番坸兑杷允䅁䅁䅑䅁䑁䅁䅷䅁䭁䥁䙙䅁䭁䅁䅑䅁䭁䡁䕙䅁䉁䅁䅁允䅁䅁䅕䅁䅁佁㍚歉䵅䅉䅅䅁䕁䅁䅁睁䵁䅁䅁权捃兂䅁权牂䅂䅁权䕃䅂䅁允䅁䅁䅅䅁䙁乁橥䑣䬰㤱⽍䍄䉁䅁䅁䅂䅁䅁䅍䅄䅁䅁䅯兎䅍䅁䅯䅂䅁䅁䅯兂䅁䅁䅅䅁䉁䅁䅁兂䅁䅁䅄噪婹兑杷允䅁䅁䅑䅁䑁䅁䅷䅁䭁䵁䙫䅁䭁䅁䅑䅁䭁䡁䔴䅁䉁䅁䅁允䅁䅁䅕䅁䅁䡁楺䕖䵅䅉䅅䅁䕁䅁䅁睁䵁䅁䅁权佄䅂䅁权䕁䅁䅁权⭂䅂䅁允䅁䅁䅅䅁䙁䱁䩰䅄㡌䉓䉸䍄䉁䅁䅁䅂䅁䅁䅍䅄䅁䅁䅯䅮䅑䅁䅯睡䅑䅁䅯䅣䅑䅁䅅䅁䉁䅁䅁兂穁積積積牐睐杷允䅁䅁䅑䅁䑁䅁䅷䅁䭁佁䙙䅁䭁䅁䅑䅁䭁䡁䔸䅁䉁䅁䅁允䅁䅁䅕䅁䅁䡁㝔ぅ䵅䅉䅅䅁䕁䅁䅁睁䵁䅁䅁权䑃杁䅁权剁䅁䅁权⽄允䅁允䅁䅁䅅䅁佁䉁䅙䅁硁䑁䅕兏硁䑁䅅䅍睁䑁䅁䅍睁䅁䅁䍄䉁䅁䅁䅂䅁䅁䅍䅄䅁䅁䅯兪䅑䅁䅯充䅁䅁䅯䅨䅑䅁䅅䅁䉁䅁䅁杄十䅁䅁睍㕁䑁䅙䅍睁䑁䅁䅍睁䅁䅁䍄䉁䅁䅁䅂䅁䅁䅍䅄䅁䅁䅯䅍䅍䅁䅯䅂䅁䅁䅯眯䅅䅁䅅䅁䉁䅁䅁兂䅁䅁䅁䕔䱎兑杷允䅁䅁䅑䅁䑁䅁䅷䅁䭁䱁䙷䅁䭁䝁䕳䅁䭁䡁䕕䅁䉁䅁䅁允䅁䅁䅕㡪ㅌ䙋偹商䵁䅉䅅䅁䕁䅁䅁睁䵁䅁䅁权佁杂䅁权剁䅁䅁权㡂䅂䅁允䅁䅁䅅䅁佁䉁䅉䅁㑁䑁䅙䅏穁䑁䅫䅏ぁ䑁䅅䅁䵁䅉䅅䅁䕁䅁䅁睁䵁䅁䅁权䍃睁䅁权剁䅁䅁权⽄允䅁允䅁䅁䅅䅁佁䉁䅉䅁㕁䑁䅧兏㑁䑁䅑李ぁ䑁䅑䅁䵁䅉䅅䅁䕁䅁䅁睁䵁䅁䅁权婄䅂䅁权牂䅂䅁权瑂䅂䅁允䅁䅁䅅䅁䙁䅁坒楄礲普⼰䍄䉁䅁䅁䅂䅁䅁䅍䅄䅁䅁䅯䅧䅕䅁䅯充䅁䅁䅯兢䅑䅁䅅䅁䉁䅁䅁杄啁䅁䅁杍睁䑁䅅李睁䑁䅁䅍睁䑁䅁䅁䵁䅉䅅䅁䕁䅁䅁睁䵁䅁䅁权偃睁䅁权䕁䅁䅁权䙁䅁䅁允䅁䅁䅅䅁䙁䅁䅁䥁䉄塪䉊䍄䉁䅁䅁䅂䅁䅁䅍䅄䅁䅁䅯䅁䅕䅁䅯睡䅑䅁䅯䅥䅑䅁䅅䅁䉁䅁䅁兂䅁䅁䅁䅁䅄睐杷允䅁䅁䅑䅁䑁䅁䅷䅁䭁䥁䍁䅁䭁䅁䅑䅁䭁䅁䅕䅁䉁䅁䅁允䅁䅁䅕䅁䅁䥉匴ぬ䵅䅉䅅䅁䕁䅁䅁睁䵁䅁䅁权元䅂䅁权牂䅂䅁权穂䅂䅁允䅁䅁䅅䅁䙁䙁㑋潈牘捕⽧䍄䉁䅁䅁䅂䅁䅁䅍䅄䅁䅁䅯睑䅕䅁䅯䅂䅁䅁䅯䅥䅑䅁䅅䅁䉁䅁䅁兂䅁䅁䅁䡷噕兑杷允䅁䅁䅑䅁䑁䅁䅷䅁䭁䕁䐸䅁䭁䉁䅅䅁䭁䅁䅕䅁䉁䅁䅁允䅁䅁䄴䅆䅁䑁䅕䅎ㅁ䑁䅣䅍ぁ䑁䅁䅍睁䅁䅁䍄䉁䅁䅁䅂䅁䅁䅍䅄䅁䅁䅯杕䅍䅁䅯䅂䅁䅁䅯眯䅅䅁䅅䅁䉁䅁䅁兂䅁䅁䅁印樵兑杷允䅁䅁䅑䅁䑁䅁䅷䅁䭁䥁䘰䅁䭁䅁䅑䅁䭁䝁䔰䅁䉁䅁䅁允䅁䅁䅕䅁䅁䭁佔啈䵅䅉䅅䅁䕁䅁䅁睁䵁䅁䅁权呃䅂䅁权牂䅂䅁权硂䅂䅁允䅁䅁䅅䅁䙁乁倹婪畤杅䅂䍄䉁䅁䅁䅂䅁䅁䅍䅄䅁䅁䅯兺䅕䅁䅯充䅁䅁䅯睧䅑䅁䅅䅁䉁䅁䅁杄啁䅁䅁免硁䑁䅧睍㕁䑁䅣䅏㕁䑁䅫䅁䵁䅉䅅䅁䕁䅁䅁睁䵁䅁䅁权㙁睁䅁权剁䅁䅁权䙁䅁䅁允䅁䅁䅅䅁佁䉁䅑䅁硁䑁䅕䅏硁䑁䅁䅍睁䑁䅁䅍䅁䅁杷允䅁䅁䅑䅁䑁䅁䅷䅁䭁䑁䙅䅁䭁䝁䕳䅁䭁䡁䔴䅁䉁䅁䅁允䅁䅁䅕椹捨㡪ㅌ䐲䴸䅉䅅䅁䕁䅁䅁睁䵁䅁䅁权啁允䅁权䭁䅁䅁权䙁䅁䅁允䅁䅁䅅䅁䙁佁剸䉵䘶砶䄹䍄䉁䅁䅁䅂䅁䅁䅍䅄䅁䅁䅯睷䅕䅁䅯睡䅑䅁䅯睧䅑䅁䅅䅁䉁䅁䅁兂㕂匶硙䭃獹睐杷允䅁䅁䅑䅁䑁䅁䅷䅁䭁䝁䘴䅁䭁䅁䅑䅁䭁䥁䕑䅁䉁䅁䅁允䅁䅁䅕䅁䅁䩁湊䕍䵅䅉䅅䅁䕁䅁䅁睁䵁䅁䅁权汃兂䅁权䕁䅁䅁权睂䅂䅁允䅁䅁䅅䅁䙁䅁䅁䅁睁兘䉴䍄䉁䅁䅁䅂䅁䅁䅍䅄䅁䅁䅯杋䅉䅁䅯权䅁䅁䅯兂䅁䅁䅅䅁䉁䅁䅁兂奃桢䑋䵷穲睐杷允䅁䅁䅑䅁䑁䅁䅷䅁䭁䱁䕫䅁䭁䉁䅅䅁䭁䡁䕅䅁䉁䅁䅁允䅁䅁䄴杅䅁䑁䅕睎㉁䑁䅁䅍睁䑁䅁䅍䅁䅁杷允䅁䅁䅑䅁䑁䅁䅷䅁䭁䕁䐸䅁䭁䅁䅯䅁䭁䅁䅕䅁䉁䅁䅁允䅁䅁䅕䩡瑈䑦ㄸぅ䵁䅉䅅䅁䕁䅁䅁睁䵁䅁䅁权䝂杁䅁权䕁䅁䅁权䙁䅁䅁允䅁䅁䅅䅁䙁䅁䅁䅁佁污䉬䍄䉁䅁䅁䅂䅁䅁䅍䅄䅁䅁䅯睍䅕䅁䅯充䅁䅁䅯睦䅑䅁䅅䅁䉁䅁䅁杄十䅁䅁兎ㅁ䑁䅣䅎㑁䑁䅁䅍睁䅁䅁䍄䉁䅁䅁䅂䅁䅁䅍䅄䅁䅁䅯䄳䅉䅁䅯权䅁䅁䅯眯䅅䅁䅅䅁䉁䅁䅁兂䭂䅄牉ㅨ桙䅑杷允䅁䅁䅑䅁䑁䅁䅷䅁䭁䅁䝁䅁䭁䉁䅅䅁䭁䡁䕙䅁䉁䅁䅁允䅁䅁䄴杅䅁䑁䅉兏㉁䑁䅧李睁䑁䅁䅍䅁䅁杷允䅁䅁䅑䅁䑁䅁䅷䅁䭁䭁䅳䅁䭁䅁䅑䅁䭁䅁䅕䅁䉁䅁䅁允䅁䅁䅕䅁䅁䉁剋啙䵅䅉䅅䅁䕁䅁䅁睁䵁䅁䅁权㍃䅂䅁权剁䅁䅁权䉃䅂䅁允䅁䅁䅅䅁佁䉁䅉䅁ㅁ䑁䅫䅍穁䑁䅅䅍睁䑁䅁䅁䵁䅉䅅䅁䕁䅁䅁睁䵁䅁䅁权䑃兂䅁权䕁䅁䅁权ㅂ䅂䅁允䅁䅁䅅䅁䙁䅁䅁䅁䅂⽚䅴䍄䉁䅁䅁䅂䅁䅁䅍䅄䅁䅁䅯朲䅧䅁䅯䅂䅁䅁䅯內䅑䅁䅅䅁䉁䅁䅁兂䅁䅁䅁䙥堰兑杷允䅁䅁䅑䅁䑁䅁䅷䅁䭁䩁䑍䅁䭁䉁䅅䅁䭁䅁䅕䅁䉁䅁䅁允䅁䅁䄴䅆䅁䑁䅍睍㑁䑁䅧䅍睁䑁䅁䅍睁䅁䅁䍄䉁䅁䅁䅂䅁䅁䅍䅄䅁䅁䅯杪䅑䅁䅯睡䅑䅁䅯杦䅑䅁䅅䅁䉁䅁䅁兂晁敨剴䉵砷睐杷允䅁䅁䅑䅁䑁䅁䅷䅁䭁偁䄰䅁䭁䅁䅑䅁䭁䅁䍑䅁䉁䅁䅁允䅁䅁䅕䅁䅁䡁千䕒䵅䅉䅅䅁䕁䅁䅁睁䵁䅁䅁权扂睁䅁权剁䅁䅁权⽄允䅁允䅁䅁䅅䅁佁䉁䅑䅁祁䑁䅅李㕁䑁䅁䅍睁䑁䅁䅍䅁䅁杷允䅁䅁䅑䅁䑁䅁䅷䅁䭁䩁䑅䅁䭁䉁䅅䅁䭁䅁䅕䅁䉁䅁䅁允䅁䅁䄴䅆䅁䑁䅙睍穁䑁䅅睎㕁䑁䅁䅍睁䅁䅁䍄䉁䅁䅁䅂䅁䅁䅍䅄䅁䅁䅯睸䅕䅁䅯充䅁䅁䅯杣䅑䅁䅅䅁䉁䅁䅁杄十䅁䅁䅏ぁ䑁䅫䅍睁䑁䅁䅍睁䅁䅁䍄䉁䅁䅁䅂䅁䅁䅍䅄䅁䅁䅯杆䅁䅁䅯充䅁䅁䅯䅂䅉䅁䅅䅁䉁䅁䅁杄啁䅁䅁睍祁䑁䅫睍睁䑁䅁䅍睁䑁䅁䅁䵁䅉䅅䅁䕁䅁䅁睁䵁䅁䅁权扄䅃䅁权䕁䅁䅁权㝂䅂䅁允䅁䅁䅅䅁䙁䅁䅁䅁睁橢䉚䍄䉁䅁䅁䅂䅁䅁䅍䅄䅁䅁䅯睙䅍䅁䅯充䅁䅁䅯眯䅅䅁䅅䅁䉁䅁䅁杄啁䅁䅁免祁䑁䅙睎㍁䑁䅫䅍睁䑁䅁䅁䵁䅉䅅䅁䕁䅁䅁睁䵁䅁䅁权䙃睁䅁权䕁䅁䅁权䙁䅁䅁允䅁䅁䅅䅁䙁䅁䅁佁ぁ䩈䉂䍄䉁䅁䅁䅂䅁䅁䅍䅄䅁䅁䅯朴䅧䅁䅯充䅁䅁䅯睥䅑䅁䅅䅁䉁䅁䅁杄啁䅁䅁睍㕁䑁䅍兎㍁䑁䅕䅍睁䑁䅁䅁䵁䅉䅅䅁䕁䅁䅁睁䵁䅁䅁权偄兂䅁权牂䅂䅁权㑂䅂䅁允䅁䅁䅅䅁䙁䵁ㅐ䙋偹杷䅰䍄䉁䅁䅁䅂䅁䅁䅍䅄䅁䅁䅯杂䅙䅁䅯睡䅑䅁䅯睧䅑䅁䅅䅁䉁䅁䅁兂䥁䉲慸䑚偶睶杷允䅁䅁䅑䅁䑁䅁䅷䅁䭁偁䍳䅁䭁䅁䅯䅁䭁䅁䅕䅁䉁䅁䅁允䅁䅁䅕䉵䘶ㄶ㑇歆䵁䅉䅅䅁䕁䅁䅁睁䵁䅁䅁权允䅁䅁权䕁䅁䅁权䙁䅁䅁允䅁䅁䅅䅁䙁䅁䅁䥁䅂啧䈹䍄䉁䅁䅁䅂䅁䅁䅍䅄䅁䅁䅯共䅑䅁䅯䅂䅁䅁䅯䅧䅑䅁䅅䅁䉁䅁䅁兂䅁䅁䅁䄹䙂兑杷允䅁䅁䅑䅁䑁䅁䅷䅁䭁䵁䙕䅁䭁䝁䕳䅁䭁䡁䕣䅁䉁䅁䅁允䅁䅁䅕灭婭婭婭吵䴸䅉䅅䅁䕁䅁䅁睁䵁䅁䅁权㙁䅁䅁权䭁䅁䅁权䙁䅁䅁允䅁䅁䅅䅁䙁䑁䬰㘱睎卐䅎䍄䉁䅁䅁䅂䅁䅁䅍䅄䅁䅁䅯䅍䅍䅁䅯权䅁䅁䅯眯䅅䅁䅅䅁䉁䅁䅁兂瑂⼵灵搸㥌睐杷允䅁䅁䅑䅁䑁䅁䅷䅁䭁佁䙳䅁䭁䝁䕳䅁䭁䥁䕅䅁䉁䅁䅁允䅁䅁䅕䅁䅁䅁䅁䐶䴸䅉䅅䅁䕁䅁䅁睁䵁䅁䅁权㉁杁䅁权剁䅁䅁权䙁䅁䅁允䅁䅁䅅䅁佁䉁䅑䅁硁䑁䅅睍㑁䑁䅁䅎睁䑁䅁䅍䅁䅁杷允䅁䅁䅑䅁䑁䅁䅷䅁䭁䩁䑣䅁䭁䅁䅯䅁䭁䅁䅕䅁䉁䅁䅁允䅁䅁䅕穐敖歵䵭歌䵁䅉䅅䅁䕁䅁䅁睁䵁䅁䅁权䉁兂䅁权剁䅁䅁权祂䅂䅁允䅁䅁䅅䅁佁䉁䅉䅁㕁䑁䅅䅏睁䑁䅁杍㕁䑁䅑䅁䵁䅉䅅䅁䕁䅁䅁睁䵁䅁䅁权䡁兂䅁权䕁䅁䅁权㑂䅂䅁允䅁䅁䅅䅁䙁䅁䅁䅁佃ㅌ䉂䍄䉁䅁䅁䅂䅁䅁䅍䅄䅁䅁䅯䅶䅕䅁䅯充䅁䅁䅯睦䅑䅁䅅䅁䉁䅁䅁杄十䅁䅁兏ぁ䑁䅙兏㑁䑁䅅李㕁䅁䅁䍄䉁䅁䅁䅂䅁䅁䅍䅄䅁䅁䅯䄫䅍䅁䅯权䅁䅁䅯眯䅅䅁䅅䅁䉁䅁䅁兂㥂穐敖畵㑫䅑杷允䅁䅁䅑䅁䑁䅁䅷䅁䭁偁䙷䅁䭁䝁䕳䅁䭁䵁䩣䅁䉁䅁䅁允䅁䅁䅕〰椱䙅㕧䑴䴸䅉䅅䅁䕁䅁䅁睁䵁䅁䅁权癃兂䅁权䕁䅁䅁权㑂䅂䅁允䅁䅁䅅䅁䙁䅁䅁䅁奂到䉒䍄䉁䅁䅁䅂䅁䅁䅍䅄䅁䅁䅯兗䅅䅁䅯䅂䅁䅁䅯兂䅁䅁䅅䅁䉁䅁䅁兂䅁䅁杄䉎兹兑杷允䅁䅁䅑䅁䑁䅁䅷䅁䭁䅁䑣䅁䭁䅁䅑䅁䭁䅁䅕䅁䉁䅁䅁允䅁䅁䅕䅁䅁䵁噷䕖䵅䅉䅅䅁䕁䅁䅁睁䵁䅁䅁权煃杁䅁权剁䅁䅁权⽄允䅁允䅁䅁䅅䅁佁䉁䅉䅁穁䑁䅧䅏睁䑁䅑杍ㅁ䑁䅁䅁䵁䅉䅅䅁䕁䅁䅁睁䵁䅁䅁权噂睁䅁权剁䅁䅁权⽄允䅁允䅁䅁䅅䅁佁䉁䅉䅁ㅁ䑁䅫免㉁䑁䅫䅍睁䑁䅁䅁䵁䅉䅅䅁䕁䅁䅁睁䵁䅁䅁权䥃䅂䅁权䕁䅁䅁权㕂䅂䅁允䅁䅁䅅䅁䙁䅁䅁䅁坂䍣䉂䍄䉁䅁䅁䅂䅁䅁䅍䅄䅁䅁䅯兴䅕䅁䅯睡䅑䅁䅯兤䅑䅁䅅䅁䉁䅁䅁兂獄払敧敨ㅶ睐杷允䅁䅁䅑䅁䑁䅁䅷䅁䭁䭁䍳䅁䭁䉁䅅䅁䭁偁䈸䅁䉁䅁䅁允䅁䅁䄴杆䅁䑁䅅䅏睁䑁䅑䅍睁䑁䅁䅍睁䑁䅁䅁䵁䅉䅅䅁䕁䅁䅁睁䵁䅁䅁权噁兂䅁权䕁䅁䅁权穂䅂䅁允䅁䅁䅅䅁䙁䅁䅁䵁䙂䙔䉴䍄䉁䅁䅁䅂䅁䅁䅍䅄䅁䅁䅯䅦䅕䅁䅯䅂䅁䅁䅯䅤䅑䅁䅅䅁䉁䅁䅁兂䅁䅁䅁楏呴兑杷允䅁䅁䅑䅁䑁䅁䅷䅁䭁䵁䌸䅁䭁䅁䅑䅁䭁偁䈸䅁䉁䅁䅁允䅁䅁䅕䅁䅁佷婤と䵅䅉䅅䅁䕁䅁䅁睁䵁䅁䅁权⽂睁䅁权䕁䅁䅁权⽄允䅁允䅁䅁䅅䅁䙁䅁䅁䡁浄煱䉊䍄䉁䅁䅁䅂䅁䅁䅍䅄䅁䅁䅯眱䅕䅁䅯充䅁䅁䅯杣䅑䅁䅅䅁䉁䅁䅁杄十䅁䅁李祁䑁䅍䅏硁䑁䅁䅍睁䅁䅁䍄䉁䅁䅁䅂䅁䅁䅍䅄䅁䅁䅯䄹䅑䅁䅯睡䅑䅁䅯䅦䅑䅁䅅䅁䉁䅁䅁兂浂浚浚浚㉢睐杷允䅁䅁䅑䅁䑁䅁䅷䅁䭁䅁䌸䅁䭁䉁䅅䅁䭁䅁䅕䅁䉁䅁䅁允䅁䅁䄴䅆䅁䑁䅍李祁䑁䅍兎睁䑁䅁䅍睁䅁䅁䍄䉁䅁䅁䅂䅁䅁䅍䅄䅁䅁䅯眯䅕䅁䅯睡䅑䅁䅯睤䅑䅁䅅䅁䉁䅁䅁兂獃䙈歰㥏港睐杷允䅁䅁䅑䅁䑁䅁䅷䅁䭁䩁䐰䅁䭁䅁䅯䅁䭁䅁䅕䅁䉁䅁䅁允䅁䅁䅕㙹䙆癴㥐樸䴸䅉䅅䅁䕁䅁䅁睁䵁䅁䅁权佁兂䅁权䕁䅁䅁权㍂䅂䅁允䅁䅁䅅䅁䙁䅁䅁䅁潁杢䉬䍄䉁䅁䅁䅂䅁䅁䅍䅄䅁䅁䅯杣䅉䅁䅯权䅁䅁䅯兂䅁䅁䅅䅁䉁䅁䅁兂穂䩡瑈䑦倸䅑杷允䅁䅁䅑䅁䑁䅁䅷䅁䭁䱁䅫䅁䭁䅁䍅䅁䭁䅁䍕䅁䉁䅁䅁允䅁䅁䅕穚婷奴瘱䔵䵁䅉䅅䅁䕁䅁䅁睁䵁䅁䅁权䭄䅂䅁权牂䅂䅁权㉂䅂䅁允䅁䅁䅅䅁䙁佁剸䉵䘶㠶⽇䍄䉁䅁䅁䅂䅁䅁䅍䅄䅁䅁䅯䅢䅕䅁䅯睡䅑䅁䅯內䅑䅁䅅䅁䉁䅁䅁兂穁積積積穐睐杷允䅁䅁䅑䅁䑁䅁䅷䅁䭁䱁䌰䅁䭁䅁䅯䅁䭁䅁䅕䅁䉁䅁䅁允䅁䅁䅕歬䱏佢㝦䕊䵁䅉䅅䅁䕁䅁䅁睁䵁䅁䅁权䙄䅂䅁权剁䅁䅁权㥂䅂䅁允䅁䅁䅅䅁佁䉁䅑䅁硁䑁䅅䅎ㅁ䑁䅑兎睁䑁䅁䅍䅁䅁杷允䅁䅁䅑䅁䑁䅁䅷䅁䭁䭁䙁䅁䭁䉁䅅䅁䭁䥁䕑䅁䉁䅁䅁允䅁䅁䅯睒䅁䅁杷允䅁䅁䅑䅁䑁䅁䅷䅁䭁偁䙙䅁䭁䝁䕳䅁䭁䡁䕧䅁䉁䅁䅁允䅁䅁䅕硨婢発呤あ䵁䅉䅅䅁䕁䅁䅁睁䵁䅁䅁权⽂杁䅁权䭁䅁䅁权⽄允䅁允䅁䅁䅅䅁䙁䥁噇㑑獴砵䄹䍄䉁䅁䅁䅂䅁䅁䅍䅄䅁䅁䅯兖䅉䅁䅯䅂䅁䅁䅯兂䅁䅁䅅䅁䉁䅁䅁兂䅁䅁䅃浍䭨兑杷允䅁䅁䅑䅁䑁䅁䅷䅁䭁䩁䐴䅁䭁䅁䅯䅁䭁偁䈸䅁䉁䅁䅁允䅁䅁䅕㉣剩堷⽷呴䴸䅉䅅䅁䕁䅁䅁睁䵁䅁䅁权䭁兂䅁权䕁䅁䅁权㡂䅂䅁允䅁䅁䅅䅁䙁䅁䅁䅁杁半䉒䍄䉁䅁䅁䅂䅁䅁䅍䅄䅁䅁䅯睄䅙䅁䅯睡䅑䅁䅯兣䅑䅁䅅䅁䉁䅁䅁兂婁䙂余扌穌睐杷允䅁䅁䅑䅁䑁䅁䅷䅁䭁䩁䐸䅁䭁䉁䅅䅁䭁偁䈸䅁䉁䅁䅁允䅁䅁䄴䅆䅁䑁䅉杍㍁䑁䅅䅍睁䑁䅁䅍睁䅁䅁䍄䉁䅁䅁䅂䅁䅁䅍䅄䅁䅁䅯兺䅕䅁䅯睡䅑䅁䅯兦䅑䅁䅅䅁䉁䅁䅁兂灁䥘䌯匹㑪睐杷允䅁䅁䅑䅁䑁䅁䅷䅁䭁乁䘴䅁䭁䉁䅅䅁䭁䡁䕧䅁䉁䅁䅁允䅁䅁䅯睒䅁䅁杷允䅁䅁䅑䅁䑁䅁䅷䅁䭁䱁䔸䅁䭁䉁䅅䅁䭁䡁䕣䅁䉁䅁䅁允䅁䅁䄴杅䅁䑁䅕兎㍁䑁䅅睍睁䑁䅁䅍䅁䅁杷允䅁䅁䅑䅁䑁䅁䅷䅁䭁䉁䝅䅁䭁䝁䕳䅁䭁䡁䔴䅁䉁䅁䅁允䅁䅁䅕兇坒楄匱啑䵁䅉䅅䅁䕁䅁䅁睁䵁䅁䅁权千允䅁权䕁䅁䅁权䙁䅁䅁允䅁䅁䅅䅁䙁䅁䅁䅁兂啭䉒䍄䉁䅁䅁䅂䅁䅁䅍䅄䅁䅁䅯朴䅧䅁䅯充䅁䅁䅯睤䅑䅁䅅䅁䉁䅁䅁杄啁䅁䅁睍㕁䑁䅅免㑁䑁䅁䅍睁䑁䅁䅁䵁䅉䅅䅁䕁䅁䅁睁䵁䅁䅁权䥄允䅁权䉁杁䅁权䙁杁䅁允䅁䅁䅅䅁䙁䙁晉潫潵甹䅴䍄䉁䅁䅁䅂䅁䅁䅍䅄䅁䅁䅯兯䅍䅁䅯权䅁䅁䅯兂䅁䅁䅅䅁䉁䅁䅁兂允䑗ね䡹坢睐杷允䅁䅁䅑䅁䑁䅁䅷䅁䭁䅁䙑䅁䭁䉁䅅䅁䭁䡁䕧䅁䉁䅁䅁允䅁䅁䄴杅䅁䑁䅕䅍㍁䑁䅉兏睁䑁䅁䅍䅁䅁杷允䅁䅁䅑䅁䑁䅁䅷䅁䭁䭁䑉䅁䭁䉁䅅䅁䭁偁䈸䅁䉁䅁䅁允䅁䅁䄴䅆䅁䑁䅉兏ㅁ䑁䅉免ㅁ䑁䅁䅍睁䅁䅁䍄䉁䅁䅁䅂䅁䅁䅍䅄䅁䅁䅯兰䅑䅁䅯䅂䅁䅁䅯䅦䅑䅁䅅䅁䉁䅁䅁兂䅁䅁䅁䝁啅兑杷允䅁䅁䅑䅁䑁䅁䅷䅁䭁乁䕉䅁䭁䅁䅑䅁䭁䡁䕍䅁䉁䅁䅁允䅁䅁䅕䅁䅁乁䍓䕐䵅䅉䅅䅁䕁䅁䅁睁䵁䅁䅁权奃䅂䅁权牂䅂䅁权㕂䅂䅁允䅁䅁䅅䅁䙁䩁婱婭婭敭⽅䍄䉁䅁䅁䅂䅁䅁䅍䅄䅁䅁䅯关䅑䅁䅯充䅁䅁䅯睦䅑䅁䅅䅁䉁䅁䅁杄啁䅁䅁免㑁䑁䅙䅍睁䑁䅁䅍睁䑁䅁䅁䵁䅉䅅䅁䕁䅁䅁睁䵁䅁䅁权塃兂䅁权牂䅂䅁权䡄元䅁允䅁䅁䅅䅁䙁䍁捬㡪ㅌ偋⽁䍄䉁䅁䅁䅂䅁䅁䅍䅄䅁䅁䅯睰䅉䅁䅯权䅁䅁䅯兂䅁䅁䅅䅁䉁䅁䅁兂湄㘫确漰田䅑杷允䅁䅁䅑䅁䑁䅁䅷䅁䭁䍁䘰䅁䭁䅁䅑䅁䭁䡁䕷䅁䉁䅁䅁允䅁䅁䅕䅁䅁䙁䉪ぅ䵅䅉䅅䅁䕁䅁䅁睁䵁䅁䅁权㙂睁䅁权䭁䅁䅁权⽄允䅁允䅁䅁䅅䅁䙁偁唷佥浫呣䅤䍄䉁䅁䅁䅂䅁䅁䅍䅄䅁䅁䅯杬䅕䅁䅯睡䅑䅁䅯睦䅑䅁䅅䅁䉁䅁䅁兂㉄䙋偹癷潘睐杷允䅁䅁䅑䅁䑁䅁䅷䅁䭁䭁䑍䅁䭁䉁䅅䅁䭁䅁䅕䅁䉁䅁䅁允䅁䅁䄴䅆䅁䑁䅅兎睁䑁䅅䅏㉁䑁䅁䅍睁䅁䅁䍄䉁䅁䅁䅂䅁䅁䅍䅄䅁䅁䅯兔䅍䅁䅯䅂䅁䅁䅯兂䅁䅁䅅䅁䉁䅁䅁兂䅁䅁䅁䨹杴兑杷允䅁䅁䅑䅁䑁䅁䅷䅁䭁䩁䑁䅁䭁䅁䅑䅁䭁偁䈸䅁䉁䅁䅁允䅁䅁䅕䅁䅁䱁票歐䵅䅉䅅䅁䕁䅁䅁睁䵁䅁䅁权奃睁䅁权䭁䅁䅁权䙁䅁䅁允䅁䅁䅅䅁䙁䵁䱤㑎䉬䅙䄱䍄䉁䅁䅁䅂䅁䅁䅍䅄䅁䅁䅯儸䅑䅁䅯䅂䅁䅁䅯睥䅑䅁䅅䅁䉁䅁䅁兂䅁䅁䅁䌶䅂兑杷允䅁䅁䅑䅁䑁䅁䅷䅁䭁偁䍷䅁䭁䉁䅅䅁䭁偁䈸䅁䉁䅁䅁允䅁䅁䄴杅䅁䑁䅑䅏穁䑁䅕䅏睁䑁䅁䅍䅁䅁杷允䅁䅁䅑䅁䑁䅁䅷䅁䭁䥁䙁䅁䭁䉁䅅䅁䭁䡁䕧䅁䉁䅁䅁允䅁䅁䄴䅆䅁䑁䅉䅍睁䑁䅧䅍睁䑁䅁䅍睁䅁䅁䍄䉁䅁䅁䅂䅁䅁䅍䅄䅁䅁䅯杕䅍䅁䅯充䅁䅁䅯眯䅅䅁䅅䅁䉁䅁䅁杄啁䅁䅁兎睁䑁䅑䅍睁䑁䅁䅍睁䑁䅁䅁䵁䅉䅅䅁䕁䅁䅁睁䵁䅁䅁权瑄兂䅁权牂䅂䅁权䅃䅂䅁允䅁䅁䅅䅁䙁偁灹搸乊灙⽁䍄䉁䅁䅁䅂䅁䅁䅍䅄䅁䅁䅯睵䅑䅁䅯䅂䅁䅁䅯杦䅑䅁䅅䅁䉁䅁䅁兂䅁䅁䅁䵇䑣兑杷允䅁䅁䅑䅁䑁䅁䅷䅁䭁䙁䘴䅁䭁䝁䕳䅁䭁䡁䕫䅁䉁䅁䅁允䅁䅁䅕䡰㥁瑃橥捅䵁䅉䅅䅁䕁䅁䅁睁䵁䅁䅁权扃杁䅁权剁䅁䅁权䙁䅁䅁允䅁䅁䅅䅁佁䉁䅙䅁硁䑁䅉䅍ㅁ䑁䅙睎ㅁ䑁䅁䅍睁䅁䅁䍄䉁䅁䅁䅂䅁䅁䅍䅄䅁䅁䅯睑䅍䅁䅯充䅁䅁䅯眯䅅䅁䅅䅁䉁䅁䅁杄啁䅁䅁免ㅁ䑁䅙䅍睁䑁䅙杍ㅁ䑁䅁䅁䵁䅉䅅䅁䕁䅁䅁睁䵁䅁䅁权灃䅂䅁权牂䅂䅁权㥂䅂䅁允䅁䅁䅅䅁䙁佁㙆䭆䠵刴䄵䍄䉁䅁䅁䅂䅁䅁䅍䅄䅁䅁䅯睐䅁䅁䅯充䅁䅁䅯兂䅁䅁䅅䅁䉁䅁䅁杄十䅁䅁兎穁䑁䅫䅍睁䑁䅁䅍睁䅁䅁䍄䉁䅁䅁䅂䅁䅁䅍䅄䅁䅁䅯睋䅕䅁䅯充䅁䅁䅯杦䅑䅁䅅䅁䉁䅁䅁杄十䅁䅁䅎ㅁ䑁䅧李ㅁ䑁䅁䅍睁䅁䅁䍄䉁䅁䅁䅂䅁䅁䅍䅄䅁䅁䅯睒䅕䅁䅯睡䅑䅁䅯杧䅑䅁䅅䅁䉁䅁䅁兂㝂䭆䠵場䕯䅷杷允䅁䅁䅑䅁䑁䅁䅷䅁䭁乁䕫䅁䭁䅁䅑䅁䭁䡁䕯䅁䉁䅁䅁允䅁䅁䅕䅁䅁䕁捨啋䵅䅉䅅䅁䕁䅁䅁睁䵁䅁䅁权⭃䅂䅁权䕁䅁䅁权䡄元䅁允䅁䅁䅅䅁䙁䅁䅁䅁睂瘴䅒䍄䉁䅁䅁䅂䅁䅁䅍䅄䅁䅁䅯兴䅕䅁䅯睡䅑䅁䅯入䅑䅁䅅䅁䉁䅁䅁兂啁歲桦桥㑔睐杷允䅁䅁䅑䅁䑁䅁䅷䅁䭁䡁䉷䅁䭁䅁䅯䅁䭁䅁䍑䅁䉁䅁䅁允䅁䅁䅕楄礲敮渫樳䴸䅉䅅䅁䕁䅁䅁睁䵁䅁䅁权䥃睁䅁权剁䅁䅁权⽄允䅁允䅁䅁䅅䅁佁䉁䅑䅁硁䑁䅁兏祁䑁䅍兎穁䑁䅣李䅁䅁杷允䅁䅁䅑䅁䑁䅁䅷䅁䭁䩁䍅䅁䭁䉁䅅䅁䭁偁䈸䅁䉁䅁䅁允䅁䅁䄴杆䅁䑁䅅兏㉁䑁䅑睍睁䑁䅁䅍睁䑁䅁䅁䵁䅉䅅䅁䕁䅁䅁睁䵁䅁䅁权湃睁䅁权剁䅁䅁权䙁䅁䅁允䅁䅁䅅䅁佁䉁䅉䅁穁䑁䅫兏睁䑁䅁䅍睁䑁䅁䅁䵁䅉䅅䅁䕁䅁䅁睁䵁䅁䅁权䥄兂䅁权剁䅁䅁权瑂䅂䅁允䅁䅁䅅䅁佁䉁䅉䅁祁䑁䅑䅏硁䑁䅧䅍睁䑁䅁䅁䵁䅉䅅䅁䕁䅁䅁睁䵁䅁䅁权祁睁䅁权䕁䅁䅁权⽄允䅁允䅁䅁䅅䅁䙁䅁䅁䥁祃啸䉎䍄䉁䅁䅁䅂䅁䅁䅍䅄䅁䅁䅯公䅕䅁䅯睡䅑䅁䅯杤䅑䅁䅅䅁䉁䅁䅁兂⭃确癯匳䙑䅑杷允䅁䅁䅑䅁䑁䅁䅷䅁䭁䡁䐰䅁䭁䅁䅑䅁䭁䅁䅕䅁䉁䅁䅁允䅁䅁䅕䅁䅁䕁時じ䵅䅉䅅䅁䕁䅁䅁睁䵁䅁䅁权佃䅂䅁权䕁䅁䅁权㑂䅂䅁允䅁䅁䅅䅁䙁䅁䅁䅁祄楺䈵䍄䉁䅁䅁䅂䅁䅁䅍䅄䅁䅁䅯朶䅉䅁䅯䅂䅁䅁䅯眯䅅䅁䅅䅁䉁䅁䅁兂䅁䅁䅁㐵奊兑杷允䅁䅁䅑䅁䑁䅁䅷䅁䭁䅁䉅䅁䭁䅁䍅䅁䭁䅁䍍䅁䉁䅁䅁允䅁䅁䅕朲契畆祐啁䵅䅉䅅䅁䕁䅁䅁睁䵁䅁䅁权潃睁䅁权䕁䅁䅁权䙁䅁䅁允䅁䅁䅅䅁䙁䅁䅁䅁獃水䉴䍄䉁䅁䅁䅂䅁䅁䅍䅄䅁䅁䅯䅱䅍䅁䅯权䅁䅁䅯兂䅁䅁䅅䅁䉁䅁䅁兂穁積積積位䅑杷允䅁䅁䅑䅁䑁䅁䅷䅁䭁佁䍳䅁䭁䅁䅑䅁䭁䅁䅕䅁䉁䅁䅁允䅁䅁䅕䅁䅁䩁⭍啖䵅䅉䅅䅁䕁䅁䅁睁䵁䅁䅁权⭁兂䅁权剁䅁䅁权䡄元䅁允䅁䅁䅅䅁佁䉁䅉䅁ㅁ䑁䅧䅎睁䑁䅁䅍睁䑁䅁䅁䵁䅉䅅䅁䕁䅁䅁睁䵁䅁䅁权坃兂䅁权䕁䅁䅁权䍃䅂䅁允䅁䅁䅅䅁䙁䅁䅁䅁捃呮䉖䍄䉁䅁䅁䅂䅁䅁䅍䅄䅁䅁䅯朴䅕䅁䅯充䅁䅁䅯䅨䅑䅁䅅䅁䉁䅁䅁杄十䅁䅁䅎ぁ䑁䅁䅍睁䑁䅁䅍睁䅁䅁䍄䉁䅁䅁䅂䅁䅁䅍䅄䅁䅁䅯䅖䅕䅁䅯充䅁䅁䅯兦䅑䅁䅅䅁䉁䅁䅁杄啁䅁䅁免㉁䑁䅉䅏硁䑁䅣䅍睁䑁䅁䅁䵁䅉䅅䅁䕁䅁䅁睁䵁䅁䅁权祃兂䅁权䕁䅁䅁权䍃䅂䅁允䅁䅁䅅䅁䙁䅁䅁䅁㑂穵䉸䍄䉁䅁䅁䅂䅁䅁䅍䅄䅁䅁䅯眯䅉䅁䅯权䅁䅁䅯兂䅁䅁䅅䅁䉁䅁䅁兂穁積積積呍䅑杷允䅁䅁䅑䅁䑁䅁䅷䅁䭁䑁䐸䅁䭁䅁䅯䅁䭁䅁䅕䅁䉁䅁䅁允䅁䅁䅕浑汄䌰手䕊䵁䅉䅅䅁䕁䅁䅁睁䵁䅁䅁权䱃睁䅁权䭁䅁䅁权䙁䅁䅁允䅁䅁䅅䅁䙁䝁汄䌰扌儫䅊䍄䉁䅁䅁䅂䅁䅁䅍䅄䅁䅁䅯杘䅍䅁䅯充䅁䅁䅯兂䅁䅁䅅䅁䉁䅁䅁杄啁䅁䅁李睁䑁䅫䅎睁䑁䅁䅍睁䑁䅁䅁䵁䅉䅅䅁䕁䅁䅁睁䵁䅁䅁权䉃兂䅁权䭁䅁䅁权䙁䅁䅁允䅁䅁䅅䅁䙁䱁摋㘷䝦⽓⼸䍄䉁䅁䅁䅂䅁䅁䅍䅄䅁䅁䅯䄱䅕䅁䅯䅂䅁䅁䅯䅥䅑䅁䅅䅁䉁䅁䅁兂䅁䅁䅁䙁啁兑杷允䅁䅁䅑䅁䑁䅁䅷䅁䭁䭁䕷䅁䭁䝁䕳䅁䭁䡁䕁䅁䉁䅁䅁允䅁䅁䅕免獩䙈歰稲䴸䅉䅅䅁䕁䅁䅁睁䵁䅁䅁权⽃杁䅁权䕁䅁䅁权䙁䅁䅁允䅁䅁䅅䅁䙁䅁䅁䑁䥂慉䉴䍄䉁䅁䅁䅂䅁䅁䅍䅄䅁䅁䅯儫䅕䅁䅯睡䅑䅁䅯睦䅑䅁䅅䅁䉁䅁䅁兂⽂牡へ硫䕪睐杷允䅁䅁䅑䅁䑁䅁䅷䅁䭁䙁䙕䅁䭁䉁䅅䅁䭁䥁䕕䅁䉁䅁䅁允䅁䅁䄴䅆䅁䑁䅍䅎㉁䑁䅁䅍睁䑁䅁䅍睁䅁䅁䍄䉁䅁䅁䅂䅁䅁䅍䅄䅁䅁䅯眸䅕䅁䅯䅂䅁䅁䅯睦䅑䅁䅅䅁䉁䅁䅁权䡂䅁䅁䍄䉁䅁䅁䅂䅁䅁䅍䅄䅁䅁䅯睥䅉䅁䅯权䅁䅁䅯眯䅅䅁䅅䅁䉁䅁䅁兂晄㑔堲汢灉䅑杷允䅁䅁䅑䅁䑁䅁䅷䅁䭁䥁䙁䅁䭁䝁䕳䅁䭁䥁䕍䅁䉁䅁䅁允䅁䅁䅕噋偹癷潕䐳䴸䅉䅅䅁䕁䅁䅁睁䵁䅁䅁权噄兂䅁权剁䅁䅁权㙂䅂䅁允䅁䅁䅅䅁佁䉁䅉䅁ぁ䑁䅁䅏ㅁ䑁䅣䅍睁䑁䅁䅁䵁䅉䅅䅁䕁䅁䅁睁䵁䅁䅁权呃杁䅁权䭁䅁䅁权䙁䅁䅁允䅁䅁䅅䅁䙁䅁塲㍯㥁桩䅴䍄䉁䅁䅁䅂䅁䅁䅍䅄䅁䅁䅯兲䅍䅁䅯䅂䅁䅁䅯兂䅁䅁䅅䅁䉁䅁䅁兂䅁䅁䅁䔴杴兑杷允䅁䅁䅑䅁䑁䅁䅷䅁䭁䵁䘸䅁䭁䝁䕳䅁䭁䡁䔴䅁䉁䅁䅁允䅁䅁䅕硥畓⭒㙆䱴䴸䅉䅅䅁䕁䅁䅁睁䵁䅁䅁权剁杂䅁权䕁䅁䅁权⭂䅂䅁允䅁䅁䅅䅁䙁䅁䅁䅁权卮䉊䍄䉁䅁䅁䅂䅁䅁䅍䅄䅁䅁䅯兕䅉䅁䅯䅂䅁䅁䅯兂䅁䅁䅅䅁䉁䅁䅁兂䅁䅁䅁瑋婰兑杷允䅁䅁䅑䅁䑁䅁䅷䅁䭁䝁䘸䅁䭁䅁䅑䅁䭁䡁䕣䅁䉁䅁䅁允䅁䅁䅕䅁䅁䩁佨啄䵅䅉䅅䅁䕁䅁䅁睁䵁䅁䅁权摃睁䅁权䕁䅁䅁权䙁䅁䅁允䅁䅁䅅䅁䙁䅁䅁䅁⭃䔫䉴䍄䉁䅁䅁䅂䅁䅁䅍䅄䅁䅁䅯䅴䅕䅁䅯充䅁䅁䅯䅤䅑䅁䅅䅁䉁䅁䅁杄十䅁䅁免穁䑁䅅睎祁䑁䅁䅍睁䅁䅁䍄䉁䅁䅁䅂䅁䅁䅍䅄䅁䅁䅯睲䅍䅁䅯䅂䅁䅁䅯兂䅁䅁䅅䅁䉁䅁䅁权湂杁䅁䍄䉁䅁䅁䅂䅁䅁䅍䅄䅁䅁䅯杄䅍䅁䅯充䅁䅁䅯兂䅁䅁䅅䅁䉁䅁䅁杄啁䅁䅁䅎硁䑁䅙䅍睁䑁䅁䅍睁䑁䅁䅁䵁䅉䅅䅁䕁䅁䅁睁䵁䅁䅁权潁杁䅁权䕁䅁䅁权䙁䅁䅁允䅁䅁䅅䅁䙁䅁䅁䥁䱂ぱ䉸䍄䉁䅁䅁䅂䅁䅁䅍䅄䅁䅁䅯睏䅕䅁䅯充䅁䅁䅯督䅑䅁䅅䅁䉁䅁䅁杄啁䅁䅁睍硁䑁䅫兎㑁䑁䅅䅍睁䑁䅁䅁䵁䅉䅅䅁䕁䅁䅁睁䵁䅁䅁权乁允䅁权剁䅁䅁权䕁杁䅁允䅁䅁䅅䅁佁䉁䅑䅁ぁ䑁䅉睎ぁ䑁䅍兎㑁䑁䅅䅏䅁䅁杷允䅁䅁䅑䅁䑁䅁䅷䅁䭁䍁䍣䅁䭁䅁䅑䅁䭁偁䈸䅁䉁䅁䅁允䅁䅁䅕䅁䅁䑅佳䕧䵅䅉䅅䅁䕁䅁䅁睁䵁䅁䅁权㕄睁䅁权䕁䅁䅁权⽄允䅁允䅁䅁䅅䅁䙁䅁䅁䥁⭃㐫䈹䍄䉁䅁䅁䅂䅁䅁䅍䅄䅁䅁䅯朳䅕䅁䅯睡䅑䅁䅯睸䅫䅁䅅䅁䉁䅁䅁兂十㡧䭄啯畘睐杷允䅁䅁䅑䅁䑁䅁䅷䅁䭁䭁䕯䅁䭁䝁䕳䅁䭁䡁䕉䅁䉁䅁䅁允䅁䅁䅕䉵䘶ㄶ㑇橲䴸䅉䅅䅁䕁䅁䅁睁䵁䅁䅁权佄兂䅁权剁䅁䅁权㥂䅂䅁允䅁䅁䅅䅁佁䉁䅑䅁硁䑁䅕䅎睁䑁䅁䅍睁䑁䅁䅍䅁䅁杷允䅁䅁䅑䅁䑁䅁䅷䅁䭁偁䘰䅁䭁䝁䕳䅁䭁䡁䕍䅁䉁䅁䅁允䅁䅁䅕⽷潕䥘䌯呸䴸䅉䅅䅁䕁䅁䅁睁䵁䅁䅁权捃杁䅁权剁䅁䅁权⽄允䅁允䅁䅁䅅䅁佁䉁䅑䅁祁䑁䅍䅍穁䑁䅁䅍睁䑁䅁䅍䅁䅁杷允䅁䅁䅑䅁䑁䅁䅷䅁䭁䱁䘴䅁䭁䝁䕳䅁䭁䡁䕍䅁䉁䅁䅁允䅁䅁䅕挲㌷⭕汏穭䴸䅉䅅䅁䕁䅁䅁睁䵁䅁䅁权㕂杁䅁权䭁䅁䅁权䙁䅁䅁允䅁䅁䅅䅁䙁䭁睒児塲⭯⽧䍄䉁䅁䅁䅂䅁䅁䅍䅄䅁䅁䅯督䅉䅁䅯权䅁䅁䅯眯䅅䅁䅅䅁䉁䅁䅁兂奃桢䑋䥷桯䅑杷允䅁䅁䅑䅁䑁䅁䅷䅁䭁偁䕯䅁䭁䅁䅑䅁䭁䝁䔸䅁䉁䅁䅁允䅁䅁䅕䅁䅁䭁奨啃䵅䅉䅅䅁䕁䅁䅁睁䵁䅁䅁权㥃杁䅁权䭁䅁䅁权⽄允䅁允䅁䅁䅅䅁䙁䅁牉硨婢橄䅂䍄䉁䅁䅁䅂䅁䅁䅍䅄䅁䅁䅯睩䅑䅁䅯睡䅑䅁䅯杦䅑䅁䅅䅁䉁䅁䅁兂穁積積積橐睐杷允䅁䅁䅑䅁䑁䅁䅷䅁䭁乁䕷䅁䭁䉁䅅䅁䭁䡁䕙䅁䉁䅁䅁允䅁䅁䄴杅䅁䑁䅧睎㍁䑁䅁䅍睁䑁䅁䅍䅁䅁杷允䅁䅁䅑䅁䑁䅁䅷䅁䭁䭁䉍䅁䭁䉁䅅䅁䭁䅁䅕䅁䉁䅁䅁允䅁䅁䄴杆䅁䑁䅅䅍睁䑁䅅兎睁䑁䅁䅍睁䑁䅁䅁䵁䅉䅅䅁䕁䅁䅁睁䵁䅁䅁权呃睁䅁权䭁䅁䅁权⽄允䅁允䅁䅁䅅䅁䙁䭁䙊癴㥐䈱䅆䍄䉁䅁䅁䅂䅁䅁䅍䅄䅁䅁䅯末䅕䅁䅯䅂䅁䅁䅯兢䅑䅁䅅䅁䉁䅁䅁兂䅁䅁䅁䈸祳兑杷允䅁䅁䅑䅁䑁䅁䅷䅁䭁䍁䍣䅁䭁䉁䅅䅁䭁䅁䅕䅁䉁䅁䅁允䅁䅁䄴䅆䅁䑁䅉䅏穁䑁䅍免㕁䑁䅁䅍睁䅁䅁䍄䉁䅁䅁䅂䅁䅁䅍䅄䅁䅁䅯䅴䅉䅁䅯充䅁䅁䅯兂䅁䅁䅅䅁䉁䅁䅁杄啁䅁䅁睍㕁䑁䅁䅏㕁䑁䅣䅍睁䑁䅁䅁䵁䅉䅅䅁䕁䅁䅁睁䵁䅁䅁权䉄䅂䅁权䕁䅁䅁权䙁䅁䅁允䅁䅁䅅䅁䙁䅁䅁䅁⽄䙫䈱䍄䉁䅁䅁䅂䅁䅁䅍䅄䅁䅁䅯睲䅕䅁䅯睡䅑䅁䅯督䅑䅁䅅䅁䉁䅁䅁兂灁䥘䌯匹歪睐杷允䅁䅁䅑䅁䑁䅁䅷䅁䭁䡁䍁䅁䭁䉁䅅䅁䭁䅁䅕䅁䉁䅁䅁允䅁䅁䄴䅆䅁䑁䅅䅍㉁䑁䅁睎ぁ䑁䅁䅍睁䅁䅁䍄䉁䅁䅁䅂䅁䅁䅍䅄䅁䅁䅯睩䅍䅁䅯权䅁䅁䅯眯䅅䅁䅅䅁䉁䅁䅁兂敃㘷䝦穓䕣䅑杷允䅁䅁䅑䅁䑁䅁䅷䅁䭁䅁䙉䅁䭁䝁䕳䅁䭁䥁䕉䅁䉁䅁䅁允䅁䅁䅕䙂余扌摋㝺䴸䅉䅅䅁䕁䅁䅁睁䵁䅁䅁权畂杁䅁权剁䅁䅁权䙁䅁䅁允䅁䅁䅅䅁佁䉁䅑䅁㍁䑁䅑睍硁䑁䅁䅍睁䑁䅁䅍䅁䅁杷允䅁䅁䅑䅁䑁䅁䅷䅁䭁䱁䑁䅁䭁䅁䅑䅁䭁偁䈸䅁䉁䅁䅁允䅁䅁䅕䅁䅁䑁八ち䵅䅉䅅䅁䕁䅁䅁睁䵁䅁䅁权⽃䅂䅁权剁䅁䅁权睂䅂䅁允䅁䅁䅅䅁佁䉁䅉䅁ㅁ䑁䅣兏祁䑁䅅䅍睁䑁䅁䅁䵁䅉䅅䅁䕁䅁䅁睁䵁䅁䅁权㥄䅂䅁权牂䅂䅁权㝂䅂䅁允䅁䅁䅅䅁䙁䥁䌯匹捨⽪⽉䍄䉁䅁䅁䅂䅁䅁䅍䅄䅁䅁䅯兣䅕䅁䅯充䅁䅁䅯䅧䅑䅁䅅䅁䉁䅁䅁杄十䅁䅁杍ㅁ䑁䅍䅍ㅁ䑁䅁䅍睁䅁䅁䍄䉁䅁䅁䅂䅁䅁䅍䅄䅁䅁䅯兴䅍䅁䅯䅂䅁䅁䅯兂䅁䅁䅅䅁䉁䅁䅁兂䅁䅁杂呋噓兑杷允䅁䅁䅑䅁䑁䅁䅷䅁䭁䅁䙅䅁䭁䝁䕳䅁䭁䡁䕁䅁䉁䅁䅁允䅁䅁䅕杖琴灳瘳稵䴸䅉䅅䅁䕁䅁䅁睁䵁䅁䅁权湃兂䅁权䕁䅁䅁权䅃䅂䅁允䅁䅁䅅䅁䭁䕁䅣䅁䵁䅉䅅䅁䕁䅁䅁睁䵁䅁䅁权⭁兂䅁权䕁䅁䅁权㥂䅂䅁允䅁䅁䅅䅁䙁䅁䅁䅁獂橘䉤䍄䉁䅁䅁䅂䅁䅁䅍䅄䅁䅁䅯䅥䅅䅁䅯允䅉䅁䅯兂䅉䅁䅅䅁䉁䅁䅁兂獄楫塣究啯兑杷允䅁䅁䅑䅁䑁䅁䅷䅁䭁䅁䑅䅁䭁䅁䅑䅁䭁偁䈸䅁䉁䅁䅁允䅁䅁䅕䅁䅁䱁嘵歔䵅䅉䅅䅁䕁䅁䅁睁䵁䅁䅁权ㅁ兂䅁权䕁䅁䅁权ㅂ䅂䅁允䅁䅁䅅䅁䙁䅁䅁䅁䅃䅨䉎䍄䉁䅁䅁䅂䅁䅁䅍䅄䅁䅁䅯眸䅕䅁䅯睡䅑䅁䅯杤䅑䅁䅅䅁䉁䅁䅁兂㥂穐敖歵歮睐杷允䅁䅁䅑䅁䑁䅁䅷䅁䭁䕁䈸䅁䭁䅁䍅䅁䭁䅁䍍䅁䉁䅁䅁允䅁䅁䅕末塤剙收欳䵁䅉䅅䅁䕁䅁䅁睁䵁䅁䅁权畂杁䅁权䭁䅁䅁权䙁䅁䅁允䅁䅁䅅䅁䙁䍁捬㡪ㅌ䉋䅊䍄䉁䅁䅁䅂䅁䅁䅍䅄䅁䅁䅯䅪䅕䅁䅯睡䅑䅁䅯䅣䅑䅁䅅䅁䉁䅁䅁兂䕁杖琴灳砳睐杷允䅁䅁䅑䅁䑁䅁䅷䅁䭁䱁䑙䅁䭁䅁䅯䅁䭁䅁䅕䅁䉁䅁䅁允䅁䅁䅕牕敧敨剶う䵁䅉䅅䅁䕁䅁䅁睁䵁䅁䅁权婃䅂䅁权剁䅁䅁权睂䅂䅁允䅁䅁䅅䅁佁䉁䅉䅁ぁ䑁䅣睍硁䑁䅙䅎㕁䑁䅣䅁䵁䅉䅅䅁䕁䅁䅁睁䵁䅁䅁权䕄兂䅁权䕁䅁䅁权䕃䅂䅁允䅁䅁䅅䅁䙁䅁䅁䅁䅄呷䉬䍄䉁䅁䅁䅂䅁䅁䅍䅄䅁䅁䅯睰䅉䅁䅯䅂䅁䅁䅯眯䅅䅁䅅䅁䉁䅁䅁兂䅁䅁䅁捁㙚兑杷允䅁䅁䅑䅁䑁䅁䅷䅁䭁䥁䑉䅁䭁䅁䅯䅁䭁偁䈸䅁䉁䅁䅁允䅁䅁䅕浚浚浚浢ぇ䵁䅉䅅䅁䕁䅁䅁睁䵁䅁䅁权潁兂䅁权剁䅁䅁权⽂䅂䅁允䅁䅁䅅䅁佁䉁䅑䅁硁䑁䅁䅍㕁䑁䅧兎ㅁ䑁䅧睎䅁䅁杷允䅁䅁䅑䅁䑁䅁䅷䅁䭁䥁䙁䅁䭁䝁䕳䅁䭁䥁䕑䅁䉁䅁䅁允䅁䅁䅕楄礲敮渫橸䴸䅉䅅䅁䕁䅁䅁睁䵁䅁䅁权湄杁䅁权剁䅁䅁权⽄允䅁允䅁䅁䅅䅁佁䉁䅑䅁ㅁ䑁䅫䅎㕁䑁䅁䅍睁䑁䅁䅍䅁䅁杷允䅁䅁䅑䅁䑁䅁䅷䅁䭁䝁䑯䅁䭁䅁䅑䅁䭁偁䈸䅁䉁䅁䅁允䅁䅁䅕䅁䅁䩧潐正䵅䅉䅅䅁䕁䅁䅁睁䵁䅁䅁权婃兂䅁权䕁䅁䅁权㡂䅂䅁允䅁䅁䅅䅁䙁䅁䅁䅁权䅃䉚䍄䉁䅁䅁䅂䅁䅁䅍䅄䅁䅁䅯䅩䅑䅁䅯䅂䅁䅁䅯睧䅑䅁䅅䅁䉁䅁䅁兂䅁䅁䅁佳杙兑杷允䅁䅁䅑䅁䑁䅁䅷䅁䭁乁䤴䅁䭁䅁䅑䅁䭁䥁䕑䅁䉁䅁䅁允䅁䅁䅕䅁䅁䵁㥁欹䵁䅉䅅䅁䕁䅁䅁睁䵁䅁䅁权䥁杁䅁权剁䅁䅁权䙁䅁䅁允䅁䅁䅅䅁佁䉁䅙䅁硁䑁䅍睍祁䑁䅕䅍睁䑁䅁䅍睁䅁䅁䍄䉁䅁䅁䅂䅁䅁䅍䅄䅁䅁䅯儱䅑䅁䅯䅂䅁䅁䅯杧䅑䅁䅅䅁䉁䅁䅁兂䅁䅁䅁偘渰兑杷允䅁䅁䅑䅁䑁䅁䅷䅁䭁䩁䘰䅁䭁䝁䕳䅁䭁䡁䔴䅁䉁䅁䅁允䅁䅁䅕硥畓⭒㙆䐱䴸䅉䅅䅁䕁䅁䅁睁䵁䅁䅁权㕃睁䅁权䕁䅁䅁权䙁䅁䅁允䅁䅁䅅䅁䙁䅁䅁佁湂潭䈱䍄䉁䅁䅁䅂䅁䅁䅍䅄䅁䅁䅯睳䅕䅁䅯䅂䅁䅁䅯䅨䅑䅁䅅䅁䉁䅁䅁兂䅁䅁䅁䱑杫兑杷允䅁䅁䅑䅁䑁䅁䅷䅁䭁䱁䍑䅁䭁䉁䅅䅁䭁偁䈸䅁䉁䅁䅁允䅁䅁䄴䅆䅁䑁䅍䅏㕁䑁䅑兎睁䑁䅁䅍睁䅁䅁䍄䉁䅁䅁䅂䅁䅁䅍䅄䅁䅁䅯儹䅉䅁䅯权䅁䅁䅯兂䅁䅁䅅䅁䉁䅁䅁兂汁潂噇㑑䵶睐杷允䅁䅁䅑䅁䑁䅁䅷䅁䭁䉁䙕䅁䭁䝁䕳䅁䭁䡁䕉䅁䉁䅁䅁允䅁䅁䅕児塲㍯㥁商䵁䅉䅅䅁䕁䅁䅁睁䵁䅁䅁权汁杁䅁权䭁䅁䅁权䙁䅁䅁允䅁䅁䅅䅁䙁䝁㡱䩤奍䑂䅸䍄䉁䅁䅁䅂䅁䅁䅍䅄䅁䅁䅯杵䅑䅁䅯䅂䅁䅁䅯睦䅑䅁䅅䅁䉁䅁䅁兂䅁䅁䅁䩭楙兑杷允䅁䅁䅑䅁䑁䅁䅷䅁䭁䝁䈰䅁䭁䅁䅯䅁䭁䅁䅕䅁䉁䅁䅁允䅁䅁䅕䡳潊敫㠱吸䴸䅉䅅䅁䕁䅁䅁睁䵁䅁䅁权噁兂䅁权剁䅁䅁权䕃䅂䅁允䅁䅁䅅䅁佁䉁䅉䅁㑁䑁䅉䅎㕁䑁䅍䅍睁䑁䅁䅁䵁䅉䅅䅁䕁䅁䅁睁䵁䅁䅁权杂兂䅁权剁䅁䅁权䅃䅂䅁允䅁䅁䅅䅁佁䉁䅉䅁㕁䑁䅉䅏ぁ䑁䅉䅍睁䑁䅁䅁䵁䅉䅅䅁䕁䅁䅁睁䵁䅁䅁权㙄杁䅁权剁䅁䅁权䙁䅁䅁允䅁䅁䅅䅁佁䉁䅑䅁ぁ䑁䅉兎ㅁ䑁䅁䅍睁䑁䅁䅍䅁䅁杷允䅁䅁䅑䅁䑁䅁䅷䅁䭁乁䌰䅁䭁䅁䅑䅁䭁䅁䅕䅁䉁䅁䅁允䅁䅁䅕䅁䅁䡁捚歘䵅䅉䅅䅁䕁䅁䅁睁䵁䅁䅁权摄杁䅁权剁䅁䅁权䙁䅁䅁允䅁䅁䅅䅁佁䉁䅑䅁硁䑁䅣兏㕁䑁䅫兏睁䑁䅁䅍䅁䅁杷允䅁䅁䅑䅁䑁䅁䅷䅁䭁䝁䑷䅁䭁䅁䅑䅁䭁䅁䅕䅁䉁䅁䅁允䅁䅁䅕䅁䅁䝧䬰啖䵅䅉䅅䅁䕁䅁䅁睁䵁䅁䅁权煂杁䅁权䭁䅁䅁权䙁䅁䅁允䅁䅁䅅䅁䙁䙁㘶兓䍷硋䅨䍄䉁䅁䅁䅂䅁䅁䅍䅄䅁䅁䅯䄴䅉䅁䅯䅂䅁䅁䅯兂䅁䅁䅅䅁䉁䅁䅁兂䅁䅁䅁報牎兑杷允䅁䅁䅑䅁䑁䅁䅷䅁䭁䩁䕣䅁䭁䅁䅑䅁䭁䥁䕕䅁䉁䅁䅁允䅁䅁䅕䅁䅁䉁㕧き䵅䅉䅅䅁䕁䅁䅁睁䵁䅁䅁权䝃兂䅁权䕁䅁䅁权⽂䅂䅁允䅁䅁䅅䅁䙁䅁䅁䅁煁升䉆䍄䉁䅁䅁䅂䅁䅁䅍䅄䅁䅁䅯睵䅑䅁䅯睡䅑䅁䅯䅥䅑䅁䅅䅁䉁䅁䅁兂杂搵楁⼲敮睐杷允䅁䅁䅑䅁䑁䅁䅷䅁䭁佁䕕䅁䭁䝁䕳䅁䭁䥁䕉䅁䉁䅁䅁允䅁䅁䅕場啯歲桦爲䴸䅉䅅䅁䕁䅁䅁睁䵁䅁䅁权奁兂䅁权剁䅁䅁权瑂䅂䅁允䅁䅁䅅䅁佁䉁䅑䅁㉁䑁䅧杍㍁䑁䅁䅍睁䑁䅁䅍䅁䅁杷允䅁䅁䅑䅁䑁䅁䅷䅁䭁佁䍍䅁䭁䅁䅑䅁䭁䅁䅕䅁䉁䅁䅁允䅁䅁䅕䅁䅁䉱剫䕴䵅䅉䅅䅁䕁䅁䅁睁䵁䅁䅁权慂兂䅁权䕁䅁䅁权ㅂ䅂䅁允䅁䅁䅅䅁䙁䅁䅁䅁捁吲䉒䍄䉁䅁䅁䅂䅁䅁䅍䅄䅁䅁䅯儴䅉䅁䅯充䅁䅁䅯兂䅁䅁䅅䅁䉁䅁䅁杄啁䅁䅁杍ㅁ䑁䅍兎睁䑁䅁䅍睁䑁䅁䅁䵁䅉䅅䅁䕁䅁䅁睁䵁䅁䅁权乁杂䅁权牂䅂䅁权䍃䅂䅁允䅁䅁䅅䅁䙁佁㙆䭆䠵搴⽯䍄䉁䅁䅁䅂䅁䅁䅍䅄䅁䅁䅯䄳䅅䅁䅯䅂䅁䅁䅯兂䅁䅁䅅䅁䉁䅁䅁兂䅁䅁歁噺䑄兑杷允䅁䅁䅑䅁䑁䅁䅷䅁䭁䕁䙍䅁䭁䅁䅑䅁䭁䥁䕕䅁䉁䅁䅁允䅁䅁䅕䅁䅁䅁䩃う䵅䅉䅅䅁䕁䅁䅁睁䵁䅁䅁权煂兂䅁权剁䅁䅁权㍂䅂䅁允䅁䅁䅅䅁佁䉁䅑䅁硁䑁䅉兏ぁ䑁䅕䅎㕁䑁䅙李䅁䅁杷允䅁䅁䅑䅁䑁䅁䅷䅁䭁佁䙙䅁䭁䝁䕳䅁䭁䡁䕳䅁䉁䅁䅁允䅁䅁䅕䝭匴㡧䭄吰䴸䅉䅅䅁䕁䅁䅁睁䵁䅁䅁权䩃兂䅁权牂䅂䅁权㙂䅂䅁允䅁䅁䅅䅁䙁佁剸䉵䘶⬶⽅䍄䉁䅁䅁䅂䅁䅁䅍䅄䅁䅁䅯睱䅍䅁䅯䅂䅁䅁䅯兂䅁䅁䅅䅁䉁䅁䅁兂䅁䅁䅃硘剚兑杷允䅁䅁䅑䅁䑁䅁䅷䅁䭁䉁䍍䅁䭁䉁䅅䅁䭁偁䈸䅁䉁䅁䅁允䅁䅁䄴䅆䅁䑁䅅䅍㉁䑁䅣䅍睁䑁䅁䅍睁䅁䅁䍄䉁䅁䅁䅂䅁䅁䅍䅄䅁䅁䅯䅍䅉䅁䅯䅂䅁䅁䅯眯䅅䅁䅅䅁䉁䅁䅁兂䅁䅁䅂噙䩭兑杷允䅁䅁䅑䅁䑁䅁䅷䅁䭁䭁䙁䅁䭁䝁䕳䅁䭁䥁䕉䅁䉁䅁䅁允䅁䅁䅕兊䉡啬䱏䰵䴸䅉䅅䅁䕁䅁䅁睁䵁䅁䅁权㕂杁䅁权剁䅁䅁权⽄允䅁允䅁䅁䅅䅁佁䉁䅑䅁穁䑁䅫睎㑁䑁䅁䅍睁䑁䅁䅍䅁䅁杷允䅁䅁䅑䅁䑁䅁䅷䅁䭁䉁䌴䅁䭁䅁䅑䅁䭁偁䈸䅁䉁䅁䅁允䅁䅁䅕䅁䅁䉁甹す䵅䅉䅅䅁䕁䅁䅁睁䵁䅁䅁权䵃睁䅁权剁䅁䅁权䙁䅁䅁允䅁䅁䅅䅁佁䉁䅑䅁㍁䑁䅁兏睁䑁䅁䅍睁䑁䅁䅍䅁䅁杷允䅁䅁䅑䅁䑁䅁䅷䅁䭁䥁䅫䅁䭁䉁䅅䅁䭁䅁䅕䅁䉁䅁䅁允䅁䅁䄴䅆䅁䑁䅑兎㉁䑁䅉䅍睁䑁䅁䅍睁䅁䅁䍄䉁䅁䅁䅂䅁䅁䅍䅄䅁䅁䅯䅹䅑䅁䅯充䅁䅁䅯睤䅑䅁䅅䅁䉁䅁䅁杄啁䅁䅁睍祁䑁䅕李㉁䑁䅉睎㑁䑁䅁䅁䵁䅉䅅䅁䕁䅁䅁睁䵁䅁䅁权扄䅂䅁权䕁䅁䅁权䕃䅂䅁允䅁䅁䅅䅁䙁䅁䅁䅁杁癣䅂䍄䉁䅁䅁䅂䅁䅁䅍䅄䅁䅁䅯杯䅉䅁䅯权䅁䅁䅯眯䅅䅁䅅䅁䉁䅁䅁兂䵁楁䡵汆奫䅑杷允䅁䅁䅑䅁䑁䅁䅷䅁䭁䕁䙕䅁䭁䝁䕳䅁䭁䡁䕑䅁䉁䅁䅁允䅁䅁䅕積積積積㜫䴸䅉䅅䅁䕁䅁䅁睁䵁䅁䅁权䵂兂䅁权䕁䅁䅁权瑂䅂䅁允䅁䅁䅅䅁䙁䅁䅁䅁歃欲䉤䍄䉁䅁䅁䅂䅁䅁䅍䅄䅁䅁䅯䅵䅕䅁䅯䅂䅁䅁䅯督䅑䅁䅅䅁䉁䅁䅁兂䅁䅁䅁䭁ㅢ䅑杷允䅁䅁䅑䅁䑁䅁䅷䅁䭁偁䍅䅁䭁䅁䅯䅁䭁偁䈸䅁䉁䅁䅁允䅁䅁䅕牘䩰䅄牉ぃ䵁䅉䅅䅁䕁䅁䅁睁䵁䅁䅁权坂兂䅁权牂䅂䅁权⭂䅂䅁允䅁䅁䅅䅁䙁䱁敧敨剴䅵䅒䍄䉁䅁䅁䅂䅁䅁䅍䅄䅁䅁䅯䄹䅕䅁䅯睡䅑䅁䅯杦䅑䅁䅅䅁䉁䅁䅁兂⭄䠱灪橊奈睐杷允䅁䅁䅑䅁䑁䅁䅷䅁䭁䕁䍍䅁䭁䉁䅅䅁䭁䅁䅕䅁䉁䅁䅁允䅁䅁䄴䅆䅁䑁䅍䅎睁䑁䅕䅍睁䑁䅁䅍睁䅁䅁䍄䉁䅁䅁䅂䅁䅁䅍䅄䅁䅁䅯眹䅑䅁䅯充䅁䅁䅯杧䅑䅁䅅䅁䉁䅁䅁杄啁䅁䅁免睁䑁䅁䅏㍁䑁䅕睍㑁䑁䅧䅁䵁䅉䅅䅁䕁䅁䅁睁䵁䅁䅁权㕄允䅁权䉁杁䅁权䍁杁䅁允䅁䅁䅅䅁䙁䅁䥺焴癦伶䅂䍄䉁䅁䅁䅂䅁䅁䅍䅄䅁䅁䅯眯䅕䅁䅯睡䅑䅁䅯睧䅑䅁䅅䅁䉁䅁䅁兂晁敨剴䉵ㄷ睐杷允䅁䅁䅑䅁䑁䅁䅷䅁䭁偁䌸䅁䭁䉁䅅䅁䭁䅁䅕䅁䉁䅁䅁允䅁䅁䄴䅆䅁䑁䅉䅍㉁䑁䅁䅍睁䑁䅁䅍睁䅁䅁䍄䉁䅁䅁䅂䅁䅁䅍䅄䅁䅁䅯朳䅧䅁䅯充䅁䅁䅯入䅑䅁䅅䅁䉁䅁䅁杄啁䅁䅁杍㉁䑁䅍兏㕁䑁䅫李ぁ䑁䅧䅁䵁䅉䅅䅁䕁䅁䅁睁䵁䅁䅁权瑃睁䅁权䕁䅁䅁权⽄允䅁允䅁䅁䅅䅁䙁䅁䅁䅁权氰䈵䍄䉁䅁䅁䅂䅁䅁䅍䅄䅁䅁䅯兎䅉䅁䅯权䅁䅁䅯眯䅅䅁䅅䅁䉁䅁䅁兂䥂場啯歲ㅦ睐杷允䅁䅁䅑䅁䑁䅁䅷䅁䭁佁䕅䅁䭁䉁䅅䅁䭁䥁䕉䅁䉁䅁䅁允䅁䅁䄴杅䅁䑁䅙䅍㍁䑁䅫兏睁䑁䅁䅍䅁䅁杷允䅁䅁䅑䅁䑁䅁䅷䅁䭁䅁䙳䅁䭁䝁䕳䅁䭁䥁䕍䅁䉁䅁䅁允䅁䅁䅕㑈牘払敧吵䴸䅉䅅䅁䕁䅁䅁睁䵁䅁䅁权䉄兂䅁权剁䅁䅁权䉃䅂䅁允䅁䅁䅅䅁佁䉁䅑䅁硁䑁䅉䅏㉁䑁䅣䅎穁䑁䅕兏䅁䅁杷允䅁䅁䅑䅁䑁䅁䅷䅁䭁䑁䙁䅁䭁䅁䅑䅁䭁䝁䔰䅁䉁䅁䅁允䅁䅁䅕䅁䅁䭁癪歍䵅䅉䅅䅁䕁䅁䅁睁䵁䅁䅁权㍁杁䅁权䭁䅁䅁权䙁䅁䅁允䅁䅁䅅䅁䙁䩁䑚㉩湺眫䄱䍄䉁䅁䅁䅂䅁䅁䅍䅄䅁䅁䅯䅏䅉䅁䅯权䅁䅁䅯兂䅁䅁䅅䅁䉁䅁䅁兂䵁楁䡵瑆⭮睐杷允䅁䅁䅑䅁䑁䅁䅷䅁䭁䅁䉍䅁䭁䅁䅑䅁䭁䅁䅕䅁䉁䅁䅁允䅁䅁䅕䅁䅁䡑䭎ど䵅䅉䅅䅁䕁䅁䅁睁䵁䅁䅁权橃杁䅁权䭁䅁䅁权⽄允䅁允䅁䅁䅅䅁䙁䅁䅁䅁䅁䅁䅸䍄䉁䅁䅁䅂䅁䅁䅍䅄䅁䅁䅯睎䅍䅁䅯䅂䅁䅁䅯兂䅁䅁䅅䅁䉁䅁䅁兂䅁䅁䅁灅框兑杷允䅁䅁䅑䅁䑁䅁䅷䅁䭁䕁䐴䅁䭁䅁䅯䅁䭁偁䈸䅁䉁䅁䅁允䅁䅁䅕㍉䭔兤䔯牖䴸䅉䅅䅁䕁䅁䅁睁䵁䅁䅁权穄兂䅁权䕁䅁䅁权䉃䅂䅁允䅁䅁䅅䅁䭁䕁䅣䅁䵁䅉䅅䅁䕁䅁䅁睁䵁䅁䅁权兄兂䅁权䕁䅁䅁权あ䅂䅁允䅁䅁䅅䅁䙁䅁䅁䅁权桗䉬䍄䉁䅁䅁䅂䅁䅁䅍䅄䅁䅁䅯睪䅑䅁䅯䅂䅁䅁䅯来䅑䅁䅅䅁䉁䅁䅁兂䅁䅁䅄乚呴兑杷允䅁䅁䅑䅁䑁䅁䅷䅁䭁䭁䌰䅁䭁䅁䅯䅁䭁䅁䅕䅁䉁䅁䅁允䅁䅁䅕敨剴䉵䘶ぁ䵁䅉䅅䅁䕁䅁䅁睁䵁䅁䅁权摄䅂䅁权牂䅂䅁权㥂䅂䅁允䅁䅁䅅䅁䙁䝁㝑〳丫⽬⽯䍄䉁䅁䅁䅂䅁䅁䅍䅄䅁䅁䅯䅱䅑䅁䅯睡䅑䅁䅯入䅑䅁䅅䅁䉁䅁䅁兂潃歸㍳啩先睐杷允䅁䅁䅑䅁䑁䅁䅷䅁䭁䵁䔴䅁䭁䝁䕳䅁䭁䥁䕁䅁䉁䅁䅁允䅁䅁䅕報灪橊䥅䐳䴸䅉䅅䅁䕁䅁䅁睁䵁䅁䅁权乄䅂䅁权牂䅂䅁权㙂䅂䅁允䅁䅁䅅䅁䙁䩁婱婭婭捭⽭䍄䉁䅁䅁䅂䅁䅁䅍䅄䅁䅁䅯杪䅑䅁䅯充䅁䅁䅯兦䅑䅁䅅䅁䉁䅁䅁杄十䅁䅁李㍁䑁䅉兏穁䑁䅁䅍睁䅁䅁䍄䉁䅁䅁䅂䅁䅁䅍䅄䅁䅁䅯䅄䅙䅁䅯䅂䅁䅁䅯睥䅑䅁䅅䅁䉁䅁䅁兂䅁䅁䅁乍卍兑杷允䅁䅁䅑䅁䑁䅁䅷䅁䭁乁䥫䅁䭁䉁䅅䅁䭁䥁䕕䅁䉁䅁䅁允䅁䅁䄴䅆䅁䑁䅉睎硁䑁䅉䅎ㅁ䑁䅁䅍睁䅁䅁䍄䉁䅁䅁䅂䅁䅁䅍䅄䅁䅁䅯睩䅍䅁䅯䅂䅁䅁䅯眯䅅䅁䅅䅁䉁䅁䅁兂䅁䅁䅁煍慬兑杷允䅁䅁䅑䅁䑁䅁䅷䅁䭁䡁䑙䅁䭁䉁䅅䅁䭁䅁䅕䅁䉁䅁䅁允䅁䅁䄴杆䅁䑁䅅睍穁䑁䅣兏穁䑁䅙兎睁䑁䅁䅁䵁䅉䅅䅁䕁䅁䅁睁䵁䅁䅁权穄䅂䅁权䕁䅁䅁权䑃䅂䅁允䅁䅁䅅䅁䙁䅁䅁䅁⭄祕䉆䍄䉁䅁䅁䅂䅁䅁䅍䅄䅁䅁䅯䅐䅍䅁䅯䅂䅁䅁䅯兂䅁䅁䅅䅁䉁䅁䅁兂䅁䅁杂猸嘶兑杷允䅁䅁䅑䅁䑁䅁䅷䅁䭁䵁䑕䅁䭁䉁䅅䅁䭁䅁䅕䅁䉁䅁䅁允䅁䅁䄴䅆䅁䑁䅍䅏ㅁ䑁䅁䅍睁䑁䅁䅍睁䅁䅁䍄䉁䅁䅁䅂䅁䅁䅍䅄䅁䅁䅯典䅍䅁䅯权䅁䅁䅯兂䅁䅁䅅䅁䉁䅁䅁兂㝁〳丫㉬䴴䅑杷允䅁䅁䅑䅁䑁䅁䅷䅁䭁䡁䉧䅁䭁䅁䍅䅁䭁䅁䍍䅁䉁䅁䅁允䅁䅁䅕㕎健椸佩啅䵅䅉䅅䅁䕁䅁䅁睁䵁䅁䅁权坁杁䅁权剁䅁䅁权⽄允䅁允䅁䅁䅅䅁佁䉁䅑䅁穁䑁䅣杍穁䑁䅁䅍睁䑁䅁䅍䅁䅁杷允䅁䅁䅍䅁䑁䅁䅷䅁䭁乁䥳䅁䭁䉁䝷䅁䉁䅁䅁允䅁䅁䅯杋䅙䅁杷允䅁䅁䅑䅁䑁䅁䅷䅁䭁䩁䄴䅁䭁䉁䅅䅁䭁䅁䅕䅁䉁䅁䅁允䅁䅁䄴杅䅁䑁䅍兏㕁䑁䅁䅍睁䑁䅁䅍䅁䅁杷允䅁䅁䅑䅁䑁䅁䅷䅁䭁䭁䕁䅁䭁䉁䅅䅁䭁䡁䕣䅁䉁䅁䅁允䅁䅁䄴䅆䅁䑁䅍兏㕁䑁䅁䅍睁䑁䅁䅍睁䅁䅁䍄䉁䅁䅁䅂䅁䅁䅍䅄䅁䅁䅯䄰䅕䅁䅯睡䅑䅁䅯杣䅑䅁䅅䅁䉁䅁䅁兂㉄䙋偹癷睘睐杷允䅁䅁䅑䅁䑁䅁䅷䅁䭁䵁䑣䅁䭁䉁䅅䅁䭁偁䈸䅁䉁䅁䅁允䅁䅁䄴杆䅁䑁䅅睍硁䑁䅫兎睁䑁䅁䅍睁䑁䅁䅁䵁䅉䅅䅁䕁䅁䅁睁䵁䅁䅁权浂兂䅁权牂䅂䅁权瑂䅂䅁允䅁䅁䅅䅁䙁䝁㡱䩤奍偂⽁䍄䉁䅁䅁䅂䅁䅁䅍䅄䅁䅁䅯六䅉䅁䅯权䅁䅁䅯兂䅁䅁䅅䅁䉁䅁䅁兂䕂㉩湺礫敫䅑杷允䅁䅁䅑䅁䑁䅁䅷䅁䭁䙁䙷䅁䭁䝁䕳䅁䭁䡁䔸䅁䉁䅁䅁允䅁䅁䅕䉵䘶ㄶ㑇樸䴸䅉䅅䅁䕁䅁䅁睁䵁䅁䅁权䵂杁䅁权䕁䅁䅁权䙁䅁䅁允䅁䅁䅅䅁䙁䅁䅁䅁桁噌䉴䍄䉁䅁䅁䅂䅁䅁䅍䅄䅁䅁䅯兡䅕䅁䅯睡䅑䅁䅯䅤䅑䅁䅅䅁䉁䅁䅁兂汄䌰扌堫儴䅑杷允䅁䅁䅑䅁䑁䅁䅷䅁䭁䥁䙑䅁䭁䉁䅅䅁䭁䡁䕧䅁䉁䅁䅁允䅁䅁䄴杅䅁䑁䅍兎㕁䑁䅑䅏睁䑁䅁䅍䅁䅁杷允䅁䅁䅑䅁䑁䅁䅷䅁䭁䅁䄴䅁䭁䅁䍅䅁䭁䅁䍍䅁䉁䅁䅁允䅁䅁䅕牲䄫攫㔷䔵䵁䅉䅅䅁䕁䅁䅁睁䵁䅁䅁权䡂允䅁权䉁杁䅁权䑁杁䅁允䅁䅁䅅䅁䙁䙁匶牖攴⬵䅎䍄䉁䅁䅁䅂䅁䅁䅍䅄䅁䅁䅯䅬䅑䅁䅯充䅁䅁䅯来䅑䅁䅅䅁䉁䅁䅁杄啁䅁䅁免穁䑁䅙睎㕁䑁䅁䅍睁䑁䅁䅁䵁䅉䅅䅁䕁䅁䅁睁䵁䅁䅁权牄䅂䅁权剁䅁䅁权㙂䅂䅁允䅁䅁䅅䅁佁䉁䅑䅁祁䑁䅍兎㑁䑁䅁䅍睁䑁䅁䅍䅁䅁杷允䅁䅁䅑䅁䑁䅁䅷䅁䭁䝁䙍䅁䭁䉁䅅䅁䭁䡁䕙䅁䉁䅁䅁允䅁䅁䄴䅆䅁䑁䅉杍ㅁ䑁䅁䅍㕁䑁䅅兏ㅁ䅁䅁䍄䉁䅁䅁䅂䅁䅁䅍䅄䅁䅁䅯杒䅍䅁䅯䅂䅁䅁䅯兂䅁䅁䅅䅁䉁䅁䅁兂䅁䅁䅁浒䙤兑杷允䅁䅁䅑䅁䑁䅁䅷䅁䭁䉁䑉䅁䭁䉁䅅䅁䭁䅁䅕䅁䉁䅁䅁允䅁䅁䄴䅆䅁䑁䅉䅎ぁ䑁䅙䅍睁䑁䅁䅍睁䅁䅁䍄䉁䅁䅁䅂䅁䅁䅍䅄䅁䅁䅯睇䅍䅁䅯权䅁䅁䅯眯䅅䅁䅅䅁䉁䅁䅁兂䙄䱉祂䩡䵅䅑杷允䅁䅁䅑䅁䑁䅁䅷䅁䭁佁䑅䅁䭁䅁䅯䅁䭁䅁䅕䅁䉁䅁䅁允䅁䅁䅕積積積積獅䵁䅉䅅䅁䕁䅁䅁睁䵁䅁䅁权噃兂䅁权剁䅁䅁权䙃䅂䅁允䅁䅁䅅䅁佁䉁䅉䅁硁䑁䅉杍穁䑁䅍䅍睁䑁䅁䅁䵁䅉䅅䅁䕁䅁䅁睁䵁䅁䅁权䥄䅂䅁权牂䅂䅁权䕃䅂䅁允䅁䅁䅅䅁䙁佁剸䉵䘶㤶⽅䍄䉁䅁䅁䅂䅁䅁䅍䅄䅁䅁䅯兌䅕䅁䅯充䅁䅁䅯杧䅑䅁䅅䅁䉁䅁䅁杄十䅁䅁杍㍁䑁䅕䅍硁䑁䅁䅍睁䅁䅁䍄䉁䅁䅁䅂䅁䅁䅍䅄䅁䅁䅯兆䅙䅁䅯䅂䅁䅁䅯睤䅑䅁䅅䅁䉁䅁䅁兂䅁䅁䅁䰴楷兑杷允䅁䅁䅑䅁䑁䅁䅷䅁䭁䉁䝣䅁䭁䝁䕳䅁䭁䡁䕑䅁䉁䅁䅁允䅁䅁䅕兇坒楄礲呮䴸䅉䅅䅁䕁䅁䅁睁䵁䅁䅁权佃允䅁权䉁杁䅁权䍁杁䅁允䅁䅁䅅䅁䙁䥁䙒噒煸敆䅒䍄䉁䅁䅁䅂䅁䅁䅍䅄䅁䅁䅯睭䅅䅁䅯权䅁䅁䅯兂䅁䅁䅅䅁䉁䅁䅁兂獃䙈歰㥏伸䅑杷允䅁䅁䅑䅁䑁䅁䅷䅁䭁䑁䍫䅁䭁䅁䅯䅁䭁䅁䅕䅁䉁䅁䅁允䅁䅁䅕〳丫㉬匴歃䵁䅉䅅䅁䕁䅁䅁睁䵁䅁䅁权ㅂ䅁䅁权䕁䅁䅁权䙁䅁䅁允䅁䅁䅅䅁䙁䅁䅁䥁䙄坳䉤䍄䉁䅁䅁䅂䅁䅁䅍䅄䅁䅁䅯杵䅑䅁䅯䅂䅁䅁䅯兤䅑䅁䅅䅁䉁䅁䅁兂䅁䅁䅁䍃灁兑杷允䅁䅁䅑䅁䑁䅁䅷䅁䭁佁䍷䅁䭁䅁䅯䅁䭁䅁䅕䅁䉁䅁䅁允䅁䅁䅕倹唳佥浫歁䵁䅉䅅䅁䕁䅁䅁睁䵁䅁䅁权晁兂䅁权牂䅂䅁权䑃䅂䅁允䅁䅁䅅䅁䙁䵁ㅐ䙋偹杷䅎䍄䉁䅁䅁䅂䅁䅁䅍䅄䅁䅁䅯䅤䅍䅁䅯䅂䅁䅁䅯兂䅁䅁䅅䅁䉁䅁䅁兂䅁䅁䅃楗湴兑杷允䅁䅁䅑䅁䑁䅁䅷䅁䭁䅁䝳䅁䭁䅁䅑䅁䭁䡁䔸䅁䉁䅁䅁允䅁䅁䅕䅁䅁䉁佁啂䵅䅉䅅䅁䕁䅁䅁睁䵁䅁䅁权敃䅁䅁权䉁杁䅁权䑁杁䅁允䅁䅁䅅䅁䙁䕁捏啵㔱猫䅆䍄䉁䅁䅁䅂䅁䅁䅍䅄䅁䅁䅯杹䅍䅁䅯充䅁䅁䅯眯䅅䅁䅅䅁䉁䅁䅁杄啁䅁䅁免ぁ䑁䅉睍祁䑁䅉䅍睁䑁䅁䅁䵁䅉䅅䅁䕁䅁䅁睁䵁䅁䅁权桃兂䅁权牂䅂䅁权㡂䅂䅁允䅁䅁䅅䅁䙁䑁䬰㘱睎晐⽯䍄䉁䅁䅁䅂䅁䅁䅍䅄䅁䅁䅯䅉䅍䅁䅯䅂䅁䅁䅯兂䅁䅁䅅䅁䉁䅁䅁兂䅁䅁䅁坊䕴兑杷允䅁䅁䅑䅁䑁䅁䅷䅁䭁䍁䙣䅁䭁䉁䅅䅁䭁䥁䕁䅁䉁䅁䅁允䅁䅁䄴杅䅁䑁䅙䅍㑁䑁䅁䅍睁䑁䅁䅍䅁䅁杷允䅁䅁䅑䅁䑁䅁䅷䅁䭁䭁䑅䅁䭁䅁䅯䅁䭁偁䈸䅁䉁䅁䅁允䅁䅁䅕㉣剩堷⽷吱䴸䅉䅅䅁䕁䅁䅁睁䵁䅁䅁权䭄兂䅁权䕁䅁䅁权䅃䅂䅁允䅁䅁䅅䅁䙁䅁䅁䅁䅃祗䉂䍄䉁䅁䅁䅂䅁䅁䅍䅄䅁䅁䅯儲䅧䅁䅯充䅁䅁䅯杤䅑䅁䅅䅁䉁䅁䅁杄十䅁䅁兏㍁䑁䅫䅏㉁䑁䅁䅍睁䅁䅁䍄䉁䅁䅁䅂䅁䅁䅍䅄䅁䅁䅯睶䅍䅁䅯权䅁䅁䅯兂䅁䅁䅅䅁䉁䅁䅁兂摁浗㝑〳䄸䅑杷允䅁䅁䅑䅁䑁䅁䅷䅁䭁䩁䙧䅁䭁䝁䕳䅁䭁䡁䕁䅁䉁䅁䅁允䅁䅁䅕㘱睎児塲啁䵁䅉䅅䅁䕁䅁䅁</t>
  </si>
  <si>
    <t>睁䵁䅁䅁权畂兂䅁权剁䅁䅁权㑂䅂䅁允䅁䅁䅅䅁佁䉁䅉䅁穁䑁䅧兎㑁䑁䅍䅏穁䑁䅧䅁䵁䅉䅅䅁䕁䅁䅁睁䵁䅁䅁权獃兂䅁权䕁䅁䅁权䅃䅂䅁允䅁䅁䅅䅁䙁䅁䅁䅁獄う䉂䍄䉁䅁䅁䅂䅁䅁䅍䅄䅁䅁䅯入䅉䅁䅯权䅁䅁䅯眯䅅䅁䅅䅁䉁䅁䅁兂桁䡳潊敫漳睐杷允䅁䅁䅑䅁䑁䅁䅷䅁䭁䩁䅍䅁䭁䉁䅅䅁䭁䅁䍑䅁䉁䅁䅁允䅁䅁䅯睒䅁䅁杷允䅁䅁䅑䅁䑁䅁䅷䅁䭁䑁䐸䅁䭁䅁䅑䅁䭁䅁䅕䅁䉁䅁䅁允䅁䅁䅕䅁䅁佧硉此䵅䅉䅅䅁䕁䅁䅁睁䵁䅁䅁权穂兂䅁权牂䅂䅁权㙂䅂䅁允䅁䅁䅅䅁䙁佁剸䉵䘶⼶⽕䍄䉁䅁䅁䅂䅁䅁䅍䅄䅁䅁䅯䅕䅍䅁䅯䅂䅁䅁䅯眯䅅䅁䅅䅁䉁䅁䅁兂䅁䅁䅁癎穸兑杷允䅁䅁䅑䅁䑁䅁䅷䅁䭁䍁䍙䅁䭁䅁䅯䅁䭁䅁䅕䅁䉁䅁䅁允䅁䅁䅕啩杆搵楁歁䵁䅉䅅䅁䕁䅁䅁睁䵁䅁䅁权扃䅂䅁权牂䅂䅁权あ䅂䅁允䅁䅁䅅䅁䙁䍁捬㡪ㅌ佋⽑䍄䉁䅁䅁䅂䅁䅁䅍䅄䅁䅁䅯兢䅕䅁䅯睡䅑䅁䅯䅣䅑䅁䅅䅁䉁䅁䅁兂桄桥畓⭒楈睐杷允䅁䅁䅑䅁䑁䅁䅷䅁䭁䕁䙯䅁䭁䉁䅅䅁䭁䡁䕯䅁䉁䅁䅁允䅁䅁䄴䅆䅁䑁䅅李ㅁ䑁䅕免ぁ䑁䅁䅍睁䅁䅁䍄䉁䅁䅁䅂䅁䅁䅍䅄䅁䅁䅯䅺䅍䅁䅯权䅁䅁䅯兂䅁䅁䅅䅁䉁䅁䅁兂晄㑔堲橢硉䅑杷允䅁䅁䅑䅁䑁䅁䅷䅁䭁乁䙳䅁䭁䝁䕳䅁䭁䡁䕫䅁䉁䅁䅁允䅁䅁䅕積積積積い䵁䅉䅅䅁䕁䅁䅁睁䵁䅁䅁权䱄兂䅁权牂䅂䅁权䙃䅂䅁允䅁䅁䅅䅁䙁䵁ㅐ䙋偹桷䄵䍄䉁䅁䅁䅂䅁䅁䅍䅄䅁䅁䅯兹䅍䅁䅯充䅁䅁䅯兂䅁䅁䅅䅁䉁䅁䅁杄十䅁䅁兏ぁ䑁䅁䅍㕁䑁䅁䅍睁䅁䅁䍄䉁䅁䅁䅂䅁䅁䅍䅄䅁䅁䅯杰䅑䅁䅯睡䅑䅁䅯杣䅑䅁䅅䅁䉁䅁䅁兂䥁䉲慸䑚ㅶ睐杷允䅁䅁䅑䅁䑁䅁䅷䅁䭁䡁䑅䅁䭁䅁䅯䅁䭁偁䈸䅁䉁䅁䅁允䅁䅁䅕浚浚浚浚䐯䴸䅉䅅䅁䕁䅁䅁睁䵁䅁䅁权桃䅂䅁权䕁䅁䅁权⭂䅂䅁允䅁䅁䅅䅁䙁䅁䅁䅁敃䐶䉂䍄䉁䅁䅁䅂䅁䅁䅍䅄䅁䅁䅯兔䅁䅁䅯允䅉䅁䅯兂䅉䅁䅅䅁䉁䅁䅁兂煂㍫㙮䱸佯兑杷允䅁䅁䅑䅁䑁䅁䅷䅁䭁䕁䑁䅁䭁䅁䅑䅁䭁偁䈸䅁䉁䅁䅁允䅁䅁䅕䅁䅁䜴䉖䕢䵅䅉䅅䅁䕁䅁䅁睁䵁䅁䅁权噁兂䅁权䕁䅁䅁权㝂䅂䅁允䅁䅁䅅䅁䙁䅁䅁䵁時嘯䈹䍄䉁䅁䅁䅂䅁䅁䅍䅄䅁䅁䅯睇䅁䅁䅯䅂䅁䅁䅯兂䅁䅁䅅䅁䉁䅁䅁兂䅁䅁䅁䥍楡兑杷允䅁䅁䅑䅁䑁䅁䅷䅁䭁䕁䙫䅁䭁䅁䅑䅁䭁䡁䕣䅁䉁䅁䅁允䅁䅁䅕䅁䅁䍁浪歌䵅䅉䅅䅁䕁䅁䅁睁䵁䅁䅁权桁睁䅁权䕁䅁䅁权⽄允䅁允䅁䅁䅅䅁䙁䅁䅁䙁䕃㘱䉊䍄䉁䅁䅁䅂䅁䅁䅍䅄䅁䅁䅯儴䅑䅁䅯充䅁䅁䅯內䅑䅁䅅䅁䉁䅁䅁杄十䅁䅁兎㕁䑁䅙睍㍁䑁䅁䅍睁䅁䅁䍄䉁䅁䅁䅂䅁䅁䅍䅄䅁䅁䅯杆䅍䅁䅯权䅁䅁䅯兂䅁䅁䅅䅁䉁䅁䅁兂汁潂噇け杳䅑杷允䅁䅁䅑䅁䑁䅁䅷䅁䭁䭁䕑䅁䭁䝁䕳䅁䭁䡁䕑䅁䉁䅁䅁允䅁䅁䅕浚浚浚浚䕂䵁䅉䅅䅁䕁䅁䅁睁䵁䅁䅁权偄兂䅁权䕁䅁䅁权あ䅂䅁允䅁䅁䅅䅁䙁䅁䅁䅁䅄橘䈱䍄䉁䅁䅁䅂䅁䅁䅍䅄䅁䅁䅯全䅉䅁䅯权䅁䅁䅯兂䅁䅁䅅䅁䉁䅁䅁兂䙃ㄶ㑇潈䥕䅑杷允䅁䅁䅑䅁䑁䅁䅷䅁䭁䵁䕕䅁䭁䝁䕳䅁䭁䡁䕯䅁䉁䅁䅁允䅁䅁䅕椹捨㡪ㅌ䐸䴸䅉䅅䅁䕁䅁䅁睁䵁䅁䅁权䱄䅂䅁权䕁䅁䅁权⭂䅂䅁允䅁䅁䅅䅁䙁䅁䅁䅁权楇䉊䍄䉁䅁䅁䅂䅁䅁䅍䅄䅁䅁䅯睆䅙䅁䅯䅂䅁䅁䅯䅤䅑䅁䅅䅁䉁䅁䅁兂䅁䅁䅁䄴啅兑杷允䅁䅁䅑䅁䑁䅁䅷䅁䭁䝁䑍䅁䭁䅁䅑䅁䭁䅁䅕䅁䉁䅁䅁允䅁䅁䅕䅁䅁佧㍺䕒䵅䅉䅅䅁䕁䅁䅁睁䵁䅁䅁权捃杁䅁权剁䅁䅁权䙁䅁䅁允䅁䅁䅅䅁佁䉁䅑䅁祁䑁䅍䅍ㅁ䑁䅁䅍睁䑁䅁䅍䅁䅁杷允䅁䅁䅑䅁䑁䅁䅷䅁䭁偁䕑䅁䭁䝁䕳䅁䭁䥁䕕䅁䉁䅁䅁允䅁䅁䅕䥘䌯匹捨啄䵁䅉䅅䅁䕁䅁䅁睁䵁䅁䅁权求䅁䅁权䉁杁䅁权䙁杁䅁允䅁䅁䅅䅁䙁䩁㍈婧䉚琲䅎䍄䉁䅁䅁䅂䅁䅁䅍䅄䅁䅁䅯䅃䅍䅁䅯权䅁䅁䅯眯䅅䅁䅅䅁䉁䅁䅁兂硂児塲㍯允䅑杷允䅁䅁䅑䅁䑁䅁䅷䅁䭁䩁䍷䅁䭁䅁䅯䅁䭁䅁䅕䅁䉁䅁䅁允䅁䅁䅕瑃橥䑣䬰䕁䵁䅉䅅䅁䕁䅁䅁睁䵁䅁䅁权煂兂䅁权䕁䅁䅁权䅃䅂䅁允䅁䅁䅅䅁䙁䅁䅁䅁睂来䉚䍄䉁䅁䅁䅂䅁䅁䅍䅄䅁䅁䅯杇䅉䅁䅯权䅁䅁䅯眯䅅䅁䅅䅁䉁䅁䅁兂ㅂ硫䕧杖⼷睶杷允䅁䅁䅑䅁䑁䅁䅷䅁䭁䕁䍉䅁䭁䉁䅅䅁䭁偁䈸䅁䉁䅁䅁允䅁䅁䄴杅䅁䑁䅑睎㍁䑁䅁䅍睁䑁䅁䅍䅁䅁杷允䅁䅁䅑䅁䑁䅁䅷䅁䭁佁䈴䅁䭁䅁䍅䅁䭁䅁䍕䅁䉁䅁䅁允䅁䅁䅕㉂獅㥭䭢䔲䵁䅉䅅䅁䕁䅁䅁睁䵁䅁䅁权坄杁䅁权䕁䅁䅁权䙁䅁䅁允䅁䅁䅅䅁䙁䅁䅁䕁佄氶䉨䍄䉁䅁䅁䅂䅁䅁䅍䅄䅁䅁䅯儯䅑䅁䅯睡䅑䅁䅯兦䅑䅁䅅䅁䉁䅁䅁兂䙃ㄶ㑇潈⽘睐杷允䅁䅁䅑䅁䑁䅁䅷䅁䭁䥁䑙䅁䭁䅁䅑䅁䭁䅁䅕䅁䉁䅁䅁允䅁䅁䅕䅁䅁䕁祧ず䵅䅉䅅䅁䕁䅁䅁睁䵁䅁䅁权硃䅂䅁权牂䅂䅁权㥂䅂䅁允䅁䅁䅅䅁䙁䵁䴳䵺䵺偺⽓䍄䉁䅁䅁䅂䅁䅁䅍䅄䅁䅁䅯䄰䅍䅁䅯权䅁䅁䅯兂䅁䅁䅅䅁䉁䅁䅁兂偃癷潕䥘㘯睐杷允䅁䅁䅑䅁䑁䅁䅷䅁䭁佁䔴䅁䭁䝁䕳䅁䭁䥁䕁䅁䉁䅁䅁允䅁䅁䅕牕敧敨剴䐴䴸䅉䅅䅁䕁䅁䅁睁䵁䅁䅁权畃䅂䅁权剁䅁䅁权祂䅂䅁允䅁䅁䅅䅁佁䉁䅉䅁㑁䑁䅣䅏睁䑁䅁䅍睁䑁䅁䅁䵁䅉䅅䅁䕁䅁䅁睁䵁䅁䅁权祄杁䅁权䭁䅁䅁权䙁䅁䅁允䅁䅁䅅䅁䙁偁灹搸乊桙䅰䍄䉁䅁䅁䅂䅁䅁䅍䅄䅁䅁䅯兪䅕䅁䅯䅂䅁䅁䅯兣䅑䅁䅅䅁䉁䅁䅁兂䅁䅁䅁䥋捑兑杷允䅁䅁䅑䅁䑁䅁䅷䅁䭁䙁䐸䅁䭁䅁䅯䅁䭁䅁䅕䅁䉁䅁䅁允䅁䅁䅕へ㍳啩杆稯䴸䅉䅅䅁䕁䅁䅁睁䵁䅁䅁权䩁兂䅁权牂䅂䅁权㉂䅂䅁允䅁䅁䅅䅁䙁䕁㉡⼸唳乥⽫䍄䉁䅁䅁䅂䅁䅁䅍䅄䅁䅁䅯䅪䅕䅁䅯充䅁䅁䅯杤䅑䅁䅅䅁䉁䅁䅁杄啁䅁䅁免睁䑁䅁免睁䑁䅁䅍睁䑁䅁䅁䵁䅉䅅䅁䕁䅁䅁睁䵁䅁䅁权婄兂䅁权牂䅂䅁权穂䅂䅁允䅁䅁䅅䅁䙁䩁婱婭婭慭⽫䍄䉁䅁䅁䅂䅁䅁䅍䅄䅁䅁䅯党䅅䅁䅯允䅉䅁䅯睁䅉䅁䅅䅁䉁䅁䅁兂扂栴硊䈶睄䅑杷允䅁䅁䅑䅁䑁䅁䅷䅁䭁䱁䑯䅁䭁䅁䅑䅁䭁䅁䅕䅁䉁䅁䅁允䅁䅁䅕䅁䅁䕁䅶歙䵅䅉䅅䅁䕁䅁䅁睁䵁䅁䅁权桂䅁䅁权剁䅁䅁权䙁䅁䅁允䅁䅁䅅䅁佁䉁䅑䅁穁䑁䅕睎ぁ䑁䅁䅍睁䑁䅁䅍䅁䅁杷允䅁䅁䅑䅁䑁䅁䅷䅁䭁䥁䑅䅁䭁䉁䅅䅁䭁䅁䅕䅁䉁䅁䅁允䅁䅁䄴杆䅁䑁䅅䅎睁䑁䅕䅍睁䑁䅁䅍睁䑁䅁䅁䵁䅉䅅䅁䕁䅁䅁睁䵁䅁䅁权剄睁䅁权䭁䅁䅁权⽄允䅁允䅁䅁䅅䅁䙁佁㠵穐敖桏䅒䍄䉁䅁䅁䅂䅁䅁䅍䅄䅁䅁䅯朳䅕䅁䅯充䅁䅁䅯睦䅑䅁䅅䅁䉁䅁䅁杄十䅁䅁睍ㅁ䑁䅍免睁䑁䅁䅍睁䅁䅁䍄䉁䅁䅁䅂䅁䅁䅍䅄䅁䅁䅯全䅍䅁䅯充䅁䅁䅯兂䅁䅁䅅䅁䉁䅁䅁杄啁䅁䅁杍ㅁ䑁䅅杍睁䑁䅁䅍睁䑁䅁䅁䵁䅉䅅䅁䕁䅁䅁睁䵁䅁䅁权剄睁䅁权䭁䅁䅁权䙁䅁䅁允䅁䅁䅅䅁䙁䱁昶楇搯䉊䅬䍄䉁䅁䅁䅂䅁䅁䅍䅄䅁䅁䅯兇䅉䅁䅯充䅁䅁䅯眯䅅䅁䅅䅁䉁䅁䅁杄坁䅁䅁免硁䑁䅍䅎祁䑁䅕䅍睁䑁䅁䅍䅁䅁杷允䅁䅁䅑䅁䑁䅁䅷䅁䭁䕁䑙䅁䭁䅁䅯䅁䭁䅁䅕䅁䉁䅁䅁允䅁䅁䅕兇坒楄礰歇䵁䅉䅅䅁䕁䅁䅁睁䵁䅁䅁权楂兂䅁权牂䅂䅁权䑃䅂䅁允䅁䅁䅅䅁䙁偁⭰牡へ⽫⽙䍄䉁䅁䅁䅂䅁䅁䅍䅄䅁䅁䅯兖䅕䅁䅯䅂䅁䅁䅯䅧䅑䅁䅅䅁䉁䅁䅁兂䅁䅁䅁䍯慉兑杷允䅁䅁䅑䅁䑁䅁䅷䅁䭁䭁䍯䅁䭁䅁䅑䅁䭁䅁䅕䅁䉁䅁䅁允䅁䅁䅕䅁䅁䕧礴䕑䵅䅉䅅䅁䕁䅁䅁睁䵁䅁䅁权㝂兂䅁权䕁䅁䅁权㑂䅂䅁允䅁䅁䅅䅁䭁䕁䅣䅁䵁䅉䅅䅁䕁䅁䅁睁䵁䅁䅁权卄兂䅁权剁䅁䅁权⭂䅂䅁允䅁䅁䅅䅁佁䉁䅉䅁㉁䑁䅣䅍睁䑁䅁䅍睁䑁䅁䅁䵁䅉䅅䅁䕁䅁䅁睁䵁䅁䅁权癄杁䅁权䭁䅁䅁权⽄允䅁允䅁䅁䅅䅁䙁䩁畨潅䅐杹䅬䍄䉁䅁䅁䅂䅁䅁䅍䅄䅁䅁䅯眶䅍䅁䅯权䅁䅁䅯兂䅁䅁䅅䅁䉁䅁䅁兂㥁瑃橥䑣䔰䅑杷允䅁䅁䅑䅁䑁䅁䅷䅁䭁䥁䕣䅁䭁䝁䕳䅁䭁䥁䕁䅁䉁䅁䅁允䅁䅁䅕⼵灵搸乊爴䴸䅉䅅䅁䕁䅁䅁睁䵁䅁䅁权婄兂䅁权牂䅂䅁权䅃䅂䅁允䅁䅁䅅䅁䙁䡁呗䅇坒獄⼰䍄䉁䅁䅁䅂䅁䅁䅍䅄䅁䅁䅯儵䅅䅁䅯权䅁䅁䅯兂䅁䅁䅅䅁䉁䅁䅁兂橄婰䕶䱉捁䅑杷允䅁䅁䅑䅁䑁䅁䅷䅁䭁䝁䑳䅁䭁䉁䅅䅁䭁䅁䅕䅁䉁䅁䅁允䅁䅁䄴杆䅁䑁䅅杍穁䑁䅕䅍睁䑁䅁䅍睁䑁䅁䅁䵁䅉䅅䅁䕁䅁䅁睁䵁䅁䅁权㡄兂䅁权牂䅂䅁权㥂䅂䅁允䅁䅁䅅䅁䙁䕁桪桥畓⭒⽭䍄䉁䅁䅁䅂䅁䅁䅍䅄䅁䅁䅯䅔䅕䅁䅯䅂䅁䅁䅯睤䅑䅁䅅䅁䉁䅁䅁兂䅁䅁䅁临⽉兑杷允䅁䅁䅑䅁䑁䅁䅷䅁䭁䍁䙣䅁䭁䝁䕳䅁䭁䡁䕳䅁䉁䅁䅁允䅁䅁䅕䵮村䡳潊启䴸䅉䅅䅁䕁䅁䅁睁䵁䅁䅁权䭂兂䅁权牂䅂䅁权㍂䅂䅁允䅁䅁䅅䅁䙁䩁婱婭婭捭⽫䍄䉁䅁䅁䅂䅁䅁䅍䅄䅁䅁䅯東䅕䅁䅯䅂䅁䅁䅯䅨䅑䅁䅅䅁䉁䅁䅁兂䅁䅁䅁䭃䍳兑杷允䅁䅁䅑䅁䑁䅁䅷䅁䭁䭁䍯䅁䭁䉁䅅䅁䭁䅁䅕䅁䉁䅁䅁允䅁䅁䄴杅䅁䑁䅍䅏㑁䑁䅍䅍祁䑁䅕䅍䅁䅁杷允䅁䅁䅑䅁䑁䅁䅷䅁䭁䩁䕑䅁䭁䉁䅅䅁䭁䡁䕫䅁䉁䅁䅁允䅁䅁䄴䅆䅁䑁䅅䅎㉁䑁䅕䅏硁䑁䅁䅍睁䅁䅁䍄䉁䅁䅁䅂䅁䅁䅍䅄䅁䅁䅯睁䅙䅁䅯䅂䅁䅁䅯杣䅑䅁䅅䅁䉁䅁䅁兂䅁䅁䅁伸剳兑杷允䅁䅁䅑䅁䑁䅁䅷䅁䭁䱁䕳䅁䭁䅁䅑䅁䭁䡁䕍䅁䉁䅁䅁允䅁䅁䅕䅁䅁䅁剁ぁ䵅䅉䅅䅁䕁䅁䅁睁䵁䅁䅁权硁兂䅁权牂䅂䅁权㑂䅂䅁允䅁䅁䅅䅁䙁䑁䬰㘱睎敐⽯䍄䉁䅁䅁䅂䅁䅁䅍䅄䅁䅁䅯䅌䅍䅁䅯权䅁䅁䅯眯䅅䅁䅅䅁䉁䅁䅁兂㑃潈牘呕慧䅑杷允䅁䅁䅑䅁䑁䅁䅷䅁䭁䭁䉑䅁䭁䉁䅅䅁䭁䅁䍑䅁䉁䅁䅁允䅁䅁䄴䅆䅁䑁䅉兏睁䑁䅫睎ㅁ䑁䅁兏睁䅁䅁䍄䉁䅁䅁䅂䅁䅁䅍䅄䅁䅁䅯杯䅑䅁䅯睡䅑䅁䅯入䅑䅁䅅䅁䉁䅁䅁兂浂浚浚浚浢睐杷允䅁䅁䅑䅁䑁䅁䅷䅁䭁乁䕣䅁䭁䝁䕳䅁䭁䥁䕅䅁䉁䅁䅁允䅁䅁䅯睒䅁䅁杷允䅁䅁䅑䅁䑁䅁䅷䅁䭁䅁䝑䅁䭁䅁䅑䅁䭁䥁䕍䅁䉁䅁䅁允䅁䅁䅕䅁䅁䑁䔴啊䵅䅉䅅䅁䕁䅁䅁睁䵁䅁䅁权䍄睁䅁权䕁䅁䅁权䙁䅁䅁允䅁䅁䅅䅁䙁䅁䅁䅁慃呱䉤䍄䉁䅁䅁䅂䅁䅁䅍䅄䅁䅁䅯睇䅉䅁䅯䅂䅁䅁䅯兂䅁䅁䅅䅁䉁䅁䅁兂䅁䅁䅁睧捚兑杷允䅁䅁䅑䅁䑁䅁䅷䅁䭁䉁䘴䅁䭁䝁䕳䅁䭁䡁䕯䅁䉁䅁䅁允䅁䅁䅕児塲㍯㥁爸䴸䅉䅅䅁䕁䅁䅁睁䵁䅁䅁权㉄兂䅁权剁䅁䅁权䡄元䅁允䅁䅁䅅䅁佁䉁䅑䅁硁䑁䅧䅏ぁ䑁䅧䅏睁䑁䅁䅍䅁䅁杷允䅁䅁䅑䅁䑁䅁䅷䅁䭁䍁䑷䅁䭁䅁䅯䅁䭁䅁䅕䅁䉁䅁䅁允䅁䅁䅕䅁䅁䅁䅃啇䵁䅉䅅䅁䕁䅁䅁睁䵁䅁䅁权坃兂䅁权剁䅁䅁权䅃䅂䅁允䅁䅁䅅䅁佁䉁䅉䅁㍁䑁䅕兏穁䑁䅑䅍睁䑁䅁䅁䵁䅉䅅䅁䕁䅁䅁睁䵁䅁䅁权扄兂䅁权牂䅂䅁权硂䅂䅁允䅁䅁䅅䅁䙁偁⭰牡へ睫䅰䍄䉁䅁䅁䅂䅁䅁䅍䅄䅁䅁䅯杶䅅䅁䅯权䅁䅁䅯兂䅁䅁䅅䅁䉁䅁䅁兂摁浗㝑〳䄸䅑杷允䅁䅁䅑䅁䑁䅁䅷䅁䭁䩁䕣䅁䭁䉁䅅䅁䭁䡁䕙䅁䉁䅁䅁允䅁䅁䄴杅䅁䑁䅕睍㑁䑁䅁䅍睁䑁䅁䅍䅁䅁杷允䅁䅁䅑䅁䑁䅁䅷䅁䭁䍁䍳䅁䭁䉁䅅䅁䭁偁䈸䅁䉁䅁䅁允䅁䅁䄴䅆䅁䑁䅉兎睁䑁䅉䅍睁䑁䅁䅍睁䅁䅁䍄䉁䅁䅁䅂䅁䅁䅍䅄䅁䅁䅯䄲䅕䅁䅯充䅁䅁䅯兤䅑䅁䅅䅁䉁䅁䅁杄十䅁䅁兎ぁ䑁䅅䅍睁䑁䅁䅍睁䅁䅁䍄䉁䅁䅁䅂䅁䅁䅍䅄䅁䅁䅯䅂䅍䅁䅯䅂䅁䅁䅯兂䅁䅁䅅䅁䉁䅁䅁兂䅁䅁䅁洵硣兑杷允䅁䅁䅑䅁䑁䅁䅷䅁䭁䵁䙙䅁䭁䉁䅅䅁䭁䡁䕑䅁䉁䅁䅁允䅁䅁䄴杅䅁䑁䅑杍ぁ䑁䅍睎穁䑁䅙李䅁䅁杷允䅁䅁䅑䅁䑁䅁䅷䅁䭁䉁䝁䅁䭁䉁䅅䅁䭁䡁䕳䅁䉁䅁䅁允䅁䅁䄴䅆䅁䑁䅉睍穁䑁䅑李ㅁ䑁䅁䅍睁䅁䅁䍄䉁䅁䅁䅂䅁䅁䅍䅄䅁䅁䅯杁䅕䅁䅯充䅁䅁䅯兤䅑䅁䅅䅁䉁䅁䅁杄十䅁䅁䅎ぁ䑁䅁李穁䑁䅁䅍睁䅁䅁䍄䉁䅁䅁䅂䅁䅁䅍䅄䅁䅁䅯兵䅍䅁䅯充䅁䅁䅯眯䅅䅁䅅䅁䉁䅁䅁杄啁䅁䅁兎㑁䑁䅣免睁䑁䅁䅍睁䑁䅁䅁䵁䅉䅅䅁䕁䅁䅁睁䵁䅁䅁权噄兂䅁权剁䅁䅁权㥂䅂䅁允䅁䅁䅅䅁佁䉁䅉䅁ぁ䑁䅁䅎穁䑁䅫䅍睁䑁䅁䅁䵁䅉䅅䅁䕁䅁䅁睁䵁䅁䅁权㉂兂䅁权剁䅁䅁权䙃䅂䅁允䅁䅁䅅䅁佁䉁䅑䅁祁䑁䅅杍睁䑁䅁䅍睁䑁䅁䅍䅁䅁杷允䅁䅁䅑䅁䑁䅁䅷䅁䭁佁䙅䅁䭁䉁䅅䅁䭁䥁䕉䅁䉁䅁䅁允䅁䅁䄴杅䅁䑁䅙兎ㅁ䑁䅣杍睁䑁䅁䅍䅁䅁杷允䅁䅁䅑䅁䑁䅁䅷䅁䭁偁䅷䅁䭁䅁䅑䅁䭁䅁䍑䅁䉁䅁䅁允䅁䅁䅕䅁䅁偁晭啑䵅䅉䅅䅁䕁䅁䅁睁䵁䅁䅁权佄䅃䅁权晁杂䅁权杁杂䅁允䅁䅁䅅䅁䭁䙁䥕䅁䵁䅉䅅䅁䕁䅁䅁睁䵁䅁䅁权䕁睁䅁权剁䅁䅁权䙁䅁䅁允䅁䅁䅅䅁佁䉁䅉䅁㑁䑁䅅睍硁䑁䅍䅍睁䑁䅁䅁䵁䅉䅅䅁䕁䅁䅁睁䵁䅁䅁权瑂睁䅁权剁䅁䅁权⽄允䅁允䅁䅁䅅䅁佁䉁䅑䅁㑁䑁䅙睍㑁䑁䅕䅍睁䑁䅁䅍䅁䅁杷允䅁䅁䅑䅁䑁䅁䅷䅁䭁䭁䔰䅁䭁䉁䅅䅁䭁䥁䕅䅁䉁䅁䅁允䅁䅁䄴䅆䅁䑁䅑睎ぁ䑁䅁䅍睁䑁䅁䅍睁䅁䅁䍄䉁䅁䅁䅂䅁䅁䅍䅄䅁䅁䅯䅮䅑䅁䅯充䅁䅁䅯督䅑䅁䅅䅁䉁䅁䅁杄啁䅁䅁睍ぁ䑁䅫睎穁䑁䅉䅏㉁䑁䅧䅁䵁䅉䅅䅁䕁䅁䅁睁䵁䅁䅁权呁睁䅁权䭁䅁䅁权䙁䅁䅁允䅁䅁䅅䅁䙁䝁㝑〳丫硬䅨䍄䉁䅁䅁䅂䅁䅁䅍䅄䅁䅁䅯睙䅕䅁䅯充䅁䅁䅯杧䅑䅁䅅䅁䉁䅁䅁杄啁䅁䅁免㑁䑁䅙兏硁䑁䅧睍㉁䑁䅅䅁䵁䅉䅅䅁䕁䅁䅁睁䵁䅁䅁权慃兂䅁权剁䅁䅁权䅃䅂䅁允䅁䅁䅅䅁佁䉁䅉䅁ぁ䑁䅍䅏硁䑁䅅䅍睁䑁䅁䅁䵁䅉䅅䅁䕁䅁䅁睁䵁䅁䅁权癃兂䅁权剁䅁䅁权䕃䅂䅁允䅁䅁䅅䅁佁䉁䅑䅁硁䑁䅫杍ぁ䑁䅕䅏睁䑁䅁䅍䅁䅁杷允䅁䅁䅑䅁䑁䅁䅷䅁䭁偁䙷䅁䭁䝁䕳䅁䭁䥁䕑䅁䉁䅁䅁允䅁䅁䅕䉵䘶ㄶ㑇樱䴸䅉䅅䅁䕁䅁䅁睁䵁䅁䅁权ㅃ兂䅁权牂䅂䅁权䉃䅂䅁允䅁䅁䅅䅁䙁䭁䠵場啯癲⽅䍄䉁䅁䅁䅂䅁䅁䅍䅄䅁䅁䅯眰䅍䅁䅯充䅁䅁䅯眯䅅䅁䅅䅁䉁䅁䅁杄啁䅁䅁睍祁䑁䅣䅏硁䑁䅙李㕁䑁䅕䅁䵁䅉䅅䅁䕁䅁䅁睁䵁䅁䅁权敂兂䅁权䕁䅁䅁权睂䅂䅁允䅁䅁䅅䅁䙁䅁䅁䅁獃䍱䉨䍄䉁䅁䅁䅂䅁䅁䅍䅄䅁䅁䅯兡䅅䅁䅯䅂䅁䅁䅯兂䅁䅁䅅䅁䉁䅁䅁兂䅁䅁䅁琸楊兑杷允䅁䅁䅑䅁䑁䅁䅷䅁䭁䙁䙷䅁䭁䉁䅅䅁䭁䡁䕉䅁䉁䅁䅁允䅁䅁䄴杅䅁䑁䅙李穁䑁䅫䅎睁䑁䅑免䅁䅁杷允䅁䅁䅑䅁䑁䅁䅷䅁䭁䕁䐰䅁䭁䉁䅅䅁䭁䅁䅕䅁䉁䅁䅁允䅁䅁䄴䅆䅁䑁䅙䅏㍁䑁䅙睎㑁䑁䅉兏硁䅁䅁䍄䉁䅁䅁䅂䅁䅁䅍䅄䅁䅁䅯杳䅑䅁䅯睡䅑䅁䅯兤䅑䅁䅅䅁䉁䅁䅁兂䍁㑋坣挲㌶睐杷允䅁䅁䅑䅁䑁䅁䅷䅁䭁䭁䕧䅁䭁䅁䅑䅁䭁䥁䕑䅁䉁䅁䅁允䅁䅁䅕䅁䅁佁吲啚䵅䅉䅅䅁䕁䅁䅁睁䵁䅁䅁权乃兂䅁权䕁䅁䅁权祂䅂䅁允䅁䅁䅅䅁䙁䅁䅁䅁㑂礱䉴䍄䉁䅁䅁䅂䅁䅁䅍䅄䅁䅁䅯克䅕䅁䅯充䅁䅁䅯兤䅑䅁䅅䅁䉁䅁䅁杄十䅁䅁兎㉁䑁䅣䅍睁䑁䅁䅍睁䅁䅁䍄䉁䅁䅁䅂䅁䅁䅍䅄䅁䅁䅯兄䅙䅁䅯充䅁䅁䅯䅦䅑䅁䅅䅁䉁䅁䅁杄啁䅁䅁䅎穁䑁䅉睍睁䑁䅁䅍睁䑁䅁䅁䵁䅉䅅䅁䕁䅁䅁睁䵁䅁䅁权慃䅂䅁权牂䅂䅁权㑂䅂䅁允䅁䅁䅅䅁䙁䱁祂䩡瑈䅦䅰䍄䉁䅁䅁䅂䅁䅁䅍䅄䅁䅁䅯䅏䅕䅁䅯䅂䅁䅁䅯督䅑䅁䅅䅁䉁䅁䅁兂䅁䅁䅁䘶瑳兑杷允䅁䅁䅑䅁䑁䅁䅷䅁䭁䵁䘰䅁䭁䝁䕳䅁䭁䥁䕍䅁䉁䅁䅁允䅁䅁䅕歲桦桥畓稯䴸䅉䅅䅁䕁䅁䅁睁䵁䅁䅁权啄睁䅁权䕁䅁䅁权䙁䅁䅁允䅁䅁䅅䅁䙁䅁䅁䅁汃啕䉬䍄䉁䅁䅁䅂䅁䅁䅍䅄䅁䅁䅯䄶䅑䅁䅯睡䅑䅁䅯內䅑䅁䅅䅁䉁䅁䅁兂桄桥畓⭒䅅䅑杷允䅁䅁䅑䅁䑁䅁䅷䅁䭁䕁䙅䅁䭁䅁䅑䅁䭁䡁䕫䅁䉁䅁䅁允䅁䅁䅕䅁䅁䱁佃唯䵁䅉䅅䅁䕁䅁䅁睁䵁䅁䅁权偄兂䅁权牂䅂䅁权㡂䅂䅁允䅁䅁䅅䅁䙁䱁敧敨剴偵⽙䍄䉁䅁䅁䅂䅁䅁䅍䅄䅁䅁䅯兪䅕䅁䅯睡䅑䅁䅯杦䅑䅁䅅䅁䉁䅁䅁兂捃䍸睃浣䉪睐杷允䅁䅁䅑䅁䑁䅁䅷䅁䭁䑁䍷䅁䭁䅁䅯䅁䭁䅁䅕䅁䉁䅁䅁允䅁䅁䅕䡶呓䅇坔お䵁䅉䅅䅁䕁䅁䅁睁䵁䅁䅁权晁睁䅁权䕁䅁䅁权䙁䅁䅁允䅁䅁䅅䅁䙁䅁䅁䅁偁浳䉚䍄䉁䅁䅁䅂䅁䅁䅍䅄䅁䅁䅯睉䅍䅁䅯权䅁䅁䅯兂䅁䅁䅅䅁䉁䅁䅁兂剃堷⽷噎匷睐杷允䅁䅁䅑䅁䑁䅁䅷䅁䭁䩁䕧䅁䭁䉁䅅䅁䭁䡁䕣䅁䉁䅁䅁允䅁䅁䄴杅䅁䑁䅕李睁䑁䅕䅍睁䑁䅁䅍䅁䅁杷允䅁䅁䅑䅁䑁䅁䅷䅁䭁䉁䝙䅁䭁䉁䅅䅁䭁䥁䕍䅁䉁䅁䅁允䅁䅁䄴䅆䅁䑁䅉䅍睁䑁䅙李㍁䑁䅉兎睁䅁䅁䍄䉁䅁䅁䅂䅁䅁䅍䅄䅁䅁䅯儱䅕䅁䅯睡䅑䅁䅯睦䅑䅁䅅䅁䉁䅁䅁兂慃婭婭婭ㅮ睐杷允䅁䅁䅑䅁䑁䅁䅷䅁䭁偁䙁䅁䭁䝁䕳䅁䭁䥁䕍䅁䉁䅁䅁允䅁䅁䅕場啯歲桦樶䴸䅉䅅䅁䕁䅁䅁睁䵁䅁䅁权祃杁䅁权䕁䅁䅁权䙁䅁䅁允䅁䅁䅅䅁䙁䅁䅁䅁噁汏䉖䍄䉁䅁䅁䅂䅁䅁䅍䅄䅁䅁䅯睲䅑䅁䅯睡䅑䅁䅯杤䅑䅁䅅䅁䉁䅁䅁兂摁浗㝑㐳核䅷杷允䅁䅁䅑䅁䑁䅁䅷䅁䭁䉁䝙䅁䭁䉁䅅䅁䭁䥁䕑䅁䉁䅁䅁允䅁䅁䄴䅆䅁䑁䅅免祁䑁䅁兏㉁䑁䅙免㕁䅁䅁䍄䉁䅁䅁䅂䅁䅁䅍䅄䅁䅁䅯权䅕䅁䅯睡䅑䅁䅯睤䅑䅁䅅䅁䉁䅁䅁兂桄桥畓⭒䅅䅑杷允䅁䅁䅑䅁䑁䅁䅷䅁䭁乁䑕䅁䭁䅁䅑䅁䭁䅁䅕䅁䉁䅁䅁允䅁䅁䅕䅁䅁䭁㙲止䵅䅉䅅䅁䕁䅁䅁睁䵁䅁䅁权婃䅂䅁权剁䅁䅁权療䅂䅁允䅁䅁䅅䅁佁䉁䅉䅁ぁ䑁䅙兎㑁䑁䅧睎㉁䑁䅁䅁䵁䅉䅅䅁䕁䅁䅁睁䵁䅁䅁权祄䅂䅁权䕁䅁䅁权硂䅂䅁允䅁䅁䅅䅁䙁䅁䅁䅁睁兣䉰䍄䉁䅁䅁䅂䅁䅁䅍䅄䅁䅁䅯睦䅉䅁䅯䅂䅁䅁䅯眯䅅䅁䅅䅁䉁䅁䅁兂䅁䅁䅃㕮潂兑杷允䅁䅁䅑䅁䑁䅁䅷䅁䭁䩁䙁䅁䭁䝁䕳䅁䭁䝁䔸䅁䉁䅁䅁允䅁䅁䅕⽷潕䥘䌯启䴸䅉䅅䅁䕁䅁䅁睁䵁䅁䅁权䡄兂䅁权牂䅂䅁权㥂䅂䅁允䅁䅁䅅䅁䙁䅁䅁䅁䅁佁⽁䍄䉁䅁䅁䅂䅁䅁䅍䅄䅁䅁䅯睸䅕䅁䅯䅂䅁䅁䅯杧䅑䅁䅅䅁䉁䅁䅁兂䅁䅁䅁䥫杉兑杷允䅁䅁䅑䅁䑁䅁䅷䅁䭁䅁䝫䅁䭁䉁䅅䅁䭁䡁䕫䅁䉁䅁䅁允䅁䅁䄴杅䅁䑁䅙䅍ぁ䑁䅁免睁䑁䅁䅍䅁䅁杷允䅁䅁䅑䅁䑁䅁䅷䅁䭁佁䥕䅁䭁䝁䕳䅁䭁䝁䔰䅁䉁䅁䅁允䅁䅁䅕匶硙䭃捷樷䴸䅉䅅䅁䕁䅁䅁睁䵁䅁䅁权䝁杂䅁权牂䅂䅁权睂䅂䅁允䅁䅁䅅䅁䙁䡁啳歲桦獥⽑䍄䉁䅁䅁䅂䅁䅁䅍䅄䅁䅁䅯其䅁䅁䅯允䅉䅁䅯兂䅉䅁䅅䅁䉁䅁䅁兂求猫潱乕潄䅑杷允䅁䅁䅑䅁䑁䅁䅷䅁䭁䕁䑫䅁䭁䅁䅯䅁䭁偁䈸䅁䉁䅁䅁允䅁䅁䅕へ㍳啩杆ぅ䵁䅉䅅䅁䕁䅁䅁睁䵁䅁䅁权浄䅂䅁权剁䅁䅁权瑂䅂䅁允䅁䅁䅅䅁佁䉁䅉䅁ぁ䑁䅉睎㑁䑁䅅䅍睁䑁䅁䅁䵁䅉䅅䅁䕁䅁䅁睁䵁䅁䅁权千兂䅁权䕁䅁䅁权祂䅂䅁允䅁䅁䅅䅁䙁䅁䅁䅁睁䍏䉒䍄䉁䅁䅁䅂䅁䅁䅍䅄䅁䅁䅯䅃䅍䅁䅯䅂䅁䅁䅯眯䅅䅁䅅䅁䉁䅁䅁兂䅁䅁䅁奫⽑兑杷允䅁䅁䅑䅁䑁䅁䅷䅁䭁乁䑙䅁䭁䅁䅯䅁䭁䅁䅕䅁䉁䅁䅁允䅁䅁䅕䉲慸䑚晶䵄䵁䅉䅅䅁䕁䅁䅁睁䵁䅁䅁权桁睁䅁权䕁䅁䅁权䙁䅁䅁允䅁䅁䅅䅁䙁䅁䅁䑁獄䭁䉖䍄䉁䅁䅁䅂䅁䅁䅍䅄䅁䅁䅯朲䅑䅁䅯充䅁䅁䅯兣䅑䅁䅅䅁䉁䅁䅁杄啁䅁䅁免睁䑁䅕兏硁䑁䅑䅍睁䑁䅁䅁䵁䅉䅅䅁䕁䅁䅁睁䵁䅁䅁权㕂兂䅁权牂䅂䅁权祂䅂䅁允䅁䅁䅅䅁䙁乁橥䑣䬰⬱⽍䍄䉁䅁䅁䅂䅁䅁䅍䅄䅁䅁䅯䅺䅧䅁䅯充䅁䅁䅯䅥䅑䅁䅅䅁䉁䅁䅁杄允䅁䅁免穁䑁䅣䅍睁䑁䅁䅍䅁䅁杷允䅁䅁䅑䅁䑁䅁䅷䅁䭁䩁䌸䅁䭁䅁䅑䅁䭁䅁䅕䅁䉁䅁䅁允䅁䅁䅕䅁䅁乧䱘啤䵅䅉䅅䅁䕁䅁䅁睁䵁䅁䅁权偃䅂䅁权牂䅂䅁权㕂䅂䅁允䅁䅁䅅䅁䙁䩁䕺䱉祂佡⼰䍄䉁䅁䅁䅂䅁䅁䅍䅄䅁䅁䅯䅋䅕䅁䅯睡䅑䅁䅯杣䅑䅁䅅䅁䉁䅁䅁兂坂楄礲敮䠯睐杷允䅁䅁䅑䅁䑁䅁䅷䅁䭁䥁䄴䅁䭁䅁䅑䅁䭁䅁䍑䅁䉁䅁䅁允䅁䅁䅕䅁䅁乁晱ざ䵅䅉䅅䅁䕁䅁䅁睁䵁䅁䅁权㡂睁䅁权䕁䅁䅁权䙁䅁䅁允䅁䅁䅅䅁䙁䅁䅁䅁獂汏䈱䍄䉁䅁䅁䅂䅁䅁䅍䅄䅁䅁䅯光䅍䅁䅯权䅁䅁䅯兂䅁䅁䅅䅁䉁䅁䅁兂湄㘫确欰眳睐杷允䅁䅁䅑䅁䑁䅁䅷䅁䭁䙁䙫䅁䭁䉁䅅䅁䭁䡁䕫䅁䉁䅁䅁允䅁䅁䄴䅆䅁䑁䅅免ㅁ䑁䅧䅎㕁䑁䅁䅍睁䅁䅁䍄䉁䅁䅁䅂䅁䅁䅍䅄䅁䅁䅯䅭䅕䅁䅯充䅁䅁䅯䅦䅑䅁䅅䅁䉁䅁䅁杄十䅁䅁睍㑁䑁䅅李㑁䑁䅁䅍睁䅁䅁䍄䉁䅁䅁䅂䅁䅁䅍䅄䅁䅁䅯䅄䅙䅁䅯充䅁䅁䅯杦䅑䅁䅅䅁䉁䅁䅁杄十䅁䅁睍㕁䑁䅑杍硁䑁䅁䅍睁䅁䅁䍄䉁䅁䅁䅂䅁䅁䅍䅄䅁䅁䅯兪䅕䅁䅯充䅁䅁䅯杣䅑䅁䅅䅁䉁䅁䅁杄十䅁䅁兏㉁䑁䅕免㉁䑁䅁䅍睁䅁䅁䍄䉁䅁䅁䅂䅁䅁䅍䅄䅁䅁䅯兕䅅䅁䅯权䅁䅁䅯䅂䅉䅁䅅䅁䉁䅁䅁兂煂䡶呓䥇救䅑杷允䅁䅁䅑䅁䑁䅁䅷䅁䭁䭁䑙䅁䭁䅁䅯䅁䭁䅁䅕䅁䉁䅁䅁允䅁䅁䅕䬯确欰椱䐸䴸䅉䅅䅁䕁䅁䅁睁䵁䅁䅁权灄兂䅁权䕁䅁䅁权䑃䅂䅁允䅁䅁䅅䅁䙁䅁䅁䅁歃祦䈹䍄䉁䅁䅁䅂䅁䅁䅍䅄䅁䅁䅯杓䅉䅁䅯权䅁䅁䅯兂䅁䅁䅅䅁䉁䅁䅁兂䑃䵷桱扒慙䅑杷允䅁䅁䅑䅁䑁䅁䅷䅁䭁䙁䉙䅁䭁䅁䍅䅁䭁䅁䍕䅁䉁䅁䅁允䅁䅁䅕㕭⽣湴獦唳䵁䅉䅅䅁䕁䅁䅁睁䵁䅁䅁权潃杁䅁权剁䅁䅁权⽄允䅁允䅁䅁䅅䅁佁䉁䅉䅁㑁䑁䅅杍硁䑁䅕䅍睁䑁䅁䅁䵁䅉䅅䅁䕁䅁䅁睁䵁䅁䅁权㉃䅂䅁权䕁䅁䅁权あ䅂䅁允䅁䅁䅅䅁䙁䅁䅁䅁䥄硶䉚䍄䉁䅁䅁䅂䅁䅁䅍䅄䅁䅁䅯䄵䅉䅁䅯充䅁䅁䅯兂䅁䅁䅅䅁䉁䅁䅁杄啁䅁䅁兎睁䑁䅅兎睁䑁䅁䅍睁䑁䅁䅁䵁䅉䅅䅁䕁䅁䅁睁䵁䅁䅁权䩄䅂䅁权剁䅁䅁权硂䅂䅁允䅁䅁䅅䅁佁䉁䅑䅁硁䑁䅅睍㍁䑁䅕李睁䑁䅁䅍䅁䅁杷允䅁䅁䅑䅁䑁䅁䅷䅁䭁偁䍑䅁䭁䅁䅑䅁䭁䅁䅕䅁䉁䅁䅁允䅁䅁䅕䅁䅁䉁挷啥䵅䅉䅅䅁䕁䅁䅁睁䵁䅁䅁权楂睁䅁权剁䅁䅁权䙁䅁䅁允䅁䅁䅅䅁佁䉁䅁䅁穁䑁䅑睍ㅁ䑁䅉兏ぁ䅁䅁䍄䉁䅁䅁䅂䅁䅁䅍䅄䅁䅁䅯睐䅍䅁䅯权䅁䅁䅯眯䅅䅁䅅䅁䉁䅁䅁兂䱄啯㉗⼸欰䅑杷允䅁䅁䅑䅁䑁䅁䅷䅁䭁䉁䙅䅁䭁䅁䅑䅁䭁䡁䕧䅁䉁䅁䅁允䅁䅁䅕䅁䅁䍁坉啐䵅䅉䅅䅁䕁䅁䅁睁䵁䅁䅁权䍂睁䅁权䕁䅁䅁权⽄允䅁允䅁䅁䅅䅁䙁䅁䅁䅁穂塵䉬䍄䉁䅁䅁䅂䅁䅁䅍䅄䅁䅁䅯兔䅁䅁䅯充䅁䅁䅯䅂䅉䅁䅅䅁䉁䅁䅁杄啁䅁䅁䅎ぁ䑁䅑兎睁䑁䅙䅍睁䑁䅁䅁䵁䅉䅅䅁䕁䅁䅁睁䵁䅁䅁权塃杁䅁权䕁䅁䅁权䙁䅁䅁允䅁䅁䅅䅁䙁䅁䅁䅁睂塰䉊䍄䉁䅁䅁䅂䅁䅁䅍䅄䅁䅁䅯眶䅉䅁䅯充䅁䅁䅯眯䅅䅁䅅䅁䉁䅁䅁杄啁䅁䅁睍ㅁ䑁䅫免㑁䑁䅅䅍睁䑁䅁䅁䵁䅉䅅䅁䕁䅁䅁睁䵁䅁䅁权佂睁䅁权剁䅁䅁权⽄允䅁允䅁䅁䅅䅁佁䉁䅙䅁硁䑁䅉睍祁䑁䅑李㕁䑁䅉睎ぁ䅁䅁䍄䉁䅁䅁䅂䅁䅁䅍䅄䅁䅁䅯䅍䅕䅁䅯充䅁䅁䅯睤䅑䅁䅅䅁䉁䅁䅁杄十䅁䅁李㕁䑁䅕䅍睁䑁䅁䅍睁䅁䅁䍄䉁䅁䅁䅂䅁䅁䅍䅄䅁䅁䅯兆䅕䅁䅯睡䅑䅁䅯睦䅑䅁䅅䅁䉁䅁䅁兂桄桥畓⭒㙈睐杷允䅁䅁䅑䅁䑁䅁䅷䅁䭁乁䥳䅁䭁䉁䅅䅁䭁䡁䕅䅁䉁䅁䅁允䅁䅁䄴䅆䅁䑁䅉杍㍁䑁䅁䅍睁䑁䅁䅍睁䅁䅁䍄䉁䅁䅁䅂䅁䅁䅍䅄䅁䅁䅯眱䅍䅁䅯权䅁䅁䅯兂䅁䅁䅅䅁䉁䅁䅁权湂杁䅁䍄䉁䅁䅁䅂䅁䅁䅍䅄䅁䅁䅯眱䅕䅁䅯䅂䅁䅁䅯睤䅑䅁䅅䅁䉁䅁䅁兂䅁䅁䅁䑥獅兑杷允䅁䅁䅑䅁䑁䅁䅷䅁䭁䙁䘰䅁䭁䝁䕳䅁䭁䥁䕉䅁䉁䅁䅁允䅁䅁䅕癴㥐䠱灪爱䴸䅉䅅䅁䕁䅁䅁睁䵁䅁䅁权敁睁䅁权䭁䅁䅁权䙁䅁䅁允䅁䅁䅅䅁䙁䕁椵䙅㕧側⼴䍄䉁䅁䅁䅂䅁䅁䅍䅄䅁䅁䅯䅘䅕䅁䅯䅂䅁䅁䅯睸䅫䅁䅅䅁䉁䅁䅁兂䅁䅁䅁䭍䉖兑杷允䅁䅁䅑䅁䑁䅁䅷䅁䭁䩁䙑䅁䭁䅁䅑䅁䭁䡁䕯䅁䉁䅁䅁允䅁䅁䅕䅁䅁乁摁䕉䵅䅉䅅䅁䕁䅁䅁睁䵁䅁䅁权䡃䅁䅁权剁䅁䅁权䕁杁䅁允䅁䅁䅅䅁佁䉁䅑䅁ㅁ䑁䅙兎睁䑁䅁䅍睁䑁䅁䅍䅁䅁杷允䅁䅁䅑䅁䑁䅁䅷䅁䭁佁䙍䅁䭁䝁䕳䅁䭁䥁䕅䅁䉁䅁䅁允䅁䅁䅕牘䩰䅄牉㜴䴸䅉䅅䅁䕁䅁䅁睁䵁䅁䅁权䵂杁䅁权剁䅁䅁权⽄允䅁允䅁䅁䅅䅁佁䉁䅑䅁穁䑁䅙杍睁䑁䅁䅍睁䑁䅁䅍䅁䅁杷允䅁䅁䅑䅁䑁䅁䅷䅁䭁佁䕅䅁䭁䅁䅑䅁䭁䥁䕅䅁䉁䅁䅁允䅁䅁䅕䅁䅁䱁䑢啋䵅䅉䅅䅁䕁䅁䅁睁䵁䅁䅁权煄兂䅁权剁䅁䅁权祂䅂䅁允䅁䅁䅅䅁佁䉁䅉䅁ㅁ䑁䅕䅏穁䑁䅑杍㑁䑁䅣䅁䵁䅉䅅䅁䕁䅁䅁睁䵁䅁䅁权䭁睁䅁权剁䅁䅁权⽄允䅁允䅁䅁䅅䅁佁䉁䅑䅁ぁ䑁䅑䅏ぁ䑁䅁䅍睁䑁䅁䅍䅁䅁杷允䅁䅁䅑䅁䑁䅁䅷䅁䭁䭁䕷䅁䭁䅁䅑䅁䭁䡁䕯䅁䉁䅁䅁允䅁䅁䅕䅁䅁偁晩歁䵅䅉䅅䅁䕁䅁䅁睁䵁䅁䅁权坁睁䅁权剁䅁䅁权䙁䅁䅁允䅁䅁䅅䅁佁䉁䅉䅁㍁䑁䅫李㑁䑁䅁䅍睁䑁䅁䅁䵁䅉䅅䅁䕁䅁䅁睁䵁䅁䅁权潄䅂䅁权剁䅁䅁权硂䅂䅁允䅁䅁䅅䅁佁䉁䅑䅁硁䑁䅅䅏硁䑁䅙睍ㅁ䑁䅉䅏䅁䅁杷允䅁䅁䅑䅁䑁䅁䅷䅁䭁䑁䈴䅁䭁䅁䍅䅁䭁䅁䍍䅁䉁䅁䅁允䅁䅁䅕噎㘶呓㥹〶䵁䅉䅅䅁䕁䅁䅁睁䵁䅁䅁权ぃ兂䅁权䕁䅁䅁权㍂䅂䅁允䅁䅁䅅䅁䙁䅁䅁䅁杁⭈䅚䍄䉁䅁䅁䅂䅁䅁䅍䅄䅁䅁䅯眱䅍䅁䅯权䅁䅁䅯眯䅅䅁䅅䅁䉁䅁䅁权湂杁䅁䍄䉁䅁䅁䅂䅁䅁䅍䅄䅁䅁䅯兌䅍䅁䅯权䅁䅁䅯兂䅁䅁䅅䅁䉁䅁䅁兂祃敮渫歸䭳䅑杷允䅁䅁䅑䅁䑁䅁䅷䅁䭁䉁䝅䅁䭁䝁䕳䅁䭁䡁䔰䅁䉁䅁䅁允䅁䅁䅕呣䬰㘱睎呺䴸䅉䅅䅁䕁䅁䅁睁䵁䅁䅁权㡃睁䅁权剁䅁䅁权䙁䅁䅁允䅁䅁䅅䅁佁䉁䅑䅁硁䑁䅣李硁䑁䅑睍睁䑁䅁䅍䅁䅁杷允䅁䅁䅑䅁䑁䅁䅷䅁䭁䭁䕅䅁䭁䅁䅑䅁䭁䡁䕅䅁䉁䅁䅁允䅁䅁䅕䅁䅁䅁⭴啍䵅䅉䅅䅁䕁䅁䅁睁䵁䅁䅁权䅄䅂䅁权䕁䅁䅁权䅃䅂䅁允䅁䅁䅅䅁䙁䅁䅁䅁奃睖䈵䍄䉁䅁䅁䅂䅁䅁䅍䅄䅁䅁䅯睶䅑䅁䅯䅂䅁䅁䅯杧䅑䅁䅅䅁䉁䅁䅁兂䅁䅁䅁癗栴兑杷允䅁䅁䅑䅁䑁䅁䅷䅁䭁䡁䙫䅁䭁䅁䅑䅁䭁䡁䕙䅁䉁䅁䅁允䅁䅁䅕䅁䅁偁摄ぃ䵅䅉䅅䅁䕁䅁䅁睁䵁䅁䅁权婄䅃䅁权剁䅁䅁权ㅂ䅂䅁允䅁䅁䅅䅁佁䉁䅉䅁㑁䑁䅍免ぁ䑁䅁䅍睁䑁䅁䅁䵁䅉䅅䅁䕁䅁䅁睁䵁䅁䅁权灁兂䅁权牂䅂䅁权瑂䅂䅁允䅁䅁䅅䅁䙁䙁余扌摋⬷⼸䍄䉁䅁䅁䅂䅁䅁䅍䅄䅁䅁䅯䄲䅍䅁䅯䅂䅁䅁䅯眯䅅䅁䅅䅁䉁䅁䅁兂䅁䅁䅃䝭⽎兑杷允䅁䅁䅑䅁䑁䅁䅷䅁䭁䵁䈴䅁䭁䅁䅯䅁䭁䅁䅕䅁䉁䅁䅁允䅁䅁䅕牒穢搯㑒呹䴸䅉䅅䅁䕁䅁䅁睁䵁䅁䅁权塂杁䅁权䕁䅁䅁权⽄允䅁允䅁䅁䅅䅁䙁䅁䅁䉁䝂䭡䉒䍄䉁䅁䅁䅂䅁䅁䅍䅄䅁䅁䅯杧䅉䅁䅯䅂䅁䅁䅯眯䅅䅁䅅䅁䉁䅁䅁兂䅁䅁权剣睴兑杷允䅁䅁䅑䅁䑁䅁䅷䅁䭁䭁䙳䅁䭁䝁䕳䅁䭁䡁䕑䅁䉁䅁䅁允䅁䅁䅕㘱睎児塲稸䴸䅉䅅䅁䕁䅁䅁睁䵁䅁䅁权桃允䅁权䉁杁䅁权䍁杁䅁允䅁䅁䅅䅁䙁䝁洴瑍䝗⭢䅸䍄䉁䅁䅁䅂䅁䅁䅍䅄䅁䅁䅯睬䅉䅁䅯权䅁䅁䅯兂䅁䅁䅅䅁䉁䅁䅁兂歂㥏倹婪䙣䅑杷允䅁䅁䅑䅁䑁䅁䅷䅁䭁䩁䕳䅁䭁䅁䅑䅁䭁䡁䕷䅁䉁䅁䅁允䅁䅁䅕䅁䅁䭁歁歇䵅䅉䅅䅁䕁䅁䅁睁䵁䅁䅁权䵄䅂䅁权剁䅁䅁权祂䅂䅁允䅁䅁䅅䅁佁䉁䅑䅁硁䑁䅙李ぁ䑁䅫兏睁䑁䅁䅍䅁䅁杷允䅁䅁䅑䅁䑁䅁䅷䅁䭁佁䉫䅁䭁䅁䅯䅁䭁䅁䍑䅁䉁䅁䅁允䅁䅁䅕牘䩰䅄牉稷䴸䅉䅅䅁䕁䅁䅁睁䵁䅁䅁权䥄兂䅁权牂䅂䅁权㡂䅂䅁允䅁䅁䅅䅁䙁䅁䅁䅁䅁偁⽷䍄䉁䅁䅁䅂䅁䅁䅍䅄䅁䅁䅯䅱䅅䅁䅯充䅁䅁䅯䅂䅉䅁䅅䅁䉁䅁䅁杄啁䅁䅁免㑁䑁䅧免睁䑁䅁䅍睁䑁䅁䅁䵁䅉䅅䅁䕁䅁䅁睁䵁䅁䅁权湄杁䅁权䭁䅁䅁权⽄允䅁允䅁䅁䅅䅁䙁䅁牉硨婢杺䅮䍄䉁䅁䅁䅂䅁䅁䅍䅄䅁䅁䅯其䅑䅁䅯䅂䅁䅁䅯睥䅑䅁䅅䅁䉁䅁䅁兂䅁䅁䅁之潧兑杷允䅁䅁䅑䅁䑁䅁䅷䅁䭁佁䕧䅁䭁䅁䅑䅁䭁䡁䕯䅁䉁䅁䅁允䅁䅁䅕䅁䅁偁䡨䕍䵅䅉䅅䅁䕁䅁䅁睁䵁䅁䅁权婄睁䅁权䕁䅁䅁权䙁䅁䅁允䅁䅁䅅䅁䙁䅁䅁䅁獃䔳䉸䍄䉁䅁䅁䅂䅁䅁䅍䅄䅁䅁䅯睥䅕䅁䅯䅂䅁䅁䅯杦䅑䅁䅅䅁䉁䅁䅁兂䅁䅁䅁䵹桙兑杷允䅁䅁䅑䅁䑁䅁䅷䅁䭁䵁䥷䅁䭁䝁䕳䅁䭁䥁䕉䅁䉁䅁䅁允䅁䅁䅯睒䅁䅁杷允䅁䅁䅑䅁䑁䅁䅷䅁䭁䵁䕑䅁䭁䉁䅅䅁䭁䥁䕕䅁䉁䅁䅁允䅁䅁䄴杅䅁䑁䅫李睁䑁䅣免睁䑁䅁䅍䅁䅁杷允䅁䅁䅑䅁䑁䅁䅷䅁䭁䕁䙣䅁䭁䅁䅑䅁䭁䡁䔰䅁䉁䅁䅁允䅁䅁䅕䅁䅁䕁䩃䕋䵅䅉䅅䅁䕁䅁䅁睁䵁䅁䅁权允睁䅁权䭁䅁䅁权䙁䅁䅁允䅁䅁䅅䅁䙁䍁䡵瑆佮穎䅤䍄䉁䅁䅁䅂䅁䅁䅍䅄䅁䅁䅯䅯䅑䅁䅯充䅁䅁䅯兣䅑䅁䅅䅁䉁䅁䅁杄啁䅁䅁兎睁䑁䅁䅍睁䑁䅁䅍睁䑁䅁䅁䵁䅉䅅䅁䕁䅁䅁睁䵁䅁䅁权啃䅂䅁权牂䅂䅁权㑂䅂䅁允䅁䅁䅅䅁䙁䙁余扌摋⬷⽍䍄䉁䅁䅁䅂䅁䅁䅍䅄䅁䅁䅯䄴䅕䅁䅯充䅁䅁䅯杦䅑䅁䅅䅁䉁䅁䅁杄十䅁䅁睍㉁䑁䅫䅍ㅁ䑁䅁䅍睁䅁䅁䍄䉁䅁䅁䅂䅁䅁䅍䅄䅁䅁䅯眸䅕䅁䅯䅂䅁䅁䅯睸䅫䅁䅅䅁䉁䅁䅁兂䅁䅁䅁乩楍兑杷允䅁䅁䅑䅁䑁䅁䅷䅁䭁乁䑫䅁䭁䅁䅯䅁䭁䅁䅕䅁䉁䅁䅁允䅁䅁䅕扌摋㘷䝦稲䴸䅉䅅䅁䕁䅁䅁睁䵁䅁䅁权敃睁䅁权䭁䅁䅁权䙁䅁䅁允䅁䅁䅅䅁䙁䵁㌯⭕汏⭭⽧䍄䉁䅁䅁䅂䅁䅁䅍䅄䅁䅁䅯元䅍䅁䅯䅂䅁䅁䅯兂䅁䅁䅅䅁䉁䅁䅁兂䅁䅁䅁䍋䕩兑杷允䅁䅁䅑䅁䑁䅁䅷䅁䭁䅁䑫䅁䭁䅁䅯䅁䭁䅁䅕䅁䉁䅁䅁允䅁䅁䅕噈歰㥏倸歉䵁䅉䅅䅁䕁䅁䅁睁䵁䅁䅁权牄兂䅁权剁䅁䅁权あ䅂䅁允䅁䅁䅅䅁佁䉁䅉䅁㍁䑁䅣兎睁䑁䅁䅍睁䑁䅁䅁䵁䅉䅅䅁䕁䅁䅁睁䵁䅁䅁权䱄䅃䅁权牂䅂䅁权䍃䅂䅁允䅁䅁䅅䅁䙁䑁䬰㘱睎晐⼶䍄䉁䅁䅁䅂䅁䅁䅍䅄䅁䅁䅯睹䅑䅁䅯䅂䅁䅁䅯来䅑䅁䅅䅁䉁䅁䅁兂䅁䅁䅁䐵楣兑杷允䅁䅁䅑䅁䑁䅁䅷䅁䭁偁䙧䅁䭁䅁䅑䅁䭁䡁䕫䅁䉁䅁䅁允䅁䅁䅕䅁䅁䙁㑓啅䵅䅉䅅䅁䕁䅁䅁睁䵁䅁䅁权坃杁䅁权剁䅁䅁权䙁䅁䅁允䅁䅁䅅䅁佁䉁䅙䅁硁䑁䅍李㕁䑁䅁䅍睁䑁䅁䅍睁䅁䅁䍄䉁䅁䅁䅂䅁䅁䅍䅄䅁䅁䅯杹䅍䅁䅯充䅁䅁䅯兂䅁䅁䅅䅁䉁䅁䅁杄啁䅁䅁免ぁ䑁䅅䅍穁䑁䅑䅍睁䑁䅁䅁䵁䅉䅅䅁䕁䅁䅁睁䵁䅁䅁权扂兂䅁权剁䅁䅁权㡂䅂䅁允䅁䅁䅅䅁佁䉁䅉䅁ぁ䑁䅫䅍穁䑁䅫李㕁䑁䅉䅁䵁䅉䅅䅁䕁䅁䅁睁䵁䅁䅁权㕃䅂䅁权牂䅂䅁权䍃䅂䅁允䅁䅁䅅䅁䙁䡁啳歲桦癥⽑䍄䉁䅁䅁䅂䅁䅁䅍䅄䅁䅁䅯杏䅕䅁䅯睡䅑䅁䅯督䅑䅁䅅䅁䉁䅁䅁兂权楇搯䅊剢睶杷允䅁䅁䅑䅁䑁䅁䅷䅁䭁䭁䙧䅁䭁䉁䅅䅁䭁䡁䕅䅁䉁䅁䅁允䅁䅁䄴杅䅁䑁䅑李㕁䑁䅧䅍睁䑁䅁䅍䅁䅁杷允䅁䅁䅑䅁䑁䅁䅷䅁䭁䭁䑫䅁䭁䅁䅯䅁䭁䅁䅕䅁䉁䅁䅁允䅁䅁䅕硫䕧杖琴䕈䵁䅉䅅䅁䕁䅁䅁睁䵁䅁䅁权坄睁䅁权剁䅁䅁权⽄允䅁允䅁䅁䅅䅁佁䉁䅙䅁硁䑁䅅免祁䑁䅁䅍睁䑁䅁䅍睁䅁䅁䍄䉁䅁䅁䅂䅁䅁䅍䅄䅁䅁䅯䅒䅕䅁䅯充䅁䅁䅯䅦䅑䅁䅅䅁䉁䅁䅁杄啁䅁䅁睍硁䑁䅑兏㑁䑁䅉䅍睁䑁䅁䅁䵁䅉䅅䅁䕁䅁䅁睁䵁䅁䅁权噄䅃䅁权剁䅁䅁权䕃䅂䅁允䅁䅁䅅䅁佁䉁䅑䅁硁䑁䅍李ぁ䑁䅣䅍睁䑁䅁䅍䅁䅁杷允䅁䅁䅑䅁䑁䅁䅷䅁䭁䭁䕫䅁䭁䅁䅑䅁䭁䝁䔸䅁䉁䅁䅁允䅁䅁䅕䅁䅁佁䵃歓䵅䅉䅅䅁䕁䅁䅁睁䵁䅁䅁权㑄䅂䅁权剁䅁䅁权㡂䅂䅁允䅁䅁䅅䅁佁䉁䅉䅁ㅁ䑁䅅䅍睁䑁䅁䅍睁䑁䅁䅁䵁䅉䅅䅁䕁䅁䅁睁䵁䅁䅁权䭄睁䅁权䭁䅁䅁权䙁䅁䅁允䅁䅁䅅䅁䙁偁灹搸乊栴䄵䍄䉁䅁䅁䅂䅁䅁䅍䅄䅁䅁䅯䄳䅑䅁䅯睡䅑䅁䅯睧䅑䅁䅅䅁䉁䅁䅁兂啁歲桦桥契䅑杷允䅁䅁䅑䅁䑁䅁䅷䅁䭁偁䍅䅁䭁䅁䅑䅁䭁偁䈸䅁䉁䅁䅁允䅁䅁䅕䅁䅁䕁畄䕔䵅䅉䅅䅁䕁䅁䅁睁䵁䅁䅁权扄兂䅁权剁䅁䅁权㍂䅂䅁允䅁䅁䅅䅁佁䉁䅉䅁ぁ䑁䅙睎穁䑁䅣䅍睁䑁䅁䅁䵁䅉䅅䅁䕁䅁䅁睁䵁䅁䅁权い杁䅁权剁䅁䅁权䙁䅁䅁允䅁䅁䅅䅁佁䉁䅙䅁硁䑁䅉兎㑁䑁䅁䅍睁䑁䅁䅍睁䅁䅁䍄䉁䅁䅁䅂䅁䅁䅍䅄䅁䅁䅯䅱䅑䅁䅯充䅁䅁䅯兢䅑䅁䅅䅁䉁䅁䅁杄啁䅁䅁睎祁䑁䅍李㕁䑁䅁䅍睁䑁䅁䅁䵁䅉䅅䅁䕁䅁䅁睁䵁䅁䅁权煃睁䅁权䕁䅁䅁权䙁䅁䅁允䅁䅁䅅䅁䙁䅁䅁䥁䱁㍷䉖䍄䉁䅁䅁䅂䅁䅁䅍䅄䅁䅁䅯䅎䅉䅁䅯䅂䅁䅁䅯兂䅁䅁䅅䅁䉁䅁䅁兂䅁䅁杂浅楰兑杷允䅁䅁䅑䅁䑁䅁䅷䅁䭁䱁䕯䅁䭁䝁䕳䅁䭁䡁䕳䅁䉁䅁䅁允䅁䅁䅕敨剴䉵䘶稶䴸䅉䅅䅁䕁䅁䅁睁䵁䅁䅁权癄䅂䅁权䕁䅁䅁权㙂䅂䅁允䅁䅁䅅䅁䙁䅁䅁䅁元楒䉰䍄䉁䅁䅁䅂䅁䅁䅍䅄䅁䅁䅯睶䅉䅁䅯充䅁䅁䅯兂䅁䅁䅅䅁䉁䅁䅁杄坁䅁䅁睎ぁ䑁䅙兎睁䑁䅁䅍睁䑁䅁䅍䅁䅁杷允䅁䅁䅑䅁䑁䅁䅷䅁䭁䉁䐴䅁䭁䅁䅯䅁䭁偁䈸䅁䉁䅁䅁允䅁䅁䅕䑗ね䡹⭡歁䵁䅉䅅䅁䕁䅁䅁睁䵁䅁䅁权い䅂䅁权牂䅂䅁权穂䅂䅁允䅁䅁䅅䅁䙁䑁積積積⭍⽳䍄䉁䅁䅁䅂䅁䅁䅍䅄䅁䅁䅯眵䅕䅁䅯䅂䅁䅁䅯䅣䅑䅁䅅䅁䉁䅁䅁兂䅁䅁䅁䭖橑兑杷允䅁䅁䅑䅁䑁䅁䅷䅁䭁佁䙯䅁䭁䅁䅑䅁䭁䡁䕣䅁䉁䅁䅁允䅁䅁䅕䅁䅁䉁塧啈䵅䅉䅅䅁䕁䅁䅁睁䵁䅁䅁权偂杁䅁权䕁䅁䅁权䙁䅁䅁允䅁䅁䅅䅁䙁䅁䅁䥁䩁䡚䉤䍄䉁䅁䅁䅂䅁䅁䅍䅄䅁䅁䅯杅䅙䅁䅯䅂䅁䅁䅯杤䅑䅁䅅䅁䉁䅁䅁兂䅁䅁䅁䵗䭷兑杷允䅁䅁䅑䅁䑁䅁䅷䅁䭁佁䔴䅁䭁䉁䅅䅁䭁䝁䔰䅁䉁䅁䅁允䅁䅁䄴杅䅁䑁䅕䅏睁䑁䅉睎睁䑁䅁䅍䅁䅁杷允䅁䅁䅑䅁䑁䅁䅷䅁䭁䅁䘸䅁䭁䅁䅑䅁䭁䝁䔰䅁䉁䅁䅁允䅁䅁䅕䅁䅁䩁㍪ぐ䵅䅉䅅䅁䕁䅁䅁睁䵁䅁䅁权䭁兂䅁权剁䅁䅁权䉃䅂䅁允䅁䅁䅅䅁佁䉁䅉䅁穁䑁䅍免硁䑁䅣杍祁䑁䅣䅁䵁䅉䅅䅁䕁䅁䅁睁䵁䅁䅁权㝄兂䅁权牂䅂䅁权㙂䅂䅁允䅁䅁䅅䅁䙁䭁扡䍸睃癣⽁䍄䉁䅁䅁䅂䅁䅁䅍䅄䅁䅁䅯朹䅉䅁䅯䅂䅁䅁䅯兂䅁䅁䅅䅁䉁䅁䅁兂䅁䅁䅂⽺桚兑杷允䅁䅁䅑䅁䑁䅁䅷䅁䭁偁䙯䅁䭁䝁䕳䅁䭁䥁䕍䅁䉁䅁䅁允䅁䅁䅕牕敧敨剴䰫䴸䅉䅅䅁䕁䅁䅁睁䵁䅁䅁权䡄杁䅁权䭁䅁䅁权⽄允䅁允䅁䅁䅅䅁䙁乁佮ㄹ橐晰⽍䍄䉁䅁䅁䅂䅁䅁䅍䅄䅁䅁䅯䄲䅍䅁䅯䅂䅁䅁䅯兂䅁䅁䅅䅁䉁䅁䅁兂䅁䅁䅄䡚䈶兑杷允䅁䅁䅑䅁䑁䅁䅷䅁䭁䕁䌸䅁䭁䉁䅅䅁䭁䅁䅕䅁䉁䅁䅁允䅁䅁䄴䅆䅁䑁䅍免硁䑁䅕䅍睁䑁䅁䅍睁䅁䅁䍄䉁䅁䅁䅂䅁䅁䅍䅄䅁䅁䅯杋䅕䅁䅯睡䅑䅁䅯兣䅑䅁䅅䅁䉁䅁䅁兂䉄煹䙆癴ㅐ睐杷允䅁䅁䅑䅁䑁䅁䅷䅁䭁䡁䘰䅁䭁䝁䕳䅁䭁䝁䔸䅁䉁䅁䅁允䅁䅁䅕瑃橥䑣䬰稷䴸䅉䅅䅁䕁䅁䅁睁䵁䅁䅁权㉁兂䅁权剁䅁䅁权㙂䅂䅁允䅁䅁䅅䅁佁䉁䅉䅁穁䑁䅍䅍ぁ䑁䅣䅍睁䑁䅁䅁䵁䅉䅅䅁䕁䅁䅁睁䵁䅁䅁权瑃睁䅁权剁䅁䅁权䙁䅁䅁允䅁䅁䅅䅁佁䉁䅑䅁ぁ䑁䅙杍祁䑁䅙兏睁䑁䅁䅍䅁䅁杷允䅁䅁䅑䅁䑁䅁䅷䅁䭁乁䕧䅁䭁䉁䅅䅁䭁䡁䕧䅁䉁䅁䅁允䅁䅁䄴杅䅁䑁䅫免㕁䑁䅁䅏睁䑁䅁䅍䅁䅁杷允䅁䅁䅑䅁䑁䅁䅷䅁䭁佁䕷䅁䭁䝁䕳䅁䭁䡁䕍䅁䉁䅁䅁允䅁䅁䅕児塲㍯㥁啈䵁䅉䅅䅁䕁䅁䅁睁䵁䅁䅁权䝃杁䅁权䕁䅁䅁权䙁䅁䅁允䅁䅁䅅䅁䙁䅁䅁䅁䩁汆䉎䍄䉁䅁䅁䅂䅁䅁䅍䅄䅁䅁䅯䄷䅕䅁䅯充䅁䅁䅯杣䅑䅁䅅䅁䉁䅁䅁杄十䅁䅁睍㍁䑁䅑睎穁䑁䅁䅍睁䅁䅁䍄䉁䅁䅁䅂䅁䅁䅍䅄䅁䅁䅯杅䅕䅁䅯䅂䅁䅁䅯杧䅑䅁䅅䅁䉁䅁䅁兂䅁䅁䅁佑䰸兑杷允䅁䅁䅑䅁䑁䅁䅷䅁䭁䉁䑯䅁䭁䉁䅅䅁䭁䅁䅕䅁䉁䅁䅁允䅁䅁䄴䅆䅁䑁䅅䅎㑁䑁䅧杍穁䑁䅁䅍睁䅁䅁䍄䉁䅁䅁䅂䅁䅁䅍䅄䅁䅁䅯䄴䅉䅁䅯权䅁䅁䅯眯䅅䅁䅅䅁䉁䅁䅁兂䭂䅄牉硨㥢睐杷允䅁䅁䅑䅁䑁䅁䅷䅁䭁䑁䘸䅁䭁䝁䕳䅁䭁䥁䕑䅁䉁䅁䅁允䅁䅁䅕浑汄䌰扌吴䴸䅉䅅䅁䕁䅁䅁睁䵁䅁䅁权杄䅁䅁权剁䅁䅁权䕁杁䅁允䅁䅁䅅䅁佁䉁䅑䅁ㅁ䑁䅙李睁䑁䅁䅍睁䑁䅁䅍䅁䅁杷允䅁䅁䅑䅁䑁䅁䅷䅁䭁乁䐰䅁䭁䅁䅑䅁䭁䅁䅕䅁䉁䅁䅁允䅁䅁䅕䅁䅁佁䥥ず䵅䅉䅅䅁䕁䅁䅁睁䵁䅁䅁权慃睁䅁权䭁䅁䅁权䙁䅁䅁允䅁䅁䅅䅁䙁偁唷佥浫免䅒䍄䉁䅁䅁䅂䅁䅁䅍䅄䅁䅁䅯杲䅕䅁䅯睡䅑䅁䅯杤䅑䅁䅅䅁䉁䅁䅁兂歃䑣䬰㘱睐睐杷允䅁䅁䅑䅁䑁䅁䅷䅁䭁䥁䕫䅁䭁䝁䕳䅁䭁䡁䕣䅁䉁䅁䅁允䅁䅁䅕体㙆䭆䠵吷䴸䅉䅅䅁䕁䅁䅁睁䵁䅁䅁权汃䅂䅁权䕁䅁䅁权祂䅂䅁允䅁䅁䅅䅁䙁䅁䅁䅁歁楉䉬䍄䉁䅁䅁䅂䅁䅁䅍䅄䅁䅁䅯睔䅉䅁䅯䅂䅁䅁䅯眯䅅䅁䅅䅁䉁䅁䅁兂䅁䅁䅁噥ㅎ兑杷允䅁䅁䅑䅁䑁䅁䅷䅁䭁䵁䙑䅁䭁䅁䅑䅁䭁䡁䕙䅁䉁䅁䅁允䅁䅁䅕䅁䅁䵁㍄䕑䵅䅉䅅䅁䕁䅁䅁睁䵁䅁䅁权噄兂䅁权䕁䅁䅁权⭂䅂䅁允䅁䅁䅅䅁䙁䅁䅁䅁佄楕䉎䍄䉁䅁䅁䅂䅁䅁䅍䅄䅁䅁䅯权䅙䅁䅯睡䅑䅁䅯杤䅑䅁䅅䅁䉁䅁䅁兂楂䙅㕧䵴䝪睐杷允䅁䅁䅑䅁䑁䅁䅷䅁䭁乁䑙䅁䭁䅁䅑䅁䭁䅁䅕䅁䉁䅁䅁允䅁䅁䅕䅁䅁佁捈止䵅䅉䅅䅁䕁䅁䅁睁䵁䅁䅁权㕃䅂䅁权䕁䅁䅁权祂䅂䅁允䅁䅁䅅䅁䙁䅁䅁䅁睁䉡䉤䍄䉁䅁䅁䅂䅁䅁䅍䅄䅁䅁䅯杆䅙䅁䅯睡䅑䅁䅯䅣䅑䅁䅅䅁䉁䅁䅁兂䥂場啯歲剦睐杷允䅁䅁䅑䅁䑁䅁䅷䅁䭁佁䅁䅁䭁䅁䅑䅁䭁䅁䅕䅁䉁䅁䅁允䅁䅁䅕䅁䅁䙙汚歬䵅䅉䅅䅁䕁䅁䅁睁䵁䅁䅁权䱂睁䅁权剁䅁䅁权⽄允䅁允䅁䅁䅅䅁佁䉁䅑䅁穁䑁䅙免㑁䑁䅕䅍睁䑁䅁䅍䅁䅁杷允䅁䅁䅑䅁䑁䅁䅷䅁䭁䩁䙳䅁䭁䝁䕳䅁䭁䡁䕕䅁䉁䅁䅁允䅁䅁䅕噋偹癷潕䐯䴸䅉䅅䅁䕁䅁䅁睁䵁䅁䅁权䩂杁䅁权剁䅁䅁权䙁䅁䅁允䅁䅁䅅䅁佁䉁䅑䅁祁䑁䅙䅎睁䑁䅁䅍睁䑁䅁䅍䅁䅁杷允䅁䅁䅑䅁䑁䅁䅷䅁䭁䱁䕁䅁䭁䝁䕳䅁䭁䡁䕍䅁䉁䅁䅁允䅁䅁䅕䵮村䡳潊呫䴸䅉䅅䅁䕁䅁䅁睁䵁䅁䅁权䉁兂䅁权牂䅂䅁权ㅂ䅂䅁允䅁䅁䅅䅁䙁䡁㥅瑃橥佣⽕䍄䉁䅁䅁䅂䅁䅁䅍䅄䅁䅁䅯睺䅕䅁䅯睡䅑䅁䅯睧䅑䅁䅅䅁䉁䅁䅁兂偃癷潕䥘䌸䅑杷允䅁䅁䅑䅁䑁䅁䅷䅁䭁䍁䍉䅁䭁䅁䅑䅁䭁偁䈸䅁䉁䅁䅁允䅁䅁䅕䅁䅁䕁ㅗ䕚䵅䅉䅅䅁䕁䅁䅁睁䵁䅁䅁权扄䅂䅁权剁䅁䅁权㉂䅂䅁允䅁䅁䅅䅁佁䉁䅉䅁穁䑁䅑睍穁䑁䅉䅍睁䑁䅁䅁䵁䅉䅅䅁䕁䅁䅁睁䵁䅁䅁权䅁兂䅁权牂䅂䅁权瑂䅂䅁允䅁䅁䅅䅁䙁䥁䌯匹捨⽪⽯䍄䉁䅁䅁䅂䅁䅁䅍䅄䅁䅁䅯睕䅍䅁䅯䅂䅁䅁䅯兂䅁䅁䅅䅁䉁䅁䅁兂䅁䅁䅁歩佨兑杷允䅁䅁䅑䅁䑁䅁䅷䅁䭁䵁䙅䅁䭁䝁䕳䅁䭁䡁䕯䅁䉁䅁䅁允䅁䅁䅕積積積積ぁ䵁䅉䅅䅁䕁䅁䅁睁䵁䅁䅁权灃䅁䅁权䭁䅁䅁权䙁䅁䅁允䅁䅁䅅䅁䙁䕁杊搵楁⼲⽳䍄䉁䅁䅁䅂䅁䅁䅍䅄䅁䅁䅯兎䅍䅁䅯䅂䅁䅁䅯眯䅅䅁䅅䅁䉁䅁䅁兂䅁䅁䅄卖坓兑杷允䅁䅁䅑䅁䑁䅁䅷䅁䭁䝁䙁䅁䭁䉁䅅䅁䭁䥁䕕䅁䉁䅁䅁允䅁䅁䄴杅䅁䑁䅧杍㍁䑁䅍杍睁䑁䅁䅍䅁䅁杷允䅁䅁䅑䅁䑁䅁䅷䅁䭁䭁䘸䅁䭁䝁䕳䅁䭁䡁䕁䅁䉁䅁䅁允䅁䅁䅕䅄牉硨婢樴䴸䅉䅅䅁䕁䅁䅁睁䵁䅁䅁权呂睁䅁权剁䅁䅁权䙁䅁䅁允䅁䅁䅅䅁佁䉁䅑䅁祁䑁䅑李ㅁ䑁䅙䅎祁䑁䅕䅍䅁䅁杷允䅁䅁䅑䅁䑁䅁䅷䅁䭁䭁䕕䅁䭁䅁䅑䅁䭁䥁䕉䅁䉁䅁䅁允䅁䅁䅕䅁䅁䱁橒䕉䵅䅉䅅䅁䕁䅁䅁睁䵁䅁䅁权佁杂䅁权牂䅂䅁权⽂䅂䅁允䅁䅁䅅䅁䙁䝁㡱䩤奍乂⼴䍄䉁䅁䅁䅂䅁䅁䅍䅄䅁䅁䅯兯䅕䅁䅯䅂䅁䅁䅯兤䅑䅁䅅䅁䉁䅁䅁兂䅁䅁䅁乌㝙兑杷允䅁䅁䅑䅁䑁䅁䅷䅁䭁乁䤴䅁䭁䅁䅑䅁䭁䡁䕙䅁䉁䅁䅁允䅁䅁䅕䅁䅁䭁乁啁䵅䅉䅅䅁䕁䅁䅁睁䵁䅁䅁权㥁睁䅁权䭁䅁䅁权䙁䅁䅁允䅁䅁䅅䅁䙁乁㕶浦㡱偤⽍䍄䉁䅁䅁䅂䅁䅁䅍䅄䅁䅁䅯儹䅑䅁䅯睡䅑䅁䅯睧䅑䅁䅅䅁䉁䅁䅁兂獄払敧敨剶睶杷允䅁䅁䅑䅁䑁䅁䅷䅁䭁䙁䘴䅁䭁䝁䕳䅁䭁䡁䔰䅁䉁䅁䅁允䅁䅁䅕渷⽷噎㘶吵䴸䅉䅅䅁䕁䅁䅁睁䵁䅁䅁权浂睁䅁权䕁䅁䅁权䙁䅁䅁允䅁䅁䅅䅁䙁䅁䅁䅁啃㉨䉚䍄䉁䅁䅁䅂䅁䅁䅍䅄䅁䅁䅯睨䅉䅁䅯权䅁䅁䅯兂䅁䅁䅅䅁䉁䅁䅁兂婁䙂余扌桌睐杷允䅁䅁䅑䅁䑁䅁䅷䅁䭁䡁䍯䅁䭁䉁䅅䅁䭁偁䈸䅁䉁䅁䅁允䅁䅁䄴䅆䅁䑁䅅免穁䑁䅕䅍睁䑁䅁䅍睁䅁䅁䍄䉁䅁䅁䅂䅁䅁䅍䅄䅁䅁䅯杳䅍䅁䅯䅂䅁䅁䅯眯䅅䅁䅅䅁䉁䅁䅁兂䅁䅁䅃䡱橨兑杷允䅁䅁䅑䅁䑁䅁䅷䅁䭁䵁䐴䅁䭁䅁䅯䅁䭁䅁䅕䅁䉁䅁䅁允䅁䅁䅕楄礲敮渫歊䵁䅉䅅䅁䕁䅁䅁睁䵁䅁䅁权䡃䅂䅁权牂䅂䅁权療䅂䅁允䅁䅁䅅䅁䙁佁兘瑉㕶獦⽯䍄䉁䅁䅁䅂䅁䅁䅍䅄䅁䅁䅯兂䅙䅁䅯充䅁䅁䅯䅦䅑䅁䅅䅁䉁䅁䅁杄十䅁䅁杍穁䑁䅕䅍睁䑁䅁䅍睁䅁䅁䍄䉁䅁䅁䅂䅁䅁䅍䅄䅁䅁䅯睊䅍䅁䅯充䅁䅁䅯眯䅅䅁䅅䅁䉁䅁䅁杄坁䅁䅁杍硁䑁䅑李睁䑁䅁䅍睁䑁䅁䅍䅁䅁杷允䅁䅁䅑䅁䑁䅁䅷䅁䭁䑁䙫䅁䭁䅁䅑䅁䭁䡁䕳䅁䉁䅁䅁允䅁䅁䅕䅁䅁䍁昷䕌䵅䅉䅅䅁䕁䅁䅁睁䵁䅁䅁权乄兂䅁权牂䅂䅁权⭂䅂䅁允䅁䅁䅅䅁䙁䙁㑋潈牘兕䅒䍄䉁䅁䅁䅂䅁䅁䅍䅄䅁䅁䅯睦䅍䅁䅯权䅁䅁䅯眯䅅䅁䅅䅁䉁䅁䅁兂䍂余兘灉穳䅑杷允䅁䅁䅑䅁䑁䅁䅷䅁䭁䵁䥳䅁䭁䅁䅑䅁䭁䡁䕯䅁䉁䅁䅁允䅁䅁䅕䅁䅁䑁慑歒䵅䅉䅅䅁䕁䅁䅁睁䵁䅁䅁权煄杁䅁权剁䅁䅁权䙁䅁䅁允䅁䅁䅅䅁佁䉁䅉䅁㉁䑁䅣免祁䑁䅕䅍睁䑁䅁䅁䵁䅉䅅䅁䕁䅁䅁睁䵁䅁䅁权橁杁䅁权䭁䅁䅁权䙁䅁䅁允䅁䅁䅅䅁䙁䝁㡱䩤奍偂⽁䍄䉁䅁䅁䅂䅁䅁䅍䅄䅁䅁䅯兖䅕䅁䅯睡䅑䅁䅯全䅑䅁䅅䅁䉁䅁䅁兂晁敨剴䉵嘷睐杷允䅁䅁䅑䅁䑁䅁䅷䅁䭁䩁䙍䅁䭁䉁䅅䅁䭁䡁䕙䅁䉁䅁䅁允䅁䅁䄴䅆䅁䑁䅅䅍ぁ䑁䅑䅏㕁䑁䅁䅍睁䅁䅁䍄䉁䅁䅁䅂䅁䅁䅍䅄䅁䅁䅯䅸䅕䅁䅯䅂䅁䅁䅯䅣䅑䅁䅅䅁䉁䅁䅁兂䅁䅁䅁䕵⽳兑杷允䅁䅁䅑䅁䑁䅁䅷䅁䭁䉁䑉䅁䭁䅁䅑䅁䭁䅁䅕䅁䉁䅁䅁允䅁䅁䅕䅁䅁䵁充歡䵅䅉䅅䅁䕁䅁䅁睁䵁䅁䅁权塄䅂䅁权䕁䅁䅁权䉃䅂䅁允䅁䅁䅅䅁䙁䅁䅁䅁捁硭䉒䍄䉁䅁䅁䅂䅁䅁䅍䅄䅁䅁䅯䅈䅕䅁䅯充䅁䅁䅯䅧䅑䅁䅅䅁䉁䅁䅁杄啁䅁䅁睍㍁䑁䅉兎㍁䑁䅕䅍睁䑁䅁䅁䵁䅉䅅䅁䕁䅁䅁睁䵁䅁䅁权摁兂䅁权牂䅂䅁权㉂䅂䅁允䅁䅁䅅䅁䙁䩁婱婭婭扭⽫䍄䉁䅁䅁䅂䅁䅁䅍䅄䅁䅁䅯睰䅍䅁䅯䅂䅁䅁䅯兂䅁䅁䅅䅁䉁䅁䅁兂䅁䅁䅁瑸汨兑杷允䅁䅁䅑䅁䑁䅁䅷䅁䭁䕁䑯䅁䭁䅁䅯䅁䭁偁䈸䅁䉁䅁䅁允䅁䅁䅕㉩湺㘫硬商䵁䅉䅅䅁䕁䅁䅁睁䵁䅁䅁权䵁兂䅁权䕁䅁䅁权あ䅂䅁允䅁䅁䅅䅁䙁䅁䅁䅁㑂兆䉤䍄䉁䅁䅁䅂䅁䅁䅍䅄䅁䅁䅯睰䅍䅁䅯权䅁䅁䅯兂䅁䅁䅅䅁䉁䅁䅁兂允䑗ね偹浙䅑杷允䅁䅁䅑䅁䑁䅁䅷䅁䭁偁䘸䅁䭁䅁䅑䅁䭁䡁䕯䅁䉁䅁䅁允䅁䅁䅕䅁䅁䥁䉢歉䵅䅉䅅䅁䕁䅁䅁睁䵁䅁䅁权浃䅂䅁权䕁䅁䅁权㕂䅂䅁允䅁䅁䅅䅁䙁䅁䅁䅁睁剓䉆䍄䉁䅁䅁䅂䅁䅁䅍䅄䅁䅁䅯兓䅍䅁䅯䅂䅁䅁䅯兂䅁䅁䅅䅁䉁䅁䅁兂䅁䅁䅁塒丫兑杷允䅁䅁䅑䅁䑁䅁䅷䅁䭁䭁䕫䅁䭁䅁䅑䅁䭁䡁䕑䅁䉁䅁䅁允䅁䅁䅕䅁䅁乁坷歑䵅䅉䅅䅁䕁䅁䅁睁䵁䅁䅁权㕄䅂䅁权牂䅂䅁权睂䅂䅁允䅁䅁䅅䅁䙁䭁䠵場啯癲⽍䍄䉁䅁䅁䅂䅁䅁䅍䅄䅁䅁䅯杋䅍䅁䅯充䅁䅁䅯眯䅅䅁䅅䅁䉁䅁䅁杄啁䅁䅁睍㉁䑁䅣䅍睁䑁䅁䅍睁䑁䅁䅁䵁䅉䅅䅁䕁䅁䅁睁䵁䅁䅁权畃睁䅁权䕁䅁䅁权䙁䅁䅁允䅁䅁䅅䅁䙁䅁䅁䅁坂欫䉨䍄䉁䅁䅁䅂䅁䅁䅍䅄䅁䅁䅯䄫䅑䅁䅯䅂䅁䅁䅯来䅑䅁䅅䅁䉁䅁䅁兂䅁䅁䅁䥍敫兑杷允䅁䅁䅑䅁䑁䅁䅷䅁䭁䩁䙷䅁䭁䝁䕳䅁䭁䡁䕯䅁䉁䅁䅁允䅁䅁䅕䉵䘶ㄶ㑇樵䴸䅉䅅䅁䕁䅁䅁睁䵁䅁䅁权塃兂䅁权牂䅂䅁权療䅂䅁允䅁䅁䅅䅁䙁䉁䘫ㄶ㑇畈⽕䍄䉁䅁䅁䅂䅁䅁䅍䅄䅁䅁䅯典䅕䅁䅯充䅁䅁䅯䅥䅑䅁䅅䅁䉁䅁䅁杄十䅁䅁䅎㕁䑁䅍䅍睁䑁䅁䅍睁䅁䅁䍄䉁䅁䅁䅂䅁䅁䅍䅄䅁䅁䅯䅸䅍䅁䅯充䅁䅁䅯眯䅅䅁䅅䅁䉁䅁䅁杄坁䅁䅁睍㑁䑁䅍睎睁䑁䅁䅍睁䑁䅁䅍䅁䅁杷允䅁䅁䅑䅁䑁䅁䅷䅁䭁䍁䙁䅁䭁䝁䕳䅁䭁䡁䔸䅁䉁䅁䅁允䅁䅁䅕⼲⭬牡へ穫䴸䅉䅅䅁䕁䅁䅁睁䵁䅁䅁权畃兂䅁权牂䅂䅁权㍂䅂䅁允䅁䅁䅅䅁䙁䅁䅁䅁䅁䅁䅨䍄䉁䅁䅁䅂䅁䅁䅍䅄䅁䅁䅯杊䅍䅁䅯权䅁䅁䅯兂䅁䅁䅅䅁䉁䅁䅁兂扄堫焵䡶晑䅑杷允䅁䅁䅑䅁䑁䅁䅷䅁䭁䅁䌰䅁䭁䅁䅑䅁䭁䅁䅕䅁䉁䅁䅁允䅁䅁䅕䅁䅁䡁畁啕䵅䅉䅅䅁䕁䅁䅁睁䵁䅁䅁权杄睁䅁权䕁䅁䅁权䙁䅁䅁允䅁䅁䅅䅁䙁䅁䅁䥁䵃奪䉂䍄䉁䅁䅁䅂䅁䅁䅍䅄䅁䅁䅯䅣䅕䅁䅯睡䅑䅁䅯睥䅑䅁䅅䅁䉁䅁䅁兂卂䉵䘶ㄶ⭈睐杷允䅁䅁䅑䅁䑁䅁䅷䅁䭁䅁䌰䅁䭁䅁䅯䅁䭁䅁䅕䅁䉁䅁䅁允䅁䅁䅕癱午坔光䰲䴸䅉䅅䅁䕁䅁䅁睁䵁䅁䅁权噄䅂䅁权牂䅂䅁权穂䅂䅁允䅁䅁䅅䅁䙁乁橥䑣䬰⼱⽍䍄䉁䅁䅁䅂䅁䅁䅍䅄䅁䅁䅯兹䅅䅁䅯权䅁䅁䅯兂䅁䅁䅅䅁䉁䅁䅁兂慂䑚晶㑔儰䅑杷允䅁䅁䅑䅁䑁䅁䅷䅁䭁䵁䍑䅁䭁䉁䅅䅁䭁偁䈸䅁䉁䅁䅁允䅁䅁䄴䅆䅁䑁䅅䅎穁䑁䅕兏ㅁ䑁䅁䅍睁䅁䅁䍄䉁䅁䅁䅂䅁䅁䅍䅄䅁䅁䅯村䅕䅁䅯充䅁䅁䅯杤䅑䅁䅅䅁䉁䅁䅁杄十䅁䅁杍穁䑁䅁睎穁䑁䅁䅍睁䅁䅁䍄䉁䅁䅁䅂䅁䅁䅍䅄䅁䅁䅯睧䅍䅁䅯充䅁䅁䅯兂䅁䅁䅅䅁䉁䅁䅁杄坁䅁䅁䅎祁䑁䅅杍睁䑁䅁䅍睁䑁䅁䅍䅁䅁杷允䅁䅁䅑䅁䑁䅁䅷䅁䭁䥁䕳䅁䭁䝁䕳䅁䭁䝁䔰䅁䉁䅁䅁允䅁䅁䅕敨剴䉵䘶㜵䴸䅉䅅䅁䕁䅁䅁睁䵁䅁䅁权㙁睁䅁权䕁䅁䅁权⽄允䅁允䅁䅁䅅䅁䙁䅁䅁䅁畁噃䉬䍄䉁䅁䅁䅂䅁䅁䅍䅄䅁䅁䅯兗䅉䅁䅯权䅁䅁䅯兂䅁䅁䅅䅁䉁䅁䅁兂乃㉬匴㡧慄睐杷允䅁䅁䅑䅁䑁䅁䅷䅁䭁䭁䕫䅁䭁䝁䕳䅁䭁䥁䕍䅁䉁䅁䅁允䅁䅁䅕敨剴䉵䘴歊䵁䅉䅅䅁䕁䅁䅁睁䵁䅁䅁权乁杂䅁权剁䅁䅁权䉃䅂䅁允䅁䅁䅅䅁佁䉁䅑䅁ぁ䑁䅁免㍁䑁䅁䅍睁䑁䅁䅍䅁䅁杷允䅁䅁䅑䅁䑁䅁䅷䅁䭁䭁䄴䅁䭁䅁䅯䅁䭁䅁䅕䅁䉁䅁䅁允䅁䅁䅕桙奂扏䥑歊䵁䅉䅅䅁䕁䅁䅁睁䵁䅁䅁权畁睁䅁权䕁䅁䅁权⽄允䅁允䅁䅁䅅䅁䙁䅁䅁䥁㕂塰䉂䍄䉁䅁䅁䅂䅁䅁䅍䅄䅁䅁䅯朳䅍䅁䅯充䅁䅁䅯兂䅁䅁䅅䅁䉁䅁䅁杄啁䅁䅁䅎ぁ䑁䅙䅏睁䑁䅁䅍睁䑁䅁䅁䵁䅉䅅䅁䕁䅁䅁睁䵁䅁䅁权㝄䅂䅁权牂䅂䅁权㕂䅂䅁允䅁䅁䅅䅁䙁䅁塲㍯㥁畃⼸䍄䉁䅁䅁䅂䅁䅁䅍䅄䅁䅁䅯公䅍䅁䅯䅂䅁䅁䅯眯䅅䅁䅅䅁䉁䅁䅁兂䅁䅁权眵灬兑杷允䅁䅁䅑䅁䑁䅁䅷䅁䭁䅁䝉䅁䭁䉁䅅䅁䭁䡁䔸䅁䉁䅁䅁允䅁䅁䄴杅䅁䑁䅣兏㕁䑁䅙兎㑁䑁䅑杍䅁䅁杷允䅁䅁䅑䅁䑁䅁䅷䅁䭁䅁䝷䅁䭁䅁䅑䅁䭁䝁䔰䅁䉁䅁䅁允䅁䅁䅕䅁䅁䵁⽒歈䵅䅉䅅䅁䕁䅁䅁睁䵁䅁䅁权呁兂䅁权剁䅁䅁权㥂䅂䅁允䅁䅁䅅䅁佁䉁䅑䅁硁䑁䅧睍㕁䑁䅁兏睁䑁䅁䅍䅁䅁杷允䅁䅁䅑䅁䑁䅁䅷䅁䭁䵁䙳䅁䭁䅁䅑䅁䭁䡁䕁䅁䉁䅁䅁允䅁䅁䅕䅁䅁䡁奬䕕䵅䅉䅅䅁䕁䅁䅁睁䵁䅁䅁权乄兂䅁权牂䅂䅁权㝂䅂䅁允䅁䅁䅅䅁䙁䉁愱䑚晶⭔⽅䍄䉁䅁䅁䅂䅁䅁䅍䅄䅁䅁䅯术䅉䅁䅯权䅁䅁䅯兂䅁䅁䅅䅁䉁䅁䅁兂歃䑣䬰㈱楍䅑杷允䅁䅁䅑䅁䑁䅁䅷䅁䭁䵁䙕䅁䭁䉁䅅䅁䭁䡁䔰䅁䉁䅁䅁允䅁䅁䄴杅䅁䑁䅑睎ぁ䑁䅣䅎睁䑁䅁䅍䅁䅁杷允䅁䅁䅑䅁䑁䅁䅷䅁䭁䭁䕉䅁䭁䅁䅑䅁䭁䥁䕅䅁䉁䅁䅁允䅁䅁䅕䅁䅁䕁乄欫䵁䅉䅅䅁䕁䅁䅁睁䵁䅁䅁权煁睁䅁权䭁䅁䅁权䙁䅁䅁允䅁䅁䅅䅁䙁佁㝦晱午晔⽯䍄䉁䅁䅁䅂䅁䅁䅍䅄䅁䅁䅯督䅕䅁䅯充䅁䅁䅯兢䅑䅁䅅䅁䉁䅁䅁杄啁䅁䅁杍穁䑁䅧䅍㍁䑁䅁䅍睁䑁䅁䅁䵁䅉䅅䅁䕁䅁䅁睁䵁䅁䅁权䕃睁䅁权剁䅁䅁权䙁䅁䅁允䅁䅁䅅䅁佁䉁䅑䅁㍁䑁䅙兎睁䑁䅁䅍睁䑁䅁䅍䅁䅁杷允䅁䅁䅑䅁䑁䅁䅷䅁䭁佁䥕䅁䭁䝁䕳䅁䭁䡁䕙䅁䉁䅁䅁允䅁䅁䅕椹捨㡪ㅋ捉䵁䅉䅅䅁䕁䅁䅁睁䵁䅁䅁权偁杁䅁权䭁䅁䅁权䙁䅁䅁允䅁䅁䅅䅁䙁䍁礲敮渫杸䄱䍄䉁䅁䅁䅂䅁䅁䅍䅄䅁䅁䅯䅇䅕䅁䅯䅂䅁䅁䅯內䅑䅁䅅䅁䉁䅁䅁兂䅁䅁䅁䉫㥳兑杷允䅁䅁䅑䅁䑁䅁䅷䅁䭁䕁䙉䅁䭁䝁䕳䅁䭁䡁䕷䅁䉁䅁䅁允䅁䅁䅕噋偹癷潕䐵䴸䅉䅅䅁䕁䅁䅁睁䵁䅁䅁权乃睁䅁权䕁䅁䅁权䙁䅁䅁允䅁䅁䅅䅁䙁䅁䅁䅁橁洷䉆䍄䉁䅁䅁䅂䅁䅁䅍䅄䅁䅁䅯元䅕䅁䅯䅂䅁䅁䅯睢䅑䅁䅅䅁䉁䅁䅁兂䅁䅁䅁䍃啁兑杷允䅁䅁䅑䅁䑁䅁䅷䅁䭁䩁䘸䅁䭁䅁䅑䅁䭁䥁䕍䅁䉁䅁䅁允䅁䅁䅕䅁䅁䍁⽃ぃ䵅䅉䅅䅁䕁䅁䅁睁䵁䅁䅁权癄兂䅁权牂䅂䅁权硂䅂䅁允䅁䅁䅅䅁䙁䅁坒楄礲据⼸䍄䉁䅁䅁䅂䅁䅁䅍䅄䅁䅁䅯䅸䅕䅁䅯䅂䅁䅁䅯入䅑䅁䅅䅁䉁䅁䅁兂䅁䅁䅁䭱⭣兑杷允䅁䅁䅑䅁䑁䅁䅷䅁䭁乁䑕䅁䭁䉁䅅䅁䭁䅁䅕䅁䉁䅁䅁允䅁䅁䄴䅆䅁䑁䅉睍㍁䑁䅉䅍睁䑁䅁䅍睁䅁䅁䍄䉁䅁䅁䅂䅁䅁䅍䅄䅁䅁䅯䅵䅑䅁䅯睡䅑䅁䅯䅦䅑䅁䅅䅁䉁䅁䅁兂㉄䙋偹癷奘睐杷允䅁䅁䅑䅁䑁䅁䅷䅁䭁䡁䘴䅁䭁䝁䕳䅁䭁䡁䕉䅁䉁䅁䅁允䅁䅁䅕捺䵺䵺䵺䐳䴸䅉䅅䅁䕁䅁䅁睁䵁䅁䅁权扄兂䅁权剁䅁䅁权䑃䅂䅁允䅁䅁䅅䅁佁䉁䅉䅁穁䑁䅙睍硁䑁䅑䅍睁䑁䅁䅁䵁䅉䅅䅁䕁䅁䅁睁䵁䅁䅁权捃睁䅁权䕁䅁䅁权⽄允䅁允䅁䅁䅅䅁䙁䅁䅁䥁ㅃ塣䉤䍄䉁䅁䅁䅂䅁䅁䅍䅄䅁䅁䅯兔䅕䅁䅯睡䅑䅁䅯䅣䅑䅁䅅䅁䉁䅁䅁兂卂䉵䘶ㄶ䅅䅑杷允䅁䅁䅑䅁䑁䅁䅷䅁䭁䅁䝧䅁䭁䝁䕳䅁䭁䡁䕫䅁䉁䅁䅁允䅁䅁䅕〳丫㉬匴吹䴸䅉䅅䅁䕁䅁䅁睁䵁䅁䅁权穂兂䅁权牂䅂䅁权穂䅂䅁允䅁䅁䅅䅁䙁䵁杕䡳潊摫⽕䍄䉁䅁䅁䅂䅁䅁䅍䅄䅁䅁䅯䅕䅁䅁䅯䅂䅁䅁䅯兂䅁䅁䅅䅁䉁䅁䅁兂䅁䅁䅁橗汴兑杷允䅁䅁䅑䅁䑁䅁䅷䅁䭁䡁䑁䅁䭁䅁䅯䅁䭁䅁䅕䅁䉁䅁䅁允䅁䅁䅕牡へ硫䕧䐯䴸䅉䅅䅁䕁䅁䅁睁䵁䅁䅁权䙁兂䅁权䕁䅁䅁权ㅂ䅂䅁允䅁䅁䅅䅁䙁䅁䅁䅁䥄祡䉸䍄䉁䅁䅁䅂䅁䅁䅍䅄䅁䅁䅯䄴䅉䅁䅯充䅁䅁䅯眯䅅䅁䅅䅁䉁䅁䅁杄啁䅁䅁䅏祁䑁䅑䅏睁䑁䅁䅍睁䑁䅁䅁䵁䅉䅅䅁䕁䅁䅁睁䵁䅁䅁权奃䅂䅁权䕁䅁䅁权䡄元䅁允䅁䅁䅅䅁䙁䅁䅁䅁兂桶䉴䍄䉁䅁䅁䅂䅁䅁䅍䅄䅁䅁䅯睯䅕䅁䅯䅂䅁䅁䅯䅨䅑䅁䅅䅁䉁䅁䅁兂䅁䅁䅁乔坕兑杷允䅁䅁䅑䅁䑁䅁䅷䅁䭁䭁䑅䅁䭁䅁䅑䅁䭁䅁䅕䅁䉁䅁䅁允䅁䅁䅕䅁䅁䙧漵歑䵅䅉䅅䅁䕁䅁䅁睁䵁䅁䅁权硁兂䅁权䕁䅁䅁权㉂䅂䅁允䅁䅁䅅䅁䙁䅁䅁䅁䥄硹䉤䍄䉁䅁䅁䅂䅁䅁䅍䅄䅁䅁䅯䅉䅅䅁䅯䅂䅁䅁䅯䅂䅉䅁䅅䅁䉁䅁䅁兂䅁䅁䅁䱉䵬兑杷允䅁䅁䅑䅁䑁䅁䅷䅁䭁乁䍁䅁䭁䅁䅯䅁䭁䅁䅕䅁䉁䅁䅁允䅁䅁䅕児塲㍯㥃ぅ䵁䅉䅅䅁䕁䅁䅁睁䵁䅁䅁权䡁杂䅁权牂䅂䅁权䉃䅂䅁允䅁䅁䅅䅁䙁䥁䌯匹捨睪䅆䍄䉁䅁䅁䅂䅁䅁䅍䅄䅁䅁䅯䅑䅍䅁䅯权䅁䅁䅯兂䅁䅁䅅䅁䉁䅁䅁兂䡄穓䩥坑坁䅑杷允䅁䅁䅑䅁䑁䅁䅷䅁䭁䅁䝅䅁䭁䝁䕳䅁䭁䡁䕕䅁䉁䅁䅁允䅁䅁䅕牕敧敨剴䐴䴸䅉䅅䅁䕁䅁䅁睁䵁䅁䅁权慄睁䅁权剁䅁䅁权䙁䅁䅁允䅁䅁䅅䅁佁䉁䅑䅁硁䑁䅉睎睁䑁䅙䅍睁䑁䅁䅍䅁䅁杷允䅁䅁䅑䅁䑁䅁䅷䅁䭁䉁䙳䅁䭁䉁䅅䅁䭁䡁䕑䅁䉁䅁䅁允䅁䅁䄴䅆䅁䑁䅅睍硁䑁䅙䅏ぁ䑁䅫䅍㑁䅁䅁䍄䉁䅁䅁䅂䅁䅁䅍䅄䅁䅁䅯睙䅕䅁䅯充䅁䅁䅯兢䅑䅁䅅䅁䉁䅁䅁杄啁䅁䅁免ぁ䑁䅧兏ぁ䑁䅙兏ぁ䑁䅫䅁䵁䅉䅅䅁䕁䅁䅁睁䵁䅁䅁权䱁杁䅁权䭁䅁䅁权⽄允䅁允䅁䅁䅅䅁䙁䡁呗䅇坒癄⽳䍄䉁䅁䅁䅂䅁䅁䅍䅄䅁䅁䅯兘䅕䅁䅯睡䅑䅁䅯杣䅑䅁䅅䅁䉁䅁䅁兂㑃潈牘払畩睐杷允䅁䅁䅑䅁䑁䅁䅷䅁䭁䭁䘸䅁䭁䉁䅅䅁䭁䡁䕁䅁䉁䅁䅁允䅁䅁䄴䅆䅁䑁䅅兏ㅁ䑁䅕䅎ㅁ䑁䅁䅍睁䅁䅁䍄䉁䅁䅁䅂䅁䅁䅍䅄䅁䅁䅯兲䅕䅁䅯充䅁䅁䅯杧䅑䅁䅅䅁䉁䅁䅁杄十䅁䅁睎㉁䑁䅍䅍㑁䑁䅕兎㉁䅁䅁䍄䉁䅁䅁䅂䅁䅁䅍䅄䅁䅁䅯兺䅉䅁䅯权䅁䅁䅯兂䅁䅁䅅䅁䉁䅁䅁兂婁䙂余扌䡉䅑杷允䅁䅁䅑䅁䑁䅁䅷䅁䭁䡁䍧䅁䭁䅁䅑䅁䭁偁䈸䅁䉁䅁䅁允䅁䅁䅕䅁䅁䵧瑡䕣䵅䅉䅅䅁䕁䅁䅁睁䵁䅁䅁权睃䅂䅁权䕁䅁䅁权療䅂䅁允䅁䅁䅅䅁䙁䅁䅁䅁歁椴䉤䍄䉁䅁䅁䅂䅁䅁䅍䅄䅁䅁䅯兩䅕䅁䅯睡䅑䅁䅯䅧䅑䅁䅅䅁䉁䅁䅁权䡂䅁䅁䍄䉁䅁䅁䅂䅁䅁䅍䅄䅁䅁䅯睪䅕䅁䅯䅂䅁䅁䅯督䅑䅁䅅䅁䉁䅁䅁兂䅁䅁䅁䉏䥕兑杷允䅁䅁䅑䅁䑁䅁䅷䅁䭁䝁䘸䅁䭁䅁䅑䅁䭁䥁䕍䅁䉁䅁䅁允䅁䅁䅕䅁䅁佁癪啅䵅䅉䅅䅁䕁䅁䅁睁䵁䅁䅁权橃允䅁权䭁䅁䅁权䕁杁䅁允䅁䅁䅅䅁䙁䅁坒楄礲兮䅤䍄䉁䅁䅁䅂䅁䅁䅍䅄䅁䅁䅯儰䅍䅁䅯充䅁䅁䅯兂䅁䅁䅅䅁䉁䅁䅁杄坁䅁䅁杍ㅁ䑁䅙䅍ぁ䑁䅁䅍睁䑁䅁䅍䅁䅁杷允䅁䅁䅑䅁䑁䅁䅷䅁䭁佁䕙䅁䭁䉁䅅䅁䭁䡁䕅䅁䉁䅁䅁允䅁䅁䄴杅䅁䑁䅑李㉁䑁䅕李睁䑁䅁䅍䅁䅁杷允䅁䅁䅑䅁䑁䅁䅷䅁䭁偁䅙䅁䭁䉁䅅䅁䭁䅁䍑䅁䉁䅁䅁允䅁䅁䄴䅆䅁䑁䅍睍硁䑁䅙免ㅁ䑁䅁䅍睁䅁䅁䍄䉁䅁䅁䅂䅁䅁䅍䅄䅁䅁䅯䅫䅉䅁䅯权䅁䅁䅯兂䅁䅁䅅䅁䉁䅁䅁兂䡄穓䩥救剁䅑杷允䅁䅁䅑䅁䑁䅁䅷䅁䭁䱁䑕䅁䭁䅁䅯䅁䭁偁䈸䅁䉁䅁䅁允䅁䅁䅕杓䍷㑋坣启䴸䅉䅅䅁䕁䅁䅁睁䵁䅁䅁权祃兂䅁权䕁䅁䅁权睂䅂䅁允䅁䅁䅅䅁䙁䅁䅁䅁㡄䕣䉂䍄䉁䅁䅁䅂䅁䅁䅍䅄䅁䅁䅯兄䅙䅁䅯睡䅑䅁䅯睤䅑䅁䅅䅁䉁䅁䅁兂慃婭婭婭桮睐杷允䅁䅁䅑䅁䑁䅁䅷䅁䭁䭁䘴䅁䭁䝁䕳䅁䭁䡁䕫䅁䉁䅁䅁允䅁䅁䅕䉵䘶ㄶ㑇䕂䵁䅉䅅䅁䕁䅁䅁睁䵁䅁䅁权㍃兂䅁权牂䅂䅁权䙃䅂䅁允䅁䅁䅅䅁䙁䝁浚浚浚癚⽉䍄䉁䅁䅁䅂䅁䅁䅍䅄䅁䅁䅯䅧䅍䅁䅯充䅁䅁䅯兂䅁䅁䅅䅁䉁䅁䅁杄坁䅁䅁杍㕁䑁䅑睍硁䑁䅁䅍睁䑁䅁䅍䅁䅁杷允䅁䅁䅑䅁䑁䅁䅷䅁䭁䙁䙫䅁䭁䝁䕳䅁䭁䡁䕳䅁䉁䅁䅁允䅁䅁䅕畮渫歸㍳吵䴸䅉䅅䅁䕁䅁䅁睁䵁䅁䅁权乃䅂䅁权牂䅂䅁权䕃䅂䅁允䅁䅁䅅䅁䙁䅁塲㍯㥁癃⽣䍄䉁䅁䅁䅂䅁䅁䅍䅄䅁䅁䅯䄵䅍䅁䅯䅂䅁䅁䅯兂䅁䅁䅅䅁䉁䅁䅁兂䅁䅁䅄慑䵱兑杷允䅁䅁䅑䅁䑁䅁䅷䅁䭁䑁䄰䅁䭁䅁䍅䅁䭁䅁䍍䅁䉁䅁䅁允䅁䅁䅕児塲㘴㑴啍䵅䅉䅅䅁䕁䅁䅁睁䵁䅁䅁权⭄䅂䅁权剁䅁䅁权穂䅂䅁允䅁䅁䅅䅁佁䉁䅉䅁ㅁ䑁䅕李ㅁ䑁䅣䅍睁䑁䅁䅁䵁䅉䅅䅁䕁䅁䅁睁䵁䅁䅁权䅃睁䅁权䭁䅁䅁权䙁䅁䅁允䅁䅁䅅䅁䙁䱁䩰䅄牉票䅰䍄䉁䅁䅁䅂䅁䅁䅍䅄䅁䅁䅯睌䅕䅁䅯睡䅑䅁䅯內䅑䅁䅅䅁䉁䅁䅁兂㡄晱午坔㉌睐杷允䅁䅁䅑䅁䑁䅁䅷䅁䭁䉁䝁䅁䭁䅁䅑䅁䭁䡁䔸䅁䉁䅁䅁允䅁䅁䅕䅁䅁䥁䉑䕅䵅䅉䅅䅁䕁䅁䅁睁䵁䅁䅁权塄杁䅁权䕁䅁䅁权⽄允䅁允䅁䅁䅅䅁䙁䅁䅁䵁䵄湵䉊䍄䉁䅁䅁䅂䅁䅁䅍䅄䅁䅁䅯睶䅍䅁䅯䅂䅁䅁䅯兂䅁䅁䅅䅁䉁䅁䅁兂䅁䅁䅁杏灤兑杷允䅁䅁䅑䅁䑁䅁䅷䅁䭁䭁䕣䅁䭁䅁䅑䅁䭁䥁䕕䅁䉁䅁䅁允䅁䅁䅕䅁䅁佁牪䕂䵅䅉䅅䅁䕁䅁䅁睁䵁䅁䅁权敄允䅁权䉁杁䅁权䙁杁䅁允䅁䅁䅅䅁䙁䩁挴ㅔ湘㥧䅤䍄䉁䅁䅁䅂䅁䅁䅍䅄䅁䅁䅯睶䅍䅁䅯充䅁䅁䅯兂䅁䅁䅅䅁䉁䅁䅁杄啁䅁䅁睍ぁ䑁䅑兎㉁䑁䅕杍硁䑁䅣䅁䵁䅉䅅䅁䕁䅁䅁睁䵁䅁䅁权灃䅂䅁权剁䅁䅁权硂䅂䅁允䅁䅁䅅䅁佁䉁䅉䅁穁䑁䅙䅎睁䑁䅁䅍睁䑁䅁䅁䵁䅉䅅䅁䕁䅁䅁睁䵁䅁䅁权佄兂䅁权牂䅂䅁权䡄元䅁允䅁䅁䅅䅁䙁䙁橔婰䕶佉⽷䍄䉁䅁䅁䅂䅁䅁䅍䅄䅁䅁䅯儲䅕䅁䅯充䅁䅁䅯入䅑䅁䅅䅁䉁䅁䅁杄啁䅁䅁䅎㍁䑁䅍免硁䑁䅙䅍睁䑁䅁䅁䵁䅉䅅䅁䕁䅁䅁睁䵁䅁䅁权䉂杁䅁权剁䅁䅁权䙁䅁䅁允䅁䅁䅅䅁佁䉁䅙䅁祁䑁䅑睎穁䑁䅙䅍睁䑁䅁䅍睁䅁䅁䍄䉁䅁䅁䅂䅁䅁䅍䅄䅁䅁䅯䅲䅕䅁䅯䅂䅁䅁䅯杤䅑䅁䅅䅁䉁䅁䅁兂䅁䅁䅁爱䕰兑杷允䅁䅁䅑䅁䑁䅁䅷䅁䭁䭁䍣䅁䭁䉁䅅䅁䭁偁䈸䅁䉁䅁䅁允䅁䅁䄴䅆䅁䑁䅅䅎祁䑁䅍䅍睁䑁䅁䅍睁䅁䅁䍄䉁䅁䅁䅂䅁䅁䅍䅄䅁䅁䅯眹䅉䅁䅯权䅁䅁䅯兂䅁䅁䅅䅁䉁䅁䅁兂兂婪畤潅獐睐杷允䅁䅁䅑䅁䑁䅁䅷䅁䭁䭁䕯䅁䭁䅁䅑䅁䭁䡁䔰䅁䉁䅁䅁允䅁䅁䅕䅁䅁佁扢䕋䵅䅉䅅䅁䕁䅁䅁睁䵁䅁䅁权卂兂䅁权牂䅂䅁权䉃䅂䅁允䅁䅁䅅䅁䙁䅁䍷㑋坣搲⽙䍄䉁䅁䅁䅂䅁䅁䅍䅄䅁䅁䅯䅳䅕䅁䅯睡䅑䅁䅯䅣䅑䅁䅅䅁䉁䅁䅁兂潂敫㠱穐畗睐杷允䅁䅁䅑䅁䑁䅁䅷䅁䭁䱁䕫䅁䭁䉁䅅䅁䭁䡁䕁䅁䉁䅁䅁允䅁䅁䄴杅䅁䑁䅕睎㍁䑁䅁䅍睁䑁䅁䅍䅁䅁杷允䅁䅁䅑䅁䑁䅁䅷䅁䭁䉁䙷䅁䭁䅁䅑䅁䭁䡁䔸䅁䉁䅁䅁允䅁䅁䅕䅁䅁䕁硄啅䵅䅉䅅䅁䕁䅁䅁睁䵁䅁䅁权湄兂䅁权牂䅂䅁权䙃䅂䅁允䅁䅁䅅䅁䙁䍁捬㡪ㅌ䅋䅂䍄䉁䅁䅁䅂䅁䅁䅍䅄䅁䅁䅯杋䅉䅁䅯充䅁䅁䅯兂䅁䅁䅅䅁䉁䅁䅁杄坁䅁䅁免ぁ䑁䅁䅏ぁ䑁䅁䅍睁䑁䅁䅍䅁䅁杷允䅁䅁䅑䅁䑁䅁䅷䅁䭁䵁䉑䅁䭁䅁䍅䅁䭁䅁䍉䅁䉁䅁䅁允䅁䅁䅕爴坲䩈套歺䵁䅉䅅䅁䕁䅁䅁睁䵁䅁䅁权灂兂䅁权牂䅂䅁权䙃䅂䅁允䅁䅁䅅䅁䙁䭁䠵場啯畲⼸䍄䉁䅁䅁䅂䅁䅁䅍䅄䅁䅁䅯杹䅑䅁䅯䅂䅁䅁䅯䅤䅑䅁䅅䅁䉁䅁䅁兂䅁䅁䅁䙉牣兑杷允䅁䅁䅑䅁䑁䅁䅷䅁䭁䥁䄴䅁䭁䅁䍅䅁䭁䅁䍍䅁䉁䅁䅁允䅁䅁䅕啇祁䬯䩰啹䵁䅉䅅䅁䕁䅁䅁睁䵁䅁䅁权敁兂䅁权牂䅂䅁权あ䅂䅁允䅁䅁䅅䅁䙁䵁䴳䵺䵺佺⽷䍄䉁䅁䅁䅂䅁䅁䅍䅄䅁䅁䅯杩䅉䅁䅯充䅁䅁䅯眯䅅䅁䅅䅁䉁䅁䅁杄啁䅁䅁䅎祁䑁䅍䅍睁䑁䅁䅍睁䑁䅁䅁䵁䅉䅅䅁䕁䅁䅁睁䵁䅁䅁权㝂睁䅁权䭁䅁䅁权䙁䅁䅁允䅁䅁䅅䅁䙁䙁㘶兓䍷⽋⼰䍄䉁䅁䅁䅂䅁䅁䅍䅄䅁䅁䅯䅘䅕䅁䅯睡䅑䅁䅯兣䅑䅁䅅䅁䉁䅁䅁兂㥁瑃橥䑣䌰䅑杷允䅁䅁䅑䅁䑁䅁䅷䅁䭁䙁䑯䅁䭁䅁䅯䅁䭁偁䈸䅁䉁䅁䅁允䅁䅁䅕硢䑋䵷桲䕊䵁䅉䅅䅁䕁䅁䅁睁䵁䅁䅁权穃䅂䅁权剁䅁䅁权㑂䅂䅁允䅁䅁䅅䅁佁䉁䅑䅁硁䑁䅣睍㕁䑁䅁睍睁䑁䅁䅍䅁䅁杷允䅁䅁䅑䅁䑁䅁䅷䅁䭁䝁䙳䅁䭁䉁䅅䅁䭁䥁䕕䅁䉁䅁䅁允䅁䅁䄴䅆䅁䑁䅅杍㕁䑁䅙兏睁䑁䅍睎ㅁ䅁䅁䍄䉁䅁䅁䅂䅁䅁䅍䅄䅁䅁䅯䅰䅍䅁䅯䅂䅁䅁䅯兂䅁䅁䅅䅁䉁䅁䅁兂䅁䅁䅁汚奬兑杷允䅁䅁䅑䅁䑁䅁䅷䅁䭁䕁䙣䅁䭁䝁䕳䅁䭁䡁䕳䅁䉁䅁䅁允䅁䅁䅕⽷潕䥘䌯戵䴸䅉䅅䅁䕁䅁䅁睁䵁䅁䅁权歃睁䅁权䭁䅁䅁权䙁䅁䅁允䅁䅁䅅䅁䙁佁汏㡭村佳⼴䍄䉁䅁䅁䅂䅁䅁䅍䅄䅁䅁䅯兮䅑䅁䅯睡䅑䅁䅯兢䅑䅁䅅䅁䉁䅁䅁兂剄瑉㕶浦㉲睐杷允䅁䅁䅑䅁䑁䅁䅷䅁䭁乁䘰䅁䭁䅁䅑䅁䭁䥁䕉䅁䉁䅁䅁允䅁䅁䅕䅁䅁䝁甴䕗䵅䅉䅅䅁䕁䅁䅁睁䵁䅁䅁权十杁䅁权䕁䅁䅁权䙁䅁䅁允䅁䅁䅅䅁䙁䅁䅁䅁䵄䙙䉒䍄䉁䅁䅁䅂䅁䅁䅍䅄䅁䅁䅯䅡䅍䅁䅯权䅁䅁䅯兂䅁䅁䅅䅁䉁䅁䅁兂䕁杖琴桳戰䅑杷允䅁䅁䅑䅁䑁䅁䅷䅁䭁䭁䘴䅁䭁䅁䅑䅁䭁䡁䕅䅁䉁䅁䅁允䅁䅁䅕䅁䅁䝧洹啓䵅䅉䅅䅁䕁䅁䅁睁䵁䅁䅁权乃杁䅁权剁䅁䅁权䙁䅁䅁允䅁䅁䅅䅁佁䉁䅉䅁穁䑁䅣李ㅁ䑁䅑䅍睁䑁䅁䅁䵁䅉䅅䅁䕁䅁䅁睁䵁䅁䅁权㥃兂䅁权䕁䅁䅁权祂䅂䅁允䅁䅁䅅䅁䙁䅁䅁䅁兂卢䉰䍄䉁䅁䅁䅂䅁䅁䅍䅄䅁䅁䅯䅁䅙䅁䅯睡䅑䅁䅯睸䅫䅁䅅䅁䉁䅁䅁兂獄払敧敨䩳䅑杷允䅁䅁䅑䅁䑁䅁䅷䅁䭁䵁䙍䅁䭁䉁䅅䅁䭁䡁䕕䅁䉁䅁䅁允䅁䅁䄴䅆䅁䑁䅅睍ぁ䑁䅙䅍睁䑁䅁䅍睁䅁䅁䍄䉁䅁䅁䅂䅁䅁䅍䅄䅁䅁䅯睫䅍䅁䅯权䅁䅁䅯兂䅁䅁䅅䅁䉁䅁䅁兂敂歵䵫煁啳䅑杷允䅁䅁䅑䅁䑁䅁䅷䅁䭁䡁䑕䅁䭁䅁䅑䅁䭁偁䈸䅁䉁䅁䅁允䅁䅁䅕䅁䅁䅯潫ず䵅䅉䅅䅁䕁䅁䅁睁䵁䅁䅁权䍄䅂䅁权牂䅂䅁权⭂䅂䅁允䅁䅁䅅䅁䙁䥁䌯匹捨㥪⽉䍄䉁䅁䅁䅂䅁䅁䅍䅄䅁䅁䅯杶䅑䅁䅯睡䅑䅁䅯睢䅑䅁䅅䅁䉁䅁䅁兂佂桙奂扏䥔睐杷允䅁䅁䅑䅁䑁䅁䅷䅁䭁䑁䙉䅁䭁䝁䕳䅁䭁䡁䔸䅁䉁䅁䅁允䅁䅁䅕䉵䘶ㄶ㑇牲䴸䅉䅅䅁䕁䅁䅁睁䵁䅁䅁权䭁兂䅁权牂䅂䅁权睂䅂䅁允䅁䅁䅅䅁䙁䍁捬㡪ㅌ䉋䅎䍄䉁䅁䅁䅂䅁䅁䅍䅄䅁䅁䅯睃䅙䅁䅯䅂䅁䅁䅯䅧䅑䅁䅅䅁䉁䅁䅁兂䅁䅁䅁䝯䔴兑杷允䅁䅁䅑䅁䑁䅁䅷䅁䭁䥁䌸䅁䭁䉁䅅䅁䭁䅁䅕䅁䉁䅁䅁允䅁䅁䄴䅆䅁䑁䅙免㑁䑁䅅兏㕁䑁䅁䅍睁䅁䅁䍄䉁䅁䅁䅂䅁䅁䅍䅄䅁䅁䅯杏䅍䅁䅯充䅁䅁䅯眯䅅䅁䅅䅁䉁䅁䅁杄啁䅁䅁免ㅁ䑁䅧䅏睁䑁䅁䅍睁䑁䅁䅁䵁䅉䅅䅁䕁䅁䅁睁䵁䅁䅁权䵁兂䅁权䕁䅁䅁权⽂䅂䅁允䅁䅁䅅䅁䙁䅁䅁䅁㑁兦䉖䍄䉁䅁䅁䅂䅁䅁䅍䅄䅁䅁䅯儱䅕䅁䅯充䅁䅁䅯兤䅑䅁䅅䅁䉁䅁䅁杄十䅁䅁䅎睁䑁䅕杍㍁䑁䅁䅍睁䅁䅁䍄䉁䅁䅁䅂䅁䅁䅍䅄䅁䅁䅯儲䅕䅁䅯充䅁䅁䅯兢䅑䅁䅅䅁䉁䅁䅁杄啁䅁䅁䅎穁䑁䅣杍㕁䑁䅣䅍睁䑁䅁䅁䵁䅉䅅䅁䕁䅁䅁睁䵁䅁䅁权䥄睁䅁权䕁䅁䅁权䙁䅁䅁允䅁䅁䅅䅁䙁䅁䅁䅁佂㉐䈱䍄䉁䅁䅁䅂䅁䅁䅍䅄䅁䅁䅯䅹䅍䅁䅯权䅁䅁䅯兂䅁䅁䅅䅁䉁䅁䅁兂獃䙈歰㥏爯睐杷允䅁䅁䅑䅁䑁䅁䅷䅁䭁佁䑙䅁䭁䉁䅅䅁䭁䅁䅕䅁䉁䅁䅁允䅁䅁䄴杅䅁䑁䅕睍㕁䑁䅁䅍睁䑁䅁䅍䅁䅁杷允䅁䅁䅑䅁䑁䅁䅷䅁䭁䩁䙙䅁䭁䅁䅑䅁䭁䡁䕣䅁䉁䅁䅁允䅁䅁䅕䅁䅁佁灦問䵅䅉䅅䅁䕁䅁䅁睁䵁䅁䅁权㉂睁䅁权䕁䅁䅁权䙁䅁䅁允䅁䅁䅅䅁䙁䅁䅁䝁䱄浔䉴䍄䉁䅁䅁䅂䅁䅁䅍䅄䅁䅁䅯䅎䅕䅁䅯睡䅑䅁䅯杤䅑䅁䅅䅁䉁䅁䅁兂㕂匶硙䭃㡸睐杷允䅁䅁䅑䅁䑁䅁䅷䅁䭁䱁䑕䅁䭁䅁䅯䅁䭁䅁䅕䅁䉁䅁䅁允䅁䅁䅕楄礲敮渫䕂䵁䅉䅅䅁䕁䅁䅁睁䵁䅁䅁权䙁兂䅁权牂䅂䅁权㕂䅂䅁允䅁䅁䅅䅁䙁佁剸䉵䘶⼶⽕䍄䉁䅁䅁䅂䅁䅁䅍䅄䅁䅁䅯䅣䅕䅁䅯睡䅑䅁䅯杧䅑䅁䅅䅁䉁䅁䅁兂䱃佢㝦晱楇睐杷允䅁䅁䅑䅁䑁䅁䅷䅁䭁䉁䑍䅁䭁䉁䅅䅁䭁䅁䅕䅁䉁䅁䅁允䅁䅁䄴䅆䅁䑁䅅䅎ㅁ䑁䅫䅍睁䑁䅁䅍睁䅁䅁䍄䉁䅁䅁䅂䅁䅁䅍䅄䅁䅁䅯兗䅕䅁䅯睡䅑䅁䅯䅣䅑䅁䅅䅁䉁䅁䅁兂橄婰䕶䱉卄睶杷允䅁䅁䅑䅁䑁䅁䅷䅁䭁䩁䍕䅁䭁䅁䅯䅁䭁䅁䅕䅁䉁䅁䅁允䅁䅁䅕癱午坔兌歉䵁䅉䅅䅁䕁䅁䅁睁䵁䅁䅁权噄睁䅁权䭁䅁䅁权䙁䅁䅁允䅁䅁䅅䅁䙁䵁㌯⭕汏硇䅖䍄䉁䅁䅁䅂䅁䅁䅍䅄䅁䅁䅯䅊䅉䅁䅯䅂䅁䅁䅯兂䅁䅁䅅䅁䉁䅁䅁兂䅁䅁䅁湆瑊兑杷允䅁䅁䅑䅁䑁䅁䅷䅁䭁偁䑯䅁䭁䉁䅅䅁䭁䅁䅕䅁䉁䅁䅁允䅁䅁䄴䅆䅁䑁䅅睎㉁䑁䅍睎硁䑁䅁䅍睁䅁䅁䍄䉁䅁䅁䅂䅁䅁䅍䅄䅁䅁䅯杋䅕䅁䅯睡䅑䅁䅯杣䅑䅁䅅䅁䉁䅁䅁兂穁積積積䡍䅑杷允䅁䅁䅑䅁䑁䅁䅷䅁䭁䝁䍷䅁䭁䅁䅑䅁䭁偁䈸䅁䉁䅁䅁允䅁䅁䅕䅁䅁䱁塉さ䵅䅉䅅䅁䕁䅁䅁睁䵁䅁䅁权㍄兂䅁权牂䅂䅁权㍂䅂䅁允䅁䅁䅅䅁䙁䙁㑋潈牘敕⽁䍄䉁䅁䅁䅂䅁䅁䅍䅄䅁䅁䅯儫䅍䅁䅯充䅁䅁䅯兂䅁䅁䅅䅁䉁䅁䅁杄坁䅁䅁免ぁ䑁䅍兎ぁ䑁䅁䅍睁䑁䅁䅍䅁䅁杷允䅁䅁䅑䅁䑁䅁䅷䅁䭁䅁䐴䅁䭁䅁䅑䅁䭁偁䈸䅁䉁䅁䅁允䅁䅁䅕䅁䅁䕁慡啖䵅䅉䅅䅁䕁䅁䅁睁䵁䅁䅁权㙄兂䅁权䕁䅁䅁权㡂䅂䅁允䅁䅁䅅䅁䙁䅁䅁䅁䥁橤䉎䍄䉁䅁䅁䅂䅁䅁䅍䅄䅁䅁䅯䅵䅁䅁䅯允䅉䅁䅯睁䅉䅁䅅䅁䉁䅁䅁兂奁楔䙗歋剢䅑杷允䅁䅁䅑䅁䑁䅁䅷䅁䭁䍁䍑䅁䭁䉁䅅䅁䭁䅁䅕䅁䉁䅁䅁允䅁䅁䄴䅆䅁䑁䅅睍㑁䑁䅁䅍睁䑁䅁䅍睁䅁䅁䍄䉁䅁䅁䅂䅁䅁䅍䅄䅁䅁䅯杺䅑䅁䅯睡䅑䅁䅯杤䅑䅁䅅䅁䉁䅁䅁兂湄㘫确欰椳睐杷允䅁䅁䅑䅁䑁䅁䅷䅁䭁乁䘰䅁䭁䝁䕳䅁䭁䥁䕅䅁䉁䅁䅁允䅁䅁䅕渫焵䡶呓䐰䴸䅉䅅䅁䕁䅁䅁睁䵁䅁䅁权潃䅂䅁权䕁䅁䅁权睂䅂䅁允䅁䅁䅅䅁䙁䅁䅁䅁祃圫䉤䍄䉁䅁䅁䅂䅁䅁䅍䅄䅁䅁䅯䅳䅑䅁䅯睡䅑䅁䅯䅨䅑䅁䅅䅁䉁䅁䅁兂䍂余兘瑉剶睐杷允䅁䅁䅑䅁䑁䅁䅷䅁䭁䕁䙫䅁䭁䉁䅅䅁䭁䥁䕕䅁䉁䅁䅁允䅁䅁䄴䅆䅁䑁䅉杍ぁ䑁䅙䅏㉁䑁䅑免穁䅁䅁䍄䉁䅁䅁䅂䅁䅁䅍䅄䅁䅁䅯杰䅕䅁䅯䅂䅁䅁䅯內䅑䅁䅅䅁䉁䅁䅁兂䅁䅁䅁朴癑兑杷允䅁䅁䅑䅁䑁䅁䅷䅁䭁䉁䅣䅁䭁䅁䅯䅁䭁䅁䅕䅁䉁䅁䅁允䅁䅁䅕敨剴䉵䘵䕉䵁䅉䅅䅁䕁䅁䅁睁䵁䅁䅁权歁杁䅁权䭁䅁䅁权䙁䅁䅁允䅁䅁䅅䅁䙁佁剸䉵䘶砶䅎䍄䉁䅁䅁䅂䅁䅁䅍䅄䅁䅁䅯䅄䅙䅁䅯睡䅑䅁䅯全䅑䅁䅅䅁䉁䅁䅁兂浂浚浚浚㙢睐杷允䅁䅁䅑䅁䑁䅁䅷䅁䭁䭁䙉䅁䭁䅁䅑䅁䭁䡁䕷䅁䉁䅁䅁允䅁䅁䅯睒䅁䅁杷允䅁䅁䅑䅁䑁䅁䅷䅁䭁䱁䙕䅁䭁䅁䅑䅁䭁䡁䔴䅁䉁䅁䅁允䅁䅁䅕䅁䅁䙁䵱啍䵅䅉䅅䅁䕁䅁䅁睁䵁䅁䅁权婄䅂䅁权䕁䅁䅁权㑂䅂䅁允䅁䅁䅅䅁䙁䅁䅁䅁䅂椳䉚䍄䉁䅁䅁䅂䅁䅁䅍䅄䅁䅁䅯兄䅕䅁䅯䅂䅁䅁䅯兢䅑䅁䅅䅁䉁䅁䅁兂䅁䅁䅁䩁灙兑杷允䅁䅁䅑䅁䑁䅁䅷䅁䭁䉁䙑䅁䭁䝁䕳䅁䭁䥁䕍䅁䉁䅁䅁允䅁䅁䅕塹⭡确癯吴䴸䅉䅅䅁䕁䅁䅁睁䵁䅁䅁权䩄兂䅁权䕁䅁䅁权㙂䅂䅁允䅁䅁䅅䅁䙁䅁䅁䅁㉁ㅣ䉖䍄䉁䅁䅁䅂䅁䅁䅍䅄䅁䅁䅯睊䅉䅁䅯䅂䅁䅁䅯兂䅁䅁䅅䅁䉁䅁䅁兂䅁䅁睃䘴䅋兑杷允䅁䅁䅑䅁䑁䅁䅷䅁䭁䅁䝷䅁䭁䅁䅑䅁䭁䥁䕅䅁䉁䅁䅁允䅁䅁䅕䅁䅁䝁䭷啇䵅䅉䅅䅁䕁䅁䅁睁䵁䅁䅁权塃睁䅁权剁䅁䅁权⽄允䅁允䅁䅁䅅䅁佁䉁䅑䅁穁䑁䅅睍睁䑁䅙兎睁䑁䅁䅍䅁䅁杷允䅁䅁䅑䅁䑁䅁䅷䅁䭁䱁䄸䅁䭁䅁䍅䅁䭁䅁䍕䅁䉁䅁䅁允䅁䅁䅕䙈杮䭃杸唴䵁䅉䅅䅁䕁䅁䅁睁䵁䅁䅁权硁睁䅁权䕁䅁䅁权䙁䅁䅁允䅁䅁䅅䅁䙁䅁䅁䅁⽄䡖䈹䍄䉁䅁䅁䅂䅁䅁䅍䅄䅁䅁䅯兒䅕䅁䅯充䅁䅁䅯兤䅑䅁䅅䅁䉁䅁䅁杄啁䅁䅁睍祁䑁䅕兏㕁䑁䅣䅍睁䑁䅁䅁䵁䅉䅅䅁䕁䅁䅁睁䵁䅁䅁权癃杁䅁权䕁䅁䅁权⽄允䅁允䅁䅁䅅䅁䙁䅁䅁䥁㕂湉䉆䍄䉁䅁䅁䅂䅁䅁䅍䅄䅁䅁䅯来䅕䅁䅯睡䅑䅁䅯睦䅑䅁䅅䅁䉁䅁䅁兂穁積積硍䅎䅑杷允䅁䅁䅑䅁䑁䅁䅷䅁䭁乁䙳䅁䭁䝁䕳䅁䭁䥁䕅䅁䉁䅁䅁允䅁䅁䅕桙奂扏䥔䕇䵁䅉䅅䅁䕁䅁䅁睁䵁䅁䅁权婃䅁䅁权剁䅁䅁权䕁杁䅁允䅁䅁䅅䅁佁䉁䅙䅁ぁ䑁䅉兏祁䑁䅕䅍睁䑁䅁䅍睁䅁䅁䍄䉁䅁䅁䅂䅁䅁䅍䅄䅁䅁䅯全䅕䅁䅯䅂䅁䅁䅯䅨䅑䅁䅅䅁䉁䅁䅁兂䅁䅁䅁䙘卖兑杷允䅁䅁䅑䅁䑁䅁䅷䅁䭁偁䍫䅁䭁䅁䅑䅁䭁偁䈸䅁䉁䅁䅁允䅁䅁䅕䅁䅁䙡婧ぴ䵅䅉䅅䅁䕁䅁䅁睁䵁䅁䅁权瑁杁䅁权䭁䅁䅁权⽄允䅁允䅁䅁䅅䅁䙁䑁積積積睍䄱䍄䉁䅁䅁䅂䅁䅁䅍䅄䅁䅁䅯兏䅕䅁䅯充䅁䅁䅯內䅑䅁䅅䅁䉁䅁䅁杄啁䅁䅁免㕁䑁䅍免㕁䑁䅅李睁䑁䅕䅁䵁䅉䅅䅁䕁䅁䅁睁䵁䅁䅁权䙂兂䅁权牂䅂䅁权䍃䅂䅁允䅁䅁䅅䅁䙁乁倹婪畤癅⽏䍄䉁䅁䅁䅂䅁䅁䅍䅄䅁䅁䅯睫䅑䅁䅯充䅁䅁䅯入䅑䅁䅅䅁䉁䅁䅁杄十䅁䅁李睁䑁䅕䅏㉁䑁䅁䅍睁䅁䅁䍄䉁䅁䅁䅂䅁䅁䅍䅄䅁䅁䅯杖䅕䅁䅯睡䅑䅁䅯杣䅑䅁䅅䅁䉁䅁䅁兂权楇搯䅊䍙䅑杷允䅁䅁䅑䅁䑁䅁䅷䅁䭁䥁䍳䅁䭁䉁䅅䅁䭁䅁䅕䅁䉁䅁䅁允䅁䅁䄴䅆䅁䑁䅉睍睁䑁䅫睎㍁䑁䅍杍㉁䅁䅁䍄䉁䅁䅁䅂䅁䅁䅍䅄䅁䅁䅯睩䅉䅁䅯权䅁䅁䅯兂䅁䅁䅅䅁䉁䅁䅁兂䥂場啯歲㥦睐杷允䅁䅁䅑䅁䑁䅁䅷䅁䭁䱁䕅䅁䭁䝁䕳䅁䭁䡁䕧䅁䉁䅁䅁允䅁䅁䅕扉祂䩡瑈捁䵁䅉䅅䅁䕁䅁䅁睁䵁䅁䅁权橄䅂䅁权䕁䅁䅁权⭂䅂䅁允䅁䅁䅅䅁䙁䅁䅁䅁歁䉕䉂䍄䉁䅁䅁䅂䅁䅁䅍䅄䅁䅁䅯兄䅕䅁䅯䅂䅁䅁䅯来䅑䅁䅅䅁䉁䅁䅁兂䅁䅁䅁䥳渰兑杷允䅁䅁䅑䅁䑁䅁䅷䅁䭁䉁䐸䅁䭁䅁䅯䅁䭁偁䈸䅁䉁䅁䅁允䅁䅁䅕呣䬰㘱睎う䵁䅉䅅䅁䕁䅁䅁睁䵁䅁䅁权⭄䅂䅁权剁䅁䅁权㝂䅂䅁允䅁䅁䅅䅁佁䉁䅉䅁ㅁ䑁䅕李㉁䑁䅅䅍睁䑁䅁䅁䵁䅉䅅䅁䕁䅁䅁睁䵁䅁䅁权偁兂䅁权牂䅂䅁权瑂䅂䅁允䅁䅁䅅䅁䙁䉁愱䑚晶㥔⼰䍄䉁䅁䅁䅂䅁䅁䅍䅄䅁䅁䅯儸䅕䅁䅯睡䅑䅁䅯䅣䅑䅁䅅䅁䉁䅁䅁兂硂児塲㍯偁䅑杷允䅁䅁䅑䅁䑁䅁䅷䅁䭁䙁䑑䅁䭁䉁䅅䅁䭁䅁䅕䅁䉁䅁䅁允䅁䅁䄴䅆䅁䑁䅉李㑁䑁䅍䅍睁䑁䅁䅍睁䅁䅁䍄䉁䅁䅁䅂䅁䅁䅍䅄䅁䅁䅯杩䅍䅁䅯权䅁䅁䅯兂䅁䅁䅅䅁䉁䅁䅁兂䭂䅄牉硨啙䅑杷允䅁䅁䅑䅁䑁䅁䅷䅁䭁䙁䍁䅁䭁䅁䅑䅁䭁䅁䅕䅁䉁䅁䅁允䅁䅁䅕䅁䅁䅯奩䕬䵅䅉䅅䅁䕁䅁䅁睁䵁䅁䅁权橃䅂䅁权牂䅂䅁权穂䅂䅁允䅁䅁䅅䅁䙁乁㑖匶硙偃⽩䍄䉁䅁䅁䅂䅁䅁䅍䅄䅁䅁䅯睸䅑䅁䅯睡䅑䅁䅯䅨䅑䅁䅅䅁䉁䅁䅁兂療潅䅐煹噈睐杷允䅁䅁䅑䅁䑁䅁䅷䅁䭁乁䈰䅁䭁䅁䍅䅁䭁䅁䍕䅁䉁䅁䅁允䅁䅁䅕畤㑍㡹啅啹䵁䅉䅅䅁䕁䅁䅁睁䵁䅁䅁权兂杁䅁权䭁䅁䅁权䙁䅁䅁允䅁䅁䅅䅁䙁䡁潎敫㠱礯䅖䍄䉁䅁䅁䅂䅁䅁䅍䅄䅁䅁䅯䄱䅕䅁䅯充䅁䅁䅯睢䅑䅁䅅䅁䉁䅁䅁杄啁䅁䅁免穁䑁䅁睍睁䑁䅁䅍睁䑁䅁䅁䵁䅉䅅䅁䕁䅁䅁睁䵁䅁䅁权㑄兂䅁权䕁䅁䅁权䍃䅂䅁允䅁䅁䅅䅁䙁䅁䅁䅁睁睂䈵䍄䉁䅁䅁䅂䅁䅁䅍䅄䅁䅁䅯杫䅑䅁䅯䅂䅁䅁䅯睢䅑䅁䅅䅁䉁䅁䅁兂䅁䅁䅁卯祯兑杷允䅁䅁䅑䅁䑁䅁䅷䅁䭁䩁䕫䅁䭁䉁䅅䅁䭁䡁䔸䅁䉁䅁䅁允䅁䅁䄴杅䅁䑁䅕䅎㕁䑁䅍睎睁䑁䅍䅏䅁䅁杷允䅁䅁䅑䅁䑁䅁䅷䅁䭁䥁䉅䅁䭁䉁䅅䅁䭁䅁䅕䅁䉁䅁䅁允䅁䅁䄴杆䅁䑁䅉䅍㍁䑁䅁睎ㅁ䑁䅁䅍睁䑁䅁䅁䵁䅉䅅䅁䕁䅁䅁睁䵁䅁䅁权䡄䅂䅁权䕁䅁䅁权療䅂䅁允䅁䅁䅅䅁䙁䅁䅁䅁捂椯䈱䍄䉁䅁䅁䅂䅁䅁䅍䅄䅁䅁䅯睄䅙䅁䅯睡䅑䅁䅯䅨䅑䅁䅅䅁䉁䅁䅁兂㡄晱午坔潌睐杷允䅁䅁䅑䅁䑁䅁䅷䅁䭁䝁䙷䅁䭁䝁䕳䅁䭁䡁䕁䅁䉁䅁䅁允䅁䅁䅕灭婭婭婭吹䴸䅉䅅䅁䕁䅁䅁睁䵁䅁䅁权千兂䅁权䕁䅁䅁权㕂䅂䅁允䅁䅁䅅䅁䙁䅁䅁䅁⭄䌯䉊䍄䉁䅁䅁䅂䅁䅁䅍䅄䅁䅁䅯朲䅍䅁䅯䅂䅁䅁䅯兂䅁䅁䅅䅁䉁䅁䅁兂䅁䅁䅄嘶楨兑杷允䅁䅁䅑䅁䑁䅁䅷䅁䭁䵁䔰䅁䭁䅁䅑䅁䭁䥁䕑䅁䉁䅁䅁允䅁䅁䅕䅁䅁佁橙啌䵅䅉䅅䅁䕁䅁䅁睁䵁䅁䅁权睃杁䅁权䭁䅁䅁权䙁䅁䅁允䅁䅁䅅䅁䙁䭁硲欰椱䉅䅨䍄䉁䅁䅁䅂䅁䅁䅍䅄䅁䅁䅯兗䅕䅁䅯睡䅑䅁䅯督䅑䅁䅅䅁䉁䅁䅁兂卂䉵䘶ㄶ奈睐杷允䅁䅁䅑䅁䑁䅁䅷䅁䭁偁䍙䅁䭁䅁䅯䅁䭁䅁䅕䅁䉁䅁䅁允䅁䅁䅕杓䍷㑋坣か䵁䅉䅅䅁䕁䅁䅁睁䵁䅁䅁权䱄兂䅁权䕁䅁䅁权瑂䅂䅁允䅁䅁䅅䅁䙁䅁䅁䅁十䕩䈹䍄䉁䅁䅁䅂䅁䅁䅍䅄䅁䅁䅯眹䅅䅁䅯权䅁䅁䅯䅂䅉䅁䅅䅁䉁䅁䅁兂橁⼲⭬橡獷䅑杷允䅁䅁䅑䅁䑁䅁䅷䅁䭁䵁䘴䅁䭁䝁䕳䅁䭁䝁䔰䅁䉁䅁䅁允䅁䅁䅕潅䅐煹䙆樴䴸䅉䅅䅁䕁䅁䅁睁䵁䅁䅁权㕃允䅁权䉁杁䅁权䙁杁䅁允䅁䅁䅅䅁䙁偁煈卒䉉偊䅬䍄䉁䅁䅁䅂䅁䅁䅍䅄䅁䅁䅯兂䅍䅁䅯䅂䅁䅁䅯眯䅅䅁䅅䅁䉁䅁䅁兂䅁䅁䅁穑㘵兑杷允䅁䅁䅑䅁䑁䅁䅷䅁䭁䱁䔸䅁䭁䝁䕳䅁䭁䡁䕕䅁䉁䅁䅁允䅁䅁䅕歲桦桥畓稷䴸䅉䅅䅁䕁䅁䅁睁䵁䅁䅁权䉃睁䅁权䭁䅁䅁权䙁䅁䅁允䅁䅁䅅䅁䙁偁㍄⭊㑅䙙⽓䍄䉁䅁䅁䅂䅁䅁䅍䅄䅁䅁䅯杲䅑䅁䅯睡䅑䅁䅯內䅑䅁䅅䅁䉁䅁䅁兂㉄䙋偹癷じ睐杷允䅁䅁䅑䅁䑁䅁䅷䅁䭁佁䑫䅁䭁䅁䅑䅁䭁䅁䅕䅁䉁䅁䅁允䅁䅁䅕䅁䅁佁桁ざ䵅䅉䅅䅁䕁䅁䅁睁䵁䅁䅁权睂兂䅁权牂䅂䅁权㡂䅂䅁允䅁䅁䅅䅁䙁䭁䠵場啯畲⼸䍄䉁䅁䅁䅂䅁䅁䅍䅄䅁䅁䅯六䅑䅁䅯䅂䅁䅁䅯杤䅑䅁䅅䅁䉁䅁䅁兂䅁䅁䅁㉃䉨兑杷允䅁䅁䅑䅁䑁䅁䅷䅁䭁䑁䙷䅁䭁䝁䕳䅁䭁䡁䕍䅁䉁䅁䅁允䅁䅁䅕䅁䅁䅁䅁䑷䴸䅉䅅䅁䕁䅁䅁睁䵁䅁䅁权䵄睁䅁权䕁䅁䅁权䙁䅁䅁允䅁䅁䅅䅁䙁䅁䅁䕁㥃慺䉆䍄䉁䅁䅁䅂䅁䅁䅍䅄䅁䅁䅯朷䅕䅁䅯䅂䅁䅁䅯睦䅑䅁䅅䅁䉁䅁䅁兂䅁䅁䅁䱁塳兑杷允䅁䅁䅑䅁䑁䅁䅷䅁䭁偁䍙䅁䭁䅁䅯䅁䭁偁䈸䅁䉁䅁䅁允䅁䅁䅕硥畓⭒㙆歊䵁䅉䅅䅁䕁䅁䅁睁䵁䅁䅁权䵄睁䅁权剁䅁䅁权䙁䅁䅁允䅁䅁䅅䅁佁䉁䅑䅁ぁ䑁䅁兏睁䑁䅁䅍睁䑁䅁䅍䅁䅁杷允䅁䅁䅑䅁䑁䅁䅷䅁䭁䭁䑫䅁䭁䅁䅑䅁䭁䅁䅕䅁䉁䅁䅁允䅁䅁䅕䅁䅁䙁䥧䕗䵅䅉䅅䅁䕁䅁䅁睁䵁䅁䅁权煃睁䅁权剁䅁䅁权䙁䅁䅁允䅁䅁䅅䅁佁䉁䅑䅁ぁ䑁䅫兏睁䑁䅁䅍睁䑁䅁䅍䅁䅁杷允䅁䅁䅑䅁䑁䅁䅷䅁䭁偁䘸䅁䭁䝁䕳䅁䭁䡁䕅䅁䉁䅁䅁允䅁䅁䅕䅄牉硨婢䐸䴸䅉䅅䅁䕁䅁䅁睁䵁䅁䅁权捃允䅁权䭁䅁䅁权䙁䅁䅁允䅁䅁䅅䅁䙁䭁䙊癴㥐䈱䅨䍄䉁䅁䅁䅂䅁䅁䅍䅄䅁䅁䅯睎䅕䅁䅯充䅁䅁䅯䅥䅑䅁䅅䅁䉁䅁䅁杄十䅁䅁兏㍁䑁䅧䅍睁䑁䅁䅍睁䅁䅁䍄䉁䅁䅁䅂䅁䅁䅍䅄䅁䅁䅯兣䅕䅁䅯充䅁䅁䅯睦䅑䅁䅅䅁䉁䅁䅁杄十䅁䅁䅎㕁䑁䅁免ぁ䑁䅁䅍睁䅁䅁䍄䉁䅁䅁䅂䅁䅁䅍䅄䅁䅁䅯朵䅍䅁䅯权䅁䅁䅯兂䅁䅁䅅䅁䉁䅁䅁兂呃䅇坒畄琰䅑杷允䅁䅁䅑䅁䑁䅁䅷䅁䭁䭁䑯䅁䭁䅁䅯䅁䭁䅁䅕䅁䉁䅁䅁允䅁䅁䅕兊䉡啬䱏歇䵁䅉䅅䅁䕁䅁䅁睁䵁䅁䅁权剂杁䅁权剁䅁䅁权䙁䅁䅁允䅁䅁䅅䅁佁䉁䅉䅁㉁䑁䅉免睁䑁䅁䅍睁䑁䅁䅁䵁䅉䅅䅁䕁䅁䅁睁䵁䅁䅁权汃允䅁权䭁䅁䅁权䙁䅁䅁允䅁䅁䅅䅁䙁䝁㡱䩤奍偂⽁䍄䉁䅁䅁䅂䅁䅁䅍䅄䅁䅁䅯睁䅍䅁䅯䅂䅁䅁䅯眯䅅䅁䅅䅁䉁䅁䅁兂䅁䅁䅂⽏渵兑杷允䅁䅁䅑䅁䑁䅁䅷䅁䭁䅁䝧䅁䭁䅁䅑䅁䭁䡁䕕䅁䉁䅁䅁允䅁䅁䅕䅁䅁䕁䝂歊䵅䅉䅅䅁䕁䅁䅁睁䵁䅁䅁权灄兂䅁权剁䅁䅁权㡂䅂䅁允䅁䅁䅅䅁佁䉁䅑䅁祁䑁䅁杍睁䑁䅍睎睁䑁䅁䅍䅁䅁杷允䅁䅁䅑䅁䑁䅁䅷䅁䭁䙁䍅䅁䭁䅁䅯䅁䭁䅁䅕䅁䉁䅁䅁允䅁䅁䅕䥘䌯匹捪啌䵁䅉䅅䅁䕁䅁䅁睁䵁䅁䅁权啄杁䅁权剁䅁䅁权䙁䅁䅁允䅁䅁䅅䅁佁䉁䅑䅁祁䑁䅉李睁䑁䅁䅍睁䑁䅁䅍䅁䅁杷允䅁䅁䅑䅁䑁䅁䅷䅁䭁䉁䍕䅁䭁䅁䅯䅁䭁䅁䅕䅁䉁䅁䅁允䅁䅁䅕䡰㥁瑃橥䐲䴸䅉䅅䅁䕁䅁䅁睁䵁䅁䅁权噃杁䅁权剁䅁䅁权䙁䅁䅁允䅁䅁䅅䅁佁䉁䅑䅁㕁䑁䅑李睁䑁䅁䅍睁䑁䅁䅍䅁䅁杷允䅁䅁䅑䅁䑁䅁䅷䅁䭁䝁䙧䅁䭁䝁䕳䅁䭁䝁䔰䅁䉁䅁䅁允䅁䅁䅕㡪ㅌ䙋偹樴䴸䅉䅅䅁䕁䅁䅁睁䵁䅁䅁权⽂兂䅁权牂䅂䅁权㡂䅂䅁允䅁䅁䅅䅁䙁佁剸䉵䘶⬶⽫䍄䉁䅁䅁䅂䅁䅁䅍䅄䅁䅁䅯䅳䅕䅁䅯睡䅑䅁䅯入䅑䅁䅅䅁䉁䅁䅁兂偃癷潕䥘椯睐杷允䅁䅁䅑䅁䑁䅁䅷䅁䭁䭁䑉䅁䭁䅁䅑䅁䭁䅁䅕䅁䉁䅁䅁允䅁䅁䅕䅁䅁䕁特啓䵅䅉䅅䅁䕁䅁䅁睁䵁䅁䅁权牃䅂䅁权剁䅁䅁权㡂䅂䅁允䅁䅁䅅䅁佁䉁䅉䅁穁䑁䅕兎睁䑁䅍䅍睁䑁䅁䅁䵁䅉䅅䅁䕁䅁䅁睁䵁䅁䅁权楃睁䅁权剁䅁䅁权䙁䅁䅁允䅁䅁䅅䅁佁䉁䅑䅁祁䑁䅫睍祁䑁䅧䅎睁䑁䅁䅍䅁䅁杷允䅁䅁䅑䅁䑁䅁䅷䅁䭁䭁䑉䅁䭁䅁䅯䅁䭁䅁䅕䅁䉁䅁䅁允䅁䅁䅕搵楁⼲⭬樫䴸䅉䅅䅁䕁䅁䅁睁䵁䅁䅁权䙂兂䅁权牂䅂䅁权㥂䅂䅁允䅁䅁䅅䅁䙁䵁䭈啯㉗⬸⽕䍄䉁䅁䅁䅂䅁䅁䅍䅄䅁䅁䅯杺䅧䅁䅯睡䅑䅁䅯杤䅑䅁䅅䅁䉁䅁䅁兂慃婭婭婭䩮睐杷允䅁䅁䅑䅁䑁䅁䅷䅁䭁佁䑑䅁䭁䉁䅅䅁䭁䅁䅕䅁䉁䅁䅁允䅁䅁䄴杆䅁䑁䅉兎ぁ䑁䅣䅍睁䑁䅁䅍睁䑁䅁䅁䵁䅉䅅䅁䕁䅁䅁睁䵁䅁䅁权獄䅂䅁权牂䅂䅁权㍂䅂䅁允䅁䅁䅅䅁䙁䵁ㅐ䙋偹桷䅨䍄䉁䅁䅁䅂䅁䅁䅍䅄䅁䅁䅯睰䅅䅁䅯权䅁䅁䅯兂䅁䅁䅅䅁䉁䅁䅁兂䉃啬䱏佢ㅦ睐杷允䅁䅁䅑䅁䑁䅁䅷䅁䭁䥁䑧䅁䭁䅁䅯䅁䭁偁䈸䅁䉁䅁䅁允䅁䅁䅕䡳潊敫㠱啉䵁䅉䅅䅁䕁䅁䅁睁䵁䅁䅁权剄允䅁权䉁杁䅁权䑁杁䅁允䅁䅁䅅䅁䙁乁㈫礳洸㥚䅰䍄䉁䅁䅁䅂䅁䅁䅍䅄䅁䅁䅯䅫䅑䅁䅯䅂䅁䅁䅯杣䅑䅁䅅䅁䉁䅁䅁兂䅁䅁䅁牉剨兑杷允䅁䅁䅑䅁䑁䅁䅷䅁䭁䵁䔴䅁䭁䅁䅑䅁䭁䡁䕅䅁䉁䅁䅁允䅁䅁䅕婧䑖㕹㙪啉䵅䅉䅅䅁䕁䅁䅁睁䵁䅁䅁权歄睁䅁权䭁䅁䅁权䙁䅁䅁允䅁䅁䅅䅁䙁䉁婦発呤眴䄱䍄䉁䅁䅁䅂䅁䅁䅍䅄䅁䅁䅯內䅉䅁䅯充䅁䅁䅯兂䅁䅁䅅䅁䉁䅁䅁杄坁䅁䅁杍㉁䑁䅉兏睁䑁䅁䅍睁䑁䅁䅍䅁䅁杷允䅁䅁䅑䅁䑁䅁䅷䅁䭁䱁䍕䅁䭁䅁䅑䅁䭁䅁䅕䅁䉁䅁䅁允䅁䅁䅕䅁䅁䝁卸啡䵅䅉䅅䅁䕁䅁䅁睁䵁䅁䅁权畁兂䅁权牂䅂䅁权硂䅂䅁允䅁䅁䅅䅁䙁䅁坒楄礲敮⽣䍄䉁䅁䅁䅂䅁䅁䅍䅄䅁䅁䅯䅳䅑䅁䅯睡䅑䅁䅯䅣䅑䅁䅅䅁䉁䅁䅁兂摁浗㝑〳稯睐杷允䅁䅁䅑䅁䑁䅁䅷䅁䭁乁䍯䅁䭁䉁䅅䅁䭁䅁䅕䅁䉁䅁䅁允䅁䅁䄴䅆䅁䑁䅉䅏穁䑁䅁䅍睁䑁䅁䅍睁䅁䅁䍄䉁䅁䅁䅂䅁䅁䅍䅄䅁䅁䅯兘䅉䅁䅯充䅁䅁䅯兂䅁䅁䅅䅁䉁䅁䅁杄啁䅁䅁睎㉁䑁䅉睍睁䑁䅁䅍睁䑁䅁䅁䵁䅉䅅䅁䕁䅁䅁睁䵁䅁䅁权穂睁䅁权剁䅁䅁权䙁䅁䅁允䅁䅁䅅䅁佁䉁䅉䅁祁䑁䅅兏㍁䑁䅅兎祁䑁䅧䅁䵁䅉䅅䅁䕁䅁䅁睁䵁䅁䅁权噃睁䅁权䕁䅁䅁权䙁䅁䅁允䅁䅁䅅䅁䙁䅁䅁䍁穃䜱䈵䍄䉁䅁䅁䅂䅁䅁䅍䅄䅁䅁䅯睖䅕䅁䅯䅂䅁䅁䅯睦䅑䅁䅅䅁䉁䅁䅁兂䅁䅁䅁瑍⽣兑杷允䅁䅁䅑䅁䑁䅁䅷䅁䭁䵁䕙䅁䭁䝁䕳䅁䭁䥁䕅䅁䉁䅁䅁允䅁䅁䅕⽷潕䥘䌯呸䴸䅉䅅䅁䕁䅁䅁睁䵁䅁䅁权䑁杂䅁权牂䅂䅁权㍂䅂䅁允䅁䅁䅅䅁䙁䥁䌯匹捨⭪⽉䍄䉁䅁䅁䅂䅁䅁䅍䅄䅁䅁䅯眶䅍䅁䅯䅂䅁䅁䅯眯䅅䅁䅅䅁䉁䅁䅁兂䅁䅁䅁䡚偊兑杷允䅁䅁䅑䅁䑁䅁䅷䅁䭁佁䑧䅁䭁䅁䅑䅁䭁䅁䅕䅁䉁䅁䅁允䅁䅁䅕䅁䅁偁䄵啙䵅䅉䅅䅁䕁䅁䅁睁䵁䅁䅁权䵄兂䅁权䕁䅁䅁权⭂䅂䅁允䅁䅁䅅䅁䙁䅁䅁䅁元礸䉊䍄䉁䅁䅁䅂䅁䅁䅍䅄䅁䅁䅯䅈䅍䅁䅯充䅁䅁䅯眯䅅䅁䅅䅁䉁䅁䅁杄啁䅁䅁李硁䑁䅉免㑁䑁䅅䅍睁䑁䅁䅁䵁䅉䅅䅁䕁䅁䅁睁䵁䅁䅁权摁兂䅁权剁䅁䅁权祂䅂䅁允䅁䅁䅅䅁佁䉁䅑䅁硁䑁䅧免㉁䑁䅧免睁䑁䅁䅍䅁䅁杷允䅁䅁䅑䅁䑁䅁䅷䅁䭁䑁䙍䅁䭁䉁䅅䅁䭁䡁䕣䅁䉁䅁䅁允䅁䅁䄴杅䅁䑁䅕兎㍁䑁䅍䅏睁䑁䅁䅍䅁䅁杷允䅁䅁䅑䅁䑁䅁䅷䅁䭁䥁䙳䅁䭁䅁䅑䅁䭁䥁䕕䅁䉁䅁䅁允䅁䅁䅕䅁䅁乁䑍䕐䵅䅉䅅䅁䕁䅁䅁睁䵁䅁䅁权⭁杁䅁权䭁䅁䅁权⽄允䅁允䅁䅁䅅䅁䙁偁周㘴扗偸⼴䍄䉁䅁䅁䅂䅁䅁䅍䅄䅁䅁䅯睕䅕䅁䅯充䅁䅁䅯兢䅑䅁䅅䅁䉁䅁䅁杄十䅁䅁䅎㉁䑁䅣睎睁䑁䅫李硁䅁䅁䍄䉁䅁䅁䅂䅁䅁䅍䅄䅁䅁䅯全䅕䅁䅯睡䅑䅁䅯內䅑䅁䅅䅁䉁䅁䅁权䡂䅁䅁䍄䉁䅁䅁䅂䅁䅁䅍䅄䅁䅁䅯䄷䅑䅁䅯充䅁䅁䅯睦䅑䅁䅅䅁䉁䅁䅁杄十䅁䅁李祁䑁䅣䅍睁䑁䅁䅍睁䅁䅁䍄䉁䅁䅁䅂䅁䅁䅍䅄䅁䅁䅯朲䅧䅁䅯充䅁䅁䅯兤䅑䅁䅅䅁䉁䅁䅁杄啁䅁䅁免ㅁ䑁䅧睎睁䑁䅧䅍睁䑁䅁䅁䵁䅉䅅䅁䕁䅁䅁睁䵁䅁䅁权奃兂䅁权䕁䅁䅁权療䅂䅁允䅁䅁䅅䅁䙁䅁䅁䅁䝃楑䉸䍄䉁䅁䅁䅂䅁䅁䅍䅄䅁䅁䅯杶䅍䅁䅯权䅁䅁䅯兂䅁䅁䅅䅁䉁䅁䅁兂㡄晱午敔扉䅑杷允䅁䅁䅑䅁䑁䅁䅷䅁䭁偁䕑䅁䭁䝁䕳䅁䭁䡁䕉䅁䉁䅁䅁允䅁䅁䅕㘱睎児塲あ䵁䅉䅅䅁䕁䅁䅁睁䵁䅁䅁权十允䅁权䕁䅁䅁权䙁䅁䅁允䅁䅁䅅䅁䙁䅁䅁䅁浄䙎䉸䍄䉁䅁䅁䅂䅁䅁䅍䅄䅁䅁䅯杲䅑䅁䅯睡䅑䅁䅯全䅑䅁䅅䅁䉁䅁䅁兂晁敨剴䉵㔷睐杷允䅁䅁䅑䅁䑁䅁䅷䅁䭁䡁䙫䅁䭁䅁䅑䅁䭁䡁䔴䅁䉁䅁䅁允䅁䅁䅕䅁䅁䍁呓う䵅䅉䅅䅁䕁䅁䅁睁䵁䅁䅁权潄䅁䅁权䭁䅁䅁权䙁䅁䅁允䅁䅁䅅䅁䙁佁浫免獩䉮䅨䍄䉁䅁䅁䅂䅁䅁䅍䅄䅁䅁䅯䅆䅍䅁䅯䅂䅁䅁䅯兂䅁䅁䅅䅁䉁䅁䅁兂䅁䅁䅁䨹䅤兑杷允䅁䅁䅑䅁䑁䅁䅷䅁䭁䩁䔰䅁䭁䝁䕳䅁䭁䡁䕉䅁䉁䅁䅁允䅁䅁䅕浚浚浚浚樹䴸䅉䅅䅁䕁䅁䅁睁䵁䅁䅁权桃杁䅁权䕁䅁䅁权䙁䅁䅁允䅁䅁䅅䅁䙁䅁䅁䥁偁坐䉖䍄䉁䅁䅁䅂䅁䅁䅍䅄䅁䅁䅯儲䅧䅁䅯䅂䅁䅁䅯睤䅑䅁䅅䅁䉁䅁䅁兂䅁䅁䅁佥捙兑杷允䅁䅁䅑䅁䑁䅁䅷䅁䭁䵁䐰䅁䭁䅁䅑䅁䭁偁䈸䅁䉁䅁䅁允䅁䅁䅕䅁䅁䝁䕤啓䵅䅉䅅䅁䕁䅁䅁睁䵁䅁䅁权䙄䅁䅁权䭁䅁䅁权䕁杁䅁允䅁䅁䅅䅁䙁䵁䱤㑎䉬䉙䅊䍄䉁䅁䅁䅂䅁䅁䅍䅄䅁䅁䅯䅆䅍䅁䅯充䅁䅁䅯兂䅁䅁䅅䅁䉁䅁䅁杄啁䅁䅁免硁䑁䅙李ぁ䑁䅕䅍睁䑁䅁䅁䵁䅉䅅䅁䕁䅁䅁睁䵁䅁䅁权杄兂䅁权剁䅁䅁权瑂䅂䅁允䅁䅁䅅䅁佁䉁䅉䅁穁䑁䅕睍祁䑁䅧䅍睁䑁䅁䅁䵁䅉䅅䅁䕁䅁䅁睁䵁䅁䅁权灂兂䅁权剁䅁䅁权⽂䅂䅁允䅁䅁䅅䅁佁䉁䅉䅁ㅁ䑁䅕兎㍁䑁䅙睍硁䑁䅧䅁䵁䅉䅅䅁䕁䅁䅁睁䵁䅁䅁权歁䅁䅁权䕁䅁䅁权䕁杁䅁允䅁䅁䅅䅁䙁䅁䅁䅁獃䝁䉤䍄䉁䅁䅁䅂䅁䅁䅍䅄䅁䅁䅯睏䅉䅁䅯充䅁䅁䅯兂䅁䅁䅅䅁䉁䅁䅁杄啁䅁䅁睍㑁䑁䅉䅍睁䑁䅁䅍睁䑁䅁䅁䵁䅉䅅䅁䕁䅁䅁睁䵁䅁䅁权㡁杁䅁权䭁䅁䅁权⽄允䅁允䅁䅁䅅䅁䙁乁㑖匶硙䐶䅂䍄䉁䅁䅁䅂䅁䅁䅍䅄䅁䅁䅯䅃䅕䅁䅯充䅁䅁䅯全䅑䅁䅅䅁䉁䅁䅁杄啁䅁䅁免ㅁ䑁䅉杍㑁䑁䅫䅍睁䑁䅁䅁䵁䅉䅅䅁䕁䅁䅁睁䵁䅁䅁权䍄睁䅁权剁䅁䅁权⽄允䅁允䅁䅁䅅䅁佁䉁䅉䅁祁䑁䅕䅏祁䑁䅙睎ㅁ䑁䅁䅁䵁䅉䅅䅁䕁䅁䅁睁䵁䅁䅁权㝁杁䅁权䭁䅁䅁权䙁䅁䅁允䅁䅁䅅䅁䙁䥁坣挲㌷硕䅮䍄䉁䅁䅁䅂䅁䅁䅍䅄䅁䅁䅯䅹䅑䅁䅯睡䅑䅁䅯来䅑䅁䅅䅁䉁䅁䅁兂䑄匹捨㡪噌睐杷允䅁䅁䅑䅁䑁䅁䅷䅁䭁䥁䕫䅁䭁䅁䅑䅁䭁䥁䕁䅁䉁䅁䅁允䅁䅁䅕䅁䅁佁䵔歍䵅䅉䅅䅁䕁䅁䅁睁䵁䅁䅁权牃兂䅁权剁䅁䅁权㙂䅂䅁允䅁䅁䅅䅁佁䉁䅉䅁㉁䑁䅕睎㉁䑁䅣兎穁䑁䅧䅁䵁䅉䅅䅁䕁䅁䅁睁䵁䅁䅁权畄䅂䅁权剁䅁䅁权㑂䅂䅁允䅁䅁䅅䅁佁䉁䅉䅁㉁䑁䅉兎睁䑁䅅䅍睁䑁䅁䅁䵁䅉䅅䅁䕁䅁䅁睁䵁䅁䅁权浄䅁䅁权䭁䅁䅁权䕁杁䅁允䅁䅁䅅䅁䙁䱁敧敨剴䌫䅂䍄䉁䅁䅁䅂䅁䅁䅍䅄䅁䅁䅯兤䅕䅁䅯䅂䅁䅁䅯䅣䅑䅁䅅䅁䉁䅁䅁兂䅁䅁䅁䵷䠰兑杷允䅁䅁䅑䅁䑁䅁䅷䅁䭁䙁䍅䅁䭁䅁䅑䅁䭁偁䈸䅁䉁䅁䅁允䅁䅁䅕䅁䅁䩁䅱ざ䵅䅉䅅䅁䕁䅁䅁睁䵁䅁䅁权牂兂䅁权䕁䅁䅁权⭂䅂䅁允䅁䅁䅅䅁䙁䅁䅁䥁杄圲䉰䍄䉁䅁䅁䅂䅁䅁䅍䅄䅁䅁䅯兯䅉䅁䅯权䅁䅁䅯兂䅁䅁䅅䅁䉁䅁䅁兂㍁啩杆嘵摁䅑杷允䅁䅁䅑䅁䑁䅁䅷䅁䭁䕁䙁䅁䭁䝁䕳䅁䭁䡁䕷䅁䉁䅁䅁允䅁䅁䅕場啯歲桦樲䴸䅉䅅䅁䕁䅁䅁睁䵁䅁䅁权睃兂䅁权剁䅁䅁权㥂䅂䅁允䅁䅁䅅䅁佁䉁䅉䅁ㅁ䑁䅣䅍ぁ䑁䅫䅍睁䑁䅁䅁䵁䅉䅅䅁䕁䅁䅁睁䵁䅁䅁权㥄兂䅁权剁䅁䅁权䅃䅂䅁允䅁䅁䅅䅁佁䉁䅑䅁祁䑁䅉䅎㕁䑁䅁䅍睁䑁䅁䅍䅁䅁杷允䅁䅁䅑䅁䑁䅁䅷䅁䭁䉁䅕䅁䭁䅁䍅䅁䭁䅁䍉䅁䉁䅁䅁允䅁䅁䅕坥䍥ぇ瑹ふ䵁䅉䅅䅁䕁䅁䅁睁䵁䅁䅁权㙁兂䅁权牂䅂䅁权䍃䅂䅁允䅁䅁䅅䅁䙁䕁椵䙅㕧乴⽃䍄䉁䅁䅁䅂䅁䅁䅍䅄䅁䅁䅯党䅕䅁䅯睡䅑䅁䅯杤䅑䅁䅅䅁䉁䅁䅁兂療潅䅐煹䉅䅑杷允䅁䅁䅑䅁䑁䅁䅷䅁䭁䑁䙉䅁䭁䝁䕳䅁䭁䡁䕷䅁䉁䅁䅁允䅁䅁䅕祇搯䅊䉡扬䴸䅉䅅䅁䕁䅁䅁睁䵁䅁䅁权ㅁ兂䅁权剁䅁䅁权療䅂䅁允䅁䅁䅅䅁佁䉁䅑䅁祁䑁䅉李睁䑁䅕䅏ぁ䑁䅁䅍䅁䅁杷允䅁䅁䅑䅁䑁䅁䅷䅁䭁䵁䑅䅁䭁䉁䅅䅁䭁䅁䅕䅁䉁䅁䅁允䅁䅁䄴杅䅁䑁䅫兏㑁䑁䅁䅎祁䑁䅕䅍䅁䅁杷允䅁䅁䅑䅁䑁䅁䅷䅁䭁偁䔸䅁䭁䉁䅅䅁䭁䡁䔸䅁䉁䅁䅁允䅁䅁䄴杅䅁䑁䅫睍穁䑁䅁䅍睁䑁䅁䅍䅁䅁杷允䅁䅁䅑䅁䑁䅁䅷䅁䭁䱁䘰䅁䭁䝁䕳䅁䭁䝁䔰䅁䉁䅁䅁允䅁䅁䅕場啯歲桦樲䴸䅉䅅䅁䕁䅁䅁睁䵁䅁䅁权佄杁䅁权剁䅁䅁权䙁䅁䅁允䅁䅁䅅䅁佁䉁䅙䅁硁䑁䅉䅍睁䑁䅉䅏㉁䑁䅉李ぁ䅁䅁䍄䉁䅁䅁䅂䅁䅁䅍䅄䅁䅁䅯兺䅍䅁䅯充䅁䅁䅯兂䅁䅁䅅䅁䉁䅁䅁杄啁䅁䅁免祁䑁䅑䅏硁䑁䅉䅍睁䑁䅁䅁䵁䅉䅅䅁䕁䅁䅁睁䵁䅁䅁权牄䅂䅁权剁䅁䅁权⽂䅂䅁允䅁䅁䅅䅁䭁䕁䅣䅁䵁䅉䅅䅁䕁䅁䅁睁䵁䅁䅁权畄䅂䅁权䕁䅁䅁权䑃䅂䅁允䅁䅁䅅䅁䙁䅁䅁䅁癄䑘䉂䍄䉁䅁䅁䅂䅁䅁䅍䅄䅁䅁䅯儰䅉䅁䅯充䅁䅁䅯眯䅅䅁䅅䅁䉁䅁䅁杄啁䅁䅁睍睁䑁䅅䅍睁䑁䅁䅍睁䑁䅁䅁䵁䅉䅅䅁䕁䅁䅁睁䵁䅁䅁权ㅂ兂䅁权牂䅂䅁权祂䅂䅁允䅁䅁䅅䅁䙁䥁牘払敧捨⽳䍄䉁䅁䅁䅂䅁䅁䅍䅄䅁䅁䅯入䅍䅁䅯充䅁䅁䅯兂䅁䅁䅅䅁䉁䅁䅁杄十䅁䅁兎㑁䑁䅅䅍睁䑁䅁䅍睁䅁䅁䍄䉁䅁䅁䅂䅁䅁䅍䅄䅁䅁䅯䅴䅑䅁䅯䅂䅁䅁䅯杣䅑䅁䅅䅁䉁䅁䅁兂䅁䅁䅁䭅樸兑杷允䅁䅁䅑䅁䑁䅁䅷䅁䭁䙁䙍䅁䭁䉁䅅䅁䭁䡁䕑䅁䉁䅁䅁允䅁䅁䄴杅䅁䑁䅕免睁䑁䅫睍㉁䑁䅙䅍䅁䅁杷允䅁䅁䅑䅁䑁䅁䅷䅁䭁䡁䑫䅁䭁䅁䅯䅁䭁䅁䅕䅁䉁䅁䅁允䅁䅁䅕呣䬰㘱睍䕍䵁䅉䅅䅁䕁䅁䅁睁䵁䅁䅁权㕃䅂䅁权剁䅁䅁权⽂䅂䅁允䅁䅁䅅䅁佁䉁䅉䅁ㅁ䑁䅅兏睁䑁䅁䅍睁䑁䅁䅁䵁䅉䅅䅁䕁䅁䅁睁䵁䅁䅁权浃兂䅁权牂䅂䅁权㝂䅂䅁允䅁䅁䅅䅁䙁佁㙆䭆䠵昴⽯䍄䉁䅁䅁䅂䅁䅁䅍䅄䅁䅁䅯睗䅍䅁䅯䅂䅁䅁䅯兂䅁䅁䅅䅁䉁䅁䅁兂䅁䅁䅃氶浆兑杷允䅁䅁䅑䅁䑁䅁䅷䅁䭁䅁䝯䅁䭁䅁䅑䅁䭁䝁䔸䅁䉁䅁䅁允䅁䅁䅕䅁䅁䑁䉪啂䵅䅉䅅䅁䕁䅁䅁睁䵁䅁䅁权煁杁䅁权剁䅁䅁权⽄允䅁允䅁䅁䅅䅁佁䉁䅙䅁硁䑁䅑杍㑁䑁䅕䅍睁䑁䅁䅍睁䅁䅁䍄䉁䅁䅁䅂䅁䅁䅍䅄䅁䅁䅯䄸䅉䅁䅯权䅁䅁䅯眯䅅䅁䅅䅁䉁䅁䅁兂䑃䵷桱晒浙䅑杷允䅁䅁䅑䅁䑁䅁䅷䅁䭁䅁䙑䅁䭁䝁䕳䅁䭁䡁䕑䅁䉁䅁䅁允䅁䅁䅕䭆䠵場啯樹䴸䅉䅅䅁䕁䅁䅁睁䵁䅁䅁权桃兂䅁权剁䅁䅁权療䅂䅁允䅁䅁䅅䅁佁䉁䅑䅁硁䑁䅁睍㉁䑁䅁䅍睁䑁䅁䅍䅁䅁杷允䅁䅁䅑䅁䑁䅁䅷䅁䭁䱁䑕䅁䭁䅁䅑䅁䭁偁䈸䅁䉁䅁䅁允䅁䅁䅕䅁䅁䕙杧䕬䵅䅉䅅䅁䕁䅁䅁睁䵁䅁䅁权晄睁䅁权䭁䅁䅁权⽄允䅁允䅁䅁䅅䅁䙁佁剸䉵䘶眶䅂䍄䉁䅁䅁䅂䅁䅁䅍䅄䅁䅁䅯八䅑䅁䅯䅂䅁䅁䅯兣䅑䅁䅅䅁䉁䅁䅁兂䅁䅁䅁䵏煅兑杷允䅁䅁䅑䅁䑁䅁䅷䅁䭁䉁䙍䅁䭁䉁䅅䅁䭁䡁䔴䅁䉁䅁䅁允䅁䅁䄴䅆䅁䑁䅅䅏穁䑁䅣免硁䑁䅁䅍睁䅁䅁䍄䉁䅁䅁䅂䅁䅁䅍䅄䅁䅁䅯兤䅉䅁䅯权䅁䅁䅯兂䅁䅁䅅䅁䉁䅁䅁兂獃䙈歰㥏瘯睐杷允䅁䅁䅑䅁䑁䅁䅷䅁䭁偁䍷䅁䭁䅁䅑䅁䭁䅁䅕䅁䉁䅁䅁允䅁䅁䅕䅁䅁䩁䩄く䵅䅉䅅䅁䕁䅁䅁睁䵁䅁䅁权䙁杂䅁权牂䅂䅁权䕃䅂䅁允䅁䅁䅅䅁䙁偁㥔䠱灪杊䅤䍄䉁䅁䅁䅂䅁䅁䅍䅄䅁䅁䅯䄶䅉䅁䅯䅂䅁䅁䅯眯䅅䅁䅅䅁䉁䅁䅁兂䅁䅁䅁硢潬兑杷允䅁䅁䅑䅁䑁䅁䅷䅁䭁䅁䙣䅁䭁䅁䅑䅁䭁䡁䕯䅁䉁䅁䅁允䅁䅁䅕䅁䅁䭁桂䕔䵅䅉䅅䅁䕁䅁䅁睁䵁䅁䅁权㡄杁䅁权剁䅁䅁权䙁䅁䅁允䅁䅁䅅䅁佁䉁䅉䅁ぁ䑁䅧睎㍁䑁䅅䅍睁䑁䅁䅁䵁䅉䅅䅁䕁䅁䅁睁䵁䅁䅁权㑃䅂䅁权牂䅂䅁权䍃䅂䅁允䅁䅁䅅䅁䙁䙁偹癷潕乘⼸䍄䉁䅁䅁䅂䅁䅁䅍䅄䅁䅁䅯眸䅑䅁䅯睡䅑䅁䅯睥䅑䅁䅅䅁䉁䅁䅁兂䭁㘱睎児穲睐杷允䅁䅁䅑䅁䑁䅁䅷䅁䭁䉁䘸䅁䭁䉁䅅䅁䭁䡁䕷䅁䉁䅁䅁允䅁䅁䄴杅䅁䑁䅙睍ㅁ䑁䅕䅍祁䑁䅧李䅁䅁杷允䅁䅁䅑䅁䑁䅁䅷䅁䭁偁䑉䅁䭁䅁䅑䅁䭁䅁䅕䅁䉁䅁䅁允䅁䅁䅕䅁䅁䥁䑪啘䵅䅉䅅䅁䕁䅁䅁睁䵁䅁䅁权兂兂䅁权剁䅁䅁权㍂䅂䅁允䅁䅁䅅䅁佁䉁䅉䅁ㅁ䑁䅅李睁䑁䅉䅍睁䑁䅁䅁䵁䅉䅅䅁䕁䅁䅁睁䵁䅁䅁权㙃兂䅁权牂䅂䅁权穂䅂䅁允䅁䅁䅅䅁䙁䭁䠵場啯瑲⽣䍄䉁䅁䅁䅂䅁䅁䅍䅄䅁䅁䅯朴䅍䅁䅯充䅁䅁䅯兂䅁䅁䅅䅁䉁䅁䅁杄啁䅁䅁䅎㕁䑁䅁免穁䑁䅁䅍睁䑁䅁䅁䵁䅉䅅䅁䕁䅁䅁睁䵁䅁䅁权䕄杁䅁权䕁䅁䅁权⽄允䅁允䅁䅁䅅䅁䙁䅁䅁䥁呂䘷䈱䍄䉁䅁䅁䅂䅁䅁䅍䅄䅁䅁䅯典䅉䅁䅯䅂䅁䅁䅯兂䅁䅁䅅䅁䉁䅁䅁兂䅁䅁䅄橲扸兑杷允䅁䅁䅑䅁䑁䅁䅷䅁䭁䥁䕣䅁䭁䉁䅅䅁䭁䥁䕉䅁䉁䅁䅁允䅁䅁䄴䅆䅁䑁䅑䅏穁䑁䅅䅍穁䑁䅁䅍睁䅁䅁䍄䉁䅁䅁䅂䅁䅁䅍䅄䅁䅁䅯权䅕䅁䅯充䅁䅁䅯全䅑䅁䅅䅁䉁䅁䅁杄十䅁䅁睍硁䑁䅣䅏㑁䑁䅧免祁䅁䅁䍄䉁䅁䅁䅂䅁䅁䅍䅄䅁䅁䅯眵䅕䅁䅯䅂䅁䅁䅯睦䅑䅁䅅䅁䉁䅁䅁兂䅁䅁䅁䜶奅兑杷允䅁䅁䅑䅁䑁䅁䅷䅁䭁䑁䑅䅁䭁䉁䅅䅁䭁偁䈸䅁䉁䅁䅁允䅁䅁䄴䅆䅁䑁䅕䅍ぁ䑁䅁睍㑁䑁䅁䅍睁䅁䅁䍄䉁䅁䅁䅂䅁䅁䅍䅄䅁䅁䅯村䅕䅁䅯睡䅑䅁䅯睧䅑䅁䅅䅁䉁䅁䅁兂㉄䙋偹癷䥕䅑杷允䅁䅁䅑䅁䑁䅁䅷䅁䭁佁䑫䅁䭁䉁䅅䅁䭁䅁䅕䅁䉁䅁䅁允䅁䅁䄴䅆䅁䑁䅕䅍㑁䑁䅍兏祁䑁䅫䅏祁䅁䅁䍄䉁䅁䅁䅂䅁䅁䅍䅄䅁䅁䅯杵䅑䅁䅯䅂䅁䅁䅯䅤䅑䅁䅅䅁䉁䅁䅁权䡂䅁䅁䍄䉁䅁䅁䅂䅁䅁䅍䅄䅁䅁䅯全䅉䅁䅯充䅁䅁䅯眯䅅䅁䅅䅁䉁䅁䅁杄十䅁䅁李ㅁ䑁䅁兏㑁䑁䅅䅏㉁䅁䅁䍄䉁䅁䅁䅂䅁䅁䅍䅄䅁䅁䅯兵䅕䅁䅯䅂䅁䅁䅯全䅑䅁䅅䅁䉁䅁䅁兂䅁䅁䅁獎朰兑杷允䅁䅁䅑䅁䑁䅁䅷䅁䭁䝁䐸䅁䭁䅁䅯䅁䭁䅁䅕䅁䉁䅁䅁允䅁䅁䅕⽷潕䥘䌹ぇ䵁䅉䅅䅁䕁䅁䅁睁䵁䅁䅁权䍄兂䅁权䕁䅁䅁权㝂䅂䅁允䅁䅁䅅䅁䙁䅁䅁䅁睃⽌䄵䍄䉁䅁䅁䅂䅁䅁䅍䅄䅁䅁䅯眷䅑䅁䅯睡䅑䅁䅯睦䅑䅁䅅䅁䉁䅁䅁兂歃䑣䬰㘱䍍䅷杷允䅁䅁䅑䅁䑁䅁䅷䅁䭁䉁䘸䅁䭁䝁䕳䅁䭁䡁䕳䅁䉁䅁䅁允䅁䅁䅕牕敧敨剴䐯䴸䅉䅅䅁䕁䅁䅁睁䵁䅁䅁权浄兂䅁权剁䅁䅁权祂䅂䅁允䅁䅁䅅䅁佁䉁䅑䅁ぁ䑁䅉睍ㅁ䑁䅁李ㅁ䑁䅕䅍䅁䅁杷允䅁䅁䅑䅁䑁䅁䅷䅁䭁佁䑷䅁䭁䅁䅑䅁䭁䅁䅕䅁䉁䅁䅁允䅁䅁䅕䅁䅁䝁䥺歎䵅䅉䅅䅁䕁䅁䅁睁䵁䅁䅁权慁䅁䅁权䉁杁䅁权䙁杁䅁允䅁䅁䅅䅁䙁偁猱灯㜵㡮䅬䍄䉁䅁䅁䅂䅁䅁䅍䅄䅁䅁䅯杙䅕䅁䅯睡䅑䅁䅯䅧䅑䅁䅅䅁䉁䅁䅁兂潂敫㠱穐䑕䅑杷允䅁䅁䅑䅁䑁䅁䅷䅁䭁䵁䕣䅁䭁䅁䅑䅁䭁䡁䕯䅁䉁䅁䅁允䅁䅁䅕䅁䅁䉁愶が䵅䅉䅅䅁䕁䅁䅁睁䵁䅁䅁权穃杁䅁权䕁䅁䅁权䙁䅁䅁允䅁䅁䅅䅁䙁䅁䅁䵁䅂夰䉬䍄䉁䅁䅁䅂䅁䅁䅍䅄䅁䅁䅯睴䅍䅁䅯充䅁䅁䅯兂䅁䅁䅅䅁䉁䅁䅁杄十䅁䅁兎㍁䑁䅉睍㍁䑁䅕免㑁䅁䅁䍄䉁䅁䅁䅂䅁䅁䅍䅄䅁䅁䅯其䅍䅁䅯䅂䅁䅁䅯兂䅁䅁䅅䅁䉁䅁䅁兂䅁䅁䅃䉪焹兑杷允䅁䅁䅑䅁䑁䅁䅷䅁䭁䭁䔰䅁䭁䝁䕳䅁䭁䡁䕧䅁䉁䅁䅁允䅁䅁䅕䅁䅁䅁䅁䐴䴸䅉䅅䅁䕁䅁䅁睁䵁䅁䅁权⭄䅂䅁权䕁䅁䅁权䅃䅂䅁允䅁䅁䅅䅁䙁䅁䅁䅁睁砹䉊䍄䉁䅁䅁䅂䅁䅁䅍䅄䅁䅁䅯䅏䅕䅁䅯睡䅑䅁䅯䅨䅑䅁䅅䅁䉁䅁䅁兂乄䵺䵺䵺歺睐杷允䅁䅁䅑䅁䑁䅁䅷䅁䭁䱁䍍䅁䭁䉁䅅䅁䭁䅁䅕䅁䉁䅁䅁允䅁䅁䄴杆䅁䑁䅅李ぁ䑁䅙䅍睁䑁䅁䅍睁䑁䅁䅁䵁䅉䅅䅁䕁䅁䅁睁䵁䅁䅁权ぁ睁䅁权䕁䅁䅁权⽄允䅁允䅁䅁䅅䅁䙁䅁䅁䅁剂ㅅ䈵䍄䉁䅁䅁䅂䅁䅁䅍䅄䅁䅁䅯儷䅍䅁䅯䅂䅁䅁䅯兂䅁䅁䅅䅁䉁䅁䅁兂䅁䅁䅁杅橨兑杷允䅁䅁䅑䅁䑁䅁䅷䅁䭁偁䕧䅁䭁䝁䕳䅁䭁䡁䕫䅁䉁䅁䅁允䅁䅁䅕牡へ硫䕧䕃䵁䅉䅅䅁䕁䅁䅁睁䵁䅁䅁权潃杁䅁权䕁䅁䅁权䙁䅁䅁允䅁䅁䅅䅁䙁䅁䅁䅁䵂こ䉎䍄䉁䅁䅁䅂䅁䅁䅍䅄䅁䅁䅯䅧䅍䅁䅯䅂䅁䅁䅯眯䅅䅁䅅䅁䉁䅁䅁兂䅁䅁杁湉敥兑杷允䅁䅁䅑䅁䑁䅁䅷䅁䭁䑁䅷䅁䭁䉁䅅䅁䭁䅁䅕䅁䉁䅁䅁允䅁䅁䄴䅇䅁䑁䅅杍㍁䑁䅉杍睁䑁䅁䅍睁䑁䅁䅍䅁䅁杷允䅁䅁䅑䅁䑁䅁䅷䅁䭁佁䑫䅁䭁䅁䅯䅁䭁䅁䅕䅁䉁䅁䅁允䅁䅁䅕癱午坔光䕁䵁䅉䅅䅁䕁䅁䅁睁䵁䅁䅁权畃䅂䅁权剁䅁䅁权䡄元䅁允䅁䅁䅅䅁佁䉁䅉䅁㍁䑁䅣兏睁䑁䅁䅍睁䑁䅁䅁䵁䅉䅅䅁䕁䅁䅁睁䵁䅁䅁权畂睁䅁权剁䅁䅁权䙁䅁䅁允䅁䅁䅅䅁佁䉁䅑䅁ぁ䑁䅁李㕁䑁䅁䅍睁䑁䅁䅍䅁䅁杷允䅁䅁䅑䅁䑁䅁䅷䅁䭁䭁䙯䅁䭁䉁䅅䅁䭁䡁䕯䅁䉁䅁䅁允䅁䅁䄴杅䅁䑁䅙杍硁䑁䅅䅏睁䑁䅁䅍䅁䅁杷允䅁䅁䅑䅁䑁䅁䅷䅁䭁䵁䕕䅁䭁䅁䅑䅁䭁䡁䔴䅁䉁䅁䅁允䅁䅁䅕䅁䅁䱁塁歋䵅䅉䅅䅁䕁䅁䅁睁䵁䅁䅁权啃杁䅁权䕁䅁䅁权䙁䅁䅁允䅁䅁䅅䅁䙁䅁䅁䅁楁䙬䉤䍄䉁䅁䅁䅂䅁䅁䅍䅄䅁䅁䅯䅉䅍䅁䅯充䅁䅁䅯眯䅅䅁䅅䅁䉁䅁䅁杄啁䅁䅁免㉁䑁䅫睎穁䑁䅑䅍睁䑁䅁䅁䵁䅉䅅䅁䕁䅁䅁睁䵁䅁䅁权ㅄ兂䅁权牂䅂䅁权睂䅂䅁允䅁䅁䅅䅁䙁䕁䱓佢㝦晱⽣䍄䉁䅁䅁䅂䅁䅁䅍䅄䅁䅁䅯儵䅧䅁䅯睡䅑䅁䅯兦䅑䅁䅅䅁䉁䅁䅁兂偃癷潕䥘椯睐杷允䅁䅁䅑䅁䑁䅁䅷䅁䭁䉁䍯䅁䭁䉁䅅䅁䭁䅁䅕䅁䉁䅁䅁允䅁䅁䄴䅆䅁䑁䅅李㕁䑁䅑杍ㅁ䑁䅁䅍睁䅁䅁䍄䉁䅁䅁䅂䅁䅁䅍䅄䅁䅁䅯杆䅙䅁䅯睡䅑䅁䅯內䅑䅁䅅䅁䉁䅁䅁兂ㅂ硫䕧杖丷睐杷允䅁䅁䅑䅁䑁䅁䅷䅁䭁䥁䍍䅁䭁䉁䅅䅁䭁䅁䅕䅁䉁䅁䅁允䅁䅁䄴杆䅁䑁䅅兎ぁ䑁䅫免睁䑁䅁䅍睁䑁䅁䅁䵁䅉䅅䅁䕁䅁䅁睁䵁䅁䅁权㝃睁䅁权䕁䅁䅁权䙁䅁䅁允䅁䅁䅅䅁䙁䅁䅁䅁歁䕑䈵䍄䉁䅁䅁䅂䅁䅁䅍䅄䅁䅁䅯睹䅧䅁䅯充䅁䅁䅯杤䅑䅁䅅䅁䉁䅁䅁杄啁䅁䅁免祁䑁䅑䅍硁䑁䅍䅍睁䑁䅁䅁䵁䅉䅅䅁䕁䅁䅁睁䵁䅁䅁权啃杁䅁权䭁䅁䅁权䙁䅁䅁允䅁䅁䅅䅁䙁䅁塲㍯㥁权䄱䍄䉁䅁䅁䅂䅁䅁䅍䅄䅁䅁䅯儸䅕䅁䅯睡䅑䅁䅯睧䅑䅁䅅䅁䉁䅁䅁权䡂䅁䅁䍄䉁䅁䅁䅂䅁䅁䅍䅄䅁䅁䅯朳䅧䅁䅯睡䅑䅁䅯入䅑䅁䅅䅁䉁䅁䅁兂䑃䵷桱扒䑢睶杷允䅁䅁䅑䅁䑁䅁䅷䅁䭁偁䅙䅁䭁䅁䍅䅁䭁䅁䍍䅁䉁䅁䅁允䅁䅁䅕煣穑偍慂ぺ䵁䅉䅅䅁䕁䅁䅁睁䵁䅁䅁权潄睁䅁权剁䅁䅁权䙁䅁䅁允䅁䅁䅅䅁佁䉁䅑䅁ㅁ䑁䅣兎祁䑁䅁䅍睁䑁䅁䅍䅁䅁杷允䅁䅁䅑䅁䑁䅁䅷䅁䭁佁䑧䅁䭁䅁䅯䅁䭁䅁䅕䅁䉁䅁䅁允䅁䅁䅕杖琴灳瘳稴䴸䅉䅅䅁䕁䅁䅁睁䵁䅁䅁权煄䅂䅁权䕁䅁䅁权瑂䅂䅁允䅁䅁䅅䅁䙁䅁䅁䅁䕃䑧䉬䍄䉁䅁䅁䅂䅁䅁䅍䅄䅁䅁䅯䅩䅕䅁䅯充䅁䅁䅯䅥䅑䅁䅅䅁䉁䅁䅁杄啁䅁䅁免穁䑁䅕䅏硁䑁䅧䅍睁䑁䅁䅁䵁䅉䅅䅁䕁䅁䅁睁䵁䅁䅁权癄睁䅁权䭁䅁䅁权⽄允䅁允䅁䅁䅅䅁䙁䩁瘷㡰䱚⭎⽫䍄䉁䅁䅁䅂䅁䅁䅍䅄䅁䅁䅯杢䅕䅁䅯䅂䅁䅁䅯䅣䅑䅁䅅䅁䉁䅁䅁兂䅁䅁䅁䡅㜸兑杷允䅁䅁䅑䅁䑁䅁䅷䅁䭁䉁䙅䅁䭁䉁䅅䅁䭁䥁䕑䅁䉁䅁䅁允䅁䅁䄴䅆䅁䑁䅉䅎硁䑁䅅䅎㉁䑁䅁䅍睁䅁䅁䍄䉁䅁䅁䅂䅁䅁䅍䅄䅁䅁䅯䅁䅍䅁䅯充䅁䅁䅯兂䅁䅁䅅䅁䉁䅁䅁权湂杁䅁䍄䉁䅁䅁䅂䅁䅁䅍䅄䅁䅁䅯睅䅕䅁䅯䅂䅁䅁䅯全䅑䅁䅅䅁䉁䅁䅁兂䅁䅁䅁䅃婁兑杷允䅁䅁䅑䅁䑁䅁䅷䅁䭁䅁䑁䅁䭁䅁䅯䅁䭁䅁䅕䅁䉁䅁䅁允䅁䅁䅯睚䅉䅁杷允䅁䅁䅑䅁䑁䅁䅷䅁䭁䅁䝯䅁䭁䅁䅑䅁䭁䥁䕑䅁䉁䅁䅁允䅁䅁䅕䅁䅁䙁晄歁䵅䅉䅅䅁䕁䅁䅁睁䵁䅁䅁权䥃䅂䅁权剁䅁䅁权穂䅂䅁允䅁䅁䅅䅁佁䉁䅉䅁硁䑁䅙兎祁䑁䅕䅍睁䑁䅁䅁䵁䅉䅅䅁䕁䅁䅁睁䵁䅁䅁权湃兂䅁权䕁䅁䅁权療䅂䅁允䅁䅁䅅䅁䙁䅁䅁䅁䅁䅴䉂䍄䉁䅁䅁䅂䅁䅁䅍䅄䅁䅁䅯杲䅕䅁䅯䅂䅁䅁䅯督䅑䅁䅅䅁䉁䅁䅁兂䅁䅁䅁煇㥅兑杷允䅁䅁䅑䅁䑁䅁䅷䅁䭁佁䙑䅁䭁䉁䅅䅁䭁䝁䔸䅁䉁䅁䅁允䅁䅁䄴杅䅁䑁䅣李㑁䑁䅁兎睁䑁䅁䅍䅁䅁杷允䅁䅁䅑䅁䑁䅁䅷䅁䭁䙁䑁䅁䭁䉁䅅䅁䭁䅁䅕䅁䉁䅁䅁允䅁䅁䄴杆䅁䑁䅉䅍穁䑁䅁䅏睁䑁䅁䅍睁䑁䅁䅁䵁䅉䅅䅁䕁䅁䅁睁䵁䅁䅁权潄䅂䅁权牂䅂䅁权㑂䅂䅁允䅁䅁䅅䅁䙁䥁牘払敧晨⽳䍄䉁䅁䅁䅂䅁䅁䅍䅄䅁䅁䅯儷䅕䅁䅯睡䅑䅁䅯督䅑䅁䅅䅁䉁䅁䅁兂獄払敧敨桵睐杷允䅁䅁䅑䅁䑁䅁䅷䅁䭁䵁䑅䅁䭁䅁䅯䅁䭁偁䈸䅁䉁䅁䅁允䅁䅁䅕䭃捷浗㝑啄䵁䅉䅅䅁䕁䅁䅁睁䵁䅁䅁权睄䅂䅁权䕁䅁䅁权䑃䅂䅁允䅁䅁䅅䅁䙁䅁䅁䅁畂穓䉂䍄䉁䅁䅁䅂䅁䅁䅍䅄䅁䅁䅯眱䅕䅁䅯睡䅑䅁䅯杦䅑䅁䅅䅁䉁䅁䅁兂㥂穐敖歵杮睐杷允䅁䅁䅑䅁䑁䅁䅷䅁䭁䙁䌸䅁䭁䅁䅯䅁䭁偁䈸䅁䉁䅁䅁允䅁䅁䅕扌摋㘷䝦歂䵁䅉䅅䅁䕁䅁䅁睁䵁䅁䅁权煂兂䅁权牂䅂䅁权㝂䅂䅁允䅁䅁䅅䅁䙁䱁䩰䅄牉⭨⽯䍄䉁䅁䅁䅂䅁䅁䅍䅄䅁䅁䅯党䅍䅁䅯充䅁䅁䅯兂䅁䅁䅅䅁䉁䅁䅁杄啁䅁䅁睍㑁䑁䅧䅍睁䑁䅁䅍睁䑁䅁䅁䵁䅉䅅䅁䕁䅁䅁睁䵁䅁䅁权偃兂䅁权䕁䅁䅁权䍃䅂䅁允䅁䅁䅅䅁䙁䅁䅁䅁㑃杄䉴䍄䉁䅁䅁䅂䅁䅁䅍䅄䅁䅁䅯睧䅉䅁䅯䅂䅁䅁䅯兂䅁䅁䅅䅁䉁䅁䅁兂䅁䅁䅃㕶䥏兑杷允䅁䅁䅑䅁䑁䅁䅷䅁䭁䩁䕣䅁䭁䉁䅅䅁䭁䥁䕅䅁䉁䅁䅁允䅁䅁䄴杅䅁䑁䅕睍硁䑁䅁䅍睁䑁䅁䅍䅁䅁杷允䅁䅁䅑䅁䑁䅁䅷䅁䭁䡁䙧䅁䭁䉁䅅䅁䭁䡁䕅䅁䉁䅁䅁允䅁䅁䄴杅䅁䑁䅙䅍ㅁ䑁䅉䅏㕁䑁䅅兎䅁䅁杷允䅁䅁䅑䅁䑁䅁䅷䅁䭁佁䔸䅁䭁䝁䕳䅁䭁䝁䔰䅁䉁䅁䅁允䅁䅁䅕扏䥔牤昶爴䴸䅉䅅䅁䕁䅁䅁睁䵁䅁䅁权㍂允䅁权䉁杁䅁权䑁杁䅁允䅁䅁䅅䅁䙁乁㉃䘳穆乩䅂䍄䉁䅁䅁䅂䅁䅁䅍䅄䅁䅁䅯睧䅉䅁䅯权䅁䅁䅯兂䅁䅁䅅䅁䉁䅁䅁兂摁浗㝑〳䔸䅑杷允䅁䅁䅑䅁䑁䅁䅷䅁䭁䩁䉍䅁䭁䉁䅅䅁䭁䅁䅕䅁䉁䅁䅁允䅁䅁䄴杅䅁䑁䅍睎㉁䑁䅕䅎睁䑁䅁䅍䅁䅁杷允䅁䅁䅑䅁䑁䅁䅷䅁䭁佁䕉䅁䭁䝁䕳䅁䭁䥁䕍䅁䉁䅁䅁允䅁䅁䅕䭃捷浗㝒獏䵁䅉䅅䅁䕁䅁䅁睁䵁䅁䅁权䑄䅂䅁权䕁䅁䅁权㙂䅂䅁允䅁䅁䅅䅁䭁䕁䅣䅁䵁䅉䅅䅁䕁䅁䅁睁䵁䅁䅁权癄䅂䅁权䕁䅁䅁权ㅂ䅂䅁允䅁䅁䅅䅁䙁䅁䅁䅁䅂祧䉬䍄䉁䅁䅁䅂䅁䅁䅍䅄䅁䅁䅯睇䅕䅁䅯睡䅑䅁䅯䅨䅑䅁䅅䅁䉁䅁䅁兂獃䙈歰㥏樯睐杷允䅁䅁䅑䅁䑁䅁䅷䅁䭁䭁䍷䅁䭁䅁䅑䅁䭁偁䈸䅁䉁䅁䅁允䅁䅁䅕䅁䅁䱁㡒䕣䵅䅉䅅䅁䕁䅁䅁睁䵁䅁䅁权坄兂䅁权䕁䅁䅁权㝂䅂䅁允䅁䅁䅅䅁䙁䅁䅁䅁塂稴䉖䍄䉁䅁䅁䅂䅁䅁䅍䅄䅁䅁䅯杍䅍䅁䅯䅂䅁䅁䅯兂䅁䅁䅅䅁䉁䅁䅁兂䅁䅁䅁橡䕰兑杷允䅁䅁䅑䅁䑁䅁䅷䅁䭁䑁䑉䅁䭁䉁䅅䅁䭁䅁䅕䅁䉁䅁䅁允䅁䅁䄴杅䅁䑁䅕睎ㅁ䑁䅣兏祁䑁䅕䅍䅁䅁杷允䅁䅁䅑䅁䑁䅁䅷䅁䭁䉁䙅䅁䭁䝁䕳䅁䭁䡁䕣䅁䉁䅁䅁允䅁䅁䅕牕敧敨剴䐲䴸䅉䅅䅁䕁䅁䅁睁䵁䅁䅁权硃杁䅁权䕁䅁䅁权䙁䅁䅁允䅁䅁䅅䅁䙁䅁䅁䅁䑃ㅲ䈱䍄䉁䅁䅁䅂䅁䅁䅍䅄䅁䅁䅯具䅉䅁䅯充䅁䅁䅯兂䅁䅁䅅䅁䉁䅁䅁杄啁䅁䅁杍祁䑁䅣䅎睁䑁䅁䅍睁䑁䅁䅁䵁䅉䅅䅁䕁䅁䅁睁䵁䅁䅁权敄䅃䅁权䕁䅁䅁权ㅂ䅂䅁允䅁䅁䅅䅁䙁䅁䅁䅁䅄剪䉆䍄䉁䅁䅁䅂䅁䅁䅍䅄䅁䅁䅯具䅉䅁䅯权䅁䅁䅯兂䅁䅁䅅䅁䉁䅁䅁兂䥂場啯潲橣䅑杷允䅁䅁䅑䅁䑁䅁䅷䅁䭁䅁䝅䅁䭁䅁䅑䅁䭁䡁䕷䅁䉁䅁䅁允䅁䅁䅕䅁䅁䵁䡸ぅ䵅䅉䅅䅁䕁䅁䅁睁䵁䅁䅁权㉄睁䅁权剁䅁䅁权⽄允䅁允䅁䅁䅅䅁佁䉁䅑䅁ㅁ䑁䅁免睁䑁䅁䅍睁䑁䅁䅍䅁䅁杷允䅁䅁䅑䅁䑁䅁䅷䅁䭁䝁䙷䅁䭁䝁䕳䅁䭁䡁䕳䅁䉁䅁䅁允䅁䅁䅕歲桦桥畓稷䴸䅉䅅䅁䕁䅁䅁睁䵁䅁䅁权䥃兂䅁权牂䅂䅁权ㅂ䅂䅁允䅁䅁䅅䅁䙁䵁䴳䵺䵺乺⽷䍄䉁䅁䅁䅂䅁䅁䅍䅄䅁䅁䅯睒䅉䅁䅯权䅁䅁䅯眯䅅䅁䅅䅁䉁䅁䅁兂瑂⼵灵嘸浉䅑杷允䅁䅁䅑䅁䑁䅁䅷䅁䭁䡁䙣䅁䭁䉁䅅䅁䭁䡁䕳䅁䉁䅁䅁允䅁䅁䄴䅆䅁䑁䅅䅎㑁䑁䅕䅎睁䑁䅁䅍睁䅁䅁䍄䉁䅁䅁䅂䅁䅁䅍䅄䅁䅁䅯睤䅕䅁䅯充䅁䅁䅯全䅑䅁䅅䅁䉁䅁䅁杄啁䅁䅁免穁䑁䅑䅍㑁䑁䅍䅍睁䑁䅁䅁䵁䅉䅅䅁䕁䅁䅁睁䵁䅁䅁权䥃杁䅁权剁䅁䅁权䙁䅁䅁允䅁</t>
  </si>
  <si>
    <t>䅁䅅䅁佁䉁䅑䅁祁䑁䅁睎ㅁ䑁䅙睍㍁䑁䅑李䅁䅁杷允䅁䅁䅑䅁䑁䅁䅷䅁䭁䥁䍧䅁䭁䅁䅯䅁䭁䅁䅕䅁䉁䅁䅁允䅁䅁䅕䵴㉨灶愸ぅ䵁䅉䅅䅁䕁䅁䅁睁䵁䅁䅁权剃睁䅁权剁䅁䅁权⽄允䅁允䅁䅁䅅䅁佁䉁䅑䅁㉁䑁䅍杍穁䑁䅑李睁䑁䅁䅍䅁䅁杷允䅁䅁䅑䅁䑁䅁䅷䅁䭁䡁䙕䅁䭁䝁䕳䅁䭁䡁䔴䅁䉁䅁䅁允䅁䅁䅕扌摋㘷䝦稲䴸䅉䅅䅁䕁䅁䅁睁䵁䅁䅁权䵃䅂䅁权剁䅁䅁权䍃䅂䅁允䅁䅁䅅䅁佁䉁䅉䅁㍁䑁䅫睍睁䑁䅣免祁䑁䅫䅁䵁䅉䅅䅁䕁䅁䅁睁䵁䅁䅁兂䅁䅁䅂䵁党兑䅯充䅁䅁䅯眯䅅䅁䅅䅁䉁䅁䅁杄啁䅁䅁免穁䑁䅅睍睁䑁䅁䅍睁䑁䅁䅁䵁䅉䅅䅁䕁䅁䅁睁䵁䅁䅁权㙂睁䅁权䭁䅁䅁权䙁䅁䅁允䅁䅁䅅䅁䙁佁兘瑉㕶楦䅊䍄䉁䅁䅁䅂䅁䅁䅍䅄䅁䅁䅯杙䅕䅁䅯睡䅑䅁䅯睥䅑䅁䅅䅁䉁䅁䅁兂杂搵楁⼲㙮睐杷允䅁䅁䅑䅁䑁䅁䅷䅁䭁䡁䙉䅁䭁䝁䕳䅁䭁䡁䕫䅁䉁䅁䅁允䅁䅁䅕呣䬰㘱睎吳䴸䅉䅅䅁䕁䅁䅁睁䵁䅁䅁权⽁杁䅁权剁䅁䅁权⽄允䅁允䅁䅁䅅䅁佁䉁䅑䅁㑁䑁䅅䅎㍁䑁䅫兎睁䑁䅁䅍䅁䅁杷允䅁䅁䅑䅁䑁䅁䅷䅁䭁䭁䔰䅁䭁䝁䕳䅁䭁䡁䕯䅁䉁䅁䅁允䅁䅁䅕⽷潕䥘䌯吱䴸䅉䅅䅁䕁䅁䅁睁䵁䅁䅁权㝃兂䅁权牂䅂䅁权䅃䅂䅁允䅁䅁䅅䅁䙁䥁牘払敧晨⽣䍄䉁䅁䅁䅂䅁䅁䅍䅄䅁䅁䅯杹䅑䅁䅯睡䅑䅁䅯睤䅑䅁䅅䅁䉁䅁䅁兂㝂䭆䠵場獲睐杷允䅁䅁䅑䅁䑁䅁䅷䅁䭁佁䙣䅁䭁䝁䕳䅁䭁䡁䔴䅁䉁䅁䅁允䅁䅁䅕椹捨㡪ㅌ䐯䴸䅉䅅䅁䕁䅁䅁睁䵁䅁䅁权桄睁䅁权䕁䅁䅁权䙁䅁䅁允䅁䅁䅅䅁䙁䅁䅁䥁摄䡦䉴䍄䉁䅁䅁䅂䅁䅁䅍䅄䅁䅁䅯儰䅑䅁䅯䅂䅁䅁䅯睤䅑䅁䅅䅁䉁䅁䅁兂䅁䅁䅁䑯䵕兑杷允䅁䅁䅑䅁䑁䅁䅷䅁䭁䭁䘴䅁䭁䅁䅑䅁䭁䝁䔸䅁䉁䅁䅁允䅁䅁䅕䅁䅁䥧捫歔䵅䅉䅅䅁䕁䅁䅁睁䵁䅁䅁权⭄䅂䅁权䕁䅁䅁权㝂䅂䅁允䅁䅁䅅䅁䙁䅁䅁䅁奁兖䉚䍄䉁䅁䅁䅂䅁䅁䅍䅄䅁䅁䅯眰䅕䅁䅯䅂䅁䅁䅯兣䅑䅁䅅䅁䉁䅁䅁兂䅁䅁䅁䈰破兑杷允䅁䅁䅑䅁䑁䅁䅷䅁䭁䙁䌴䅁䭁䅁䅯䅁䭁偁䈸䅁䉁䅁䅁允䅁䅁䅕噎㘶兓䍷歈䵁䅉䅅䅁䕁䅁䅁睁䵁䅁䅁权䱃䅂䅁权䕁䅁䅁权㍂䅂䅁允䅁䅁䅅䅁䙁䅁䅁䅁奄睍䉂䍄䉁䅁䅁䅂䅁䅁䅍䅄䅁䅁䅯兌䅕䅁䅯睡䅑䅁䅯全䅑䅁䅅䅁䉁䅁䅁兂硂児塲㍯㕄睐杷允䅁䅁䅑䅁䑁䅁䅷䅁䭁偁䑁䅁䭁䅁䅯䅁䭁䅁䅕䅁䉁䅁䅁允䅁䅁䅕婧䑖㉩湸䕅䵁䅉䅅䅁䕁䅁䅁睁䵁䅁䅁权剄䅂䅁权牂䅂䅁权療䅂䅁允䅁䅁䅅䅁䙁䩁婱婭婭摭⽫䍄䉁䅁䅁䅂䅁䅁䅍䅄䅁䅁䅯䅑䅉䅁䅯䅂䅁䅁䅯眯䅅䅁䅅䅁䉁䅁䅁兂䅁䅁䅃㠰䑆兑杷允䅁䅁䅑䅁䑁䅁䅷䅁䭁乁䔰䅁䭁䅁䅑䅁䭁䥁䕉䅁䉁䅁䅁允䅁䅁䅕䅁䅁䭁摃歉䵅䅉䅅䅁䕁䅁䅁睁䵁䅁䅁权㡃兂䅁权牂䅂䅁权⭂䅂䅁允䅁䅁䅅䅁䙁䍁捬㡪ㅌ䐶䅚䍄䉁䅁䅁䅂䅁䅁䅍䅄䅁䅁䅯睲䅑䅁䅯睡䅑䅁䅯睥䅑䅁䅅䅁䉁䅁䅁兂䉃啬䱏佢㝥睐杷允䅁䅁䅑䅁䑁䅁䅷䅁䭁䕁䙯䅁䭁䅁䅑䅁䭁䡁䔰䅁䉁䅁䅁允䅁䅁䅕䅁䅁䱁樷䕉䵅䅉䅅䅁䕁䅁䅁睁䵁䅁䅁权䍂睁䅁权䕁䅁䅁权䙁䅁䅁允䅁䅁䅅䅁䙁䅁䅁䥁䕄䥄䈱䍄䉁䅁䅁䅂䅁䅁䅍䅄䅁䅁䅯眲䅑䅁䅯䅂䅁䅁䅯䅣䅑䅁䅅䅁䉁䅁䅁兂䅁䅁䅁位䝅兑杷允䅁䅁䅑䅁䑁䅁䅷䅁䭁䅁䙕䅁䭁䉁䅅䅁䭁䝁䔰䅁䉁䅁䅁允䅁䅁䄴杅䅁䑁䅑睎睁䑁䅙李ぁ䑁䅉兏䅁䅁杷允䅁䅁䅑䅁䑁䅁䅷䅁䭁偁䘸䅁䭁䅁䅑䅁䭁䡁䕁䅁䉁䅁䅁允䅁䅁䅕䅁䅁䩁䅯䕊䵅䅉䅅䅁䕁䅁䅁睁䵁䅁䅁权十䅁䅁权䉁杁䅁权䍁杁䅁允䅁䅁䅅䅁䙁䵁㑫橒㑊㥯䅤䍄䉁䅁䅁䅂䅁䅁䅍䅄䅁䅁䅯杕䅅䅁䅯䅂䅁䅁䅯兂䅁䅁䅅䅁䉁䅁䅁兂䅁䅁䅁吲潆兑杷允䅁䅁䅑䅁䑁䅁䅷䅁䭁佁䑫䅁䭁䉁䅅䅁䭁偁䈸䅁䉁䅁䅁允䅁䅁䄴䅆䅁䑁䅑兏㍁䑁䅧兎㍁䑁䅕李ㅁ䅁䅁䍄䉁䅁䅁䅂䅁䅁䅍䅄䅁䅁䅯村䅍䅁䅯充䅁䅁䅯兂䅁䅁䅅䅁䉁䅁䅁杄奁䅁䅁杍ぁ䑁䅫䅎睁䑁䅁䅍睁䑁䅁䅍睁䅁䅁䍄䉁䅁䅁䅂䅁䅁䅍䅄䅁䅁䅯儳䅑䅁䅯睡䅑䅁䅯杧䅑䅁䅅䅁䉁䅁䅁兂硂児塲穯橁䅷杷允䅁䅁䅑䅁䑁䅁䅷䅁䭁佁䑍䅁䭁䅁䅑䅁䭁䅁䅕䅁䉁䅁䅁允䅁䅁䅕䅁䅁䝁塧䕘䵅䅉䅅䅁䕁䅁䅁睁䵁䅁䅁权祃兂䅁权剁䅁䅁权㍂䅂䅁允䅁䅁䅅䅁佁䉁䅑䅁穁䑁䅧兎睁䑁䅁䅍睁䑁䅁䅍䅁䅁杷允䅁䅁䅑䅁䑁䅁䅷䅁䭁䥁䘴䅁䭁䝁䕳䅁䭁䥁䕑䅁䉁䅁䅁允䅁䅁䅕䥘䌯匹捨戸䴸䅉䅅䅁䕁䅁䅁睁䵁䅁䅁权⭂睁䅁权䕁䅁䅁权䙁䅁䅁允䅁䅁䅅䅁䙁䅁䅁䕁呄䝋䈵䍄䉁䅁䅁䅂䅁䅁䅍䅄䅁䅁䅯䄳䅉䅁䅯权䅁䅁䅯兂䅁䅁䅅䅁䉁䅁䅁兂㕂匶硙䭃乷䅑杷允䅁䅁䅑䅁䑁䅁䅷䅁䭁䙁䑣䅁䭁䉁䅅䅁䭁䅁䅕䅁䉁䅁䅁允䅁䅁䄴杅䅁䑁䅑杍㍁䑁䅙兏睁䑁䅁䅍䅁䅁杷允䅁䅁䅑䅁䑁䅁䅷䅁䭁䉁䙙䅁䭁䝁䕳䅁䭁䥁䕕䅁䉁䅁䅁允䅁䅁䅕呣䬰㘱睎呺䴸䅉䅅䅁䕁䅁䅁睁䵁䅁䅁权䕄兂䅁权牂䅂䅁权䡄元䅁允䅁䅁䅅䅁䙁䱁敧敨剴偵⽙䍄䉁䅁䅁䅂䅁䅁䅍䅄䅁䅁䅯睆䅙䅁䅯睡䅑䅁䅯兦䅑䅁䅅䅁䉁䅁䅁兂歃䑣䬰㘱䭍䅑杷允䅁䅁䅑䅁䑁䅁䅷䅁䭁䥁䅫䅁䭁䅁䅯䅁䭁䅁䅕䅁䉁䅁䅁允䅁䅁䅕牡へ硫䕧䐯䴸䅉䅅䅁䕁䅁䅁睁䵁䅁䅁权獃兂䅁权剁䅁䅁权㍂䅂䅁允䅁䅁䅅䅁佁䉁䅉䅁㍁䑁䅕䅎睁䑁䅁䅍睁䑁䅁䅁䵁䅉䅅䅁䕁䅁䅁睁䵁䅁䅁权偃䅂䅁权剁䅁䅁权⭂䅂䅁允䅁䅁䅅䅁佁䉁䅑䅁硁䑁䅍李ㅁ䑁䅙睎睁䑁䅁䅍䅁䅁杷允䅁䅁䅑䅁䑁䅁䅷䅁䭁䑁䉅䅁䭁䅁䍅䅁䭁䅁䍍䅁䉁䅁䅁允䅁䅁䅕⭢桺倵祍啺䵁䅉䅅䅁䕁䅁䅁睁䵁䅁䅁权ぃ睁䅁权䕁䅁䅁权䙁䅁䅁允䅁䅁䅅䅁䙁䅁䅁䅁煃䙙䉚䍄䉁䅁䅁䅂䅁䅁䅍䅄䅁䅁䅯睫䅑䅁䅯䅂䅁䅁䅯全䅑䅁䅅䅁䉁䅁䅁兂䅁䅁䅁堫眴兑杷允䅁䅁䅑䅁䑁䅁䅷䅁䭁䅁䘰䅁䭁䉁䅅䅁䭁䡁䕕䅁䉁䅁䅁允䅁䅁䄴䅆䅁䑁䅅䅍㍁䑁䅫䅍睁䑁䅁䅍睁䅁䅁䍄䉁䅁䅁䅂䅁䅁䅍䅄䅁䅁䅯免䅕䅁䅯睡䅑䅁䅯內䅑䅁䅅䅁䉁䅁䅁兂歃䑣䬰㘱潐睐杷允䅁䅁䅑䅁䑁䅁䅷䅁䭁䕁䙳䅁䭁䉁䅅䅁䭁䡁䕅䅁䉁䅁䅁允䅁䅁䄴杅䅁䑁䅫䅏㕁䑁䅣兏睁䑁䅁䅍䅁䅁杷允䅁䅁䅑䅁䑁䅁䅷䅁䭁䱁䑑䅁䭁䅁䅯䅁䭁䅁䅕䅁䉁䅁䅁允䅁䅁䅕䩡瑈䑦ㄫ歅䵁䅉䅅䅁䕁䅁䅁睁䵁䅁䅁权塂兂䅁权䕁䅁䅁权㙂䅂䅁允䅁䅁䅅䅁䙁䅁䅁䅁䙂ㄵ䉒䍄䉁䅁䅁䅂䅁䅁䅍䅄䅁䅁䅯眲䅉䅁䅯充䅁䅁䅯眯䅅䅁䅅䅁䉁䅁䅁杄啁䅁䅁兏睁䑁䅑李硁䑁䅫䅍睁䑁䅁䅁䵁䅉䅅䅁䕁䅁䅁睁䵁䅁䅁权⽄䅂䅁权䕁䅁䅁权㡂䅂䅁允䅁䅁䅅䅁䙁䅁䅁䅁杁䉸䉚䍄䉁䅁䅁䅂䅁䅁䅍䅄䅁䅁䅯兂䅕䅁䅯充䅁䅁䅯杣䅑䅁䅅䅁䉁䅁䅁杄十䅁䅁兎硁䑁䅣免㉁䑁䅁䅎ㅁ䅁䅁䍄䉁䅁䅁䅂䅁䅁䅍䅄䅁䅁䅯䅦䅍䅁䅯权䅁䅁䅯眯䅅䅁䅅䅁䉁䅁䅁兂㡄晱午坔噉䅑杷允䅁䅁䅑䅁䑁䅁䅷䅁䭁䅁䙙䅁䭁䝁䕳䅁䭁䡁䔸䅁䉁䅁䅁允䅁䅁䅕䥘䌯匹捨啄䵁䅉䅅䅁䕁䅁䅁睁䵁䅁䅁权䱂杁䅁权䕁䅁䅁权⽄允䅁允䅁䅁䅅䅁䙁䅁䅁䥁奂㈹䉚䍄䉁䅁䅁䅂䅁䅁䅍䅄䅁䅁䅯儵䅑䅁䅯睡䅑䅁䅯䅨䅑䅁䅅䅁䉁䅁䅁兂㉃⼸唳佥㡮睐杷允䅁䅁䅑䅁䑁䅁䅷䅁䭁乁䙷䅁䭁䝁䕳䅁䭁䥁䕑䅁䉁䅁䅁允䅁䅁䅕潂噇㑑獴啄䵁䅉䅅䅁䕁䅁䅁睁䵁䅁䅁权塃睁䅁权䭁䅁䅁权⽄允䅁允䅁䅁䅅䅁䙁䍁硣䭃捷椲䅸䍄䉁䅁䅁䅂䅁䅁䅍䅄䅁䅁䅯兘䅕䅁䅯睡䅑䅁䅯全䅑䅁䅅䅁䉁䅁䅁兂㡄晱午坔杊睶杷允䅁䅁䅑䅁䑁䅁䅷䅁䭁䩁䑯䅁䭁䉁䅅䅁䭁䅁䅕䅁䉁䅁䅁允䅁䅁䄴杆䅁䑁䅉䅏睁䑁䅉兎睁䑁䅁䅍睁䑁䅁䅁䵁䅉䅅䅁䕁䅁䅁睁䵁䅁䅁权剁睁䅁权䕁䅁䅁权䙁䅁䅁允䅁䅁䅅䅁䙁䅁䅁䕁䑁䥷䉂䍄䉁䅁䅁䅂䅁䅁䅍䅄䅁䅁䅯䅘䅉䅁䅯充䅁䅁䅯眯䅅䅁䅅䅁䉁䅁䅁杄坁䅁䅁免硁䑁䅧䅍睁䑁䅁䅍睁䑁䅁䅍䅁䅁杷允䅁䅁䅑䅁䑁䅁䅷䅁䭁䡁䑧䅁䭁䅁䅑䅁䭁偁䈸䅁䉁䅁䅁允䅁䅁䅯睒䅁䅁杷允䅁䅁䅑䅁䑁䅁䅷䅁䭁䱁䕳䅁䭁䅁䅑䅁䭁䡁䕅䅁䉁䅁䅁允䅁䅁䅕䅁䅁䑁癃䕂䵅䅉䅅䅁䕁䅁䅁睁䵁䅁䅁权㝃䅂䅁权䕁䅁䅁权㥂䅂䅁允䅁䅁䅅䅁䙁䅁䅁䅁䅃兺䉒䍄䉁䅁䅁䅂䅁䅁䅍䅄䅁䅁䅯䅑䅕䅁䅯充䅁䅁䅯督䅑䅁䅅䅁䉁䅁䅁杄啁䅁䅁杍穁䑁䅙李睁䑁䅁䅍睁䑁䅁䅁䵁䅉䅅䅁䕁䅁䅁睁䵁䅁䅁权䑄睁䅁权䕁䅁䅁权⽄允䅁允䅁䅁䅅䅁䙁䅁䅁䅁剄塷䉸䍄䉁䅁䅁䅂䅁䅁䅍䅄䅁䅁䅯䅮䅍䅁䅯充䅁䅁䅯兂䅁䅁䅅䅁䉁䅁䅁杄坁䅁䅁免ㅁ䑁䅑睍睁䑁䅁䅍睁䑁䅁䅍䅁䅁杷允䅁䅁䅑䅁䑁䅁䅷䅁䭁䥁䅅䅁䭁䉁䅅䅁䭁䅁䍑䅁䉁䅁䅁允䅁䅁䄴杅䅁䑁䅕䅎㑁䑁䅑免睁䑁䅁䅍䅁䅁杷允䅁䅁䅑䅁䑁䅁䅷䅁䭁䩁䔸䅁䭁䉁䅅䅁䭁䡁䕣䅁䉁䅁䅁允䅁䅁䄴杅䅁䑁䅙睍㕁䑁䅫睎睁䑁䅁䅍䅁䅁杷允䅁䅁䅑䅁䑁䅁䅷䅁䭁乁䙫䅁䭁䉁䅅䅁䭁䡁䔸䅁䉁䅁䅁允䅁䅁䄴䅆䅁䑁䅑兎ぁ䑁䅅杍硁䑁䅁䅍睁䅁䅁䍄䉁䅁䅁䅂䅁䅁䅍䅄䅁䅁䅯朴䅧䅁䅯睡䅑䅁䅯睧䅑䅁䅅䅁䉁䅁䅁兂塄㍯㥁瑃䑦睶杷允䅁䅁䅑䅁䑁䅁䅷䅁䭁䉁䑅䅁䭁䉁䅅䅁䭁䅁䅕䅁䉁䅁䅁允䅁䅁䄴䅆䅁䑁䅕杍ㅁ䑁䅁䅍睁䑁䅁䅍睁䅁䅁䍄䉁䅁䅁䅂䅁䅁䅍䅄䅁䅁䅯其䅑䅁䅯䅂䅁䅁䅯睢䅑䅁䅅䅁䉁䅁䅁兂䅁䅁䅁䥇㉳兑杷允䅁䅁䅑䅁䑁䅁䅷䅁䭁䩁䑧䅁䭁䅁䅑䅁䭁偁䈸䅁䉁䅁䅁允䅁䅁䅕䅁䅁䙧煌䕣䵅䅉䅅䅁䕁䅁䅁睁䵁䅁䅁权䍄兂䅁权䕁䅁䅁权䙃䅂䅁允䅁䅁䅅䅁䙁䅁䅁䅁兂⼱䄱䍄䉁䅁䅁䅂䅁䅁䅍䅄䅁䅁䅯睋䅕䅁䅯充䅁䅁䅯睧䅑䅁䅅䅁䉁䅁䅁杄十䅁䅁䅎ぁ䑁䅫睎ㅁ䑁䅁䅍睁䅁䅁䍄䉁䅁䅁䅂䅁䅁䅍䅄䅁䅁䅯朲䅕䅁䅯睡䅑䅁䅯䅦䅑䅁䅅䅁䉁䅁䅁兂㑄⭕汏㡭䉑䅷杷允䅁䅁䅑䅁䑁䅁䅷䅁䭁䩁䐴䅁䭁䅁䅑䅁䭁䅁䅕䅁䉁䅁䅁允䅁䅁䅕䅁䅁偁㉱䕘䵅䅉䅅䅁䕁䅁䅁睁䵁䅁䅁权煁兂䅁权剁䅁䅁权䙃䅂䅁允䅁䅁䅅䅁佁䉁䅉䅁祁䑁䅁兏ㅁ䑁䅅䅍睁䑁䅁䅁䵁䅉䅅䅁䕁䅁䅁睁䵁䅁䅁权捂䅁䅁权䕁䅁䅁权䙁䅁䅁允䅁䅁䅅䅁䙁䅁䅁䥁偄ㅔ䈱䍄䉁䅁䅁䅂䅁䅁䅍䅄䅁䅁䅯杵䅕䅁䅯睡䅑䅁䅯䅥䅑䅁䅅䅁䉁䅁䅁兂允䑗ね䡹煢睶杷允䅁䅁䅑䅁䑁䅁䅷䅁䭁䑁䅳䅁䭁䉁䅅䅁䭁䅁䍑䅁䉁䅁䅁允䅁䅁䄴杅䅁䑁䅧李ㅁ䑁䅣杍睁䑁䅁䅍䅁䅁杷允䅁䅁䅑䅁䑁䅁䅷䅁䭁䩁䐴䅁䭁䉁䅅䅁䭁䅁䅕䅁䉁䅁䅁允䅁䅁䄴䅆䅁䑁䅣䅍穁䑁䅉兎睁䑁䅁䅍睁䅁䅁䍄䉁䅁䅁䅂䅁䅁䅍䅄䅁䅁䅯眸䅍䅁䅯䅂䅁䅁䅯兂䅁䅁䅅䅁䉁䅁䅁兂䅁䅁䅁塬汨兑杷允䅁䅁䅑䅁䑁䅁䅷䅁䭁䭁䙳䅁䭁䅁䅑䅁䭁䡁䕙䅁䉁䅁䅁允䅁䅁䅯睒䅁䅁杷允䅁䅁䅑䅁䑁䅁䅷䅁䭁䵁䑍䅁䭁䅁䅑䅁䭁䅁䅕䅁䉁䅁䅁允䅁䅁䅕䅁䅁䕁䡊䕦䵅䅉䅅䅁䕁䅁䅁睁䵁䅁䅁权䑄睁䅁权䭁䅁䅁权䙁䅁䅁允䅁䅁䅅䅁䙁䱁へ硫䕧畖⽉䍄䉁䅁䅁䅂䅁䅁䅍䅄䅁䅁䅯睤䅉䅁䅯充䅁䅁䅯兂䅁䅁䅅䅁䉁䅁䅁杄啁䅁䅁免祁䑁䅫兏㕁䑁䅧䅎睁䑁䅁䅁䵁䅉䅅䅁䕁䅁䅁睁䵁䅁䅁权硄杁䅁权剁䅁䅁权⽄允䅁允䅁䅁䅅䅁佁䉁䅑䅁硁䑁䅧杍睁䑁䅁䅍睁䑁䅁䅍䅁䅁杷允䅁䅁䅑䅁䑁䅁䅷䅁䭁䩁䕷䅁䭁䅁䅑䅁䭁䡁䔴䅁䉁䅁䅁允䅁䅁䅕䅁䅁䉁卉䕌䵅䅉䅅䅁䕁䅁䅁睁䵁䅁䅁权慂兂䅁权牂䅂䅁权穂䅂䅁允䅁䅁䅅䅁䙁䵁䴳䵺䵺䅺䅤䍄䉁䅁䅁䅂䅁䅁䅍䅄䅁䅁䅯杖䅁䅁䅯允䅉䅁䅯杁䅉䅁䅅䅁䉁䅁䅁兂療祋硃摪䭳兑杷允䅁䅁䅑䅁䑁䅁䅷䅁䭁䡁䙧䅁䭁䅁䅑䅁䭁䥁䕍䅁䉁䅁䅁允䅁䅁䅕䅁䅁䕁㡺啊䵅䅉䅅䅁䕁䅁䅁睁䵁䅁䅁权い睁䅁权䕁䅁䅁权䙁䅁䅁允䅁䅁䅅䅁䙁䅁䅁䅁䕁䐲䉬䍄䉁䅁䅁䅂䅁䅁䅍䅄䅁䅁䅯䄹䅍䅁䅯充䅁䅁䅯兂䅁䅁䅅䅁䉁䅁䅁杄十䅁䅁兎㑁䑁䅁䅍睁䑁䅁䅍睁䅁䅁䍄䉁䅁䅁䅂䅁䅁䅍䅄䅁䅁䅯杩䅑䅁䅯睡䅑䅁䅯来䅑䅁䅅䅁䉁䅁䅁兂桄桥畓⭒慈睐杷允䅁䅁䅑䅁䑁䅁䅷䅁䭁䉁䑑䅁䭁䅁䅑䅁䭁偁䈸䅁䉁䅁䅁允䅁䅁䅕䅁䅁䙁䡣歐䵅䅉䅅䅁䕁䅁䅁睁䵁䅁䅁权偃䅂䅁权剁䅁䅁权㡂䅂䅁允䅁䅁䅅䅁佁䉁䅑䅁硁䑁䅍兏ㅁ䑁䅅李穁䑁䅉免䅁䅁杷允䅁䅁䅑䅁䑁䅁䅷䅁䭁䩁䘰䅁䭁䅁䅑䅁䭁䡁䕅䅁䉁䅁䅁允䅁䅁䅕䅁䅁䍁呄䕂䵅䅉䅅䅁䕁䅁䅁睁䵁䅁䅁权い睁䅁权䭁䅁䅁权䙁䅁䅁允䅁䅁䅅䅁䙁䱁穢搯㑒剡䅒䍄䉁䅁䅁䅂䅁䅁䅍䅄䅁䅁䅯眯䅑䅁䅯䅂䅁䅁䅯䅧䅑䅁䅅䅁䉁䅁䅁兂䅁䅁䅁䙙奯兑杷允䅁䅁䅑䅁䑁䅁䅷䅁䭁䅁䑕䅁䭁䅁䅯䅁䭁䅁䅕䅁䉁䅁䅁允䅁䅁䅕搵楁⼲⭬歂䵁䅉䅅䅁䕁䅁䅁睁䵁䅁䅁权㝃䅂䅁权牂䅂䅁权䕃䅂䅁允䅁䅁䅅䅁䙁䕁椵䙅㕧乴⽧䍄䉁䅁䅁䅂䅁䅁䅍䅄䅁䅁䅯睇䅅䅁䅯允䅉䅁䅯杁䅉䅁䅅䅁䉁䅁䅁兂祂丱楬光㑮䅑杷允䅁䅁䅑䅁䑁䅁䅷䅁䭁䕁䙕䅁䭁䝁䕳䅁䭁䥁䕁䅁䉁䅁䅁允䅁䅁䅕場啯歲桦獂䵁䅉䅅䅁䕁䅁䅁睁䵁䅁䅁权噂睁䅁权䕁䅁䅁权⽄允䅁允䅁䅁䅅䅁䙁䅁䅁䥁敃ㅚ䉊䍄䉁䅁䅁䅂䅁䅁䅍䅄䅁䅁䅯克䅍䅁䅯权䅁䅁䅯兂䅁䅁䅅䅁䉁䅁䅁兂慂䑚晶㑔㌲睐杷允䅁䅁䅑䅁䑁䅁䅷䅁䭁偁䕍䅁䭁䉁䅅䅁䭁䥁䕁䅁䉁䅁䅁允䅁䅁䄴䅆䅁䑁䅅兎ぁ䑁䅁䅎穁䑁䅁䅍睁䅁䅁䍄䉁䅁䅁䅂䅁䅁䅍䅄䅁䅁䅯杸䅑䅁䅯睡䅑䅁䅯睸䅫䅁䅅䅁䉁䅁䅁兂㝂䭆䠵場ぱ睶杷允䅁䅁䅑䅁䑁䅁䅷䅁䭁䍁䙷䅁䭁䝁䕳䅁䭁䡁䕷䅁䉁䅁䅁允䅁䅁䅕⽷潕䥘䌯启䴸䅉䅅䅁䕁䅁䅁睁䵁䅁䅁权㕃䅂䅁权剁䅁䅁权㝂䅂䅁允䅁䅁䅅䅁佁䉁䅉䅁ㅁ䑁䅉杍睁䑁䅁䅍睁䑁䅁䅁䵁䅉䅅䅁䕁䅁䅁睁䵁䅁䅁权慁兂䅁权䕁䅁䅁权䉃䅂䅁允䅁䅁䅅䅁䙁䅁䅁䅁奄睨䉂䍄䉁䅁䅁䅂䅁䅁䅍䅄䅁䅁䅯䄯䅕䅁䅯䅂䅁䅁䅯杦䅑䅁䅅䅁䉁䅁䅁兂䅁䅁䅁䉙塕兑杷允䅁䅁䅑䅁䑁䅁䅷䅁䭁佁䑳䅁䭁䅁䅑䅁䭁䅁䅕䅁䉁䅁䅁允䅁䅁䅕䅁䅁䩁兰ご䵅䅉䅅䅁䕁䅁䅁睁䵁䅁䅁权奃䅂䅁权牂䅂䅁权䑃䅂䅁允䅁䅁䅅䅁䙁䉁䘫ㄶ㑇畈⽕䍄䉁䅁䅁䅂䅁䅁䅍䅄䅁䅁䅯睔䅍䅁䅯权䅁䅁䅯眯䅅䅁䅅䅁䉁䅁䅁兂䉃啬䱏佢偣䅑杷允䅁䅁䅑䅁䑁䅁䅷䅁䭁䑁䙅䅁䭁䝁䕳䅁䭁䥁䕍䅁䉁䅁䅁允䅁䅁䅕⽷潕䥘䌯呸䴸䅉䅅䅁䕁䅁䅁睁䵁䅁䅁权婃兂䅁权剁䅁䅁权㑂䅂䅁允䅁䅁䅅䅁佁䉁䅉䅁㑁䑁䅍䅎硁䑁䅫免ㅁ䑁䅉䅁䵁䅉䅅䅁䕁䅁䅁睁䵁䅁䅁权牄睁䅁权剁䅁䅁权䙁䅁䅁允䅁䅁䅅䅁佁䉁䅑䅁硁䑁䅙李穁䑁䅁䅍睁䑁䅁䅍䅁䅁杷允䅁䅁䅑䅁䑁䅁䅷䅁䭁䩁䕫䅁䭁䝁䕳䅁䭁䡁䔰䅁䉁䅁䅁允䅁䅁䅕㡪ㅌ䙋偹歁䵁䅉䅅䅁䕁䅁䅁睁䵁䅁䅁权睁杁䅁权䭁䅁䅁权⽄允䅁允䅁䅁䅅䅁䙁䕁桪桥畓睒䅆䍄䉁䅁䅁䅂䅁䅁䅍䅄䅁䅁䅯䅒䅉䅁䅯权䅁䅁䅯兂䅁䅁䅅䅁䉁䅁䅁兂歃䑣䬰㘱位䅑杷允䅁䅁䅑䅁䑁䅁䅷䅁䭁䑁䑷䅁䭁䉁䅅䅁䭁䅁䅕䅁䉁䅁䅁允䅁䅁䄴杆䅁䑁䅅睍㑁䑁䅍䅍睁䑁䅁䅍睁䑁䅁䅁䵁䅉䅅䅁䕁䅁䅁睁䵁䅁䅁权㡃睁䅁权剁䅁䅁权⽄允䅁允䅁䅁䅅䅁佁䉁䅑䅁硁䑁䅣李祁䑁䅧䅍睁䑁䅁䅍䅁䅁杷允䅁䅁䅑䅁䑁䅁䅷䅁䭁䑁䍧䅁䭁䅁䅯䅁䭁偁䈸䅁䉁䅁䅁允䅁䅁䅕匰扌堫焵䕁䵁䅉䅅䅁䕁䅁䅁睁䵁䅁䅁权㉃䅂䅁权剁䅁䅁权䙃䅂䅁允䅁䅁䅅䅁佁䉁䅉䅁㉁䑁䅣䅏㉁䑁䅣睍㑁䑁䅅䅁䵁䅉䅅䅁䕁䅁䅁睁䵁䅁䅁权啃䅂䅁权牂䅂䅁权祂䅂䅁允䅁䅁䅅䅁䙁䑁晶㑔堲瑢⽉䍄䉁䅁䅁䅂䅁䅁䅍䅄䅁䅁䅯杏䅕䅁䅯充䅁䅁䅯入䅑䅁䅅䅁䉁䅁䅁杄啁䅁䅁免㕁䑁䅣兎㕁䑁䅣䅍睁䑁䅁䅁䵁䅉䅅䅁䕁䅁䅁睁䵁䅁䅁权捃睁䅁权䭁䅁䅁权䙁䅁䅁允䅁䅁䅅䅁䙁䩁瑈䑦ㄸ杘䅬䍄䉁䅁䅁䅂䅁䅁䅍䅄䅁䅁䅯兹䅕䅁䅯䅂䅁䅁䅯睢䅑䅁䅅䅁䉁䅁䅁兂䅁䅁䅁䝎坖兑杷允䅁䅁䅑䅁䑁䅁䅷䅁䭁䝁䍅䅁䭁䅁䅑䅁䭁䅁䅕䅁䉁䅁䅁允䅁䅁䅕䅁䅁䵧汚䕪䵅䅉䅅䅁䕁䅁䅁睁䵁䅁䅁权㍄䅂䅁权牂䅂䅁权䑃䅂䅁允䅁䅁䅅䅁䙁䡁啳歲桦癥⽑䍄䉁䅁䅁䅂䅁䅁䅍䅄䅁䅁䅯睮䅍䅁䅯䅂䅁䅁䅯眯䅅䅁䅅䅁䉁䅁䅁兂䅁䅁䅁䵖奂兑杷允䅁䅁䅑䅁䑁䅁䅷䅁䭁䵁䔴䅁䭁䉁䅅䅁䭁䡁䕣䅁䉁䅁䅁允䅁䅁䄴䅆䅁䑁䅉䅎祁䑁䅧免㍁䑁䅁李㍁䅁䅁䍄䉁䅁䅁䅂䅁䅁䅍䅄䅁䅁䅯睒䅍䅁䅯充䅁䅁䅯眯䅅䅁䅅䅁䉁䅁䅁杄啁䅁䅁睍㉁䑁䅁䅏睁䑁䅁䅍睁䑁䅁䅁䵁䅉䅅䅁䕁䅁䅁睁䵁䅁䅁权䩁兂䅁权䕁䅁䅁权䕃䅂䅁允䅁䅁䅅䅁䙁䅁䅁䅁兂破䉆䍄䉁䅁䅁䅂䅁䅁䅍䅄䅁䅁䅯䅥䅍䅁䅯权䅁䅁䅯眯䅅䅁䅅䅁䉁䅁䅁权䡂䅁䅁䍄䉁䅁䅁䅂䅁䅁䅍䅄䅁䅁䅯兒䅕䅁䅯睡䅑䅁䅯睦䅑䅁䅅䅁䉁䅁䅁兂畃⭒㙆䭆㜷睶杷允䅁䅁䅑䅁䑁䅁䅷䅁䭁䭁䙁䅁䭁䉁䅅䅁䭁䥁䕕䅁䉁䅁䅁允䅁䅁䄴䅆䅁䑁䅍䅍ㅁ䑁䅍䅍睁䑁䅁䅍睁䅁䅁䍄䉁䅁䅁䅂䅁䅁䅍䅄䅁䅁䅯䅇䅁䅁䅯权䅁䅁䅯䅂䅉䅁䅅䅁䉁䅁䅁兂硁䭃捷浗䑑䅑杷允䅁䅁䅑䅁䑁䅁䅷䅁䭁䑁䑙䅁䭁䅁䅑䅁䭁䅁䅕䅁䉁䅁䅁允䅁䅁䅕䅁䅁䕳卋啯䵅䅉䅅䅁䕁䅁䅁睁䵁䅁䅁权䕁兂䅁权牂䅂䅁权⽂䅂䅁允䅁䅁䅅䅁䙁䅁塲㍯㥁癃⽍䍄䉁䅁䅁䅂䅁䅁䅍䅄䅁䅁䅯䅵䅉䅁䅯充䅁䅁䅯眯䅅䅁䅅䅁䉁䅁䅁杄啁䅁䅁免㑁䑁䅉䅏睁䑁䅁䅍睁䑁䅁䅁䵁䅉䅅䅁䕁䅁䅁睁䵁䅁䅁权呃杁䅁权䕁䅁䅁权⽄允䅁允䅁䅁䅅䅁䙁䅁䅁䥁浃浏䉊䍄䉁䅁䅁䅂䅁䅁䅍䅄䅁䅁䅯䅌䅕䅁䅯睡䅑䅁䅯睤䅑䅁䅅䅁䉁䅁䅁兂乄䵺䵺䵺㑺睐杷允䅁䅁䅑䅁䑁䅁䅷䅁䭁佁䅧䅁䭁䉁䅅䅁䭁䅁䍑䅁䉁䅁䅁允䅁䅁䄴䅆䅁䑁䅫䅍ぁ䑁䅙䅎硁䑁䅁䅍硁䅁䅁䍄䉁䅁䅁䅂䅁䅁䅍䅄䅁䅁䅯䅄䅕䅁䅯睡䅑䅁䅯䅥䅑䅁䅅䅁䉁䅁䅁兂㡄晱午坔杊睶杷允䅁䅁䅑䅁䑁䅁䅷䅁䭁䝁䑧䅁䭁䅁䅑䅁䭁偁䈸䅁䉁䅁䅁允䅁䅁䅕䅁䅁䍑獘ぬ䵅䅉䅅䅁䕁䅁䅁睁䵁䅁䅁权坄兂䅁权䕁䅁䅁权䕃䅂䅁允䅁䅁䅅䅁䙁䅁䅁䅁浂䑙䉒䍄䉁䅁䅁䅂䅁䅁䅍䅄䅁䅁䅯睤䅕䅁䅯䅂䅁䅁䅯䅧䅑䅁䅅䅁䉁䅁䅁兂䅁䅁䅁䩷浌䅑杷允䅁䅁䅑䅁䑁䅁䅷䅁䭁䍁䐸䅁䭁䉁䅅䅁䭁偁䈸䅁䉁䅁䅁允䅁䅁䄴䅆䅁䑁䅅李祁䑁䅙睎㕁䑁䅁䅍睁䅁䅁䍄䉁䅁䅁䅂䅁䅁䅍䅄䅁䅁䅯睈䅍䅁䅯䅂䅁䅁䅯眯䅅䅁䅅䅁䉁䅁䅁兂䅁䅁䅁䌴湆兑杷允䅁䅁䅑䅁䑁䅁䅷䅁䭁䱁䕕䅁䭁䉁䅅䅁䭁䡁䕑䅁䉁䅁䅁允䅁䅁䄴杅䅁䑁䅕睎睁䑁䅁䅍睁䑁䅁䅍䅁䅁杷允䅁䅁䅑䅁䑁䅁䅷䅁䭁䥁䔸䅁䭁䝁䕳䅁䭁䡁䔸䅁䉁䅁䅁允䅁䅁䅕牕敧敨剴䐶䴸䅉䅅䅁䑁䅁䅁睁䵁䅁䅁权偄䅃䅁权慁杂䅁允䅁䅁䅅䅁䭁䵁䜰䅁䵁䅉䅅䅁䕁䅁䅁睁䵁䅁䅁权㕁䅁䅁权䉁杁䅁权䙁杁䅁允䅁䅁䅅䅁䙁偁砸䩁呢搯䅎䍄䉁䅁䅁䅂䅁䅁䅍䅄䅁䅁䅯六䅍䅁䅯䅂䅁䅁䅯眯䅅䅁䅅䅁䉁䅁䅁兂䅁䅁䅃㡥䩋兑杷允䅁䅁䅑䅁䑁䅁䅷䅁䭁䅁䍫䅁䭁䉁䅅䅁䭁偁䈸䅁䉁䅁䅁允䅁䅁䄴杅䅁䑁䅫兎㑁䑁䅍䅎睁䑁䅁䅍䅁䅁杷允䅁䅁䅑䅁䑁䅁䅷䅁䭁䑁䍙䅁䭁䅁䅑䅁䭁䅁䅕䅁䉁䅁䅁允䅁䅁䅕䅁䅁佷瀳啕䵅䅉䅅䅁䕁䅁䅁睁䵁䅁䅁权癄䅂䅁权牂䅂䅁权䅃䅂䅁允䅁䅁䅅䅁䙁䝁浚浚浚杚䅚䍄䉁䅁䅁䅂䅁䅁䅍䅄䅁䅁䅯杧䅕䅁䅯䅂䅁䅁䅯杤䅑䅁䅅䅁䉁䅁䅁兂䅁䅁䅁䅘ㅁ兑杷允䅁䅁䅑䅁䑁䅁䅷䅁䭁䑁䍙䅁䭁䅁䅯䅁䭁䅁䅕䅁䉁䅁䅁允䅁䅁䅕㘱睎児塲䕃䵁䅉䅅䅁䕁䅁䅁睁䵁䅁䅁权摃兂䅁权䕁䅁䅁权㉂䅂䅁允䅁䅁䅅䅁䙁䅁䅁䅁兂癋䅰䍄䉁䅁䅁䅂䅁䅁䅍䅄䅁䅁䅯兮䅑䅁䅯睡䅑䅁䅯全䅑䅁䅅䅁䉁䅁䅁兂獄払敧敨硶睐杷允䅁䅁䅑䅁䑁䅁䅷䅁䭁䍁䙷䅁䭁䅁䅑䅁䭁䡁䕣䅁䉁䅁䅁允䅁䅁䅕䅁䅁䱁硸啉䵅䅉䅅䅁䕁䅁䅁睁䵁䅁䅁权䡂杁䅁权䕁䅁䅁权䙁䅁䅁允䅁䅁䅅䅁䙁䅁䅁䅁噃湦䉒䍄䉁䅁䅁䅂䅁䅁䅍䅄䅁䅁䅯兤䅉䅁䅯䅂䅁䅁䅯兂䅁䅁䅅䅁䉁䅁䅁兂䅁䅁䅁䱍晖兑杷允䅁䅁䅑䅁䑁䅁䅷䅁䭁䱁䕉䅁䭁䝁䕳䅁䭁䡁䕧䅁䉁䅁䅁允䅁䅁䅕佖汏㡭村䑳䴸䅉䅅䅁䕁䅁䅁睁䵁䅁䅁权婂允䅁权䉁杁䅁权䍁杁䅁允䅁䅁䅅䅁䙁䕁畆卤䔸偤䅴䍄䉁䅁䅁䅂䅁䅁䅍䅄䅁䅁䅯䄴䅑䅁䅯充䅁䅁䅯䅦䅑䅁䅅䅁䉁䅁䅁杄啁䅁䅁免㍁䑁䅑睎ㅁ䑁䅫䅍睁䑁䅁䅁䵁䅉䅅䅁䕁䅁䅁睁䵁䅁䅁权扄䅃䅁权剁䅁䅁权㉂䅂䅁允䅁䅁䅅䅁佁䉁䅑䅁祁䑁䅧睍㑁䑁䅁杍睁䑁䅁䅍䅁䅁杷允䅁䅁䅑䅁䑁䅁䅷䅁䭁䵁䍳䅁䭁䅁䅑䅁䭁䅁䅕䅁䉁䅁䅁允䅁䅁䅕䅁䅁䍑灳ず䵅䅉䅅䅁䕁䅁䅁睁䵁䅁䅁权汃睁䅁权䕁䅁䅁权䙁䅁䅁允䅁䅁䅅䅁䙁䅁䅁䅁剂奵䉎䍄䉁䅁䅁䅂䅁䅁䅍䅄䅁䅁䅯儴䅕䅁䅯䅂䅁䅁䅯睦䅑䅁䅅䅁䉁䅁䅁兂䅁䅁䅁琷畯兑杷允䅁䅁䅑䅁䑁䅁䅷䅁䭁䥁䕳䅁䭁䉁䅅䅁䭁䡁䕁䅁䉁䅁䅁允䅁䅁䄴杅䅁䑁䅍免㕁䑁䅅䅍睁䑁䅁䅍䅁䅁杷允䅁䅁䅑䅁䑁䅁䅷䅁䭁䑁䙕䅁䭁䅁䅑䅁䭁䥁䕅䅁䉁䅁䅁允䅁䅁䅕䅁䅁䉁䝄欸䵁䅉䅅䅁䕁䅁䅁睁䵁䅁䅁权㥂兂䅁权剁䅁䅁权䑃䅂䅁允䅁䅁䅅䅁佁䉁䅑䅁祁䑁䅣免睁䑁䅁䅍睁䑁䅁䅍䅁䅁杷允䅁䅁䅑䅁䑁䅁䅷䅁䭁佁䙍䅁䭁䅁䅑䅁䭁䡁䕧䅁䉁䅁䅁允䅁䅁䅕䅁䅁偁偧䕅䵅䅉䅅䅁䕁䅁䅁睁䵁䅁䅁权塂杁䅁权䭁䅁䅁权䙁䅁䅁允䅁䅁䅅䅁䙁䉁䕫杖琴樸䅎䍄䉁䅁䅁䅂䅁䅁䅍䅄䅁䅁䅯䄷䅑䅁䅯睡䅑䅁䅯杧䅑䅁䅅䅁䉁䅁䅁兂慃婭婭婭䑫䅑杷允䅁䅁䅑䅁䑁䅁䅷䅁䭁偁䙳䅁䭁䉁䅅䅁䭁䡁䔸䅁䉁䅁䅁允䅁䅁䄴杅䅁䑁䅕免睁䑁䅁䅍睁䑁䅁䅍䅁䅁杷允䅁䅁䅑䅁䑁䅁䅷䅁䭁䩁䍷䅁䭁䅁䅑䅁䭁偁䈸䅁䉁䅁䅁允䅁䅁䅕䅁䅁䵁婤歖䵅䅉䅅䅁䕁䅁䅁睁䵁䅁䅁权䱁杂䅁权䕁䅁䅁权㡂䅂䅁允䅁䅁䅅䅁䙁䅁䅁䅁杄䅃䉒䍄䉁䅁䅁䅂䅁䅁䅍䅄䅁䅁䅯兪䅑䅁䅯䅂䅁䅁䅯睦䅑䅁䅅䅁䉁䅁䅁兂䅁䅁䅁䱅湁兑杷允䅁䅁䅑䅁䑁䅁䅷䅁䭁䕁䙑䅁䭁䝁䕳䅁䭁䡁䕁䅁䉁䅁䅁允䅁䅁䅕䭆䠵場啱歅䵁䅉䅅䅁䕁䅁䅁睁䵁䅁䅁权䉂杁䅁权䕁䅁䅁权䙁䅁䅁允䅁䅁䅅䅁䙁䅁䅁䍁摄灁䉒䍄䉁䅁䅁䅂䅁䅁䅍䅄䅁䅁䅯关䅉䅁䅯充䅁䅁䅯兂䅁䅁䅅䅁䉁䅁䅁杄啁䅁䅁免穁䑁䅍睎睁䑁䅁䅍睁䑁䅁䅁䵁䅉䅅䅁䕁䅁䅁睁䵁䅁䅁权啃䅂䅁权剁䅁䅁权祂䅂䅁允䅁䅁䅅䅁佁䉁䅑䅁硁䑁䅑杍㉁䑁䅉李睁䑁䅁䅍䅁䅁杷允䅁䅁䅑䅁䑁䅁䅷䅁䭁乁䑁䅁䭁䉁䅅䅁䭁䅁䅕䅁䉁䅁䅁允䅁䅁䄴䅆䅁䑁䅫兎硁䑁䅣兏硁䑁䅁䅍睁䅁䅁䍄䉁䅁䅁䅂䅁䅁䅍䅄䅁䅁䅯杆䅉䅁䅯䅂䅁䅁䅯兂䅁䅁䅅䅁䉁䅁䅁兂䅁䅁䅄㝏䨲兑杷允䅁䅁䅑䅁䑁䅁䅷䅁䭁䉁䍙䅁䭁䅁䅯䅁䭁䅁䅕䅁䉁䅁䅁允䅁䅁䅕牒穢搯㑔う䵁䅉䅅䅁䕁䅁䅁睁䵁䅁䅁权獃兂䅁权牂䅂䅁权療䅂䅁允䅁䅁䅅䅁䙁䩁婱婭婭摭⽫䍄䉁䅁䅁䅂䅁䅁䅍䅄䅁䅁䅯䅸䅍䅁䅯䅂䅁䅁䅯兂䅁䅁䅅䅁䉁䅁䅁兂䅁䅁杁牕呇兑杷允䅁䅁䅑䅁䑁䅁䅷䅁䭁䱁䕁䅁䭁䉁䅅䅁䭁䡁䕙䅁䉁䅁䅁允䅁䅁䄴杅䅁䑁䅣免ㅁ䑁䅧李睁䑁䅁䅍䅁䅁杷允䅁䅁䅑䅁䑁䅁䅷䅁䭁乁䑉䅁䭁䉁䅅䅁䭁偁䈸䅁䉁䅁䅁允䅁䅁䄴䅆䅁䑁䅫兎睁䑁䅁䅍睁䑁䅁䅍睁䅁䅁䍄䉁䅁䅁䅂䅁䅁䅍䅄䅁䅁䅯朹䅍䅁䅯䅂䅁䅁䅯兂䅁䅁䅅䅁䉁䅁䅁兂䅁䅁䅁地氵兑杷允䅁䅁䅑䅁䑁䅁䅷䅁䭁䡁䘰䅁䭁䅁䅑䅁䭁䡁䔴䅁䉁䅁䅁允䅁䅁䅕䅁䅁䭁卷䕒䵅䅉䅅䅁䕁䅁䅁睁䵁䅁䅁权偂兂䅁权牂䅂䅁权祂䅂䅁允䅁䅁䅅䅁䙁䑁積積積㡍⽍䍄䉁䅁䅁䅂䅁䅁䅍䅄䅁䅁䅯朴䅧䅁䅯䅂䅁䅁䅯內䅑䅁䅅䅁䉁䅁䅁兂䅁䅁䅁䬴䱚兑杷允䅁䅁䅑䅁䑁䅁䅷䅁䭁佁䌰䅁䭁䅁䅯䅁䭁偁䈸䅁䉁䅁䅁允䅁䅁䅕搵楁⼲⭬啇䵁䅉䅅䅁䕁䅁䅁睁䵁䅁䅁权杁兂䅁权䕁䅁䅁权㙂䅂䅁允䅁䅁䅅䅁䙁䅁䅁䅁䑃穁䉎䍄䉁䅁䅁䅂䅁䅁䅍䅄䅁䅁䅯光䅕䅁䅯䅂䅁䅁䅯兣䅑䅁䅅䅁䉁䅁䅁兂䅁䅁䅁䥗䘹兑杷允䅁䅁䅑䅁䑁䅁䅷䅁䭁䵁䥷䅁䭁䅁䅑䅁䭁䥁䕕䅁䉁䅁䅁允䅁䅁䅕䅁䅁䅁畨啂䵅䅉䅅䅁䕁䅁䅁睁䵁䅁䅁权湄睁䅁权剁䅁䅁权䙁䅁䅁允䅁䅁䅅䅁佁䉁䅑䅁硁䑁䅅兏㉁䑁䅫兏ㅁ䑁䅁䅍䅁䅁杷允䅁䅁䅑䅁䑁䅁䅷䅁䭁佁䕕䅁䭁䝁䕳䅁䭁䡁䕙䅁䉁䅁䅁允䅁䅁䅕灰䕶䱉祂䐫䴸䅉䅅䅁䕁䅁䅁睁䵁䅁䅁权楂兂䅁权剁䅁䅁权㑂䅂䅁允䅁䅁䅅䅁佁䉁䅉䅁㕁䑁䅕免睁䑁䅉䅍睁䑁䅁䅁䵁䅉䅅䅁䕁䅁䅁睁䵁䅁䅁权湄睁䅁权䭁䅁䅁权䙁䅁䅁允䅁䅁䅅䅁䙁䕁桪桥畓⽒⼰䍄䉁䅁䅁䅂䅁䅁䅍䅄䅁䅁䅯兯䅑䅁䅯睡䅑䅁䅯睸䅫䅁䅅䅁䉁䅁䅁兂㉄䙋偹癷奘睐杷允䅁䅁䅑䅁䑁䅁䅷䅁䭁䭁䙣䅁䭁䉁䅅䅁䭁䡁䕑䅁䉁䅁䅁允䅁䅁䄴䅆䅁䑁䅅免ㅁ䑁䅑李睁䑁䅁䅍睁䅁䅁䍄䉁䅁䅁䅂䅁䅁䅍䅄䅁䅁䅯兗䅕䅁䅯䅂䅁䅁䅯䅧䅑䅁䅅䅁䉁䅁䅁兂䅁䅁䅁䴵啙兑杷允䅁䅁䅑䅁䑁䅁䅷䅁䭁佁䕁䅁䭁䉁䅅䅁䭁䥁䕕䅁䉁䅁䅁允䅁䅁䄴䅆䅁䑁䅉免ㅁ䑁䅙杍ㅁ䑁䅁䅍睁䅁䅁䍄䉁䅁䅁䅂䅁䅁䅍䅄䅁䅁䅯䅶䅍䅁䅯权䅁䅁䅯兂䅁䅁䅅䅁䉁䅁䅁兂桁䡳潊坫攰䅑杷允䅁䅁䅑䅁䑁䅁䅷䅁䭁偁䑣䅁䭁䉁䅅䅁䭁䅁䅕䅁䉁䅁䅁允䅁䅁䄴䅆䅁䑁䅉杍硁䑁䅅李穁䑁䅁䅍睁䅁䅁䍄䉁䅁䅁䅂䅁䅁䅍䅄䅁䅁䅯睔䅍䅁䅯充䅁䅁䅯眯䅅䅁䅅䅁䉁䅁䅁杄啁䅁䅁兎㑁䑁䅉䅍ぁ䑁䅁䅍睁䑁䅁䅁䵁䅉䅅䅁䕁䅁䅁睁䵁䅁䅁权啄兂䅁权牂䅂䅁权睂䅂䅁允䅁䅁䅅䅁䙁䍁捬㡪ㅌ之⽑䍄䉁䅁䅁䅂䅁䅁䅍䅄䅁䅁䅯杇䅍䅁䅯权䅁䅁䅯兂䅁䅁䅅䅁䉁䅁䅁兂敃㘷䝦穓兣䅑杷允䅁䅁䅑䅁䑁䅁䅷䅁䭁䉁䍫䅁䭁䅁䅯䅁䭁䅁䅕䅁䉁䅁䅁允䅁䅁䅕楄礲敮渫ぅ䵁䅉䅅䅁䕁䅁䅁睁䵁䅁䅁权噄䅂䅁权䕁䅁䅁权硂䅂䅁允䅁䅁䅅䅁䙁䅁䅁䅁楄䍈䈱䍄䉁䅁䅁䅂䅁䅁䅍䅄䅁䅁䅯督䅉䅁䅯䅂䅁䅁䅯眯䅅䅁䅅䅁䉁䅁䅁兂䅁䅁䅁煭䝸兑杷允䅁䅁䅑䅁䑁䅁䅷䅁䭁佁䌰䅁䭁䅁䅑䅁䭁䅁䅕䅁䉁䅁䅁允䅁䅁䅕䅁䅁䍁夶歚䵅䅉䅅䅁䕁䅁䅁睁䵁䅁䅁权慄兂䅁权䕁䅁䅁权㝂䅂䅁允䅁䅁䅅䅁䙁䅁䅁䅁獄卉䉴䍄䉁䅁䅁䅂䅁䅁䅍䅄䅁䅁䅯睢䅕䅁䅯睡䅑䅁䅯来䅑䅁䅅䅁䉁䅁䅁兂穁積積積呐睐杷允䅁䅁䅑䅁䑁䅁䅷䅁䭁䵁䤸䅁䭁䉁䅅䅁䭁䥁䕕䅁䉁䅁䅁允䅁䅁䄴䅆䅁䑁䅅睎㍁䑁䅙䅍睁䑁䅁䅍睁䅁䅁䍄䉁䅁䅁䅂䅁䅁䅍䅄䅁䅁䅯兂䅅䅁䅯允䅉䅁䅯睁䅉䅁䅅䅁䉁䅁䅁兂⽄䡪䵥潫睘䅑杷允䅁䅁䅑䅁䑁䅁䅷䅁䭁䩁䑁䅁䭁䅁䅯䅁䭁偁䈸䅁䉁䅁䅁允䅁䅁䅕琸乊桙奂い䵁䅉䅅䅁䕁䅁䅁睁䵁䅁䅁权ㅄ䅁䅁权䉁杁䅁权䍁杁䅁允䅁䅁䅅䅁䙁䡁䱇㥏䑢伱䅖䍄䉁䅁䅁䅂䅁䅁䅍䅄䅁䅁䅯兕䅕䅁䅯充䅁䅁䅯杦䅑䅁䅅䅁䉁䅁䅁杄啁䅁䅁兎硁䑁䅑䅏硁䑁䅕䅍睁䑁䅁䅁䵁䅉䅅䅁䕁䅁䅁睁䵁䅁䅁权晃兂䅁权䕁䅁䅁权㝂䅂䅁允䅁䅁䅅䅁䙁䅁䅁䅁权栴䉎䍄䉁䅁䅁䅂䅁䅁䅍䅄䅁䅁䅯睘䅉䅁䅯充䅁䅁䅯眯䅅䅁䅅䅁䉁䅁䅁杄啁䅁䅁杍ぁ䑁䅙睍睁䑁䅁䅍睁䑁䅁䅁䵁䅉䅅䅁䕁䅁䅁睁䵁䅁䅁权獁杁䅁权䭁䅁䅁权⽄允䅁允䅁䅁䅅䅁䙁䭁扡䍸睃杣䅎䍄䉁䅁䅁䅂䅁䅁䅍䅄䅁䅁䅯睘䅍䅁䅯䅂䅁䅁䅯兂䅁䅁䅅䅁䉁䅁䅁兂䅁䅁䅁桨牨兑杷允䅁䅁䅑䅁䑁䅁䅷䅁䭁佁䌰䅁䭁䅁䅯䅁䭁䅁䅕䅁䉁䅁䅁允䅁䅁䅕灶愸㥌欰ぇ䵁䅉䅅䅁䕁䅁䅁睁䵁䅁䅁权ぃ睁䅁权䭁䅁䅁权⽄允䅁允䅁䅁䅅䅁䙁䕁杊搵楁硗䅒䍄䉁䅁䅁䅂䅁䅁䅍䅄䅁䅁䅯睘䅕䅁䅯睡䅑䅁䅯䅤䅑䅁䅅䅁䉁䅁䅁兂偃癷潕䥘䜸䅑杷允䅁䅁䅑䅁䑁䅁䅷䅁䭁䉁䙍䅁䭁䝁䕳䅁䭁䡁䕙䅁䉁䅁䅁允䅁䅁䅕㥉㕶浦㡱䐵䴸䅉䅅䅁䕁䅁䅁睁䵁䅁䅁权䡃兂䅁权䕁䅁䅁权穂䅂䅁允䅁䅁䅅䅁䭁䕁䅣䅁䵁䅉䅅䅁䕁䅁䅁睁䵁䅁䅁权呂睁䅁权䕁䅁䅁权⽄允䅁允䅁䅁䅅䅁䙁䅁䅁䅁㝁噃䉆䍄䉁䅁䅁䅂䅁䅁䅍䅄䅁䅁䅯䄰䅑䅁䅯睡䅑䅁䅯杦䅑䅁䅅䅁䉁䅁䅁兂奂扏䥔牤堷睶杷允䅁䅁䅑䅁䑁䅁䅷䅁䭁䵁䅫䅁䭁䅁䍅䅁䭁䅁䍕䅁䉁䅁䅁允䅁䅁䅕瀸偍湊㕃欴䵁䅉䅅䅁䕁䅁䅁睁䵁䅁䅁权㥁睁䅁权䕁䅁䅁权⽄允䅁允䅁䅁䅅䅁䙁䅁䅁䅁啃㉮䉤䍄䉁䅁䅁䅂䅁䅁䅍䅄䅁䅁䅯儫䅑䅁䅯睡䅑䅁䅯睦䅑䅁䅅䅁䉁䅁䅁兂灁䥘䌯匹歪睐杷允䅁䅁䅑䅁䑁䅁䅷䅁䭁䥁䙫䅁䭁䝁䕳䅁䭁䥁䕅䅁䉁䅁䅁允䅁䅁䅕扏䥔牤昶橹䴸䅉䅅䅁䕁䅁䅁睁䵁䅁䅁权歃兂䅁权牂䅂䅁权睂䅂䅁允䅁䅁䅅䅁䙁䥁牘払敧晨⽍䍄䉁䅁䅁䅂䅁䅁䅍䅄䅁䅁䅯朳䅉䅁䅯充䅁䅁䅯眯䅅䅁䅅䅁䉁䅁䅁杄啁䅁䅁免㉁䑁䅅睎ㅁ䑁䅁䅍睁䑁䅁䅁䵁䅉䅅䅁䕁䅁䅁睁䵁䅁䅁权摄䅂䅁权䕁䅁䅁权瑂䅂䅁允䅁䅁䅅䅁䙁䅁䅁䅁杁䉵䉨䍄䉁䅁䅁䅂䅁䅁䅍䅄䅁䅁䅯睅䅉䅁䅯权䅁䅁䅯眯䅅䅁䅅䅁䉁䅁䅁兂扁㥌欰潂噅䅑杷允䅁䅁䅑䅁䑁䅁䅷䅁䭁偁䑯䅁䭁䅁䅑䅁䭁䅁䅕䅁䉁䅁䅁允䅁䅁䅕䅁䅁䭁畐䕎䵅䅉䅅䅁䕁䅁䅁睁䵁䅁䅁权佄䅂䅁权剁䅁䅁权あ䅂䅁允䅁䅁䅅䅁佁䉁䅑䅁祁䑁䅍兏㍁䑁䅍杍ぁ䑁䅫䅏䅁䅁杷允䅁䅁䅑䅁䑁䅁䅷䅁䭁䱁䅉䅁䭁䅁䅑䅁䭁䅁䅕䅁䉁䅁䅁允䅁䅁䅕䅁䅁䝁穃止䵅䅉䅅䅁䕁䅁䅁睁䵁䅁䅁权䭂兂䅁权䕁䅁䅁权䙃䅂䅁允䅁䅁䅅䅁䙁䅁䅁䅁祂卄䉊䍄䉁䅁䅁䅂䅁䅁䅍䅄䅁䅁䅯睔䅉䅁䅯权䅁䅁䅯眯䅅䅁䅅䅁䉁䅁䅁兂䑄匹捨な剉䅑杷允䅁䅁䅑䅁䑁䅁䅷䅁䭁䅁䘴䅁䭁䅁䅑䅁䭁䥁䕁䅁䉁䅁䅁允䅁䅁䅕䅁䅁䵁歧䕅䵅䅉䅅䅁䕁䅁䅁睁䵁䅁䅁权㙂杁䅁权䭁䅁䅁权䙁䅁䅁允䅁䅁䅅䅁䙁䡁⼰噎㘶呡䅬䍄䉁䅁䅁䅂䅁䅁䅍䅄䅁䅁䅯杔䅕䅁䅯充䅁䅁䅯兣䅑䅁䅅䅁䉁䅁䅁杄允䅁䅁䅎ㅁ䑁䅅兎睁䑁䅉杍䅁䅁杷允䅁䅁䅑䅁䑁䅁䅷䅁䭁乁䉕䅁䭁䉁䅅䅁䭁䅁䅕䅁䉁䅁䅁允䅁䅁䄴杅䅁䑁䅙杍硁䑁䅁䅍睁䑁䅁䅍䅁䅁杷允䅁䅁䅑䅁䑁䅁䅷䅁䭁䉁䝑䅁䭁䅁䅑䅁䭁䥁䕕䅁䉁䅁䅁允䅁䅁䅕䅁䅁䙁瑢啌䵅䅉䅅䅁䕁䅁䅁睁䵁䅁䅁权⭄䅂䅁权牂䅂䅁权䙃䅂䅁允䅁䅁䅅䅁䙁偁潙䥘䌯昹⽷䍄䉁䅁䅁䅂䅁䅁䅍䅄䅁䅁䅯睕䅕䅁䅯䅂䅁䅁䅯睤䅑䅁䅅䅁䉁䅁䅁兂䅁䅁䅁䙎兯兑杷允䅁䅁䅑䅁䑁䅁䅷䅁䭁䅁䝕䅁䭁䅁䅑䅁䭁䥁䕑䅁䉁䅁䅁允䅁䅁䅕䅁䅁䩁睌䕓䵅䅉䅅䅁䕁䅁䅁睁䵁䅁䅁权穃睁䅁权䕁䅁䅁权⽄允䅁允䅁䅁䅅䅁䙁䅁䅁䥁偃潈䉨䍄䉁䅁䅁䅂䅁䅁䅍䅄䅁䅁䅯䄫䅑䅁䅯睡䅑䅁䅯䅧䅑䅁䅅䅁䉁䅁䅁兂捂㡪ㅌ䙋㝺睐杷允䅁䅁䅑䅁䑁䅁䅷䅁䭁偁䑳䅁䭁䅁䅑䅁䭁䅁䅕䅁䉁䅁䅁允䅁䅁䅕䅁䅁䡁歺䕘䵅䅉䅅䅁䕁䅁䅁睁䵁䅁䅁权汃兂䅁权剁䅁䅁权あ䅂䅁允䅁䅁䅅䅁佁䉁䅉䅁ㅁ䑁䅙睍硁䑁䅙䅍睁䑁䅁䅁䵁䅉䅅䅁䕁䅁䅁睁䵁䅁䅁权捃䅂䅁权䕁䅁䅁权ㅂ䅂䅁允䅁䅁䅅䅁䙁䅁䅁䅁奁杌䈳䍄䉁䅁䅁䅂䅁䅁䅍䅄䅁䅁䅯杺䅕䅁䅯睡䅑䅁䅯督䅑䅁䅅䅁䉁䅁䅁兂獄払敧敨剶睐杷允䅁䅁䅑䅁䑁䅁䅷䅁䭁乁䘴䅁䭁䝁䕳䅁䭁䝁䔰䅁䉁䅁䅁允䅁䅁䅕積積積積含䴸䅉䅅䅁䕁䅁䅁睁䵁䅁䅁权睄睁䅁权䭁䅁䅁权⽄允䅁允䅁䅁䅅䅁䙁䥁䉬余兘杉䅰䍄䉁䅁䅁䅂䅁䅁䅍䅄䅁䅁䅯兆䅕䅁䅯睡䅑䅁䅯䅣䅑䅁䅅䅁䉁䅁䅁兂㝂䭆䠵場㑲睐杷允䅁䅁䅑䅁䑁䅁䅷䅁䭁䑁䙁䅁䭁䝁䕳䅁䭁䡁䕧䅁䉁䅁䅁允䅁䅁䅕呣䬰㘱睎吹䴸䅉䅅䅁䕁䅁䅁睁䵁䅁䅁权㍂睁䅁权䕁䅁䅁权䙁䅁䅁允䅁䅁䅅䅁䙁䅁䅁䅁桁㉩䉸䍄䉁䅁䅁䅂䅁䅁䅍䅄䅁䅁䅯睒䅕䅁䅯䅂䅁䅁䅯兤䅑䅁䅅䅁䉁䅁䅁兂䅁䅁䅁估煉兑杷允䅁䅁䅑䅁䑁䅁䅷䅁䭁䅁䉁䅁䭁䅁䍅䅁䭁䅁䍕䅁䉁䅁䅁允䅁䅁䅕牚䅔䤵ㅶぺ䵁䅉䅅䅁䕁䅁䅁睁䵁䅁䅁权坂睁䅁权䕁䅁䅁权⽄允䅁允䅁䅁䅅䅁䙁䅁䅁偁佃㙷䉊䍄䉁䅁䅁䅂䅁䅁䅍䅄䅁䅁䅯朷䅉䅁䅯䅂䅁䅁䅯眯䅅䅁䅅䅁䉁䅁䅁兂䅁䅁䅃䡰椱兑杷允䅁䅁䅑䅁䑁䅁䅷䅁䭁䉁䙣䅁䭁䅁䅑䅁䭁䡁䕕䅁䉁䅁䅁允䅁䅁䅕䅁䅁䅁䝂歐䵅䅉䅅䅁䕁䅁䅁睁䵁䅁䅁权啃䅂䅁权䕁䅁䅁权穂䅂䅁允䅁䅁䅅䅁䙁䅁䅁䥁⭁啃䉰䍄䉁䅁䅁䅂䅁䅁䅍䅄䅁䅁䅯督䅁䅁䅯充䅁䅁䅯兂䅁䅁䅅䅁䉁䅁䅁杄啁䅁䅁杍穁䑁䅣䅎睁䑁䅁䅍睁䑁䅁䅁䵁䅉䅅䅁䕁䅁䅁睁䵁䅁䅁权潃䅂䅁权牂䅂䅁权䍃䅂䅁允䅁䅁䅅䅁䙁䡁呗䅇坒桄䅘䍄䉁䅁䅁䅂䅁䅁䅍䅄䅁䅁䅯䅺䅍䅁䅯䅂䅁䅁䅯眯䅅䅁䅅䅁䉁䅁䅁兂䅁䅁䅄䑖氫兑杷允䅁䅁䅑䅁䑁䅁䅷䅁䭁乁䐸䅁䭁䅁䅑䅁䭁䅁䅕䅁䉁䅁䅁允䅁䅁䅕䅁䅁䕑摃啩䵅䅉䅅䅁䕁䅁䅁睁䵁䅁䅁权浃䅂䅁权䕁䅁䅁权㉂䅂䅁允䅁䅁䅅䅁䙁䅁䅁䅁啃䈹䉆䍄䉁䅁䅁䅂䅁䅁䅍䅄䅁䅁䅯儵䅑䅁䅯䅂䅁䅁䅯杦䅑䅁䅅䅁䉁䅁䅁兂䅁䅁䅁䕫灷兑杷允䅁䅁䅑䅁䑁䅁䅷䅁䭁䡁䙑䅁䭁䅁䅑䅁䭁䡁䕍䅁䉁䅁䅁允䅁䅁䅕䅁䅁䉁摂〯䵁䅉䅅䅁䕁䅁䅁睁䵁䅁䅁权畁䅁䅁权䕁䅁䅁权䙁䅁䅁允䅁䅁䅅䅁䙁䅁䅁䵁歄奃䉰䍄䉁䅁䅁䅂䅁䅁䅍䅄䅁䅁䅯䅯䅑䅁䅯充䅁䅁䅯睸䅫䅁䅅䅁䉁䅁䅁杄啁䅁䅁䅎㕁䑁䅕䅍睁䑁䅁䅍睁䑁䅁䅁䵁䅉䅅䅁䕁䅁䅁睁䵁䅁䅁权⭁兂䅁权䕁䅁䅁权㍂䅂䅁允䅁䅁䅅䅁䙁䅁䅁䅁㑂祋䉴䍄䉁䅁䅁䅂䅁䅁䅍䅄䅁䅁䅯䅎䅍䅁䅯权䅁䅁䅯兂䅁䅁䅅䅁䉁䅁䅁兂㉃⼸唳䍥桫䅑杷允䅁䅁䅑䅁䑁䅁䅷䅁䭁䑁䌰䅁䭁䅁䅯䅁䭁偁䈸䅁䉁䅁䅁允䅁䅁䅕㘱睎児塲ぃ䵁䅉䅅䅁䕁䅁䅁睁䵁䅁䅁权呂䅁䅁权䕁䅁䅁权䙁䅁䅁允䅁䅁䅅䅁䙁䅁䅁䅁䍃浣䉰䍄䉁䅁䅁䅂䅁䅁䅍䅄䅁䅁䅯䅤䅕䅁䅯睡䅑䅁䅯睢䅑䅁䅅䅁䉁䅁䅁兂楃扒穢搯奔睐杷允䅁䅁䅑䅁䑁䅁䅷䅁䭁䡁䍁䅁䭁䅁䅯䅁䭁䅁䅕䅁䉁䅁䅁允䅁䅁䅕硫䕧杖琴ぃ䵁䅉䅅䅁䕁䅁䅁睁䵁䅁䅁权橁杁䅁权䕁䅁䅁权⽄允䅁允䅁䅁䅅䅁䙁䅁䅁䅁㡄ㅱ䉴䍄䉁䅁䅁䅂䅁䅁䅍䅄䅁䅁䅯来䅕䅁䅯睡䅑䅁䅯督䅑䅁䅅䅁䉁䅁䅁兂㥁瑃橥䱣㠰䅑杷允䅁䅁䅑䅁䑁䅁䅷䅁䭁䵁䙳䅁䭁䝁䕳䅁䭁䥁䕑䅁䉁䅁䅁允䅁䅁䅕㘴扗䍸睃䐫䴸䅉䅅䅁䕁䅁䅁睁䵁䅁䅁权乄兂䅁权剁䅁䅁权ㅂ䅂䅁允䅁䅁䅅䅁佁䉁䅑䅁硁䑁䅉䅍ぁ䑁䅕睎穁䑁䅣䅍䅁䅁杷允䅁䅁䅑䅁䑁䅁䅷䅁䭁䑁䑑䅁䭁䉁䅅䅁䭁䅁䅕䅁䉁䅁䅁允䅁䅁䄴䅆䅁䑁䅅免ㅁ䑁䅕杍ㅁ䑁䅁䅍睁䅁䅁䍄䉁䅁䅁䅂䅁䅁䅍䅄䅁䅁䅯兓䅕䅁䅯充䅁䅁䅯䅨䅑䅁䅅䅁䉁䅁䅁权䡂䅁䅁䍄䉁䅁䅁䅂䅁䅁䅍䅄䅁䅁䅯儰䅑䅁䅯睡䅑䅁䅯督䅑䅁䅅䅁䉁䅁䅁兂㑃潈牘払佪睐杷允䅁䅁䅑䅁䑁䅁䅷䅁䭁䙁䙣䅁䭁䅁䅑䅁䭁䡁䔴䅁䉁䅁䅁允䅁䅁䅕䅁䅁偁煶䕖䵅䅉䅅䅁䕁䅁䅁睁䵁䅁䅁权呄兂䅁权牂䅂䅁权㕂䅂䅁允䅁䅁䅅䅁䙁䭁睒児塲睯䅂䍄䉁䅁䅁䅂䅁䅁䅍䅄䅁䅁䅯朴䅍䅁䅯权䅁䅁䅯兂䅁䅁䅅䅁䉁䅁䅁兂䥁䉲慸䑚湶睐杷允䅁䅁䅑䅁䑁䅁䅷䅁䭁䵁䕉䅁䭁䝁䕳䅁䭁䥁䕁䅁䉁䅁䅁允䅁䅁䅕体㙆䭆䠵吰䴸䅉䅅䅁䕁䅁䅁睁䵁䅁䅁权㍂兂䅁权牂䅂䅁权䅃䅂䅁允䅁䅁䅅䅁䙁䉁婦発呤㠴⽗䍄䉁䅁䅁䅂䅁䅁䅍䅄䅁䅁䅯兮䅕䅁䅯䅂䅁䅁䅯內䅑䅁䅅䅁䉁䅁䅁兂䅁䅁䅁䕇䈸兑杷允䅁䅁䅑䅁䑁䅁䅷䅁䭁䍁䍁䅁䭁䉁䅅䅁䭁偁䈸䅁䉁䅁䅁允䅁䅁䄴䅆䅁䑁䅉䅏ぁ䑁䅕䅍睁䑁䅁䅍睁䅁䅁䍄䉁䅁䅁䅂䅁䅁䅍䅄䅁䅁䅯杘䅉䅁䅯充䅁䅁䅯兂䅁䅁䅅䅁䉁䅁䅁杄啁䅁䅁免睁䑁䅣䅎睁䑁䅁䅍睁䑁䅁䅁䵁䅉䅅䅁䕁䅁䅁睁䵁䅁䅁权䉄睁䅁权䕁䅁䅁权⽄允䅁允䅁䅁䅅䅁䙁䅁䅁䅁千ㅐ䉊䍄䉁䅁䅁䅂䅁䅁䅍䅄䅁䅁䅯䅚䅍䅁䅯䅂䅁䅁䅯兂䅁䅁䅅䅁䉁䅁䅁兂䅁䅁兄洱稵兑杷允䅁䅁䅑䅁䑁䅁䅷䅁䭁䉁䙣䅁䭁䉁䅅䅁䭁䡁䕳䅁䉁䅁䅁允䅁䅁䄴杅䅁䑁䅧李㉁䑁䅁䅍睁䑁䅁䅍䅁䅁杷允䅁䅁䅑䅁䑁䅁䅷䅁䭁䝁䑅䅁䭁䉁䅅䅁䭁䅁䅕䅁䉁䅁䅁允䅁䅁䄴杅䅁䑁䅑睎穁䑁䅁䅎睁䑁䅁䅍䅁䅁杷允䅁䅁䅑䅁䑁䅁䅷䅁䭁䅁䜸䅁䭁䉁䅅䅁䭁䡁䕁䅁䉁䅁䅁允䅁䅁䄴杅䅁䑁䅙免㍁䑁䅍兏睁䑁䅁䅍䅁䅁杷允䅁䅁䅑䅁䑁䅁䅷䅁䭁䝁䑑䅁䭁䉁䅅䅁䭁䅁䅕䅁䉁䅁䅁允䅁䅁䄴䅆䅁䑁䅍睍㍁䑁䅑睍穁䑁䅁䅍睁䅁䅁䍄䉁䅁䅁䅂䅁䅁䅍䅄䅁䅁䅯先䅉䅁䅯权䅁䅁䅯眯䅅䅁䅅䅁䉁䅁䅁兂⭄䠱灪橊偅䅑杷允䅁䅁䅑䅁䑁䅁䅷䅁䭁乁䕁䅁䭁䉁䅅䅁䭁䡁䕍䅁䉁䅁䅁允䅁䅁䄴杅䅁䑁䅧免㉁䑁䅁李睁䑁䅧䅏䅁䅁杷允䅁䅁䅑䅁䑁䅁䅷䅁䭁䱁䕑䅁䭁䝁䕳䅁䭁䡁䕳䅁䉁䅁䅁允䅁䅁䅕㡪ㅌ䙋偹樸䴸䅉䅅䅁䕁䅁䅁睁䵁䅁䅁权杁兂䅁权䕁䅁䅁权䙃䅂䅁允䅁䅁䅅䅁䙁䅁䅁䅁慁楊䉤䍄䉁䅁䅁䅂䅁䅁䅍䅄䅁䅁䅯䅬䅍䅁䅯权䅁䅁䅯眯䅅䅁䅅䅁䉁䅁䅁兂䉄煹䙆癴䩍䅑杷允䅁䅁䅑䅁䑁䅁䅷䅁䭁䵁䘰䅁䭁䉁䅅䅁䭁䝁䔸䅁䉁䅁䅁允䅁䅁䄴䅆䅁䑁䅅免ㅁ䑁䅫睍硁䑁䅕睎睁䅁䅁䍄䉁䅁䅁䅂䅁䅁䅍䅄䅁䅁䅯儷䅍䅁䅯权䅁䅁䅯眯䅅䅁䅅䅁䉁䅁䅁兂摄䅊䉡捬婍䅑杷允䅁䅁䅑䅁䑁䅁䅷䅁䭁乁䍧䅁䭁䉁䅅䅁䭁偁䈸䅁䉁䅁䅁允䅁䅁䄴杆䅁䑁䅅兏ぁ䑁䅁䅍睁䑁䅁䅍睁䑁䅁䅁䵁䅉䅅䅁䕁䅁䅁睁䵁䅁䅁权ㅂ杁䅁权䭁䅁䅁权⽄允䅁允䅁䅁䅅䅁䙁䵁䴳䵺䵺佺⽧䍄䉁䅁䅁䅂䅁䅁䅍䅄䅁䅁䅯䅖䅕䅁䅯睡䅑䅁䅯入䅑䅁䅅䅁䉁䅁䅁兂灁䥘䌯匹獪睐杷允䅁䅁䅑䅁䑁䅁䅷䅁䭁䅁䜰䅁䭁䉁䅅䅁䭁䡁䕫䅁䉁䅁䅁允䅁䅁䄴䅆䅁䑁䅑䅍㑁䑁䅁䅍睁䑁䅁䅍睁䅁䅁䍄䉁䅁䅁䅂䅁䅁䅍䅄䅁䅁䅯六䅉䅁䅯䅂䅁䅁䅯兂䅁䅁䅅䅁䉁䅁䅁兂䅁䅁䅁摄湚兑杷允䅁䅁䅑䅁䑁䅁䅷䅁䭁䉁䙍䅁䭁䅁䅑䅁䭁䥁䕉䅁䉁䅁䅁允䅁䅁䅕䅁䅁䩁䝂啄䵅䅉䅅䅁䕁䅁䅁睁䵁䅁䅁权㝃杁䅁权䭁䅁䅁权䙁䅁䅁允䅁䅁䅅䅁䙁䍁搯䅊䉡公䄹䍄䉁䅁䅁䅂䅁䅁䅍䅄䅁䅁䅯眳䅕䅁䅯睡䅑䅁䅯全䅑䅁䅅䅁䉁䅁䅁兂乄䵺䵺䵺捺睐杷允䅁䅁䅑䅁䑁䅁䅷䅁䭁䩁䕯䅁䭁䅁䅑䅁䭁䥁䕍䅁䉁䅁䅁允䅁䅁䅕䅁䅁䝁呸え䵅䅉䅅䅁䕁䅁䅁睁䵁䅁䅁权扂兂䅁权剁䅁䅁权あ䅂䅁允䅁䅁䅅䅁佁䉁䅉䅁ぁ䑁䅧李㕁䑁䅧睍硁䑁䅫䅁䵁䅉䅅䅁䕁䅁䅁睁䵁䅁䅁权䍄兂䅁权剁䅁䅁权硂䅂䅁允䅁䅁䅅䅁佁䉁䅑䅁硁䑁䅑睍睁䑁䅙兏㕁䑁䅁䅍䅁䅁杷允䅁䅁䅑䅁䑁䅁䅷䅁䭁䥁䐴䅁䭁䅁䅑䅁䭁䅁䅕䅁䉁䅁䅁允䅁䅁䅕䅁䅁䉁歄ぢ䵅䅉䅅䅁䕁䅁䅁睁䵁䅁䅁权硃䅂䅁权剁䅁䅁权㍂䅂䅁允䅁䅁䅅䅁佁䉁䅑䅁硁䑁䅧李睁䑁䅁䅍睁䑁䅁䅍䅁䅁杷允䅁䅁䅑䅁䑁䅁䅷䅁䭁䵁䕳䅁䭁䝁䕳䅁䭁䡁䕯䅁䉁䅁䅁允䅁䅁䅕硥畓⭒㙆歁䵁䅉䅅䅁䕁䅁䅁睁䵁䅁䅁权䵂兂䅁权牂䅂䅁权㥂䅂䅁允䅁䅁䅅䅁䙁䱁敧敨剴䉵䅬䍄䉁䅁䅁䅂䅁䅁䅍䅄䅁䅁䅯䅯䅕䅁䅯充䅁䅁䅯兣䅑䅁䅅䅁䉁䅁䅁杄啁䅁䅁睍睁䑁䅕睎睁䑁䅁䅍睁䑁䅁䅁䵁䅉䅅䅁䕁䅁䅁睁䵁䅁䅁权佄兂䅁权牂䅂䅁权㑂䅂䅁允䅁䅁䅅䅁䙁䥁坣挲㌷⭕⽍䍄䉁䅁䅁䅂䅁䅁䅍䅄䅁䅁䅯睷䅉䅁䅯䅂䅁䅁䅯眯䅅䅁䅅䅁䉁䅁䅁兂䅁䅁䅁䑢摰兑杷允䅁䅁䅑䅁䑁䅁䅷䅁䭁䱁䕉䅁䭁䝁䕳䅁䭁䡁䕍䅁䉁䅁䅁允䅁䅁䅯睒䅁䅁杷允䅁䅁䅑䅁䑁䅁䅷䅁䭁䵁䍫䅁䭁䅁䅯䅁䭁偁䈸䅁䉁䅁䅁允䅁䅁䅕䵮村䡳潋䕉䵁䅉䅅䅁䕁䅁䅁睁䵁䅁䅁权穃兂䅁权剁䅁䅁权㑂䅂䅁允䅁䅁䅅䅁佁䉁䅉䅁㕁䑁䅁杍祁䑁䅧䅍睁䑁䅁䅁䵁䅉䅅䅁䕁䅁䅁睁䵁䅁䅁权㍄兂䅁权䕁䅁䅁权穂䅂䅁允䅁䅁䅅䅁䙁䅁䅁䅁⽄橫䉖䍄䉁䅁䅁䅂䅁䅁䅍䅄䅁䅁䅯睭䅑䅁䅯充䅁䅁䅯兤䅑䅁䅅䅁䉁䅁䅁杄啁䅁䅁免㍁䑁䅉睎㑁䑁䅫䅍睁䑁䅁䅁䵁䅉䅅䅁䕁䅁䅁睁䵁䅁䅁权⭃䅂䅁权剁䅁䅁权睂䅂䅁允䅁䅁䅅䅁佁䉁䅑䅁硁䑁䅕免穁䑁䅣李睁䑁䅑兏䅁䅁杷允䅁䅁䅑䅁䑁䅁䅷䅁䭁䉁䙁䅁䭁䝁䕳䅁䭁䡁䕅䅁䉁䅁䅁允䅁䅁䅕灳瘳㡰䱚稳䴸䅉䅅䅁䕁䅁䅁睁䵁䅁䅁权䩃兂䅁权剁䅁䅁权䑃䅂䅁允䅁䅁䅅䅁佁䉁䅑䅁硁䑁䅍睍㑁䑁䅁䅍睁䑁䅁䅍䅁䅁杷允䅁䅁䅑䅁䑁䅁䅷䅁䭁乁䙁䅁䭁䉁䅅䅁䭁䡁䕙䅁䉁䅁䅁允䅁䅁䄴杅䅁䑁䅑睍祁䑁䅁䅍睁䑁䅁䅍䅁䅁杷允䅁䅁䅑䅁䑁䅁䅷䅁䭁乁䍁䅁䭁䉁䅅䅁䭁偁䈸䅁䉁䅁䅁允䅁䅁䄴䅆䅁䑁䅅兏睁䑁䅙䅍睁䑁䅁䅍睁䅁䅁䍄䉁䅁䅁䅂䅁䅁䅍䅄䅁䅁䅯睱䅑䅁䅯充䅁䅁䅯杣䅑䅁䅅䅁䉁䅁䅁杄十䅁䅁睍ㅁ䑁䅣䅏硁䑁䅁䅍睁䅁䅁䍄䉁䅁䅁䅂䅁䅁䅍䅄䅁䅁䅯䄹䅑䅁䅯䅂䅁䅁䅯兤䅑䅁䅅䅁䉁䅁䅁兂䅁䅁䅁歳浍兑杷允䅁䅁䅑䅁䑁䅁䅷䅁䭁䩁䕅䅁䭁䝁䕳䅁䭁䡁䕷䅁䉁䅁䅁允䅁䅁䅕㝤昶楇搯䐳䴸䅉䅅䅁䕁䅁䅁睁䵁䅁䅁权塂兂䅁权剁䅁䅁权睂䅂䅁允䅁䅁䅅䅁佁䉁䅉䅁ㅁ䑁䅅兏睁䑁䅁䅍睁䑁䅁䅁䵁䅉䅅䅁䕁䅁䅁睁䵁䅁䅁权敄䅃䅁权牂䅂䅁权䙃䅂䅁允䅁䅁䅅䅁䙁乁㕶浦㡱䱤⽍䍄䉁䅁䅁䅂䅁䅁䅍䅄䅁䅁䅯兺䅑䅁䅯䅂䅁䅁䅯䅣䅑䅁䅅䅁䉁䅁䅁兂䅁䅁䅁䡦游兑杷允䅁䅁䅑䅁䑁䅁䅷䅁䭁偁䙫䅁䭁䝁䕳䅁䭁䥁䕕䅁䉁䅁䅁允䅁䅁䅕積積積積稴䴸䅉䅅䅁䕁䅁䅁睁䵁䅁䅁权硂允䅁权䉁杁䅁权䙁杁䅁允䅁䅁䅅䅁䙁䙁㥓瑒桺㥦䅎䍄䉁䅁䅁䅂䅁䅁䅍䅄䅁䅁䅯杯䅕䅁䅯䅂䅁䅁䅯䅧䅑䅁䅅䅁䉁䅁䅁权䡂䅁䅁䍄䉁䅁䅁䅂䅁䅁䅍䅄䅁䅁䅯睹䅉䅁䅯权䅁䅁䅯眯䅅䅁䅅䅁䉁䅁䅁兂硂児塲㍯䕁䅑杷允䅁䅁䅑䅁䑁䅁䅷䅁䭁偁䑁䅁䭁䉁䅅䅁䭁䅁䅕䅁䉁䅁䅁允䅁䅁䄴䅆䅁䑁䅅䅍㑁䑁䅫䅍㍁䑁䅁䅍睁䅁䅁䍄䉁䅁䅁䅂䅁䅁䅍䅄䅁䅁䅯睺䅍䅁䅯䅂䅁䅁䅯兂䅁䅁䅅䅁䉁䅁䅁兂䅁䅁䅃婭⽬兑杷允䅁䅁䅑䅁䑁䅁䅷䅁䭁䑁䍧䅁䭁䅁䅑䅁䭁偁䈸䅁䉁䅁䅁允䅁䅁䅕䅁䅁偁员䕡䵅䅉䅅䅁䕁䅁䅁睁䵁䅁䅁权䱃䅂䅁权牂䅂䅁权㕂䅂䅁允䅁䅁䅅䅁䙁䑁䬰㘱睎啄䅨䍄䉁䅁䅁䅂䅁䅁䅍䅄䅁䅁䅯杒䅉䅁䅯䅂䅁䅁䅯眯䅅䅁䅅䅁䉁䅁䅁兂䅁䅁䅁呱奬兑杷允䅁䅁䅑䅁䑁䅁䅷䅁䭁䩁䕁䅁䭁䝁䕳䅁䭁䡁䕙䅁䉁䅁䅁允䅁䅁䅕䉵䘶ㄶ㑇橶䴸䅉䅅䅁䕁䅁䅁睁䵁䅁䅁权塄䅂䅁权牂䅂䅁权㑂䅂䅁允䅁䅁䅅䅁䭁䕁䅣䅁䵁䅉䅅䅁䕁䅁䅁睁䵁䅁䅁权䍄允䅁权䭁䅁䅁权䙁䅁䅁允䅁䅁䅅䅁䙁䍁礲敮渫杸䄱䍄䉁䅁䅁䅂䅁䅁䅍䅄䅁䅁䅯䅊䅍䅁䅯䅂䅁䅁䅯眯䅅䅁䅅䅁䉁䅁䅁兂䅁䅁䅃䅢㕬兑杷允䅁䅁䅑䅁䑁䅁䅷䅁䭁䑁䙷䅁䭁䉁䅅䅁䭁䡁䕧䅁䉁䅁䅁允䅁䅁䄴杅䅁䑁䅕睎ㅁ䑁䅍兎睁䑁䅁䅍䅁䅁杷允䅁䅁䅑䅁䑁䅁䅷䅁䭁䥁䉣䅁䭁䉁䅅䅁䭁䅁䅕䅁䉁䅁䅁允䅁䅁䄴䅆䅁䑁䅅睍硁䑁䅣䅎㑁䑁䅅睎硁䅁䅁䍄䉁䅁䅁䅂䅁䅁䅍䅄䅁䅁䅯杒䅕䅁䅯充䅁䅁䅯睥䅑䅁䅅䅁䉁䅁䅁杄十䅁䅁兎祁䑁䅫李睁䑁䅙兏㕁䅁䅁䍄䉁䅁䅁䅂䅁䅁䅍䅄䅁䅁䅯睎䅕䅁䅯䅂䅁䅁䅯䅨䅑䅁䅅䅁䉁䅁䅁权䡂䅁䅁䍄䉁䅁䅁䅂䅁䅁䅍䅄䅁䅁䅯䅤䅕䅁䅯䅂䅁䅁䅯䅥䅑䅁䅅䅁䉁䅁䅁兂䅁䅁䅁偑䙷兑杷允䅁䅁䅑䅁䑁䅁䅷䅁䭁䥁䐴䅁䭁䉁䅅䅁䭁䅁䅕䅁䉁䅁䅁允䅁䅁䄴䅆䅁䑁䅙睍祁䑁䅣睍穁䑁䅁䅍睁䅁䅁䍄䉁䅁䅁䅂䅁䅁䅍䅄䅁䅁䅯䄴䅕䅁䅯睡䅑䅁䅯督䅑䅁䅅䅁䉁䅁䅁兂䥁䉲慸䑚㕶睐杷允䅁䅁䅑䅁䑁䅁䅷䅁䭁䥁䐴䅁䭁䅁䅯䅁䭁䅁䅕䅁䉁䅁䅁允䅁䅁䅕䑚晶㑔堲啃䵁䅉䅅䅁䕁䅁䅁睁䵁䅁䅁权佁杂䅁权剁䅁䅁权㝂䅂䅁允䅁䅁䅅䅁佁䉁䅉䅁㕁䑁䅅李ぁ䑁䅕李㍁䑁䅫䅁䵁䅉䅅䅁䕁䅁䅁睁䵁䅁䅁权慄允䅁权䭁䅁䅁权䕁杁䅁允䅁䅁䅅䅁䙁䑁ㄸ牘䩰佄⽉䍄䉁䅁䅁䅂䅁䅁䅍䅄䅁䅁䅯眸䅉䅁䅯权䅁䅁䅯兂䅁䅁䅅䅁䉁䅁䅁兂硂児塲㍯䩁䅑杷允䅁䅁䅑䅁䑁䅁䅷䅁䭁偁䐴䅁䭁䅁䅑䅁䭁䅁䅕䅁䉁䅁䅁允䅁䅁䅕䅁䅁佷㝦啤䵅䅉䅅䅁䕁䅁䅁睁䵁䅁䅁权佃䅂䅁权䕁䅁䅁权㥂䅂䅁允䅁䅁䅅䅁䙁䅁䅁䅁啂稶䉆䍄䉁䅁䅁䅂䅁䅁䅍䅄䅁䅁䅯睏䅕䅁䅯睡䅑䅁䅯䅣䅑䅁䅅䅁䉁䅁䅁兂晁敨剴䉵嘷睐杷允䅁䅁䅑䅁䑁䅁䅷䅁䭁䥁䄰䅁䭁䅁䅯䅁䭁䅁䍑䅁䉁䅁䅁允䅁䅁䅕䭃捷浗㝓䕇䵁䅉䅅䅁䕁䅁䅁睁䵁䅁䅁权捃䅂䅁权牂䅂䅁权ㅂ䅂䅁允䅁䅁䅅䅁䙁佁兘瑉㕶畦⽡䍄䉁䅁䅁䅂䅁䅁䅍䅄䅁䅁䅯杲䅕䅁䅯充䅁䅁䅯睢䅑䅁䅅䅁䉁䅁䅁杄十䅁䅁睍㍁䑁䅍免硁䑁䅑睎㕁䅁䅁䍄䉁䅁䅁䅂䅁䅁䅍䅄䅁䅁䅯术䅍䅁䅯充䅁䅁䅯兂䅁䅁䅅䅁䉁䅁䅁杄啁䅁䅁杍ㅁ䑁䅧睍睁䑁䅁䅍睁䑁䅁䅁䵁䅉䅅䅁䕁䅁䅁睁䵁䅁䅁权啄䅂䅁权牂䅂䅁权䉃䅂䅁允䅁䅁䅅䅁䙁䵁䴳䵺䵺乺⽷䍄䉁䅁䅁䅂䅁䅁䅍䅄䅁䅁䅯児䅕䅁䅯充䅁䅁䅯全䅑䅁䅅䅁䉁䅁䅁杄啁䅁䅁免祁䑁䅧睎㍁䑁䅅䅍睁䑁䅁䅁䵁䅉䅅䅁䕁䅁䅁睁䵁䅁䅁权䩃睁䅁权䭁䅁䅁权䙁䅁䅁允䅁䅁䅅䅁䙁䍁硣䭃捷桗䅨䍄䉁䅁䅁䅂䅁䅁䅍䅄䅁䅁䅯儱䅕䅁䅯充䅁䅁䅯杤䅑䅁䅅䅁䉁䅁䅁杄十䅁䅁䅎穁䑁䅧兏祁䑁䅁䅍睁䅁䅁䍄䉁䅁䅁䅂䅁䅁䅍䅄䅁䅁䅯杰䅑䅁䅯睡䅑䅁䅯兦䅑䅁䅅䅁䉁䅁䅁兂獃䙈歰㥏ㄯ睐杷允䅁䅁䅑䅁䑁䅁䅷䅁䭁䵁䔰䅁䭁䅁䅑䅁䭁䡁䕫䅁䉁䅁䅁允䅁䅁䅕䅁䅁䵁体䕋䵅䅉䅅䅁䕁䅁䅁睁䵁䅁䅁权坄䅁䅁权䉁杁䅁权䍁杁䅁允䅁䅁䅅䅁䙁䩁朸㉢䵅攴䅆䍄䉁䅁䅁䅂䅁䅁䅍䅄䅁䅁䅯䄴䅕䅁䅯睡䅑䅁䅯睦䅑䅁䅅䅁䉁䅁䅁兂灁䥘䌯匹歪睐杷允䅁䅁䅑䅁䑁䅁䅷䅁䭁䑁䍧䅁䭁䉁䅅䅁䭁偁䈸䅁䉁䅁䅁允䅁䅁䄴䅆䅁䑁䅑兏㕁䑁䅑䅍睁䑁䅁䅍睁䅁䅁䍄䉁䅁䅁䅂䅁䅁䅍䅄䅁䅁䅯兵䅕䅁䅯睡䅑䅁䅯䅨䅑䅁䅅䅁䉁䅁䅁兂灁䥘䌯匹㡩睐杷允䅁䅁䅑䅁䑁䅁䅷䅁䭁䅁䙙䅁䭁䝁䕳䅁䭁䝁䔰䅁䉁䅁䅁允䅁䅁䅕敨剴䉵䘶ぅ䵁䅉䅅䅁䕁䅁䅁睁䵁䅁䅁权呄睁䅁权剁䅁䅁权䙁䅁䅁允䅁䅁䅅䅁佁䉁䅑䅁穁䑁䅉李㑁䑁䅁睎穁䑁䅉李䅁䅁杷允䅁䅁䅑䅁䑁䅁䅷䅁䭁䡁䘴䅁䭁䉁䅅䅁䭁䡁䕧䅁䉁䅁䅁允䅁䅁䄴䅆䅁䑁䅅免㍁䑁䅍䅏㕁䑁䅁䅍睁䅁䅁䍄䉁䅁䅁䅂䅁䅁䅍䅄䅁䅁䅯児䅕䅁䅯睡䅑䅁䅯睤䅑䅁䅅䅁䉁䅁䅁兂㥁瑃橥䑣㈳睐杷允䅁䅁䅑䅁䑁䅁䅷䅁䭁佁䍁䅁䭁䅁䅑䅁䭁偁䈸䅁䉁䅁䅁允䅁䅁䅕䅁䅁䭁噱歡䵅䅉䅅䅁䕁䅁䅁睁䵁䅁䅁权桃䅂䅁权牂䅂䅁权㝂䅂䅁允䅁䅁䅅䅁䙁䝁浚浚浚癚⽙䍄䉁䅁䅁䅂䅁䅁䅍䅄䅁䅁䅯䅒䅕䅁䅯睡䅑䅁䅯全䅑䅁䅅䅁䉁䅁䅁兂癁匳䝑剧呕䅑杷允䅁䅁䅑䅁䑁䅁䅷䅁䭁乁䙣䅁䭁䅁䅑䅁䭁䝁䔰䅁䉁䅁䅁允䅁䅁䅕䅁䅁䑁湎啎䵅䅉䅅䅁䕁䅁䅁睁䵁䅁䅁权獃䅂䅁权剁䅁䅁权⭂䅂䅁允䅁䅁䅅䅁佁䉁䅉䅁㍁䑁䅕兎㍁䑁䅁䅍㑁䑁䅫䅁䵁䅉䅅䅁䕁䅁䅁睁䵁䅁䅁权噄䅂䅁权剁䅁䅁权䍃䅂䅁允䅁䅁䅅䅁佁䉁䅉䅁ㅁ䑁䅕兎㑁䑁䅣䅍睁䑁䅁䅁䵁䅉䅅䅁䕁䅁䅁睁䵁䅁䅁权歂允䅁权䭁䅁䅁权䕁杁䅁允䅁䅁䅅䅁䙁偁⭰牡へ祅䅸䍄䉁䅁䅁䅂䅁䅁䅍䅄䅁䅁䅯朳䅉䅁䅯权䅁䅁䅯兂䅁䅁䅅䅁䉁䅁䅁兂䵂㑎䉬余偕䅑杷允䅁䅁䅑䅁䑁䅁䅷䅁䭁䍁䙅䅁䭁䉁䅅䅁䭁䡁䕅䅁䉁䅁䅁允䅁䅁䄴䅆䅁䑁䅑睍穁䑁䅫䅎祁䑁䅁䅍睁䅁䅁䍄䉁䅁䅁䅂䅁䅁䅍䅄䅁䅁䅯睍䅕䅁䅯充䅁䅁䅯全䅑䅁䅅䅁䉁䅁䅁杄十䅁䅁兎ぁ䑁䅑免㕁䑁䅁䅍睁䅁䅁䍄䉁䅁䅁䅂䅁䅁䅍䅄䅁䅁䅯杘䅍䅁䅯䅂䅁䅁䅯眯䅅䅁䅅䅁䉁䅁䅁兂䅁䅁䅁䅙剤兑杷允䅁䅁䅑䅁䑁䅁䅷䅁䭁䭁䙉䅁䭁䅁䅑䅁䭁䡁䕅䅁䉁䅁䅁允䅁䅁䅕䅁䅁䅁求歺䵁䅉䅅䅁䕁䅁䅁睁䵁䅁䅁权浄睁䅁权䕁䅁䅁权䙁䅁䅁允䅁䅁䅅䅁䙁䅁䅁䅁呃䙦䉎䍄䉁䅁䅁䅂䅁䅁䅍䅄䅁䅁䅯兹䅉䅁䅯䅂䅁䅁䅯眯䅅䅁䅅䅁䉁䅁䅁兂䅁䅁䅁楨䥱兑杷允䅁䅁䅑䅁䑁䅁䅷䅁䭁䉁䙧䅁䭁䝁䕳䅁䭁䥁䕕䅁䉁䅁䅁允䅁䅁䅕硥畓⭒㙆䑸䴸䅉䅅䅁䕁䅁䅁睁䵁䅁䅁权楃䅂䅁权牂䅂䅁权⽂䅂䅁允䅁䅁䅅䅁䙁䡁啳歲桦略⽑䍄䉁䅁䅁䅂䅁䅁䅍䅄䅁䅁䅯䅚䅕䅁䅯䅂䅁䅁䅯来䅑䅁䅅䅁䉁䅁䅁兂䅁䅁䅁㝧兆兑杷允䅁䅁䅑䅁䑁䅁䅷䅁䭁佁䑕䅁䭁䅁䅑䅁䭁䅁䅕䅁䉁䅁䅁允䅁䅁䅕䅁䅁䕧噧䕥䵅䅉䅅䅁䕁䅁䅁睁䵁䅁䅁权慄杁䅁权䭁䅁䅁权⽄允䅁允䅁䅁䅅䅁䙁䝁光䑗ね䉹䅌䍄䉁䅁䅁䅂䅁䅁䅍䅄䅁䅁䅯䅉䅕䅁䅯䅂䅁䅁䅯䅥䅑䅁䅅䅁䉁䅁䅁兂䅁䅁䅁䑱渰兑杷允䅁䅁䅑䅁䑁䅁䅷䅁䭁䉁䝅䅁䭁䝁䕳䅁䭁䡁䕙䅁䉁䅁䅁允䅁䅁䅕楁䡵瑆佮㜷䴸䅉䅅䅁䕁䅁䅁睁䵁䅁䅁权䥂兂䅁权剁䅁䅁权⭂䅂䅁允䅁䅁䅅䅁佁䉁䅉䅁ㅁ䑁䅍䅎睁䑁䅁䅍睁䑁䅁䅁䵁䅉䅅䅁䕁䅁䅁睁䵁䅁䅁权睁䅁䅁权䉁杁䅁权䑁杁䅁允䅁䅁䅅䅁䙁䝁牅硔唱異䅊䍄䉁䅁䅁䅂䅁䅁䅍䅄䅁䅁䅯儵䅍䅁䅯权䅁䅁䅯兂䅁䅁䅅䅁䉁䅁䅁兂䑃䵷桱扒䕙䅑杷允䅁䅁䅑䅁䑁䅁䅷䅁䭁偁䕙䅁䭁䅁䅑䅁䭁䡁䕅䅁䉁䅁䅁允䅁䅁䅕䅁䅁䙁ㅩ䕉䵅䅉䅅䅁䕁䅁䅁睁䵁䅁䅁权㉁兂䅁权牂䅂䅁权⽂䅂䅁允䅁䅁䅅䅁䙁䭁睒児塲⽯⽁䍄䉁䅁䅁䅂䅁䅁䅍䅄䅁䅁䅯杴䅉䅁䅯权䅁䅁䅯兂䅁䅁䅅䅁䉁䅁䅁兂啁歲桦桥佑䅑杷允䅁䅁䅑䅁䑁䅁䅷䅁䭁佁䙅䅁䭁䝁䕳䅁䭁䥁䕉䅁䉁䅁䅁允䅁䅁䅕䥘䌯匹捨䵆䵁䅉䅅䅁䕁䅁䅁睁䵁䅁䅁权敂兂䅁权剁䅁䅁权㝂䅂䅁允䅁䅁䅅䅁佁䉁䅉䅁㉁䑁䅁䅍硁䑁䅙䅍睁䑁䅁䅁䵁䅉䅅䅁䕁䅁䅁睁䵁䅁䅁权㕃杁䅁权剁䅁䅁权䙁䅁䅁允䅁䅁䅅䅁佁䉁䅑䅁㉁䑁䅑䅍睁䑁䅁䅍睁䑁䅁䅍䅁䅁杷允䅁䅁䅑䅁䑁䅁䅷䅁䭁䱁䕳䅁䭁䉁䅅䅁䭁䥁䕑䅁䉁䅁䅁允䅁䅁䄴杅䅁䑁䅣䅏ぁ䑁䅧兎睁䑁䅁䅍䅁䅁杷允䅁䅁䅑䅁䑁䅁䅷䅁䭁䵁䘸䅁䭁䝁䕳䅁䭁䡁䕕䅁䉁䅁䅁允䅁䅁䅕㑎䉬余兘䕃䵁䅉䅅䅁䕁䅁䅁睁䵁䅁䅁权⽄睁䅁权䕁䅁䅁权䙁䅁䅁允䅁䅁䅅䅁䙁䅁䅁䥁摃均䈵䍄䉁䅁䅁䅂䅁䅁䅍䅄䅁䅁䅯睰䅉䅁䅯权䅁䅁䅯眯䅅䅁䅅䅁䉁䅁䅁兂䥂場啯歲灣䅑杷允䅁䅁䅑䅁䑁䅁䅷䅁䭁䭁䕳䅁䭁䝁䕳䅁䭁䡁䕕䅁䉁䅁䅁允䅁䅁䅕佖汏㡭村䐵䴸䅉䅅䅁䕁䅁䅁睁䵁䅁䅁权䩂䅁䅁权䭁䅁䅁权䙁䅁䅁允䅁䅁䅅䅁䙁偁灹搸乊栴䅴䍄䉁䅁䅁䅂䅁䅁䅍䅄䅁䅁䅯儴䅑䅁䅯充䅁䅁䅯䅨䅑䅁䅅䅁䉁䅁䅁杄十䅁䅁李硁䑁䅣免睁䑁䅁䅍睁䅁䅁䍄䉁䅁䅁䅂䅁䅁䅍䅄䅁䅁䅯睑䅁䅁䅯权䅁䅁䅯兂䅁䅁䅅䅁䉁䅁䅁兂畄䑦ㄸ湘楯䅑杷允䅁䅁䅑䅁䑁䅁䅷䅁䭁偁䐸䅁䭁䅁䅯䅁䭁䅁䅕䅁䉁䅁䅁允䅁䅁䅕穊䥅䉲慸䐷䴸䅉䅅䅁䕁䅁䅁睁䵁䅁䅁权ぃ䅂䅁权牂䅂䅁权祂䅂䅁允䅁䅁䅅䅁䙁䭁䠵場啯畲⽣䍄䉁䅁䅁䅂䅁䅁䅍䅄䅁䅁䅯睴䅍䅁䅯䅂䅁䅁䅯兂䅁䅁䅅䅁䉁䅁䅁兂䅁䅁䅁䱩䝖兑杷允䅁䅁䅑䅁䑁䅁䅷䅁䭁䥁䕳䅁䭁䉁䅅䅁䭁䡁䕷䅁䉁䅁䅁允䅁䅁䄴杅䅁䑁䅑睍穁䑁䅧李睁䑁䅁䅍䅁䅁杷允䅁䅁䅑䅁䑁䅁䅷䅁䭁䅁䍯䅁䭁䅁䅯䅁䭁偁䈸䅁䉁䅁䅁允䅁䅁䅕呦ㄸ牘䩲歅䵁䅉䅅䅁䕁䅁䅁睁䵁䅁䅁权乄兂䅁权䕁䅁䅁权㑂䅂䅁允䅁䅁䅅䅁䙁䅁䅁䥁㑁欯䉂䍄䉁䅁䅁䅂䅁䅁䅍䅄䅁䅁䅯具䅍䅁䅯䅂䅁䅁䅯兂䅁䅁䅅䅁䉁䅁䅁兂䅁䅁䅃丱剸兑杷允䅁䅁䅑䅁䑁䅁䅷䅁䭁䵁䑅䅁䭁䅁䅯䅁䭁䅁䅕䅁䉁䅁䅁允䅁䅁䅕扏䥔牤昴ぅ䵁䅉䅅䅁䕁䅁䅁睁䵁䅁䅁权䵁杂䅁权牂䅂䅁权㙂䅂䅁允䅁䅁䅅䅁䙁䕁桪桥畓⽒⼰䍄䉁䅁䅁䅂䅁䅁䅍䅄䅁䅁䅯杧䅉䅁䅯充䅁䅁䅯眯䅅䅁䅅䅁䉁䅁䅁杄十䅁䅁免㕁䑁䅣䅏㍁䑁䅁䅍睁䅁䅁䍄䉁䅁䅁䅂䅁䅁䅍䅄䅁䅁䅯䅃䅉䅁䅯权䅁䅁䅯眯䅅䅁䅅䅁䉁䅁䅁兂䱄啯㉗⼸䜰䅑杷允䅁䅁䅑䅁䑁䅁䅷䅁䭁偁䙷䅁䭁䅁䅑䅁䭁䡁䔸䅁䉁䅁䅁允䅁䅁䅕䅁䅁䅁ㅂ歅䵅䅉䅅䅁䕁䅁䅁睁䵁䅁䅁权䭁杁䅁权剁䅁䅁权⽄允䅁允䅁䅁䅅䅁佁䉁䅉䅁ㅁ䑁䅑睎㑁䑁䅉兎祁䑁䅧䅁䵁䅉䅅䅁䕁䅁䅁睁䵁䅁䅁权時兂䅁权䕁䅁䅁权㍂䅂䅁允䅁䅁䅅䅁䙁䅁䅁䅁䅃呄䈱䍄䉁䅁䅁䅂䅁䅁䅍䅄䅁䅁䅯睌䅍䅁䅯权䅁䅁䅯眯䅅䅁䅅䅁䉁䅁䅁兂䱃佢㝦晱睈睐杷允䅁䅁䅑䅁䑁䅁䅷䅁䭁䙁䑧䅁䭁䅁䅑䅁䭁偁䈸䅁䉁䅁䅁允䅁䅁䅕䅁䅁䡁䩑武䵅䅉䅅䅁䕁䅁䅁睁䵁䅁䅁权湁允䅁权䕁䅁䅁权䕁杁䅁允䅁䅁䅅䅁䙁䅁䅁䭁楄㑵䉚䍄䉁䅁䅁䅂䅁䅁䅍䅄䅁䅁䅯关䅑䅁䅯䅂䅁䅁䅯杧䅑䅁䅅䅁䉁䅁䅁兂䅁䅁䅁䍚䍰兑杷允䅁䅁䅑䅁䑁䅁䅷䅁䭁䱁䙳䅁䭁䝁䕳䅁䭁䡁䕯䅁䉁䅁䅁允䅁䅁䅕⽷潕䥘䌯啁䵁䅉䅅䅁䕁䅁䅁睁䵁䅁䅁权䅁䅂䅁权䭁䅁䅁权䙁䅁䅁允䅁䅁䅅䅁䙁䥁噇㑑獴硚䅬䍄䉁䅁䅁䅂䅁䅁䅍䅄䅁䅁䅯眶䅕䅁䅯睡䅑䅁䅯杤䅑䅁䅅䅁䉁䅁䅁兂㉄䙋偹癷睘睐杷允䅁䅁䅑䅁䑁䅁䅷䅁䭁䩁䕣䅁䭁䉁䅅䅁䭁䡁䔸䅁䉁䅁䅁允䅁䅁䄴杅䅁䑁䅕兎祁䑁䅁䅍睁䑁䅁䅍䅁䅁杷允䅁䅁䅑䅁䑁䅁䅷䅁䭁䕁䅷䅁䭁䅁䅯䅁䭁䅁䅕䅁䉁䅁䅁允䅁䅁䅕渫焵䡶穓啍䵁䅉䅅䅁䕁䅁䅁睁䵁䅁䅁权湄睁䅁权剁䅁䅁权⽄允䅁允䅁䅁䅅䅁佁䉁䅑䅁硁䑁䅅䅏祁䑁䅧䅍ㅁ䑁䅁䅍䅁䅁杷允䅁䅁䅑䅁䑁䅁䅷䅁䭁䵁䕁䅁䭁䉁䅅䅁䭁䡁䕉䅁䉁䅁䅁允䅁䅁䄴杅䅁䑁䅕䅎睁䑁䅍䅍睁䑁䅁䅍䅁䅁杷允䅁䅁䅑䅁䑁䅁䅷䅁䭁䑁䘴䅁䭁䝁䕳䅁䭁䥁䕁䅁䉁䅁䅁允䅁䅁䅕扏䥔牤昶䰸䴸䅉䅅䅁䕁䅁䅁睁䵁䅁䅁权坄兂䅁权剁䅁䅁权䉃䅂䅁允䅁䅁䅅䅁佁䉁䅑䅁硁䑁䅕睎穁䑁䅑䅍睁䑁䅁䅍䅁䅁杷允䅁䅁䅑䅁䑁䅁䅷䅁䭁䕁䑍䅁䭁䅁䅑䅁䭁䅁䅕䅁䉁䅁䅁允䅁䅁䅕䅁䅁䙧奸啖䵅䅉䅅䅁䕁䅁䅁睁䵁䅁䅁权畃䅂䅁权牂䅂䅁权療䅂䅁允䅁䅁䅅䅁䙁乁橥䑣䬰⼱⽳䍄䉁䅁䅁䅂䅁䅁䅍䅄䅁䅁䅯杭䅕䅁䅯睡䅑䅁䅯兢䅑䅁䅅䅁䉁䅁䅁兂婄発呤㘴㕘睐杷允䅁䅁䅑䅁䑁䅁䅷䅁䭁䙁䑫䅁䭁䅁䅑䅁䭁偁䈸䅁䉁䅁䅁允䅁䅁䅕䅁䅁䩁䉹䕖䵅䅉䅅䅁䕁䅁䅁睁䵁䅁䅁权䡃䅂䅁权牂䅂䅁权䉃䅂䅁允䅁䅁䅅䅁䙁䡁啳歲桦獥⽑䍄䉁䅁䅁䅂䅁䅁䅍䅄䅁䅁䅯䅁䅙䅁䅯睡䅑䅁䅯兣䅑䅁䅅䅁䉁䅁䅁兂㝂䭆䠵場歲睐杷允䅁䅁䅑䅁䑁䅁䅷䅁䭁䥁䍅䅁䭁䅁䅑䅁䭁偁䈸䅁䉁䅁䅁允䅁䅁䅕䅁䅁䑯丯ね䵅䅉䅅䅁䕁䅁䅁睁䵁䅁䅁权奃杁䅁权䕁䅁䅁权䙁䅁䅁允䅁䅁䅅䅁䙁䅁䅁䝁㑔灥䉊䍄䉁䅁䅁䅂䅁䅁䅍䅄䅁䅁䅯䅭䅉䅁䅯权䅁䅁䅯兂䅁䅁䅅䅁䉁䅁䅁兂䙃ㄶ㑇潈何䅑杷允䅁䅁䅑䅁䑁䅁䅷䅁䭁䩁䙕䅁䭁䅁䅑䅁䭁䡁䕍䅁䉁䅁䅁允䅁䅁䅕䅁䅁䉁㑩歄䵅䅉䅅䅁䕁䅁䅁睁䵁䅁䅁权佄杁䅁权䭁䅁䅁权䙁䅁䅁允䅁䅁䅅䅁䙁䩁瑈䑦ㄸ栳䅬䍄䉁䅁䅁䅂䅁䅁䅍䅄䅁䅁䅯䅌䅕䅁䅯充䅁䅁䅯䅨䅑䅁䅅䅁䉁䅁䅁杄十䅁䅁䅎祁䑁䅫䅏㉁䑁䅁䅍睁䅁䅁䍄䉁䅁䅁䅂䅁䅁䅍䅄䅁䅁䅯杁䅑䅁䅯䅂䅁䅁䅯兂䅁䅁䅅䅁䉁䅁䅁兂䅁䅁䅁㙃婬兑杷允䅁䅁䅑䅁䑁䅁䅷䅁䭁䝁䙳䅁䭁䉁䅅䅁䭁䡁䕉䅁䉁䅁䅁允䅁䅁䄴䅆䅁䑁䅅杍睁䑁䅍睍㕁䑁䅁䅎硁䅁䅁䍄䉁䅁䅁䅂䅁䅁䅍䅄䅁䅁䅯䅣䅉䅁䅯权䅁䅁䅯眯䅅䅁䅅䅁䉁䅁䅁兂兂婪畤潅坍䅑杷允䅁䅁䅑䅁䑁䅁䅷䅁䭁䱁䕫䅁䭁䝁䕳䅁䭁䝁䔸䅁䉁䅁䅁允䅁䅁䅕扉祂䩡瑈䐶䴸䅉䅅䅁䕁䅁䅁睁䵁䅁䅁权㍃杁䅁权䕁䅁䅁权䙁䅁䅁允䅁䅁䅅䅁䙁䅁䅁䥁瑂䡁䉤䍄䉁䅁䅁䅂䅁䅁䅍䅄䅁䅁䅯睹䅧䅁䅯充䅁䅁䅯睥䅑䅁䅅䅁䉁䅁䅁杄啁䅁䅁免祁䑁䅑杍㕁䑁䅫䅍睁䑁䅁䅁䵁䅉䅅䅁䕁䅁䅁睁䵁䅁䅁权䍂䅁䅁权䉁杁䅁权䍁杁䅁允䅁䅁䅅䅁䙁䍁慗㡭桰㥄䅊䍄䉁䅁䅁䅂䅁䅁䅍䅄䅁䅁䅯杳䅑䅁䅯睡䅑䅁䅯內䅑䅁䅅䅁䉁䅁䅁兂杂搵楁⼲楮睶杷允䅁䅁䅑䅁䑁䅁䅷䅁䭁䱁䕷䅁䭁䉁䅅䅁䭁䥁䕑䅁䉁䅁䅁允䅁䅁䄴䅆䅁䑁䅍免硁䑁䅕䅍睁䑁䅁䅍睁䅁䅁䍄䉁䅁䅁䅂䅁䅁䅍䅄䅁䅁䅯䅧䅕䅁䅯睡䅑䅁䅯杣䅑䅁䅅䅁䉁䅁䅁兂㥁瑃橥䑣㈳睐杷允䅁䅁䅑䅁䑁䅁䅷䅁䭁䭁䙣䅁䭁䝁䕳䅁䭁䡁䔸䅁䉁䅁䅁允䅁䅁䅯睒䅁䅁杷允䅁䅁䅑䅁䑁䅁䅷䅁䭁乁䍫䅁䭁䅁䅯䅁䭁偁䈸䅁䉁䅁䅁允䅁䅁䅕杓䍷㑋坣稹䴸䅉䅅䅁䕁䅁䅁睁䵁䅁䅁权䍁䅂䅁权剁䅁䅁权䙁䅁䅁允䅁䅁䅅䅁佁䉁䅑䅁祁䑁䅍䅎㑁䑁䅁䅍睁䑁䅁䅍䅁䅁杷允䅁䅁䅑䅁䑁䅁䅷䅁䭁䑁䙅䅁䭁䝁䕳䅁䭁䥁䕑䅁䉁䅁䅁允䅁䅁䅕䭆䠵場啯樳䴸䅉䅅䅁䕁䅁䅁睁䵁䅁䅁权䑁䅂䅁权䕁䅁䅁权䙁䅁䅁允䅁䅁䅅䅁䙁䅁䅁䥁硄坯䈵䍄䉁䅁䅁䅂䅁䅁䅍䅄䅁䅁䅯儴䅕䅁䅯睡䅑䅁䅯內䅑䅁䅅䅁䉁䅁䅁兂乃㉬匴㡧㡄睐杷允䅁䅁䅑䅁䑁䅁䅷䅁䭁䡁䙷䅁䭁䝁䕳䅁䭁䡁䕕䅁䉁䅁䅁允䅁䅁䅕硢䑋䵷桱启䴸䅉䅅䅁䕁䅁䅁睁䵁䅁䅁权䱁杂䅁权剁䅁䅁权㙂䅂䅁允䅁䅁䅅䅁佁䉁䅑䅁祁䑁䅁䅍ぁ䑁䅙兎睁䑁䅁䅍䅁䅁杷允䅁䅁䅑䅁䑁䅁䅷䅁䭁䝁䌰䅁䭁䅁䅯䅁䭁偁䈸䅁䉁䅁䅁允䅁䅁䅕畮渫歸㍳吵䴸䅉䅅䅁䕁䅁䅁睁䵁䅁䅁权敁兂䅁权䕁䅁䅁权䡄元䅁允䅁䅁䅅䅁䙁䅁䅁䅁䅂䈶䈱䍄䉁䅁䅁䅂䅁䅁䅍䅄䅁䅁䅯䅙䅕䅁䅯睡䅑䅁䅯內䅑䅁䅅䅁䉁䅁䅁兂偃癷潕䥘⬯睐杷允䅁䅁䅑䅁䑁䅁䅷䅁䭁䅁䕍䅁䭁䉁䅅䅁䭁䅁䅕䅁䉁䅁䅁允䅁䅁䄴䅆䅁䑁䅉杍㉁䑁䅁䅍睁䑁䅁䅍睁䅁䅁䍄䉁䅁䅁䅂䅁䅁䅍䅄䅁䅁䅯儴䅕䅁䅯充䅁䅁䅯睦䅑䅁䅅䅁䉁䅁䅁杄十䅁䅁李ㅁ䑁䅫䅎㍁䑁䅁䅍睁䅁䅁䍄䉁䅁䅁䅂䅁䅁䅍䅄䅁䅁䅯末䅁䅁䅯充䅁䅁䅯兂䅁䅁䅅䅁䉁䅁䅁杄啁䅁䅁杍睁䑁䅕兎㕁䑁䅅䅍睁䑁䅁䅁䵁䅉䅅䅁䕁䅁䅁睁䵁䅁䅁权䭂杁䅁权䕁䅁䅁权⽄允䅁允䅁䅁䅅䅁䙁䅁䅁䥁奂夶䉂䍄䉁䅁䅁睁䅁䅁䅍䅄䅁䅁䅯儱䅧䅁䅯杇䅙䅁䅅䅁䉁䅁䅁权㝂杂䅁䍄䉁䅁䅁䅂䅁䅁䅍䅄䅁䅁䅯儱䅑䅁䅯睡䅑䅁䅯䅣䅑䅁䅅䅁䉁䅁䅁兂䙄䱉祂䩡硈睐杷允䅁䅁䅑䅁䑁䅁䅷䅁䭁䅁䝙䅁䭁䅁䅑䅁䭁䝁䔸䅁䉁䅁䅁允䅁䅁䅕䅁䅁䉁㕪啃䵅䅉䅅䅁䕁䅁䅁睁䵁䅁䅁权䕁䅂䅁权剁䅁䅁权䙁䅁䅁允䅁䅁䅅䅁佁䉁䅑䅁ぁ䑁䅙杍㑁䑁䅁䅍睁䑁䅁䅍䅁䅁杷允䅁䅁䅑䅁䑁䅁䅷䅁䭁䑁䙣䅁䭁䅁䅑䅁䭁䡁䕍䅁䉁䅁䅁允䅁䅁䅯睒䅁䅁杷允䅁䅁䅑䅁䑁䅁䅷䅁䭁䵁䕷䅁䭁䉁䅅䅁䭁䡁䔴䅁䉁䅁䅁允䅁䅁䄴䅆䅁䑁䅅李穁䑁䅅李㉁䑁䅁䅍睁䅁䅁䍄䉁䅁䅁䅂䅁䅁䅍䅄䅁䅁䅯睴䅕䅁䅯睡䅑䅁䅯杤䅑䅁䅅䅁䉁䅁䅁兂歂㥏倹婪祦睶杷允䅁䅁䅑䅁䑁䅁䅷䅁䭁䝁䙍䅁䭁䝁䕳䅁䭁䡁䕧䅁䉁䅁䅁允䅁䅁䅕䩡瑈䑦ㄫ歆䵁䅉䅅䅁䕁䅁䅁睁䵁䅁䅁权䙁䅂䅁权䕁䅁䅁权䙁䅁䅁允䅁䅁䅅䅁䙁䅁䅁䅁㑁䝫䈵䍄䉁䅁䅁䅂䅁䅁䅍䅄䅁䅁䅯朵䅕䅁䅯充䅁䅁䅯䅨䅑䅁䅅䅁䉁䅁䅁杄啁䅁䅁睍ㅁ䑁䅧䅏㉁䑁䅑䅏㍁䑁䅙䅁䵁䅉䅅䅁䕁䅁䅁睁䵁䅁䅁权畃兂䅁权牂䅂䅁权穂䅂䅁允䅁䅁䅅䅁䙁䉁䕫杖琴畳⽕䍄䉁䅁䅁䅂䅁䅁䅍䅄䅁䅁䅯眯䅕䅁䅯睡䅑䅁䅯督䅑䅁䅅䅁䉁䅁䅁兂㉄䙋偹癷睘睐杷允䅁䅁䅑䅁䑁䅁䅷䅁䭁䅁䕕䅁䭁䅁䅯䅁䭁䅁䅕䅁䉁䅁䅁允䅁䅁䅕へ㍳啩杈商䵁䅉䅅䅁䕁䅁䅁睁䵁䅁䅁权瑂兂䅁权剁䅁䅁权㝂䅂䅁允䅁䅁䅅䅁佁䉁䅑䅁硁䑁䅕睍㕁䑁䅕杍ㅁ䑁䅕杍䅁䅁杷允䅁䅁䅑䅁䑁䅁䅷䅁䭁䅁䙙䅁䭁䝁䕳䅁䭁䡁䕯䅁䉁䅁䅁允䅁䅁䅕浚浚浚浢う䵁䅉䅅䅁䕁䅁䅁睁䵁䅁䅁权扄䅃䅁权䕁䅁䅁权祂䅂䅁允䅁䅁䅅䅁䙁䅁䅁䅁允䑉䉚䍄䉁䅁䅁䅂䅁䅁䅍䅄䅁䅁䅯䅉䅍䅁䅯权䅁䅁䅯兂䅁䅁䅅䅁䉁䅁䅁兂㡄晱午坔䅉䅑杷允䅁䅁䅑䅁䑁䅁䅷䅁䭁䅁䙅䅁䭁䝁䕳䅁䭁䥁䕕䅁䉁䅁䅁允䅁䅁䅕婤奍䙂余吵䴸䅉䅅䅁䕁䅁䅁睁䵁䅁䅁权䱄杁䅁权剁䅁䅁权⽄允䅁允䅁䅁䅅䅁佁䉁䅑䅁ぁ䑁䅅兏硁䑁䅫杍睁䑁䅁䅍䅁䅁杷允䅁䅁䅑䅁䑁䅁䅷䅁䭁䝁䙣䅁䭁䅁䅑䅁䭁䥁䕑䅁䉁䅁䅁允䅁䅁䅕䅁䅁䝁潁〫䵁䅉䅅䅁䕁䅁䅁睁䵁䅁䅁权䵂兂䅁权牂䅂䅁权祂䅂䅁允䅁䅁䅅䅁䙁䍁捬㡪ㅌ䍱䅂䍄䉁䅁䅁䅂䅁䅁䅍䅄䅁䅁䅯党䅍䅁䅯䅂䅁䅁䅯兂䅁䅁䅅䅁䉁䅁䅁兂䅁䅁䅂坫䔫兑杷允䅁䅁䅑䅁䑁䅁䅷䅁䭁䵁䍧䅁䭁䅁䅑䅁䭁䅁䅕䅁䉁䅁䅁允䅁䅁䅕䅁䅁䕑慮啩䵅䅉䅅䅁䕁䅁䅁睁䵁䅁䅁权楃睁䅁权䕁䅁䅁权⽄允䅁允䅁䅁䅅䅁䙁䅁䅁䥁ㅁ䕖䉨䍄䉁䅁䅁䅂䅁䅁䅍䅄䅁䅁䅯睵䅑䅁䅯睡䅑䅁䅯䅤䅑䅁䅅䅁䉁䅁䅁兂䡄穓䩥坑䙄睐杷允䅁䅁䅑䅁䑁䅁䅷䅁䭁䵁䕣䅁䭁䅁䅑䅁䭁䥁䕉䅁䉁䅁䅁允䅁䅁䅕䅁䅁偁東お䵅䅉䅅䅁䕁䅁䅁睁䵁䅁䅁权晁兂䅁权䕁䅁䅁权穂䅂䅁允䅁䅁䅅䅁䙁䅁䅁䅁奂砸䉒䍄䉁䅁䅁䅂䅁䅁䅍䅄䅁䅁䅯䅹䅉䅁䅯充䅁䅁䅯兂䅁䅁䅅䅁䉁䅁䅁杄坁䅁䅁免硁䑁䅕兏睁䑁䅁䅍睁䑁䅁䅍䅁䅁杷允䅁䅁䅑䅁䑁䅁䅷䅁䭁䥁䘰䅁䭁䅁䅑䅁䭁䡁䕁䅁䉁䅁䅁允䅁䅁䅕䅁䅁偁呉䕊䵅䅉䅅䅁䕁䅁䅁睁䵁䅁䅁权噄䅃䅁权剁䅁䅁权㙂䅂䅁允䅁䅁䅅䅁佁䉁䅑䅁硁䑁䅕免㑁䑁䅅兏睁䑁䅁䅍䅁䅁杷允䅁䅁䅑䅁䑁䅁䅷䅁䭁佁䘴䅁䭁䉁䅅䅁䭁䡁䕧䅁䉁䅁䅁允䅁䅁䄴杅䅁䑁䅣李睁䑁䅁䅍睁䑁䅁䅍䅁䅁杷允䅁䅁䅑䅁䑁䅁䅷䅁䭁䕁䑙䅁䭁䅁䅯䅁䭁偁䈸䅁䉁䅁䅁允䅁䅁䅕倹唳佥浫い䵁䅉䅅䅁䕁䅁䅁睁䵁䅁䅁权㙃䅂䅁权剁䅁䅁权瑂䅂䅁允䅁䅁䅅䅁佁䉁䅉䅁㕁䑁䅉杍睁䑁䅁䅍睁䑁䅁䅁䵁䅉䅅䅁䕁䅁䅁睁䵁䅁䅁权扄䅃䅁权䕁䅁䅁权硂䅂䅁允䅁䅁䅅䅁䙁䅁䅁䅁䅃ぎ䉚䍄䉁䅁䅁䅂䅁䅁䅍䅄䅁䅁䅯䅹䅉䅁䅯权䅁䅁䅯兂䅁䅁䅅䅁䉁䅁䅁兂奂扏䥔牤䨴䅑杷允䅁䅁䅑䅁䑁䅁䅷䅁䭁䵁䕯䅁䭁䉁䅅䅁䭁䡁䕉䅁䉁䅁䅁允䅁䅁䄴杅䅁䑁䅍兏睁䑁䅫䅏睁䑁䅁䅍䅁䅁杷允䅁䅁䅑䅁䑁䅁䅷䅁䭁偁䙙䅁䭁䝁䕳䅁䭁䡁䕍䅁䉁䅁䅁允䅁䅁䅕敨剴䉵䘶稹䴸䅉䅅䅁䕁䅁䅁睁䵁䅁䅁权獃睁䅁权䭁䅁䅁权䙁䅁䅁允䅁䅁䅅䅁䙁䡁焹䡶呓假⽯䍄䉁䅁䅁䅂䅁䅁䅍䅄䅁䅁䅯眹䅑䅁䅯充䅁䅁䅯䅥䅑䅁䅅䅁䉁䅁䅁杄啁䅁䅁免睁䑁䅅睎㉁䑁䅕兎祁䑁䅁䅁䵁䅉䅅䅁䕁䅁䅁睁䵁䅁䅁权䥄䅂䅁权䕁䅁䅁权穂䅂䅁允䅁䅁䅅䅁䙁䅁䅁䅁䥁硉䉊䍄䉁䅁䅁䅂䅁䅁䅍䅄䅁䅁䅯睚䅍䅁䅯充䅁䅁䅯兂䅁䅁䅅䅁䉁䅁䅁杄十䅁䅁兎㍁䑁䅍兎睁䑁䅁䅍睁䅁䅁䍄䉁䅁䅁䅂䅁䅁䅍䅄䅁䅁䅯睚䅍䅁䅯权䅁䅁䅯兂䅁䅁䅅䅁䉁䅁䅁兂䡃瑆佮㔹ㅍ䅑杷允䅁䅁䅑䅁䑁䅁䅷䅁䭁䵁䙑䅁䭁䉁䅅䅁䭁䥁䕍䅁䉁䅁䅁允䅁䅁䄴䅆䅁䑁䅅䅍㕁䑁䅧䅍睁䑁䅁䅍睁䅁䅁䍄䉁䅁䅁䅂䅁䅁䅍䅄䅁䅁䅯兰䅍䅁䅯充䅁䅁䅯兂䅁䅁䅅䅁䉁䅁䅁杄啁䅁䅁杍穁䑁䅉杍睁䑁䅁䅍睁䑁䅁䅁䵁䅉䅅䅁䕁䅁䅁睁䵁䅁䅁权⭁兂䅁权䕁䅁䅁权㡂䅂䅁允䅁䅁䅅䅁䙁䅁䅁䅁㡂稲䉆䍄䉁䅁䅁䅂䅁䅁䅍䅄䅁䅁䅯䅆䅙䅁䅯睡䅑䅁䅯杣䅑䅁䅅䅁䉁䅁䅁兂卂䉵䘶ㄶ㑈睐杷允䅁䅁䅑䅁䑁䅁䅷䅁䭁乁䌴䅁䭁䅁䅯䅁䭁偁䈸䅁䉁䅁䅁允䅁䅁䅕㉩湺㘫确商䵁䅉䅅䅁䕁䅁䅁睁䵁䅁䅁权楄兂䅁权䕁䅁䅁权䙃䅂䅁允䅁䅁䅅䅁䙁䅁䅁䅁睄䍭䉊䍄䉁䅁䅁䅂䅁䅁䅍䅄䅁䅁䅯杆䅉䅁䅯权䅁䅁䅯眯䅅䅁䅅䅁䉁䅁䅁兂䩃坑汄䌰坉䅷杷允䅁䅁䅑䅁䑁䅁䅷䅁䭁䕁䘴䅁䭁䝁䕳䅁䭁䡁䕍䅁䉁䅁䅁允䅁䅁䅕潅䅐煹䙇歌䵁䅉䅅䅁䕁䅁䅁睁䵁䅁䅁权汃睁䅁权䭁䅁䅁权䙁䅁䅁允䅁䅁䅅䅁䙁乁佮ㄹ橐半䅊䍄䉁䅁䅁䅂䅁䅁䅍䅄䅁䅁䅯䅄䅍䅁䅯充䅁䅁䅯眯䅅䅁䅅䅁䉁䅁䅁杄啁䅁䅁免ㅁ䑁䅍免穁䑁䅑睎ㅁ䑁䅑䅁䵁䅉䅅䅁䕁䅁䅁睁䵁䅁䅁权橃杁䅁权剁䅁䅁权䙁䅁䅁允䅁䅁䅅䅁佁䉁䅙䅁硁䑁䅍睍硁䑁䅫李穁䑁䅁䅍睁䅁䅁䍄䉁䅁䅁䅂䅁䅁䅍䅄䅁䅁䅯䅵䅕䅁䅯睡䅑䅁䅯来䅑䅁䅅䅁䉁䅁䅁兂湁免獩䙈䕲睐杷允䅁䅁䅑䅁䑁䅁䅷䅁䭁䙁䑣䅁䭁䅁䅯䅁䭁䅁䅕䅁䉁䅁䅁允䅁䅁䅕硫䕧杖琴あ䵁䅉䅅䅁䕁䅁䅁睁䵁䅁䅁权䩁杂䅁权䕁䅁䅁权䉃䅂䅁允䅁䅁䅅䅁䙁䅁䅁䅁汁橸䈵䍄䉁䅁䅁䅂䅁䅁䅍䅄䅁䅁䅯免䅉䅁䅯充䅁䅁䅯兂䅁䅁䅅䅁䉁䅁䅁杄啁䅁䅁睍ㅁ䑁䅍兎睁䑁䅁䅍睁䑁䅁䅁䵁䅉䅅䅁䕁䅁䅁睁䵁䅁䅁权䕂兂䅁权剁䅁䅁权㑂䅂䅁允䅁䅁䅅䅁佁䉁䅉䅁ぁ䑁䅍李㍁䑁䅣䅍睁䑁䅁䅁䵁䅉䅅䅁䕁䅁䅁睁䵁䅁䅁权獂兂䅁权牂䅂䅁权⭂䅂䅁允䅁䅁䅅䅁䙁䡁灮橊䥅佲⽷䍄䉁䅁䅁䅂䅁䅁䅍䅄䅁䅁䅯䅶䅕䅁䅯䅂䅁䅁䅯杧䅑䅁䅅䅁䉁䅁䅁兂䅁䅁䅁华桎兑杷允䅁䅁䅑䅁䑁䅁䅷䅁䭁乁䙫䅁䭁䝁䕳䅁䭁䝁䔸䅁䉁䅁䅁允䅁䅁䅕椹捨㡪ㅌ䐲䴸䅉䅅䅁䕁䅁䅁睁䵁䅁䅁权扂睁䅁权䕁䅁䅁权⽄允䅁允䅁䅁䅅䅁䙁䅁䅁䅁婁坡䉒䍄䉁䅁䅁䅂䅁䅁䅍䅄䅁䅁䅯儵䅑䅁䅯睡䅑䅁䅯杦䅑䅁䅅䅁䉁䅁䅁兂㑃潈牘払⭪睐杷允䅁䅁䅑䅁䑁䅁䅷䅁䭁䉁䘰䅁䭁䅁䅑䅁䭁䥁䕕䅁䉁䅁䅁允䅁䅁䅕䅁䅁䩁瑡䕍䵅䅉䅅䅁䕁䅁䅁睁䵁䅁䅁权剂兂䅁权剁䅁䅁权䅃䅂䅁允䅁䅁䅅䅁佁䉁䅑䅁ㅁ䑁䅁免㕁䑁䅫免㕁䑁䅑䅎䅁䅁杷允䅁䅁䅑䅁䑁䅁䅷䅁䭁乁䕯䅁䭁䉁䅅䅁䭁䝁䔸䅁䉁䅁䅁允䅁䅁䄴䅆䅁䑁䅅䅍㍁䑁䅍杍祁䑁䅁䅍睁䅁䅁䍄䉁䅁䅁䅂䅁䅁䅍䅄䅁䅁䅯朷䅍䅁䅯䅂䅁䅁䅯兂䅁䅁䅅䅁䉁䅁䅁兂䅁䅁䅁匳㔸兑杷允䅁䅁䅑䅁䑁䅁䅷䅁䭁佁䕁䅁䭁䅁䅑䅁䭁䡁䕷䅁䉁䅁䅁允䅁䅁䅕䅁䅁偁佔䕎䵅䅉䅅䅁䕁䅁䅁睁䵁䅁䅁权䑃兂䅁权牂䅂䅁权ㅂ䅂䅁允䅁䅁䅅䅁䙁䑁晶㑔堲潢⽉䍄䉁䅁䅁䅂䅁䅁䅍䅄䅁䅁䅯杸䅕䅁䅯充䅁䅁䅯內䅑䅁䅅䅁䉁䅁䅁杄十䅁䅁䅎睁䑁䅑兎㑁䑁䅁䅎㕁䅁䅁䍄䉁䅁䅁䅂䅁䅁䅍䅄䅁䅁䅯允䅕䅁䅯睡䅑䅁䅯䅧䅑䅁䅅䅁䉁䅁䅁兂㉄䙋偹癷潘睐杷允䅁䅁䅑䅁䑁䅁䅷䅁䭁䑁䙯䅁䭁䉁䅅䅁䭁䡁䕁䅁䉁䅁䅁允䅁䅁䄴䅆䅁䑁䅉䅍㕁䑁䅧兏㉁䑁䅁䅍睁䅁䅁䍄䉁䅁䅁䅂䅁䅁䅍䅄䅁䅁䅯兩䅕䅁䅯䅂䅁䅁䅯睢䅑䅁䅅䅁䉁䅁䅁兂䅁䅁䅁偍杙兑杷允䅁䅁䅑䅁䑁䅁䅷䅁䭁䕁䑑䅁䭁䅁䅑䅁䭁偁䈸䅁䉁䅁䅁允䅁䅁䅕䅁䅁䭑佭啡䵅䅉䅅䅁䕁䅁䅁睁䵁䅁䅁权䕄允䅁权䭁䅁䅁权䙁䅁䅁允䅁䅁䅅䅁䙁䝁㝑〳丫硬䅨䍄䉁䅁䅁䅂䅁䅁䅍䅄䅁䅁䅯朷䅍䅁䅯充䅁䅁䅯兂䅁䅁䅅䅁䉁䅁䅁杄啁䅁䅁睍祁䑁䅫免睁䑁䅑䅍睁䑁䅁䅁䵁䅉䅅䅁䕁䅁䅁睁䵁䅁䅁权祃睁䅁权䭁䅁䅁权䙁䅁䅁允䅁䅁䅅䅁䙁䩁瑈䑦ㄸ橘䅖䍄䉁䅁䅁䅂䅁䅁䅍䅄䅁䅁䅯兗䅕䅁䅯䅂䅁䅁䅯䅤䅑䅁䅅䅁䉁䅁䅁兂䅁䅁䅁䭪潧兑杷允䅁䅁䅑䅁䑁䅁䅷䅁䭁䵁䕑䅁䭁䝁䕳䅁䭁䡁䕕䅁䉁䅁䅁允䅁䅁䅕呦ㄸ牘䩰䰫䴸䅉䅅䅁䕁䅁䅁睁䵁䅁䅁权塂䅁䅁权䕁䅁䅁权䕁杁䅁允䅁䅁䅅䅁䙁䅁䅁䅁歄お䈵䍄䉁䅁䅁䅂䅁䅁䅍䅄䅁䅁䅯兹䅕䅁䅯睡䅑䅁䅯睥䅑䅁䅅䅁䉁䅁䅁兂䙃ㄶ㑇潈⽘睐杷允䅁䅁䅑䅁䑁䅁䅷䅁䭁偁䙷䅁䭁䝁䕳䅁䭁䡁䕳䅁䉁䅁䅁允䅁䅁䅕㑈牘払敧吱䴸䅉䅅䅁䕁䅁䅁睁䵁䅁䅁权婁允䅁权䉁杁䅁权䙁杁䅁允䅁䅁䅅䅁䙁佁䱵䡨乢兢䉸䍄䉁䅁䅁䅂䅁䅁䅍䅄䅁䅁䅯睄䅙䅁䅯睡䅑䅁䅯睧䅑䅁䅅䅁䉁䅁䅁兂䑄匹捨㡪汌睐杷允䅁䅁䅑䅁䑁䅁䅷䅁䭁䑁䍅䅁䭁䉁䅅䅁䭁偁䈸䅁䉁䅁䅁允䅁䅁䄴䅆䅁䑁䅍李硁䑁䅉兎睁䑁䅁䅍睁䅁䅁䍄䉁䅁䅁䅂䅁䅁䅍䅄䅁䅁䅯朶䅕䅁䅯充䅁䅁䅯来䅑䅁䅅䅁䉁䅁䅁杄十䅁䅁兎ㅁ䑁䅁䅎祁䑁䅕䅏㑁䅁䅁䍄䉁䅁䅁䅂䅁䅁䅍䅄䅁䅁䅯䅡䅍䅁䅯充䅁䅁䅯兂䅁䅁䅅䅁䉁䅁䅁杄啁䅁䅁䅏㉁䑁䅁䅍睁䑁䅁䅍睁䑁䅁䅁䵁䅉䅅䅁䕁䅁䅁睁䵁䅁䅁权㑄睁䅁权䕁䅁䅁权䙁䅁䅁允䅁䅁䅅䅁䙁䅁䅁䅁䵁浖䉴䍄䉁䅁䅁䅂䅁䅁䅍䅄䅁䅁䅯兵䅑䅁䅯䅂䅁䅁䅯杦䅑䅁䅅䅁䉁䅁䅁兂䅁䅁䅁䵳坕兑杷允䅁䅁䅑䅁䑁䅁䅷䅁䭁偁䑧䅁䭁䉁䅅䅁䭁䅁䅕䅁䉁䅁䅁允䅁䅁䄴杅䅁䑁䅙䅏㍁䑁䅅䅍睁䑁䅁䅍䅁䅁杷允䅁䅁䅑䅁䑁䅁䅷䅁䭁䑁䉁䅁䭁䉁䅅䅁䭁䅁䅕䅁䉁䅁䅁允䅁䅁䄴䅆䅁䑁䅅䅍㕁䑁䅍兏㕁䑁䅁䅍睁䅁䅁䍄䉁䅁䅁䅂䅁䅁䅍䅄䅁䅁䅯杅䅙䅁䅯䅂䅁䅁䅯杦䅑䅁䅅䅁䉁䅁䅁兂䅁䅁䅁䅤慫兑杷允䅁䅁䅑䅁䑁䅁䅷䅁䭁偁䑧䅁䭁䅁䅯䅁䭁䅁䅕䅁䉁䅁䅁允䅁䅁䅕牕敧敨硴歐䵁䅉䅅䅁䕁䅁䅁睁䵁䅁䅁权䅄杁䅁权剁䅁䅁权⽄允䅁允䅁䅁䅅䅁佁䉁䅙䅁硁䑁䅍杍穁䑁䅁䅍睁䑁䅁䅍睁䅁䅁䍄䉁䅁䅁䅂䅁䅁䅍䅄䅁䅁䅯䅫䅑䅁䅯充䅁䅁䅯睦䅑䅁䅅䅁䉁䅁䅁杄坁䅁䅁免穁䑁䅕杍睁䑁䅁䅍睁䑁䅁䅍䅁䅁杷允䅁䅁䅑䅁䑁䅁䅷䅁䭁䍁䑉䅁䭁䅁䅯䅁䭁偁䈸䅁䉁䅁䅁允䅁䅁䅕体㙆䭆䠷ぇ䵁䅉䅅䅁䕁䅁䅁睁䵁䅁䅁权坁杂䅁权牂䅂䅁权⭂䅂䅁允䅁䅁䅅䅁䙁乁㑖匶硙䵃⽷䍄䉁䅁䅁䅂䅁䅁䅍䅄䅁䅁䅯䅒䅍䅁䅯充䅁䅁䅯兂䅁䅁䅅䅁䉁䅁䅁杄十䅁䅁睎睁䑁䅅杍ㅁ䑁䅁䅍睁䅁䅁䍄䉁䅁䅁䅂䅁䅁䅍䅄䅁䅁䅯䅯䅍䅁䅯权䅁䅁䅯眯䅅䅁䅅䅁䉁䅁䅁兂䕁杖琴灳㌳睐杷允䅁䅁䅑䅁䑁䅁䅷䅁䭁䕁䑑䅁䭁䅁䅯䅁䭁䅁䅕䅁䉁䅁䅁允䅁䅁䅕䉵䘶ㄶ㑇䕉䵁䅉䅅䅁䕁䅁䅁睁䵁䅁䅁权桃䅂䅁权剁䅁䅁权䉃䅂䅁允䅁䅁䅅䅁佁䉁䅑䅁硁䑁䅅䅏㕁䑁䅕兏睁䑁䅁䅍䅁䅁杷允䅁䅁䅑䅁䑁䅁䅷䅁䭁䅁䙅䅁䭁䝁䕳䅁䭁䝁䔸䅁䉁䅁䅁允䅁䅁䅕呦ㄸ牘䩰䐶䴸䅉䅅䅁䕁䅁䅁睁䵁䅁䅁权㑄䅂䅁权䕁䅁䅁权⽂䅂䅁允䅁䅁䅅䅁䙁䅁䅁䅁睄䉷䉸䍄䉁䅁䅁䅂䅁䅁䅍䅄䅁䅁䅯杧䅕䅁䅯䅂䅁䅁䅯䅥䅑䅁䅅䅁䉁䅁䅁兂䅁䅁䅁瀹㕉兑杷允䅁䅁䅑䅁䑁䅁䅷䅁䭁䅁䝯䅁䭁䝁䕳䅁䭁䝁䔸䅁䉁䅁䅁允䅁䅁䅕䵱䱚㑎䉬䑷䴸䅉䅅䅁䕁䅁䅁睁䵁䅁䅁权坂兂䅁权牂䅂䅁权䙃䅂䅁允䅁䅁䅅䅁䙁䵁ㅐ䙋偹癷⽫䍄䉁䅁䅁䅂䅁䅁䅍䅄䅁䅁䅯兆䅙䅁䅯充䅁䅁䅯督䅑䅁䅅䅁䉁䅁䅁杄十䅁䅁兏ぁ䑁䅣䅍睁䑁䅁䅍睁䅁䅁䍄䉁䅁䅁䅂䅁䅁䅍䅄䅁䅁䅯儸䅕䅁䅯睡䅑䅁䅯杦䅑䅁䅅䅁䉁䅁䅁兂䝂癴㥐䠱䭧䅑杷允䅁䅁䅑䅁䑁䅁䅷䅁䭁䙁䍣䅁䭁䉁䅅䅁䭁䅁䅕䅁䉁䅁䅁允䅁䅁䄴䅆䅁䑁䅍兎穁䑁䅁䅍睁䑁䅁䅍睁䅁䅁䍄䉁䅁䅁䅂䅁䅁䅍䅄䅁䅁䅯杉䅕䅁䅯充䅁䅁䅯杦䅑䅁䅅䅁䉁䅁䅁杄啁䅁䅁杍ㅁ䑁䅅兏㍁䑁䅫䅍睁䑁䅁䅁䵁䅉䅅䅁䕁䅁䅁睁䵁䅁䅁权䅁兂䅁权䕁䅁䅁权䅃䅂䅁允䅁䅁䅅䅁䙁䅁䅁䅁睂匳䉆䍄䉁䅁䅁䅂䅁䅁䅍䅄䅁䅁䅯䅍䅕䅁䅯䅂䅁䅁䅯䅨䅑䅁䅅䅁䉁䅁䅁兂䅁䅁䅁䅅牉兑杷允䅁䅁䅑䅁䑁䅁䅷䅁䭁乁䥯䅁䭁䝁䕳䅁䭁䥁䕍䅁䉁䅁䅁允䅁䅁䅕敢㝦晱午戵䴸䅉䅅䅁䕁䅁䅁睁䵁䅁䅁权㕃杁䅁权䕁䅁䅁权⽄允䅁允䅁䅁䅅䅁䙁䅁䅁䅁㍄塴䉚䍄䉁䅁䅁䅂䅁䅁䅍䅄䅁䅁䅯克䅍䅁䅯䅂䅁䅁䅯兂䅁䅁䅅䅁䉁䅁䅁兂䅁䅁䅃䉴剤兑杷允䅁䅁䅑䅁䑁䅁䅷䅁䭁䩁䄸䅁䭁䉁䅅䅁䭁䅁䍑䅁䉁䅁䅁允䅁䅁䄴䅆䅁䑁䅍李ㅁ䑁䅑䅎㕁䑁䅫李㍁䅁䅁䍄䉁䅁䅁䅂䅁䅁䅍䅄䅁䅁䅯䅫䅑䅁䅯充䅁䅁䅯睢䅑䅁䅅䅁䉁䅁䅁杄坁䅁䅁免祁䑁䅕䅎睁䑁䅁䅍睁䑁䅁䅍䅁䅁杷允䅁䅁䅑䅁䑁䅁䅷䅁䭁䅁䙯䅁䭁䝁䕳䅁䭁䝁䔰䅁䉁䅁䅁允䅁䅁䅕免獩䙈歰䕆䵁䅉䅅䅁䕁䅁䅁睁䵁䅁䅁权呄兂䅁权牂䅂䅁权㝂䅂䅁允䅁䅁䅅䅁䙁䅁䅁䅁䅁偁⽁䍄䉁䅁䅁䅂䅁䅁䅍䅄䅁䅁䅯杸䅑䅁䅯睡䅑䅁䅯睤䅑䅁䅅䅁䉁䅁䅁兂佁扌摋㘷畦睐杷允䅁䅁䅑䅁䑁䅁䅷䅁䭁䍁䑫䅁䭁䉁䅅䅁䭁䅁䅕䅁䉁䅁䅁允䅁䅁䄴䅆䅁䑁䅑䅍ㅁ䑁䅙睎睁䑁䅁䅍睁䅁䅁䍄䉁䅁䅁䅂䅁䅁䅍䅄䅁䅁䅯睘䅉䅁䅯䅂䅁䅁䅯兂䅁䅁䅅䅁䉁䅁䅁兂䅁䅁䅁楕呤兑杷允䅁䅁䅑䅁䑁䅁䅷䅁䭁䑁䌸䅁䭁䅁䅑䅁䭁偁䈸䅁䉁䅁䅁允䅁䅁䅕䅁䅁䵁穊ぢ䵅䅉䅅䅁䕁䅁䅁睁䵁䅁䅁权捃兂䅁权剁䅁䅁权䍃䅂䅁允䅁䅁䅅䅁佁䉁䅑䅁硁䑁䅅免ぁ䑁䅍杍睁䑁䅁䅍䅁䅁杷允䅁䅁䅑䅁䑁䅁䅷䅁䭁䩁䙷䅁䭁䅁䅑䅁䭁䥁䕁䅁䉁䅁䅁允䅁䅁䅕䅁䅁䡁瀴䕎䵅䅉䅅䅁䕁䅁䅁睁䵁䅁䅁权䱄䅃䅁权牂䅂䅁权䡄元䅁允䅁䅁䅅䅁䙁䩁婱婭婭晭⽗䍄䉁䅁䅁䅂䅁䅁䅍䅄䅁䅁䅯䄷䅍䅁䅯充䅁䅁䅯兂䅁䅁䅅䅁䉁䅁䅁杄啁䅁䅁免睁䑁䅍兎睁䑁䅁䅍睁䑁䅁䅁䵁䅉䅅䅁䕁䅁䅁睁䵁䅁䅁权橄睁䅁权剁䅁䅁权⽄允䅁允䅁䅁䅅䅁佁䉁䅑䅁硁䑁䅧䅍㕁䑁䅣兏睁䑁䅁䅍䅁䅁杷允䅁䅁䅑䅁䑁䅁䅷䅁䭁䡁䙳䅁䭁䝁䕳䅁䭁䡁䕉䅁䉁䅁䅁允䅁䅁䅕体㙆䭆䠵吴䴸䅉䅅䅁䕁䅁䅁睁䵁䅁䅁权婄䅂䅁权䕁䅁䅁权䍃䅂䅁允䅁䅁䅅䅁䙁䅁䅁䅁潄䉥䉸䍄䉁䅁䅁䅂䅁䅁䅍䅄䅁䅁䅯杯䅁䅁䅯允䅉䅁䅯兂䅉䅁䅅䅁䉁䅁䅁兂剁牕穥硴䍮䅑杷允䅁䅁䅑䅁䑁䅁䅷䅁䭁䩁䑙䅁䭁䅁䅑䅁䭁䅁䅕䅁䉁䅁䅁允䅁䅁䅕䅁䅁䉁ㅸ䕒䵅䅉䅅䅁䕁䅁䅁睁䵁䅁䅁权扃䅂䅁权牂䅂䅁权ㅂ䅂䅁允䅁䅁䅅䅁䙁䡁㥅瑃橥佣⽕䍄䉁䅁䅁䅂䅁䅁䅍䅄䅁䅁䅯杬䅍䅁䅯权䅁䅁䅯兂䅁䅁䅅䅁䉁䅁䅁兂杂搵楁㌲剫䅑杷允䅁䅁䅑䅁䑁䅁䅷䅁䭁䩁䙫䅁䭁䅁䅑䅁䭁䡁䕅䅁䉁䅁䅁允䅁䅁䅕䅁䅁偁䝃啊䵅䅉䅅䅁䕁䅁䅁睁䵁䅁䅁权允杁䅁权䭁䅁䅁权䙁䅁䅁允䅁䅁䅅䅁䙁䥁堲桢䑋䅷䅸䍄䉁䅁䅁䅂䅁䅁䅍䅄䅁䅁䅯睏䅍䅁䅯权䅁䅁䅯兂䅁䅁䅅䅁䉁䅁䅁兂乃㉬匴㡧畄睐杷允䅁䅁䅑䅁䑁䅁䅷䅁䭁佁䐸䅁䭁䅁䅑䅁䭁䅁䅕䅁䉁䅁䅁允䅁䅁䅕䅁䅁䭁䤯こ䵅䅉䅅䅁䕁䅁䅁睁䵁䅁䅁权䡃睁䅁权䕁䅁䅁权⽄允䅁允䅁䅁䅅䅁䙁䅁䅁䅁䍃噄䉚䍄䉁䅁䅁䅂䅁䅁䅍䅄䅁䅁䅯朰䅑䅁䅯睡䅑䅁䅯兤䅑䅁䅅䅁䉁䅁䅁兂塄㍯㥁瑃呦睶杷允䅁䅁䅑䅁䑁䅁䅷䅁䭁佁䐸䅁䭁䉁䅅䅁䭁䅁䅕䅁䉁䅁䅁允䅁䅁䄴杆䅁䑁䅅䅍硁䑁䅕睎㍁䑁䅙李㕁䑁䅣䅁䵁䅉䅅䅁䕁䅁䅁睁䵁䅁䅁权捄睁䅁权剁䅁䅁权䙁䅁䅁允䅁䅁䅅䅁佁䉁䅉䅁ㅁ䑁䅁免睁䑁䅁䅍睁䑁䅁䅁䵁䅉䅅䅁䕁䅁䅁睁䵁䅁䅁权䉁兂䅁权牂䅂䅁权⽂䅂䅁允䅁䅁䅅䅁䙁䡁㥅瑃橥佣⽕䍄䉁䅁䅁䅂䅁䅁䅍䅄䅁䅁䅯杌䅕䅁䅯睡䅑䅁䅯杦䅑䅁䅅䅁䉁䅁䅁兂乄䵺䵺䵺ぺ睐杷允䅁䅁䅑䅁䑁䅁䅷䅁䭁䝁䐰䅁䭁䅁䅑䅁䭁䅁䅕䅁䉁䅁䅁允䅁䅁䅕䅁䅁伴㕌䕯䵅䅉䅅䅁䕁䅁䅁睁䵁䅁䅁权偃䅂䅁权䕁䅁䅁权㡂䅂䅁允䅁䅁䅅䅁䙁䅁䅁䅁婄歨䉬䍄䉁䅁䅁䅂䅁䅁䅍䅄䅁䅁䅯朲䅕䅁䅯䅂䅁䅁䅯全䅑䅁䅅䅁䉁䅁䅁兂䅁䅁䅁䩋偁兑杷允䅁䅁䅑䅁䑁䅁䅷䅁䭁䩁䍳䅁䭁䉁䅅䅁䭁偁䈸䅁䉁䅁䅁允䅁䅁䄴杆䅁䑁䅅杍㍁䑁䅧免㉁䑁䅍䅍睁䑁䅁䅁䵁䅉䅅䅁䕁䅁䅁睁䵁䅁䅁权ㅃ睁䅁权剁䅁䅁权䙁䅁䅁允䅁䅁䅅䅁佁䉁䅙䅁硁䑁䅧睍祁䑁䅁䅍睁䑁䅁䅍睁䅁䅁䍄䉁䅁䅁䅂䅁䅁䅍䅄䅁䅁䅯睃䅙䅁䅯充䅁䅁䅯入䅑䅁䅅䅁䉁䅁䅁杄啁䅁䅁免㉁䑁䅑李睁䑁䅍䅍睁䑁䅁䅁䵁䅉䅅䅁䕁䅁䅁睁䵁䅁䅁权兂兂䅁权剁䅁䅁权㡂䅂䅁允䅁䅁䅅䅁䭁䕁䅣䅁䵁䅉䅅䅁䕁䅁䅁睁䵁䅁䅁权獂兂䅁权剁䅁䅁权㑂䅂䅁允䅁䅁䅅䅁佁䉁䅉䅁㑁䑁䅍免睁䑁䅁䅍睁䑁䅁䅁䵁䅉䅅䅁䕁䅁䅁睁䵁䅁䅁权奄杁䅁权剁䅁䅁权䙁䅁䅁允䅁䅁䅅䅁佁䉁䅙䅁祁䑁䅑睍㉁䑁䅁䅍睁䑁䅁䅍睁䅁䅁䍄䉁䅁䅁䅂䅁䅁䅍䅄䅁䅁䅯䄱䅕䅁䅯睡䅑䅁䅯杤䅑䅁䅅䅁䉁䅁䅁兂啁歲桦桥敔睐杷允䅁䅁䅑䅁䑁䅁䅷䅁䭁䝁䐴䅁䭁䅁䅑䅁䭁䅁䅕䅁䉁䅁䅁允䅁䅁䅕䅁䅁乁㙆っ䵅䅉䅅䅁䕁䅁䅁睁䵁䅁䅁权畂睁䅁权䭁䅁䅁权䙁䅁䅁允䅁䅁䅅䅁䙁䙁偹癷潕䉘䅒䍄䉁䅁䅁䅂䅁䅁䅍䅄䅁䅁䅯睂䅙䅁䅯充䅁䅁䅯睦䅑䅁䅅䅁䉁䅁䅁杄啁䅁䅁免穁䑁䅁睍㉁䑁䅑䅍睁䑁䅁䅁䵁䅉䅅䅁䕁䅁䅁睁䵁䅁䅁权橂睁䅁权䕁䅁䅁权⽄允䅁允䅁䅁䅅䅁䙁䅁䅁䥁癄に䉎䍄䉁䅁䅁䅂䅁䅁䅍䅄䅁䅁䅯眯䅕䅁䅯睡䅑䅁䅯入䅑䅁䅅䅁䉁䅁䅁兂㝂䭆䠵場睲睐杷允䅁䅁䅑䅁䑁䅁䅷䅁䭁䕁䍑䅁䭁䉁䅅䅁䭁䅁䅕䅁䉁䅁䅁允䅁䅁䄴䅆䅁䑁䅉䅍㕁䑁䅣䅍睁䑁䅁䅍睁䅁䅁䍄䉁䅁䅁䅂䅁䅁䅍䅄䅁䅁䅯杚䅍䅁䅯䅂䅁䅁䅯眯䅅䅁䅅䅁䉁䅁䅁兂䅁䅁䅁㜳浬兑杷允䅁䅁䅑䅁䑁䅁䅷䅁䭁䉁䍅䅁䭁䉁䅅䅁䭁偁䈸䅁䉁䅁䅁允䅁䅁䄴䅆䅁䑁䅙䅏睁䑁䅁䅍睁䑁䅁䅍睁䅁䅁䍄䉁䅁䅁䅂䅁䅁䅍䅄䅁䅁䅯䅳䅕䅁䅯充䅁䅁䅯杦䅑䅁䅅䅁䉁䅁䅁杄十䅁䅁兎㉁䑁䅣杍硁䑁䅁䅍睁䅁䅁䍄䉁䅁䅁䅂䅁䅁䅍䅄䅁䅁䅯杶䅑䅁䅯䅂䅁䅁䅯內䅑䅁䅅䅁䉁䅁䅁兂䅁䅁䅁䱃偳兑杷允䅁䅁䅑䅁䑁䅁䅷䅁䭁䩁䍅䅁䭁䅁䅯䅁䭁偁䈸䅁䉁䅁䅁允䅁䅁䅕䩡瑈䑦ㄫう䵁䅉䅅䅁䕁䅁䅁睁䵁䅁䅁权权兂䅁权牂䅂䅁权穂䅂䅁允䅁䅁䅅䅁䙁偁灹搸乊灙⽁䍄䉁䅁䅁䅂䅁䅁䅍䅄䅁䅁䅯朴䅕䅁䅯睡䅑䅁䅯䅨䅑䅁䅅䅁䉁䅁䅁兂晁敨剴䉵稷睐杷允䅁䅁䅑䅁䑁䅁䅷䅁䭁䵁䑑䅁䭁䅁䅯䅁䭁䅁䅕䅁䉁䅁䅁允䅁䅁䅕婤奍䙂余䕅䵁䅉䅅䅁䕁䅁䅁睁䵁䅁䅁权䭁杂䅁权剁䅁䅁权䅃䅂䅁允䅁䅁䅅䅁佁䉁䅑䅁硁䑁䅫免㕁䑁䅕杍穁䑁䅧兏䅁䅁杷允䅁䅁䅑䅁䑁䅁䅷䅁䭁偁䑍䅁䭁䉁䅅䅁䭁䅁䅕䅁䉁䅁䅁允䅁䅁䄴䅆䅁䑁䅍杍硁䑁䅁䅍睁䑁䅁䅍睁䅁䅁䍄䉁䅁䅁䅂䅁䅁䅍䅄䅁䅁䅯䅎䅕䅁䅯䅂䅁䅁䅯睤䅑䅁䅅䅁䉁䅁䅁兂橄婰䕶倵桺䅑杷允䅁䅁䅑䅁䑁䅁䅷䅁䭁乁䙙䅁䭁䅁䅑䅁䭁䡁䕅䅁䉁䅁䅁允䅁䅁䅕䅁䅁佁牺啐䵅䅉䅅䅁䕁䅁䅁睁䵁䅁䅁权摃兂䅁权牂䅂䅁权㉂䅂䅁允䅁䅁䅅䅁䙁䵁䭈啯㉗㜸⼰䍄䉁䅁䅁䅂䅁䅁䅍䅄䅁䅁䅯眸䅍䅁䅯权䅁䅁䅯兂䅁䅁䅅䅁䉁䅁䅁兂啁歲桦桥䥑䅷杷允䅁䅁䅑䅁䑁䅁䅷䅁䭁䕁䐴䅁䭁䉁䅅䅁䭁䅁䅕䅁䉁䅁䅁允䅁䅁䄴杆䅁䑁䅅杍㍁䑁䅅杍㑁䑁䅫兎㉁䑁䅫䅁䵁䅉䅅䅁䕁䅁䅁睁䵁䅁䅁权扃䅂䅁权䕁䅁䅁权䍃䅂䅁允䅁䅁䅅䅁䙁䅁䅁䅁㡄䉺䉚䍄䉁䅁䅁䅂䅁䅁䅍䅄䅁䅁䅯睦䅅䅁䅯权䅁䅁䅯䅂䅉䅁䅅䅁䉁䅁䅁兂㉃⼸唳䅥穫䅑杷允䅁䅁䅑䅁䑁䅁䅷䅁䭁䭁䘸䅁䭁䝁䕳䅁䭁䡁䔰䅁䉁䅁䅁允䅁䅁䅕穊䥅䉲慸䐳䴸䅉䅅䅁䕁䅁䅁睁䵁䅁䅁权㙂杁䅁权䕁䅁䅁权⽄允䅁允䅁䅁䅅䅁䙁䅁䅁䥁䵄㉎䉤䍄䉁䅁䅁䅂䅁䅁䅍䅄䅁䅁䅯杆䅕䅁䅯䅂䅁䅁䅯䅨䅑䅁䅅䅁䉁䅁䅁兂䅁䅁䅁䱥䉳兑杷允䅁䅁䅑䅁䑁䅁䅷䅁䭁䝁䍯䅁䭁䉁䅅䅁䭁偁䈸䅁䉁䅁䅁允䅁䅁䄴䅆䅁䑁䅉杍㉁䑁䅉兏㍁䑁䅁䅍睁䅁䅁䍄䉁䅁䅁䅂䅁䅁䅍䅄䅁䅁䅯䅯䅍䅁䅯充䅁䅁䅯眯䅅䅁䅅䅁䉁䅁䅁杄啁䅁䅁杍㕁䑁䅉䅎ぁ䑁䅑免㍁䑁䅣䅁䵁䅉䅅䅁䕁䅁䅁睁䵁䅁䅁权十杂䅁权剁䅁䅁权睂䅂䅁允䅁䅁䅅䅁佁䉁䅑䅁祁䑁䅫杍祁䑁䅁睎睁䑁䅁䅍䅁䅁杷允䅁䅁䅑䅁䑁䅁䅷䅁䭁佁䍉䅁䭁䅁䅑䅁䭁䅁䅕䅁䉁䅁䅁允䅁䅁䅕䅁䅁䍁時歙䵅䅉䅅䅁䕁䅁䅁睁䵁䅁䅁权楄杁䅁权剁䅁䅁权䙁䅁䅁允䅁䅁䅅䅁佁䉁䅑䅁硁䑁䅁李睁䑁䅁䅍睁䑁䅁䅍䅁䅁杷允䅁䅁䅑䅁䑁䅁䅷䅁䭁䭁䕍䅁䭁䝁䕳䅁䭁䡁䕧䅁䉁䅁䅁允䅁䅁䅕杓䍷㑋坣呵䴸䅉䅅䅁䕁䅁䅁睁䵁䅁䅁权敄允䅁权䕁䅁䅁权䕁杁䅁允䅁䅁䅅䅁䙁䅁䅁䅁歁穇䉂䍄䉁䅁䅁䅂䅁䅁䅍䅄䅁䅁䅯朲䅑䅁䅯睡䅑䅁䅯睧䅑䅁䅅䅁䉁䅁䅁兂癁匳䝑婧䑘睶杷允䅁䅁䅑䅁䑁䅁䅷䅁䭁䙁䐸䅁䭁䉁䅅䅁䭁䅁䅕䅁䉁䅁䅁允䅁䅁䄴䅆䅁䑁䅕兎祁䑁䅁䅍睁䑁䅁䅍睁䅁䅁䍄䉁䅁䅁䅂䅁䅁䅍䅄䅁䅁䅯䅓䅕䅁䅯充䅁䅁䅯杧䅑䅁䅅䅁䉁䅁䅁杄十䅁䅁兎㕁䑁䅁䅍睁䑁䅁䅍睁䅁䅁䍄䉁䅁䅁䅂䅁䅁䅍䅄䅁䅁䅯杊䅅䅁䅯权䅁䅁䅯䅂䅉䅁䅅䅁䉁䅁䅁兂坂楄礲卮琸䅑杷允䅁䅁䅑䅁䑁䅁䅷䅁䭁佁䑍䅁䭁䉁䅅䅁䭁䅁䅕䅁䉁䅁䅁允䅁䅁䄴䅆䅁䑁䅉免㑁䑁䅅䅏睁䑁䅁䅍睁䅁䅁䍄䉁䅁䅁䅂䅁䅁䅍䅄䅁䅁䅯睇䅍䅁䅯䅂䅁䅁䅯兂䅁䅁䅅䅁䉁䅁䅁兂䅁䅁䅁偋愵兑杷允䅁䅁䅑䅁䑁䅁䅷䅁䭁䉁䘰䅁䭁䉁䅅䅁䭁䡁䔰䅁䉁䅁䅁允䅁䅁䄴䅆䅁䑁䅅䅏祁䑁䅣睍ㅁ䑁䅁䅍睁䅁䅁䍄䉁䅁䅁䅂䅁䅁䅍䅄䅁䅁䅯睄䅙䅁䅯充䅁䅁䅯睸䅫䅁䅅䅁䉁䅁䅁权䡂䅁䅁䍄䉁䅁䅁䅂䅁䅁䅍䅄䅁䅁䅯儶䅍䅁䅯权䅁䅁䅯眯䅅䅁䅅䅁䉁䅁䅁兂慃婭婭婭⽮睐杷允䅁䅁䅑䅁䑁䅁䅷䅁䭁䱁䍙䅁䭁䅁䅑䅁䭁偁䈸䅁䉁䅁䅁允䅁䅁䅕䅁䅁䱁䱇䕡䵅䅉䅅䅁䕁䅁䅁睁䵁䅁䅁权䩄睁䅁权䭁䅁䅁权⽄允䅁允䅁䅁䅅䅁䙁䩁瑈䑦ㄸ栳䅚䍄䉁䅁䅁䅂䅁䅁䅍䅄䅁䅁䅯眴䅑䅁䅯睡䅑䅁䅯督䅑䅁䅅䅁䉁䅁䅁兂䵂㑎䉬余䅘睶杷允䅁䅁䅑䅁䑁䅁䅷䅁䭁䥁䑣䅁䭁䉁䅅䅁䭁䅁䅕䅁䉁䅁䅁允䅁䅁䄴杅䅁䑁䅕免㍁䑁䅅䅍㕁䑁䅙杍䅁䅁杷允䅁䅁䅑䅁䑁䅁䅷䅁䭁䭁䄸䅁䭁䉁䅅䅁䭁䅁䍑䅁䉁䅁䅁允䅁䅁䄴䅆䅁䑁䅍李穁䑁䅍杍ㅁ䑁䅁䅍睁䅁䅁䍄䉁䅁䅁䅂䅁䅁䅍䅄䅁䅁䅯䅯䅑䅁䅯睡䅑䅁䅯入䅑䅁䅅䅁䉁䅁䅁兂療潅䅐煹䍅䅑杷允䅁䅁䅑䅁䑁䅁䅷䅁䭁䉁䙫䅁䭁䅁䅑䅁䭁䥁䕁䅁䉁䅁䅁允䅁䅁䅕䅁䅁䝁剄啇䵅䅉䅅䅁䕁䅁䅁睁䵁䅁䅁权坁䅁䅁权䭁䅁䅁权䙁䅁䅁允䅁䅁䅅䅁䙁䩁奍䙂余剌䅸䍄䉁䅁䅁䅂䅁䅁䅍䅄䅁䅁䅯眸䅅䅁䅯充䅁䅁䅯兂䅁䅁䅅䅁䉁䅁䅁杄啁䅁䅁睎祁䑁䅕䅍睁䑁䅁䅍睁䑁䅁䅁䵁䅉䅅䅁䕁䅁䅁睁䵁䅁䅁权㝃兂䅁权牂䅂䅁权䙃䅂䅁允䅁䅁䅅䅁䙁佁㙆䭆䠵儴䅊䍄䉁䅁䅁䅂䅁䅁䅍䅄䅁䅁䅯睃䅕䅁䅯充䅁䅁䅯睦䅑䅁䅅䅁䉁䅁䅁杄啁䅁䅁免睁䑁䅕䅎㉁䑁䅙䅍睁䑁䅁䅁䵁䅉䅅䅁䕁䅁䅁睁䵁䅁䅁权癃睁䅁权剁䅁䅁权䙁䅁䅁允䅁䅁䅅䅁䭁䝁䍣䅁䵁䅉䅅䅁䕁䅁䅁睁䵁䅁䅁权橃䅂䅁权牂䅂䅁权硂䅂䅁允䅁䅁䅅䅁䙁䩁奍䙂余兌䅈䍄䉁䅁䅁䅂䅁䅁䅍䅄䅁䅁䅯睵䅍䅁䅯权䅁䅁䅯兂䅁䅁䅅䅁䉁䅁䅁兂䝁婧䑖㉩橺睐杷允䅁䅁䅑䅁䑁䅁䅷䅁䭁偁䕫䅁䭁䅁䅑䅁䭁䡁䕷䅁䉁䅁䅁允䅁䅁䅕䅁䅁䅁煱歊䵅䅉䅅䅁䕁䅁䅁睁䵁䅁䅁权潃睁䅁权剁䅁䅁权⽄允䅁允䅁䅁䅅䅁佁䉁䅑䅁硁䑁䅉睍㑁䑁䅫睍ㅁ䑁䅁䅍䅁䅁杷允䅁䅁䅑䅁䑁䅁䅷䅁䭁䝁䩷䅁䭁䅁䍅䅁䭁䅁䍍䅁䉁䅁䅁允䅁䅁䅕㕒䱏噍杂ぶ䵁䅉䅅䅁䕁䅁䅁睁䵁䅁䅁兂䅁䅁䅂汣却兑䅯䅂䅁䅁䅯眯䅅䅁䅅䅁䉁䅁䅁权䡂䅁䅁䍄䉁䅁䅁䅂䅁䅁䅍䅄䅁䅁䅯睍䅁䅁䅯允䅉䅁䅯睁䅉䅁䅅䅁䉁䅁䅁兂㕄桃㙹㔵瑪䅑杷允䅁䅁䅑䅁䑁䅁䅷䅁䭁䑁䙙䅁䭁䝁䕳䅁䭁䥁䕅䅁䉁䅁䅁允䅁䅁䅕䑚晶㑔堲䐸䴸䅉䅅䅁䕁䅁䅁睁䵁䅁䅁权䙄䅂䅁权䕁䅁䅁权䉃䅂䅁允䅁䅁䅅䅁䙁䅁䅁䅁睂橚䉂䍄䉁䅁䅁䅂䅁䅁䅍䅄䅁䅁䅯䅸䅕䅁䅯睡䅑䅁䅯督䅑䅁䅅䅁䉁䅁䅁兂硁䭃捷浗扔睐杷允䅁䅁䅑䅁䑁䅁䅷䅁䭁䩁䔰䅁䭁䝁䕳䅁䭁䡁䕫䅁䉁䅁䅁允䅁䅁䅕䥘䌯匹捨稹䴸䅉䅅䅁䕁䅁䅁睁䵁䅁䅁权偃兂䅁权牂䅂䅁权穂䅂䅁允䅁䅁䅅䅁䙁䙁㑋潈牘晕⽧䍄䉁䅁䅁䅂䅁䅁䅍䅄䅁䅁䅯睪䅍䅁䅯权䅁䅁䅯兂䅁䅁䅅䅁䉁䅁䅁兂桄桥畓祒橅䅑杷允䅁䅁䅑䅁䑁䅁䅷䅁䭁佁䙳䅁䭁䉁䅅䅁䭁䡁䕍䅁䉁䅁䅁允䅁䅁䄴杅䅁䑁䅣李祁䑁䅁䅍睁䑁䅁䅍䅁䅁杷允䅁䅁䅑䅁䑁䅁䅷䅁䭁䑁䐴䅁䭁䅁䅑䅁䭁䅁䅕䅁䉁䅁䅁允䅁䅁䅕䅁䅁䕁睈䕖䵅䅉䅅䅁䕁䅁䅁睁䵁䅁䅁权⭁睁䅁权剁䅁䅁权䙁䅁䅁允䅁䅁䅅䅁佁䉁䅑䅁硁䑁䅑䅎㕁䑁䅁䅍睁䑁䅁䅍䅁䅁杷允䅁䅁䅑䅁䑁䅁䅷䅁䭁䍁䘴䅁䭁䅁䅑䅁䭁䡁䕁䅁䉁䅁䅁允䅁䅁䅕䅁䅁乁畧䕐䵅䅉䅅䅁䕁䅁䅁睁䵁䅁䅁权䭃䅂䅁权牂䅂䅁权瑂䅂䅁允䅁䅁䅅䅁䙁䕁㉡⼸唳䈫䅲䍄䉁䅁䅁䅂䅁䅁䅍䅄䅁䅁䅯睸䅍䅁䅯䅂䅁䅁䅯眯䅅䅁䅅䅁䉁䅁䅁兂䅁䅁䅁偅㝸兑杷允䅁䅁䅑䅁䑁䅁䅷䅁䭁䵁䑁䅁䭁䉁䅅䅁䭁䅁䅕䅁䉁䅁䅁允䅁䅁䄴䅆䅁䑁䅅杍㑁䑁䅣䅍㑁䑁䅁䅍睁䅁䅁䍄䉁䅁䅁䅂䅁䅁䅍䅄䅁䅁䅯眱䅑䅁䅯睡䅑䅁䅯杤䅑䅁䅅䅁䉁䅁䅁权䡂䅁䅁䍄䉁䅁䅁䅂䅁䅁䅍䅄䅁䅁䅯克䅕䅁䅯睡䅑䅁䅯杧䅑䅁䅅䅁䉁䅁䅁权䡂䅁䅁䍄䉁䅁䅁䅂䅁䅁䅍䅄䅁䅁䅯其䅅䅁䅯䅂䅁䅁䅯兂䅁䅁䅅䅁䉁䅁䅁兂䅁䅁䅂㑋卹兑杷允䅁䅁䅑䅁䑁䅁䅷䅁䭁䱁䅑䅁䭁䅁䍅䅁䭁䅁䍕䅁䉁䅁䅁允䅁䅁䅕硰浓奴婣䕷䵁䅉䅅䅁䕁䅁䅁睁䵁䅁䅁权㍃睁䅁权䭁䅁䅁权䙁䅁䅁允䅁䅁䅅䅁䙁乁㑖匶硙偃⼴䍄䉁䅁䅁䅂䅁䅁䅍䅄䅁䅁䅯䅁䅉䅁䅯充䅁䅁䅯眯䅅䅁䅅䅁䉁䅁䅁杄啁䅁䅁兎㉁䑁䅣李睁䑁䅁䅍睁䑁䅁䅁䵁䅉䅅䅁䕁䅁䅁睁䵁䅁䅁权䝁杁䅁权䭁䅁䅁权⽄允䅁允䅁䅁䅅䅁䙁䥁牘払敧全䅨䍄䉁䅁䅁䅂䅁䅁䅍䅄䅁䅁䅯睹䅧䅁䅯睡䅑䅁䅯䅣䅑䅁䅅䅁䉁䅁䅁兂乄䵺䵺䵺睺睶杷允䅁䅁䅑䅁䑁䅁䅷䅁䭁䑁䍉䅁䭁䉁䅅䅁䭁偁䈸䅁䉁䅁䅁允䅁䅁䄴杆䅁䑁䅅睎㍁䑁䅧䅍睁䑁䅁䅍睁䑁䅁䅁䵁䅉䅅䅁䕁䅁䅁睁䵁䅁䅁权偄䅃䅁权䕁䅁䅁权㑂䅂䅁允䅁䅁䅅䅁䙁䅁䅁䅁䥂橈䉊䍄䉁䅁䅁䅂䅁䅁䅍䅄䅁䅁䅯睥䅕䅁䅯䅂䅁䅁䅯䅣䅑䅁䅅䅁䉁䅁䅁兂䅁䅁䅁䅡楧兑杷允䅁䅁䅑䅁䑁䅁䅷䅁䭁䍁䑣䅁䭁䅁䅑䅁䭁偁䈸䅁䉁䅁䅁允䅁䅁䅕䅁䅁䭷䍑歨䵅䅉䅅䅁䕁䅁䅁睁䵁䅁䅁权䵁兂䅁权䕁䅁䅁权㥂䅂䅁允䅁䅁䅅䅁䙁䅁䅁䅁䅃朱䈱䍄䉁䅁䅁䅂䅁䅁䅍䅄䅁䅁䅯睸䅕䅁䅯充䅁䅁䅯睤䅑䅁䅅䅁䉁䅁䅁杄十䅁䅁䅏ぁ䑁䅁䅍睁䑁䅁䅍睁䅁䅁䍄䉁䅁䅁䅂䅁䅁䅍䅄䅁䅁䅯杍䅉䅁䅯权䅁䅁䅯眯䅅䅁䅅䅁䉁䅁䅁兂䭁㘱睎奐婯䅑杷允䅁䅁䅑䅁䑁䅁䅷䅁䭁䕁䌴䅁䭁䅁䅑䅁䭁偁䈸䅁䉁䅁䅁允䅁䅁䅕䅁䅁䘰⬫啪䵅䅉䅅䅁䕁䅁䅁睁䵁䅁䅁权求杁䅁权剁䅁䅁权⽄允䅁允䅁䅁䅅䅁佁䉁䅑䅁硁䑁䅅睍㍁䑁䅁䅍睁䑁䅁䅍䅁䅁杷允䅁䅁䅑䅁䑁䅁䅷䅁䭁乁䥕䅁䭁䉁䅅䅁䭁䡁䔴䅁䉁䅁䅁允䅁䅁䄴䅆䅁䑁䅅睍㉁䑁䅑兎ぁ䑁䅁䅍睁䅁䅁䍄䉁䅁䅁䅂䅁䅁䅍䅄䅁䅁䅯杔䅉䅁䅯权䅁䅁䅯眯䅅䅁䅅䅁䉁䅁䅁兂䩃坑汄䌰楉䅑杷允䅁䅁䅑䅁䑁䅁䅷䅁䭁䱁䔰䅁䭁䉁䅅䅁䭁䡁䕑䅁䉁䅁䅁允䅁䅁䄴杅䅁䑁䅑免睁䑁䅁䅍睁䑁䅁䅍䅁䅁杷允䅁䅁䅑䅁䑁䅁䅷䅁䭁䝁䙉䅁䭁䝁䕳䅁䭁䡁䕫䅁䉁䅁䅁允䅁䅁䅕癴㥐䠱灪䐯䴸䅉䅅䅁䕁䅁䅁睁䵁䅁䅁权偁杁䅁权䕁䅁䅁权⽄允䅁允䅁䅁䅅䅁䙁䅁䅁䅁潄ㅘ䉊䍄䉁䅁䅁䅂䅁䅁䅍䅄䅁䅁䅯睳䅁䅁䅯权䅁䅁䅯䅂䅉䅁䅅䅁䉁䅁䅁兂奂扏䥔牤稷睐杷允䅁䅁䅑䅁䑁䅁䅷䅁䭁䉁䙑䅁䭁䅁䅑䅁䭁䡁䔰䅁䉁䅁䅁允䅁䅁䅕䅁䅁䝁䱃䕃䵅䅉䅅䅁䕁䅁䅁睁䵁䅁䅁权⭃䅂䅁权牂䅂䅁权㝂䅂䅁允䅁䅁䅅䅁䙁䍁䡵瑆佮㜹⽍䍄䉁䅁䅁䅂䅁䅁䅍䅄䅁䅁䅯杍䅅䅁䅯允䅉䅁䅯兂䅉䅁䅅䅁䉁䅁䅁兂㍁砹欳㙰嘷䅑杷允䅁䅁䅑䅁䑁䅁䅷䅁䭁䉁䙫䅁䭁䅁䅑䅁䭁䡁䕯䅁䉁䅁䅁允䅁䅁䅕䅁䅁䙁杄䕍䵅䅉䅅䅁䕁䅁䅁睁䵁䅁䅁权奂杁䅁权䭁䅁䅁权⽄允䅁允䅁䅁䅅䅁䙁佁兘瑉㕶栯䄹䍄䉁䅁䅁䅂䅁䅁䅍䅄䅁䅁䅯兩䅕䅁䅯充䅁䅁䅯睥䅑䅁䅅䅁䉁䅁䅁杄十䅁䅁睍㕁䑁䅣䅍睁䑁䅁䅍睁䅁䅁䍄䉁䅁䅁䅂䅁䅁䅍䅄䅁䅁䅯兡䅉䅁䅯䅂䅁䅁䅯眯䅅䅁䅅䅁䉁䅁䅁兂䅁䅁䅃漹㉆兑杷允䅁䅁䅑䅁䑁䅁䅷䅁䭁䩁䙉䅁䭁䝁䕳䅁䭁䡁䕅䅁䉁䅁䅁允䅁䅁䅕積積積穏䕉䵁䅉䅅䅁䕁䅁䅁睁䵁䅁䅁权牁杁䅁权䭁䅁䅁权⽄允䅁允䅁䅁䅅䅁䙁䅁䅁䅁䅁偁⽑䍄䉁䅁䅁䅂䅁䅁䅍䅄䅁䅁䅯兡䅉䅁䅯充䅁䅁䅯眯䅅䅁䅅䅁䉁䅁䅁杄坁䅁䅁免ㅁ䑁䅣免睁䑁䅁䅍睁䑁䅁䅍䅁䅁杷允䅁䅁䅑䅁䑁䅁䅷䅁䭁䅁䙷䅁䭁䝁䕳䅁䭁䡁䔴䅁䉁䅁䅁允䅁䅁䅕䡰㥁瑃橥䱷䴸䅉䅅䅁䕁䅁䅁睁䵁䅁䅁权ㅁ杁䅁权䕁䅁䅁权⽄允䅁允䅁䅁䅅䅁䙁䅁䅁䅁汃䝅䉨䍄䉁䅁䅁䅂䅁䅁䅍䅄䅁䅁䅯兆䅍䅁䅯权䅁䅁䅯眯䅅䅁䅅䅁䉁䅁䅁兂瑁灳瘳㡰坙䅑杷允䅁䅁䅑䅁䑁䅁䅷䅁䭁䡁䍅䅁䭁䉁䅅䅁䭁偁䈸䅁䉁䅁䅁允䅁䅁䄴䅆䅁䑁䅙睍㍁䑁䅙兎ㅁ䑁䅁䅍睁䅁䅁䍄䉁䅁䅁䅂䅁䅁䅍䅄䅁䅁䅯兪䅕䅁䅯䅂䅁䅁䅯䅥䅑䅁䅅䅁䉁䅁䅁兂䅁䅁䅁栳浑兑杷允䅁䅁䅑䅁䑁䅁䅷䅁䭁䵁䙕䅁䭁䉁䅅䅁䭁䡁䔸䅁䉁䅁䅁允䅁䅁䄴杅䅁䑁䅕杍穁䑁䅕兎睁䑁䅁䅍䅁䅁杷允䅁䅁䅑䅁䑁䅁䅷䅁䭁偁䙅䅁䭁䝁䕳䅁䭁䡁䕯䅁䉁䅁䅁允䅁䅁䅯睒䅁䅁杷允䅁䅁䅑䅁䑁䅁䅷䅁䭁䕁䐸䅁䭁䅁䅑䅁䭁偁䈸䅁䉁䅁䅁允䅁䅁䅕䅁䅁䕯楆啯䵅䅉䅅䅁䕁䅁䅁睁䵁䅁䅁权癃兂䅁权䕁䅁䅁权䍃䅂䅁允䅁䅁䅅䅁䙁䅁䅁䅁獃剉䉆䍄䉁䅁䅁䅂䅁䅁䅍䅄䅁䅁䅯児䅉䅁䅯充䅁䅁䅯眯䅅䅁䅅䅁䉁䅁䅁杄啁䅁䅁杍㕁䑁䅧兎睁䑁䅁䅍睁䑁䅁䅁䵁䅉䅅䅁䕁䅁䅁睁䵁䅁䅁权䙁杂䅁权牂䅂䅁权㡂䅂䅁允䅁䅁䅅䅁䙁䅁塲㍯㥁权䅖䍄䉁䅁䅁䅂䅁䅁䅍䅄䅁䅁䅯睔䅕䅁䅯睡䅑䅁䅯杤䅑䅁䅅䅁䉁䅁䅁兂歃䑣䬰㘱䅐睐杷允䅁䅁䅑䅁䑁䅁䅷䅁䭁佁䥉䅁䭁䅁䅑䅁䭁䡁䕣䅁䉁䅁䅁允䅁䅁䅕䅁䅁䝁浌け䵅䅉䅅䅁䕁䅁䅁睁䵁䅁䅁权䍂杁䅁权䭁䅁䅁权⽄允䅁允䅁䅁䅅䅁䙁偁周㘴扗䍨䅤䍄䉁䅁䅁䅂䅁䅁䅍䅄䅁䅁䅯睦䅉䅁䅯充䅁䅁䅯眯䅅䅁䅅䅁䉁䅁䅁杄啁䅁䅁杍祁䑁䅉兎睁䑁䅁䅍睁䑁䅁䅁䵁䅉䅅䅁䕁䅁䅁睁䵁䅁䅁权䕁兂䅁权剁䅁䅁权㥂䅂䅁允䅁䅁䅅䅁佁䉁䅉䅁ㅁ䑁䅁睎祁䑁䅍䅍睁䑁䅁䅁䵁䅉䅅䅁䕁䅁䅁睁䵁䅁䅁权䑃兂䅁权䕁䅁䅁权䡄元䅁允䅁䅁䅅䅁䙁䅁䅁䅁䅂䅗䉒䍄䉁䅁䅁䅂䅁䅁䅍䅄䅁䅁䅯朰䅉䅁䅯权䅁䅁䅯眯䅅䅁䅅䅁䉁䅁䅁兂晁敨剴䉵䰴䅷杷允䅁䅁䅑䅁䑁䅁䅷䅁䭁䝁䙅䅁䭁䝁䕳䅁䭁䡁䕯䅁䉁䅁䅁允䅁䅁䅕㘱睎児塲䕄䵁䅉䅅䅁䕁䅁䅁睁䵁䅁䅁权癃兂䅁权牂䅂䅁权㙂䅂䅁允䅁䅁䅅䅁䙁佁㙆䭆䠵搴⽯䍄䉁䅁䅁䅂䅁䅁䅍䅄䅁䅁䅯杶䅕䅁䅯充䅁䅁䅯杦䅑䅁䅅䅁䉁䅁䅁杄啁䅁䅁杍㑁䑁䅁免㍁䑁䅅䅍睁䑁䅁䅁䵁䅉䅅䅁䕁䅁䅁睁䵁䅁䅁权剁杁䅁权䕁䅁䅁权⽄允䅁允䅁䅁䅅䅁䙁䅁䅁䅁呁坂䉂䍄䉁䅁䅁䅂䅁䅁䅍䅄䅁䅁䅯䄰䅕䅁䅯䅂䅁䅁䅯督䅑䅁䅅䅁䉁䅁䅁兂䅁䅁䅁䩯偯兑杷允䅁䅁䅑䅁䑁䅁䅷䅁䭁䉁䍅䅁䭁䅁䅯䅁䭁偁䈸䅁䉁䅁䅁允䅁䅁䅕䑚晶㑔堲樯䴸䅉䅅䅁䕁䅁䅁睁䵁䅁䅁权千䅂䅁权牂䅂䅁权祂䅂䅁允䅁䅁䅅䅁䙁䩁婱婭婭摭⽫䍄䉁䅁䅁䅂䅁䅁䅍䅄䅁䅁䅯杴䅅䅁䅯允䅉䅁䅯睁䅉䅁䅅䅁䉁䅁䅁兂䝁卡捈牮杦䅑杷允䅁䅁䅑䅁䑁䅁䅷䅁䭁䅁䍫䅁䭁䅁䅑䅁䭁偁䈸䅁䉁䅁䅁允䅁䅁䅕䅁䅁佷歑歚䵅䅉䅅䅁䕁䅁䅁睁䵁䅁䅁权䵁杁䅁权剁䅁䅁权⽄允䅁允䅁䅁䅅䅁佁䉁䅑䅁硁䑁䅅睎㍁䑁䅫睍睁䑁䅁䅍䅁䅁杷允䅁䅁䅑䅁䑁䅁䅷䅁䭁䕁䙯䅁䭁䅁䅑䅁䭁䝁䔸䅁䉁䅁䅁允䅁䅁䅕䅁䅁乁噒ぉ䵅䅉䅅䅁䕁䅁䅁睁䵁䅁䅁权坄兂䅁权牂䅂䅁权睂䅂䅁允䅁䅁䅅䅁䙁䕁桪桥畓⽒⽕䍄䉁䅁䅁䅂䅁䅁䅍䅄䅁䅁䅯睆䅙䅁䅯睡䅑䅁䅯䅦䅑䅁䅅䅁䉁䅁䅁兂祃敮渫歸㍵睶杷允䅁䅁䅑䅁䑁䅁䅷䅁䭁䕁䍁䅁䭁䅁䅯䅁䭁偁䈸䅁䉁䅁䅁允䅁䅁䅕䩡瑈䑦ㄸ樸䴸䅉䅅䅁䕁䅁䅁睁䵁䅁䅁权あ兂䅁权䕁䅁䅁权㝂䅂䅁允䅁䅁䅅䅁䙁䅁䅁䅁㑃兙䉊䍄䉁䅁䅁䅂䅁䅁䅍䅄䅁䅁䅯全䅍䅁䅯权䅁䅁䅯眯䅅䅁䅅䅁䉁䅁䅁兂楂䙅㕧䕴睧䅑杷允䅁䅁䅑䅁䑁䅁䅷䅁䭁䭁䙕䅁䭁䅁䅑䅁䭁䡁䔴䅁䉁䅁䅁允䅁䅁䅕䅁䅁䱁橃䕂䵅䅉䅅䅁䕁䅁䅁睁䵁䅁䅁权慃䅂䅁权剁䅁䅁权䉃䅂䅁允䅁䅁䅅䅁佁䉁䅑䅁祁䑁䅕䅍ぁ䑁䅑免睁䑁䅁䅍䅁䅁杷允䅁䅁䅑䅁䑁䅁䅷䅁䭁䥁䘴䅁䭁䅁䅑䅁䭁䡁䕑䅁䉁䅁䅁允䅁䅁䅕䅁䅁偁搷啎䵅䅉䅅䅁䕁䅁䅁睁䵁䅁䅁权摄兂䅁权剁䅁䅁权䍃䅂䅁允䅁䅁䅅䅁佁䉁䅑䅁祁䑁䅅兏睁䑁䅁䅍睁䑁䅁䅍䅁䅁杷允䅁䅁䅑䅁䑁䅁䅷䅁䭁䡁䍙䅁䭁䅁䅑䅁䭁偁䈸䅁䉁䅁䅁允䅁䅁䅕䅁䅁䝁㈷䕓䵅䅉䅅䅁䕁䅁䅁睁䵁䅁䅁权煃杁䅁权䭁䅁䅁权⽄允䅁允䅁䅁䅅䅁䙁䕁㉡⼸唳䍥䅆䍄䉁䅁䅁䅂䅁䅁䅍䅄䅁䅁䅯杄䅙䅁䅯睡䅑䅁䅯入䅑䅁䅅䅁䉁䅁䅁兂浂浚浚浚畢睐杷允䅁䅁䅑䅁䑁䅁䅷䅁䭁䥁䙳䅁䭁䉁䅅䅁䭁䡁䕣䅁䉁䅁䅁允䅁䅁䄴杅䅁䑁䅕䅍睁䑁䅫䅎睁䑁䅁䅍䅁䅁杷允䅁䅁䅑䅁䑁䅁䅷䅁䭁䍁䌰䅁䭁䅁䅑䅁䭁偁䈸䅁䉁䅁䅁允䅁䅁䅕䅁䅁䱉扺䕳䵅䅉䅅䅁䕁䅁䅁睁䵁䅁䅁权偃允䅁权䭁䅁䅁权䙁䅁䅁允䅁䅁䅅䅁䙁䩁瑈䑦ㄸ瑘⽉䍄䉁䅁䅁䅂䅁䅁䅍䅄䅁䅁䅯杩䅑䅁䅯充䅁䅁䅯睥䅑䅁䅅䅁䉁䅁䅁杄十䅁䅁䅎㍁䑁䅍李穁䑁䅅兏㍁䅁䅁䍄䉁䅁䅁䅂䅁䅁䅍䅄䅁䅁䅯杚䅉䅁䅯䅂䅁䅁䅯眯䅅䅁䅅䅁䉁䅁䅁权湂杁䅁䍄䉁䅁䅁䅂䅁䅁䅍䅄䅁䅁䅯䅒䅕䅁䅯䅂䅁䅁䅯督䅑䅁䅅䅁䉁䅁䅁兂䅁䅁䅁䭨杯兑杷允䅁䅁䅑䅁䑁䅁䅷䅁䭁乁䙅䅁䭁䉁䅅䅁䭁䥁䕅䅁䉁䅁䅁允䅁䅁䄴杅䅁䑁䅙李ㅁ䑁䅑睍睁䑁䅁䅍䅁䅁杷允䅁䅁䅑䅁䑁䅁䅷䅁䭁䕁䅑䅁䭁䉁䅅䅁䭁䅁䅕䅁䉁䅁䅁允䅁䅁䄴䅇䅁䑁䅅䅍ぁ䑁䅫杍睁䑁䅁䅍睁䑁䅁䅍䅁䅁杷允䅁䅁䅑䅁䑁䅁䅷䅁䭁䝁䍙䅁䭁䉁䅅䅁䭁偁䈸䅁䉁䅁䅁允䅁䅁䅯睚䅉䅁杷允䅁䅁䅑䅁䑁䅁䅷䅁䭁䙁䍁䅁䭁䅁䅑䅁䭁偁䈸䅁䉁䅁䅁允䅁䅁䅕䅁䅁䄴歉ぬ䵅䅉䅅䅁䕁䅁䅁睁䵁䅁䅁权䝄䅂䅁权牂䅂䅁权㑂䅂䅁允䅁䅁䅅䅁䙁䉁䘫ㄶ㑇瑈⽕䍄䉁䅁䅁䅂䅁䅁䅍䅄䅁䅁䅯兺䅑䅁䅯睡䅑䅁䅯睧䅑䅁䅅䅁䉁䅁䅁兂䥂場啯歲䉦睐杷允䅁䅁䅑䅁䑁䅁䅷䅁䭁䙁䍯䅁䭁䉁䅅䅁䭁偁䈸䅁䉁䅁䅁允䅁䅁䄴䅇䅁䑁䅅䅍硁䑁䅧兏睁䑁䅁䅍睁䑁䅁䅍䅁䅁杷允䅁䅁䅑䅁䑁䅁䅷䅁䭁䕁䙧䅁䭁䉁䅅䅁䭁䥁䕕䅁䉁䅁䅁允䅁䅁䄴杅䅁䑁䅕䅍硁䑁䅁䅍睁䑁䅁䅍䅁䅁杷允䅁䅁䅑䅁䑁䅁䅷䅁䭁䭁䙍䅁䭁䝁䕳䅁䭁䡁䕕䅁䉁䅁䅁允䅁䅁䅕歲桦桥畓啁䵁䅉䅅䅁䕁䅁䅁睁䵁䅁䅁权兄䅁䅁权䉁杁䅁权䍁杁䅁允䅁䅁䅅䅁䙁䥁兲畑⽇瑫䄵䍄䉁䅁䅁䅂䅁䅁䅍䅄䅁䅁䅯儶䅉䅁䅯䅂䅁䅁䅯眯䅅䅁䅅䅁䉁䅁䅁兂䅁䅁䅁䡋䵗兑杷允䅁䅁䅑䅁䑁䅁䅷䅁䭁䩁䔰䅁䭁䅁䅑䅁䭁䥁䕑䅁䉁䅁䅁允䅁䅁䅕䅁䅁䵁䭂ぅ䵅䅉䅅䅁䕁䅁䅁睁䵁䅁䅁权䭁允䅁权剁䅁䅁权䙁䅁䅁允䅁䅁䅅䅁佁䉁䅉䅁㑁䑁䅣李睁䑁䅁䅍睁䑁䅁䅁䵁䅉䅅䅁䕁䅁䅁睁䵁䅁䅁权䝁䅂䅁权剁䅁䅁权⽄允䅁允䅁䅁䅅䅁佁䉁䅑䅁硁䑁䅉兏硁䑁䅁䅍睁䑁䅁䅍䅁䅁杷允䅁䅁䅑䅁䑁䅁䅷䅁䭁䡁䍷䅁䭁䅁䅑䅁䭁偁䈸䅁䉁䅁䅁允䅁䅁䅕䅁䅁䵁佸つ䵅䅉䅅䅁䕁䅁䅁睁䵁䅁䅁权㙃杁䅁权䭁䅁䅁权⽄允䅁允䅁䅁䅅䅁䙁䝁渳㘫确田⽅䍄䉁䅁䅁䅂䅁䅁䅍䅄䅁䅁䅯杶䅕䅁䅯充䅁䅁䅯睤䅑䅁䅅䅁䉁䅁䅁杄啁䅁䅁杍穁䑁䅉䅎睁䑁䅁䅍睁䑁䅁䅁䵁䅉䅅䅁䕁䅁䅁睁䵁䅁䅁权晄杁䅁权䭁䅁䅁权⽄允䅁允䅁䅁䅅䅁䙁䥁獴⼵灵匸䅊䍄䉁䅁䅁䅂䅁䅁䅍䅄䅁䅁䅯杯䅑䅁䅯睡䅑䅁䅯睤䅑䅁䅅䅁䉁䅁䅁兂獄払敧敨桶睐杷允䅁䅁䅑䅁䑁䅁䅷䅁䭁䱁䙍䅁䭁䝁䕳䅁䭁䡁䕉䅁䉁䅁䅁允䅁䅁䅕呣䬰㘱睎吵䴸䅉䅅䅁䕁䅁䅁睁䵁䅁䅁权浄兂䅁权䕁䅁䅁权祂䅂䅁允䅁䅁䅅䅁䙁䅁䅁䅁獁剹䉖䍄䉁䅁䅁䅂䅁䅁䅍䅄䅁䅁䅯睷䅉䅁䅯权䅁䅁䅯眯䅅䅁䅅䅁䉁䅁䅁兂权楇搯䅊䥙䅑杷允䅁䅁䅑䅁䑁䅁䅷䅁䭁乁䕫䅁䭁䝁䕳䅁䭁䥁䕕䅁䉁䅁䅁允䅁䅁䅕噋偹癷潕䐹䴸䅉䅅䅁䕁䅁䅁睁䵁䅁䅁权坃允䅁权䕁䅁䅁权䕁杁䅁允䅁䅁䅅䅁䙁䅁䅁䅁䙁氷䉚䍄䉁䅁䅁䅂䅁䅁䅍䅄䅁䅁䅯睹䅕䅁䅯充䅁䅁䅯兦䅑䅁䅅䅁䉁䅁䅁杄十䅁䅁杍祁䑁䅅睍穁䑁䅁䅍睁䅁䅁䍄䉁䅁䅁䅂䅁䅁䅍䅄䅁䅁䅯杈䅕䅁䅯䅂䅁䅁䅯兦䅑䅁䅅䅁䉁䅁䅁兂䅁䅁䅁佷橕兑杷允䅁䅁䅑䅁䑁䅁䅷䅁䭁䝁䙫䅁䭁䉁䅅䅁䭁䡁䕍䅁䉁䅁䅁允䅁䅁䄴杅䅁䑁䅕兎硁䑁䅙李睁䑁䅙睎䅁䅁杷允䅁䅁䅑䅁䑁䅁䅷䅁䭁䵁䌸䅁䭁䉁䅅䅁䭁偁䈸䅁䉁䅁䅁允䅁䅁䄴䅆䅁䑁䅙兎ㅁ䑁䅅杍祁䑁䅁䅍睁䅁䅁䍄䉁䅁䅁䅂䅁䅁䅍䅄䅁䅁䅯䅸䅑䅁䅯充䅁䅁䅯来䅑䅁䅅䅁䉁䅁䅁杄啁䅁䅁免睁䑁䅫杍ぁ䑁䅁䅍睁䑁䅁䅁䵁䅉䅅䅁䕁䅁䅁睁䵁䅁䅁权摄兂䅁权剁䅁䅁权㕂䅂䅁允䅁䅁䅅䅁佁䉁䅑䅁祁䑁䅉兎睁䑁䅁䅍睁䑁䅁䅍䅁䅁杷允䅁䅁䅑䅁䑁䅁䅷䅁䭁䵁䌸䅁䭁䅁䅯䅁䭁偁䈸䅁䉁䅁䅁允䅁䅁䅕㑋坣挲㌷稲䴸䅉䅅䅁䕁䅁䅁睁䵁䅁䅁权捂兂䅁权牂䅂䅁权㥂䅂䅁允䅁䅁䅅䅁䙁䡁㥅瑃橥偣⽕䍄䉁䅁䅁䅂䅁䅁䅍䅄䅁䅁䅯眱䅉䅁䅯充䅁䅁䅯眯䅅䅁䅅䅁䉁䅁䅁杄啁䅁䅁兎硁䑁䅍䅎㑁䑁䅑李睁䑁䅫䅁䵁䅉䅅䅁䕁䅁䅁睁䵁䅁䅁权㕂兂䅁权剁䅁䅁权療䅂䅁允䅁䅁䅅䅁佁䉁䅑䅁硁䑁䅁䅏穁䑁䅣兏ぁ䑁䅅李䅁䅁杷允䅁䅁䅑䅁䑁䅁䅷䅁䭁乁䍣䅁䭁䅁䅯䅁䭁偁䈸䅁䉁䅁䅁允䅁䅁䅕䵮村䡳潊啃䵁䅉䅅䅁䕁䅁䅁睁䵁䅁䅁权睄睁䅁权䕁䅁䅁权⽄允䅁允䅁䅁䅅䅁䙁䅁䅁䥁䉂か䉒䍄䉁䅁䅁䅂䅁䅁䅍䅄䅁䅁䅯权䅕䅁䅯充䅁䅁䅯睸䅫䅁䅅䅁䉁䅁䅁杄十䅁䅁杍㕁䑁䅅睎ぁ䑁䅧兏祁䅁䅁䍄䉁䅁䅁䅂䅁䅁䅍䅄䅁䅁䅯杁䅙䅁䅯睡䅑䅁䅯䅥䅑䅁䅅䅁䉁䅁䅁兂䕂㉩湺㘫婮睐杷允䅁䅁䅑䅁䑁䅁䅷䅁䭁佁䍕䅁䭁䅁䅑䅁䭁偁䈸䅁䉁䅁䅁允䅁䅁䅕䅁䅁䱧㉲啩䵅䅉䅅䅁䕁䅁䅁睁䵁䅁䅁权十兂䅁权䕁䅁䅁权⭂䅂䅁允䅁䅁䅅䅁䙁䅁䅁䅁䥄儱䈱䍄䉁䅁䅁䅂䅁䅁䅍䅄䅁䅁䅯朷䅉䅁䅯充䅁䅁䅯眯䅅䅁䅅䅁䉁䅁䅁杄啁䅁䅁䅎㉁䑁䅉睎ㅁ䑁䅁䅍睁䑁䅁䅁䵁䅉䅅䅁䕁䅁䅁睁䵁䅁䅁权摁兂䅁权牂䅂䅁权㥂䅂䅁允䅁䅁䅅䅁䙁佁㙆䭆䠵挴⽯䍄䉁䅁䅁䅂䅁䅁䅍䅄䅁䅁䅯䄷䅑䅁䅯充䅁䅁䅯內䅑䅁䅅䅁䉁䅁䅁杄十䅁䅁李睁䑁䅫䅍睁䑁䅁䅍睁䅁䅁䍄䉁䅁䅁䅂䅁䅁䅍䅄䅁䅁䅯杪䅉䅁䅯权䅁䅁䅯眯䅅䅁䅅䅁䉁䅁䅁兂瑁灳瘳㡰余䅑杷允䅁䅁䅑䅁䑁䅁䅷䅁䭁䥁䔸䅁䭁䉁䅅䅁䭁䡁䕳䅁䉁䅁䅁允䅁䅁䄴䅆䅁䑁䅅睍㑁䑁䅙李硁䑁䅫李ぁ䅁䅁䍄䉁䅁䅁䅂䅁䅁䅍䅄䅁䅁䅯杤䅕䅁䅯䅂䅁䅁䅯督䅑䅁䅅䅁䉁䅁䅁兂䅁䅁䅁䑳歳兑杷允䅁䅁䅑䅁䑁䅁䅷䅁䭁䅁䝧䅁䭁䅁䅑䅁䭁䡁䔴䅁䉁䅁䅁允䅁䅁䅕䅁䅁䕁䅩歈䵅䅉䅅䅁䕁䅁䅁睁䵁䅁䅁权坁䅁䅁权䉁杁䅁权䍁杁䅁允䅁䅁䅅䅁䙁乁䵹ㅹ氹⽋䅂䍄䉁䅁䅁䅂䅁䅁䅍䅄䅁䅁䅯䅕䅅䅁䅯允䅉䅁䅯睁䅉䅁䅅䅁䉁䅁䅁兂啂汈公焲术䅑杷允䅁䅁䅑䅁䑁䅁䅷䅁䭁䙁䍑䅁䭁䉁䅅䅁䭁偁䈸䅁䉁䅁䅁允䅁䅁䄴䅆䅁䑁䅕䅎硁䑁䅁䅍睁䑁䅁䅍睁䅁䅁䍄䉁䅁䅁䅂䅁䅁䅍䅄䅁䅁䅯睡䅕䅁䅯睡䅑䅁䅯杦䅑䅁䅅䅁䉁䅁䅁兂慂䑚晶ご樰䅑杷允䅁䅁䅑䅁䑁䅁䅷䅁䭁偁䌰䅁䭁䅁䅑䅁䭁偁䈸䅁䉁䅁䅁允䅁䅁䅕䅁䅁䩁呍䕡䵅䅉䅅䅁䕁䅁䅁睁䵁䅁䅁权畃杁䅁权䕁䅁䅁权⽄允䅁允䅁䅁䅅䅁䙁䅁䅁䩁瑨㝕䉂䍄䉁䅁䅁䅂䅁䅁䅍䅄䅁䅁䅯朴䅧䅁䅯充䅁䅁䅯兤䅑䅁䅅䅁䉁䅁䅁杄啁䅁䅁睍㑁䑁䅣李㑁䑁䅧䅍睁䑁䅁䅁䵁䅉䅅䅁䕁䅁䅁睁䵁䅁䅁权㥄杁䅁权䭁䅁䅁权⽄允䅁允䅁䅁䅅䅁䙁䕁杊搵楁⼲⽍䍄䉁䅁䅁䅂䅁䅁䅍䅄䅁䅁䅯睁䅍䅁䅯权䅁䅁䅯眯䅅䅁䅅䅁䉁䅁䅁兂⽂牡へ㕫呧䅑杷允䅁䅁䅑䅁䑁䅁䅷</t>
  </si>
  <si>
    <t>䅁䭁䱁䍷䅁䭁䅁䅑䅁䭁偁䈸䅁䉁䅁䅁允䅁䅁䅕䅁䅁䅁圳ず䵅䅉䅅䅁䕁䅁䅁睁䵁䅁䅁权摄兂䅁权牂䅂䅁权䑃䅂䅁允䅁䅁䅅䅁䙁䙁偹癷潕佘⽣䍄䉁䅁䅁䅂䅁䅁䅍䅄䅁䅁䅯䄸䅕䅁䅯充䅁䅁䅯䅥䅑䅁䅅䅁䉁䅁䅁杄啁䅁䅁免㉁䑁䅅李睁䑁䅁䅍睁䑁䅁䅁䵁䅉䅅䅁䕁䅁䅁睁䵁䅁䅁权穄兂䅁权牂䅂䅁权睂䅂䅁允䅁䅁䅅䅁䙁偁湃歸㍳捩⽅䍄䉁䅁䅁䅂䅁䅁䅍䅄䅁䅁䅯睆䅍䅁䅯䅂䅁䅁䅯眯䅅䅁䅅䅁䉁䅁䅁兂䅁䅁䅁䅵汰兑杷允䅁䅁䅑䅁䑁䅁䅷䅁䭁䅁䝳䅁䭁䉁䅅䅁䭁䡁䕁䅁䉁䅁䅁允䅁䅁䄴䅆䅁䑁䅉䅍硁䑁䅍兏睁䑁䅁䅍睁䅁䅁䍄䉁䅁䅁䅂䅁䅁䅍䅄䅁䅁䅯眵䅕䅁䅯睡䅑䅁䅯督䅑䅁䅅䅁䉁䅁䅁兂獄払敧敨硶睐杷允䅁䅁䅑䅁䑁䅁䅷䅁䭁偁䙕䅁䭁䅁䅑䅁䭁䝁䔰䅁䉁䅁䅁允䅁䅁䅕䅁䅁䙁湃か䵅䅉䅅䅁䕁䅁䅁睁䵁䅁䅁权睂睁䅁权䕁䅁䅁权⽄允䅁允䅁䅁䅅䅁䙁䅁䅁䅁桁ㅅ䉤䍄䉁䅁䅁䅂䅁䅁䅍䅄䅁䅁䅯杯䅉䅁䅯充䅁䅁䅯眯䅅䅁䅅䅁䉁䅁䅁杄啁䅁䅁䅎硁䑁䅣兏ㅁ䑁䅁䅍睁䑁䅁䅁䵁䅉䅅䅁䕁䅁䅁睁䵁䅁䅁权婄䅂䅁权剁䅁䅁权㉂䅂䅁允䅁䅁䅅䅁佁䉁䅉䅁ぁ䑁䅅睍穁䑁䅅䅍睁䑁䅁䅁䵁䅉䅅䅁䕁䅁䅁睁䵁䅁䅁权慄䅂䅁权牂䅂䅁权硂䅂䅁允䅁䅁䅅䅁䙁䭁扡䍸睃瑣⽩䍄䉁䅁䅁䅂䅁䅁䅍䅄䅁䅁䅯睆䅍䅁䅯权䅁䅁䅯眯䅅䅁䅅䅁䉁䅁䅁兂佂桙奂扏晑䅑杷允䅁䅁䅑䅁䑁䅁䅷䅁䭁䭁䙳䅁䭁䅁䅑䅁䭁䥁䕅䅁䉁䅁䅁允䅁䅁䅯睒䅁䅁杷允䅁䅁䅑䅁䑁䅁䅷䅁䭁偁䍫䅁䭁䉁䅅䅁䭁偁䈸䅁䉁䅁䅁允䅁䅁䄴䅇䅁䑁䅅李硁䑁䅧䅎㕁䑁䅉兎㍁䑁䅕䅍䅁䅁杷允䅁䅁䅑䅁䑁䅁䅷䅁䭁䍁䑑䅁䭁䅁䅯䅁䭁偁䈸䅁䉁䅁䅁允䅁䅁䅕報灪橊䥅歆䵁䅉䅅䅁䕁䅁䅁睁䵁䅁䅁权䡃䅂䅁权牂䅂䅁权㉂䅂䅁允䅁䅁䅅䅁䙁䡁啳歲桦獥⽑䍄䉁䅁䅁䅂䅁䅁䅍䅄䅁䅁䅯䅣䅁䅁䅯允䅉䅁䅯兂䅉䅁䅅䅁䉁䅁䅁兂䕂䵅䔷瀸剮䅑杷允䅁䅁䅑䅁䑁䅁䅷䅁䭁䭁䙉䅁䭁䝁䕳䅁䭁䡁䔸䅁䉁䅁䅁允䅁䅁䅕䉵䘶ㄶ㑇牪䴸䅉䅅䅁䕁䅁䅁睁䵁䅁䅁权獃䅁䅁权䉁杁䅁权䍁杁䅁允䅁䅁䅅䅁䙁䡁剮呆䡔乇䅬䍄䉁䅁䅁䅂䅁䅁䅍䅄䅁䅁䅯杰䅅䅁䅯充䅁䅁䅯兂䅁䅁䅅䅁䉁䅁䅁杄啁䅁䅁兎睁䑁䅁䅍睁䑁䅁䅍睁䑁䅁䅁䵁䅉䅅䅁䕁䅁䅁睁䵁䅁䅁权敁杁䅁权䭁䅁䅁权⽄允䅁允䅁䅁䅅䅁䙁佁剸䉵䘶眶䅊䍄䉁䅁䅁䅂䅁䅁䅍䅄䅁䅁䅯䄹䅕䅁䅯睡䅑䅁䅯䅥䅑䅁䅅䅁䉁䅁䅁兂㙄浦㡱䩤䥐睐杷允䅁䅁䅑䅁䑁䅁䅷䅁䭁䙁䅯䅁䭁䅁䍅䅁䭁䅁䍍䅁䉁䅁䅁允䅁䅁䅕楹䵚潗䴸べ䵁䅉䅅䅁䕁䅁䅁睁䵁䅁䅁权䝁睁䅁权䭁䅁䅁权⽄允䅁允䅁䅁䅅䅁䙁䥁䌯匹捨睪䅒䍄䉁䅁䅁䅂䅁䅁䅍䅄䅁䅁䅯杷䅑䅁䅯充䅁䅁䅯兦䅑䅁䅅䅁䉁䅁䅁杄啁䅁䅁睍睁䑁䅅䅏穁䑁䅍䅍睁䑁䅁䅁䵁䅉䅅䅁䕁䅁䅁睁䵁䅁䅁权䍄兂䅁权剁䅁䅁权䕃䅂䅁允䅁䅁䅅䅁佁䉁䅑䅁硁䑁䅍李ㅁ䑁䅍兏祁䑁䅧李䅁䅁杷允䅁䅁䅑䅁䑁䅁䅷䅁䭁偁䍧䅁䭁䅁䅯䅁䭁偁䈸䅁䉁䅁䅁允䅁䅁䅕㙹䙆癴㥐䐶䴸䅉䅅䅁䕁䅁䅁睁䵁䅁䅁权癃兂䅁权牂䅂䅁权䍃䅂䅁允䅁䅁䅅䅁䙁䱁祂䩡瑈书⽣䍄䉁䅁䅁䅂䅁䅁䅍䅄䅁䅁䅯朷䅑䅁䅯䅂䅁䅁䅯杦䅑䅁䅅䅁䉁䅁䅁兂䅁䅁䅁浹琸兑杷允䅁䅁䅑䅁䑁䅁䅷䅁䭁䕁䘴䅁䭁䉁䅅䅁䭁䡁䕧䅁䉁䅁䅁允䅁䅁䄴䅅䅁䑁䅑睎㑁䑁䅕兏睁䑁䅑䅁䵁䅉䅅䅁䕁䅁䅁睁䵁䅁䅁权橄兂䅁权剁䅁䅁权㝂䅂䅁允䅁䅁䅅䅁佁䉁䅉䅁㉁䑁䅣睎硁䑁䅑䅍睁䑁䅁䅁䵁䅉䅅䅁䕁䅁䅁睁䵁䅁䅁权⽄䅂䅁权䕁䅁䅁权㍂䅂䅁允䅁䅁䅅䅁䙁䅁䅁䅁䅄䅉䈹䍄䉁䅁䅁䅂䅁䅁䅍䅄䅁䅁䅯睁䅕䅁䅯充䅁䅁䅯睢䅑䅁䅅䅁䉁䅁䅁杄啁䅁䅁免穁䑁䅧䅍㉁䑁䅉䅍睁䑁䅁䅁䵁䅉䅅䅁䕁䅁䅁睁䵁䅁䅁权灃杁䅁权䭁䅁䅁权⽄允䅁允䅁䅁䅅䅁䙁䩁䕺䱉祂䉡䅂䍄䉁䅁䅁䅂䅁䅁䅍䅄䅁䅁䅯兏䅍䅁䅯䅂䅁䅁䅯眯䅅䅁䅅䅁䉁䅁䅁兂䅁䅁䅂摘剎兑杷允䅁䅁䅑䅁䑁䅁䅷䅁䭁䑁䑫䅁䭁䉁䅅䅁䭁偁䈸䅁䉁䅁䅁允䅁䅁䄴䅆䅁䑁䅅䅎睁䑁䅅兎㑁䑁䅁䅍睁䅁䅁䍄䉁䅁䅁䅂䅁䅁䅍䅄䅁䅁䅯朶䅕䅁䅯睡䅑䅁䅯睧䅑䅁䅅䅁䉁䅁䅁兂桄桥畓⭒煈睐杷允䅁䅁䅑䅁䑁䅁䅷䅁䭁䑁䑫䅁䭁䅁䅯䅁䭁偁䈸䅁䉁䅁䅁允䅁䅁䅕癱午坔光䕅䵁䅉䅅䅁䕁䅁䅁睁䵁䅁䅁权桃睁䅁权剁䅁䅁权⽄允䅁允䅁䅁䅅䅁佁䉁䅑䅁㉁䑁䅅免硁䑁䅅杍穁䑁䅫李䅁䅁杷允䅁䅁䅑䅁䑁䅁䅷䅁䭁䭁䙳䅁䭁䉁䅅䅁䭁䡁䕷䅁䉁䅁䅁允䅁䅁䄴杅䅁䑁䅙兎ㅁ䑁䅍睎ㅁ䑁䅁免䅁䅁杷允䅁䅁䅑䅁䑁䅁䅷䅁䭁䝁䍷䅁䭁䉁䅅䅁䭁偁䈸䅁䉁䅁䅁允䅁䅁䄴䅆䅁䑁䅉免㑁䑁䅁䅍睁䑁䅁䅍睁䅁䅁䍄䉁䅁䅁䅂䅁䅁䅍䅄䅁䅁䅯䄲䅕䅁䅯充䅁䅁䅯䅦䅑䅁䅅䅁䉁䅁䅁杄十䅁䅁兎㍁䑁䅁李㉁䑁䅁䅍睁䅁䅁䍄䉁䅁䅁䅂䅁䅁䅍䅄䅁䅁䅯䅇䅉䅁䅯䅂䅁䅁䅯眯䅅䅁䅅䅁䉁䅁䅁兂䅁䅁䅄慓坏兑杷允䅁䅁䅑䅁䑁䅁䅷䅁䭁䱁䕍䅁䭁䝁䕳䅁䭁䝁䔸䅁䉁䅁䅁允䅁䅁䅕⽷潕䥘䌯呸䴸䅉䅅䅁䕁䅁䅁睁䵁䅁䅁权睃兂䅁权牂䅂䅁权瑂䅂䅁允䅁䅁䅅䅁䙁䥁牘払敧敨⽏䍄䉁䅁䅁䅂䅁䅁䅍䅄䅁䅁䅯杯䅉䅁䅯䅂䅁䅁䅯眯䅅䅁䅅䅁䉁䅁䅁兂䅁䅁䅁湶睊兑杷允䅁䅁䅑䅁䑁䅁䅷䅁䭁䩁䍉䅁䭁䅁䅑䅁䭁偁䈸䅁䉁䅁䅁允䅁䅁䅕䅁䅁䑁牐け䵅䅉䅅䅁䕁䅁䅁睁䵁䅁䅁权ㅂ兂䅁权剁䅁䅁权祂䅂䅁允䅁䅁䅅䅁佁䉁䅉䅁㍁䑁䅣杍祁䑁䅣䅍睁䑁䅁䅁䵁䅉䅅䅁䕁䅁䅁睁䵁䅁䅁权瑄兂䅁权牂䅂䅁权㕂䅂䅁允䅁䅁䅅䅁䙁䡁啳歲桦灥⽓䍄䉁䅁䅁䅂䅁䅁䅍䅄䅁䅁䅯杫䅉䅁䅯权䅁䅁䅯眯䅅䅁䅅䅁䉁䅁䅁兂剃堷⽷噎䔴䅑杷允䅁䅁䅑䅁䑁䅁䅷䅁䭁䭁䑳䅁䭁䅁䅑䅁䭁偁䈸䅁䉁䅁䅁允䅁䅁䅕䅁䅁乧但啕䵅䅉䅅䅁䕁䅁䅁睁䵁䅁䅁权䙁兂䅁权䕁䅁䅁权㥂䅂䅁允䅁䅁䅅䅁䙁䅁䅁䅁䅁楂䉨䍄䉁䅁䅁䅂䅁䅁䅍䅄䅁䅁䅯兒䅍䅁䅯䅂䅁䅁䅯眯䅅䅁䅅䅁䉁䅁䅁兂䅁䅁䅁楃〱兑杷允䅁䅁䅑䅁䑁䅁䅷䅁䭁佁䘸䅁䭁䝁䕳䅁䭁䡁䕧䅁䉁䅁䅁允䅁䅁䅕椹捨㡪ㅌ䐰䴸䅉䅅䅁䕁䅁䅁睁䵁䅁䅁权㡃䅂䅁权牂䅂䅁权䙃䅂䅁允䅁䅁䅅䅁䙁乁倹婪畤獅⽍䍄䉁䅁䅁䅂䅁䅁䅍䅄䅁䅁䅯睍䅕䅁䅯睡䅑䅁䅯睤䅑䅁䅅䅁䉁䅁䅁兂䕁杖琴灳瘳睐杷允䅁䅁䅑䅁䑁䅁䅷䅁䭁䵁䔰䅁䭁䝁䕳䅁䭁䡁䔴䅁䉁䅁䅁允䅁䅁䅕噋偹癷潕䑶䴸䅉䅅䅁䕁䅁䅁睁䵁䅁䅁权䡃兂䅁权牂䅂䅁权⭂䅂䅁允䅁䅁䅅䅁䙁䡁焹䡶呓乇⽷䍄䉁䅁䅁䅂䅁䅁䅍䅄䅁䅁䅯兒䅍䅁䅯充䅁䅁䅯眯䅅䅁䅅䅁䉁䅁䅁杄啁䅁䅁兏㑁䑁䅣䅍睁䑁䅁䅍睁䑁䅁䅁䵁䅉䅅䅁䕁䅁䅁睁䵁䅁䅁权睃兂䅁权牂䅂䅁权穂䅂䅁允䅁䅁䅅䅁䙁䵁ㅐ䙋偹獷⽕䍄䉁䅁䅁䅂䅁䅁䅍䅄䅁䅁䅯䅆䅙䅁䅯睡䅑䅁䅯入䅑䅁䅅䅁䉁䅁䅁兂㑃潈牘払䥧䅑杷允䅁䅁䅑䅁䑁䅁䅷䅁䭁䥁䙯䅁䭁䝁䕳䅁䭁䡁䕯䅁䉁䅁䅁允䅁䅁䅕積積積積稹䴸䅉䅅䅁䕁䅁䅁睁䵁䅁䅁权噄䅃䅁权䕁䅁䅁权䉃䅂䅁允䅁䅁䅅䅁䙁䅁䅁䅁䥃楙䉎䍄䉁䅁䅁䅂䅁䅁䅍䅄䅁䅁䅯䅺䅉䅁䅯䅂䅁䅁䅯眯䅅䅁䅅䅁䉁䅁䅁兂䅁䅁䅁䥔灆兑杷允䅁䅁䅑䅁䑁䅁䅷䅁䭁䵁䍷䅁䭁䉁䅅䅁䭁偁䈸䅁䉁䅁䅁允䅁䅁䄴䅆䅁䑁䅍杍睁䑁䅁䅍㑁䑁䅁䅍睁䅁䅁䍄䉁䅁䅁䅂䅁䅁䅍䅄䅁䅁䅯睩䅕䅁䅯䅂䅁䅁䅯睧䅑䅁䅅䅁䉁䅁䅁兂䅁䅁䅁が㡣兑杷允䅁䅁䅑䅁䑁䅁䅷䅁䭁䩁䘴䅁䭁䅁䅑䅁䭁䡁䕑䅁䉁䅁䅁允䅁䅁䅕䅁䅁䡁瑙歌䵅䅉䅅䅁䕁䅁䅁睁䵁䅁䅁权婁睁䅁权䕁䅁䅁权⽄允䅁允䅁䅁䅅䅁䙁䅁䅁䅁䡃塒䉂䍄䉁䅁䅁䅂䅁䅁䅍䅄䅁䅁䅯睹䅧䅁䅯充䅁䅁䅯䅣䅑䅁䅅䅁䉁䅁䅁杄啁䅁䅁免祁䑁䅕兏㍁䑁䅁䅍睁䑁䅁䅁䵁䅉䅅䅁䕁䅁䅁睁䵁䅁䅁权㥃兂䅁权牂䅂䅁权㍂䅂䅁允䅁䅁䅅䅁䙁䡁啳歲桦煥⽓䍄䉁䅁䅁䅂䅁䅁䅍䅄䅁䅁䅯䅄䅍䅁䅯䅂䅁䅁䅯眯䅅䅁䅅䅁䉁䅁䅁兂䅁䅁䅁䅨入兑杷允䅁䅁䅑䅁䑁䅁䅷䅁䭁偁䕅䅁䭁䝁䕳䅁䭁䡁䔸䅁䉁䅁䅁允䅁䅁䅕䬯确欰椱䐵䴸䅉䅅䅁䕁䅁䅁睁䵁䅁䅁权求兂䅁权牂䅂䅁权䅃䅂䅁允䅁䅁䅅䅁䙁䉁䘫ㄶ㑇畈⽕䍄䉁䅁䅁䅂䅁䅁䅍䅄䅁䅁䅯杺䅑䅁䅯充䅁䅁䅯兦䅑䅁䅅䅁䉁䅁䅁杄啁䅁䅁杍穁䑁䅁䅏㕁䑁䅕䅏ぁ䑁䅙䅁䵁䅉䅅䅁䕁䅁䅁睁䵁䅁䅁权煁杁䅁权䭁䅁䅁权⽄允䅁允䅁䅁䅅䅁䙁䱁へ硫䕧畖⼴䍄䉁䅁䅁䅂䅁䅁䅍䅄䅁䅁䅯睍䅉䅁䅯䅂䅁䅁䅯眯䅅䅁䅅䅁䉁䅁䅁兂䅁䅁䅁摴砵兑杷允䅁䅁䅑䅁䑁䅁䅷䅁䭁䵁䍁䅁䭁䅁䅑䅁䭁偁䈸䅁䉁䅁䅁允䅁䅁䅕䅁䅁䭓牳び䵅䅉䅅䅁䕁䅁䅁睁䵁䅁䅁权慂兂䅁权䕁䅁䅁权㕂䅂䅁允䅁䅁䅅䅁䙁䅁䅁䅁啁䑤䉎䍄䉁䅁䅁䅂䅁䅁䅍䅄䅁䅁䅯睖䅍䅁䅯充䅁䅁䅯眯䅅䅁䅅䅁䉁䅁䅁杄十䅁䅁䅎祁䑁䅍兏㕁䑁䅁䅍睁䅁䅁䍄䉁䅁䅁䅂䅁䅁䅍䅄䅁䅁䅯眯䅕䅁䅯充䅁䅁䅯杤䅑䅁䅅䅁䉁䅁䅁杄十䅁䅁䅏㕁䑁䅫免ㅁ䑁䅁䅍睁䅁䅁䍄䉁䅁䅁䅂䅁䅁䅍䅄䅁䅁䅯䅺䅧䅁䅯睡䅑䅁䅯杤䅑䅁䅅䅁䉁䅁䅁权䡂䅁䅁䍄䉁䅁䅁䅂䅁䅁䅍䅄䅁䅁䅯睍䅉䅁䅯权䅁䅁䅯眯䅅䅁䅅䅁䉁䅁䅁兂癁匳䝑剧单䅑杷允䅁䅁䅑䅁䑁䅁䅷䅁䭁偁䌴䅁䭁䅁䅑䅁䭁偁䈸䅁䉁䅁䅁允䅁䅁䅕䅁䅁佧扫此䵅䅉䅅䅁䕁䅁䅁睁䵁䅁䅁权偃兂䅁权䕁䅁䅁权䑃䅂䅁允䅁䅁䅅䅁䙁䅁䅁䅁䥃䅴䉬䍄䉁䅁䅁䅂䅁䅁䅍䅄䅁䅁䅕䅁䅁䉁䙃䔫䭁䅁䅯䅁䭁偁䈸䅁䉁䅁䅁允䅁䅁䅕䘫橐婰歴䕏䵁䅉䅅䅁䕁䅁䅁睁䵁䅁䅁权獁兂䅁权牂䅂䅁权⭂䅂䅁允䅁䅁䅅䅁䙁䕁桪桥畓⽒⼰䍄䉁䅁䅁䅂䅁䅁䅍䅄䅁䅁䅯术䅕䅁䅯睡䅑䅁䅯睦䅑䅁䅅䅁䉁䅁䅁兂塄㍯㥁瑃硦睐杷允䅁䅁䅑䅁䑁䅁䅷䅁䭁䙁䑯䅁䭁䅁䅑䅁䭁偁䈸䅁䉁䅁䅁允䅁䅁䅕䅁䅁䅁桸啒䵅䅉䅅䅁䕁䅁䅁睁䵁䅁䅁权楂睁䅁权剁䅁䅁权⽄允䅁允䅁䅁䅅䅁佁䉁䅁䅁穁䑁䅕䅍㑁䑁䅕杍ぁ䅁䅁䍄䉁䅁䅁䅂䅁䅁䅍䅄䅁䅁䅯睗䅕䅁䅯䅂䅁䅁䅯杤䅑䅁䅅䅁䉁䅁䅁兂䅁䅁䅁䌱呷兑杷允䅁䅁䅑䅁䑁䅁䅷䅁䭁䵁䑷䅁䭁䉁䅅䅁䭁偁䈸䅁䉁䅁䅁允䅁䅁䄴䅆䅁䑁䅕免㉁䑁䅁䅍睁䑁䅁䅍睁䅁䅁䍄䉁䅁䅁䅂䅁䅁䅍䅄䅁䅁䅯杭䅑䅁䅯睡䅑䅁䅯兤䅑䅁䅅䅁䉁䅁䅁兂䍁㑋坣挲㌷睐杷允䅁䅁䅑䅁䑁䅁䅷䅁䭁䩁䕷䅁䭁䅁䅑䅁䭁䡁䕳䅁䉁䅁䅁允䅁䅁䅕䅁䅁䱁晕啐䵅䅉䅅䅁䕁䅁䅁睁䵁䅁䅁权䱁兂䅁权䕁䅁䅁权㑂䅂䅁允䅁䅁䅅䅁䙁䅁䅁䅁䭁䌯䈹䍄䉁䅁䅁䅂䅁䅁䅍䅄䅁䅁䅯李䅉䅁䅯充䅁䅁䅯眯䅅䅁䅅䅁䉁䅁䅁杄啁䅁䅁免硁䑁䅍䅎硁䑁䅙䅍睁䑁䅁䅁䵁䅉䅅䅁䕁䅁䅁睁䵁䅁䅁权䩃䅁䅁权剁䅁䅁权䕁杁䅁允䅁䅁䅅䅁佁䉁䅑䅁ぁ䑁䅙兎ぁ䑁䅁䅍睁䑁䅁䅍䅁䅁杷允䅁䅁䅑䅁䑁䅁䅷䅁䭁䍁䐸䅁䭁䅁䅑䅁䭁偁䈸䅁䉁䅁䅁允䅁䅁䅕䅁䅁䝁坁啍䵅䅉䅅䅁䕁䅁䅁睁䵁䅁䅁权䝃兂䅁权牂䅂䅁权ㅂ䅂䅁允䅁䅁䅅䅁䙁䍁礲敮渫瑸⽍䍄䉁䅁䅁䅂䅁䅁䅍䅄䅁䅁䅯杷䅕䅁䅯充䅁䅁䅯睦䅑䅁䅅䅁䉁䅁䅁杄啁䅁䅁免ぁ䑁䅉䅎ㅁ䑁䅑䅍㑁䑁䅍䅁䵁䅉䅅䅁䕁䅁䅁睁䵁䅁䅁权䱄䅃䅁权牂䅂䅁权あ䅂䅁允䅁䅁䅅䅁䙁䅁塲㍯㥁权䅬䍄䉁䅁䅁䅂䅁䅁䅍䅄䅁䅁䅯兮䅕䅁䅯䅂䅁䅁䅯䅦䅑䅁䅅䅁䉁䅁䅁兂䅁䅁䅁偧㑮䅑杷允䅁䅁䅑䅁䑁䅁䅷䅁䭁䥁䍷䅁䭁䅁䅑䅁䭁偁䈸䅁䉁䅁䅁允䅁䅁䅕䅁䅁䥧䱙啣䵅䅉䅅䅁䕁䅁䅁睁䵁䅁䅁权䱂兂䅁权牂䅂䅁权あ䅂䅁允䅁䅁䅅䅁䙁䅁䅁䅁䅁偁⽁䍄䉁䅁䅁䅂䅁䅁䅍䅄䅁䅁䅯䅂䅕䅁䅯充䅁䅁䅯睢䅑䅁䅅䅁䉁䅁䅁杄十䅁䅁兎穁䑁䅑䅏ㅁ䑁䅁䅍睁䅁䅁䍄䉁䅁䅁䅂䅁䅁䅍䅄䅁䅁䅯眱䅕䅁䅯睡䅑䅁䅯睥䅑䅁䅅䅁䉁䅁䅁兂歃䑣䬰㘱ぐ睐杷允䅁䅁䅑䅁䑁䅁䅷䅁䭁䑁䙕䅁䭁䉁䅅䅁䭁䥁䕍䅁䉁䅁䅁允䅁䅁䄴䅆䅁䑁䅉杍ㅁ䑁䅁睎穁䑁䅧兏睁䅁䅁䍄䉁䅁䅁䅂䅁䅁䅍䅄䅁䅁䅯睶䅁䅁䅯权䅁䅁䅯兂䅁䅁䅅䅁䉁䅁䅁兂䍂余兘瑉䑳䅑杷允䅁䅁䅑䅁䑁䅁䅷䅁䭁䅁䘸䅁䭁䉁䅅䅁䭁䡁䕉䅁䉁䅁䅁允䅁䅁䄴䅆䅁䑁䅍䅍㕁䑁䅣䅍睁䑁䅁䅍睁䅁䅁䍄䉁䅁䅁䅂䅁䅁䅍䅄䅁䅁䅯先䅕䅁䅯睡䅑䅁䅯䅦䅑䅁䅅䅁䉁䅁䅁兂卂䉵䘶ㄶ㑇睶杷允䅁䅁䅑䅁䑁䅁䅷䅁䭁䵁䙅䅁䭁䝁䕳䅁䭁䥁䕉䅁䉁䅁䅁允䅁䅁䅕䭆䠵場啯樸䴸䅉䅅䅁䕁䅁䅁睁䵁䅁䅁权䵃杁䅁权剁䅁䅁权⽄允䅁允䅁䅁䅅䅁佁䉁䅑䅁硁䑁䅕杍ぁ䑁䅑䅍ぁ䑁䅣免䅁䅁杷允䅁䅁䅑䅁䑁䅁䅷䅁䭁䕁䙯䅁䭁䝁䕳䅁䭁䝁䔰䅁䉁䅁䅁允䅁䅁䅕䑗ね䡹⭡稵䴸䅉䅅䅁䕁䅁䅁睁䵁䅁䅁权浃杁䅁权䭁䅁䅁权⽄允䅁允䅁䅁䅅䅁䙁䅁䅁䅁䅁䙉䅊䍄䉁䅁䅁䅂䅁䅁䅍䅄䅁䅁䅯朵䅕䅁䅯䅂䅁䅁䅯杦䅑䅁䅅䅁䉁䅁䅁兂䅁䅁䅁䉖摧兑杷允䅁䅁䅑䅁䑁䅁䅷䅁䭁乁䅅䅁䭁䅁䅑䅁䭁䅁䅕䅁䉁䅁䅁允䅁䅁䅕䅁䅁佁㡪啚䵅䅉䅅䅁䕁䅁䅁睁䵁䅁䅁权ㅄ䅂䅁权牂䅂䅁权䅃䅂䅁允䅁䅁䅅䅁䙁䩁䕺䱉祂䩡⽅䍄䉁䅁䅁䅂䅁䅁䅍䅄䅁䅁䅯兖䅕䅁䅯䅂䅁䅁䅯睤䅑䅁䅅䅁䉁䅁䅁兂䅁䅁䅁䱯搸兑杷允䅁䅁䅑䅁䑁䅁䅷䅁䭁偁䔸䅁䭁䝁䕳䅁䭁䡁䕷䅁䉁䅁䅁允䅁䅁䅕倹唳佥浫吰䴸䅉䅅䅁䕁䅁䅁睁䵁䅁䅁权呃兂䅁权牂䅂䅁权㝂䅂䅁允䅁䅁䅅䅁䙁䑁䬰㘱睎敐⽉䍄䉁䅁䅁䅂䅁䅁䅍䅄䅁䅁䅯杴䅉䅁䅯权䅁䅁䅯眯䅅䅁䅅䅁䉁䅁䅁兂畃⭒㙆䭆䠴䅑杷允䅁䅁䅑䅁䑁䅁䅷䅁䭁䥁䘴䅁䭁䉁䅅䅁䭁䥁䕕䅁䉁䅁䅁允䅁䅁䄴䅅䅁䑁䅫睍㕁䑁䅕䅍睁䑁䅁䅁䵁䅉䅅䅁䕁䅁䅁睁䵁䅁䅁权橄兂䅁权牂䅂䅁权㉂䅂䅁允䅁䅁䅅䅁䙁䥁䉬余兘煉⽵䍄䉁䅁䅁䅂䅁䅁䅍䅄䅁䅁䅯术䅍䅁䅯充䅁䅁䅯眯䅅䅁䅅䅁䉁䅁䅁杄啁䅁䅁杍㉁䑁䅅䅏睁䑁䅁䅍睁䑁䅁䅁䵁䅉䅅䅁䕁䅁䅁睁䵁䅁䅁权婄䅃䅁权牂䅂䅁权㥂䅂䅁允䅁䅁䅅䅁䙁䑁䬰㘱睎敐⽯䍄䉁䅁䅁䅂䅁䅁䅍䅄䅁䅁䅯睳䅑䅁䅯睡䅑䅁䅯䅨䅑䅁䅅䅁䉁䅁䅁兂乄䵺䵺䵺捺睐杷允䅁䅁䅑䅁䑁䅁䅷䅁䭁佁䍙䅁䭁䅁䅑䅁䭁偁䈸䅁䉁䅁䅁允䅁䅁䅕䅁䅁䭁漹䕧䵅䅉䅅䅁䕁䅁䅁睁䵁䅁䅁权ㅁ睁䅁权剁䅁䅁权⽄允䅁允䅁䅁䅅䅁佁䉁䅑䅁硁䑁䅉睎睁䑁䅫䅎睁䑁䅁䅍䅁䅁杷允䅁䅁䅑䅁䑁䅁䅷䅁䭁䅁䕍䅁䭁䅁䅑䅁䭁偁䈸䅁䉁䅁䅁允䅁䅁䅕䅁䅁乧ㅄっ䵅䅉䅅䅁䕁䅁䅁睁䵁䅁䅁权捃兂䅁权牂䅂䅁权㑂䅂䅁允䅁䅁䅅䅁䙁䥁噇㑑獴㠵⽳䍄䉁䅁䅁䅂䅁䅁䅍䅄䅁䅁䅯睋䅍䅁䅯充䅁䅁䅯眯䅅䅁䅅䅁䉁䅁䅁杄啁䅁䅁免硁䑁䅧睎睁䑁䅁䅍睁䑁䅁䅁䵁䅉䅅䅁䕁䅁䅁睁䵁䅁䅁权䝄䅂䅁权牂䅂䅁权療䅂䅁允䅁䅁䅅䅁䙁䅁塲㍯㥁獃⽥䍄䉁䅁䅁䅂䅁䅁䅍䅄䅁䅁䅯睦䅕䅁䅯䅂䅁䅁䅯䅣䅑䅁䅅䅁䉁䅁䅁兂䅁䅁䅁䅱睅兑杷允䅁䅁䅑䅁䑁䅁䅷䅁䭁䭁䌸䅁䭁䅁䅯䅁䭁偁䈸䅁䉁䅁䅁允䅁䅁䅕楄礲敮渫歁䵁䅉䅅䅁䕁䅁䅁睁䵁䅁䅁权䩂杁䅁权䕁䅁䅁权⽄允䅁允䅁䅁䅅䅁䙁䅁䅁䅁杄䕧䉸䍄䉁䅁䅁䅂䅁䅁䅍䅄䅁䅁䅯䅥䅍䅁䅯充䅁䅁䅯眯䅅䅁䅅䅁䉁䅁䅁权䡂䅁䅁䍄䉁䅁䅁䅂䅁䅁䅍䅄䅁䅁䅯睪䅕䅁䅯䅂䅁䅁䅯兢䅑䅁䅅䅁䉁䅁䅁兂䅁䅁䅁乤剳兑杷允䅁䅁䅑䅁䑁䅁䅷䅁䭁䙁䙙䅁䭁䝁䕳䅁䭁䡁䔸䅁䉁䅁䅁允䅁䅁䅕呦ㄸ牘䩰䐷䴸䅉䅅䅁䕁䅁䅁睁䵁䅁䅁权摁睁䅁权剁䅁䅁权⽄允䅁允䅁䅁䅅䅁佁䉁䅑䅁硁䑁䅁䅏穁䑁䅧䅏睁䑁䅁䅍䅁䅁杷允䅁䅁䅑䅁䑁䅁䅷䅁䭁乁䅅䅁䭁䅁䍅䅁䭁䅁䍍䅁䉁䅁䅁允䅁䅁䅕䍉乱偭畬啷䵁䅉䅅䅁䕁䅁䅁睁䵁䅁䅁权呃兂䅁权䕁䅁䅁权㕂䅂䅁允䅁䅁䅅䅁䙁䅁䅁䅁䅂䑄䉨䍄䉁䅁䅁䅂䅁䅁䅍䅄䅁䅁䅯䅁䅙䅁䅯䅂䅁䅁䅯內䅑䅁䅅䅁䉁䅁䅁兂䅁䅁䅁䩷硘䅑杷允䅁䅁䅑䅁䑁䅁䅷䅁䭁䑁䙯䅁䭁䝁䕳䅁䭁䡁䕉䅁䉁䅁䅁允䅁䅁䅕䘷㑇潈牘扷䴸䅉䅅䅁䕁䅁䅁睁䵁䅁䅁权歄兂䅁权牂䅂䅁权療䅂䅁允䅁䅁䅅䅁䙁䵁ㅐ䙋偹癷⼰䍄䉁䅁䅁䅂䅁䅁䅍䅄䅁䅁䅯睥䅍䅁䅯充䅁䅁䅯眯䅅䅁䅅䅁䉁䅁䅁杄坁䅁䅁免祁䑁䅉杍㉁䑁䅣杍睁䑁䅁䅍䅁䅁杷允䅁䅁䅑䅁䑁䅁䅷䅁䭁䉁䍕䅁䭁䅁䅑䅁䭁偁䈸䅁䉁䅁䅁允䅁䅁䅕䅁䅁偁獩䕤䵅䅉䅅䅁䕁䅁䅁睁䵁䅁䅁权穂兂䅁权䕁䅁䅁权㍂䅂䅁允䅁䅁䅅䅁䙁䅁䅁䥁奁此䉤䍄䉁䅁䅁䅂䅁䅁䅍䅄䅁䅁䅯朴䅧䅁䅯睡䅑䅁䅯睤䅑䅁䅅䅁䉁䅁䅁兂桁䡳潊敫欳睐杷允䅁䅁䅑䅁䑁䅁䅷䅁䭁䭁䘴䅁䭁䅁䅑䅁䭁䥁䕁䅁䉁䅁䅁允䅁䅁䅕䅁䅁佧䙢䕑䵅䅉䅅䅁䕁䅁䅁睁䵁䅁䅁权瑄兂䅁权牂䅂䅁权瑂䅂䅁允䅁䅁䅅䅁䙁乁㑖匶硙乃⽓䍄䉁䅁䅁䅂䅁䅁䅍䅄䅁䅁䅯儱䅉䅁䅯充䅁䅁䅯眯䅅䅁䅅䅁䉁䅁䅁杄啁䅁䅁免㉁䑁䅅免硁䑁䅣睎ㅁ䑁䅁䅁䵁䅉䅅䅁䕁䅁䅁睁䵁䅁䅁权慃䅂䅁权剁䅁䅁权㕂䅂䅁允䅁䅁䅅䅁佁䉁䅑䅁祁䑁䅑睍穁䑁䅅免睁䑁䅁䅍䅁䅁杷允䅁䅁䅑䅁䑁䅁䅷䅁䭁䩁䘰䅁䭁䉁䅅䅁䭁䡁䔴䅁䉁䅁䅁允䅁䅁䄴䅆䅁䑁䅅䅎睁䑁䅅睎睁䑁䅁䅍睁䅁䅁䍄䉁䅁䅁䅂䅁䅁䅍䅄䅁䅁䅯䅘䅉䅁䅯䅂䅁䅁䅯眯䅅䅁䅅䅁䉁䅁䅁兂䅁䅁䅁吵湖兑杷允䅁䅁䅑䅁䑁䅁䅷䅁䭁䡁䍑䅁䭁䅁䅯䅁䭁偁䈸䅁䉁䅁䅁允䅁䅁䅕杖琴灳瘰お䵁䅉䅅䅁䕁䅁䅁睁䵁䅁䅁权坁杂䅁权䕁䅁䅁权⭂䅂䅁允䅁䅁䅅䅁䙁䅁䅁䅁睄睍䉊䍄䉁䅁䅁䅂䅁䅁䅍䅄䅁䅁䅯睳䅕䅁䅯睡䅑䅁䅯䅧䅑䅁䅅䅁䉁䅁䅁兂䙃ㄶ㑇潈橘睐杷允䅁䅁䅑䅁䑁䅁䅷䅁䭁䵁䘰䅁䭁䝁䕳䅁䭁䥁䕕䅁䉁䅁䅁允䅁䅁䅕扉祂䩡瑈䐫䴸䅉䅅䅁䕁䅁䅁睁䵁䅁䅁权呁杁䅁权䕁䅁䅁权⽄允䅁允䅁䅁䅅䅁䙁䅁䅁䅁祂き䈵䍄䉁䅁䅁䅂䅁䅁䅍䅄䅁䅁䅯眲䅕䅁䅯充䅁䅁䅯全䅑䅁䅅䅁䉁䅁䅁杄十䅁䅁睍ㅁ䑁䅍李㍁䑁䅁䅍睁䅁䅁䍄䉁䅁䅁䅂䅁䅁䅍䅄䅁䅁䅯免䅕䅁䅯睡䅑䅁䅯䅧䅑䅁䅅䅁䉁䅁䅁兂硁䭃捷浗扔睐杷允䅁䅁䅑䅁䑁䅁䅷䅁䭁䡁䘰䅁䭁䅁䅑䅁䭁䡁䕑䅁䉁䅁䅁允䅁䅁䅕䅁䅁䙁湨啔䵅䅉䅅䅁䕁䅁䅁睁䵁䅁䅁权䭄䅁䅁权䉁杁䅁权䙁杁䅁允䅁䅁䅅䅁䙁䙁戹䔵⽍㡌䅤䍄䉁䅁䅁䅂䅁䅁䅍䅄䅁䅁䅯杢䅍䅁䅯䅂䅁䅁䅯眯䅅䅁䅅䅁䉁䅁䅁兂䅁䅁䅁捆祬兑杷允䅁䅁䅑䅁䑁䅁䅷䅁䭁䵁䉳䅁䭁䉁䅅䅁䭁䅁䅕䅁䉁䅁䅁允䅁䅁䄴䅆䅁䑁䅉免㑁䑁䅅䅏睁䑁䅁䅍睁䅁䅁䍄䉁䅁䅁䅂䅁䅁䅍䅄䅁䅁䅯眫䅑䅁䅯䅂䅁䅁䅯兢䅑䅁䅅䅁䉁䅁䅁兂䅁䅁䅁䥇偍兑杷允䅁䅁䅑䅁䑁䅁䅷䅁䭁䡁䑙䅁䭁䅁䅯䅁䭁偁䈸䅁䉁䅁䅁允䅁䅁䅕塹⭡确癯啂䵁䅉䅅䅁䕁䅁䅁睁䵁䅁䅁权䭃䅂䅁权牂䅂䅁权祂䅂䅁允䅁䅁䅅䅁䙁䩁䑚㉩湺㠫⽭䍄䉁䅁䅁䅂䅁䅁䅍䅄䅁䅁䅯䅰䅑䅁䅯睡䅑䅁䅯睤䅑䅁䅅䅁䉁䅁䅁兂㥁瑃橥䑣焳睐杷允䅁䅁䅑䅁䑁䅁䅷䅁䭁䱁䑧䅁䭁䉁䅅䅁䭁偁䈸䅁䉁䅁䅁允䅁䅁䄴䅆䅁䑁䅅兎祁䑁䅫䅍睁䑁䅁䅍睁䅁䅁䍄䉁䅁䅁䅂䅁䅁䅍䅄䅁䅁䅯兺䅕䅁䅯䅂䅁䅁䅯內䅑䅁䅅䅁䉁䅁䅁兂䅁䅁䅁呡⬰兑杷允䅁䅁䅑䅁䑁䅁䅷䅁䭁䝁䙙䅁䭁䝁䕳䅁䭁䡁䕷䅁䉁䅁䅁允䅁䅁䅕桙奂扏䥔樵䴸䅉䅅䅁䕁䅁䅁睁䵁䅁䅁权㥂䅁䅁权䕁䅁䅁权䕁杁䅁允䅁䅁䅅䅁䙁䅁䅁䅁獂ㅱ䈹䍄䉁䅁䅁䅂䅁䅁䅍䅄䅁䅁䅯克䅕䅁䅯睡䅑䅁䅯睢䅑䅁䅅䅁䉁䅁䅁兂獄払敧敨灶睐杷允䅁䅁䅑䅁䑁䅁䅷䅁䭁䕁䈸䅁䭁䅁䅑䅁䭁䅁䅕䅁䉁䅁䅁允䅁䅁䅕䅁䅁䭁杰歖䵅䅉䅅䅁䕁䅁䅁睁䵁䅁䅁权䍁杂䅁权牂䅂䅁权䕃䅂䅁允䅁䅁䅅䅁䙁䱁祂䩡瑈书⽣䍄䉁䅁䅁䅂䅁䅁䅍䅄䅁䅁䅯䅩䅍䅁䅯䅂䅁䅁䅯眯䅅䅁䅅䅁䉁䅁䅁兂䅁䅁䅁塊楎兑杷允䅁䅁䅑䅁䑁䅁䅷䅁䭁䉁䙍䅁䭁䝁䕳䅁䭁䡁䕕䅁䉁䅁䅁允䅁䅁䅕㑈牘払敧吵䴸䅉䅅䅁䕁䅁䅁睁䵁䅁䅁权祂兂䅁权牂䅂䅁权㑂䅂䅁允䅁䅁䅅䅁䙁䅁䉡啬䱏乢⽥䍄䉁䅁䅁䅂䅁䅁䅍䅄䅁䅁䅯八䅍䅁䅯䅂䅁䅁䅯眯䅅䅁䅅䅁䉁䅁䅁兂䅁䅁䅁捒桤兑杷允䅁䅁䅑䅁䑁䅁䅷䅁䭁佁䕑䅁䭁䅁䅑䅁䭁䡁䕫䅁䉁䅁䅁允䅁䅁䅕䅁䅁䡁睹䕎䵅䅉䅅䅁䕁䅁䅁睁䵁䅁䅁权摂兂䅁权䕁䅁䅁权䕃䅂䅁允䅁䅁䅅䅁䙁䅁䅁䅁い䑳䉬䍄䉁䅁䅁䅂䅁䅁䅍䅄䅁䅁䅯兒䅕䅁䅯充䅁䅁䅯入䅑䅁䅅䅁䉁䅁䅁杄啁䅁䅁睍硁䑁䅍睎㕁䑁䅁䅍睁䑁䅁䅁䵁䅉䅅䅁䕁䅁䅁睁䵁䅁䅁权佂兂䅁权䕁䅁䅁权ㅂ䅂䅁允䅁䅁䅅䅁䙁䅁䅁䅁獃匵䈵䍄䉁䅁䅁䅂䅁䅁䅍䅄䅁䅁䅯八䅍䅁䅯权䅁䅁䅯眯䅅䅁䅅䅁䉁䅁䅁兂煃搸乊桙祄睐杷允䅁䅁䅑䅁䑁䅁䅷䅁䭁䉁䙧䅁䭁䝁䕳䅁䭁䥁䕁䅁䉁䅁䅁允䅁䅁䅕硥畓⭒㙆䑨䴸䅉䅅䅁䕁䅁䅁睁䵁䅁䅁权流兂䅁权牂䅂䅁权⭂䅂䅁允䅁䅁䅅䅁䙁䵁䴳䵺䵺䅺䅊䍄䉁䅁䅁䅂䅁䅁䅍䅄䅁䅁䅯睩䅕䅁䅯䅂䅁䅁䅯䅨䅑䅁䅅䅁䉁䅁䅁兂䅁䅁䅁摭眰兑杷允䅁䅁䅑䅁䑁䅁䅷䅁䭁偁䍳䅁䭁䉁䅅䅁䭁偁䈸䅁䉁䅁䅁允䅁䅁䄴䅆䅁䑁䅉䅍ぁ䑁䅉䅍睁䑁䅁䅍睁䅁䅁䍄䉁䅁䅁䅂䅁䅁䅍䅄䅁䅁䅯䅦䅉䅁䅯充䅁䅁䅯眯䅅䅁䅅䅁䉁䅁䅁杄啁䅁䅁睍祁䑁䅫䅍睁䑁䅁䅍睁䑁䅁䅁䵁䅉䅅䅁䕁䅁䅁睁䵁䅁䅁权㝄杁䅁权䭁䅁䅁权⽄允䅁允䅁䅁䅅䅁䙁䉁癳匳䝑十䅴䍄䉁䅁䅁䅂䅁䅁䅍䅄䅁䅁䅯䄸䅕䅁䅯睡䅑䅁䅯杧䅑䅁䅅䅁䉁䅁䅁兂婄発呤㘴䭕䅷杷允䅁䅁䅑䅁䑁䅁䅷䅁䭁䍁䙷䅁䭁䅁䅑䅁䭁䥁䕑䅁䉁䅁䅁允䅁䅁䅕䅁䅁䑁䑙䕊䵅䅉䅅䅁䕁䅁䅁睁䵁䅁䅁权牃兂䅁权牂䅂䅁权㝂䅂䅁允䅁䅁䅅䅁䙁䑁䬰㘱睎敐⽯䍄䉁䅁䅁䅂䅁䅁䅍䅄䅁䅁䅯杣䅍䅁䅯充䅁䅁䅯眯䅅䅁䅅䅁䉁䅁䅁杄啁䅁䅁免祁䑁䅣免ㅁ䑁䅁䅍睁䑁䅁䅁䵁䅉䅅䅁䕁䅁䅁睁䵁䅁䅁权ぃ䅂䅁权剁䅁䅁权㕂䅂䅁允䅁䅁䅅䅁佁䉁䅉䅁㕁䑁䅙兏㑁䑁䅫兏㉁䑁䅧䅁䵁䅉䅅䅁䕁䅁䅁睁䵁䅁䅁权い杁䅁权䭁䅁䅁权⽄允䅁允䅁䅁䅅䅁䙁䉁䘫ㄶ㑇案䅒䍄䉁䅁䅁䅂䅁䅁䅍䅄䅁䅁䅯儲䅑䅁䅯睡䅑䅁䅯睢䅑䅁䅅䅁䉁䅁䅁兂䭁㘱睎児㍲睐杷允䅁䅁䅑䅁䑁䅁䅷䅁䭁乁䑫䅁䭁䅁䅑䅁䭁偁䈸䅁䉁䅁䅁允䅁䅁䅕䅁䅁䙁べげ䵅䅉䅅䅁䕁䅁䅁睁䵁䅁䅁权癃兂䅁权牂䅂䅁权⽂䅂䅁允䅁䅁䅅䅁䙁䭁䝪穓䩥摑⽁䍄䉁䅁䅁䅂䅁䅁䅍䅄䅁䅁䅯兡䅅䅁䅯允䅉䅁䅯睁䅉䅁䅅䅁䉁䅁䅁兂啂嘵㑱刹祪䅑杷允䅁䅁䅑䅁䑁䅁䅷䅁䭁䩁䑫䅁䭁䉁䅅䅁䭁偁䈸䅁䉁䅁䅁允䅁䅁䄴䅆䅁䑁䅅李ぁ䑁䅑睍穁䑁䅕兏㉁䅁䅁䍄䉁䅁䅁䅂䅁䅁䅍䅄䅁䅁䅯䅆䅉䅁䅯䅂䅁䅁䅯眯䅅䅁䅅䅁䉁䅁䅁兂䅁䅁䅃㍉杨兑杷允䅁䅁䅑䅁䑁䅁䅷䅁䭁䅁䙫䅁䭁䅁䅑䅁䭁䡁䔰䅁䉁䅁䅁允䅁䅁䅕䅁䅁䕁䑹䕆䵅䅉䅅䅁䕁䅁䅁睁䵁䅁䅁权婂兂䅁权剁䅁䅁权㍂䅂䅁允䅁䅁䅅䅁佁䉁䅑䅁硁䑁䅁兎祁䑁䅑睎睁䑁䅁䅍䅁䅁杷允䅁䅁䅑䅁䑁䅁䅷䅁䭁䭁䕉䅁䭁䅁䅑䅁䭁䡁䕕䅁䉁䅁䅁允䅁䅁䅕䅁䅁䩁湃欯䵁䅉䅅䅁䕁䅁䅁睁䵁䅁䅁权噄兂䅁权剁䅁䅁权䍃䅂䅁允䅁䅁䅅䅁佁䉁䅉䅁ぁ䑁䅉睍硁䑁䅣䅍睁䑁䅁䅁䵁䅉䅅䅁䕁䅁䅁睁䵁䅁䅁权牄睁䅁权剁䅁䅁权⽄允䅁允䅁䅁䅅䅁佁䉁䅑䅁硁䑁䅙兎㉁䑁䅁䅍睁䑁䅁䅍䅁䅁杷允䅁䅁䅑䅁䑁䅁䅷䅁䭁䙁䉙䅁䭁䉁䅅䅁䭁䅁䍑䅁䉁䅁䅁允䅁䅁䄴䅆䅁䑁䅕杍祁䑁䅣䅍睁䑁䅁䅍睁䅁䅁䍄䉁䅁䅁䅂䅁䅁䅍䅄䅁䅁䅯眲䅧䅁䅯睡䅑䅁䅯杤䅑䅁䅅䅁䉁䅁䅁兂⭃确癯匳䥑䅑杷允䅁䅁䅑䅁䑁䅁䅷䅁䭁䩁䕉䅁䭁䝁䕳䅁䭁䥁䕑䅁䉁䅁䅁允䅁䅁䅕硥畓⭒㙆䑨䴸䅉䅅䅁䕁䅁䅁睁䵁䅁䅁权奁兂䅁权剁䅁䅁权㥂䅂䅁允䅁䅁䅅䅁佁䉁䅑䅁㉁䑁䅣䅏硁䑁䅁䅍睁䑁䅁䅍䅁䅁杷允䅁䅁䅑䅁䑁䅁䅷䅁䭁䅁䐴䅁䭁䉁䅅䅁䭁偁䈸䅁䉁䅁䅁允䅁䅁䄴䅆䅁䑁䅑杍硁䑁䅁䅍睁䑁䅁䅍睁䅁䅁䍄䉁䅁䅁䅂䅁䅁䅍䅄䅁䅁䅯元䅕䅁䅯睡䅑䅁䅯䅤䅑䅁䅅䅁䉁䅁䅁兂獄払敧敨桶睐杷允䅁䅁䅑䅁䑁䅁䅷䅁䭁佁䙳䅁䭁䝁䕳䅁䭁䥁䕍䅁䉁䅁䅁允䅁䅁䅕琯㑒匶硙䰷䴸䅉䅅䅁䕁䅁䅁睁䵁䅁䅁权䱁睁䅁权䭁䅁䅁权⽄允䅁允䅁䅁䅅䅁䙁䍁䡵瑆佮⼹⽣䍄䉁䅁䅁䅂䅁䅁䅍䅄䅁䅁䅯兑䅕䅁䅯充䅁䅁䅯杧䅑䅁䅅䅁䉁䅁䅁杄啁䅁䅁免祁䑁䅣免硁䑁䅅䅍睁䑁䅁䅁䵁䅉䅅䅁䕁䅁䅁睁䵁䅁䅁权ぁ兂䅁权剁䅁䅁权㍂䅂䅁允䅁䅁䅅䅁佁䉁䅑䅁祁䑁䅉䅎ㅁ䑁䅑䅎㍁䑁䅅睎䅁䅁杷允䅁䅁䅑䅁䑁䅁䅷䅁䭁䍁䙣䅁䭁䅁䅑䅁䭁䡁䕕䅁䉁䅁䅁允䅁䅁䅕䅁䅁䅁䵂啈䵅䅉䅅䅁䕁䅁䅁睁䵁䅁䅁权汄䅃䅁权䕁䅁䅁权穂䅂䅁允䅁䅁䅅䅁䙁䅁䅁䅁䅁楱䈵䍄䉁䅁䅁䅂䅁䅁䅍䅄䅁䅁䅯睬䅍䅁䅯䅂䅁䅁䅯眯䅅䅁䅅䅁䉁䅁䅁兂䅁䅁睁䡈污兑杷允䅁䅁䅑䅁䑁䅁䅷䅁䭁䵁䕕䅁䭁䝁䕳䅁䭁䡁䕣䅁䉁䅁䅁允䅁䅁䅕㑈牘払敧吷䴸䅉䅅䅁䕁䅁䅁睁䵁䅁䅁权䉄兂䅁权剁䅁䅁权穂䅂䅁允䅁䅁䅅䅁佁䉁䅑䅁硁䑁䅉䅏㕁䑁䅅睍㕁䑁䅉免䅁䅁杷允䅁䅁䅑䅁䑁䅁䅷䅁䭁䑁䑯䅁䭁䅁䅯䅁䭁偁䈸䅁䉁䅁䅁允䅁䅁䅕䅄牉硨婢捂䵁䅉䅅䅁䕁䅁䅁睁䵁䅁䅁权㝄䅂䅁权牂䅂䅁权穂䅂䅁允䅁䅁䅅䅁䙁䭁䙊癴㥐䰱⽧䍄䉁䅁䅁䅂䅁䅁䅍䅄䅁䅁䅯睄䅙䅁䅯睡䅑䅁䅯杣䅑䅁䅅䅁䉁䅁䅁兂䝂癴㥐䠱䩪睐杷允䅁䅁䅑䅁䑁䅁䅷䅁䭁䱁䑍䅁䭁䉁䅅䅁䭁偁䈸䅁䉁䅁䅁允䅁䅁䄴䅆䅁䑁䅙䅎硁䑁䅁䅍睁䑁䅁䅍睁䅁䅁䍄䉁䅁䅁睁䅁䅁䅍䅄䅁䅁䅯䅺䅧䅁䅯䅊䅙䅁䅅䅁䉁䅁䅁权奁元䅁䍄䉁䅁䅁䅂䅁䅁䅍䅄䅁䅁䅯睕䅍䅁䅯权䅁䅁䅯眯䅅䅁䅅䅁䉁䅁䅁兂⭄䠱灪橊䥅䅑杷允䅁䅁䅑䅁䑁䅁䅷䅁䭁䉁䙍䅁䭁䝁䕳䅁䭁䥁䕉䅁䉁䅁䅁允䅁䅁䅕場啯歲桦橹䴸䅉䅅䅁䕁䅁䅁睁䵁䅁䅁权权杁䅁权剁䅁䅁权⽄允䅁允䅁䅁䅅䅁佁䉁䅑䅁ぁ䑁䅅李㍁䑁䅉李睁䑁䅁䅍䅁䅁杷允䅁䅁䅑䅁䑁䅁䅷䅁䭁䍁䙕䅁䭁䅁䅑䅁䭁䡁䕑䅁䉁䅁䅁允䅁䅁䅕䅁䅁䍁㕧䕐䵅䅉䅅䅁䕁䅁䅁睁䵁䅁䅁权療杁䅁权剁䅁䅁权⽄允䅁允䅁䅁䅅䅁佁䉁䅑䅁㉁䑁䅫䅎㑁䑁䅁䅍睁䑁䅁䅍䅁䅁杷允䅁䅁䅑䅁䑁䅁䅷䅁䭁䡁䑣䅁䭁䅁䅯䅁䭁偁䈸䅁䉁䅁䅁允䅁䅁䅕畮渫歸㍳啄䵁䅉䅅䅁䕁䅁䅁睁䵁䅁䅁权歃杁䅁权䕁䅁䅁权⽄允䅁允䅁䅁䅅䅁䙁䅁䅁䵁䉁㈯䉎䍄䉁䅁䅁䅂䅁䅁䅍䅄䅁䅁䅯䅴䅁䅁䅯充䅁䅁䅯兂䅁䅁䅅䅁䉁䅁䅁杄啁䅁䅁䅎硁䑁䅍杍祁䑁䅑䅍睁䑁䅁䅁䵁䅉䅅䅁䕁䅁䅁睁䵁䅁䅁权权杁䅁权䭁䅁䅁权⽄允䅁允䅁䅁䅅䅁䙁偁㥔䠱灪杊䅎䍄䉁䅁䅁䅂䅁䅁䅍䅄䅁䅁䅯䅉䅅䅁䅯权䅁䅁䅯兂䅁䅁䅅䅁䉁䅁䅁兂㥁瑃橥䑣䔰䅑杷允䅁䅁䅑䅁䑁䅁䅷䅁䭁䩁䍅䅁䭁䅁䅑䅁䭁偁䈸䅁䉁䅁䅁允䅁䅁䅕䅁䅁䍧䍔啫䵅䅉䅅䅁䕁䅁䅁睁䵁䅁䅁权湃兂䅁权剁䅁䅁权㡂䅂䅁允䅁䅁䅅䅁䭁䕁䅣䅁䵁䅉䅅䅁䕁䅁䅁睁䵁䅁䅁权䙂兂䅁权牂䅂䅁权㡂䅂䅁允䅁䅁䅅䅁䙁䩁䕺䱉祂䵡⽅䍄䉁䅁䅁䅂䅁䅁䅍䅄䅁䅁䅯典䅍䅁䅯䅂䅁䅁䅯眯䅅䅁䅅䅁䉁䅁䅁兂䅁䅁䅁浇睸兑杷允䅁䅁䅑䅁䑁䅁䅷䅁䭁䉁䍉䅁䭁䉁䅅䅁䭁偁䈸䅁䉁䅁䅁允䅁䅁䄴䅆䅁䑁䅅䅏硁䑁䅁䅍睁䑁䅁䅍睁䅁䅁䍄䉁䅁䅁䅂䅁䅁䅍䅄䅁䅁䅯䅩䅑䅁䅯睡䅑䅁䅯杤䅑䅁䅅䅁䉁䅁䅁兂卂䉵䘶㤶扅䅑杷允䅁䅁䅑䅁䑁䅁䅷䅁䭁䅁䝉䅁䭁䝁䕳䅁䭁䡁䕫䅁䉁䅁䅁允䅁䅁䅕婪畤潅䅐橹䴸䅉䅅䅁䕁䅁䅁睁䵁䅁䅁权潃杁䅁权䕁䅁䅁权⽄允䅁允䅁䅁䅅䅁䙁䅁䅁䅁䱄お䉆䍄䉁䅁䅁䅂䅁䅁䅍䅄䅁䅁䅯朴䅁䅁䅯权䅁䅁䅯兂䅁䅁䅅䅁䉁䅁䅁兂㥂穐敖歵睮睐杷允䅁䅁䅑䅁䑁䅁䅷䅁䭁䡁䐰䅁䭁䅁䅑䅁䭁偁䈸䅁䉁䅁䅁允䅁䅁䅕䅁䅁䕁㍩歘䵅䅉䅅䅁䕁䅁䅁睁䵁䅁䅁权瑃兂䅁权剁䅁䅁权㝂䅂䅁允䅁䅁䅅䅁佁䉁䅉䅁㍁䑁䅣杍㉁䑁䅑李ぁ䑁䅅䅁䵁䅉䅅䅁䕁䅁䅁睁䵁䅁䅁权扄兂䅁权䕁䅁䅁权瑂䅂䅁允䅁䅁䅅䅁䙁䅁䅁䅁奃䑳䉚䍄䉁䅁䅁䅂䅁䅁䅍䅄䅁䅁䅯䅆䅙䅁䅯䅂䅁䅁䅯䅦䅑䅁䅅䅁䉁䅁䅁兂䅁䅁䅁䑗湫兑杷允䅁䅁䅑䅁䑁䅁䅷䅁䭁䡁䐰䅁䭁䅁䅯䅁䭁偁䈸䅁䉁䅁䅁允䅁䅁䅕桙奂扏䥔ぃ䵁䅉䅅䅁䕁䅁䅁睁䵁䅁䅁权畃䅂䅁权剁䅁䅁权䙃䅂䅁允䅁䅁䅅䅁佁䉁䅉䅁㑁䑁䅕䅍睁䑁䅁䅍睁䑁䅁䅁䵁䅉䅅䅁䕁䅁䅁睁䵁䅁䅁权桁兂䅁权牂䅂䅁权㙂䅂䅁允䅁䅁䅅䅁䙁䵁ㅐ䙋偹畷⽕䍄䉁䅁䅁䅂䅁䅁䅍䅄䅁䅁䅯兢䅕䅁䅯䅂䅁䅁䅯来䅑䅁䅅䅁䉁䅁䅁兂䅁䅁䅁渳潅兑杷允䅁䅁䅑䅁䑁䅁䅷䅁䭁䑁䍯䅁䭁䅁䅯䅁䭁偁䈸䅁䉁䅁䅁允䅁䅁䅕畮渫歸㍳䕁䵁䅉䅅䅁䕁䅁䅁睁䵁䅁䅁权⽂兂䅁权牂䅂䅁权祂䅂䅁允䅁䅁䅅䅁䙁䝁浚浚浚癚⽑䍄䉁䅁䅁䅂䅁䅁䅍䅄䅁䅁䅯睆䅉䅁䅯充䅁䅁䅯眯䅅䅁䅅䅁䉁䅁䅁杄啁䅁䅁兎硁䑁䅫䅍睁䑁䅁䅍睁䑁䅁䅁䵁䅉䅅䅁䕁䅁䅁睁䵁䅁䅁权㕃兂䅁权剁䅁䅁权⽂䅂䅁允䅁䅁䅅䅁佁䉁䅑䅁祁䑁䅉睎硁䑁䅣䅎睁䑁䅁䅍䅁䅁杷允䅁䅁䅑䅁䑁䅁䅷䅁䭁䭁䌸䅁䭁䉁䅅䅁䭁偁䈸䅁䉁䅁䅁允䅁䅁䄴䅆䅁䑁䅧睍㑁䑁䅧䅍睁䑁䅁䅍睁䅁䅁䍄䉁䅁䅁䅂䅁䅁䅍䅄䅁䅁䅯睨䅕䅁䅯䅂䅁䅁䅯兤䅑䅁䅅䅁䉁䅁䅁兂䅁䅁䅁䡺䉊兑杷允䅁䅁䅑䅁䑁䅁䅷䅁䭁䙁䙙䅁䭁䝁䕳䅁䭁䥁䕑䅁䉁䅁䅁允䅁䅁䅕䡶呓䅇坒樶䴸䅉䅅䅁䕁䅁䅁睁䵁䅁䅁权䡁杁䅁权䕁䅁䅁权⽄允䅁允䅁䅁䅅䅁䙁䅁䅁佁兂㔸䉸䍄䉁䅁䅁䅂䅁䅁䅍䅄䅁䅁䅯兦䅕䅁䅯充䅁䅁䅯䅧䅑䅁䅅䅁䉁䅁䅁杄啁䅁䅁杍㍁䑁䅣䅍睁䑁䅁䅍睁䑁䅁䅁䵁䅉䅅䅁䕁䅁䅁睁䵁䅁䅁权敄䅃䅁权牂䅂䅁权㡂䅂䅁允䅁䅁䅅䅁䭁䕁䅣䅁䵁䅉䅅䅁䕁䅁䅁睁䵁䅁䅁权䡁杁䅁权䭁䅁䅁权⽄允䅁允䅁䅁䅅䅁䙁䥁坣挲㌷睕䅖䍄䉁䅁䅁䅂䅁䅁䅍䅄䅁䅁䅯䅓䅉䅁䅯充䅁䅁䅯眯䅅䅁䅅䅁䉁䅁䅁杄啁䅁䅁免穁䑁䅍䅍睁䑁䅁䅍睁䑁䅁䅁䵁䅉䅅䅁䕁䅁䅁睁䵁䅁䅁权十兂䅁权牂䅂䅁权䅃䅂䅁允䅁䅁䅅䅁䙁䥁牘払敧晨⽣䍄䉁䅁䅁䅂䅁䅁䅍䅄䅁䅁䅯䄰䅕䅁䅯䅂䅁䅁䅯全䅑䅁䅅䅁䉁䅁䅁兂䅁䅁䅁䡳晙兑杷允䅁䅁䅑䅁䑁䅁䅷䅁䭁䩁䍳䅁䭁䅁䅯䅁䭁偁䈸䅁䉁䅁䅁允䅁䅁䅕歯㉗⼸唱歋䵁䅉䅅䅁䕁䅁䅁睁䵁䅁䅁权䙄兂䅁权剁䅁䅁权䍃䅂䅁允䅁䅁䅅䅁佁䉁䅉䅁ㅁ䑁䅉杍㑁䑁䅑䅍睁䑁䅁䅁䵁䅉䅅䅁䕁䅁䅁睁䵁䅁䅁权慁杁䅁权䕁䅁䅁权⽄允䅁允䅁䅁䅅䅁䙁䅁䅁䅁灂䙣䉊䍄䉁䅁䅁䅂䅁䅁䅍䅄䅁䅁䅯睥䅕䅁䅯睡䅑䅁䅯睢䅑䅁䅅䅁䉁䅁䅁兂䙃ㄶ㑇潈牘睐杷允䅁䅁䅑䅁䑁䅁䅷䅁䭁佁䕯䅁䭁䅁䅑䅁䭁䥁䕍䅁䉁䅁䅁允䅁䅁䅕䅁䅁䍁㝺問䵅䅉䅅䅁䕁䅁䅁睁䵁䅁䅁权䅁兂䅁权䕁䅁䅁权䑃䅂䅁允䅁䅁䅅䅁䙁䅁䅁䅁睂祉䉤䍄䉁䅁䅁䅂䅁䅁䅍䅄䅁䅁䅯䅁䅑䅁䅯权䅁䅁䅯眯䅅䅁䅅䅁䉁䅁䅁兂畄䑦ㄸ橘坯䅑杷允䅁䅁䅑䅁䑁䅁䅷䅁䭁䩁䙳䅁䭁䝁䕳䅁䭁䡁䔰䅁䉁䅁䅁允䅁䅁䅕䥘䌯匹捨㜵䴸䅉䅅䅁䕁䅁䅁睁䵁䅁䅁权牄睁䅁权䭁䅁䅁权⽄允䅁允䅁䅁䅅䅁䙁䡁灮橊䥅䅲䅆䍄䉁䅁䅁䅂䅁䅁䅍䅄䅁䅁䅯睉䅕䅁䅯䅂䅁䅁䅯杦䅑䅁䅅䅁䉁䅁䅁兂䅁䅁䅁䔯圴兑杷允䅁䅁䅑䅁䑁䅁䅷䅁䭁䭁䙙䅁䭁䉁䅅䅁䭁䝁䔰䅁䉁䅁䅁允䅁䅁䄴䅆䅁䑁䅅杍㉁䑁䅉李ぁ䑁䅁䅍睁䅁䅁䍄䉁䅁䅁䅂䅁䅁䅍䅄䅁䅁䅯朴䅧䅁䅯睡䅑䅁䅯兢䅑䅁䅅䅁䉁䅁䅁兂䡃瑆佮ㄹ扐睐杷允䅁䅁䅑䅁䑁䅁䅷䅁䭁䝁䑁䅁䭁䅁䅯䅁䭁偁䈸䅁䉁䅁䅁允䅁䅁䅕歯㉗⼸唳歄䵁䅉䅅䅁䕁䅁䅁睁䵁䅁䅁权䝄䅂䅁权剁䅁䅁权硂䅂䅁允䅁䅁䅅䅁佁䉁䅑䅁硁䑁䅫䅎ㅁ䑁䅣䅍穁䑁䅧䅍䅁䅁杷允䅁䅁䅑䅁䑁䅁䅷䅁䭁䩁䐰䅁䭁䅁䅑䅁䭁偁䈸䅁䉁䅁䅁允䅁䅁䅕䅁䅁偁䥲啓䵅䅉䅅䅁䕁䅁䅁睁䵁䅁䅁权瑄兂䅁权牂䅂䅁权硂䅂䅁允䅁䅁䅅䅁䙁乁楅⼲⭬牡⽹䍄䉁䅁䅁䅂䅁䅁䅍䅄䅁䅁䅯睗䅉䅁䅯权䅁䅁䅯眯䅅䅁䅅䅁䉁䅁䅁兂偄ㄹ橐婰獶睐杷允䅁䅁䅑䅁䑁䅁䅷䅁䭁乁䕧䅁䭁䝁䕳䅁䭁䡁䕉䅁䉁䅁䅁允䅁䅁䅕捺䵺䵺䵺䐴䴸䅉䅅䅁䕁䅁䅁睁䵁䅁䅁权睃睁䅁权剁䅁䅁权⽄允䅁允䅁䅁䅅䅁佁䉁䅑䅁㑁䑁䅕睎睁䑁䅁䅍睁䑁䅁䅍䅁䅁杷允䅁䅁䅑䅁䑁䅁䅷䅁䭁䍁䙅䅁䭁䝁䕳䅁䭁䡁䕫䅁䉁䅁䅁允䅁䅁䅕硥畓⭒㙆䱴䴸䅉䅅䅁䕁䅁䅁睁䵁䅁䅁权牃兂䅁权牂䅂䅁权䍃䅂䅁允䅁䅁䅅䅁䙁䅁䍷㑋坣攲⽉䍄䉁䅁䅁䅂䅁䅁䅍䅄䅁䅁䅯䅮䅑䅁䅯睡䅑䅁䅯杦䅑䅁䅅䅁䉁䅁䅁兂慃婭婭婭䉫䅑杷允䅁䅁䅑䅁䑁䅁䅷䅁䭁䭁䕕䅁䭁䉁䅅䅁䭁䵁䩣䅁䉁䅁䅁允䅁䅁䄴杅䅁䑁䅣免㑁䑁䅁䅍睁䑁䅁䅍䅁䅁杷允䅁䅁䅑䅁䑁䅁䅷䅁䭁䕁䙣䅁䭁䝁䕳䅁䭁䡁䕍䅁䉁䅁䅁允䅁䅁䅕牕敧敨剴䐴䴸䅉䅅䅁䕁䅁䅁睁䵁䅁䅁权睃睁䅁权䭁䅁䅁权⽄允䅁允䅁䅁䅅䅁䙁乁佮ㄹ橐晰⽣䍄䉁䅁䅁䅂䅁䅁䅍䅄䅁䅁䅯杄䅙䅁䅯䅂䅁䅁䅯睥䅑䅁䅅䅁䉁䅁䅁兂䅁䅁䅁瑬杅兑杷允䅁䅁䅑䅁䑁䅁䅷䅁䭁䍁䐴䅁䭁䅁䅯䅁䭁偁䈸䅁䉁䅁䅁允䅁䅁䅕琸乊桙奂含䴸䅉䅅䅁䕁䅁䅁睁䵁䅁䅁权剃兂䅁权剁䅁䅁权⭂䅂䅁允䅁䅁䅅䅁佁䉁䅉䅁㉁䑁䅍䅎穁䑁䅅䅍睁䑁䅁䅁䵁䅉䅅䅁䕁䅁䅁睁䵁䅁䅁权偄兂䅁权䕁䅁䅁权䑃䅂䅁允䅁䅁䅅䅁䙁䅁䅁䅁䥃啅䉆䍄䉁䅁䅁䅂䅁䅁䅍䅄䅁䅁䅯睃䅍䅁䅯充䅁䅁䅯眯䅅䅁䅅䅁䉁䅁䅁杄坁䅁䅁杍硁䑁䅑免睁䑁䅁䅍睁䑁䅁䅍䅁䅁杷允䅁䅁䅑䅁䑁䅁䅷䅁䭁䅁䝅䅁䭁䅁䅑䅁䭁䡁䕙䅁䉁䅁䅁允䅁䅁䅕䅁䅁佁畨ぅ䵅䅉䅅䅁䕁䅁䅁睁䵁䅁䅁权扄睁䅁权䭁䅁䅁权⽄允䅁允䅁䅁䅅䅁䙁䡁啳歲桦楥䅖䍄䉁䅁䅁䅂䅁䅁䅍䅄䅁䅁䅯䄶䅑䅁䅯䅂䅁䅁䅯全䅑䅁䅅䅁䉁䅁䅁兂䅁䅁䅁䰫穉兑杷允䅁䅁䅑䅁䑁䅁䅷䅁䭁乁䥯䅁䭁䉁䅅䅁䭁䡁䕉䅁䉁䅁䅁允䅁䅁䄴䅆䅁䑁䅅兎ㅁ䑁䅧睎ㅁ䑁䅁䅍睁䅁䅁䍄䉁䅁䅁䅂䅁䅁䅍䅄䅁䅁䅯䅷䅉䅁䅯权䅁䅁䅯眯䅅䅁䅅䅁䉁䅁䅁兂䉄煹䙆癴慍䅑杷允䅁䅁䅑䅁䑁䅁䅷䅁䭁乁䕣䅁䭁䉁䅅䅁䭁䡁䕧䅁䉁䅁䅁允䅁䅁䄴杅䅁䑁䅑兎㑁䑁䅙兏硁䑁䅫䅍䅁䅁杷允䅁䅁䅑䅁䑁䅁䅷䅁䭁䍁䙷䅁䭁䅁䅑䅁䭁䡁䔰䅁䉁䅁䅁允䅁䅁䅕䅁䅁䩁䅨ぉ䵅䅉䅅䅁䕁䅁䅁睁䵁䅁䅁权癃兂䅁权牂䅂䅁权あ䅂䅁允䅁䅁䅅䅁䙁䡁潎敫㠱㥐⽕䍄䉁䅁䅁䅂䅁䅁䅍䅄䅁䅁䅯杴䅉䅁䅯充䅁䅁䅯眯䅅䅁䅅䅁䉁䅁䅁杄啁䅁䅁杍硁䑁䅑兏㍁䑁䅍䅍睁䑁䅁䅁䵁䅉䅅䅁䕁䅁䅁睁䵁䅁䅁权䡄䅂䅁权牂䅂䅁权㕂䅂䅁允䅁䅁䅅䅁䙁偁潙䥘䌯改⽁䍄䉁䅁䅁䅂䅁䅁䅍䅄䅁䅁䅯杮䅕䅁䅯睡䅑䅁䅯入䅑䅁䅅䅁䉁䅁䅁兂䙃ㄶ㑇潈塕䅑杷允䅁䅁䅑䅁䑁䅁䅷䅁䭁䱁䑙䅁䭁䉁䅅䅁䭁偁䈸䅁䉁䅁䅁允䅁䅁䄴䅆䅁䑁䅅杍ㅁ䑁䅉䅍睁䑁䅁䅍睁䅁䅁䍄䉁䅁䅁䅂䅁䅁䅍䅄䅁䅁䅯杇䅍䅁䅯权䅁䅁䅯眯䅅䅁䅅䅁䉁䅁䅁兂摁浗㝑〳䠸䅑杷允䅁䅁䅑䅁䑁䅁䅷䅁䭁䭁䙷䅁䭁䅁䅑䅁䭁䥁䕕䅁䉁䅁䅁允䅁䅁䅕䅁䅁䅁摚歓䵅䅉䅅䅁䕁䅁䅁睁䵁䅁䅁权啁兂䅁权牂䅂䅁权ㅂ䅂䅁允䅁䅁䅅䅁䙁䭁䠵場啯畲⽍䍄䉁䅁䅁䅂䅁䅁䅍䅄䅁䅁䅯䅥䅅䅁䅯䅂䅁䅁䅯兂䅁䅁䅅䅁䉁䅁䅁兂䅁䅁䅃浸䵗兑杷允䅁䅁䅑䅁䑁䅁䅷䅁䭁䍁䍕䅁䭁䅁䅯䅁䭁偁䈸䅁䉁䅁䅁允䅁䅁䅕報灪橊䥆歎䵁䅉䅅䅁䕁䅁䅁睁䵁䅁䅁权捃䅂䅁权䕁䅁䅁权㕂䅂䅁允䅁䅁䅅䅁䙁䅁䅁䅁元祡䉆䍄䉁䅁䅁䅂䅁䅁䅍䅄䅁䅁䅯兂䅕䅁䅯䅂䅁䅁䅯䅦䅑䅁䅅䅁䉁䅁䅁兂䅁䅁䅁桎氰兑杷允䅁䅁䅑䅁䑁䅁䅷䅁䭁偁䍣䅁䭁䅁䅑䅁䭁偁䈸䅁䉁䅁䅁允䅁䅁䅕䅁䅁䵁䐶䕢䵅䅉䅅䅁䕁䅁䅁睁䵁䅁䅁权㡃䅂䅁权牂䅂䅁权あ䅂䅁允䅁䅁䅅䅁䙁䕁桪桥畓⽒⽅䍄䉁䅁䅁䅂䅁䅁䅍䅄䅁䅁䅯条䅍䅁䅯充䅁䅁䅯眯䅅䅁䅅䅁䉁䅁䅁杄啁䅁䅁李ㅁ䑁䅍䅍睁䑁䅁䅍睁䑁䅁䅁䵁䅉䅅䅁䕁䅁䅁睁䵁䅁䅁权橄允䅁权䕁䅁䅁权䕁杁䅁允䅁䅁䅅䅁䙁䅁䅁䍁塁㔲䈹䍄䉁䅁䅁䅂䅁䅁䅍䅄䅁䅁䅯䅎䅉䅁䅯权䅁䅁䅯眯䅅䅁䅅䅁䉁䅁䅁兂奂扏䥔牤䴴䅑杷允䅁䅁䅑䅁䑁䅁䅷䅁䭁䡁䅑䅁䭁䉁䅅䅁䭁䅁䍑䅁䉁䅁䅁允䅁䅁䄴䅆䅁䑁䅉䅎㑁䑁䅅䅍睁䑁䅁䅍睁䅁䅁䍄䉁䅁䅁䅂䅁䅁䅍䅄䅁䅁䅯儳䅉䅁䅯权䅁䅁䅯眯䅅䅁䅅䅁䉁䅁䅁兂㉄䙋偹牷穕䅑杷允䅁䅁䅑䅁䑁䅁䅷䅁䭁䕁䙙䅁䭁䉁䅅䅁䭁䡁䕙䅁䉁䅁䅁允䅁䅁䄴杅䅁䑁䅕杍穁䑁䅍兎㑁䑁䅉免䅁䅁杷允䅁䅁䅑䅁䑁䅁䅷䅁䭁佁䔴䅁䭁䅁䅑䅁䭁䡁䕳䅁䉁䅁䅁允䅁䅁䅕䅁䅁䅁噧䕈䵅䅉䅅䅁䕁䅁䅁睁䵁䅁䅁权桂杁䅁权剁䅁䅁权⽄允䅁允䅁䅁䅅䅁佁䉁䅙䅁ㅁ䑁䅣睍穁䑁䅁䅍睁䑁䅁䅍睁䅁䅁䍄䉁䅁䅁䅂䅁䅁䅍䅄䅁䅁䅯杍䅕䅁䅯䅂䅁䅁䅯䅦䅑䅁䅅䅁䉁䅁䅁兂䅁䅁䅁䵷空䅑杷允䅁䅁䅑䅁䑁䅁䅷䅁䭁䝁䑷䅁䭁䅁䅯䅁䭁偁䈸䅁䉁䅁䅁允䅁䅁䅕䑗ね䡹⭡稵䴸䅉䅅䅁䕁䅁䅁睁䵁䅁䅁权剄兂䅁权牂䅂䅁权睂䅂䅁允䅁䅁䅅䅁䙁乁橥䑣䬰⼱⽳䍄䉁䅁䅁䅂䅁䅁䅍䅄䅁䅁䅯杺䅧䅁䅯䅂䅁䅁䅯䅨䅑䅁䅅䅁䉁䅁䅁兂䅁䅁䅁佖煚兑杷允䅁䅁䅑䅁䑁䅁䅷䅁䭁䵁䅍䅁䭁䅁䅯䅁䭁䅁䍑䅁䉁䅁䅁允䅁䅁䅕䬯确欰椳䕆䵁䅉䅅䅁䕁䅁䅁睁䵁䅁䅁权煂杁䅁权䭁䅁䅁权⽄允䅁允䅁䅁䅅䅁䙁䝁汄䌰扌协䅆䍄䉁䅁䅁䅂䅁䅁䅍䅄䅁䅁䅯睖䅕䅁䅯睡䅑䅁䅯䅨䅑䅁䅅䅁䉁䅁䅁兂啂㘴扗䍸い睐杷允䅁䅁䅑䅁䑁䅁䅷䅁䭁䙁䑅䅁䭁䅁䅑䅁䭁偁䈸䅁䉁䅁䅁允䅁䅁䅕䅁䅁䍧汖啢䵅䅉䅅䅁䕁䅁䅁睁䵁䅁䅁权ぁ允䅁权剁䅁䅁权䙁䅁䅁允䅁䅁䅅䅁佁䉁䅑䅁ぁ䑁䅅李睁䑁䅁䅍睁䑁䅁䅍䅁䅁杷允䅁䅁䅑䅁䑁䅁䅷䅁䭁䙁䑅䅁䭁䉁䅅䅁䭁偁䈸䅁䉁䅁䅁允䅁䅁䄴䅆䅁䑁䅉杍ぁ䑁䅅䅍睁䑁䅁䅍睁䅁䅁䍄䉁䅁䅁䅂䅁䅁䅍䅄䅁䅁䅯允䅕䅁䅯充䅁䅁䅯睥䅑䅁䅅䅁䉁䅁䅁杄十䅁䅁兏ㅁ䑁䅕兎㑁䑁䅧李穁䅁䅁䍄䉁䅁䅁䅂䅁䅁䅍䅄䅁䅁䅯睱䅍䅁䅯权䅁䅁䅯眯䅅䅁䅅䅁䉁䅁䅁兂䍂余兘桉橳䅑杷允䅁䅁䅑䅁䑁䅁䅷䅁䭁乁䥉䅁䭁䝁䕳䅁䭁䡁䕕䅁䉁䅁䅁允䅁䅁䅕浗㝑〳丫㝴䴸䅉䅅䅁䕁䅁䅁睁䵁䅁䅁权䥁杂䅁权牂䅂䅁权䙃䅂䅁允䅁䅁䅅䅁䙁乁㑖匶硙乃⽷䍄䉁䅁䅁䅂䅁䅁䅍䅄䅁䅁䅯䅸䅉䅁䅯权䅁䅁䅯眯䅅䅁䅅䅁䉁䅁䅁兂乃㉬匴で噁䅑杷允䅁䅁䅑䅁䑁䅁䅷䅁䭁䵁䅧䅁䭁䉁䅅䅁䭁䅁䍑䅁䉁䅁䅁允䅁䅁䄴䅆䅁䑁䅍免ぁ䑁䅁䅍睁䑁䅁䅍睁䅁䅁䍄䉁䅁䅁䅂䅁䅁䅍䅄䅁䅁䅯䅹䅍䅁䅯䅂䅁䅁䅯眯䅅䅁䅅䅁䉁䅁䅁兂䅁䅁䅁䕧礹兑杷允䅁䅁䅑䅁䑁䅁䅷䅁䭁䵁䕉䅁䭁䅁䅑䅁䭁䡁䕉䅁䉁䅁䅁允䅁䅁䅕䅁䅁䕁㝁歅䵅䅉䅅䅁䕁䅁䅁睁䵁䅁䅁权䥁兂䅁权䕁䅁䅁权瑂䅂䅁允䅁䅁䅅䅁䙁䅁䅁䅁晃呲䉂䍄䉁䅁䅁䅂䅁䅁䅍䅄䅁䅁䅯睁䅙䅁䅯睡䅑䅁䅯来䅑䅁䅅䅁䉁䅁䅁兂桄桥畓⭒楈睐杷允䅁䅁䅑䅁䑁䅁䅷䅁䭁䍁䅳䅁䭁䉁䅅䅁䭁䅁䅕䅁䉁䅁䅁允䅁䅁䄴䅆䅁䑁䅙李祁䑁䅁䅍睁䑁䅁䅍睁䅁䅁䍄䉁䅁䅁䅂䅁䅁䅍䅄䅁䅁䅯䅨䅕䅁䅯䅂䅁䅁䅯入䅑䅁䅅䅁䉁䅁䅁兂䅁䅁䅁䠰灉兑杷允䅁䅁䅑䅁䑁䅁䅷䅁䭁䥁䑷䅁䭁䉁䅅䅁䭁偁䈸䅁䉁䅁䅁允䅁䅁䄴䅆䅁䑁䅣杍ㅁ䑁䅙䅍睁䑁䅁䅍睁䅁䅁䍄䉁䅁䅁䅂䅁䅁䅍䅄䅁䅁䅯䄶䅕䅁䅯睡䅑䅁䅯兣䅑䅁䅅䅁䉁䅁䅁兂塁挲㌷⭕摐睐杷允䅁䅁䅑䅁䑁䅁䅷䅁䭁䭁䕫䅁䭁䝁䕳䅁䭁䝁䔸䅁䉁䅁䅁允䅁䅁䅕灭婭婭婭歇䵁䅉䅅䅁䕁䅁䅁睁䵁䅁䅁权⭃兂䅁权剁䅁䅁权㑂䅂䅁允䅁䅁䅅䅁佁䉁䅑䅁祁䑁䅧䅍ぁ䑁䅅睎睁䑁䅁䅍䅁䅁杷允䅁䅁䅑䅁䑁䅁䅷䅁䭁䙁䅷䅁䭁䉁䅅䅁䭁䅁䍑䅁䉁䅁䅁允䅁䅁䄴䅆䅁䑁䅣杍睁䑁䅅杍ㅁ䑁䅁䅎穁䅁䅁䍄䉁䅁䅁䅂䅁䅁䅍䅄䅁䅁䅯兯䅁䅁䅯允䅉䅁䅯兂䅉䅁䅅䅁䉁䅁䅁兂兂䵰佇硑䉅兑杷允䅁䅁䅑䅁䑁䅁䅷䅁䭁䭁䔰䅁䭁䅁䅑䅁䭁䝁䔸䅁䉁䅁䅁允䅁䅁䅕䅁䅁䩁㍲䕗䵅䅉䅅䅁䕁䅁䅁睁䵁䅁䅁权啂兂䅁权䕁䅁䅁权䅃䅂䅁允䅁䅁䅅䅁䙁䅁䅁䅁䍃楳䉬䍄䉁䅁䅁䅂䅁䅁䅍䅄䅁䅁䅯睑䅕䅁䅯充䅁䅁䅯䅨䅑䅁䅅䅁䉁䅁䅁杄十䅁䅁杍ぁ䑁䅫䅏硁䑁䅑䅏睁䅁䅁䍄䉁䅁䅁䅂䅁䅁䅍䅄䅁䅁䅯兴䅕䅁䅯睡䅑䅁䅯䅨䅑䅁䅅䅁䉁䅁䅁兂䅁䅁䅁䅁兄睐杷允䅁䅁䅑䅁䑁䅁䅷䅁䭁䙁䄴䅁䭁䉁䅅䅁䭁䅁䅕䅁䉁䅁䅁允䅁䅁䄴䅆䅁䑁䅅免穁䑁䅧䅍ぁ䑁䅁䅍睁䅁䅁䍄䉁䅁䅁䅂䅁䅁䅍䅄䅁䅁䅯眯䅉䅁䅯权䅁䅁䅯眯䅅䅁䅅䅁䉁䅁䅁兂㥁瑃橥䑣䴰䅑杷允䅁䅁䅑䅁䑁䅁䅷䅁䭁佁䙣䅁䭁䝁䕳䅁䭁䡁䕙䅁䉁䅁䅁允䅁䅁䅕㥏倹婪畤樸䴸䅉䅅䅁䕁䅁䅁睁䵁䅁䅁权摁杁䅁权䕁䅁䅁权⽄允䅁允䅁䅁䅅䅁䙁䅁䅁䥁剄塁䉴䍄䉁䅁䅁䅂䅁䅁䅍䅄䅁䅁䅯䅒䅕䅁䅯充䅁䅁䅯睥䅑䅁䅅䅁䉁䅁䅁杄十䅁䅁杍睁䑁䅁䅍睁䑁䅁䅍睁䅁䅁䍄䉁䅁䅁䅂䅁䅁䅍䅄䅁䅁䅯睰䅕䅁䅯睡䅑䅁䅯䅨䅑䅁䅅䅁䉁䅁䅁兂㝁〳丫㉬礶睐杷允䅁䅁䅑䅁䑁䅁䅷䅁䭁䉁䌰䅁䭁䉁䅅䅁䭁偁䈸䅁䉁䅁䅁允䅁䅁䄴䅆䅁䑁䅣睎睁䑁䅁䅍睁䑁䅁䅍睁䅁䅁䍄䉁䅁䅁䅂䅁䅁䅍䅄䅁䅁䅯䄰䅑䅁䅯充䅁䅁䅯睦䅑䅁䅅䅁䉁䅁䅁杄十䅁䅁䅏穁䑁䅫䅎㍁䑁䅅䅏㍁䅁䅁䍄䉁䅁䅁䅂䅁䅁䅍䅄䅁䅁䅯睨䅑䅁䅯睡䅑䅁䅯全䅑䅁䅅䅁䉁䅁䅁兂慃婭婭婭䩮睐杷允䅁䅁䅑䅁䑁䅁䅷䅁䭁䑁䑣䅁䭁䅁䅑䅁䭁偁䈸䅁䉁䅁䅁允䅁䅁䅕䅁䅁䅁畑䕚䵅䅉䅅䅁䕁䅁䅁睁䵁䅁䅁权汃杁䅁权䕁䅁䅁权⽄允䅁允䅁䅁䅅䅁䙁䅁䅁䅁潂湹䉎䍄䉁䅁䅁䅂䅁䅁䅍䅄䅁䅁䅯兰䅉䅁䅯权䅁䅁䅯眯䅅䅁䅅䅁䉁䅁䅁兂呃䅇坒煄到䅑杷允䅁䅁䅑䅁䑁䅁䅷䅁䭁䥁䕷䅁䭁䝁䕳䅁䭁䡁䕙䅁䉁䅁䅁允䅁䅁䅕敢㝦晱午呺䴸䅉䅅䅁䕁䅁䅁睁䵁䅁䅁权扄䅂䅁权牂䅂䅁权㥂䅂䅁允䅁䅁䅅䅁䙁䥁䅐煹䙆畴⼫䍄䉁䅁䅁睁䅁䅁䅍䅄䅁䅁䅯朲䅧䅁䅯杇䅙䅁䅅䅁䉁䅁䅁权⭁杂䅁䍄䉁䅁䅁䅂䅁䅁䅍䅄䅁䅁䅯䅣䅕䅁䅯充䅁䅁䅯杣䅑䅁䅅䅁䉁䅁䅁杄啁䅁䅁免ㅁ䑁䅅李㑁䑁䅣䅍睁䑁䅁䅁䵁䅉䅅䅁䕁䅁䅁睁䵁䅁䅁权捃睁䅁权䭁䅁䅁权⽄允䅁允䅁䅁䅅䅁䙁偁湃歸㍳兩䅬䍄䉁䅁䅁䅂䅁䅁䅍䅄䅁䅁䅯兲䅉䅁䅯权䅁䅁䅯眯䅅䅁䅅䅁䉁䅁䅁兂㙄浦㡱䩤䑍䅑杷允䅁䅁䅑䅁䑁䅁䅷䅁䭁偁䙑䅁䭁䅁䅑䅁䭁䡁䕍䅁䉁䅁䅁允䅁䅁䅕䅁䅁䙁瑂ぃ䵅䅉䅅䅁䕁䅁䅁睁䵁䅁䅁权潁睁䅁权剁䅁䅁权⽄允䅁允䅁䅁䅅䅁佁䉁䅑䅁祁䑁䅧李㉁䑁䅁䅍睁䑁䅁䅍䅁䅁杷允䅁䅁䅑䅁䑁䅁䅷䅁䭁䵁䙳䅁䭁䅁䅑䅁䭁䡁䕕䅁䉁䅁䅁允䅁䅁䅕䅁䅁䍁ㅰ啖䵅䅉䅅䅁䕁䅁䅁睁䵁䅁䅁权䙄睁䅁权剁䅁䅁权⽄允䅁允䅁䅁䅅䅁佁䉁䅑䅁穁䑁䅧睍睁䑁䅁䅍睁䑁䅁䅍䅁䅁杷允䅁䅁䅑䅁䑁䅁䅷䅁䭁䉁䉳䅁䭁䅁䍅䅁䭁䅁䍕䅁䉁䅁䅁允䅁䅁䅕摂䑇䙙䈵唯䵁䅉䅅䅁䕁䅁䅁睁䵁䅁䅁权䙄睁䅁权䭁䅁䅁权⽄允䅁允䅁䅁䅅䅁䙁䡁㥅瑃橥䅣䅰䍄䉁䅁䅁䅂䅁䅁䅍䅄䅁䅁䅯內䅅䅁䅯允䅉䅁䅯睁䅉䅁䅅䅁䉁䅁䅁兂㕁浢㕏〰奁兑杷允䅁䅁䅑䅁䑁䅁䅷䅁䭁䱁䙷䅁䭁䅁䅑䅁䭁䡁䔴䅁䉁䅁䅁允䅁䅁䅕䅁䅁䵁⭨啔䵅䅉䅅䅁䕁䅁䅁睁䵁䅁䅁权㉄䅂䅁权䕁䅁䅁权㍂䅂䅁允䅁䅁䅅䅁䙁䅁䅁䅁睂桢䉤䍄䉁䅁䅁䅂䅁䅁䅍䅄䅁䅁䅯睆䅙䅁䅯䅂䅁䅁䅯睢䅑䅁䅅䅁䉁䅁䅁兂䅁䅁䅁佯刴兑杷允䅁䅁䅑䅁䑁䅁䅷䅁䭁䙁䐴䅁䭁䉁䅅䅁䭁偁䈸䅁䉁䅁䅁允䅁䅁䄴䅆䅁䑁䅙杍ぁ䑁䅉䅍睁䑁䅁䅍睁䅁䅁䍄䉁䅁䅁䅂䅁䅁䅍䅄䅁䅁䅯杸䅍䅁䅯䅂䅁䅁䅯眯䅅䅁䅅䅁䉁䅁䅁兂䅁䅁䅁楇捒兑杷允䅁䅁䅑䅁䑁䅁䅷䅁䭁乁䑣䅁䭁䉁䅅䅁䭁偁䈸䅁䉁䅁䅁允䅁䅁䅯睚䅉䅁杷允䅁䅁䅑䅁䑁䅁䅷䅁䭁䉁䙷䅁䭁䅁䅑䅁䭁䥁䕁䅁䉁䅁䅁允䅁䅁䅕䅁䅁䱁畸ぅ䵅䅉䅅䅁䕁䅁䅁睁䵁䅁䅁权䡁䅂䅁权䕁䅁䅁权⽄允䅁允䅁䅁䅅䅁䙁䅁䅁䅁塁㍱䉂䍄䉁䅁䅁䅂䅁䅁䅍䅄䅁䅁䅯睔䅕䅁䅯睡䅑䅁䅯督䅑䅁䅅䅁䉁䅁䅁兂塄㍯㥁瑃呦睐杷允䅁䅁䅑䅁䑁䅁䅷䅁䭁䍁䙉䅁䭁䉁䅅䅁䭁䡁䕷䅁䉁䅁䅁允䅁䅁䄴䅆䅁䑁䅍免祁䑁䅕杍㍁䑁䅁䅍睁䅁䅁䍄䉁䅁䅁䅂䅁䅁䅍䅄䅁䅁䅯杙䅕䅁䅯䅂䅁䅁䅯睢䅑䅁䅅䅁䉁䅁䅁兂䅁䅁䅁兒獊兑杷允䅁䅁䅑䅁䑁䅁䅷䅁䭁䑁䍫䅁䭁䅁䅯䅁䭁偁䈸䅁䉁䅁䅁允䅁䅁䅕歯㉗⼸唳歁䵁䅉䅅䅁䕁䅁䅁睁䵁䅁䅁权慄睁䅁权剁䅁䅁权⽄允䅁允䅁䅁䅅䅁佁䉁䅑䅁硁䑁䅉䅏睁䑁䅅睎睁䑁䅁䅍䅁䅁杷允䅁䅁䅑䅁䑁䅁䅷䅁䭁佁䍷䅁䭁䉁䅅䅁䭁偁䈸䅁䉁䅁䅁允䅁䅁䄴䅆䅁䑁䅅䅎ぁ䑁䅍兏睁䑁䅁䅍睁䅁䅁䍄䉁䅁䅁䅂䅁䅁䅍䅄䅁䅁䅯䄷䅉䅁䅯权䅁䅁䅯眯䅅䅁䅅䅁䉁䅁䅁兂療潅䅐煹⽈睐杷允䅁䅁䅑䅁䑁䅁䅷䅁䭁佁䔴䅁䭁䅁䅑䅁䭁䡁䕯䅁䉁䅁䅁允䅁䅁䅕䅁䅁䵁ㄷ䕍䵅䅉䅅䅁䕁䅁䅁睁䵁䅁䅁权坁杂䅁权剁䅁䅁权㑂䅂䅁允䅁䅁䅅䅁佁䉁䅑䅁硁䑁䅧䅎ㅁ䑁䅕䅏睁䑁䅁䅍䅁䅁杷允䅁䅁䅑䅁䑁䅁䅷䅁䭁偁䉅䅁䭁䅁䅑䅁䭁䅁䍑䅁䉁䅁䅁允䅁䅁䅕䅁䅁偁⽅啚䵅䅉䅅䅁䕁䅁䅁睁䵁䅁䅁权桂兂䅁权䕁䅁䅁权⽂䅂䅁允䅁䅁䅅䅁䙁䅁䅁䅁佁〲䉴䍄䉁䅁䅁䅂䅁䅁䅍䅄䅁䅁䅯儹䅕䅁䅯䅂䅁䅁䅯杧䅑䅁䅅䅁䉁䅁䅁兂䅁䅁䅁琱湳兑杷允䅁䅁䅑䅁䑁䅁䅷䅁䭁乁䐴䅁䭁䅁䅯䅁䭁偁䈸䅁䉁䅁䅁允䅁䅁䅕呣䬰㘱睎歄䵁䅉䅅䅁䕁䅁䅁睁䵁䅁䅁权穂睁䅁权䕁䅁䅁权⽄允䅁允䅁䅁䅅䅁䙁䅁䅁䥁畃〵䈱䍄䉁䅁䅁䅂䅁䅁䅍䅄䅁䅁䅯杵䅑䅁䅯充䅁䅁䅯杧䅑䅁䅅䅁䉁䅁䅁杄十䅁䅁䅏㉁䑁䅣䅍睁䑁䅁䅍睁䅁䅁䍄䉁䅁䅁䅂䅁䅁䅍䅄䅁䅁䅯睱䅕䅁䅯充䅁䅁䅯睸䅫䅁䅅䅁䉁䅁䅁杄十䅁䅁李ㅁ䑁䅣兏硁䑁䅕兎硁䅁䅁䍄䉁䅁䅁䅂䅁䅁䅍䅄䅁䅁䅯䄫䅕䅁䅯睡䅑䅁䅯䅥䅑䅁䅅䅁䉁䅁䅁兂卂䉵䘶ㄶ䥈睐杷允䅁䅁䅑䅁䑁䅁䅷䅁䭁䡁䑑䅁䭁䉁䅅䅁䭁偁䈸䅁䉁䅁䅁允䅁䅁䄴䅆䅁䑁䅑免硁䑁䅁兏ㅁ䑁䅅兎㉁䅁䅁䍄䉁䅁䅁䅂䅁䅁䅍䅄䅁䅁䅯睱䅑䅁䅯䅂䅁䅁䅯兦䅑䅁䅅䅁䉁䅁䅁兂䅁䅁䅁䱳䬸兑杷允䅁䅁䅑䅁䑁䅁䅷䅁䭁䝁䑳䅁䭁䅁䅑䅁䭁偁䈸䅁䉁䅁䅁允䅁䅁䅕䅁䅁䉧䍂啥䵅䅉䅅䅁䕁䅁䅁睁䵁䅁䅁权噂睁䅁权䭁䅁䅁权⽄允䅁允䅁䅁䅅䅁䙁䅁琴灳瘳硰䅴䍄䉁䅁䅁䅂䅁䅁䅍䅄䅁䅁䅯睹䅑䅁䅯充䅁䅁䅯兦䅑䅁䅅䅁䉁䅁䅁杄十䅁䅁䅎祁䑁䅧杍㍁䑁䅁䅍睁䅁䅁䍄䉁䅁䅁䅂䅁䅁䅍䅄䅁䅁䅯眹䅕䅁䅯充䅁䅁䅯兢䅑䅁䅅䅁䉁䅁䅁杄啁䅁䅁免睁䑁䅅䅍祁䑁䅁䅍睁䑁䅁䅁䵁䅉䅅䅁䕁䅁䅁睁䵁䅁䅁权ㅂ睁䅁权䭁䅁䅁权⽄允䅁允䅁䅁䅅䅁䙁偁潙䥘䌯剤䅂䍄䉁䅁䅁䅂䅁䅁䅍䅄䅁䅁䅯眸䅑䅁䅯充䅁䅁䅯兣䅑䅁䅅䅁䉁䅁䅁杄啁䅁䅁免ぁ䑁䅙䅏㍁䑁䅣䅍睁䑁䅁䅁䵁䅉䅅䅁䕁䅁䅁睁䵁䅁䅁权卂兂䅁权牂䅂䅁权⽂䅂䅁允䅁䅁䅅䅁䙁䥁䌯匹捨硪䅐䍄䉁䅁䅁䅂䅁䅁䅍䅄䅁䅁䅯眴䅉䅁䅯权䅁䅁䅯眯䅅䅁䅅䅁䉁䅁䅁兂乄䵺䵺䕺湷䅑杷允䅁䅁䅑䅁䑁䅁䅷䅁䭁偁䕍䅁䭁䉁䅅䅁䭁䡁䕕䅁䉁䅁䅁允䅁䅁䄴䅆䅁䑁䅅䅎㉁䑁䅑免㑁䑁䅁䅍睁䅁䅁䍄䉁䅁䅁䅂䅁䅁䅍䅄䅁䅁䅯兹䅍䅁䅯充䅁䅁䅯眯䅅䅁䅅䅁䉁䅁䅁杄十䅁䅁兏硁䑁䅧杍㑁䑁䅁䅍睁䅁䅁䍄䉁䅁䅁䅂䅁䅁䅍䅄䅁䅁䅯䅴䅉䅁䅯权䅁䅁䅯眯䅅䅁䅅䅁䉁䅁䅁兂祃敮渫歸湶睐杷允䅁䅁䅑䅁䑁䅁䅷䅁䭁䉁䑯䅁䭁䅁䅑䅁䭁偁䈸䅁䉁䅁䅁允䅁䅁䅕䅁䅁䜸䤵䕣䵅䅉䅅䅁䕁䅁䅁睁䵁䅁䅁权扃兂䅁权剁䅁䅁权㕂䅂䅁允䅁䅁䅅䅁䭁䕁䅣䅁䵁䅉䅅䅁䕁䅁䅁睁䵁䅁䅁权牂睁䅁权䭁䅁䅁权⽄允䅁允䅁䅁䅅䅁䙁䱁穢搯㑒儶䅂䍄䉁䅁䅁䅂䅁䅁䅍䅄䅁䅁䅯睬䅁䅁䅯允䅉䅁䅯兂䅉䅁䅅䅁䉁䅁䅁兂睂搱桂杂慪䅑杷允䅁䅁䅑䅁䑁䅁䅷䅁䭁䕁䙁䅁䭁䝁䕳䅁䭁䡁䕉䅁䉁䅁䅁允䅁䅁䅕瑃橥䑣䬰穸䴸䅉䅅䅁䕁䅁䅁睁䵁䅁䅁权䙃杁䅁权䭁䅁䅁权⽄允䅁允䅁䅁䅅䅁䙁偁潙䥘䌯儹䅤䍄䉁䅁䅁䅂䅁䅁䅍䅄䅁䅁䅯术䅉䅁䅯充䅁䅁䅯眯䅅䅁䅅䅁䉁䅁䅁杄啁䅁䅁睎ぁ䑁䅅睍睁䑁䅁䅍睁䑁䅁䅁䵁䅉䅅䅁䕁䅁䅁睁䵁䅁䅁权䱂睁䅁权䕁䅁䅁权⽄允䅁允䅁䅁䅅䅁䙁䅁䅁䅁啂浍䈹䍄䉁䅁䅁䅂䅁䅁䅍䅄䅁䅁䅯材䅕䅁䅯睡䅑䅁䅯䅣䅑䅁䅅䅁䉁䅁䅁兂獄払敧敨䙳䅑杷允䅁䅁䅑䅁䑁䅁䅷䅁䭁偁䙫䅁䭁䝁䕳䅁䭁䡁䕍䅁䉁䅁䅁允䅁䅁䅕畮渫歸㍳呹䴸䅉䅅䅁䕁䅁䅁睁䵁䅁䅁权䱂睁䅁权䭁䅁䅁权⽄允䅁允䅁䅁䅅䅁䙁䉁奂扏䥔桤䅂䍄䉁䅁䅁䅂䅁䅁䅍䅄䅁䅁䅯眯䅑䅁䅯䅂䅁䅁䅯睧䅑䅁䅅䅁䉁䅁䅁兂䅁䅁䅁乷噫兑杷允䅁䅁䅑䅁䑁䅁䅷䅁䭁乁䌸䅁䭁䉁䅅䅁䭁偁䈸䅁䉁䅁䅁允䅁䅁䄴杅䅁䑁䅍䅏㑁䑁䅁䅍睁䑁䅁䅍䅁䅁杷允䅁䅁䅑䅁䑁䅁䅷䅁䭁䩁䕷䅁䭁䝁䕳䅁䭁䥁䕅䅁䉁䅁䅁允䅁䅁䅕䉯癯匳䝑吸䴸䅉䅅䅁䕁䅁䅁睁䵁䅁䅁权捃杁䅁权䭁䅁䅁权⽄允䅁允䅁䅁䅅䅁䙁䍁䡵瑆佮眹䅆䍄䉁䅁䅁䅂䅁䅁䅍䅄䅁䅁䅯兴䅕䅁䅯充䅁䅁䅯睧䅑䅁䅅䅁䉁䅁䅁杄啁䅁䅁免硁䑁䅑䅍睁䑁䅁䅍睁䑁䅁䅁䵁䅉䅅䅁䕁䅁䅁睁䵁䅁䅁权䉁允䅁权䭁䅁䅁权䙁䅁䅁允䅁䅁䅅䅁䙁䱁昶楇搯䍰䅂䍄䉁䅁䅁䅂䅁䅁䅍䅄䅁䅁䅯儴䅑䅁䅯䅂䅁䅁䅯督䅑䅁䅅䅁䉁䅁䅁兂䅁䅁䅁䍄湳兑杷允䅁䅁䅑䅁䑁䅁䅷䅁䭁䙁䍙䅁䭁䅁䅯䅁䭁偁䈸䅁䉁䅁䅁允䅁䅁䅕歯㉗⼸唳䐫䴸䅉䅅䅁䕁䅁䅁睁䵁䅁䅁权祃䅁䅁权䕁䅁䅁权䕁杁䅁允䅁䅁䅅䅁䙁䅁䅁䅁婃坩䉬䍄䉁䅁䅁䅂䅁䅁䅍䅄䅁䅁䅯公䅅䅁䅯允䅉䅁䅯兂䅉䅁䅅䅁䉁䅁䅁兂睂⭸䙗夫挸兑杷允䅁䅁䅑䅁䑁䅁䅷䅁䭁偁䍉䅁䭁䉁䅅䅁䭁偁䈸䅁䉁䅁䅁允䅁䅁䄴䅆䅁䑁䅅李硁䑁䅣兎硁䑁䅁䅍睁䅁䅁䍄䉁䅁䅁䅂䅁䅁䅍䅄䅁䅁䅯睯䅍䅁䅯充䅁䅁䅯眯䅅䅁䅅䅁䉁䅁䅁杄啁䅁䅁免㉁䑁䅑䅎祁䑁䅣䅍睁䑁䅁䅁䵁䅉䅅䅁䕁䅁䅁睁䵁䅁䅁权橃睁䅁权䭁䅁䅁权⽄允䅁允䅁䅁䅅䅁䙁䝁渳㘫确栰䅸䍄䉁䅁䅁䅂䅁䅁䅍䅄䅁䅁䅯睁䅕䅁䅯䅂䅁䅁䅯入䅑䅁䅅䅁䉁䅁䅁兂䅁䅁䅁䅹䵯兑杷允䅁䅁䅑䅁䑁䅁䅷䅁䭁䥁䙣䅁䭁䅁䅑䅁䭁䝁䔰䅁䉁䅁䅁允䅁䅁䅕䅁䅁䭁䱪䕓䵅䅉䅅䅁䕁䅁䅁睁䵁䅁䅁权扃兂䅁权牂䅂䅁权䍃䅂䅁允䅁䅁䅅䅁䭁䕁䅣䅁䵁䅉䅅䅁䕁䅁䅁睁䵁䅁䅁权䍄杁䅁权䕁䅁䅁权⽄允䅁允䅁䅁䅅䅁䙁䅁䅁䅁䵂呄䈹䍄䉁䅁䅁䅂䅁䅁䅍䅄䅁䅁䅯䄳䅑䅁䅯充䅁䅁䅯䅨䅑䅁䅅䅁䉁䅁䅁杄十䅁䅁兏睁䑁䅣䅍睁䑁䅁䅍睁䅁䅁䍄䉁䅁䅁䅂䅁䅁䅍䅄䅁䅁䅯眴䅉䅁䅯䅂䅁䅁䅯眯䅅䅁䅅䅁䉁䅁䅁兂䅁䅁潄畷㍋兑杷允䅁䅁䅑䅁䑁䅁䅷䅁䭁乁䥯䅁䭁䅁䅑䅁䭁䡁䔰䅁䉁䅁䅁允䅁䅁䅕䅁䅁䵁摃え䵅䅉䅅䅁䕁䅁䅁睁䵁䅁䅁权啃兂䅁权䕁䅁䅁权䡄元䅁允䅁䅁䅅䅁䙁䅁䅁䅁啄祃䉆䍄䉁䅁䅁䅂䅁䅁䅍䅄䅁䅁䅯杰䅕䅁䅯充䅁䅁䅯䅧䅑䅁䅅䅁䉁䅁䅁杄啁䅁䅁免ㅁ䑁䅙兏ぁ䑁䅑䅍睁䑁䅁䅁䵁䅉䅅䅁䕁䅁䅁睁䵁䅁䅁权扁杁䅁权䭁䅁䅁权⽄允䅁允䅁䅁䅅䅁䙁䭁慁㥌欰療⽫䍄䉁䅁䅁䅂䅁䅁䅍䅄䅁䅁䅯兊䅕䅁䅯睡䅑䅁䅯来䅑䅁䅅䅁䉁䅁䅁兂䱃佢㝦晱剅䅑杷允䅁䅁䅑䅁䑁䅁䅷䅁䭁䡁䙧䅁䭁䝁䕳䅁䭁䡁䕳䅁䉁䅁䅁允䅁䅁䅕䉵䘶ㄶ㑇樷䴸䅉䅅䅁䕁䅁䅁睁䵁䅁䅁权卄䅂䅁权牂䅂䅁权䡄元䅁允䅁䅁䅅䅁䙁䙁偹癷潕佘⼸䍄䉁䅁䅁䅂䅁䅁䅍䅄䅁䅁䅯睹䅧䅁䅯睡䅑䅁䅯入䅑䅁䅅䅁䉁䅁䅁兂㝂䭆䠵場㑲睐杷允䅁䅁䅑䅁䑁䅁䅷䅁䭁佁䍅䅁䭁䅁䅑䅁䭁偁䈸䅁䉁䅁䅁允䅁䅁䅕䅁䅁临畴歬䵅䅉䅅䅁䕁䅁䅁睁䵁䅁䅁权偃䅂䅁权剁䅁䅁权䑃䅂䅁允䅁䅁䅅䅁佁䉁䅑䅁硁䑁䅍兎硁䑁䅉兏睁䑁䅁䅍䅁䅁杷允䅁䅁䅑䅁䑁䅁䅷䅁䭁佁䍅䅁䭁䉁䅅䅁䭁偁䈸䅁䉁䅁䅁允䅁䅁䄴䅆䅁䑁䅉李睁䑁䅕䅍睁䑁䅁䅍睁䅁䅁䍄䉁䅁䅁䅂䅁䅁䅍䅄䅁䅁䅯睩䅁䅁䅯䅂䅁䅁䅯䅂䅉䅁䅅䅁䉁䅁䅁兂䅁䅁䅁桩乸兑杷允䅁䅁䅑䅁䑁䅁䅷䅁䭁乁䙷䅁䭁䝁䕳䅁䭁䡁䔸䅁䉁䅁䅁允䅁䅁䅕㘱睎児塲ぁ䵁䅉䅅䅁䕁䅁䅁睁䵁䅁䅁权䩄兂䅁权牂䅂䅁权㑂䅂䅁允䅁䅁䅅䅁䙁䵁桵扒穢儯䅸䍄䉁䅁䅁䅂䅁䅁䅍䅄䅁䅁䅯儴䅉䅁䅯权䅁䅁䅯眯䅅䅁䅅䅁䉁䅁䅁兂䕂㉩湺㘫浫䅑杷允䅁䅁䅑䅁䑁䅁䅷䅁䭁䝁䙧䅁䭁䝁䕳䅁䭁䡁䕫䅁䉁䅁䅁允䅁䅁䅕㡪ㅌ䙋偹樰䴸䅉䅅䅁䕁䅁䅁睁䵁䅁䅁权塄兂䅁权剁䅁䅁权㙂䅂䅁允䅁䅁䅅䅁佁䉁䅉䅁㉁䑁䅅睍㑁䑁䅅䅍睁䑁䅁䅁䵁䅉䅅䅁䕁䅁䅁睁䵁䅁䅁权敁睁䅁权剁䅁䅁权⽄允䅁允䅁䅁䅅䅁佁䉁䅑䅁ぁ䑁䅧兏祁䑁䅁䅍睁䑁䅁䅍䅁䅁杷允䅁䅁䅑䅁䑁䅁䅷䅁䭁䱁䙯䅁䭁䅁䅑䅁䭁䡁䕅䅁䉁䅁䅁允䅁䅁䅕䅁䅁䍁慃啐䵅䅉䅅䅁䕁䅁䅁睁䵁䅁䅁权乃䅂䅁权牂䅂䅁权㙂䅂䅁允䅁䅁䅅䅁䙁偁潙䥘䌯儹䅸䍄䉁䅁䅁䅂䅁䅁䅍䅄䅁䅁䅯杵䅍䅁䅯䅂䅁䅁䅯眯䅅䅁䅅䅁䉁䅁䅁兂䅁䅁䅁䥇楰兑杷允䅁䅁䅑䅁䑁䅁䅷䅁䭁䅁䘴䅁䭁䉁䅅䅁䭁䡁䕫䅁䉁䅁䅁允䅁䅁䄴䅆䅁䑁䅅免㕁䑁䅅兏㍁䑁䅁䅍睁䅁䅁䍄䉁䅁䅁䅂䅁䅁䅍䅄䅁䅁䅯䄶䅍䅁䅯䅂䅁䅁䅯眯䅅䅁䅅䅁䉁䅁䅁兂䅁䅁䅁坙橎兑杷允䅁䅁䅑䅁䑁䅁䅷䅁䭁䕁䐰䅁䭁䉁䅅䅁䭁偁䈸䅁䉁䅁䅁允䅁䅁䄴䅆䅁䑁䅙兏ぁ䑁䅫兎祁䑁䅁睍㑁䅁䅁䍄䉁䅁䅁䅂䅁䅁䅍䅄䅁䅁䅯䄸䅑䅁䅯睡䅑䅁䅯睤䅑䅁䅅䅁䉁䅁䅁兂桄桥畓⭒慈睐杷允䅁䅁䅑䅁䑁䅁䅷䅁䭁䱁䘴䅁䭁䝁䕳䅁䭁䡁䕷䅁䉁䅁䅁允䅁䅁䅕挲㌷⭕汏穭䴸䅉䅅䅁䕁䅁䅁睁䵁䅁䅁权い兂䅁权䕁䅁䅁权䕃䅂䅁允䅁䅁䅅䅁䙁䅁䅁䅁允䅕䈵䍄䉁䅁䅁䅂䅁䅁䅍䅄䅁䅁䅯睫䅅䅁䅯允䅉䅁䅯睁䅉䅁䅅䅁䉁䅁䅁兂祂改䱤䥒䕄䅑杷允䅁䅁䅑䅁䑁䅁䅷䅁䭁乁䑑䅁䭁䉁䅅䅁䭁偁䈸䅁䉁䅁䅁允䅁䅁䄴䅆䅁䑁䅅䅍㉁䑁䅕兎硁䑁䅁䅍睁䅁䅁䍄䉁䅁䅁䅂䅁䅁䅍䅄䅁䅁䅯䅪䅑䅁䅯睡䅑䅁䅯杧䅑䅁䅅䅁䉁䅁䅁兂䝂癴㥐䠱剪睐杷允䅁䅁䅑䅁䑁䅁䅷䅁䭁乁䑑䅁䭁䅁䅯䅁䭁偁䈸䅁䉁䅁䅁允䅁䅁䅕㙹䙆癴㥐爹䴸䅉䅅䅁䕁䅁䅁睁䵁䅁䅁权䥂睁䅁权剁䅁䅁权⽄允䅁允䅁䅁䅅䅁佁䉁䅑䅁ㅁ䑁䅣杍睁䑁䅁䅍睁䑁䅁䅍䅁䅁杷允䅁䅁䅑䅁䑁䅁䅷䅁䭁䉁䙫䅁䭁䝁䕳䅁䭁䡁䕯䅁䉁䅁䅁允䅁䅁䅕⼲⭬牡へ穫䴸䅉䅅䅁䕁䅁䅁睁䵁䅁䅁权䥂睁䅁权䭁䅁䅁权⽄允䅁允䅁䅁䅅䅁䙁䩁瘷㡰䱚⽎⽳䍄䉁䅁䅁䅂䅁䅁䅍䅄䅁䅁䅯䅑䅕䅁䅯充䅁䅁䅯入䅑䅁䅅䅁䉁䅁䅁杄啁䅁䅁杍穁䑁䅁睎睁䑁䅁䅍睁䑁䅁䅁䵁䅉䅅䅁䕁䅁䅁睁䵁䅁䅁权奃睁䅁权剁䅁䅁权⽄允䅁允䅁䅁䅅䅁佁䉁䅑䅁㉁䑁䅑睎㕁䑁䅁䅍睁䑁䅁䅍䅁䅁杷允䅁䅁䅑䅁䑁䅁䅷䅁䭁䥁䍅䅁䭁䅁䅯䅁䭁偁䈸䅁䉁䅁䅁允䅁䅁䅕琸乊桙奂え䵁䅉䅅䅁䕁䅁䅁睁䵁䅁䅁权䕃兂䅁权牂䅂䅁权祂䅂䅁允䅁䅁䅅䅁䙁䑁積積積睍䅎䍄䉁䅁䅁䅂䅁䅁䅍䅄䅁䅁䅯䅭䅍䅁䅯权䅁䅁䅯眯䅅䅁䅅䅁䉁䅁䅁兂晁敨剴䉵䠴䅑杷允䅁䅁䅑䅁䑁䅁䅷䅁䭁䙁䙧䅁䭁䅁䅑䅁䭁䝁䔸䅁䉁䅁䅁允䅁䅁䅕䅁䅁䉁䬹啍䵅䅉䅅䅁䕁䅁䅁睁䵁䅁䅁权㕃兂䅁权䕁䅁䅁权䅃䅂䅁允䅁䅁䅅䅁䙁䅁䅁䅁杄創䉰䍄䉁䅁䅁䅂䅁䅁䅍䅄䅁䅁䅯光䅍䅁䅯充䅁䅁䅯眯䅅䅁䅅䅁䉁䅁䅁杄坁䅁䅁䅎睁䑁䅅䅎睁䑁䅁䅍睁䑁䅁䅍䅁䅁杷允䅁䅁䅑䅁䑁䅁䅷䅁䭁䩁䙉䅁䭁䝁䕳䅁䭁䡁䔴䅁䉁䅁䅁允䅁䅁䅕楄礲敮游歇䵁䅉䅅䅁䕁䅁䅁睁䵁䅁䅁权癃䅂䅁权牂䅂䅁权䑃䅂䅁允䅁䅁䅅䅁䙁䕁桪桥畓⭒⽫䍄䉁䅁䅁䅂䅁䅁䅍䅄䅁䅁䅯睙䅕䅁䅯充䅁䅁䅯杦䅑䅁䅅䅁䉁䅁䅁杄啁䅁䅁杍祁䑁䅑䅎睁䑁䅧李㕁䑁䅑䅁䵁䅉䅅䅁䕁䅁䅁睁䵁䅁䅁权㑃兂䅁权剁䅁䅁权⽂䅂䅁允䅁䅁䅅䅁佁䉁䅉䅁㉁䑁䅧杍硁䑁䅁䅍睁䑁䅁䅁䵁䅉䅅䅁䕁䅁䅁睁䵁䅁䅁权浃睁䅁权剁䅁䅁权⽄允䅁允䅁䅁䅅䅁佁䉁䅑䅁㑁䑁䅁兎穁䑁䅁䅍睁䑁䅁䅍䅁䅁杷允䅁䅁䅑䅁䑁䅁䅷䅁䭁䩁䔸䅁䭁䝁䕳䅁䭁䥁䕍䅁䉁䅁䅁允䅁䅁䅕䘷㑇潈牘吹䴸䅉䅅䅁䕁䅁䅁睁䵁䅁䅁权潁兂䅁权牂䅂䅁权䕃䅂䅁允䅁䅁䅅䅁䙁䕁桪桥畓㡒⽅䍄䉁䅁䅁䅂䅁䅁䅍䅄䅁䅁䅯朴䅕䅁䅯䅂䅁䅁䅯內䅑䅁䅅䅁䉁䅁䅁兂䅁䅁䅁䙧婣兑杷允䅁䅁䅑䅁䑁䅁䅷䅁䭁䝁䈸䅁䭁䅁䅯䅁䭁䅁䅕䅁䉁䅁䅁允䅁䅁䅕敢㝦晱升啋䵁䅉䅅䅁䕁䅁䅁睁䵁䅁䅁权歄杁䅁权䕁䅁䅁权⽄允䅁允䅁䅁䅅䅁䙁䅁䅁䅁婁㉐䉴䍄䉁䅁䅁䅂䅁䅁䅍䅄䅁䅁䅯䅄䅕䅁䅯䅂䅁䅁䅯杣䅑䅁䅅䅁䉁䅁䅁兂䅁䅁䅁䉥䩳兑杷允䅁䅁䅑䅁䑁䅁䅷䅁䭁䩁䙅䅁䭁䝁䕳䅁䭁䡁䕙䅁䉁䅁䅁允䅁䅁䅕䡰㥁瑃橥歁䵁䅉䅅䅁䕁䅁䅁睁䵁䅁䅁权歄杁䅁权剁䅁䅁权⽄允䅁允䅁䅁䅅䅁佁䉁䅑䅁ㅁ䑁䅕李睁䑁䅁䅍睁䑁䅁䅍䅁䅁杷允䅁䅁䅑䅁䑁䅁䅷䅁䭁䉁䐴䅁䭁䅁䅑䅁䭁偁䈸䅁䉁䅁䅁允䅁䅁䅕䅁䅁䡁坩歘䵅䅉䅅䅁䕁䅁䅁睁䵁䅁䅁权祂杁䅁权䭁䅁䅁权⽄允䅁允䅁䅁䅅䅁䙁䵁㌯⭕汏睭䅴䍄䉁䅁䅁䅂䅁䅁䅍䅄䅁䅁䅯杆䅍䅁䅯充䅁䅁䅯眯䅅䅁䅅䅁䉁䅁䅁杄十䅁䅁䅏硁䑁䅁李㍁䑁䅁䅍睁䅁䅁䍄䉁䅁䅁䅂䅁䅁䅍䅄䅁䅁䅯䅔䅕䅁䅯睡䅑䅁䅯睤䅑䅁䅅䅁䉁䅁䅁兂灁䥘䌯匹㑪睐杷允䅁䅁䅑䅁䑁䅁䅷䅁䭁佁䙧䅁䭁䝁䕳䅁䭁䥁䕑䅁䉁䅁䅁允䅁䅁䅕呦ㄸ牘䩰捃䵁䅉䅅䅁䕁䅁䅁睁䵁䅁䅁权瑁睁䅁权䕁䅁䅁权⽄允䅁允䅁䅁䅅䅁䙁䅁䅁䥁䑁湹䉴䍄䉁䅁䅁䅂䅁䅁䅍䅄䅁䅁䅯睎䅕䅁䅯䅂䅁䅁䅯入䅑䅁䅅䅁䉁䅁䅁兂䅁䅁䅁佁䩅兑杷允䅁䅁䅑䅁䑁䅁䅷䅁䭁䡁䙁䅁䭁䅁䅑䅁䭁䡁䕍䅁䉁䅁䅁允䅁䅁䅕䅁䅁䉁橃啊䵅䅉䅅䅁䕁䅁䅁睁䵁䅁䅁权瑁睁䅁权剁䅁䅁权⽄允䅁允䅁䅁䅅䅁佁䉁䅙䅁硁䑁䅅䅍硁䑁䅁䅍睁䑁䅁䅍睁䅁䅁䍄䉁䅁䅁䅂䅁䅁䅍䅄䅁䅁䅯允䅕䅁䅯䅂䅁䅁䅯杧䅑䅁䅅䅁䉁䅁䅁兂䅁䅁䅁䥁杷兑杷允䅁䅁䅑䅁䑁䅁䅷䅁䭁偁䕧䅁䭁䉁䅅䅁䭁䥁䕅䅁䉁䅁䅁允䅁䅁䄴杅䅁䑁䅑睍㕁䑁䅁䅍睁䑁䅁䅍䅁䅁杷允䅁䅁䅑䅁䑁䅁䅷䅁䭁偁䕁䅁䭁䝁䕳䅁䭁䥁䕍䅁䉁䅁䅁允䅁䅁䅕牒穢搯㑒呹䴸䅉䅅䅁䕁䅁䅁睁䵁䅁䅁权慂兂䅁权牂䅂䅁权㝂䅂䅁允䅁䅁䅅䅁䙁䥁䉬余兘杉䅒䍄䉁䅁䅁䅂䅁䅁䅍䅄䅁䅁䅯兌䅍䅁䅯权䅁䅁䅯眯䅅䅁䅅䅁䉁䅁䅁兂乄䵺䵺䵺㙺睐杷允䅁䅁䅑䅁䑁䅁䅷䅁䭁䡁䉣䅁䭁䅁䅑䅁䭁䅁䍑䅁䉁䅁䅁允䅁䅁䅕䅁䅁䥁楨䕙䵅䅉䅅䅁䕁䅁䅁睁䵁䅁䅁权婄睁䅁权剁䅁䅁权⽄允䅁允䅁䅁䅅䅁佁䉁䅑䅁㉁䑁䅅䅍ㅁ䑁䅁䅍睁䑁䅁䅍䅁䅁杷允䅁䅁䅑䅁䑁䅁䅷䅁䭁䩁䑳䅁䭁䅁䅑䅁䭁偁䈸䅁䉁䅁䅁允䅁䅁䅕䅁䅁䑑穬啙䵅䅉䅅䅁䕁䅁䅁睁䵁䅁䅁权噃䅂䅁权牂䅂䅁权䉃䅂䅁允䅁䅁䅅䅁䙁䝁渳㘫确瘰⽅䍄䉁䅁䅁䅂䅁䅁䅍䅄䅁䅁䅯儱䅑䅁䅯䅂䅁䅁䅯督䅑䅁䅅䅁䉁䅁䅁兂䅁䅁䅁䉵瀰兑杷允䅁䅁䅑䅁䑁䅁䅷䅁䭁䅁䝧䅁䭁䉁䅅䅁䭁䡁䕫䅁䉁䅁䅁允䅁䅁䄴杅䅁䑁䅧李硁䑁䅅睍睁䑁䅁䅍䅁䅁杷允䅁䅁䅑䅁䑁䅁䅷䅁䭁䅁䉣䅁䭁䅁䍅䅁䭁䅁䍕䅁䉁䅁䅁允䅁䅁䅕䙊ぐ杴㙵唸䵁䅉䅅䅁䕁䅁䅁睁䵁䅁䅁权汄䅂䅁权䕁䅁䅁权⽂䅂䅁允䅁䅁䅅䅁䙁䅁䅁䅁杂匶䉖䍄䉁䅁䅁䅂䅁䅁䅍䅄䅁䅁䅯眰䅕䅁䅯睡䅑䅁䅯兦䅑䅁䅅䅁䉁䅁䅁兂扄堫焵䡶呓睐杷允䅁䅁䅑䅁䑁䅁䅷䅁䭁䍁䑕䅁䭁䉁䅅䅁䭁偁䈸䅁䉁䅁䅁允䅁䅁䄴杅䅁䑁䅙䅎㉁䑁䅧免穁䑁䅕睎䅁䅁杷允䅁䅁䅑䅁䑁䅁䅷䅁䭁䍁䘴䅁䭁䅁䅑䅁䭁䡁䕙䅁䉁䅁䅁允䅁䅁䅕䅁䅁䅁穧歏䵅䅉䅅䅁䕁䅁䅁睁䵁䅁䅁权千睁䅁权剁䅁䅁权⽄允䅁允䅁䅁䅅䅁佁䉁䅑䅁穁䑁䅁兏㉁䑁䅁䅍睁䑁䅁䅍䅁䅁杷允䅁䅁䅑䅁䑁䅁䅷䅁䭁䩁䍙䅁䭁䉁䅅䅁䭁偁䈸䅁䉁䅁䅁允䅁䅁䄴杆䅁䑁䅅䅎ㅁ䑁䅑䅍睁䑁䅁䅍睁䑁䅁䅁䵁䅉䅅䅁䕁䅁䅁睁䵁䅁䅁权坃杁䅁权䭁䅁䅁权⽄允䅁允䅁䅁䅅䅁䙁䡁焹䡶呓䉇䅚䍄䉁䅁䅁䅂䅁䅁䅍䅄䅁䅁䅯䄳䅑䅁䅯充䅁䅁䅯兢䅑䅁䅅䅁䉁䅁䅁杄十䅁䅁䅎睁䑁䅅䅍睁䑁䅁䅍睁䅁䅁䍄䉁䅁䅁䅂䅁䅁䅍䅄䅁䅁䅯䅹䅕䅁䅯䅂䅁䅁䅯䅦䅑䅁䅅䅁䉁䅁䅁兂䅁䅁䅁䔳奧兑杷允䅁䅁䅑䅁䑁䅁䅷䅁䭁䵁䌰䅁䭁䅁䅯䅁䭁偁䈸䅁䉁䅁䅁允䅁䅁䅕䵱䱚㑎䉮啅䵁䅉䅅䅁䕁䅁䅁睁䵁䅁䅁权祃兂䅁权牂䅂䅁权㝂䅂䅁允䅁䅁䅅䅁䙁䑁積積積㥍⽏䍄䉁䅁䅁䅂䅁䅁䅍䅄䅁䅁䅯儶䅉䅁䅯权䅁䅁䅯眯䅅䅁䅅䅁䉁䅁䅁兂楂䙅㕧䵴䕧䅑杷允䅁䅁䅑䅁䑁䅁䅷䅁䭁䥁䑣䅁䭁䅁䅯䅁䭁偁䈸䅁䉁䅁䅁允䅁䅁䅕敫㠱穐敗歊䵁䅉䅅䅁䕁䅁䅁睁䵁䅁䅁权㙃䅂䅁权䕁䅁䅁权䍃䅂䅁允䅁䅁䅅䅁䙁䅁䅁䅁奃楴䉖䍄䉁䅁䅁䅂䅁䅁䅍䅄䅁䅁䅯䄹䅉䅁䅯䅂䅁䅁䅯眯䅅䅁䅅䅁䉁䅁䅁兂䅁䅁䅃杚㙒兑杷允䅁䅁䅑䅁䑁䅁䅷䅁䭁䕁䌸䅁䭁䉁䅅䅁䭁偁䈸䅁䉁䅁䅁允䅁䅁䄴䅆䅁䑁䅍杍㕁䑁䅕䅍睁䑁䅁䅍睁䅁䅁䍄䉁䅁䅁䅂䅁䅁䅍䅄䅁䅁䅯杨䅉䅁䅯充䅁䅁䅯眯䅅䅁䅅䅁䉁䅁䅁杄啁䅁䅁免穁䑁䅧兏睁䑁䅁䅍睁䑁䅁䅁䵁䅉䅅䅁䕁䅁䅁睁䵁䅁䅁权睂兂䅁权䕁䅁䅁权⽂䅂䅁允䅁䅁䅅䅁䙁䅁䅁䅁䅃䍷䉒䍄䉁䅁䅁䅂䅁䅁䅍䅄䅁䅁䅯䅣䅕䅁䅯䅂䅁䅁䅯睥䅑䅁䅅䅁䉁䅁䅁兂䅁䅁䅁䵉汯兑杷允䅁䅁䅑䅁䑁䅁䅷䅁䭁䭁䙯䅁䭁䉁䅅䅁䭁䥁䕍䅁䉁䅁䅁允䅁䅁䄴杅䅁䑁䅙杍ぁ䑁䅍杍睁䑁䅁䅍䅁䅁杷允䅁䅁䅑䅁䑁䅁䅷䅁䭁䥁䍣䅁䭁䅁䅯䅁䭁偁䈸䅁䉁䅁䅁允䅁䅁䅕渷⽷噎㘶吴䴸䅉䅅䅁䕁䅁䅁睁䵁䅁䅁权㑁兂䅁权䕁䅁䅁权⭂䅂䅁允䅁䅁䅅䅁䙁䅁䅁䅁浂呴䉆䍄䉁䅁䅁䅂䅁䅁䅍䅄䅁䅁䅯朰䅍䅁䅯䅂䅁䅁䅯眯䅅䅁䅅䅁䉁䅁䅁兂䅁䅁兄噕穋兑杷允䅁䅁䅑䅁䑁䅁䅷䅁䭁䥁䍙䅁䭁䅁䅯䅁䭁偁䈸䅁䉁䅁䅁允䅁䅁䅕硥畓⭒㙆䐹䴸䅉䅅䅁䕁䅁䅁睁䵁䅁䅁权䙁䅂䅁权䕁䅁䅁权⽄允䅁允䅁䅁䅅䅁䙁䅁䅁䅁睄䝇䈹䍄䉁䅁䅁䅂䅁䅁䅍䅄䅁䅁䅯具䅕䅁䅯睡䅑䅁䅯杤䅑䅁䅅䅁䉁䅁䅁兂扄堫焵䡶牔睐杷允䅁䅁䅑䅁䑁䅁䅷䅁䭁佁䉉䅁䭁䉁䅅䅁䭁䅁䅕䅁䉁䅁䅁允䅁䅁䄴䅆䅁䑁䅅䅍㉁䑁䅁䅍睁䑁䅁䅍睁䅁䅁䍄䉁䅁䅁䅂䅁䅁䅍䅄䅁䅁䅯睡䅉䅁䅯充䅁䅁䅯眯䅅䅁䅅䅁䉁䅁䅁杄啁䅁䅁杍㕁䑁䅑李㉁䑁䅙䅍睁䑁䅁䅁䵁䅉䅅䅁䕁䅁䅁睁䵁䅁䅁权㍁兂䅁权剁䅁䅁权療䅂䅁允䅁䅁䅅䅁佁䉁䅉䅁㕁䑁䅧䅍睁䑁䅁䅍睁䑁䅁䅁䵁䅉䅅䅁䕁䅁䅁睁䵁䅁䅁权䕁允䅁权䉁杁䅁权䙁杁䅁允䅁䅁䅅䅁䙁䭁渳浗偯摨䅰䍄䉁䅁䅁䅂䅁䅁䅍䅄䅁䅁䅯儹䅉䅁䅯䅂䅁䅁䅯眯䅅䅁䅅䅁䉁䅁䅁兂䅁䅁䅁䱋⽳兑杷允䅁䅁䅑䅁䑁䅁䅷䅁䭁乁䐰䅁䭁䅁䅑䅁䭁偁䈸䅁䉁䅁䅁允䅁䅁䅕䅁䅁䕁晳䕡䵅䅉䅅䅁䕁䅁䅁睁䵁䅁䅁权煂兂䅁权䕁䅁䅁权療䅂䅁允䅁䅁䅅䅁䙁䅁䅁䅁䅂朶䈹䍄䉁䅁䅁䅂䅁䅁䅍䅄䅁䅁䅯眶䅕䅁䅯充䅁䅁䅯入䅑䅁䅅䅁䉁䅁䅁杄十䅁䅁睎ㅁ䑁䅑䅍睁䑁䅁䅍睁䅁䅁䍄䉁䅁䅁䅂䅁䅁䅍䅄䅁䅁䅯儳䅍䅁䅯权䅁䅁䅯眯䅅䅁䅅䅁䉁䅁䅁兂敂歵䵫楁佳䅑杷允䅁䅁䅑䅁䑁䅁䅷䅁䭁䵁䑍䅁䭁䉁䅅䅁䭁偁䈸䅁䉁䅁䅁允䅁䅁䄴䅆䅁䑁䅙兎睁䑁䅁䅍睁䑁䅁䅍睁䅁䅁䍄䉁䅁䅁䅂䅁䅁䅍䅄䅁䅁䅯䅱䅕䅁䅯充䅁䅁䅯杤䅑䅁䅅䅁䉁䅁䅁杄十䅁䅁睍㕁䑁䅙兎穁䑁䅁䅍睁䅁䅁䍄䉁䅁䅁䅂䅁䅁䅍䅄䅁䅁䅯睁䅑䅁䅯充䅁䅁䅯眯䅅䅁䅅䅁䉁䅁䅁杄啁䅁䅁杍穁䑁䅅免睁䑁䅁䅍睁䑁䅁䅁䵁䅉䅅䅁䕁䅁䅁睁䵁䅁䅁权䡄睁䅁权䭁䅁䅁权⽄允䅁允䅁䅁䅅䅁䙁䱁䥔牤昶癇⽍䍄䉁䅁䅁䅂䅁䅁䅍䅄䅁䅁䅯睌䅕䅁䅯充䅁䅁䅯䅤䅑䅁䅅䅁䉁䅁䅁杄十䅁䅁睍㉁䑁䅅杍㑁䑁䅫兏ぁ䅁䅁䍄䉁䅁䅁䅂䅁䅁䅍䅄䅁䅁䅯儵䅧䅁䅯睡䅑䅁䅯睤䅑䅁䅅䅁䉁䅁䅁兂慃婭婭婭婮睶杷允䅁䅁䅑䅁䑁䅁䅷䅁䭁䙁䑙䅁䭁䉁䅅䅁䭁偁䈸䅁䉁䅁䅁允䅁䅁䄴杆䅁䑁䅅䅍祁䑁䅕䅍睁䑁䅁䅍睁䑁䅁䅁䵁䅉䅅䅁䕁䅁䅁睁䵁䅁䅁权䡁兂䅁权牂䅂䅁权㡂䅂䅁允䅁䅁䅅䅁䙁䍁捬㡪ㅌ之⽷䍄䉁䅁䅁䅂䅁䅁䅍䅄䅁䅁䅯䅘䅕䅁䅯充䅁䅁䅯兦䅑䅁䅅䅁䉁䅁䅁杄十䅁䅁李ㅁ䑁䅧睍睁䑁䅫䅏ㅁ䅁䅁䍄䉁䅁䅁䅂䅁䅁䅍䅄䅁䅁䅯杖䅍䅁䅯权䅁䅁䅯眯䅅䅁䅅䅁䉁䅁䅁兂灁䥘䌯圹牧䅑杷允䅁䅁䅑䅁䑁䅁䅷䅁䭁䅁䙑䅁䭁䅁䅑䅁䭁䡁䕁䅁䉁䅁䅁允䅁䅁䅕䅁䅁䭁浂ぇ䵅䅉䅅䅁䕁䅁䅁睁䵁䅁䅁权煃兂䅁权牂䅂䅁权䙃䅂䅁允䅁䅁䅅䅁䙁䕁桪桥畓⭒⽫䍄䉁䅁䅁䅂䅁䅁䅍䅄䅁䅁䅯兇䅕䅁䅯睡䅑䅁䅯全䅑䅁䅅䅁䉁䅁䅁兂偃癷潕䥘焯睐杷允䅁䅁䅑䅁䑁䅁䅷䅁䭁䱁䔴䅁䭁䅁䅑䅁䭁䡁䕁䅁䉁䅁䅁允䅁䅁䅕䅁䅁乁婁䕂䵅䅉䅅䅁䕁䅁䅁睁䵁䅁䅁权婃兂䅁权牂䅂䅁权睂䅂䅁允䅁䅁䅅䅁䙁䍁搯䅊䉡摬⽍䍄䉁䅁䅁䅂䅁䅁䅍䅄䅁䅁䅯䅹䅑䅁䅯䅂䅁䅁䅯䅨䅑䅁䅅䅁䉁䅁䅁兂䅁䅁䅁䨱卫兑杷允䅁䅁䅑䅁䑁䅁䅷䅁䭁䉁䙣䅁䭁䝁䕳䅁䭁䡁䔴䅁䉁䅁䅁允䅁䅁䅕䥘䌯匹捨稯䴸䅉䅅䅁䕁䅁䅁睁䵁䅁䅁权汄䅃䅁权䕁䅁䅁权㝂䅂䅁允䅁䅁䅅䅁䙁䅁䅁䅁潁楉䉖䍄䉁䅁䅁䅂䅁䅁䅍䅄䅁䅁䅯睬䅅䅁䅯充䅁䅁䅯兂䅁䅁䅅䅁䉁䅁䅁杄坁䅁䅁免穁䑁䅣䅍睁䑁䅁䅍睁䑁䅁䅍䅁䅁杷允䅁䅁䅑䅁䑁䅁䅷䅁䭁䑁䐰䅁䭁䅁䅯䅁䭁偁䈸䅁䉁䅁䅁允䅁䅁䅕㥉㕶浦㡱樹䴸䅉䅅䅁䕁䅁䅁睁䵁䅁䅁权䡃杁䅁权剁䅁䅁权⽄允䅁允䅁䅁䅅䅁佁䉁䅑䅁㍁䑁䅅睎ㅁ䑁䅁䅍睁䑁䅁䅍䅁䅁杷允䅁䅁䅑䅁䑁䅁䅷䅁䭁䅁䐴䅁䭁䅁䅯䅁䭁偁䈸䅁䉁䅁䅁允䅁䅁䅕硫䕧杖琴樸䴸䅉䅅䅁䕁䅁䅁睁䵁䅁䅁权佄睁䅁权䕁䅁䅁权⽄允䅁允䅁䅁䅅䅁䙁䅁䅁䅁癄ㄳ䉊䍄䉁䅁䅁䅂䅁䅁䅍䅄䅁䅁䅯眸䅑䅁䅯䅂䅁䅁䅯兦䅑䅁䅅䅁䉁䅁䅁兂䅁䅁䅁汘楕兑杷允䅁䅁䅑䅁䑁䅁䅷䅁䭁偁䙧䅁䭁䝁䕳䅁䭁䥁䕁䅁䉁䅁䅁允䅁䅁䅕噋偹癷潕䑶䴸䅉䅅䅁䕁䅁䅁睁䵁䅁䅁权桄䅂䅁权牂䅂䅁权あ䅂䅁允䅁䅁䅅䅁䙁䩁婱婭婭晭⽫䍄䉁䅁䅁䅂䅁䅁䅍䅄䅁䅁䅯兇䅕䅁䅯睡䅑䅁䅯睤䅑䅁䅅䅁䉁䅁䅁兂䱄啯㉗⼸〲睶杷允䅁䅁䅑䅁䑁䅁䅷䅁䭁偁䘸䅁䭁䉁䅅䅁䭁䝁䔰䅁䉁䅁䅁允䅁䅁䄴䅆䅁䑁䅅睎睁䑁䅁䅍ㅁ䑁䅁䅍睁䅁䅁䍄䉁䅁䅁䅂䅁䅁䅍䅄䅁䅁䅯杺䅍䅁䅯充䅁䅁䅯眯䅅䅁䅅䅁䉁䅁䅁杄十䅁䅁兎ぁ䑁䅅䅍睁䑁䅁䅍睁䅁䅁䍄䉁䅁䅁䅂䅁䅁䅍䅄䅁䅁䅯杺䅍䅁䅯权䅁䅁䅯眯䅅䅁䅅䅁䉁䅁䅁兂桁䡳潊坫攰䅑杷允䅁䅁䅑䅁䑁䅁䅷䅁䭁䉁䙅䅁䭁䅁䅑䅁䭁䡁䕯䅁䉁䅁䅁允䅁䅁䅕䅁䅁佁䵊歎䵅䅉䅅䅁䕁䅁䅁睁䵁䅁䅁权浂兂䅁权剁䅁䅁权䉃䅂䅁允䅁䅁䅅䅁佁䉁䅑䅁硁䑁䅑免ㅁ䑁䅁兏㑁䑁䅕杍䅁䅁杷允䅁䅁䅑䅁䑁䅁䅷䅁䭁䭁䙙䅁䭁䉁䅅䅁䭁䡁䕁䅁䉁䅁䅁允䅁䅁䄴䅆䅁䑁䅅睍㉁䑁䅫杍硁䑁䅁䅍睁䅁䅁䍄䉁䅁䅁䅂䅁䅁䅍䅄䅁䅁䅯兎䅍䅁䅯权䅁䅁䅯眯䅅䅁䅅䅁䉁䅁䅁兂牁硨婢牺祣䅑杷允䅁䅁䅑䅁䑁䅁䅷䅁䭁䵁䕍䅁䭁䝁䕳䅁䭁䝁䔰䅁䉁䅁䅁允䅁䅁䅕䩡瑈䑦ㄸ橲䴸䅉䅅䅁䕁䅁䅁睁䵁䅁䅁权晃允䅁权䭁䅁䅁权䙁䅁䅁允䅁䅁䅅䅁䙁䝁㡱䩤奍䅂䅖䍄䉁䅁䅁䅂䅁䅁䅍䅄䅁䅁䅯䅮䅑䅁䅯充䅁䅁䅯睧䅑䅁䅅䅁䉁䅁䅁杄啁䅁䅁䅎㕁䑁䅑睍ㅁ䑁䅧兏㑁䑁䅉䅁䵁䅉䅅䅁䕁䅁䅁睁䵁䅁䅁权ㅁ兂䅁权牂䅂䅁权㙂䅂䅁允䅁䅁䅅䅁䙁䙁歰㥏倹慪⽣䍄䉁䅁䅁䅂䅁䅁䅍䅄䅁䅁䅯督䅅䅁䅯䅂䅁䅁䅯兂䅁䅁䅅䅁䉁䅁䅁兂䅁䅁䅁湆瑊兑杷允䅁䅁䅑䅁䑁䅁䅷䅁䭁䥁䍳䅁䭁䅁䅯䅁䭁偁䈸䅁䉁䅁䅁允䅁䅁䅕䬸䝦穓䩥吷䴸䅉䅅䅁䕁䅁䅁睁䵁䅁䅁权㥃允䅁权䭁䅁䅁权䙁䅁䅁允䅁䅁䅅䅁䙁䵁杕䡳潊摫⼲䍄䉁䅁䅁䅂䅁䅁䅍䅄䅁䅁䅯睲䅑䅁䅯睡䅑䅁䅯睢䅑䅁䅅䅁䉁䅁䅁兂畃⭒㙆䭆渷睐杷允䅁䅁䅑䅁䑁䅁䅷䅁䭁䭁䐴䅁䭁䅁䅯䅁䭁偁䈸䅁䉁䅁䅁允䅁䅁䅕潅䅐煹䙈䕇䵁䅉䅅䅁䕁䅁䅁睁䵁䅁䅁权䝄杁䅁权䕁䅁䅁权⽄允䅁允䅁䅁䅅䅁䙁䅁䅁䅁佄䕳䉬䍄䉁䅁䅁䅂䅁䅁䅍䅄䅁䅁䅯杸䅉䅁䅯充䅁䅁䅯眯䅅䅁䅅䅁䉁䅁䅁杄十䅁䅁䅏ぁ䑁䅙䅍睁䑁䅁䅍睁䅁䅁䍄䉁䅁䅁䅂䅁䅁䅍䅄䅁䅁䅯元䅕䅁䅯睡䅑䅁䅯来䅑䅁䅅䅁䉁䅁䅁兂畃⭒㙆䭆渷睐杷允䅁䅁䅑䅁䑁䅁䅷䅁䭁䱁䙕䅁䭁䅁䅑䅁䭁䡁䕷䅁䉁䅁䅁允䅁䅁䅕䅁䅁䑁坒䕊䵅䅉䅅䅁䕁䅁䅁睁䵁䅁䅁权硁兂䅁权剁䅁䅁权睂䅂䅁允䅁䅁䅅䅁佁䉁䅉䅁㕁䑁䅙䅏ㅁ䑁䅙䅍睁䑁䅁䅁䵁䅉䅅䅁䕁䅁䅁睁䵁䅁䅁权䝄杁䅁权䭁䅁䅁权⽄允䅁允䅁䅁䅅䅁䙁䱁穢搯㑒剡䅬䍄䉁䅁䅁䅂䅁䅁䅍䅄䅁䅁䅯朲䅑䅁䅯睡䅑䅁䅯䅧䅑䅁䅅䅁䉁䅁䅁兂⭃确癯匳浔睶杷允䅁䅁䅑䅁䑁䅁䅷䅁䭁䑁䙣䅁䭁䝁䕳䅁䭁䥁䕕䅁䉁䅁䅁允䅁䅁䅕牡へ硫䕧樷䴸䅉䅅䅁䕁䅁䅁睁䵁䅁䅁权元兂䅁权剁䅁䅁权あ䅂䅁允䅁䅁䅅䅁佁䉁䅉䅁㍁䑁䅕䅏睁䑁䅫兏㍁䑁䅑䅁䵁䅉䅅䅁䕁䅁䅁睁䵁䅁䅁权噃兂䅁权牂䅂䅁权䍃䅂䅁允䅁䅁䅅䅁䙁䍁礲敮渫癸⽣䍄䉁䅁䅁䅂䅁䅁䅍䅄䅁䅁䅯杊䅍䅁䅯充䅁䅁䅯眯䅅䅁䅅䅁䉁䅁䅁杄啁䅁䅁睍硁䑁䅁睎睁䑁䅁䅍睁䑁䅁䅁䵁䅉䅅䅁䕁䅁䅁睁䵁䅁䅁权乁杁䅁权䭁䅁䅁权⽄允䅁允䅁䅁䅅䅁䙁䅁䍷㑋坣搲⼴䍄䉁䅁䅁䅂䅁䅁䅍䅄䅁䅁䅯杊䅉䅁䅯䅂䅁䅁䅯眯䅅䅁䅅䅁䉁䅁䅁兂䅁䅁䅃敊䩚兑杷允䅁䅁䅑䅁䑁䅁䅷䅁䭁䱁䕳䅁䭁䉁䅅䅁䭁䡁䕁䅁䉁䅁䅁允䅁䅁䄴杅䅁䑁䅣兎㍁䑁䅁兎睁䑁䅁䅍䅁䅁杷允䅁䅁䅑䅁䑁䅁䅷䅁䭁䍁䘴䅁䭁䉁䅅䅁䭁䡁䕷䅁䉁䅁䅁允䅁䅁䄴杅䅁䑁䅕兏硁䑁䅁䅍睁䑁䅁䅍䅁䅁杷允䅁䅁䅑䅁䑁䅁䅷䅁䭁䡁䙧䅁䭁䅁䅑䅁䭁䡁䕷䅁䉁䅁䅁允䅁䅁䅯睒䅁䅁杷允䅁䅁䅑䅁䑁䅁䅷䅁䭁䑁䙙䅁䭁䝁䕳䅁䭁䥁䕉䅁䉁䅁䅁允䅁䅁䅕䉵䘶ㄶ㑇樷䴸䅉䅅䅁䕁䅁䅁睁䵁䅁䅁权䡄允䅁权䉁杁䅁权䑁杁䅁允䅁䅁䅅䅁䙁䍁㕬奤䨵挴䅆䍄䉁䅁䅁䅂䅁䅁䅍䅄䅁䅁䅯兙䅍䅁䅯充䅁䅁䅯眯䅅䅁䅅䅁䉁䅁䅁杄十䅁䅁䅎㍁䑁䅍䅍㕁䑁䅁䅍睁䅁䅁䍄䉁䅁䅁䅂䅁䅁䅍䅄䅁䅁䅯兂䅙䅁䅯充䅁䅁䅯睦䅑䅁䅅䅁䉁䅁䅁杄十䅁䅁杍穁䑁䅁䅍睁䑁䅁䅍睁䅁䅁䍄䉁䅁䅁䅂䅁䅁䅍䅄䅁䅁䅯睸䅉䅁䅯䅂䅁䅁䅯眯䅅䅁䅅䅁䉁䅁䅁兂䅁䅁䅁㕯坆兑杷允䅁䅁䅑䅁䑁䅁䅷䅁䭁䵁䙕䅁䭁䉁䅅䅁䭁䡁䕫䅁䉁䅁䅁允䅁䅁䄴杅䅁䑁䅕睍ㅁ䑁䅅䅎睁䑁䅁䅍䅁䅁杷允䅁䅁䅑䅁䑁䅁䅷䅁䭁䵁䍣䅁䭁䉁䅅䅁䭁偁䈸䅁䉁䅁䅁允䅁䅁䄴䅆䅁䑁䅑免睁䑁䅉䅍睁䑁䅁䅍睁䅁䅁䍄䉁䅁䅁䅂䅁䅁䅍䅄䅁䅁䅯眸䅕䅁䅯睡䅑䅁䅯兢䅑䅁䅅䅁䉁䅁䅁兂㙄浦㡱䩤㑎睐杷允䅁䅁䅑䅁䑁䅁䅷䅁䭁䍁䍣䅁䭁䉁䅅䅁䭁偁䈸䅁䉁䅁䅁允䅁䅁䄴䅆䅁䑁䅉䅏㕁䑁䅧杍ぁ䑁䅁䅍睁䅁䅁䍄䉁䅁䅁䅂䅁䅁䅍䅄䅁䅁䅯眹䅑䅁䅯睡䅑䅁䅯內䅑䅁䅅䅁䉁䅁䅁兂䝂癴㥐䠱穪睐杷允䅁䅁䅑䅁䑁䅁䅷䅁䭁䡁䍣䅁䭁䅁䅑䅁䭁偁䈸䅁䉁䅁䅁允䅁䅁䅕䅁䅁䴰楚䕣䵅䅉䅅䅁䕁䅁䅁睁䵁䅁䅁权楃兂䅁权䕁䅁䅁权祂䅂䅁允䅁䅁䅅䅁䙁䅁䅁䅁䅃㡁䅊䍄䉁䅁䅁䅂䅁䅁䅍䅄䅁䅁䅯兗䅉䅁䅯䅂䅁䅁䅯眯䅅䅁䅅䅁䉁䅁䅁兂䅁䅁䅁䱏湰兑杷允䅁䅁䅑䅁䑁䅁䅷䅁䭁䙁䘸䅁䭁䝁䕳䅁䭁䡁䕅䅁䉁䅁䅁允䅁䅁䅕䥘䌯匹捨稹䴸䅉䅅䅁䕁䅁䅁睁䵁䅁䅁权⭂兂䅁权䕁䅁䅁权瑂䅂䅁允䅁䅁䅅䅁䙁䅁䅁䅁䕃剸䉆䍄䉁䅁䅁䅂䅁䅁䅍䅄䅁䅁䅯儰䅁䅁䅯充䅁䅁䅯兂䅁䅁䅅䅁䉁䅁䅁杄啁䅁䅁杍硁䑁䅙䅍睁䑁䅁䅍睁䑁䅁䅁䵁䅉䅅䅁䕁䅁䅁睁䵁䅁䅁权允杂䅁权牂䅂䅁权㝂䅂䅁允䅁䅁䅅䅁䙁䡁㥅瑃橥佣⽅䍄䉁䅁䅁䅂䅁䅁䅍䅄䅁䅁䅯兗䅉䅁䅯充䅁䅁䅯眯䅅䅁䅅䅁䉁䅁䅁杄啁䅁䅁杍ㅁ䑁䅕䅍睁䑁䅁䅍睁䑁䅁䅁䵁䅉䅅䅁䕁䅁䅁睁䵁䅁䅁权桄䅂䅁权牂䅂䅁权⽂䅂䅁允䅁䅁䅅䅁䙁䵁䴳䵺䵺乺⽷䍄䉁䅁䅁䅂䅁䅁䅍䅄䅁䅁䅯儹䅑䅁䅯充䅁䅁䅯来䅑䅁䅅䅁䉁䅁䅁杄十䅁䅁睎祁䑁䅁䅍睁䑁䅁䅍睁䅁䅁䍄䉁䅁䅁䅂䅁䅁䅍䅄䅁䅁䅯兪䅍䅁䅯䅂䅁䅁䅯眯䅅䅁䅅䅁䉁䅁䅁兂䅁䅁䅁眹楖兑杷允䅁䅁䅑䅁䑁䅁䅷䅁䭁䉁䙳䅁䭁䝁䕳䅁䭁䡁䕅䅁䉁䅁䅁允䅁䅁䅕㥉㕶浦㡱䐳䴸䅉䅅䅁䕁䅁䅁睁䵁䅁䅁权乃睁䅁权䭁䅁䅁权⽄允䅁允䅁䅁䅅䅁䙁乁乎桙奂兏䅆䍄䉁䅁䅁䅂䅁䅁䅍䅄䅁䅁䅯儴䅑䅁䅯睡䅑䅁䅯全䅑䅁䅅䅁䉁䅁䅁兂䑄匹捨㡪䉉䅑杷允䅁䅁䅑䅁䑁䅁䅷䅁䭁佁䙙䅁䭁䉁䅅䅁䭁䡁䕁䅁䉁䅁䅁允䅁䅁䄴䅆䅁䑁䅕免睁䑁䅙睍穁䑁䅫䅎ㅁ䅁䅁䍄䉁䅁䅁䅂䅁䅁䅍䅄䅁䅁䅯䅔䅉䅁䅯䅂䅁䅁䅯眯䅅䅁䅅䅁䉁䅁䅁兂䅁䅁䅁牘塸兑杷允䅁䅁䅑䅁䑁䅁䅷䅁䭁䵁䔸䅁䭁䅁䅑䅁䭁䡁䕫䅁䉁䅁䅁允䅁䅁䅕䅁䅁偁佸歐䵅䅉䅅䅁䕁䅁䅁睁䵁䅁䅁权牄䅂䅁权牂䅂䅁权硂䅂䅁允䅁䅁䅅䅁䙁䑁ね䡹⭡㙮⽱䍄䉁䅁䅁䅂䅁䅁䅍䅄䅁䅁䅯杢䅕䅁䅯睡䅑䅁䅯睦䅑䅁䅅䅁䉁䅁䅁兂䥂場啯歲ㅦ睐杷允䅁䅁䅑䅁䑁䅁䅷䅁䭁䭁䐸䅁䭁䅁䅯䅁䭁偁䈸䅁䉁䅁䅁允䅁䅁䅯睚䅉䅁杷允䅁䅁䅑䅁䑁䅁䅷䅁䭁䍁䘸䅁䭁䅁䅑䅁䭁䥁䕅䅁䉁䅁䅁允䅁䅁䅕䅁䅁䥁橂欹䵁䅉䅅䅁䕁䅁䅁睁䵁䅁䅁权睂睁䅁权䭁䅁䅁权⽄允䅁允䅁䅁䅅䅁䙁佁剸䉵䘶⼶⽫䍄䉁䅁䅁䅂䅁䅁䅍䅄䅁䅁䅯䅎䅕䅁䅯睡䅑䅁䅯䅦䅑䅁䅅䅁䉁䅁䅁兂㝂䭆䠵場䕱睶杷允䅁䅁䅑䅁䑁䅁䅷䅁䭁䅁䜴䅁䭁䅁䅑䅁䭁䡁䔸䅁䉁䅁䅁允䅁䅁䅕䅁䅁䍁㍹ぅ䵅䅉䅅䅁䕁䅁䅁睁䵁䅁䅁权桃睁䅁权䕁䅁䅁权⽄允䅁允䅁䅁䅅䅁䙁䅁䅁䅁桄欯䉂䍄䉁䅁䅁䅂䅁䅁䅍䅄䅁䅁䅯睔䅕䅁䅯䅂䅁䅁䅯督䅑䅁䅅䅁䉁䅁䅁兂䅁䅁䅁畇剎兑杷允䅁䅁䅑䅁䑁䅁䅷䅁䭁䥁䍯䅁䭁䅁䅯䅁䭁偁䈸䅁䉁䅁䅁允䅁䅁䅕䭆䠵場啯啂䵁䅉䅅䅁䕁䅁䅁睁䵁䅁䅁权兄杁䅁权䕁䅁䅁权⽄允䅁允䅁䅁䅅䅁䙁䅁䅁䅁楁䝦䉴䍄䉁䅁䅁䅂䅁䅁䅍䅄䅁䅁䅯村䅕䅁䅯䅂䅁䅁䅯兢䅑䅁䅅䅁䉁䅁䅁兂䅁䅁䅁䍢婣兑杷允䅁䅁䅑䅁䑁䅁䅷䅁䭁偁䕁䅁䭁䝁䕳䅁䭁䡁䕳䅁䉁䅁䅁允䅁䅁䅕㑈牘払敧吵䴸䅉䅅䅁䕁䅁䅁睁䵁䅁䅁权偃兂䅁权䕁䅁䅁权䙃䅂䅁允䅁䅁䅅䅁䙁䅁䅁䅁䥄杆䉴䍄䉁䅁䅁䅂䅁䅁䅍䅄䅁䅁䅯䅑䅁䅁䅯䅂䅁䅁䅯兂䅁䅁䅅䅁䉁䅁䅁兂䅁䅁䅁晶牒兑杷允䅁䅁䅑䅁䑁䅁䅷䅁䭁䕁䑁䅁䭁䉁䅅䅁䭁偁䈸䅁䉁䅁䅁允䅁䅁䄴䅆䅁䑁䅅䅍ㅁ䑁䅉睎㉁䑁䅁䅍睁䅁䅁䍄䉁䅁䅁䅂䅁䅁䅍䅄䅁䅁䅯䅑䅍䅁䅯权䅁䅁䅯眯䅅䅁䅅䅁䉁䅁䅁兂桁䡳潊坫攰䅑杷允䅁䅁䅑䅁䑁䅁䅷䅁䭁佁䔴䅁䭁䝁䕳䅁䭁䡁䔰䅁䉁䅁䅁允䅁䅁䅕㑈牘払敧ぁ䵁䅉䅅䅁䕁䅁䅁睁䵁䅁䅁权乄杁䅁权䕁䅁䅁权⽄允䅁允䅁䅁䅅䅁䙁䅁䅁䥁潃浑䈱䍄䉁䅁䅁䅂䅁䅁䅍䅄䅁䅁䅯兇䅕䅁䅯䅂䅁䅁䅯䅤䅑䅁䅅䅁䉁䅁䅁兂䅁䅁䅁䉁卅兑杷允䅁䅁䅑䅁䑁䅁䅷䅁䭁佁䕅䅁䭁䅁䅑䅁䭁䡁䕅䅁䉁䅁䅁允䅁䅁䅕䅁䅁乁浉䕍䵅䅉䅅䅁䕁䅁䅁睁䵁䅁䅁权䙄兂䅁权剁䅁䅁权ㅂ䅂䅁允䅁䅁䅅䅁佁䉁䅉䅁ㅁ䑁䅅䅍㍁䑁䅍䅍睁䑁䅁䅁䵁䅉䅅䅁䕁䅁䅁睁䵁䅁䅁权乄杁䅁权剁䅁䅁权⽄允䅁允䅁䅁䅅䅁佁䉁䅑䅁硁䑁䅉䅏㍁䑁䅑兎ㅁ䑁䅁䅍䅁䅁杷允䅁䅁䅑䅁䑁䅁䅷䅁䭁乁䘰䅁䭁䝁䕳䅁䭁䡁䕣䅁䉁䅁䅁允䅁䅁䅕硥畓⭒㙆䱨䴸䅉䅅䅁䕁䅁䅁睁䵁䅁䅁权䵃䅂䅁权牂䅂䅁权䉃䅂䅁允䅁䅁䅅䅁䙁䥁獴⼵灵戸⽉䍄䉁䅁䅁䅂䅁䅁䅍䅄䅁䅁䅯䅌䅍䅁䅯䅂䅁䅁䅯眯䅅䅁䅅䅁䉁䅁䅁兂䅁䅁䅁㥲楬兑杷允䅁䅁䅑䅁䑁䅁䅷䅁䭁䵁䕫䅁䭁䝁䕳䅁䭁䝁䔰䅁䉁䅁䅁允䅁䅁䅕椹捨㡪ㅌ䐫䴸䅉䅅䅁䕁䅁䅁睁䵁䅁䅁权䙃兂䅁权䕁䅁䅁权穂䅂䅁允䅁䅁䅅䅁䙁䅁䅁䅁㙂汖䉆䍄䉁䅁䅁䅂䅁䅁䅍䅄䅁䅁䅯杳䅕䅁䅯充䅁䅁䅯䅥䅑䅁䅅䅁䉁䅁䅁杄啁䅁䅁睍㕁䑁䅕䅍睁䑁䅁䅍睁䑁䅁䅁䵁䅉䅅䅁䕁䅁䅁睁䵁䅁䅁权瑁兂䅁权剁䅁䅁权㡂䅂䅁允䅁䅁䅅䅁佁䉁䅉䅁祁䑁䅣兎祁䑁䅁䅍睁䑁䅁䅁䵁䅉䅅䅁䕁䅁䅁睁䵁䅁䅁权㥃睁䅁权䭁䅁䅁权⽄允䅁允䅁䅁䅅䅁䙁䉁愱䑚晶祺䅂䍄䉁䅁䅁䅂䅁䅁䅍䅄䅁䅁䅯䅌䅕䅁䅯睡䅑䅁䅯全䅑䅁䅅䅁䉁䅁䅁兂啁歲桦桥䕑䅑杷允䅁䅁䅑䅁䑁䅁䅷䅁䭁佁䕳䅁䭁䝁䕳䅁䭁䥁䕕䅁䉁䅁䅁允䅁䅁䅕㘱睎児塲㜴䴸䅉䅅䅁䕁䅁䅁睁䵁䅁䅁权䥃兂䅁权䕁䅁䅁权䅃䅂䅁允䅁䅁䅅䅁䙁䅁䅁䅁㑄硚䉬䍄䉁䅁䅁䅂䅁䅁䅍䅄䅁䅁䅯睨䅑䅁䅯䅂䅁䅁䅯兦䅑䅁䅅䅁䉁䅁䅁兂䅁䅁䅁佘兯兑杷允䅁䅁䅑䅁䑁䅁䅷䅁䭁䱁䕧䅁䭁䝁䕳䅁䭁䡁䕯䅁䉁䅁䅁允䅁䅁䅕児塲㍯㥁樴䴸䅉䅅䅁䕁䅁䅁睁䵁䅁䅁权䑄䅂䅁权牂䅂䅁权䅃䅂䅁允䅁䅁䅅䅁䙁䝁浚浚浚瑚⽙䍄䉁䅁䅁䅂䅁䅁䅍䅄䅁䅁䅯杩䅅䅁䅯权䅁䅁䅯兂䅁䅁䅅䅁䉁䅁䅁兂䅁䅁䅁䵁杁䅑杷允䅁䅁䅑䅁䑁䅁䅷䅁䭁乁䔰䅁䭁䝁䕳䅁䭁䥁䕍䅁䉁䅁䅁允䅁䅁䅕匶硙䭃捷樷䴸䅉䅅䅁䕁䅁䅁睁䵁䅁䅁权祃杁䅁权䕁䅁䅁权⽄允䅁允䅁䅁䅅䅁䙁䅁䅁䅁い䙏䉒䍄䉁䅁䅁䅂䅁䅁䅍䅄䅁䅁䅯兊䅕䅁䅯睡䅑䅁䅯睥䅑䅁䅅䅁䉁䅁䅁兂乃㉬匴㡧㉄睐杷允䅁䅁䅑䅁䑁䅁䅷䅁䭁䱁䙑䅁䭁䉁䅅䅁䭁䥁䕕䅁䉁䅁䅁允䅁䅁䄴杅䅁䑁䅑李㕁䑁䅑李睁䑁䅁䅍䅁䅁杷允䅁䅁䅑䅁䑁䅁䅷䅁䭁䉁䍉䅁䭁䅁䅑䅁䭁偁䈸䅁䉁䅁䅁允䅁䅁䅕䅁䅁佁獙啖䵅䅉䅅䅁䕁䅁䅁睁䵁䅁䅁权橄兂䅁权䕁䅁䅁权㝂䅂䅁允䅁䅁䅅䅁䙁䅁䅁䅁兄晬䅚䍄䉁䅁䅁䅂䅁䅁䅍䅄䅁䅁䅯睥䅕䅁䅯睡䅑䅁䅯杦䅑䅁䅅䅁䉁䅁䅁兂偃癷潕䥘券䅑杷允䅁䅁䅑䅁䑁䅁䅷䅁䭁䭁䕍䅁䭁䅁䅑䅁䭁䡁䕁䅁䉁䅁䅁允䅁䅁䅕䅁䅁䡁䑧啑䵅䅉䅅䅁䕁䅁䅁睁䵁䅁䅁权祃杁䅁权䭁䅁䅁权⽄允䅁允䅁䅁䅅䅁䙁䩁奍䙂余敌⼴䍄䉁䅁䅁䅂䅁䅁䅍䅄䅁䅁䅯睩䅕䅁䅯睡䅑䅁䅯杣䅑䅁䅅䅁䉁䅁䅁兂佂桙奂呏楑䅷杷允䅁䅁䅑䅁䑁䅁䅷䅁䭁䱁䐸䅁䭁䅁䅑䅁䭁偁䈸䅁䉁䅁䅁允䅁䅁䅕䅁䅁䑁楫䕡䵅䅉䅅䅁䕁䅁䅁睁䵁䅁䅁权㍄杁䅁权剁䅁䅁权⽄允䅁允䅁䅁䅅䅁佁䉁䅙䅁硁䑁䅣免㉁䑁䅁䅍睁䑁䅁䅍睁䅁䅁䍄䉁䅁䅁䅂䅁䅁䅍䅄䅁䅁䅯兴䅑䅁䅯䅂䅁䅁䅯睦䅑䅁䅅䅁䉁䅁䅁兂䅁䅁䅁䩷昰兑杷允䅁䅁䅑䅁䑁䅁䅷䅁䭁䭁䙕䅁䭁䉁䅅䅁䭁䡁䕍䅁䉁䅁䅁允䅁䅁䄴杅䅁䑁䅕免睁䑁䅅杍睁䑁䅁䅍䅁䅁杷允䅁䅁䅑䅁䑁䅁䅷䅁䭁䩁䕑䅁䭁䅁䅑䅁䭁䡁䕷䅁䉁䅁䅁允䅁䅁䅕䅁䅁䥧椶啓䵅䅉䅅䅁䕁䅁䅁睁䵁䅁䅁兂䅁䅁䅂䑸儹兑䅯充䅁䅁䅯眯䅅䅁䅅䅁䉁䅁䅁杄啁䅁䅁免㑁䑁䅍䅍睁䑁䅁䅍睁䑁䅁䅁䵁䅉䅅䅁䕁䅁䅁睁䵁䅁䅁权啄兂䅁权䕁䅁䅁权療䅂䅁允䅁䅁䅅䅁䙁䅁䅁䅁睃䉬䉰䍄䉁䅁䅁䅂䅁䅁䅍䅄䅁䅁䅕䅁䅁䅑䝄䕕䭅䅁䅑䅁䭁偁䈸䅁䉁䅁䅁允䅁䅁䅕䅁䅁䕁䔴歕䵅䅉䅅䅁䕁䅁䅁睁䵁䅁䅁权時兂䅁权牂䅂䅁权療䅂䅁允䅁䅁䅅䅁䙁䑁積積積睍䄱䍄䉁䅁䅁䅂䅁䅁䅍䅄䅁䅁䅯䅰䅍䅁䅯权䅁䅁䅯眯䅅䅁䅅䅁䉁䅁䅁兂ㅁ牘䩰䅄㕌睐杷允䅁䅁䅑䅁䑁䅁䅷䅁䭁䍁䙍䅁䭁䉁䅅䅁䭁䝁䔰䅁䉁䅁䅁允䅁䅁䄴䅆䅁䑁䅍李㕁䑁䅫䅍㍁䑁䅙兎㍁䅁䅁䍄䉁䅁䅁䅂䅁䅁䅍䅄䅁䅁䅯睪䅉䅁䅯䅂䅁䅁䅯眯䅅䅁䅅䅁䉁䅁䅁兂䅁䅁䅁䑷㡫兑杷允䅁䅁䅑䅁䑁䅁䅷䅁䭁䝁䙯䅁䭁䅁䅑䅁䭁䥁䕑䅁䉁䅁䅁允䅁䅁䅕䅁䅁䝁坩啂䵅䅉䅅䅁䕁䅁䅁睁䵁䅁䅁权䥄睁䅁权剁䅁䅁权⽄允䅁允䅁䅁䅅䅁佁䉁䅙䅁祁䑁䅉兎㑁䑁䅁䅍睁䑁䅁䅍睁䅁䅁䍄䉁䅁䅁䅂䅁䅁䅍䅄䅁䅁䅯䅰䅉䅁䅯充䅁䅁䅯眯䅅䅁䅅䅁䉁䅁䅁杄啁䅁䅁免ぁ䑁䅙杍ぁ䑁䅙䅍睁䑁䅁䅁䵁䅉䅅䅁䕁䅁䅁睁䵁䅁䅁权歃杁䅁权䭁䅁䅁权⽄允䅁允䅁䅁䅅䅁䙁偁唷佥浫呍䅆䍄䉁䅁䅁䅂䅁䅁䅍䅄䅁䅁䅯睡䅍䅁䅯充䅁䅁䅯眯䅅䅁䅅䅁䉁䅁䅁杄坁䅁䅁免祁䑁䅍兎睁䑁䅁䅍睁䑁䅁䅍䅁䅁杷允䅁䅁䅑䅁䑁䅁䅷䅁䭁偁䅷䅁䭁䅁䅯䅁䭁䅁䍑䅁䉁䅁䅁允䅁䅁䅕癴㥐䠱灪樯䴸䅉䅅䅁䕁䅁䅁睁䵁䅁䅁权婁睁䅁权剁䅁䅁权⽄允䅁允䅁䅁䅅䅁佁䉁䅑䅁硁䑁䅫睍ㅁ䑁䅁䅍睁䑁䅁䅍䅁䅁杷允䅁䅁䅑䅁䑁䅁䅷䅁䭁䥁䑙䅁䭁䅁䅑䅁䭁偁䈸䅁䉁䅁䅁允䅁䅁䅕䅁䅁佧杵歚䵅䅉䅅䅁䕁䅁䅁睁䵁䅁䅁权权䅂䅁权剁䅁䅁权䙃䅂䅁允䅁䅁䅅䅁佁䉁䅑䅁ㅁ䑁䅁兏睁䑁䅁䅍睁䑁䅁䅍䅁䅁杷允䅁䅁䅑䅁䑁䅁䅷䅁䭁佁䘸䅁䭁䅁䅑䅁䭁䡁䕉䅁䉁䅁䅁允䅁䅁䅕䅁䅁乁婈き䵅䅉䅅䅁䕁䅁䅁睁䵁䅁䅁权⭄䅂䅁权䕁䅁䅁权㉂䅂䅁允䅁䅁䅅䅁䙁䅁䅁䅁䥃睭䉤䍄䉁䅁䅁䅂䅁䅁䅍䅄䅁䅁䅯䅭䅕䅁䅯睡䅑䅁䅯䅥䅑䅁䅅䅁䉁䅁䅁兂穂䩡瑈䑦ㄯ睐杷允䅁䅁䅑䅁䑁䅁䅷䅁䭁䉁䑍䅁䭁䉁䅅䅁䭁偁䈸䅁䉁䅁䅁允䅁䅁䄴䅆䅁䑁䅅䅎ぁ䑁䅫䅍睁䑁䅁䅍睁䅁䅁䍄䉁䅁䅁䅂䅁䅁䅍䅄䅁䅁䅯朵䅑䅁䅯充䅁䅁䅯来䅑䅁䅅䅁䉁䅁䅁杄十䅁䅁䅎ㅁ䑁䅁免祁䑁䅑睎ぁ䅁䅁䍄䉁䅁䅁䅂䅁䅁䅍䅄䅁䅁䅯杄䅕䅁䅯䅂䅁䅁䅯兢䅑䅁䅅䅁䉁䅁䅁兂䅁䅁䅁牢爰兑杷允䅁䅁䅑䅁䑁䅁䅷䅁䭁䍁䙑䅁䭁䅁䅑䅁䭁䡁䔸䅁䉁䅁䅁允䅁䅁䅕䅁䅁䉁杧あ䵅䅉䅅䅁䕁䅁䅁睁䵁䅁䅁权䕃睁䅁权剁䅁䅁权⽄允䅁允䅁䅁䅅䅁佁䉁䅑䅁㍁䑁䅙䅎睁䑁䅁䅍睁䑁䅁䅍䅁䅁杷允䅁䅁䅑䅁䑁䅁䅷䅁䭁䥁䑑䅁䭁䅁䅯䅁䭁偁䈸䅁䉁䅁䅁允䅁䅁䅕琯㑒匶硙䰴䴸䅉䅅䅁䕁䅁䅁睁䵁䅁䅁权噂兂䅁权牂䅂䅁权䍃䅂䅁允䅁䅁䅅䅁䙁䅁塲㍯㥁牃⽣䍄䉁䅁䅁䅂䅁䅁䅍䅄䅁䅁䅯睍䅕䅁䅯睡䅑䅁䅯兣䅑䅁䅅䅁䉁䅁䅁兂杂搵楁⼲㡮睐杷允䅁䅁䅑䅁䑁䅁䅷䅁䭁䭁䙕䅁䭁䅁䅑䅁䭁䡁䕷䅁䉁䅁䅁允䅁䅁䅕䅁䅁䅁㑨歂䵅䅉䅅䅁䕁䅁䅁睁䵁䅁䅁权啂睁䅁权䕁䅁䅁权⽄允䅁允䅁䅁䅅䅁䙁䅁䅁䅁十㉚䉨䍄䉁䅁䅁䅂䅁䅁䅍䅄䅁䅁䅯兦䅕䅁䅯睡䅑䅁䅯来䅑䅁䅅䅁䉁䅁䅁兂獄払敧敨硶睐杷允䅁䅁䅑䅁䑁䅁䅷䅁䭁䱁䙫䅁䭁䉁䅅䅁䭁䡁䕅䅁䉁䅁䅁允䅁䅁䄴䅆䅁䑁䅉䅍㍁䑁䅕睎㑁䑁䅁䅍睁䅁䅁䍄䉁䅁䅁䅂䅁䅁䅍䅄䅁䅁䅯睵䅑䅁䅯睡䅑䅁䅯督䅑䅁䅅䅁䉁䅁䅁兂捃䍸睃浣灪睐杷允䅁䅁䅑䅁䑁䅁䅷䅁䭁䝁䘰䅁䭁䉁䅅䅁䭁䡁䕁䅁䉁䅁䅁允䅁䅁䄴䅆䅁䑁䅅兎穁䑁䅧免㉁䑁䅙杍㉁䅁䅁䍄䉁䅁䅁䅂䅁䅁䅍䅄䅁䅁䅯䅅䅙䅁䅯䅂䅁䅁䅯內䅑䅁䅅䅁䉁䅁䅁兂䅁䅁䅁䑳单兑杷允䅁䅁䅑䅁䑁䅁䅷䅁䭁䥁䑕䅁䭁䅁䅑䅁䭁偁䈸䅁䉁䅁䅁允䅁䅁䅕䅁䅁䱁㉂な䵅䅉䅅䅁䕁䅁䅁睁䵁䅁䅁权祃睁䅁权䭁䅁䅁权⽄允䅁允䅁䅁䅅䅁䙁䱁䥔牤昶樲䅎䍄䉁䅁䅁䅂䅁䅁䅍䅄䅁䅁䅯䅂䅙䅁䅯䅂䅁䅁䅯睦䅑䅁䅅䅁䉁䅁䅁兂䅁䅁䅁䭌契兑杷允䅁䅁䅑䅁䑁䅁䅷䅁䭁䥁䑯䅁䭁䅁䅑䅁䭁偁䈸䅁䉁䅁䅁允䅁䅁䅕䅁䅁䝁䩺歡䵅䅉䅅䅁䕁䅁䅁睁䵁䅁䅁权佃兂䅁权牂䅂䅁权㥂䅂䅁允䅁䅁䅅䅁䙁䭁睒児塲祉䅬䍄䉁䅁䅁䅂䅁䅁䅍䅄䅁䅁䅯杫䅑䅁䅯睡䅑䅁䅯䅣䅑䅁䅅䅁䉁䅁䅁兂䑄匹捨㡪噌睐杷允䅁䅁䅑䅁䑁䅁䅷䅁䭁䉁䝑䅁䭁䅁䅑䅁䭁䡁䔰䅁䉁䅁䅁允䅁䅁䅕䅁䅁䕁⭩歌䵅䅉䅅䅁䕁䅁䅁睁䵁䅁䅁权䭃睁䅁权䭁䅁䅁权⽄允䅁允䅁䅁䅅䅁䙁䱁昶楇搯䅊䅖䍄䉁䅁䅁䅂䅁䅁䅍䅄䅁䅁䅯䅸䅕䅁䅯睡䅑䅁䅯睧䅑䅁䅅䅁䉁䅁䅁兂偃癷潕䥘㈯睐杷允䅁䅁䅑䅁䑁䅁䅷䅁䭁䭁䈴䅁䭁䉁䅅䅁䭁䅁䅕䅁䉁䅁䅁允䅁䅁䄴䅆䅁䑁䅉李硁䑁䅙兏㑁䑁䅁䅍睁䅁䅁䍄䉁䅁䅁䅂䅁䅁䅍䅄䅁䅁䅯䅶䅑䅁䅯充䅁䅁䅯入䅑䅁䅅䅁䉁䅁䅁杄啁䅁䅁睍硁䑁䅍䅏睁䑁䅁䅍睁䑁䅁䅁䵁䅉䅅䅁䕁䅁䅁睁䵁䅁䅁权睃杁䅁权剁䅁䅁权⽄允䅁允䅁䅁䅅䅁佁䉁䅑䅁穁䑁䅉䅏睁䑁䅁䅍睁䑁䅁䅍䅁䅁杷允䅁䅁䅑䅁䑁䅁䅷䅁䭁䭁䕕䅁䭁䅁䅑䅁䭁䡁䕍䅁䉁䅁䅁允䅁䅁䅕䅁䅁䝁⭑歉䵅䅉䅅䅁䕁䅁䅁睁䵁䅁䅁权䍂兂䅁权牂䅂䅁权あ䅂䅁允䅁䅁䅅䅁䙁䵁䴳䵺䵺偺⽧䍄䉁䅁䅁䅂䅁䅁䅍䅄䅁䅁䅯杦䅍䅁䅯䅂䅁䅁䅯眯䅅䅁䅅䅁䉁䅁䅁兂䅁䅁䅃䡅牸兑杷允䅁䅁䅑䅁䑁䅁䅷䅁䭁䅁䜴䅁䭁䝁䕳䅁䭁䡁䕣䅁䉁䅁䅁允䅁䅁䅕䥒獴⼵灵戫䴸䅉䅅䅁䕁䅁䅁睁䵁䅁䅁权い睁䅁权䭁䅁䅁权⽄允䅁允䅁䅁䅅䅁䙁佁㠵穐敖桵䅂䍄䉁䅁䅁䅂䅁䅁䅍䅄䅁䅁䅯兪䅉䅁䅯充䅁䅁䅯眯䅅䅁䅅䅁䉁䅁䅁杄十䅁䅁睍㍁䑁䅙䅎穁䑁䅁䅍睁䅁䅁䍄䉁䅁䅁䅂䅁䅁䅍䅄䅁䅁䅯兪䅉䅁䅯权䅁䅁䅯眯䅅䅁䅅䅁䉁䅁䅁兂牁硨婢湺坣䅑杷允䅁䅁䅑䅁䑁䅁䅷䅁䭁䭁䕧䅁䭁䝁䕳䅁䭁䡁䕙䅁䉁䅁䅁允䅁䅁䅕䙅㕧䵴㉨獄䵁䅉䅅䅁䕁䅁䅁睁䵁䅁䅁权睂兂䅁权䕁䅁䅁权⭂䅂䅁允䅁䅁䅅䅁䙁䅁䅁䅁元䍗䉤䍄䉁䅁䅁䅂䅁䅁䅍䅄䅁䅁䅯共䅍䅁䅯充䅁䅁䅯眯䅅䅁䅅䅁䉁䅁䅁杄啁䅁䅁睍祁䑁䅕䅏睁䑁䅁䅍睁䑁䅁䅁䵁䅉䅅䅁䕁䅁䅁睁䵁䅁䅁权乃䅂䅁权䕁䅁䅁权あ䅂䅁允䅁䅁䅅䅁䙁䅁䅁䅁潄䍤䉴䍄䉁䅁䅁䅂䅁䅁䅍䅄䅁䅁䅯睊䅁䅁䅯允䅉䅁䅯兂䅉䅁䅅䅁䉁䅁䅁兂敁㡨歈由䅑兑杷允䅁䅁䅑䅁䑁䅁䅷䅁䭁䙁䙳䅁䭁䝁䕳䅁䭁䡁䕑䅁䉁䅁䅁允䅁䅁䅕䡰㥁瑃橥䐯䴸䅉䅅䅁䕁䅁䅁睁䵁䅁䅁权灃睁䅁权䭁䅁䅁权⽄允䅁允䅁䅁䅅䅁䙁䱁祂䩡瑈䈯䅤䍄䉁䅁䅁䅂䅁䅁䅍䅄䅁䅁䅯睵䅑䅁䅯䅂䅁䅁䅯䅣䅑䅁䅅䅁䉁䅁䅁兂䅁䅁䅁䉙䕣兑杷允䅁䅁䅑䅁䑁䅁䅷䅁䭁䡁䘰䅁䭁䝁䕳䅁䭁䡁䕣䅁䉁䅁䅁允䅁䅁䅕浔光䑗ね䐹䴸䅉䅅䅁䕁䅁䅁睁䵁䅁䅁权橄兂䅁权䕁䅁䅁权㡂䅂䅁允䅁䅁䅅䅁䙁䅁䅁䅁元倷䅒䍄䉁䅁䅁䅂䅁䅁䅍䅄䅁䅁䅯兕䅉䅁䅯权䅁䅁䅯眯䅅䅁䅅䅁䉁䅁䅁兂㑃潈牘払楧䅑杷允䅁䅁䅑䅁䑁䅁䅷䅁䭁䍁䘴䅁䭁䅁䅑䅁䭁䡁䕉䅁䉁䅁䅁允䅁䅁䅕䅁䅁佁あ歐䵅䅉䅅䅁䕁䅁䅁睁䵁䅁䅁权啄杁䅁权䕁䅁䅁权⽄允䅁允䅁䅁䅅䅁䙁䅁䅁䅁䥂浪䉂䍄䉁䅁䅁䅂䅁䅁䅍䅄䅁䅁䅯眹䅁䅁䅯充䅁䅁䅯兂䅁䅁䅅䅁䉁䅁䅁杄坁䅁䅁免祁䑁䅙杍睁䑁䅁䅍睁䑁䅁䅍䅁䅁杷允䅁䅁䅑䅁䑁䅁䅷䅁䭁乁䍑䅁䭁䅁䅯䅁䭁偁䈸䅁䉁䅁䅁允䅁䅁䅕牘䩰䅄牉䕃䵁䅉䅅䅁䕁䅁䅁睁䵁䅁䅁权求兂䅁权牂䅂䅁权睂䅂䅁允䅁䅁䅅䅁䙁䝁浚浚浚杚䅰䍄䉁䅁䅁䅂䅁䅁䅍䅄䅁䅁䅯公䅉䅁䅯䅂䅁䅁䅯眯䅅䅁䅅䅁䉁䅁䅁兂䅁䅁䅃䐹ㅒ兑杷允䅁䅁䅑䅁䑁䅁䅷䅁䭁䩁䍕䅁䭁䅁䅯䅁䭁偁䈸䅁䉁䅁䅁允䅁䅁䅕牘䩰䅄牋え䵁䅉䅅䅁䕁䅁䅁睁䵁䅁䅁权奄兂䅁权剁䅁䅁权㍂䅂䅁允䅁䅁䅅䅁佁䉁䅉䅁ㅁ䑁䅧杍㑁䑁䅁䅍睁䑁䅁䅁䵁䅉䅅䅁䕁䅁䅁睁䵁䅁䅁权塄䅂䅁权䕁䅁䅁权㑂䅂䅁允䅁䅁䅅䅁䙁䅁䅁䅁潂剖䈹䍄䉁䅁䅁䅂䅁䅁䅍䅄䅁䅁䅯眸䅉䅁䅯䅂䅁䅁䅯眯䅅䅁䅅䅁䉁䅁䅁兂䅁䅁䅁煍扎兑杷允䅁䅁䅑䅁䑁䅁䅷䅁䭁䉁䙯䅁䭁䅁䅑䅁䭁䡁䕳䅁䉁䅁䅁允䅁䅁䅕䅁䅁佁允〯䵁䅉䅅䅁䕁䅁䅁睁䵁䅁䅁权㙃允䅁权䕁䅁䅁权䙁䅁䅁允䅁䅁䅅䅁䙁䅁䅁䅁㕄汦䉒䍄䉁䅁䅁䅂䅁䅁䅍䅄䅁䅁䅯䄵䅍䅁䅯䅂䅁䅁䅯眯䅅䅁䅅䅁䉁䅁䅁兂䅁䅁䅄啳䵓兑杷允䅁䅁䅑䅁䑁䅁䅷䅁䭁䭁䕁䅁䭁䝁䕳䅁䭁䝁䔸䅁䉁䅁䅁允䅁䅁䅕䡰㥁瑃橥䰴䴸䅉䅅䅁䕁䅁䅁睁䵁䅁䅁权歄睁䅁权剁䅁䅁权⽄允䅁允䅁䅁䅅䅁佁䉁䅙䅁祁䑁䅕䅎祁䑁䅁䅍睁䑁䅁䅍睁䅁䅁䍄䉁䅁䅁䅂䅁䅁䅍䅄䅁䅁䅯內䅉䅁䅯充䅁䅁䅯眯䅅䅁䅅䅁䉁䅁䅁杄坁䅁䅁杍㍁䑁䅁杍睁䑁䅁䅍睁䑁䅁䅍䅁䅁杷允䅁䅁䅑䅁䑁䅁䅷䅁䭁䡁䙍䅁䭁䉁䅅䅁䭁䵁䩣䅁䉁䅁䅁允䅁䅁䄴䅆䅁䑁䅉睍㑁䑁䅉䅏睁䑁䅁䅍睁䅁䅁䍄䉁䅁䅁䅂䅁䅁䅍䅄䅁䅁䅯督䅍䅁䅯充䅁䅁䅯眯䅅䅁䅅䅁䉁䅁䅁杄十䅁䅁杍祁䑁䅣免㑁䑁䅉兏睁䅁䅁䍄䉁䅁䅁䅂䅁䅁䅍䅄䅁䅁䅯䅹䅕䅁䅯充䅁䅁䅯全䅑䅁䅅䅁䉁䅁䅁杄十䅁䅁杍ㅁ䑁䅅䅎穁䑁䅁䅍睁䅁䅁䍄䉁䅁䅁䅂䅁䅁䅍䅄䅁䅁䅯䅪䅅䅁䅯权䅁䅁䅯兂䅁䅁䅅䅁䉁䅁䅁兂橄婰䕶䱉䙁䅑杷允䅁䅁䅑䅁䑁䅁䅷䅁䭁䭁䕳䅁䭁䅁䅑䅁䭁䡁䕫䅁䉁䅁䅁允䅁䅁䅕䅁䅁偁硃啂䵅䅉䅅䅁䕁䅁䅁睁䵁䅁䅁权灁兂䅁权牂䅂䅁权⽂䅂䅁允䅁䅁䅅䅁䭁䕁䅣䅁䵁䅉䅅䅁䕁䅁䅁睁䵁䅁䅁权杂杁䅁权剁䅁䅁权⽄允䅁允䅁䅁䅅䅁佁䉁䅑䅁ㅁ䑁䅙䅍硁䑁䅉兎睁䑁䅁䅍䅁䅁杷允䅁䅁䅑䅁䑁䅁䅷䅁䭁䵁䕑䅁䭁䉁䅅䅁䭁䡁䕷䅁䉁䅁䅁允䅁䅁䄴杅䅁䑁䅕睎㉁䑁䅑䅏睁䑁䅁䅍䅁䅁杷允䅁䅁䅑䅁䑁䅁䅷䅁䭁䅁䜸䅁䭁䅁䅑䅁䭁䡁䕑䅁䉁䅁䅁允䅁䅁䅕䅁䅁䍁楒啇䵅䅉䅅䅁䕁䅁䅁睁䵁䅁䅁权杂杁䅁权䭁䅁䅁权⽄允䅁允䅁䅁䅅䅁䙁佁㝦晱午兔䅤䍄䉁䅁䅁䅂䅁䅁䅍䅄䅁䅁䅯杬䅕䅁䅯充䅁䅁䅯睤䅑䅁䅅䅁䉁䅁䅁杄十䅁䅁睎穁䑁䅁兏ㅁ䑁䅁䅍睁䅁䅁䍄䉁䅁䅁䅂䅁䅁䅍䅄䅁䅁䅯朱䅍䅁䅯权䅁䅁䅯眯䅅䅁䅅䅁䉁䅁䅁兂䑃䵷桱扒余䅑杷允䅁䅁䅑䅁䑁䅁䅷䅁䭁偁䙙䅁䭁䝁䕳䅁䭁䡁䕣䅁䉁䅁䅁允䅁䅁䅕䉵䘶ㄶ㑇牪䴸䅉䅅䅁䕁䅁䅁睁䵁䅁䅁权穁兂䅁权牂䅂䅁权ㅂ䅂䅁允䅁䅁䅅䅁䙁䅁䅁䅁䅁䅁䅒䍄䉁䅁䅁䅂䅁䅁䅍䅄䅁䅁䅯䅬䅕䅁䅯充䅁䅁䅯兣䅑䅁䅅䅁䉁䅁䅁杄十䅁䅁睍硁䑁䅧杍ㅁ䑁䅁䅍睁䅁䅁䍄䉁䅁䅁䅂䅁䅁䅍䅄䅁䅁䅯睢䅍䅁䅯䅂䅁䅁䅯眯䅅䅁䅅䅁䉁䅁䅁兂䅁䅁䅁串啴兑杷允䅁䅁䅑䅁䑁䅁䅷䅁䭁䕁䙉䅁䭁䉁䅅䅁䭁䡁䕅䅁䉁䅁䅁允䅁䅁䄴杅䅁䑁䅉睍穁䑁䅉䅍睁䑁䅁䅍䅁䅁杷允䅁䅁䅑䅁䑁䅁䅷䅁䭁䩁䘸䅁䭁䉁䅅䅁䭁䝁䔰䅁䉁䅁䅁允䅁䅁䄴杅䅁䑁䅍兏㑁䑁䅁䅍睁䑁䅁䅍䅁䅁杷允䅁䅁䅑䅁䑁䅁䅷䅁䭁䥁䕯䅁䭁䅁䅑䅁䭁䥁䕍䅁䉁䅁䅁允䅁䅁䅕䅁䅁䅁䱩䕅䵅䅉䅅䅁䕁䅁䅁睁䵁䅁䅁权摂兂䅁权牂䅂䅁权穂䅂䅁允䅁䅁䅅䅁䙁䡁啳歲桦灥⽓䍄䉁䅁䅁䅂䅁䅁䅍䅄䅁䅁䅯儯䅕䅁䅯睡䅑䅁䅯䅨䅑䅁䅅䅁䉁䅁䅁兂䡄穓䩥坑摄睐杷允䅁䅁䅑䅁䑁䅁䅷䅁䭁䱁䌸䅁䭁䉁䅅䅁䭁偁䈸䅁䉁䅁䅁允䅁䅁䄴杆䅁䑁䅣䅎㕁䑁䅫䅍睁䑁䅁䅍睁䑁䅁䅁䵁䅉䅅䅁䕁䅁䅁睁䵁䅁䅁权⭄兂䅁权剁䅁䅁权睂䅂䅁允䅁䅁䅅䅁佁䉁䅉䅁穁䑁䅕兏睁䑁䅁䅍睁䑁䅁䅁䵁䅉䅅䅁䕁䅁䅁睁䵁䅁䅁权偃䅂䅁权䕁䅁䅁权㕂䅂䅁允䅁䅁䅅䅁䙁䅁䅁䵁汁䙒䉂䍄䉁䅁䅁䅂䅁䅁䅍䅄䅁䅁䅯䄵䅑䅁䅯睡䅑䅁䅯睦䅑䅁䅅䅁䉁䅁䅁兂歃䑣䬰㘱材睐杷允䅁䅁䅑䅁䑁䅁䅷䅁䭁䉁䑑䅁䭁䉁䅅䅁䭁偁䈸䅁䉁䅁䅁允䅁䅁䄴䅆䅁䑁䅅免ㅁ䑁䅕䅏穁䑁䅁䅍睁䅁䅁䍄䉁䅁䅁䅂䅁䅁䅍䅄䅁䅁䅯睏䅉䅁䅯充䅁䅁䅯眯䅅䅁䅅䅁䉁䅁䅁杄啁䅁䅁䅎硁䑁䅙䅍睁䑁䅁䅍睁䑁䅁䅁䵁䅉䅅䅁䕁䅁䅁睁䵁䅁䅁权㡄兂䅁权牂䅂䅁权睂䅂䅁允䅁䅁䅅䅁䙁佁㙆䭆䠵搴⽯䍄䉁䅁䅁䅂䅁䅁䅍䅄䅁䅁䅯杏䅕䅁䅯睡䅑䅁䅯䅣䅑䅁䅅䅁䉁䅁䅁兂㝂䭆䠵場䕲睐杷允䅁䅁䅑䅁䑁䅁䅷䅁䭁䡁䑫䅁䭁䅁䅑䅁䭁偁䈸䅁䉁䅁䅁允䅁䅁䅕䅁䅁䍁⭤武䵅䅉䅅䅁䕁䅁䅁睁䵁䅁䅁权桄兂䅁权牂䅂䅁权穂䅂䅁允䅁䅁䅅䅁䙁䑁䬰㘱睎晐⽉䍄䉁䅁䅁䅂䅁䅁䅍䅄䅁䅁䅯䅅䅕䅁䅯䅂䅁䅁䅯睢䅑䅁䅅䅁䉁䅁䅁兂䅁䅁䅁䨳慁兑杷允䅁䅁䅑䅁䑁䅁䅷䅁䭁䭁䙅䅁䭁䅁䅑䅁䭁䝁䔸䅁䉁䅁䅁允䅁䅁䅕䅁䅁䩁げ啎䵅䅉䅅䅁䕁䅁䅁睁䵁䅁䅁权奄兂䅁权牂䅂䅁权⽂䅂䅁允䅁䅁䅅䅁䙁䱁敧敨剴併⼴䍄䉁䅁䅁䅂䅁䅁䅍䅄䅁䅁䅯䅗䅍䅁䅯权䅁䅁䅯眯䅅䅁䅅䅁䉁䅁䅁兂硁䭃捷浗䉑䅑杷允䅁䅁䅑䅁䑁䅁䅷䅁䭁䉁䙫䅁䭁䝁䕳䅁䭁䡁䕍䅁䉁䅁䅁允䅁䅁䅕㡪ㅌ䙋偹樴䴸䅉䅅䅁䕁䅁䅁睁䵁䅁䅁权䙄杁䅁权䕁䅁䅁权⽄允䅁允䅁䅁䅅䅁䙁䅁䅁䥁楁ㅅ䉨䍄䉁䅁䅁䅂䅁䅁䅍䅄䅁䅁䅯杪䅑䅁䅯充䅁䅁䅯䅨䅑䅁䅅䅁䉁䅁䅁杄十䅁䅁李㕁䑁䅧䅏㑁䑁䅁䅍睁䅁䅁䍄䉁䅁䅁䅂䅁䅁䅍䅄䅁䅁䅯䅏䅕䅁䅯充䅁䅁䅯兢䅑䅁䅅䅁䉁䅁䅁杄啁䅁䅁免睁䑁䅅睎睁䑁䅁䅍睁䑁䅁䅁䵁䅉䅅䅁䕁䅁䅁睁䵁䅁䅁权療睁䅁权䭁䅁䅁权⽄允䅁允䅁䅁䅅䅁䙁佁㙆䭆䠵刴䅨䍄䉁䅁䅁䅂䅁䅁䅍䅄䅁䅁䅯睓䅕䅁䅯充䅁䅁䅯睥䅑䅁䅅䅁䉁䅁䅁杄啁䅁䅁免硁䑁䅍兏㉁䑁䅣䅍睁䑁䅁䅁䵁䅉䅅䅁䕁䅁䅁睁䵁䅁䅁权桃䅂䅁权牂䅂䅁权䙃䅂䅁允䅁䅁䅅䅁䙁䭁睒児塲⭯⽁䍄䉁䅁䅁䅂䅁䅁䅍䅄䅁䅁䅯兂䅍䅁䅯权䅁䅁䅯眯䅅䅁䅅䅁䉁䅁䅁兂䝂癴㥐䠱䉧䅑杷允䅁䅁䅑䅁䑁䅁䅷䅁䭁偁䔰䅁䭁䉁䅅䅁䭁䥁䕉䅁䉁䅁䅁允䅁䅁䄴䅆䅁䑁䅉兎㕁䑁䅧䅍睁䑁䅁䅍睁䅁䅁䍄䉁䅁䅁䅂䅁䅁䅍䅄䅁䅁䅯儷䅍䅁䅯充䅁䅁䅯眯䅅䅁䅅䅁䉁䅁䅁杄啁䅁䅁免㍁䑁䅅兏睁䑁䅁䅍睁䑁䅁䅁䵁䅉䅅䅁䕁䅁䅁睁䵁䅁䅁权ㅄ兂䅁权剁䅁䅁权穂䅂䅁允䅁䅁䅅䅁佁䉁䅉䅁ぁ䑁䅍兎㑁䑁䅕兎祁䑁䅍䅁䵁䅉䅅䅁䕁䅁䅁睁䵁䅁䅁权潄睁䅁权剁䅁䅁权⽄允䅁允䅁䅁䅅䅁佁䉁䅑䅁ㅁ䑁䅧兎㍁䑁䅁䅍睁䑁䅁䅍䅁䅁杷允䅁䅁䅑䅁䑁䅁䅷䅁䭁䙁䑁䅁䭁䉁䅅䅁䭁偁䈸䅁䉁䅁䅁允䅁䅁䄴杆䅁䑁䅅兏㍁䑁䅧李睁䑁䅁䅍睁䑁䅁䅁䵁䅉䅅䅁䕁䅁䅁睁䵁䅁䅁权䍁兂䅁权剁䅁䅁权祂䅂䅁允䅁䅁䅅䅁佁䉁䅉䅁ぁ䑁䅕兎㉁䑁䅣䅍睁䑁䅁䅁䵁䅉䅅䅁䕁䅁䅁睁䵁䅁䅁权婄䅃䅁权䕁䅁䅁权硂䅂䅁允䅁䅁䅅䅁䙁䅁䅁䅁十歷䈹䍄䉁䅁䅁䅂䅁䅁䅍䅄䅁䅁䅯睧䅉䅁䅯权䅁䅁䅯眯䅅䅁䅅䅁䉁䅁䅁兂乄䵺䵺䵺䕷䅑杷允䅁䅁䅑䅁䑁䅁䅷䅁䭁䭁䅅䅁䭁䅁䍅䅁䭁䅁䍍䅁䉁䅁䅁允䅁䅁䅕䙃匯㙎剕䔹䵁䅉䅅䅁䕁䅁䅁睁䵁䅁䅁权慄䅂䅁权䕁䅁䅁权䙃䅂䅁允䅁䅁䅅䅁䙁䅁䅁䅁歂剮䉊䍄䉁䅁䅁䅂䅁䅁䅍䅄䅁䅁䅯共䅕䅁䅯睡䅑䅁䅯睢䅑䅁䅅䅁䉁䅁䅁兂穁積積積橐睐杷允䅁䅁䅑䅁䑁䅁䅷䅁䭁䉁䝉䅁䭁䝁䕳䅁䭁䵁䩣䅁䉁䅁䅁允䅁䅁䅕噋偹癷潕䐳䴸䅉䅅䅁䕁䅁䅁睁䵁䅁䅁权呄杁䅁权剁䅁䅁权⽄允䅁允䅁䅁䅅䅁佁䉁䅑䅁ぁ䑁䅑杍㍁䑁䅁䅍睁䑁䅁䅍䅁䅁杷允䅁䅁䅑䅁䑁䅁䅷䅁䭁䵁䔰䅁䭁䉁䅅䅁䭁䥁䕑䅁䉁䅁䅁允䅁䅁䄴杅䅁䑁䅙䅏睁䑁䅧李睁䑁䅁䅍䅁䅁杷允䅁䅁䅑䅁䑁䅁䅷䅁䭁䩁䙫䅁䭁䝁䕳䅁䭁䝁䔰䅁䉁䅁䅁允䅁䅁䅕䑔䩥坑汄樹䴸䅉䅅䅁䕁䅁䅁睁䵁䅁䅁权橃兂䅁权牂䅂䅁权䅃䅂䅁允䅁䅁䅅䅁䙁䅁塲㍯㥁癃⽳䍄䉁䅁䅁䅂䅁䅁䅍䅄䅁䅁䅯杍䅍䅁䅯权䅁䅁䅯眯䅅䅁䅅䅁䉁䅁䅁兂歂㥏倹剪扣䅑杷允䅁䅁䅑䅁䑁䅁䅷䅁䭁佁䉁䅁䭁䅁䅯䅁䭁䅁䍑䅁䉁䅁䅁允䅁䅁䅕⽺呤㘴扗䐯䴸䅉䅅䅁䕁䅁䅁睁䵁䅁䅁权䉄杁䅁权䕁䅁䅁权⽄允䅁允䅁䅁䅅䅁䙁䅁䅁䅁汁㉔䉨䍄䉁䅁䅁䅂䅁䅁䅍䅄䅁䅁䅯杢䅕䅁䅯充䅁䅁䅯兢䅑䅁䅅䅁䉁䅁䅁杄十䅁䅁䅎睁䑁䅫䅍㕁䑁䅁兏睁䅁䅁䍄䉁䅁䅁䅂䅁䅁䅍䅄䅁䅁䅯䅩䅉䅁䅯充䅁䅁䅯眯䅅䅁䅅䅁䉁䅁䅁杄啁䅁䅁杍睁䑁䅧䅏㉁䑁䅣杍㉁䑁䅑䅁䵁䅉䅅䅁䕁䅁䅁睁䵁䅁䅁权祁兂䅁权剁䅁䅁权療䅂䅁允䅁䅁䅅䅁佁䉁䅑䅁祁䑁䅉䅍睁䑁䅫李㉁䑁䅫睍䅁䅁杷允䅁䅁䅑䅁䑁䅁䅷䅁䭁䥁䔰䅁䭁䅁䅑䅁䭁䥁䕅䅁䉁䅁䅁允䅁䅁䅕䅁䅁䍁䑨䕌䵅䅉䅅䅁䑁䅁䅁睁䵁䅁䅁权扄䅃䅁权敁杂䅁允䅁䅁䅅䅁䭁乁䝅䅁䵁䅉䅅䅁䕁䅁䅁睁䵁䅁䅁权偃兂䅁权牂䅂䅁权䉃䅂䅁允䅁䅁䅅䅁䙁䥁䉬余兘杉䅆䍄䉁䅁䅁䅂䅁䅁䅍䅄䅁䅁䅯儰䅑䅁䅯睡䅑䅁䅯睥䅑䅁䅅䅁䉁䅁䅁兂㝂䭆䠵場ば睐杷允䅁䅁䅑䅁䑁䅁䅷䅁䭁乁䕕䅁䭁䉁䅅䅁䭁䡁䕅䅁䉁䅁䅁允䅁䅁䄴杅䅁䑁䅕李㍁䑁䅉睍睁䑁䅁䅍䅁䅁杷允䅁䅁䅑䅁䑁䅁䅷䅁䭁䡁䙷䅁䭁䝁䕳䅁䭁䡁䕫䅁䉁䅁䅁允䅁䅁䅕浑汄䌰扌ぇ䵁䅉䅅䅁䕁䅁䅁睁䵁䅁䅁权扃兂䅁权牂䅂䅁权䙃䅂䅁允䅁䅁䅅䅁䙁䭁睒児塲睯䅒䍄䉁䅁䅁䅂䅁䅁䅍䅄䅁䅁䅯䅩䅉䅁䅯权䅁䅁䅯眯䅅䅁䅅䅁䉁䅁䅁兂歃䑣䬰礱噍䅑杷允䅁䅁䅑䅁䑁䅁䅷䅁䭁䡁䙯䅁䭁䝁䕳䅁䭁䡁䕣䅁䉁䅁䅁允䅁䅁䅕牕敧敨剶啒䵁䅉䅅䅁䕁䅁䅁睁䵁䅁䅁权㙂睁䅁权䕁䅁䅁权⽄允䅁允䅁䅁䅅䅁䙁䅁䅁䥁䕁䥤䉆䍄䉁䅁䅁䅂䅁䅁䅍䅄䅁䅁䅯杪䅕䅁䅯睡䅑䅁䅯睸䅫䅁䅅䅁䉁䅁䅁兂㥁瑃橥䱣渰䅑杷允䅁䅁䅑䅁䑁䅁䅷䅁䭁䡁䑯䅁䭁䉁䅅䅁䭁偁䈸䅁䉁䅁䅁允䅁䅁䄴䅆䅁䑁䅅兎ㅁ䑁䅙䅍睁䑁䅁䅍睁䅁䅁䍄䉁䅁䅁䅂䅁䅁䅍䅄䅁䅁䅯朰䅉䅁䅯䅂䅁䅁䅯眯䅅䅁䅅䅁䉁䅁䅁兂䅁䅁䅁䡐印兑杷允䅁䅁䅑䅁䑁䅁䅷䅁䭁䩁䕯䅁䭁䅁䅑䅁䭁䡁䕉䅁䉁䅁䅁允䅁䅁䅕䅁䅁䑁坅啍䵅䅉䅅䅁䕁䅁䅁睁䵁䅁䅁权䡄䅂䅁权剁䅁䅁权㝂䅂䅁允䅁䅁䅅䅁佁䉁䅑䅁硁䑁䅕兏祁䑁䅍䅍睁䑁䅁䅍䅁䅁杷允䅁䅁䅑䅁䑁䅁䅷䅁䭁䡁䅫䅁䭁䅁䅑䅁䭁䅁䍑䅁䉁䅁䅁允䅁䅁䅕䅁䅁䉁女啐䵅䅉䅅䅁䕁䅁䅁睁䵁䅁䅁权䝁兂䅁权牂䅂䅁权㑂䅂䅁允䅁䅁䅅䅁䙁䡁㥅瑃橥䅣䄱䍄䉁䅁䅁䅂䅁䅁䅍䅄䅁䅁䅯儴䅍䅁䅯充䅁䅁䅯眯䅅䅁䅅䅁䉁䅁䅁杄啁䅁䅁杍穁䑁䅙䅍睁䑁䅁䅍睁䑁䅁䅁䵁䅉䅅䅁䕁䅁䅁睁䵁䅁䅁权杄睁䅁权䕁䅁䅁权⽄允䅁允䅁䅁䅅䅁䙁䅁䅁䅁楂㑹䉎䍄䉁䅁䅁䅂䅁䅁䅍䅄䅁䅁䅯充䅕䅁䅯充䅁䅁䅯兤䅑䅁䅅䅁䉁䅁䅁杄啁䅁䅁杍ぁ䑁䅙䅍㕁䑁䅑䅍睁䑁䅁䅁䵁䅉䅅䅁䕁䅁䅁睁䵁䅁䅁权硃允䅁权䕁䅁䅁权䕁杁䅁允䅁䅁䅅䅁䙁䅁䅁䥁䍁䡕䈵䍄䉁䅁䅁䅂䅁䅁䅍䅄䅁䅁䅯䅷䅕䅁䅯睡䅑䅁䅯䅣䅑䅁䅅䅁䉁䅁䅁兂剄瑉㕶浦獲睐杷允䅁䅁䅑䅁䑁䅁䅷䅁䭁䵁䙉䅁䭁䝁䕳䅁䭁䥁䕁䅁䉁䅁䅁允䅁䅁䅕呦ㄸ牘䩰䐱䴸䅉䅅䅁䑁䅁䅁睁䵁䅁䅁权扄䅃䅁权奁杂䅁允䅁䅁䅅䅁䭁䕁䝑䅁䵁䅉䅅䅁䕁䅁䅁睁䵁䅁䅁权杄睁䅁权剁䅁䅁权⽄允䅁允䅁䅁䅅䅁佁䉁䅑䅁祁䑁䅙睍祁䑁䅁䅍睁䑁䅁䅍䅁䅁杷允䅁䅁䅑䅁䑁䅁䅷䅁䭁䩁䔰䅁䭁䝁䕳䅁䭁䵁䩣䅁䉁䅁䅁允䅁䅁䅕䭆䠵場啯樹䴸䅉䅅䅁䕁䅁䅁睁䵁䅁䅁权䵁</t>
  </si>
  <si>
    <t>杂䅁权牂䅂䅁权睂䅂䅁允䅁䅁䅅䅁䙁䥁牘払敧晨⽣䍄䉁䅁䅁䅂䅁䅁䅍䅄䅁䅁䅯村䅍䅁䅯权䅁䅁䅯眯䅅䅁䅅䅁䉁䅁䅁兂奃桢䑋䵷䉲睐杷允䅁䅁䅑䅁䑁䅁䅷䅁䭁䡁䐴䅁䭁䅁䅯䅁䭁偁䈸䅁䉁䅁䅁允䅁䅁䅕扏䥔牤⼷歏䵁䅉䅅䅁䕁䅁䅁睁䵁䅁䅁权捄杁䅁权䕁䅁䅁权⽄允䅁允䅁䅁䅅䅁䙁䅁䅁䥁獄㑤䉆䍄䉁䅁䅁䅂䅁䅁䅍䅄䅁䅁䅯睱䅑䅁䅯充䅁䅁䅯睦䅑䅁䅅䅁䉁䅁䅁杄十䅁䅁睍ㅁ䑁䅕睎㕁䑁䅁䅍睁䅁䅁䍄䉁䅁䅁䅂䅁䅁䅍䅄䅁䅁䅯睙䅕䅁䅯睡䅑䅁䅯睥䅑䅁䅅䅁䉁䅁䅁兂䙃ㄶ㑇潈托睐杷允䅁䅁䅑䅁䑁䅁䅷䅁䭁䩁䕍䅁䭁䝁䕳䅁䭁䥁䕕䅁䉁䅁䅁允䅁䅁䅕䉵䘶ㄶ㑇樹䴸䅉䅅䅁䕁䅁䅁睁䵁䅁䅁权佄允䅁权䕁䅁䅁权䕁杁䅁允䅁䅁䅅䅁䙁䅁䅁䅁㉂吴䉒䍄䉁䅁䅁䅂䅁䅁䅍䅄䅁䅁䅯䅴䅍䅁䅯充䅁䅁䅯眯䅅䅁䅅䅁䉁䅁䅁杄啁䅁䅁杍祁䑁䅙免ㅁ䑁䅙䅍睁䑁䅁䅁䵁䅉䅅䅁䕁䅁䅁睁䵁䅁䅁权煁兂䅁权牂䅂䅁权⭂䅂䅁允䅁䅁䅅䅁䙁䑁䬰㘱睎児䅸䍄䉁䅁䅁䅂䅁䅁䅍䅄䅁䅁䅯儸䅍䅁䅯䅂䅁䅁䅯眯䅅䅁䅅䅁䉁䅁䅁兂䅁䅁䅃啇牆兑杷允䅁䅁䅑䅁䑁䅁䅷䅁䭁佁䘰䅁䭁䝁䕳䅁䭁䡁䕙䅁䉁䅁䅁允䅁䅁䅕䬯确欰椱䱷䴸䅉䅅䅁䕁䅁䅁睁䵁䅁䅁权㉂兂䅁权牂䅂䅁权㉂䅂䅁允䅁䅁䅅䅁䙁䝁渳㘫确田⼲䍄䉁䅁䅁䅂䅁䅁䅍䅄䅁䅁䅯䅺䅕䅁䅯睡䅑䅁䅯睢䅑䅁䅅䅁䉁䅁䅁兂桄桥畓⭒慈睐杷允䅁䅁䅑䅁䑁䅁䅷䅁䭁佁䙅䅁䭁䉁䅅䅁䭁䝁䔰䅁䉁䅁䅁允䅁䅁䄴杅䅁䑁䅙䅎㑁䑁䅅䅎睁䑁䅁䅍䅁䅁杷允䅁䅁䅑䅁䑁䅁䅷䅁䭁䉁䙕䅁䭁䅁䅑䅁䭁䡁䔸䅁䉁䅁䅁允䅁䅁䅕䅁䅁䭧穣啗䵅䅉䅅䅁䕁䅁䅁睁䵁䅁䅁权䥄兂䅁权牂䅂䅁权⭂䅂䅁允䅁䅁䅅䅁䙁乁橥䑣䬰眱䅴䍄䉁䅁䅁䅂䅁䅁䅍䅄䅁䅁䅯儸䅍䅁䅯权䅁䅁䅯眯䅅䅁䅅䅁䉁䅁䅁兂㥁瑃橥䑣堰䅑杷允䅁䅁䅑䅁䑁䅁䅷䅁䭁乁䑁䅁䭁䅁䅯䅁䭁偁䈸䅁䉁䅁䅁允䅁䅁䅕琸乊桙奂稫䴸䅉䅅䅁䕁䅁䅁睁䵁䅁䅁权㑂兂䅁权䕁䅁䅁权㝂䅂䅁允䅁䅁䅅䅁䙁䅁䅁䅁䅃楖䉆䍄䉁䅁䅁䅂䅁䅁䅍䅄䅁䅁䅯䅮䅕䅁䅯睡䅑䅁䅯全䅑䅁䅅䅁䉁䅁䅁兂卂䉵䘶ㄶ睈睐杷允䅁䅁䅑䅁䑁䅁䅷䅁䭁䅁䕙䅁䭁䅁䅑䅁䭁偁䈸䅁䉁䅁䅁允䅁䅁䅕䅁䅁䡁㥢䕓䵅䅉䅅䅁䕁䅁䅁睁䵁䅁䅁权佄䅂䅁权牂䅂䅁权㥂䅂䅁允䅁䅁䅅䅁䙁䑁ね䡹⭡㥮⽯䍄䉁䅁䅁䅂䅁䅁䅍䅄䅁䅁䅯睰䅕䅁䅯䅂䅁䅁䅯內䅑䅁䅅䅁䉁䅁䅁兂䅁䅁䅁佑㍘䅑杷允䅁䅁䅑䅁䑁䅁䅷䅁䭁䅁䙕䅁䭁䝁䕳䅁䭁䡁䕅䅁䉁䅁䅁允䅁䅁䅕䑚晶㑔堲樹䴸䅉䅅䅁䕁䅁䅁睁䵁䅁䅁权慃睁䅁权䕁䅁䅁权⽄允䅁允䅁䅁䅅䅁䙁䅁䅁䕁汁䤫䉖䍄䉁䅁䅁䅂䅁䅁䅍䅄䅁䅁䅯睯䅑䅁䅯䅂䅁䅁䅯督䅑䅁䅅䅁䉁䅁䅁兂䅁䅁䅁䵁㠯䅑杷允䅁䅁䅑䅁䑁䅁䅷䅁䭁䥁䕷䅁䭁䝁䕳䅁䭁䝁䔸䅁䉁䅁䅁允䅁䅁䅕噋偹癷潕䐵䴸䅉䅅䅁䕁䅁䅁睁䵁䅁䅁权慃睁䅁权剁䅁䅁权⽄允䅁允䅁䅁䅅䅁佁䉁䅙䅁祁䑁䅣䅎㑁䑁䅁䅍睁䑁䅁䅍睁䅁䅁䍄䉁䅁䅁䅂䅁䅁䅍䅄䅁䅁䅯免䅕䅁䅯充䅁䅁䅯睸䅫䅁䅅䅁䉁䅁䅁杄十䅁䅁兏㍁䑁䅑睎硁䑁䅁䅍睁䅁䅁䍄䉁䅁䅁䅂䅁䅁䅍䅄䅁䅁䅯䅓䅁䅁䅯权䅁䅁䅯䅂䅉䅁䅅䅁䉁䅁䅁兂牁硨婢発扣䅑杷允䅁䅁䅑䅁䑁䅁䅷䅁䭁䥁䍁䅁䭁䉁䅅䅁䭁偁䈸䅁䉁䅁䅁允䅁䅁䄴杆䅁䑁䅍䅎㍁䑁䅕䅍睁䑁䅁䅍睁䑁䅁䅁䵁䅉䅅䅁䕁䅁䅁睁䵁䅁䅁权䝃兂䅁权剁䅁䅁权㑂䅂䅁允䅁䅁䅅䅁佁䉁䅑䅁祁䑁䅙睎㉁䑁䅑兎睁䑁䅁䅍䅁䅁杷允䅁䅁䅑䅁䑁䅁䅷䅁䭁䅁䝯䅁䭁䝁䕳䅁䭁䡁䕁䅁䉁䅁䅁允䅁䅁䅕噋偹癷潕䑶䴸䅉䅅䅁䕁䅁䅁睁䵁䅁䅁权䭃杁䅁权䕁䅁䅁权⽄允䅁允䅁䅁䅅䅁䙁䅁䅁䅁桁浇䉰䍄䉁䅁䅁䅂䅁䅁䅍䅄䅁䅁䅯內䅕䅁䅯䅂䅁䅁䅯䅂䅉䅁䅅䅁䉁䅁䅁兂䅁䅁䅁䡅瘴兑杷允䅁䅁䅑䅁䑁䅁䅷䅁䭁乁䙁䅁䭁䉁䅅䅁䭁䥁䕍䅁䉁䅁䅁允䅁䅁䄴杅䅁䑁䅑杍㑁䑁䅁䅍睁䑁䅁䅍䅁䅁杷允䅁䅁䅑䅁䑁䅁䅷䅁䭁䅁䕕䅁䭁䅁䅯䅁䭁偁䈸䅁䉁䅁䅁允䅁䅁䅕⼲⭬牡ぺ商䵁䅉䅅䅁䕁䅁䅁睁䵁䅁䅁权䑄睁䅁权䭁䅁䅁权⽄允䅁允䅁䅁䅅䅁䙁䩁奍䙂余晌⽧䍄䉁䅁䅁䅂䅁䅁䅍䅄䅁䅁䅯儳䅑䅁䅯䅂䅁䅁䅯䅥䅑䅁䅅䅁䉁䅁䅁兂䅁䅁䅁䅫杕兑杷允䅁䅁䅑䅁䑁䅁䅷䅁䭁䡁䙯䅁䭁䉁䅅䅁䭁䡁䕯䅁䉁䅁䅁允䅁䅁䄴杅䅁䑁䅉䅏穁䑁䅫兎睁䑁䅁䅍䅁䅁杷允䅁䅁䅑䅁䑁䅁䅷䅁䭁偁䑑䅁䭁䅁䅑䅁䭁偁䈸䅁䉁䅁䅁允䅁䅁䅕䅁䅁佁㝄䕎䵅䅉䅅䅁䕁䅁䅁睁䵁䅁䅁权牄兂䅁权剁䅁䅁权⽂䅂䅁允䅁䅁䅅䅁佁䉁䅉䅁㍁䑁䅕䅍睁䑁䅁䅍睁䑁䅁䅁䵁䅉䅅䅁䕁䅁䅁睁䵁䅁䅁权⭃兂䅁权剁䅁䅁权㝂䅂䅁允䅁䅁䅅䅁佁䉁䅑䅁祁䑁䅣䅏㕁䑁䅙䅏睁䑁䅁䅍䅁䅁杷允䅁䅁䅑䅁䑁䅁䅷䅁䭁佁䙳䅁䭁䅁䅑䅁䭁䡁䕑䅁䉁䅁䅁允䅁䅁䅕䅁䅁䩁畄う䵅䅉䅅䅁䕁䅁䅁睁䵁䅁䅁权い睁䅁权剁䅁䅁权⽄允䅁允䅁䅁䅅䅁佁䉁䅉䅁ㅁ䑁䅧杍睁䑁䅁䅍睁䑁䅁䅁䵁䅉䅅䅁䕁䅁䅁睁䵁䅁䅁权㡁睁䅁权剁䅁䅁权⽄允䅁允䅁䅁䅅䅁佁䉁䅙䅁硁䑁䅍䅏㍁䑁䅁䅍睁䑁䅁䅍睁䅁䅁䍄䉁䅁䅁䅂䅁䅁䅍䅄䅁䅁䅯兵䅑䅁䅯䅂䅁䅁䅯睦䅑䅁䅅䅁䉁䅁䅁兂䅁䅁䅁䱁乁兑杷允䅁䅁䅑䅁䑁䅁䅷䅁䭁䉁䍕䅁䭁䉁䅅䅁䭁偁䈸䅁䉁䅁䅁允䅁䅁䄴杆䅁䑁䅉免穁䑁䅉䅍睁䑁䅁䅍睁䑁䅁䅁䵁䅉䅅䅁䕁䅁䅁睁䵁䅁䅁权噁杁䅁权䭁䅁䅁权⽄允䅁允䅁䅁䅅䅁䙁䉁畓⭒㙆乆⽙䍄䉁䅁䅁䅂䅁䅁䅍䅄䅁䅁䅯兏䅕䅁䅯䅂䅁䅁䅯䅧䅑䅁䅅䅁䉁䅁䅁兂䅁䅁䅁桶爸兑杷允䅁䅁䅑䅁䑁䅁䅷䅁䭁䭁䙧䅁䭁䉁䅅䅁䭁䝁䔰䅁䉁䅁䅁允䅁䅁䄴杅䅁䑁䅕䅍穁䑁䅍兏睁䑁䅁䅍䅁䅁杷允䅁䅁䅑䅁䑁䅁䅷䅁䭁䵁䙯䅁䭁䝁䕳䅁䭁䡁䕫䅁䉁䅁䅁允䅁䅁䅕児塲㍯㥁樸䴸䅉䅅䅁䕁䅁䅁睁䵁䅁䅁权楃䅂䅁权牂䅂䅁权硂䅂䅁允䅁䅁䅅䅁䙁䙁㘶兓䍷⽋⽅䍄䉁䅁䅁䅂䅁䅁䅍䅄䅁䅁䅯全䅕䅁䅯充䅁䅁䅯睸䅫䅁䅅䅁䉁䅁䅁杄十䅁䅁兏ㅁ䑁䅁免㕁䑁䅁䅍睁䅁䅁䍄䉁䅁䅁䅂䅁䅁䅍䅄䅁䅁䅯睒䅉䅁䅯䅂䅁䅁䅯眯䅅䅁䅅䅁䉁䅁䅁兂䅁䅁䅃礱ば兑杷允䅁䅁䅑䅁䑁䅁䅷䅁䭁䕁䘰䅁䭁䉁䅅䅁䭁䡁䔴䅁䉁䅁䅁允䅁䅁䄴䅆䅁䑁䅉䅍祁䑁䅑睍硁䑁䅣䅍睁䅁䅁䍄䉁䅁䅁䅂䅁䅁䅍䅄䅁䅁䅯兗䅕䅁䅯睡䅑䅁䅯兣䅑䅁䅅䅁䉁䅁䅁兂卂䉵䘶ㄶ奈睶杷允䅁䅁䅑䅁䑁䅁䅷䅁䭁䥁䔸䅁䭁䝁䕳䅁䭁䡁䕷䅁䉁䅁䅁允䅁䅁䅕杓䍷㑋坣吲䴸䅉䅅䅁䕁䅁䅁睁䵁䅁䅁权䡂杁䅁权剁䅁䅁权⽄允䅁允䅁䅁䅅䅁佁䉁䅑䅁ぁ䑁䅅杍睁䑁䅁䅍睁䑁䅁䅍䅁䅁杷允䅁䅁䅑䅁䑁䅁䅷䅁䭁䵁䔰䅁䭁䉁䅅䅁䭁䵁䩣䅁䉁䅁䅁允䅁䅁䄴杅䅁䑁䅕兎㕁䑁䅧睍睁䑁䅁䅍䅁䅁杷允䅁䅁䅑䅁䑁䅁䅷䅁䭁䵁䍯䅁䭁䉁䅅䅁䭁偁䈸䅁䉁䅁䅁允䅁䅁䄴杅䅁䑁䅍兏㑁䑁䅁李睁䑁䅁䅍䅁䅁杷允䅁䅁䅑䅁䑁䅁䅷䅁䭁䭁䔸䅁䭁䝁䕳䅁䭁䡁䕧䅁䉁䅁䅁允䅁䅁䅕体㙆䭆䠵吵䴸䅉䅅䅁䕁䅁䅁睁䵁䅁䅁权ぃ䅂䅁权䕁䅁䅁权硂䅂䅁允䅁䅁䅅䅁䙁䅁䅁䅁㑁呙䉆䍄䉁䅁䅁䅂䅁䅁䅍䅄䅁䅁䅯杹䅉䅁䅯权䅁䅁䅯眯䅅䅁䅅䅁䉁䅁䅁兂潂敫㠱⽐畕䅑杷允䅁䅁䅑䅁䑁䅁䅷䅁䭁䅁䝍䅁䭁䉁䅅䅁䭁䡁䔰䅁䉁䅁䅁允䅁䅁䄴杅䅁䑁䅧睎睁䑁䅧李睁䑁䅁䅍䅁䅁杷允䅁䅁䅑䅁䑁䅁䅷䅁䭁乁䑕䅁䭁䅁䅑䅁䭁偁䈸䅁䉁䅁䅁允䅁䅁䅕䅁䅁䅁䥢啢䵅䅉䅅䅁䕁䅁䅁睁䵁䅁䅁权䍁兂䅁权剁䅁䅁权⭂䅂䅁允䅁䅁䅅䅁佁䉁䅉䅁ぁ䑁䅑睎㑁䑁䅉䅍睁䑁䅁䅁䵁䅉䅅䅁䕁䅁䅁睁䵁䅁䅁权牄兂䅁权剁䅁䅁权䅃䅂䅁允䅁䅁䅅䅁佁䉁䅉䅁㍁䑁䅣李睁䑁䅁䅍睁䑁䅁䅁䵁䅉䅅䅁䕁䅁䅁睁䵁䅁䅁权㑄䅂䅁权剁䅁䅁权㝂䅂䅁允䅁䅁䅅䅁佁䉁䅉䅁ぁ䑁䅕䅎睁䑁䅁䅍睁䑁䅁䅁䵁䅉䅅䅁䕁䅁䅁睁䵁䅁䅁权ㅂ杁䅁权䕁䅁䅁权⽄允䅁允䅁䅁䅅䅁䙁䅁䅁䅁䵄䙊䈵䍄䉁䅁䅁䅂䅁䅁䅍䅄䅁䅁䅯睆䅙䅁䅯充䅁䅁䅯䅤䅑䅁䅅䅁䉁䅁䅁杄十䅁䅁兎硁䑁䅣䅍睁䑁䅁䅍睁䅁䅁䍄䉁䅁䅁䅂䅁䅁䅍䅄䅁䅁䅯杰䅕䅁䅯充䅁䅁䅯䅥䅑䅁䅅䅁䉁䅁䅁杄啁䅁䅁免ぁ䑁䅧兏ㅁ䑁䅙䅍睁䑁䅁䅁䵁䅉䅅䅁䕁䅁䅁睁䵁䅁䅁权十睁䅁权䕁䅁䅁权⽄允䅁允䅁䅁䅅䅁䙁䅁䅁䕁䝂塵䉂䍄䉁䅁䅁䅂䅁䅁䅍䅄䅁䅁䅯朴䅧䅁䅯充䅁䅁䅯兣䅑䅁䅅䅁䉁䅁䅁杄啁䅁䅁睍㑁䑁䅧睍㑁䑁䅍䅍睁䑁䅁䅁䵁䅉䅅䅁䕁䅁䅁睁䵁䅁䅁权ぁ兂䅁权䕁䅁䅁权㑂䅂䅁允䅁䅁䅅䅁䙁䅁䅁䅁杂兵䉖䍄䉁䅁䅁䅂䅁䅁䅍䅄䅁䅁䅯杅䅍䅁䅯权䅁䅁䅯眯䅅䅁䅅䅁䉁䅁䅁兂汄䌰扌昫猴䅑杷允䅁䅁䅑䅁䑁䅁䅷䅁䭁䩁䘴䅁䭁䅁䅑䅁䭁䡁䔰䅁䉁䅁䅁允䅁䅁䅕䅁䅁䱁体歊䵅䅉䅅䅁䕁䅁䅁睁䵁䅁䅁权㕃睁䅁权䭁䅁䅁权⽄允䅁允䅁䅁䅅䅁䙁偁湃歸㍳晩⽍䍄䉁䅁䅁䅂䅁䅁䅍䅄䅁䅁䅯䄰䅍䅁䅯充䅁䅁䅯眯䅅䅁䅅䅁䉁䅁䅁杄啁䅁䅁䅏硁䑁䅅李睁䑁䅧䅍睁䑁䅁䅁䵁䅉䅅䅁䕁䅁䅁睁䵁䅁䅁权㡃睁䅁权䕁䅁䅁权⽄允䅁允䅁䅁䅅䅁䙁䅁䅁䅁䍂汐䉂䍄䉁䅁䅁䅂䅁䅁䅍䅄䅁䅁䅯督䅕䅁䅯睡䅑䅁䅯入䅑䅁䅅䅁䉁䅁䅁兂獃䙈歰㥏倯睐杷允䅁䅁䅑䅁䑁䅁䅷䅁䭁䱁䑷䅁䭁䅁䅯䅁䭁偁䈸䅁䉁䅁䅁允䅁䅁䅕扏䥔牤昶え䵁䅉䅅䅁䕁䅁䅁睁䵁䅁䅁权牂兂䅁权牂䅂䅁权㡂䅂䅁允䅁䅁䅅䅁䙁偁卌坔光乗⽇䍄䉁䅁䅁䅂䅁䅁䅍䅄䅁䅁䅯䅆䅙䅁䅯充䅁䅁䅯䅤䅑䅁䅅䅁䉁䅁䅁杄十䅁䅁兎㉁䑁䅙睎穁䑁䅁䅍睁䅁䅁䍄䉁䅁䅁䅂䅁䅁䅍䅄䅁䅁䅯眹䅍䅁䅯充䅁䅁䅯眯䅅䅁䅅䅁䉁䅁䅁杄啁䅁䅁杍穁䑁䅙免㉁䑁䅙䅍睁䑁䅁䅁䵁䅉䅅䅁䕁䅁䅁睁䵁䅁䅁权汃䅂䅁权牂䅂䅁权䙃䅂䅁允䅁䅁䅅䅁䙁䡁㥅瑃橥佣⽕䍄䉁䅁䅁䅂䅁䅁䅍䅄䅁䅁䅯眵䅕䅁䅯充䅁䅁䅯內䅑䅁䅅䅁䉁䅁䅁杄啁䅁䅁免ぁ䑁䅍睍祁䑁䅍䅍睁䑁䅁䅁䵁䅉䅅䅁䕁䅁䅁睁䵁䅁䅁权敂兂䅁权牂䅂䅁权⭂䅂䅁允䅁䅁䅅䅁䙁䉁畓⭒㙆乆⼴䍄䉁䅁䅁䅂䅁䅁䅍䅄䅁䅁䅯杇䅍䅁䅯充䅁䅁䅯眯䅅䅁䅅䅁䉁䅁䅁杄啁䅁䅁免ぁ䑁䅣兏㕁䑁䅉䅍睁䑁䅁䅁䵁䅉䅅䅁䕁䅁䅁睁䵁䅁䅁权捄䅂䅁权䕁䅁䅁权䅃䅂䅁允䅁䅁䅅䅁䙁䅁䅁䅁ぁ嘱䉒䍄䉁䅁䅁䅂䅁䅁䅍䅄䅁䅁䅯朰䅑䅁䅯充䅁䅁䅯睢䅑䅁䅅䅁䉁䅁䅁杄啁䅁䅁杍ㅁ䑁䅙䅏㉁䑁䅉兎㕁䑁䅕䅁䵁䅉䅅䅁䕁䅁䅁睁䵁䅁䅁权浃兂䅁权䕁䅁䅁权療䅂䅁允䅁䅁䅅䅁䙁䅁䅁䅁湄橪䉆䍄䉁䅁䅁䅂䅁䅁䅍䅄䅁䅁䅯䅌䅍䅁䅯充䅁䅁䅯眯䅅䅁䅅䅁䉁䅁䅁杄啁䅁䅁免硁䑁䅧䅍睁䑁䅁䅍睁䑁䅁䅁䵁䅉䅅䅁䕁䅁䅁睁䵁䅁䅁权畁兂䅁权剁䅁䅁权⽂䅂䅁允䅁䅁䅅䅁佁䉁䅉䅁ㅁ䑁䅧李睁䑁䅁䅍睁䑁䅁䅁䵁䅉䅅䅁䕁䅁䅁睁䵁䅁䅁权摄䅂䅁权牂䅂䅁权祂䅂䅁允䅁䅁䅅䅁䙁䑁䩥坑汄䍫䅴䍄䉁䅁䅁䅂䅁䅁䅍䅄䅁䅁䅯睄䅙䅁䅯䅂䅁䅁䅯䅥䅑䅁䅅䅁䉁䅁䅁兂䅁䅁䅁獏杣兑杷允䅁䅁䅑䅁䑁䅁䅷䅁䭁佁䌰䅁䭁䅁䅑䅁䭁偁䈸䅁䉁䅁䅁允䅁䅁䅕䅁䅁䅁⽄䕚䵅䅉䅅䅁䕁䅁䅁睁䵁䅁䅁权煂兂䅁权䕁䅁䅁权瑂䅂䅁允䅁䅁䅅䅁䙁䅁䅁䅁睁儵䈹䍄䉁䅁䅁䅂䅁䅁䅍䅄䅁䅁䅯充䅕䅁䅯睡䅑䅁䅯睥䅑䅁䅅䅁䉁䅁䅁兂捂㡪ㅌ䙋智睐杷允䅁䅁䅑䅁䑁䅁䅷䅁䭁䱁䔸䅁䭁䝁䕳䅁䭁䡁䕑䅁䉁䅁䅁允䅁䅁䅕㘱睎児塲稶䴸䅉䅅䅁䕁䅁䅁睁䵁䅁䅁权䅁杂䅁权牂䅂䅁权䕃䅂䅁允䅁䅁䅅䅁䙁䩁婱婭婭扭⽫䍄䉁䅁䅁䅂䅁䅁䅍䅄䅁䅁䅯儫䅍䅁䅯充䅁䅁䅯眯䅅䅁䅅䅁䉁䅁䅁杄坁䅁䅁免ぁ䑁䅧兎㕁䑁䅁䅍睁䑁䅁䅍䅁䅁杷允䅁䅁䅑䅁䑁䅁䅷䅁䭁䩁䕷䅁䭁䉁䅅䅁䭁䡁䕧䅁䉁䅁䅁允䅁䅁䄴䅆䅁䑁䅑李㑁䑁䅉兎睁䑁䅙睎祁䅁䅁䍄䉁䅁䅁䅂䅁䅁䅍䅄䅁䅁䅯眶䅑䅁䅯䅂䅁䅁䅯兢䅑䅁䅅䅁䉁䅁䅁兂䅁䅁䅁䩧䵂兑杷允䅁䅁䅑䅁䑁䅁䅷䅁䭁䝁䙍䅁䭁䅁䅑䅁䭁䡁䕁䅁䉁䅁䅁允䅁䅁䅕䅁䅁䉁⽺歆䵅䅉䅅䅁䕁䅁䅁睁䵁䅁䅁权㙄睁䅁权䕁䅁䅁权⽄允䅁允䅁䅁䅅䅁䙁䅁䅁䅁瑄䑡䉎䍄䉁䅁䅁䅂䅁䅁䅍䅄䅁䅁䅯杆䅕䅁䅯䅂䅁䅁䅯䅥䅑䅁䅅䅁䉁䅁䅁兂䅁䅁䅁䅁䱅兑杷允䅁䅁䅑䅁䑁䅁䅷䅁䭁䭁䔸䅁䭁䝁䕳䅁䭁䡁䔰䅁䉁䅁䅁允䅁䅁䅕瑃橥䑣䬰稵䴸䅉䅅䅁䕁䅁䅁睁䵁䅁䅁权㙄睁䅁权䭁䅁䅁权⽄允䅁允䅁䅁䅅䅁䙁䡁潎敫㠱⽐⽕䍄䉁䅁䅁䅂䅁䅁䅍䅄䅁䅁䅯睯䅑䅁䅯睡䅑䅁䅯杧䅑䅁䅅䅁䉁䅁䅁兂捃䍸睃楣湧䅑杷允䅁䅁䅑䅁䑁䅁䅷䅁䭁䵁䙅䅁䭁䝁䕳䅁䭁䡁䕍䅁䉁䅁䅁允䅁䅁䅕灭婭婭婭吴䴸䅉䅅䅁䕁䅁䅁睁䵁䅁䅁权汄䅃䅁权䕁䅁䅁权䑃䅂䅁允䅁䅁䅅䅁䙁䅁䅁䅁杄礶䈹䍄䉁䅁䅁䅂䅁䅁䅍䅄䅁䅁䅯眫䅍䅁䅯䅂䅁䅁䅯眯䅅䅁䅅䅁䉁䅁䅁兂䅁䅁䅁䙇扒兑杷允䅁䅁䅑䅁䑁䅁䅷䅁䭁偁䐴䅁䭁䅁䅑䅁䭁偁䈸䅁䉁䅁䅁允䅁䅁䅕䅁䅁䡑晉啤䵅䅉䅅䅁䕁䅁䅁睁䵁䅁䅁权㍂睁䅁权䕁䅁䅁权⽄允䅁允䅁䅁䅅䅁䙁䅁䅁䅁牁坸䉬䍄䉁䅁䅁䅂䅁䅁䅍䅄䅁䅁䅯杫䅑䅁䅯䅂䅁䅁䅯来䅑䅁䅅䅁䉁䅁䅁兂䅁䅁䅁㝆祅兑杷允䅁䅁䅑䅁䑁䅁䅷䅁䭁佁䕅䅁䭁䝁䕳䅁䭁䥁䕑䅁䉁䅁䅁允䅁䅁䅕䑚晶㑔堲䐸䴸䅉䅅䅁䕁䅁䅁睁䵁䅁䅁权䭄兂䅁权䕁䅁䅁权睂䅂䅁允䅁䅁䅅䅁䙁䅁䅁䅁潁椱䉂䍄䉁䅁䅁䅂䅁䅁䅍䅄䅁䅁䅯具䅕䅁䅯睡䅑䅁䅯睢䅑䅁䅅䅁䉁䅁䅁兂偃癷潕䥘焯睐杷允䅁䅁䅑䅁䑁䅁䅷䅁䭁佁䑷䅁䭁䉁䅅䅁䭁偁䈸䅁䉁䅁䅁允䅁䅁䄴䅆䅁䑁䅅䅍㑁䑁䅁䅍睁䑁䅁䅍睁䅁䅁䍄䉁䅁䅁䅂䅁䅁䅍䅄䅁䅁䅯眱䅕䅁䅯䅂䅁䅁䅯来䅑䅁䅅䅁䉁䅁䅁兂䅁䅁䅁剣ぁ兑杷允䅁䅁䅑䅁䑁䅁䅷䅁䭁䉁䝅䅁䭁䉁䅅䅁䭁䥁䕕䅁䉁䅁䅁允䅁䅁䄴杅䅁䑁䅫杍睁䑁䅁䅍睁䑁䅁䅍䅁䅁杷允䅁䅁䅑䅁䑁䅁䅷䅁䭁䭁䑷䅁䭁䅁䅯䅁䭁偁䈸䅁䉁䅁䅁允䅁䅁䅕瑃橥䑣䬰含䴸䅉䅅䅁䕁䅁䅁睁䵁䅁䅁权啂兂䅁权䕁䅁䅁权穂䅂䅁允䅁䅁䅅䅁䙁䅁䅁䅁䅂䍦䉬䍄䉁䅁䅁䅂䅁䅁䅍䅄䅁䅁䅯睢䅕䅁䅯充䅁䅁䅯兦䅑䅁䅅䅁䉁䅁䅁杄十䅁䅁兎穁䑁䅫䅍睁䑁䅁䅍睁䅁䅁䍄䉁䅁䅁䅂䅁䅁䅍䅄䅁䅁䅯儹䅍䅁䅯充䅁䅁䅯眯䅅䅁䅅䅁䉁䅁䅁杄啁䅁䅁免㕁䑁䅅睎㍁䑁䅕䅍睁䑁䅁䅁䵁䅉䅅䅁䕁䅁䅁睁䵁䅁䅁权睃䅂䅁权䕁䅁䅁权㍂䅂䅁允䅁䅁䅅䅁䙁䅁䅁䅁㉂祭䉂䍄䉁䅁䅁䅂䅁䅁䅍䅄䅁䅁䅯朰䅑䅁䅯睡䅑䅁䅯入䅑䅁䅅䅁䉁䅁䅁兂偃癷潕䥘匯睐杷允䅁䅁䅑䅁䑁䅁䅷䅁䭁偁䕑䅁䭁䝁䕳䅁䭁䥁䕑䅁䉁䅁䅁允䅁䅁䅕捷桱扒穢吶䴸䅉䅅䅁䕁䅁䅁睁䵁䅁䅁权潁兂䅁权䕁䅁䅁权㑂䅂䅁允䅁䅁䅅䅁䙁䅁䅁䅁䥁吱䉂䍄䉁䅁䅁䅂䅁䅁䅍䅄䅁䅁䅯睆䅕䅁䅯睡䅑䅁䅯来䅑䅁䅅䅁䉁䅁䅁兂桁䡳潊敫䐰䅑杷允䅁䅁䅑䅁䑁䅁䅷䅁䭁䝁䑑䅁䭁䅁䅯䅁䭁偁䈸䅁䉁䅁䅁允䅁䅁䅕桙奂扏䥔䕄䵁䅉䅅䅁䕁䅁䅁睁䵁䅁䅁权慄杁䅁权剁䅁䅁权⽄允䅁允䅁䅁䅅䅁佁䉁䅑䅁祁䑁䅕兎睁䑁䅁䅍睁䑁䅁䅍䅁䅁杷允䅁䅁䅑䅁䑁䅁䅷䅁䭁䑁䙁䅁䭁䅁䅑䅁䭁䡁䕕䅁䉁䅁䅁允䅁䅁䅕䅁䅁偁契啍䵅䅉䅅䅁䕁䅁䅁睁䵁䅁䅁权慃䅁䅁权䉁杁䅁权䙁杁䅁允䅁䅁䅅䅁䙁䥁呵栰眷乣䅆䍄䉁䅁䅁䅂䅁䅁䅍䅄䅁䅁䅯杫䅕䅁䅯充䅁䅁䅯督䅑䅁䅅䅁䉁䅁䅁杄十䅁䅁免硁䑁䅅李㉁䑁䅁䅍睁䅁䅁䍄䉁䅁䅁䅂䅁䅁䅍䅄䅁䅁䅯六䅉䅁䅯充䅁䅁䅯眯䅅䅁䅅䅁䉁䅁䅁杄啁䅁䅁睍硁䑁䅧兎睁䑁䅁䅍睁䑁䅁䅁䵁䅉䅅䅁䕁䅁䅁睁䵁䅁䅁权睄睁䅁权剁䅁䅁权⽄允䅁允䅁䅁䅅䅁佁䉁䅑䅁硁䑁䅁兏穁䑁䅧李睁䑁䅁䅍䅁䅁杷允䅁䅁䅑䅁䑁䅁䅷䅁䭁䙁䙉䅁䭁䉁䅅䅁䭁䡁䕉䅁䉁䅁䅁允䅁䅁䄴杅䅁䑁䅙䅍祁䑁䅅䅍㕁䑁䅣兏䅁䅁杷允䅁䅁䅑䅁䑁䅁䅷䅁䭁䵁䙳䅁䭁䝁䕳䅁䭁䡁䕅䅁䉁䅁䅁允䅁䅁䅕牡へ硫䕧䕈䵁䅉䅅䅁䕁䅁䅁睁䵁䅁䅁权㥄睁䅁权䭁䅁䅁权⽄允䅁允䅁䅁䅅䅁䙁䕁椵䙅㕧側⽯䍄䉁䅁䅁䅂䅁䅁䅍䅄䅁䅁䅯睗䅕䅁䅯睡䅑䅁䅯䅧䅑䅁䅅䅁䉁䅁䅁兂卂䉵䘶ㄶえ睐杷允䅁䅁䅑䅁䑁䅁䅷䅁䭁䡁䘴䅁䭁䉁䅅䅁䭁䝁䔰䅁䉁䅁䅁允䅁䅁䄴䅆䅁䑁䅅免㑁䑁䅣兎㕁䑁䅁䅍睁䅁䅁䍄䉁䅁䅁䅂䅁䅁䅍䅄䅁䅁䅯杪䅍䅁䅯充䅁䅁䅯眯䅅䅁䅅䅁䉁䅁䅁杄啁䅁䅁李穁䑁䅉睎ㅁ䑁䅣䅍睁䑁䅁䅁䵁䅉䅅䅁䕁䅁䅁睁䵁䅁䅁权乁兂䅁权剁䅁䅁权䡄元䅁允䅁䅁䅅䅁佁䉁䅑䅁硁䑁䅁兏㉁䑁䅁䅍睁䑁䅁䅍䅁䅁杷允䅁䅁䅑䅁䑁䅁䅷䅁䭁䕁䘸䅁䭁䉁䅅䅁䭁䥁䕕䅁䉁䅁䅁允䅁䅁䄴䅆䅁䑁䅅兎㉁䑁䅙䅍睁䑁䅁䅍睁䅁䅁䍄䉁䅁䅁䅂䅁䅁䅍䅄䅁䅁䅯䅗䅕䅁䅯䅂䅁䅁䅯兤䅑䅁䅅䅁䉁䅁䅁兂䅁䅁䅁煙煍兑杷允䅁䅁䅑䅁䑁䅁䅷䅁䭁䥁䐴䅁䭁䅁䅯䅁䭁偁䈸䅁䉁䅁䅁允䅁䅁䅕䡰㥁瑃橥歂䵁䅉䅅䅁䕁䅁䅁睁䵁䅁䅁权噃䅂䅁权牂䅂䅁权㑂䅂䅁允䅁䅁䅅䅁䙁䅁牉硨婢畺⽣䍄䉁䅁䅁䅂䅁䅁䅍䅄䅁䅁䅯睵䅕䅁䅯䅂䅁䅁䅯睦䅑䅁䅅䅁䉁䅁䅁兂䅁䅁䅁䩩さ兑杷允䅁䅁䅑䅁䑁䅁䅷䅁䭁偁䕣䅁䭁䅁䅑䅁䭁䡁䕑䅁䉁䅁䅁允䅁䅁䅕䅁䅁䵁獧ぇ䵅䅉䅅䅁䕁䅁䅁睁䵁䅁䅁权㍃兂䅁权剁䅁䅁权硂䅂䅁允䅁䅁䅅䅁佁䉁䅑䅁硁䑁䅣䅍睁䑁䅁䅍睁䑁䅁䅍䅁䅁杷允䅁䅁䅑䅁䑁䅁䅷䅁䭁䩁䑑䅁䭁䉁䅅䅁䭁偁䈸䅁䉁䅁䅁允䅁䅁䄴䅆䅁䑁䅉睍㍁䑁䅧䅍祁䑁䅕䅍睁䅁䅁䍄䉁䅁䅁䅂䅁䅁䅍䅄䅁䅁䅯䅷䅕䅁䅯睡䅑䅁䅯䅦䅑䅁䅅䅁䉁䅁䅁兂瑁灳瘳㡰橢睐杷允䅁䅁䅑䅁䑁䅁䅷䅁䭁偁䐴䅁䭁䅁䅯䅁䭁偁䈸䅁䉁䅁䅁允䅁䅁䅕䡰㥁瑃橥䕇䵁䅉䅅䅁䕁䅁䅁睁䵁䅁䅁权晃䅂䅁权牂䅂䅁权㉂䅂䅁允䅁䅁䅅䅁䙁䡁啳歲桦略⽑䍄䉁䅁䅁䅂䅁䅁䅍䅄䅁䅁䅯䅌䅁䅁䅯䅂䅁䅁䅯䅂䅉䅁䅅䅁䉁䅁䅁兂䅁䅁䅃兮杬兑杷允䅁䅁䅑䅁䑁䅁䅷䅁䭁䩁䉧䅁䭁䉁䅅䅁䭁䅁䅕䅁䉁䅁䅁允䅁䅁䄴䅆䅁䑁䅕兏硁䑁䅁䅍睁䑁䅁䅍睁䅁䅁䍄䉁䅁䅁䅂䅁䅁䅍䅄䅁䅁䅯眰䅍䅁䅯权䅁䅁䅯眯䅅䅁䅅䅁䉁䅁䅁兂䭁㘱睎児佯䅑杷允䅁䅁䅑䅁䑁䅁䅷䅁䭁佁䘸䅁䭁䉁䅅䅁䭁䡁䕉䅁䉁䅁䅁允䅁䅁䄴䅆䅁䑁䅑睎硁䑁䅍杍㑁䑁䅁䅍睁䅁䅁䍄䉁䅁䅁䅂䅁䅁䅍䅄䅁䅁䅯䅵䅉䅁䅯䅂䅁䅁䅯眯䅅䅁䅅䅁䉁䅁䅁兂䅁䅁䅁佂晚兑杷允䅁䅁䅑䅁䑁䅁䅷䅁䭁䱁䐴䅁䭁䅁䅑䅁䭁偁䈸䅁䉁䅁䅁允䅁䅁䅕䅁䅁䅁䙌じ䵅䅉䅅䅁䕁䅁䅁睁䵁䅁䅁权䵃䅂䅁权剁䅁䅁权硂䅂䅁允䅁䅁䅅䅁佁䉁䅉䅁㑁䑁䅍䅎ぁ䑁䅙䅍ㅁ䑁䅅䅁䵁䅉䅅䅁䕁䅁䅁睁䵁䅁䅁权⭃睁䅁权䭁䅁䅁权⽄允䅁允䅁䅁䅅䅁䙁偁湃歸㍳剃䅚䍄䉁䅁䅁䅂䅁䅁䅍䅄䅁䅁䅯眲䅑䅁䅯充䅁䅁䅯䅣䅑䅁䅅䅁䉁䅁䅁杄十䅁䅁睍㉁䑁䅙睎ぁ䑁䅁䅍睁䅁䅁䍄䉁䅁䅁䅂䅁䅁䅍䅄䅁䅁䅯先䅕䅁䅯䅂䅁䅁䅯兤䅑䅁䅅䅁䉁䅁䅁兂䅁䅁䅁䌷癣兑杷允䅁䅁䅑䅁䑁䅁䅷䅁䭁䩁䙳䅁䭁䉁䅅䅁䭁䥁䕍䅁䉁䅁䅁允䅁䅁䄴杅䅁䑁䅕李ㅁ䑁䅫兏睁䑁䅁䅍䅁䅁杷允䅁䅁䅑䅁䑁䅁䅷䅁䭁䅁䉷䅁䭁䉁䅅䅁䭁䅁䍑䅁䉁䅁䅁允䅁䅁䄴䅆䅁䑁䅉免硁䑁䅫䅍睁䑁䅁䅍睁䅁䅁䍄䉁䅁䅁䅂䅁䅁䅍䅄䅁䅁䅯朵䅍䅁䅯权䅁䅁䅯眯䅅䅁䅅䅁䉁䅁䅁兂剄瑉㕶畦煯䅑杷允䅁䅁䅑䅁䑁䅁䅷䅁䭁佁䑕䅁䭁䉁䅅䅁䭁偁䈸䅁䉁䅁䅁允䅁䅁䄴杆䅁䑁䅅䅍㑁䑁䅅䅍睁䑁䅁䅍睁䑁䅁䅁䵁䅉䅅䅁䕁䅁䅁睁䵁䅁䅁权潃䅂䅁权剁䅁䅁权䙃䅂䅁允䅁䅁䅅䅁佁䉁䅑䅁㉁䑁䅕䅎硁䑁䅅兏睁䑁䅁䅍䅁䅁杷允䅁䅁䅑䅁䑁䅁䅷䅁䭁䥁䕳䅁䭁䅁䅑䅁䭁䥁䕕䅁䉁䅁䅁允䅁䅁䅕䅁䅁䥁晄䕃䵅䅉䅅䅁䕁䅁䅁睁䵁䅁䅁权穃䅂䅁权剁䅁䅁权䙃䅂䅁允䅁䅁䅅䅁佁䉁䅑䅁硁䑁䅣睍穁䑁䅕䅎睁䑁䅁䅍䅁䅁杷允䅁䅁䅑䅁䑁䅁䅷䅁䭁佁䑕䅁䭁䅁䅯䅁䭁偁䈸䅁䉁䅁䅁允䅁䅁䅕潅䅐煹䙆䕂䵁䅉䅅䅁䕁䅁䅁睁䵁䅁䅁权㑁兂䅁权牂䅂䅁权䉃䅂䅁允䅁䅁䅅䅁䙁䉁䘫ㄶ㑇畈⽕䍄䉁䅁䅁䅂䅁䅁䅍䅄䅁䅁䅯兺䅑䅁䅯睡䅑䅁䅯睢䅑䅁䅅䅁䉁䅁䅁兂㉄䙋偹癷㑘睐杷允䅁䅁䅑䅁䑁䅁䅷䅁䭁偁䉉䅁䭁䅁䅯䅁䭁䅁䅕䅁䉁䅁䅁允䅁䅁䅕楄礲敮渫啁䵁䅉䅅䅁䕁䅁䅁睁䵁䅁䅁权㕃杁䅁权剁䅁䅁权⽄允䅁允䅁䅁䅅䅁佁䉁䅑䅁㉁䑁䅑杍睁䑁䅁䅍睁䑁䅁䅍䅁䅁杷允䅁䅁䅑䅁䑁䅁䅷䅁䭁偁䐸䅁䭁䅁䅑䅁䭁偁䈸䅁䉁䅁䅁允䅁䅁䅕䅁䅁䥧灷䕣䵅䅉䅅䅁䕁䅁䅁睁䵁䅁䅁权睂兂䅁权剁䅁䅁权䙃䅂䅁允䅁䅁䅅䅁佁䉁䅑䅁硁䑁䅑睎㉁䑁䅕睍睁䑁䅁䅍䅁䅁杷允䅁䅁䅑䅁䑁䅁䅷䅁䭁䱁䘰䅁䭁䝁䕳䅁䭁䡁䕧䅁䉁䅁䅁允䅁䅁䅕噈歰㥏倹吱䴸䅉䅅䅁䕁䅁䅁睁䵁䅁䅁权㡁杁䅁权䕁䅁䅁权⽄允䅁允䅁䅁䅅䅁䙁䅁䅁䝁䍄湏䉖䍄䉁䅁䅁䅂䅁䅁䅍䅄䅁䅁䅯䅫䅑䅁䅯䅂䅁䅁䅯䅦䅑䅁䅅䅁䉁䅁䅁兂䅁䅁䅁瑰挱兑杷允䅁䅁䅑䅁䑁䅁䅷䅁䭁䥁䔴䅁䭁䝁䕳䅁䭁䝁䔰䅁䉁䅁䅁允䅁䅁䅕䥒獴⼵灵稫䴸䅉䅅䅁䕁䅁䅁睁䵁䅁䅁权摁兂䅁权剁䅁䅁权䑃䅂䅁允䅁䅁䅅䅁佁䉁䅑䅁硁䑁䅧免祁䑁䅑免睁䑁䅁䅍䅁䅁杷允䅁䅁䅑䅁䑁䅁䅷䅁䭁䵁䘴䅁䭁䝁䕳䅁䭁䥁䕑䅁䉁䅁䅁允䅁䅁䅕䬸䝦穓䩥吲䴸䅉䅅䅁䕁䅁䅁睁䵁䅁䅁权䕄兂䅁权䕁䅁䅁权療䅂䅁允䅁䅁䅅䅁䙁䅁䅁䅁权䐲䈱䍄䉁䅁䅁䅂䅁䅁䅍䅄䅁䅁䅯睂䅙䅁䅯䅂䅁䅁䅯睧䅑䅁䅅䅁䉁䅁䅁兂䅁䅁䅁䡆⽅兑杷允䅁䅁䅑䅁䑁䅁䅷䅁䭁䑁䍷䅁䭁䉁䅅䅁䭁偁䈸䅁䉁䅁䅁允䅁䅁䄴䅆䅁䑁䅅䅏ぁ䑁䅙杍祁䑁䅁䅍睁䅁䅁䍄䉁䅁䅁䅂䅁䅁䅍䅄䅁䅁䅯杲䅕䅁䅯睡䅑䅁䅯睸䅫䅁䅅䅁䉁䅁䅁权䡂䅁䅁䍄䉁䅁䅁䅂䅁䅁䅍䅄䅁䅁䅯具䅍䅁䅯充䅁䅁䅯眯䅅䅁䅅䅁䉁䅁䅁杄十䅁䅁兏㕁䑁䅫李㍁䑁䅉兎睁䅁䅁䍄䉁䅁䅁䅂䅁䅁䅍䅄䅁䅁䅯公䅑䅁䅯䅂䅁䅁䅯来䅑䅁䅅䅁䉁䅁䅁兂䅁䅁䅁歬砰兑杷允䅁䅁䅑䅁䑁䅁䅷䅁䭁乁䕍䅁䭁䝁䕳䅁䭁䡁䕅䅁䉁䅁䅁允䅁䅁䅕⽺呤㘴扗䰱䴸䅉䅅䅁䕁䅁䅁睁䵁䅁䅁权摁允䅁权剁䅁䅁权䙁䅁䅁允䅁䅁䅅䅁佁䉁䅙䅁硁䑁䅕兎穁䑁䅁䅍睁䑁䅁䅍睁䅁䅁䍄䉁䅁䅁䅂䅁䅁䅍䅄䅁䅁䅯允䅕䅁䅯睡䅑䅁䅯䅦䅑䅁䅅䅁䉁䅁䅁兂奂扏䥔牤樷睐杷允䅁䅁䅑䅁䑁䅁䅷䅁䭁乁䙍䅁䭁䅁䅑䅁䭁䝁䔰䅁䉁䅁䅁允䅁䅁䅕䅁䅁䥁奄䕍䵅䅉䅅䅁䕁䅁䅁睁䵁䅁䅁权獄睁䅁权䕁䅁䅁权⽄允䅁允䅁䅁䅅䅁䙁䅁䅁䅁䕁橶䉖䍄䉁䅁䅁䅂䅁䅁䅍䅄䅁䅁䅯杇䅕䅁䅯充䅁䅁䅯䅤䅑䅁䅅䅁䉁䅁䅁杄十䅁䅁李穁䑁䅕免㑁䑁䅕兎㉁䅁䅁䍄䉁䅁䅁䅂䅁䅁䅍䅄䅁䅁䅯䅱䅅䅁䅯允䅉䅁䅯睁䅉䅁䅅䅁䉁䅁䅁兂灄瘳儳牄割䅑杷允䅁䅁䅑䅁䑁䅁䅷䅁䭁䡁䑷䅁䭁䉁䅅䅁䭁偁䈸䅁䉁䅁䅁允䅁䅁䄴䅆䅁䑁䅑䅏穁䑁䅑䅍睁䑁䅁䅍睁䅁䅁䍄䉁䅁䅁䅂䅁䅁䅍䅄䅁䅁䅯杕䅕䅁䅯充䅁䅁䅯兤䅑䅁䅅䅁䉁䅁䅁杄十䅁䅁兎㕁䑁䅣䅏ㅁ䑁䅧李睁䅁䅁䍄䉁䅁䅁䅂䅁䅁䅍䅄䅁䅁䅯兰䅑䅁䅯睡䅑䅁䅯䅨䅑䅁䅅䅁䉁䅁䅁兂煂䡶呓䅇祔睐杷允䅁䅁䅑䅁䑁䅁䅷䅁䭁䩁䍧䅁䭁䅁䅯䅁䭁偁䈸䅁䉁䅁䅁允䅁䅁䅕㥉㕶浦㡱䕂䵁䅉䅅䅁䕁䅁䅁睁䵁䅁䅁权㕁兂䅁权䕁䅁䅁权硂䅂䅁允䅁䅁䅅䅁䙁䅁䅁䅁乃呦䉆䍄䉁䅁䅁䅂䅁䅁䅍䅄䅁䅁䅯䅙䅕䅁䅯充䅁䅁䅯兣䅑䅁䅅䅁䉁䅁䅁杄十䅁䅁䅏睁䑁䅕免硁䑁䅁䅍睁䅁䅁䍄䉁䅁䅁䅂䅁䅁䅍䅄䅁䅁䅯䅭䅁䅁䅯䅂䅁䅁䅯䅂䅉䅁䅅䅁䉁䅁䅁兂䅁䅁䅁㕇瀵兑杷允䅁䅁䅑䅁䑁䅁䅷䅁䭁乁䕫䅁䭁䝁䕳䅁䭁䡁䕁䅁䉁䅁䅁允䅁䅁䅕灭婭婭婭吹䴸䅉䅅䅁䕁䅁䅁睁䵁䅁䅁权塂允䅁权䭁䅁䅁权䙁䅁䅁允䅁䅁䅅䅁䙁䑁敖歵䵫桁䄹䍄䉁䅁䅁䅂䅁䅁䅍䅄䅁䅁䅯杺䅉䅁䅯䅂䅁䅁䅯眯䅅䅁䅅䅁䉁䅁䅁兂䅁䅁杄偯卩兑杷允䅁䅁䅑䅁䑁䅁䅷䅁䭁䵁䕕䅁䭁䝁䕳䅁䭁䡁䔰䅁䉁䅁䅁允䅁䅁䅕硥畓⭒㙆䱨䴸䅉䅅䅁䕁䅁䅁睁䵁䅁䅁权㍃兂䅁权牂䅂䅁权穂䅂䅁允䅁䅁䅅䅁䙁䙁㕧䵴㉨瑶⼫䍄䉁䅁䅁䅂䅁䅁䅍䅄䅁䅁䅯儫䅑䅁䅯睡䅑䅁䅯䅧䅑䅁䅅䅁䉁䅁䅁兂穁積積積牐睐杷允䅁䅁䅑䅁䑁䅁䅷䅁䭁䙁䐸䅁䭁䅁䅑䅁䭁偁䈸䅁䉁䅁䅁允䅁䅁䅕䅁䅁䩁穙啢䵅䅉䅅䅁䕁䅁䅁睁䵁䅁䅁权㍄兂䅁权䕁䅁䅁权䉃䅂䅁允䅁䅁䅅䅁䙁䅁䅁䅁㡁穸䉚䍄䉁䅁䅁䅂䅁䅁䅍䅄䅁䅁䅯䅂䅕䅁䅯充䅁䅁䅯入䅑䅁䅅䅁䉁䅁䅁杄十䅁䅁兎睁䑁䅙䅏硁䑁䅁䅍睁䅁䅁䍄䉁䅁䅁䅂䅁䅁䅍䅄䅁䅁䅯杁䅑䅁䅯充䅁䅁䅯眯䅅䅁䅅䅁䉁䅁䅁杄啁䅁䅁杍ㅁ䑁䅉免睁䑁䅁䅍睁䑁䅁䅁䵁䅉䅅䅁䕁䅁䅁睁䵁䅁䅁权慄䅂䅁权牂䅂䅁权あ䅂䅁允䅁䅁䅅䅁䙁䝁光䑗ね乹⼶䍄䉁䅁䅁䅂䅁䅁䅍䅄䅁䅁䅯䅒䅕䅁䅯䅂䅁䅁䅯杤䅑䅁䅅䅁䉁䅁䅁权䡂䅁䅁䍄䉁䅁䅁䅂䅁䅁䅍䅄䅁䅁䅯杁䅅䅁䅯䅂䅁䅁䅯兂䅁䅁䅅䅁䉁䅁䅁兂䅁䅁睁䄷汃兑杷允䅁䅁䅑䅁䑁䅁䅷䅁䭁䙁䙣䅁䭁䅁䅑䅁䭁䥁䕅䅁䉁䅁䅁允䅁䅁䅕䅁䅁䑁䍓歕䵅䅉䅅䅁䕁䅁䅁睁䵁䅁䅁权時兂䅁权剁䅁䅁权䙃䅂䅁允䅁䅁䅅䅁佁䉁䅉䅁㕁䑁䅁兏睁䑁䅁䅍睁䑁䅁䅁䵁䅉䅅䅁䕁䅁䅁睁䵁䅁䅁权䕁䅂䅁权䕁䅁䅁权⽄允䅁允䅁䅁䅅䅁䙁䅁䅁䅁潁䩂䉰䍄䉁䅁䅁䅂䅁䅁䅍䅄䅁䅁䅯杓䅕䅁䅯䅂䅁䅁䅯杤䅑䅁䅅䅁䉁䅁䅁兂䅁䅁䅁䭗敫兑杷允䅁䅁䅑䅁䑁䅁䅷䅁䭁乁䙯䅁䭁䉁䅅䅁䭁䡁䕳䅁䉁䅁䅁允䅁䅁䄴杅䅁䑁䅑䅍㑁䑁䅫李睁䑁䅁䅍䅁䅁杷允䅁䅁䅑䅁䑁䅁䅷䅁䭁䕁䍉䅁䭁䅁䅑䅁䭁偁䈸䅁䉁䅁䅁允䅁䅁䅕䅁䅁䭁卲䕖䵅䅉䅅䅁䕁䅁䅁睁䵁䅁䅁权䥄杁䅁权䭁䅁䅁权⽄允䅁允䅁䅁䅅䅁䙁䩁婱婭婭六䅒䍄䉁䅁䅁䅂䅁䅁䅍䅄䅁䅁䅯其䅕䅁䅯充䅁䅁䅯兦䅑䅁䅅䅁䉁䅁䅁杄啁䅁䅁杍睁䑁䅉䅎ぁ䑁䅁䅍睁䑁䅁䅁䵁䅉䅅䅁䕁䅁䅁睁䵁䅁䅁权剂兂䅁权剁䅁䅁权㙂䅂䅁允䅁䅁䅅䅁佁䉁䅑䅁ㅁ䑁䅅睎㑁䑁䅧睍睁䑁䅁䅍䅁䅁杷允䅁䅁䅑䅁䑁䅁䅷䅁䭁䝁䑅䅁䭁䅁䅑䅁䭁偁䈸䅁䉁䅁䅁允䅁䅁䅕䅁䅁䕧䱂啒䵅䅉䅅䅁䕁䅁䅁睁䵁䅁䅁权杁睁䅁权䭁䅁䅁权⽄允䅁允䅁䅁䅅䅁䙁佁㝦晱午兔䅰䍄䉁䅁䅁䅂䅁䅁䅍䅄䅁䅁䅯睲䅑䅁䅯充䅁䅁䅯睥䅑䅁䅅䅁䉁䅁䅁杄十䅁䅁䅏㕁䑁䅫䅎硁䑁䅁䅍睁䅁䅁䍄䉁䅁䅁䅂䅁䅁䅍䅄䅁䅁䅯睩䅕䅁䅯睡䅑䅁䅯来䅑䅁䅅䅁䉁䅁䅁兂卂䉵䘶㤶楅䅑杷允䅁䅁䅑䅁䑁䅁䅷䅁䭁佁䕷䅁䭁䉁䅅䅁䭁䡁䕕䅁䉁䅁䅁允䅁䅁䄴杅䅁䑁䅕兎睁䑁䅁䅍睁䑁䅁䅍䅁䅁杷允䅁䅁䅑䅁䑁䅁䅷䅁䭁偁䙙䅁䭁䅁䅑䅁䭁䡁䕣䅁䉁䅁䅁允䅁䅁䅕䅁䅁䭁䍓啒䵅䅉䅅䅁䕁䅁䅁睁䵁䅁䅁权楁睁䅁权䕁䅁䅁权⽄允䅁允䅁䅁䅅䅁䙁䅁䅁䅁浃塇䉎䍄䉁䅁䅁䅂䅁䅁䅍䅄䅁䅁䅯杉䅍䅁䅯充䅁䅁䅯眯䅅䅁䅅䅁䉁䅁䅁杄啁䅁䅁兏祁䑁䅙䅍睁䑁䅁䅍睁䑁䅁䅁䵁䅉䅅䅁䕁䅁䅁睁䵁䅁䅁权瑃兂䅁权剁䅁䅁权ㅂ䅂䅁允䅁䅁䅅䅁佁䉁䅉䅁㍁䑁䅍䅏㉁䑁䅙睎ぁ䑁䅍䅁䵁䅉䅅䅁䕁䅁䅁睁䵁䅁䅁权杄兂䅁权䕁䅁䅁权㝂䅂䅁允䅁䅁䅅䅁䙁䅁䅁䅁慁䑱䉎䍄䉁䅁䅁䅂䅁䅁䅍䅄䅁䅁䅯睅䅕䅁䅯睡䅑䅁䅯䅨䅑䅁䅅䅁䉁䅁䅁兂⽂牡へ硫歪睐杷允䅁䅁䅑䅁䑁䅁䅷䅁䭁乁䕁䅁䭁䅁䅑䅁䭁䡁䕙䅁䉁䅁䅁允䅁䅁䅕䅁䅁偁㙄啂䵅䅉䅅䅁䕁䅁䅁睁䵁䅁䅁权噁杂䅁权牂䅂䅁权䕃䅂䅁允䅁䅁䅅䅁䙁䉁婦発呤⼴⼰䍄䉁䅁䅁䅂䅁䅁䅍䅄䅁䅁䅯䅚䅉䅁䅯䅂䅁䅁䅯眯䅅䅁䅅䅁䉁䅁䅁兂䅁䅁啄穷䍦兑杷允䅁䅁䅑䅁䑁䅁䅷䅁䭁䥁䔸䅁䭁䉁䅅䅁䭁䥁䕉䅁䉁䅁䅁允䅁䅁䄴䅆䅁䑁䅅睍㑁䑁䅑杍㍁䑁䅣䅎睁䅁䅁䍄䉁䅁䅁䅂䅁䅁䅍䅄䅁䅁䅯睓䅕䅁䅯睡䅑䅁䅯全䅑䅁䅅䅁䉁䅁䅁兂硂児塲㍯ㅄ睐杷允䅁䅁䅑䅁䑁䅁䅷䅁䭁佁䙉䅁䭁䝁䕳䅁䭁䡁䕯䅁䉁䅁䅁允䅁䅁䅕浚浚浚浚う䵁䅉䅅䅁䕁䅁䅁睁䵁䅁䅁权求睁䅁权䭁䅁䅁权⽄允䅁允䅁䅁䅅䅁䙁䍁搯䅊䉡卖䅬䍄䉁䅁䅁䅂䅁䅁䅍䅄䅁䅁䅯杅䅕䅁䅯充䅁䅁䅯兣䅑䅁䅅䅁䉁䅁䅁杄啁䅁䅁免睁䑁䅙䅏祁䑁䅍䅍睁䑁䅁䅁䵁䅉䅅䅁䕁䅁䅁睁䵁䅁䅁权䥄杁䅁权剁䅁䅁权⽄允䅁允䅁䅁䅅䅁佁䉁䅙䅁硁䑁䅅睎㑁䑁䅁䅍睁䑁䅁䅍睁䅁䅁䍄䉁䅁䅁䅂䅁䅁䅍䅄䅁䅁䅯儹䅑䅁䅯充䅁䅁䅯杣䅑䅁䅅䅁䉁䅁䅁杄十䅁䅁䅏㍁䑁䅁䅍睁䑁䅁䅍睁䅁䅁䍄䉁䅁䅁䅂䅁䅁䅍䅄䅁䅁䅯䅲䅍䅁䅯䅂䅁䅁䅯眯䅅䅁䅅䅁䉁䅁䅁兂䅁䅁权刵牤兑杷允䅁䅁䅑䅁䑁䅁䅷䅁䭁䵁䘴䅁䭁䅁䅑䅁䭁䡁䕧䅁䉁䅁䅁允䅁䅁䅕䅁䅁䕁䩃䕏䵅䅉䅅䅁䕁䅁䅁睁䵁䅁䅁权敄兂䅁权䕁䅁䅁权⽂䅂䅁允䅁䅁䅅䅁䙁䅁䅁䅁睂硱䉆䍄䉁䅁䅁䅂䅁䅁䅍䅄䅁䅁䅯䅲䅍䅁䅯充䅁䅁䅯眯䅅䅁䅅䅁䉁䅁䅁杄啁䅁䅁兎㉁䑁䅁睎ぁ䑁䅍䅍睁䑁䅁䅁䵁䅉䅅䅁䕁䅁䅁睁䵁䅁䅁权橂兂䅁权䕁䅁䅁权⭂䅂䅁允䅁䅁䅅䅁䙁䅁䅁䅁䕂橗䉂䍄䉁䅁䅁䅂䅁䅁䅍䅄䅁䅁䅯䅨䅉䅁䅯䅂䅁䅁䅯眯䅅䅁䅅䅁䉁䅁䅁兂䅁䅁䅃潣畂兑杷允䅁䅁䅑䅁䑁䅁䅷䅁䭁䅁䙕䅁䭁䝁䕳䅁䭁䡁䕧䅁䉁䅁䅁允䅁䅁䅕歵䵫楁䡵䐹䴸䅉䅅䅁䕁䅁䅁睁䵁䅁䅁权湂睁䅁权䕁䅁䅁权⽄允䅁允䅁䅁䅅䅁䙁䅁䅁䅁䅁䙦䉖䍄䉁䅁䅁䅂䅁䅁䅍䅄䅁䅁䅯䅍䅕䅁䅯睡䅑䅁䅯睥䅑䅁䅅䅁䉁䅁䅁兂灄橊䥅䉲楺睐杷允䅁䅁䅑䅁䑁䅁䅷䅁䭁䝁䑣䅁䭁䉁䅅䅁䭁偁䈸䅁䉁䅁䅁允䅁䅁䄴杅䅁䑁䅕睎㉁䑁䅣兎睁䑁䅁䅍䅁䅁杷允䅁䅁䅑䅁䑁䅁䅷䅁䭁䍁䍳䅁䭁䅁䅑䅁䭁偁䈸䅁䉁䅁䅁允䅁䅁䅕䅁䅁䕁䵙䕔䵅䅉䅅䅁䕁䅁䅁睁䵁䅁䅁权橃杁䅁权剁䅁䅁权⽄允䅁允䅁䅁䅅䅁佁䉁䅙䅁硁䑁䅍睍㑁䑁䅑李祁䑁䅁䅍睁䅁䅁䍄䉁䅁䅁䅂䅁䅁䅍䅄䅁䅁䅯杹䅅䅁䅯允䅉䅁䅯兂䅉䅁䅅䅁䉁䅁䅁兂汄捃䉚䍐奫兑杷允䅁䅁䅑䅁䑁䅁䅷䅁䭁佁䕯䅁䭁䅁䅑䅁䭁䡁䕯䅁䉁䅁䅁允䅁䅁䅕䅁䅁佁噁問䵅䅉䅅䅁䕁䅁䅁睁䵁䅁䅁权塂睁䅁权䕁䅁䅁权⽄允䅁允䅁䅁䅅䅁䙁䅁䅁䅁捂穏䉸䍄䉁䅁䅁䅂䅁䅁䅍䅄䅁䅁䅯李䅕䅁䅯充䅁䅁䅯䅧䅑䅁䅅䅁䉁䅁䅁杄十䅁䅁睍穁䑁䅁䅍祁䑁䅁䅍睁䅁䅁䍄䉁䅁䅁䅂䅁䅁䅍䅄䅁䅁䅯䄫䅕䅁䅯䅂䅁䅁䅯睢䅑䅁䅅䅁䉁䅁䅁兂䅁䅁䅁乊捁兑杷允䅁䅁䅑䅁䑁䅁䅷䅁䭁䙁䑣䅁䭁䅁䅯䅁䭁偁䈸䅁䉁䅁䅁允䅁䅁䅕㑈牘払敧歂䵁䅉䅅䅁䕁䅁䅁睁䵁䅁䅁权硁杁䅁权䕁䅁䅁权⽄允䅁允䅁䅁䅅䅁䙁䅁䅁䕁剁䥫䉬䍄䉁䅁䅁䅂䅁䅁䅍䅄䅁䅁䅯䅈䅕䅁䅯睡䅑䅁䅯睧䅑䅁䅅䅁䉁䅁䅁兂い搯㑒匶汢睐杷允䅁䅁䅑䅁䑁䅁䅷䅁䭁佁䐴䅁䭁䅁䅯䅁䭁偁䈸䅁䉁䅁䅁允䅁䅁䅕䑔䩥坑汄䑷䴸䅉䅅䅁䕁䅁䅁睁䵁䅁䅁权坂兂䅁权牂䅂䅁权㑂䅂䅁允䅁䅁䅅䅁䙁䉁䘫ㄶ㑇癈⼸䍄䉁䅁䅁䅂䅁䅁䅍䅄䅁䅁䅯睴䅉䅁䅯充䅁䅁䅯眯䅅䅁䅅䅁䉁䅁䅁杄啁䅁䅁李祁䑁䅑䅍睁䑁䅁䅍睁䑁䅁䅁䵁䅉䅅䅁䕁䅁䅁睁䵁䅁䅁权捃䅂䅁权䕁䅁䅁权䅃䅂䅁允䅁䅁䅅䅁䙁䅁䅁䅁歁礴䉔䍄䉁䅁䅁䅂䅁䅁䅍䅄䅁䅁䅯眳䅍䅁䅯䅂䅁䅁䅯眯䅅䅁䅅䅁䉁䅁䅁兂䅁䅁䅄㉱䘫兑杷允䅁䅁䅑䅁䑁䅁䅷䅁䭁偁䙫䅁䭁䅁䅑䅁䭁䡁䕕䅁䉁䅁䅁允䅁䅁䅕䅁䅁䝁⽨ぉ䵅䅉䅅䅁䕁䅁䅁睁䵁䅁䅁权权䅂䅁权剁䅁䅁权㝂䅂䅁允䅁䅁䅅䅁佁䉁䅑䅁ㅁ䑁䅣免睁䑁䅁䅍睁䑁䅁䅍䅁䅁杷允䅁䅁䅑䅁䑁䅁䅷䅁䭁䉁䙷䅁䭁䉁䅅䅁䭁䡁䔰䅁䉁䅁䅁允䅁䅁䄴䅆䅁䑁䅉兏ぁ䑁䅣免祁䑁䅁䅍睁䅁䅁䍄䉁䅁䅁䅂䅁䅁䅍䅄䅁䅁䅯眳䅍䅁䅯充䅁䅁䅯眯䅅䅁䅅䅁䉁䅁䅁杄啁䅁䅁睍穁䑁䅁免睁䑁䅁䅍睁䑁䅁䅁䵁䅉䅅䅁䕁䅁䅁睁䵁䅁䅁权㑄睁䅁权䕁䅁䅁权⽄允䅁允䅁䅁䅅䅁䙁䅁䅁䅁千䝎䉚䍄䉁䅁䅁䅂䅁䅁䅍䅄䅁䅁䅯兺䅕䅁䅯充䅁䅁䅯䅣䅑䅁䅅䅁䉁䅁䅁杄啁䅁䅁免硁䑁䅣兎祁䑁䅑免硁䑁䅍䅁䵁䅉䅅䅁䕁䅁䅁睁䵁䅁䅁权晄䅁䅁权䕁䅁䅁权䕁杁䅁允䅁䅁䅅䅁䙁䅁䅁䭁敄䝵䉆䍄䉁䅁䅁䅂䅁䅁䅍䅄䅁䅁䅯睔䅕䅁䅯充䅁䅁䅯睥䅑䅁䅅䅁䉁䅁䅁杄啁䅁䅁免穁䑁䅉睍睁䑁䅁䅍睁䑁䅁䅁䵁䅉䅅䅁䕁䅁䅁睁䵁䅁䅁权婃兂䅁权牂䅂䅁权䑃䅂䅁允䅁䅁䅅䅁䙁佁㙆䭆䠵搴⽯䍄䉁䅁䅁䅂䅁䅁䅍䅄䅁䅁䅯朰䅍䅁䅯权䅁䅁䅯眯䅅䅁䅅䅁䉁䅁䅁兂灁䥘䌯挹睧䅑杷允䅁䅁䅑䅁䑁䅁䅷䅁䭁䵁䘰䅁䭁䉁䅅䅁䭁䡁䕍䅁䉁䅁䅁允䅁䅁䄴䅆䅁䑁䅅免㑁䑁䅫䅎祁䑁䅣兎㑁䅁䅁䍄䉁䅁䅁䅂䅁䅁䅍䅄䅁䅁䅯䅒䅍䅁䅯充䅁䅁䅯眯䅅䅁䅅䅁䉁䅁䅁杄十䅁䅁睎穁䑁䅧睍祁䑁䅁䅍睁䅁䅁䍄䉁䅁䅁䅂䅁䅁䅍䅄䅁䅁䅯䅒䅍䅁䅯权䅁䅁䅯眯䅅䅁䅅䅁䉁䅁䅁兂⭃确癯匳村䅑杷允䅁䅁䅑䅁䑁䅁䅷䅁䭁䙁䙉䅁䭁䅁䅑䅁䭁䵁䩣䅁䉁䅁䅁允䅁䅁䅕䅁䅁偁ㅳ啖䵅䅉䅅䅁䕁䅁䅁睁䵁䅁䅁权硄兂䅁权剁䅁䅁权瑂䅂䅁允䅁䅁䅅䅁佁䉁䅉䅁穁䑁䅍兎ぁ䑁䅅杍睁䑁䅕䅁䵁䅉䅅䅁䕁䅁䅁睁䵁䅁䅁权㍃䅂䅁权䕁䅁䅁权穂䅂䅁允䅁䅁䅅䅁䙁䅁䅁䅁䥄兗䈱䍄䉁䅁䅁䅂䅁䅁䅍䅄䅁䅁䅯其䅑䅁䅯睡䅑䅁䅯杧䅑䅁䅅䅁䉁䅁䅁兂獄払敧敨硶睐杷允䅁䅁䅑䅁䑁䅁䅷䅁䭁佁䕧䅁䭁䅁䅑䅁䭁䡁䕙䅁䉁䅁䅁允䅁䅁䅕䅁䅁偁摄き䵅䅉䅅䅁䕁䅁䅁睁䵁䅁䅁权灁睁䅁权剁䅁䅁权⽄允䅁允䅁䅁䅅䅁佁䉁䅑䅁ぁ䑁䅁睍ぁ䑁䅕䅎睁䑁䅁䅍䅁䅁杷允䅁䅁䅑䅁䑁䅁䅷䅁䭁乁䘰䅁䭁䉁䅅䅁䭁䡁䕧䅁䉁䅁䅁允䅁䅁䄴䅆䅁䑁䅉杍㉁䑁䅫兏ㅁ䑁䅣李㍁䅁䅁䍄䉁䅁䅁䅂䅁䅁䅍䅄䅁䅁䅯䄷䅍䅁䅯权䅁䅁䅯眯䅅䅁䅅䅁䉁䅁䅁兂䡄穓䩥坑啁䅑杷允䅁䅁䅑䅁䑁䅁䅷䅁䭁乁䙁䅁䭁䝁䕳䅁䭁䡁䕳䅁䉁䅁䅁允䅁䅁䅕牕敧敨剴䐹䴸䅉䅅䅁䕁䅁䅁睁䵁䅁䅁权佄䅂䅁权牂䅂䅁权䉃䅂䅁允䅁䅁䅅䅁䙁䝁㡱䩤奍乂⽙䍄䉁䅁䅁䅂䅁䅁䅍䅄䅁䅁䅯睋䅕䅁䅯䅂䅁䅁䅯杧䅑䅁䅅䅁䉁䅁䅁兂䅁䅁䅁䉡䕷兑杷允䅁䅁䅑䅁䑁䅁䅷䅁䭁乁䉳䅁䭁䅁䅑䅁䭁䅁䅕䅁䉁䅁䅁允䅁䅁䅕䅁䅁䥧乹䕧䵅䅉䅅䅁䕁䅁䅁睁䵁䅁䅁权坃睁䅁权䭁䅁䅁权⽄允䅁允䅁䅁䅅䅁䙁䵁䱤㑎䉬䈴䅎䍄䉁䅁䅁䅂䅁䅁䅍䅄䅁䅁䅯睏䅍䅁䅯䅂䅁䅁䅯眯䅅䅁䅅䅁䉁䅁䅁兂䅁䅁䅃典癒兑杷允䅁䅁䅑䅁䑁䅁䅷䅁䭁䵁䙯䅁䭁䝁䕳䅁䭁䝁䔰䅁䉁䅁䅁允䅁䅁䅕匰扌堫焵䐶䴸䅉䅅䅁䕁䅁䅁睁䵁䅁䅁权䍁睁䅁权䭁䅁䅁权⽄允䅁允䅁䅁䅅䅁䙁乁㑖匶硙䉩䅤䍄䉁䅁䅁䅂䅁䅁䅍䅄䅁䅁䅯䅱䅕䅁䅯充䅁䅁䅯杦䅑䅁䅅䅁䉁䅁䅁杄十䅁䅁䅎祁䑁䅍免㉁䑁䅁䅍睁䅁䅁䍄䉁䅁䅁䅂䅁䅁䅍䅄䅁䅁䅯关䅉䅁䅯权䅁䅁䅯眯䅅䅁䅅䅁䉁䅁䅁兂㑃潈牘払偧䅑杷允䅁䅁䅑䅁䑁䅁䅷䅁䭁乁䑷䅁䭁䉁䅅䅁䭁偁䈸䅁䉁䅁䅁允䅁䅁䄴杅䅁䑁䅕免硁䑁䅁䅍睁䑁䅁䅍䅁䅁杷允䅁䅁䅑䅁䑁䅁䅷䅁䭁䵁䔰䅁䭁䝁䕳䅁䭁䡁䕕䅁䉁䅁䅁允䅁䅁䅕捺䵺䵺䵺䐯䴸䅉䅅䅁䕁䅁䅁睁䵁䅁䅁权㑃杁䅁权䭁䅁䅁权⽄允䅁允䅁䅁䅅䅁䙁乁欰潂噇睑䅨䍄䉁䅁䅁䅂䅁䅁䅍䅄䅁䅁䅯朴䅧䅁䅯睡䅑䅁䅯䅣䅑䅁䅅䅁䉁䅁䅁兂䥁䉲慸䑚硶睶杷允䅁䅁䅑䅁䑁䅁䅷䅁䭁䱁䑕䅁䭁䉁䅅䅁䭁偁䈸䅁䉁䅁䅁允䅁䅁䄴杆䅁䑁䅅䅏祁䑁䅙睎ㅁ䑁䅁䅍睁䑁䅁䅁䵁䅉䅅䅁䕁䅁䅁睁䵁䅁䅁权煃䅂䅁权䕁䅁䅁权⭂䅂䅁允䅁䅁䅅䅁䙁䅁䅁䅁湄樲䉊䍄䉁䅁䅁䅂䅁䅁䅍䅄䅁䅁䅯䄲䅉䅁䅯䅂䅁䅁䅯眯䅅䅁䅅䅁䉁䅁䅁兂䅁䅁䅂卄䅃兑杷允䅁䅁䅑䅁䑁䅁䅷䅁䭁佁䅧䅁䭁䅁䍅䅁䭁䅁䍉䅁䉁䅁䅁允䅁䅁䅕栳い敗㙑歁䵅䅉䅅䅁䕁䅁䅁睁䵁䅁䅁权㕄䅂䅁权牂䅂䅁权⭂䅂䅁允䅁䅁䅅䅁䙁䝁浚浚浚畚⼴䍄䉁䅁䅁䅂䅁䅁䅍䅄䅁䅁䅯兗䅕䅁䅯睡䅑䅁䅯內䅑䅁䅅䅁䉁䅁䅁兂湁免獩䙈捲睐杷允䅁䅁䅑䅁䑁䅁䅷䅁䭁䅁䝫䅁䭁䅁䅑䅁䭁䡁䔴䅁䉁䅁䅁允䅁䅁䅕䅁䅁䵁桕歒䵅䅉䅅䅁䕁䅁䅁睁䵁䅁䅁权畂睁䅁权䭁䅁䅁权⽄允䅁允䅁䅁䅅䅁䙁䡁㥅瑃橥䈸䅆䍄䉁䅁䅁䅂䅁䅁䅍䅄䅁䅁䅯䅗䅕䅁䅯䅂䅁䅁䅯䅤䅑䅁䅅䅁䉁䅁䅁兂䅁䅁䅁䝂牫兑杷允䅁䅁䅑䅁䑁䅁䅷䅁䭁䱁䙣䅁䭁䝁䕳䅁䭁䡁䔰䅁䉁䅁䅁允䅁䅁䅕敫㠱穐敖父䴸䅉䅅䅁䕁䅁䅁睁䵁䅁䅁权䱄睁䅁权䕁䅁䅁权⽄允䅁允䅁䅁䅅䅁䙁䅁䅁䅁㝁浔䉊䍄䉁䅁䅁䅂䅁䅁䅍䅄䅁䅁䅯兌䅕䅁䅯䅂䅁䅁䅯杦䅑䅁䅅䅁䉁䅁䅁兂䅁䅁䅁䨹扷兑杷允䅁䅁䅑䅁䑁䅁䅷䅁䭁偁䅕䅁䭁䉁䅅䅁䭁䅁䅕䅁䉁䅁䅁允䅁䅁䄴杅䅁䑁䅅䅏㍁䑁䅕䅍祁䑁䅕䅍䅁䅁杷允䅁䅁䅑䅁䑁䅁䅷䅁䭁佁䕕䅁䭁䅁䅑䅁䭁䥁䕕䅁䉁䅁䅁允䅁䅁䅕䅁䅁䅁奂か䵅䅉䅅䅁䕁䅁䅁睁䵁䅁䅁权浂兂䅁权䕁䅁䅁权䍃䅂䅁允䅁䅁䅅䅁䙁䅁䅁䅁䵁桁䉎䍄䉁䅁䅁䅂䅁䅁䅍䅄䅁䅁䅯兩䅍䅁䅯权䅁䅁䅯眯䅅䅁䅅䅁䉁䅁䅁兂剄瑉㕶畦婯䅑杷允䅁䅁䅑䅁䑁䅁䅷䅁䭁偁䑍䅁䭁䅁䅑䅁䭁偁䈸䅁䉁䅁䅁允䅁䅁䅕䅁䅁䝁䱧止䵅䅉䅅䅁䕁䅁䅁睁䵁䅁䅁权䝁兂䅁权䕁䅁䅁权瑂䅂䅁允䅁䅁䅅䅁䙁䅁䅁䥁睁啂䉂䍄䉁䅁䅁䅂䅁䅁䅍䅄䅁䅁䅯睚䅕䅁䅯充䅁䅁䅯督䅑䅁䅅䅁䉁䅁䅁杄啁䅁䅁免硁䑁䅑兏㕁䑁䅍䅍睁䑁䅁䅁䵁䅉䅅䅁䕁䅁䅁睁䵁䅁䅁权穄睁䅁权剁䅁䅁权⽄允䅁允䅁䅁䅅䅁佁䉁䅑䅁穁䑁䅅兎睁䑁䅁䅍睁䑁䅁䅍䅁䅁杷允䅁䅁䅑䅁䑁䅁䅷䅁䭁䝁䙅䅁䭁䉁䅅䅁䭁䡁䕧䅁䉁䅁䅁允䅁䅁䄴杅䅁䑁䅣䅍㑁䑁䅁䅍睁䑁䅁䅍䅁䅁杷允䅁䅁䅑䅁䑁䅁䅷䅁䭁偁䑍䅁䭁䅁䅯䅁䭁偁䈸䅁䉁䅁䅁允䅁䅁䅕挲㌷⭕汏含䴸䅉䅅䅁䕁䅁䅁睁䵁䅁䅁权敄䅁䅁权剁䅁䅁权䙁䅁䅁允䅁䅁䅅䅁佁䉁䅑䅁祁䑁䅕睍ㅁ䑁䅁䅍睁䑁䅁䅍䅁䅁杷允䅁䅁䅑䅁䑁䅁䅷䅁䭁䡁䑳䅁䭁䅁䅑䅁䭁偁䈸䅁䉁䅁䅁允䅁䅁䅕䅁䅁偁浩啚䵅䅉䅅䅁䕁䅁䅁睁䵁䅁䅁权⭄兂䅁权牂䅂䅁权㥂䅂䅁允䅁䅁䅅䅁䙁䅁塲㍯㥁权䅆䍄䉁䅁䅁䅂䅁䅁䅍䅄䅁䅁䅯朴䅉䅁䅯䅂䅁䅁䅯眯䅅䅁䅅䅁䉁䅁䅁兂䅁䅁䅁湵桖兑杷允䅁䅁䅑䅁䑁䅁䅷䅁䭁乁䍙䅁䭁䅁䅑䅁䭁偁䈸䅁䉁䅁䅁允䅁䅁䅕䅁䅁䥧灹䕔䵅䅉䅅䅁䕁䅁䅁睁䵁䅁䅁权㉂兂䅁权剁䅁䅁权あ䅂䅁允䅁䅁䅅䅁佁䉁䅑䅁祁䑁䅍李睁䑁䅁䅍睁䑁䅁䅍䅁䅁杷允䅁䅁䅑䅁䑁䅁䅷䅁䭁佁䘰䅁䭁䉁䅅䅁䭁䡁䕕䅁䉁䅁䅁允䅁䅁䄴䅆䅁䑁䅍睍祁䑁䅁睍硁䑁䅍䅏ぁ䅁䅁䍄䉁䅁䅁䅂䅁䅁䅍䅄䅁䅁䅯朱䅉䅁䅯权䅁䅁䅯眯䅅䅁䅅䅁䉁䅁䅁兂慃婭婭婭䅫䅷杷允䅁䅁䅑䅁䑁䅁䅷䅁䭁䅁䜰䅁䭁䝁䕳䅁䭁䥁䕍䅁䉁䅁䅁允䅁䅁䅕䭆䠵場啯樳䴸䅉䅅䅁䕁䅁䅁睁䵁䅁䅁权時睁䅁权剁䅁䅁权⽄允䅁允䅁䅁䅅䅁佁䉁䅑䅁ㅁ䑁䅑睎睁䑁䅁䅍睁䑁䅁䅍䅁䅁杷允䅁䅁䅑䅁䑁䅁䅷䅁䭁䕁䍑䅁䭁䉁䅅䅁䭁偁䈸䅁䉁䅁䅁允䅁䅁䄴䅆䅁䑁䅉免睁䑁䅍䅍睁䑁䅁䅍睁䅁䅁䍄䉁䅁䅁䅂䅁䅁䅍䅄䅁䅁䅯充䅕䅁䅯充䅁䅁䅯睢䅑䅁䅅䅁䉁䅁䅁杄啁䅁䅁杍ぁ䑁䅣兏祁䑁䅉䅍睁䑁䅁䅁䵁䅉䅅䅁䕁䅁䅁睁䵁䅁䅁权橃䅂䅁权䕁䅁䅁权硂䅂䅁允䅁䅁䅅䅁䙁䅁䅁䅁䥃呚䉸䍄䉁䅁䅁䅂䅁䅁䅍䅄䅁䅁䅯杮䅕䅁䅯睡䅑䅁䅯来䅑䅁䅅䅁䉁䅁䅁兂穁積積積㍐睐杷允䅁䅁䅑䅁䑁䅁䅷䅁䭁䩁䅍䅁䭁䅁䅯䅁䭁䅁䅕䅁䉁䅁䅁允䅁䅁䅕硥畓⭒㙆樸䴸䅉䅅䅁䕁䅁䅁睁䵁䅁䅁权瑃睁䅁权剁䅁䅁权⽄允䅁允䅁䅁䅅䅁佁䉁䅑䅁ぁ䑁䅣䅍穁䑁䅧兎睁䑁䅁䅍䅁䅁杷允䅁䅁䅑䅁䑁䅁䅷䅁䭁䭁䐸䅁䭁䅁䅑䅁䭁偁䈸䅁䉁䅁䅁允䅁䅁䅯睚䅉䅁杷允䅁䅁䅑䅁䑁䅁䅷䅁䭁乁䙯䅁䭁䅁䅑䅁䭁䡁䔴䅁䉁䅁䅁允䅁䅁䅕䅁䅁䅁佂䕅䵅䅉䅅䅁䕁䅁䅁睁䵁䅁䅁权㝃睁䅁权剁䅁䅁权⽄允䅁允䅁䅁䅅䅁佁䉁䅑䅁祁䑁䅅兎ㅁ䑁䅁䅍睁䑁䅁䅍䅁䅁杷允䅁䅁䅑䅁䑁䅁䅷䅁䭁䝁䘰䅁䭁䅁䅑䅁䭁䥁䕁䅁䉁䅁䅁允䅁䅁䅕䅁䅁䅁浌歊䵅䅉䅅䅁䕁䅁䅁睁䵁䅁䅁权敃杁䅁权䕁䅁䅁权⽄允䅁允䅁䅁䅅䅁䙁䅁䅁䵁畃㉔䉚䍄䉁䅁䅁䅂䅁䅁䅍䅄䅁䅁䅯杮䅉䅁䅯充䅁䅁䅯眯䅅䅁䅅䅁䉁䅁䅁杄啁䅁䅁睍㑁䑁䅧兎硁䑁䅧兎睁䑁䅁䅁䵁䅉䅅䅁䕁䅁䅁睁䵁䅁䅁权㉃䅂䅁权牂䅂䅁权䍃䅂䅁允䅁䅁䅅䅁䙁䭁䙊癴㥐伱⽷䍄䉁䅁䅁䅂䅁䅁䅍䅄䅁䅁䅯睓䅕䅁䅯充䅁䅁䅯兤䅑䅁䅅䅁䉁䅁䅁杄啁䅁䅁免睁䑁䅣䅏ぁ䑁䅁䅍睁䑁䅁䅁䵁䅉䅅䅁䕁䅁䅁睁䵁䅁䅁权䵃䅂䅁权剁䅁䅁权穂䅂䅁允䅁䅁䅅䅁佁䉁䅉䅁㍁䑁䅧兎ㅁ䑁䅑䅎㕁䑁䅁䅁䵁䅉䅅䅁䕁䅁䅁睁䵁䅁䅁权䡂兂䅁权剁䅁䅁权䡄元䅁允䅁䅁䅅䅁佁䉁䅉䅁ぁ䑁䅉䅍睁䑁䅁䅍睁䑁䅁䅁䵁䅉䅅䅁䕁䅁䅁睁䵁䅁䅁权い兂䅁权牂䅂䅁权ㅂ䅂䅁允䅁䅁䅅䅁䙁乁佮ㄹ橐摰⽳䍄䉁䅁䅁䅂䅁䅁䅍䅄䅁䅁䅯儹䅅䅁䅯充䅁䅁䅯兂䅁䅁䅅䅁䉁䅁䅁杄啁䅁䅁杍ぁ䑁䅫免睁䑁䅁䅍睁䑁䅁䅁䵁䅉䅅䅁䕁䅁䅁睁䵁䅁䅁权㍁杁䅁权䕁䅁䅁权⽄允䅁允䅁䅁䅅䅁䙁䅁䅁䅁䅂䕄䉨䍄䉁䅁䅁䅂䅁䅁䅍䅄䅁䅁䅯兘䅕䅁䅯睡䅑䅁䅯睥䅑䅁䅅䅁䉁䅁䅁兂㙄浦㡱䩤奏睶杷允䅁䅁䅑䅁䑁䅁䅷䅁䭁䑁䐴䅁䭁䅁䅑䅁䭁偁䈸䅁䉁䅁䅁允䅁䅁䅕䅁䅁䭁䙵啖䵅䅉䅅䅁䕁䅁䅁睁䵁䅁䅁权⭁睁䅁权剁䅁䅁权⽄允䅁允䅁䅁䅅䅁佁䉁䅑䅁硁䑁䅑睎ぁ䑁䅁䅍睁䑁䅁䅍䅁䅁杷允䅁䅁䅑䅁䑁䅁䅷䅁䭁䕁䘸䅁䭁䉁䅅䅁䭁䡁䕑䅁䉁䅁䅁允䅁䅁䄴䅆䅁䑁䅅睍ぁ䑁䅁䅍睁䑁䅁䅍睁䅁䅁䍄䉁䅁䅁䅂䅁䅁䅍䅄䅁䅁䅯䅷䅍䅁䅯䅂䅁䅁䅯眯䅅䅁䅅䅁䉁䅁䅁兂䅁䅁䅁洹楖兑杷允䅁䅁䅑䅁䑁䅁䅷䅁䭁䱁䙁䅁䭁䝁䕳䅁䭁䡁䕳䅁䉁䅁䅁允䅁䅁䅕䡰㥁瑃橥䐴䴸䅉䅅䅁䕁䅁䅁睁䵁䅁䅁权䅄睁䅁权䭁䅁䅁权⽄允䅁允䅁䅁䅅䅁䙁䵁ㅐ䙋偹杷䅬䍄䉁䅁䅁䅂䅁䅁䅍䅄䅁䅁䅯儸䅕䅁䅯䅂䅁䅁䅯睤䅑䅁䅅䅁䉁䅁䅁兂䅁䅁䅁汇桫兑杷允䅁䅁䅑䅁䑁䅁䅷䅁䭁䱁䑣䅁䭁䅁䅑䅁䭁偁䈸䅁䉁䅁䅁允䅁䅁䅕䅁䅁䵧㙏げ䵅䅉䅅䅁䕁䅁䅁睁䵁䅁䅁权佄䅃䅁权牂䅂䅁权䙃䅂䅁允䅁䅁䅅䅁䙁䡁㥅瑃橥乣⼰䍄䉁䅁䅁䅂䅁䅁䅍䅄䅁䅁䅯內䅅䅁䅯允䅉䅁䅯兂䅉䅁䅅䅁䉁䅁䅁兂橄䭒祯琯娰兑杷允䅁䅁䅑䅁䑁䅁䅷䅁䭁䩁䉑䅁䭁䅁䅯䅁䭁䅁䅕䅁䉁䅁䅁允䅁䅁䅕硥畓⭒㙆䕉䵁䅉䅅䅁䕁䅁䅁睁䵁䅁䅁权ㅃ䅂䅁权牂䅂䅁权ㅂ䅂䅁允䅁䅁䅅䅁䙁䙁橔婰䕶偉⽯䍄䉁䅁䅁䅂䅁䅁䅍䅄䅁䅁䅯䅃䅑䅁䅯䅂䅁䅁䅯眯䅅䅁䅅䅁䉁䅁䅁兂䅁䅁䅁䥔報兑杷允䅁䅁䅑䅁䑁䅁䅷䅁䭁乁䙫䅁䭁䅁䅑䅁䭁䡁䕙䅁䉁䅁䅁允䅁䅁䅕䅁䅁䡁牚啎䵅䅉䅅䅁䕁䅁䅁睁䵁䅁䅁权坁兂䅁权䕁䅁䅁权⽂䅂䅁允䅁䅁䅅䅁䙁䅁䅁䅁兂晱䅬䍄䉁䅁䅁䅂䅁䅁䅍䅄䅁䅁䅕䅁䅁䙷塺䕕䭅䅁䅑䅁䭁偁䈸䅁䉁䅁䅁允䅁䅁䅕䅁䅁䩁㍃䕘䵅䅉䅅䅁䕁䅁䅁睁䵁䅁䅁权坁杂䅁权䕁䅁䅁权⽂䅂䅁允䅁䅁䅅䅁䙁䅁䅁䅁杄偨䅎䍄䉁䅁䅁䅂䅁䅁䅍䅄䅁䅁䅕䅁䅁䙷塺䕕䭅䉁䅅䅁䭁偁䈸䅁䉁䅁䅁允䅁䅁䄴䅆䅁䑁䅣䅏㕁䑁䅁䅍睁䑁䅁䅍睁䅁䅁䍄䉁䅁䅁䅂䅁䅁䅍䅄䅁䅁䅯权䅙䅁䅯䅂䅁䅁䅯兢䅑䅁䅅䅁䉁䅁䅁兂䅁䅁䅁䙃䝁兑杷允䅁䅁䅑䅁䑁䅁䅷䅁䭁䩁䕣䅁䭁䅁䅑䅁䭁䡁䔰䅁䉁䅁䅁允䅁䅁䅕䅁䅁䡁㥁か䵅䅉䅅䅁䕁䅁䅁睁䵁䅁䅁兂䅁䅁䅂䑸儹兑䅯䅂䅁䅁䅯眯䅅䅁䅅䅁䉁䅁䅁兂䅁䅁䅁汩圹兑杷允䅁䅁䅑䅁䑁䅁䅷䅁䭁䅁䐸䅁䭁䉁䅅䅁䭁偁䈸䅁䉁䅁䅁允䅁䅁䄴䅆䅁䑁䅅睎祁䑁䅣䅍睁䑁䅅兎ㅁ䅁䅁䍄䉁䅁䅁䅂䅁䅁䅍䅄䅁䅁䅯䅎䅅䅁䅯䅂䅁䅁䅯䅂䅉䅁䅅䅁䉁䅁䅁兂䅁䅁䅁健卤兑杷允䅁䅁䅑䅁䑁䅁䅷䅁䭁佁䕕䅁䭁䉁䅅䅁䭁䡁䕧䅁䉁䅁䅁允䅁䅁䄴䅆䅁䑁䅅睍祁䑁䅍䅏祁䑁䅁䅍睁䅁䅁䍄䉁䅁䅁䅂䅁䅁䅍䅄䅁䅁䅯睄䅍䅁䅯权䅁䅁䅯眯䅅䅁䅅䅁䉁䅁䅁兂瑂⼵灵券桉䅑杷允䅁䅁䅑䅁䑁䅁䅷䅁䭁乁䙷䅁䭁䝁䕳䅁䭁䥁䕉䅁䉁䅁䅁允䅁䅁䅕浔光䑗ね爹䴸䅉䅅䅁䕁䅁䅁睁䵁䅁䅁权䱁䅂䅁权剁䅁䅁权⽄允䅁允䅁䅁䅅䅁佁䉁䅑䅁ぁ䑁䅅睎ぁ䑁䅁䅍睁䑁䅁䅍䅁䅁杷允䅁䅁䅑䅁䑁䅁䅷䅁䭁䝁䙅䅁䭁䝁䕳䅁䭁䥁䕉䅁䉁䅁䅁允䅁䅁䅕匰扌堫焵䐵䴸䅉䅅䅁䕁䅁䅁睁䵁䅁䅁权噂兂䅁权剁䅁䅁权あ䅂䅁允䅁䅁䅅䅁佁䉁䅑䅁穁䑁䅫睎睁䑁䅁䅍睁䑁䅁䅍䅁䅁杷允䅁䅁䅑䅁䑁䅁䅷䅁䭁䅁䜰䅁䭁䉁䅅䅁䭁䵁䩣䅁䉁䅁䅁允䅁䅁䄴䅆䅁䑁䅍睍㕁䑁䅉䅍睁䑁䅁䅍睁䅁䅁䍄䉁䅁䅁䅂䅁䅁䅍䅄䅁䅁䅯睦䅕䅁䅯睡䅑䅁䅯睤䅑䅁䅅䅁䉁䅁䅁兂慂䑚晶㑔瘳睐杷允䅁䅁䅑䅁䑁䅁䅷䅁䭁偁䅳䅁䭁䅁䍅䅁䭁䅁䍍䅁䉁䅁䅁允䅁䅁䅕坁匶此䍗〱䵁䅉䅅䅁䕁䅁䅁睁䵁䅁䅁权啂兂䅁权䕁䅁䅁权祂䅂䅁允䅁䅁䅅䅁䙁䅁䅁䅁⭁吲䉒䍄䉁䅁䅁䅂䅁䅁䅍䅄䅁䅁䅯儱䅧䅁䅯充䅁䅁䅯杣䅑䅁䅅䅁䉁䅁䅁杄啁䅁䅁免穁䑁䅙兎ㅁ䑁䅉䅍睁䑁䅁䅁䵁䅉䅅䅁䕁䅁䅁睁䵁䅁䅁权楄䅃䅁权剁䅁䅁权㥂䅂䅁允䅁䅁䅅䅁佁䉁䅑䅁穁䑁䅧䅏睁䑁䅙杍睁䑁䅁䅍䅁䅁杷允䅁䅁䅑䅁䑁䅁䅷䅁䭁䅁䕳䅁䭁䅁䅯䅁䭁偁䈸䅁䉁䅁䅁允䅁䅁䅕硢䑋䵷桱吶䴸䅉䅅䅁䕁䅁䅁睁䵁䅁䅁权敃兂䅁权剁䅁䅁权祂䅂䅁允䅁䅁䅅䅁佁䉁䅉䅁祁䑁䅣䅏睁䑁䅧䅍㑁䑁䅉䅁䵁䅉䅅䅁䕁䅁䅁睁䵁䅁䅁权䕁杂䅁权䕁䅁䅁权䕃䅂䅁允䅁䅁䅅䅁䙁䅁䅁䅁元硂䈵䍄䉁䅁䅁䅂䅁䅁䅍䅄䅁䅁䅯睭䅍䅁䅯充䅁䅁䅯眯䅅䅁䅅䅁䉁䅁䅁杄十䅁䅁李睁䑁䅣免㍁䑁䅁䅍睁䅁䅁䍄䉁䅁䅁䅂䅁䅁䅍䅄䅁䅁䅯权䅑䅁䅯充䅁䅁䅯眯䅅䅁䅅䅁䉁䅁䅁杄啁䅁䅁䅎穁䑁䅣䅍ㅁ䑁䅉杍㑁䑁䅫䅁䵁䅉䅅䅁䕁䅁䅁睁䵁䅁䅁权䭃兂䅁权剁䅁䅁权㡂䅂䅁允䅁䅁䅅䅁佁䉁䅑䅁硁䑁䅍䅎㑁䑁䅁䅍睁䑁䅁䅍䅁䅁杷允䅁䅁䅑䅁䑁䅁䅷䅁䭁乁䄸䅁䭁䅁䅯䅁䭁䅁䍑䅁䉁䅁䅁允䅁䅁䅕扉祂䩡瑈ぃ䵁䅉䅅䅁䕁䅁䅁睁䵁䅁䅁权䡁䅂䅁权䭁䅁䅁权⽄允䅁允䅁䅁䅅䅁䙁䍁礲敮渫癸⽍䍄䉁䅁䅁䅂䅁䅁䅍䅄䅁䅁䅯朳䅕䅁䅯睡䅑䅁䅯䅣䅑䅁䅅䅁䉁䅁䅁兂䍁㑋坣挲㌶睐杷允䅁䅁䅑䅁䑁䅁䅷䅁䭁乁䕅䅁䭁䝁䕳䅁䭁䥁䕅䅁䉁䅁䅁允䅁䅁䅕積積積積稰䴸䅉䅅䅁䕁䅁䅁睁䵁䅁䅁兂䅁䅁䅂䵁党兑䅯权䅁䅁䅯眯䅅䅁䅅䅁䉁䅁䅁兂䝁婧䑖㉩䭷䅑杷允䅁䅁䅑䅁䑁䅁䅷䅁䭁䵁䥷䅁䭁䝁䕳䅁䭁䡁䕳䅁䉁䅁䅁允䅁䅁䅯睒䅁䅁杷允䅁䅁䅑䅁䑁䅁䅷䅁䭁䑁䙑䅁䭁䝁䕳䅁䭁䡁䔸䅁䉁䅁䅁允䅁䅁䅕敥浫免獩䑦䴸䅉䅅䅁䕁䅁䅁睁䵁䅁䅁权䥁兂䅁权牂䅂䅁权祂䅂䅁允䅁䅁䅅䅁䙁䡁㥅瑃橥偣⽕䍄䉁䅁䅁䅂䅁䅁䅍䅄䅁䅁䅯先䅕䅁䅯䅂䅁䅁䅯睢䅑䅁䅅䅁䉁䅁䅁兂䅁䅁䅁潕穉兑杷允䅁䅁䅯䅁䑁䝁䄸䅁䭁䅁䅁䅁䭁䅁䅅䅁䙁䅁䅁䅁䅁偁⽁兂䅁䅁䅁䵁䍃䅑䅯䅂䍁䅧䅯䅂䍁䅧䅯䅂䍁䅧䅯䅂䍁䅧䅯杁䅁䅁䅅䅁䉁䅁䅁䅁䍁䅁䅁䅁䵁䅉䅅䅁䕁䅁䅁睁䵁䅁䅁权㑃兂䅁权牂䅂䅁权㑂䅂䅁允䅁䅁䅅䅁䙁乁佮ㄹ橐摰⽍䍄䉁䅁䅁睁䅁䅁䅍䅄䅁䅁䅯杺䅧䅁䅯䅇䅙䅁䅅䅁䉁䅁䅁权療杂䅁䍄䉁䅁䅁䅂䅁䅁䅍䅄䅁䅁䅯䅸䅕䅁䅯睡䅑䅁䅯入䅑䅁䅅䅁䉁䅁䅁兂㝁〳丫㉬礷睐杷允䅁䅁䅑䅁䑁䅁䅷䅁䭁䕁䙧䅁䭁䝁䕳䅁䭁䡁䕯䅁䉁䅁䅁允䅁䅁䅕㘱睎児塲稸䴸䅉䅅䅁䕁䅁䅁睁䵁䅁䅁权敃兂䅁权牂䅂䅁权㉂䅂䅁允䅁䅁䅅䅁䙁䡁⼰噎㘶剓䅆䍄䉁䅁䅁䅂䅁䅁䅍䅄䅁䅁䅯䅂䅕䅁䅯䅂䅁䅁䅯兦䅑䅁䅅䅁䉁䅁䅁兂䅁䅁䅁䑢慫兑杷允䅁䅁䅑䅁䑁䅁䅷䅁䭁䭁䙣䅁䭁䉁䅅䅁䭁䡁䕁䅁䉁䅁䅁允䅁䅁䄴䅆䅁䑁䅉䅍硁䑁䅅免睁䑁䅁䅍睁䅁䅁䍄䉁䅁䅁䅂䅁䅁䅍䅄䅁䅁䅯䅱䅑䅁䅯充䅁䅁䅯䅣䅑䅁䅅䅁䉁䅁䅁杄啁䅁䅁李ㅁ䑁䅕䅏ぁ䑁䅣䅍睁䑁䅁䅁䵁䅉䅅䅁䕁䅁䅁睁䵁䅁䅁权䭃兂䅁权剁䅁䅁权䙃䅂䅁允䅁䅁䅅䅁佁䉁䅑䅁硁䑁䅅兏㍁䑁䅁䅍睁䑁䅁䅍䅁䅁杷允䅁䅁䅑䅁䑁䅁䅷䅁䭁佁䥕䅁䭁䝁䕳䅁䭁䥁䕍䅁䉁䅁䅁允䅁䅁䅕㘱睎児塲稴䴸䅉䅅䅁䕁䅁䅁睁䵁䅁䅁权歄䅂䅁权剁䅁䅁权祂䅂䅁允䅁䅁䅅䅁佁䉁䅉䅁㉁䑁䅉杍睁䑁䅁䅍睁䑁䅁䅁䵁䅉䅅䅁䕁䅁䅁睁䵁䅁䅁权䥄兂䅁权牂䅂䅁权ㅂ䅂䅁允䅁䅁䅅䅁䙁䍁捬㡪ㅌ䅋䅨䍄䉁䅁䅁䅂䅁䅁䅍䅄䅁䅁䅯睸䅑䅁䅯睡䅑䅁䅯督䅑䅁䅅䅁䉁䅁䅁兂歃䑣䬰㘱材睐杷允䅁䅁䅑䅁䑁䅁䅷䅁䭁䍁䙷䅁䭁䅁䅑䅁䭁䥁䕉䅁䉁䅁䅁允䅁䅁䅕䅁䅁䉁娵歉䵅䅉䅅䅁䕁䅁䅁睁䵁䅁䅁权卄䅂䅁权䕁䅁䅁权睂䅂䅁允䅁䅁䅅䅁䙁䅁䅁䅁㑁橷䈵䍄䉁䅁䅁䅂䅁䅁䅍䅄䅁䅁䅯睁䅕䅁䅯充䅁䅁䅯內䅑䅁䅅䅁䉁䅁䅁杄啁䅁䅁免睁䑁䅑免㕁䑁䅉䅍睁䑁䅁䅁䵁䅉䅅䅁䕁䅁䅁睁䵁䅁䅁权䩄兂䅁权䕁䅁䅁权穂䅂䅁允䅁䅁䅅䅁䙁䅁䅁䅁䭂が䈱䍄䉁䅁䅁䅂䅁䅁䅍䅄䅁䅁䅯睰䅑䅁䅯充䅁䅁䅯䅤䅑䅁䅅䅁䉁䅁䅁杄啁䅁䅁免硁䑁䅉䅎睁䑁䅑䅍睁䑁䅁䅁䵁䅉䅅䅁䕁䅁䅁睁䵁䅁䅁权偄䅃䅁权牂䅂䅁权㝂䅂䅁允䅁䅁䅅䅁䙁䅁牉硨婢畺⽍䍄䉁䅁䅁䅂䅁䅁䅍䅄䅁䅁䅯儳䅑䅁䅯䅂䅁䅁䅯兣䅑䅁䅅䅁䉁䅁䅁兂䅁䅁䅁乯挴兑杷允䅁䅁䅑䅁䑁䅁䅷䅁䭁䝁䙕䅁䭁䅁䅑䅁䭁䡁䕍䅁䉁䅁䅁允䅁䅁䅕䅁䅁䭁佖啐䵅䅉䅅䅁䕁䅁䅁睁䵁䅁䅁权婃兂䅁权牂䅂䅁权㥂䅂䅁允䅁䅁䅅䅁䙁䅁䍷㑋坣挲⼴䍄䉁䅁䅁睁䅁䅁䅍䅄䅁䅁䅯朰䅧䅁䅯杇䅙䅁䅅䅁䉁䅁䅁权敂杂䅁䍄䉁䅁䅁䅂䅁䅁䅍䅄䅁䅁䅯杪䅕䅁䅯睡䅑䅁䅯杧䅑䅁䅅䅁䉁䅁䅁兂乄䵺䵺䵺㑺睐杷允䅁䅁䅑䅁䑁䅁䅷䅁䭁䱁䙯䅁䭁䅁䅑䅁䭁䡁䔴䅁䉁䅁䅁允䅁䅁䅕䅁䅁䉁㡧ぐ䵅䅉䅅䅁䕁䅁䅁睁䵁䅁䅁权䩃兂䅁权牂䅂䅁权㥂䅂䅁允䅁䅁䅅䅁䙁䡁㥅瑃橥䵣⼰䍄䉁䅁䅁䅂䅁䅁䅍䅄䅁䅁䅯䅲䅕䅁䅯充䅁䅁䅯睥䅑䅁䅅䅁䉁䅁䅁杄十䅁䅁睎ㅁ䑁䅫䅍睁䑁䅁䅍睁䅁䅁䍄䉁䅁䅁睁䅁䅁䅍䅄䅁䅁䅯朴䅧䅁䅯䅈䅙䅁䅅䅁䉁䅁䅁权煁睂䅁䍄䉁䅁䅁䅂䅁䅁䅍䅄䅁䅁䅯睅䅕䅁䅯䅂䅁䅁䅯睤䅑䅁䅅䅁䉁䅁䅁兂䅁䅁䅁䐯八兑杷允䅁䅁䅑䅁䑁䅁䅷䅁䭁䕁䘰䅁䭁䅁䅑䅁䭁䥁䕍䅁䉁䅁䅁允䅁䅁䅕䅁䅁䥁⭓げ䵅䅉䅅䅁䕁䅁䅁睁䵁䅁䅁权ぃ䅂䅁权牂䅂䅁权睂䅂䅁允䅁䅁䅅䅁䙁䵁ㅐ䙋偹癷⽫䍄䉁䅁䅁䅂䅁䅁䅍䅄䅁䅁䅯睺䅑䅁䅯睡䅑䅁䅯兤䅑䅁䅅䅁䉁䅁䅁兂敂歵䵫楁㕶睐杷允䅁䅁䅑䅁䑁䅁䅷䅁䭁䙁䙑䅁䭁䝁䕳䅁䭁䵁䩣䅁䉁䅁䅁允䅁䅁䅕㑈牘払敧扸䴸䅉䅅䅁䕁䅁䅁睁䵁䅁䅁权乄兂䅁权䕁䅁䅁权穂䅂䅁允䅁䅁䅅䅁䙁䅁䅁䅁晃穚䉖䍄䉁䅁䅁䅂䅁䅁䅍䅄䅁䅁䅯睑䅅䅁䅯䅂䅁䅁䅯兂䅁䅁䅅䅁䉁䅁䅁兂䅁䅁䅁報牎兑杷允䅁䅁䅑䅁䑁䅁䅷䅁䭁䅁䙉䅁䭁䉁䅅䅁䭁䥁䕅䅁䉁䅁䅁允䅁䅁䄴杅䅁䑁䅑䅎㕁䑁䅉睎睁䑁䅁䅍䅁䅁杷允䅁䅁䅑䅁䑁䅁䅷䅁䭁䉁䙉䅁䭁䉁䅅䅁䭁䡁䔰䅁䉁䅁䅁允䅁䅁䄴䅆䅁䑁䅅䅍㍁䑁䅕䅏ㅁ䑁䅁䅍睁䅁䅁䍄䉁䅁䅁䅂䅁䅁䅍䅄䅁䅁䅯睦䅕䅁䅯充䅁䅁䅯兤䅑䅁䅅䅁䉁䅁䅁杄十䅁䅁兎睁䑁䅣䅍睁䑁䅁䅍睁䅁䅁䍄䉁䅁䅁䅂䅁䅁䅍䅄䅁䅁䅯䅴䅑䅁䅯睡䅑䅁䅯內䅑䅁䅅䅁䉁䅁䅁兂䡄穓䩥坑汄睐杷允䅁䅁䅑䅁䑁䅁䅷䅁䭁䥁䙍䅁䭁䉁䅅䅁䭁䡁䕳䅁䉁䅁䅁允䅁䅁䄴䅆䅁䑁䅅免祁䑁䅉免硁䑁䅁䅍睁䅁䅁䍄䉁䅁䅁䅂䅁䅁䅍䅄䅁䅁䅯全䅕䅁䅯睡䅑䅁䅯杧䅑䅁䅅䅁䉁䅁䅁兂⭄䠱灪橊獈睐杷允䅁䅁䅑䅁䑁䅁䅷䅁䭁䉁䙉䅁䭁䅁䅑䅁䭁䡁䕍䅁䉁䅁䅁允䅁䅁䅕䅁䅁䡁㙂䕃䵅䅉䅅䅁䕁䅁䅁睁䵁䅁䅁权䱄䅃䅁权䕁䅁䅁权䍃䅂䅁允䅁䅁䅅䅁䙁䅁䅁䅁权樹䉨䍄䉁䅁䅁䅂䅁䅁䅍䅄䅁䅁䅯眷䅕䅁䅯睡䅑䅁䅯䅦䅑䅁䅅䅁䉁䅁䅁兂㝂䭆䠵場歱睶杷允䅁䅁䅑䅁䑁䅁䅷䅁䭁䱁䕧䅁䭁䝁䕳䅁䭁䡁䕑䅁䉁䅁䅁允䅁䅁䅕䉵䘶ㄶ㑇樳䴸䅉䅅䅁䕁䅁䅁睁䵁䅁䅁权婁兂䅁权牂䅂䅁权⭂䅂䅁允䅁䅁䅅䅁䙁䑁積積積⭍⽍䍄䉁䅁䅁䅂䅁䅁䅍䅄䅁䅁䅯䅚䅕䅁䅯睡䅑䅁䅯兤䅑䅁䅅䅁䉁䅁䅁兂偃癷潕䥘匯睐杷允䅁䅁䅑䅁䑁䅁䅷䅁䭁䱁䕙䅁䭁䝁䕳䅁䭁䡁䔰䅁䉁䅁䅁允䅁䅁䅕報灪橊䥅䐷䴸䅉䅅䅁䕁䅁䅁睁䵁䅁䅁权ぃ兂䅁权剁䅁䅁权㉂䅂䅁允䅁䅁䅅䅁佁䉁䅉䅁硁䑁䅍兎祁䑁䅣䅍睁䑁䅁䅁䵁䅉䅅䅁䕁䅁䅁睁䵁䅁䅁权㍃兂䅁权䕁䅁䅁权㡂䅂䅁允䅁䅁䅅䅁䙁䅁䅁䅁祂歯䈹䍄䉁䅁䅁䅂䅁䅁䅍䅄䅁䅁䅯杺䅧䅁䅯睡䅑䅁䅯䅥䅑䅁䅅䅁䉁䅁䅁兂慃婭婭婭䩮睐杷允䅁䅁䅑䅁䑁䅁䅷䅁䭁䩁䕧䅁䭁䝁䕳䅁䭁䡁䕧䅁䉁䅁䅁允䅁䅁䅕䘷㑇潈牘吰䴸䅉䅅䅁䕁䅁䅁睁䵁䅁䅁权畃兂䅁权剁䅁䅁权䍃䅂䅁允䅁䅁䅅䅁佁䉁䅉䅁穁䑁䅣杍睁䑁䅣杍㉁䑁䅅䅁䵁䅉䅅䅁䕁䅁䅁睁䵁䅁䅁权千兂䅁权䕁䅁䅁权硂䅂䅁允䅁䅁䅅䅁䙁䅁䅁䅁獁楯䉎䍄䉁䅁䅁䅂䅁䅁䅍䅄䅁䅁䅯睁䅁䅁䅯权䅁䅁䅯䅂䅉䅁䅅䅁䉁䅁䅁兂慃婭婭婭䝫䅑杷允䅁䅁䅑䅁䑁䅁䅷䅁䭁䱁䕁䅁䭁䅁䅑䅁䭁䡁䕉䅁䉁䅁䅁允䅁䅁䅕䅁䅁䙁祡䕊䵅䅉䅅䅁䕁䅁䅁睁䵁䅁䅁权ㅁ兂䅁权牂䅂䅁权瑂䅂䅁允䅁䅁䅅䅁䙁䡁啳歲桦潥⽓䍄䉁䅁䅁䅂䅁䅁䅍䅄䅁䅁䅯䅪䅕䅁䅯睡䅑䅁䅯睤䅑䅁䅅䅁䉁䅁䅁兂䵂㑎䉬余潘睐杷允䅁䅁䅑䅁䑁䅁䅷䅁䭁䕁䉅䅁䭁䅁䅯䅁䭁䅁䅕䅁䉁䅁䅁允䅁䅁䅕㥆佮ㄹ橐啄䵁䅉䅅䅁䕁䅁䅁睁䵁䅁䅁权杄兂䅁权剁䅁䅁权㍂䅂䅁允䅁䅁䅅䅁佁䉁䅉䅁穁䑁䅧睍㑁䑁䅙䅍睁䑁䅁䅁䵁䅉䅅䅁䕁䅁䅁睁䵁䅁䅁权䱄䅃䅁权剁䅁䅁权㑂䅂䅁允䅁䅁䅅䅁佁䉁䅑䅁硁䑁䅉䅏ぁ䑁䅣䅍睁䑁䅁䅍䅁䅁杷允䅁䅁䅑䅁䑁䅁䅷䅁䭁䩁䕫䅁䭁䉁䅅䅁䭁䥁䕁䅁䉁䅁䅁允䅁䅁䄴杅䅁䑁䅕李ㅁ䑁䅕䅏ぁ䑁䅕䅍䅁䅁杷允䅁䅁䅑䅁䑁䅁䅷䅁䭁乁䕣䅁䭁䅁䅑䅁䭁䡁䕙䅁䉁䅁䅁允䅁䅁䅕䅁䅁偁慃歅䵅䅉䅅䅁䕁䅁䅁睁䵁䅁䅁权祁兂䅁权牂䅂䅁权穂䅂䅁允䅁䅁䅅䅁䙁䩁䕺䱉祂䱡⽅䍄䉁䅁䅁䅂䅁䅁䅍䅄䅁䅁䅯䄰䅅䅁䅯允䅉䅁䅯杁䅉䅁䅅䅁䉁䅁䅁兂偄ㄹ橐兊䉫兑杷允䅁䅁䅑䅁䑁䅁䅷䅁䭁䉁䝕䅁䭁䉁䅅䅁䭁䡁䕫䅁䉁䅁䅁允䅁䅁䄴杅䅁䑁䅧睎ぁ䑁䅁䅍睁䑁䅁䅍䅁䅁杷允䅁䅁䅑䅁䑁䅁䅷䅁䭁偁䔰䅁䭁䉁䅅䅁䭁䵁䩣䅁䉁䅁䅁允䅁䅁䄴䅆䅁䑁䅉李睁䑁䅑䅍睁䑁䅁䅍睁䅁䅁䍄䉁䅁䅁䅂䅁䅁䅍䅄䅁䅁䅯兮䅕䅁䅯睡䅑䅁䅯䅦䅑䅁䅅䅁䉁䅁䅁兂㑃潈牘払畩睐杷允䅁䅁䅑䅁䑁䅁䅷䅁䭁䵁䙫䅁䭁䅁䅑䅁䭁䡁䕉䅁䉁䅁䅁允䅁䅁䅕䅁䅁䍁橆歕䵅䅉䅅䅁䕁䅁䅁睁䵁䅁䅁权乄兂䅁权䕁䅁䅁权䑃䅂䅁允䅁䅁䅅䅁䙁䅁䅁䥁佁䔵䉆䍄䉁䅁䅁䅂䅁䅁䅍䅄䅁䅁䅯䅙䅁䅁䅯䅂䅁䅁䅯兂䅁䅁䅅䅁䉁䅁䅁兂䅁䅁䅃畃䵤兑杷允䅁䅁䅑䅁䑁䅁䅷䅁䭁䩁䉷䅁䭁䉁䅅䅁䭁䅁䅕䅁䉁䅁䅁允䅁䅁䄴䅆䅁䑁䅍免硁䑁䅕䅍睁䑁䅁䅍睁䅁䅁䍄䉁䅁䅁䅂䅁䅁䅍䅄䅁䅁䅯䄰䅑䅁䅯充䅁䅁䅯兦䅑䅁䅅䅁䉁䅁䅁杄十䅁䅁䅏硁䑁䅧睍祁䑁䅉䅎ぁ䅁䅁䍄䉁䅁䅁䅂䅁䅁䅍䅄䅁䅁䅯儫䅕䅁䅯睡䅑䅁䅯入䅑䅁䅅䅁䉁䅁䅁兂㥁瑃橥䑣椳睐杷允䅁䅁䅑䅁䑁䅁䅷䅁䭁䵁䤴䅁䭁䅁䅑䅁䭁䥁䕉䅁䉁䅁䅁允䅁䅁䅕䅁䅁䥁硂啢䵅䅉䅅䅁䕁䅁䅁睁䵁䅁䅁权桁兂䅁权剁䅁䅁权瑂䅂䅁允䅁䅁䅅䅁佁䉁䅑䅁ぁ䑁䅉䅎硁䑁䅉兎睁䑁䅁䅍䅁䅁杷允䅁䅁䅑䅁䑁䅁䅷䅁䭁佁䙙䅁䭁䝁䕳䅁䭁䡁䕍䅁䉁䅁䅁允䅁䅁䅕㑈牘払敧吱䴸䅉䅅䅁䕁䅁䅁睁䵁䅁䅁权䅁杂䅁权䕁䅁䅁权㍂䅂䅁允䅁䅁䅅䅁䙁䅁䅁䅁䅃畐䄹䍄䉁䅁䅁䅂䅁䅁䅍䅄䅁䅁䅯睮䅁䅁䅯权䅁䅁䅯兂䅁䅁䅅䅁䉁䅁䅁兂啂㘴扗䍸兄睐杷允䅁䅁䅑䅁䑁䅁䅷䅁䭁䑁䙫䅁䭁䉁䅅䅁䭁䵁䩣䅁䉁䅁䅁允䅁䅁䄴䅆䅁䑁䅅睎㑁䑁䅑睍ㅁ䑁䅅䅎祁䅁䅁䍄䉁䅁䅁䅂䅁䅁䅍䅄䅁䅁䅯䅭䅕䅁䅯䅂䅁䅁䅯䅥䅑䅁䅅䅁䉁䅁䅁兂䅁䅁䅁煐湉兑杷允䅁䅁䅑䅁䑁䅁䅷䅁䭁乁䥳䅁䭁䅁䅑䅁䭁䥁䕅䅁䉁䅁䅁允䅁䅁䅕䅁䅁䉁慁げ䵅䅉䅅䅁䕁䅁䅁睁䵁䅁䅁权晃兂䅁权剁䅁䅁权㡂䅂䅁允䅁䅁䅅䅁佁䉁䅉䅁穁䑁䅑睍睁䑁䅁䅍睁䑁䅁䅁䵁䅉䅅䅁䑁䅁䅁睁䵁䅁䅁权佄䅃䅁权歁杂䅁允䅁䅁䅅䅁䭁乁䥍䅁䵁䅉䅅䅁䕁䅁䅁睁䵁䅁䅁权塂䅁䅁权䉁杁䅁权䙁杁䅁允䅁䅁䅅䅁䙁䕁䡁䉹嘲敔䅬䍄䉁䅁䅁䅂䅁䅁䅍䅄䅁䅁䅯䄵䅑䅁䅯䅂䅁䅁䅯睢䅑䅁䅅䅁䉁䅁䅁兂䅁䅁䅁䬹⭳兑杷允䅁䅁䅑䅁䑁䅁䅷䅁䭁䙁䅣䅁䭁䅁䍅䅁䭁䅁䍍䅁䉁䅁䅁允䅁䅁䅕㥂呲䡒坫䔰䵁䅉䅅䅁䕁䅁䅁睁䵁䅁䅁权⽄兂䅁权䕁䅁䅁权䍃䅂䅁允䅁䅁䅅䅁䙁䅁䅁䅁䵄䉫䉊䍄䉁䅁䅁䅂䅁䅁䅍䅄䅁䅁䅯睯䅑䅁䅯䅂䅁䅁䅯杧䅑䅁䅅䅁䉁䅁䅁兂䅁䅁䅁硭桊兑杷允䅁䅁䅑䅁䑁䅁䅷䅁䭁䭁䕍䅁䭁䝁䕳䅁䭁䡁䕉䅁䉁䅁䅁允䅁䅁䅕㑈牘払敧吹䴸䅉䅅䅁䕁䅁䅁睁䵁䅁䅁权㑁兂䅁权牂䅂䅁权祂䅂䅁允䅁䅁䅅䅁䙁乁橥䑣䬰⼱⽍䍄䉁䅁䅁䅂䅁䅁䅍䅄䅁䅁䅯儯䅅䅁䅯充䅁䅁䅯䅂䅉䅁䅅䅁䉁䅁䅁杄啁䅁䅁杍ㅁ䑁䅑䅍穁䑁䅉䅍睁䑁䅁䅁䵁䅉䅅䅁䕁䅁䅁睁䵁䅁䅁权㉃䅂䅁权牂䅂䅁权穂䅂䅁允䅁䅁䅅䅁䙁䑁晶㑔堲畢⽙䍄䉁䅁䅁䅂䅁䅁䅍䅄䅁䅁䅯睆䅕䅁䅯睡䅑䅁䅯䅤䅑䅁䅅䅁䉁䅁䅁兂䝁婧䑖㉩湷䅑杷允䅁䅁䅑䅁䑁䅁䅷䅁䭁䝁䙕䅁䭁䉁䅅䅁䭁䝁䔸䅁䉁䅁䅁允䅁䅁䄴杅䅁䑁䅧杍㍁䑁䅣李睁䑁䅁䅍䅁䅁杷允䅁䅁䅑䅁䑁䅁䅷䅁䭁䅁䝣䅁䭁䅁䅑䅁䭁䥁䕁䅁䉁䅁䅁允䅁䅁䅕䅁䅁乁捈䕍䵅䅉䅅䅁䕁䅁䅁睁䵁䅁䅁权⽄兂䅁权牂䅂䅁权療䅂䅁允䅁䅁䅅䅁䙁䩁婱婭婭晭⽅䍄䉁䅁䅁䅂䅁䅁䅍䅄䅁䅁䅯关䅕䅁䅯充䅁䅁䅯䅧䅑䅁䅅䅁䉁䅁䅁杄啁䅁䅁免㑁䑁䅕兏祁䑁䅑䅍睁䑁䅁䅁䵁䅉䅅䅁䕁䅁䅁睁䵁䅁䅁权牁兂䅁权牂䅂䅁权㕂䅂䅁允䅁䅁䅅䅁䙁乁㕶浦㡱䭤⽍䍄䉁䅁䅁䅂䅁䅁䅍䅄䅁䅁䅯児䅕䅁䅯充䅁䅁䅯䅣䅑䅁䅅䅁䉁䅁䅁杄啁䅁䅁免祁䑁䅧睍穁䑁䅑䅍睁䑁䅁䅁䵁䅉䅅䅁䕁䅁䅁睁䵁䅁䅁权䡃䅂䅁权牂䅂䅁权㥂䅂䅁允䅁䅁䅅䅁䙁䅁塲㍯㥁獃⽣䍄䉁䅁䅁䅂䅁䅁䅍䅄䅁䅁䅯儫䅕䅁䅯睡䅑䅁䅯来䅑䅁䅅䅁䉁䅁䅁兂慃婭婭婭灭睐杷允䅁䅁䅑䅁䑁䅁䅷䅁䭁䥁䕳䅁䭁䝁䕳䅁䭁䡁䕣䅁䉁䅁䅁允䅁䅁䅕㥏倹婪畤橳䴸䅉䅅䅁䕁䅁䅁睁䵁䅁䅁权癃兂䅁权剁䅁䅁权穂䅂䅁允䅁䅁䅅䅁佁䉁䅑䅁硁䑁䅫免祁䑁䅑䅏睁䑁䅁䅍䅁䅁杷允䅁䅁䅑䅁䑁䅁䅷䅁䭁佁䕉䅁䭁䝁䕳䅁䭁䥁䕁䅁䉁䅁䅁允䅁䅁䅕敨剴䉵䘶稶䴸䅉䅅䅁䕁䅁䅁睁䵁䅁䅁权呃䅂䅁权剁䅁䅁权䍃䅂䅁允䅁䅁䅅䅁佁䉁䅉䅁㉁䑁䅁杍睁䑁䅣䅍睁䑁䅁䅁䵁䅉䅅䅁䕁䅁䅁睁䵁䅁䅁权煂兂䅁权牂䅂䅁权瑂䅂䅁允䅁䅁䅅䅁䙁䑁ㄸ牘䩰佄⽙䍄䉁䅁䅁䅂䅁䅁䅍䅄䅁䅁䅯睫䅑䅁䅯睡䅑䅁䅯睦䅑䅁䅅䅁䉁䅁䅁兂㥁瑃橥䑣椳睐杷允䅁䅁䅑䅁䑁䅁䅷䅁䭁䵁䙳䅁䭁䅁䅑䅁䭁䥁䕑䅁䉁䅁䅁允䅁䅁䅕䅁䅁䍁㝓歒䵅䅉䅅䅁䕁䅁䅁睁䵁䅁䅁权穁兂䅁权牂䅂䅁权瑂䅂䅁允䅁䅁䅅䅁䙁偁周㘴扗偸⽧䍄䉁䅁䅁䅂䅁䅁䅍䅄䅁䅁䅯䅵䅑䅁䅯䅂䅁䅁䅯杣䅑䅁䅅䅁䉁䅁䅁兂䅁䅁䅁䴴㡢䅑杷允䅁䅁䅑䅁䑁䅁䅷䅁䭁䵁䔴䅁䭁䉁䅅䅁䭁䝁䔰䅁䉁䅁䅁允䅁䅁䄴䅆䅁䑁䅉杍ぁ䑁䅣䅏㑁䑁䅕䅏㕁䅁䅁䍄䉁䅁䅁䅂䅁䅁䅍䅄䅁䅁䅯杔䅕䅁䅯䅂䅁䅁䅯內䅑䅁䅅䅁䉁䅁䅁兂䅁䅁䅁汰煕兑杷允䅁䅁䅑䅁䑁䅁䅷䅁䭁䙁䅧䅁䭁䅁䅑䅁䭁䅁䍑䅁䉁䅁䅁允䅁䅁䅕䅁䅁乁ㄳさ䵅䅉䅅䅁䕁䅁䅁睁䵁䅁䅁权桄䅂䅁权牂䅂䅁权䍃䅂䅁允䅁䅁䅅䅁䙁䉁䘫ㄶ㑇畈⼰䍄䉁䅁䅁䅂䅁䅁䅍䅄䅁䅁䅯儴䅕䅁䅯充䅁䅁䅯睢䅑䅁䅅䅁䉁䅁䅁杄十䅁䅁李ぁ䑁䅙免㕁䑁䅁䅍睁䅁䅁䍄䉁䅁䅁䅂䅁䅁䅍䅄䅁䅁䅯术䅑䅁䅯睡䅑䅁䅯䅤䅑䅁䅅䅁䉁䅁䅁兂十㡧䭄啯㑘睐杷允䅁䅁䅑䅁䑁䅁䅷䅁䭁䥁䙯䅁䭁䉁䅅䅁䭁䡁䕁䅁䉁䅁䅁允䅁䅁䄴䅆䅁䑁䅅免㕁䑁䅧䅍睁䑁䅁䅍睁䅁䅁䍄䉁䅁䅁䅂䅁䅁䅍䅄䅁䅁䅯䅡䅕䅁䅯睡䅑䅁䅯兣䅑䅁䅅䅁䉁䅁䅁兂湄㘫确欰愳睐杷允䅁䅁䅑䅁䑁䅁䅷䅁䭁䅁䉁䅁䭁䅁䅑䅁䭁䅁䅕䅁䉁䅁䅁允䅁䅁䅕䅁䅁䭧獰啢䵅䅉䅅䅁䕁䅁䅁睁䵁䅁䅁权㑃兂䅁权䕁䅁䅁权療䅂䅁允䅁䅁䅅䅁䙁䅁䅁䅁潂睄䉤䍄䉁䅁䅁䅂䅁䅁䅍䅄䅁䅁䅯杷䅅䅁䅯䅂䅁䅁䅯兂䅁䅁䅅䅁䉁䅁䅁兂䅁䅁䅁慳呬兑杷允䅁䅁䅑䅁䑁䅁䅷䅁䭁䉁䝣䅁䭁䝁䕳䅁䭁䡁䕙䅁䉁䅁䅁允䅁䅁䅕浚浚浚浚樫䴸䅉䅅䅁䕁䅁䅁睁䵁䅁䅁权䵃兂䅁权䕁䅁䅁权祂䅂䅁允䅁䅁䅅䅁䙁䅁䅁䅁歄呋䉂䍄䉁䅁䅁䅂䅁䅁䅍䅄䅁䅁䅯儲䅕䅁䅯充䅁䅁䅯䅨䅑䅁䅅䅁䉁䅁䅁杄啁䅁䅁䅎ㅁ䑁䅅李祁䑁䅫䅍睁䑁䅁䅁䵁䅉䅅䅁䕁䅁䅁睁䵁䅁䅁权佁杂䅁权牂䅂䅁权瑂䅂䅁允䅁䅁䅅䅁䙁䙁偹癷潕乘⼸䍄䉁䅁䅁䅂䅁䅁䅍䅄䅁䅁䅯睲䅑䅁䅯䅂䅁䅁䅯內䅑䅁䅅䅁䉁䅁䅁兂䅁䅁䅁䉫楷兑杷允䅁䅁䅑䅁䑁䅁䅷䅁䭁佁䙍䅁䭁䝁䕳䅁䭁䡁䔴䅁䉁䅁䅁允䅁䅁䅕敨剴䉵䘶稴䴸䅉䅅䅁䕁䅁䅁睁䵁䅁䅁权獃兂䅁权牂䅂䅁权䉃䅂䅁允䅁䅁䅅䅁䙁䵁桵扒穢儯䄱䍄䉁䅁䅁䅂䅁䅁䅍䅄䅁䅁䅯兩䅑䅁䅯䅂䅁䅁䅯杦䅑䅁䅅䅁䉁䅁䅁兂䅁䅁䅁䵖㑁兑杷允䅁䅁䅑䅁䑁䅁䅷䅁䭁䑁䘴䅁䭁䉁䅅䅁䭁䡁䕷䅁䉁䅁䅁允䅁䅁䄴杅䅁䑁䅕李㉁䑁䅁䅍睁䑁䅁䅍䅁䅁杷允䅁䅁䅑䅁䑁䅁䅷䅁䭁䕁䙉䅁䭁䅁䅑䅁䭁䡁䕷䅁䉁䅁䅁允䅁䅁䅕䅁䅁䵁㍃唸䵁䅉䅅䅁䕁䅁䅁睁䵁䅁䅁权婄䅃䅁权剁䅁䅁权㑂䅂䅁允䅁䅁䅅䅁佁䉁䅑䅁㕁䑁䅣睎ㅁ䑁䅧兎睁䑁䅁䅍䅁䅁杷允䅁䅁䅑䅁䑁䅁䅷䅁䭁䵁䙷䅁䭁䅁䅑䅁䭁䡁䕉䅁䉁䅁䅁允䅁䅁䅕䅁䅁䭁卄歈䵅䅉䅅䅁䕁䅁䅁睁䵁䅁䅁权䵃䅂䅁权剁䅁䅁权㡂䅂䅁允䅁䅁䅅䅁佁䉁䅉䅁㍁䑁䅫免祁䑁䅁睎㕁䑁䅫䅁䵁䅉䅅䅁䕁䅁䅁睁䵁䅁䅁权噁兂䅁权䕁䅁䅁权睂䅂䅁允䅁䅁䅅䅁䙁䅁䅁䅁㕄噡䉰䍄䉁䅁䅁䅂䅁䅁䅍䅄䅁䅁䅯䅇䅕䅁䅯䅂䅁䅁䅯兤䅑䅁䅅䅁䉁䅁䅁兂䅁䅁䅁䘹㡍兑杷允䅁䅁䅑䅁䑁䅁䅷䅁䭁䩁䘴䅁䭁䅁䅑䅁䭁䡁䕣䅁䉁䅁䅁允䅁䅁䅕䅁䅁乁䉲啋䵅䅉䅅䅁䕁䅁䅁睁䵁䅁䅁权い兂䅁权牂䅂䅁权睂䅂䅁允䅁䅁䅅䅁䙁䕁桪桥畓㥒⽅䍄䉁䅁䅁䅂䅁䅁䅍䅄䅁䅁䅯儯䅁䅁䅯充䅁䅁䅯䅂䅉䅁䅅䅁䉁䅁䅁杄十䅁䅁兎祁䑁䅍䅍㍁䑁䅍䅍祁䅁䅁䍄䉁䅁䅁䅂䅁䅁䅍䅄䅁䅁䅯杳䅑䅁䅯䅂䅁䅁䅯睢䅑䅁䅅䅁䉁䅁䅁兂䅁䅁䅁䨲楑兑杷允䅁䅁䅑䅁䑁䅁䅷䅁䭁䙁䙁䅁䭁䅁䅑䅁䭁䡁䕙䅁䉁䅁䅁允䅁䅁䅕䅁䅁䡁婲き䵅䅉䅅䅁䕁䅁䅁睁䵁䅁䅁权療兂䅁权牂䅂䅁权㡂䅂䅁允䅁䅁䅅䅁䙁䑁䥅䉲慸佚⽏䍄䉁䅁䅁䅂䅁䅁䅍䅄䅁䅁䅯眷䅕䅁䅯睡䅑䅁䅯入䅑䅁䅅䅁䉁䅁䅁兂㑃潈牘払佪睐杷允䅁䅁䅑䅁䑁䅁䅷䅁䭁偁䙙䅁䭁䅁䅑䅁䭁䡁䕁䅁䉁䅁䅁允䅁䅁䅕䅁䅁䕁伷歗䵅䅉䅅䅁䕁䅁䅁睁䵁䅁䅁权奄䅂䅁权䕁䅁䅁权㑂䅂䅁允䅁䅁䅅䅁䙁䅁䅁䅁歁硋䉖䍄䉁䅁䅁䅂䅁䅁䅍䅄䅁䅁䅯兮䅕䅁䅯充䅁䅁䅯杤䅑䅁䅅䅁䉁䅁䅁杄啁䅁䅁免ぁ䑁䅅睎硁䑁䅍䅍睁䑁䅁䅁䵁䅉䅅䅁䕁䅁䅁睁䵁䅁䅁权㙁兂䅁权剁䅁䅁权瑂䅂䅁允䅁䅁䅅䅁佁䉁䅑䅁祁䑁䅅䅎ㅁ䑁䅁睎睁䑁䅁䅍䅁䅁杷允䅁䅁䅑䅁䑁䅁䅷䅁䭁䝁䙳䅁䭁䝁䕳䅁䭁䥁䕑䅁䉁䅁䅁允䅁䅁䅕㉦㡱䩤奍䐳䴸䅉䅅䅁䕁䅁䅁睁䵁䅁䅁权奃兂䅁权牂䅂䅁权㕂䅂䅁允䅁䅁䅅䅁䙁䙁偹癷潕偘⼸䍄䉁䅁䅁䅂䅁䅁䅍䅄䅁䅁䅯睩䅕䅁䅯睡䅑䅁䅯全䅑䅁䅅䅁䉁䅁䅁兂浂浚浚浚余䅑杷允䅁䅁䅑䅁䑁䅁䅷䅁䭁䉁䅯䅁䭁䉁䅅䅁䭁䅁䅕䅁䉁䅁䅁允䅁䅁䄴䅆䅁䑁䅅兎睁䑁䅣䅏㍁䑁䅫免㍁䅁䅁䍄䉁䅁䅁䅂䅁䅁䅍䅄䅁䅁䅯䄲䅕䅁䅯䅂䅁䅁䅯睢䅑䅁䅅䅁䉁䅁䅁兂䅁䅁䅁䵙敷兑杷允䅁䅁䅑䅁䑁䅁䅷䅁䭁䵁䕫䅁䭁䝁䕳䅁䭁䡁䕕䅁䉁䅁䅁允䅁䅁䅕体㙆䭆䠵吸䴸䅉䅅䅁䕁䅁䅁睁䵁䅁䅁权汄䅂䅁权牂䅂䅁权ㅂ䅂䅁允䅁䅁䅅䅁䙁䵁䴳䵺䵺䅺䅒䍄䉁䅁䅁䅂䅁䅁䅍䅄䅁䅁䅯兂䅙䅁䅯睡䅑䅁䅯全䅑䅁䅅䅁䉁䅁䅁兂獄払敧敨楳䅑杷允䅁䅁䅑䅁䑁䅁䅷䅁䭁䅁䙫䅁䭁䝁䕳䅁䭁䡁䕕䅁䉁䅁䅁允䅁䅁䅕㘱睎児塲稴䴸䅉䅅䅁䕁䅁䅁睁䵁䅁䅁权敁䅁䅁权䕁䅁䅁权䙁䅁䅁允䅁䅁䅅䅁䙁䅁䅁䥁慄䡤䉊䍄䉁䅁䅁䅂䅁䅁䅍䅄䅁䅁䅯杖䅕䅁䅯睡䅑䅁䅯杤䅑䅁䅅䅁䉁䅁䅁兂穁積積積穐睐杷允䅁䅁䅑䅁䑁䅁䅷䅁䭁䅁䝕䅁䭁䅁䅑䅁䭁䵁䩣䅁䉁䅁䅁允䅁䅁䅕䅁䅁䩧䉥啙䵅䅉䅅䅁䕁䅁䅁睁䵁䅁䅁权穄兂䅁权䕁䅁䅁权㑂䅂䅁允䅁䅁䅅䅁䙁䅁䅁䅁䅃楋䉒䍄䉁䅁䅁䅂䅁䅁䅍䅄䅁䅁䅯儵䅑䅁䅯䅂䅁䅁䅯䅧䅑䅁䅅䅁䉁䅁䅁兂䅁䅁䅁䱉灉兑杷允䅁䅁䅑䅁䑁䅁䅷䅁䭁䉁䙣䅁䭁䅁䅑䅁䭁䡁䔰䅁䉁䅁䅁允䅁䅁䅕䅁䅁佁䵃歏䵅䅉䅅䅁䕁䅁䅁睁䵁䅁䅁权敃兂䅁权牂䅂䅁权䉃䅂䅁允䅁䅁䅅䅁䙁䭁睒児塲硯䅎䍄䉁䅁䅁䅂䅁䅁䅍䅄䅁䅁䅯䄳䅕䅁䅯充䅁䅁䅯入䅑䅁䅅䅁䉁䅁䅁杄十䅁䅁李㑁䑁䅁䅍睁䑁䅁䅍睁䅁䅁䍄䉁䅁䅁䅂䅁䅁䅍䅄䅁䅁䅯兹䅑䅁䅯充䅁䅁䅯杧䅑䅁䅅䅁䉁䅁䅁杄啁䅁䅁免祁䑁䅫睍睁䑁䅣䅍睁䑁䅁䅁䵁䅉䅅䅁䕁䅁䅁睁䵁䅁䅁权㉄䅂䅁权牂䅂䅁权穂䅂䅁允䅁䅁䅅䅁䙁䵁桵扒穢支⽷䍄䉁䅁䅁䅂䅁䅁䅍䅄䅁䅁䅯䅆䅕䅁䅯䅂䅁䅁䅯杤䅑䅁䅅䅁䉁䅁䅁兂䅁䅁䅁䥯偷兑杷允䅁䅁䅑䅁䑁䅁䅷䅁䭁䩁䙯䅁䭁䝁䕳䅁䭁䡁䔰䅁䉁䅁䅁允䅁䅁䅕椹捨㡪ㅌ䐫䴸䅉䅅䅁䕁䅁䅁睁䵁䅁䅁权桄䅁䅁权䉁杁䅁权䍁杁䅁允䅁䅁䅅䅁䙁䍁坋杙䑆䵎䅎䍄䉁䅁䅁䅂䅁䅁䅍䅄䅁䅁䅯䅢䅕䅁䅯充䅁䅁䅯䅧䅑䅁䅅䅁䉁䅁䅁杄十䅁䅁䅏㑁䑁䅣䅍睁䑁䅁䅍睁䅁䅁䍄䉁䅁䅁䅂䅁䅁䅍䅄䅁䅁䅯睪䅕䅁䅯充䅁䅁䅯兢䅑䅁䅅䅁䉁䅁䅁杄十䅁䅁杍㑁䑁䅧睎祁䑁䅁䅍睁䅁䅁䍄䉁䅁䅁䅂䅁䅁䅍䅄䅁䅁䅯兗䅁䅁䅯充䅁䅁䅯兂䅁䅁䅅䅁䉁䅁䅁杄坁䅁䅁免㑁䑁䅍免睁䑁䅁䅍睁䑁䅁䅍䅁䅁杷允䅁䅁䅑䅁䑁䅁䅷䅁䭁䵁䙧䅁䭁䅁䅑䅁䭁䡁䕑䅁䉁䅁䅁允䅁䅁䅕䅁䅁䥁穄え䵅䅉䅅䅁䕁䅁䅁睁䵁䅁䅁权䩄兂䅁权剁䅁䅁权㙂䅂䅁允䅁䅁䅅䅁佁䉁䅉䅁ぁ䑁䅧睍硁䑁䅣䅍睁䑁䅁䅁䵁䅉䅅䅁䕁䅁䅁睁䵁䅁䅁权癄允䅁权䉁杁䅁权䍁杁䅁允䅁䅁䅅䅁䙁䭁㡑穢桰乧䅤䍄䉁䅁䅁䅂䅁䅁䅍䅄䅁䅁䅯睒䅕䅁䅯睡䅑䅁䅯䅣䅑䅁䅅䅁䉁䅁䅁兂䑃䵷桱扒穢睐杷允䅁䅁䅑䅁䑁䅁䅷䅁䭁䱁䙧䅁䭁䉁䅅䅁䭁䡁䔰䅁䉁䅁䅁允䅁䅁䄴䅆䅁䑁䅅䅎㑁䑁䅙杍祁䑁䅁䅍睁䅁䅁䍄䉁䅁䅁䅂䅁䅁䅍䅄䅁䅁䅯眲䅅䅁䅯权䅁䅁䅯兂䅁䅁䅅䅁䉁䅁䅁兂敃㘷䝦穓獣䅑杷允䅁䅁䅑䅁䑁䅁䅷䅁䭁䩁䕁䅁䭁䝁䕳䅁䭁䵁䩣䅁䉁䅁䅁允䅁䅁䅕灭婭婭婭呵䴸䅉䅅䅁䕁䅁䅁睁䵁䅁䅁权㍃䅂䅁权䕁䅁䅁权ㅂ䅂䅁允䅁䅁䅅䅁䙁䅁䅁䅁㡁祦䉂䍄䉁䅁䅁䅂䅁䅁䅍䅄䅁䅁䅯眷䅑䅁䅯充䅁䅁䅯督䅑䅁䅅䅁䉁䅁䅁杄啁䅁䅁免睁䑁䅣兎硁䑁䅫免㑁䑁䅍䅁䵁䅉䅅䅁䕁䅁䅁睁䵁䅁䅁权時兂䅁权牂䅂䅁权䅃䅂䅁允䅁䅁䅅䅁䙁䵁ㅐ䙋偹癷⽕䍄䉁䅁䅁䅂䅁䅁䅍䅄䅁䅁䅯杧䅕䅁䅯䅂䅁䅁䅯兣䅑䅁䅅䅁䉁䅁䅁权䡂䅁䅁䍄䉁䅁䅁䅂䅁䅁䅍䅄䅁䅁䅯䅳䅕䅁䅯睡䅑䅁䅯睸䅫䅁䅅䅁䉁䅁䅁兂慃婭婭婭㕭睐杷允䅁䅁䅑䅁䑁䅁䅷䅁䭁䵁䙍䅁䭁䉁䅅䅁䭁䡁䕧䅁䉁䅁䅁允䅁䅁䄴䅆䅁䑁䅅睍ぁ䑁䅧䅍睁䑁䅁䅍睁䅁䅁䍄䉁䅁䅁䅂䅁䅁䅍䅄䅁䅁䅯兄䅙䅁䅯睡䅑䅁䅯䅦䅑䅁䅅䅁䉁䅁䅁兂㑃潈牘払㉪睐杷允䅁䅁䅑䅁䑁䅁䅷䅁䭁偁䔰䅁䭁䉁䅅䅁䭁䝁䔰䅁䉁䅁䅁允䅁䅁䄴䅆䅁䑁䅉李睁䑁䅑䅍睁䑁䅁䅍睁䅁䅁䍄䉁䅁䅁䅂䅁䅁䅍䅄䅁䅁䅯兣䅕䅁䅯充䅁䅁䅯兦䅑䅁䅅䅁䉁䅁䅁杄十䅁䅁䅎㕁䑁䅅䅍㕁䑁䅁䅍睁䅁䅁䍄䉁䅁䅁䅂䅁䅁䅍䅄䅁䅁䅯睱䅕䅁䅯充䅁䅁䅯䅧䅑䅁䅅䅁䉁䅁䅁杄十䅁䅁李ㅁ䑁䅙免ㅁ䑁䅫杍㉁䅁䅁䍄䉁䅁䅁䅂䅁䅁䅍䅄䅁䅁䅯眲䅕䅁䅯䅂䅁䅁䅯兤䅑䅁䅅䅁䉁䅁䅁兂䅁䅁䅁䙃稰兑杷允䅁䅁䅑䅁䑁䅁䅷䅁䭁䉁䙧䅁䭁䉁䅅䅁䭁䡁䕙䅁䉁䅁䅁允䅁䅁䄴䅆䅁䑁䅕䅏㍁䑁䅅䅍睁䑁䅁䅍睁䅁䅁䍄䉁䅁䅁䅂䅁䅁䅍䅄䅁䅁䅯䄫䅕䅁䅯䅂䅁䅁䅯兢䅑䅁䅅䅁䉁䅁䅁兂䅁䅁䅁䝓摉兑杷允䅁䅁䅑䅁䑁䅁䅷䅁䭁䅁䝁䅁䭁䉁䅅䅁䭁䵁䩣䅁䉁䅁䅁允䅁䅁䄴杅䅁䑁䅉䅏ㅁ䑁䅁兏睁䑁䅁䅍䅁䅁杷允䅁䅁䅑䅁䑁䅁䅷䅁䭁䝁䅍䅁䭁䅁䅯䅁䭁䅁䍑䅁䉁䅁䅁允䅁䅁䅕積積積穏䕆䵁䅉䅅䅁䕁䅁䅁睁䵁䅁䅁权佂兂䅁权牂䅂䅁权療䅂䅁允䅁䅁䅅䅁䙁䅁䉡啬䱏䑢䅂䍄䉁䅁䅁䅂䅁䅁䅍䅄䅁䅁䅯䅪䅕䅁䅯䅂䅁䅁䅯睦䅑䅁䅅䅁䉁䅁䅁兂䅁䅁䅁䝴睍兑杷允䅁䅁䅑䅁䑁䅁䅷䅁䭁䅁䜸䅁䭁䝁䕳䅁䭁䡁䕷䅁䉁䅁䅁允䅁䅁䅕牕敧敨剴䐲䴸䅉䅅䅁䕁䅁䅁睁䵁䅁䅁权い允䅁权䉁杁䅁权䍁杁䅁允䅁䅁䅅䅁䙁䕁䉓ㄴ煦獺䅚䍄䉁䅁䅁䅂䅁䅁䅍䅄䅁䅁䅯睨䅁䅁䅯权䅁䅁䅯䅂䅉䅁䅅䅁䉁䅁䅁兂癁匳䝑婧婕䅑杷允䅁䅁䅑䅁䑁䅁䅷䅁䭁䝁䘸䅁䭁䝁䕳䅁䭁䝁䔸䅁䉁䅁䅁允䅁䅁䅕積積積積稴䴸䅉䅅䅁䕁䅁䅁睁䵁䅁䅁权塃䅂䅁权剁䅁䅁权⭂䅂䅁允䅁䅁䅅䅁䭁䕁䅣䅁䵁䅉䅅䅁䕁䅁䅁睁䵁䅁䅁权兂兂䅁权牂䅂䅁权䅃䅂䅁允䅁䅁䅅䅁䭁䕁䅣䅁䵁䅉䅅䅁䕁䅁䅁睁䵁䅁䅁权㉄兂䅁权牂䅂䅁权䅃䅂䅁允䅁䅁䅅䅁䙁䕁桪桥畓⽒⽫䍄䉁䅁䅁䅂䅁䅁䅍䅄䅁䅁䅯杭䅑䅁䅯充䅁䅁䅯䅧䅑䅁䅅䅁䉁䅁䅁杄啁䅁䅁杍ぁ䑁䅧䅍㑁䑁䅉䅍睁䑁䅁䅁䵁䅉䅅䅁䕁䅁䅁睁䵁䅁䅁权噃兂䅁权牂䅂䅁权䙃䅂䅁允䅁䅁䅅䅁䙁䥁䌯匹捨睪䄱䍄䉁䅁䅁䅂䅁䅁䅍䅄䅁䅁䅯兰䅑䅁䅯充䅁䅁䅯睦䅑䅁䅅䅁䉁䅁䅁杄十䅁䅁李祁䑁䅙免㍁䑁䅁䅍睁䅁䅁䍄䉁䅁䅁䅂䅁䅁䅍䅄䅁䅁䅯朳䅕䅁䅯睡䅑䅁䅯兤䅑䅁䅅䅁䉁䅁䅁兂捂㡪ㅌ䙋発睐杷允䅁䅁䅑䅁䑁䅁䅷䅁䭁䥁䕫䅁䭁䝁䕳䅁䭁䡁䕳䅁䉁䅁䅁允䅁䅁䅕⽺呤㘴扗䕃䵁䅉䅅䅁䕁䅁䅁睁䵁䅁䅁权扄䅂䅁权牂䅂䅁权㡂䅂䅁允䅁䅁䅅䅁䙁䵁䴳䵺䵺佺⽑䍄䉁䅁䅁䅂䅁䅁䅍䅄䅁䅁䅯䄴䅑䅁䅯充䅁䅁䅯睤䅑䅁䅅䅁䉁䅁䅁杄啁䅁䅁杍睁䑁䅫睍ㅁ䑁䅣䅍睁䑁䅁䅁䵁䅉䅅䅁䕁䅁䅁睁䵁䅁䅁权䥄䅂䅁权剁䅁䅁权䡄元䅁允䅁䅁䅅䅁佁䉁䅑䅁穁䑁䅙睍睁䑁䅙䅏㉁䑁䅁䅎䅁䅁杷允䅁䅁䅑䅁䑁䅁䅷䅁䭁䍁䙣䅁䭁䅁䅑䅁䭁䥁䕍䅁䉁䅁䅁允䅁䅁䅕䅁䅁䥁慁え䵅䅉䅅䅁䕁䅁䅁睁䵁䅁䅁权塄兂䅁权剁䅁䅁权ㅂ䅂䅁允䅁䅁䅅䅁佁䉁䅉䅁㉁䑁䅅杍㕁䑁䅉䅍睁䑁䅁䅁䵁䅉䅅䅁䕁䅁䅁睁䵁䅁䅁权䉁杂䅁权䕁䅁䅁权瑂䅂䅁允䅁䅁䅅䅁䙁䅁䅁䅁ぃ别䉖䍄䉁䅁䅁䅂䅁䅁䅍䅄䅁䅁䅯䅪䅑䅁䅯睡䅑䅁䅯䅥䅑䅁䅅䅁䉁䅁䅁兂允䑗ね䡹敢睐杷允䅁䅁䅑䅁䑁䅁䅷䅁䭁䥁䕧䅁䭁䉁䅅䅁䭁䡁䕯䅁䉁䅁䅁允䅁䅁䄴杅䅁䑁䅅兎祁䑁䅕免睁䑁䅁䅍䅁䅁杷允䅁䅁䅑䅁䑁䅁䅷䅁䭁乁䥕䅁䭁䝁䕳䅁䭁䥁䕍䅁䉁䅁䅁允䅁䅁䅕椹捨㡪ㅌ䐹䴸䅉䅅䅁䕁䅁䅁睁䵁䅁䅁权慁兂䅁权䕁䅁䅁权㡂䅂䅁允䅁䅁䅅䅁䙁䅁䅁䅁睃䄲䉆䍄䉁䅁䅁䅂䅁䅁䅍䅄䅁䅁䅯睚䅕䅁䅯睡䅑䅁䅯睧䅑䅁䅅䅁䉁䅁䅁兂剃堷⽷噎匷睐杷允䅁䅁䅑䅁䑁䅁䅷䅁䭁䕁䙉䅁䭁䅁䅑䅁䭁䡁䕅䅁䉁䅁䅁允䅁䅁䅕䅁䅁䅁癸商䵅䅉䅅䅁䕁䅁䅁睁䵁䅁䅁权捄兂䅁权剁䅁䅁权䡄元䅁允䅁䅁䅅䅁佁䉁䅉䅁㉁䑁䅣䅍睁䑁䅁䅍睁䑁䅁䅁䵁䅉䅅䅁䕁䅁䅁睁䵁䅁䅁权摂䅁䅁权䭁䅁䅁权䕁杁䅁允䅁䅁䅅䅁䙁䥁坣挲㌷⽕⼰䍄䉁䅁䅁䅂䅁䅁䅍䅄䅁䅁䅯杴䅑䅁䅯䅂䅁䅁䅯䅣䅑䅁䅅䅁䉁䅁䅁兂䅁䅁䅁䵉晑兑杷允䅁䅁䅑䅁䑁䅁䅷䅁䭁佁䙅䅁䭁䝁䕳䅁䭁䡁䕉䅁䉁䅁䅁允䅁䅁䅕䉵䘶ㄶ㑇橺䴸䅉䅅䅁䕁䅁䅁睁䵁䅁䅁权䙁杂䅁权剁䅁䅁权䕃䅂䅁允䅁䅁䅅䅁佁䉁䅉䅁祁䑁䅍兎睁䑁䅁䅍睁䑁䅁䅁䵁䅉䅅䅁䕁䅁䅁睁䵁䅁䅁权䥄䅁䅁权䭁䅁䅁权䙁䅁䅁允䅁䅁䅅䅁䙁䉁畓⭒㙆䅆䅪䍄䉁䅁䅁䅂䅁䅁䅍䅄䅁䅁䅯朵䅑䅁䅯充䅁䅁䅯睤䅑䅁䅅䅁䉁䅁䅁杄十䅁䅁兎穁䑁䅙李穁䑁䅙䅎睁䅁䅁䍄䉁䅁䅁䅂䅁䅁䅍䅄䅁䅁䅯眸䅑䅁䅯䅂䅁䅁䅯兢䅑䅁䅅䅁䉁䅁䅁兂䅁䅁䅁牚栰兑杷允䅁䅁䅑䅁䑁䅁䅷䅁䭁䵁䙳䅁䭁䝁䕳䅁䭁䥁䕁䅁䉁䅁䅁允䅁䅁䅕呣䬰㘱睎啁䵁䅉䅅䅁䕁䅁䅁睁䵁䅁䅁权䍁杂䅁权牂䅂䅁权㥂䅂䅁允䅁䅁䅅䅁䙁䩁瘷㡰䱚㥎⽅䍄䉁䅁䅁䅂䅁䅁䅍䅄䅁䅁䅯睺䅑䅁䅯睡䅑䅁䅯入䅑䅁䅅䅁䉁䅁䅁兂穁積積積㍐睐杷允䅁䅁䅑䅁䑁䅁䅷䅁䭁䑁䙳䅁䭁䝁䕳䅁䭁䡁䕳䅁䉁䅁䅁允䅁䅁䅕灭婭婭婭吲䴸䅉䅅䅁䕁䅁䅁睁䵁䅁䅁权呄䅂䅁权䕁䅁䅁权硂䅂䅁允䅁䅁䅅䅁䙁䅁䅁䅁ぃ削䈱䍄䉁䅁䅁䅂䅁䅁䅍䅄䅁䅁䅯睡䅕䅁䅯睡䅑䅁䅯睥䅑䅁䅅䅁䉁䅁䅁兂煂䡶呓䅇坔睶杷允䅁䅁䅑䅁䑁䅁䅷䅁䭁䍁䘰䅁䭁䅁䅑䅁䭁䡁䕧䅁䉁䅁䅁允䅁䅁䅕䅁䅁䕁橧啈䵅䅉䅅䅁䕁䅁䅁睁䵁䅁䅁权䉁杂䅁权剁䅁䅁权㥂䅂䅁允䅁䅁䅅䅁佁䉁䅑䅁祁䑁䅅杍穁䑁䅑兎睁䑁䅑睎䅁䅁杷允䅁䅁䅑䅁䑁䅁䅷䅁䭁䥁䙯䅁䭁䅁䅑䅁䭁䥁䕑䅁䉁䅁䅁允䅁䅁䅕䅁䅁䍁䱸啒䵅䅉䅅䅁䕁䅁䅁睁䵁䅁䅁权硃䅂䅁权牂䅂䅁权あ䅂䅁允䅁䅁䅅䅁䙁䉁畓⭒㙆偆⽯䍄䉁䅁䅁䅂䅁䅁䅍䅄䅁䅁䅯䅵䅕䅁䅯充䅁䅁䅯睢䅑䅁䅅䅁䉁䅁䅁杄十䅁䅁睎ㅁ䑁䅣李睁䑁䅁䅍睁䅁䅁䍄䉁䅁䅁䅂䅁䅁䅍䅄䅁䅁䅯兪䅑䅁䅯睡䅑䅁䅯䅤䅑䅁䅅䅁䉁䅁䅁兂㉄䙋偹癷䍕䅑杷允䅁䅁䅑䅁䑁䅁䅷䅁䭁佁䕙䅁䭁䅁䅑䅁䭁䥁䕕䅁䉁䅁䅁允䅁䅁䅕䅁䅁䝁汒歅䵅䅉䅅䅁䕁䅁䅁睁䵁䅁䅁权㝂兂䅁权䕁䅁䅁权療䅂䅁允䅁䅁䅅䅁䙁䅁䅁䅁潁楌䉎䍄䉁䅁䅁䅂䅁䅁䅍䅄䅁䅁䅯睬䅑䅁䅯睡䅑䅁䅯䅣䅑䅁䅅䅁䉁䅁䅁兂婁䙂余扌偉䅑杷允䅁䅁䅑䅁䑁䅁䅷䅁䭁䭁䙳䅁䭁䅁䅑䅁䭁䥁䕉䅁䉁䅁䅁允䅁䅁䅕䅁䅁䉁乃䕁䵅䅉䅅䅁䕁䅁䅁睁䵁䅁䅁权汄䅂䅁权牂䅂䅁权㝂䅂䅁允䅁䅁䅅䅁䙁䡁㥅瑃橥䅣䅎䍄䉁䅁䅁䅂䅁䅁䅍䅄䅁䅁䅯儹䅑䅁䅯睡䅑䅁䅯䅦䅑䅁䅅䅁䉁䅁䅁兂䕂㉩湺㘫䉮睐杷允䅁䅁䅑䅁䑁䅁䅷䅁䭁䥁䉉䅁䭁䉁䅅䅁䭁䅁䅕䅁䉁䅁䅁允䅁䅁䄴杅䅁䑁䅙睍㍁䑁䅁䅍睁䑁䅁䅍䅁䅁杷允䅁䅁䅑䅁䑁䅁䅷䅁䭁佁䙁䅁䭁䝁䕳䅁䭁䡁䕉䅁䉁䅁䅁允䅁䅁䅕㘴扗䍸睃歃䵁䅉䅅䅁䕁䅁䅁睁䵁䅁䅁权ぁ兂䅁权䕁䅁䅁权䙃䅂䅁允䅁䅁䅅䅁䙁䅁䅁䅁啄硥䉤䍄䉁䅁䅁䅂䅁䅁䅍䅄䅁䅁䅯䅁䅕䅁䅯睡䅑䅁䅯杤䅑䅁䅅䅁䉁䅁䅁兂⭄䠱灪橊㡈睶杷允䅁䅁䅑䅁䑁䅁䅷䅁䭁䱁䙕䅁䭁䝁䕳䅁䭁䡁䔰䅁䉁䅁䅁允䅁䅁䅕䡰㥁瑃橥䐫䴸䅉䅅䅁䕁䅁䅁睁䵁䅁䅁权⽂允䅁权䉁杁䅁权䙁杁䅁允䅁䅁䅅䅁䙁䭁睒児塰甫䅎䍄䉁䅁䅁䅂䅁䅁䅍䅄䅁䅁䅯睦䅅䅁䅯允䅉䅁䅯睁䅉䅁䅅䅁䉁䅁䅁兂捂㡪ㅌ之栯䅑杷允䅁䅁䅑䅁䑁䅁䅷䅁䭁䭁䕳䅁䭁䉁䅅䅁䭁䡁䔰䅁䉁䅁䅁允䅁䅁䄴杅䅁䑁䅍兎㕁䑁䅫兏睁䑁䅁䅍䅁䅁杷允䅁䅁䅑䅁䑁䅁䅷䅁䭁䭁䙁䅁䭁䉁䅅䅁䭁䝁䔸䅁䉁䅁䅁允䅁䅁䄴䅆䅁䑁䅑睍㍁䑁䅫䅍睁䑁䅁䅍睁䅁䅁䍄䉁䅁䅁䅂䅁䅁䅍䅄䅁䅁䅯䅁䅙䅁䅯充䅁䅁䅯兢䅑䅁䅅䅁䉁䅁䅁杄十䅁䅁杍㕁䑁䅉免睁䑁䅁䅍睁䅁䅁䍄䉁䅁䅁䅂䅁䅁䅍䅄䅁䅁䅯䅲䅑䅁䅯䅂䅁䅁䅯兢䅑䅁䅅䅁䉁䅁䅁兂䅁䅁䅁䨸䐴兑杷允䅁䅁䅑䅁䑁䅁䅷䅁䭁䵁䕣䅁䭁䅁䅑䅁䭁䥁䕑䅁䉁䅁䅁允䅁䅁䅕䅁䅁䵁坢啋䵅䅉䅅䅁䕁䅁䅁睁䵁䅁䅁权湂兂䅁权牂䅂䅁权䉃䅂䅁允䅁䅁䅅䅁䙁䙁余扌摋㤷⼸䍄䉁䅁䅁䅂䅁䅁䅍䅄䅁䅁䅯儲䅧䅁䅯充䅁䅁䅯督䅑䅁䅅䅁䉁䅁䅁杄十䅁䅁兏ㅁ䑁䅍䅏㉁䑁䅁䅍睁䅁䅁䍄䉁䅁䅁䅂䅁䅁䅍䅄䅁䅁䅯杉䅁䅁䅯充䅁䅁䅯䅂䅉䅁䅅䅁䉁䅁䅁杄啁䅁䅁免穁䑁䅅䅎㕁䑁䅣睎ㅁ䑁䅁䅁䵁䅉䅅䅁䕁䅁䅁睁䵁䅁䅁权牃䅂䅁权䕁䅁䅁权䕃䅂䅁允䅁䅁䅅䅁䙁䅁䅁䅁睃杦䉎䍄䉁䅁䅁䅂䅁䅁䅍䅄䅁䅁䅯䄯䅑䅁䅯睡䅑䅁䅯䅤䅑䅁䅅䅁䉁䅁䅁兂い搯㑒匶婢睶杷允䅁䅁䅑䅁䑁䅁䅷䅁䭁偁䙫䅁䭁䅁䅑䅁䭁䡁䔸䅁䉁䅁䅁允䅁䅁䅕䅁䅁䝁煄啇䵅䅉䅅䅁䕁䅁䅁睁䵁䅁䅁权剄允䅁权䕁䅁䅁权䕁杁䅁允䅁䅁䅅䅁䙁䅁䅁䕁慂䥂䉚䍄䉁䅁䅁䅂䅁䅁䅍䅄䅁䅁䅯朹䅑䅁䅯睡䅑䅁䅯杤䅑䅁䅅䅁䉁䅁䅁兂䕁杖琴灳爳睐杷允䅁䅁䅑䅁䑁䅁䅷䅁䭁䉁䝉䅁䭁䝁䕳䅁䭁䝁䔰䅁䉁䅁䅁允䅁䅁䅕捷桱扒穢吳䴸䅉䅅䅁䕁䅁䅁睁䵁䅁䅁权硂兂䅁权䕁䅁䅁权あ䅂䅁允䅁䅁䅅䅁䙁䅁䅁䅁奂睭䉤䍄䉁䅁䅁䅂䅁䅁䅍䅄䅁䅁䅯杭䅁䅁䅯权䅁䅁䅯䅂䅉䅁䅅䅁䉁䅁䅁兂䱄啯㉗⼸㠳睶杷允䅁䅁䅑䅁䑁䅁䅷䅁䭁䥁䔴䅁䭁䝁䕳䅁䭁䡁䕣䅁䉁䅁䅁允䅁䅁䅕場啯歲桦樲䴸䅉䅅䅁䕁䅁䅁睁䵁䅁䅁权捂兂䅁权牂䅂䅁权㝂䅂䅁允䅁䅁䅅䅁䙁䅁塲㍯㥁癃⽣䍄䉁䅁䅁䅂䅁䅁䅍䅄䅁䅁䅯䄯䅕䅁䅯䅂䅁䅁䅯睤䅑䅁䅅䅁䉁䅁䅁兂䅁䅁䅁䥉倴兑杷允䅁䅁䅑䅁䑁䅁䅷䅁䭁䥁䕯䅁䭁䝁䕳䅁䭁䡁䕫䅁䉁䅁䅁允䅁䅁䅕䡰㥁瑃橥䑷䴸䅉䅅䅁䕁䅁䅁睁䵁䅁䅁权⭃䅁䅁权䭁䅁䅁权䕁杁䅁允䅁䅁䅅䅁䙁䱁䥔牤昶獇⼸䍄䉁䅁䅁䅂䅁䅁䅍䅄䅁䅁䅯党䅕䅁䅯睡䅑䅁䅯睥䅑䅁䅅䅁䉁䅁䅁兂䥂場啯歲䱣䅑杷允䅁䅁䅑䅁䑁䅁䅷䅁䭁䩁䘰䅁䭁䝁䕳䅁䭁䝁䔰䅁䉁䅁䅁允䅁䅁䅕䉵䘶ㄶ㑇橶䴸䅉䅅䅁䕁䅁䅁睁䵁䅁䅁权佁杂䅁权剁䅁䅁权ㅂ䅂䅁允䅁䅁䅅䅁佁䉁䅉䅁㕁䑁䅉杍硁䑁䅧兎㑁䑁䅅䅁䵁䅉䅅䅁䕁䅁䅁睁䵁䅁䅁权畁兂䅁权剁䅁䅁权㍂䅂䅁允䅁䅁䅅䅁佁䉁䅉䅁ㅁ䑁䅧睎睁䑁䅁䅍睁䑁䅁䅁䵁䅉䅅䅁䕁䅁䅁睁䵁䅁䅁权㉄兂䅁权牂䅂䅁权㡂䅂䅁允䅁䅁䅅䅁䙁䝁浚浚浚癚⽉䍄䉁䅁䅁䅂䅁䅁䅍䅄䅁䅁䅯杺䅧䅁䅯充䅁䅁䅯杦䅑䅁䅅䅁䉁䅁䅁杄啁䅁䅁兎硁䑁䅁睎睁䑁䅁䅍睁䑁䅁䅁䵁䅉䅅䅁䕁䅁䅁睁䵁䅁䅁权硄允䅁权䕁䅁䅁权䙁䅁䅁允䅁䅁䅅䅁䙁䅁䅁䅁䵃坋䉨䍄䉁䅁䅁䅂䅁䅁䅍䅄䅁䅁䅯儹䅑䅁䅯充䅁䅁䅯䅨䅑䅁䅅䅁䉁䅁䅁权䡂䅁䅁䍄䉁䅁䅁䅂䅁䅁䅍䅄䅁䅁䅯六䅕䅁䅯䅂䅁䅁䅯杤䅑䅁䅅䅁䉁䅁䅁兂䅁䅁䅁䱯䨴兑杷允䅁䅁䅑䅁䑁䅁䅷䅁䭁䩁䙷䅁䭁䅁䅑䅁䭁䡁䕕䅁䉁䅁䅁允䅁䅁䅕䅁䅁䅁到歐䵅䅉䅅䅁䕁䅁䅁睁䵁䅁䅁权䩁杂䅁权䕁䅁䅁权㙂䅂䅁允䅁䅁䅅䅁䙁䅁䅁䅁䡃呂䈱䍄䉁䅁䅁䅂䅁䅁䅍䅄䅁䅁䅯杪䅑䅁䅯充䅁䅁䅯杦䅑䅁䅅䅁䉁䅁䅁杄十䅁䅁李㍁䑁䅧兏睁䑁䅁䅍睁䅁䅁䍄䉁䅁䅁䅂䅁䅁䅍䅄䅁䅁䅯兪䅑䅁䅯充䅁䅁䅯䅤䅑䅁䅅䅁䉁䅁䅁杄十䅁䅁睍㉁䑁䅉䅍睁䑁䅁䅍睁䅁䅁䍄䉁䅁䅁䅂䅁䅁䅍䅄䅁䅁䅯儵䅕䅁䅯睡䅑䅁䅯䅨䅑䅁䅅䅁䉁䅁䅁兂㝂䭆䠵場啲睐杷允䅁䅁䅑䅁䑁䅁䅷䅁䭁佁䙙䅁䭁䝁䕳䅁䭁䥁䕑䅁䉁䅁䅁允䅁䅁䅕灳瘳㡰䱚穴䴸䅉䅅䅁䕁䅁䅁睁䵁䅁䅁权䉂兂䅁权牂䅂䅁权㥂䅂䅁允䅁䅁䅅䅁䙁乁倹婪畤瑅⽳䍄䉁䅁䅁䅂䅁䅁䅍䅄䅁䅁䅯睴䅕䅁䅯睡䅑䅁䅯䅨䅑䅁䅅䅁䉁䅁䅁兂䉃啬䱏佢䅣䅷杷允䅁䅁䅑䅁䑁䅁䅷䅁䭁䙁䘴䅁䭁䉁䅅䅁䭁䡁䕍䅁䉁䅁䅁允䅁䅁䄴杅䅁䑁䅕兏㑁䑁䅉睍睁䑁䅁䅍䅁䅁杷允䅁䅁䅑䅁䑁䅁䅷䅁䭁佁䙑䅁䭁䉁䅅䅁䭁䥁䕅䅁䉁䅁䅁允䅁䅁䄴杅䅁䑁䅣䅍祁䑁䅧兏㕁䑁䅣免䅁䅁杷允䅁䅁䅑䅁䑁䅁䅷䅁䭁䵁䤴䅁䭁䅁䅑䅁䭁䥁䕍䅁䉁䅁䅁允䅁䅁䅕䅁䅁䭧癈此䵅䅉䅅䅁䕁䅁䅁睁䵁䅁䅁权䝄䅂䅁权剁䅁䅁权ㅂ䅂䅁允䅁䅁䅅䅁佁䉁䅑䅁硁䑁䅫杍㉁䑁䅍兏ㅁ䑁䅣李䅁䅁杷允䅁䅁䅑䅁䑁䅁䅷䅁䭁䝁䙯䅁䭁䅁䅑䅁䭁䡁䔰䅁䉁䅁䅁允䅁䅁䅕䅁䅁佁䵂䕅䵅䅉䅅䅁䕁䅁䅁睁䵁䅁䅁权扄䅂䅁权牂䅂䅁权䡄元䅁允䅁䅁䅅䅁䙁䥁牘払敧敨⽳䍄䉁䅁䅁䅂䅁䅁䅍䅄䅁䅁䅯睹䅕䅁䅯充䅁䅁䅯兤䅑䅁䅅䅁䉁䅁䅁杄十䅁䅁杍穁䑁䅙兎睁䑁䅁䅍睁䅁䅁䍄䉁䅁䅁䅂䅁䅁䅍䅄䅁䅁䅯睓䅕䅁䅯睡䅑䅁䅯杦䅑䅁䅅䅁䉁䅁䅁兂䥂場啯歲ㅦ睐杷允䅁䅁䅑䅁䑁䅁䅷䅁䭁䱁䙳䅁䭁䝁䕳䅁䭁䡁䕑䅁䉁䅁䅁允䅁䅁䅕椹捨㡪ㅌ䕂䵁䅉䅅䅁䕁䅁䅁睁䵁䅁䅁权ㅄ䅂䅁权牂䅂䅁权療䅂䅁允䅁䅁䅅䅁䙁䡁啳歲桦癥⽑䍄䉁䅁䅁䅂䅁䅁䅍䅄䅁䅁䅯䅤䅕䅁䅯充䅁䅁䅯䅥䅑䅁䅅䅁䉁䅁䅁杄十䅁䅁睎硁䑁䅍睎ぁ䑁䅁䅍睁䅁䅁䍄䉁䅁䅁䅂䅁䅁䅍䅄䅁䅁䅯睰䅕䅁䅯䅂䅁䅁䅯䅣䅑䅁䅅䅁䉁䅁䅁兂䅁䅁䅁乫㡌䅑杷允䅁䅁䅑䅁䑁䅁䅷䅁䭁䱁䘴䅁䭁䝁䕳䅁䭁䝁䔸䅁䉁䅁䅁允䅁䅁䅕䉵䘶ㄶ㑇橲䴸䅉䅅䅁䕁䅁䅁睁䵁䅁䅁权瑄兂䅁权䕁䅁䅁权ㅂ䅂䅁允䅁䅁䅅䅁䙁䅁䅁䅁潁桲䉊䍄䉁䅁䅁䅂䅁䅁䅍䅄䅁䅁䅯朲䅑䅁䅯䅂䅁䅁䅯䅤䅑䅁䅅䅁䉁䅁䅁兂䅁䅁䅁䉅空䅑杷允䅁䅁䅑䅁䑁䅁䅷䅁䭁䅁䝁䅁䭁䝁䕳䅁䭁䡁䕯䅁䉁䅁䅁允䅁䅁䅕⽷潕䥘䌯吷䴸䅉䅅䅁䕁䅁䅁睁䵁䅁䅁权䵁兂䅁权䕁䅁䅁权睂䅂䅁允䅁䅁䅅䅁䙁䅁䅁䅁ぃ剪䉆䍄䉁䅁䅁䅂䅁䅁䅍䅄䅁䅁䅯䄷䅕䅁䅯睡䅑䅁䅯杦䅑䅁䅅䅁䉁䅁䅁兂呃䅇坒楄㐳睐杷允䅁䅁䅑䅁䑁䅁䅷䅁䭁䍁䙳䅁䭁䝁䕳䅁䭁䥁䕉䅁䉁䅁䅁允䅁䅁䅕渫焵䡶呓䑹䴸䅉䅅䅁䕁䅁䅁睁䵁䅁䅁权㑄䅂䅁权剁䅁䅁权硂䅂䅁允䅁䅁䅅䅁佁䉁䅉䅁ぁ䑁䅅睍睁䑁䅁䅍睁䑁䅁䅁䵁䅉䅅䅁䕁䅁䅁睁䵁䅁䅁权⽄䅂䅁权剁䅁䅁权睂䅂䅁允䅁䅁䅅䅁佁䉁䅉䅁㑁䑁䅅䅏睁䑁䅁䅍睁䑁䅁䅁䵁䅉䅅䅁䕁䅁䅁睁䵁䅁䅁权䝁兂䅁权牂䅂䅁权䉃䅂䅁允䅁䅁䅅䅁䙁䭁睒児塲睯䄵䍄䉁䅁䅁䅂䅁䅁䅍䅄䅁䅁䅯充䅙䅁䅯充䅁䅁䅯来䅑䅁䅅䅁䉁䅁䅁杄十䅁䅁兏祁䑁䅁䅍睁䑁䅁䅍睁䅁䅁䍄䉁䅁䅁䅂䅁䅁䅍䅄䅁䅁䅯杺䅧䅁䅯䅂䅁䅁䅯䅣䅑䅁䅅䅁䉁䅁䅁兂䅁䅁䅄湡砱兑杷允䅁䅁䅑䅁䑁䅁䅷䅁䭁䝁䙣䅁䭁䉁䅅䅁䭁䡁䕅䅁䉁䅁䅁允䅁䅁䄴䅆䅁䑁䅅䅏硁䑁䅫兏㕁䑁䅁䅍睁䅁䅁䍄䉁䅁䅁䅂䅁䅁䅍䅄䅁䅁䅯杮䅑䅁䅯睡䅑䅁䅯兢䅑䅁䅅䅁䉁䅁䅁兂䱃佢㝦晱え睐杷允䅁䅁䅑䅁䑁䅁䅷䅁䭁䩁䙳䅁䭁䉁䅅䅁䭁䡁䕑䅁䉁䅁䅁允䅁䅁䅯睒䅁䅁杷允䅁䅁䅑䅁䑁䅁䅷䅁䭁䵁䘸䅁䭁䝁䕳䅁䭁䡁䕣䅁䉁䅁䅁允䅁䅁䅕体㙆䭆䠵啂䵁䅉䅅䅁䕁䅁䅁睁䵁䅁䅁权䥄䅂䅁权䕁䅁䅁权⭂䅂䅁允䅁䅁䅅䅁䙁䅁䅁䅁元硦䉒䍄䉁䅁䅁䅂䅁䅁䅍䅄䅁䅁䅯䅃䅙䅁䅯睡䅑䅁䅯䅤䅑䅁䅅䅁䉁䅁䅁兂塄㍯㥁瑃橦睐杷允䅁䅁䅑䅁䑁䅁䅷䅁䭁䉁䝑䅁䭁䅁䅑䅁䭁䡁䕁䅁䉁䅁䅁允䅁䅁䅕䅁䅁䩁䩸䕌䵅䅉䅅䅁䕁䅁䅁睁䵁䅁䅁权偂兂䅁权牂䅂䅁权㍂䅂䅁允䅁䅁䅅䅁䙁䡁啳歲桦湥⽓䍄䉁䅁䅁䅂䅁䅁䅍䅄䅁䅁䅯杗䅕䅁䅯充䅁䅁䅯䅧䅑䅁䅅䅁䉁䅁䅁杄十䅁䅁䅎睁䑁䅉䅍睁䑁䅁䅍睁䅁䅁䍄䉁䅁䅁䅂䅁䅁䅍䅄䅁䅁䅯眴䅕䅁䅯睡䅑䅁䅯䅨䅑䅁䅅䅁䉁䅁䅁兂歃䑣䬰㘱児睐杷允䅁䅁䅑䅁䑁䅁䅷䅁䭁䉁䅍䅁䭁䅁䅯䅁䭁偁䈸䅁䉁䅁䅁允䅁䅁䅕桙奂扏䥔歃䵁䅉䅅䅁䕁䅁䅁睁䵁䅁䅁权䝁兂䅁权剁䅁䅁权䍃䅂䅁允䅁䅁䅅䅁佁䉁䅉䅁祁䑁䅕䅎㍁䑁䅧䅍睁䑁䅁䅁䵁䅉䅅䅁䕁䅁䅁睁䵁䅁䅁权ぁ兂䅁权剁䅁䅁权瑂䅂䅁允䅁䅁䅅䅁佁䉁䅑䅁祁䑁䅕睎㑁䑁䅧䅍睁䑁䅁䅍䅁䅁杷允䅁䅁䅑䅁䑁䅁䅷䅁䭁䝁䙕䅁䭁䝁䕳䅁䭁䡁䕧䅁䉁䅁䅁允䅁䅁䅕歯㉗⼸唳䕂䵁䅉䅅䅁䕁䅁䅁睁䵁䅁䅁权慄䅃䅁权牂䅂䅁权㑂䅂䅁允䅁䅁䅅䅁䙁䝁㝑〳丫⭬⼶䍄䉁䅁䅁䅂䅁䅁䅍䅄䅁䅁䅯眶䅑䅁䅯睡䅑䅁䅯內䅑䅁䅅䅁䉁䅁䅁兂䝁婧䑖㉩䭷䅷杷允䅁䅁䅑䅁䑁䅁䅷䅁䭁䝁䘴䅁䭁䉁䅅䅁䭁䡁䕁䅁䉁䅁䅁允䅁䅁䄴杅䅁䑁䅍䅏睁䑁䅁䅍睁䑁䅁䅍䅁䅁杷允䅁䅁䅑䅁䑁䅁䅷䅁䭁䅁䙍䅁䭁䅁䅑䅁䭁䡁䕉䅁䉁䅁䅁允䅁䅁䅕䅁䅁䭁歧䕄䵅䅉䅅䅁䕁䅁䅁睁䵁䅁䅁权杂兂䅁权牂䅂䅁权䕃䅂䅁允䅁䅁䅅䅁䙁䱁穢搯㑒昶⽑䍄䉁䅁䅁䅂䅁䅁䅍䅄䅁䅁䅯朷䅕䅁䅯䅂䅁䅁䅯督䅑䅁䅅䅁䉁䅁䅁兂䅁䅁䅁䵍奙兑杷允䅁䅁䅑䅁䑁䅁䅷䅁䭁䥁䙷䅁䭁䉁䅅䅁䭁䡁䕷䅁䉁䅁䅁允䅁䅁䄴杅䅁䑁䅫兏穁䑁䅁䅍睁䑁䅁䅍䅁䅁杷允䅁䅁䅑䅁䑁䅁䅷䅁䭁偁䙯䅁䭁䝁䕳䅁䭁䡁䕅䅁䉁䅁䅁允䅁䅁䅕琸乊桙奂吶䴸䅉䅅䅁䕁䅁䅁睁䵁䅁䅁权㥁兂䅁权䕁䅁䅁权䍃䅂䅁允䅁䅁䅅䅁䙁䅁䅁䅁奄吶䉆䍄䉁䅁䅁䅂䅁䅁䅍䅄䅁䅁䅯杷䅑䅁䅯睡䅑䅁䅯睦䅑䅁䅅䅁䉁䅁䅁兂㑃潈牘払敩睐杷允䅁䅁䅑䅁䑁䅁䅷䅁䭁䑁䘸䅁䭁䝁䕳䅁䭁䥁䕁䅁䉁䅁䅁允䅁䅁䅕椹捨㡪ㅌ䐶䴸䅉䅅䅁䕁䅁䅁睁䵁䅁䅁权療兂䅁权䕁䅁䅁权㝂䅂䅁允䅁䅁䅅䅁䙁䅁䅁䅁奃兏䈵䍄䉁䅁䅁䅂䅁䅁䅍䅄䅁䅁䅯杵䅕䅁䅯睡䅑䅁䅯䅦䅑䅁䅅䅁䉁䅁䅁兂䭁㘱睎児穲睐杷允䅁䅁䅑䅁䑁䅁䅷䅁䭁䕁䙙䅁䭁䝁䕳䅁䭁䥁䕅䅁䉁䅁䅁允䅁䅁䅕䉵䘶ㄶ㑇橶䴸䅉䅅䅁䕁䅁䅁睁䵁䅁䅁权啂兂䅁权䕁䅁䅁权䉃䅂䅁允䅁䅁䅅䅁䙁䅁䅁䅁あ启䉎䍄䉁䅁䅁䅂䅁䅁䅍䅄䅁䅁䅯杕䅕䅁䅯睡䅑䅁䅯䅨䅑䅁䅅䅁䉁䅁䅁兂噄佥浫免䕧䅑杷允䅁䅁䅑䅁䑁䅁䅷䅁䭁䱁䕍䅁䭁䅁䅑䅁䭁䡁䕧䅁䉁䅁䅁允䅁䅁䅕䅁䅁䕁㙧啄䵅䅉䅅䅁䕁䅁䅁睁䵁䅁䅁权捃䅂䅁权䕁䅁䅁权䑃䅂䅁允䅁䅁䅅䅁䙁䅁䅁䅁奂䅱䉰䍄䉁䅁䅁䅂䅁䅁䅍䅄䅁䅁䅯杊䅕䅁䅯䅂䅁䅁䅯睤䅑䅁䅅䅁䉁䅁䅁兂䅁䅁䅃坁䑸兑杷允䅁䅁䅑䅁䑁䅁䅷䅁䭁䝁䉕䅁䭁䉁䅅䅁䭁䅁䅕䅁䉁䅁䅁允䅁䅁䄴䅆䅁䑁䅧杍㕁䑁䅉䅍睁䑁䅁䅍睁䅁䅁䍄䉁䅁䅁䅂䅁䅁䅍䅄䅁䅁䅯睳䅑䅁䅯充䅁䅁䅯杧䅑䅁䅅䅁䉁䅁䅁杄啁䅁䅁免㍁䑁䅕李睁䑁䅉䅍睁䑁䅁䅁䵁䅉䅅䅁䕁䅁䅁睁䵁䅁䅁权汃兂䅁权牂䅂䅁权㍂䅂䅁允䅁䅁䅅䅁䙁乁佮ㄹ橐摰⽍䍄䉁䅁䅁䅂䅁䅁䅍䅄䅁䅁䅯朰䅕䅁䅯充䅁䅁䅯䅤䅑䅁䅅䅁䉁䅁䅁杄十䅁䅁睎祁䑁䅕䅍睁䑁䅁䅍睁䅁䅁䍄䉁䅁䅁睁䅁䅁䅍䅄䅁䅁䅯䅺䅧䅁䅯䅈䅙䅁䅅䅁䉁䅁䅁权偄杂䅁䍄䉁䅁䅁䅂䅁䅁䅍䅄䅁䅁䅯䅰䅑䅁䅯睡䅑䅁䅯睧䅑䅁䅅䅁䉁䅁䅁兂捃䍸睃浣剪睶杷允䅁䅁䅑䅁䑁䅁䅷䅁䭁䉁䝙䅁䭁䝁䕳䅁䭁䡁䕧䅁䉁䅁䅁允䅁䅁䅕呦ㄸ牘䩰䑺䴸䅉䅅䅁䕁䅁䅁睁䵁䅁䅁权祂兂䅁权牂䅂䅁权⽂䅂䅁允䅁䅁䅅䅁䙁䩁畨潅䅐杹䅦䍄䉁䅁䅁䅂䅁䅁䅍䅄䅁䅁䅯朹䅑䅁䅯睡䅑䅁䅯入䅑䅁䅅䅁䉁䅁䅁兂獄払敧敨ㅶ睐杷允䅁䅁䅑䅁䑁䅁䅷䅁䭁佁䙉䅁䭁䝁䕳䅁䭁䡁䔴䅁䉁䅁䅁允䅁䅁䅕体㙆䭆䠵ぁ䵁䅉䅅䅁䕁䅁䅁睁䵁䅁䅁权敄䅃䅁权牂䅂䅁权⽂䅂䅁允䅁䅁䅅䅁䙁䥁坣挲㌷㥕⽏䍄䉁䅁䅁䅂䅁䅁䅍䅄䅁䅁䅯元䅅䅁䅯允䅉䅁䅯睁䅉䅁䅅䅁䉁䅁䅁兂㕂瑏䵶硏䡄䅑杷允䅁䅁䅑䅁䑁䅁䅷䅁䭁䍁䉷䅁䭁䅁䅯䅁䭁䅁䅕䅁䉁䅁䅁允䅁䅁䅕搵楁⼲⭬歉䵁䅉䅅䅁䕁䅁䅁睁䵁䅁䅁权浄䅂䅁权牂䅂䅁权睂䅂䅁允䅁䅁䅅䅁䙁䭁睒児塲⭯⽁䍄䉁䅁䅁䅂䅁䅁䅍䅄䅁䅁䅯䅸䅕䅁䅯睡䅑䅁䅯杤䅑䅁䅅䅁䉁䅁䅁兂敃㘷䝦穓⽦睐杷允䅁䅁䅑䅁䑁䅁䅷䅁䭁䙁䙙䅁䭁䅁䅑䅁䭁䝁䔰䅁䉁䅁䅁允䅁䅁䅕䅁䅁䙁晓啍䵅䅉䅅䅁䕁䅁䅁睁䵁䅁䅁权允杂䅁权䕁䅁䅁权穂䅂䅁允䅁䅁䅅䅁䙁䅁䅁䅁䕂硫䉆䍄䉁䅁䅁䅂䅁䅁䅍䅄䅁䅁䅯䅲䅕䅁䅯睡䅑䅁䅯兤䅑䅁䅅䅁䉁䅁䅁兂硂児塲㍯䩁䅑杷允䅁䅁䅑䅁䑁䅁䅷䅁䭁䩁䕯䅁䭁䉁䅅䅁䭁䥁䕑䅁䉁䅁䅁允䅁䅁䄴䅆䅁䑁䅉䅎㑁䑁䅉睎㍁䑁䅁䅍睁䅁䅁䍄䉁䅁䅁䅂䅁䅁䅍䅄䅁䅁䅯杴䅑䅁䅯䅂䅁䅁䅯来䅑䅁䅅䅁䉁䅁䅁兂䅁䅁䅁䙊晫兑杷允䅁䅁䅑䅁䑁䅁䅷䅁䭁䥁䉧䅁䭁䉁䅅䅁䭁䅁䅕䅁䉁䅁䅁允䅁䅁䄴䅆䅁䑁䅉睍睁䑁䅣䅍睁䑁䅁䅍睁䅁䅁䍄䉁䅁䅁䅂䅁䅁䅍䅄䅁䅁䅯睈䅕䅁䅯睡䅑䅁䅯內䅑䅁䅅䅁䉁䅁䅁兂㑃潈牘払㑪睐杷允䅁䅁䅑䅁䑁䅁䅷䅁䭁䕁䈴䅁䭁䉁䅅䅁䭁䅁䅕䅁䉁䅁䅁允䅁䅁䄴䅆䅁䑁䅑䅍硁䑁䅅䅍睁䑁䅁䅍睁䅁䅁䍄䉁䅁䅁䅂䅁䅁䅍䅄䅁䅁䅯杄䅕䅁䅯䅂䅁䅁䅯睸䅫䅁䅅䅁䉁䅁䅁兂䅁䅁䅁潱獁兑杷允䅁䅁䅑䅁䑁䅁䅷䅁䭁偁䙯䅁䭁䉁䅅䅁䭁䥁䕉䅁䉁䅁䅁允䅁䅁䄴杅䅁䑁䅙睎穁䑁䅅兎睁䑁䅁䅍䅁䅁杷允䅁䅁䅑䅁䑁䅁䅷䅁䭁䉁䝙䅁䭁䉁䅅䅁䭁䝁䔰䅁䉁䅁䅁允䅁䅁䄴䅆䅁䑁䅉杍祁䑁䅧兎㉁䑁䅅杍睁䅁䅁䍄䉁䅁䅁䅂䅁䅁䅍䅄䅁䅁䅯末䅑䅁䅯充䅁䅁䅯杧䅑䅁䅅䅁䉁䅁䅁杄啁䅁䅁免ぁ䑁䅧兎㉁䑁䅅䅍睁䑁䅁䅁䵁䅉䅅䅁䕁䅁䅁睁䵁䅁䅁权佄兂䅁权剁䅁䅁权䕃䅂䅁允䅁䅁䅅䅁佁䉁䅑䅁硁䑁䅑兎睁䑁䅁䅍睁䑁䅁䅍䅁䅁杷允䅁䅁䅑䅁䑁䅁䅷䅁䭁乁䙷䅁䭁䉁䅅䅁䭁䥁䕑䅁䉁䅁䅁允䅁䅁䄴杅䅁䑁䅙睍㍁䑁䅣䅎睁䑁䅁䅍䅁䅁杷允䅁䅁䅑䅁䑁䅁䅷䅁䭁偁䙍䅁䭁䅁䅑䅁䭁䡁䔰䅁䉁䅁䅁允䅁䅁䅕䅁䅁䅁歁ぉ䵅䅉䅅䅁䕁䅁䅁睁䵁䅁䅁权扄䅂䅁权䕁䅁䅁权あ䅂䅁允䅁䅁䅅䅁䙁䅁䅁䅁䅁晶䅖䍄䉁䅁䅁䅂䅁䅁䅍䅄䅁䅁䅯杧䅕䅁䅯充䅁䅁䅯兢䅑䅁䅅䅁䉁䅁䅁杄十䅁䅁兏㑁䑁䅣䅍睁䑁䅁䅍睁䅁䅁䍄䉁䅁䅁䅂䅁䅁䅍䅄䅁䅁䅯睴䅕䅁䅯䅂䅁䅁䅯睥䅑䅁䅅䅁䉁䅁䅁兂䅁䅁䅁䥈䩬兑杷允䅁䅁䅑䅁䑁䅁䅷䅁䭁佁䕳䅁䭁䅁䅑䅁䭁䥁䕕䅁䉁䅁䅁允䅁䅁䅕䅁䅁䉁呑ご䵅䅉䅅䅁䕁䅁䅁睁䵁䅁䅁权⽁兂䅁权䕁䅁䅁权⽂䅂䅁允䅁䅁䅅䅁䙁䅁䅁䅁䅁畔䅸䍄䉁䅁䅁䅂䅁䅁䅍䅄䅁䅁䅯儳䅕䅁䅯充䅁䅁䅯兤䅑䅁䅅䅁䉁䅁䅁杄啁䅁䅁杍ㅁ䑁䅅䅍睁䑁䅁䅍睁䑁䅁䅁䵁䅉䅅䅁䕁䅁䅁睁䵁䅁䅁权晄兂䅁权䕁䅁䅁权䉃䅂䅁允䅁䅁䅅䅁䙁䅁䅁䅁䅄杋䉴䍄䉁䅁䅁䅂䅁䅁䅍䅄䅁䅁䅯兩䅑䅁䅯睡䅑䅁䅯来䅑䅁䅅䅁䉁䅁䅁兂捃䍸睃浣㥪睐杷允䅁䅁䅑䅁䑁䅁䅷䅁䭁䉁䙁䅁䭁䉁䅅䅁䭁䡁䕫䅁䉁䅁䅁允䅁䅁䄴䅆䅁䑁䅉兎㕁䑁䅑睍㍁䑁䅁䅍睁䅁䅁䍄䉁䅁䅁䅂䅁䅁䅍䅄䅁䅁䅯䅁䅙䅁䅯充䅁䅁䅯䅤䅑䅁䅅䅁䉁䅁䅁杄十䅁䅁杍㕁䑁䅧睎穁䑁䅁䅍睁䅁䅁䍄䉁䅁䅁䅂䅁䅁䅍䅄䅁䅁䅯䅪䅑䅁䅯䅂䅁䅁䅯䅦䅑䅁䅅䅁䉁䅁䅁兂䅁䅁䅁䌰㥪䅑杷允䅁䅁䅑䅁䑁䅁䅷䅁䭁偁䕳䅁䭁䅁䅑䅁䭁䡁䕕䅁䉁䅁䅁允䅁䅁䅕䅁䅁䉁㑓歅䵅䅉䅅䅁䕁䅁䅁睁䵁䅁䅁权摄兂䅁权牂䅂䅁权㙂䅂䅁允䅁䅁䅅䅁䙁䩁婱婭婭敭⽫䍄䉁䅁䅁䅂䅁䅁䅍䅄䅁䅁䅯杁䅙䅁䅯䅂䅁䅁䅯睧䅑䅁䅅䅁䉁䅁䅁兂䅁䅁䅁䝺光兑杷允䅁䅁䅑䅁䑁䅁䅷䅁䭁䭁䕣䅁䭁䅁䅑䅁䭁䵁䩣䅁䉁䅁䅁允䅁䅁䅕䅁䅁䑁㝁あ䵅䅉䅅䅁䕁䅁䅁睁䵁䅁䅁权硄䅂䅁权牂䅂䅁权㝂䅂䅁允䅁䅁䅅䅁䙁佁㙆䭆䠵儴䅂䍄䉁䅁䅁䅂䅁䅁䅍䅄䅁䅁䅯兯䅕䅁䅯睡䅑䅁䅯睤䅑䅁䅅䅁䉁䅁䅁兂䉃啬䱏佢㕦睐杷允䅁䅁䅑䅁䑁䅁䅷䅁䭁䉁䙙䅁䭁䉁䅅䅁䭁䝁䔸䅁䉁䅁䅁允䅁䅁䄴杅䅁䑁䅍兏硁䑁䅣䅏祁䑁䅉睎䅁䅁杷允䅁䅁䅑䅁䑁䅁䅷䅁䭁䅁䙙䅁䭁䉁䅅䅁䭁䡁䕍䅁䉁䅁䅁允䅁䅁䄴杅䅁䑁䅉兎穁䑁䅑䅏睁䑁䅁䅍䅁䅁杷允䅁䅁䅑䅁䑁䅁䅷䅁䭁䙁䙳䅁䭁䉁䅅䅁䭁䥁䕅䅁䉁䅁䅁允䅁䅁䄴杅䅁䑁䅑䅏㑁䑁䅕䅎穁䑁䅧睍䅁䅁杷允䅁䅁䅑䅁䑁䅁䅷䅁䭁䭁䙑䅁䭁䉁䅅䅁䭁䡁䕅䅁䉁䅁䅁允䅁䅁䄴杅䅁䑁䅣免㕁䑁䅍杍睁䑁䅁䅍䅁䅁杷允䅁䅁䅑䅁䑁䅁䅷䅁䭁䭁䕳䅁䭁䝁䕳䅁䭁䡁䔰䅁䉁䅁䅁允䅁䅁䅕牕敧敨剴䐴䴸䅉䅅䅁䕁䅁䅁睁䵁䅁䅁权佁杂䅁权剁䅁䅁权䑃䅂䅁允䅁䅁䅅䅁佁䉁䅉䅁㕁䑁䅉杍㕁䑁䅑李㉁䑁䅙䅁䵁䅉䅅䅁䕁䅁䅁睁䵁䅁䅁权獁䅁䅁权䭁䅁䅁权䙁䅁䅁允䅁䅁䅅䅁䙁䥁噇㑑獴砵䅬䍄䉁䅁䅁䅂䅁䅁䅍䅄䅁䅁䅯兢䅕䅁䅯睡䅑䅁䅯来䅑䅁䅅䅁䉁䅁䅁兂㝁〳丫㉬焷睐杷允䅁䅁䅑䅁䑁䅁䅷䅁䭁䅁䜴䅁䭁䅁䅑䅁䭁䡁䕣䅁䉁䅁䅁允䅁䅁䅕䅁䅁乁呩啅䵅䅉䅅䅁䕁䅁䅁睁䵁䅁䅁权䙄䅂䅁权牂䅂䅁权䕃䅂䅁允䅁䅁䅅䅁䙁䑁䥅䉲慸做⼰䍄䉁䅁䅁䅂䅁䅁䅍䅄䅁䅁䅯睈䅕䅁䅯睡䅑䅁䅯兣䅑䅁䅅䅁䉁䅁䅁兂䵁楁䡵瑆㑮睐杷允䅁䅁䅑䅁䑁䅁䅷䅁䭁䵁䕕䅁䭁䅁䅑䅁䭁䥁䕍䅁䉁䅁䅁允䅁䅁䅕䅁䅁䭁㉁が䵅䅉䅅䅁䕁䅁䅁睁䵁䅁䅁权㕁兂䅁权牂䅂䅁权睂䅂䅁允䅁䅁䅅䅁䙁䡁啳歲桦略⽑䍄䉁䅁䅁䅂䅁䅁䅍䅄䅁䅁䅯兺䅑䅁䅯睡䅑䅁䅯杤䅑䅁䅅䅁䉁䅁䅁兂䭂䅄牉硨㍢睐杷允䅁䅁䅑䅁䑁䅁䅷䅁䭁䵁䙑䅁䭁䅁䅑䅁䭁䡁䕅䅁䉁䅁䅁允䅁䅁䅕䅁䅁䡁䉪く䵅䅉䅅䅁䕁䅁䅁睁䵁䅁䅁权敄䅁䅁权䉁杁䅁权䍁杁䅁允䅁䅁䅅䅁䙁乁块䌫煶攳䄵䍄䉁䅁䅁䅂䅁䅁䅍䅄䅁䅁䅯䅮䅑䅁䅯充䅁䅁䅯兢䅑䅁䅅䅁䉁䅁䅁杄啁䅁䅁兎㍁䑁䅁李ㅁ䑁䅅兏㑁䑁䅕䅁䵁䅉䅅䅁䕁䅁䅁睁䵁䅁䅁权歁兂䅁权䕁䅁䅁权穂䅂䅁允䅁䅁䅅䅁䙁䅁䅁䅁睁杩䉆䍄䉁䅁䅁䅂䅁䅁䅍䅄䅁䅁䅯兯䅑䅁䅯充䅁䅁䅯入䅑䅁䅅䅁䉁䅁䅁杄啁䅁䅁免硁䑁䅧䅎㍁䑁䅕䅍睁䑁䅁䅁䵁䅉䅅䅁䕁䅁䅁睁䵁䅁䅁权桄䅂䅁权剁䅁䅁权㙂䅂䅁允䅁䅁䅅䅁佁䉁䅉䅁ㅁ䑁䅣睍㉁䑁䅙䅍睁䑁䅁䅁䵁䅉䅅䅁䕁䅁䅁睁䵁䅁䅁权㑃䅂䅁权牂䅂䅁权療䅂䅁允䅁䅁䅅䅁䙁䅁䅁䅁䅁佁⽁䍄䉁䅁䅁䅂䅁䅁䅍䅄䅁䅁䅯朰䅧䅁䅯䅂䅁䅁䅯䅤䅑䅁䅅䅁䉁䅁䅁兂䅁䅁䅁䭧瑌䅑杷允䅁䅁䅑䅁䑁䅁䅷䅁䭁䙁䙉䅁䭁䅁䅑䅁䭁䡁䕅䅁䉁䅁䅁允䅁䅁䅕䅁䅁䕁䥸歖䵅䅉䅅䅁䕁䅁䅁睁䵁䅁䅁权⭁兂䅁权牂䅂䅁权㝂䅂䅁允䅁䅁䅅䅁䙁䉁䕫杖琴桳䅖䍄䉁䅁䅁䅂䅁䅁䅍䅄䅁䅁䅯杒䅕䅁䅯睡䅑䅁䅯兤䅑䅁䅅䅁䉁䅁䅁兂桄桥畓⭒䭈睐杷允䅁䅁䅑䅁䑁䅁䅷䅁䭁䱁䘴䅁䭁䅁䅑䅁䭁䥁䕉䅁䉁䅁䅁允䅁䅁䅕䅁䅁䕁㕄歂䵅䅉䅅䅁䕁䅁䅁睁䵁䅁䅁权ㅂ兂䅁权䕁䅁䅁权㡂䅂䅁允䅁䅁䅅䅁䙁䅁䅁䅁睂⼱䅂䍄䉁䅁䅁䅂䅁䅁䅍䅄䅁䅁䅯朵䅑䅁䅯睡䅑䅁䅯杧䅑䅁䅅䅁䉁䅁䅁兂䑄匹捨㡪汌睐杷允䅁䅁䅑䅁䑁䅁䅷䅁䭁䡁䙑䅁䭁䅁䅑䅁䭁䡁䕕䅁䉁䅁䅁允䅁䅁䅕䅁䅁偁⭩啂䵅䅉䅅䅁䕁䅁䅁睁䵁䅁䅁权乁䅁䅁权剁䅁䅁权䕁杁䅁允䅁䅁䅅䅁佁䉁䅙䅁硁䑁䅣睎㍁䑁䅁䅍睁䑁䅁䅍睁䅁䅁䍄䉁䅁䅁䅂䅁䅁䅍䅄䅁䅁䅯睔䅕䅁䅯充䅁䅁䅯內䅑䅁䅅䅁䉁䅁䅁杄啁䅁䅁免ㅁ䑁䅑睍睁䑁䅁䅍睁䑁䅁䅁䵁䅉䅅䅁䕁䅁䅁睁䵁䅁䅁权佄䅃䅁权剁䅁䅁权㉂䅂䅁允䅁䅁䅅䅁佁䉁䅑䅁ぁ䑁䅣杍硁䑁䅁䅍睁䑁䅁䅍䅁䅁杷允䅁䅁䅑䅁䑁䅁䅷䅁䭁䉁䙅䅁䭁䝁䕳䅁䭁䡁䕅䅁䉁䅁䅁允䅁䅁䅕䑚晶㑔堲樳䴸䅉䅅䅁䕁䅁䅁睁䵁䅁䅁权瑁兂䅁权牂䅂䅁权䅃䅂䅁允䅁䅁䅅䅁䙁䭁䠵場啯癲⽣䍄䉁䅁䅁䅂䅁䅁䅍䅄䅁䅁䅯睆䅙䅁䅯充䅁䅁䅯杧䅑䅁䅅䅁䉁䅁䅁杄十䅁䅁兎硁䑁䅅䅍睁䑁䅁䅍睁䅁䅁䍄䉁䅁䅁䅂䅁䅁䅍䅄䅁䅁䅯䄳䅑䅁䅯䅂䅁䅁䅯督䅑䅁䅅䅁䉁䅁䅁兂䅁䅁䅁权呆兑杷允䅁䅁䅑䅁䑁䅁䅷䅁䭁佁䕙䅁䭁䝁䕳䅁䭁䡁䕳䅁䉁䅁䅁允䅁䅁䅕噋偹癷潕䐹䴸䅉䅅䅁䕁䅁䅁睁䵁䅁䅁权獃䅂䅁权剁䅁䅁权䉃䅂䅁允䅁䅁䅅䅁佁䉁䅉䅁㍁䑁䅁李硁䑁䅁䅍㑁䑁䅉䅁䵁䅉䅅䅁䕁䅁䅁睁䵁䅁䅁权㝃兂䅁权牂䅂䅁权䕃䅂䅁允䅁䅁䅅䅁䙁䉁婦発呤⼴⽫䍄䉁䅁䅁䅂䅁䅁䅍䅄䅁䅁䅯睨䅑䅁䅯充䅁䅁䅯䅦䅑䅁䅅䅁䉁䅁䅁杄啁䅁䅁兎睁䑁䅣睎㉁䑁䅣䅍睁䑁䅁䅁䵁䅉䅅䅁䕁䅁䅁睁䵁䅁䅁权十杂䅁权䕁䅁䅁权㑂䅂䅁允䅁䅁䅅䅁䙁䅁䅁䅁㑃䉡䉸䍄䉁䅁䅁䅂䅁䅁䅍䅄䅁䅁䅯睙䅕䅁䅯睡䅑䅁䅯睧䅑䅁䅅䅁䉁䅁䅁兂奂扏䥔牤䐴䅑杷允䅁䅁䅑䅁䑁䅁䅷䅁䭁䱁䙑䅁䭁䉁䅅䅁䭁䡁䕍䅁䉁䅁䅁允䅁䅁䅯睒䅁䅁杷允䅁䅁䅑䅁䑁䅁䅷䅁䭁䑁䘸䅁䭁䅁䅑䅁䭁䡁䔰䅁䉁䅁䅁允䅁䅁䅕䅁䅁䑁慄〯䵁䅉䅅䅁䕁䅁䅁睁䵁䅁䅁权奃兂䅁权牂䅂䅁权祂䅂䅁允䅁䅁䅅䅁䙁䥁䌯匹捨⽪⽯䍄䉁䅁䅁䅂䅁䅁䅍䅄䅁䅁䅯典䅑䅁䅯睡䅑䅁䅯䅦䅑䅁䅅䅁䉁䅁䅁兂㡃䩤奍䙂佢睐杷允䅁䅁䅑䅁䑁䅁䅷䅁䭁䵁䙉䅁䭁䅁䅑䅁䭁䡁䔰䅁䉁䅁䅁允䅁䅁䅕䅁䅁䑁坂欯䵁䅉䅅䅁䕁䅁䅁睁䵁䅁䅁权奄䅂䅁权䕁䅁䅁权瑂䅂䅁允䅁䅁䅅䅁䙁䅁䅁䅁䥃剃䉰䍄䉁䅁䅁䅂䅁䅁䅍䅄䅁䅁䅯杚䅕䅁䅯睡䅑䅁䅯䅨䅑䅁䅅䅁䉁䅁䅁兂穁積積積湐睐杷允䅁䅁䅑䅁䑁䅁䅷䅁䭁佁䙕䅁䭁䉁䅅䅁䭁䡁䕕䅁䉁䅁䅁允䅁䅁䄴䅆䅁䑁䅉兎穁䑁䅣免㉁䑁䅁䅍睁䅁䅁䍄䉁䅁䅁睁䅁䅁䅍䅄䅁䅁䅯儵䅧䅁䅯䅇䅙䅁䅅䅁䉁䅁䅁权婁杂䅁䍄䉁䅁䅁䅂䅁䅁䅍䅄䅁䅁䅯条䅕䅁䅯充䅁䅁䅯䅧䅑䅁䅅䅁䉁䅁䅁杄啁䅁䅁免睁䑁䅅睎硁䑁䅅睎ぁ䑁䅁䅁䵁䅉䅅䅁䕁䅁䅁睁䵁䅁䅁权祂兂䅁权剁䅁䅁权祂䅂䅁允䅁䅁䅅䅁佁䉁䅑䅁祁䑁䅧睎睁䑁䅁䅍睁䑁䅁䅍䅁䅁杷允䅁䅁䅑䅁䑁䅁䅷䅁䭁䉁䝅䅁䭁䝁䕳䅁䭁䝁䔰䅁䉁䅁䅁允䅁䅁䅕㑎䉬余兘樸䴸䅉䅅䅁䕁䅁䅁睁䵁䅁䅁权敄䅃䅁权剁䅁䅁权祂䅂䅁允䅁䅁䅅䅁佁䉁䅑䅁ぁ䑁䅁睍硁䑁䅍䅏ぁ䑁䅧䅏䅁䅁杷允䅁䅁䅑䅁䑁䅁䅷䅁䭁䍁䉉䅁䭁䅁䅑䅁䭁䅁䅕䅁䉁䅁䅁允䅁䅁䅕䅁䅁䡁䍷䕡䵅䅉䅅䅁䕁䅁䅁睁䵁䅁䅁权楃䅂䅁权䕁䅁䅁权㡂䅂䅁允䅁䅁䅅䅁䙁䅁䅁䅁允晒䅎䍄䉁䅁䅁䅂䅁䅁䅍䅄䅁䅁䅯李䅕䅁䅯充䅁䅁䅯全䅑䅁䅅䅁䉁䅁䅁杄十䅁䅁睍祁䑁䅧睍硁䑁䅁䅍睁䅁䅁䍄䉁䅁䅁䅂䅁䅁䅍䅄䅁䅁䅯末䅑䅁䅯充䅁䅁䅯督䅑䅁䅅䅁䉁䅁䅁杄啁䅁䅁免睁䑁䅙兏睁䑁䅅䅍睁䑁䅁䅁䵁䅉䅅䅁䕁䅁䅁睁䵁䅁䅁权啄兂䅁权牂䅂䅁权䉃䅂䅁允䅁䅁䅅䅁䙁䅁䍷㑋坣搲⼴䍄䉁䅁䅁䅂䅁䅁䅍䅄䅁䅁䅯䅌䅕䅁䅯䅂䅁䅁䅯䅧䅑䅁䅅䅁䉁䅁䅁兂䅁䅁䅁䵷楍兑杷允䅁䅁䅑䅁䑁䅁䅷䅁䭁偁䘰䅁䭁䅁䅑</t>
  </si>
  <si>
    <t>䅁䭁䡁䔴䅁䉁䅁䅁允䅁䅁䅕䅁䅁䑁㑁が䵅䅉䅅䅁䕁䅁䅁睁䵁䅁䅁权䭂兂䅁权剁䅁䅁权⽂䅂䅁允䅁䅁䅅䅁佁䉁䅑䅁硁䑁䅙䅏睁䑁䅧睍睁䑁䅁䅍䅁䅁杷允䅁䅁䅑䅁䑁䅁䅷䅁䭁䙁䙅䅁䭁䅁䅑䅁䭁䡁䕙䅁䉁䅁䅁允䅁䅁䅕䅁䅁乁敨䕎䵅䅉䅅䅁䕁䅁䅁睁䵁䅁䅁权桂兂䅁权牂䅂䅁权㑂䅂䅁允䅁䅁䅅䅁䙁䱁へ硫䕧栱䅂䍄䉁䅁䅁䅂䅁䅁䅍䅄䅁䅁䅯兢䅕䅁䅯䅂䅁䅁䅯杦䅑䅁䅅䅁䉁䅁䅁兂䅁䅁䅁歺祁兑杷允䅁䅁䅑䅁䑁䅁䅷䅁䭁䱁䙧䅁䭁䝁䕳䅁䭁䡁䔴䅁䉁䅁䅁允䅁䅁䅕䩡瑈䑦ㄸ橺䴸䅉䅅䅁䕁䅁䅁睁䵁䅁䅁权時兂䅁权剁䅁䅁权ㅂ䅂䅁允䅁䅁䅅䅁佁䉁䅉䅁㕁䑁䅣免睁䑁䅁䅍睁䑁䅁䅁䵁䅉䅅䅁䕁䅁䅁睁䵁䅁䅁权㝂兂䅁权䕁䅁䅁权㡂䅂䅁允䅁䅁䅅䅁䙁䅁䅁䅁杂硉䈱䍄䉁䅁䅁䅂䅁䅁䅍䅄䅁䅁䅯兲䅕䅁䅯睡䅑䅁䅯䅤䅑䅁䅅䅁䉁䅁䅁兂䑄匹捨㡪ㅌ睐杷允䅁䅁䅑䅁䑁䅁䅷䅁䭁乁䅧䅁䭁䅁䅯䅁䭁䅁䅕䅁䉁䅁䅁允䅁䅁䅕䵱䱚㑎䉬啉䵁䅉䅅䅁䕁䅁䅁睁䵁䅁䅁权剁杂䅁权䕁䅁䅁权䡄元䅁允䅁䅁䅅䅁䙁䅁䅁䅁杄楮䉤䍄䉁䅁䅁䅂䅁䅁䅍䅄䅁䅁䅯睹䅧䅁䅯睡䅑䅁䅯杣䅑䅁䅅䅁䉁䅁䅁兂㥁瑃橥䑣礳睶杷允䅁䅁䅑䅁䑁䅁䅷䅁䭁䵁䔰䅁䭁䅁䅑䅁䭁䡁䕙䅁䉁䅁䅁允䅁䅁䅕䅁䅁䕁砷か䵅䅉䅅䅁䕁䅁䅁睁䵁䅁䅁权坃兂䅁权牂䅂䅁权硂䅂䅁允䅁䅁䅅䅁䙁䑁晶㑔堲潢⽉䍄䉁䅁䅁䅂䅁䅁䅍䅄䅁䅁䅯杫䅑䅁䅯䅂䅁䅁䅯杣䅑䅁䅅䅁䉁䅁䅁兂䅁䅁䅁佈ㅫ兑杷允䅁䅁䅑䅁䑁䅁䅷䅁䭁䑁䙕䅁䭁䝁䕳䅁䭁䡁䕉䅁䉁䅁䅁允䅁䅁䅕硢䑋䵷桱吱䴸䅉䅅䅁䕁䅁䅁睁䵁䅁䅁权⽁兂䅁权牂䅂䅁权㉂䅂䅁允䅁䅁䅅䅁䙁䭁硲欰椱偅⽉䍄䉁䅁䅁䅂䅁䅁䅍䅄䅁䅁䅯䅅䅙䅁䅯䅂䅁䅁䅯杧䅑䅁䅅䅁䉁䅁䅁兂䅁䅁䅁䙥剁兑杷允䅁䅁䅑䅁䑁䅁䅷䅁䭁䕁䙫䅁䭁䝁䕳䅁䭁䡁䕫䅁䉁䅁䅁允䅁䅁䅕体㙆䭆䠵吲䴸䅉䅅䅁䕁䅁䅁睁䵁䅁䅁权䑄兂䅁权剁䅁䅁权㡂䅂䅁允䅁䅁䅅䅁佁䉁䅑䅁硁䑁䅍李ㅁ䑁䅁䅍睁䑁䅁䅍䅁䅁杷允䅁䅁䅑䅁䑁䅁䅷䅁䭁䩁䕕䅁䭁䝁䕳䅁䭁䡁䕙䅁䉁䅁䅁允䅁䅁䅕䬯确欰椱䐹䴸䅉䅅䅁䕁䅁䅁睁䵁䅁䅁权婃允䅁权䭁䅁䅁权䙁䅁䅁允䅁䅁䅅䅁䙁䵁䱤㑎䉬䅙䄱䍄䉁䅁䅁䅂䅁䅁䅍䅄䅁䅁䅯督䅕䅁䅯睡䅑䅁䅯䅣䅑䅁䅅䅁䉁䅁䅁兂捂㡪ㅌ䙋湺睐杷允䅁䅁䅑䅁䑁䅁䅷䅁䭁䱁䙉䅁䭁䝁䕳䅁䭁䡁䔰䅁䉁䅁䅁允䅁䅁䅕硥畓⭒㙆䐱䴸䅉䅅䅁䕁䅁䅁睁䵁䅁䅁权硃䅂䅁权牂䅂䅁权ㅂ䅂䅁允䅁䅁䅅䅁䙁䭁䠵場啯桲䅄䍄䉁䅁䅁䅂䅁䅁䅍䅄䅁䅁䅯眴䅕䅁䅯睡䅑䅁䅯兣䅑䅁䅅䅁䉁䅁䅁兂慂䑚晶㑔㌳睐杷允䅁䅁䅑䅁䑁䅁䅷䅁䭁乁䔰䅁䭁䉁䅅䅁䭁䡁䕅䅁䉁䅁䅁允䅁䅁䄴杅䅁䑁䅕免睁䑁䅁䅍睁䑁䅁䅍䅁䅁杷允䅁䅁䅑䅁䑁䅁䅷䅁䭁佁䘸䅁䭁䉁䅅䅁䭁䡁䕅䅁䉁䅁䅁允䅁䅁䄴䅆䅁䑁䅑䅎㑁䑁䅑睍ㅁ䑁䅁䅍睁䅁䅁䍄䉁䅁䅁䅂䅁䅁䅍䅄䅁䅁䅯朶䅑䅁䅯睡䅑䅁䅯杣䅑䅁䅅䅁䉁䅁䅁兂塄㍯㥁瑃䑣䅑杷允䅁䅁䅑䅁䑁䅁䅷䅁䭁䅁䝕䅁䭁䅁䅑䅁䭁䡁䕅䅁䉁䅁䅁允䅁䅁䅕䅁䅁䝁䜹啘䵅䅉䅅䅁䕁䅁䅁睁䵁䅁䅁权佄䅂䅁权牂䅂䅁权あ䅂䅁允䅁䅁䅅䅁䙁䱁敧敨剴乵⽙䍄䉁䅁䅁䅂䅁䅁䅍䅄䅁䅁䅯兮䅑䅁䅯䅂䅁䅁䅯䅦䅑䅁䅅䅁䉁䅁䅁兂䅁䅁䅁䕵卅兑杷允䅁䅁䅑䅁䑁䅁䅷䅁䭁偁䕉䅁䭁䉁䅅䅁䭁䡁䕉䅁䉁䅁䅁允䅁䅁䄴䅆䅁䑁䅅睎ぁ䑁䅫免硁䑁䅉免穁䅁䅁䍄䉁䅁䅁䅂䅁䅁䅍䅄䅁䅁䅯䅺䅑䅁䅯睡䅑䅁䅯杤䅑䅁䅅䅁䉁䅁䅁兂佁扌摋㘷煦睐杷允䅁䅁䅑䅁䑁䅁䅷䅁䭁偁䙕䅁䭁䝁䕳䅁䭁䡁䕷䅁䉁䅁䅁允䅁䅁䅕䭆䠵場啯樸䴸䅉䅅䅁䕁䅁䅁睁䵁䅁䅁权捃䅂䅁权剁䅁䅁权㍂䅂䅁允䅁䅁䅅䅁佁䉁䅑䅁穁䑁䅕免睁䑁䅫杍睁䑁䅣兎䅁䅁杷允䅁䅁䅑䅁䑁䅁䅷䅁䭁佁䙯䅁䭁䅁䅑䅁䭁䝁䔰䅁䉁䅁䅁允䅁䅁䅕䅁䅁䍁㕕啎䵅䅉䅅䅁䕁䅁䅁睁䵁䅁䅁权㥃䅂䅁权牂䅂䅁权䉃䅂䅁允䅁䅁䅅䅁䙁䵁㉬灶愸㙌⼲䍄䉁䅁䅁䅂䅁䅁䅍䅄䅁䅁䅯李䅕䅁䅯睡䅑䅁䅯睥䅑䅁䅅䅁䉁䅁䅁兂䅁䅁䅁䅁㑄睐杷允䅁䅁䅑䅁䑁䅁䅷䅁䭁䭁䙉䅁䭁䅁䅑䅁䭁䡁䕣䅁䉁䅁䅁允䅁䅁䅕䅁䅁䅁獃䕬䵁䅉䅅䅁䕁䅁䅁睁䵁䅁䅁权睃䅂䅁权牂䅂䅁权䑃䅂䅁允䅁䅁䅅䅁䙁䡁㥅瑃橥䅣䅆䍄䉁䅁䅁䅂䅁䅁䅍䅄䅁䅁䅯儶䅕䅁䅯䅂䅁䅁䅯睥䅑䅁䅅䅁䉁䅁䅁兂䅁䅁䅁獏䉎兑杷允䅁䅁䅑䅁䑁䅁䅷䅁䭁䱁䙑䅁䭁䝁䕳䅁䭁䡁䕫䅁䉁䅁䅁允䅁䅁䅕免獩䙈歰㜷䴸䅉䅅䅁䕁䅁䅁睁䵁䅁䅁权䝄䅂䅁权䕁䅁䅁权㡂䅂䅁允䅁䅁䅅䅁䙁䅁䅁䅁奄睭䉊䍄䉁䅁䅁䅂䅁䅁䅍䅄䅁䅁䅯睆䅙䅁䅯充䅁䅁䅯睤䅑䅁䅅䅁䉁䅁䅁杄十䅁䅁兎硁䑁䅙䅍睁䑁䅁䅍睁䅁䅁䍄䉁䅁䅁䅂䅁䅁䅍䅄䅁䅁䅯眳䅁䅁䅯䅂䅁䅁䅯兂䅁䅁䅅䅁䉁䅁䅁兂䅁䅁䅁男灎兑杷允䅁䅁䅑䅁䑁䅁䅷䅁䭁䥁䔴䅁䭁䝁䕳䅁䭁䵁䩣䅁䉁䅁䅁允䅁䅁䅕積積積積稫䴸䅉䅅䅁䕁䅁䅁睁䵁䅁䅁权浃兂䅁权牂䅂䅁权⽂䅂䅁允䅁䅁䅅䅁䙁乁欰潂噇⭑⽏䍄䉁䅁䅁䅂䅁䅁䅍䅄䅁䅁䅯六䅑䅁䅯䅂䅁䅁䅯兤䅑䅁䅅䅁䉁䅁䅁兂䅁䅁䅃䩐䙂兑杷允䅁䅁䅑䅁䑁䅁䅷䅁䭁乁䕫䅁䭁䝁䕳䅁䭁䥁䕅䅁䉁䅁䅁允䅁䅁䅕䙅㕧䵴㉨樵䴸䅉䅅䅁䕁䅁䅁睁䵁䅁䅁权杄䅂䅁权䕁䅁䅁权䕃䅂䅁允䅁䅁䅅䅁䙁䅁䅁䅁奄穮䈵䍄䉁䅁䅁䅂䅁䅁䅍䅄䅁䅁䅯兎䅕䅁䅯充䅁䅁䅯来䅑䅁䅅䅁䉁䅁䅁杄啁䅁䅁杍祁䑁䅕䅎硁䑁䅧䅏祁䑁䅕䅁䵁䅉䅅䅁䕁䅁䅁睁䵁䅁䅁权䵁兂䅁权䕁䅁䅁权硂䅂䅁允䅁䅁䅅䅁䙁䅁䅁䅁䵄硁䉂䍄䉁䅁䅁䅂䅁䅁䅍䅄䅁䅁䅯䅏䅕䅁䅯睡䅑䅁䅯全䅑䅁䅅䅁䉁䅁䅁兂硂児塲㍯汄睐杷允䅁䅁䅑䅁䑁䅁䅷䅁䭁䝁䙯䅁䭁䅁䅑䅁䭁䡁䕙䅁䉁䅁䅁允䅁䅁䅕䅁䅁乁ㅸ啅䵅䅉䅅䅁䕁䅁䅁睁䵁䅁䅁权橃兂䅁权䕁䅁䅁权療䅂䅁允䅁䅁䅅䅁䙁䅁䅁䅁歂楹䉊䍄䉁䅁䅁䅂䅁䅁䅍䅄䅁䅁䅯䅪䅕䅁䅯䅂䅁䅁䅯来䅑䅁䅅䅁䉁䅁䅁兂䅁䅁䅁丰穯兑杷允䅁䅁䅑䅁䑁䅁䅷䅁䭁乁䕯䅁䭁䅁䅑䅁䭁䡁䕍䅁䉁䅁䅁允䅁䅁䅕䅁䅁䅁噃〲䵁䅉䅅䅁䕁䅁䅁睁䵁䅁䅁权慁兂䅁权䕁䅁䅁权療䅂䅁允䅁䅁䅅䅁䙁䅁䅁䅁䅂朲䉬䍄䉁䅁䅁䅂䅁䅁䅍䅄䅁䅁䅯八䅑䅁䅯䅂䅁䅁䅯全䅑䅁䅅䅁䉁䅁䅁兂䅁䅁䅁乵灍兑杷允䅁䅁䅑䅁䑁䅁䅷䅁䭁䕁䙉䅁䭁䉁䅅䅁䭁䝁䔰䅁䉁䅁䅁允䅁䅁䄴杅䅁䑁䅉睍穁䑁䅍䅍睁䑁䅁䅍䅁䅁杷允䅁䅁䅑䅁䑁䅁䅷䅁䭁䡁䙍䅁䭁䅁䅑䅁䭁䡁䕁䅁䉁䅁䅁允䅁䅁䅕䅁䅁䱧橏䕕䵅䅉䅅䅁䕁䅁䅁睁䵁䅁䅁权䝄兂䅁权牂䅂䅁权ㅂ䅂䅁允䅁䅁䅅䅁䙁䵁ㅐ䙋偹杷䄱䍄䉁䅁䅁䅂䅁䅁䅍䅄䅁䅁䅯䅩䅑䅁䅯睡䅑䅁䅯睧䅑䅁䅅䅁䉁䅁䅁兂啁歲桦桥䵑䅑杷允䅁䅁䅑䅁䑁䅁䅷䅁䭁偁䔰䅁䭁䉁䅅䅁䭁䥁䕁䅁䉁䅁䅁允䅁䅁䄴䅆䅁䑁䅉李ぁ䑁䅙䅍睁䑁䅁䅍睁䅁䅁䍄䉁䅁䅁䅂䅁䅁䅍䅄䅁䅁䅯兤䅁䅁䅯允䅉䅁䅯杁䅉䅁䅅䅁䉁䅁䅁兂睂䕐䥔扷瑘䅑杷允䅁䅁䅑䅁䑁䅁䅷䅁䭁佁䕯䅁䭁䝁䕳䅁䭁䥁䕉䅁䉁䅁䅁允䅁䅁䅕牕敧敨剴䰴䴸䅉䅅䅁䕁䅁䅁睁䵁䅁䅁权汁允䅁权剁䅁䅁权䕁杁䅁允䅁䅁䅅䅁佁䉁䅉䅁ㅁ䑁䅫䅍㉁䑁䅑䅍睁䑁䅁䅁䵁䅉䅅䅁䕁䅁䅁睁䵁䅁䅁权佃兂䅁权剁䅁䅁权㉂䅂䅁允䅁䅁䅅䅁佁䉁䅁䅁㕁䑁䅑䅍ㅁ䑁䅁䅍睁䅁䅁䍄䉁䅁䅁䅂䅁䅁䅍䅄䅁䅁䅯䅪䅕䅁䅯䅂䅁䅁䅯䅨䅑䅁䅅䅁䉁䅁䅁兂䅁䅁䅁䉫祉兑杷允䅁䅁䅑䅁䑁䅁䅷䅁䭁䵁䕧䅁䭁䉁䅅䅁䭁䡁䕍䅁䉁䅁䅁允䅁䅁䄴䅆䅁䑁䅍杍ㅁ䑁䅑䅎ㅁ䑁䅁䅏㕁䅁䅁䍄䉁䅁䅁䅂䅁䅁䅍䅄䅁䅁䅯䄷䅕䅁䅯睡䅑䅁䅯睸䅫䅁䅅䅁䉁䅁䅁兂䅁䅁䅁䅁䍁䅑杷允䅁䅁䅑䅁䑁䅁䅷䅁䭁偁䘸䅁䭁䝁䕳䅁䭁䡁䕳䅁䉁䅁䅁允䅁䅁䅕䉵䘶ㄶ㑇樸䴸䅉䅅䅁䕁䅁䅁睁䵁䅁䅁权桄䅂䅁权剁䅁䅁权㉂䅂䅁允䅁䅁䅅䅁佁䉁䅉䅁㉁䑁䅁睍睁䑁䅅䅍睁䑁䅁䅁䵁䅉䅅䅁䕁䅁䅁睁䵁䅁䅁权塄兂䅁权剁䅁䅁权瑂䅂䅁允䅁䅁䅅䅁佁䉁䅉䅁㉁䑁䅁䅍睁䑁䅉䅍睁䑁䅁䅁䵁䅉䅅䅁䕁䅁䅁睁䵁䅁䅁权䩁兂䅁权牂䅂䅁权㡂䅂䅁允䅁䅁䅅䅁䙁䙁偹癷潕乘⼸䍄䉁䅁䅁䅂䅁䅁䅍䅄䅁䅁䅯杸䅑䅁䅯䅂䅁䅁䅯兤䅑䅁䅅䅁䉁䅁䅁兂䅁䅁䅁䅅乍兑杷允䅁䅁䅑䅁䑁䅁䅷䅁䭁乁䙅䅁䭁䝁䕳䅁䭁䡁䕍䅁䉁䅁䅁允䅁䅁䅕⽷潕䥘䌯戱䴸䅉䅅䅁䕁䅁䅁睁䵁䅁䅁权汁允䅁权䭁䅁䅁权䙁䅁䅁允䅁䅁䅅䅁䙁佁浫免獩䉮䅰䍄䉁䅁䅁䅂䅁䅁䅍䅄䅁䅁䅯睋䅕䅁䅯䅂䅁䅁䅯兢䅑䅁䅅䅁䉁䅁䅁兂䅁䅁䅁䅭兣兑杷允䅁䅁䅑䅁䑁䅁䅷䅁䭁䥁䉣䅁䭁䅁䍅䅁䭁䅁䍕䅁䉁䅁䅁允䅁䅁䅕䩊䉤扲⽢䕸䵁䅉䅅䅁䕁䅁䅁睁䵁䅁䅁权䑂兂䅁权牂䅂䅁权䉃䅂䅁允䅁䅁䅅䅁䙁䱁摋㘷䝦㡓⽥䍄䉁䅁䅁䅂䅁䅁䅍䅄䅁䅁䅯䅬䅑䅁䅯䅂䅁䅁䅯䅤䅑䅁䅅䅁䉁䅁䅁兂䅁䅁䅃朸䭂兑杷允䅁䅁䅑䅁䑁䅁䅷䅁䭁䕁䙍䅁䭁䝁䕳䅁䭁䡁䕅䅁䉁䅁䅁允䅁䅁䅕児塲㍯㥁樹䴸䅉䅅䅁䕁䅁䅁睁䵁䅁䅁权穂兂䅁权剁䅁䅁权䕃䅂䅁允䅁䅁䅅䅁佁䉁䅑䅁祁䑁䅑兏㑁䑁䅑兏睁䑁䅁䅍䅁䅁杷允䅁䅁䅑䅁䑁䅁䅷䅁䭁䅁䙷䅁䭁䝁䕳䅁䭁䡁䕫䅁䉁䅁䅁允䅁䅁䅕䉵䘶ㄶ㑇牲䴸䅉䅅䅁䕁䅁䅁睁䵁䅁䅁权䱂允䅁权䭁䅁䅁权䙁䅁䅁允䅁䅁䅅䅁䙁䥁堲桢䑋䅷䅚䍄䉁䅁䅁䅂䅁䅁䅍䅄䅁䅁䅯䅷䅑䅁䅯充䅁䅁䅯杧䅑䅁䅅䅁䉁䅁䅁杄十䅁䅁兎穁䑁䅉李㑁䑁䅁䅍睁䅁䅁䍄䉁䅁䅁䅂䅁䅁䅍䅄䅁䅁䅯杤䅅䅁䅯䅂䅁䅁䅯䅂䅉䅁䅅䅁䉁䅁䅁兂䅁䅁杁祫奃兑杷允䅁䅁䅑䅁䑁䅁䅷䅁䭁䑁䙯䅁䭁䉁䅅䅁䭁䡁䕅䅁䉁䅁䅁允䅁䅁䄴䅆䅁䑁䅉䅍㕁䑁䅕䅏硁䑁䅁䅍睁䅁䅁䍄䉁䅁䅁䅂䅁䅁䅍䅄䅁䅁䅯杘䅕䅁䅯䅂䅁䅁䅯䅦䅑䅁䅅䅁䉁䅁䅁兂䅁䅁䅁䥸湣兑杷允䅁䅁䅑䅁䑁䅁䅷䅁䭁䅁䝫䅁䭁䅁䅑䅁䭁䡁䕫䅁䉁䅁䅁允䅁䅁䅕䅁䅁乁祪ぐ䵅䅉䅅䅁䕁䅁䅁睁䵁䅁䅁权摄䅂䅁权牂䅂䅁权䉃䅂䅁允䅁䅁䅅䅁䙁䑁晶㑔堲畢⽯䍄䉁䅁䅁䅂䅁䅁䅍䅄䅁䅁䅯兢䅕䅁䅯䅂䅁䅁䅯䅦䅑䅁䅅䅁䉁䅁䅁兂䅁䅁䅁䴶歍兑杷允䅁䅁䅑䅁䑁䅁䅷䅁䭁䍁䘸䅁䭁䝁䕳䅁䭁䡁䕁䅁䉁䅁䅁允䅁䅁䅕〰椱䙅㕧䐹䴸䅉䅅䅁䕁䅁䅁睁䵁䅁䅁权㑄兂䅁权剁䅁䅁权ㅂ䅂䅁允䅁䅁䅅䅁佁䉁䅑䅁硁䑁䅙䅏㑁䑁䅧䅏㍁䑁䅑兎䅁䅁杷允䅁䅁䅑䅁䑁䅁䅷䅁䭁䥁䔰䅁䭁䉁䅅䅁䭁䡁䔰䅁䉁䅁䅁允䅁䅁䄴杅䅁䑁䅍杍穁䑁䅧李睁䑁䅁䅍䅁䅁杷允䅁䅁䅑䅁䑁䅁䅷䅁䭁䭁䙙䅁䭁䝁䕳䅁䭁䡁䕑䅁䉁䅁䅁允䅁䅁䅕体㙆䭆䠵吹䴸䅉䅅䅁䕁䅁䅁睁䵁䅁䅁权啁杂䅁权剁䅁䅁权㕂䅂䅁允䅁䅁䅅䅁佁䉁䅉䅁ㅁ䑁䅙兏穁䑁䅫䅍睁䑁䅁䅁䵁䅉䅅䅁䕁䅁䅁睁䵁䅁䅁权䕄䅂䅁权䕁䅁䅁权䑃䅂䅁允䅁䅁䅅䅁䙁䅁䅁䅁䅁䥇䅴䍄䉁䅁䅁䅂䅁䅁䅍䅄䅁䅁䅯关䅅䅁䅯充䅁䅁䅯兂䅁䅁䅅䅁䉁䅁䅁杄坁䅁䅁免穁䑁䅍杍ㅁ䑁䅁䅍睁䑁䅁䅍䅁䅁杷允䅁䅁䅑䅁䑁䅁䅷䅁䭁䍁䙑䅁䭁䝁䕳䅁䭁䡁䕯䅁䉁䅁䅁允䅁䅁䅕椹捨㡪ㅌ䐲䴸䅉䅅䅁䕁䅁䅁睁䵁䅁䅁权佄䅂䅁权牂䅂䅁权䍃䅂䅁允䅁䅁䅅䅁䙁䅁䍷㑋坣搲⽙䍄䉁䅁䅁䅂䅁䅁䅍䅄䅁䅁䅯䅎䅕䅁䅯䅂䅁䅁䅯䅨䅑䅁䅅䅁䉁䅁䅁兂桄桥畓㑸塺䅑杷允䅁䅁䅑䅁䑁䅁䅷䅁䭁䅁䝳䅁䭁䝁䕳䅁䭁䥁䕅䅁䉁䅁䅁允䅁䅁䅕敥浫免獩䐳䴸䅉䅅䅁䕁䅁䅁睁䵁䅁䅁权䑄䅂䅁权䕁䅁䅁权䕃䅂䅁允䅁䅁䅅䅁䙁䅁䅁䅁奂祓䉆䍄䉁䅁䅁䅂䅁䅁䅍䅄䅁䅁䅯儫䅕䅁䅯充䅁䅁䅯杣䅑䅁䅅䅁䉁䅁䅁杄啁䅁䅁免ㅁ䑁䅅䅎睁䑁䅁䅍睁䑁䅁䅁䵁䅉䅅䅁䕁䅁䅁睁䵁䅁䅁权瑃兂䅁权䕁䅁䅁权䙃䅂䅁允䅁䅁䅅䅁䙁䅁䅁䅁獃穢䉆䍄䉁䅁䅁䅂䅁䅁䅍䅄䅁䅁䅯睺䅧䅁䅯睡䅑䅁䅯睤䅑䅁䅅䅁䉁䅁䅁兂十㡧䭄啯楘睐杷允䅁䅁䅑䅁䑁䅁䅷䅁䭁䱁䕅䅁䭁䅁䅑䅁䭁䡁䕍䅁䉁䅁䅁允䅁䅁䅕䅁䅁䥁⭹䕒䵅䅉䅅䅁䕁䅁䅁睁䵁䅁䅁权潄䅂䅁权䕁䅁䅁权㑂䅂䅁允䅁䅁䅅䅁䙁䅁䅁䅁䅂橅䉤䍄䉁䅁䅁䅂䅁䅁䅍䅄䅁䅁䅯睢䅕䅁䅯睡䅑䅁䅯兢䅑䅁䅅䅁䉁䅁䅁兂㝁〳丫㉬眷睐杷允䅁䅁䅑䅁䑁䅁䅷䅁䭁䉁䙷䅁䭁䝁䕳䅁䭁䥁䕑䅁䉁䅁䅁允䅁䅁䅕潂噇㑑獴稳䴸䅉䅅䅁䕁䅁䅁睁䵁䅁䅁权灃兂䅁权牂䅂䅁权睂䅂䅁允䅁䅁䅅䅁䙁䍁捬㡪ㅌ佋⽷䍄䉁䅁䅁䅂䅁䅁䅍䅄䅁䅁䅯杺䅕䅁䅯䅂䅁䅁䅯䅤䅑䅁䅅䅁䉁䅁䅁兂䅁䅁䅁䡁㍁兑杷允䅁䅁䅑䅁䑁䅁䅷䅁䭁䡁䙁䅁䭁䝁䕳䅁䭁䝁䔰䅁䉁䅁䅁允䅁䅁䅕潂噇㑑獴吹䴸䅉䅅䅁䕁䅁䅁睁䵁䅁䅁权䱂䅁䅁权䭁䅁䅁权䕁杁䅁允䅁䅁䅅䅁䙁䉁奂扏䥔桤䅬䍄䉁䅁䅁䅂䅁䅁䅍䅄䅁䅁䅯杵䅑䅁䅯睡䅑䅁䅯睢䅑䅁䅅䅁䉁䅁䅁兂㥁瑃橥䑣愳睐杷允䅁䅁䅑䅁䑁䅁䅷䅁䭁佁䕳䅁䭁䉁䅅䅁䭁䡁䕙䅁䉁䅁䅁允䅁䅁䄴䅆䅁䑁䅉杍ぁ䑁䅅䅍睁䑁䅁䅍睁䅁䅁䍄䉁䅁䅁䅂䅁䅁䅍䅄䅁䅁䅯兖䅕䅁䅯䅂䅁䅁䅯入䅑䅁䅅䅁䉁䅁䅁兂䅁䅁䅁䵣杯兑杷允䅁䅁䅑䅁䑁䅁䅷䅁䭁䱁䙳䅁䭁䝁䕳䅁䭁䡁䕧䅁䉁䅁䅁允䅁䅁䅕琸乊桙奂稫䴸䅉䅅䅁䕁䅁䅁睁䵁䅁䅁权塂兂䅁权牂䅂䅁权あ䅂䅁允䅁䅁䅅䅁䙁䍁捬㡪ㅌ䅋䅂䍄䉁䅁䅁䅂䅁䅁䅍䅄䅁䅁䅯睆䅙䅁䅯睡䅑䅁䅯督䅑䅁䅅䅁䉁䅁䅁兂卂䉵䘶ㄶ䥅䅑杷允䅁䅁䅑䅁䑁䅁䅷䅁䭁䕁䙙䅁䭁䝁䕳䅁䭁䡁䕑䅁䉁䅁䅁允䅁䅁䅕積積積積穷䴸䅉䅅䅁䕁䅁䅁睁䵁䅁䅁权啂兂䅁权䕁䅁䅁权䑃䅂䅁允䅁䅁䅅䅁䙁䅁䅁䅁ㅃ吰䉰䍄䉁䅁䅁䅂䅁䅁䅍䅄䅁䅁䅯䅳䅑䅁䅯充䅁䅁䅯兢䅑䅁䅅䅁䉁䅁䅁杄十䅁䅁睎㑁䑁䅅免ㅁ䑁䅁䅍睁䅁䅁䍄䉁䅁䅁䅂䅁䅁䅍䅄䅁䅁䅯八䅕䅁䅯睡䅑䅁䅯睦䅑䅁䅅䅁䉁䅁䅁兂㝂䭆䠵場䅯䅑杷允䅁䅁䅑䅁䑁䅁䅷䅁䭁佁䘴䅁䭁䅁䅑䅁䭁䥁䕁䅁䉁䅁䅁允䅁䅁䅕䅁䅁䅁呪䕉䵅䅉䅅䅁䕁䅁䅁睁䵁䅁䅁权䭂兂䅁权牂䅂䅁权療䅂䅁允䅁䅁䅅䅁䙁偁潙䥘䌯搹⽧䍄䉁䅁䅁䅂䅁䅁䅍䅄䅁䅁䅯典䅕䅁䅯充䅁䅁䅯䅨䅑䅁䅅䅁䉁䅁䅁杄十䅁䅁兎祁䑁䅍䅍睁䑁䅁䅍睁䅁䅁䍄䉁䅁䅁䅂䅁䅁䅍䅄䅁䅁䅯睺䅕䅁䅯充䅁䅁䅯杦䅑䅁䅅䅁䉁䅁䅁杄十䅁䅁李睁䑁䅕䅍睁䑁䅁䅍睁䅁䅁䍄䉁䅁䅁䅂䅁䅁䅍䅄䅁䅁䅯睨䅑䅁䅯䅂䅁䅁䅯䅧䅑䅁䅅䅁䉁䅁䅁兂䅁䅁䅁䭓兑兑杷允䅁䅁䅑䅁䑁䅁䅷䅁䭁䱁䕁䅁䭁䉁䅅䅁䭁䡁䕧䅁䉁䅁䅁允䅁䅁䄴杅䅁䑁䅧杍㕁䑁䅧睎睁䑁䅁䅍䅁䅁杷允䅁䅁䅑䅁䑁䅁䅷䅁䭁偁䕉䅁䭁䅁䅑䅁䭁䡁䔸䅁䉁䅁䅁允䅁䅁䅕䅁䅁偁⭪ぁ䵅䅉䅅䅁䕁䅁䅁睁䵁䅁䅁权慄䅂䅁权剁䅁䅁权䑃䅂䅁允䅁䅁䅅䅁佁䉁䅑䅁硁䑁䅁李ぁ䑁䅅䅎睁䑁䅁䅍䅁䅁杷允䅁䅁䅑䅁䑁䅁䅷䅁䭁䙁䙍䅁䭁䉁䅅䅁䭁䡁䕳䅁䉁䅁䅁允䅁䅁䄴杅䅁䑁䅕免睁䑁䅙兏ㅁ䑁䅅免䅁䅁杷允䅁䅁䅑䅁䑁䅁䅷䅁䭁䙁䙁䅁䭁䝁䕳䅁䭁䡁䕫䅁䉁䅁䅁允䅁䅁䅕䙂余扌摋䕁䵁䅉䅅䅁䕁䅁䅁睁䵁䅁䅁权䭄䅂䅁权牂䅂䅁权䑃䅂䅁允䅁䅁䅅䅁䙁䵁䴳䵺䵺䅺䅊䍄䉁䅁䅁䅂䅁䅁䅍䅄䅁䅁䅯杖䅕䅁䅯䅂䅁䅁䅯全䅑䅁䅅䅁䉁䅁䅁兂䅁䅁䅁䙁㑅兑杷允䅁䅁䅑䅁䑁䅁䅷䅁䭁偁䔴䅁䭁䝁䕳䅁䭁䡁䕙䅁䉁䅁䅁允䅁䅁䅕䝭匴㡧䭄呷䴸䅉䅅䅁䕁䅁䅁睁䵁䅁䅁权卄䅃䅁权䕁䅁䅁权㙂䅂䅁允䅁䅁䅅䅁䙁䅁䅁䅁䅁䉒䉎䍄䉁䅁䅁䅂䅁䅁䅍䅄䅁䅁䅯杉䅕䅁䅯䅂䅁䅁䅯兦䅑䅁䅅䅁䉁䅁䅁兂䅁䅁䅁䩰穕兑杷允䅁䅁䅑䅁䑁䅁䅷䅁䭁䅁䈴䅁䭁䉁䅅䅁䭁䅁䅕䅁䉁䅁䅁允䅁䅁䄴杅䅁䑁䅑免穁䑁䅁䅍睁䑁䅁䅍䅁䅁杷允䅁䅁䅑䅁䑁䅁䅷䅁䭁䅁䙕䅁䭁䝁䕳䅁䭁䡁䕕䅁䉁䅁䅁允䅁䅁䅕䅁䅁䅁䅁樯䴸䅉䅅䅁䕁䅁䅁睁䵁䅁䅁权獂兂䅁权䕁䅁䅁权㡂䅂䅁允䅁䅁䅅䅁䙁䅁䅁䅁㑁䌫䉖䍄䉁䅁䅁䅂䅁䅁䅍䅄䅁䅁䅯兢䅕䅁䅯睡䅑䅁䅯睢䅑䅁䅅䅁䉁䅁䅁兂療潅䅐煹瑈睐杷允䅁䅁䅍䅁䑁䅁䅷䅁䭁䵁䥳䅁䭁䉁䝯䅁䉁䅁䅁允䅁䅁䅯杴䅙䅁杷允䅁䅁䅑䅁䑁䅁䅷䅁䭁䍁䙷䅁䭁䉁䅅䅁䭁䡁䕫䅁䉁䅁䅁允䅁䅁䄴杅䅁䑁䅑䅍㕁䑁䅕䅍睁䑁䅁䅍䅁䅁杷允䅁䅁䅑䅁䑁䅁䅷䅁䭁佁䙯䅁䭁䅁䅑䅁䭁䡁䕧䅁䉁䅁䅁允䅁䅁䅕䅁䅁䱁核啍䵅䅉䅅䅁䕁䅁䅁睁䵁䅁䅁权晃兂䅁权剁䅁䅁权䑃䅂䅁允䅁䅁䅅䅁佁䉁䅉䅁穁䑁䅫䅏睁䑁䅁䅍睁䑁䅁䅁䵁䅉䅅䅁䕁䅁䅁睁䵁䅁䅁权䅄允䅁权䕁䅁䅁权䙁䅁䅁允䅁䅁䅅䅁䙁䅁䅁䅁桃㐲䉬䍄䉁䅁䅁䅂䅁䅁䅍䅄䅁䅁䅯睰䅕䅁䅯䅂䅁䅁䅯睥䅑䅁䅅䅁䉁䅁䅁兂䅁䅁䅁䔸睦䅑杷允䅁䅁䅑䅁䑁䅁䅷䅁䭁偁䄰䅁䭁䅁䅯䅁䭁䅁䅕䅁䉁䅁䅁允䅁䅁䅕⽺呤㘴扗ぇ䵁䅉䅅䅁䕁䅁䅁睁䵁䅁䅁权䵃䅂䅁权牂䅂䅁权祂䅂䅁允䅁䅁䅅䅁䙁䍁捬㡪ㅌ䵋⽷䍄䉁䅁䅁䅂䅁䅁䅍䅄䅁䅁䅯兙䅕䅁䅯睡䅑䅁䅯睢䅑䅁䅅䅁䉁䅁䅁兂䭂䅄牉硨䱙䅑杷允䅁䅁䅑䅁䑁䅁䅷䅁䭁偁䅍䅁䭁䅁䅯䅁䭁䅁䅕䅁䉁䅁䅁允䅁䅁䅕佖汏㡭村䕄䵁䅉䅅䅁䕁䅁䅁睁䵁䅁䅁权桂兂䅁权牂䅂䅁权䙃䅂䅁允䅁䅁䅅䅁䙁䱁へ硫䕧杖䄹䍄䉁䅁䅁睁䅁䅁䅍䅄䅁䅁䅯睹䅧䅁䅯䅈䅙䅁䅅䅁䉁䅁䅁权兂杂䅁䍄䉁䅁䅁䅂䅁䅁䅍䅄䅁䅁䅯杵䅑䅁䅯睡䅑䅁䅯杣䅑䅁䅅䅁䉁䅁䅁兂䥂場啯歲瑦睐杷允䅁䅁䅑䅁䑁䅁䅷䅁䭁䵁䔴䅁䭁䝁䕳䅁䭁䡁䕁䅁䉁䅁䅁允䅁䅁䅕㥆佮ㄹ橐吳䴸䅉䅅䅁䕁䅁䅁睁䵁䅁䅁权硁允䅁权䕁䅁䅁权䕁杁䅁允䅁䅁䅅䅁䙁䅁䅁䅁呃呐䉒䍄䉁䅁䅁䅂䅁䅁䅍䅄䅁䅁䅯兵䅕䅁䅯睡䅑䅁䅯全䅑䅁䅅䅁䉁䅁䅁兂奃桢䑋䵷割睐杷允䅁䅁䅑䅁䑁䅁䅷䅁䭁佁䕕䅁䭁䝁䕳䅁䭁䝁䔸䅁䉁䅁䅁允䅁䅁䅕体㙆䭆䠵吹䴸䅉䅅䅁䕁䅁䅁睁䵁䅁䅁权ㅄ允䅁权䕁䅁䅁权䕁杁䅁允䅁䅁䅅䅁䙁䅁䅁䅁畃欶䉴䍄䉁䅁䅁䅂䅁䅁䅍䅄䅁䅁䅯杈䅕䅁䅯睡䅑䅁䅯兤䅑䅁䅅䅁䉁䅁䅁兂乄䵺䵺䵺獺睐杷允䅁䅁䅑䅁䑁䅁䅷䅁䭁䩁䕳䅁䭁䅁䅑䅁䭁䡁䕑䅁䉁䅁䅁允䅁䅁䅕䅁䅁䡁い歈䵅䅉䅅䅁䕁䅁䅁睁䵁䅁䅁权㕁兂䅁权剁䅁䅁权ㅂ䅂䅁允䅁䅁䅅䅁佁䉁䅑䅁硁䑁䅧睎穁䑁䅫兏祁䑁䅁䅎䅁䅁杷允䅁䅁䅑䅁䑁䅁䅷䅁䭁乁䕯䅁䭁䅁䅑䅁䭁䥁䕍䅁䉁䅁䅁允䅁䅁䅕䅁䅁䱁具歅䵅䅉䅅䅁䕁䅁䅁睁䵁䅁䅁权啃兂䅁权牂䅂䅁权睂䅂䅁允䅁䅁䅅䅁䙁䩁婱婭婭六䅬䍄䉁䅁䅁䅂䅁䅁䅍䅄䅁䅁䅯睹䅕䅁䅯睡䅑䅁䅯睢䅑䅁䅅䅁䉁䅁䅁兂乄䵺䵺䵺捷䅑杷允䅁䅁䅑䅁䑁䅁䅷䅁䭁䭁䙣䅁䭁䉁䅅䅁䭁䥁䕁䅁䉁䅁䅁允䅁䅁䅯睒䅁䅁杷允䅁䅁䅑䅁䑁䅁䅷䅁䭁䱁䕫䅁䭁䝁䕳䅁䭁䥁䕕䅁䉁䅁䅁允䅁䅁䅕㘱睎児塲稹䴸䅉䅅䅁䕁䅁䅁睁䵁䅁䅁权佄䅂䅁权牂䅂䅁权㕂䅂䅁允䅁䅁䅅䅁䙁䍁䝕婧䑖㥩⽑䍄䉁䅁䅁䅂䅁䅁䅍䅄䅁䅁䅯睒䅕䅁䅯睡䅑䅁䅯睤䅑䅁䅅䅁䉁䅁䅁兂灁䥘䌯匹㑪睶杷允䅁䅁䅑䅁䑁䅁䅷䅁䭁䅁䙁䅁䭁䝁䕳䅁䭁䥁䕍䅁䉁䅁䅁允䅁䅁䅕䑔䩥坑汄䐶䴸䅉䅅䅁䕁䅁䅁睁䵁䅁䅁权䥃䅁䅁权䉁杁䅁权䑁杁䅁允䅁䅁䅅䅁䙁䥁䡉捙䉬攸䅚䍄䉁䅁䅁䅂䅁䅁䅍䅄䅁䅁䅯杶䅑䅁䅯䅂䅁䅁䅯兢䅑䅁䅅䅁䉁䅁䅁兂䅁䅁䅁偖慫兑杷允䅁䅁䅑䅁䑁䅁䅷䅁䭁䕁䙳䅁䭁䝁䕳䅁䭁䥁䕉䅁䉁䅁䅁允䅁䅁䅕捺䵺䵺䵺䰹䴸䅉䅅䅁䕁䅁䅁睁䵁䅁䅁权䉄兂䅁权䕁䅁䅁权㑂䅂䅁允䅁䅁䅅䅁䙁䅁䅁䅁捂か䉬䍄䉁䅁䅁䅂䅁䅁䅍䅄䅁䅁䅯睩䅑䅁䅯䅂䅁䅁䅯睦䅑䅁䅅䅁䉁䅁䅁兂䅁䅁䅁伴㝲䅑杷允䅁䅁䅑䅁䑁䅁䅷䅁䭁乁䥯䅁䭁䉁䜸䅁䭁䍁䝁䅁䉁䅁䅁允䅁䅁䅯䄲䅙䅁杷允䅁䅁䅑䅁䑁䅁䅷䅁䭁䝁䅯䅁䭁䉁䅅䅁䭁䅁䍑䅁䉁䅁䅁允䅁䅁䄴䅆䅁䑁䅑兎穁䑁䅉兏ぁ䑁䅁䅍睁䅁䅁䍄䉁䅁䅁䅂䅁䅁䅍䅄䅁䅁䅯睹䅧䅁䅯睈䅙䅁䅯䅉䅙䅁䅅䅁䉁䅁䅁权畄䅃䅁䍄䉁䅁䅁䅂䅁䅁䅍䅄䅁䅁䅯兹䅑䅁䅯睡䅑䅁䅯䅥䅑䅁䅅䅁䉁䅁䅁兂睄㡰䱚㑎ㅮ睐杷允䅁䅁䅑䅁䑁䅁䅷䅁䭁䵁䙣䅁䭁䉁䅅䅁䭁䥁䕍䅁䉁䅁䅁允䅁䅁䄴杅䅁䑁䅧兎㉁䑁䅁䅍睁䑁䅁䅍䅁䅁杷允䅁䅁䅑䅁䑁䅁䅷䅁䭁偁䙷䅁䭁䉁䅅䅁䭁䡁䔰䅁䉁䅁䅁允䅁䅁䄴杅䅁䑁䅫睎硁䑁䅁䅍睁䑁䅁䅍䅁䅁杷允䅁䅁䅑䅁䑁䅁䅷䅁䭁䭁䕉䅁䭁䉁䅅䅁䭁䥁䕑䅁䉁䅁䅁允䅁䅁䄴杅䅁䑁䅑䅍㕁䑁䅉免睁䑁䅁䅍䅁䅁杷允䅁䅁䅑䅁䑁䅁䅷䅁䭁䡁䙯䅁䭁䉁䅅䅁䭁䡁䔴䅁䉁䅁䅁允䅁䅁䄴杅䅁䑁䅉兏㍁䑁䅫䅎睁䑁䅁䅍䅁䅁杷允䅁䅁䅑䅁䑁䅁䅷䅁䭁䅁䜸䅁䭁䝁䕳䅁䭁䡁䔸䅁䉁䅁䅁允䅁䅁䅕䅁䅁䅁䅁䐫䴸䅉䅅䅁䑁䅁䅁睁䵁䅁䅁权䱄䅃䅁权歁杂䅁允䅁䅁䅅䅁䭁佁䤸䅁䵁䅉䅅䅁䕁䅁䅁睁䵁䅁䅁权㑄允䅁权䭁䅁䅁权䕁杁䅁允䅁䅁䅅䅁䙁䙁橔婰䕶䌴䅎䍄䉁䅁䅁䅂䅁䅁䅍䅄䅁䅁䅯䄶䅑䅁䅯睡䅑䅁䅯兢䅑䅁䅅䅁䉁䅁䅁兂扄堫焵䡶卑䅷杷允䅁䅁䅑䅁䑁䅁䅷䅁䭁䍁䙉䅁䭁䝁䕳䅁䭁䡁䕙䅁䉁䅁䅁允䅁䅁䅕兇坒楄礲吸䴸䅉䅅䅁䕁䅁䅁睁䵁䅁䅁权䑂兂䅁权牂䅂䅁权䙃䅂䅁允䅁䅁䅅䅁䙁䕁桪桥畓⽒⽫䍄䉁䅁䅁䅂䅁䅁䅍䅄䅁䅁䅯杣䅕䅁䅯睡䅑䅁䅯兣䅑䅁䅅䅁䉁䅁䅁兂㡃䩤奍䙂睢睶杷允䅁䅁䅑䅁䑁䅁䅷䅁䭁䥁䙳䅁䭁䝁䕳䅁䭁䡁䕷䅁䉁䅁䅁允䅁䅁䅕積積積穏䕉䵁䅉䅅䅁䕁䅁䅁睁䵁䅁䅁权睄䅂䅁权牂䅂䅁权祂䅂䅁允䅁䅁䅅䅁䙁䅁䅁䅁䅁乁⽁䍄䉁䅁䅁䅂䅁䅁䅍䅄䅁䅁䅯兢䅕䅁䅯䅂䅁䅁䅯䅣䅑䅁䅅䅁䉁䅁䅁兂䅁䅁䅁䕷潅兑杷允䅁䅁䅑䅁䑁䅁䅷䅁䭁䩁䙙䅁䭁䉁䅅䅁䭁䡁䕷䅁䉁䅁䅁允䅁䅁䄴杅䅁䑁䅣兎㍁䑁䅑睎睁䑁䅁䅍䅁䅁杷允䅁䅁䅑䅁䑁䅁䅷䅁䭁䕁䙑䅁䭁䅁䅑䅁䭁䡁䕁䅁䉁䅁䅁允䅁䅁䅕䅁䅁䕁牯が䵅䅉䅅䅁䕁䅁䅁睁䵁䅁䅁权畁䅁䅁权䭁䅁䅁权䕁杁䅁允䅁䅁䅅䅁䙁䉁婦発呤穷䅊䍄䉁䅁䅁䅂䅁䅁䅍䅄䅁䅁䅯眴䅁䅁䅯允䅉䅁䅯杁䅉䅁䅅䅁䉁䅁䅁兂獂桲朴䉵扮䅑杷允䅁䅁䅍䅁䑁䅁䅷䅁䭁䵁䥳䅁䭁䍁䝙䅁䉁䅁䅁允䅁䅁䄴䅄䅁䑁䅫睍畁䑁䅅免䅁䅁杷允䅁䅁䅑䅁䑁䅁䅷䅁䭁䱁䕍䅁䭁䉁䅅䅁䭁䡁䕫䅁䉁䅁䅁允䅁䅁䄴䅆䅁䑁䅅䅏睁䑁䅍䅎祁䑁䅁䅍睁䅁䅁䍄䉁䅁䅁䅂䅁䅁䅍䅄䅁䅁䅯睵䅑䅁䅯䅂䅁䅁䅯兤䅑䅁䅅䅁䉁䅁䅁兂䅁䅁䅁丫䑕兑杷允䅁䅁䅑䅁䑁䅁䅷䅁䭁乁䙙䅁䭁䝁䕳䅁䭁䡁䕑䅁䉁䅁䅁允䅁䅁䅕噋偹癷潕䐷䴸䅉䅅䅁䕁䅁䅁睁䵁䅁䅁权权䅂䅁权剁䅁䅁权䉃䅂䅁允䅁䅁䅅䅁佁䉁䅑䅁ㅁ䑁䅉䅏ぁ䑁䅁杍穁䑁䅙李䅁䅁杷允䅁䅁䅑䅁䑁䅁䅷䅁䭁䑁䙳䅁䭁䉁䅅䅁䭁䡁䕷䅁䉁䅁䅁允䅁䅁䄴䅆䅁䑁䅍免ㅁ䑁䅣䅏㉁䑁䅁䅍睁䅁䅁䍄䉁䅁䅁䅂䅁䅁䅍䅄䅁䅁䅯䅁䅕䅁䅯充䅁䅁䅯兢䅑䅁䅅䅁䉁䅁䅁杄十䅁䅁兎睁䑁䅣䅍睁䑁䅁䅍睁䅁䅁䍄䉁䅁䅁䅂䅁䅁䅍䅄䅁䅁䅯儵䅧䅁䅯充䅁䅁䅯来䅑䅁䅅䅁䉁䅁䅁杄啁䅁䅁免ぁ䑁䅙睍睁䑁䅁䅍睁䑁䅁䅁䵁䅉䅅䅁䕁䅁䅁睁䵁䅁䅁权瑂兂䅁权䕁䅁䅁权㉂䅂䅁允䅁䅁䅅䅁䙁䅁䅁䅁䥂䈳䉰䍄䉁䅁䅁䅂䅁䅁䅍䅄䅁䅁䅯䄳䅁䅁䅯允䅉䅁䅯睁䅉䅁䅅䅁䉁䅁䅁兂癃偑歔瀰剘䅑杷允䅁䅁䅑䅁䑁䅁䅷䅁䭁佁䕯䅁䭁䝁䕳䅁䭁䡁䕁䅁䉁䅁䅁允䅁䅁䅕灭婭婭婭吲䴸䅉䅅䅁䕁䅁䅁睁䵁䅁䅁权㥄䅂䅁权牂䅂䅁权⽂䅂䅁允䅁䅁䅅䅁䙁佁兘瑉㕶樳䅄䍄䉁䅁䅁䅂䅁䅁䅍䅄䅁䅁䅯兘䅕䅁䅯充䅁䅁䅯睥䅑䅁䅅䅁䉁䅁䅁杄啁䅁䅁睎㉁䑁䅕䅎睁䑁䅁䅍睁䑁䅁䅁䵁䅉䅅䅁䕁䅁䅁睁䵁䅁䅁权摂兂䅁权剁䅁䅁权㍂䅂䅁允䅁䅁䅅䅁佁䉁䅑䅁㕁䑁䅅李㍁䑁䅁䅍睁䑁䅁䅍䅁䅁杷允䅁䅁䅑䅁䑁䅁䅷䅁䭁䡁䙣䅁䭁䅁䅑䅁䭁䡁䕕䅁䉁䅁䅁允䅁䅁䅕䅁䅁䥁䍃啃䵅䅉䅅䅁䕁䅁䅁睁䵁䅁䅁权湄兂䅁权剁䅁䅁权㡂䅂䅁允䅁䅁䅅䅁佁䉁䅑䅁硁䑁䅑李睁䑁䅕杍睁䑁䅁䅍䅁䅁杷允䅁䅁䅑䅁䑁䅁䅷䅁䭁偁䄴䅁䭁䅁䍅䅁䭁䅁䍍䅁䉁䅁䅁允䅁䅁䅕䡴㕭㘲湆欵䵁䅉䅅䅁䕁䅁䅁睁䵁䅁䅁权䭂兂䅁权剁䅁䅁权⭂䅂䅁允䅁䅁䅅䅁佁䉁䅑䅁硁䑁䅙睎㉁䑁䅍李睁䑁䅁䅍䅁䅁杷允䅁䅁䅑䅁䑁䅁䅷䅁䭁佁䉁䅁䭁䉁䅅䅁䭁䅁䅕䅁䉁䅁䅁允䅁䅁䄴䅆䅁䑁䅅免㕁䑁䅙兏㕁䑁䅕䅍睁䅁䅁䍄䉁䅁䅁䅂䅁䅁䅍䅄䅁䅁䅯杶䅕䅁䅯䅂䅁䅁䅯䅥䅑䅁䅅䅁䉁䅁䅁兂䅁䅁䅁䱍余兑杷允䅁䅁䅑䅁䑁䅁䅷䅁䭁䝁䄰䅁䭁䅁䅑䅁䭁䅁䍑䅁䉁䅁䅁允䅁䅁䅕䅁䅁䅧椰䕤䵅䅉䅅䅁䕁䅁䅁睁䵁䅁䅁权桄允䅁权剁䅁䅁权䙁䅁䅁允䅁䅁䅅䅁佁䉁䅑䅁祁䑁䅁䅏睁䑁䅁䅍睁䑁䅁䅍䅁䅁杷允䅁䅁䅑䅁䑁䅁䅷䅁䭁䕁䘴䅁䭁䉁䅅䅁䭁䝁䔰䅁䉁䅁䅁允䅁䅁䄴䅅䅁䑁䅑睍ぁ䑁䅅䅎硁䑁䅉䅁䵁䅉䅅䅁䕁䅁䅁睁䵁䅁䅁权偃兂䅁权牂䅂䅁权㕂䅂䅁允䅁䅁䅅䅁䙁䡁潎敫㠱⽐⽅䍄䉁䅁䅁䅂䅁䅁䅍䅄䅁䅁䅯杫䅑䅁䅯充䅁䅁䅯入䅑䅁䅅䅁䉁䅁䅁杄啁䅁䅁杍硁䑁䅍免㑁䑁䅣䅍睁䑁䅁䅁䵁䅉䅅䅁䕁䅁䅁睁䵁䅁䅁权㕄兂䅁权剁䅁䅁权㙂䅂䅁允䅁䅁䅅䅁佁䉁䅑䅁硁䑁䅑䅏睁䑁䅁䅍睁䑁䅁䅍䅁䅁杷允䅁䅁䅑䅁䑁䅁䅷䅁䭁䅁䙷䅁䭁䝁䕳䅁䭁䡁䕷䅁䉁䅁䅁允䅁䅁䅕積積積積稰䴸䅉䅅䅁䕁䅁䅁睁䵁䅁䅁权ㅂ兂䅁权䕁䅁䅁权⭂䅂䅁允䅁䅁䅅䅁䙁䅁䅁䅁䅃睵䉸䍄䉁䅁䅁䅂䅁䅁䅍䅄䅁䅁䅯儱䅕䅁䅯睡䅑䅁䅯䅤䅑䅁䅅䅁䉁䅁䅁兂畃⭒㙆䭆䨴䅑杷允䅁䅁䅑䅁䑁䅁䅷䅁䭁䅁䝑䅁䭁䅁䅑䅁䭁䥁䕁䅁䉁䅁䅁允䅁䅁䅕䅁䅁佁汑歇䵅䅉䅅䅁䕁䅁䅁睁䵁䅁䅁权噄䅃䅁权䕁䅁䅁权㕂䅂䅁允䅁䅁䅅䅁䙁䅁䅁䅁䭂祲䉆䍄䉁䅁䅁䅂䅁䅁䅍䅄䅁䅁䅯杫䅕䅁䅯充䅁䅁䅯杣䅑䅁䅅䅁䉁䅁䅁杄十䅁䅁免睁䑁䅉兏睁䑁䅁䅍睁䅁䅁䍄䉁䅁䅁䅂䅁䅁䅍䅄䅁䅁䅯睹䅧䅁䅯睡䅑䅁䅯睧䅑䅁䅅䅁䉁䅁䅁兂䑄匹捨㡪㥌睐杷允䅁䅁䅑䅁䑁䅁䅷䅁䭁乁䕧䅁䭁䉁䅅䅁䭁䡁䕕䅁䉁䅁䅁允䅁䅁䄴杅䅁䑁䅫免ㅁ䑁䅕䅍睁䑁䅁䅍䅁䅁杷允䅁䅁䅑䅁䑁䅁䅷䅁䭁䅁䝁䅁䭁䝁䕳䅁䭁䡁䕉䅁䉁䅁䅁允䅁䅁䅕㡪ㅌ䙋偹樰䴸䅉䅅䅁䕁䅁䅁睁䵁䅁䅁权噄兂䅁权牂䅂䅁权㝂䅂䅁允䅁䅁䅅䅁䙁䅁䅁䅁䅁䅁䅰䍄䉁䅁䅁䅂䅁䅁䅍䅄䅁䅁䅯䅂䅙䅁䅯充䅁䅁䅯睦䅑䅁䅅䅁䉁䅁䅁杄啁䅁䅁杍㉁䑁䅑睎㕁䑁䅫䅍睁䑁䅁䅁䵁䅉䅅䅁䕁䅁䅁睁䵁䅁䅁权㙄䅂䅁权牂䅂䅁权療䅂䅁允䅁䅁䅅䅁䙁佁汏㡭村䱳⽉䍄䉁䅁䅁䅂䅁䅁䅍䅄䅁䅁䅯眴䅕䅁䅯䅂䅁䅁䅯全䅑䅁䅅䅁䉁䅁䅁兂䅁䅁䅁䥋呣兑杷允䅁䅁䅑䅁䑁䅁䅷䅁䭁䙁䘴䅁䭁䅁䅑䅁䭁䡁䕳䅁䉁䅁䅁允䅁䅁䅕䅁䅁䕁周歈䵅䅉䅅䅁䕁䅁䅁睁䵁䅁䅁权灃兂䅁权䕁䅁䅁权㑂䅂䅁允䅁䅁䅅䅁䙁䅁䅁䅁㑃祭䉰䍄䉁䅁䅁䅂䅁䅁䅍䅄䅁䅁䅯䄵䅕䅁䅯睡䅑䅁䅯督䅑䅁䅅䅁䉁䅁䅁兂䅁䅁䅁䅁い睐杷允䅁䅁䅑䅁䑁䅁䅷䅁䭁偁䙁䅁䭁䅁䅑䅁䭁䡁䕧䅁䉁䅁䅁允䅁䅁䅕䅁䅁䵁㕚䕕䵅䅉䅅䅁䑁䅁䅁睁䵁䅁䅁权佄䅃䅁权流杂䅁允䅁䅁䅅䅁佁䅁䅷䅁㉁䑁䅁杌㕁䑁䅣䅁䵁䅉䅅䅁䕁䅁䅁睁䵁䅁䅁权穁兂䅁权䕁䅁䅁权⽂䅂䅁允䅁䅁䅅䅁䙁䅁䅁䅁杄楱䉖䍄䉁䅁䅁䅂䅁䅁䅍䅄䅁䅁䅯儸䅕䅁䅯睡䅑䅁䅯䅨䅑䅁䅅䅁䉁䅁䅁兂㉃⼸唳佥䉫䅑杷允䅁䅁䅑䅁䑁䅁䅷䅁䭁䅁䝑䅁䭁䝁䕳䅁䭁䥁䕅䅁䉁䅁䅁允䅁䅁䅕渫焵䡶呓䑱䴸䅉䅅䅁䕁䅁䅁睁䵁䅁䅁权䩁兂䅁权剁䅁䅁权䉃䅂䅁允䅁䅁䅅䅁佁䉁䅑䅁硁䑁䅕䅍睁䑁䅕睎睁䑁䅁䅍䅁䅁杷允䅁䅁䅑䅁䑁䅁䅷䅁䭁䥁䙁䅁䭁䅁䅑䅁䭁䥁䕑䅁䉁䅁䅁允䅁䅁䅕䅁䅁乁坄䕈䵅䅉䅅䅁䕁䅁䅁睁䵁䅁䅁权偂兂䅁权剁䅁䅁权䑃䅂䅁允䅁䅁䅅䅁佁䉁䅑䅁硁䑁䅕李㉁䑁䅁䅍睁䑁䅁䅍䅁䅁杷允䅁䅁䅑䅁䑁䅁䅷䅁䭁䭁䙫䅁䭁䅁䅑䅁䭁䡁䕙䅁䉁䅁䅁允䅁䅁䅕䅁䅁䑁晄䕋䵅䅉䅅䅁䕁䅁䅁睁䵁䅁䅁权䱃䅂䅁权䕁䅁䅁权䉃䅂䅁允䅁䅁䅅䅁䙁䅁䅁䅁䅂入䉬䍄䉁䅁䅁䅂䅁䅁䅍䅄䅁䅁䅯兮䅕䅁䅯睡䅑䅁䅯来䅑䅁䅅䅁䉁䅁䅁兂㝂䭆䠵場䕲睐杷允䅁䅁䅑䅁䑁䅁䅷䅁䭁偁䕧䅁䭁䝁䕳䅁䭁䡁䕍䅁䉁䅁䅁允䅁䅁䅕椹捨㡪ㅌ獄䵁䅉䅅䅁䕁䅁䅁睁䵁䅁䅁权獂兂䅁权剁䅁䅁权䕃䅂䅁允䅁䅁䅅䅁佁䉁䅉䅁㑁䑁䅧李睁䑁䅁䅍睁䑁䅁䅁䵁䅉䅅䅁䕁䅁䅁睁䵁䅁䅁权灄兂䅁权牂䅂䅁权㑂䅂䅁允䅁䅁䅅䅁䙁䑁敖歵䵫癁⽥䍄䉁䅁䅁䅂䅁䅁䅍䅄䅁䅁䅯䄵䅑䅁䅯䅂䅁䅁䅯兦䅑䅁䅅䅁䉁䅁䅁兂䅁䅁䅁䱶㑣兑杷允䅁䅁䅑䅁䑁䅁䅷䅁䭁䉁䝕䅁䭁䅁䅑䅁䭁䡁䔴䅁䉁䅁䅁允䅁䅁䅕䅁䅁䍁橁䕌䵅䅉䅅䅁䕁䅁䅁睁䵁䅁䅁权婁兂䅁权牂䅂䅁权療䅂䅁允䅁䅁䅅䅁䙁佁剸䉵䘶㤶⽅䍄䉁䅁䅁䅂䅁䅁䅍䅄䅁䅁䅯杨䅕䅁䅯䅂䅁䅁䅯睧䅑䅁䅅䅁䉁䅁䅁兂䅁䅁䅁䍕畍兑杷允䅁䅁䅑䅁䑁䅁䅷䅁䭁䱁䙁䅁䭁䅁䅑䅁䭁䡁䕯䅁䉁䅁䅁允䅁䅁䅕䅁䅁䱁橨ぁ䵅䅉䅅䅁䕁䅁䅁睁䵁䅁䅁权塁杂䅁权䕁䅁䅁权㍂䅂䅁允䅁䅁䅅䅁䙁䅁䅁䅁杄睶䈵䍄䉁䅁䅁䅂䅁䅁䅍䅄䅁䅁䅯䄳䅑䅁䅯充䅁䅁䅯兤䅑䅁䅅䅁䉁䅁䅁杄十䅁䅁兎ㅁ䑁䅫䅍睁䑁䅁䅍睁䅁䅁䍄䉁䅁䅁䅂䅁䅁䅍䅄䅁䅁䅯具䅁䅁䅯充䅁䅁䅯䅂䅉䅁䅅䅁䉁䅁䅁杄坁䅁䅁免㑁䑁䅉兏祁䑁䅕䅍睁䑁䅁䅍䅁䅁杷允䅁䅁䅑䅁䑁䅁䅷䅁䭁䭁䕁䅁䭁䝁䕳䅁䭁䡁䔴䅁䉁䅁䅁允䅁䅁䅕匶硙䭃捷樸䴸䅉䅅䅁䕁䅁䅁睁䵁䅁䅁权煃允䅁权䭁䅁䅁权䙁䅁䅁允䅁䅁䅅䅁䙁䅁坒楄礲摮⽣䍄䉁䅁䅁䅂䅁䅁䅍䅄䅁䅁䅯睕䅕䅁䅯睡䅑䅁䅯杤䅑䅁䅅䅁䉁䅁䅁兂灁䥘䌯匹祪睐杷允䅁䅁䅑䅁䑁䅁䅷䅁䭁䅁䙑䅁䭁䉁䅅䅁䭁䝁䔰䅁䉁䅁䅁允䅁䅁䄴杅䅁䑁䅕睍㕁䑁䅉睍睁䑁䅁䅍䅁䅁杷允䅁䅁䅑䅁䑁䅁䅷䅁䭁偁䘸䅁䭁䝁䕳䅁䭁䥁䕕䅁䉁䅁䅁允䅁䅁䅕硥畓⭒㙆䐹䴸䅉䅅䅁䕁䅁䅁睁䵁䅁䅁权慄䅃䅁权牂䅂䅁权㡂䅂䅁允䅁䅁䅅䅁䙁䙁余扌摋㤷⽥䍄䉁䅁䅁䅂䅁䅁䅍䅄䅁䅁䅯其䅁䅁䅯允䅉䅁䅯睁䅉䅁䅅䅁䉁䅁䅁兂䩄䙊匰佢灌䅑杷允䅁䅁䅑䅁䑁䅁䅷䅁䭁䥁䙣䅁䭁䅁䅑䅁䭁䡁䕣䅁䉁䅁䅁允䅁䅁䅕䅁䅁䥁牁䕏䵅䅉䅅䅁䕁䅁䅁睁䵁䅁䅁权卄䅂䅁权䕁䅁䅁权䉃䅂䅁允䅁䅁䅅䅁䙁䅁䅁䅁㙂啷䉒䍄䉁䅁䅁䅂䅁䅁䅍䅄䅁䅁䅯杉䅕䅁䅯睡䅑䅁䅯兢䅑䅁䅅䅁䉁䅁䅁兂奃桢䑋䵷瑲睐杷允䅁䅁䅑䅁䑁䅁䅷䅁䭁䙁䙁䅁䭁䅁䅑䅁䭁䡁䕑䅁䉁䅁䅁允䅁䅁䅕䅁䅁䉁湢䕎䵅䅉䅅䅁䕁䅁䅁睁䵁䅁䅁权牂允䅁权䭁䅁䅁权䙁䅁䅁允䅁䅁䅅䅁䙁䝁匸㡧䭄剉䅨䍄䉁䅁䅁䅂䅁䅁䅍䅄䅁䅁䅯眴䅑䅁䅯睡䅑䅁䅯睤䅑䅁䅅䅁䉁䅁䅁兂㑃潈牘払畩睐杷允䅁䅁䅑䅁䑁䅁䅷䅁䭁䙁䙙䅁䭁䝁䕳䅁䭁䥁䕉䅁䉁䅁䅁允䅁䅁䅕䡳潊敫㠱稶䴸䅉䅅䅁䕁䅁䅁睁䵁䅁䅁权潃䅂䅁权牂䅂䅁权⽂䅂䅁允䅁䅁䅅䅁䙁䕁桪桥畓硒䅐䍄䉁䅁䅁䅂䅁䅁䅍䅄䅁䅁䅯䄴䅅䅁䅯允䅉䅁䅯睁䅉䅁䅅䅁䉁䅁䅁兂穁噬䑖䱮䱐䅑杷允䅁䅁䅑䅁䑁䅁䅷䅁䭁䡁䙍䅁䭁䅁䅑䅁䭁䡁䕉䅁䉁䅁䅁允䅁䅁䅕䅁䅁䅷瑉䕕䵅䅉䅅䅁䕁䅁䅁睁䵁䅁䅁权啄兂䅁权牂䅂䅁权療䅂䅁允䅁䅁䅅䅁䙁佁㝦晱午敔⽙䍄䉁䅁䅁䅂䅁䅁䅍䅄䅁䅁䅯朶䅕䅁䅯䅂䅁䅁䅯兣䅑䅁䅅䅁䉁䅁䅁兂䅁䅁䅁䝩に兑杷允䅁䅁䅑䅁䑁䅁䅷䅁䭁佁䘴䅁䭁䝁䕳䅁䭁䥁䕁䅁䉁䅁䅁允䅁䅁䅕婧䑖㉩湺㜷䴸䅉䅅䅁䕁䅁䅁睁䵁䅁䅁权䅁杂䅁权剁䅁䅁权⭂䅂䅁允䅁䅁䅅䅁佁䉁䅉䅁祁䑁䅫兏硁䑁䅑䅍睁䑁䅁䅁䵁䅉䅅䅁䕁䅁䅁睁䵁䅁䅁权歁兂䅁权剁䅁䅁权䅃䅂䅁允䅁䅁䅅䅁佁䉁䅉䅁㕁䑁䅁䅎ぁ䑁䅫免㕁䑁䅕䅁䵁䅉䅅䅁䕁䅁䅁睁䵁䅁䅁权潂兂䅁权剁䅁䅁权硂䅂䅁允䅁䅁䅅䅁佁䉁䅑䅁硁䑁䅧睍㑁䑁䅫兎穁䑁䅅睍䅁䅁杷允䅁䅁䅑䅁䑁䅁䅷䅁䭁䑁䄴䅁䭁䅁䍅䅁䭁䅁䍕䅁䉁䅁䅁允䅁䅁䅕睶橕䡑㌴べ䵁䅉䅅䅁䕁䅁䅁睁䵁䅁䅁权⭁䅁䅁权䉁杁䅁权䑁杁䅁允䅁䅁䅅䅁䙁偁渰啒㥹䵄䅖䍄䉁䅁䅁䅂䅁䅁䅍䅄䅁䅁䅯睤䅕䅁䅯睡䅑䅁䅯督䅑䅁䅅䅁䉁䅁䅁兂㝂䭆䠵場䕱睐杷允䅁䅁䅑䅁䑁䅁䅷䅁䭁䭁䙧䅁䭁䉁䅅䅁䭁䥁䕕䅁䉁䅁䅁允䅁䅁䄴杅䅁䑁䅑兎㍁䑁䅧䅏睁䑁䅁䅍䅁䅁杷允䅁䅁䅑䅁䑁䅁䅷䅁䭁䵁䕁䅁䭁䅁䅑䅁䭁䡁䕣䅁䉁䅁䅁允䅁䅁䅕䅁䅁䅁摄啄䵅䅉䅅䅁䕁䅁䅁睁䵁䅁䅁权婁兂䅁权剁䅁䅁权䉃䅂䅁允䅁䅁䅅䅁佁䉁䅑䅁硁䑁䅉䅍㕁䑁䅙睎㍁䑁䅑免䅁䅁杷允䅁䅁䅑䅁䑁䅁䅷䅁䭁䥁䙯䅁䭁䅁䅑䅁䭁䡁䕳䅁䉁䅁䅁允䅁䅁䅕䅁䅁乁偃け䵅䅉䅅䅁䕁䅁䅁睁䵁䅁䅁权䩁兂䅁权牂䅂䅁权㥂䅂䅁允䅁䅁䅅䅁䙁䉁䘫ㄶ㑇畈⽕䍄䉁䅁䅁䅂䅁䅁䅍䅄䅁䅁䅯䅆䅙䅁䅯䅂䅁䅁䅯䅧䅑䅁䅅䅁䉁䅁䅁兂䅁䅁䅁䉘浧兑杷允䅁䅁䅑䅁䑁䅁䅷䅁䭁䭁䕁䅁䭁䝁䕳䅁䭁䡁䕉䅁䉁䅁䅁允䅁䅁䅕報灪橊䥅䐫䴸䅉䅅䅁䕁䅁䅁睁䵁䅁䅁权畄䅂䅁权䕁䅁䅁权あ䅂䅁允䅁䅁䅅䅁䙁䅁䅁䅁䭁楪䉎䍄䉁䅁䅁䅂䅁䅁䅍䅄䅁䅁䅯党䅕䅁䅯䅂䅁䅁䅯睢䅑䅁䅅䅁䉁䅁䅁兂䅁䅁䅃汄䡎兑杷允䅁䅁䅑䅁䑁䅁䅷䅁䭁䥁䙷䅁䭁䝁䕳䅁䭁䡁䕍䅁䉁䅁䅁允䅁䅁䅕匰扌堫焵䐸䴸䅉䅅䅁䕁䅁䅁睁䵁䅁䅁权䩁兂䅁权牂䅂䅁权䑃䅂䅁允䅁䅁䅅䅁䙁䕁杊搵楁⬲⽅䍄䉁䅁䅁䅂䅁䅁䅍䅄䅁䅁䅯杍䅕䅁䅯睡䅑䅁䅯睤䅑䅁䅅䅁䉁䅁䅁兂婄発呤㘴牗睶杷允䅁䅁䅑䅁䑁䅁䅷䅁䭁䝁䅕䅁䭁䉁䅅䅁䭁䅁䅕䅁䉁䅁䅁允䅁䅁䄴䅆䅁䑁䅅李硁䑁䅑睎祁䑁䅕䅍睁䅁䅁䍄䉁䅁䅁䅂䅁䅁䅍䅄䅁䅁䅯儹䅕䅁䅯充䅁䅁䅯睢䅑䅁䅅䅁䉁䅁䅁杄十䅁䅁䅎睁䑁䅧李穁䑁䅉䅍ㅁ䅁䅁䍄䉁䅁䅁䅂䅁䅁䅍䅄䅁䅁䅯朴䅑䅁䅯䅂䅁䅁䅯睦䅑䅁䅅䅁䉁䅁䅁兂䅁䅁䅁䩗杷兑杷允䅁䅁䅑䅁䑁䅁䅷䅁䭁䉁䙳䅁䭁䝁䕳䅁䭁䥁䕍䅁䉁䅁䅁允䅁䅁䅕硥畓⭒㙆䐵䴸䅉䅅䅁䕁䅁䅁睁䵁䅁䅁权䕂兂䅁权剁䅁䅁权㍂䅂䅁允䅁䅁䅅䅁佁䉁䅑䅁穁䑁䅅䅏祁䑁䅧睎睁䑁䅁䅍䅁䅁杷允䅁䅁䅑䅁䑁䅁䅷䅁䭁佁䔴䅁䭁䉁䅅䅁䭁䥁䕅䅁䉁䅁䅁允䅁䅁䄴杅䅁䑁䅙䅍硁䑁䅍䅏睁䑁䅁䅍䅁䅁杷允䅁䅁䅑䅁䑁䅁䅷䅁䭁䕁䙧䅁䭁䅁䅑䅁䭁䡁䕷䅁䉁䅁䅁允䅁䅁䅕䅁䅁䍁⽴䕖䵅䅉䅅䅁䕁䅁䅁睁䵁䅁䅁权䥄䅂䅁权䕁䅁䅁权あ䅂䅁允䅁䅁䅅䅁䙁䅁䅁䅁獄桸䉊䍄䉁䅁䅁䅂䅁䅁䅍䅄䅁䅁䅯睵䅕䅁䅯睡䅑䅁䅯兢䅑䅁䅅䅁䉁䅁䅁兂乃㉬匴㡧㉄睐杷允䅁䅁䅑䅁䑁䅁䅷䅁䭁䭁䔰䅁䭁䉁䅅䅁䭁䡁䕣䅁䉁䅁䅁允䅁䅁䄴䅆䅁䑁䅕䅍ぁ䑁䅁䅍睁䑁䅁䅍睁䅁䅁䍄䉁䅁䅁䅂䅁䅁䅍䅄䅁䅁䅯杅䅕䅁䅯䅂䅁䅁䅯入䅑䅁䅅䅁䉁䅁䅁兂䅁䅁䅁䕑刴兑杷允䅁䅁䅑䅁䑁䅁䅷䅁䭁偁䙧䅁䭁䉁䅅䅁䭁䡁䕳䅁䉁䅁䅁允䅁䅁䄴䅆䅁䑁䅅睎硁䑁䅕兏硁䑁䅕兏睁䅁䅁䍄䉁䅁䅁䅂䅁䅁䅍䅄䅁䅁䅯睏䅕䅁䅯䅂䅁䅁䅯䅧䅑䅁䅅䅁䉁䅁䅁兂䅁䅁䅁䱌捙兑杷允䅁䅁䅑䅁䑁䅁䅷䅁䭁䡁䙷䅁䭁䅁䅑䅁䭁䝁䔸䅁䉁䅁䅁允䅁䅁䅕䅁䅁䝁汒啔䵅䅉䅅䅁䕁䅁䅁睁䵁䅁䅁权ㅂ兂䅁权牂䅂䅁权䙃䅂䅁允䅁䅁䅅䅁䙁䉁䕫杖琴癳⽅䍄䉁䅁䅁䅂䅁䅁䅍䅄䅁䅁䅯杒䅕䅁䅯睡䅑䅁䅯兢䅑䅁䅅䅁䉁䅁䅁兂穁積積積呐睐杷允䅁䅁䅑䅁䑁䅁䅷䅁䭁䱁䕍䅁䭁䝁䕳䅁䭁䡁䕅䅁䉁䅁䅁允䅁䅁䅕䩡瑈䑦ㄸ橲䴸䅉䅅䅁䕁䅁䅁睁䵁䅁䅁权あ䅁䅁权䭁䅁䅁权䙁䅁䅁允䅁䅁䅅䅁䙁䕁桪桥畓票䅎䍄䉁䅁䅁䅂䅁䅁䅍䅄䅁䅁䅯杦䅕䅁䅯睡䅑䅁䅯督䅑䅁䅅䅁䉁䅁䅁兂䭁㘱睎児塲睐杷允䅁䅁䅑䅁䑁䅁䅷䅁䭁䅁䝳䅁䭁䅁䅑䅁䭁䡁䕣䅁䉁䅁䅁允䅁䅁䅕䅁䅁䍁扃啂䵅䅉䅅䅁䕁䅁䅁睁䵁䅁䅁权䉂兂䅁权牂䅂䅁权ㅂ䅂䅁允䅁䅁䅅䅁䙁䩁䑚㉩湺⬫⼰䍄䉁䅁䅁䅂䅁䅁䅍䅄䅁䅁䅯杫䅑䅁䅯睡䅑䅁䅯兣䅑䅁䅅䅁䉁䅁䅁兂扁㥌欰潂䙈睐杷允䅁䅁䅑䅁䑁䅁䅷䅁䭁䉁䙳䅁䭁䝁䕳䅁䭁䡁䕷䅁䉁䅁䅁允䅁䅁䅕䭃捷浗㝑稶䴸䅉䅅䅁䕁䅁䅁睁䵁䅁䅁权汃兂䅁权牂䅂䅁权䑃䅂䅁允䅁䅁䅅䅁䙁䩁婱婭婭摭⽫䍄䉁䅁䅁䅂䅁䅁䅍䅄䅁䅁䅯克䅕䅁䅯睡䅑䅁䅯杦䅑䅁䅅䅁䉁䅁䅁兂䙃ㄶ㑇潈牘睐杷允䅁䅁䅑䅁䑁䅁䅷䅁䭁䝁䙣䅁䭁䅁䅑䅁䭁䡁䕫䅁䉁䅁䅁允䅁䅁䅕䅁䅁䅁慂啁䵅䅉䅅䅁䕁䅁䅁睁䵁䅁䅁权坄兂䅁权牂䅂䅁权㑂䅂䅁允䅁䅁䅅䅁䙁䱁敧敨剴乵⼴䍄䉁䅁䅁䅂䅁䅁䅍䅄䅁䅁䅯杄䅕䅁䅯睡䅑䅁䅯杧䅑䅁䅅䅁䉁䅁䅁兂䡃瑆佮ㄹ硐睐杷允䅁䅁䅑䅁䑁䅁䅷䅁䭁偁䙳䅁䭁䉁䅅䅁䭁䡁䕯䅁䉁䅁䅁允䅁䅁䄴杅䅁䑁䅑兎硁䑁䅁䅍睁䑁䅁䅍䅁䅁杷允䅁䅁䅑䅁䑁䅁䅷䅁䭁䉁䘰䅁䭁䝁䕳䅁䭁䝁䔸䅁䉁䅁䅁允䅁䅁䅕㘱睎児塲稰䴸䅉䅅䅁䕁䅁䅁睁䵁䅁䅁权啁杂䅁权牂䅂䅁权䙃䅂䅁允䅁䅁䅅䅁䙁䉁畓⭒㙆䅆䅂䍄䉁䅁䅁䅂䅁䅁䅍䅄䅁䅁䅯兓䅕䅁䅯䅂䅁䅁䅯兦䅑䅁䅅䅁䉁䅁䅁兂䅁䅁䅁䅣㑑兑杷允䅁䅁䅑䅁䑁䅁䅷䅁䭁䡁䅑䅁䭁䅁䅑䅁䭁䅁䅕䅁䉁䅁䅁允䅁䅁䅕䅁䅁䥁癷ず䵅䅉䅅䅁䕁䅁䅁睁䵁䅁䅁权䵃䅂䅁权牂䅂䅁权䅃䅂䅁允䅁䅁䅅䅁䙁䱁昶楇搯䵊⽙䍄䉁䅁䅁䅂䅁䅁䅍䅄䅁䅁䅯充䅕䅁䅯充䅁䅁䅯䅤䅑䅁䅅䅁䉁䅁䅁杄啁䅁䅁杍ぁ䑁䅕兎ㅁ䑁䅅䅍睁䑁䅁䅁䵁䅉䅅䅁䕁䅁䅁睁䵁䅁䅁权畂兂䅁权牂䅂䅁权療䅂䅁允䅁䅁䅅䅁䙁佁剸䉵䘶㜶⽅䍄䉁䅁䅁䅂䅁䅁䅍䅄䅁䅁䅯䅎䅕䅁䅯充䅁䅁䅯䅣䅑䅁䅅䅁䉁䅁䅁杄啁䅁䅁杍穁䑁䅣兎祁䑁䅍䅍睁䑁䅁䅁䵁䅉䅅䅁䕁䅁䅁睁䵁䅁䅁权䩁兂䅁权牂䅂䅁权䕃䅂䅁允䅁䅁䅅䅁䙁乁㕶浦㡱乤⽳䍄䉁䅁䅁䅂䅁䅁䅍䅄䅁䅁䅯䅶䅑䅁䅯充䅁䅁䅯兤䅑䅁䅅䅁䉁䅁䅁杄啁䅁䅁杍㍁䑁䅣睎睁䑁䅁䅍睁䑁䅁䅁䵁䅉䅅䅁䕁䅁䅁睁䵁䅁䅁权瑄䅂䅁权剁䅁䅁权㉂䅂䅁允䅁䅁䅅䅁佁䉁䅉䅁㍁䑁䅁䅍睁䑁䅁䅍睁䑁䅁䅁䵁䅉䅅䅁䕁䅁䅁睁䵁䅁䅁权㑂兂䅁权牂䅂䅁权㉂䅂䅁允䅁䅁䅅䅁䭁䕁䅣䅁䵁䅉䅅䅁䕁䅁䅁睁䵁䅁䅁权䍃兂䅁权䕁䅁䅁权⭂䅂䅁允䅁䅁䅅䅁䙁䅁䅁䅁い呍䈱䍄䉁䅁䅁䅂䅁䅁䅍䅄䅁䅁䅯杔䅕䅁䅯䅂䅁䅁䅯睧䅑䅁䅅䅁䉁䅁䅁兂䅁䅁䅁㥚睷兑杷允䅁䅁䅑䅁䑁䅁䅷䅁䭁偁䙧䅁䭁䝁䕳䅁䭁䡁䔰䅁䉁䅁䅁允䅁䅁䅕積積積積稰䴸䅉䅅䅁䕁䅁䅁睁䵁䅁䅁权偁杂䅁权䕁䅁䅁权祂䅂䅁允䅁䅁䅅䅁䙁䅁䅁䅁潁栰䉨䍄䉁䅁䅁䅂䅁䅁䅍䅄䅁䅁䅯眸䅑䅁䅯充䅁䅁䅯杤䅑䅁䅅䅁䉁䅁䅁杄啁䅁䅁免ぁ䑁䅧睎祁䑁䅕䅍睁䑁䅁䅁䵁䅉䅅䅁䕁䅁䅁睁䵁䅁䅁权奂兂䅁权牂䅂䅁权あ䅂䅁允䅁䅁䅅䅁䙁䉁䑋䵷桱摒⽙䍄䉁䅁䅁䅂䅁䅁䅍䅄䅁䅁䅯䅨䅕䅁䅯充䅁䅁䅯杤䅑䅁䅅䅁䉁䅁䅁杄十䅁䅁睍㉁䑁䅕李硁䑁䅁䅍睁䅁䅁䍄䉁䅁䅁䅂䅁䅁䅍䅄䅁䅁䅯䄫䅕䅁䅯睡䅑䅁䅯睦䅑䅁䅅䅁䉁䅁䅁兂㙄浦㡱䩤潏睐杷允䅁䅁䅑䅁䑁䅁䅷䅁䭁䅁䉍䅁䭁䅁䅯䅁䭁䅁䅕䅁䉁䅁䅁允䅁䅁䅕兊䉡啬䱏䕂䵁䅉䅅䅁䕁䅁䅁睁䵁䅁䅁权啄䅁䅁权䉁杁䅁权䑁杁䅁允䅁䅁䅅䅁䙁䭁⭡㉁䬵猰䄵䍄䉁䅁䅁䅂䅁䅁䅍䅄䅁䅁䅯䅶䅕䅁䅯睡䅑䅁䅯督䅑䅁䅅䅁䉁䅁䅁兂㥁瑃橥䑣娰䅷杷允䅁䅁䅑䅁䑁䅁䅷䅁䭁䭁䕅䅁䭁䉁䅅䅁䭁䡁䕁䅁䉁䅁䅁允䅁䅁䄴䅆䅁䑁䅅䅍㕁䑁䅫䅏ㅁ䑁䅁䅍睁䅁䅁䍄䉁䅁䅁䅂䅁䅁䅍䅄䅁䅁䅯杭䅕䅁䅯睡䅑䅁䅯全䅑䅁䅅䅁䉁䅁䅁兂桄桥畓⭒慈睐杷允䅁䅁䅑䅁䑁䅁䅷䅁䭁䩁䘴䅁䭁䝁䕳䅁䭁䝁䔰䅁䉁䅁䅁允䅁䅁䅕匶硙䭃捷樵䴸䅉䅅䅁䕁䅁䅁睁䵁䅁䅁权㕂兂䅁权䕁䅁䅁权䕃䅂䅁允䅁䅁䅅䅁䙁䅁䅁䅁杁先䉒䍄䉁䅁䅁䅂䅁䅁䅍䅄䅁䅁䅯朱䅕䅁䅯充䅁䅁䅯杦䅑䅁䅅䅁䉁䅁䅁杄啁䅁䅁免ㅁ䑁䅙睎ぁ䑁䅧䅍睁䑁䅁䅁䵁䅉䅅䅁䕁䅁䅁睁䵁䅁䅁权㙂兂䅁权䕁䅁䅁权瑂䅂䅁允䅁䅁䅅䅁䙁䅁䅁䅁浃楘䉒䍄䉁䅁䅁䅂䅁䅁䅍䅄䅁䅁䅯睲䅑䅁䅯睡䅑䅁䅯䅧䅑䅁䅅䅁䉁䅁䅁兂㑃潈牘払敪睐杷允䅁䅁䅑䅁䑁䅁䅷䅁䭁䅁䙉䅁䭁䅁䅑䅁䭁䥁䕅䅁䉁䅁䅁允䅁䅁䅕䅁䅁佁猶歉䵅䅉䅅䅁䕁䅁䅁睁䵁䅁䅁权⽃䅂䅁权䕁䅁䅁权穂䅂䅁允䅁䅁䅅䅁䙁䅁䅁䅁睁䉸䉸䍄䉁䅁䅁䅂䅁䅁䅍䅄䅁䅁䅯杅䅕䅁䅯睡䅑䅁䅯兣䅑䅁䅅䅁䉁䅁䅁兂㥁瑃橥䑣㘳睐杷允䅁䅁䅑䅁䑁䅁䅷䅁䭁䥁䙳䅁䭁䝁䕳䅁䭁䥁䕅䅁䉁䅁䅁允䅁䅁䅕琸乊桙奄歅䵁䅉䅅䅁䕁䅁䅁睁䵁䅁䅁权穁兂䅁权䕁䅁䅁权穂䅂䅁允䅁䅁䅅䅁䙁䅁䅁䅁佂䌱䉤䍄䉁䅁䅁䅂䅁䅁䅍䅄䅁䅁䅯兴䅑䅁䅯䅂䅁䅁䅯杣䅑䅁䅅䅁䉁䅁䅁兂䅁䅁䅁䭯睫兑杷允䅁䅁䅑䅁䑁䅁䅷䅁䭁䥁䙧䅁䭁䝁䕳䅁䭁䡁䕯䅁䉁䅁䅁允䅁䅁䅕捺䵺䵺䵺䐸䴸䅉䅅䅁䕁䅁䅁睁䵁䅁䅁权䍂兂䅁权牂䅂䅁权ㅂ䅂䅁允䅁䅁䅅䅁䙁佁㙆䭆䠵昴⽙䍄䉁䅁䅁䅂䅁䅁䅍䅄䅁䅁䅯䅙䅕䅁䅯䅂䅁䅁䅯督䅑䅁䅅䅁䉁䅁䅁兂䅁䅁䅁獴潍兑杷允䅁䅁䅑䅁䑁䅁䅷䅁䭁䅁䝕䅁䭁䝁䕳䅁䭁䡁䔸䅁䉁䅁䅁允䅁䅁䅕瑃橥䑣䬰ぃ䵁䅉䅅䅁䕁䅁䅁睁䵁䅁䅁权䭃兂䅁权牂䅂䅁权ㅂ䅂䅁允䅁䅁䅅䅁䙁偁潙䥘䌯昹⽁䍄䉁䅁䅁䅂䅁䅁䅍䅄䅁䅁䅯关䅕䅁䅯睡䅑䅁䅯兢䅑䅁䅅䅁䉁䅁䅁兂歃䑣䬰㘱歐睐杷允䅁䅁䅑䅁䑁䅁䅷䅁䭁乁䙕䅁䭁䅁䅑䅁䭁䡁䕙䅁䉁䅁䅁允䅁䅁䅕䅁䅁䑁奩啌䵅䅉䅅䅁䕁䅁䅁睁䵁䅁䅁权敄兂䅁权䕁䅁䅁权㝂䅂䅁允䅁䅁䅅䅁䙁䅁䅁䅁兄硭䉆䍄䉁䅁䅁䅂䅁䅁䅍䅄䅁䅁䅯睺䅧䅁䅯䅂䅁䅁䅯䅤䅑䅁䅅䅁䉁䅁䅁兂䅁䅁䅁乺硙兑杷允䅁䅁䅑䅁䑁䅁䅷䅁䭁䥁䕣䅁䭁䅁䅑䅁䭁䡁䕯䅁䉁䅁䅁允䅁䅁䅕䅁䅁䩁䱹啅䵅䅉䅅䅁䕁䅁䅁睁䵁䅁䅁权穃兂䅁权剁䅁䅁权祂䅂䅁允䅁䅁䅅䅁佁䉁䅉䅁㑁䑁䅫兎祁䑁䅣䅍睁䑁䅁䅁䵁䅉䅅䅁䕁䅁䅁睁䵁䅁䅁权扁兂䅁权剁䅁䅁权㍂䅂䅁允䅁䅁䅅䅁佁䉁䅑䅁硁䑁䅍免穁䑁䅉兎睁䑁䅑䅎䅁䅁杷允䅁䅁䅑䅁䑁䅁䅷䅁䭁䥁䘸䅁䭁䝁䕳䅁䭁䡁䕑䅁䉁䅁䅁允䅁䅁䅕免獩䙈歰吸䴸䅉䅅䅁䕁䅁䅁睁䵁䅁䅁权呄䅂䅁权牂䅂䅁权祂䅂䅁允䅁䅁䅅䅁䙁䕁䱓佢㝦捱⽅䍄䉁䅁䅁䅂䅁䅁䅍䅄䅁䅁䅯克䅕䅁䅯䅂䅁䅁䅯来䅑䅁䅅䅁䉁䅁䅁兂䅁䅁䅁䩯圴兑杷允䅁䅁䅑䅁䑁䅁䅷䅁䭁䕁䙑䅁䭁䅁䅑䅁䭁䡁䕫䅁䉁䅁䅁允䅁䅁䅕䅁䅁䉁求商䵅䅉䅅䅁䕁䅁䅁睁䵁䅁䅁权ㅄ䅂䅁权牂䅂䅁权䉃䅂䅁允䅁䅁䅅䅁䭁䕁䅣䅁䵁䅉䅅䅁䕁䅁䅁睁䵁䅁䅁权䉂允䅁权䉁杁䅁权䑁杁䅁允䅁䅁䅅䅁䙁䥁䉫㝴奴硋䉆䍄䉁䅁䅁䅂䅁䅁䅍䅄䅁䅁䅯睋䅕䅁䅯䅂䅁䅁䅯杣䅑䅁䅅䅁䉁䅁䅁兂䅁䅁䅁䌶䩍兑杷允䅁䅁䅑䅁䑁䅁䅷䅁䭁乁䙧䅁䭁䅁䅑䅁䭁䥁䕉䅁䉁䅁䅁允䅁䅁䅕䅁䅁佁げ䕅䵅䅉䅅䅁䕁䅁䅁睁䵁䅁䅁权睂兂䅁权剁䅁䅁权䉃䅂䅁允䅁䅁䅅䅁佁䉁䅑䅁硁䑁䅕睍㉁䑁䅍兎睁䑁䅁䅍䅁䅁杷允䅁䅁䅑䅁䑁䅁䅷䅁䭁乁䄰䅁䭁䅁䅯䅁䭁䅁䅕䅁䉁䅁䅁允䅁䅁䅕䭆䠵場啯䕉䵁䅉䅅䅁䕁䅁䅁睁䵁䅁䅁权䵃允䅁权䉁杁䅁权䙁杁䅁允䅁䅁䅅䅁䙁䵁樫瘴氯⭒䅖䍄䉁䅁䅁䅂䅁䅁䅍䅄䅁䅁䅯䄫䅑䅁䅯睡䅑䅁䅯䅤䅑䅁䅅䅁䉁䅁䅁兂䡄穓䩥坑䕁䅑杷允䅁䅁䅑䅁䑁䅁䅷䅁䭁䱁䙅䅁䭁䅁䅑䅁䭁䡁䕕䅁䉁䅁䅁允䅁䅁䅕䅁䅁䅁奄歈䵅䅉䅅䅁䕁䅁䅁睁䵁䅁䅁权䉂兂䅁权䕁䅁䅁权⭂䅂䅁允䅁䅁䅅䅁䙁䅁䅁䅁权睺䉎䍄䉁䅁䅁䅂䅁䅁䅍䅄䅁䅁䅯䅴䅑䅁䅯充䅁䅁䅯兤䅑䅁䅅䅁䉁䅁䅁杄啁䅁䅁免睁䑁䅉兎ㅁ䑁䅕䅎㑁䑁䅉䅁䵁䅉䅅䅁䕁䅁䅁睁䵁䅁䅁权癃兂䅁权牂䅂䅁权䅃䅂䅁允䅁䅁䅅䅁䙁䅁琴灳瘳㥰⽙䍄䉁䅁䅁䅂䅁䅁䅍䅄䅁䅁䅯眱䅕䅁䅯䅂䅁䅁䅯䅨䅑䅁䅅䅁䉁䅁䅁兂䅁䅁䅁癡潧兑杷允䅁䅁䅑䅁䑁䅁䅷䅁䭁䩁䕑䅁䭁䝁䕳䅁䭁䡁䔰䅁䉁䅁䅁允䅁䅁䅕䵮村䡳潊吴䴸䅉䅅䅁䕁䅁䅁睁䵁䅁䅁权潃䅂䅁权牂䅂䅁权硂䅂䅁允䅁䅁䅅䅁䙁䉁䕫杖琴灳⼰䍄䉁䅁䅁䅂䅁䅁䅍䅄䅁䅁䅯兘䅕䅁䅯充䅁䅁䅯睢䅑䅁䅅䅁䉁䅁䅁杄啁䅁䅁䅏㍁䑁䅕睍睁䑁䅁䅍睁䑁䅁䅁䵁䅉䅅䅁䕁䅁䅁睁䵁䅁䅁权䥄兂䅁权牂䅂䅁权穂䅂䅁允䅁䅁䅅䅁䙁䭁䠵場啯癲⽣䍄䉁䅁䅁䅂䅁䅁䅍䅄䅁䅁䅯東䅑䅁䅯睡䅑䅁䅯杦䅑䅁䅅䅁䉁䅁䅁兂䭁㘱睎児䡲睐杷允䅁䅁䅑䅁䑁䅁䅷䅁䭁䵁䙷䅁䭁䝁䕳䅁䭁䡁䔰䅁䉁䅁䅁允䅁䅁䅕免獩䙈歰穹䴸䅉䅅䅁䕁䅁䅁睁䵁䅁䅁权㕄䅂䅁权䕁䅁䅁权⽂䅂䅁允䅁䅁䅅䅁䙁䅁䅁䅁卂祖䉖䍄䉁䅁䅁䅂䅁䅁䅍䅄䅁䅁䅯其䅑䅁䅯睡䅑䅁䅯兢䅑䅁䅅䅁䉁䅁䅁兂奂扏䥔牤樷睐杷允䅁䅁䅑䅁䑁䅁䅷䅁䭁䅁䝕䅁䭁䝁䕳䅁䭁䡁䕙䅁䉁䅁䅁允䅁䅁䅕䵴㉨灶愸䕈䵁䅉䅅䅁䕁䅁䅁睁䵁䅁䅁权䭃䅁䅁权剁䅁䅁权䕁杁䅁允䅁䅁䅅䅁佁䉁䅙䅁硁䑁䅣免㉁䑁䅅李睁䑁䅁䅍睁䅁䅁䍄䉁䅁䅁䅂䅁䅁䅍䅄䅁䅁䅯杷䅑䅁䅯睡䅑䅁䅯兢䅑䅁䅅䅁䉁䅁䅁兂䥂場啯歲剦睐杷允䅁䅁䅑䅁䑁䅁䅷䅁䭁佁䙙䅁䭁䅁䅑䅁䭁䥁䕕䅁䉁䅁䅁允䅁䅁䅕䅁䅁䭁塒䕈䵅䅉䅅䅁䕁䅁䅁睁䵁䅁䅁权㉁兂䅁权牂䅂䅁权䅃䅂䅁允䅁䅁䅅䅁䙁䡁啳歲桦癥⽁䍄䉁䅁䅁䅂䅁䅁䅍䅄䅁䅁䅯䅘䅁䅁䅯充䅁䅁䅯兂䅁䅁䅅䅁䉁䅁䅁杄啁䅁䅁睎ㅁ䑁䅕䅎硁䑁䅫兏穁䑁䅙䅁䵁䅉䅅䅁䕁䅁䅁睁䵁䅁䅁权⽂兂䅁权䕁䅁䅁权㕂䅂䅁允䅁䅁䅅䅁䙁䅁䅁䅁䥃橙䉂䍄䉁䅁䅁䅂䅁䅁䅍䅄䅁䅁䅯杢䅅䅁䅯充䅁䅁䅯兂䅁䅁䅅䅁䉁䅁䅁杄啁䅁䅁免ぁ䑁䅍杍㕁䑁䅁䅍睁䑁䅁䅁䵁䅉䅅䅁䕁䅁䅁睁䵁䅁䅁权䩃䅂䅁权䕁䅁䅁权䍃䅂䅁允䅁䅁䅅䅁䙁䅁䅁䅁捃䑲䉆䍄䉁䅁䅁䅂䅁䅁䅍䅄䅁䅁䅯䅬䅑䅁䅯睡䅑䅁䅯䅤䅑䅁䅅䅁䉁䅁䅁兂㝂䭆䠵場ぱ睐杷允䅁䅁䅑䅁䑁䅁䅷䅁䭁䵁䔴䅁䭁䝁䕳䅁䭁䡁䕯䅁䉁䅁䅁允䅁䅁䅕楁䡵瑆佮稱䴸䅉䅅䅁䕁䅁䅁睁䵁䅁䅁权偁兂䅁权牂䅂䅁权硂䅂䅁允䅁䅁䅅䅁䙁偁灹搸乊留⽑䍄䉁䅁䅁䅂䅁䅁䅍䅄䅁䅁䅯儵䅑䅁䅯䅂䅁䅁䅯督䅑䅁䅅䅁䉁䅁䅁兂䅁䅁䅁䵷灅兑杷允䅁䅁䅑䅁䑁䅁䅷䅁䭁䭁䙑䅁䭁䅁䅑䅁䭁䡁䕧䅁䉁䅁䅁允䅁䅁䅕䅁䅁䙁畹啎䵅䅉䅅䅁䕁䅁䅁睁䵁䅁䅁权牂兂䅁权牂䅂䅁权䅃䅂䅁允䅁䅁䅅䅁䙁䝁浚浚浚畚⽉䍄䉁䅁䅁䅂䅁䅁䅍䅄䅁䅁䅯杈䅕䅁䅯睡䅑䅁䅯䅨䅑䅁䅅䅁䉁䅁䅁兂䱃佢㝦晱楈睐杷允䅁䅁䅑䅁䑁䅁䅷䅁䭁䵁䙫䅁䭁䉁䅅䅁䭁䡁䕕䅁䉁䅁䅁允䅁䅁䄴杅䅁䑁䅑䅏㉁䑁䅉兏睁䑁䅁䅍䅁䅁杷允䅁䅁䅑䅁䑁䅁䅷䅁䭁偁䕷䅁䭁䉁䅅䅁䭁䡁䕫䅁䉁䅁䅁允䅁䅁䄴杅䅁䑁䅉䅏ぁ䑁䅁䅍睁䑁䅁䅍䅁䅁杷允䅁䅁䅑䅁䑁䅁䅷䅁䭁䅁䝫䅁䭁䅁䅑䅁䭁䥁䕁䅁䉁䅁䅁允䅁䅁䅕䅁䅁䉁⽋啍䵅䅉䅅䅁䕁䅁䅁睁䵁䅁䅁权獃䅂䅁权剁䅁䅁权㉂䅂䅁允䅁䅁䅅䅁佁䉁䅉䅁ㅁ䑁䅙䅍㉁䑁䅍睎ㅁ䑁䅧䅁䵁䅉䅅䅁䕁䅁䅁睁䵁䅁䅁权㍁兂䅁权牂䅂䅁权㡂䅂䅁允䅁䅁䅅䅁䭁䕁䅣䅁䵁䅉䅅䅁䕁䅁䅁睁䵁䅁䅁权䕂兂䅁权牂䅂䅁权㉂䅂䅁允䅁䅁䅅䅁䭁䕁䅣䅁䵁䅉䅅䅁䕁䅁䅁睁䵁䅁䅁权䵂兂䅁权䕁䅁䅁权あ䅂䅁允䅁䅁䅅䅁䙁䅁䅁䅁奂商䉰䍄䉁䅁䅁䅂䅁䅁䅍䅄䅁䅁䅯兲䅕䅁䅯睡䅑䅁䅯杤䅑䅁䅅䅁䉁䅁䅁兂塁挲㌷⭕汐睐杷允䅁䅁䅑䅁䑁䅁䅷䅁䭁偁䙣䅁䭁䅁䅑䅁䭁䡁䕫䅁䉁䅁䅁允䅁䅁䅕䅁䅁䅁䩅ぎ䵅䅉䅅䅁䕁䅁䅁睁䵁䅁䅁权杄兂䅁权䕁䅁䅁权⭂䅂䅁允䅁䅁䅅䅁䙁䅁䅁䅁楂告䈵䍄䉁䅁䅁䅂䅁䅁䅍䅄䅁䅁䅯儷䅕䅁䅯睡䅑䅁䅯兤䅑䅁䅅䅁䉁䅁䅁兂㝂䭆䠵場ぱ睐杷允䅁䅁䅑䅁䑁䅁䅷䅁䭁佁䕉䅁䭁䅁䅑䅁䭁䡁䕕䅁䉁䅁䅁允䅁䅁䅕䅁䅁䍁摁啌䵅䅉䅅䅁䕁䅁䅁睁䵁䅁䅁权䅁杂䅁权牂䅂䅁权䙃䅂䅁允䅁䅁䅅䅁䙁䵁䴳䵺䵺佺⽑䍄䉁䅁䅁䅂䅁䅁䅍䅄䅁䅁䅯䅰䅕䅁䅯睡䅑䅁䅯䅤䅑䅁䅅䅁䉁䅁䅁兂扄堫焵䡶扔睐杷允䅁䅁䅑䅁䑁䅁䅷䅁䭁䵁䕉䅁䭁䅁䅑䅁䭁䡁䕯䅁䉁䅁䅁允䅁䅁䅕䅁䅁䕁獓ぅ䵅䅉䅅䅁䕁䅁䅁睁䵁䅁䅁权䵃兂䅁权䕁䅁䅁权⭂䅂䅁允䅁䅁䅅䅁䙁䅁䅁䅁歂橎䉂䍄䉁䅁䅁䅂䅁䅁䅍䅄䅁䅁䅯杭䅕䅁䅯䅂䅁䅁䅯睤䅑䅁䅅䅁䉁䅁䅁兂䅁䅁䅁䙫塉兑杷允䅁䅁䅑䅁䑁䅁䅷䅁䭁䱁䙕䅁䭁䝁䕳䅁䭁䡁䕯䅁䉁䅁䅁允䅁䅁䅕㡪ㅌ䙋偹樹䴸䅉䅅䅁䕁䅁䅁睁䵁䅁䅁权㙃䅂䅁权牂䅂䅁权⽂䅂䅁允䅁䅁䅅䅁䙁䙁㕧䵴㉨獶⼸䍄䉁䅁䅁䅂䅁䅁䅍䅄䅁䅁䅯兺䅑䅁䅯充䅁䅁䅯杧䅑䅁䅅䅁䉁䅁䅁杄十䅁䅁李㍁䑁䅑免祁䑁䅁䅍睁䅁䅁䍄䉁䅁䅁䅂䅁䅁䅍䅄䅁䅁䅯免䅕䅁䅯充䅁䅁䅯內䅑䅁䅅䅁䉁䅁䅁杄啁䅁䅁免睁䑁䅍䅏睁䑁䅅䅍睁䑁䅁䅁䵁䅉䅅䅁䕁䅁䅁睁䵁䅁䅁权坂兂䅁权剁䅁䅁权㕂䅂䅁允䅁䅁䅅䅁佁䉁䅉䅁㍁䑁䅧睍睁䑁䅁䅍睁䑁䅁䅁䵁䅉䅅䅁䕁䅁䅁睁䵁䅁䅁权桄䅂䅁权牂䅂䅁权㍂䅂䅁允䅁䅁䅅䅁䙁䅁塲㍯㥁畃⼸䍄䉁䅁䅁䅂䅁䅁䅍䅄䅁䅁䅯睢䅕䅁䅯睡䅑䅁䅯杤䅑䅁䅅䅁䉁䅁䅁兂捂㡪ㅌ䙋塷䅷杷允䅁䅁䅑䅁䑁䅁䅷䅁䭁佁䙁䅁䭁䝁䕳䅁䭁䥁䕉䅁䉁䅁䅁允䅁䅁䅕䡰㥁瑃橥䐸䴸䅉䅅䅁䕁䅁䅁睁䵁䅁䅁权⭃䅂䅁权剁䅁䅁权瑂䅂䅁允䅁䅁䅅䅁佁䉁䅑䅁硁䑁䅕䅎ぁ䑁䅉兎㉁䑁䅕䅍䅁䅁杷允䅁䅁䅑䅁䑁䅁䅷䅁䭁䵁䕕䅁䭁䝁䕳䅁䭁䥁䕅䅁䉁䅁䅁允䅁䅁䅕灭婭婭婭吷䴸䅉䅅䅁䕁䅁䅁睁䵁䅁䅁权灄兂䅁权剁䅁䅁权⭂䅂䅁允䅁䅁䅅䅁佁䉁䅑䅁硁䑁䅙睍祁䑁䅧睍睁䑁䅁䅍䅁䅁杷允䅁䅁䅑䅁䑁䅁䅷䅁䭁䝁䙧䅁䭁䝁䕳䅁䭁䝁䔸䅁䉁䅁䅁允䅁䅁䅕瑃橥䑣䬰稱䴸䅉䅅䅁䕁䅁䅁睁䵁䅁䅁权桃兂䅁权牂䅂䅁权睂䅂䅁允䅁䅁䅅䅁䙁䍁扐堫焵乶⽷䍄䉁䅁䅁䅂䅁䅁䅍䅄䅁䅁䅯兦䅕䅁䅯䅂䅁䅁䅯睦䅑䅁䅅䅁䉁䅁䅁兂䅁䅁䅁䡫䍚兑杷允䅁䅁䅑䅁䑁䅁䅷䅁䭁䙁䙑䅁䭁䝁䕳䅁䭁䡁䕍䅁䉁䅁䅁允䅁䅁䅕婧䑖㉩湺穵䴸䅉䅅䅁䕁䅁䅁睁䵁䅁䅁权乃䅂䅁权剁䅁䅁权㑂䅂䅁允䅁䅁䅅䅁佁䉁䅉䅁穁䑁䅉睎睁䑁䅑䅍睁䑁䅁䅁䵁䅉䅅䅁䕁䅁䅁睁䵁䅁䅁权桁兂䅁权䕁䅁䅁权㑂䅂䅁允䅁䅁䅅䅁䙁䅁䅁䅁㙁ぺ䉒䍄䉁䅁䅁䅂䅁䅁䅍䅄䅁䅁䅯杮䅑䅁䅯䅂䅁䅁䅯杣䅑䅁䅅䅁䉁䅁䅁兂䅁䅁䅁䉹奍兑杷允䅁䅁䅑䅁䑁䅁䅷䅁䭁䭁䕅䅁䭁䝁䕳䅁䭁䡁䕣䅁䉁䅁䅁允䅁䅁䅕瑃橥䑣䬰稷䴸䅉䅅䅁䕁䅁䅁睁䵁䅁䅁权乃兂䅁权䕁䅁䅁权䑃䅂䅁允䅁䅁䅅䅁䙁䅁䅁䅁獁案䉂䍄䉁䅁䅁䅂䅁䅁䅍䅄䅁䅁䅯杳䅕䅁䅯䅂䅁䅁䅯全䅑䅁䅅䅁䉁䅁䅁兂䅁䅁䅁䭬䅴兑杷允䅁䅁䅍䅁䑁䅁䅷䅁䭁佁䥕䅁䭁䉁䝯䅁䉁䅁䅁允䅁䅁䅯睇䅙䅁杷允䅁䅁䅑䅁䑁䅁䅷䅁䭁乁䕑䅁䭁䝁䕳䅁䭁䥁䕕䅁䉁䅁䅁允䅁䅁䅕䉵䘶ㄶ㑇樳䴸䅉䅅䅁䕁䅁䅁睁䵁䅁䅁权千䅁䅁权䉁杁䅁权䍁杁䅁允䅁䅁䅅䅁䙁䡁噫捉稷甲䅒䍄䉁䅁䅁䅂䅁䅁䅍䅄䅁䅁䅯䅬䅁䅁䅯允䅉䅁䅯杁䅉䅁䅅䅁䉁䅁䅁兂䑁瑲獃㑪䴷䅑杷允䅁䅁䅑䅁䑁䅁䅷䅁䭁䩁䅕䅁䭁䅁䍅䅁䭁䅁䍉䅁䉁䅁䅁允䅁䅁䅕扪桌慘堳䕄䵅䅉䅅䅁䕁䅁䅁睁䵁䅁䅁权㕄䅂䅁权剁䅁䅁权あ䅂䅁允䅁䅁䅅䅁佁䉁䅉䅁㉁䑁䅧䅍㑁䑁䅙䅍睁䑁䅁䅁䵁䅉䅅䅁䕁䅁䅁睁䵁䅁䅁权䭂兂䅁权剁䅁䅁权䅃䅂䅁允䅁䅁䅅䅁佁䉁䅑䅁硁䑁䅙睎ㅁ䑁䅕兎睁䑁䅁䅍䅁䅁杷允䅁䅁䅑䅁䑁䅁䅷䅁䭁偁䅙䅁䭁䅁䍅䅁䭁䅁䍕䅁䉁䅁䅁允䅁䅁䅕坕歺汶穊欳䵁䅉䅅䅁䕁䅁䅁睁䵁䅁䅁权坁兂䅁权䕁䅁䅁权㍂䅂䅁允䅁䅁䅅䅁䙁䅁䅁䅁杁兣䉊䍄䉁䅁䅁䅂䅁䅁䅍䅄䅁䅁䅯杬䅁䅁䅯允䅉䅁䅯杁䅉䅁䅅䅁䉁䅁䅁兂乃桊橤䉭䥪䅑杷允䅁䅁䅑䅁䑁䅁䅷䅁䭁䕁䘰䅁䭁䅁䅑䅁䭁䥁䕁䅁䉁䅁䅁允䅁䅁䅕䅁䅁䕁噃歒䵅䅉䅅䅁䕁䅁䅁睁䵁䅁䅁权歁允䅁权䉁杁䅁权䙁杁䅁允䅁䅁䅅䅁䙁䝁偤椫䭭摮䅚䍄䉁䅁䅁䅂䅁䅁䅍䅄䅁䅁䅯睷䅑䅁䅯䅂䅁䅁䅯杧䅑䅁䅅䅁䉁䅁䅁兂䅁䅁䅁䵅晳兑杷允䅁䅁䅑䅁䑁䅁䅷䅁䭁䩁䅣䅁䭁䅁䍅䅁䭁䅁䍉䅁䉁䅁䅁允䅁䅁䅕琫畤火穫䔰䵁䅉䅅䅁䕁䅁䅁睁䵁䅁䅁权䅁兂䅁权牂䅂䅁权㙂䅂䅁允䅁䅁䅅䅁䙁偁湃歸㍳晩⼰䍄䉁䅁䅁䅂䅁䅁䅍䅄䅁䅁䅯䅭䅁䅁䅯允䅉䅁䅯杁䅉䅁䅅䅁䉁䅁䅁兂桂奵奸煘朷䅑杷允䅁䅁䅍䅁䑁䅁䅷䅁䭁䵁䥷䅁䭁䉁䝯䅁䉁䅁䅁允䅁䅁䅯睷䅙䅁杷允䅁䅁䅑䅁䑁䅁䅷䅁䭁䱁䙷䅁䭁䅁䅑䅁䭁䡁䕅䅁䉁䅁䅁允䅁䅁䅕䅁䅁䵁捂啎䵅䅉䅅䅁䕁䅁䅁睁䵁䅁䅁权䡁杂䅁权剁䅁䅁权あ䅂䅁允䅁䅁䅅䅁佁䉁䅑䅁硁䑁䅍䅍祁䑁䅕兏睁䑁䅁䅍䅁䅁杷允䅁䅁䅑䅁䑁䅁䅷䅁䭁䩁䕁䅁䭁䉁䅅䅁䭁䡁䕧䅁䉁䅁䅁允䅁䅁䄴杆䅁䑁䅅睍㉁䑁䅅䅍睁䑁䅁䅍睁䑁䅁䅁䵁䅉䅅䅁䕁䅁䅁睁䵁䅁䅁权䵄䅂䅁权剁䅁䅁权㑂䅂䅁允䅁䅁䅅䅁佁䉁䅑䅁硁䑁䅙免㍁䑁䅕免睁䑁䅁䅍䅁䅁杷允䅁䅁䅑䅁䑁䅁䅷䅁䭁䅁䙕䅁䭁䉁䅅䅁䭁䥁䕍䅁䉁䅁䅁允䅁䅁䄴杅䅁䑁䅕杍㑁䑁䅣免ぁ䑁䅅兎䅁䅁杷允䅁䅁䅑䅁䑁䅁䅷䅁䭁䙁䉷䅁䭁䅁䍅䅁䭁䅁䍍䅁䉁䅁䅁允䅁䅁䅕硑乫兔㑍〯䵁䅉䅅䅁䕁䅁䅁睁䵁䅁䅁权啃䅂䅁权剁䅁䅁权⭂䅂䅁允䅁䅁䅅䅁佁䉁䅑䅁硁䑁䅑杍硁䑁䅣䅏睁䑁䅁䅍䅁䅁杷允䅁䅁䅑䅁䑁䅁䅷䅁䭁乁䔰䅁䭁䅁䅑䅁䭁䡁䔰䅁䉁䅁䅁允䅁䅁䅕䅁䅁偁浂歉䵅䅉䅅䅁䕁䅁䅁睁䵁䅁䅁权睃允䅁权剁䅁䅁权䙁䅁䅁允䅁䅁䅅䅁佁䉁䅑䅁㍁䑁䅍䅏硁䑁䅙李睁䑁䅁䅍䅁䅁杷允䅁䅁䅑䅁䑁䅁䅷䅁䭁䩁䔰䅁䭁䅁䅑䅁䭁䥁䕉䅁䉁䅁䅁允䅁䅁䅕䅁䅁䙁㉷ぅ䵅䅉䅅䅁䕁䅁䅁睁䵁䅁䅁权摁兂䅁权剁䅁䅁权䙃䅂䅁允䅁䅁䅅䅁佁䉁䅑䅁硁䑁䅧䅍ㅁ䑁䅉䅏睁䑁䅁䅍䅁䅁杷允䅁䅁䅑䅁䑁䅁䅷䅁䭁䱁䕷䅁䭁䅁䅑䅁䭁䡁䕧䅁䉁䅁䅁允䅁䅁䅕䅁䅁佁整䕙䵅䅉䅅䅁䕁䅁䅁睁䵁䅁䅁权婄䅃䅁权䕁䅁䅁权䍃䅂䅁允䅁䅁䅅䅁䙁䅁䅁䅁䥁䉢䉸䍄䉁䅁䅁䅂䅁䅁䅍䅄䅁䅁䅯术䅁䅁䅯允䅉䅁䅯兂䅉䅁䅅䅁䉁䅁䅁兂卂㕥䙕㉮洷䅑杷允䅁䅁䅑䅁䑁䅁䅷䅁䭁䵁䙙䅁䭁䉁䅅䅁䭁䥁䕍䅁䉁䅁䅁允䅁䅁䄴杅䅁䑁䅍兎ㅁ䑁䅍杍祁䑁䅧䅎䅁䅁杷允䅁䅁䅑䅁䑁䅁䅷䅁䭁䥁䙙䅁䭁䅁䅑䅁䭁䥁䕕䅁䉁䅁䅁允䅁䅁䅕䅁䅁䡁楳䕍䵅䅉䅅䅁䕁䅁䅁睁䵁䅁䅁权䅁允䅁权䉁杁䅁权䑁杁䅁允䅁䅁䅅䅁䙁䑁㥰癖坹䵘䅰䍄䉁䅁䅁䅂䅁䅁䅍䅄䅁䅁䅯睹䅧䅁䅯充䅁䅁䅯䅨䅑䅁䅅䅁䉁䅁䅁杄啁䅁䅁免祁䑁䅑杍ぁ䑁䅕䅍睁䑁䅁䅁䵁䅉䅅䅁䕁䅁䅁睁䵁䅁䅁权塁兂䅁权䕁䅁䅁权㑂䅂䅁允䅁䅁䅅䅁䙁䅁䅁䅁潁穢䈱䍄䉁䅁䅁䅂䅁䅁䅍䅄䅁䅁䅯䅷䅑䅁䅯睡䅑䅁䅯䅦䅑䅁䅅䅁䉁䅁䅁兂硂児塲㍯摄睐杷允䅁䅁䅑䅁䑁䅁䅷䅁䭁䙁䙳䅁䭁䅁䅑䅁䭁䥁䕅䅁䉁䅁䅁允䅁䅁䅕䅁䅁䍁慁䕆䵅䅉䅅䅁䕁䅁䅁睁䵁䅁䅁权䍄兂䅁权牂䅂䅁权⭂䅂䅁允䅁䅁䅅䅁䙁佁㙆䭆䠵搴⽯䍄䉁䅁䅁䅂䅁䅁䅍䅄䅁䅁䅯允䅙䅁䅯䅂䅁䅁䅯睦䅑䅁䅅䅁䉁䅁䅁兂䅁䅁䅁䍌卫兑杷允䅁䅁䅑䅁䑁䅁䅷䅁䭁䡁䙣䅁䭁䅁䅑䅁䭁䡁䕉䅁䉁䅁䅁允䅁䅁䅕䅁䅁偁桃䔯䵁䅉䅅䅁䕁䅁䅁睁䵁䅁䅁权睂䅁䅁权䉁杁䅁权䑁杁䅁允䅁䅁䅅䅁䙁䱁奰洵扣捳䄱䍄䉁䅁䅁䅂䅁䅁䅍䅄䅁䅁䅯䅨䅁䅁䅯允䅉䅁䅯兂䅉䅁䅅䅁䉁䅁䅁兂潁䩱佤㑋硄䅑杷允䅁䅁䅑䅁䑁䅁䅷䅁䭁佁䕙䅁䭁䅁䅑䅁䭁䡁䕣䅁䉁䅁䅁允䅁䅁䅕䅁䅁䭁癒ぅ䵅䅉䅅䅁䕁䅁䅁睁䵁䅁䅁权湂兂䅁权剁䅁䅁权㝂䅂䅁允䅁䅁䅅䅁佁䉁䅑䅁硁䑁䅕兏硁䑁䅉李睁䑁䅁䅍䅁䅁杷允䅁䅁䅑䅁䑁䅁䅷䅁䭁䡁䙣䅁䭁䝁䕳䅁䭁䡁䕯䅁䉁䅁䅁允䅁䅁䅕瑃橥䑣䬰稵䴸䅉䅅䅁䕁䅁䅁睁䵁䅁䅁权獄兂䅁权䕁䅁䅁权穂䅂䅁允䅁䅁䅅䅁䙁䅁䅁䅁捃剗䉨䍄䉁䅁䅁䅂䅁䅁䅍䅄䅁䅁䅯杦䅕䅁䅯睡䅑䅁䅯䅥䅑䅁䅅䅁䉁䅁䅁兂灁䥘䌯匹捪睐杷允䅁䅁䅑䅁䑁䅁䅷䅁䭁䅁䝅䅁䭁䝁䕳䅁䭁䝁䔰䅁䉁䅁䅁允䅁䅁䅕噎㘶兓䍷穹䴸䅉䅅䅁䕁䅁䅁睁䵁䅁䅁权㍄兂䅁权牂䅂䅁权䑃䅂䅁允䅁䅁䅅䅁䙁䵁䴳䵺䵺佺⽑䍄䉁䅁䅁䅂䅁䅁䅍䅄䅁䅁䅯睶䅑䅁䅯䅂䅁䅁䅯来䅑䅁䅅䅁䉁䅁䅁兂䅁䅁䅁瀫瘸兑杷允䅁䅁䅑䅁䑁䅁䅷䅁䭁䉁䘴䅁䭁䝁䕳䅁䭁䡁䕉䅁䉁䅁䅁允䅁䅁䅕⽷潕䥘䌯吷䴸䅉䅅䅁䕁䅁䅁睁䵁䅁䅁权㙃䅂䅁权牂䅂䅁权㉂䅂䅁允䅁䅁䅅䅁䙁䝁渳㘫确田⽫䍄䉁䅁䅁䅂䅁䅁䅍䅄䅁䅁䅯䅡䅕䅁䅯䅂䅁䅁䅯䅧䅑䅁䅅䅁䉁䅁䅁兂䅁䅁䅁䱅剁兑杷允䅁䅁䅑䅁䑁䅁䅷䅁䭁乁䕣䅁䭁䝁䕳䅁䭁䡁䕕䅁䉁䅁䅁允䅁䅁䅯睒䅁䅁杷允䅁䅁䅑䅁䑁䅁䅷䅁䭁䩁䙁䅁䭁䝁䕳䅁䭁䥁䕕䅁䉁䅁䅁允䅁䅁䅕瑃橥䑣䬰稫䴸䅉䅅䅁䕁䅁䅁睁䵁䅁䅁权浄䅂䅁权䕁䅁䅁权䉃䅂䅁允䅁䅁䅅䅁䙁䅁䅁䅁䵄桐䉚䍄䉁䅁䅁䅂䅁䅁䅍䅄䅁䅁䅯睥䅕䅁䅯䅂䅁䅁䅯杧䅑䅁䅅䅁䉁䅁䅁兂䅁䅁䅁义伸兑杷允䅁䅁䅑䅁䑁䅁䅷䅁䭁䑁䉕䅁䭁䅁䅯䅁䭁䅁䅕䅁䉁䅁䅁允䅁䅁䅕䡰㥁瑃橥䐶䴸䅉䅅䅁䕁䅁䅁睁䵁䅁䅁权䝄允䅁权剁䅁䅁权䙁䅁䅁允䅁䅁䅅䅁佁䉁䅑䅁㕁䑁䅧䅎睁䑁䅁䅍睁䑁䅁䅍䅁䅁杷允䅁䅁䅑䅁䑁䅁䅷䅁䭁䑁䙉䅁䭁䅁䅑䅁䭁䡁䕅䅁䉁䅁䅁允䅁䅁䅕䅁䅁䥁䑃䕃䵅䅉䅅䅁䕁䅁䅁睁䵁䅁䅁权硄兂䅁权剁䅁䅁权あ䅂䅁允䅁䅁䅅䅁佁䉁䅉䅁穁䑁䅫李ㅁ䑁䅍䅍睁䑁䅁䅁䵁䅉䅅䅁䕁䅁䅁睁䵁䅁䅁权元兂䅁权剁䅁䅁权硂䅂䅁允䅁䅁䅅䅁佁䉁䅉䅁㍁䑁䅙䅏祁䑁䅍兏㕁䑁䅅䅁䵁䅉䅅䅁䕁䅁䅁睁䵁䅁䅁权䡄兂䅁权䕁䅁䅁权㥂䅂䅁允䅁䅁䅅䅁䙁䅁䅁䅁元砷䉴䍄䉁䅁䅁䅂䅁䅁䅍䅄䅁䅁䅯䄫䅕䅁䅯睡䅑䅁䅯杧䅑䅁䅅䅁䉁䅁䅁兂歃䑣䬰㘱䅐睐杷允䅁䅁䅑䅁䑁䅁䅷䅁䭁䵁䕍䅁䭁䅁䅑䅁䭁䝁䔸䅁䉁䅁䅁允䅁䅁䅕䅁䅁䝁摄お䵅䅉䅅䅁䕁䅁䅁睁䵁䅁䅁权㑁兂䅁权䕁䅁䅁权ㅂ䅂䅁允䅁䅁䅅䅁䙁䅁䅁䅁㉁樴䉆䍄䉁䅁䅁䅂䅁䅁䅍䅄䅁䅁䅯八䅕䅁䅯䅂䅁䅁䅯睤䅑䅁䅅䅁䉁䅁䅁兂䅁䅁䅁䙣楙兑杷允䅁䅁䅑䅁䑁䅁䅷䅁䭁䱁䉫䅁䭁䅁䅯䅁䭁䅁䅕䅁䉁䅁䅁允䅁䅁䅕硨婢発呤捇䵁䅉䅅䅁䕁䅁䅁睁䵁䅁䅁权婃䅂䅁权牂䅂䅁权㉂䅂䅁允䅁䅁䅅䅁䙁䉁䘫ㄶ㑇癈⽣䍄䉁䅁䅁䅂䅁䅁䅍䅄䅁䅁䅯杆䅕䅁䅯䅂䅁䅁䅯全䅑䅁䅅䅁䉁䅁䅁兂䅁䅁䅁䥩八兑杷允䅁䅁䅑䅁䑁䅁䅷䅁䭁偁䘰䅁䭁䝁䕳䅁䭁䡁䕙䅁䉁䅁䅁允䅁䅁䅕杖琴灳瘳稳䴸䅉䅅䅁䕁䅁䅁睁䵁䅁䅁权卂兂䅁权䕁䅁䅁权祂䅂䅁允䅁䅁䅅䅁䙁䅁䅁䅁啂氳䉎䍄䉁䅁䅁䅂䅁䅁䅍䅄䅁䅁䅯杂䅁䅁䅯充䅁䅁䅯兂䅁䅁䅅䅁䉁䅁䅁杄啁䅁䅁免㍁䑁䅁兏睁䑁䅫䅍睁䑁䅁䅁䵁䅉䅅䅁䕁䅁䅁睁䵁䅁䅁权卄䅃䅁权䕁䅁䅁权療䅂䅁允䅁䅁䅅䅁䙁䅁䅁䅁兂桧䉨䍄䉁䅁䅁䅂䅁䅁䅍䅄䅁䅁䅯睁䅅䅁䅯允䅉䅁䅯睁䅉䅁䅅䅁䉁䅁䅁兂塃す㥣伸䡍兑杷允䅁䅁䅑䅁䑁䅁䅷䅁䭁䭁䕑䅁䭁䝁䕳䅁䭁䡁䕧䅁䉁䅁䅁允䅁䅁䅕浚浚浚浚樱䴸䅉䅅䅁䕁䅁䅁睁䵁䅁䅁权獃兂䅁权牂䅂䅁权㑂䅂䅁允䅁䅁䅅䅁䙁䥁䉬余兘桉䅆䍄䉁䅁䅁䅂䅁䅁䅍䅄䅁䅁䅯杲䅑䅁䅯充䅁䅁䅯来䅑䅁䅅䅁䉁䅁䅁杄十䅁䅁䅏硁䑁䅅䅍睁䑁䅁䅍睁䅁䅁䍄䉁䅁䅁䅂䅁䅁䅍䅄䅁䅁䅯杳䅑䅁䅯充䅁䅁䅯兣䅑䅁䅅䅁䉁䅁䅁杄啁䅁䅁睍睁䑁䅣兏硁䑁䅁兎祁䑁䅙䅁䵁䅉䅅䅁䕁䅁䅁睁䵁䅁䅁权慁兂䅁权䕁䅁䅁权㕂䅂䅁允䅁䅁䅅䅁䙁䅁䅁䅁㑃䅔䉆䍄䉁䅁䅁䅂䅁䅁䅍䅄䅁䅁䅯䅪䅕䅁䅯䅂䅁䅁䅯兣䅑䅁䅅䅁䉁䅁䅁兂䅁䅁䅁䅕穙兑杷允䅁䅁䅑䅁䑁䅁䅷䅁䭁䉁䙉䅁䭁䅁䅑䅁䭁䡁䕯䅁䉁䅁䅁允䅁䅁䅕䅁䅁䱁婧ぅ䵅䅉䅅䅁䕁䅁䅁睁䵁䅁䅁权剃䅂䅁权牂䅂䅁权䍃䅂䅁允䅁䅁䅅䅁䙁䅁䅁䅁䅁佁⽁䍄䉁䅁䅁䅂䅁䅁䅍䅄䅁䅁䅯睺䅑䅁䅯睡䅑䅁䅯来䅑䅁䅅䅁䉁䅁䅁兂㉄䙋偹癷睘睐杷允䅁䅁䅑䅁䑁䅁䅷䅁䭁䱁䕳䅁䭁䝁䕳䅁䭁䡁䕯䅁䉁䅁䅁允䅁䅁䅕牕敧敨剴䐴䴸䅉䅅䅁䕁䅁䅁睁䵁䅁䅁权䡂兂䅁权䕁䅁䅁权瑂䅂䅁允䅁䅁䅅䅁䙁䅁䅁䅁䅁礲䉰䍄䉁䅁䅁䅂䅁䅁䅍䅄䅁䅁䅯杔䅕䅁䅯充䅁䅁䅯杣䅑䅁䅅䅁䉁䅁䅁杄允䅁䅁䅎㑁䑁䅧兎祁䑁䅅杍䅁䅁杷允䅁䅁䅑䅁䑁䅁䅷䅁䭁䩁䙷䅁䭁䝁䕳䅁䭁䡁䕣䅁䉁䅁䅁允䅁䅁䅕噋偹癷潕䐸䴸䅉䅅䅁䕁䅁䅁睁䵁䅁䅁权癄䅂䅁权牂䅂䅁权䉃䅂䅁允䅁䅁䅅䅁䙁䭁䙊癴㥐丱⽃䍄䉁䅁䅁䅂䅁䅁䅍䅄䅁䅁䅯䅰䅑䅁䅯充䅁䅁䅯䅨䅑䅁䅅䅁䉁䅁䅁杄啁䅁䅁免硁䑁䅣李穁䑁䅙兏㍁䑁䅣䅁䵁䅉䅅䅁䕁䅁䅁睁䵁䅁䅁权橄兂䅁权䕁䅁䅁权療䅂䅁允䅁䅁䅅䅁䙁䅁䅁䅁㑃剈䉤䍄䉁䅁䅁䅂䅁䅁䅍䅄䅁䅁䅯杩䅑䅁䅯睡䅑䅁䅯睧䅑䅁䅅䅁䉁䅁䅁兂㝂䭆䠵場歱睐杷允䅁䅁䅑䅁䑁䅁䅷䅁䭁䵁䅫䅁䭁䅁䅑䅁䭁䅁䅕䅁䉁䅁䅁允䅁䅁䅕䅁䅁偁歶啚䵅䅉䅅䅁䕁䅁䅁睁䵁䅁䅁权㥃兂䅁权䕁䅁䅁权療䅂䅁允䅁䅁䅅䅁䙁䅁䅁䅁䭂楱䉴䍄䉁䅁䅁䅂䅁䅁䅍䅄䅁䅁䅯兆䅕䅁䅯睡䅑䅁䅯杧䅑䅁䅅䅁䉁䅁䅁兂䙃ㄶ㑇潈橘睐杷允䅁䅁䅑䅁䑁䅁䅷䅁䭁䩁䕫䅁䭁䅁䅑䅁䭁䥁䕍䅁䉁䅁䅁允䅁䅁䅕䅁䅁䡁㡳げ䵅䅉䅅䅁䕁䅁䅁睁䵁䅁䅁权慄䅃䅁权䕁䅁䅁权䍃䅂䅁允䅁䅁䅅䅁䙁䅁䅁䅁奂杕䉚䍄䉁䅁䅁䅂䅁䅁䅍䅄䅁䅁䅯杋䅁䅁䅯充䅁䅁䅯兂䅁䅁䅅䅁䉁䅁䅁杄啁䅁䅁睍硁䑁䅕兏睁䑁䅁䅍睁䑁䅁䅁䵁䅉䅅䅁䕁䅁䅁睁䵁䅁䅁权ㅃ䅂䅁权剁䅁䅁权㡂䅂䅁允䅁䅁䅅䅁佁䉁䅉䅁ㅁ䑁䅧䅎睁䑁䅁䅍睁䑁䅁䅁䵁䅉䅅䅁䕁䅁䅁睁䵁䅁䅁权䥄兂䅁权䕁䅁䅁权㉂䅂䅁允䅁䅁䅅䅁䙁䅁䅁䅁杄䉤䉨䍄䉁䅁䅁䅂䅁䅁䅍䅄䅁䅁䅯䅴䅑䅁䅯睡䅑䅁䅯睦䅑䅁䅅䅁䉁䅁䅁兂慃婭婭婭婮睐杷允䅁䅁䅑䅁䑁䅁䅷䅁䭁䉁䝑䅁䭁䅁䅑䅁䭁䡁䔸䅁䉁䅁䅁允䅁䅁䅕䅁䅁䭁佔䕈䵅䅉䅅䅁䕁䅁䅁睁䵁䅁䅁权䵁兂䅁权剁䅁䅁权あ䅂䅁允䅁䅁䅅䅁佁䉁䅉䅁㑁䑁䅍䅎㑁䑁䅅䅍睁䑁䅁䅁䵁䅉䅅䅁䕁䅁䅁睁䵁䅁䅁权牂兂䅁权䕁䅁䅁权䕃䅂䅁允䅁䅁䅅䅁䙁䅁䅁䅁偄噃䉨䍄䉁䅁䅁䅂䅁䅁䅍䅄䅁䅁䅯䅬䅕䅁䅯䅂䅁䅁䅯杤䅑䅁䅅䅁䉁䅁䅁兂䅁䅁䅁䰸偉兑杷允䅁䅁䅑䅁䑁䅁䅷䅁䭁佁䙕䅁䭁䅁䅑䅁䭁䡁䕉䅁䉁䅁䅁允䅁䅁䅕䅁䅁䝁⭷歅䵅䅉䅅䅁䕁䅁䅁睁䵁䅁䅁权佄䅃䅁权牂䅂䅁权瑂䅂䅁允䅁䅁䅅䅁䙁䉁畓⭒㙆但⽙䍄䉁䅁䅁䅂䅁䅁䅍䅄䅁䅁䅯眲䅑䅁䅯睡䅑䅁䅯䅣䅑䅁䅅䅁䉁䅁䅁兂乄䵺䵺䵺睺睐杷允䅁䅁䅑䅁䑁䅁䅷䅁䭁䩁䙉䅁䭁䉁䅅䅁䭁䡁䕣䅁䉁䅁䅁允䅁䅁䄴杅䅁䑁䅅䅍㕁䑁䅁睍睁䑁䅁䅍䅁䅁杷允䅁䅁䅑䅁䑁䅁䅷䅁䭁䅁䙳䅁䭁䅁䅑䅁䭁䡁䔰䅁䉁䅁䅁允䅁䅁䅕䅁䅁䅁晑啍䵅䅉䅅䅁䕁䅁䅁睁䵁䅁䅁权摄䅁䅁权䭁䅁䅁权䕁杁䅁允䅁䅁䅅䅁䙁偁潙䥘䌯剤䅤䍄䉁䅁䅁䅂䅁䅁䅍䅄䅁䅁䅯䅮䅕䅁䅯睡䅑䅁䅯入䅑䅁䅅䅁䉁䅁䅁兂㑃潈牘払番睐杷允䅁䅁䅑䅁䑁䅁䅷䅁䭁乁䘴䅁䭁䉁䅅䅁䭁䝁䔸䅁䉁䅁䅁允䅁䅁䄴杅䅁䑁䅑李㉁䑁䅣䅍睁䑁䅁䅍䅁䅁杷允䅁䅁䅑䅁䑁䅁䅷䅁䭁䝁䙉䅁䭁䅁䅑䅁䭁䥁䕅䅁䉁䅁䅁允䅁䅁䅕䅁䅁䱉䝄啢䵅䅉䅅䅁䕁䅁䅁睁䵁䅁䅁权䙃兂䅁权牂䅂䅁权㥂䅂䅁允䅁䅁䅅䅁䙁䥁䉬余兘癉⽕䍄䉁䅁䅁䅂䅁䅁䅍䅄䅁䅁䅯䅇䅕䅁䅯充䅁䅁䅯睥䅑䅁䅅䅁䉁䅁䅁杄啁䅁䅁兎㑁䑁䅫免睁䑁䅁䅍睁䑁䅁䅁䵁䅉䅅䅁䕁䅁䅁睁䵁䅁䅁权㍂兂䅁权牂䅂䅁权ㅂ䅂䅁允䅁䅁䅅䅁䙁䍁捬㡪ㅌ之⽷䍄䉁䅁䅁䅂䅁䅁䅍䅄䅁䅁䅯睎䅕䅁䅯睡䅑䅁䅯杤䅑䅁䅅䅁䉁䅁䅁兂㑃潈牘払浪睐杷允䅁䅁䅑䅁䑁䅁䅷䅁䭁佁䕑䅁䭁䅁䅑䅁䭁䡁䕷䅁䉁䅁䅁允䅁䅁䅕䅁䅁佁ㅄ啎䵅䅉䅅䅁䕁䅁䅁睁䵁䅁䅁权噄䅃䅁权剁䅁䅁权瑂䅂䅁允䅁䅁䅅䅁佁䉁䅑䅁硁䑁䅕免㕁䑁䅁䅍睁䑁䅁䅍䅁䅁杷允䅁䅁䅑䅁䑁䅁䅷䅁䭁䝁䙕䅁䭁䝁䕳䅁䭁䥁䕕䅁䉁䅁䅁允䅁䅁䅕㑈牘払敧ぁ䵁䅉䅅䅁䕁䅁䅁睁䵁䅁䅁权硃䅂䅁权牂䅂䅁权䑃䅂䅁允䅁䅁䅅䅁䙁䱁へ硫䕧畖⽋䍄䉁䅁䅁䅂䅁䅁䅍䅄䅁䅁䅯䄵䅕䅁䅯䅂䅁䅁䅯兦䅑䅁䅅䅁䉁䅁䅁兂䅁䅁䅁䩴扅兑杷允䅁䅁䅑䅁䑁䅁䅷䅁䭁䅁䝧䅁䭁䅁䅑䅁䭁䥁䕉䅁䉁䅁䅁允䅁䅁䅕䅁䅁乁捨䕆䵅䅉䅅䅁䕁䅁䅁睁䵁䅁䅁权㥂兂䅁权牂䅂䅁权䍃䅂䅁允䅁䅁䅅䅁䙁䵁䴳䵺䵺䵺⽹䍄䉁䅁䅁䅂䅁䅁䅍䅄䅁䅁䅯睃䅕䅁䅯䅂䅁䅁䅯睤䅑䅁䅅䅁䉁䅁䅁兂䅁䅁䅁畘歙兑杷允䅁䅁䅑䅁䑁䅁䅷䅁䭁䉁䘰䅁䭁䅁䅑䅁䭁䡁䕙䅁䉁䅁䅁允䅁䅁䅕䅁䅁乁佋䕋䵅䅉䅅䅁䕁䅁䅁睁䵁䅁䅁权あ兂䅁权牂䅂䅁权䕃䅂䅁允䅁䅁䅅䅁䙁䥁牘払敧摨⽵䍄䉁䅁䅁䅂䅁䅁䅍䅄䅁䅁䅯元䅕䅁䅯睡䅑䅁䅯兣䅑䅁䅅䅁䉁䅁䅁兂牁硨婢発橦睶杷允䅁䅁䅑䅁䑁䅁䅷䅁䭁䩁䙁䅁䭁䝁䕳䅁䭁䡁䕷䅁䉁䅁䅁允䅁䅁䅕椹捨㡪ㅌ䐹䴸䅉䅅䅁䕁䅁䅁睁䵁䅁䅁权婁兂䅁权牂䅂䅁权䍃䅂䅁允䅁䅁䅅䅁䙁䅁塲㍯㥁牃⽣䍄䉁䅁䅁䅂䅁䅁䅍䅄䅁䅁䅯杰䅕䅁䅯䅂䅁䅁䅯来䅑䅁䅅䅁䉁䅁䅁兂䅁䅁䅁扺㑍兑杷允䅁䅁䅑䅁䑁䅁䅷䅁䭁佁䕯䅁䭁䝁䕳䅁䭁䝁䔸䅁䉁䅁䅁允䅁䅁䅕匳䝑婧䑖㝹䴸䅉䅅䅁䕁䅁䅁睁䵁䅁䅁权允兂䅁权剁䅁䅁权䙃䅂䅁允䅁䅁䅅䅁佁䉁䅑䅁祁䑁䅙睎硁䑁䅣李睁䑁䅁䅍䅁䅁杷允䅁䅁䅑䅁䑁䅁䅷䅁䭁乁䕕䅁䭁䉁䅅䅁䭁䡁䕫䅁䉁䅁䅁允䅁䅁䄴杅䅁䑁䅕兎㕁䑁䅁睍睁䑁䅁䅍䅁䅁杷允䅁䅁䅑䅁䑁䅁䅷䅁䭁䙁䙅䅁䭁䉁䅅䅁䭁䡁䕣䅁䉁䅁䅁允䅁䅁䄴䅆䅁䑁䅕䅍㕁䑁䅫兏㕁䑁䅫兏㍁䅁䅁䍄䉁䅁䅁䅂䅁䅁䅍䅄䅁䅁䅯䅪䅕䅁䅯睡䅑䅁䅯杧䅑䅁䅅䅁䉁䅁䅁兂坂楄礲敮爯睐杷允䅁䅁䅑䅁䑁䅁䅷䅁䭁䝁䅳䅁䭁䅁䅑䅁䭁䅁䅕䅁䉁䅁䅁允䅁䅁䅕䅁䅁䙁椹歖䵅䅉䅅䅁䕁䅁䅁睁䵁䅁䅁权婂兂䅁权䕁䅁䅁权瑂䅂䅁允䅁䅁䅅䅁䙁䅁䅁䅁灁䐵䉖䍄䉁䅁䅁䅂䅁䅁䅍䅄䅁䅁䅯䅮䅕䅁䅯䅂䅁䅁䅯內䅑䅁䅅䅁䉁䅁䅁兂䅁䅁䅁偉ㅙ兑杷允䅁䅁䅑䅁䑁䅁䅷䅁䭁乁䙉䅁䭁䝁䕳䅁䭁䡁䕙䅁䉁䅁䅁允䅁䅁䅕歬䱏佢㝦戶䴸䅉䅅䅁䕁䅁䅁睁䵁䅁䅁权䡂兂䅁权剁䅁䅁权㥂䅂䅁允䅁䅁䅅䅁佁䉁䅉䅁ぁ䑁䅑䅎睁䑁䅁䅍睁䑁䅁䅁䵁䅉䅅䅁䕁䅁䅁睁䵁䅁䅁权䡃兂䅁权䕁䅁䅁权あ䅂䅁允䅁䅁䅅䅁䙁䅁䅁䅁元穴䉸䍄䉁䅁䅁䅂䅁䅁䅍䅄䅁䅁䅯杺䅕䅁䅯睡䅑䅁䅯兦䅑䅁䅅䅁䉁䅁䅁兂啁歲桦桥楔睐杷允䅁䅁䅑䅁䑁䅁䅷䅁䭁䝁䙉䅁䭁䅁䅑䅁䭁䥁䕍䅁䉁䅁䅁允䅁䅁䅕䅁䅁䕧単歡䵅䅉䅅䅁䕁䅁䅁睁䵁䅁䅁权硃䅂䅁权䕁䅁䅁权䕃䅂䅁允䅁䅁䅅䅁䙁䅁䅁䅁兄啬䉊䍄䉁䅁䅁䅂䅁䅁䅍䅄䅁䅁䅯兹䅕䅁䅯䅂䅁䅁䅯內䅑䅁䅅䅁䉁䅁䅁兂䅁䅁䅁硬塂兑杷允䅁䅁䅑䅁䑁䅁䅷䅁䭁䅁䙅䅁䭁䅁䅑䅁䭁䡁䕣䅁䉁䅁䅁允䅁䅁䅕䅁䅁䉁㝩え䵅䅉䅅䅁䕁䅁䅁睁䵁䅁䅁权啂兂䅁权䕁䅁䅁权硂䅂䅁允䅁䅁䅅䅁䙁䅁䅁䅁䑁呯䉨䍄䉁䅁䅁䅂䅁䅁䅍䅄䅁䅁䅯睱䅑䅁䅯充䅁䅁䅯䅨䅑䅁䅅䅁䉁䅁䅁杄十䅁䅁睍ㅁ䑁䅙免硁䑁䅁䅍睁䅁䅁䍄䉁䅁䅁䅂䅁䅁䅍䅄䅁䅁䅯䅸䅑䅁䅯䅂䅁䅁䅯䅧䅑䅁䅅䅁䉁䅁䅁兂䅁䅁䅁䭁㍥䅑杷允䅁䅁䅑䅁䑁䅁䅷䅁䭁䙁䙑䅁䭁䝁䕳䅁䭁䡁䔸䅁䉁䅁䅁允䅁䅁䅕椹捨㡪ㅌ䐲䴸䅉䅅䅁䕁䅁䅁睁䵁䅁䅁权獄䅂䅁权䕁䅁䅁权䙃䅂䅁允䅁䅁䅅䅁䙁䅁䅁䅁䵃汹䉊䍄䉁䅁䅁䅂䅁䅁䅍䅄䅁䅁䅯儷䅕䅁䅯睡䅑䅁䅯杣䅑䅁䅅䅁䉁䅁䅁兂䍂余兘瑉剶睐杷允䅁䅁䅑䅁䑁䅁䅷䅁䭁偁䘰䅁䭁䝁䕳䅁䭁䡁䕷䅁䉁䅁䅁允䅁䅁䅕硥畓⭒㙆䑸䴸䅉䅅䅁䕁䅁䅁睁䵁䅁䅁权い䅂䅁权牂䅂䅁权⽂䅂䅁允䅁䅁䅅䅁䙁䉁䘫ㄶ㑇癈⽅䍄䉁䅁䅁䅂䅁䅁䅍䅄䅁䅁䅯䅂䅙䅁䅯充䅁䅁䅯內䅑䅁䅅䅁䉁䅁䅁杄啁䅁䅁睍硁䑁䅣杍㉁䑁䅧䅍睁䑁䅁䅁䵁䅉䅅䅁䕁䅁䅁睁䵁䅁䅁权畃䅂䅁权牂䅂䅁权あ䅂䅁允䅁䅁䅅䅁䙁䅁塲㍯㥁癃⽍䍄䉁䅁䅁䅂䅁䅁䅍䅄䅁䅁䅯朱䅕䅁䅯充䅁䅁䅯全䅑䅁䅅䅁䉁䅁䅁杄啁䅁䅁免ㅁ䑁䅙杍睁䑁䅁䅍睁䑁䅁䅁䵁䅉䅅䅁䕁䅁䅁睁䵁䅁䅁权㍄兂䅁权䕁䅁䅁权㝂䅂䅁允䅁䅁䅅䅁䙁䅁䅁䅁塁橃䉨䍄䉁䅁䅁睁䅁䅁䅍䅄䅁䅁䅯朰䅧䅁䅯杊䅙䅁䅅䅁䉁䅁䅁杄䵁䅁䅁睎ぁ䍁䄴免㕁䅁䅁䍄䉁䅁䅁䅂䅁䅁䅍䅄䅁䅁䅯杩䅕䅁䅯睡䅑䅁䅯兦䅑䅁䅅䅁䉁䅁䅁兂穁積積積牐睐杷允䅁䅁䅑䅁䑁䅁䅷䅁䭁䕁䙙䅁䭁䝁䕳䅁䭁䡁䕣䅁䉁䅁䅁允䅁䅁䅕㥏倹婪畤橧䴸䅉䅅䅁䕁䅁䅁睁䵁䅁䅁权穄兂䅁权牂䅂䅁权䉃䅂䅁允䅁䅁䅅䅁䭁䕁䅣䅁䵁䅉䅅䅁䕁䅁䅁睁䵁䅁䅁权敄允䅁权䉁杁䅁权䑁杁䅁允䅁䅁䅅䅁䙁䅁湈㝥楷摩䅆䍄䉁䅁䅁䅂䅁䅁䅍䅄䅁䅁䅯䅁䅕䅁䅯充䅁䅁䅯来䅑䅁䅅䅁䉁䅁䅁杄十䅁䅁兎睁䑁䅙䅍睁䑁䅁䅍睁䅁䅁䍄䉁䅁䅁䅂䅁䅁䅍䅄䅁䅁䅯杯䅕䅁䅯睡䅑䅁䅯杣䅑䅁䅅䅁䉁䅁䅁兂㉄䙋偹癷奘睶杷允䅁䅁䅑䅁䑁䅁䅷䅁䭁偁䙙䅁䭁䅁䅑䅁䭁䡁䕙䅁䉁䅁䅁允䅁䅁䅕䅁䅁䩁桁歒䵅䅉䅅䅁䕁䅁䅁睁䵁䅁䅁权佄䅃䅁权牂䅂䅁权穂䅂䅁允䅁䅁䅅䅁䙁䅁獩䙈歰㥏⼸䍄䉁䅁䅁䅂䅁䅁䅍䅄䅁䅁䅯儱䅧䅁䅯睈䅙䅁䅯䅉䅙䅁䅅䅁䉁䅁䅁权䍁元䅁䍄䉁䅁䅁䅂䅁䅁䅍䅄䅁䅁䅯杕䅕䅁䅯睡䅑䅁䅯睧䅑䅁䅅䅁䉁䅁䅁兂㑃潈牘払䝧䅑杷允䅁䅁䅑䅁䑁䅁䅷䅁䭁䱁䕅䅁䭁䅁䅑䅁䭁䝁䔰䅁䉁䅁䅁允䅁䅁䅕䅁䅁䩁奩歓䵅䅉䅅䅁䕁䅁䅁睁䵁䅁䅁权晃䅂䅁权牂䅂䅁权㡂䅂䅁允䅁䅁䅅䅁䙁䙁㑋潈牘晕⽁䍄䉁䅁䅁䅂䅁䅁䅍䅄䅁䅁䅯睪䅕䅁䅯䅂䅁䅁䅯杦䅑䅁䅅䅁䉁䅁䅁兂䅁䅁䅁䝓䥉兑杷允䅁䅁䅑䅁䑁䅁䅷䅁䭁䱁䕣䅁䭁䝁䕳䅁䭁䡁䕕䅁䉁䅁䅁允䅁䅁䅕牕敧敨剴䐫䴸䅉䅅䅁䕁䅁䅁睁䵁䅁䅁权䥃䅂䅁权牂䅂䅁权祂䅂䅁允䅁䅁䅅䅁䙁佁㙆䭆䠵刴䅂䍄䉁䅁䅁䅂䅁䅁䅍䅄䅁䅁䅯睙䅕䅁䅯睡䅑䅁䅯兣䅑䅁䅅䅁䉁䅁䅁兂䭂䅄牉硨䝙䅑杷允䅁䅁䅑䅁䑁䅁䅷䅁䭁偁䕧䅁䭁䅁䅑䅁䭁䡁䕑䅁䉁䅁䅁允䅁䅁䅕䅁䅁䡁歪啉䵅䅉䅅䅁䕁䅁䅁睁䵁䅁䅁权䉄䅁䅁权䉁杁䅁权䑁杁䅁允䅁䅁䅅䅁䙁䑁䅎浆乁睖䉎䍄䉁䅁䅁䅂䅁䅁䅍䅄䅁䅁䅯䅳䅑䅁䅯䅂䅁䅁䅯杤䅑䅁䅅䅁䉁䅁䅁兂䅁䅁䅁䭂摷兑杷允䅁䅁䅑䅁䑁䅁䅷䅁䭁䝁䙳䅁䭁䅁䅑䅁䭁䥁䕁䅁䉁䅁䅁允䅁䅁䅕䅁䅁䵁䡭䕗䵅䅉䅅䅁䕁䅁䅁睁䵁䅁䅁权敄兂䅁权牂䅂䅁权硂䅂䅁允䅁䅁䅅䅁䙁偁湃歸㍳敩⼰䍄䉁䅁䅁䅂䅁䅁䅍䅄䅁䅁䅯督䅕䅁䅯睡䅑䅁䅯兤䅑䅁䅅䅁䉁䅁䅁兂䥂場啯歲硦睐杷允䅁䅁䅑䅁䑁䅁䅷䅁䭁䡁䘸䅁䭁䝁䕳䅁䭁䡁䕙䅁䉁䅁䅁允䅁䅁䅕䙅㕧䵴㉨䐸䴸䅉䅅䅁䕁䅁䅁睁䵁䅁䅁权䥁杂䅁权牂䅂䅁权䉃䅂䅁允䅁䅁䅅䅁䙁䭁睒児塲㡯⽁䍄䉁䅁䅁䅂䅁䅁䅍䅄䅁䅁䅯䅅䅁䅁䅯允䅉䅁䅯兂䅉䅁䅅䅁䉁䅁䅁兂摃偌㙤灦午䅑杷允䅁䅁䅑䅁䑁䅁䅷䅁䭁偁䙑䅁䭁䅁䅑䅁䭁䡁䔸䅁䉁䅁䅁允䅁䅁䅕䅁䅁䍁䑂い䵅䅉䅅䅁䕁䅁䅁睁䵁䅁䅁权桃䅂䅁权剁䅁䅁权㡂䅂䅁允䅁䅁䅅䅁佁䉁䅑䅁硁䑁䅅䅏㉁䑁䅅䅏ㅁ䑁䅁䅍䅁䅁杷允䅁䅁䅑䅁䑁䅁䅷䅁䭁䉁䙍䅁䭁䅁䅑䅁䭁䡁䕳䅁䉁䅁䅁允䅁䅁䅕䅁䅁䭁呪い䵅䅉䅅䅁䕁䅁䅁睁䵁䅁䅁权䵁兂䅁权䕁䅁䅁权䍃䅂䅁允䅁䅁䅅䅁䙁䅁䅁䅁奄免䉤䍄䉁䅁䅁䅂䅁䅁䅍䅄䅁䅁䅯眷䅕䅁䅯睡䅑䅁䅯兤䅑䅁䅅䅁䉁䅁䅁兂煃搸乊桙䥄睐杷允䅁䅁䅑䅁䑁䅁䅷䅁䭁䙁䙫䅁䭁䉁䅅䅁䭁䡁䕍䅁䉁䅁䅁允䅁䅁䄴杅䅁䑁䅙兎㍁䑁䅁免睁䑁䅁䅍䅁䅁杷允䅁䅁䅑䅁䑁䅁䅷䅁䭁䵁䈴䅁䭁䅁䍅䅁䭁䅁䍉䅁䉁䅁䅁允䅁䅁䅕浉儶噑婓䕹䵁䅉䅅䅁䕁䅁䅁睁䵁䅁䅁权偄兂䅁权䕁䅁䅁权㙂䅂䅁允䅁䅁䅅䅁䙁䅁䅁䅁䵃䑕䈵䍄䉁䅁䅁䅂䅁䅁䅍䅄䅁䅁䅯儲䅑䅁䅯充䅁䅁䅯內䅑䅁䅅䅁䉁䅁䅁杄十䅁䅁䅎硁䑁䅣杍睁䑁䅁䅍睁䅁䅁䍄䉁䅁䅁䅂䅁䅁䅍䅄䅁䅁䅯䅃䅕䅁䅯䅂䅁䅁䅯䅦䅑䅁䅅䅁䉁䅁䅁兂䅁䅁䅁䵏潷兑杷允䅁䅁䅑䅁䑁䅁䅷䅁䭁䝁䙁䅁䭁䝁䕳䅁䭁䡁䕫䅁䉁䅁䅁允䅁䅁䅕硢䑋䵷桱含䴸䅉䅅䅁䕁䅁䅁睁䵁䅁䅁权䝂兂䅁权剁䅁䅁权㥂䅂䅁允䅁䅁䅅䅁佁䉁䅉䅁ㅁ䑁䅙李ぁ䑁䅅兎硁䑁䅁䅁䵁䅉䅅䅁䕁䅁䅁睁䵁䅁䅁权摃兂䅁权牂䅂䅁权䉃䅂䅁允䅁䅁䅅䅁䙁佁㠵穐敖獵⽫䍄䉁䅁䅁䅂䅁䅁䅍䅄䅁䅁䅯杉䅕䅁䅯䅂䅁䅁䅯睤䅑䅁䅅䅁䉁䅁䅁兂䅁䅁䅁㈳㑧兑杷允䅁䅁䅑䅁䑁䅁䅷䅁䭁䝁䙫䅁䭁䝁䕳䅁䭁䝁䔸䅁䉁䅁䅁允䅁䅁䅕䘷㑇潈牘扯䴸䅉䅅䅁䕁䅁䅁睁䵁䅁䅁权敂䅁䅁权䭁䅁䅁权䕁杁䅁允䅁䅁䅅䅁䙁䵁䴳䵺䵺䅺䄹䍄䉁䅁䅁䅂䅁䅁䅍䅄䅁䅁䅯公䅑䅁䅯充䅁䅁䅯杦䅑䅁䅅䅁䉁䅁䅁杄十䅁䅁兎睁䑁䅑䅎硁䑁䅁䅍睁䅁䅁䍄䉁䅁䅁䅂䅁䅁䅍䅄䅁䅁䅯䅄䅙䅁䅯䅂䅁䅁䅯睢䅑䅁䅅䅁䉁䅁䅁兂䅁䅁䅁䝮慧兑杷允䅁䅁䅑䅁䑁䅁䅷䅁䭁䱁䙧䅁䭁䝁䕳䅁䭁䥁䕑䅁䉁䅁䅁允䅁䅁䅕⽷潕䥘䌯呴䴸䅉䅅䅁䕁䅁䅁睁䵁䅁䅁权慃䅂䅁权牂䅂䅁权䍃䅂䅁允䅁䅁䅅䅁䙁䉁癳匳䝑敧⽕䍄䉁䅁䅁䅂䅁䅁䅍䅄䅁䅁䅯杳䅑䅁䅯睡䅑䅁䅯杣䅑䅁䅅䅁䉁䅁䅁兂婁䙂余扌瑋睐杷允䅁䅁䅑䅁䑁䅁䅷䅁䭁䡁䙑䅁䭁䝁䕳䅁䭁䝁䔰䅁䉁䅁䅁允䅁䅁䅕匰扌堫焵獁䵁䅉䅅䅁䕁䅁䅁睁䵁䅁䅁权㥃兂䅁权䕁䅁䅁权㡂䅂䅁允䅁䅁䅅䅁䙁䅁䅁䅁潄硲䉊䍄䉁䅁䅁䅂䅁䅁䅍䅄䅁䅁䅯兢䅕䅁䅯睡䅑䅁䅯䅥䅑䅁䅅䅁䉁䅁䅁兂湄㘫确欰〳睐杷允䅁䅁䅑䅁䑁䅁䅷䅁䭁䭁䘸䅁䭁䅁䅑䅁䭁䝁䔰䅁䉁䅁䅁允䅁䅁䅕䅁䅁佁硹歆䵅䅉䅅䅁䕁䅁䅁睁䵁䅁䅁权㉁兂䅁权剁䅁䅁权䉃䅂䅁允䅁䅁䅅䅁佁䉁䅉䅁穁䑁䅉䅏祁䑁䅍䅍睁䑁䅁䅁䵁䅉䅅䅁䕁䅁䅁睁䵁䅁䅁权敃兂䅁权䕁䅁䅁权䑃䅂䅁允䅁䅁䅅䅁䙁䅁䅁䅁⭃卢䉨䍄䉁䅁䅁䅂䅁䅁䅍䅄䅁䅁䅯杁䅙䅁䅯睡䅑䅁䅯睦䅑䅁䅅䅁䉁䅁䅁兂捂㡪ㅌ䙋塺睶杷允䅁䅁䅑䅁䑁䅁䅷䅁䭁䭁䕧䅁䭁䝁䕳䅁䭁䡁䕳䅁䉁䅁䅁允䅁䅁䅕敨剴䉵䘶㜯䴸䅉䅅䅁䕁䅁䅁睁䵁䅁䅁权呄䅂䅁权牂䅂䅁权㙂䅂䅁允䅁䅁䅅䅁䙁䅁塲㍯㥁獃⽣䍄䉁䅁䅁䅂䅁䅁䅍䅄䅁䅁䅯兌䅕䅁䅯䅂䅁䅁䅯䅣䅑䅁䅅䅁䉁䅁䅁兂䅁䅁䅁䵗捙兑杷允䅁䅁䅑䅁䑁䅁䅷䅁䭁偁䕙䅁䭁䅁䅑䅁䭁䵁䩣䅁䉁䅁䅁允䅁䅁䅕䅁䅁䝁䡁啉䵅䅉䅅䅁䕁䅁䅁睁䵁䅁䅁权㍂兂䅁权牂䅂䅁权㉂䅂䅁允䅁䅁䅅䅁䙁乁㑖匶硙佃⽁䍄䉁䅁䅁䅂䅁䅁䅍䅄䅁䅁䅯䅹䅕䅁䅯䅂䅁䅁䅯睧䅑䅁䅅䅁䉁䅁䅁兂䅁䅁䅁煏椰兑杷允䅁䅁䅑䅁䑁䅁䅷䅁䭁䉁䙁䅁䭁䅁䅑䅁䭁䡁䕳䅁䉁䅁䅁允䅁䅁䅕䅁䅁䉁偲啉䵅䅉䅅䅁䕁䅁䅁睁䵁䅁䅁权䍄䅂䅁权牂䅂䅁权硂䅂䅁允䅁䅁䅅䅁䙁䱁敧敨剴䵵⼴䍄䉁䅁䅁䅂䅁䅁䅍䅄䅁䅁䅯睧䅕䅁䅯䅂䅁䅁䅯兣䅑䅁䅅䅁䉁䅁䅁兂䅁䅁䅁久㥦䅑杷允䅁䅁䅑䅁䑁䅁䅷䅁䭁䅁䝙䅁䭁䉁䅅䅁䭁䡁䔰䅁䉁䅁䅁允䅁䅁䄴䅆䅁䑁䅅杍㑁䑁䅣睍㑁䑁䅁䅍睁䅁䅁䍄䉁䅁䅁䅂䅁䅁䅍䅄䅁䅁䅯睅䅕䅁䅯睡䅑䅁䅯䅥䅑䅁䅅䅁䉁䅁䅁权䡂䅁䅁䍄䉁䅁䅁䅂䅁䅁䅍䅄䅁䅁䅯䅤䅕䅁䅯睡䅑䅁䅯睤䅑䅁䅅䅁䉁䅁䅁兂兂婪畤潅児睐杷允䅁䅁䅑䅁䑁䅁䅷䅁䭁䵁䕉䅁䭁䉁䅅䅁䭁䥁䕉䅁䉁䅁䅁允䅁䅁䄴䅆䅁䑁䅉兏㑁䑁䅉李ぁ䑁䅁䅍睁䅁䅁䍄䉁䅁䅁䅂䅁䅁䅍䅄䅁䅁䅯兆䅙䅁䅯充䅁䅁䅯䅣䅑䅁䅅䅁䉁䅁䅁杄十䅁䅁睎祁䑁䅁䅍睁䑁䅁䅍睁䅁䅁䍄䉁䅁䅁䅂䅁䅁䅍䅄䅁䅁䅯兰䅕䅁䅯䅂䅁䅁䅯䅧䅑䅁䅅䅁䉁䅁䅁兂䅁䅁䅁乇䕁兑杷允䅁䅁䅑䅁䑁䅁䅷䅁䭁佁䙍䅁䭁䝁䕳䅁䭁䡁䔰䅁䉁䅁䅁允䅁䅁䅕㙹䙆癴㥐䱰䴸䅉䅅䅁䕁䅁䅁睁䵁䅁䅁权潄兂䅁权剁䅁䅁权⭂䅂䅁允䅁䅁䅅䅁佁䉁䅉䅁㑁䑁䅣兎硁䑁䅅䅍睁䑁䅁䅁䵁䅉䅅䅁䕁䅁䅁睁䵁䅁䅁权䥁杂䅁权剁䅁䅁权㡂䅂䅁允䅁䅁䅅䅁佁䉁䅉䅁㍁䑁䅫兏硁䑁䅣䅍睁䑁䅁䅁䵁䅉䅅䅁䕁䅁䅁睁䵁䅁䅁权捂兂䅁权䕁䅁䅁权硂䅂䅁允䅁䅁䅅䅁䙁䅁䅁䅁㑄唰䉊䍄䉁䅁䅁䅂䅁䅁䅍䅄䅁䅁䅯全䅕䅁䅯充䅁䅁䅯睧䅑䅁䅅䅁䉁䅁䅁杄啁䅁䅁免睁䑁䅑睎㍁䑁䅧䅍睁䑁䅁䅁䵁䅉䅅䅁䕁䅁䅁睁䵁䅁䅁权䩃兂䅁权牂䅂䅁权㉂䅂䅁允䅁䅁䅅䅁䙁䩁瘷㡰䱚㡎⽫䍄䉁䅁䅁䅂䅁䅁䅍䅄䅁䅁䅯杄䅙䅁䅯睡䅑䅁䅯䅦䅑䅁䅅䅁䉁䅁䅁兂捂㡪ㅌ䙋湺睐杷允䅁䅁䅑䅁䑁䅁䅷䅁䭁䉁䝕䅁䭁䝁䕳䅁䭁䡁䕧䅁䉁䅁䅁允䅁䅁䅯睒䅁䅁杷允䅁䅁䅑䅁䑁䅁䅷䅁䭁䵁䔰䅁䭁䉁䅅䅁䭁䡁䕯䅁䉁䅁䅁允䅁䅁䄴杅䅁䑁䅕兏睁䑁䅫睍睁䑁䅁䅍䅁䅁杷允䅁䅁䅑䅁䑁䅁䅷䅁䭁䙁䙅䅁䭁䉁䅅䅁䭁䥁䕉䅁䉁䅁䅁允䅁䅁䄴䅆䅁䑁䅕䅍硁䑁䅫兏硁䑁䅫䅎ぁ䅁䅁䍄䉁䅁䅁䅂䅁䅁䅍䅄䅁䅁䅯睵䅕䅁䅯睡䅑䅁䅯䅣䅑䅁䅅䅁䉁䅁䅁兂塄㍯㥁瑃䩣䅑杷允䅁䅁䅑䅁䑁䅁䅷䅁䭁乁䈰䅁䭁䅁䍅䅁䭁䅁䍉䅁䉁䅁䅁允䅁䅁䅕ㅰ䅺㙔乆䕺䵁䅉䅅䅁䕁䅁䅁睁䵁䅁䅁权䥃兂䅁权牂䅂䅁权㝂䅂䅁允䅁䅁䅅䅁䙁䡁啳歲桦略⽷䍄䉁䅁䅁䅂䅁䅁䅍䅄䅁䅁䅯睸䅕䅁䅯䅂䅁䅁䅯䅨䅑䅁䅅䅁䉁䅁䅁兂䅁䅁䅁䑭桧兑杷允䅁䅁䅍䅁䑁䅁䅷䅁䭁乁䥯䅁䭁䉁䜴䅁䉁䅁䅁允䅁䅁䅯䅂䅫䅁杷允䅁䅁䅑䅁䑁䅁䅷䅁䭁䩁䕍䅁䭁䉁䅅䅁䭁䡁䕁䅁䉁䅁䅁允䅁䅁䄴杅䅁䑁䅙免祁䑁䅅睍睁䑁䅁䅍䅁䅁杷允䅁䅁䅑䅁䑁䅁䅷䅁䭁䍁䙑䅁䭁䅁䅑䅁䭁䥁䕍䅁䉁䅁䅁允䅁䅁䅕䅁䅁䉁䱩䕃䵅䅉䅅䅁䕁䅁䅁睁䵁䅁䅁权㕁兂䅁权牂䅂䅁权祂䅂䅁允䅁䅁䅅䅁䙁䙁㑋潈牘敕⽁䍄䉁䅁䅁䅂䅁䅁䅍䅄䅁䅁䅯䅄䅙䅁䅯睡䅑䅁䅯睥䅑䅁䅅䅁䉁䅁䅁兂硂児塲㍯瑄睐杷允䅁䅁䅑䅁䑁䅁䅷䅁䭁䉁䙙䅁䭁䅁䅑䅁䭁䝁䔰䅁䉁䅁䅁允䅁䅁䅕䅁䅁偁䉨ぅ䵅䅉䅅䅁䕁䅁䅁睁䵁䅁䅁权塄兂䅁权䕁䅁䅁权㉂䅂䅁允䅁䅁䅅䅁䙁䅁䅁䅁歁礲䉸䍄䉁䅁䅁䅂䅁䅁䅍䅄䅁䅁䅯充䅕䅁䅯睡䅑䅁䅯兢䅑䅁䅅䅁䉁䅁䅁兂硁䭃捷浗扔睐杷允䅁䅁䅑䅁䑁䅁䅷䅁䭁䭁䙁䅁䭁䝁䕳䅁䭁䡁䕙䅁䉁䅁䅁允䅁䅁䅕㉩湺㘫确樰䴸䅉䅅䅁䕁䅁䅁睁䵁䅁䅁权䥄䅂䅁权牂䅂䅁权㕂䅂䅁允䅁䅁䅅䅁䙁䵁ㅐ䙋偹瑷⽕䍄䉁䅁䅁䅂䅁䅁䅍䅄䅁䅁䅯睢䅕䅁䅯睡䅑䅁䅯䅥䅑䅁䅅䅁䉁䅁䅁兂㑃潈牘払敩睐杷允䅁䅁䅑䅁䑁䅁䅷䅁䭁䭁䙣䅁䭁䉁䅅䅁䭁䝁䔰䅁䉁䅁䅁允䅁䅁䄴䅆䅁䑁䅉䅍祁䑁䅉睍穁䑁䅁䅍睁䅁䅁䍄䉁䅁䅁䅂䅁䅁䅍䅄䅁䅁䅯兺䅕䅁䅯充䅁䅁䅯入䅑䅁䅅䅁䉁䅁䅁杄啁䅁䅁免祁䑁䅉睍㍁䑁䅙䅍㕁䑁䅫䅁䵁䅉䅅䅁䕁䅁䅁睁䵁䅁䅁权䅂兂䅁权牂䅂䅁权療䅂䅁允䅁䅁䅅䅁䙁䡁㥅瑃橥乣⼰䍄䉁䅁䅁䅂䅁䅁䅍䅄䅁䅁䅯杺䅕䅁䅯睡䅑䅁䅯䅦䅑䅁䅅䅁䉁䅁䅁兂療潅䅐煹噈睐杷允䅁䅁䅑䅁䑁䅁䅷䅁䭁䭁䔰䅁䭁䝁䕳䅁䭁䡁䔰䅁䉁䅁䅁允䅁䅁䅯睒䅁䅁杷允䅁䅁䅑䅁䑁䅁䅷䅁䭁䭁䕣䅁䭁䉁䅅䅁䭁䡁䕙䅁䉁䅁䅁允䅁䅁䅯睒䅁䅁杷允䅁䅁䅑䅁䑁䅁䅷䅁䭁䉁䙫䅁䭁䅁䅑䅁䭁䥁䕕䅁䉁䅁䅁允䅁䅁䅕䅁䅁䙁扁䕌䵅䅉䅅䅁䕁䅁䅁睁䵁䅁䅁权䵂兂䅁权牂䅂䅁权䡄元䅁允䅁䅁䅅䅁䙁佁剸䉵䘶眶䄱䍄䉁䅁䅁䅂䅁䅁䅍䅄䅁䅁䅯睘䅕䅁䅯䅂䅁䅁䅯兢䅑䅁䅅䅁䉁䅁䅁兂䅁䅁䅁䬴䙰兑杷允䅁䅁䅑䅁䑁䅁䅷䅁䭁偁䄸䅁䭁䅁䅑䅁䭁䅁䍑䅁䉁䅁䅁允䅁䅁䅕䅁䅁䩁㑔䕗䵅䅉䅅䅁䕁䅁䅁睁䵁䅁䅁权佁杂䅁权剁䅁䅁权瑂䅂䅁允䅁䅁䅅䅁佁䉁䅉䅁㕁䑁䅅䅎穁䑁䅑睎ぁ䑁䅅䅁䵁䅉䅅䅁䕁䅁䅁睁䵁䅁䅁权䭃䅂䅁权剁䅁䅁权㉂䅂䅁允䅁䅁䅅䅁佁䉁䅉䅁ぁ䑁䅧免㕁䑁䅁睍㑁䑁䅧䅁䵁䅉䅅䅁䕁䅁䅁睁䵁䅁䅁权剁兂䅁权䕁䅁䅁权あ䅂䅁允䅁䅁䅅䅁䙁䅁䅁䅁䡂橤䉖䍄䉁䅁䅁䅂䅁䅁䅍䅄䅁䅁䅯杩䅑䅁䅯䅂䅁䅁䅯䅨䅑䅁䅅䅁䉁䅁䅁兂䅁䅁䅁䅥乧兑杷允䅁䅁䅑䅁䑁䅁䅷䅁䭁䍁䈴䅁䭁䅁䍅䅁䭁䅁䍉䅁䉁䅁䅁允䅁䅁䅕㙌奎汢塧欸䵁䅉䅅䅁䕁䅁䅁睁䵁䅁䅁权⽃䅂䅁权牂䅂䅁权睂䅂䅁允䅁䅁䅅䅁䙁䅁塲㍯㥁癃⽍䍄䉁䅁䅁䅂䅁䅁䅍䅄䅁䅁䅯睸䅕䅁䅯睡䅑䅁䅯杤䅑䅁䅅䅁䉁䅁䅁兂婁䙂余扌乌睶杷允䅁䅁䅑䅁䑁䅁䅷䅁䭁䥁䕳䅁䭁䅁䅑䅁䭁䥁䕑䅁䉁䅁䅁允䅁䅁䅕䅁䅁䡁䩄歃䵅䅉䅅䅁䕁䅁䅁睁䵁䅁䅁权偃䅂䅁权剁䅁䅁权睂䅂䅁允䅁䅁䅅䅁佁䉁䅑䅁硁䑁䅍䅎硁䑁䅅免睁䑁䅁䅍䅁䅁杷允䅁䅁䅑䅁䑁䅁䅷䅁䭁䥁䔰䅁䭁䉁䅅䅁䭁䡁䕕䅁䉁䅁䅁允䅁䅁䄴杅䅁䑁䅍睍硁䑁䅕兏睁䑁䅁䅍䅁䅁杷允䅁䅁䅑䅁䑁䅁䅷䅁䭁䥁䙑䅁䭁䝁䕳䅁䭁䥁䕑䅁䉁䅁䅁允䅁䅁䅕牒穢搯㑒吷䴸䅉䅅䅁䕁䅁䅁睁䵁䅁䅁权牃允䅁权䭁䅁䅁权䕁杁䅁允䅁䅁䅅䅁䙁偁灹搸乊湙⽁䍄䉁䅁䅁䅂䅁䅁䅍䅄䅁䅁䅯䅹䅑䅁䅯充䅁䅁䅯睧䅑䅁䅅䅁䉁䅁䅁杄啁䅁䅁睍㉁䑁䅉李祁䑁䅙免㑁䑁䅉䅁䵁䅉䅅䅁䕁䅁䅁睁䵁䅁䅁权䝁兂䅁权剁䅁䅁权㍂䅂䅁允䅁䅁䅅䅁佁䉁䅉䅁祁䑁䅕䅎㑁䑁䅙䅍睁䑁䅁䅁䵁䅉䅅䅁䕁䅁䅁睁䵁䅁䅁权㉂兂䅁权剁䅁䅁权䡄元䅁允䅁䅁䅅䅁佁䉁䅑䅁祁䑁䅁䅍睁䑁䅁䅍睁䑁䅁䅍䅁䅁杷允䅁䅁䅑䅁䑁䅁䅷䅁䭁䭁䘴䅁䭁䝁䕳䅁䭁䡁䔴䅁䉁䅁䅁允䅁䅁䅕䥘䌯匹捨䕅䵁䅉䅅䅁䕁䅁䅁睁䵁䅁䅁权汄兂䅁权䕁䅁䅁权⽂䅂䅁允䅁䅁䅅䅁䙁䅁䅁䅁䅁捲䅸䍄䉁䅁䅁䅂䅁䅁䅍䅄䅁䅁䅯䄵䅑䅁䅯充䅁䅁䅯入䅑䅁䅅䅁䉁䅁䅁杄十䅁䅁李ぁ䑁䅙䅍睁䑁䅁䅍睁䅁䅁䍄䉁䅁䅁䅂䅁䅁䅍䅄䅁䅁䅯充䅕䅁䅯睡䅑䅁䅯入䅑䅁䅅䅁䉁䅁䅁兂畃⭒㙆䭆渷睐杷允䅁䅁䅑䅁䑁䅁䅷䅁䭁䙁䉣䅁䭁䅁䅑䅁䭁䅁䅕䅁䉁䅁䅁允䅁䅁䅕䅁䅁乑䡶䕖䵅䅉䅅䅁䕁䅁䅁睁䵁䅁䅁权獃兂䅁权牂䅂䅁权あ䅂䅁允䅁䅁䅅䅁䙁乁橥䑣䬰眱䄱䍄䉁䅁䅁䅂䅁䅁䅍䅄䅁䅁䅯杅䅕䅁䅯䅂䅁䅁䅯睤䅑䅁䅅䅁䉁䅁䅁兂䅁䅁䅁䬸乯兑杷允䅁䅁䅑䅁䑁䅁䅷䅁䭁䥁䕷䅁䭁䝁䕳䅁䭁䡁䕑䅁䉁䅁䅁允䅁䅁䅕琯㑒匶硙䐰䴸䅉䅅䅁䕁䅁䅁睁䵁䅁䅁权䵄䅃䅁权䕁䅁䅁权㙂䅂䅁允䅁䅁䅅䅁䙁䅁䅁䅁㑃䅧䉸䍄䉁䅁䅁䅂䅁䅁䅍䅄䅁䅁䅯睏䅕䅁䅯䅂䅁䅁䅯䅨䅑䅁䅅䅁䉁䅁䅁兂䅁䅁䅁䑳故兑杷允䅁䅁䅑䅁䑁䅁䅷䅁䭁䩁䘸䅁䭁䝁䕳䅁䭁䡁䕙䅁䉁䅁䅁允䅁䅁䅕⽷潕䥘䌯吹䴸䅉䅅䅁䕁䅁䅁睁䵁䅁䅁权畄兂䅁权䕁䅁䅁权㕂䅂䅁允䅁䅁䅅䅁䙁䅁䅁䅁睃䈸䉎䍄䉁䅁䅁䅂䅁䅁䅍䅄䅁䅁䅯睅䅅䅁䅯权䅁䅁䅯兂䅁䅁䅅䅁䉁䅁䅁兂敂歵䵫楁㥶睐杷允䅁䅁䅑䅁䑁䅁䅷䅁䭁䥁䕧䅁䭁䝁䕳䅁䭁䡁䕯䅁䉁䅁䅁允䅁䅁䅕灭婭婭婭歅䵁䅉䅅䅁䕁䅁䅁睁䵁䅁䅁权㑃兂䅁权䕁䅁䅁权⽂䅂䅁允䅁䅁䅅䅁䙁䅁䅁䅁兂晧䅬䍄䉁䅁䅁䅂䅁䅁䅍䅄䅁䅁䅯儱䅧䅁䅯睡䅑䅁䅯䅣䅑䅁䅅䅁䉁䅁䅁兂穁積積積呐睐杷允䅁䅁䅑䅁䑁䅁䅷䅁䭁䝁䙷䅁䭁䉁䅅䅁䭁䡁䕍䅁䉁䅁䅁允䅁䅁䄴杅䅁䑁䅧䅏㉁䑁䅁䅍睁䑁䅁䅍䅁䅁杷允䅁䅁䅑䅁䑁䅁䅷䅁䭁䥁䙧䅁䭁䉁䅅䅁䭁䡁䕣䅁䉁䅁䅁允䅁䅁䄴䅆䅁䑁䅅䅎㍁䑁䅫䅍㍁䑁䅁䅍睁䅁䅁䍄䉁䅁䅁䅂䅁䅁䅍䅄䅁䅁䅯䄵䅅䅁䅯䅂䅁䅁䅯䅂䅉䅁䅅䅁䉁䅁䅁兂䅁䅁䅁䬵䭊兑杷允䅁䅁䅑䅁䑁䅁䅷䅁䭁偁䔴䅁䭁䝁䕳䅁䭁䡁䕧䅁䉁䅁䅁允䅁䅁䅕渫焵䡶呓䐸䴸䅉䅅䅁䕁䅁䅁睁䵁䅁䅁权㥃兂䅁权䕁䅁䅁权㥂䅂䅁允䅁䅁䅅䅁䙁䅁䅁䅁㉄䌸䉸䍄䉁䅁䅁䅂䅁䅁䅍䅄䅁䅁䅯元䅕䅁䅯充䅁䅁䅯䅦䅑䅁䅅䅁䉁䅁䅁杄啁䅁䅁免㉁䑁䅍李㍁䑁䅉䅍睁䑁䅁䅁䵁䅉䅅䅁䕁䅁䅁睁䵁䅁䅁权敄䅁䅁权䕁䅁䅁权䙁䅁䅁允䅁䅁䅅䅁䙁䅁䅁䭁㡃㔹䉒䍄䉁䅁䅁䅂䅁䅁䅍䅄䅁䅁䅯睰䅑䅁䅯睡䅑䅁䅯杦䅑䅁䅅䅁䉁䅁䅁兂湄㘫确欰匳睐杷允䅁䅁䅑䅁䑁䅁䅷䅁䭁偁䕙䅁䭁䅁䅑䅁䭁䡁䕁䅁䉁䅁䅁允䅁䅁䅕䅁䅁䍁獨啉䵅䅉䅅䅁䕁䅁䅁睁䵁䅁䅁权䡁兂䅁权剁䅁䅁权㡂䅂䅁允䅁䅁䅅䅁佁䉁䅑䅁穁䑁䅣兏睁䑁䅁䅍睁䑁䅁䅍䅁䅁杷允䅁䅁䅑䅁䑁䅁䅷䅁䭁䑁䙳䅁䭁䅁䅑䅁䭁䥁䕅䅁䉁䅁䅁允䅁䅁䅕䅁䅁䥁ぃ歊䵅䅉䅅䅁䕁䅁䅁睁䵁䅁䅁权晁兂䅁权䕁䅁䅁权㙂䅂䅁允䅁䅁䅅䅁䙁䅁䅁䅁㑄砯䈵䍄䉁䅁䅁䅂䅁䅁䅍䅄䅁䅁䅯䅬䅑䅁䅯充䅁䅁䅯睧䅑䅁䅅䅁䉁䅁䅁杄啁䅁䅁免穁䑁䅧睎ぁ䑁䅅䅍睁䑁䅁䅁䵁䅉䅅䅁䕁䅁䅁睁䵁䅁䅁权䥄䅂䅁权牂䅂䅁权ㅂ䅂䅁允䅁䅁䅅䅁䙁䙁㑋潈牘摕⽧䍄䉁䅁䅁䅂䅁䅁䅍䅄䅁䅁䅯朲䅕䅁䅯睡䅑䅁䅯睥䅑䅁䅅䅁䉁䅁䅁兂桄桥畓⭒慅䅑杷允䅁䅁䅑䅁䑁䅁䅷䅁䭁䍁䙁䅁䭁䉁䅅䅁䭁䡁䔸䅁䉁䅁䅁允䅁䅁䄴䅆䅁䑁䅉睎㍁䑁䅉䅍㑁䑁䅁䅍睁䅁䅁䍄䉁䅁䅁䅂䅁䅁䅍䅄䅁䅁䅯睺䅧䅁䅯睡䅑䅁䅯䅣䅑䅁䅅䅁䉁䅁䅁兂䙃ㄶ㑇潈托睐杷允䅁䅁䅑䅁䑁䅁䅷䅁䭁䱁䉧䅁䭁䅁䅑䅁䭁䅁䅕䅁䉁䅁䅁允䅁䅁䅕䅁䅁䥁䥰歔䵅䅉䅅䅁䕁䅁䅁睁䵁䅁䅁权汄䅂䅁权剁䅁䅁权穂䅂䅁允䅁䅁䅅䅁佁䉁䅑䅁硁䑁䅙䅍睁䑁䅁䅍睁䑁䅁䅍䅁䅁杷允䅁䅁䅑䅁䑁䅁䅷䅁䭁䡁䘸䅁䭁䝁䕳䅁䭁䥁䕅䅁䉁䅁䅁允䅁䅁䅕挲㌷⭕汏含䴸䅉䅅䅁䕁䅁䅁睁䵁䅁䅁权䭂兂䅁权牂䅂䅁权あ䅂䅁允䅁䅁䅅䅁䙁䡁啳歲桦瑥⽑䍄䉁䅁䅁䅂䅁䅁䅍䅄䅁䅁䅯杗䅕䅁䅯睡䅑䅁䅯睢䅑䅁䅅䅁䉁䅁䅁兂浂浚浚浚䝙䅑杷允䅁䅁䅑䅁䑁䅁䅷䅁䭁偁䘸䅁䭁䅁䅑䅁䭁䡁䕉䅁䉁䅁䅁允䅁䅁䅕䅁䅁䭁灸歈䵅䅉䅅䅁䕁䅁䅁睁䵁䅁䅁权汄允䅁权䕁䅁䅁权䕁杁䅁允䅁䅁䅅䅁䙁䅁䅁䅁啃氰䉚䍄䉁䅁䅁䅂䅁䅁䅍䅄䅁䅁䅯睚䅕䅁䅯睡䅑䅁䅯䅧䅑䅁䅅䅁䉁䅁䅁兂獄払敧敨硵睐杷允䅁䅁䅑䅁䑁䅁䅷䅁䭁䝁䙉䅁䭁䉁䅅䅁䭁䥁䕁䅁䉁䅁䅁允䅁䅁䄴杅䅁䑁䅕䅍㑁䑁䅑兎睁䑁䅁䅍䅁䅁杷允䅁䅁䅑䅁䑁䅁䅷䅁䭁䥁䙉䅁䭁䝁䕳䅁䭁䡁䕯䅁䉁䅁䅁允䅁䅁䅕呣䬰㘱睎吷䴸䅉䅅䅁䕁䅁䅁睁䵁䅁䅁权偃兂䅁权剁䅁䅁权硂䅂䅁允䅁䅁䅅䅁佁䉁䅉䅁祁䑁䅫睎㉁䑁䅅䅍睁䑁䅁䅁䵁䅉䅅䅁䕁䅁䅁睁䵁䅁䅁权摄兂䅁权牂䅂䅁权⭂䅂䅁允䅁䅁䅅䅁䙁䕁桪桥畓㥒⽅䍄䉁䅁䅁䅂䅁䅁䅍䅄䅁䅁䅯睮䅁䅁䅯䅂䅁䅁䅯䅂䅉䅁䅅䅁䉁䅁䅁兂䅁䅁䅁䵚橙兑杷允䅁䅁䅑䅁䑁䅁䅷䅁䭁乁䙳䅁䭁䉁䅅䅁䭁䡁䕁䅁䉁䅁䅁允䅁䅁䄴杅䅁䑁䅍䅎睁䑁䅉䅎睁䑁䅁䅍䅁䅁杷允䅁䅁䅑䅁䑁䅁䅷䅁䭁䙁䉁䅁䭁䅁䍅䅁䭁䅁䍉䅁䉁䅁䅁允䅁䅁䅕支渵甴䵢欵䵁䅉䅅䅁䕁䅁䅁睁䵁䅁䅁权佄䅂䅁权剁䅁䅁权䅃䅂䅁允䅁䅁䅅䅁佁䉁䅑䅁祁䑁䅕杍ㅁ䑁䅣䅏㕁䑁䅧杍䅁䅁杷允䅁䅁䅑䅁䑁䅁䅷䅁䭁䡁䘸䅁䭁䅁䅑䅁䭁䝁䔰䅁䉁䅁䅁允䅁䅁䅕䅁䅁䙁偁歌䵅䅉䅅䅁䕁䅁䅁睁䵁䅁䅁权䑁杂䅁权牂䅂䅁权硂䅂䅁允䅁䅁䅅䅁䙁乁楅⼲⭬畡⽷䍄䉁䅁䅁䅂䅁䅁䅍䅄䅁䅁䅯兰䅑䅁䅯睡䅑䅁䅯兤䅑䅁䅅䅁䉁䅁䅁兂穂䩡瑈䑦栯睐杷允䅁䅁䅑䅁䑁䅁䅷䅁䭁䩁䙷䅁䭁䉁䅅䅁䭁䡁䕙䅁䉁䅁䅁允䅁䅁䄴䅆䅁䑁䅅免硁䑁䅅兏㑁䑁䅁䅍睁䅁䅁䍄䉁䅁䅁䅂䅁䅁䅍䅄䅁䅁䅯杚䅕䅁䅯睡䅑䅁䅯睦䅑䅁䅅䅁䉁䅁䅁兂楃扒穢搯兔睐杷允䅁䅁䅑䅁䑁䅁䅷䅁䭁䝁䙧䅁䭁䝁䕳䅁䭁䡁䔰䅁䉁䅁䅁允䅁䅁䅕硫䕧杖琴爰䴸䅉䅅䅁䕁䅁䅁睁䵁䅁䅁权硄兂䅁权剁䅁䅁权䙃䅂䅁允䅁䅁䅅䅁佁䉁䅉䅁穁䑁䅕䅏祁䑁䅉䅍睁䑁䅁䅁䵁䅉䅅䅁䕁䅁䅁睁䵁䅁䅁权呄䅂䅁权牂䅂䅁权あ䅂䅁允䅁䅁䅅䅁䙁䅁䅁䅁䅁乁⽁䍄䉁䅁䅁䅂䅁䅁䅍䅄䅁䅁䅯眰䅕䅁䅯䅂䅁䅁䅯督䅑䅁䅅䅁䉁䅁䅁兂䅁䅁䅁乙灅兑杷允䅁䅁䅑䅁䑁䅁䅷䅁䭁䉁䙧䅁䭁䉁䅅䅁䭁䡁䕉䅁䉁䅁䅁允䅁䅁䄴䅆䅁䑁䅙䅏硁䑁䅍䅍睁䑁䅁䅍睁䅁䅁䍄䉁䅁䅁䅂䅁䅁䅍䅄䅁䅁䅯䅊䅕䅁䅯睡䅑䅁䅯入䅑䅁䅅䅁䉁䅁䅁兂䥂場啯歲灦睐杷允䅁䅁䅑䅁䑁䅁䅷䅁䭁䑁䙉䅁䭁䉁䅅䅁䭁䥁䕉䅁䉁䅁䅁允䅁䅁䄴杅䅁䑁䅧䅎睁䑁䅉睍睁䑁䅫䅍䅁䅁杷允䅁䅁䅑䅁䑁䅁䅷䅁䭁䍁䙅䅁䭁䅁䅑䅁䭁䡁䕣䅁䉁䅁䅁允䅁䅁䅕䅁䅁偁睁く䵅䅉䅅䅁䕁䅁䅁睁䵁䅁䅁权硃兂䅁权䕁䅁䅁权㝂䅂䅁允䅁䅁䅅䅁䙁䅁䅁䅁㑁桱䈱䍄䉁䅁䅁䅂䅁䅁䅍䅄䅁䅁䅯兰䅕䅁䅯充䅁䅁䅯䅥䅑䅁䅅䅁䉁䅁䅁杄十䅁䅁兎㉁䑁䅕䅍硁䑁䅁䅍睁䅁䅁䍄䉁䅁䅁䅂䅁䅁䅍䅄䅁䅁䅯䄷䅕䅁䅯䅂䅁䅁䅯䅥䅑䅁䅅䅁䉁䅁䅁兂䅁䅁䅁䜴正兑杷允䅁䅁䅑䅁䑁䅁䅷䅁䭁䭁䕣䅁䭁䉁䅅䅁䭁䥁䕕䅁䉁䅁䅁允䅁䅁䄴䅆䅁䑁䅅免祁䑁䅅兏㉁䑁䅁䅍睁䅁䅁䍄䉁䅁䅁䅂䅁䅁䅍䅄䅁䅁䅯兄䅕䅁䅯充䅁䅁䅯䅥䅑䅁䅅䅁䉁䅁䅁杄啁䅁䅁免睁䑁䅧䅎睁䑁䅁䅍睁䑁䅁䅁䵁䅉䅅䅁䕁䅁䅁睁䵁䅁䅁权偁杂䅁权䕁䅁䅁权硂䅂䅁允䅁䅁䅅䅁䙁䅁䅁䅁煄卺䉎䍄䉁䅁䅁䅂䅁䅁䅍䅄䅁䅁䅯儲䅧䅁䅯䅂䅁䅁䅯䅥䅑䅁䅅䅁䉁䅁䅁兂䅁䅁元䙭睤兑杷允䅁䅁䅑䅁䑁䅁䅷䅁䭁䑁䙯䅁䭁䅁䅑䅁䭁䥁䕕䅁䉁䅁䅁允䅁䅁䅕䅁䅁䅁杰啊䵅䅉䅅䅁䕁䅁䅁睁䵁䅁䅁权䉁兂䅁权剁䅁䅁权㍂䅂䅁允䅁䅁䅅䅁佁䉁䅉䅁㕁䑁䅕睎穁䑁䅁李㕁䑁䅙䅁䵁䅉䅅䅁䕁䅁䅁睁䵁䅁䅁权牄䅂䅁权牂䅂䅁权䑃䅂䅁允䅁䅁䅅䅁䙁乁橥䑣䬰⬱⽏䍄䉁䅁䅁䅂䅁䅁䅍䅄䅁䅁䅯杉䅕䅁䅯睡䅑䅁䅯全䅑䅁䅅䅁䉁䅁䅁兂灁䥘䌯匹䵪睐杷允䅁䅁䅑䅁䑁䅁䅷䅁䭁䩁䙣䅁䭁䅁䅑䅁䭁䥁䕍䅁䉁䅁䅁允䅁䅁䅕䅁䅁偁䅷啗䵅䅉䅅䅁䕁䅁䅁睁䵁䅁䅁权䥁杂䅁权剁䅁䅁权䍃䅂䅁允䅁䅁䅅䅁佁䉁䅉䅁㍁䑁䅫䅏㍁䑁䅅䅍睁䑁䅁䅁䵁䅉䅅䅁䕁䅁䅁睁䵁䅁䅁权䵁允䅁权剁䅁䅁权䙁䅁䅁允䅁䅁䅅䅁佁䉁䅑䅁祁䑁䅅兎祁䑁䅕䅍睁䑁䅁䅍䅁䅁杷允䅁䅁䅑䅁䑁䅁䅷䅁䭁偁䔰䅁䭁䅁䅑䅁䭁䡁䕑䅁䉁䅁䅁允䅁䅁䅕䅁䅁䉁敔歑䵅䅉䅅䅁䕁䅁䅁睁䵁䅁䅁权硁䅁䅁权䉁杁䅁权䑁杁䅁允䅁䅁䅅䅁䙁䙁䙦博ㅚ捅䅴䍄䉁䅁䅁䅂䅁䅁䅍䅄䅁䅁䅯杴䅑䅁䅯睡䅑䅁䅯兢䅑䅁䅅䅁䉁䅁䅁兂㥁瑃橥䑣㈳睐杷允䅁䅁䅑䅁䑁䅁䅷䅁䭁佁䕉䅁䭁䝁䕳䅁䭁䡁䔸䅁䉁䅁䅁允䅁䅁䅕体㙆䭆䠵吹䴸䅉䅅䅁䕁䅁䅁睁䵁䅁䅁权畄䅂䅁权䕁䅁䅁权䅃䅂䅁允䅁䅁䅅䅁䙁䅁䅁䅁㑄框䉎䍄䉁䅁䅁䅂䅁䅁䅍䅄䅁䅁䅯兲䅁䅁䅯䅂䅁䅁䅯䅂䅉䅁䅅䅁䉁䅁䅁兂䅁䅁䅁猶㑂兑杷允䅁䅁䅑䅁䑁䅁䅷䅁䭁䥁䔴䅁䭁䉁䅅䅁䭁䡁䕯䅁䉁䅁䅁允䅁䅁䄴杅䅁䑁䅙睎睁䑁䅑䅎睁䑁䅁䅍䅁䅁杷允䅁䅁䅑䅁䑁䅁䅷䅁䭁䝁䙅䅁䭁䅁䅑䅁䭁䥁䕅䅁䉁䅁䅁允䅁䅁䅕䅁䅁䥁䕫䕗䵅䅉䅅䅁䕁䅁䅁睁䵁䅁䅁权睄兂䅁权䕁䅁䅁权療䅂䅁允䅁䅁䅅䅁䙁䅁䅁䅁权啢䉰䍄䉁䅁䅁䅂䅁䅁䅍䅄䅁䅁䅯杔䅕䅁䅯充䅁䅁䅯睦䅑䅁䅅䅁䉁䅁䅁杄允䅁䅁兎祁䑁䅁免硁䑁䅁免䅁䅁杷允䅁䅁䅑䅁䑁䅁䅷䅁䭁䵁䙷䅁䭁䉁䅅䅁䭁䡁䕍䅁䉁䅁䅁允䅁䅁䅯睒䅁䅁杷允䅁䅁䅑䅁䑁䅁䅷䅁䭁偁䘴䅁䭁䅁䅑䅁䭁䡁䔸䅁䉁䅁䅁允䅁䅁䅕䅁䅁䙁塂歅䵅䅉䅅䅁䕁䅁䅁睁䵁䅁䅁权㉁兂䅁权牂䅂䅁权療䅂䅁允䅁䅁䅅䅁䙁䙁㑋潈牘敕⽁䍄䉁䅁䅁䅂䅁䅁䅍䅄䅁䅁䅯䄲䅑䅁䅯睡䅑䅁䅯䅧䅑䅁䅅䅁䉁䅁䅁兂㑃潈牘払坪睐杷允䅁䅁䅑䅁䑁䅁䅷䅁䭁䉁䝉䅁䭁䅁䅑䅁䭁䡁䕅䅁䉁䅁䅁允䅁䅁䅕䅁䅁䵁䡷ぇ䵅䅉䅅䅁䕁䅁䅁睁䵁䅁䅁权牃䅂䅁权剁䅁䅁权あ䅂䅁允䅁䅁䅅䅁佁䉁䅉䅁穁䑁䅕睎㉁䑁䅍䅍睁䑁䅁䅁䵁䅉䅅䅁䕁䅁䅁睁䵁䅁䅁权睃䅂䅁权䕁䅁䅁权㙂䅂䅁允䅁䅁䅅䅁䙁䅁䅁䅁兄匴䉨䍄䉁䅁䅁䅂䅁䅁䅍䅄䅁䅁䅯䄷䅑䅁䅯充䅁䅁䅯来䅑䅁䅅䅁䉁䅁䅁杄十䅁䅁兎ㅁ䑁䅁䅍睁䑁䅁䅍睁䅁䅁䍄䉁䅁䅁䅂䅁䅁䅍䅄䅁䅁䅯䄹䅕䅁䅯睡䅑䅁䅯来䅑䅁䅅䅁䉁䅁䅁兂橁⼲⭬牡捺睐杷允䅁䅁䅑䅁䑁䅁䅷䅁䭁䍁䙧䅁䭁䅁䅑䅁䭁䡁䕳䅁䉁䅁䅁允䅁䅁䅕䅁䅁䩁硋歋䵅䅉䅅䅁䕁䅁䅁睁䵁䅁䅁权灃兂䅁权䕁䅁䅁权睂䅂䅁允䅁䅁䅅䅁䙁䅁䅁䅁睃䍅䉤䍄䉁䅁䅁䅂䅁䅁䅍䅄䅁䅁䅯共䅕䅁䅯睡䅑䅁䅯来䅑䅁䅅䅁䉁䅁䅁兂乄䵺䵺䵺捺睐杷允䅁䅁䅑䅁䑁䅁䅷䅁䭁䙁䙧䅁䭁䝁䕳䅁䭁䝁䔰䅁䉁䅁䅁允䅁䅁䅕場啯歲桦樴䴸䅉䅅䅁䕁䅁䅁睁䵁䅁䅁权䩄䅂䅁权牂䅂䅁权祂䅂䅁允䅁䅁䅅䅁䙁䙁㑋潈牘晕⽁䍄䉁䅁䅁䅂䅁䅁䅍䅄䅁䅁䅯䄷䅕䅁䅯䅂䅁䅁䅯来䅑䅁䅅䅁䉁䅁䅁兂䅁䅁䅁瘲海兑杷允䅁䅁䅑䅁䑁䅁䅷䅁䭁䙁䙁䅁䭁䝁䕳䅁䭁䡁䕅䅁䉁䅁䅁允䅁䅁䅕牒穢搯㑒吸䴸䅉䅅䅁䕁䅁䅁睁䵁䅁䅁权癃兂䅁权牂䅂䅁权㍂䅂䅁允䅁䅁䅅䅁䙁䩁畨潅䅐瑹⽅䍄䉁䅁䅁䅂䅁䅁䅍䅄䅁䅁䅯䄸䅕䅁䅯睡䅑䅁䅯兢䅑䅁䅅䅁䉁䅁䅁兂ぃ䡹⭡确癲睐杷允䅁䅁䅑䅁䑁䅁䅷䅁䭁䭁䘴䅁䭁䅁䅑䅁䭁䡁䕣䅁䉁䅁䅁允䅁䅁䅕䅁䅁偧湄䕑䵅䅉䅅䅁䕁䅁䅁睁䵁䅁䅁权䱁兂䅁权牂䅂䅁权祂䅂䅁允䅁䅁䅅䅁䙁䉁䘫ㄶ㑇畈⽕䍄䉁䅁䅁䅂䅁䅁䅍䅄䅁䅁䅯䄵䅑䅁䅯充䅁䅁䅯睥䅑䅁䅅䅁䉁䅁䅁杄十䅁䅁李ㅁ䑁䅅䅍睁䑁䅁䅍睁䅁䅁䍄䉁䅁䅁䅂䅁䅁䅍䅄䅁䅁䅯䄶䅑䅁䅯䅂䅁䅁䅯睧䅑䅁䅅䅁䉁䅁䅁兂䅁䅁䅁䵹祁兑杷允䅁䅁䅑䅁䑁䅁䅷䅁䭁䉁䙳䅁䭁䅁䅑䅁䭁䥁䕑䅁䉁䅁䅁允䅁䅁䅕䅁䅁䥁ぺ歅䵅䅉䅅䅁䕁䅁䅁睁䵁䅁䅁权穂兂䅁权牂䅂䅁权䕃䅂䅁允䅁䅁䅅䅁䙁䅁坒楄礲摮⽣䍄䉁䅁䅁䅂䅁䅁䅍䅄䅁䅁䅯杪䅑䅁䅯睡䅑䅁䅯来䅑䅁䅅䅁䉁䅁䅁兂歃䑣䬰㘱㡐睐杷允䅁䅁䅑䅁䑁䅁䅷䅁䭁偁䕣䅁䭁䝁䕳䅁䭁䥁䕁䅁䉁䅁䅁允䅁䅁䅕歲桦桥畓稷䴸䅉䅅䅁䕁䅁䅁睁䵁䅁䅁权敁兂䅁权䕁䅁䅁权あ䅂䅁允䅁䅁䅅䅁䙁䅁䅁䅁杄剌䉖䍄䉁䅁䅁䅂䅁䅁䅍䅄䅁䅁䅯䄱䅕䅁䅯充䅁䅁䅯䅨䅑䅁䅅䅁䉁䅁䅁杄啁䅁䅁免㑁䑁䅫䅍睁䑁䅁䅍睁䑁䅁䅁䵁䅉䅅䅁䕁䅁䅁睁䵁䅁䅁权坂䅁䅁权剁䅁䅁权䙁䅁䅁允䅁䅁䅅䅁佁䉁䅑䅁㉁䑁䅍䅏祁䑁䅑兏ㅁ䑁䅁免䅁䅁杷允䅁䅁䅑䅁䑁䅁䅷䅁䭁䅁䝯䅁䭁䅁䅑䅁䭁䡁䕷䅁䉁䅁䅁允䅁䅁䅕䅁䅁䅁䭩歃䵅䅉䅅䅁䕁䅁䅁睁䵁䅁䅁权噄䅂䅁权剁䅁䅁权䙃䅂䅁允䅁䅁䅅䅁佁䉁䅉䅁ㅁ䑁䅙杍㉁䑁䅫䅍睁䑁䅁䅁䵁䅉䅅䅁䕁䅁䅁睁䵁䅁䅁权䵄䅃䅁权䕁䅁䅁权㥂䅂䅁允䅁䅁䅅䅁䙁䅁䅁䅁奂杹䉨䍄䉁䅁䅁䅂䅁䅁䅍䅄䅁䅁䅯䅌䅕䅁䅯睡䅑䅁䅯督䅑䅁䅅䅁䉁䅁䅁兂歃䑣䬰㘱ぐ睐杷允䅁䅁䅑䅁䑁䅁䅷䅁䭁䭁䙕䅁䭁䉁䅅䅁䭁䝁䔰䅁䉁䅁䅁允䅁䅁䄴杅䅁䑁䅙䅍㍁䑁䅣䅍睁䑁䅁䅍䅁䅁杷允䅁䅁䅑䅁䑁䅁䅷䅁䭁䑁䘸䅁䭁䉁䅅䅁䭁䡁䕕䅁䉁䅁䅁允䅁䅁䄴杅䅁䑁䅑睎ぁ䑁䅙李㕁䑁䅍䅎䅁䅁杷允䅁䅁䅑䅁䑁䅁䅷䅁䭁䵁䙁䅁䭁䉁䅅䅁䭁䥁䕁䅁䉁䅁䅁允䅁䅁䄴杅䅁䑁䅫睎穁䑁䅁李睁䑁䅁䅍䅁䅁杷允䅁䅁䅑䅁䑁䅁䅷䅁䭁䅁䝕䅁䭁䅁䅑䅁䭁䥁䕕䅁䉁䅁䅁允䅁䅁䅕䅁䅁䅁呋じ䵅䅉䅅䅁䕁䅁䅁睁䵁䅁䅁权䅄䅂䅁权䕁䅁䅁权䉃䅂䅁允䅁䅁䅅䅁䙁䅁䅁䅁佃楈䉊䍄䉁䅁䅁䅂䅁䅁䅍䅄䅁䅁䅯朶䅕䅁䅯充䅁䅁䅯䅧䅑䅁䅅䅁䉁䅁䅁杄十䅁䅁兎㉁䑁䅁免㕁䑁䅣睍㉁䅁䅁䍄䉁䅁䅁䅂䅁䅁䅍䅄䅁䅁䅯睉䅕䅁䅯䅂䅁䅁䅯睦䅑䅁䅅䅁䉁䅁䅁兂䅁䅁䅁䕡剣兑杷允䅁䅁䅑䅁䑁䅁䅷䅁䭁䥁䈸䅁䭁䅁䍅䅁䭁䅁䍕䅁䉁䅁䅁允䅁䅁䅕浱煨愴㘸欴䵁䅉䅅䅁䕁䅁䅁睁䵁䅁䅁权奃䅂䅁权牂䅂䅁权硂䅂䅁允䅁䅁䅅䅁䙁䡁㥅瑃橥佣⽕䍄䉁䅁䅁䅂䅁䅁䅍䅄䅁䅁䅯睁䅕䅁䅯充䅁䅁䅯䅤䅑䅁䅅䅁䉁䅁䅁杄啁䅁䅁免睁䑁䅍䅎㍁䑁䅕䅍睁䑁䅁䅁䵁䅉䅅䅁䕁䅁䅁睁䵁䅁䅁权捁兂䅁权牂䅂䅁权⭂䅂䅁允䅁䅁䅅䅁䙁䉁癳匳䝑敧⽫䍄䉁䅁䅁䅂䅁䅁䅍䅄䅁䅁䅯䅷䅕䅁䅯䅂䅁䅁䅯䅦䅑䅁䅅䅁䉁䅁䅁兂䅁䅁䅁䩈吸兑杷允䅁䅁䅑䅁䑁䅁䅷䅁䭁乁䥳䅁䭁䝁䕳䅁䭁䡁䕫䅁䉁䅁䅁允䅁䅁䅕扉祂䩡瑈䐱䴸䅉䅅䅁䕁䅁䅁睁䵁䅁䅁权坃兂䅁权牂䅂䅁权䅃䅂䅁允䅁䅁䅅䅁䙁䅁塲㍯㥁癃⽳䍄䉁䅁䅁䅂䅁䅁䅍䅄䅁䅁䅯䄳䅕䅁䅯䅂䅁䅁䅯杤䅑䅁䅅䅁䉁䅁䅁兂䅁䅁䅁䩺側兑杷允䅁䅁䅑䅁䑁䅁䅷䅁䭁䥁䘴䅁䭁䅁䅑䅁䭁䥁䕅䅁䉁䅁䅁允䅁䅁䅕䅁䅁佁汎啎䵅䅉䅅䅁䕁䅁䅁睁䵁䅁䅁权偃兂䅁权䕁䅁䅁权䉃䅂䅁允䅁䅁䅅䅁䙁䅁䅁䅁䅃睲䈵䍄䉁䅁䅁䅂䅁䅁䅍䅄䅁䅁䅯睩䅅䅁䅯充䅁䅁䅯兂䅁䅁䅅䅁䉁䅁䅁杄啁䅁䅁䅎㕁䑁䅉杍㕁䑁䅁䅍睁䑁䅁䅁䵁䅉䅅䅁䕁䅁䅁睁䵁䅁䅁权⭄兂䅁权牂䅂䅁权㙂䅂䅁允䅁䅁䅅䅁䙁䙁偹癷潕偘⽍䍄䉁䅁䅁䅂䅁䅁䅍䅄䅁䅁䅯䅳䅑䅁䅯䅂䅁䅁䅯睧䅑䅁䅅䅁䉁䅁䅁兂䅁䅁䅁䱦渴兑杷允䅁䅁䅑䅁䑁䅁䅷䅁䭁䱁䕑䅁䭁䅁䅑䅁䭁䡁䕍䅁䉁䅁䅁允䅁䅁䅕䅁䅁䝁䡁啉䵅䅉䅅䅁䕁䅁䅁睁䵁䅁䅁权婃䅂䅁权䕁䅁䅁权祂䅂䅁允䅁䅁䅅䅁䙁䅁䅁䥁千へ䉎䍄䉁䅁䅁䅂䅁䅁䅍䅄䅁䅁䅯睱䅑䅁䅯睡䅑䅁䅯杣䅑䅁䅅䅁䉁䅁䅁兂㉄䙋偹癷杘睐杷允䅁䅁䅑䅁䑁䅁䅷䅁䭁䑁䙳䅁䭁䝁䕳䅁䭁䥁䕅䅁䉁䅁䅁允䅁䅁䅕灭婭婭婭吲䴸䅉䅅䅁䕁䅁䅁睁䵁䅁䅁权婂兂䅁权牂䅂䅁权あ䅂䅁允䅁䅁䅅䅁䙁䅁䍷㑋坣攲⽉䍄䉁䅁䅁䅂䅁䅁䅍䅄䅁䅁䅯䅁䅙䅁䅯睡䅑䅁䅯兢䅑䅁䅅䅁䉁䅁䅁兂硂児塲㍯瑄睐杷允䅁䅁䅑䅁䑁䅁䅷䅁䭁乁䥫䅁䭁䅁䅑䅁䭁䡁䕁䅁䉁䅁䅁允䅁䅁䅕䅁䅁䡧栲歔䵅䅉䅅䅁䕁䅁䅁睁䵁䅁䅁权十兂䅁权䕁䅁䅁权㑂䅂䅁允䅁䅁䅅䅁䙁䅁䅁䅁潃䅆䉸䍄䉁䅁䅁䅂䅁䅁䅍䅄䅁䅁䅯䅵䅑䅁䅯䅂䅁䅁䅯兦䅑䅁䅅䅁䉁䅁䅁兂䅁䅁䅁䝅⽺䅑杷允䅁䅁䅑䅁䑁䅁䅷䅁䭁䡁䙯䅁䭁䉁䅅䅁䭁䡁䕉䅁䉁䅁䅁允䅁䅁䄴杅䅁䑁䅉兏㕁䑁䅍睍睁䑁䅁䅍䅁䅁杷允䅁䅁䅑䅁䑁䅁䅷䅁䭁佁䙁䅁䭁䉁䅅䅁䭁䡁䕕䅁䉁䅁䅁允䅁䅁䄴杅䅁䑁䅍李穁䑁䅍䅎睁䑁䅁䅍䅁䅁杷允䅁䅁䅑䅁䑁䅁䅷䅁䭁䥁䉅䅁䭁䅁䅑䅁䭁䅁䍑䅁䉁</t>
  </si>
  <si>
    <t>䅁䅁允䅁䅁䅕䅁䅁偧䱨䕥䵅䅉䅅䅁䕁䅁䅁睁䵁䅁䅁权畄䅂䅁权牂䅂䅁权瑂䅂䅁允䅁䅁䅅䅁䙁乁楅⼲⭬桡䅬䍄䉁䅁䅁䅂䅁䅁䅍䅄䅁䅁䅯䅩䅑䅁䅯䅂䅁䅁䅯內䅑䅁䅅䅁䉁䅁䅁兂䅁䅁䅁䥚杉兑杷允䅁䅁䅑䅁䑁䅁䅷䅁䭁䥁䙣䅁䭁䉁䅅䅁䭁䡁䕷䅁䉁䅁䅁允䅁䅁䅯睒䅁䅁杷允䅁䅁䅑䅁䑁䅁䅷䅁䭁䥁䔰䅁䭁䅁䅑䅁䭁䡁䕅䅁䉁䅁䅁允䅁䅁䅕䅁䅁䙁䝩䕌䵅䅉䅅䅁䕁䅁䅁睁䵁䅁䅁权浃兂䅁权䕁䅁䅁权䕃䅂䅁允䅁䅁䅅䅁䙁䅁䅁䅁偃䑘䉂䍄䉁䅁䅁䅂䅁䅁䅍䅄䅁䅁䅯典䅑䅁䅯䅂䅁䅁䅯杤䅑䅁䅅䅁䉁䅁䅁兂䅁䅁䅁䜶睳兑杷允䅁䅁䅑䅁䑁䅁䅷䅁䭁佁䔰䅁䭁䝁䕳䅁䭁䡁䕳䅁䉁䅁䅁允䅁䅁䅕䥕堲桢䑋爫䴸䅉䅅䅁䕁䅁䅁睁䵁䅁䅁权䱃䅂䅁权剁䅁䅁权䑃䅂䅁允䅁䅁䅅䅁佁䉁䅉䅁穁䑁䅉兏祁䑁䅙䅍睁䑁䅁䅁䵁䅉䅅䅁䕁䅁䅁睁䵁䅁䅁权浄䅂䅁权牂䅂䅁权䙃䅂䅁允䅁䅁䅅䅁䙁䥁䌯匹捨⽪⽉䍄䉁䅁䅁䅂䅁䅁䅍䅄䅁䅁䅯睄䅙䅁䅯䅂䅁䅁䅯睥䅑䅁䅅䅁䉁䅁䅁兂䅁䅁䅁䩍戴兑杷允䅁䅁䅑䅁䑁䅁䅷䅁䭁䑁䘴䅁䭁䅁䅑䅁䭁䡁䕁䅁䉁䅁䅁允䅁䅁䅕䅁䅁䩁䝨ぎ䵅䅉䅅䅁䕁䅁䅁睁䵁䅁䅁权⭃䅁䅁权剁䅁䅁权䕁杁䅁允䅁䅁䅅䅁佁䉁䅧䅁祁䑁䅕睍ㅁ䑁䅁䅍睁䑁䅁䅍睁䑁䅁䅁䵁䅉䅅䅁䕁䅁䅁睁䵁䅁䅁权浃䅂䅁权剁䅁䅁权あ䅂䅁允䅁䅁䅅䅁佁䉁䅉䅁㕁䑁䅉兏穁䑁䅕䅍睁䑁䅁䅁䵁䅉䅅䅁䕁䅁䅁睁䵁䅁䅁权䭃兂䅁权牂䅂䅁权㝂䅂䅁允䅁䅁䅅䅁䙁乁倹婪畤癅⽫䍄䉁䅁䅁䅂䅁䅁䅍䅄䅁䅁䅯杉䅕䅁䅯䅂䅁䅁䅯睦䅑䅁䅅䅁䉁䅁䅁兂䅁䅁䅁䈳硕兑杷允䅁䅁䅑䅁䑁䅁䅷䅁䭁䵁䙅䅁䭁䉁䅅䅁䭁䡁䕫䅁䉁䅁䅁允䅁䅁䄴䅆䅁䑁䅅杍㑁䑁䅣李ㅁ䑁䅧免ぁ䅁䅁䍄䉁䅁䅁䅂䅁䅁䅍䅄䅁䅁䅯睩䅕䅁䅯充䅁䅁䅯杤䅑䅁䅅䅁䉁䅁䅁杄十䅁䅁兎睁䑁䅅免硁䑁䅁䅍睁䅁䅁䍄䉁䅁䅁䅂䅁䅁䅍䅄䅁䅁䅯朵䅕䅁䅯睡䅑䅁䅯兦䅑䅁䅅䅁䉁䅁䅁兂獄払敧敨剶睐杷允䅁䅁䅑䅁䑁䅁䅷䅁䭁䅁䙷䅁䭁䉁䅅䅁䭁䥁䕑䅁䉁䅁䅁允䅁䅁䄴杅䅁䑁䅣䅍㑁䑁䅧䅍睁䑁䅁䅍䅁䅁杷允䅁䅁䅑䅁䑁䅁䅷䅁䭁䩁䙷䅁䭁䝁䕳䅁䭁䡁䕁䅁䉁䅁䅁允䅁䅁䅕兊䉡啬䱏䐴䴸䅉䅅䅁䕁䅁䅁睁䵁䅁䅁权穄兂䅁权牂䅂䅁权療䅂䅁允䅁䅁䅅䅁䙁偁⭰牡へ㙫⽧䍄䉁䅁䅁䅂䅁䅁䅍䅄䅁䅁䅯睹䅧䅁䅯睡䅑䅁䅯睦䅑䅁䅅䅁䉁䅁䅁兂塄㍯㥁瑃㝦睶杷允䅁䅁䅍䅁䑁䅁䅷䅁䭁乁䥯䅁䭁䉁䝧䅁䉁䅁䅁允䅁䅁䅯兏䅙䅁杷允䅁䅁䅑䅁䑁䅁䅷䅁䭁䱁䕷䅁䭁䉁䅅䅁䭁䡁䕅䅁䉁䅁䅁允䅁䅁䄴䅆䅁䑁䅉睎ㅁ䑁䅁䅍睁䑁䅁䅍睁䅁䅁䍄䉁䅁䅁䅂䅁䅁䅍䅄䅁䅁䅯䅊䅕䅁䅯睡䅑䅁䅯䅦䅑䅁䅅䅁䉁䅁䅁兂䙃ㄶ㑇潈橘睐杷允䅁䅁䅑䅁䑁䅁䅷䅁䭁乁䕣䅁䭁䅁䅑䅁䭁䡁䕫䅁䉁䅁䅁允䅁䅁䅕䅁䅁䍁獹䕆䵅䅉䅅䅁䕁䅁䅁睁䵁䅁䅁权瑃兂䅁权牂䅂䅁权㑂䅂䅁允䅁䅁䅅䅁䙁䥁䉬余兘癉⽕䍄䉁䅁䅁䅂䅁䅁䅍䅄䅁䅁䅯兯䅑䅁䅯睡䅑䅁䅯杣䅑䅁䅅䅁䉁䅁䅁兂㥁瑃橥䑣㈳睐杷允䅁䅁䅑䅁䑁䅁䅷䅁䭁䱁䕙䅁䭁䝁䕳䅁䭁䡁䕉䅁䉁䅁䅁允䅁䅁䅕䉵䘶ㄶ㑇樷䴸䅉䅅䅁䕁䅁䅁睁䵁䅁䅁权元䅂䅁权牂䅂䅁权⭂䅂䅁允䅁䅁䅅䅁䙁䩁婱婭婭摭⽫䍄䉁䅁䅁䅂䅁䅁䅍䅄䅁䅁䅯朶䅕䅁䅯充䅁䅁䅯睥䅑䅁䅅䅁䉁䅁䅁杄十䅁䅁兎㉁䑁䅉睎ぁ䑁䅑兏硁䅁䅁䍄䉁䅁䅁䅂䅁䅁䅍䅄䅁䅁䅯眶䅕䅁䅯充䅁䅁䅯睥䅑䅁䅅䅁䉁䅁䅁杄十䅁䅁睎㕁䑁䅉䅍睁䑁䅁䅍睁䅁䅁䍄䉁䅁䅁䅂䅁䅁䅍䅄䅁䅁䅯八䅅䅁䅯允䅉䅁䅯兂䅉䅁䅅䅁䉁䅁䅁兂潂歌㙦䤳敶䅑杷允䅁䅁䅑䅁䑁䅁䅷䅁䭁䱁䕧䅁䭁䝁䕳䅁䭁䡁䕍䅁䉁䅁䅁允䅁䅁䅕場啯歲桦樲䴸䅉䅅䅁䕁䅁䅁睁䵁䅁䅁权䱄䅂䅁权剁䅁䅁权䕃䅂䅁允䅁䅁䅅䅁佁䉁䅉䅁ぁ䑁䅑李㑁䑁䅑䅍睁䑁䅁䅁䵁䅉䅅䅁䕁䅁䅁睁䵁䅁䅁权歁兂䅁权䕁䅁䅁权睂䅂䅁允䅁䅁䅅䅁䙁䅁䅁䅁潃眫䉤䍄䉁䅁䅁䅂䅁䅁䅍䅄䅁䅁䅯共䅑䅁䅯䅂䅁䅁䅯杣䅑䅁䅅䅁䉁䅁䅁兂䅁䅁䅁䥁䌵兑杷允䅁䅁䅑䅁䑁䅁䅷䅁䭁䍁䙳䅁䭁䝁䕳䅁䭁䥁䕁䅁䉁䅁䅁允䅁䅁䅕硥畓⭒㙆䱸䴸䅉䅅䅁䕁䅁䅁睁䵁䅁䅁权塃兂䅁权䕁䅁䅁权あ䅂䅁允䅁䅁䅅䅁䙁䅁䅁䥁㝁䘸䉎䍄䉁䅁䅁䅂䅁䅁䅍䅄䅁䅁䅯東䅑䅁䅯䅂䅁䅁䅯杣䅑䅁䅅䅁䉁䅁䅁兂䅁䅁䅁獋癣兑杷允䅁䅁䅑䅁䑁䅁䅷䅁䭁䵁䙅䅁䭁䉁䅅䅁䭁䝁䔸䅁䉁䅁䅁允䅁䅁䄴䅆䅁䑁䅅杍㕁䑁䅍䅎睁䑁䅑李硁䅁䅁䍄䉁䅁䅁䅂䅁䅁䅍䅄䅁䅁䅯睮䅑䅁䅯睡䅑䅁䅯兤䅑䅁䅅䅁䉁䅁䅁兂⽂牡へ硫獪睐杷允䅁䅁䅑䅁䑁䅁䅷䅁䭁䉁䙷䅁䭁䅁䅑䅁䭁䡁䕷䅁䉁䅁䅁允䅁䅁䅕䅁䅁䡁塔啅䵅䅉䅅䅁䕁䅁䅁睁䵁䅁䅁权䵃兂䅁权剁䅁䅁权䑃䅂䅁允䅁䅁䅅䅁佁䉁䅑䅁硁䑁䅁免硁䑁䅁䅍睁䑁䅁䅍䅁䅁杷允䅁䅁䅑䅁䑁䅁䅷䅁䭁佁䕍䅁䭁䝁䕳䅁䭁䝁䔸䅁䉁䅁䅁允䅁䅁䅕㉩湺㘫确橷䴸䅉䅅䅁䕁䅁䅁睁䵁䅁䅁权瑃兂䅁权牂䅂䅁权㙂䅂䅁允䅁䅁䅅䅁䙁䵁ㅐ䙋偹癷⽕䍄䉁䅁䅁䅂䅁䅁䅍䅄䅁䅁䅯䅚䅕䅁䅯䅂䅁䅁䅯睧䅑䅁䅅䅁䉁䅁䅁兂䅁䅁䅁效佸兑杷允䅁䅁䅑䅁䑁䅁䅷䅁䭁偁䅕䅁䭁䅁䅑䅁䭁䅁䅕䅁䉁䅁䅁允䅁䅁䅕䅁䅁䍍䉯啣䵅䅉䅅䅁䕁䅁䅁睁䵁䅁䅁权䵃䅁䅁权䉁杁䅁权䑁杁䅁允䅁䅁䅅䅁䙁偁態㙖案硚䉒䍄䉁䅁䅁䅂䅁䅁䅍䅄䅁䅁䅯杯䅅䅁䅯䅂䅁䅁䅯兂䅁䅁䅅䅁䉁䅁䅁兂䅁䅁䅁挶牎兑杷允䅁䅁䅑䅁䑁䅁䅷䅁䭁䭁䕣䅁䭁䝁䕳䅁䭁䡁䕑䅁䉁䅁䅁允䅁䅁䅕癱午坔光䐲䴸䅉䅅䅁䕁䅁䅁睁䵁䅁䅁权婁兂䅁权䕁䅁䅁权睂䅂䅁允䅁䅁䅅䅁䙁䅁䅁䅁杁楪䈹䍄䉁䅁䅁䅂䅁䅁䅍䅄䅁䅁䅯䄰䅑䅁䅯睡䅑䅁䅯䅣䅑䅁䅅䅁䉁䅁䅁兂獄払敧敨硵睶杷允䅁䅁䅑䅁䑁䅁䅷䅁䭁䍁䅅䅁䭁䅁䍅䅁䭁䅁䍍䅁䉁䅁䅁允䅁䅁䅕捷桱呒噢欰䵁䅉䅅䅁䕁䅁䅁睁䵁䅁䅁权䱁兂䅁权剁䅁䅁权䉃䅂䅁允䅁䅁䅅䅁佁䉁䅑䅁硁䑁䅁睎㉁䑁䅅杍睁䑁䅁䅍䅁䅁杷允䅁䅁䅑䅁䑁䅁䅷䅁䭁佁䘸䅁䭁䝁䕳䅁䭁䡁䔴䅁䉁䅁䅁允䅁䅁䅕䵮村䡳潊呫䴸䅉䅅䅁䕁䅁䅁睁䵁䅁䅁权䡃䅂䅁权牂䅂䅁权睂䅂䅁允䅁䅁䅅䅁䙁佁㙆䭆䠵挴⽯䍄䉁䅁䅁䅂䅁䅁䅍䅄䅁䅁䅯眶䅕䅁䅯充䅁䅁䅯內䅑䅁䅅䅁䉁䅁䅁杄十䅁䅁睎ㅁ䑁䅍䅍睁䑁䅁䅍睁䅁䅁䍄䉁䅁䅁䅂䅁䅁䅍䅄䅁䅁䅯兩䅕䅁䅯睡䅑䅁䅯睥䅑䅁䅅䅁䉁䅁䅁兂㑃潈牘払佩睐杷允䅁䅁䅑䅁䑁䅁䅷䅁䭁䵁䘸䅁䭁䅁䅑䅁䭁䡁䕫䅁䉁䅁䅁允䅁䅁䅕䅁䅁䕁䵨く䵅䅉䅅䅁䕁䅁䅁睁䵁䅁䅁权敄䅃䅁权䕁䅁䅁权䍃䅂䅁允䅁䅁䅅䅁䙁䅁䅁䅁䅃⼸䅨䍄䉁䅁䅁䅂䅁䅁䅍䅄䅁䅁䅯䅬䅅䅁䅯䅂䅁䅁䅯兂䅁䅁䅅䅁䉁䅁䅁兂䅁䅁潃則ぇ兑杷允䅁䅁䅑䅁䑁䅁䅷䅁䭁䱁䙧䅁䭁䝁䕳䅁䭁䥁䕁䅁䉁䅁䅁允䅁䅁䅕児塲㍯㥁特䴸䅉䅅䅁䕁䅁䅁睁䵁䅁䅁权乃䅂䅁权牂䅂䅁权㡂䅂䅁允䅁䅁䅅䅁䙁䵁ㅐ䙋偹杷䅆䍄䉁䅁䅁䅂䅁䅁䅍䅄䅁䅁䅯睶䅑䅁䅯睡䅑䅁䅯䅦䅑䅁䅅䅁䉁䅁䅁兂㡄晱午坔杌睐杷允䅁䅁䅑䅁䑁䅁䅷䅁䭁䵁䙷䅁䭁䝁䕳䅁䭁䡁䕁䅁䉁䅁䅁允䅁䅁䅕敨剴䉵䘶稲䴸䅉䅅䅁䕁䅁䅁睁䵁䅁䅁权䉁兂䅁权䕁䅁䅁权㙂䅂䅁允䅁䅁䅅䅁䙁䅁䅁䅁祄祹䉒䍄䉁䅁䅁䅂䅁䅁䅍䅄䅁䅁䅯兡䅕䅁䅯充䅁䅁䅯兦䅑䅁䅅䅁䉁䅁䅁杄十䅁䅁兎穁䑁䅧杍睁䑁䅑䅍睁䅁䅁䍄䉁䅁䅁䅂䅁䅁䅍䅄䅁䅁䅯䄶䅑䅁䅯充䅁䅁䅯兢䅑䅁䅅䅁䉁䅁䅁杄啁䅁䅁免硁䑁䅧兎ぁ䑁䅍睎ぁ䑁䅙䅁䵁䅉䅅䅁䕁䅁䅁睁䵁䅁䅁权䱃䅂䅁权䕁䅁䅁权㝂䅂䅁允䅁䅁䅅䅁䙁䅁䅁䅁䥁兒䉎䍄䉁䅁䅁䅂䅁䅁䅍䅄䅁䅁䅯朷䅑䅁䅯睡䅑䅁䅯全䅑䅁䅅䅁䉁䅁䅁兂㉄䙋偹癷䝕䅑杷允䅁䅁䅑䅁䑁䅁䅷䅁䭁䭁䕕䅁䭁䝁䕳䅁䭁䥁䕅䅁䉁䅁䅁允䅁䅁䅕渷⽷噎㘶吸䴸䅉䅅䅁䕁䅁䅁睁䵁䅁䅁权乃兂䅁权牂䅂䅁权睂䅂䅁允䅁䅁䅅䅁䙁䥁牘払敧晨⽍䍄䉁䅁䅁䅂䅁䅁䅍䅄䅁䅁䅯眯䅑䅁䅯睡䅑䅁䅯睢䅑䅁䅅䅁䉁䅁䅁兂歃䑣䬰㘱ぐ睐杷允䅁䅁䅑䅁䑁䅁䅷䅁䭁䩁䘴䅁䭁䉁䅅䅁䭁䡁䕷䅁䉁䅁䅁允䅁䅁䄴杅䅁䑁䅉杍穁䑁䅉䅎硁䑁䅅杍䅁䅁杷允䅁䅁䅑䅁䑁䅁䅷䅁䭁䍁䙍䅁䭁䝁䕳䅁䭁䡁䕳䅁䉁䅁䅁允䅁䅁䅕瑃橥䑣䬰穴䴸䅉䅅䅁䕁䅁䅁睁䵁䅁䅁权䕂兂䅁权牂䅂䅁权䍃䅂䅁允䅁䅁䅅䅁䙁䱁敧敨剴䍏䅶䍄䉁䅁䅁䅂䅁䅁䅍䅄䅁䅁䅯儸䅑䅁䅯充䅁䅁䅯內䅑䅁䅅䅁䉁䅁䅁杄啁䅁䅁睍ぁ䑁䅧李㉁䑁䅙䅍睁䑁䅁䅁䵁䅉䅅䅁䕁䅁䅁睁䵁䅁䅁权奁兂䅁权䕁䅁䅁权㍂䅂䅁允䅁䅁䅅䅁䙁䅁䅁䅁䥃呦䉨䍄䉁䅁䅁䅂䅁䅁䅍䅄䅁䅁䅯儯䅑䅁䅯充䅁䅁䅯內䅑䅁䅅䅁䉁䅁䅁杄啁䅁䅁杍㉁䑁䅫睎睁䑁䅁䅍睁䑁䅁䅁䵁䅉䅅䅁䕁䅁䅁睁䵁䅁䅁权䡃兂䅁权牂䅂䅁权䅃䅂䅁允䅁䅁䅅䅁䭁䕁䅣䅁䵁䅉䅅䅁䕁䅁䅁睁䵁䅁䅁权婁兂䅁权牂䅂䅁权䅃䅂䅁允䅁䅁䅅䅁䙁䅁琴灳瘳⭰⽉䍄䉁䅁䅁䅂䅁䅁䅍䅄䅁䅁䅯兵䅕䅁䅯睡䅑䅁䅯兤䅑䅁䅅䅁䉁䅁䅁兂允䑗ね䡹佢睐杷允䅁䅁䅑䅁䑁䅁䅷䅁䭁乁䙑䅁䭁䅁䅑䅁䭁䝁䔰䅁䉁䅁䅁允䅁䅁䅕䅁䅁䡁䩂啇䵅䅉䅅䅁䕁䅁䅁睁䵁䅁䅁权塄兂䅁权牂䅂䅁权あ䅂䅁允䅁䅁䅅䅁䙁䍁捬㡪ㅌ偋⽧䍄䉁䅁䅁䅂䅁䅁䅍䅄䅁䅁䅯兂䅕䅁䅯睡䅑䅁䅯督䅑䅁䅅䅁䉁䅁䅁兂塄㍯㥁瑃橦睐杷允䅁䅁䅑䅁䑁䅁䅷䅁䭁䙁䙍䅁䭁䉁䅅䅁䭁䡁䕫䅁䉁䅁䅁允䅁䅁䄴杅䅁䑁䅕免硁䑁䅍兏ㅁ䑁䅕兎䅁䅁杷允䅁䅁䅑䅁䑁䅁䅷䅁䭁䵁䘸䅁䭁䝁䕳䅁䭁䡁䕍䅁䉁䅁䅁允䅁䅁䅕椹捨㡪ㅌ䐶䴸䅉䅅䅁䕁䅁䅁睁䵁䅁䅁权偄䅃䅁权䕁䅁䅁权䑃䅂䅁允䅁䅁䅅䅁䙁䅁䅁䅁䕄穘䉎䍄䉁䅁䅁䅂䅁䅁䅍䅄䅁䅁䅯睙䅁䅁䅯䅂䅁䅁䅯兂䅁䅁䅅䅁䉁䅁䅁兂䅁䅁䅁穫嘵兑杷允䅁䅁䅑䅁䑁䅁䅷䅁䭁䥁䔸䅁䭁䝁䕳䅁䭁䡁䕯䅁䉁䅁䅁允䅁䅁䅕体㙆䭆䠵吸䴸䅉䅅䅁䕁䅁䅁睁䵁䅁䅁权㉄䅂䅁权牂䅂䅁权睂䅂䅁允䅁䅁䅅䅁䙁䙁偹癷潕䅘䅆䍄䉁䅁䅁䅂䅁䅁䅍䅄䅁䅁䅯䅋䅕䅁䅯充䅁䅁䅯兤䅑䅁䅅䅁䉁䅁䅁杄啁䅁䅁免硁䑁䅍䅎ぁ䑁䅉睎ㅁ䑁䅕䅁䵁䅉䅅䅁䕁䅁䅁睁䵁䅁䅁权牃兂䅁权䕁䅁䅁权㕂䅂䅁允䅁䅁䅅䅁䭁䕁䅣䅁䵁䅉䅅䅁䕁䅁䅁睁䵁䅁䅁权䭃兂䅁权䕁䅁䅁权䉃䅂䅁允䅁䅁䅅䅁䙁䅁䅁䅁奄䕔䉤䍄䉁䅁䅁䅂䅁䅁䅍䅄䅁䅁䅯朱䅁䅁䅯充䅁䅁䅯䅂䅉䅁䅅䅁䉁䅁䅁杄啁䅁䅁䅎穁䑁䅅䅎睁䑁䅁䅍睁䑁䅁䅁䵁䅉䅅䅁䕁䅁䅁睁䵁䅁䅁权䍁杂䅁权剁䅁䅁权硂䅂䅁允䅁䅁䅅䅁佁䉁䅉䅁㑁䑁䅙免㕁䑁䅍䅍睁䑁䅁䅁䵁䅉䅅䅁䕁䅁䅁睁䵁䅁䅁权佁允䅁权䭁䅁䅁权䕁杁䅁允䅁䅁䅅䅁䙁䥁䅐煹䙆橬䅨䍄䉁䅁䅁䅂䅁䅁䅍䅄䅁䅁䅯杯䅑䅁䅯䅂䅁䅁䅯兣䅑䅁䅅䅁䉁䅁䅁兂䅁䅁䅁䬰䉕兑杷允䅁䅁䅑䅁䑁䅁䅷䅁䭁䑁䙁䅁䭁䉁䅅䅁䭁䥁䕅䅁䉁䅁䅁允䅁䅁䄴杅䅁䑁䅣䅍㕁䑁䅁䅍睁䑁䅁䅍䅁䅁杷允䅁䅁䅑䅁䑁䅁䅷䅁䭁䩁䙁䅁䭁䅁䅑䅁䭁䡁䕉䅁䉁䅁䅁允䅁䅁䅕䅁䅁偁她䕆䵅䅉䅅䅁䕁䅁䅁睁䵁䅁䅁权橃兂䅁权䕁䅁䅁权䑃䅂䅁允䅁䅁䅅䅁䙁䅁䅁䅁畂祇䉆䍄䉁䅁䅁䅂䅁䅁䅍䅄䅁䅁䅯其䅑䅁䅯睡䅑䅁䅯兣䅑䅁䅅䅁䉁䅁䅁兂㑃潈牘払煪睐杷允䅁䅁䅑䅁䑁䅁䅷䅁䭁䩁䕍䅁䭁䅁䅑䅁䭁䵁䩣䅁䉁䅁䅁允䅁䅁䅕䅁䅁䕁捋き䵅䅉䅅䅁䕁䅁䅁睁䵁䅁䅁权塃兂䅁权䕁䅁䅁权㍂䅂䅁允䅁䅁䅅䅁䙁䅁䅁䵁捂䙂䉊䍄䉁䅁䅁䅂䅁䅁䅍䅄䅁䅁䅯䅸䅑䅁䅯睡䅑䅁䅯来䅑䅁䅅䅁䉁䅁䅁兂䱄啯㉗⼸〳睶杷允䅁䅁䅑䅁䑁䅁䅷䅁䭁䭁䙑䅁䭁䉁䅅䅁䭁䡁䕉䅁䉁䅁䅁允䅁䅁䄴杅䅁䑁䅙䅍㑁䑁䅕䅎睁䑁䅁䅍䅁䅁杷允䅁䅁䅑䅁䑁䅁䅷䅁䭁佁䥉䅁䭁䅁䅑䅁䭁䥁䕍䅁䉁䅁䅁允䅁䅁䅕䅁䅁䱁䠸歐䵅䅉䅅䅁䕁䅁䅁睁䵁䅁䅁权呃兂䅁权䕁䅁䅁权⽂䅂䅁允䅁䅁䅅䅁䙁䅁䅁䅁潁穥䉴䍄䉁䅁䅁䅂䅁䅁䅍䅄䅁䅁䅯䄴䅑䅁䅯䅂䅁䅁䅯睤䅑䅁䅅䅁䉁䅁䅁兂䅁䅁䅁䍯硙兑杷允䅁䅁䅑䅁䑁䅁䅷䅁䭁佁䕷䅁䭁䅁䅑䅁䭁䡁䕷䅁䉁䅁䅁允䅁䅁䅕䅁䅁䡁䥔さ䵅䅉䅅䅁䕁䅁䅁睁䵁䅁䅁权塂兂䅁权剁䅁䅁权㡂䅂䅁允䅁䅁䅅䅁佁䉁䅉䅁ぁ䑁䅍䅏硁䑁䅙䅍睁䑁䅁䅁䵁䅉䅅䅁䕁䅁䅁睁䵁䅁䅁权䭁杂䅁权䕁䅁䅁权祂䅂䅁允䅁䅁䅅䅁䙁䅁䅁䅁㑂八䉎䍄䉁䅁䅁䅂䅁䅁䅍䅄䅁䅁䅯䅢䅕䅁䅯睡䅑䅁䅯兣䅑䅁䅅䅁䉁䅁䅁权䡂䅁䅁䍄䉁䅁䅁䅂䅁䅁䅍䅄䅁䅁䅯儴䅕䅁䅯睡䅑䅁䅯兤䅑䅁䅅䅁䉁䅁䅁兂浃㡭村䡳兌睐杷允䅁䅁䅑䅁䑁䅁䅷䅁䭁䙁䙁䅁䭁䝁䕳䅁䭁䥁䕑䅁䉁䅁䅁允䅁䅁䅕扌摋㘷䝦稴䴸䅉䅅䅁䕁䅁䅁睁䵁䅁䅁权㡂兂䅁权䕁䅁䅁权䕃䅂䅁允䅁䅁䅅䅁䙁䅁䅁䅁权ど䉖䍄䉁䅁䅁䅂䅁䅁䅍䅄䅁䅁䅯䅄䅙䅁䅯充䅁䅁䅯䅧䅑䅁䅅䅁䉁䅁䅁杄十䅁䅁睍㕁䑁䅅䅎ぁ䑁䅁䅍睁䅁䅁䍄䉁䅁䅁䅂䅁䅁䅍䅄䅁䅁䅯睱䅕䅁䅯充䅁䅁䅯䅣䅑䅁䅅䅁䉁䅁䅁杄十䅁䅁李ㅁ䑁䅣䅎睁䑁䅉李睁䅁䅁䍄䉁䅁䅁䅂䅁䅁䅍䅄䅁䅁䅯䅗䅕䅁䅯䅂䅁䅁䅯来䅑䅁䅅䅁䉁䅁䅁兂䅁䅁䅁䭈硣兑杷允䅁䅁䅑䅁䑁䅁䅷䅁䭁佁䕯䅁䭁䉁䅅䅁䭁䡁䔴䅁䉁䅁䅁允䅁䅁䄴䅆䅁䑁䅅兎祁䑁䅧䅍睁䑁䅁䅍睁䅁䅁䍄䉁䅁䅁䅂䅁䅁䅍䅄䅁䅁䅯杁䅕䅁䅯充䅁䅁䅯兢䅑䅁䅅䅁䉁䅁䅁杄十䅁䅁䅎硁䑁䅁䅏㍁䑁䅁䅍睁䅁䅁䍄䉁䅁䅁䅂䅁䅁䅍䅄䅁䅁䅯眴䅕䅁䅯䅂䅁䅁䅯杦䅑䅁䅅䅁䉁䅁䅁兂䅁䅁䅁䕗䰸兑杷允䅁䅁䅑䅁䑁䅁䅷䅁䭁偁䕉䅁䭁䉁䅅䅁䭁䡁䕑䅁䉁䅁䅁允䅁䅁䄴䅆䅁䑁䅅睎ぁ䑁䅣杍㉁䑁䅧免祁䅁䅁䍄䉁䅁䅁䅂䅁䅁䅍䅄䅁䅁䅯杨䅕䅁䅯充䅁䅁䅯督䅑䅁䅅䅁䉁䅁䅁杄啁䅁䅁杍㍁䑁䅫兏祁䑁䅕䅍睁䑁䅁䅁䵁䅉䅅䅁䕁䅁䅁睁䵁䅁䅁权䥃䅁䅁权䉁杁䅁权䙁杁䅁允䅁䅁䅅䅁䙁䑁敓䉪塰敄䅤䍄䉁䅁䅁䅂䅁䅁䅍䅄䅁䅁䅯儰䅑䅁䅯睡䅑䅁䅯来䅑䅁䅅䅁䉁䅁䅁兂歃䑣䬰㘱潐睐杷允䅁䅁䅑䅁䑁䅁䅷䅁䭁乁䕑䅁䭁䅁䅑䅁䭁䡁䕕䅁䉁䅁䅁允䅁䅁䅕䅁䅁䑁潑歅䵅䅉䅅䅁䕁䅁䅁睁䵁䅁䅁权歁兂䅁权牂䅂䅁权㥂䅂䅁允䅁䅁䅅䅁䙁䩁婱婭婭敭⽅䍄䉁䅁䅁䅂䅁䅁䅍䅄䅁䅁䅯允䅕䅁䅯充䅁䅁䅯內䅑䅁䅅䅁䉁䅁䅁杄十䅁䅁兏祁䑁䅕䅍硁䑁䅙兎穁䅁䅁䍄䉁䅁䅁䅂䅁䅁䅍䅄䅁䅁䅯䅵䅑䅁䅯充䅁䅁䅯杧䅑䅁䅅䅁䉁䅁䅁杄十䅁䅁兎穁䑁䅙兎㍁䑁䅁䅍睁䅁䅁䍄䉁䅁䅁䅂䅁䅁䅍䅄䅁䅁䅯兙䅕䅁䅯䅂䅁䅁䅯䅦䅑䅁䅅䅁䉁䅁䅁兂䅁䅁䅁瘵噒兑杷允䅁䅁䅑䅁䑁䅁䅷䅁䭁䥁䕧䅁䭁䅁䅑䅁䭁䡁䕧䅁䉁䅁䅁允䅁䅁䅕䅁䅁䱁畹䕉䵅䅉䅅䅁䕁䅁䅁睁䵁䅁䅁权煃䅂䅁权剁䅁䅁权䙃䅂䅁允䅁䅁䅅䅁佁䉁䅑䅁穁䑁䅕睎ぁ䑁䅣䅎睁䑁䅁䅍䅁䅁杷允䅁䅁䅑䅁䑁䅁䅷䅁䭁䝁䘰䅁䭁䅁䅑䅁䭁䵁䩣䅁䉁䅁䅁允䅁䅁䅕䅁䅁䱁䡓䕊䵅䅉䅅䅁䕁䅁䅁睁䵁䅁䅁权慄䅂䅁权剁䅁䅁权㥂䅂䅁允䅁䅁䅅䅁佁䉁䅑䅁硁䑁䅁李ㅁ䑁䅫睎睁䑁䅁䅍䅁䅁杷允䅁䅁䅑䅁䑁䅁䅷䅁䭁偁䙁䅁䭁䉁䅅䅁䭁䡁䕑䅁䉁䅁䅁允䅁䅁䄴䅆䅁䑁䅅李祁䑁䅧䅍睁䑁䅁䅍睁䅁䅁䍄䉁䅁䅁䅂䅁䅁䅍䅄䅁䅁䅯䅮䅑䅁䅯睡䅑䅁䅯杣䅑䅁䅅䅁䉁䅁䅁兂塄㍯㥁瑃噣䅑杷允䅁䅁䅑䅁䑁䅁䅷䅁䭁䩁䕧䅁䭁䝁䕳䅁䭁䡁䕣䅁䉁䅁䅁允䅁䅁䅕噋偹癷潕䑺䴸䅉䅅䅁䕁䅁䅁睁䵁䅁䅁权㕃䅂䅁权剁䅁䅁权䉃䅂䅁允䅁䅁䅅䅁佁䉁䅉䅁ㅁ䑁䅉䅏睁䑁䅁䅍睁䑁䅁䅁䵁䅉䅅䅁䕁䅁䅁睁䵁䅁䅁权䩂允䅁权䉁杁䅁权䙁杁䅁允䅁䅁䅅䅁䙁䅁捶偣㠵晥䅬䍄䉁䅁䅁䅂䅁䅁䅍䅄䅁䅁䅯眫䅕䅁䅯䅂䅁䅁䅯睤䅑䅁䅅䅁䉁䅁䅁兂䅁䅁䅁䩃琴兑杷允䅁䅁䅑䅁䑁䅁䅷䅁䭁䕁䉫䅁䭁䅁䍅䅁䭁䅁䍍䅁䉁䅁䅁允䅁䅁䅕䑒噰卉桃欶䵁䅉䅅䅁䕁䅁䅁睁䵁䅁䅁权䡃䅂䅁权剁䅁䅁权㍂䅂䅁允䅁䅁䅅䅁佁䉁䅑䅁ぁ䑁䅣䅏㉁䑁䅫䅎睁䑁䅁䅍䅁䅁杷允䅁䅁䅑䅁䑁䅁䅷䅁䭁乁䙉䅁䭁䝁䕳䅁䭁䡁䕕䅁䉁䅁䅁允䅁䅁䅕穐敖歵䵫㡂䵁䅉䅅䅁䕁䅁䅁睁䵁䅁䅁权剁兂䅁权䕁䅁䅁权療䅂䅁允䅁䅁䅅䅁䙁䅁䅁䅁噄穚䉸䍄䉁䅁䅁䅂䅁䅁䅍䅄䅁䅁䅯杇䅕䅁䅯睡䅑䅁䅯䅧䅑䅁䅅䅁䉁䅁䅁兂㉄䙋偹癷潘睐杷允䅁䅁䅑䅁䑁䅁䅷䅁䭁䕁䙫䅁䭁䉁䅅䅁䭁䝁䔸䅁䉁䅁䅁允䅁䅁䄴䅆䅁䑁䅉䅍硁䑁䅅李ㅁ䑁䅕兎穁䅁䅁䍄䉁䅁䅁䅂䅁䅁䅍䅄䅁䅁䅯䄸䅕䅁䅯睡䅑䅁䅯入䅑䅁䅅䅁䉁䅁䅁兂㉄䙋偹癷奘睐杷允䅁䅁䅑䅁䑁䅁䅷䅁䭁䍁䙫䅁䭁䅁䅑䅁䭁䡁䕣䅁䉁䅁䅁允䅁䅁䅯睒䅁䅁杷允䅁䅁䅑䅁䑁䅁䅷䅁䭁䑁䙷䅁䭁䉁䅅䅁䭁䡁䕯䅁䉁䅁䅁允䅁䅁䄴杅䅁䑁䅕李㕁䑁䅧䅎睁䑁䅁䅍䅁䅁杷允䅁䅁䅑䅁䑁䅁䅷䅁䭁乁䥕䅁䭁䝁䕳䅁䭁䡁䕷䅁䉁䅁䅁允䅁䅁䅕㑈牘払敧吷䴸䅉䅅䅁䕁䅁䅁睁䵁䅁䅁权䅄䅂䅁权牂䅂䅁权あ䅂䅁允䅁䅁䅅䅁䙁佁剸䉵䘶⬶⽅䍄䉁䅁䅁䅂䅁䅁䅍䅄䅁䅁䅯䅄䅕䅁䅯䅂䅁䅁䅯杤䅑䅁䅅䅁䉁䅁䅁兂䅁䅁䅁偓䝧兑杷允䅁䅁䅑䅁䑁䅁䅷䅁䭁乁䘸䅁䭁䝁䕳䅁䭁䡁䔸䅁䉁䅁䅁允䅁䅁䅕牒穢搯㑒呹䴸䅉䅅䅁䕁䅁䅁睁䵁䅁䅁权ぁ兂䅁权牂䅂䅁权硂䅂䅁允䅁䅁䅅䅁䙁䉁婦発呤㠴⽕䍄䉁䅁䅁䅂䅁䅁䅍䅄䅁䅁䅯睉䅁䅁䅯䅂䅁䅁䅯䅂䅉䅁䅅䅁䉁䅁䅁兂䅁䅁䅁汬塤兑杷允䅁䅁䅑䅁䑁䅁䅷䅁䭁䑁䘸䅁䭁䉁䅅䅁䭁䡁䕯䅁䉁䅁䅁允䅁䅁䄴杅䅁䑁䅑睎㉁䑁䅉䅏硁䑁䅅睍䅁䅁杷允䅁䅁䅑䅁䑁䅁䅷䅁䭁䕁䙁䅁䭁䝁䕳䅁䭁䡁䕫䅁䉁䅁䅁允䅁䅁䅕積積積積稰䴸䅉䅅䅁䕁䅁䅁睁䵁䅁䅁权桁兂䅁权䕁䅁䅁权祂䅂䅁允䅁䅁䅅䅁䙁䅁䅁䥁呄歨䉊䍄䉁䅁䅁䅂䅁䅁䅍䅄䅁䅁䅯杪䅕䅁䅯睡䅑䅁䅯睧䅑䅁䅅䅁䉁䅁䅁兂睄㡰䱚睎煫䅑杷允䅁䅁䅑䅁䑁䅁䅷䅁䭁䩁䔸䅁䭁䝁䕳䅁䭁䡁䕉䅁䉁䅁䅁允䅁䅁䅕歲桦桥畓稵䴸䅉䅅䅁䕁䅁䅁睁䵁䅁䅁权偃兂䅁权牂䅂䅁权䑃䅂䅁允䅁䅁䅅䅁䙁䱁敧敨剴併⼴䍄䉁䅁䅁䅂䅁䅁䅍䅄䅁䅁䅯八䅕䅁䅯充䅁䅁䅯䅧䅑䅁䅅䅁䉁䅁䅁杄十䅁䅁兎㍁䑁䅑睍㑁䑁䅁䅍睁䅁䅁䍄䉁䅁䅁䅂䅁䅁䅍䅄䅁䅁䅯杩䅑䅁䅯睡䅑䅁䅯䅥䅑䅁䅅䅁䉁䅁䅁兂湄㘫确欰愳睶杷允䅁䅁䅑䅁䑁䅁䅷䅁䭁偁䙁䅁䭁䝁䕳䅁䭁䡁䕣䅁䉁䅁䅁允䅁䅁䅕卸睃浣剩吱䴸䅉䅅䅁䕁䅁䅁睁䵁䅁䅁权㡃䅂䅁权䕁䅁䅁权祂䅂䅁允䅁䅁䅅䅁䙁䅁䅁䅁千汏䉖䍄䉁䅁䅁䅂䅁䅁䅍䅄䅁䅁䅯䅥䅕䅁䅯睡䅑䅁䅯杣䅑䅁䅅䅁䉁䅁䅁兂睄㡰䱚㑎瑮睐杷允䅁䅁䅑䅁䑁䅁䅷䅁䭁䥁䕷䅁䭁䝁䕳䅁䭁䡁䕕䅁䉁䅁䅁允䅁䅁䅕⽷潕䥘䌯吱䴸䅉䅅䅁䕁䅁䅁睁䵁䅁䅁权畃䅂䅁权牂䅂䅁权瑂䅂䅁允䅁䅁䅅䅁䙁䑁䩥坑汄䄰䅨䍄䉁䅁䅁䅂䅁䅁䅍䅄䅁䅁䅯朹䅑䅁䅯充䅁䅁䅯䅥䅑䅁䅅䅁䉁䅁䅁杄十䅁䅁睍穁䑁䅕䅍睁䑁䅁䅍睁䅁䅁䍄䉁䅁䅁䅂䅁䅁䅍䅄䅁䅁䅯杂䅕䅁䅯睡䅑䅁䅯睤䅑䅁䅅䅁䉁䅁䅁兂捂㡪ㅌ䙋乷䅑杷允䅁䅁䅑䅁䑁䅁䅷䅁䭁䭁䙧䅁䭁䝁䕳䅁䭁䡁䕧䅁䉁䅁䅁允䅁䅁䅕穊䥅䉲慸䐷䴸䅉䅅䅁䕁䅁䅁睁䵁䅁䅁权呁兂䅁权䕁䅁䅁权穂䅂䅁允䅁䅁䅅䅁䙁䅁䅁䅁睁杤䉰䍄䉁䅁䅁䅂䅁䅁䅍䅄䅁䅁䅯杄䅕䅁䅯䅂䅁䅁䅯兦䅑䅁䅅䅁䉁䅁䅁兂䅁䅁䅁倲晑兑杷允䅁䅁䅑䅁䑁䅁䅷䅁䭁䭁䘸䅁䭁䉁䅅䅁䭁䝁䔸䅁䉁䅁䅁允䅁䅁䄴䅆䅁䑁䅅兏ㅁ䑁䅕免睁䑁䅁䅍睁䅁䅁䍄䉁䅁䅁䅂䅁䅁䅍䅄䅁䅁䅯权䅕䅁䅯充䅁䅁䅯兦䅑䅁䅅䅁䉁䅁䅁杄十䅁䅁睍硁䑁䅣免穁䑁䅉睍㕁䅁䅁䍄䉁䅁䅁䅂䅁䅁䅍䅄䅁䅁䅯杓䅕䅁䅯睡䅑䅁䅯䅣䅑䅁䅅䅁䉁䅁䅁兂㑃潈牘払佪睐杷允䅁䅁䅑䅁䑁䅁䅷䅁䭁䅁䝧䅁䭁䅁䅑䅁䭁䥁䕁䅁䉁䅁䅁允䅁䅁䅕䅁䅁䵁㉨歇䵅䅉䅅䅁䕁䅁䅁睁䵁䅁䅁权扄䅃䅁权牂䅂䅁权䍃䅂䅁允䅁䅁䅅䅁䙁偁㥔䠱灪癊⽇䍄䉁䅁䅁䅂䅁䅁䅍䅄䅁䅁䅯儳䅑䅁䅯充䅁䅁䅯䅨䅑䅁䅅䅁䉁䅁䅁杄十䅁䅁李硁䑁䅁䅍睁䑁䅁䅍睁䅁䅁䍄䉁䅁䅁䅂䅁䅁䅍䅄䅁䅁䅯睔䅕䅁䅯䅂䅁䅁䅯䅥䅑䅁䅅䅁䉁䅁䅁兂䅁䅁䅃潫煊兑杷允䅁䅁䅑䅁䑁䅁䅷䅁䭁䭁䉳䅁䭁䅁䅯䅁䭁䅁䅕䅁䉁䅁䅁允䅁䅁䅕灳瘳㡰䱚歃䵁䅉䅅䅁䕁䅁䅁睁䵁䅁䅁权硃兂䅁权剁䅁䅁权祂䅂䅁允䅁䅁䅅䅁佁䉁䅑䅁硁䑁䅫䅎㑁䑁䅧李睁䑁䅁䅍䅁䅁杷允䅁䅁䅑䅁䑁䅁䅷䅁䭁䉁䅫䅁䭁䅁䅑䅁䭁䅁䅕䅁䉁䅁䅁允䅁䅁䅕䅁䅁䍁䭯正䵅䅉䅅䅁䕁䅁䅁睁䵁䅁䅁权湂兂䅁权剁䅁䅁权䑃䅂䅁允䅁䅁䅅䅁佁䉁䅑䅁硁䑁䅣兏㍁䑁䅍䅏睁䑁䅁䅍䅁䅁杷允䅁䅁䅑䅁䑁䅁䅷䅁䭁偁䕕䅁䭁䝁䕳䅁䭁䡁䕁䅁䉁䅁䅁允䅁䅁䅕歲桦桥畓稹䴸䅉䅅䅁䕁䅁䅁睁䵁䅁䅁权睃䅁䅁权䉁杁䅁权䍁杁䅁允䅁䅁䅅䅁䙁乁䄰䌲婗瑳䅆䍄䉁䅁䅁䅂䅁䅁䅍䅄䅁䅁䅯睷䅕䅁䅯䅂䅁䅁䅯睥䅑䅁䅅䅁䉁䅁䅁兂䅁䅁䅁乯畉兑杷允䅁䅁䅑䅁䑁䅁䅷䅁䭁佁䙕䅁䭁䉁䅅䅁䭁䥁䕍䅁䉁䅁䅁允䅁䅁䄴䅆䅁䑁䅉睍㍁䑁䅕兏祁䑁䅁䅍睁䅁䅁䍄䉁䅁䅁䅂䅁䅁䅍䅄䅁䅁䅯杷䅕䅁䅯充䅁䅁䅯睧䅑䅁䅅䅁䉁䅁䅁杄啁䅁䅁免ぁ䑁䅍䅍㑁䑁䅣兎ㅁ䑁䅕䅁䵁䅉䅅䅁䕁䅁䅁睁䵁䅁䅁权浄兂䅁权剁䅁䅁权䑃䅂䅁允䅁䅁䅅䅁佁䉁䅑䅁ㅁ䑁䅁䅏㉁䑁䅑睍睁䑁䅉兎䅁䅁杷允䅁䅁䅑䅁䑁䅁䅷䅁䭁䕁䉍䅁䭁䅁䅯䅁䭁䅁䅕䅁䉁䅁䅁允䅁䅁䅕歯㉗⼸唳䐯䴸䅉䅅䅁䕁䅁䅁睁䵁䅁䅁权剂兂䅁权牂䅂䅁权ㅂ䅂䅁允䅁䅁䅅䅁䙁䩁奍䙂余摌⽉䍄䉁䅁䅁䅂䅁䅁䅍䅄䅁䅁䅯睺䅑䅁䅯䅂䅁䅁䅯睤䅑䅁䅅䅁䉁䅁䅁兂䅁䅁䅁䑨㕕兑杷允䅁䅁䅑䅁䑁䅁䅷䅁䭁乁䕧䅁䭁䅁䅑䅁䭁䡁䕯䅁䉁䅁䅁允䅁䅁䅕䅁䅁䭁䕃啇䵅䅉䅅䅁䕁䅁䅁睁䵁䅁䅁权䕂兂䅁权剁䅁䅁权療䅂䅁允䅁䅁䅅䅁佁䉁䅉䅁㉁䑁䅉李祁䑁䅫䅍睁䑁䅁䅁䵁䅉䅅䅁䕁䅁䅁睁䵁䅁䅁权潃䅂䅁权剁䅁䅁权䕃䅂䅁允䅁䅁䅅䅁佁䉁䅑䅁ぁ䑁䅍兎㉁䑁䅕兏睁䑁䅁䅍䅁䅁杷允䅁䅁䅑䅁䑁䅁䅷䅁䭁䍁䅳䅁䭁䅁䅯䅁䭁䅁䅕䅁䉁䅁䅁允䅁䅁䅕⽷潕䥘䌯稯䴸䅉䅅䅁䕁䅁䅁睁䵁䅁䅁权煃䅂䅁权剁䅁䅁权䕃䅂䅁允䅁䅁䅅䅁佁䉁䅑䅁穁䑁䅑䅏穁䑁䅁䅍睁䑁䅁䅍䅁䅁杷允䅁䅁䅑䅁䑁䅁䅷䅁䭁䕁䙙䅁䭁䝁䕳䅁䭁䡁䔴䅁䉁䅁䅁允䅁䅁䅕体㙆䭆䠵吰䴸䅉䅅䅁䕁䅁䅁睁䵁䅁䅁权偁兂䅁权牂䅂䅁权祂䅂䅁允䅁䅁䅅䅁䙁䝁剩堷⽷摎⽙䍄䉁䅁䅁䅂䅁䅁䅍䅄䅁䅁䅯䅖䅕䅁䅯充䅁䅁䅯內䅑䅁䅅䅁䉁䅁䅁杄啁䅁䅁免㉁䑁䅙杍㉁䑁䅣䅍睁䑁䅁䅁䵁䅉䅅䅁䕁䅁䅁睁䵁䅁䅁权䙃兂䅁权牂䅂䅁权㙂䅂䅁允䅁䅁䅅䅁䙁䙁橔婰䕶䅉䅖䍄䉁䅁䅁䅂䅁䅁䅍䅄䅁䅁䅯八䅑䅁䅯睡䅑䅁䅯睸䅫䅁䅅䅁䉁䅁䅁权䡂䅁䅁䍄䉁䅁䅁䅂䅁䅁䅍䅄䅁䅁䅯䅢䅕䅁䅯睡䅑䅁䅯来䅑䅁䅅䅁䉁䅁䅁兂穁積積積㍐睐杷允䅁䅁䅑䅁䑁䅁䅷䅁䭁䵁䅅䅁䭁䅁䅯䅁䭁䅁䍑䅁䉁䅁䅁允䅁䅁䅕䡶呓䅇坒樹䴸䅉䅅䅁䕁䅁䅁睁䵁䅁䅁权獁允䅁权䉁杁䅁权䑁杁䅁允䅁䅁䅅䅁䙁䝁楓椱䄶偧䅒䍄䉁䅁䅁䅂䅁䅁䅍䅄䅁䅁䅯䅲䅑䅁䅯睡䅑䅁䅯杧䅑䅁䅅䅁䉁䅁䅁兂硂児塲㍯摄睐杷允䅁䅁䅑䅁䑁䅁䅷䅁䭁䉁䙅䅁䭁䝁䕳䅁䭁䥁䕕䅁䉁䅁䅁允䅁䅁䅕体㙆䭆䠵吴䴸䅉䅅䅁䕁䅁䅁睁䵁䅁䅁权灁兂䅁权䕁䅁䅁权䙃䅂䅁允䅁䅁䅅䅁䙁䅁䅁䅁允桩䉖䍄䉁䅁䅁䅂䅁䅁䅍䅄䅁䅁䅯兡䅕䅁䅯充䅁䅁䅯䅣䅑䅁䅅䅁䉁䅁䅁杄十䅁䅁兎穁䑁䅣杍祁䑁䅅兎ぁ䅁䅁䍄䉁䅁䅁䅂䅁䅁䅍䅄䅁䅁䅯䅉䅕䅁䅯充䅁䅁䅯入䅑䅁䅅䅁䉁䅁䅁杄啁䅁䅁睍硁䑁䅙杍睁䑁䅫䅍睁䑁䅁䅁䵁䅉䅅䅁䕁䅁䅁睁䵁䅁䅁权塃䅂䅁权䕁䅁䅁权⭂䅂䅁允䅁䅁䅅䅁䭁䕁䅣䅁䵁䅉䅅䅁䕁䅁䅁睁䵁䅁䅁权㝃䅂䅁权牂䅂䅁权䑃䅂䅁允䅁䅁䅅䅁䙁䩁婱婭婭扭⽫䍄䉁䅁䅁䅂䅁䅁䅍䅄䅁䅁䅯杶䅕䅁䅯充䅁䅁䅯睸䅫䅁䅅䅁䉁䅁䅁杄啁䅁䅁杍㑁䑁䅍兎ㅁ䑁䅧䅍睁䑁䅁䅁䵁䅉䅅䅁䕁䅁䅁睁䵁䅁䅁权偄䅃䅁权䕁䅁䅁权䍃䅂䅁允䅁䅁䅅䅁䙁䅁䅁䅁䅁升䉬䍄䉁䅁䅁䅂䅁䅁䅍䅄䅁䅁䅯朱䅕䅁䅯充䅁䅁䅯䅤䅑䅁䅅䅁䉁䅁䅁杄啁䅁䅁免ㅁ䑁䅙李㍁䑁䅑䅍睁䑁䅁䅁䵁䅉䅅䅁䕁䅁䅁睁䵁䅁䅁权偂兂䅁权䕁䅁䅁权⭂䅂䅁允䅁䅁䅅䅁䙁䅁䅁䅁煄浵䉬䍄䉁䅁䅁䅂䅁䅁䅍䅄䅁䅁䅯䅱䅕䅁䅯睡䅑䅁䅯睦䅑䅁䅅䅁䉁䅁䅁兂穁積積積橐睐杷允䅁䅁䅑䅁䑁䅁䅷䅁䭁䱁䙍䅁䭁䅁䅑䅁䭁䡁䕙䅁䉁䅁䅁允䅁䅁䅕䅁䅁䵁㍄䕉䵅䅉䅅䅁䕁䅁䅁睁䵁䅁䅁权䭃䅂䅁权牂䅂䅁权㡂䅂䅁允䅁䅁䅅䅁䙁䑁積積積㡍⽍䍄䉁䅁䅁䅂䅁䅁䅍䅄䅁䅁䅯睯䅑䅁䅯睡䅑䅁䅯䅤䅑䅁䅅䅁䉁䅁䅁兂摁浗㝑〳丯睐杷允䅁䅁䅑䅁䑁䅁䅷䅁䭁䉁䙍䅁䭁䝁䕳䅁䭁䡁䔰䅁䉁䅁䅁允䅁䅁䅕灭婭婭婭吲䴸䅉䅅䅁䕁䅁䅁睁䵁䅁䅁权㍃䅂䅁权牂䅂䅁权㡂䅂䅁允䅁䅁䅅䅁䙁乁乎桙奂扏⽑䍄䉁䅁䅁䅂䅁䅁䅍䅄䅁䅁䅯睕䅕䅁䅯䅂䅁䅁䅯督䅑䅁䅅䅁䉁䅁䅁兂䅁䅁䅁䝑偍兑杷允䅁䅁䅑䅁䑁䅁䅷䅁䭁䅁䝉䅁䭁䅁䅑䅁䭁䡁䕳䅁䉁䅁䅁允䅁䅁䅕䅁䅁䵁㙂䔫䵁䅉䅅䅁䕁䅁䅁睁䵁䅁䅁权偂兂䅁权䕁䅁䅁权㍂䅂䅁允䅁䅁䅅䅁䙁䅁䅁䅁歃嘴䉰䍄䉁䅁䅁䅂䅁䅁䅍䅄䅁䅁䅯入䅕䅁䅯睡䅑䅁䅯杦䅑䅁䅅䅁䉁䅁䅁兂い搯㑒匶灢睐杷允䅁䅁䅑䅁䑁䅁䅷䅁䭁佁䙳䅁䭁䅁䅑䅁䭁䡁䕣䅁䉁䅁䅁允䅁䅁䅕䅁䅁䵁捃ぇ䵅䅉䅅䅁䕁䅁䅁睁䵁䅁䅁权䩃䅂䅁权牂䅂䅁权䉃䅂䅁允䅁䅁䅅䅁䙁䑁敖歵䵫獁⽳䍄䉁䅁䅁䅂䅁䅁䅍䅄䅁䅁䅯杁䅙䅁䅯䅂䅁䅁䅯杣䅑䅁䅅䅁䉁䅁䅁兂䅁䅁䅁䉋䙕兑杷允䅁䅁䅑䅁䑁䅁䅷䅁䭁䝁䙍䅁䭁䅁䅑䅁䭁䡁䔸䅁䉁䅁䅁允䅁䅁䅕䅁䅁乁䵧歃䵅䅉䅅䅁䕁䅁䅁睁䵁䅁䅁权乄䅂䅁权牂䅂䅁权㑂䅂䅁允䅁䅁䅅䅁䙁䙁㘶兓䍷睋䅂䍄䉁䅁䅁䅂䅁䅁䅍䅄䅁䅁䅯杸䅕䅁䅯䅂䅁䅁䅯內䅑䅁䅅䅁䉁䅁䅁兂䅁䅁䅁䕤捅兑杷允䅁䅁䅑䅁䑁䅁䅷䅁䭁䉁䘰䅁䭁䉁䅅䅁䭁䡁䕯䅁䉁䅁䅁允䅁䅁䄴䅆䅁䑁䅅睎ぁ䑁䅁兏睁䑁䅁䅍睁䅁䅁䍄䉁䅁䅁䅂䅁䅁䅍䅄䅁䅁䅯杲䅕䅁䅯充䅁䅁䅯睦䅑䅁䅅䅁䉁䅁䅁杄十䅁䅁睍㍁䑁䅉杍睁䑁䅑免㍁䅁䅁䍄䉁䅁䅁䅂䅁䅁䅍䅄䅁䅁䅯䄷䅕䅁䅯睡䅑䅁䅯睧䅑䅁䅅䅁䉁䅁䅁兂偃癷潕䥘㘯睐杷允䅁䅁䅑䅁䑁䅁䅷䅁䭁䩁䕧䅁䭁䝁䕳䅁䭁䡁䕍䅁䉁䅁䅁允䅁䅁䅕牕敧敨剴䐴䴸䅉䅅䅁䕁䅁䅁睁䵁䅁䅁权䩃兂䅁权牂䅂䅁权䑃䅂䅁允䅁䅁䅅䅁䙁䉁䘫ㄶ㑇瑈⽕䍄䉁䅁䅁䅂䅁䅁䅍䅄䅁䅁䅯䅆䅫䅁䅯充䅁䅁䅯兂䅁䅁䅅䅁䉁䅁䅁杄啁䅁䅁睍㕁䑁䅉兏ぁ䑁䅧䅍睁䑁䅁䅁䵁䅉䅅䅁䕁䅁䅁睁䵁䅁䅁权潃兂䅁权牂䅂䅁权䑃䅂䅁允䅁䅁䅅䅁䙁䑁敖歵䵫畁⼸䍄䉁䅁䅁䅂䅁䅁䅍䅄䅁䅁䅯眹䅑䅁䅯睡䅑䅁䅯睤䅑䅁䅅䅁䉁䅁䅁兂塄㍯㥁瑃橦睐杷允䅁䅁䅑䅁䑁䅁䅷䅁䭁䱁䕧䅁䭁䉁䅅䅁䭁䡁䕁䅁䉁䅁䅁允䅁䅁䄴杅䅁䑁䅕免ぁ䑁䅅兏睁䑁䅁䅍䅁䅁杷允䅁䅁䅑䅁䑁䅁䅷䅁䭁䵁䙙䅁䭁䉁䅅䅁䭁䡁䕷䅁䉁䅁䅁允䅁䅁䄴杅䅁䑁䅑䅎硁䑁䅍睎㉁䑁䅕兎䅁䅁杷允䅁䅁䅑䅁䑁䅁䅷䅁䭁乁䕫䅁䭁䝁䕳䅁䭁䥁䕑䅁䉁䅁䅁允䅁䅁䅕〰椱䙅㕧䐹䴸䅉䅅䅁䕁䅁䅁睁䵁䅁䅁权塄䅂䅁权剁䅁䅁权祂䅂䅁允䅁䅁䅅䅁䭁䕁䅣䅁䵁䅉䅅䅁䕁䅁䅁睁䵁䅁䅁权䡄兂䅁权牂䅂䅁权䑃䅂䅁允䅁䅁䅅䅁䙁䅁䅁䅁䅁佁⽁䍄䉁䅁䅁䅂䅁䅁䅍䅄䅁䅁䅯充䅙䅁䅯睡䅑䅁䅯睸䅫䅁䅅䅁䉁䅁䅁兂啁歲桦桥畔睐杷允䅁䅁䅑䅁䑁䅁䅷䅁䭁䉁䅷䅁䭁䅁䅑䅁䭁䅁䅕䅁䉁䅁䅁允䅁䅁䅕䅁䅁䅁睩歗䵅䅉䅅䅁䕁䅁䅁睁䵁䅁䅁权坁兂䅁权剁䅁䅁权䑃䅂䅁允䅁䅁䅅䅁佁䉁䅉䅁穁䑁䅫杍睁䑁䅅免ㅁ䑁䅕䅁䵁䅉䅅䅁䕁䅁䅁睁䵁䅁䅁权䵃䅂䅁权剁䅁䅁权䉃䅂䅁允䅁䅁䅅䅁佁䉁䅉䅁㑁䑁䅁兏祁䑁䅍免ぁ䑁䅕䅁䵁䅉䅅䅁䕁䅁䅁睁䵁䅁䅁权獃兂䅁权剁䅁䅁权⭂䅂䅁允䅁䅁䅅䅁佁䉁䅉䅁㍁䑁䅑兏睁䑁䅁䅍睁䑁䅁䅁䵁䅉䅅䅁䕁䅁䅁睁䵁䅁䅁权䥄兂䅁权牂䅂䅁权⽂䅂䅁允䅁䅁䅅䅁䙁䭁䠵場啯瑲⽥䍄䉁䅁䅁䅂䅁䅁䅍䅄䅁䅁䅯杚䅕䅁䅯䅂䅁䅁䅯睦䅑䅁䅅䅁䉁䅁䅁兂䅁䅁䅁䙢呁兑杷允䅁䅁䅑䅁䑁䅁䅷䅁䭁䩁䙍䅁䭁䅁䅑䅁䭁䡁䕷䅁䉁䅁䅁允䅁䅁䅕䅁䅁䑁䭩ぐ䵅䅉䅅䅁䕁䅁䅁睁䵁䅁䅁权䝄䅂䅁权剁䅁䅁权䑃䅂䅁允䅁䅁䅅䅁佁䉁䅑䅁硁䑁䅫䅎㕁䑁䅫免㕁䑁䅁李䅁䅁杷允䅁䅁䅑䅁䑁䅁䅷䅁䭁佁䙅䅁䭁䅁䅑䅁䭁䥁䕅䅁䉁䅁䅁允䅁䅁䅕䅁䅁偁捐け䵅䅉䅅䅁䕁䅁䅁睁䵁䅁䅁权㥂兂䅁权䕁䅁䅁权穂䅂䅁允䅁䅁䅅䅁䙁䅁䅁䅁元橒䉰䍄䉁䅁䅁䅂䅁䅁䅍䅄䅁䅁䅯睹䅕䅁䅯睡䅑䅁䅯䅤䅑䅁䅅䅁䉁䅁䅁兂灁䥘䌯匹呧䅑杷允䅁䅁䅑䅁䑁䅁䅷䅁䭁䝁䙫䅁䭁䝁䕳䅁䭁䡁䕯䅁䉁䅁䅁允䅁䅁䅕癴㥐䠱灪樫䴸䅉䅅䅁䕁䅁䅁睁䵁䅁䅁权㡂兂䅁权牂䅂䅁权療䅂䅁允䅁䅁䅅䅁䙁䱁敧敨剴乵⼴䍄䉁䅁䅁䅂䅁䅁䅍䅄䅁䅁䅯䅳䅕䅁䅯䅂䅁䅁䅯入䅑䅁䅅䅁䉁䅁䅁兂䅁䅁䅁䵑䙅兑杷允䅁䅁䅑䅁䑁䅁䅷䅁䭁䅁䝷䅁䭁䝁䕳䅁䭁䝁䔰䅁䉁䅁䅁允䅁䅁䅕㘱睎児塲啁䵁䅉䅅䅁䕁䅁䅁睁䵁䅁䅁权权䅁䅁权䕁䅁䅁权䙁䅁䅁允䅁䅁䅅䅁䙁䅁䅁䅁湁樲䈹䍄䉁䅁䅁䅂䅁䅁䅍䅄䅁䅁䅯杌䅕䅁䅯睡䅑䅁䅯全䅑䅁䅅䅁䉁䅁䅁兂灁䥘䌯匹㡪睐杷允䅁䅁䅑䅁䑁䅁䅷䅁䭁䥁䙕䅁䭁䝁䕳䅁䭁䡁䕅䅁䉁䅁䅁允䅁䅁䅕㥏倹婪畤歁䵁䅉䅅䅁䕁䅁䅁睁䵁䅁䅁权剁杂䅁权䕁䅁䅁权䅃䅂䅁允䅁䅁䅅䅁䙁䅁䅁䅁睃祆䉰䍄䉁䅁䅁䅂䅁䅁䅍䅄䅁䅁䅯䄯䅑䅁䅯睡䅑䅁䅯杤䅑䅁䅅䅁䉁䅁䅁兂潃歸㍳啩歈睐杷允䅁䅁䅑䅁䑁䅁䅷䅁䭁䵁䘴䅁䭁䝁䕳䅁䭁䡁䕙䅁䉁䅁䅁允䅁䅁䅕䡰㥁瑃橥䑷䴸䅉䅅䅁䕁䅁䅁睁䵁䅁䅁权䍄䅂䅁权䕁䅁䅁权䕃䅂䅁允䅁䅁䅅䅁䙁䅁䅁䅁歂栵䉆䍄䉁䅁䅁䅂䅁䅁䅍䅄䅁䅁䅯䅒䅕䅁䅯睡䅑䅁䅯睧䅑䅁䅅䅁䉁䅁䅁兂䍂余兘瑉味䅑杷允䅁䅁䅑䅁䑁䅁䅷䅁䭁䕁䙧䅁䭁䝁䕳䅁䭁䡁䔸䅁䉁䅁䅁允䅁䅁䅕⽷潕䥘䌯戸䴸䅉䅅䅁䕁䅁䅁睁䵁䅁䅁权敄兂䅁权䕁䅁䅁权㙂䅂䅁允䅁䅁䅅䅁䙁䅁䅁䅁奂祶䈹䍄䉁䅁䅁䅂䅁䅁䅍䅄䅁䅁䅯䅆䅙䅁䅯䅂䅁䅁䅯䅨䅑䅁䅅䅁䉁䅁䅁兂䅁䅁䅁䅖潫兑杷允䅁䅁䅑䅁䑁䅁䅷䅁䭁䅁䉅䅁䭁䉁䅅䅁䭁䅁䅕䅁䉁䅁䅁允䅁䅁䄴杆䅁䑁䅅杍睁䑁䅕李㍁䑁䅕䅍睁䑁䅁䅁䵁䅉䅅䅁䕁䅁䅁睁䵁䅁䅁权牃兂䅁权牂䅂䅁权⽂䅂䅁允䅁䅁䅅䅁䙁䥁䅐煹䙆畴⽣䍄䉁䅁䅁䅂䅁䅁䅍䅄䅁䅁䅯睲䅕䅁䅯䅂䅁䅁䅯全䅑䅁䅅䅁䉁䅁䅁兂䅁䅁䅁䵩塕兑杷允䅁䅁䅍䅁䑁䅁䅷䅁䭁佁䥕䅁䭁䍁䝙䅁䉁䅁䅁允䅁䅁䄴䅄䅁䑁䅫李畁䑁䅙兎䅁䅁杷允䅁䅁䅑䅁䑁䅁䅷䅁䭁䵁䕕䅁䭁䅁䅑䅁䭁䡁䕉䅁䉁䅁䅁允䅁䅁䅕䅁䅁䍁㕩啋䵅䅉䅅䅁䕁䅁䅁睁䵁䅁䅁权癄䅂䅁权剁䅁䅁权㉂䅂䅁允䅁䅁䅅䅁佁䉁䅑䅁硁䑁䅁免穁䑁䅁䅍睁䑁䅁䅍䅁䅁杷允䅁䅁䅑䅁䑁䅁䅷䅁䭁䩁䔰䅁䭁䝁䕳䅁䭁䡁䕍䅁䉁䅁䅁允䅁䅁䅕婤奍䙂余吷䴸䅉䅅䅁䕁䅁䅁睁䵁䅁䅁权兄䅂䅁权牂䅂䅁权㑂䅂䅁允䅁䅁䅅䅁䙁䡁灮橊䥅䱲⽹䍄䉁䅁䅁䅂䅁䅁䅍䅄䅁䅁䅯兗䅕䅁䅯睡䅑䅁䅯入䅑䅁䅅䅁䉁䅁䅁兂䅁䅁䅁䅁杄睐杷允䅁䅁䅑䅁䑁䅁䅷䅁䭁䉁䉅䅁䭁䅁䍅䅁䭁䅁䍕䅁䉁䅁䅁允䅁䅁䅕歗橌橌支〱䵁䅉䅅䅁䕁䅁䅁睁䵁䅁䅁权䩁兂䅁权剁䅁䅁权㍂䅂䅁允䅁䅁䅅䅁佁䉁䅑䅁硁䑁䅕睍硁䑁䅫䅎睁䑁䅁䅍䅁䅁杷允䅁䅁䅑䅁䑁䅁䅷䅁䭁䥁䙧䅁䭁䅁䅑䅁䭁䥁䕑䅁䉁䅁䅁允䅁䅁䅕䅁䅁佁啔啇䵅䅉䅅䅁䕁䅁䅁睁䵁䅁䅁权扄䅂䅁权牂䅂䅁权㑂䅂䅁允䅁䅁䅅䅁䙁䉁婦発呤⬴⽇䍄䉁䅁䅁䅂䅁䅁䅍䅄䅁䅁䅯睰䅕䅁䅯充䅁䅁䅯睢䅑䅁䅅䅁䉁䅁䅁杄啁䅁䅁杍睁䑁䅁䅎睁䑁䅣䅍睁䑁䅁䅁䵁䅉䅅䅁䕁䅁䅁睁䵁䅁䅁权扄兂䅁权䕁䅁䅁权㙂䅂䅁允䅁䅁䅅䅁䙁䅁䅁䅁䥁员䉎䍄䉁䅁䅁䅂䅁䅁䅍䅄䅁䅁䅯睅䅕䅁䅯䅂䅁䅁䅯䅦䅑䅁䅅䅁䉁䅁䅁兂䅁䅁䅁䭡䱅兑杷允䅁䅁䅑䅁䑁䅁䅷䅁䭁䱁䕑䅁䭁䝁䕳䅁䭁䡁䕍䅁䉁䅁䅁允䅁䅁䅕硥畓⭒㙆䐵䴸䅉䅅䅁䕁䅁䅁睁䵁䅁䅁权䡄兂䅁权牂䅂䅁权㍂䅂䅁允䅁䅁䅅䅁䙁䉁䕫杖琴牳⼰䍄䉁䅁䅁䅂䅁䅁䅍䅄䅁䅁䅯入䅕䅁䅯䅂䅁䅁䅯䅦䅑䅁䅅䅁䉁䅁䅁兂䅁䅁䅁䑱䩍兑杷允䅁䅁䅑䅁䑁䅁䅷䅁䭁䡁䙉䅁䭁䉁䅅䅁䭁䥁䕑䅁䉁䅁䅁允䅁䅁䄴䅆䅁䑁䅉睍ぁ䑁䅁䅍睁䑁䅁䅍睁䅁䅁䍄䉁䅁䅁䅂䅁䅁䅍䅄䅁䅁䅯睬䅑䅁䅯䅂䅁䅁䅯睸䅫䅁䅅䅁䉁䅁䅁兂䅁䅁䅁䱥睧兑杷允䅁䅁䅑䅁䑁䅁䅷䅁䭁䱁䙁䅁䭁䉁䅅䅁䭁䡁䕉䅁䉁䅁䅁允䅁䅁䄴杅䅁䑁䅕䅏㑁䑁䅅李睁䑁䅁䅍䅁䅁杷允䅁䅁䅑䅁䑁䅁䅷䅁䭁䩁䕁䅁䭁䅁䅑䅁䭁䡁䕯䅁䉁䅁䅁允䅁䅁䅕䅁䅁䝁癄䕖䵅䅉䅅䅁䕁䅁䅁睁䵁䅁䅁权乁兂䅁权䕁䅁䅁权㉂䅂䅁允䅁䅁䅅䅁䙁䅁䅁䅁权桱䉒䍄䉁䅁䅁䅂䅁䅁䅍䅄䅁䅁䅯䅣䅕䅁䅯睡䅑䅁䅯睧䅑䅁䅅䅁䉁䅁䅁兂䑄匹捨㡪硌睐杷允䅁䅁䅑䅁䑁䅁䅷䅁䭁䩁䙯䅁䭁䝁䕳䅁䭁䡁䕁䅁䉁䅁䅁允䅁䅁䅕捺䵺䵺䵺䐫䴸䅉䅅䅁䕁䅁䅁睁䵁䅁䅁权乃䅂䅁权牂䅂䅁权䑃䅂䅁允䅁䅁䅅䅁䙁䑁䬰㘱睎児䅰䍄䉁䅁䅁䅂䅁䅁䅍䅄䅁䅁䅯䅖䅕䅁䅯睡䅑䅁䅯兢䅑䅁䅅䅁䉁䅁䅁兂⭄䠱灪橊歈睐杷允䅁䅁䅑䅁䑁䅁䅷䅁䭁佁䘰䅁䭁䉁䅅䅁䭁䡁䕫䅁䉁䅁䅁允䅁䅁䄴䅆䅁䑁䅅䅎穁䑁䅧免㍁䑁䅙免㕁䅁䅁䍄䉁䅁䅁䅂䅁䅁䅍䅄䅁䅁䅯杢䅕䅁䅯睡䅑䅁䅯杧䅑䅁䅅䅁䉁䅁䅁兂䥂場啯歲㕦睐杷允䅁䅁䅑䅁䑁䅁䅷䅁䭁䭁䙉䅁䭁䝁䕳䅁䭁䡁䕳䅁䉁䅁䅁允䅁䅁䅕⽷潕䥘䌯戶䴸䅉䅅䅁䕁䅁䅁睁䵁䅁䅁权卄䅂䅁权牂䅂䅁权㝂䅂䅁允䅁䅁䅅䅁䙁佁㙆䭆䠵昴⽯䍄䉁䅁䅁䅂䅁䅁䅍䅄䅁䅁䅯䅐䅕䅁䅯䅂䅁䅁䅯䅤䅑䅁䅅䅁䉁䅁䅁兂䅁䅁䅁偣䙷兑杷允䅁䅁䅑䅁䑁䅁䅷䅁䭁䕁䙣䅁䭁䅁䅑䅁䭁䡁䕅䅁䉁䅁䅁允䅁䅁䅕䅁䅁䵁䭂䕋䵅䅉䅅䅁䕁䅁䅁睁䵁䅁䅁权呂兂䅁权牂䅂䅁权䑃䅂䅁允䅁䅁䅅䅁䙁䕁桪桥畓⽒⽕䍄䉁䅁䅁䅂䅁䅁䅍䅄䅁䅁䅯眰䅕䅁䅯睡䅑䅁䅯䅧䅑䅁䅅䅁䉁䅁䅁兂䥂場啯歲㕦睐杷允䅁䅁䅑䅁䑁䅁䅷䅁䭁偁䅑䅁䭁䅁䅯䅁䭁䅁䅕䅁䉁䅁䅁允䅁䅁䅕灳瘳㡰䱚䕆䵁䅉䅅䅁䕁䅁䅁睁䵁䅁䅁权权兂䅁权䕁䅁䅁权療䅂䅁允䅁䅁䅅䅁䙁䅁䅁䅁奁卑䉰䍄䉁䅁䅁䅂䅁䅁䅍䅄䅁䅁䅯杋䅕䅁䅯䅂䅁䅁䅯睥䅑䅁䅅䅁䉁䅁䅁兂䅁䅁䅁䭺湕兑杷允䅁䅁䅑䅁䑁䅁䅷䅁䭁䕁䙅䅁䭁䝁䕳䅁䭁䡁䕁䅁䉁䅁䅁允䅁䅁䅕兊䉡啬䱏䐴䴸䅉䅅䅁䕁䅁䅁睁䵁䅁䅁权牃兂䅁权牂䅂䅁权䕃䅂䅁允䅁䅁䅅䅁䙁䍁捬㡪ㅌ佋⽑䍄䉁䅁䅁䅂䅁䅁䅍䅄䅁䅁䅯䅵䅑䅁䅯䅂䅁䅁䅯来䅑䅁䅅䅁䉁䅁䅁兂䅁䅁䅁䍫䅯兑杷允䅁䅁䅑䅁䑁䅁䅷䅁䭁偁䙁䅁䭁䅁䅑䅁䭁䡁䕣䅁䉁䅁䅁允䅁䅁䅕䅁䅁䑁剓げ䵅䅉䅅䅁䕁䅁䅁睁䵁䅁䅁权䱁杂䅁权牂䅂䅁权㕂䅂䅁允䅁䅁䅅䅁䙁䡁潎敫㠱㥐⼰䍄䉁䅁䅁䅂䅁䅁䅍䅄䅁䅁䅯六䅅䅁䅯䅂䅁䅁䅯兂䅁䅁䅅䅁䉁䅁䅁兂䅁䅁䅃䑙祖兑杷允䅁䅁䅑䅁䑁䅁䅷䅁䭁䱁䕫䅁䭁䅁䅑䅁䭁䡁䔰䅁䉁䅁䅁允䅁䅁䅕䅁䅁䕁㥧啉䵅䅉䅅䅁䕁䅁䅁睁䵁䅁䅁权婂兂䅁权䕁䅁䅁权睂䅂䅁允䅁䅁䅅䅁䙁䅁䅁䅁灄呣䉊䍄䉁䅁䅁䅂䅁䅁䅍䅄䅁䅁䅯䄰䅑䅁䅯睡䅑䅁䅯䅨䅑䅁䅅䅁䉁䅁䅁兂䵁楁䡵瑆佮睶杷允䅁䅁䅑䅁䑁䅁䅷䅁䭁佁䉙䅁䭁䅁䍅䅁䭁䅁䍍䅁䉁䅁䅁允䅁䅁䅕牑䱄䭢獭〰䵁䅉䅅䅁䕁䅁䅁睁䵁䅁䅁权癁兂䅁权䕁䅁䅁权祂䅂䅁允䅁䅁䅅䅁䙁䅁䅁䅁䅂癯䅨䍄䉁䅁䅁䅂䅁䅁䅍䅄䅁䅁䅯克䅁䅁䅯充䅁䅁䅯兂䅁䅁䅅䅁䉁䅁䅁杄十䅁䅁李㑁䑁䅣免睁䑁䅁䅍睁䅁䅁䍄䉁䅁䅁䅂䅁䅁䅍䅄䅁䅁䅯眷䅑䅁䅯䅂䅁䅁䅯兢䅑䅁䅅䅁䉁䅁䅁兂䅁䅁䅁䑕湫兑杷允䅁䅁䅑䅁䑁䅁䅷䅁䭁䉁䝁䅁䭁䅁䅑䅁䭁䡁䕙䅁䉁䅁䅁允䅁䅁䅕䅁䅁䑁呸歅䵅䅉䅅䅁䕁䅁䅁睁䵁䅁䅁权晁兂䅁权牂䅂䅁权祂䅂䅁允䅁䅁䅅䅁䙁䅁䅁䅁䅁偁⽧䍄䉁䅁䅁䅂䅁䅁䅍䅄䅁䅁䅯䅳䅑䅁䅯䅂䅁䅁䅯杧䅑䅁䅅䅁䉁䅁䅁兂䅁䅁䅁䭑坅兑杷允䅁䅁䅑䅁䑁䅁䅷䅁䭁䥁䙫䅁䭁䉁䅅䅁䭁䥁䕉䅁䉁䅁䅁允䅁䅁䄴杅䅁䑁䅍兏ㅁ䑁䅁䅍睁䑁䅁䅍䅁䅁杷允䅁䅁䅑䅁䑁䅁䅷䅁䭁䱁䔸䅁䭁䝁䕳䅁䭁䡁䕯䅁䉁䅁䅁允䅁䅁䅕敨剴䉵䘶稸䴸䅉䅅䅁䕁䅁䅁睁䵁䅁䅁权䕄䅂䅁权䕁䅁䅁权療䅂䅁允䅁䅁䅅䅁䙁䅁䅁䅁䅁䠸䅸䍄䉁䅁䅁䅂䅁䅁䅍䅄䅁䅁䅯公䅑䅁䅯睡䅑䅁䅯兦䅑䅁䅅䅁䉁䅁䅁兂㝂䭆䠵場啲睐杷允䅁䅁䅑䅁䑁䅁䅷䅁䭁䩁䔰䅁䭁䝁䕳䅁䭁䥁䕍䅁䉁䅁䅁允䅁䅁䅕灭婭婭婭吹䴸䅉䅅䅁䕁䅁䅁睁䵁䅁䅁权婃䅂䅁权牂䅂䅁权療䅂䅁允䅁䅁䅅䅁䙁䑁積積積硍䅤䍄䉁䅁䅁䅂䅁䅁䅍䅄䅁䅁䅯杮䅑䅁䅯睡䅑䅁䅯睧䅑䅁䅅䅁䉁䅁䅁兂㝂䭆䠵場啲睐杷允䅁䅁䅑䅁䑁䅁䅷䅁䭁䙁䘰䅁䭁䅁䅑䅁䭁䡁䕫䅁䉁䅁䅁允䅁䅁䅕䅁䅁䑁畔䕎䵅䅉䅅䅁䕁䅁䅁睁䵁䅁䅁权汃䅂䅁权剁䅁䅁权ㅂ䅂䅁允䅁䅁䅅䅁佁䉁䅉䅁㉁䑁䅕䅍㉁䑁䅅䅍睁䑁䅁䅁䵁䅉䅅䅁䕁䅁䅁睁䵁䅁䅁权䝂兂䅁权䕁䅁䅁权䙃䅂䅁允䅁䅁䅅䅁䙁䅁䅁䅁奃杔䉰䍄䉁䅁䅁䅂䅁䅁䅍䅄䅁䅁䅯䅉䅕䅁䅯睡䅑䅁䅯兦䅑䅁䅅䅁䉁䅁䅁兂䑃䵷桱扒呢睐杷允䅁䅁䅑䅁䑁䅁䅷䅁䭁䍁䙯䅁䭁䝁䕳䅁䭁䥁䕑䅁䉁䅁䅁允䅁䅁䅕佖汏㡭村䐫䴸䅉䅅䅁䕁䅁䅁睁䵁䅁䅁权㕂兂䅁权䕁䅁䅁权䍃䅂䅁允䅁䅁䅅䅁䙁䅁䅁䅁奂杤䉨䍄䉁䅁䅁䅂䅁䅁䅍䅄䅁䅁䅯朳䅧䅁䅯睡䅑䅁䅯䅧䅑䅁䅅䅁䉁䅁䅁权䡂䅁䅁䍄䉁䅁䅁䅂䅁䅁䅍䅄䅁䅁䅯杵䅑䅁䅯睡䅑䅁䅯兣䅑䅁䅅䅁䉁䅁䅁兂⽂牡へ硫啪睐杷允䅁䅁䅑䅁䑁䅁䅷䅁䭁䵁䕉䅁䭁䅁䅑䅁䭁䡁䔴䅁䉁䅁䅁允䅁䅁䅕䅁䅁乁癩歅䵅䅉䅅䅁䕁䅁䅁睁䵁䅁䅁权䉁兂䅁权牂䅂䅁权㝂䅂䅁允䅁䅁䅅䅁䙁䙁偹癷潕佘⽣䍄䉁䅁䅁䅂䅁䅁䅍䅄䅁䅁䅯儫䅁䅁䅯权䅁䅁䅯兂䅁䅁䅅䅁䉁䅁䅁兂灁䥘䌯匹捪睐杷允䅁䅁䅑䅁䑁䅁䅷䅁䭁乁䔰䅁䭁䝁䕳䅁䭁䡁䕷䅁䉁䅁䅁允䅁䅁䅕䉯癯匳䝑吸䴸䅉䅅䅁䕁䅁䅁睁䵁䅁䅁权䱂兂䅁权牂䅂䅁权⽂䅂䅁允䅁䅁䅅䅁䙁䱁敧敨剴併⼶䍄䉁䅁䅁睁䅁䅁䅍䅄䅁䅁䅯儵䅧䅁䅯杈䅙䅁䅅䅁䉁䅁䅁权楃杂䅁䍄䉁䅁䅁䅂䅁䅁䅍䅄䅁䅁䅯免䅕䅁䅯充䅁䅁䅯入䅑䅁䅅䅁䉁䅁䅁杄啁䅁䅁免睁䑁䅑睍㉁䑁䅫䅍睁䑁䅁䅁䵁䅉䅅䅁䕁䅁䅁睁䵁䅁䅁权佃兂䅁权䕁䅁䅁权穂䅂䅁允䅁䅁䅅䅁䙁䅁䅁䅁䅂䐱䉂䍄䉁䅁䅁䅂䅁䅁䅍䅄䅁䅁䅯杺䅕䅁䅯充䅁䅁䅯督䅑䅁䅅䅁䉁䅁䅁杄啁䅁䅁免ぁ䑁䅅䅍睁䑁䅁䅍睁䑁䅁䅁䵁䅉䅅䅁䕁䅁䅁睁䵁䅁䅁权䡄兂䅁权䕁䅁䅁权㕂䅂䅁允䅁䅁䅅䅁䙁䅁䅁䅁权硘䉒䍄䉁䅁䅁䅂䅁䅁䅍䅄䅁䅁䅯児䅕䅁䅯睡䅑䅁䅯䅥䅑䅁䅅䅁䉁䅁䅁兂湄㘫确欰眳睐杷允䅁䅁䅑䅁䑁䅁䅷䅁䭁䩁䙑䅁䭁䅁䅑䅁䭁䡁䕅䅁䉁䅁䅁允䅁䅁䅕䅁䅁䥁牒歈䵅䅉䅅䅁䕁䅁䅁睁䵁䅁䅁权噄兂䅁权牂䅂䅁权䅃䅂䅁允䅁䅁䅅䅁䙁䍁捬㡪ㅌ偋⽁䍄䉁䅁䅁䅂䅁䅁䅍䅄䅁䅁䅯䅍䅕䅁䅯睡䅑䅁䅯督䅑䅁䅅䅁䉁䅁䅁兂塁挲㌷⭕瑐睶杷允䅁䅁䅑䅁䑁䅁䅷䅁䭁䥁䙉䅁䭁䉁䅅䅁䭁䥁䕅䅁䉁䅁䅁允䅁䅁䄴杅䅁䑁䅫䅏㍁䑁䅑睍睁䑁䅁䅍䅁䅁杷允䅁䅁䅑䅁䑁䅁䅷䅁䭁䱁䙣䅁䭁䅁䅑䅁䭁䥁䕕䅁䉁䅁䅁允䅁䅁䅕䅁䅁䑁㡷歔䵅䅉䅅䅁䕁䅁䅁睁䵁䅁䅁权䙄兂䅁权剁䅁䅁权䉃䅂䅁允䅁䅁䅅䅁佁䉁䅉䅁ㅁ䑁䅑䅍睁䑁䅁䅍睁䑁䅁䅁䵁䅉䅅䅁䕁䅁䅁睁䵁䅁䅁权䑁杂䅁权䕁䅁䅁权䉃䅂䅁允䅁䅁䅅䅁䙁䅁䅁䅁啄硃䉴䍄䉁䅁䅁䅂䅁䅁䅍䅄䅁䅁䅯眰䅕䅁䅯充䅁䅁䅯睧䅑䅁䅅䅁䉁䅁䅁杄啁䅁䅁免ㅁ䑁䅧䅍睁䑁䅁䅍睁䑁䅁䅁䵁䅉䅅䅁䕁䅁䅁睁䵁䅁䅁权佂兂䅁权牂䅂䅁权㙂䅂䅁允䅁䅁䅅䅁䙁䡁灮橊䥅䉌䅐䍄䉁䅁䅁䅂䅁䅁䅍䅄䅁䅁䅯杗䅕䅁䅯睡䅑䅁䅯睦䅑䅁䅅䅁䉁䅁䅁兂ㅂ硫䕧杖䤴䅑杷允䅁䅁䅑䅁䑁䅁䅷䅁䭁䅁䝍䅁䭁䉁䅅䅁䭁䥁䕁䅁䉁䅁䅁允䅁䅁䄴杅䅁䑁䅧李穁䑁䅣睍睁䑁䅁䅍䅁䅁杷允䅁䅁䅑䅁䑁䅁䅷䅁䭁佁䕙䅁䭁䉁䅅䅁䭁䡁䕙䅁䉁䅁䅁允䅁䅁䄴杅䅁䑁䅕睍㑁䑁䅙兎睁䑁䅁䅍䅁䅁杷允䅁䅁䅑䅁䑁䅁䅷䅁䭁䵁䘰䅁䭁䅁䅑䅁䭁䡁䕕䅁䉁䅁䅁允䅁䅁䅕䅁䅁䕧摸歑䵅䅉䅅䅁䕁䅁䅁睁䵁䅁䅁权㝂允䅁权剁䅁䅁权䙁䅁䅁允䅁䅁䅅䅁佁䉁䅉䅁㑁䑁䅅睍硁䑁䅍䅍睁䑁䅁䅁䵁䅉䅅䅁䕁䅁䅁睁䵁䅁䅁权噄䅃䅁权剁䅁䅁权䉃䅂䅁允䅁䅁䅅䅁佁䉁䅑䅁硁䑁䅍李㉁䑁䅉兏睁䑁䅁䅍䅁䅁杷允䅁䅁䅑䅁䑁䅁䅷䅁䭁䥁䔸䅁䭁䝁䕳䅁䭁䡁䕕䅁䉁䅁䅁允䅁䅁䅕敫㠱穐敖樷䴸䅉䅅䅁䕁䅁䅁睁䵁䅁䅁权浄兂䅁权剁䅁䅁权䍃䅂䅁允䅁䅁䅅䅁佁䉁䅑䅁ぁ䑁䅁兎ぁ䑁䅉䅎硁䑁䅉睍䅁䅁杷允䅁䅁䅑䅁䑁䅁䅷䅁䭁䩁䕕䅁䭁䅁䅑䅁䭁䡁䕣䅁䉁䅁䅁允䅁䅁䅕䅁䅁䥁䑯啋䵅䅉䅅䅁䕁䅁䅁睁䵁䅁䅁权畃䅂䅁权䕁䅁䅁权祂䅂䅁允䅁䅁䅅䅁䙁䅁䅁䅁睂䕎䉂䍄䉁䅁䅁䅂䅁䅁䅍䅄䅁䅁䅯儵䅧䅁䅯睈䅙䅁䅯䅉䅙䅁䅅䅁䉁䅁䅁权䙃睂䅁䍄䉁䅁䅁䅂䅁䅁䅍䅄䅁䅁䅯儸䅑䅁䅯充䅁䅁䅯入䅑䅁䅅䅁䉁䅁䅁杄啁䅁䅁睍㉁䑁䅅䅏ㅁ䑁䅕䅍睁䑁䅁䅁䵁䅉䅅䅁䕁䅁䅁睁䵁䅁䅁权㑃兂䅁权牂䅂䅁权⽂䅂䅁允䅁䅁䅅䅁䙁䩁婱婭婭扭⽫䍄䉁䅁䅁䅂䅁䅁䅍䅄䅁䅁䅯䄵䅕䅁䅯睡䅑䅁䅯睦䅑䅁䅅䅁䉁䅁䅁兂䡄穓䩥坑⽄睶杷允䅁䅁䅑䅁䑁䅁䅷䅁䭁䙁䙅䅁䭁䝁䕳䅁䭁䡁䕷䅁䉁䅁䅁允䅁䅁䅕扏䥔牤昶橭䴸䅉䅅䅁䕁䅁䅁睁䵁䅁䅁权牃允䅁权䉁杁䅁权䑁杁䅁允䅁䅁䅅䅁䙁䙁杨灦焰癗䅚䍄䉁䅁䅁䅂䅁䅁䅍䅄䅁䅁䅯免䅕䅁䅯睡䅑䅁䅯入䅑䅁䅅䅁䉁䅁䅁兂癁匳䝑婧托睐杷允䅁䅁䅑䅁䑁䅁䅷䅁䭁䱁䙅䅁䭁䝁䕳䅁䭁䥁䕉䅁䉁䅁䅁允䅁䅁䅕噋偹癷潕䐳䴸䅉䅅䅁䕁䅁䅁睁䵁䅁䅁权䅄兂䅁权剁䅁䅁权㕂䅂䅁允䅁䅁䅅䅁佁䉁䅉䅁㕁䑁䅍睍祁䑁䅁䅍睁䑁䅁䅁䵁䅉䅅䅁䕁䅁䅁睁䵁䅁䅁权䩄䅂䅁权䕁䅁䅁权硂䅂䅁允䅁䅁䅅䅁䙁䅁䅁䅁䕁桳䉨䍄䉁䅁䅁䅂䅁䅁䅍䅄䅁䅁䅯眱䅑䅁䅯充䅁䅁䅯睥䅑䅁䅅䅁䉁䅁䅁权䡂䅁䅁䍄䉁䅁䅁䅂䅁䅁䅍䅄䅁䅁䅯䄸䅑䅁䅯睡䅑䅁䅯杤䅑䅁䅅䅁䉁䅁䅁兂浂浚浚浚坢睐杷允䅁䅁䅑䅁䑁䅁䅷䅁䭁䩁䔴䅁䭁䅁䅑䅁䭁䡁䕯䅁䉁䅁䅁允䅁䅁䅕䅁䅁佁䝓ぅ䵅䅉䅅䅁䕁䅁䅁睁䵁䅁䅁权桁兂䅁权剁䅁䅁权䑃䅂䅁允䅁䅁䅅䅁佁䉁䅑䅁ぁ䑁䅍免ㅁ䑁䅣李睁䑁䅁䅍䅁䅁杷允䅁䅁䅑䅁䑁䅁䅷䅁䭁䩁䕑䅁䭁䅁䅑䅁䭁䡁䕧䅁䉁䅁䅁允䅁䅁䅕䅁䅁䍧佮啓䵅䅉䅅䅁䕁䅁䅁睁䵁䅁䅁权䵄兂䅁权牂䅂䅁权㉂䅂䅁允䅁䅁䅅䅁䭁䕁䅣䅁䵁䅉䅅䅁䕁䅁䅁睁䵁䅁䅁权䡁兂䅁权剁䅁䅁权䡄元䅁允䅁䅁䅅䅁䭁䕁䅣䅁䵁䅉䅅䅁䕁䅁䅁睁䵁䅁䅁权桃兂䅁权牂䅂䅁权㉂䅂䅁允䅁䅁䅅䅁䙁䉁婦発呤眴䅎䍄䉁䅁䅁䅂䅁䅁䅍䅄䅁䅁䅯睐䅕䅁䅯䅂䅁䅁䅯䅥䅑䅁䅅䅁䉁䅁䅁兂䅁䅁䅁䭑䕉兑杷允䅁䅁䅑䅁䑁䅁䅷䅁䭁䍁䄰䅁䭁䅁䅯䅁䭁䅁䍑䅁䉁䅁䅁允䅁䅁䅕挲㌷⭕汏䕅䵁䅉䅅䅁䕁䅁䅁睁䵁䅁䅁权橃兂䅁权剁䅁䅁权䍃䅂䅁允䅁䅁䅅䅁佁䉁䅉䅁ㅁ䑁䅧免㕁䑁䅕䅍睁䑁䅁䅁䵁䅉䅅䅁䕁䅁䅁睁䵁䅁䅁权䝃兂䅁权牂䅂䅁权⽂䅂䅁允䅁䅁䅅䅁䙁䡁潎敫㠱㡐⽕䍄䉁䅁䅁䅂䅁䅁䅍䅄䅁䅁䅯公䅕䅁䅯充䅁䅁䅯杤䅑䅁䅅䅁䉁䅁䅁杄十䅁䅁免祁䑁䅍兎ㅁ䑁䅁䅍睁䅁䅁䍄䉁䅁䅁䅂䅁䅁䅍䅄䅁䅁䅯典䅑䅁䅯充䅁䅁䅯䅣䅑䅁䅅䅁䉁䅁䅁杄啁䅁䅁免硁䑁䅁䅏ぁ䑁䅕䅍睁䑁䅁䅁䵁䅉䅅䅁䕁䅁䅁睁䵁䅁䅁权䱄兂䅁权剁䅁䅁权穂䅂䅁允䅁䅁䅅䅁佁䉁䅉䅁穁䑁䅉䅎祁䑁䅁䅍睁䑁䅁䅁䵁䅉䅅䅁䕁䅁䅁睁䵁䅁䅁权乂兂䅁权牂䅂䅁权䕃䅂䅁允䅁䅁䅅䅁䙁䥁獴⼵灵昸⽙䍄䉁䅁䅁䅂䅁䅁䅍䅄䅁䅁䅯朰䅕䅁䅯䅂䅁䅁䅯兤䅑䅁䅅䅁䉁䅁䅁兂䅁䅁䅁䝳䉚兑杷允䅁䅁䅑䅁䑁䅁䅷䅁䭁乁䥉䅁䭁䉁䅅䅁䭁䡁䕕䅁䉁䅁䅁允䅁䅁䄴䅆䅁䑁䅉䅍ㅁ䑁䅉睍祁䑁䅫李㍁䅁䅁䍄䉁䅁䅁䅂䅁䅁䅍䅄䅁䅁䅯杶䅑䅁䅯充䅁䅁䅯䅧䅑䅁䅅䅁䉁䅁䅁杄啁䅁䅁免祁䑁䅫睍祁䑁䅕免㑁䑁䅅䅁䵁䅉䅅䅁䕁䅁䅁睁䵁䅁䅁权硄兂䅁权牂䅂䅁权㥂䅂䅁允䅁䅁䅅䅁䙁䱁敧敨剴䅵䅴䍄䉁䅁䅁䅂䅁䅁䅍䅄䅁䅁䅯眯䅑䅁䅯睡䅑䅁䅯入䅑䅁䅅䅁䉁䅁䅁兂硂児塲㍯硄睐杷允䅁䅁䅑䅁䑁䅁䅷䅁䭁乁䥯䅁䭁䉁䅅䅁䭁䥁䕑䅁䉁䅁䅁允䅁䅁䄴䅆䅁䑁䅅杍硁䑁䅕李祁䑁䅁䅍睁䅁䅁䍄䉁䅁䅁䅂䅁䅁䅍䅄䅁䅁䅯睈䅅䅁䅯䅂䅁䅁䅯兂䅁䅁䅅䅁䉁䅁䅁兂䅁䅁䅁穕儱兑杷允䅁䅁䅑䅁䑁䅁䅷䅁䭁䭁䙳䅁䭁䉁䅅䅁䭁䡁䕕䅁䉁䅁䅁允䅁䅁䄴杅䅁䑁䅙兎㉁䑁䅙䅍硁䑁䅕杍䅁䅁杷允䅁䅁䅑䅁䑁䅁䅷䅁䭁䱁䕁䅁䭁䝁䕳䅁䭁䡁䕫䅁䉁䅁䅁允䅁䅁䅕噋偹癷潕䐷䴸䅉䅅䅁䕁䅁䅁睁䵁䅁䅁权慄䅂䅁权剁䅁䅁权あ䅂䅁允䅁䅁䅅䅁佁䉁䅉䅁㑁䑁䅙兏㉁䑁䅕䅍睁䑁䅁䅁䵁䅉䅅䅁䕁䅁䅁睁䵁䅁䅁权楃兂䅁权剁䅁䅁权䑃䅂䅁允䅁䅁䅅䅁佁䉁䅑䅁㍁䑁䅕兏穁䑁䅍睍ぁ䑁䅅免䅁䅁杷允䅁䅁䅑䅁䑁䅁䅷䅁䭁䉁䙅䅁䭁䝁䕳䅁䭁䡁䕉䅁䉁䅁䅁允䅁䅁䅕䭆䠵場啯樵䴸䅉䅅䅁䕁䅁䅁睁䵁䅁䅁权偄允䅁权剁䅁䅁权䙁䅁䅁允䅁䅁䅅䅁佁䉁䅑䅁ぁ䑁䅁兏㕁䑁䅑䅏睁䑁䅁䅍䅁䅁杷允䅁䅁䅑䅁䑁䅁䅷䅁䭁䝁䙉䅁䭁䝁䕳䅁䭁䡁䕣䅁䉁䅁䅁允䅁䅁䅕⽷潕䥘䌯䕂䵁䅉䅅䅁䕁䅁䅁睁䵁䅁䅁权い䅂䅁权牂䅂䅁权㕂䅂䅁允䅁䅁䅅䅁䙁乁橥䑣䬰眱䅤䍄䉁䅁䅁䅂䅁䅁䅍䅄䅁䅁䅯兌䅕䅁䅯充䅁䅁䅯䅤䅑䅁䅅䅁䉁䅁䅁杄十䅁䅁杍㍁䑁䅕睍硁䑁䅁䅍睁䅁䅁䍄䉁䅁䅁䅂䅁䅁䅍䅄䅁䅁䅯杈䅕䅁䅯睡䅑䅁䅯杦䅑䅁䅅䅁䉁䅁䅁兂卂䉵䘶ㄶ睈睐杷允䅁䅁䅑䅁䑁䅁䅷䅁䭁䙁䉍䅁䭁䉁䅅䅁䭁䅁䅕䅁䉁䅁䅁允䅁䅁䄴䅆䅁䑁䅣免硁䑁䅫䅍睁䑁䅁䅍睁䅁䅁䍄䉁䅁䅁䅂䅁䅁䅍䅄䅁䅁䅯䅘䅅䅁䅯䅂䅁䅁䅯䅂䅉䅁䅅䅁䉁䅁䅁兂䅁䅁䅁橺䙃兑杷允䅁䅁䅑䅁䑁䅁䅷䅁䭁䉁䙫䅁䭁䅁䅑䅁䭁䝁䔸䅁䉁䅁䅁允䅁䅁䅕䅁䅁䵁硄啍䵅䅉䅅䅁䕁䅁䅁睁䵁䅁䅁权畄兂䅁权牂䅂䅁权㙂䅂䅁允䅁䅁䅅䅁䙁䑁䬰㘱睎児䅂䍄䉁䅁䅁䅂䅁䅁䅍䅄䅁䅁䅯关䅕䅁䅯睡䅑䅁䅯杣䅑䅁䅅䅁䉁䅁䅁兂㥂穐敖歵歮睐杷允䅁䅁䅑䅁䑁䅁䅷䅁䭁偁䙯䅁䭁䝁䕳䅁䭁䡁䕁䅁䉁䅁䅁允䅁䅁䅕灭婭婭婭吸䴸䅉䅅䅁䕁䅁䅁睁䵁䅁䅁权癄䅂䅁权牂䅂䅁权⭂䅂䅁允䅁䅁䅅䅁䙁䩁婱婭婭晭⼰䍄䉁䅁䅁䅂䅁䅁䅍䅄䅁䅁䅯杦䅕䅁䅯䅂䅁䅁䅯䅧䅑䅁䅅䅁䉁䅁䅁兂䅁䅁䅁䘶䭅兑杷允䅁䅁䅑䅁䑁䅁䅷䅁䭁䱁䕍䅁䭁䝁䕳䅁䭁䝁䔰䅁䉁䅁䅁允䅁䅁䅕㑈牘払敧呸䴸䅉䅅䅁䕁䅁䅁睁䵁䅁䅁权䝁兂䅁权牂䅂䅁权㥂䅂䅁允䅁䅁䅅䅁䙁䙁㑋潈牘剕䅆䍄䉁䅁䅁䅂䅁䅁䅍䅄䅁䅁䅯杙䅕䅁䅯充䅁䅁䅯內䅑䅁䅅䅁䉁䅁䅁杄十䅁䅁兏ㅁ䑁䅧睎穁䑁䅁䅍睁䅁䅁䍄䉁䅁䅁䅂䅁䅁䅍䅄䅁䅁䅯杒䅕䅁䅯䅂䅁䅁䅯兢䅑䅁䅅䅁䉁䅁䅁兂䅁䅁䅁䬴嘸兑杷允䅁䅁䅑䅁䑁䅁䅷䅁䭁䥁䙁䅁䭁䉁䅅䅁䭁䡁䕕䅁䉁䅁䅁允䅁䅁䄴䅆䅁䑁䅉䅍睁䑁䅫䅍睁䑁䅁䅍睁䅁䅁䍄䉁䅁䅁䅂䅁䅁䅍䅄䅁䅁䅯睆䅕䅁䅯䅂䅁䅁䅯睸䅫䅁䅅䅁䉁䅁䅁兂䅁䅁䅁䙁㡉兑杷允䅁䅁䅑䅁䑁䅁䅷䅁䭁䕁䙷䅁䭁䝁䕳䅁䭁䡁䕅䅁䉁䅁䅁允䅁䅁䅕灳瘳㡰䱢歅䵁䅉䅅䅁䕁䅁䅁睁䵁䅁䅁权慃兂䅁权䕁䅁䅁权祂䅂䅁允䅁䅁䅅䅁䙁䅁䅁䅁䅃硬䈹䍄䉁䅁䅁䅂䅁䅁䅍䅄䅁䅁䅯䅭䅕䅁䅯睡䅑䅁䅯睢䅑䅁䅅䅁䉁䅁䅁兂慃婭婭婭㥮睐杷允䅁䅁䅑䅁䑁䅁䅷䅁䭁䍁䘴䅁䭁䉁䅅䅁䭁䝁䔰䅁䉁䅁䅁允䅁䅁䄴杅䅁䑁䅑兏睁䑁䅁䅍睁䑁䅁䅍䅁䅁杷允䅁䅁䅑䅁䑁䅁䅷䅁䭁䩁䙳䅁䭁䝁䕳䅁䭁䥁䕍䅁䉁䅁䅁允䅁䅁䅕䅁䅁䅁䅁䐸䴸䅉䅅䅁䕁䅁䅁睁䵁䅁䅁权䵃兂䅁权剁䅁䅁权あ䅂䅁允䅁䅁䅅䅁䭁䕁䅣䅁䵁䅉䅅䅁䕁䅁䅁睁䵁䅁䅁权牂兂䅁权䕁䅁䅁权祂䅂䅁允䅁䅁䅅䅁䙁䅁䅁䥁㑃㉢䉆䍄䉁䅁䅁䅂䅁䅁䅍䅄䅁䅁䅯杙䅕䅁䅯䅂䅁䅁䅯䅤䅑䅁䅅䅁䉁䅁䅁兂䅁䅁䅂汪坤兑杷允䅁䅁䅑䅁䑁䅁䅷䅁䭁䵁䥳䅁䭁䝁䕳䅁䭁䝁䔸䅁䉁䅁䅁允䅁䅁䅕呣䬰㘱睎启䴸䅉䅅䅁䕁䅁䅁睁䵁䅁䅁权啃䅁䅁权剁䅁䅁权䕁杁䅁允䅁䅁䅅䅁佁䉁䅑䅁ㅁ䑁䅫䅍祁䑁䅕䅍睁䑁䅁䅍䅁䅁杷允䅁䅁䅑䅁䑁䅁䅷䅁䭁䱁䕯䅁䭁䅁䅑䅁䭁䡁䕣䅁䉁䅁䅁允䅁䅁䅕䅁䅁䭁㉧䕌䵅䅉䅅䅁䕁䅁䅁睁䵁䅁䅁权佃允䅁权䕁䅁䅁权䕁杁䅁允䅁䅁䅅䅁䙁䅁䅁䅁浂洱䉨䍄䉁䅁䅁䅂䅁䅁䅍䅄䅁䅁䅯䄴䅑䅁䅯睡䅑䅁䅯杤䅑䅁䅅䅁䉁䅁䅁兂䭁㘱睎児㍲睐杷允䅁䅁䅑䅁䑁䅁䅷䅁䭁䅁䙁䅁䭁䉁䅅䅁䭁䡁䔰䅁䉁䅁䅁允䅁䅁䄴杅䅁䑁䅑兏祁䑁䅁䅍睁䑁䅁䅍䅁䅁杷允䅁䅁䅑䅁䑁䅁䅷䅁䭁䑁䙑䅁䭁䝁䕳䅁䭁䡁䕍䅁䉁䅁䅁允䅁䅁䅕佖汏㡭村䑳䴸䅉䅅䅁䕁䅁䅁睁䵁䅁䅁权䝂兂䅁权䕁䅁䅁权䑃䅂䅁允䅁䅁䅅䅁䙁䅁䅁䅁奃䅡䉰䍄䉁䅁䅁䅂䅁䅁䅍䅄䅁䅁䅯䅯䅑䅁䅯䅂䅁䅁䅯入䅑䅁䅅䅁䉁䅁䅁兂䅁䅁䅁体坤兑杷允䅁䅁䅑䅁䑁䅁䅷䅁䭁䉁䙍䅁䭁䝁䕳䅁䭁䝁䔰䅁䉁䅁䅁允䅁䅁䅕浚浚浚浚樵䴸䅉䅅䅁䕁䅁䅁睁䵁䅁䅁权癃兂䅁权剁䅁䅁权瑂䅂䅁允䅁䅁䅅䅁佁䉁䅑䅁祁䑁䅁䅍睁䑁䅉免睁䑁䅁䅍䅁䅁杷允䅁䅁䅑䅁䑁䅁䅷䅁䭁䅁䝙䅁䭁䅁䅑䅁䭁䡁䕕䅁䉁䅁䅁允䅁䅁䅕䅁䅁佁㍂歂䵅䅉䅅䅁䕁䅁䅁睁䵁䅁䅁权潄䅂䅁权牂䅂䅁权あ䅂䅁允䅁䅁䅅䅁䙁䥁䌯匹捨⽪⽙䍄䉁䅁䅁䅂䅁䅁䅍䅄䅁䅁䅯兔䅕䅁䅯充䅁䅁䅯睸䅫䅁䅅䅁䉁䅁䅁杄啁䅁䅁免㍁䑁䅧䅏㑁䑁䅉䅎睁䑁䅁䅁䵁䅉䅅䅁䕁䅁䅁睁䵁䅁䅁权佁杂䅁权剁䅁䅁权㍂䅂䅁允䅁䅁䅅䅁佁䉁䅉䅁㕁䑁䅁兏ㅁ䑁䅑䅎ぁ䑁䅣䅁䵁䅉䅅䅁䕁䅁䅁睁䵁䅁䅁权䝁兂䅁权䕁䅁䅁权祂䅂䅁允䅁䅁䅅䅁䙁䅁䅁䅁獂穋䉨䍄䉁䅁䅁䅂䅁䅁䅍䅄䅁䅁䅯䅐䅕䅁䅯睡䅑䅁䅯杣䅑䅁䅅䅁䉁䅁䅁兂歃䑣䬰㘱潐睐杷允䅁䅁䅑䅁䑁䅁䅷䅁䭁䝁䙍䅁䭁䅁䅑䅁䭁䝁䔸䅁䉁䅁䅁允䅁䅁䅕䅁䅁䅁畂䕆䵅䅉䅅䅁䕁䅁䅁睁䵁䅁䅁权䩂兂䅁权牂䅂䅁权あ䅂䅁允䅁䅁䅅䅁䙁䑁晶㑔堲獢⽋䍄䉁䅁䅁䅂䅁䅁䅍䅄䅁䅁䅯䄶䅕䅁䅯充䅁䅁䅯䅣䅑䅁䅅䅁䉁䅁䅁杄十䅁䅁兏㕁䑁䅅免ぁ䑁䅁䅍睁䅁䅁䍄䉁䅁䅁䅂䅁䅁䅍䅄䅁䅁䅯䅭䅕䅁䅯䅂䅁䅁䅯杧䅑䅁䅅䅁䉁䅁䅁兂䅁䅁䅁湙楍兑杷允䅁䅁䅑䅁䑁䅁䅷䅁䭁乁䕣䅁䭁䅁䅑䅁䭁䡁䕁䅁䉁䅁䅁允䅁䅁䅕䅁䅁䅁㙚歊䵅䅉䅅䅁䕁䅁䅁睁䵁䅁䅁权婄兂䅁权牂䅂䅁权㡂䅂䅁允䅁䅁䅅䅁䙁䡁啳歲桦煥⽓䍄䉁䅁䅁䅂䅁䅁䅍䅄䅁䅁䅯睹䅧䅁䅯充䅁䅁䅯睧䅑䅁䅅䅁䉁䅁䅁杄啁䅁䅁免祁䑁䅧兏硁䑁䅫䅍睁䑁䅁䅁䵁䅉䅅䅁䕁䅁䅁睁䵁䅁䅁权摄䅂䅁权䕁䅁䅁权㉂䅂䅁允䅁䅁䅅䅁䙁䅁䅁䅁䅃䉫䉸䍄䉁䅁䅁䅂䅁䅁䅍䅄䅁䅁䅯兮䅕䅁䅯睡䅑䅁䅯睥䅑䅁䅅䅁䉁䅁䅁兂歃䑣䬰㘱䅐睐杷允䅁䅁䅑䅁䑁䅁䅷䅁䭁佁䙍䅁䭁䝁䕳䅁䭁䥁䕍䅁䉁䅁䅁允䅁䅁䅕体㙆䭆䠵吹䴸䅉䅅䅁䕁䅁䅁睁䵁䅁䅁权䩃䅂䅁权剁䅁䅁权䉃䅂䅁允䅁䅁䅅䅁佁䉁䅉䅁ぁ䑁䅧睎ㅁ䑁䅧免㕁䑁䅕䅁䵁䅉䅅䅁䕁䅁䅁睁䵁䅁䅁权䥁兂䅁权牂䅂䅁权ㅂ䅂䅁允䅁䅁䅅䅁䙁䙁㑋潈牘敕⽧䍄䉁䅁䅁䅂䅁䅁䅍䅄䅁䅁䅯兇䅕䅁䅯䅂䅁䅁䅯兦䅑䅁䅅䅁䉁䅁䅁兂䅁䅁䅁䩳灯兑杷允䅁䅁䅑䅁䑁䅁䅷䅁䭁䭁䈴䅁䭁䅁䅯䅁䭁䅁䍑䅁䉁䅁䅁允䅁䅁䅕杓䍷㑋坣ぁ䵁䅉䅅䅁䕁䅁䅁睁䵁䅁䅁权歄䅂䅁权牂䅂䅁权⭂䅂䅁允䅁䅁䅅䅁䙁䵁ㅐ䙋偹杷䅖䍄䉁䅁䅁䅂䅁䅁䅍䅄䅁䅁䅯杭䅑䅁䅯睡䅑䅁䅯兢䅑䅁䅅䅁䉁䅁䅁兂㉄䙋偹癷奘睐杷允䅁䅁䅑䅁䑁䅁䅷䅁䭁䱁䙍䅁䭁䝁䕳䅁䭁䡁䔴䅁䉁䅁䅁允䅁䅁䅕㉩湺㘫确樵䴸䅉䅅䅁䕁䅁䅁睁䵁䅁䅁权剃䅂䅁权牂䅂䅁权㕂䅂䅁允䅁䅁䅅䅁䙁䥁牘払敧敨⽍䍄䉁䅁䅁䅂䅁䅁䅍䅄䅁䅁䅯児䅕䅁䅯䅂䅁䅁䅯来䅑䅁䅅䅁䉁䅁䅁兂䅁䅁䅁㙙⭑兑杷允䅁䅁䅑䅁䑁䅁䅷䅁䭁䍁䙍䅁䭁䅁䅑䅁䭁䥁䕁䅁䉁䅁䅁允䅁䅁䅕䅁䅁䅁ㅁ歅䵅䅉䅅䅁䕁䅁䅁睁䵁䅁䅁权捃兂䅁权牂䅂䅁权瑂䅂䅁允䅁䅁䅅䅁䙁佁㙆䭆䠵搴⽯䍄䉁䅁䅁䅂䅁䅁䅍䅄䅁䅁䅯兌䅕䅁䅯睡䅑䅁䅯睥䅑䅁䅅䅁䉁䅁䅁兂楂䙅㕧䵴睪睐杷允䅁䅁䅑䅁䑁䅁䅷䅁䭁䩁䙫䅁䭁䅁䅑䅁䭁䝁䔸䅁䉁䅁䅁允䅁䅁䅕䅁䅁䍁⽃か䵅䅉䅅䅁䕁䅁䅁睁䵁䅁䅁权噄䅃䅁权剁䅁䅁权⽂䅂䅁允䅁䅁䅅䅁佁䉁䅑䅁硁䑁䅍李睁䑁䅁睎睁䑁䅁䅍䅁䅁杷允䅁䅁䅑䅁䑁䅁䅷䅁䭁佁䙣䅁䭁䝁䕳䅁䭁䡁䕧䅁䉁䅁䅁允䅁䅁䅕余兘瑉㕶歁䵁䅉䅅䅁䕁䅁䅁睁䵁䅁䅁权䵁兂䅁权䕁䅁䅁权療䅂䅁允䅁䅁䅅䅁䙁䅁䅁䅁䅂桖䉊䍄䉁䅁䅁䅂䅁䅁䅍䅄䅁䅁䅯睇䅕䅁䅯睡䅑䅁䅯来䅑䅁䅅䅁䉁䅁䅁兂㥁瑃橥䑣椳睐杷允䅁䅁䅑䅁䑁䅁䅷䅁䭁䥁䙑䅁䭁䉁䅅䅁䭁䥁䕅䅁䉁䅁䅁允䅁䅁䄴杅䅁䑁䅍李穁䑁䅁免睁䑁䅁䅍䅁䅁杷允䅁䅁䅑䅁䑁䅁䅷䅁䭁䉁䝑䅁䭁䝁䕳䅁䭁䡁䕑䅁䉁䅁䅁允䅁䅁䅕瑃橥䑣䬰啁䵁䅉䅅䅁䕁䅁䅁睁䵁䅁䅁权橁兂䅁权䕁䅁䅁权硂䅂䅁允䅁䅁䅅䅁䙁䅁䅁䅁あ䈯䉨䍄䉁䅁䅁䅂䅁䅁䅍䅄䅁䅁䅯杆䅙䅁䅯充䅁䅁䅯督䅑䅁䅅䅁䉁䅁䅁杄十䅁䅁兏㑁䑁䅙䅍㍁䑁䅣䅏㉁䅁䅁䍄䉁䅁䅁䅂䅁䅁䅍䅄䅁䅁䅯䅫䅕䅁䅯䅂䅁䅁䅯䅥䅑䅁䅅䅁䉁䅁䅁兂䅁䅁䅁䤱奕兑杷允䅁䅁䅑䅁䑁䅁䅷䅁䭁䵁䔸䅁䭁䅁䅑䅁䭁䡁䔴䅁䉁䅁䅁允䅁䅁䅕䅁䅁佁湧き䵅䅉䅅䅁䕁䅁䅁睁䵁䅁䅁权䥃兂䅁权䕁䅁䅁权䑃䅂䅁允䅁䅁䅅䅁䙁䅁䅁䅁䕃刲䈱䍄䉁䅁䅁䅂䅁䅁䅍䅄䅁䅁䅯䅮䅑䅁䅯䅂䅁䅁䅯䅤䅑䅁䅅䅁䉁䅁䅁兂䅁䅁䅁偋䵕具杷允䅁䅁䅑䅁䑁䅁䅷䅁䭁䑁䙕䅁䭁䝁䕳䅁䭁䡁䕧䅁䉁䅁䅁允䅁䅁䅕積積積積穷䴸䅉䅅䅁䕁䅁䅁睁䵁䅁䅁权䡁杂䅁权牂䅂䅁权㕂䅂䅁允䅁䅁䅅䅁䙁䡁㥅瑃橥偣⽕䍄䉁䅁䅁䅂䅁䅁䅍䅄䅁䅁䅯䅆䅫䅁䅯允䅉䅁䅯兂䅉䅁䅅䅁䉁䅁䅁兂婃獌煒晊潈䅑杷允䅁䅁䅑䅁䑁䅁䅷䅁䭁䵁䙯䅁䭁䝁䕳䅁䭁䡁䕳䅁䉁䅁䅁允䅁䅁䅕噋偹癷潕䐷䴸䅉䅅䅁䕁䅁䅁睁䵁䅁䅁权奃兂䅁权牂䅂䅁权㍂䅂䅁允䅁䅁䅅䅁䙁䩁婱婭婭晭⽕䍄䉁䅁䅁䅂䅁䅁䅍䅄䅁䅁䅯杺䅕䅁䅯充䅁䅁䅯杧䅑䅁䅅䅁䉁䅁䅁杄啁䅁䅁免ぁ䑁䅉䅍睁䑁䅁䅍睁䑁䅁䅁䵁䅉䅅䅁䕁䅁䅁睁䵁䅁䅁权慂允䅁权䭁䅁䅁权䕁杁䅁允䅁䅁䅅䅁䙁䵁䱤㑎䉬䅙䅨䍄䉁䅁䅁䅂䅁䅁䅍䅄䅁䅁䅯儯䅕䅁䅯睡䅑䅁䅯䅥䅑䅁䅅䅁䉁䅁䅁兂獄払敧敨硵睶杷允䅁䅁䅑䅁䑁䅁䅷䅁䭁䅁䝉䅁䭁䅁䅑䅁䭁䡁䕅䅁䉁䅁䅁允䅁䅁䅕䅁䅁偁卂䕅䵅䅉䅅䅁䕁䅁䅁睁䵁䅁䅁权㕂兂䅁权牂䅂䅁权㡂䅂䅁允䅁䅁䅅䅁䙁䥁牘払敧摨⽍䍄䉁䅁䅁䅂䅁䅁䅍䅄䅁䅁䅯䅰䅕䅁䅯睡䅑䅁䅯兢䅑䅁䅅䅁䉁䅁䅁兂允䑗ね䡹ぢ睐杷允䅁䅁䅑䅁䑁䅁䅷䅁䭁䍁䅍䅁䭁䅁䍅䅁䭁䅁䍉䅁䉁䅁䅁允䅁䅁䅕䙊浉ㅤ呹欰䵁䅉䅅䅁䕁䅁䅁睁䵁䅁䅁权䅄兂䅁权牂䅂䅁权㑂䅂䅁允䅁䅁䅅䅁䙁䙁橔婰䕶佉⽑䍄䉁䅁䅁䅂䅁䅁䅍䅄䅁䅁䅯䅆䅕䅁䅯充䅁䅁䅯䅨䅑䅁䅅䅁䉁䅁䅁杄啁䅁䅁杍㕁䑁䅅睎㑁䑁䅕䅍睁䑁䅁䅁䵁䅉䅅䅁䕁䅁䅁睁䵁䅁䅁权乄兂䅁权剁䅁䅁权瑂䅂䅁允䅁䅁䅅䅁佁䉁䅑䅁硁䑁䅅䅎睁䑁䅕睍ぁ䑁䅕兎䅁䅁杷允䅁䅁䅑䅁䑁䅁䅷䅁䭁偁䙍䅁䭁䅁䅑䅁䭁䝁䔸䅁䉁䅁䅁允䅁䅁䅕䅁䅁䙁塂歉䵅䅉䅅䅁䕁䅁䅁睁䵁䅁䅁权䵄䅂䅁权牂䅂䅁权㑂䅂䅁允䅁䅁䅅䅁䙁䩁婱婭婭敭⼰䍄䉁䅁䅁䅂䅁䅁䅍䅄䅁䅁䅯六䅑䅁䅯充䅁䅁䅯杤䅑䅁䅅䅁䉁䅁䅁杄十䅁䅁兎ㅁ䑁䅅李睁䑁䅧兏穁䅁䅁䍄䉁䅁䅁䅂䅁䅁䅍䅄䅁䅁䅯允䅕䅁䅯睡䅑䅁䅯杦䅑䅁䅅䅁䉁䅁䅁兂灄橊䥅䉲煺睐杷允䅁䅁䅑䅁䑁䅁䅷䅁䭁䉁䙕䅁䭁䅁䅑䅁䭁䡁䕫䅁䉁䅁䅁允䅁䅁䅕䅁䅁䠴㡁䕙䵅䅉䅅䅁䕁䅁䅁睁䵁䅁䅁权䱄䅃䅁权䕁䅁䅁权⽂䅂䅁允䅁䅁䅅䅁䙁䅁䅁䅁杁桳䉬䍄䉁䅁䅁䅂䅁䅁䅍䅄䅁䅁䅯䅸䅑䅁䅯充䅁䅁䅯兣䅑䅁䅅䅁䉁䅁䅁杄十䅁䅁兏㕁䑁䅁李㍁䑁䅁䅍睁䅁䅁䍄䉁䅁䅁䅂䅁䅁䅍䅄䅁䅁䅯儵䅑䅁䅯䅂䅁䅁䅯兣䅑䅁䅅䅁䉁䅁䅁兂䅁䅁䅁乙渰兑杷允䅁䅁䅑䅁䑁䅁䅷䅁䭁䅁䙙䅁䭁䝁䕳䅁䭁䥁䕉䅁䉁䅁䅁允䅁䅁䅕体㙆䭆䠵啃䵁䅉䅅䅁䕁䅁䅁睁䵁䅁䅁权㕂兂䅁权牂䅂䅁权㍂䅂䅁允䅁䅁䅅䅁䙁䅁坒楄礲摮⽣䍄䉁䅁䅁䅂䅁䅁䅍䅄䅁䅁䅯䅲䅕䅁䅯睡䅑䅁䅯䅦䅑䅁䅅䅁䉁䅁䅁兂晁敨剴䉵㤷睐杷允䅁䅁䅑䅁䑁䅁䅷䅁䭁乁䙍䅁䭁䝁䕳䅁䭁䥁䕕䅁䉁䅁䅁允䅁䅁䅕杓䍷㑋坣㡅䵁䅉䅅䅁䕁䅁䅁睁䵁䅁䅁权㕃䅂䅁权牂䅂䅁权䉃䅂䅁允䅁䅁䅅䅁䙁䥁堲桢䑋偷⽉䍄䉁䅁䅁䅂䅁䅁䅍䅄䅁䅁䅯䅷䅕䅁䅯睡䅑䅁䅯兦䅑䅁䅅䅁䉁䅁䅁兂桁䡳潊敫漳睐杷允䅁䅁䅑䅁䑁䅁䅷䅁䭁偁䙣䅁䭁䅁䅑䅁䭁䡁䕁䅁䉁䅁䅁允䅁䅁䅕䅁䅁䭁⭃䕐䵅䅉䅅䅁䕁䅁䅁睁䵁䅁䅁权㥃䅂䅁权䕁䅁䅁权睂䅂䅁允䅁䅁䅅䅁䙁䅁䅁䅁ぃ呮䉤䍄䉁䅁䅁䅂䅁䅁䅍䅄䅁䅁䅯䅺䅕䅁䅯充䅁䅁䅯䅣䅑䅁䅅䅁䉁䅁䅁杄啁䅁䅁睍睁䑁䅉免祁䑁䅙䅍睁䑁䅁䅁䵁䅉䅅䅁䕁䅁䅁睁䵁䅁䅁权癄兂䅁权剁䅁䅁权㕂䅂䅁允䅁䅁䅅䅁佁䉁䅑䅁ぁ䑁䅣睍硁䑁䅅李睁䑁䅁䅍䅁䅁杷允䅁䅁䅑䅁䑁䅁䅷䅁䭁偁䙙䅁䭁䉁䅅䅁䭁䡁䕣䅁䉁䅁䅁允䅁䅁䄴䅆䅁䑁䅅李祁䑁䅁免ㅁ䑁䅁䅍睁䅁䅁䍄䉁䅁䅁䅂䅁䅁䅍䅄䅁䅁䅯睘䅕䅁䅯䅂䅁䅁䅯兤䅑䅁䅅䅁䉁䅁䅁兂䅁䅁䅁䕤䑴兑杷允䅁䅁䅑䅁䑁䅁䅷䅁䭁乁䕷䅁䭁䝁䕳䅁䭁䥁䕑䅁䉁䅁䅁允䅁䅁䅕敢㝦晱午稫䴸䅉䅅䅁䕁䅁䅁睁䵁䅁䅁权歃䅂䅁权剁䅁䅁权㑂䅂䅁允䅁䅁䅅䅁佁䉁䅑䅁穁䑁䅙李㉁䑁䅁䅍睁䑁䅁䅍䅁䅁杷允䅁䅁䅑䅁䑁䅁䅷䅁䭁䵁䘴䅁䭁䝁䕳䅁䭁䡁䕁䅁䉁䅁䅁允䅁䅁䅕穐敖歵䵫樵䴸䅉䅅䅁䕁䅁䅁睁䵁䅁䅁权呄兂䅁权剁䅁䅁权ㅂ䅂䅁允䅁䅁䅅䅁佁䉁䅑䅁硁䑁䅕睎睁䑁䅁䅍睁䑁䅁䅍䅁䅁杷允䅁䅁䅑䅁䑁䅁䅷䅁䭁䵁䄴䅁䭁䅁䅯䅁䭁䅁䅕䅁䉁䅁䅁允䅁䅁䅕浑汄䌰扌䕆䵁䅉䅅䅁䕁䅁䅁睁䵁䅁䅁权扃䅂䅁权牂䅂䅁权㍂䅂䅁允䅁䅁䅅䅁䙁䉁䘫ㄶ㑇畈⽕䍄䉁䅁䅁䅂䅁䅁䅍䅄䅁䅁䅯兢䅕䅁䅯睡䅑䅁䅯杣䅑䅁䅅䅁䉁䅁䅁兂睃浣剩堷湺睶杷允䅁䅁䅑䅁䑁䅁䅷䅁䭁乁䙳䅁䭁䅁䅑䅁䭁䡁䔰䅁䉁䅁䅁允䅁䅁䅕䅁䅁䍁畧き䵅䅉䅅䅁䕁䅁䅁睁䵁䅁䅁权噁兂䅁权䕁䅁䅁权㑂䅂䅁允䅁䅁䅅䅁䙁䅁䅁佁䉂䝹䉆䍄䉁䅁䅁䅂䅁䅁䅍䅄䅁䅁䅯䅂䅕䅁䅯睡䅑䅁䅯䅦䅑䅁䅅䅁䉁䅁䅁兂乄䵺䵺䵺睺睐杷允䅁䅁䅑䅁䑁䅁䅷䅁䭁䥁䉍䅁䭁䅁䍅䅁䭁䅁䍉䅁䉁䅁䅁允䅁䅁䅕愷瑡伱䵙䔵䵁䅉䅅䅁䕁䅁䅁睁䵁䅁䅁权⽃䅂䅁权牂䅂䅁权䍃䅂䅁允䅁䅁䅅䅁䙁䙁偹癷潕佘⽣䍄䉁䅁䅁䅂䅁䅁䅍䅄䅁䅁䅯睥䅕䅁䅯䅂䅁䅁䅯䅨䅑䅁䅅䅁䉁䅁䅁兂䅁䅁䅁䍙剁兑杷允䅁䅁䅑䅁䑁䅁䅷䅁䭁䥁䙕䅁䭁䝁䕳䅁䭁䡁䕁䅁䉁䅁䅁允䅁䅁䅕場啯歲桤啎䵁䅉䅅䅁䕁䅁䅁睁䵁䅁䅁权時兂䅁权剁䅁䅁权硂䅂䅁允䅁䅁䅅䅁佁䉁䅉䅁㑁䑁䅫兎睁䑁䅁䅍睁䑁䅁䅁䵁䅉䅅䅁䕁䅁䅁睁䵁䅁䅁权偃兂䅁权剁䅁䅁权㥂䅂䅁允䅁䅁䅅䅁佁䉁䅉䅁穁䑁䅁李穁䑁䅧䅍睁䑁䅁䅁䵁䅉䅅䅁䕁䅁䅁睁䵁䅁䅁权歃兂䅁权牂䅂䅁权䍃䅂䅁允䅁䅁䅅䅁䙁偁潙䥘䌯昹⽑䍄䉁䅁䅁䅂䅁䅁䅍䅄䅁䅁䅯兕䅕䅁䅯充䅁䅁䅯兣䅑䅁䅅䅁䉁䅁䅁杄啁䅁䅁兎硁䑁䅙䅎㉁䑁䅉䅍睁䑁䅁䅁䵁䅉䅅䅁䕁䅁䅁睁䵁䅁䅁权湂兂䅁权䕁䅁䅁权あ䅂䅁允䅁䅁䅅䅁䙁䅁䅁䅁䥄朵䉂䍄䉁䅁䅁䅂䅁䅁䅍䅄䅁䅁䅯䄴䅕䅁䅯睡䅑䅁䅯杦䅑䅁䅅䅁䉁䅁䅁兂浂浚浚浚䥙䅑杷允䅁䅁䅑䅁䑁䅁䅷䅁䭁䱁䅣䅁䭁䅁䅯䅁䭁䅁䅕䅁䉁䅁䅁允䅁䅁䅕䅁䅁䅁䅁䐯䴸䅉䅅䅁䕁䅁䅁睁䵁䅁䅁权ㅃ䅂䅁权䕁䅁䅁权㕂䅂䅁允䅁䅁䅅䅁䙁䅁䅁䅁䅃楬䉴䍄䉁䅁䅁䅂䅁䅁䅍䅄䅁䅁䅯睳䅕䅁䅯充䅁䅁䅯兤䅑䅁䅅䅁䉁䅁䅁杄十䅁䅁䅏㕁䑁䅑䅎㍁䑁䅁䅍睁䅁䅁䍄䉁䅁䅁䅂䅁䅁䅍䅄䅁䅁䅯眳䅕䅁䅯睡䅑䅁䅯䅧䅑䅁䅅䅁䉁䅁䅁兂䉃啬䱏佢䱦睐杷允䅁䅁䅑䅁䑁䅁䅷䅁䭁䥁䙳䅁䭁䅁䅑䅁䭁䡁䕕䅁䉁䅁䅁允䅁䅁䅕䅁䅁䝁桩き䵅䅉䅅䅁䕁䅁䅁睁䵁䅁䅁权瑄兂䅁权剁䅁䅁权㝂䅂䅁允䅁䅁䅅䅁佁䉁䅑䅁硁䑁䅍䅏㑁䑁䅣䅍㑁䑁䅅䅏䅁䅁杷允䅁䅁䅑䅁䑁䅁䅷䅁䭁偁䙧䅁䭁䝁䕳䅁䭁䡁䕉䅁䉁䅁䅁允䅁䅁䅕免獩䙈歰穹䴸䅉䅅䅁䑁䅁䅁睁䵁䅁䅁权慄䅃䅁权流杂䅁允䅁䅁䅅䅁佁䅁䅷䅁㕁䑁䅁杌ㅁ䑁䅧䅁䵁䅉䅅䅁䕁䅁䅁睁䵁䅁䅁权䡂兂䅁权牂䅂䅁权䙃䅂䅁允䅁䅁䅅䅁䙁䙁偹癷潕偘⽅䍄䉁䅁䅁䅂䅁䅁䅍䅄䅁䅁䅯兓䅕䅁䅯睡䅑䅁䅯䅨䅑䅁䅅䅁䉁䅁䅁权䡂䅁䅁䍄䉁䅁䅁䅂䅁䅁䅍䅄䅁䅁䅯睫䅕䅁䅯睡䅑䅁䅯䅧䅑䅁䅅䅁䉁䅁䅁兂扁㥌欰潂䭅䅷杷允䅁䅁䅑䅁䑁䅁䅷䅁䭁䭁䉳䅁䭁䅁䅑䅁䭁䅁䍑䅁䉁䅁䅁允䅁䅁䅕䅁䅁䑑瑄歩䵅䅉䅅䅁䕁䅁䅁睁䵁䅁䅁权⭃䅂䅁权剁䅁䅁权あ䅂䅁允䅁䅁䅅䅁佁䉁䅑䅁硁䑁䅑䅎睁䑁䅕李祁䑁䅉兏䅁䅁杷允䅁䅁䅑䅁䑁䅁䅷䅁䭁䑁䙯䅁䭁䉁䅅䅁䭁䡁䕣䅁䉁䅁䅁允䅁䅁䄴䅆䅁䑁䅅䅏㉁䑁䅑杍穁䑁䅁䅍睁䅁䅁䍄䉁䅁䅁䅂䅁䅁䅍䅄䅁䅁䅯术䅕䅁䅯睡䅑䅁䅯䅣䅑䅁䅅䅁䉁䅁䅁兂㥁瑃橥䑣䄰䅑杷允䅁䅁䅑䅁䑁䅁䅷䅁䭁䙁䙯䅁䭁䉁䅅䅁䭁䝁䔸䅁䉁䅁䅁允䅁䅁䄴杅䅁䑁䅍李ㅁ䑁䅁䅍睁䑁䅁䅍䅁䅁杷允䅁䅁䅑䅁䑁䅁䅷䅁䭁䝁䙙䅁䭁䉁䅅䅁䭁䡁䕷䅁䉁䅁䅁允䅁䅁䄴䅆䅁䑁䅅䅎㍁䑁䅁睎㑁䑁䅙䅏㍁䅁䅁䍄䉁䅁䅁䅂䅁䅁䅍䅄䅁䅁䅯兰䅑䅁䅯睡䅑䅁䅯来䅑䅁䅅䅁䉁䅁䅁兂晁敨剴䉵嘷睐杷允䅁䅁䅑䅁䑁䅁䅷䅁䭁䥁䙍䅁䭁䝁䕳䅁䭁䡁䔸䅁䉁䅁䅁允䅁䅁䅕硥畓⭒㙆䱴䴸䅉䅅䅁䕁䅁䅁睁䵁䅁䅁权煁兂䅁权牂䅂䅁权㑂䅂䅁允䅁䅁䅅䅁䙁䙁㕧䵴㉨癶⼰䍄䉁䅁䅁䅂䅁䅁䅍䅄䅁䅁䅯杏䅕䅁䅯充䅁䅁䅯睢䅑䅁䅅䅁䉁䅁䅁杄啁䅁䅁杍睁䑁䅧睎睁䑁䅙䅍睁䑁䅁䅁䵁䅉䅅䅁䕁䅁䅁睁䵁䅁䅁权湃䅂䅁权䕁䅁䅁权⽂䅂䅁允䅁䅁䅅䅁䙁䅁䅁䅁睃允䉊䍄䉁䅁䅁䅂䅁䅁䅍䅄䅁䅁䅯杭䅕䅁䅯充䅁䅁䅯睧䅑䅁䅅䅁䉁䅁䅁杄十䅁䅁䅎穁䑁䅑䅍睁䑁䅁䅍睁䅁䅁䍄䉁䅁䅁䅂䅁䅁䅍䅄䅁䅁䅯睩䅑䅁䅯充䅁䅁䅯督䅑䅁䅅䅁䉁䅁䅁杄十䅁䅁䅎穁䑁䅣免㉁䑁䅁䅍睁䅁䅁䍄䉁䅁䅁䅂䅁䅁䅍䅄䅁䅁䅯杺䅕䅁䅯睡䅑䅁䅯䅤䅑䅁䅅䅁䉁䅁䅁兂㉄䙋偹癷睘睶杷允䅁䅁䅑䅁䑁䅁䅷䅁䭁䑁䙯䅁䭁䉁䅅䅁䭁䥁䕍䅁䉁䅁䅁允䅁䅁䄴䅆䅁䑁䅉䅍㑁䑁䅅兏祁䑁䅁䅍睁䅁䅁䍄䉁䅁䅁䅂䅁䅁䅍䅄䅁䅁䅯兣䅕䅁䅯睡䅑䅁䅯兦䅑䅁䅅䅁䉁䅁䅁兂桄桥畓⭒楈睐杷允䅁䅁䅑䅁䑁䅁䅷䅁䭁䉁䉯䅁䭁䅁䍅䅁䭁䅁䍉䅁䉁䅁䅁允䅁䅁䅕歲桦癥㍷唴䵁䅉䅅䅁䕁䅁䅁睁䵁䅁䅁权䩁杂䅁权䕁䅁䅁权㍂䅂䅁允䅁䅁䅅䅁䙁䅁䅁䅁呃呲䉚䍄䉁䅁䅁䅂䅁䅁䅍䅄䅁䅁䅯杭䅕䅁䅯睡䅑䅁䅯督䅑䅁䅅䅁䉁䅁䅁兂畃⭒㙆䭆堷睐杷允䅁䅁䅑䅁䑁䅁䅷䅁䭁佁䔸䅁䭁䝁䕳䅁䭁䡁䕧䅁䉁䅁䅁允䅁䅁䅕祇搯䅊䉡啂䵁䅉䅅䅁䕁䅁䅁睁䵁䅁䅁权䕄兂䅁权剁䅁䅁权睂䅂䅁允䅁䅁䅅䅁佁䉁䅑䅁硁䑁䅁䅎ㅁ䑁䅁䅍睁䑁䅁䅍䅁䅁杷允䅁䅁䅑䅁䑁䅁䅷䅁䭁䡁䘴䅁䭁䉁䅅䅁䭁䥁䕅䅁䉁䅁䅁允䅁䅁䄴䅆䅁䑁䅅免㍁䑁䅅免睁䑁䅁䅍睁䅁䅁䍄䉁䅁䅁䅂䅁䅁䅍䅄䅁䅁䅯䅶䅕䅁䅯睡䅑䅁䅯杣䅑䅁䅅䅁䉁䅁䅁兂捂㡪ㅌ䉋ぷ䅑杷允䅁䅁䅑䅁䑁䅁䅷䅁䭁䭁䙕䅁䭁䝁䕳䅁䭁䡁䕳䅁䉁䅁䅁允䅁䅁䅕体㙆䭆䠵吰䴸䅉䅅䅁䕁䅁䅁睁䵁䅁䅁权卄兂䅁权剁䅁䅁权䕃䅂䅁允䅁䅁䅅䅁佁䉁䅉䅁㍁䑁䅉䅏睁䑁䅁䅍睁䑁䅁䅁䵁䅉䅅䅁䕁䅁䅁睁䵁䅁䅁权㥂兂䅁权牂䅂䅁权䑃䅂䅁允䅁䅁䅅䅁䙁佁剸䉵䘶⬶⽫䍄䉁䅁䅁䅂䅁䅁䅍䅄䅁䅁䅯杭䅑䅁䅯充䅁䅁䅯杤䅑䅁䅅䅁䉁䅁䅁杄啁䅁䅁杍ぁ䑁䅙杍㑁䑁䅙䅍睁䑁䅁䅁䵁䅉䅅䅁䕁䅁䅁睁䵁䅁䅁权楃兂䅁权牂䅂䅁权㥂䅂䅁允䅁䅁䅅䅁䭁䕁䅣䅁䵁䅉䅅䅁䕁䅁䅁睁䵁䅁䅁权湃䅂䅁权牂䅂䅁权㕂䅂䅁允䅁䅁䅅䅁䙁䝁㝑〳丫㡬⼴䍄䉁䅁䅁䅂䅁䅁䅍䅄䅁䅁䅯睹䅁䅁䅯䅂䅁䅁䅯兂䅁䅁䅅䅁䉁䅁䅁兂䅁䅁䅁瑈㕸兑杷允䅁䅁䅑䅁䑁䅁䅷䅁䭁䅁䝍䅁䭁䝁䕳䅁䭁䡁䕑䅁䉁䅁䅁允䅁䅁䅕噋偹癷潕䐵䴸䅉䅅䅁䕁䅁䅁睁䵁䅁䅁权佄䅂䅁权剁䅁䅁权睂䅂䅁允䅁䅁䅅䅁佁䉁䅑䅁祁䑁䅉䅏ぁ䑁䅁䅏硁䑁䅍䅏䅁䅁杷允䅁䅁䅑䅁䑁䅁䅷䅁䭁䭁䉷䅁䭁䅁䅯䅁䭁䅁䍑䅁䉁䅁䅁允䅁䅁䅕匳䝑婧䑖䕂䵁䅉䅅䅁䕁䅁䅁睁䵁䅁䅁权扂兂䅁权牂䅂䅁权㕂䅂䅁允䅁䅁䅅䅁䙁䅁塲㍯㥁癃⼸䍄䉁䅁䅁䅂䅁䅁䅍䅄䅁䅁䅯睺䅑䅁䅯睡䅑䅁䅯睥䅑䅁䅅䅁䉁䅁䅁兂灁䥘䌯匹な睐杷允䅁䅁䅑䅁䑁䅁䅷䅁䭁偁䕉䅁䭁䉁䅅䅁䭁䥁䕉䅁䉁䅁䅁允䅁䅁䄴䅆䅁䑁䅅睎硁䑁䅉睍硁䑁䅧杍㑁䅁䅁䍄䉁䅁䅁䅂䅁䅁䅍䅄䅁䅁䅯杘䅕䅁䅯睡䅑䅁䅯来䅑䅁䅅䅁䉁䅁䅁兂桄桥畓⭒㉈睐杷允䅁䅁䅑䅁䑁䅁䅷䅁䭁䭁䙫䅁䭁䝁䕳䅁䭁䥁䕕䅁䉁䅁䅁允䅁䅁䅕㡪ㅌ䙋偹樴䴸䅉䅅䅁䕁䅁䅁睁䵁䅁䅁权畄䅂䅁权䕁䅁䅁权㉂䅂䅁允䅁䅁䅅䅁䙁䅁䅁䅁䥄剈䉬䍄䉁䅁䅁䅂䅁䅁䅍䅄䅁䅁䅯杔䅕䅁䅯睡䅑䅁䅯杧䅑䅁䅅䅁䉁䅁䅁兂䥂場啯歲婣䅷杷允䅁䅁䅑䅁䑁䅁䅷䅁䭁䥁䙳䅁䭁䅁䅑䅁䭁䡁䕉䅁䉁䅁䅁允䅁䅁䅕䅁䅁䅁⽃歋䵅䅉䅅䅁䕁䅁䅁睁䵁䅁䅁权煃兂䅁权剁䅁䅁权祂䅂䅁允䅁䅁䅅䅁佁䉁䅉䅁㉁䑁䅍䅏㍁䑁䅅䅍睁䑁䅁䅁䵁䅉䅅䅁䕁䅁䅁睁䵁䅁䅁权浃䅂䅁权䕁䅁䅁权䉃䅂䅁允䅁䅁䅅䅁䙁䅁䅁䅁啁硈䉆䍄䉁䅁䅁䅂䅁䅁䅍䅄䅁䅁䅯䅂䅕䅁䅯睡䅑䅁䅯睧䅑䅁䅅䅁䉁䅁䅁兂慃婭婭婭ㅮ睐杷允䅁䅁䅑䅁䑁䅁䅷䅁䭁䩁䔰䅁䭁䉁䅅䅁䭁䥁䕕䅁䉁䅁䅁允䅁䅁䄴杅䅁䑁䅧李ぁ䑁䅍睎睁䑁䅁䅍䅁䅁杷允䅁䅁䅑䅁䑁䅁䅷䅁䭁䝁䙧䅁䭁䉁䅅䅁䭁䡁䕣䅁䉁䅁䅁允䅁䅁䄴䅆䅁䑁䅅免睁䑁䅍李㕁䑁䅣免㑁䅁䅁䍄䉁䅁䅁䅂䅁䅁䅍䅄䅁䅁䅯杆䅕䅁䅯䅂䅁䅁䅯来䅑䅁䅅䅁䉁䅁䅁兂䅁䅁䅁䕌卙兑杷允䅁䅁䅑䅁䑁䅁䅷䅁䭁䡁䙷䅁䭁䝁䕳䅁䭁䡁䔴䅁䉁䅁䅁允䅁䅁䅕へ㍳啩杆ぃ䵁䅉䅅䅁䕁䅁䅁睁䵁䅁䅁权㙃䅁䅁权䉁杁䅁权䑁杁䅁允䅁䅁䅅䅁䙁䵁䕕塎特乷䅖䍄䉁䅁䅁䅂䅁䅁䅍䅄䅁䅁䅯䅺䅧䅁䅯䅂䅁䅁䅯䅣䅑䅁䅅䅁䉁䅁䅁兂䅁䅁䅁䨸倰兑杷允䅁䅁䅑䅁䑁䅁䅷䅁䭁䙁䙷䅁䭁䅁䅑䅁䭁䡁䕍䅁䉁䅁䅁允䅁䅁䅕䅁䅁䑁敨歐䵅䅉䅅䅁䕁䅁䅁睁䵁䅁䅁权ぃ兂䅁权牂䅂䅁权㉂䅂䅁允䅁䅁䅅䅁䙁䡁灮橊䥅佲⽩䍄䉁䅁䅁䅂䅁䅁䅍䅄䅁䅁䅯杸䅑䅁䅯睡䅑䅁䅯兤䅑䅁䅅䅁䉁䅁䅁兂歃䑣䬰㘱児睐杷允䅁䅁䅑䅁䑁䅁䅷䅁䭁䭁䙯䅁䭁䉁䅅䅁䭁䡁䕍䅁䉁䅁䅁允䅁䅁䄴杅䅁䑁䅙兎祁䑁䅁䅎睁䑁䅁䅍䅁䅁杷允䅁䅁䅑䅁䑁䅁䅷䅁䭁偁䙧䅁䭁䅁䅑䅁䭁䡁䕣䅁䉁䅁䅁允䅁䅁䅕䅁䅁乁牂啄䵅䅉䅅䅁䕁䅁䅁睁䵁䅁䅁权硂䅁䅁权剁䅁䅁权䙁䅁䅁允䅁䅁䅅䅁佁䉁䅑䅁硁䑁䅁李祁䑁䅁䅍睁䑁䅁䅍䅁䅁杷允䅁䅁䅑䅁䑁䅁䅷䅁䭁䥁䕳䅁䭁䅁䅑䅁䭁䵁䩣䅁䉁䅁䅁允䅁䅁䅕䅁䅁䩁硃啂䵅䅉䅅䅁䕁䅁䅁睁䵁䅁䅁权浄䅂䅁权䕁䅁䅁权㕂䅂䅁允䅁䅁䅅䅁䙁䅁䅁䅁㑁䉊䉤䍄䉁䅁䅁䅂䅁䅁䅍䅄䅁䅁䅯村䅕䅁䅯䅂䅁䅁䅯內䅑䅁䅅䅁䉁䅁䅁兂䅁䅁䅁䉥䥕兑杷允䅁䅁䅑䅁䑁䅁䅷䅁䭁乁䙳䅁䭁䉁䅅䅁䭁䝁䔸䅁䉁䅁䅁允䅁䅁䄴杅䅁䑁䅍杍ぁ䑁䅑免睁䑁䅁䅍䅁䅁杷允䅁䅁䅑䅁䑁䅁䅷䅁䭁䉁䙅䅁䭁䝁䕳䅁䭁䝁䔸䅁䉁䅁䅁允䅁䅁䅕䥘䌯匹捨稳䴸䅉䅅䅁䕁䅁䅁睁䵁䅁䅁权䕂兂䅁权牂䅂䅁权㝂䅂䅁允䅁䅁䅅䅁䙁䡁㥅瑃橥䅣䅈䍄䉁䅁䅁䅂䅁䅁䅍䅄䅁䅁䅯睰䅕䅁䅯睡䅑䅁䅯入䅑䅁䅅䅁䉁䅁䅁兂䡃瑆佮ㄹ䑐睐杷允䅁䅁䅑䅁䑁䅁䅷䅁䭁䭁䕷䅁䭁䅁䅑䅁䭁䥁䕉䅁䉁䅁䅁允䅁䅁䅕䅁䅁䍁䅂〶䵁䅉䅅䅁䕁䅁䅁睁䵁䅁䅁权硁䅁䅁权䭁䅁䅁权䙁䅁䅁允䅁䅁䅅䅁䙁䥁噇㑑獴⼵⽳䍄䉁䅁䅁䅂䅁䅁䅍䅄䅁䅁䅯睵䅑䅁䅯睡䅑䅁䅯睢䅑䅁䅅䅁䉁䅁䅁兂㉄䙋偹癷杘睐杷允䅁䅁䅑䅁䑁䅁䅷䅁䭁䍁䙳䅁䭁䅁䅑䅁䭁䡁䕙䅁䉁䅁䅁允䅁䅁䅕䅁䅁䵁祄歂䵅䅉䅅䅁䕁䅁䅁睁䵁䅁䅁权晄兂䅁权牂䅂䅁权㉂䅂䅁允䅁䅁䅅䅁䙁乁佮ㄹ橐捰⽳䍄䉁䅁䅁䅂䅁䅁䅍䅄䅁䅁䅯杪䅕䅁䅯充䅁䅁䅯督䅑䅁䅅䅁䉁䅁䅁杄允䅁䅁兏穁䑁䅙䅍睁䑁䅁䅍䅁䅁杷允䅁䅁䅑䅁䑁䅁䅷䅁䭁䭁䕙䅁䭁䉁䅅䅁䭁䡁䕍䅁䉁䅁䅁允䅁䅁䄴杅䅁䑁䅙兏㑁䑁䅑睎睁䑁䅁䅍䅁䅁杷允䅁䅁䅑䅁䑁䅁䅷䅁䭁䱁䕑䅁䭁䝁䕳䅁䭁䝁䔰䅁䉁䅁䅁允䅁䅁䅕楁䡵瑆佮稯䴸䅉䅅䅁䕁䅁䅁睁䵁䅁䅁权㡁兂䅁权䕁䅁䅁权硂䅂䅁允䅁䅁䅅䅁䙁䅁䅁䅁睁瘲䅖䍄䉁䅁䅁䅂䅁䅁䅍䅄䅁䅁䅯兵䅕䅁䅯䅂䅁䅁䅯兤䅑䅁䅅䅁䉁䅁䅁兂䅁䅁䅁歳杁兑杷允䅁䅁䅑䅁䑁䅁䅷䅁䭁䑁䘰䅁䭁䝁䕳䅁䭁䡁䕑䅁䉁䅁䅁允䅁䅁䅕䵴㉨灶愸稸䴸䅉䅅䅁䕁䅁䅁睁䵁䅁䅁权㉄䅂䅁权牂䅂䅁权㙂䅂䅁允䅁䅁䅅䅁䙁䥁牘払敧全䅎䍄䉁䅁䅁䅂䅁䅁䅍䅄䅁䅁䅯䅃䅕䅁䅯睡䅑䅁䅯全䅑䅁䅅䅁䉁䅁䅁兂慃婭婭婭灮睐杷允䅁䅁䅑䅁䑁䅁䅷䅁䭁䕁䙣䅁䭁䅁䅑䅁䭁䡁䔴䅁䉁䅁䅁允䅁䅁䅕䅁䅁䥁楃啋䵅䅉䅅䅁䕁䅁䅁睁䵁䅁䅁权噁杂䅁权牂䅂䅁权㝂䅂䅁允䅁䅁䅅䅁䙁䉁䘫ㄶ㑇瑈⽕䍄䉁䅁䅁䅂䅁䅁䅍䅄䅁䅁䅯睬䅑䅁䅯睡䅑䅁䅯䅤䅑䅁䅅䅁䉁䅁䅁兂塁挲㌷⭕㥐睐杷允䅁䅁䅑䅁䑁䅁䅷䅁䭁䭁䕫䅁䭁䉁䅅䅁䭁䝁䔰䅁䉁䅁䅁允䅁䅁䄴杅䅁䑁䅍兎祁䑁䅁䅍睁䑁䅁䅍䅁䅁杷允䅁䅁䅑䅁䑁䅁䅷䅁䭁䱁䕷䅁䭁䝁䕳䅁䭁䥁䕑䅁䉁䅁䅁允䅁䅁䅕呣䬰㘱睎吸䴸䅉䅅䅁䕁䅁䅁睁䵁䅁䅁权婃䅂䅁权牂䅂䅁权䙃䅂䅁允䅁䅁䅅䅁䙁䥁䌯匹捨睪䅸䍄䉁䅁䅁䅂䅁䅁䅍䅄䅁䅁䅯䅷䅑䅁䅯䅂䅁䅁䅯䅣䅑䅁䅅䅁䉁䅁䅁兂䅁䅁䅁䍙湑兑杷允䅁䅁䅑䅁䑁䅁䅷䅁䭁䱁䘴䅁䭁䅁䅑䅁䭁䥁䕍䅁䉁䅁䅁允䅁䅁䅕䅁䅁䩁灁い䵅䅉䅅䅁䕁䅁䅁睁䵁䅁䅁权䅄兂䅁权䕁䅁䅁权瑂䅂䅁允䅁䅁䅅䅁䙁䅁䅁䅁獃砶䉬䍄䉁䅁䅁䅂䅁䅁䅍䅄䅁䅁䅯术䅕䅁䅯睡䅑䅁䅯䅥䅑䅁䅅䅁䉁䅁䅁兂瑂⼵灵搸ㅌ睐杷允䅁䅁䅑䅁䑁䅁䅷䅁䭁偁䕧䅁䭁䅁䅑䅁䭁䡁䔰䅁䉁䅁䅁允䅁䅁䅕䅁䅁䝁啃え䵅䅉䅅䅁䕁䅁䅁睁䵁䅁䅁权浂兂䅁权牂䅂䅁权㥂䅂䅁允䅁䅁䅅䅁䙁乁佮ㄹ橐数⽳䍄䉁䅁䅁䅂䅁䅁䅍䅄䅁䅁䅯䅂䅕䅁䅯䅂䅁䅁䅯睦䅑䅁䅅䅁䉁䅁䅁兂䅁䅁䅁䡵呑兑杷允䅁䅁䅑䅁䑁䅁䅷䅁䭁䥁䙍䅁䭁䅁䅑䅁䭁䥁䕕䅁䉁䅁䅁允䅁䅁䅕䅁䅁䍁ㅃ唫䵁䅉䅅䅁䕁䅁䅁睁䵁䅁䅁权䱄兂䅁权剁䅁䅁权⽂䅂䅁允䅁䅁䅅䅁佁䉁䅉䅁祁䑁䅫䅎㕁䑁䅕䅍睁䑁䅁䅁䵁䅉䅅䅁䕁䅁䅁睁䵁䅁䅁权䙁杂䅁权牂䅂䅁权⭂䅂䅁允䅁䅁䅅䅁䙁䑁積積積祍䅤䍄䉁䅁䅁䅂䅁䅁䅍䅄䅁䅁䅯䅩䅕䅁䅯充䅁䅁䅯督䅑䅁䅅䅁䉁䅁䅁杄啁䅁䅁免ㅁ䑁䅙兎ぁ䑁䅅䅍睁䑁䅁䅁䵁䅉䅅䅁䕁䅁䅁睁䵁䅁䅁权桃允䅁权剁䅁䅁权䕁杁䅁允䅁䅁䅅䅁佁䉁䅑䅁硁䑁䅁李ㅁ䑁䅁䅍睁䑁䅁䅍䅁䅁杷允䅁䅁䅑䅁䑁䅁䅷䅁䭁䱁䙁䅁䭁䝁䕳䅁䭁䥁䕑䅁䉁䅁䅁允䅁䅁䅕䥒獴⼵灵味䴸䅉䅅䅁䕁䅁䅁睁䵁䅁䅁权㕃䅂䅁权䕁䅁䅁权㑂䅂䅁允䅁䅁䅅䅁䙁䅁䅁䅁杁刯䉬䍄䉁䅁䅁䅂䅁䅁䅍䅄䅁䅁䅯杪䅕䅁䅯睡䅑䅁䅯䅧䅑䅁䅅䅁䉁䅁䅁兂啁歲桦桥㉔睐杷允䅁䅁䅑䅁䑁䅁䅷䅁䭁䝁䙙䅁䭁䅁䅑䅁䭁䥁䕍䅁䉁䅁䅁允䅁䅁䅕䅁䅁乁汸䕇䵅䅉䅅䅁䕁䅁䅁睁䵁䅁䅁权婂兂䅁权䕁䅁䅁权䙃䅂䅁允䅁䅁䅅䅁䙁䅁䅁䅁扃呅䉂䍄䉁䅁䅁䅂䅁䅁䅍䅄䅁䅁䅯睪䅕䅁䅯睡䅑䅁䅯䅧䅑䅁䅅䅁䉁䅁䅁兂穁積積積穐睐杷允䅁䅁䅑䅁䑁䅁䅷䅁䭁䱁䕳䅁䭁䉁䅅䅁䭁䡁䕷䅁䉁䅁䅁允䅁䅁䄴杅䅁䑁䅣李硁䑁䅫兏睁䑁䅁䅍䅁䅁杷允䅁䅁䅑䅁䑁䅁䅷䅁䭁乁䔰䅁䭁䝁䕳䅁䭁䡁䕣䅁䉁䅁䅁允䅁䅁䅕㥉㕶浦㡱䑴䴸䅉䅅䅁䕁䅁䅁睁䵁䅁䅁权䙁兂䅁权剁䅁䅁权⽂䅂䅁允䅁䅁䅅䅁佁䉁䅉䅁ㅁ䑁䅉杍穁䑁䅑䅎㉁䑁䅕䅁䵁䅉䅅䅁䕁䅁䅁睁䵁䅁䅁权㡁兂䅁权牂䅂䅁权䍃䅂䅁允䅁䅁䅅䅁䙁䭁睒児塲㥯⽁䍄䉁䅁䅁䅂䅁䅁䅍䅄䅁䅁䅯朵䅑䅁䅯充䅁䅁䅯杧䅑䅁䅅䅁䉁䅁䅁杄十䅁䅁兎穁䑁䅙睎㉁䑁䅁䅍睁䅁䅁䍄䉁䅁䅁䅂䅁䅁䅍䅄䅁䅁䅯朶䅑䅁䅯充䅁䅁䅯睧䅑䅁䅅䅁䉁䅁䅁杄啁䅁䅁免穁䑁䅁䅎睁䑁䅁䅍睁䑁䅁䅁䵁䅉䅅䅁䕁䅁䅁睁䵁䅁䅁权佁兂䅁权剁䅁䅁权ㅂ䅂䅁允䅁䅁䅅䅁佁䉁䅑䅁硁䑁䅅兏㑁䑁䅕䅍睁䑁䅁䅍䅁䅁杷允䅁䅁䅑䅁䑁䅁䅷䅁䭁䉁䙍䅁䭁䅁䅑䅁䭁䥁䕁䅁䉁䅁䅁允䅁䅁䅕䅁䅁䡁䱩啄䵅䅉䅅䅁䕁䅁䅁睁䵁䅁䅁权䙂兂䅁权剁䅁䅁权㑂䅂䅁允䅁䅁䅅䅁佁䉁䅑䅁穁䑁䅅李穁䑁䅕李睁䑁䅁䅍䅁䅁杷允䅁䅁䅑䅁䑁䅁䅷䅁䭁䕁䙁䅁䭁䅁䅑䅁䭁䡁䕳䅁䉁䅁䅁允䅁䅁䅕䅁䅁䱁㙁䕍䵅䅉䅅䅁䕁䅁䅁睁䵁䅁䅁权婄䅂䅁权䕁䅁䅁权穂䅂䅁允䅁䅁䅅䅁䙁䅁䅁䅁兂桩䉸䍄䉁䅁䅁䅂䅁䅁䅍䅄䅁䅁䅯睕䅕䅁䅯䅂䅁䅁䅯入䅑䅁䅅䅁䉁䅁䅁兂䅁䅁䅁䕭䭧兑杷允䅁䅁䅑䅁䑁䅁䅷䅁䭁乁䔰䅁䭁䉁䅅䅁䭁䡁䕯䅁䉁䅁䅁允䅁䅁䄴杅䅁䑁䅕免睁䑁䅁䅍睁䑁䅁䅍䅁䅁杷允䅁䅁䅑䅁䑁䅁䅷䅁䭁䵁䙍䅁䭁䉁䅅䅁䭁䥁䕍䅁䉁䅁䅁允䅁䅁䄴䅆䅁䑁䅅睍㉁䑁䅙䅍睁䑁䅁䅍睁䅁䅁䍄䉁䅁䅁䅂䅁䅁䅍䅄䅁䅁䅯兺䅑䅁䅯䅂䅁䅁䅯睦䅑䅁䅅䅁䉁䅁䅁兂䅁䅁䅁䙄呍兑杷允䅁䅁䅑䅁䑁䅁䅷䅁䭁佁䔸䅁䭁䝁䕳䅁䭁䥁䕕䅁䉁䅁䅁允䅁䅁䅕噋偹癷潕䐵䴸䅉䅅䅁䕁䅁䅁睁䵁䅁䅁权摄兂䅁权牂䅂䅁权㉂䅂䅁允䅁䅁䅅䅁䙁䑁ね䡹⭡㝮⽱䍄䉁䅁䅁䅂䅁䅁䅍䅄䅁䅁䅯杌䅕䅁䅯睡䅑䅁䅯睥䅑䅁䅅䅁䉁䅁䅁兂啁歲桦桥㉔睐杷允䅁䅁䅑䅁䑁䅁䅷䅁䭁偁䕉䅁䭁䝁䕳䅁䭁䡁䕙䅁䉁䅁䅁允䅁䅁䅕扉祂䩡瑈䐱䴸䅉䅅䅁䕁䅁䅁睁䵁䅁䅁权癁兂䅁权剁䅁䅁权㡂䅂䅁允䅁䅁䅅䅁佁䉁䅉䅁祁䑁䅣䅍ぁ䑁䅅兏㑁䑁䅅䅁䵁䅉䅅䅁䕁䅁䅁睁䵁䅁䅁权䩁杂䅁权剁䅁䅁权㑂䅂䅁允䅁䅁䅅䅁佁䉁䅉䅁㉁䑁䅍免穁䑁䅣李硁䑁䅫䅁䵁䅉䅅䅁䕁䅁䅁睁䵁䅁䅁权䍄䅂䅁权牂䅂䅁权あ䅂䅁允䅁䅁䅅䅁䙁䑁積積積㥍⽍䍄䉁䅁䅁䅂䅁䅁䅍䅄䅁䅁䅯䅉䅕䅁䅯充䅁䅁䅯督䅑䅁䅅䅁䉁䅁䅁杄啁䅁䅁杍㉁䑁䅑睍㉁䑁䅕䅍睁䑁䅁䅁䵁䅉䅅䅁䕁䅁䅁睁䵁䅁䅁权汄䅃䅁权䕁䅁䅁权祂䅂䅁允䅁䅁䅅䅁䙁䅁䅁䅁潂䍤䉬䍄䉁䅁䅁䅂䅁䅁䅍䅄䅁䅁䅯眲䅑䅁䅯睡䅑䅁䅯兢䅑䅁䅅䅁䉁䅁䅁兂㡃䩤奍䙂䝙䅑杷允䅁䅁䅑䅁䑁䅁䅷䅁䭁乁䕷䅁䭁䝁䕳䅁䭁䡁䕕䅁䉁䅁䅁允䅁䅁䅕䭃捷浗㝑啇䵁䅉䅅䅁䕁䅁䅁睁䵁䅁䅁权䩃兂䅁权牂䅂䅁权祂䅂䅁允䅁䅁䅅䅁䙁䡁啳歲桦灥⽑䍄䉁䅁䅁䅂䅁䅁䅍䅄䅁䅁䅯兔䅕䅁䅯充䅁䅁䅯䅨䅑䅁䅅䅁䉁䅁䅁杄啁䅁䅁杍睁䑁䅕睎睁䑁䅁䅍睁䑁䅁䅁䵁䅉䅅䅁䕁䅁䅁睁䵁䅁䅁权浃兂䅁权牂䅂䅁权穂䅂䅁允䅁䅁䅅䅁䙁䩁婱婭婭敭⽫䍄䉁䅁䅁䅂䅁䅁䅍䅄䅁䅁䅯䅃䅙䅁䅯充䅁䅁䅯来䅑䅁䅅䅁䉁䅁䅁杄十䅁䅁兏睁䑁䅕兎祁䑁䅁䅍睁䅁䅁䍄䉁䅁䅁䅂䅁䅁䅍䅄䅁䅁䅯兏䅕䅁䅯睡䅑䅁䅯兣䅑䅁䅅䅁䉁䅁䅁兂䝁婧䑖㉩㕺睐杷允䅁䅁䅑䅁䑁䅁䅷䅁䭁䝁䙧䅁䭁䅁䅑䅁䭁䡁䔸䅁䉁䅁䅁允䅁䅁䅕䅁䅁佁⭩う䵅䅉䅅䅁䕁䅁䅁睁䵁䅁䅁权兂兂䅁权剁䅁䅁权䉃䅂䅁允䅁䅁䅅䅁佁䉁䅉䅁ㅁ䑁䅉䅍硁䑁䅙䅍睁䑁䅁䅁䵁䅉䅅䅁䕁䅁䅁睁䵁䅁䅁权啂兂䅁权牂䅂䅁权㍂䅂䅁允䅁䅁䅅䅁䙁䥁牘払敧敨⽍䍄䉁䅁䅁䅂䅁䅁䅍䅄䅁䅁䅯儸䅑䅁䅯睡䅑䅁䅯兤䅑䅁䅅䅁䉁䅁䅁兂煃搸乊桙獄睐杷允䅁䅁䅑䅁䑁䅁䅷䅁䭁䵁䙯䅁䭁䝁䕳䅁䭁䡁䕍䅁䉁䅁䅁允䅁䅁䅕䑚晶㑔堲樳䴸䅉䅅䅁䕁䅁䅁睁䵁䅁䅁权畂兂䅁权䕁䅁䅁权⭂䅂䅁允䅁䅁䅅䅁䙁䅁䅁䅁牁樲䉖䍄䉁䅁䅁䅂䅁䅁䅍䅄䅁䅁䅯䅯䅕䅁䅯充䅁䅁䅯䅧䅑䅁䅅䅁䉁䅁䅁杄啁䅁䅁睍祁䑁䅧䅎睁䑁䅁䅍睁䑁䅁䅁䵁䅉䅅䅁䕁䅁䅁睁䵁䅁䅁权奄兂䅁权剁䅁䅁权㉂䅂䅁允䅁䅁䅅䅁佁䉁䅉䅁ㅁ䑁䅧杍穁䑁䅣䅍睁䑁䅁䅁䵁䅉䅅䅁䕁䅁䅁睁䵁䅁䅁权㡃兂䅁权牂䅂䅁权㑂䅂䅁允䅁䅁䅅䅁䙁䅁獩䙈歰⽏⽫䍄䉁䅁䅁䅂䅁䅁䅍䅄䅁䅁䅯䄫䅕䅁䅯䅂䅁䅁䅯杤䅑䅁䅅䅁䉁䅁䅁兂䅁䅁䅁䝹位兑杷允䅁䅁䅑䅁䑁䅁䅷䅁䭁䱁䘴䅁䭁䝁䕳䅁䭁䡁䕧䅁䉁䅁䅁允䅁䅁䅕〰椱䙅㕧爸䴸䅉䅅䅁䕁䅁䅁睁䵁䅁䅁权䵁兂䅁权牂䅂䅁权⽂䅂䅁允䅁䅁䅅䅁䙁偁灹搸乊浙⽃䍄䉁䅁䅁䅂䅁䅁䅍䅄䅁䅁䅯兙䅕䅁䅯䅂䅁䅁䅯兤䅑䅁䅅䅁䉁䅁䅁兂䅁䅁䅁㉦慚兑杷允䅁䅁䅑䅁䑁䅁䅷䅁䭁乁䕁䅁䭁䅁䅑䅁䭁䥁䕉䅁䉁䅁䅁允䅁䅁䅕䅁䅁䍁䡩䕂䵅䅉䅅䅁䕁䅁䅁睁䵁䅁䅁权㉁兂䅁权牂䅂䅁权㙂䅂䅁允䅁䅁䅅䅁䙁䙁偹癷潕佘⼸䍄䉁䅁䅁䅂䅁䅁䅍䅄䅁䅁䅯八䅑䅁䅯睡䅑䅁䅯兣䅑䅁䅅䅁䉁䅁䅁兂獄払敧敨灶睐杷允䅁䅁䅑䅁䑁䅁䅷䅁䭁偁䕉䅁䭁䉁䅅䅁䭁䥁䕑䅁䉁䅁䅁允䅁䅁䄴䅆䅁䑁䅅睎硁䑁䅅睎ㅁ䑁䅁䅍睁䅁䅁䍄䉁䅁䅁䅂䅁䅁䅍䅄䅁䅁䅯睎䅕䅁䅯睡䅑䅁䅯杣䅑䅁䅅䅁䉁䅁䅁兂㍁啩杆搵煄睐杷允䅁䅁䅑䅁䑁䅁䅷䅁䭁䅁䘸䅁䭁䝁䕳䅁䭁䥁䕑䅁䉁䅁䅁允䅁䅁䅕婧䑖㉩湺穵䴸䅉䅅䅁䕁䅁䅁睁䵁䅁䅁权硃䅂䅁权牂䅂䅁权㍂䅂䅁允䅁䅁䅅䅁䙁䭁䙊癴㥐丱⽃䍄䉁䅁䅁䅂䅁䅁䅍䅄䅁䅁䅯兩䅑䅁䅯睡䅑䅁䅯杦䅑䅁䅅䅁䉁䅁䅁兂祄欰椱䙅䡧䅑杷允䅁䅁䅑䅁䑁䅁䅷䅁䭁偁䙅䅁䭁䝁䕳䅁䭁䡁䕉䅁䉁䅁䅁允䅁䅁䅕䉲慸䑚晶あ䵁䅉䅅䅁䕁䅁䅁睁䵁䅁䅁权䡄兂䅁权䕁䅁䅁权㑂䅂䅁允䅁䅁䅅䅁䙁䅁䅁䅁杂剎䉰䍄䉁䅁䅁䅂䅁䅁䅍䅄䅁䅁䅯杷䅕䅁䅯睡䅑䅁䅯兢䅑䅁䅅䅁䉁䅁䅁兂䙃ㄶ㑇潈托睐杷允䅁䅁䅑䅁䑁䅁䅷䅁䭁䉁䝙䅁䭁䝁䕳䅁䭁䝁䔰䅁䉁䅁䅁允䅁䅁䅕浔光䑗ね䐰䴸䅉䅅䅁䕁䅁䅁睁䵁䅁䅁权⭂兂䅁权䕁䅁䅁权㉂䅂䅁允䅁䅁䅅䅁䙁䅁䅁䅁㑄䅁䉸䍄䉁䅁䅁䅂䅁䅁䅍䅄䅁䅁䅯杅䅙䅁䅯充䅁䅁䅯睧䅑䅁䅅䅁䉁䅁䅁杄啁䅁䅁杍㕁䑁䅅杍㉁䑁䅙䅍睁䑁䅁䅁䵁䅉䅅䅁䕁䅁䅁睁䵁䅁䅁权扄䅃䅁权牂䅂䅁权⽂䅂䅁允䅁䅁䅅䅁䭁䕁䅣䅁䵁䅉䅅䅁䕁䅁䅁睁䵁䅁䅁权敄䅃䅁权剁䅁䅁权穂䅂䅁允䅁䅁䅅䅁䭁䕁䅣䅁䵁䅉䅅䅁䕁䅁䅁睁䵁䅁䅁权獁兂䅁权䕁䅁䅁权⭂䅂䅁允䅁䅁䅅䅁䙁䅁䅁䅁慃䍭䉊䍄䉁䅁䅁䅂䅁䅁䅍䅄䅁䅁䅯睵䅕䅁䅯䅂䅁䅁䅯全䅑䅁䅅䅁䉁䅁䅁兂䅁䅁䅁䅡⽕兑杷允䅁䅁䅑䅁䑁䅁䅷䅁䭁偁䕧䅁䭁䅁䅑䅁䭁䝁䔰䅁䉁䅁䅁允䅁䅁䅕䅁䅁䉁䅧䕉䵅䅉䅅䅁䕁䅁䅁睁䵁䅁䅁权䩃兂䅁权牂䅂䅁权ㅂ䅂䅁允䅁䅁䅅䅁䙁䙁㕧䵴㉨獶⼸䍄䉁䅁䅁䅂䅁䅁䅍䅄䅁䅁䅯䅕䅅䅁䅯充䅁䅁䅯兂䅁䅁䅅䅁䉁䅁䅁杄啁䅁䅁杍㉁䑁䅑䅍睁䑁䅁䅍睁䑁䅁䅁䵁䅉䅅䅁䕁䅁䅁睁䵁䅁䅁权睄兂䅁权牂䅂䅁权䕃䅂䅁允䅁䅁䅅䅁䙁䕁䱓佢㝦晱⽍䍄䉁䅁䅁䅂䅁䅁䅍䅄䅁䅁䅯䅭䅑䅁䅯睡䅑䅁䅯杣䅑䅁䅅䅁䉁䅁䅁兂塄㍯㥁瑃橦睐杷允䅁䅁䅑䅁䑁䅁䅷䅁䭁乁䉫䅁䭁䅁䅑䅁䭁䅁䅕䅁䉁䅁䅁允䅁䅁䅕䅁䅁偁䄵啙䵅䅉䅅䅁䕁䅁䅁睁䵁䅁䅁权桄䅂䅁权剁䅁䅁权穂䅂䅁允䅁䅁䅅䅁佁䉁䅉䅁㉁䑁䅍䅏㕁䑁䅫䅍睁䑁䅁䅁䵁䅉䅅䅁䕁䅁䅁睁䵁䅁䅁权浃兂䅁权䕁䅁䅁权⭂䅂䅁允䅁䅁䅅䅁䙁䅁䅁䅁晃橡䉚䍄䉁䅁䅁䅂䅁䅁䅍䅄䅁䅁䅯杴䅁䅁䅯允䅉䅁䅯杁䅉䅁䅅䅁䉁䅁䅁兂塂䝣⽨䩄楘䅑杷允䅁䅁䅑䅁䑁䅁䅷䅁䭁䵁䅫䅁䭁䅁䅯䅁䭁䅁䍑䅁䉁䅁䅁允䅁䅁䅕硫䕧杖琴樷䴸䅉䅅䅁䕁䅁䅁睁䵁䅁䅁权䩃兂䅁权剁䅁䅁权瑂䅂䅁允䅁䅁䅅䅁佁䉁䅑䅁硁䑁䅍免硁䑁䅁䅍睁䑁䅁䅍䅁䅁杷允䅁䅁䅑䅁䑁䅁䅷䅁䭁乁䕑䅁䭁䅁䅑䅁䭁䡁䕧䅁䉁䅁䅁允䅁䅁䅕䅁䅁䙁楓歅䵅䅉䅅䅁䕁䅁䅁睁䵁䅁䅁权㑄兂䅁权䕁䅁䅁权㑂䅂䅁允䅁䅁䅅䅁䙁䅁䅁䅁㡃栳䉚䍄䉁䅁䅁䅂䅁䅁䅍䅄䅁䅁䅯儱䅑䅁䅯䅂䅁䅁䅯杤䅑䅁䅅䅁䉁䅁䅁兂䅁䅁䅁䥧渴兑杷允䅁䅁䅑䅁䑁䅁䅷䅁䭁佁䔴䅁䭁䝁䕳䅁䭁䡁䕍䅁䉁䅁䅁允䅁䅁䅕㑈牘払敧吱䴸䅉䅅䅁䕁䅁䅁睁䵁䅁䅁权扁䅁䅁权剁䅁䅁权䕁杁䅁允䅁䅁䅅䅁佁䉁䅑䅁ㅁ䑁䅫䅍ㅁ䑁䅅李睁䑁䅁䅍䅁䅁杷允䅁䅁䅑䅁䑁䅁䅷䅁䭁䥁䕯䅁䭁䉁䅅䅁䭁䥁䕕䅁䉁䅁䅁允䅁䅁䄴杅䅁䑁䅕䅎睁䑁䅧兏㑁䑁䅫睎䅁䅁杷允䅁䅁䅑䅁䑁䅁䅷䅁䭁佁䕳䅁䭁䉁䅅䅁䭁䥁䕕䅁䉁䅁䅁允䅁䅁䄴䅆䅁䑁䅉杍㕁䑁䅅䅍睁䑁䅁䅍睁䅁䅁䍄䉁䅁䅁䅂䅁䅁䅍䅄䅁䅁䅯䅃䅙䅁䅯睡䅑䅁䅯䅣䅑䅁䅅䅁䉁䅁䅁兂歃䑣䬰㘱材睐杷允䅁䅁䅑䅁䑁䅁䅷䅁䭁佁䕧䅁䭁䝁䕳䅁䭁䥁䕍䅁䉁䅁䅁允䅁䅁䅕硫䕧杖琴樲䴸䅉䅅䅁䕁䅁䅁睁䵁䅁䅁权慄䅃䅁权䕁䅁䅁权療䅂䅁允䅁䅁䅅䅁䙁䅁䅁䅁兂祓䉒䍄䉁䅁䅁䅂䅁䅁䅍䅄䅁䅁䅯八䅑䅁䅯睡䅑䅁䅯內䅑䅁䅅䅁䉁䅁䅁兂㥁瑃橥䑣椳睐杷允䅁䅁䅑䅁䑁䅁䅷䅁䭁䉁䙙䅁䭁䅁䅑䅁䭁䥁䕅䅁䉁䅁䅁允䅁䅁䅕䅁䅁䙁湪䕃䵅䅉䅅䅁䕁䅁䅁睁䵁䅁䅁权䕂兂䅁权牂䅂䅁权㕂䅂䅁允䅁䅁䅅䅁䙁䕁椵䙅㕧䅴䅴䍄䉁䅁䅁䅂䅁䅁䅍䅄䅁䅁䅯䅰䅑䅁䅯睡䅑䅁䅯督䅑䅁䅅䅁䉁䅁䅁兂桄桥畓⭒祈睐杷允䅁䅁䅑䅁䑁䅁䅷䅁䭁乁䕁䅁䭁䝁䕳䅁䭁䡁䕣䅁䉁䅁䅁允䅁䅁䅕䅄牉硨婢牺䴸䅉䅅䅁䕁䅁䅁睁䵁䅁䅁权歄兂䅁权䕁䅁䅁权療䅂䅁允䅁䅁䅅䅁䙁䅁䅁䅁㑃桂䉰䍄䉁䅁䅁䅂䅁䅁䅍䅄䅁䅁䅯杰䅑䅁䅯䅂䅁䅁䅯睤䅑䅁䅅䅁䉁䅁䅁兂䅁䅁䅁佴剉兑杷允䅁䅁䅑䅁䑁䅁䅷䅁䭁䩁䕕䅁䭁䅁䅑䅁䭁䡁䕉䅁䉁䅁䅁允䅁䅁䅕䅁䅁䱁乔䕋䵅䅉䅅䅁䕁䅁䅁睁䵁䅁䅁权硁兂䅁权䕁䅁䅁权䅃䅂䅁允䅁䅁䅅䅁䙁䅁䅁䅁獁剐䉊䍄䉁䅁䅁䅂䅁䅁䅍䅄䅁䅁䅯䅸䅅䅁䅯允䅉䅁䅯睁䅉䅁䅅䅁䉁䅁䅁兂牄噧刷䉙䩲䅑杷允䅁䅁䅑䅁䑁䅁䅷䅁䭁䕁䙑䅁䭁䉁䅅䅁䭁䡁䔸䅁䉁䅁䅁允䅁䅁䄴䅆䅁䑁䅍免㍁䑁䅙杍㕁䑁䅁䅍睁䅁䅁䍄䉁䅁䅁䅂䅁䅁䅍䅄䅁䅁䅯来䅕䅁䅯睡䅑䅁䅯兣䅑䅁䅅䅁䉁䅁䅁兂䙃ㄶ㑇歈潕䅑杷允䅁䅁䅑䅁䑁䅁䅷䅁䭁䵁䙙䅁䭁䝁䕳䅁䭁䡁䕧䅁䉁䅁䅁允䅁䅁䅕灭婭婭婭啃䵁䅉䅅䅁䕁䅁䅁睁䵁䅁䅁权呄兂䅁权牂䅂䅁权祂䅂䅁允䅁䅁䅅䅁䙁偁湃歸㍳敩⽅䍄䉁䅁䅁䅂䅁䅁䅍䅄䅁䅁䅯䄹䅕䅁䅯睡䅑䅁䅯兢䅑䅁䅅䅁䉁䅁䅁兂坃㑑獴⼵婶睐杷允䅁䅁䅑䅁䑁䅁䅷䅁䭁乁䕉䅁䭁䝁䕳䅁䭁䡁䔸䅁䉁䅁䅁允䅁䅁䅕免獩䙈歰吹䴸䅉䅅䅁䕁䅁䅁睁䵁䅁䅁权塂兂䅁权剁䅁䅁权瑂䅂䅁允䅁䅁䅅䅁佁䉁䅉䅁ぁ䑁䅫䅏睁䑁䅁䅍睁䑁䅁䅁䵁䅉䅅䅁䕁䅁䅁睁䵁䅁䅁权牂兂䅁权牂䅂䅁权㙂䅂䅁允䅁䅁䅅䅁䙁䕁杊搵楁⬲⽇䍄䉁䅁䅁䅂䅁䅁䅍䅄䅁䅁䅯䅷䅑䅁䅯充䅁䅁䅯睧䅑䅁䅅䅁䉁䅁䅁杄十䅁䅁兎ㅁ䑁䅫免ぁ䑁䅁䅍睁䅁䅁䍄䉁䅁䅁䅂䅁䅁䅍䅄䅁䅁䅯兊䅕䅁䅯充䅁䅁䅯杤䅑䅁䅅䅁䉁䅁䅁杄十䅁䅁睍ㅁ䑁䅉睎ぁ䑁䅉兎祁䅁䅁䍄䉁䅁䅁䅂䅁䅁䅍䅄䅁䅁䅯䅁䅙䅁䅯充䅁䅁䅯䅣䅑䅁䅅䅁䉁䅁䅁杄十䅁䅁杍㕁䑁䅑睎㑁䑁䅁䅍睁䅁䅁䍄䉁䅁䅁䅂䅁䅁䅍䅄䅁䅁䅯儹䅑䅁䅯充䅁䅁䅯睦䅑䅁䅅䅁䉁䅁䅁杄啁䅁䅁免硁䑁䅍䅍睁䑁䅁䅍睁䑁䅁䅁䵁䅉䅅䅁䕁䅁䅁睁䵁䅁䅁权䅄䅂䅁权䕁䅁䅁权⭂䅂䅁允䅁䅁䅅䅁䙁䅁䅁䅁㡃桌䉰䍄䉁䅁䅁䅂䅁䅁䅍䅄䅁䅁䅯䅸䅕䅁䅯睡䅑䅁䅯內䅑䅁䅅䅁䉁䅁䅁兂䉃啬䱏佢䭣䅑杷允䅁䅁䅑䅁䑁䅁䅷䅁䭁䵁䙧䅁䭁䝁䕳䅁䭁䡁䕉䅁䉁䅁䅁允䅁䅁䅕捺䵺䵺䵺歅䵁䅉䅅䅁䕁䅁䅁睁䵁䅁䅁权捃䅂䅁权牂䅂䅁权㝂䅂䅁允䅁䅁䅅䅁䙁䭁䠵場啯桲䅎䍄䉁䅁䅁䅂䅁䅁䅍䅄䅁䅁䅯兲䅑䅁䅯睡䅑䅁䅯䅤䅑䅁䅅䅁䉁䅁䅁兂㥁瑃橥䑣愳睐杷允䅁䅁䅑䅁䑁䅁䅷䅁䭁䭁䙷䅁䭁䉁䅅䅁䭁䡁䕷䅁䉁䅁䅁允䅁䅁䄴杅䅁䑁䅣睎祁䑁䅁䅍睁䑁䅁䅍䅁䅁杷允䅁䅁䅑䅁䑁䅁䅷䅁䭁䍁䙷䅁䭁䅁䅑䅁䭁䥁䕕䅁䉁䅁䅁允䅁䅁䅕䅁䅁䵁慷歊䵅䅉䅅䅁䕁䅁䅁睁䵁䅁䅁权权䅂䅁权牂䅂䅁权㑂䅂䅁允䅁䅁䅅䅁䙁佁㝦晱午摔⽱䍄䉁䅁䅁䅂䅁䅁䅍䅄䅁䅁䅯李䅕䅁䅯睡䅑䅁䅯䅣䅑䅁䅅䅁䉁䅁䅁兂灁䥘䌯匹捪睐杷允䅁䅁䅑䅁䑁䅁䅷䅁䭁䵁䙕䅁䭁䅁䅑䅁䭁䵁䩣䅁䉁䅁䅁允䅁䅁䅕䅁䅁䑁橺げ䵅䅉䅅䅁䕁䅁䅁睁䵁䅁䅁权婃䅁䅁权䭁䅁䅁权䕁杁䅁允䅁䅁䅅䅁䙁乁倹婪畤癅⽍䍄䉁䅁䅁䅂䅁䅁䅍䅄䅁䅁䅯睆䅕䅁䅯䅂䅁䅁䅯睦䅑䅁䅅䅁䉁䅁䅁兂䅁䅁䅁䅩㉷兑杷允䅁䅁䅑䅁䑁䅁䅷䅁䭁䩁䘴䅁䭁䝁䕳䅁䭁䡁䕑䅁䉁䅁䅁允䅁䅁䅕䥘䌯匹捨䕈䵁䅉䅅䅁䕁䅁䅁睁䵁䅁䅁权睄䅂䅁权牂䅂䅁权䍃䅂䅁允䅁䅁䅅䅁䙁佁㙆䭆䠵攴⽉䍄䉁䅁䅁䅂䅁䅁䅍䅄䅁䅁䅯䅗䅕䅁䅯睡䅑䅁䅯兣䅑䅁䅅䅁䉁䅁䅁兂㙃兓䍷㑋敦睐杷允䅁䅁䅑䅁䑁䅁䅷䅁䭁䡁䙕䅁䭁䝁䕳䅁䭁䡁䕣䅁䉁䅁䅁允䅁䅁䅕歵䵫楁䡵牨䴸䅉䅅䅁䕁䅁䅁睁䵁䅁䅁权䑁允䅁权䉁杁䅁权䍁杁䅁允䅁䅁䅅䅁䙁䥁⽕ㅒ㉑睄䉬䍄䉁䅁䅁䅂䅁䅁䅍䅄䅁䅁䅯䅂䅅䅁䅯允䅉䅁䅯杁䅉䅁䅅䅁䉁䅁䅁兂㥃䱘䝷㜸坐䅑杷允䅁䅁䅑䅁䑁䅁䅷䅁䭁䵁䙳䅁䭁䅁䅑䅁䭁䡁䕅䅁䉁䅁䅁允䅁䅁䅕䅁䅁䕁灍啕䵅䅉䅅䅁䕁䅁䅁睁䵁䅁䅁权䥄䅂䅁权牂䅂䅁权あ䅂䅁允䅁䅁䅅䅁䙁乁橥䑣䬰㤱⽍䍄䉁䅁䅁䅂䅁䅁䅍䅄䅁䅁䅯䅊䅕䅁䅯充䅁䅁䅯来䅑䅁䅅䅁䉁䅁䅁杄啁䅁䅁免硁䑁䅍䅎睁䑁䅕䅎㕁䑁䅅䅁䵁䅉䅅䅁䕁䅁䅁睁䵁䅁䅁权桄兂䅁权剁䅁䅁权硂䅂䅁允䅁䅁䅅䅁佁䉁䅉䅁㉁䑁䅑䅎祁䑁䅕䅍睁䑁䅁䅁䵁䅉䅅䅁䕁䅁䅁睁䵁䅁䅁权扁兂䅁权牂䅂䅁权療䅂䅁允䅁䅁䅅䅁䙁䝁浚浚浚畚⽙䍄䉁䅁䅁䅂䅁䅁䅍䅄䅁䅁䅯睐䅕䅁䅯充䅁䅁䅯杤䅑䅁䅅䅁䉁䅁䅁杄十䅁䅁䅎㍁䑁䅉兏㑁䑁䅙兏祁䅁䅁䍄䉁䅁䅁䅂䅁䅁䅍䅄䅁䅁䅯儫䅕䅁䅯䅂䅁䅁䅯杤䅑䅁䅅䅁䉁䅁䅁兂䅁䅁䅁䍗橙兑杷允䅁䅁䅑䅁䑁䅁䅷䅁䭁䡁䙯䅁䭁䅁䅑䅁䭁䡁䕅䅁䉁䅁䅁允䅁䅁䅕䅁䅁䕁䩔䕊䵅䅉䅅䅁䕁䅁䅁睁䵁䅁䅁权㥃兂䅁权牂䅂䅁权㥂䅂䅁允䅁䅁䅅䅁䙁乁橥䑣䬰㤱⽍䍄䉁䅁䅁䅂䅁䅁䅍䅄䅁䅁䅯兪䅕䅁䅯充䅁䅁䅯兢䅑䅁䅅䅁䉁䅁䅁杄啁䅁䅁免睁䑁䅁䅎㍁䑁䅧䅍睁䑁䅁䅁䵁䅉䅅䅁䕁䅁䅁睁䵁䅁䅁权楂兂䅁权牂䅂䅁权睂䅂䅁允䅁䅁䅅䅁䙁䥁獴⼵灵昸⼴䍄䉁䅁䅁䅂䅁䅁䅍䅄䅁䅁䅯睪䅕䅁䅯睡䅑䅁䅯杤䅑䅁䅅䅁䉁䅁䅁兂䑃䵷桱扒㥢睐杷允䅁䅁䅑䅁䑁䅁䅷䅁䭁偁䙧䅁䭁䝁䕳䅁䭁䡁䕍䅁䉁䅁䅁允䅁䅁䅕祇搯䅊䉡呴䴸䅉䅅䅁䕁䅁䅁睁䵁䅁䅁权㝃允䅁权䕁䅁䅁权䕁杁䅁允䅁䅁䅅䅁䙁䅁䅁䝁瑄婍䉤䍄䉁䅁䅁䅂䅁䅁䅍䅄䅁䅁䅯儱䅕䅁䅯睡䅑䅁䅯兣䅑䅁䅅䅁䉁䅁䅁兂潃歸㍳啩䅅䅑杷允䅁䅁䅑䅁䑁䅁䅷䅁䭁䱁䕙䅁䭁䝁䕳䅁䭁䥁䕍䅁䉁䅁䅁允䅁䅁䅕捺䵺䵺䵺䐷䴸䅉䅅䅁䕁䅁䅁睁䵁䅁䅁权㡃兂䅁权剁䅁䅁权㉂䅂䅁允䅁䅁䅅䅁佁䉁䅉䅁㑁䑁䅫䅏㕁䑁䅁免㉁䑁䅉䅁䵁䅉䅅䅁䕁䅁䅁睁䵁䅁䅁权㉃䅂䅁权䕁䅁䅁权䉃䅂䅁允䅁䅁䅅䅁䙁䅁䅁䅁㡃祈䉴䍄䉁䅁䅁䅂䅁䅁䅍䅄䅁䅁䅯兯䅕䅁䅯䅂䅁䅁䅯来䅑䅁䅅䅁䉁䅁䅁兂䅁䅁䅁䩄㑯兑杷允䅁䅁䅑䅁䑁䅁䅷䅁䭁䱁䕕䅁䭁䝁䕳䅁䭁䥁䕁䅁䉁䅁䅁允䅁䅁䅕畮渫歸㍳吴䴸䅉䅅䅁䕁䅁䅁睁䵁䅁䅁权噄兂䅁权剁䅁䅁权穂䅂䅁允䅁䅁䅅䅁佁䉁䅉䅁ぁ䑁䅑免ㅁ䑁䅕䅍睁䑁䅁䅁䵁䅉䅅䅁䕁䅁䅁睁䵁䅁䅁权噄䅂䅁权牂䅂䅁权療䅂䅁允䅁䅁䅅䅁䙁乁佮ㄹ橐数⼸䍄䉁䅁䅁䅂䅁䅁䅍䅄䅁䅁䅯杨䅕䅁䅯充䅁䅁䅯兣䅑䅁䅅䅁䉁䅁䅁杄啁䅁䅁杍㉁䑁䅧李㕁䑁䅁䅍睁䑁䅁䅁䵁䅉䅅䅁䕁䅁䅁睁䵁䅁䅁权䥂允䅁权剁䅁䅁权䙁䅁䅁允䅁䅁䅅䅁佁䉁䅉䅁ぁ䑁䅉睎㉁䑁䅫䅍睁䑁䅁䅁䵁䅉䅅䅁䕁䅁䅁睁䵁䅁䅁权ぃ兂䅁权䕁䅁䅁权䙃䅂䅁允䅁䅁䅅䅁䙁䅁䅁䅁䅄䅺䉂䍄䉁䅁䅁䅂䅁䅁䅍䅄䅁䅁䅯䄹䅑䅁䅯䅂䅁䅁䅯睥䅑䅁䅅䅁䉁䅁䅁兂䅁䅁䅁䥱摳兑杷允䅁䅁䅑䅁䑁䅁䅷䅁䭁䅁䙉䅁䭁䅁䅑䅁䭁䡁䕕䅁䉁䅁䅁允䅁䅁䅕䅁䅁䑁㉚䕊䵅䅉䅅䅁䕁䅁䅁睁䵁䅁䅁权㕃䅂䅁权䕁䅁䅁权㍂䅂䅁允䅁䅁䅅䅁䙁䅁䅁䅁睁䈸䉆䍄䉁䅁䅁䅂䅁䅁䅍䅄䅁䅁䅯䅄䅅䅁䅯䅂䅁䅁䅯䅂䅉䅁䅅䅁䉁䅁䅁兂䅁䅁䅁㙫樵兑杷允䅁䅁䅑䅁䑁䅁䅷䅁䭁佁䘰䅁䭁䉁䅅䅁䭁䡁䔸䅁䉁䅁䅁允䅁䅁䄴䅆䅁䑁䅅睍穁䑁䅙兏ㅁ䑁䅫免祁䅁䅁䍄䉁䅁䅁䅂䅁䅁䅍䅄䅁䅁䅯儲䅑䅁䅯充䅁䅁䅯睧䅑䅁䅅䅁䉁䅁䅁杄十䅁䅁䅎ㅁ䑁䅙睎㑁䑁䅁䅍睁䅁䅁䍄䉁䅁䅁䅂䅁䅁䅍䅄䅁䅁䅯䅩䅕䅁䅯睡䅑䅁䅯全䅑䅁䅅䅁䉁䅁䅁兂塄㍯㥁瑃牦睐杷允䅁䅁䅑䅁䑁䅁䅷䅁䭁偁䕅䅁䭁䝁䕳䅁䭁䡁䔴䅁䉁䅁䅁允䅁䅁䅕浚浚浚浚樹䴸䅉䅅䅁䕁䅁䅁睁䵁䅁䅁权癄䅂䅁权剁䅁䅁权ㅂ䅂䅁允䅁䅁䅅䅁佁䉁䅑䅁硁䑁䅅免睁䑁䅉睍㕁䑁䅫免䅁䅁杷允䅁䅁䅑䅁䑁䅁䅷䅁䭁䙁䙯䅁䭁䝁䕳䅁䭁䡁䕧䅁䉁䅁䅁允䅁䅁䅕⽷潕䥘䌯戱䴸䅉䅅䅁䕁䅁䅁睁䵁䅁䅁权扃䅂䅁权牂䅂䅁权療䅂䅁允䅁䅁䅅䅁䙁䱁敧敨剴併⽙䍄䉁䅁䅁䅂䅁䅁䅍䅄䅁䅁䅯䅆䅙䅁䅯睡䅑䅁䅯杦䅑䅁䅅䅁䉁䅁䅁兂偃癷潕䥘䄸䅑杷允䅁䅁䅑䅁䑁䅁䅷䅁䭁䙁䙍䅁䭁䅁䅑䅁䭁䡁䕁䅁䉁䅁䅁允䅁䅁䅕䅁䅁䕁䭂い䵅䅉䅅䅁䕁䅁䅁睁䵁䅁䅁权慃兂䅁权䕁䅁䅁权䕃䅂䅁允䅁䅁䅅䅁䙁䅁䅁䅁歃硭䉰䍄䉁䅁䅁䅂䅁䅁䅍䅄䅁䅁䅯睓䅁䅁䅯允䅉䅁䅯睁䅉䅁䅅䅁䉁䅁䅁兂扁䈯䅙㔶祌䅑杷允䅁䅁䅑䅁䑁䅁䅷䅁䭁䕁䙧䅁䭁䝁䕳䅁䭁䡁䕍䅁䉁䅁䅁允䅁䅁䅕噋偹癷潕䐷䴸䅉䅅䅁䕁䅁䅁睁䵁䅁䅁权奁兂䅁权牂䅂䅁权ㅂ䅂䅁允䅁䅁䅅䅁䙁䙁㕧䵴㉨獶⼸䍄䉁䅁䅁䅂䅁䅁䅍䅄䅁䅁䅯朴䅧䅁䅯充䅁䅁䅯䅣䅑䅁䅅䅁䉁䅁䅁杄啁䅁䅁睍㑁䑁䅧兎ㅁ䑁䅫䅍睁䑁䅁䅁䵁䅉䅅䅁䕁䅁䅁睁䵁䅁䅁权獃兂䅁权剁䅁䅁权㥂䅂䅁允䅁䅁䅅䅁佁䉁䅉䅁㍁䑁䅕䅍睁䑁䅁䅍睁䑁䅁䅁䵁䅉䅅䅁䕁䅁䅁睁䵁䅁䅁权㝃兂䅁权牂䅂䅁权䍃䅂䅁允䅁䅁䅅䅁䙁䵁ㅐ䙋偹癷⽅䍄䉁䅁䅁䅂䅁䅁䅍䅄䅁䅁䅯杒䅁䅁䅯䅂䅁䅁䅯兂䅁䅁䅅䅁䉁䅁䅁兂䅁䅁䅁䉺啖兑杷允䅁䅁䅑䅁䑁䅁䅷䅁䭁偁䉉䅁䭁䅁䅑䅁䭁䅁䅕䅁䉁䅁䅁允䅁䅁䅕䅁䅁䍁畐啙䵅䅉䅅䅁䕁䅁䅁睁䵁䅁䅁权啄䅂䅁权牂䅂䅁权㙂䅂䅁允䅁䅁䅅䅁䙁䭁䠵場啯畲⽣䍄䉁䅁䅁䅂䅁䅁䅍䅄䅁䅁䅯睇䅕䅁䅯睡䅑䅁䅯內䅑䅁䅅䅁䉁䅁䅁兂硂児塲㍯汄睐杷允䅁䅁䅑䅁䑁䅁䅷䅁䭁偁䅁䅁䭁䅁䍅䅁䭁䅁䍕䅁䉁䅁䅁允䅁䅁䅯睒䅁䅁杷允䅁䅁䅑䅁䑁䅁䅷䅁䭁乁䘰䅁䭁䝁䕳䅁䭁䥁䕑䅁䉁䅁䅁允䅁䅁䅕場啯歲桦樲䴸䅉䅅䅁䕁䅁䅁睁䵁䅁䅁权牂兂䅁权䕁䅁䅁权䙃䅂䅁允䅁䅁䅅䅁䙁䅁䅁䥁㍄䝥䉒䍄䉁䅁䅁䅂䅁䅁䅍䅄䅁䅁䅯杰䅑䅁䅯䅂䅁䅁䅯睸䅫䅁䅅䅁䉁䅁䅁兂䅁䅁䅁䰷卣兑杷允䅁䅁䅑䅁䑁䅁䅷䅁䭁偁䘰䅁䭁䝁䕳䅁䭁䡁䕅䅁䉁䅁䅁允䅁䅁䅕匰扌堫焵䐱䴸䅉䅅䅁䕁䅁䅁睁䵁䅁䅁权睄䅁䅁权䉁杁䅁权䑁杁䅁允䅁䅁䅅䅁䙁䉁㕴硂⭖丷䅬䍄䉁䅁䅁䅂䅁䅁䅍䅄䅁䅁䅯䄰䅑䅁䅯睡䅑䅁䅯全䅑䅁䅅䅁䉁䅁䅁兂䩄牤昶楇嘯睶杷允䅁䅁䅑䅁䑁䅁䅷䅁䭁䱁䙁䅁䭁䅁䅑䅁䭁䝁䔸䅁䉁䅁䅁允䅁䅁䅕䅁䅁䱁湪歁䵅䅉䅅䅁䕁䅁䅁睁䵁䅁䅁权煁兂䅁权牂䅂䅁权㍂䅂䅁允䅁䅁䅅䅁䙁䡁㥅瑃橥偣⼰䍄䉁䅁䅁䅂䅁䅁䅍䅄䅁䅁䅯杪䅕䅁䅯睡䅑䅁䅯睤䅑䅁䅅䅁䉁䅁䅁兂䭁㘱睎児坯䅑杷允䅁䅁䅑䅁䑁䅁䅷䅁䭁䩁䙕䅁䭁䉁䅅䅁䭁䡁䕅䅁䉁䅁䅁允䅁䅁䄴杅䅁䑁䅅杍硁䑁䅙李睁䑁䅁䅍䅁䅁杷允䅁䅁䅑䅁䑁䅁䅷䅁䭁䭁䕷䅁䭁䅁䅑䅁䭁䡁䕷䅁䉁䅁䅁允䅁䅁䅕䅁䅁䅁癄唵䵁䅉䅅䅁䕁䅁䅁睁䵁䅁䅁权㑃䅂䅁权剁䅁䅁权䕃䅂䅁允䅁䅁䅅䅁佁䉁䅉䅁ㅁ䑁䅍䅏硁䑁䅣䅍睁䑁䅁䅁䵁䅉䅅䅁䕁䅁䅁睁䵁䅁䅁权䭁兂䅁权牂䅂䅁权療䅂䅁允䅁䅁䅅䅁䙁䩁婱婭婭剭䅚䍄䉁䅁䅁䅂䅁䅁䅍䅄䅁䅁䅯杇䅕䅁䅯睡䅑䅁䅯䅣䅑䅁䅅䅁䉁䅁䅁兂㉄䙋偹癷㑘睐杷允䅁䅁䅑䅁䑁䅁䅷䅁䭁䥁䘰䅁䭁䉁䅅䅁䭁䡁䕍䅁䉁䅁䅁允䅁䅁䄴杅䅁䑁䅧兏祁䑁䅉䅏睁䑁䅁䅍䅁䅁杷允䅁䅁䅑䅁䑁䅁䅷䅁䭁䡁䘰䅁䭁䅁䅑䅁䭁䥁䕍䅁䉁䅁䅁允䅁䅁䅕䅁䅁䑁潂げ䵅䅉䅅䅁䕁䅁䅁睁䵁䅁䅁权啁元䅁权剁䅁䅁权䕁杁䅁允䅁䅁䅅䅁佁䉁䅑䅁穁䑁䅍李㑁䑁䅑睎睁䑁䅁䅍䅁䅁杷允䅁䅁䅑䅁䑁䅁䅷䅁䭁䭁䕑䅁䭁䅁䅑䅁䭁䝁䔸䅁䉁䅁䅁允䅁䅁䅕䅁䅁䕁橱歑䵅䅉䅅䅁䕁䅁䅁睁䵁䅁䅁权睁兂䅁权牂䅂䅁权䡄元䅁允䅁䅁䅅䅁䙁乁橥䑣䬰㤱⽍䍄䉁䅁䅁䅂䅁䅁䅍䅄䅁䅁䅯䅁䅙䅁䅯充䅁䅁䅯督䅑䅁䅅䅁䉁䅁䅁杄十䅁䅁杍㕁䑁䅙睍㍁䑁䅁䅍睁䅁䅁䍄䉁䅁䅁䅂䅁䅁䅍䅄䅁䅁䅯兯䅑䅁䅯䅂䅁䅁䅯兢䅑䅁䅅䅁䉁䅁䅁兂䅁䅁䅁瑹ぉ兑杷允䅁䅁䅑䅁䑁䅁䅷䅁䭁䍁䙳䅁䭁䝁䕳䅁䭁䡁䕍䅁䉁䅁䅁允䅁䅁䅕扏䥔牤昶牱䴸䅉䅅䅁䕁䅁䅁睁䵁䅁䅁权ぃ䅂䅁权剁䅁䅁权䅃䅂䅁允䅁䅁䅅䅁佁䉁䅉䅁㍁䑁䅣睍ぁ䑁䅧兏㍁䑁䅙䅁䵁䅉䅅䅁䕁䅁䅁睁䵁䅁䅁权䙁杂䅁权剁䅁䅁权瑂䅂䅁允䅁䅁䅅䅁佁䉁䅉䅁祁䑁䅙李睁䑁䅁䅍睁䑁䅁䅁䵁䅉䅅䅁䕁䅁䅁睁䵁䅁䅁权剄兂䅁权牂䅂䅁权ㅂ䅂䅁允䅁䅁䅅䅁䙁偁潙䥘䌯刹䅊䍄䉁䅁䅁䅂䅁䅁䅍䅄䅁䅁䅯杆䅅䅁䅯充䅁䅁䅯兂䅁䅁䅅䅁䉁䅁䅁杄啁䅁䅁免ㅁ䑁䅣杍㑁䑁䅧兎睁䑁䅁䅁䵁䅉䅅䅁䕁䅁䅁睁䵁䅁䅁权㡄䅂䅁权䕁䅁䅁权硂䅂䅁允䅁䅁䅅䅁䙁䅁䅁䅁杂楎䈵䍄䉁䅁䅁䅂䅁䅁䅍䅄䅁䅁䅯儯䅑䅁䅯䅂䅁䅁䅯睤䅑䅁䅅䅁䉁䅁䅁兂䅁䅁䅁䑳び兑杷允䅁䅁䅑䅁䑁䅁䅷䅁䭁䉁䙙䅁䭁䝁䕳䅁䭁䡁䕕䅁䉁䅁䅁允䅁䅁䅕䉵䘶ㄶ㑇牲䴸䅉䅅䅁䕁䅁䅁睁䵁䅁䅁权䡄兂䅁权牂䅂䅁权㝂䅂䅁允䅁䅁䅅䅁䙁䵁ㅐ䙋偹獷⽗䍄䉁䅁䅁䅂䅁䅁䅍䅄䅁䅁䅯具䅅䅁䅯充䅁䅁䅯兂䅁䅁䅅䅁䉁䅁䅁杄啁䅁䅁睍祁䑁䅙䅏睁䑁䅣睍祁䑁䅙䅁䵁䅉䅅䅁䕁䅁䅁睁䵁䅁䅁权汁兂䅁权牂䅂䅁权⭂䅂䅁允䅁䅁䅅䅁䙁䕁椵䙅㕧䉴䅎䍄䉁䅁䅁䅂䅁䅁䅍䅄䅁䅁䅯睲䅑䅁䅯睡䅑䅁䅯全䅑䅁䅅䅁䉁䅁䅁兂晁敨剴䉵䐴䅷杷允䅁䅁䅑䅁䑁䅁䅷䅁䭁䍁䙧䅁䭁䝁䕳䅁䭁䡁䕅䅁䉁䅁䅁允䅁䅁䅕畮渫歸㍳吲䴸䅉䅅䅁䕁䅁䅁睁䵁䅁䅁权䡁杂䅁权牂䅂䅁权穂䅂䅁允䅁䅁䅅䅁䙁䡁㥅瑃橥乣⼰䍄䉁䅁䅁䅂䅁䅁䅍䅄䅁䅁䅯杷䅑䅁䅯睡䅑䅁䅯全䅑䅁䅅䅁䉁䅁䅁兂桄桥畓⭒䭈睐杷允䅁䅁䅑䅁䑁䅁䅷䅁䭁䅁䝁䅁䭁䉁䅅䅁䭁䡁䕫䅁䉁䅁䅁允䅁䅁䄴杅䅁䑁䅉兏㕁䑁䅙睍睁䑁䅁䅍䅁䅁杷允䅁䅁䅑䅁䑁䅁䅷䅁䭁䍁䙣䅁䭁䅁䅑䅁䭁䡁䕉䅁䉁䅁䅁允䅁䅁䅕䅁䅁䝁硂䕉䵅䅉䅅䅁䕁䅁䅁睁䵁䅁䅁权浄兂䅁权剁䅁䅁权硂䅂䅁允䅁䅁䅅䅁佁䉁䅑䅁ㅁ䑁䅁兏㍁䑁䅅䅎ㅁ䑁䅉李䅁䅁杷允䅁䅁䅑䅁䑁䅁䅷䅁䭁䙁䙕䅁䭁䉁䅅䅁䭁䡁䕯䅁䉁䅁䅁允䅁䅁䄴䅆䅁䑁䅍杍穁䑁䅣䅍睁䑁䅁䅍睁䅁䅁䍄䉁䅁䅁䅂䅁䅁䅍䅄䅁䅁䅯兰䅕䅁䅯䅂䅁䅁䅯睢䅑䅁䅅䅁䉁䅁䅁兂䅁䅁䅁乑䩯兑杷允䅁䅁䅑䅁䑁䅁䅷䅁䭁䱁䙕䅁䭁䅁䅑䅁䭁䡁䕣䅁䉁䅁䅁允䅁䅁䅕䅁䅁䵁歌歉䵅䅉䅅䅁䕁䅁䅁睁䵁䅁䅁权䍄兂䅁权䕁䅁䅁权⭂䅂䅁允䅁䅁䅅䅁䙁䅁䅁䅁䥃䅮䉂䍄䉁䅁䅁䅂䅁䅁䅍䅄䅁䅁䅯兓䅕䅁䅯充䅁䅁䅯䅥䅑䅁䅅䅁䉁䅁䅁杄啁䅁䅁杍ぁ䑁䅙杍㍁䑁䅕免硁䑁䅧䅁䵁䅉䅅䅁䕁䅁䅁睁䵁䅁䅁权䵃兂䅁权䕁䅁䅁权㍂䅂䅁允䅁䅁䅅䅁䙁䅁䅁䅁䵃吶䉆䍄䉁䅁䅁䅂䅁䅁䅍䅄䅁䅁䅯杯䅑䅁䅯充䅁䅁䅯来䅑䅁䅅䅁䉁䅁䅁杄十䅁䅁睍㍁䑁䅑李ぁ䑁䅁䅍睁䅁䅁䍄䉁䅁䅁䅂䅁䅁䅍䅄䅁䅁䅯睸䅕䅁䅯䅂䅁䅁䅯䅧䅑䅁䅅䅁䉁䅁䅁兂䅁䅁䅁䡱桧兑杷允䅁䅁䅑䅁䑁䅁䅷䅁䭁䙁䙫䅁䭁䉁䅅䅁䭁䥁䕑䅁䉁䅁䅁允䅁䅁䄴杅䅁䑁䅫䅍㑁䑁䅧李睁䑁䅁䅍䅁䅁杷允䅁䅁䅑䅁䑁䅁䅷䅁䭁䡁䉫䅁䭁䅁䅑䅁䭁䅁䅕䅁䉁䅁䅁允䅁䅁䅕䅁䅁佁䘰䕢䵅䅉䅅䅁䕁䅁䅁睁䵁䅁䅁权㕂允䅁权䉁杁䅁权䙁杁䅁允䅁䅁䅅䅁䙁䵁ㅸ瑉啯㡡䄵䍄䉁䅁䅁䅂䅁䅁䅍䅄䅁䅁䅯朴䅑䅁䅯睡䅑䅁䅯䅦䅑䅁䅅䅁䉁䅁䅁兂煂䡶呓䅇浔睐杷允䅁䅁䅑䅁䑁䅁䅷䅁䭁䭁䕅䅁䭁䉁䅅䅁䭁䡁䔰䅁䉁䅁䅁允䅁䅁䄴䅆䅁䑁䅅免ㅁ䑁䅍兏睁䑁䅁䅍睁䅁䅁</t>
  </si>
  <si>
    <t>䍄䉁䅁䅁䅂䅁䅁䅍䅄䅁䅁䅯睢䅕䅁䅯睡䅑䅁䅯全䅑䅁䅅䅁䉁䅁䅁兂獄払敧敨䉶睶杷允䅁䅁䅑䅁䑁䅁䅷䅁䭁乁䙕䅁䭁䉁䅅䅁䭁䝁䔰䅁䉁䅁䅁允䅁䅁䄴杅䅁䑁䅑杍㉁䑁䅅免睁䑁䅁䅍䅁䅁杷允䅁䅁䅑䅁䑁䅁䅷䅁䭁乁䕕䅁䭁䅁䅑䅁䭁䡁䕧䅁䉁䅁䅁允䅁䅁䅕䅁䅁䝁㙉啌䵅䅉䅅䅁䕁䅁䅁睁䵁䅁䅁权䭄兂䅁权牂䅂䅁权䍃䅂䅁允䅁䅁䅅䅁䙁䵁杕䡳潊晫⽗䍄䉁䅁䅁䅂䅁䅁䅍䅄䅁䅁䅯䅮䅑䅁䅯充䅁䅁䅯䅦䅑䅁䅅䅁䉁䅁䅁杄啁䅁䅁睍㉁䑁䅑䅍睁䑁䅫李㑁䑁䅑䅁䵁䅉䅅䅁䕁䅁䅁睁䵁䅁䅁权䉁兂䅁权剁䅁䅁权䙃䅂䅁允䅁䅁䅅䅁佁䉁䅉䅁㕁䑁䅅䅏㕁䑁䅕䅎㑁䑁䅁䅁䵁䅉䅅䅁䕁䅁䅁睁䵁䅁䅁权慄兂䅁权牂䅂䅁权瑂䅂䅁允䅁䅁䅅䅁䙁䑁䬰㘱睎剐䅰䍄䉁䅁䅁䅂䅁䅁䅍䅄䅁䅁䅯兲䅑䅁䅯䅂䅁䅁䅯䅧䅑䅁䅅䅁䉁䅁䅁兂䅁䅁䅁䑕塬兑杷允䅁䅁䅑䅁䑁䅁䅷䅁䭁䅁䝑䅁䭁䝁䕳䅁䭁䡁䕍䅁䉁䅁䅁允䅁䅁䅕硫䕧杖琴爲䴸䅉䅅䅁䕁䅁䅁睁䵁䅁䅁权䱂兂䅁权牂䅂䅁权睂䅂䅁允䅁䅁䅅䅁䙁䝁浚浚浚癚⽙䍄䉁䅁䅁䅂䅁䅁䅍䅄䅁䅁䅯䅕䅕䅁䅯睡䅑䅁䅯兦䅑䅁䅅䅁䉁䅁䅁兂楃扒穢搯㙔睐杷允䅁䅁䅑䅁䑁䅁䅷䅁䭁䭁䕍䅁䭁䉁䅅䅁䭁䡁䕑䅁䉁䅁䅁允䅁䅁䄴䅆䅁䑁䅑杍㑁䑁䅍䅍睁䑁䅁䅍睁䅁䅁䍄䉁䅁䅁䅂䅁䅁䅍䅄䅁䅁䅯兯䅕䅁䅯䅂䅁䅁䅯睥䅑䅁䅅䅁䉁䅁䅁兂䅁䅁䅁故⭫兑杷允䅁䅁䅑䅁䑁䅁䅷䅁䭁偁䕯䅁䭁䉁䅅䅁䭁䥁䕍䅁䉁䅁䅁允䅁䅁䄴䅆䅁䑁䅅兎祁䑁䅅杍㉁䑁䅁䅍睁䅁䅁䍄䉁䅁䅁䅂䅁䅁䅍䅄䅁䅁䅯杺䅧䅁䅯睡䅑䅁䅯杣䅑䅁䅅䅁䉁䅁䅁兂卂䉵䘶ㄶ歈睐杷允䅁䅁䅑䅁䑁䅁䅷䅁䭁䅁䙅䅁䭁䝁䕳䅁䭁䥁䕉䅁䉁䅁䅁允䅁䅁䅕体㙆䭆䠵吶䴸䅉䅅䅁䕁䅁䅁睁䵁䅁䅁权㡂兂䅁权牂䅂䅁权㝂䅂䅁允䅁䅁䅅䅁䙁䝁浚浚浚瑚⽙䍄䉁䅁䅁䅂䅁䅁䅍䅄䅁䅁䅯䄰䅕䅁䅯充䅁䅁䅯督䅑䅁䅅䅁䉁䅁䅁杄十䅁䅁䅎穁䑁䅁䅍睁䑁䅁䅍睁䅁䅁䍄䉁䅁䅁䅂䅁䅁䅍䅄䅁䅁䅯睱䅕䅁䅯睡䅑䅁䅯䅥䅑䅁䅅䅁䉁䅁䅁兂穁積積積牐睐杷允䅁䅁䅑䅁䑁䅁䅷䅁䭁䩁䈰䅁䭁䉁䅅䅁䭁䅁䍑䅁䉁䅁䅁允䅁䅁䄴䅆䅁䑁䅉杍㉁䑁䅕杍睁䑁䅁䅍睁䅁䅁䍄䉁䅁䅁䅂䅁䅁䅍䅄䅁䅁䅯兆䅕䅁䅯睡䅑䅁䅯䅤䅑䅁䅅䅁䉁䅁䅁兂塄㍯㥁瑃䩣䅑杷允䅁䅁䅑䅁䑁䅁䅷䅁䭁佁䙣䅁䭁䝁䕳䅁䭁䡁䕷䅁䉁䅁䅁允䅁䅁䅕硥畓⭒㙆䐸䴸䅉䅅䅁䕁䅁䅁睁䵁䅁䅁权慄䅂䅁权牂䅂䅁权ㅂ䅂䅁允䅁䅁䅅䅁䙁䡁⭥确癯攳⽩䍄䉁䅁䅁䅂䅁䅁䅍䅄䅁䅁䅯䄫䅕䅁䅯充䅁䅁䅯內䅑䅁䅅䅁䉁䅁䅁杄啁䅁䅁免㉁䑁䅫䅏ぁ䑁䅁兏ぁ䑁䅕䅁䵁䅉䅅䅁䕁䅁䅁睁䵁䅁䅁权䙁兂䅁权牂䅂䅁权祂䅂䅁允䅁䅁䅅䅁䙁䡁啳歲桦獥⽑䍄䉁䅁䅁䅂䅁䅁䅍䅄䅁䅁䅯睺䅑䅁䅯䅂䅁䅁䅯睧䅑䅁䅅䅁䉁䅁䅁兂䅁䅁䅁䵴硅兑杷允䅁䅁䅑䅁䑁䅁䅷䅁䭁䕁䘸䅁䭁䉁䅅䅁䭁䡁䕫䅁䉁䅁䅁允䅁䅁䄴䅆䅁䑁䅅䅎硁䑁䅅䅍睁䑁䅁䅍睁䅁䅁䍄䉁䅁䅁䅂䅁䅁䅍䅄䅁䅁䅯兵䅕䅁䅯睡䅑䅁䅯来䅑䅁䅅䅁䉁䅁䅁兂䭂䅄牉硨剢睐杷允䅁䅁䅑䅁䑁䅁䅷䅁䭁䥁䙷䅁䭁䉁䅅䅁䭁䥁䕑䅁䉁䅁䅁允䅁䅁䄴杅䅁䑁䅫兏ㅁ䑁䅁䅍睁䑁䅁䅍䅁䅁杷允䅁䅁䅑䅁䑁䅁䅷䅁䭁䵁䙷䅁䭁䉁䅅䅁䭁䝁䔰䅁䉁䅁䅁允䅁䅁䄴䅆䅁䑁䅉䅏祁䑁䅁睍穁䑁䅁䅍睁䅁䅁䍄䉁䅁䅁䅂䅁䅁䅍䅄䅁䅁䅯公䅑䅁䅯睡䅑䅁䅯睤䅑䅁䅅䅁䉁䅁䅁兂晁敨剴䉵氷睐杷允䅁䅁䅑䅁䑁䅁䅷䅁䭁䅁䝷䅁䭁䅁䅑䅁䭁䡁䕍䅁䉁䅁䅁允䅁䅁䅕䅁䅁䙁浪ぅ䵅䅉䅅䅁䕁䅁䅁睁䵁䅁䅁权㥃䅂䅁权牂䅂䅁权㙂䅂䅁允䅁䅁䅅䅁䙁䉁畓⭒㙆但⼴䍄䉁䅁䅁䅂䅁䅁䅍䅄䅁䅁䅯杁䅕䅁䅯睡䅑䅁䅯內䅑䅁䅅䅁䉁䅁䅁兂瑂⼵灵搸硌睶杷允䅁䅁䅑䅁䑁䅁䅷䅁䭁䩁䕯䅁䭁䉁䅅䅁䭁䡁䕷䅁䉁䅁䅁允䅁䅁䄴䅆䅁䑁䅉䅎㑁䑁䅑睍㉁䑁䅁䅍睁䅁䅁䍄䉁䅁䅁䅂䅁䅁䅍䅄䅁䅁䅯䅂䅕䅁䅯睡䅑䅁䅯来䅑䅁䅅䅁䉁䅁䅁兂捂㡪ㅌ䙋㝺睐杷允䅁䅁䅑䅁䑁䅁䅷䅁䭁䥁䅙䅁䭁䅁䅑䅁䭁䅁䍑䅁䉁䅁䅁允䅁䅁䅕䅁䅁佁噮䕥䵅䅉䅅䅁䕁䅁䅁睁䵁䅁䅁权䱂兂䅁权剁䅁䅁权䍃䅂䅁允䅁䅁䅅䅁佁䉁䅑䅁硁䑁䅅睍㍁䑁䅁䅏睁䑁䅁䅍䅁䅁杷允䅁䅁䅑䅁䑁䅁䅷䅁䭁䭁䙣䅁䭁䅁䅑䅁䭁䡁䔴䅁䉁䅁䅁允䅁䅁䅕䅁䅁偁杁欹䵁䅉䅅䅁䕁䅁䅁睁䵁䅁䅁权允䅁䅁权剁䅁䅁权䕁杁䅁允䅁䅁䅅䅁佁䉁䅉䅁ㅁ䑁䅅䅎祁䑁䅕䅍睁䑁䅁䅁䵁䅉䅅䅁䕁䅁䅁睁䵁䅁䅁权硄䅂䅁权牂䅂䅁权㍂䅂䅁允䅁䅁䅅䅁䙁䍁捬㡪ㅌ偋⽑䍄䉁䅁䅁䅂䅁䅁䅍䅄䅁䅁䅯睍䅕䅁䅯充䅁䅁䅯睸䅫䅁䅅䅁䉁䅁䅁杄十䅁䅁兎穁䑁䅫兏穁䑁䅁䅍睁䅁䅁䍄䉁䅁䅁䅂䅁䅁䅍䅄䅁䅁䅯眲䅑䅁䅯䅂䅁䅁䅯兢䅑䅁䅅䅁䉁䅁䅁兂䅁䅁䅁乧䥷兑杷允䅁䅁䅑䅁䑁䅁䅷䅁䭁䍁䘰䅁䭁䉁䅅䅁䭁䥁䕕䅁䉁䅁䅁允䅁䅁䄴杅䅁䑁䅉睎ぁ䑁䅣睍睁䑁䅁䅍䅁䅁杷允䅁䅁䅑䅁䑁䅁䅷䅁䭁䵁䙧䅁䭁䅁䅑䅁䭁䥁䕉䅁䉁䅁䅁允䅁䅁䅕䅁䅁䵁晁商䵅䅉䅅䅁䕁䅁䅁睁䵁䅁䅁权奁兂䅁权牂䅂䅁权䍃䅂䅁允䅁䅁䅅䅁䙁䩁婱婭婭慭⽫䍄䉁䅁䅁䅂䅁䅁䅍䅄䅁䅁䅯杌䅕䅁䅯充䅁䅁䅯全䅑䅁䅅䅁䉁䅁䅁杄十䅁䅁兎穁䑁䅍䅍睁䑁䅁䅍睁䅁䅁䍄䉁䅁䅁䅂䅁䅁䅍䅄䅁䅁䅯全䅁䅁䅯䅂䅁䅁䅯兂䅁䅁䅅䅁䉁䅁䅁兂䅁䅁䅁払䑭兑杷允䅁䅁䅑䅁䑁䅁䅷䅁䭁䱁䉧䅁䭁䅁䅯䅁䭁䅁䍑䅁䉁䅁䅁允䅁䅁䅕敢㝦晱午䕆䵁䅉䅅䅁䕁䅁䅁睁䵁䅁䅁权汁兂䅁权剁䅁䅁权䑃䅂䅁允䅁䅁䅅䅁佁䉁䅉䅁穁䑁䅙䅎祁䑁䅫兏穁䑁䅣䅁䵁䅉䅅䅁䕁䅁䅁睁䵁䅁䅁权坂䅁䅁权剁䅁䅁权䕁杁䅁允䅁䅁䅅䅁佁䉁䅑䅁㉁䑁䅑兎ぁ䑁䅅兏㍁䑁䅣䅎䅁䅁杷允䅁䅁䅑䅁䑁䅁䅷䅁䭁䝁䙷䅁䭁䉁䅅䅁䭁䡁䔰䅁䉁䅁䅁允䅁䅁䄴杅䅁䑁䅧睍睁䑁䅁䅍睁䑁䅁䅍䅁䅁杷允䅁䅁䅑䅁䑁䅁䅷䅁䭁䵁䕉䅁䭁䝁䕳䅁䭁䡁䕳䅁䉁䅁䅁允䅁䅁䅕歵䵫楁䡵橸䴸䅉䅅䅁䕁䅁䅁睁䵁䅁䅁权浃兂䅁权䕁䅁䅁权⽂䅂䅁允䅁䅁䅅䅁䙁䅁䅁䅁坃祚䉰䍄䉁䅁䅁䅂䅁䅁䅍䅄䅁䅁䅯睰䅕䅁䅯充䅁䅁䅯来䅑䅁䅅䅁䉁䅁䅁杄啁䅁䅁免㕁䑁䅫杍祁䑁䅑䅍睁䑁䅁䅁䵁䅉䅅䅁䕁䅁䅁睁䵁䅁䅁权穄兂䅁权剁䅁䅁权䙃䅂䅁允䅁䅁䅅䅁佁䉁䅑䅁硁䑁䅣兎祁䑁䅁䅍睁䑁䅁䅍䅁䅁杷允䅁䅁䅑䅁䑁䅁䅷䅁䭁䑁䙑䅁䭁䅁䅑䅁䭁䥁䕉䅁䉁䅁䅁允䅁䅁䅕啩杆吵䝩〲䵁䅉䅅䅁䕁䅁䅁睁䵁䅁䅁权䕄兂䅁权剁䅁䅁权瑂䅂䅁允䅁䅁䅅䅁佁䉁䅉䅁㕁䑁䅧兎睁䑁䅁䅍睁䑁䅁䅁䵁䅉䅅䅁䕁䅁䅁睁䵁䅁䅁权畂兂䅁权剁䅁䅁权㥂䅂䅁允䅁䅁䅅䅁佁䉁䅉䅁穁䑁䅫䅍睁䑁䅁䅍睁䑁䅁䅁䵁䅉䅅䅁䕁䅁䅁睁䵁䅁䅁权塃兂䅁权牂䅂䅁权⽂䅂䅁允䅁䅁䅅䅁䙁䕁椵䙅㕧佴⽁䍄䉁䅁䅁䅂䅁䅁䅍䅄䅁䅁䅯朶䅕䅁䅯睡䅑䅁䅯睢䅑䅁䅅䅁䉁䅁䅁兂㑃潈牘払敩睐杷允䅁䅁䅑䅁䑁䅁䅷䅁䭁䵁䅉䅁䭁䅁䅯䅁䭁䅁䅕䅁䉁䅁䅁允䅁䅁䅕報灪橊䥅䕅䵁䅉䅅䅁䕁䅁䅁睁䵁䅁䅁权汄兂䅁权剁䅁䅁权⭂䅂䅁允䅁䅁䅅䅁佁䉁䅑䅁祁䑁䅙䅎硁䑁䅉杍睁䑁䅁䅍䅁䅁杷允䅁䅁䅑䅁䑁䅁䅷䅁䭁䉁䙣䅁䭁䝁䕳䅁䭁䡁䕉䅁䉁䅁䅁允䅁䅁䅕積積積積ぃ䵁䅉䅅䅁䕁䅁䅁睁䵁䅁䅁权⭄䅁䅁权䕁䅁䅁权䕁杁䅁允䅁䅁䅅䅁䙁䅁䅁䕁䑄噗䉸䍄䉁䅁䅁䅂䅁䅁䅍䅄䅁䅁䅯東䅑䅁䅯睡䅑䅁䅯睤䅑䅁䅅䅁䉁䅁䅁兂㝂䭆䠵場獲睐杷允䅁䅁䅑䅁䑁䅁䅷䅁䭁偁䕍䅁䭁䅁䅑䅁䭁䡁䕁䅁䉁䅁䅁允䅁䅁䅕䅁䅁䅁灸䕉䵅䅉䅅䅁䕁䅁䅁睁䵁䅁䅁权⽄䅂䅁权䕁䅁䅁权䉃䅂䅁允䅁䅁䅅䅁䙁䅁䅁䅁䅂桋䉎䍄䉁䅁䅁䅂䅁䅁䅍䅄䅁䅁䅯共䅕䅁䅯睡䅑䅁䅯杣䅑䅁䅅䅁䉁䅁䅁兂䅁䅁䅁䅁㑄睐杷允䅁䅁䅑䅁䑁䅁䅷䅁䭁佁䙙䅁䭁䉁䅅䅁䭁䡁䔴䅁䉁䅁䅁允䅁䅁䄴䅆䅁䑁䅕䅍㑁䑁䅑睎㕁䑁䅉䅍㉁䅁䅁䍄䉁䅁䅁䅂䅁䅁䅍䅄䅁䅁䅯来䅕䅁䅯睡䅑䅁䅯䅥䅑䅁䅅䅁䉁䅁䅁兂楂䙅㕧䵴㝧䅑杷允䅁䅁䅑䅁䑁䅁䅷䅁䭁䅁䙫䅁䭁䝁䕳䅁䭁䥁䕅䅁䉁䅁䅁允䅁䅁䅕䭃捷浗㝑稳䴸䅉䅅䅁䕁䅁䅁睁䵁䅁䅁权畃䅂䅁权䕁䅁䅁权䉃䅂䅁允䅁䅁䅅䅁䙁䅁䅁䅁獃歋䉂䍄䉁䅁䅁䅂䅁䅁䅍䅄䅁䅁䅯兲䅕䅁䅯䅂䅁䅁䅯睦䅑䅁䅅䅁䉁䅁䅁兂䅁䅁䅁䥗潕兑杷允䅁䅁䅑䅁䑁䅁䅷䅁䭁偁䕉䅁䭁䉁䅅䅁䭁䡁䔰䅁䉁䅁䅁允䅁䅁䄴䅆䅁䑁䅅䅏硁䑁䅑睍ぁ䑁䅍䅎ㅁ䅁䅁䍄䉁䅁䅁䅂䅁䅁䅍䅄䅁䅁䅯䄫䅕䅁䅯充䅁䅁䅯杤䅑䅁䅅䅁䉁䅁䅁杄啁䅁䅁免㍁䑁䅅䅏ㅁ䑁䅁免硁䑁䅕䅁䵁䅉䅅䅁䕁䅁䅁睁䵁䅁䅁权ぁ兂䅁权剁䅁䅁权㑂䅂䅁允䅁䅁䅅䅁佁䉁䅑䅁祁䑁䅉䅏ㅁ䑁䅧䅏睁䑁䅁䅍䅁䅁杷允䅁䅁䅑䅁䑁䅁䅷䅁䭁䱁䘴䅁䭁䅁䅑䅁䭁䥁䕅䅁䉁䅁䅁允䅁䅁䅕䅁䅁䅁穨啄䵅䅉䅅䅁䕁䅁䅁睁䵁䅁䅁权䵁杂䅁权剁䅁䅁权䑃䅂䅁允䅁䅁䅅䅁佁䉁䅉䅁穁䑁䅫䅎睁䑁䅫䅍睁䑁䅁䅁䵁䅉䅅䅁䕁䅁䅁睁䵁䅁䅁权⭁兂䅁权䕁䅁䅁权㑂䅂䅁允䅁䅁䅅䅁䙁䅁䅁䅁允楅䉂䍄䉁䅁䅁䅂䅁䅁䅍䅄䅁䅁䅯允䅙䅁䅯充䅁䅁䅯睢䅑䅁䅅䅁䉁䅁䅁杄啁䅁䅁杍祁䑁䅁䅎睁䑁䅑免ぁ䑁䅫䅁䵁䅉䅅䅁䕁䅁䅁睁䵁䅁䅁权婂䅁䅁权䭁䅁䅁权䙁䅁䅁允䅁䅁䅅䅁䙁䥁牘払敧全䅒䍄䉁䅁䅁䅂䅁䅁䅍䅄䅁䅁䅯兪䅑䅁䅯睡䅑䅁䅯睤䅑䅁䅅䅁䉁䅁䅁兂瑂⼵灵搸㥌睐杷允䅁䅁䅑䅁䑁䅁䅷䅁䭁佁䕕䅁䭁䅁䅑䅁䭁䝁䔸䅁䉁䅁䅁允䅁䅁䅕䅁䅁䅁湄䕋䵅䅉䅅䅁䕁䅁䅁睁䵁䅁䅁权湂兂䅁权剁䅁䅁权㉂䅂䅁允䅁䅁䅅䅁佁䉁䅑䅁硁䑁䅕䅍ぁ䑁䅫睍睁䑁䅁䅍䅁䅁杷允䅁䅁䅑䅁䑁䅁䅷䅁䭁䩁䔸䅁䭁䝁䕳䅁䭁䝁䔰䅁䉁䅁䅁允䅁䅁䅕䉵䘶ㄶ㑇樹䴸䅉䅅䅁䕁䅁䅁睁䵁䅁䅁权睃兂䅁权剁䅁䅁权あ䅂䅁允䅁䅁䅅䅁佁䉁䅉䅁ㅁ䑁䅙睎㑁䑁䅙䅍睁䑁䅁䅁䵁䅉䅅䅁䕁䅁䅁睁䵁䅁䅁权坁杂䅁权䕁䅁䅁权㝂䅂䅁允䅁䅁䅅䅁䙁䅁䅁䅁睁⽗䅨䍄䉁䅁䅁䅂䅁䅁䅍䅄䅁䅁䅯儶䅕䅁䅯睡䅑䅁䅯来䅑䅁䅅䅁䉁䅁䅁兂杂搵楁⼲㡮睐杷允䅁䅁䅑䅁䑁䅁䅷䅁䭁䕁䙑䅁䭁䝁䕳䅁䭁䝁䔸䅁䉁䅁䅁允䅁䅁䅕歲桦桥畓䕄䵁䅉䅅䅁䕁䅁䅁睁䵁䅁䅁权摄兂䅁权䕁䅁䅁权瑂䅂䅁允䅁䅁䅅䅁䙁䅁䅁䅁䡂浇䉊䍄䉁䅁䅁䅂䅁䅁䅍䅄䅁䅁䅯䅯䅕䅁䅯充䅁䅁䅯入䅑䅁䅅䅁䉁䅁䅁杄啁䅁䅁睍睁䑁䅍李睁䑁䅁䅍睁䑁䅁䅁䵁䅉䅅䅁䕁䅁䅁睁䵁䅁䅁权楃䅂䅁权䕁䅁䅁权䙃䅂䅁允䅁䅁䅅䅁䙁䅁䅁䅁杂兖䉆䍄䉁䅁䅁䅂䅁䅁䅍䅄䅁䅁䅯杰䅑䅁䅯充䅁䅁䅯睢䅑䅁䅅䅁䉁䅁䅁杄十䅁䅁兏ㅁ䑁䅉李硁䑁䅁䅍睁䅁䅁䍄䉁䅁䅁䅂䅁䅁䅍䅄䅁䅁䅯杸䅕䅁䅯䅂䅁䅁䅯兣䅑䅁䅅䅁䉁䅁䅁兂䅁䅁䅁朴栰兑杷允䅁䅁䅑䅁䑁䅁䅷䅁䭁偁䕁䅁䭁䝁䕳䅁䭁䥁䕅䅁䉁䅁䅁允䅁䅁䅕㡪ㅌ䙋偹樰䴸䅉䅅䅁䕁䅁䅁睁䵁䅁䅁权硁兂䅁权牂䅂䅁权㍂䅂䅁允䅁䅁䅅䅁䙁䕁椵䙅㕧乴⽁䍄䉁䅁䅁䅂䅁䅁䅍䅄䅁䅁䅯末䅕䅁䅯睡䅑䅁䅯杤䅑䅁䅅䅁䉁䅁䅁兂䙃ㄶ㑇潈㍘睐杷允䅁䅁䅑䅁䑁䅁䅷䅁䭁䍁䙉䅁䭁䝁䕳䅁䭁䡁䔸䅁䉁䅁䅁允䅁䅁䅕㑋坣挲㌷穷䴸䅉䅅䅁䕁䅁䅁睁䵁䅁䅁权摁兂䅁权䕁䅁䅁权㍂䅂䅁允䅁䅁䅅䅁䙁䅁䅁䅁卂椲䉤䍄䉁䅁䅁䅂䅁䅁䅍䅄䅁䅁䅯䅎䅕䅁䅯充䅁䅁䅯入䅑䅁䅅䅁䉁䅁䅁杄啁䅁䅁杍祁䑁䅍䅏祁䑁䅣䅍睁䑁䅁䅁䵁䅉䅅䅁䕁䅁䅁睁䵁䅁䅁权䍄兂䅁权牂䅂䅁权䍃䅂䅁允䅁䅁䅅䅁䙁䭁睒児塲㥯⽁䍄䉁䅁䅁䅂䅁䅁䅍䅄䅁䅁䅯杫䅑䅁䅯䅂䅁䅁䅯睤䅑䅁䅅䅁䉁䅁䅁兂䅁䅁䅁䑰畍兑杷允䅁䅁䅑䅁䑁䅁䅷䅁䭁䅁䙕䅁䭁䅁䅑䅁䭁䡁䕧䅁䉁䅁䅁允䅁䅁䅕䅁䅁䕁牨歋䵅䅉䅅䅁䕁䅁䅁睁䵁䅁䅁权䕂兂䅁权牂䅂䅁权ㅂ䅂䅁允䅁䅁䅅䅁䙁䵁䭈啯㉗穣䅒䍄䉁䅁䅁䅂䅁䅁䅍䅄䅁䅁䅯光䅁䅁䅯充䅁䅁䅯䅂䅉䅁䅅䅁䉁䅁䅁杄十䅁䅁兎㑁䑁䅙䅍睁䑁䅁䅍睁䅁䅁䍄䉁䅁䅁䅂䅁䅁䅍䅄䅁䅁䅯䅪䅕䅁䅯睡䅑䅁䅯睦䅑䅁䅅䅁䉁䅁䅁兂婁䙂余扌噌睐杷允䅁䅁䅑䅁䑁䅁䅷䅁䭁䥁䙯䅁䭁䅁䅑䅁䭁䡁䔴䅁䉁䅁䅁允䅁䅁䅕䅁䅁䡁䡪歓䵅䅉䅅䅁䕁䅁䅁睁䵁䅁䅁权摃兂䅁权䕁䅁䅁权㍂䅂䅁允䅁䅁䅅䅁䙁䅁䅁䅁杁偋䅬䍄䉁䅁䅁䅂䅁䅁䅍䅄䅁䅁䅯睌䅕䅁䅯䅂䅁䅁䅯督䅑䅁䅅䅁䉁䅁䅁兂䅁䅁䅁䙷睲䅑杷允䅁䅁䅑䅁䑁䅁䅷䅁䭁䭁䘰䅁䭁䉁䅅䅁䭁䝁䔸䅁䉁䅁䅁允䅁䅁䄴杅䅁䑁䅣䅍㉁䑁䅙睍㍁䑁䅑免䅁䅁杷允䅁䅁䅑䅁䑁䅁䅷䅁䭁乁䙑䅁䭁䅁䅑䅁䭁䡁䕣䅁䉁䅁䅁允䅁䅁䅕䅁䅁䵁汄ぉ䵅䅉䅅䅁䕁䅁䅁睁䵁䅁䅁权橃䅂䅁权䕁䅁䅁权祂䅂䅁允䅁䅁䅅䅁䙁䅁䅁䅁䥃䕁䉨䍄䉁䅁䅁䅂䅁䅁䅍䅄䅁䅁䅯兏䅕䅁䅯䅂䅁䅁䅯䅦䅑䅁䅅䅁䉁䅁䅁兂䅁䅁䅁畄煫兑杷允䅁䅁䅑䅁䑁䅁䅷䅁䭁䑁䙑䅁䭁䝁䕳䅁䭁䡁䕳䅁䉁䅁䅁允䅁䅁䅕渫焵䡶呓䑡䴸䅉䅅䅁䕁䅁䅁睁䵁䅁䅁权浃䅂䅁权䕁䅁䅁权㑂䅂䅁允䅁䅁䅅䅁䙁䅁䅁䅁啃砷䉆䍄䉁䅁䅁䅂䅁䅁䅍䅄䅁䅁䅯眲䅑䅁䅯充䅁䅁䅯杣䅑䅁䅅䅁䉁䅁䅁杄十䅁䅁睍ぁ䑁䅧睍㉁䑁䅁䅍睁䅁䅁䍄䉁䅁䅁䅂䅁䅁䅍䅄䅁䅁䅯䅂䅕䅁䅯充䅁䅁䅯䅨䅑䅁䅅䅁䉁䅁䅁杄十䅁䅁兎睁䑁䅕李ぁ䑁䅁䅍睁䅁䅁䍄䉁䅁䅁䅂䅁䅁䅍䅄䅁䅁䅯杇䅕䅁䅯睡䅑䅁䅯睢䅑䅁䅅䅁䉁䅁䅁兂慃婭婭婭㕮睐杷允䅁䅁䅑䅁䑁䅁䅷䅁䭁偁䕧䅁䭁䝁䕳䅁䭁䡁䕧䅁䉁䅁䅁允䅁䅁䅕㑋坣挲堷啍䵁䅉䅅䅁䕁䅁䅁睁䵁䅁䅁权㡁兂䅁权牂䅂䅁权硂䅂䅁允䅁䅁䅅䅁䙁䅁䅁䅁䅁乁⽁䍄䉁䅁䅁䅂䅁䅁䅍䅄䅁䅁䅯朳䅧䅁䅯䅂䅁䅁䅯內䅑䅁䅅䅁䉁䅁䅁兂䅁䅁䅁䌴䱉兑杷允䅁䅁䅑䅁䑁䅁䅷䅁䭁䱁䕕䅁䭁䝁䕳䅁䭁䡁䕫䅁䉁䅁䅁允䅁䅁䅕杖琴灳瘳稳䴸䅉䅅䅁䕁䅁䅁睁䵁䅁䅁权㍁兂䅁权䕁䅁䅁权療䅂䅁允䅁䅁䅅䅁䙁䅁䅁䅁䅁杒䈵䍄䉁䅁䅁䅂䅁䅁䅍䅄䅁䅁䅯杆䅙䅁䅯睡䅑䅁䅯杤䅑䅁䅅䅁䉁䅁䅁兂桄桥畓⭒㙇睐杷允䅁䅁䅑䅁䑁䅁䅷䅁䭁偁䅉䅁䭁䅁䍅䅁䭁䅁䍉䅁䉁䅁䅁允䅁䅁䅕㍈剸䉕慅欫䵁䅉䅅䅁䕁䅁䅁睁䵁䅁䅁权あ兂䅁权牂䅂䅁权⭂䅂䅁允䅁䅁䅅䅁䙁䵁䴳䵺䵺乺⽷䍄䉁䅁䅁䅂䅁䅁䅍䅄䅁䅁䅯兰䅁䅁䅯䅂䅁䅁䅯䅂䅉䅁䅅䅁䉁䅁䅁兂䅁䅁䅁楓㉙兑杷允䅁䅁䅑䅁䑁䅁䅷䅁䭁佁䙫䅁䭁䝁䕳䅁䭁䡁䕁䅁䉁䅁䅁允䅁䅁䅕⼲⭬牡へぅ䵁䅉䅅䅁䕁䅁䅁睁䵁䅁䅁权癃䅂䅁权牂䅂䅁权硂䅂䅁允䅁䅁䅅䅁䙁䙁余扌摋⬷⽍䍄䉁䅁䅁䅂䅁䅁䅍䅄䅁䅁䅯党䅁䅁䅯允䅉䅁䅯睁䅉䅁䅅䅁䉁䅁䅁兂畄浗䵎地䩪䅑杷允䅁䅁䅑䅁䑁䅁䅷䅁䭁䙁䘰䅁䭁䝁䕳䅁䭁䝁䔰䅁䉁䅁䅁允䅁䅁䅕硥畓⭒㙆䑬䴸䅉䅅䅁䕁䅁䅁睁䵁䅁䅁权䡄䅂䅁权牂䅂䅁权㑂䅂䅁允䅁䅁䅅䅁䙁䕁桪桥畓⭒⽫䍄䉁䅁䅁䅂䅁䅁䅍䅄䅁䅁䅯睄䅕䅁䅯睡䅑䅁䅯內䅑䅁䅅䅁䉁䅁䅁兂睃浣剩堷⽹睐杷允䅁䅁䅑䅁䑁䅁䅷䅁䭁䑁䙑䅁䭁䝁䕳䅁䭁䥁䕅䅁䉁䅁䅁允䅁䅁䅕匶硙䭃捷橱䴸䅉䅅䅁䕁䅁䅁睁䵁䅁䅁权䕄兂䅁权剁䅁䅁权㡂䅂䅁允䅁䅁䅅䅁佁䉁䅑䅁硁䑁䅑兏㕁䑁䅁䅍睁䑁䅁䅍䅁䅁杷允䅁䅁䅑䅁䑁䅁䅷䅁䭁䡁䘸䅁䭁䝁䕳䅁䭁䡁䕅䅁䉁䅁䅁允䅁䅁䅕余兘瑉㕶䐸䴸䅉䅅䅁䕁䅁䅁睁䵁䅁䅁权㕂兂䅁权剁䅁䅁权䉃䅂䅁允䅁䅁䅅䅁佁䉁䅑䅁硁䑁䅅兎㉁䑁䅍免㕁䑁䅅免䅁䅁杷允䅁䅁䅑䅁䑁䅁䅷䅁䭁䭁䉷䅁䭁䉁䅅䅁䭁䅁䅕䅁䉁䅁䅁允䅁䅁䄴䅆䅁䑁䅉睍ぁ䑁䅧䅍睁䑁䅁䅍睁䅁䅁䍄䉁䅁䅁䅂䅁䅁䅍䅄䅁䅁䅯䅲䅑䅁䅯睡䅑䅁䅯兤䅑䅁䅅䅁䉁䅁䅁兂硂児塲㍯摄睐杷允䅁䅁䅑䅁䑁䅁䅷䅁䭁䵁䔰䅁䭁䅁䅑䅁䭁䡁䕕䅁䉁䅁䅁允䅁䅁䅕䅁䅁䝁汙啌䵅䅉䅅䅁䕁䅁䅁睁䵁䅁䅁权汃兂䅁权剁䅁䅁权祂䅂䅁允䅁䅁䅅䅁佁䉁䅉䅁ㅁ䑁䅙睍㉁䑁䅙䅍睁䑁䅁䅁䵁䅉䅅䅁䕁䅁䅁睁䵁䅁䅁权䱄兂䅁权剁䅁䅁权䡄元䅁允䅁䅁䅅䅁佁䉁䅉䅁祁䑁䅁杍睁䑁䅑䅍睁䑁䅁䅁䵁䅉䅅䅁䕁䅁䅁睁䵁䅁䅁权祄䅂䅁权䕁䅁䅁权㑂䅂䅁允䅁䅁䅅䅁䙁䅁䅁䅁潃䅐䉨䍄䉁䅁䅁䅂䅁䅁䅍䅄䅁䅁䅯䅴䅕䅁䅯䅂䅁䅁䅯杧䅑䅁䅅䅁䉁䅁䅁兂䅁䅁䅁䡁扔䅑杷允䅁䅁䅍䅁䑁䅁䅷䅁䭁䵁䥷䅁䭁䉁䝧䅁䉁䅁䅁允䅁䅁䅯䅒䅙䅁杷允䅁䅁䅑䅁䑁䅁䅷䅁䭁䅁䙫䅁䭁䉁䅅䅁䭁䡁䕑䅁䉁䅁䅁允䅁䅁䄴䅆䅁䑁䅅兎穁䑁䅍䅏硁䑁䅁䅍睁䅁䅁䍄䉁䅁䅁䅂䅁䅁䅍䅄䅁䅁䅯朳䅧䅁䅯睡䅑䅁䅯睤䅑䅁䅅䅁䉁䅁䅁兂㡄晱午坔克睐杷允䅁䅁䅑䅁䑁䅁䅷䅁䭁䭁䙫䅁䭁䅁䅑䅁䭁䡁䕯䅁䉁䅁䅁允䅁䅁䅕䅁䅁䭁䅂啊䵅䅉䅅䅁䕁䅁䅁睁䵁䅁䅁权畃兂䅁权剁䅁䅁权䙃䅂䅁允䅁䅁䅅䅁佁䉁䅉䅁穁䑁䅣䅎穁䑁䅅䅍㍁䑁䅕䅁䵁䅉䅅䅁䕁䅁䅁睁䵁䅁䅁权硄兂䅁权䕁䅁䅁权㥂䅂䅁允䅁䅁䅅䅁䙁䅁䅁䅁⭃䍦䉒䍄䉁䅁䅁䅂䅁䅁䅍䅄䅁䅁䅯䅂䅙䅁䅯充䅁䅁䅯全䅑䅁䅅䅁䉁䅁䅁杄啁䅁䅁睍穁䑁䅁杍ㅁ䑁䅕䅍睁䑁䅁䅁䵁䅉䅅䅁䕁䅁䅁睁䵁䅁䅁权乄䅂䅁权剁䅁䅁权㥂䅂䅁允䅁䅁䅅䅁佁䉁䅉䅁㉁䑁䅉䅎硁䑁䅣䅍睁䑁䅁䅁䵁䅉䅅䅁䕁䅁䅁睁䵁䅁䅁权獂兂䅁权牂䅂䅁权⽂䅂䅁允䅁䅁䅅䅁䙁偁湃歸㍳敩⽅䍄䉁䅁䅁䅂䅁䅁䅍䅄䅁䅁䅯䅄䅕䅁䅯睡䅑䅁䅯兤䅑䅁䅅䅁䉁䅁䅁兂㝂䭆䠵場啱睶杷允䅁䅁䅑䅁䑁䅁䅷䅁䭁䉁䉅䅁䭁䅁䍅䅁䭁䅁䍍䅁䉁䅁䅁允䅁䅁䅕噃㙤佺啤唰䵁䅉䅅䅁䕁䅁䅁睁䵁䅁䅁权䭃兂䅁权牂䅂䅁权㍂䅂䅁允䅁䅁䅅䅁䙁乁㕶浦㡱偤⽫䍄䉁䅁䅁䅂䅁䅁䅍䅄䅁䅁䅯睳䅑䅁䅯充䅁䅁䅯睸䅫䅁䅅䅁䉁䅁䅁杄啁䅁䅁免㍁䑁䅁睍㕁䑁䅅䅍睁䑁䅁䅁䵁䅉䅅䅁䕁䅁䅁睁䵁䅁䅁权䅃兂䅁权䕁䅁䅁权㉂䅂䅁允䅁䅁䅅䅁䙁䅁䅁䅁杂䉯䈱䍄䉁䅁䅁䅂䅁䅁䅍䅄䅁䅁䅯兯䅕䅁䅯睡䅑䅁䅯內䅑䅁䅅䅁䉁䅁䅁兂佂桙奂扏䍑䅑杷允䅁䅁䅑䅁䑁䅁䅷䅁䭁䭁䘴䅁䭁䉁䅅䅁䭁䝁䔰䅁䉁䅁䅁允䅁䅁䄴杅䅁䑁䅍睎穁䑁䅙杍睁䑁䅕李䅁䅁杷允䅁䅁䅑䅁䑁䅁䅷䅁䭁䭁䕷䅁䭁䉁䅅䅁䭁䡁䕕䅁䉁䅁䅁允䅁䅁䄴杅䅁䑁䅧䅍ㅁ䑁䅧兏ぁ䑁䅑李䅁䅁杷允䅁䅁䅑䅁䑁䅁䅷䅁䭁䡁䙳䅁䭁䅁䅑䅁䭁䥁䕅䅁䉁䅁䅁允䅁䅁䅕䅁䅁䅁䕂歆䵅䅉䅅䅁䕁䅁䅁睁䵁䅁䅁权佄䅂䅁权䕁䅁䅁权㍂䅂䅁允䅁䅁䅅䅁䙁䩁奍䙂㙙䈫䉸䍄䉁䅁䅁䅂䅁䅁䅍䅄䅁䅁䅯睭䅕䅁䅯䅂䅁䅁䅯睤䅑䅁䅅䅁䉁䅁䅁权䡂䅁䅁䍄䉁䅁䅁䅂䅁䅁䅍䅄䅁䅁䅯䅺䅧䅁䅯睡䅑䅁䅯杦䅑䅁䅅䅁䉁䅁䅁兂獄払敧敨女䅷杷允䅁䅁䅑䅁䑁䅁䅷䅁䭁佁䘴䅁䭁䝁䕳䅁䭁䡁䔴䅁䉁䅁䅁允䅁䅁䅕歲桦桥畓稹䴸䅉䅅䅁䕁䅁䅁睁䵁䅁䅁权畃兂䅁权䕁䅁䅁权瑂䅂䅁允䅁䅁䅅䅁䙁䅁䅁䥁䥂䕹䈱䍄䉁䅁䅁䅂䅁䅁䅍䅄䅁䅁䅯東䅑䅁䅯䅂䅁䅁䅯睥䅑䅁䅅䅁䉁䅁䅁兂䅁䅁䅁䭯焰兑杷允䅁䅁䅑䅁䑁䅁䅷䅁䭁䱁䙷䅁䭁䝁䕳䅁䭁䡁䕅䅁䉁䅁䅁允䅁䅁䅕㑎䉬余兕捌䵁䅉䅅䅁䕁䅁䅁睁䵁䅁䅁权⭃兂䅁权牂䅂䅁权硂䅂䅁允䅁䅁䅅䅁䙁偁湃歸㍳捩⽅䍄䉁䅁䅁䅂䅁䅁䅍䅄䅁䅁䅯䄫䅑䅁䅯睡䅑䅁䅯睧䅑䅁䅅䅁䉁䅁䅁兂煂䡶呓䅇䭑䅑杷允䅁䅁䅑䅁䑁䅁䅷䅁䭁䝁䙷䅁䭁䝁䕳䅁䭁䡁䕕䅁䉁䅁䅁允䅁䅁䅕䥒獴⼵灵稸䴸䅉䅅䅁䕁䅁䅁睁䵁䅁䅁权坁兂䅁权䕁䅁䅁权㝂䅂䅁允䅁䅁䅅䅁䙁䅁䅁䅁权睰䉒䍄䉁䅁䅁䅂䅁䅁䅍䅄䅁䅁䅯睑䅕䅁䅯充䅁䅁䅯睸䅫䅁䅅䅁䉁䅁䅁杄十䅁䅁睍硁䑁䅕䅎㉁䑁䅫李硁䅁䅁䍄䉁䅁䅁䅂䅁䅁䅍䅄䅁䅁䅯䅷䅕䅁䅯充䅁䅁䅯睦䅑䅁䅅䅁䉁䅁䅁杄十䅁䅁兏㉁䑁䅧䅍睁䑁䅁䅍睁䅁䅁䍄䉁䅁䅁䅂䅁䅁䅍䅄䅁䅁䅯兄䅙䅁䅯䅂䅁䅁䅯来䅑䅁䅅䅁䉁䅁䅁兂䅁䅁䅁䕯睕兑杷允䅁䅁䅑䅁䑁䅁䅷䅁䭁䭁䘰䅁䭁䅁䅑䅁䭁䡁䕳䅁䉁䅁䅁允䅁䅁䅕䅁䅁偁䭂が䵅䅉䅅䅁䕁䅁䅁睁䵁䅁䅁权流兂䅁权牂䅂䅁权硂䅂䅁允䅁䅁䅅䅁䙁䅁䅁䅁䅁䅁䅊䍄䉁䅁䅁䅂䅁䅁䅍䅄䅁䅁䅯䅭䅑䅁䅯䅂䅁䅁䅯睢䅑䅁䅅䅁䉁䅁䅁兂䅁䅁䅁䍍坣兑杷允䅁䅁䅑䅁䑁䅁䅷䅁䭁䝁䙕䅁䭁䉁䅅䅁䭁䡁䕣䅁䉁䅁䅁允䅁䅁䄴杅䅁䑁䅫李ㅁ䑁䅣免睁䑁䅁䅍䅁䅁杷允䅁䅁䅑䅁䑁䅁䅷䅁䭁偁䙯䅁䭁䝁䕳䅁䭁䝁䔸䅁䉁䅁䅁允䅁䅁䅕児塲㍯㥁樸䴸䅉䅅䅁䕁䅁䅁睁䵁䅁䅁权乄䅂䅁权䕁䅁䅁权⭂䅂䅁允䅁䅁䅅䅁䙁䅁䅁䅁敁䍰䉆䍄䉁䅁䅁䅂䅁䅁䅍䅄䅁䅁䅯眴䅑䅁䅯䅂䅁䅁䅯內䅑䅁䅅䅁䉁䅁䅁兂䅁䅁䅁䜸乍兑杷允䅁䅁䅑䅁䑁䅁䅷䅁䭁䱁䕯䅁䭁䝁䕳䅁䭁䡁䕫䅁䉁䅁䅁允䅁䅁䅕歵䵫楁䡵樴䴸䅉䅅䅁䕁䅁䅁睁䵁䅁䅁权潂兂䅁权剁䅁䅁权㑂䅂䅁允䅁䅁䅅䅁佁䉁䅑䅁硁䑁䅅免㕁䑁䅙䅏㍁䑁䅫䅎䅁䅁杷允䅁䅁䅑䅁䑁䅁䅷䅁䭁䥁䕧䅁䭁䉁䅅䅁䭁䡁䕕䅁䉁䅁䅁允䅁䅁䄴杅䅁䑁䅅兎睁䑁䅑杍睁䑁䅁䅍䅁䅁杷允䅁䅁䅑䅁䑁䅁䅷䅁䭁䱁䕧䅁䭁䉁䅅䅁䭁䥁䕅䅁䉁䅁䅁允䅁䅁䄴杅䅁䑁䅕睍穁䑁䅕兏睁䑁䅁䅍䅁䅁杷允䅁䅁䅑䅁䑁䅁䅷䅁䭁䡁䙫䅁䭁䉁䅅䅁䭁䡁䕍䅁䉁䅁䅁允䅁䅁䄴䅆䅁䑁䅅免㍁䑁䅙兎㑁䑁䅍兎ぁ䅁䅁䍄䉁䅁䅁䅂䅁䅁䅍䅄䅁䅁䅯䅃䅕䅁䅯睡䅑䅁䅯內䅑䅁䅅䅁䉁䅁䅁兂䑃䵷桱扒穢睐杷允䅁䅁䅑䅁䑁䅁䅷䅁䭁䩁䙕䅁䭁䝁䕳䅁䭁䝁䔸䅁䉁䅁䅁允䅁䅁䅕䘷㑇潈牘歂䵁䅉䅅䅁䕁䅁䅁睁䵁䅁䅁权慃兂䅁权牂䅂䅁权㑂䅂䅁允䅁䅁䅅䅁䙁䅁塲㍯㥁权䅂䍄䉁䅁䅁䅂䅁䅁䅍䅄䅁䅁䅯䅶䅑䅁䅯睡䅑䅁䅯睧䅑䅁䅅䅁䉁䅁䅁兂㝂䭆䠵場ぱ睶杷允䅁䅁䅑䅁䑁䅁䅷䅁䭁䝁䙙䅁䭁䝁䕳䅁䭁䥁䕕䅁䉁䅁䅁允䅁䅁䅕報灪橊䥅䐷䴸䅉䅅䅁䕁䅁䅁睁䵁䅁䅁权桁允䅁权剁䅁䅁权䙁䅁䅁允䅁䅁䅅䅁佁䉁䅑䅁硁䑁䅑杍㍁䑁䅁䅍睁䑁䅁䅍䅁䅁杷允䅁䅁䅑䅁䑁䅁䅷䅁䭁䩁䙫䅁䭁䉁䅅䅁䭁䡁䕯䅁䉁䅁䅁允䅁䅁䄴杅䅁䑁䅙睎祁䑁䅕䅎㉁䑁䅉杍䅁䅁杷允䅁䅁䅑䅁䑁䅁䅷䅁䭁䱁䙑䅁䭁䅁䅑䅁䭁䥁䕑䅁䉁䅁䅁允䅁䅁䅯睒䅁䅁杷允䅁䅁䅑䅁䑁䅁䅷䅁䭁乁䕫䅁䭁䉁䅅䅁䭁䡁䔰䅁䉁䅁䅁允䅁䅁䄴杅䅁䑁䅑李穁䑁䅅杍睁䑁䅁䅍䅁䅁杷允䅁䅁䅑䅁䑁䅁䅷䅁䭁䭁䙫䅁䭁䝁䕳䅁䭁䡁䔰䅁䉁䅁䅁允䅁䅁䅕椹捨㡪ㅌ䐴䴸䅉䅅䅁䕁䅁䅁睁䵁䅁䅁权浄䅂䅁权剁䅁䅁权㡂䅂䅁允䅁䅁䅅䅁佁䉁䅉䅁ㅁ䑁䅍䅏ぁ䑁䅧䅍睁䑁䅁䅁䵁䅉䅅䅁䕁䅁䅁睁䵁䅁䅁权剃兂䅁权牂䅂䅁权ㅂ䅂䅁允䅁䅁䅅䅁䙁乁㑖匶硙乃⽓䍄䉁䅁䅁䅂䅁䅁䅍䅄䅁䅁䅯睯䅑䅁䅯䅂䅁䅁䅯睤䅑䅁䅅䅁䉁䅁䅁兂䅁䅁䅁倫㡫兑杷允䅁䅁䅑䅁䑁䅁䅷䅁䭁䝁䙅䅁䭁䝁䕳䅁䭁䥁䕍䅁䉁䅁䅁允䅁䅁䅕䡰㥁瑃橥啅䵁䅉䅅䅁䕁䅁䅁睁䵁䅁䅁权㍃䅂䅁权牂䅂䅁权⽂䅂䅁允䅁䅁䅅䅁䙁䑁積積積㥍⽍䍄䉁䅁䅁䅂䅁䅁䅍䅄䅁䅁䅯睨䅕䅁䅯充䅁䅁䅯杣䅑䅁䅅䅁䉁䅁䅁杄啁䅁䅁免硁䑁䅕兎㉁䑁䅫䅍睁䑁䅁䅁䵁䅉䅅䅁䕁䅁䅁睁䵁䅁䅁权慁兂䅁权牂䅂䅁权祂䅂䅁允䅁䅁䅅䅁䙁佁㙆䭆䠵攴⽯䍄䉁䅁䅁䅂䅁䅁䅍䅄䅁䅁䅯八䅕䅁䅯䅂䅁䅁䅯䅦䅑䅁䅅䅁䉁䅁䅁兂䅁䅁䅁欶杷兑杷允䅁䅁䅑䅁䑁䅁䅷䅁䭁䡁䙣䅁䭁䉁䅅䅁䭁䥁䕑䅁䉁䅁䅁允䅁䅁䄴䅆䅁䑁䅅䅎硁䑁䅁䅎㉁䑁䅁䅍睁䅁䅁䍄䉁䅁䅁䅂䅁䅁䅍䅄䅁䅁䅯䄴䅕䅁䅯睡䅑䅁䅯来䅑䅁䅅䅁䉁䅁䅁兂䕁杖琴灳㌳睐杷允䅁䅁䅑䅁䑁䅁䅷䅁䭁䉁䝉䅁䭁䉁䅅䅁䭁䡁䔴䅁䉁䅁䅁允䅁䅁䄴䅆䅁䑁䅉兏硁䑁䅧䅏硁䑁䅁䅍睁䅁䅁䍄䉁䅁䅁䅂䅁䅁䅍䅄䅁䅁䅯儱䅧䅁䅯䅂䅁䅁䅯杧䅑䅁䅅䅁䉁䅁䅁兂䅁䅁䅁䍮婯兑杷允䅁䅁䅑䅁䑁䅁䅷䅁䭁䡁䙯䅁䭁䉁䅅䅁䭁䡁䕅䅁䉁䅁䅁允䅁䅁䄴杅䅁䑁䅉䅏㑁䑁䅅兎睁䑁䅁䅍䅁䅁杷允䅁䅁䅑䅁䑁䅁䅷䅁䭁䭁䕣䅁䭁䉁䅅䅁䭁䡁䕯䅁䉁䅁䅁允䅁䅁䄴䅆䅁䑁䅅免祁䑁䅣䅏ㅁ䑁䅁䅍睁䅁䅁䍄䉁䅁䅁䅂䅁䅁䅍䅄䅁䅁䅯䅶䅕䅁䅯充䅁䅁䅯䅦䅑䅁䅅䅁䉁䅁䅁杄啁䅁䅁免硁䑁䅕兎穁䑁䅙李ㅁ䑁䅑䅁䵁䅉䅅䅁䕁䅁䅁睁䵁䅁䅁权杄䅂䅁权牂䅂䅁权䙃䅂䅁允䅁䅁䅅䅁䙁䱁摋㘷䝦⭓⽍䍄䉁䅁䅁䅂䅁䅁䅍䅄䅁䅁䅯眲䅕䅁䅯睡䅑䅁䅯兦䅑䅁䅅䅁䉁䅁䅁兂䑄匹捨㡪䡉䅑杷允䅁䅁䅑䅁䑁䅁䅷䅁䭁䱁䕯䅁䭁䝁䕳䅁䭁䡁䕕䅁䉁䅁䅁允䅁䅁䅕扉祂䩡瑈䱶䴸䅉䅅䅁䕁䅁䅁睁䵁䅁䅁权㕁允䅁权䕁䅁䅁权䕁杁䅁允䅁䅁䅅䅁䙁䅁䅁䅁噄坨䉨䍄䉁䅁䅁䅂䅁䅁䅍䅄䅁䅁䅯睮䅕䅁䅯䅂䅁䅁䅯杧䅑䅁䅅䅁䉁䅁䅁兂䅁䅁䅁䅫啙兑杷允䅁䅁䅑䅁䑁䅁䅷䅁䭁䩁䙫䅁䭁䅁䅑䅁䭁䝁䔰䅁䉁䅁䅁允䅁䅁䅕䅁䅁䱁剁か䵅䅉䅅䅁䕁䅁䅁睁䵁䅁䅁权䅁杂䅁权牂䅂䅁权㑂䅂䅁允䅁䅁䅅䅁䙁䑁䩥坑汄估⽉䍄䉁䅁䅁䅂䅁䅁䅍䅄䅁䅁䅯兓䅁䅁䅯权䅁䅁䅯䅂䅉䅁䅅䅁䉁䅁䅁兂㝂䭆䠵場坯䅑杷允䅁䅁䅑䅁䑁䅁䅷䅁䭁偁䔴䅁䭁䝁䕳䅁䭁䥁䕉䅁䉁䅁䅁允䅁䅁䅕歲桦桥畓稷䴸䅉䅅䅁䕁䅁䅁睁䵁䅁䅁权偃兂䅁权䕁䅁䅁权䡄元䅁允䅁䅁䅅䅁䙁䅁䅁䅁㑂䉱䉆䍄䉁䅁䅁䅂䅁䅁䅍䅄䅁䅁䅯䅬䅕䅁䅯睡䅑䅁䅯兦䅑䅁䅅䅁䉁䅁䅁兂灁䥘䌯匹䍧䅑杷允䅁䅁䅑䅁䑁䅁䅷䅁䭁䅁䄸䅁䭁䅁䍅䅁䭁䅁䍍䅁䉁䅁䅁允䅁䅁䅕⽌瑰伯乤歁䵅䅉䅅䅁䕁䅁䅁睁䵁䅁䅁权㕄兂䅁权牂䅂䅁权ㅂ䅂䅁允䅁䅁䅅䅁䙁佁㙆䭆䠵攴⽉䍄䉁䅁䅁䅂䅁䅁䅍䅄䅁䅁䅯䅰䅑䅁䅯睡䅑䅁䅯杧䅑䅁䅅䅁䉁䅁䅁兂灁䥘䌯匹㡪睶杷允䅁䅁䅑䅁䑁䅁䅷䅁䭁䍁䘸䅁䭁䅁䅑䅁䭁䥁䕁䅁䉁䅁䅁允䅁䅁䅕䅁䅁䥁歂〷䵁䅉䅅䅁䕁䅁䅁睁䵁䅁䅁权䍄䅂䅁权剁䅁䅁权䑃䅂䅁允䅁䅁䅅䅁佁䉁䅑䅁穁䑁䅁杍祁䑁䅧兎睁䑁䅁䅍䅁䅁杷允䅁䅁䅑䅁䑁䅁䅷䅁䭁䅁䙙䅁䭁䝁䕳䅁䭁䡁䕑䅁䉁䅁䅁允䅁䅁䅕䙅㕧䵴㉪歆䵁䅉䅅䅁䕁䅁䅁睁䵁䅁䅁权瑁兂䅁权牂䅂䅁权瑂䅂䅁允䅁䅁䅅䅁䙁䭁扡䍸睃癣⽷䍄䉁䅁䅁䅂䅁䅁䅍䅄䅁䅁䅯䅨䅕䅁䅯䅂䅁䅁䅯睤䅑䅁䅅䅁䉁䅁䅁兂䅁䅁䅁猵汯兑杷允䅁䅁䅑䅁䑁䅁䅷䅁䭁䭁䕙䅁䭁䉁䅅䅁䭁䡁䕧䅁䉁䅁䅁允䅁䅁䄴杅䅁䑁䅫免祁䑁䅧睎睁䑁䅁䅍䅁䅁杷允䅁䅁䅑䅁䑁䅁䅷䅁䭁䕁䙕䅁䭁䝁䕳䅁䭁䡁䕧䅁䉁䅁䅁允䅁䅁䅕硥畓⭒㙆歁䵁䅉䅅䅁䕁䅁䅁睁䵁䅁䅁权婄兂䅁权䕁䅁䅁权⽂䅂䅁允䅁䅁䅅䅁䙁䅁䅁䅁睂䍭䉖䍄䉁䅁䅁䅂䅁䅁䅍䅄䅁䅁䅯兆䅙䅁䅯䅂䅁䅁䅯入䅑䅁䅅䅁䉁䅁䅁兂䅁䅁䅁䩳灯兑杷允䅁䅁䅑䅁䑁䅁䅷䅁䭁䅁䙕䅁䭁䉁䅅䅁䭁䵁䩣䅁䉁䅁䅁允䅁䅁䄴杅䅁䑁䅑李祁䑁䅍兏ㅁ䑁䅉睍䅁䅁杷允䅁䅁䅑䅁䑁䅁䅷䅁䭁䕁䙯䅁䭁䝁䕳䅁䭁䡁䕷䅁䉁䅁䅁允䅁䅁䅕積積積積穷䴸䅉䅅䅁䕁䅁䅁睁䵁䅁䅁权㡁䅁䅁权䕁䅁䅁权䕁杁䅁允䅁䅁䅅䅁䙁䅁䅁䉁ㅂ煴䈵䍄䉁䅁䅁䅂䅁䅁䅍䅄䅁䅁䅯睱䅁䅁䅯允䅉䅁䅯兂䅉䅁䅅䅁䉁䅁䅁兂坂儸䭒牬倯䅑杷允䅁䅁䅑䅁䑁䅁䅷䅁䭁䭁䙙䅁䭁䅁䅑䅁䭁䵁䩣䅁䉁䅁䅁允䅁䅁䅕䅁䅁䑁䥬䕎䵅䅉䅅䅁䕁䅁䅁睁䵁䅁䅁权楄䅃䅁权牂䅂䅁权䉃䅂䅁允䅁䅁䅅䅁䙁䉁䘫ㄶ㑇癈⽕䍄䉁䅁䅁䅂䅁䅁䅍䅄䅁䅁䅯児䅁䅁䅯䅂䅁䅁䅯䅂䅉䅁䅅䅁䉁䅁䅁兂䅁䅁允扤畡兑杷允䅁䅁䅑䅁䑁䅁䅷䅁䭁乁䈸䅁䭁䅁䍅䅁䭁䅁䍉䅁䉁䅁䅁允䅁䅁䅕獳㙦佶晸啺䵁䅉䅅䅁䕁䅁䅁睁䵁䅁䅁权䡁兂䅁权䕁䅁䅁权䑃䅂䅁允䅁䅁䅅䅁䙁䅁䅁䅁睃啅䉴䍄䉁䅁䅁䅂䅁䅁䅍䅄䅁䅁䅯睆䅕䅁䅯睡䅑䅁䅯杤䅑䅁䅅䅁䉁䅁䅁兂橁⼲⭬牡晷䅑杷允䅁䅁䅑䅁䑁䅁䅷䅁䭁䅁䝑䅁䭁䝁䕳䅁䭁䥁䕍䅁䉁䅁䅁允䅁䅁䅕浗㝑〳丫㝬䴸䅉䅅䅁䕁䅁䅁睁䵁䅁䅁权塂兂䅁权剁䅁䅁权㑂䅂䅁允䅁䅁䅅䅁佁䉁䅉䅁ㅁ䑁䅉䅎睁䑁䅑䅍睁䑁䅁䅁䵁䅉䅅䅁䕁䅁䅁睁䵁䅁䅁权湃兂䅁权剁䅁䅁权⽂䅂䅁允䅁䅁䅅䅁佁䉁䅉䅁㑁䑁䅕免ㅁ䑁䅙䅍睁䑁䅁䅁䵁䅉䅅䅁䕁䅁䅁睁䵁䅁䅁权⽂允䅁权䭁䅁䅁权䙁䅁䅁允䅁䅁䅅䅁䙁䕁㉡⼸唳䈫䅤䍄䉁䅁䅁䅂䅁䅁䅍䅄䅁䅁䅯睒䅕䅁䅯睡䅑䅁䅯䅥䅑䅁䅅䅁䉁䅁䅁兂偃癷潕䥘䄸䅑杷允䅁䅁䅑䅁䑁䅁䅷䅁䭁䵁䥳䅁䭁䉁䅅䅁䭁䡁䕯䅁䉁䅁䅁允䅁䅁䄴䅆䅁䑁䅅杍㑁䑁䅍免睁䑁䅁䅍睁䅁䅁䍄䉁䅁䅁䅂䅁䅁䅍䅄䅁䅁䅯眴䅑䅁䅯充䅁䅁䅯䅥䅑䅁䅅䅁䉁䅁䅁杄啁䅁䅁杍㕁䑁䅅杍祁䑁䅧䅍睁䑁䅁䅁䵁䅉䅅䅁䕁䅁䅁睁䵁䅁䅁权允杂䅁权剁䅁䅁权㉂䅂䅁允䅁䅁䅅䅁佁䉁䅑䅁祁䑁䅉睎㑁䑁䅑杍㑁䑁䅣䅎䅁䅁杷允䅁䅁䅑䅁䑁䅁䅷䅁䭁䵁䙫䅁䭁䉁䅅䅁䭁䡁䔰䅁䉁䅁䅁允䅁䅁䄴杅䅁䑁䅑睎ㅁ䑁䅕兎睁䑁䅁䅍䅁䅁杷允䅁䅁䅑䅁䑁䅁䅷䅁䭁䵁䅉䅁䭁䉁䅅䅁䭁䅁䍑䅁䉁䅁䅁允䅁䅁䄴䅆䅁䑁䅑䅎睁䑁䅕䅎㍁䑁䅁䅍睁䅁䅁䍄䉁䅁䅁䅂䅁䅁䅍䅄䅁䅁䅯杸䅑䅁䅯充䅁䅁䅯䅧䅑䅁䅅䅁䉁䅁䅁杄十䅁䅁免睁䑁䅁䅍睁䑁䅁䅍睁䅁䅁䍄䉁䅁䅁䅂䅁䅁䅍䅄䅁䅁䅯兕䅕䅁䅯充䅁䅁䅯內䅑䅁䅅䅁䉁䅁䅁杄啁䅁䅁兎硁䑁䅑兏祁䑁䅅䅍睁䑁䅁䅁䵁䅉䅅䅁䕁䅁䅁睁䵁䅁䅁权䑄䅁䅁权剁䅁䅁权䕁杁䅁允䅁䅁䅅䅁佁䉁䅑䅁ぁ䑁䅉䅎㑁䑁䅁䅍睁䑁䅁䅍䅁䅁杷允䅁䅁䅑䅁䑁䅁䅷䅁䭁䑁䙙䅁䭁䝁䕳䅁䭁䡁䕙䅁䉁䅁䅁允䅁䅁䅕扌摋㘷䝦吹䴸䅉䅅䅁䕁䅁䅁睁䵁䅁䅁权䕄䅁䅁权剁䅁䅁权䕁杁䅁允䅁䅁䅅䅁佁䉁䅑䅁硁䑁䅑䅍ㅁ䑁䅁䅍睁䑁䅁䅍䅁䅁杷允䅁䅁䅑䅁䑁䅁䅷䅁䭁䉁䘸䅁䭁䅁䅑䅁䭁䡁䕑䅁䉁䅁䅁允䅁䅁䅕䅁䅁䵁䑸商䵅䅉䅅䅁䕁䅁䅁睁䵁䅁䅁权䥃兂䅁权牂䅂䅁权療䅂䅁允䅁䅁䅅䅁䙁䅁塲㍯㥁癃⽍䍄䉁䅁䅁䅂䅁䅁䅍䅄䅁䅁䅯杸䅁䅁䅯充䅁䅁䅯䅂䅉䅁䅅䅁䉁䅁䅁杄坁䅁䅁免ぁ䑁䅉睎㕁䑁䅁䅍睁䑁䅁䅍䅁䅁杷允䅁䅁䅑䅁䑁䅁䅷䅁䭁乁䙁䅁䭁䅁䅑䅁䭁䥁䕁䅁䉁䅁䅁允䅁䅁䅕䅁䅁䍁湁ぅ䵅䅉䅅䅁䕁䅁䅁睁䵁䅁䅁权䵄䅂䅁权剁䅁䅁权䅃䅂䅁允䅁䅁䅅䅁佁䉁䅑䅁硁䑁䅣免祁䑁䅫䅍睁䑁䅁䅍䅁䅁杷允䅁䅁䅑䅁䑁䅁䅷䅁䭁䑁䙕䅁䭁䝁䕳䅁䭁䝁䔸䅁䉁䅁䅁允䅁䅁䅕灭婭婭婭呱䴸䅉䅅䅁䕁䅁䅁睁䵁䅁䅁权剃兂䅁权牂䅂䅁权硂䅂䅁允䅁䅁䅅䅁䙁䥁堲桢䑋偷⽙䍄䉁䅁䅁䅂䅁䅁䅍䅄䅁䅁䅯兹䅑䅁䅯睡䅑䅁䅯睤䅑䅁䅅䅁䉁䅁䅁兂桄桥畓⭒煈睐杷允䅁䅁䅑䅁䑁䅁䅷䅁䭁䝁䙉䅁䭁䝁䕳䅁䭁䥁䕉䅁䉁䅁䅁允䅁䅁䅕癱午坔光ぁ䵁䅉䅅䅁䕁䅁䅁睁䵁䅁䅁权塄䅂䅁权牂䅂䅁权⭂䅂䅁允䅁䅁䅅䅁䭁䕁䅣䅁䵁䅉䅅䅁䕁䅁䅁睁䵁䅁䅁权十兂䅁权剁䅁䅁权䍃䅂䅁允䅁䅁䅅䅁佁䉁䅉䅁㕁䑁䅧睍祁䑁䅙䅍睁䑁䅁䅁䵁䅉䅅䅁䕁䅁䅁睁䵁䅁䅁权奄兂䅁权剁䅁䅁权䑃䅂䅁允䅁䅁䅅䅁佁䉁䅉䅁ㅁ䑁䅑䅎睁䑁䅁䅍睁䑁䅁䅁䵁䅉䅅䅁䕁䅁䅁睁䵁䅁䅁权㑄䅂䅁权牂䅂䅁权療䅂䅁允䅁䅁䅅䅁䙁䩁瘷㡰䱚睎䄵䍄䉁䅁䅁䅂䅁䅁䅍䅄䅁䅁䅯杶䅑䅁䅯䅂䅁䅁䅯杣䅑䅁䅅䅁䉁䅁䅁兂䅁䅁䅁佯䭷兑杷允䅁䅁䅑䅁䑁䅁䅷䅁䭁乁䕁䅁䭁䝁䕳䅁䭁䡁䕙䅁䉁䅁䅁允䅁䅁䅕敫㠱穐敖牵䴸䅉䅅䅁䕁䅁䅁睁䵁䅁䅁权慄䅂䅁权剁䅁䅁权㕂䅂䅁允䅁䅁䅅䅁佁䉁䅉䅁㕁䑁䅕䅏㕁䑁䅉䅍睁䑁䅁䅁䵁䅉䅅䅁䕁䅁䅁睁䵁䅁䅁权䕃兂䅁权牂䅂䅁权穂䅂䅁允䅁䅁䅅䅁䙁偁潙䥘䌯改⽁䍄䉁䅁䅁䅂䅁䅁䅍䅄䅁䅁䅯䅪䅕䅁䅯睡䅑䅁䅯睸䅫䅁䅅䅁䉁䅁䅁兂奂扏䥔牤㌷睐杷允䅁䅁䅑䅁䑁䅁䅷䅁䭁䥁䙉䅁䭁䉁䅅䅁䭁䡁䕙䅁䉁䅁䅁允䅁䅁䄴䅆䅁䑁䅅䅍睁䑁䅫䅎㑁䑁䅁䅍睁䅁䅁䍄䉁䅁䅁䅂䅁䅁䅍䅄䅁䅁䅯睸䅑䅁䅯睡䅑䅁䅯睥䅑䅁䅅䅁䉁䅁䅁兂䑄匹捨㡪噌睐杷允䅁䅁䅑䅁䑁䅁䅷䅁䭁䅁䝣䅁䭁䉁䅅䅁䭁䥁䕑䅁䉁䅁䅁允䅁䅁䄴䅆䅁䑁䅅䅍㍁䑁䅑䅍㉁䑁䅁䅍睁䅁䅁䍄䉁䅁䅁䅂䅁䅁䅍䅄䅁䅁䅯睺䅑䅁䅯䅂䅁䅁䅯全䅑䅁䅅䅁䉁䅁䅁兂䅁䅁䅁䑫稴兑杷允䅁䅁䅑䅁䑁䅁䅷䅁䭁䅁䝁䅁䭁䅁䅑䅁䭁䡁䕯䅁䉁䅁䅁允䅁䅁䅕䅁䅁䩁䉧ぁ䵅䅉䅅䅁䕁䅁䅁睁䵁䅁䅁权䝃兂䅁权牂䅂䅁权㕂䅂䅁允䅁䅁䅅䅁䙁乁㕶浦㡱乤⽍䍄䉁䅁䅁䅂䅁䅁䅍䅄䅁䅁䅯杁䅕䅁䅯睡䅑䅁䅯兦䅑䅁䅅䅁䉁䅁䅁兂穁積積積㍐睐杷允䅁䅁䅑䅁䑁䅁䅷䅁䭁䕁䉍䅁䭁䅁䅑䅁䭁䅁䍑䅁䉁䅁䅁允䅁䅁䅕䅁䅁䭁䠯啚䵅䅉䅅䅁䕁䅁䅁睁䵁䅁䅁权橃兂䅁权䕁䅁䅁权ㅂ䅂䅁允䅁䅁䅅䅁䙁䅁䅁䅁䥂桳䈵䍄䉁䅁䅁䅂䅁䅁䅍䅄䅁䅁䅯䄳䅑䅁䅯睡䅑䅁䅯䅥䅑䅁䅅䅁䉁䅁䅁兂㍂灶愸㥌地䅑杷允䅁䅁䅑䅁䑁䅁䅷䅁䭁䝁䙉䅁䭁䝁䕳䅁䭁䡁䔴䅁䉁䅁䅁允䅁䅁䅕䉵䘶ㄶ㑇䐫䴸䅉䅅䅁䕁䅁䅁睁䵁䅁䅁权㥃䅂䅁权䕁䅁䅁权䍃䅂䅁允䅁䅁䅅䅁䙁䅁䅁䅁睄祚䉚䍄䉁䅁䅁䅂䅁䅁䅍䅄䅁䅁䅯兹䅕䅁䅯充䅁䅁䅯兢䅑䅁䅅䅁䉁䅁䅁杄十䅁䅁䅎㑁䑁䅕睍ぁ䑁䅁䅍睁䅁䅁䍄䉁䅁䅁䅂䅁䅁䅍䅄䅁䅁䅯睧䅕䅁䅯睡䅑䅁䅯杣䅑䅁䅅䅁䉁䅁䅁兂祃敮渫歸橶睶杷允䅁䅁䅑䅁䑁䅁䅷䅁䭁䥁䘸䅁䭁䅁䅑䅁䭁䡁䕣䅁䉁䅁䅁允䅁䅁䅕䅁䅁䥁㍁䕃䵅䅉䅅䅁䕁䅁䅁睁䵁䅁䅁权䉁兂䅁权䕁䅁䅁权⽂䅂䅁允䅁䅁䅅䅁䙁䅁䅁䅁杁硹䈵䍄䉁䅁䅁䅂䅁䅁䅍䅄䅁䅁䅯朳䅕䅁䅯充䅁䅁䅯䅨䅑䅁䅅䅁䉁䅁䅁杄十䅁䅁睍㉁䑁䅅杍睁䑁䅁䅍睁䅁䅁䍄䉁䅁䅁䅂䅁䅁䅍䅄䅁䅁䅯兎䅁䅁䅯充䅁䅁䅯兂䅁䅁䅅䅁䉁䅁䅁杄啁䅁䅁免硁䑁䅕兎祁䑁䅕䅍睁䑁䅁䅁䵁䅉䅅䅁䕁䅁䅁睁䵁䅁䅁权㡁兂䅁权剁䅁䅁权硂䅂䅁允䅁䅁䅅䅁佁䉁䅉䅁ㅁ䑁䅣杍㍁䑁䅉䅍睁䑁䅁䅁䵁䅉䅅䅁䕁䅁䅁睁䵁䅁䅁权呃兂䅁权䕁䅁䅁权䅃䅂䅁允䅁䅁䅅䅁䙁䅁䅁䅁䥄䑥䈵䍄䉁䅁䅁䅂䅁䅁䅍䅄䅁䅁䅯杇䅕䅁䅯睡䅑䅁䅯䅦䅑䅁䅅䅁䉁䅁䅁兂卂䉵䘶ㄶ潈睐杷允䅁䅁䅑䅁䑁䅁䅷䅁䭁乁䙫䅁䭁䉁䅅䅁䭁䡁䕷䅁䉁䅁䅁允䅁䅁䄴䅆䅁䑁䅑兎硁䑁䅁李㉁䑁䅁䅍睁䅁䅁䍄䉁䅁䅁䅂䅁䅁䅍䅄䅁䅁䅯儶䅕䅁䅯睡䅑䅁䅯䅦䅑䅁䅅䅁䉁䅁䅁兂䍁㑋坣挲渷睶杷允䅁䅁䅑䅁䑁䅁䅷䅁䭁䉁䝑䅁䭁䉁䅅䅁䭁䡁䕉䅁䉁䅁䅁允䅁䅁䄴杅䅁䑁䅕李穁䑁䅙睍睁䑁䅁䅍䅁䅁杷允䅁䅁䅑䅁䑁䅁䅷䅁䭁䩁䔴䅁䭁䉁䅅䅁䭁䡁䕉䅁䉁䅁䅁允䅁䅁䄴杅䅁䑁䅕䅎㑁䑁䅅兏穁䑁䅫兎䅁䅁杷允䅁䅁䅑䅁䑁䅁䅷䅁䭁䑁䘰䅁䭁䝁䕳䅁䭁䡁䔰䅁䉁䅁䅁允䅁䅁䅕婪畤潅䅐橹䴸䅉䅅䅁䕁䅁䅁睁䵁䅁䅁权䱄䅃䅁权牂䅂䅁权䉃䅂䅁允䅁䅁䅅䅁䙁䩁奍䙂余捌⽉䍄䉁䅁䅁䅂䅁䅁䅍䅄䅁䅁䅯杵䅑䅁䅯充䅁䅁䅯督䅑䅁䅅䅁䉁䅁䅁杄十䅁䅁睎㑁䑁䅉䅍睁䑁䅁䅍睁䅁䅁䍄䉁䅁䅁䅂䅁䅁䅍䅄䅁䅁䅯䅐䅕䅁䅯充䅁䅁䅯䅤䅑䅁䅅䅁䉁䅁䅁杄十䅁䅁李硁䑁䅑李㉁䑁䅁䅍睁䅁䅁䍄䉁䅁䅁䅂䅁䅁䅍䅄䅁䅁䅯儳䅕䅁䅯睡䅑䅁䅯兢䅑䅁䅅䅁䉁䅁䅁兂い搯㑒匶剢睐杷允䅁䅁䅑䅁䑁䅁䅷䅁䭁䉁䙙䅁䭁䝁䕳䅁䭁䥁䕁䅁䉁䅁䅁允䅁䅁䅕硥畓⭒㙆䐱䴸䅉䅅䅁䕁䅁䅁睁䵁䅁䅁权䱃兂䅁权牂䅂䅁权䡄元䅁允䅁䅁䅅䅁䙁䍁捬㡪ㅌ䅋䅰䍄䉁䅁䅁䅂䅁䅁䅍䅄䅁䅁䅯睵䅑䅁䅯䅂䅁䅁䅯入䅑䅁䅅䅁䉁䅁䅁兂䅁䅁䅁偱䄸兑杷允䅁䅁䅑䅁䑁䅁䅷䅁䭁䩁䙣䅁䭁䉁䅅䅁䭁䡁䕧䅁䉁䅁䅁允䅁䅁䄴杅䅁䑁䅫杍㍁䑁䅕兎睁䑁䅁䅍䅁䅁杷允䅁䅁䅑䅁䑁䅁䅷䅁䭁䱁䙯䅁䭁䝁䕳䅁䭁䵁䩣䅁䉁䅁䅁允䅁䅁䅕㡪ㅌ䙋偹樴䴸䅉䅅䅁䕁䅁䅁睁䵁䅁䅁权噃䅂䅁权牂䅂䅁权睂䅂䅁允䅁䅁䅅䅁䙁䉁䘫ㄶ㑇杈䅆䍄䉁䅁䅁䅂䅁䅁䅍䅄䅁䅁䅯䅌䅕䅁䅯䅂䅁䅁䅯䅦䅑䅁䅅䅁䉁䅁䅁兂䅁䅁䅁䥋橁兑杷允䅁䅁䅑䅁䑁䅁䅷䅁䭁䡁䘰䅁䭁䝁䕳䅁䭁䡁䕅䅁䉁䅁䅁允䅁䅁䅕牕敧敨剴䰰䴸䅉䅅䅁䕁䅁䅁睁䵁䅁䅁权灃䅂䅁权牂䅂䅁权㉂䅂䅁允䅁䅁䅅䅁䙁䅁琴灳瘳⽰⽓䍄䉁䅁䅁䅂䅁䅁䅍䅄䅁䅁䅯儵䅧䅁䅯睡䅑䅁䅯督䅑䅁䅅䅁䉁䅁䅁兂㑃潈牘払⭩睐杷允䅁䅁䅑䅁䑁䅁䅷䅁䭁䭁䕯䅁䭁䝁䕳䅁䭁䡁䕙䅁䉁䅁䅁允䅁䅁䅕浗㝑〳丫稱䴸䅉䅅䅁䕁䅁䅁睁䵁䅁䅁权呃兂䅁权䕁䅁䅁权㥂䅂䅁允䅁䅁䅅䅁䙁䅁䅁䅁䅁含䉖䍄䉁䅁䅁䅂䅁䅁䅍䅄䅁䅁䅯眴䅕䅁䅯充䅁䅁䅯睧䅑䅁䅅䅁䉁䅁䅁杄十䅁䅁睎硁䑁䅁免ぁ䑁䅁䅍睁䅁䅁䍄䉁䅁䅁䅂䅁䅁䅍䅄䅁䅁䅯公䅑䅁䅯充䅁䅁䅯睦䅑䅁䅅䅁䉁䅁䅁杄十䅁䅁李穁䑁䅉䅏㉁䑁䅁䅍睁䅁䅁䍄䉁䅁䅁䅂䅁䅁䅍䅄䅁䅁䅯免䅕䅁䅯充䅁䅁䅯督䅑䅁䅅䅁䉁䅁䅁杄啁䅁䅁免睁䑁䅑兎㑁䑁䅣䅍睁䑁䅁䅁䵁䅉䅅䅁䕁䅁䅁睁䵁䅁䅁权硃兂䅁权剁䅁䅁权㝂䅂䅁允䅁䅁䅅䅁佁䉁䅑䅁硁䑁䅧䅎穁䑁䅙兎睁䑁䅁䅍䅁䅁杷允䅁䅁䅑䅁䑁䅁䅷䅁䭁偁䙧䅁䭁䅁䅑䅁䭁䡁䔸䅁䉁䅁䅁允䅁䅁䅕䅁䅁䕁潧ぃ䵅䅉䅅䅁䕁䅁䅁睁䵁䅁䅁权流兂䅁权䕁䅁䅁权㕂䅂䅁允䅁䅁䅅䅁䙁䅁䅁䅁祁䕎䉤䍄䉁䅁䅁䅂䅁䅁䅍䅄䅁䅁䅯兗䅕䅁䅯睡䅑䅁䅯兤䅑䅁䅅䅁䉁䅁䅁兂獄払敧敨桶睶杷允䅁䅁䅑䅁䑁䅁䅷䅁䭁䑁䙅䅁䭁䝁䕳䅁䭁䝁䔸䅁䉁䅁䅁允䅁䅁䅕灳瘳㡰䱚稴䴸䅉䅅䅁䕁䅁䅁睁䵁䅁䅁权㡄兂䅁权剁䅁䅁权䉃䅂䅁允䅁䅁䅅䅁佁䉁䅉䅁㕁䑁䅑兏睁䑁䅁䅍睁䑁䅁䅁䵁䅉䅅䅁䕁䅁䅁睁䵁䅁䅁权䡁杂䅁权䕁䅁䅁权㡂䅂䅁允䅁䅁䅅䅁䙁䅁䅁䅁十穔䉎䍄䉁䅁䅁䅂䅁䅁䅍䅄䅁䅁䅯䅐䅕䅁䅯䅂䅁䅁䅯杣䅑䅁䅅䅁䉁䅁䅁兂䅁䅁䅁䑋䝷兑杷允䅁䅁䅑䅁䑁䅁䅷䅁䭁䵁䘸䅁䭁䝁䕳䅁䭁䝁䔰䅁䉁䅁䅁允䅁䅁䅕癱午坔光䑹䴸䅉䅅䅁䕁䅁䅁睁䵁䅁䅁权乁允䅁权䕁䅁䅁权䕁杁䅁允䅁䅁䅅䅁䙁䅁䅁䅁㉁ㅗ䉬䍄䉁䅁䅁䅂䅁䅁䅍䅄䅁䅁䅯眫䅕䅁䅯睡䅑䅁䅯杣䅑䅁䅅䅁䉁䅁䅁兂婄発呤㘴㍘睐杷允䅁䅁䅑䅁䑁䅁䅷䅁䭁䩁䕧䅁䭁䅁䅑䅁䭁䡁䕙䅁䉁䅁䅁允䅁䅁䅕䅁䅁䵁捪啁䵅䅉䅅䅁䕁䅁䅁睁䵁䅁䅁权㍃兂䅁权牂䅂䅁权䍃䅂䅁允䅁䅁䅅䅁䙁䝁浚浚浚癚⼶䍄䉁䅁䅁䅂䅁䅁䅍䅄䅁䅁䅯儵䅅䅁䅯䅂䅁䅁䅯兂䅁䅁䅅䅁䉁䅁䅁兂䅁䅁䅁穧婆兑杷允䅁䅁䅑䅁䑁䅁䅷䅁䭁䅁䙷䅁䭁䅁䅑䅁䭁䥁䕑䅁䉁䅁䅁允䅁䅁䅕䅁䅁䥁偃䕃䵅䅉䅅䅁䕁䅁䅁睁䵁䅁䅁权敄兂䅁权剁䅁䅁权㡂䅂䅁允䅁䅁䅅䅁䭁䕁䅣䅁䵁䅉䅅䅁䕁䅁䅁睁䵁䅁䅁权潂兂䅁权䕁䅁䅁权㡂䅂䅁允䅁䅁䅅䅁䙁䅁䅁䅁奁䉁䉨䍄䉁䅁䅁䅂䅁䅁䅍䅄䅁䅁䅯朷䅑䅁䅯睡䅑䅁䅯睧䅑䅁䅅䅁䉁䅁䅁兂晁敨剴䉵䰴䅑杷允䅁䅁䅑䅁䑁䅁䅷䅁䭁䡁䙍䅁䭁䉁䅅䅁䭁䡁䕉䅁䉁䅁䅁允䅁䅁䄴䅆䅁䑁䅉䅎ぁ䑁䅍䅍睁䑁䅁䅍睁䅁䅁䍄䉁䅁䅁䅂䅁䅁䅍䅄䅁䅁䅯儵䅕䅁䅯充䅁䅁䅯杣䅑䅁䅅䅁䉁䅁䅁杄啁䅁䅁杍㑁䑁䅁李ㅁ䑁䅑䅍睁䑁䅁䅁䵁䅉䅅䅁䕁䅁䅁睁䵁䅁䅁权瑄䅂䅁权䕁䅁䅁权㙂䅂䅁允䅁䅁䅅䅁䙁䅁䅁䅁䥂䑣䉖䍄䉁䅁䅁䅂䅁䅁䅍䅄䅁䅁䅯睭䅕䅁䅯睡䅑䅁䅯兢䅑䅁䅅䅁䉁䅁䅁兂湄㘫确欰愳睐杷允䅁䅁䅑䅁䑁䅁䅷䅁䭁乁䉉䅁䭁䅁䅑䅁䭁䅁䍑䅁䉁䅁䅁允䅁䅁䅕䅁䅁䉁䝨歓䵅䅉䅅䅁䕁䅁䅁睁䵁䅁䅁权噄䅃䅁权牂䅂䅁权䅃䅂䅁允䅁䅁䅅䅁䙁䑁積積積㥍⽍䍄䉁䅁䅁䅂䅁䅁䅍䅄䅁䅁䅯䅭䅑䅁䅯睡䅑䅁䅯睦䅑䅁䅅䅁䉁䅁䅁兂橁⼲⭬牡べ睐杷允䅁䅁䅑䅁䑁䅁䅷䅁䭁䩁䕧䅁䭁䝁䕳䅁䭁䥁䕉䅁䉁䅁䅁允䅁䅁䅕瑃橥䑣䬰稵䴸䅉䅅䅁䕁䅁䅁睁䵁䅁䅁权牃䅂䅁权䕁䅁䅁权⭂䅂䅁允䅁䅁䅅䅁䙁䅁䅁䅁杄兓䉰䍄䉁䅁䅁䅂䅁䅁䅍䅄䅁䅁䅯兂䅕䅁䅯充䅁䅁䅯䅣䅑䅁䅅䅁䉁䅁䅁杄十䅁䅁䅎㑁䑁䅫李祁䑁䅕䅏穁䅁䅁䍄䉁䅁䅁䅂䅁䅁䅍䅄䅁䅁䅯兄䅙䅁䅯充䅁䅁䅯杣䅑䅁䅅䅁䉁䅁䅁杄啁䅁䅁睍㕁䑁䅑兎睁䑁䅁䅍睁䑁䅁䅁䵁䅉䅅䅁䕁䅁䅁睁䵁䅁䅁权歁兂䅁权䕁䅁䅁权あ䅂䅁允䅁䅁䅅䅁䙁䅁䅁䅁㑂䅕䉤䍄䉁䅁䅁䅂䅁䅁䅍䅄䅁䅁䅯兔䅕䅁䅯睡䅑䅁䅯督䅑䅁䅅䅁䉁䅁䅁兂㉄䙋偹癷じ睐杷允䅁䅁䅑䅁䑁䅁䅷䅁䭁䭁䕕䅁䭁䝁䕳䅁䭁䥁䕍䅁䉁䅁䅁允䅁䅁䅕䩡瑈䑦ㄸ樱䴸䅉䅅䅁䕁䅁䅁睁䵁䅁䅁权橄䅂䅁权剁䅁䅁权䍃䅂䅁允䅁䅁䅅䅁佁䉁䅑䅁祁䑁䅧睍穁䑁䅁杍睁䑁䅁䅍䅁䅁杷允䅁䅁䅑䅁䑁䅁䅷䅁䭁䑁䉉䅁䭁䅁䅯䅁䭁䅁䅕䅁䉁䅁䅁允䅁䅁䅕癱午坔光あ䵁䅉䅅䅁䕁䅁䅁睁䵁䅁䅁权䉂兂䅁权牂䅂䅁权㉂䅂䅁允䅁䅁䅅䅁䙁䕁椵䙅㕧佴⽑䍄䉁䅁䅁䅂䅁䅁䅍䅄䅁䅁䅯兎䅕䅁䅯充䅁䅁䅯兤䅑䅁䅅䅁䉁䅁䅁杄啁䅁䅁杍祁䑁䅉䅏㉁䑁䅣兎ぁ䑁䅙䅁䵁䅉䅅䅁䕁䅁䅁睁䵁䅁䅁权允兂䅁权剁䅁䅁权䑃䅂䅁允䅁䅁䅅䅁佁䉁䅑䅁祁䑁䅙䅎㑁䑁䅅䅏睁䑁䅁䅍䅁䅁杷允䅁䅁䅑䅁䑁䅁䅷䅁䭁佁䙁䅁䭁䅁䅑䅁䭁䥁䕁䅁䉁䅁䅁允䅁䅁䅕䅁䅁乁灲歌䵅䅉䅅䅁䕁䅁䅁睁䵁䅁䅁权䉄兂䅁权剁䅁䅁权祂䅂䅁允䅁䅁䅅䅁佁䉁䅑䅁硁䑁䅉䅏㕁䑁䅉兎睁䑁䅫兏䅁䅁杷允䅁䅁䅑䅁䑁䅁䅷䅁䭁䥁䔴䅁䭁䝁䕳䅁䭁䥁䕅䅁䉁䅁䅁允䅁䅁䅕呦ㄸ牘䩰䐶䴸䅉䅅䅁䕁䅁䅁睁䵁䅁䅁权㕄䅂䅁权牂䅂䅁权㙂䅂䅁允䅁䅁䅅䅁䙁䡁㥅瑃橥偣⽕䍄䉁䅁䅁䅂䅁䅁䅍䅄䅁䅁䅯睅䅕䅁䅯充䅁䅁䅯杤䅑䅁䅅䅁䉁䅁䅁杄啁䅁䅁免睁䑁䅉䅏硁䑁䅣䅎睁䑁䅫䅁䵁䅉䅅䅁䕁䅁䅁睁䵁䅁䅁权䉁杂䅁权剁䅁䅁权あ䅂䅁允䅁䅁䅅䅁佁䉁䅑䅁硁䑁䅧䅍㉁䑁䅙䅏㍁䑁䅍杍䅁䅁杷允䅁䅁䅑䅁䑁䅁䅷䅁䭁䍁䙍䅁䭁䝁䕳䅁䭁䡁䕕䅁䉁䅁䅁允䅁䅁䅕䘷㑇潈牘呷䴸䅉䅅䅁䕁䅁䅁睁䵁䅁䅁权䕄䅂䅁权䕁䅁䅁权㑂䅂䅁允䅁䅁䅅䅁䙁䅁䅁䅁䅁䩬䄵䍄䉁䅁䅁䅂䅁䅁䅍䅄䅁䅁䅯杆䅕䅁䅯睡䅑䅁䅯兣䅑䅁䅅䅁䉁䅁䅁兂⽁噎㘶兓㉺睐杷允䅁䅁䅑䅁䑁䅁䅷䅁䭁偁䙣䅁䭁䉁䅅䅁䭁䡁䕕䅁䉁䅁䅁允䅁䅁䄴䅆䅁䑁䅅䅍㑁䑁䅁兏ㅁ䑁䅁䅍睁䅁䅁䍄䉁䅁䅁䅂䅁䅁䅍䅄䅁䅁䅯杲䅑䅁䅯䅂䅁䅁䅯睥䅑䅁䅅䅁䉁䅁䅁兂䅁䅁䅁䈶䉰兑杷允䅁䅁䅑䅁䑁䅁䅷䅁䭁䩁䙕䅁䭁䉁䅅䅁䭁䥁䕁䅁䉁䅁䅁允䅁䅁䄴杅䅁䑁䅅杍硁䑁䅕䅍睁䑁䅁䅍䅁䅁杷允䅁䅁䅑䅁䑁䅁䅷䅁䭁䙁䅯䅁䭁䅁䅯䅁䭁䅁䍑䅁䉁䅁䅁允䅁䅁䅕㝤昶楇搯歅䵁䅉䅅䅁䕁䅁䅁睁䵁䅁䅁权卄䅂䅁权䕁䅁䅁权あ䅂䅁允䅁䅁䅅䅁䙁䅁䅁䅁元啍䉆䍄䉁䅁䅁䅂䅁䅁䅍䅄䅁䅁䅯睱䅑䅁䅯充䅁䅁䅯睢䅑䅁䅅䅁䉁䅁䅁杄十䅁䅁睍㉁䑁䅅杍㕁䑁䅁䅍睁䅁䅁䍄䉁䅁䅁䅂䅁䅁䅍䅄䅁䅁䅯䅯䅕䅁䅯充䅁䅁䅯內䅑䅁䅅䅁䉁䅁䅁杄啁䅁䅁睍睁䑁䅍李睁䑁䅁䅍睁䑁䅁䅁䵁䅉䅅䅁䕁䅁䅁睁䵁䅁䅁权⭃䅂䅁权䕁䅁䅁权穂䅂䅁允䅁䅁䅅䅁䙁䅁䅁䅁杄睩䉤䍄䉁䅁䅁䅂䅁䅁䅍䅄䅁䅁䅯兓䅕䅁䅯睡䅑䅁䅯兦䅑䅁䅅䅁䉁䅁䅁兂奂扏䥔牤昷睐杷允䅁䅁䅑䅁䑁䅁䅷䅁䭁偁䙑䅁䭁䝁䕳䅁䭁䡁䕳䅁䉁䅁䅁允䅁䅁䅕䘷㑇潈牘吵䴸䅉䅅䅁䕁䅁䅁睁䵁䅁䅁权剄䅂䅁权䕁䅁䅁权㙂䅂䅁允䅁䅁䅅䅁䙁䅁䅁䅁い卣䉎䍄䉁䅁䅁䅂䅁䅁䅍䅄䅁䅁䅯䄵䅕䅁䅯睡䅑䅁䅯䅥䅑䅁䅅䅁䉁䅁䅁兂呃䅇坒楄⬳睐杷允䅁䅁䅑䅁䑁䅁䅷䅁䭁䵁䥷䅁䭁䅁䅑䅁䭁䡁䕙䅁䉁䅁䅁允䅁䅁䅯睒䅁䅁杷允䅁䅁䅑䅁䑁䅁䅷䅁䭁䉁䙅䅁䭁䅁䅑䅁䭁䡁䕍䅁䉁䅁䅁允䅁䅁䅕䅁䅁佁偨か䵅䅉䅅䅁䕁䅁䅁睁䵁䅁䅁权求䅁䅁权䕁䅁䅁权䙁䅁䅁允䅁䅁䅅䅁䙁䅁䅁䅁湃䑥䉆䍄䉁䅁䅁䅂䅁䅁䅍䅄䅁䅁䅯朸䅑䅁䅯䅂䅁䅁䅯督䅑䅁䅅䅁䉁䅁䅁兂䅁䅁䅁䑉䕧兑杷允䅁䅁䅑䅁䑁䅁䅷䅁䭁䩁䕧䅁䭁䅁䅑䅁䭁䡁䔰䅁䉁䅁䅁允䅁䅁䅕䅁䅁䕁⭓䕆䵅䅉䅅䅁䕁䅁䅁睁䵁䅁䅁权䝁杂䅁权䕁䅁䅁权䙃䅂䅁允䅁䅁䅅䅁䙁䅁䅁䅁允睈䉨䍄䉁䅁䅁䅂䅁䅁䅍䅄䅁䅁䅯兵䅑䅁䅯睡䅑䅁䅯䅣䅑䅁䅅䅁䉁䅁䅁兂灁䥘䌯匹獪睐杷允䅁䅁䅑䅁䑁䅁䅷䅁䭁乁䙍䅁䭁䝁䕳䅁䭁䡁䕕䅁䉁䅁䅁允䅁䅁䅕婤奍䙂佚䵏䵁䅉䅅䅁䕁䅁䅁睁䵁䅁䅁权䕁兂䅁权剁䅁䅁权㉂䅂䅁允䅁䅁䅅䅁佁䉁䅉䅁ㅁ䑁䅁李祁䑁䅙䅍睁䑁䅁䅁䵁䅉䅅䅁䑁䅁䅁睁䵁䅁䅁权楄䅃䅁权歁杂䅁允䅁䅁䅅䅁䭁䑁䨸䅁䵁䅉䅅䅁䕁䅁䅁睁䵁䅁䅁权㥃䅂䅁权䕁䅁䅁权祂䅂䅁允䅁䅁䅅䅁䙁䅁䅁䅁䕂䐰䉎䍄䉁䅁䅁䅂䅁䅁䅍䅄䅁䅁䅯杕䅕䅁䅯䅂䅁䅁䅯杤䅑䅁䅅䅁䉁䅁䅁兂䅁䅁䅁䅕啂兑杷允䅁䅁䅑䅁䑁䅁䅷䅁䭁佁䕑䅁䭁䉁䅅䅁䭁䥁䕍䅁䉁䅁䅁允䅁䅁䄴杅䅁䑁䅙䅏ㅁ䑁䅁䅍睁䑁䅁䅍䅁䅁杷允䅁䅁䅑䅁䑁䅁䅷䅁䭁佁䙙䅁䭁䅁䅑䅁䭁䥁䕍䅁䉁䅁䅁允䅁䅁䅕䅁䅁䥁䩂啈䵅䅉䅅䅁䕁䅁䅁睁䵁䅁䅁权㉄兂䅁权牂䅂䅁权䉃䅂䅁允䅁䅁䅅䅁䙁䱁敧敨剴䵵⼶䍄䉁䅁䅁䅂䅁䅁䅍䅄䅁䅁䅯术䅕䅁䅯䅂䅁䅁䅯䅤䅑䅁䅅䅁䉁䅁䅁兂䅁䅁䅁䙳呯兑杷允䅁䅁䅑䅁䑁䅁䅷䅁䭁佁䕕䅁䭁䝁䕳䅁䭁䥁䕅䅁䉁䅁䅁允䅁䅁䅕癴㥐䠱灪樫䴸䅉䅅䅁䕁䅁䅁睁䵁䅁䅁权湂兂䅁权剁䅁䅁权䍃䅂䅁允䅁䅁䅅䅁佁䉁䅑䅁硁䑁䅑睎㉁䑁䅕李睁䑁䅁䅍䅁䅁杷允䅁䅁䅑䅁䑁䅁䅷䅁䭁䥁䙍䅁䭁䝁䕳䅁䭁䥁䕅䅁䉁䅁䅁允䅁䅁䅕灭婭婭婭呱䴸䅉䅅䅁䕁䅁䅁睁䵁䅁䅁权䝁杂䅁权剁䅁䅁权㙂䅂䅁允䅁䅁䅅䅁佁䉁䅑䅁硁䑁䅉免祁䑁䅑杍睁䑁䅁䅍䅁䅁杷允䅁䅁䅑䅁䑁䅁䅷䅁䭁佁䕕䅁䭁䝁䕳䅁䭁䡁䕫䅁䉁䅁䅁允䅁䅁䅕浚浚浚浚樯䴸䅉䅅䅁䕁䅁䅁睁䵁䅁䅁权煁兂䅁权剁䅁䅁权䅃䅂䅁允䅁䅁䅅䅁佁䉁䅉䅁祁䑁䅅李㑁䑁䅑䅍睁䑁䅁䅁䵁䅉䅅䅁䕁䅁䅁睁䵁䅁䅁权乂兂䅁权䕁䅁䅁权㍂䅂䅁允䅁䅁䅅䅁䙁䅁䅁䅁流䔳䉚䍄䉁䅁䅁䅂䅁䅁䅍䅄䅁䅁䅯兩䅕䅁䅯䅂䅁䅁䅯杧䅑䅁䅅䅁䉁䅁䅁兂䅁䅁䅁䜴倴兑杷允䅁䅁䅑䅁䑁䅁䅷䅁䭁䑁䘴䅁䭁䅁䅑䅁䭁䡁䔴䅁䉁䅁䅁允䅁䅁䅕䅁䅁䑁婑歍䵅䅉䅅䅁䕁䅁䅁睁䵁䅁䅁权䍁兂䅁权剁䅁䅁权㥂䅂䅁允䅁䅁䅅䅁佁䉁䅉䅁ぁ䑁䅍李㉁䑁䅫䅍睁䑁䅁䅁䵁䅉䅅䅁䕁䅁䅁睁䵁䅁䅁权㑁兂䅁权牂䅂䅁权䍃䅂䅁允䅁䅁䅅䅁䙁䉁䘫ㄶ㑇畈⼰䍄䉁䅁䅁䅂䅁䅁䅍䅄䅁䅁䅯睔䅁䅁䅯允䅉䅁䅯兂䅉䅁䅅䅁䉁䅁䅁兂䑃硪䕺桉坺䅑杷允䅁䅁䅑䅁䑁䅁䅷䅁䭁䉁䙍䅁䭁䉁䅅䅁䭁䡁䕁䅁䉁䅁䅁允䅁䅁䄴䅆䅁䑁䅅䅏ㅁ䑁䅕睎ぁ䑁䅁䅍睁䅁䅁䍄䉁䅁䅁䅂䅁䅁䅍䅄䅁䅁䅯兣䅕䅁䅯充䅁䅁䅯兢䅑䅁䅅䅁䉁䅁䅁杄十䅁䅁䅎㕁䑁䅙睍睁䑁䅁䅍睁䅁䅁䍄䉁䅁䅁䅂䅁䅁䅍䅄䅁䅁䅯䅃䅕䅁䅯睡䅑䅁䅯睥䅑䅁䅅䅁䉁䅁䅁兂䥂場啯歲ㅦ睐杷允䅁䅁䅑䅁䑁䅁䅷䅁䭁䝁䙙䅁䭁䉁䅅䅁䭁䡁䔴䅁䉁䅁䅁允䅁䅁䄴䅆䅁䑁䅅睍㑁䑁䅧杍祁䑁䅍兏睁䅁䅁䍄䉁䅁䅁䅂䅁䅁䅍䅄䅁䅁䅯全䅕䅁䅯睡䅑䅁䅯督䅑䅁䅅䅁䉁䅁䅁兂䉄煹䙆癴㥏睶杷允䅁䅁䅑䅁䑁䅁䅷䅁䭁䱁䙳䅁䭁䉁䅅䅁䭁䡁䕙䅁䉁䅁䅁允䅁䅁䄴杅䅁䑁䅙睎㉁䑁䅁䅍睁䑁䅁䅍䅁䅁杷允䅁䅁䅑䅁䑁䅁䅷䅁䭁䉁䝁䅁䭁䅁䅑䅁䭁䡁䕫䅁䉁䅁䅁允䅁䅁䅕䅁䅁䡁㝧歅䵅䅉䅅䅁䕁䅁䅁睁䵁䅁䅁权㍃兂䅁权牂䅂䅁权あ䅂䅁允䅁䅁䅅䅁䙁䅁獩䙈歰⭏⽵䍄䉁䅁䅁䅂䅁䅁䅍䅄䅁䅁䅯杵䅕䅁䅯充䅁䅁䅯全䅑䅁䅅䅁䉁䅁䅁杄啁䅁䅁免硁䑁䅫䅍睁䑁䅁䅍睁䑁䅁䅁䵁䅉䅅䅁䕁䅁䅁睁䵁䅁䅁权䡁杂䅁权牂䅂䅁权䍃䅂䅁允䅁䅁䅅䅁䙁䭁睒児塲㥯⽃䍄䉁䅁䅁䅂䅁䅁䅍䅄䅁䅁䅯睃䅁䅁䅯权䅁䅁䅯兂䅁䅁䅅䅁䉁䅁䅁兂灄橊䥅䉲畺睐杷允䅁䅁䅑䅁䑁䅁䅷䅁䭁䵁䥳䅁䭁䅁䅑䅁䭁䡁䕧䅁䉁䅁䅁允䅁䅁䅕䅁䅁䵁灺歑䵅䅉䅅䅁䕁䅁䅁睁䵁䅁䅁权乄䅂䅁权牂䅂䅁权䅃䅂䅁允䅁䅁䅅䅁䙁䅁䅁䅁䅁偁⽷䍄䉁䅁䅁䅂䅁䅁䅍䅄䅁䅁䅯光䅕䅁䅯睡䅑䅁䅯睧䅑䅁䅅䅁䉁䅁䅁兂煃搸乊桙潃睐杷允䅁䅁䅑䅁䑁䅁䅷䅁䭁乁䙷䅁䭁䅁䅑䅁䭁䡁䕧䅁䉁䅁䅁允䅁䅁䅕䅁䅁佁敋䕕䵅䅉䅅䅁䕁䅁䅁睁䵁䅁䅁权㕄兂䅁权剁䅁䅁权䍃䅂䅁允䅁䅁䅅䅁佁䉁䅑䅁硁䑁䅕兎ぁ䑁䅁䅍睁䑁䅁䅍䅁䅁杷允䅁䅁䅑䅁䑁䅁䅷䅁䭁䱁䅁䅁䭁䅁䅑䅁䭁䅁䅕䅁䉁䅁䅁允䅁䅁䅕䅁䅁䕧礴䕑䵅䅉䅅䅁䕁䅁䅁睁䵁䅁䅁权䕄兂䅁权䕁䅁䅁权祂䅂䅁允䅁䅁䅅䅁䙁䅁䅁䅁兄樫䉚䍄䉁䅁䅁䅂䅁䅁䅍䅄䅁䅁䅯䅯䅑䅁䅯睡䅑䅁䅯睸䅫䅁䅅䅁䉁䅁䅁兂䅁䅁䅁䅁睄睶杷允䅁䅁䅑䅁䑁䅁䅷䅁䭁䑁䙫䅁䭁䝁䕳䅁䭁䡁䕑䅁䉁䅁䅁允䅁䅁䅕椹捨㡪ㅌ䐴䴸䅉䅅䅁䕁䅁䅁睁䵁䅁䅁权㍃䅂䅁权剁䅁䅁权㙂䅂䅁允䅁䅁䅅䅁佁䉁䅉䅁ㅁ䑁䅕李㉁䑁䅕䅍睁䑁䅁䅁䵁䅉䅅䅁䕁䅁䅁睁䵁䅁䅁权䱄兂䅁权牂䅂䅁权㡂䅂䅁允䅁䅁䅅䅁䙁䍁捬㡪ㅌ偋⽁䍄䉁䅁䅁䅂䅁䅁䅍䅄䅁䅁䅯䅬䅑䅁䅯睡䅑䅁䅯睢䅑䅁䅅䅁䉁䅁䅁兂浂浚浚浚ぢ睐杷允䅁䅁䅑䅁䑁䅁䅷䅁䭁乁䙁䅁䭁䅁䅑䅁䭁䥁䕑䅁䉁䅁䅁允䅁䅁䅕䅁䅁䵁䩂䕆䵅䅉䅅䅁䕁䅁䅁睁䵁䅁䅁权歄䅂䅁权剁䅁䅁权療䅂䅁允䅁䅁䅅䅁佁䉁䅉䅁㉁䑁䅕䅏睁䑁䅁䅍睁䑁䅁䅁䵁䅉䅅䅁䕁䅁䅁睁䵁䅁䅁权佄䅂䅁权䕁䅁䅁权㙂䅂䅁允䅁䅁䅅䅁䙁䉁䕫潖㜷祥䉆䍄䉁䅁䅁䅂䅁䅁䅍䅄䅁䅁䅯公䅕䅁䅯䅂䅁䅁䅯睦䅑䅁䅅䅁䉁䅁䅁兂䅁䅁䅁䩱执兑杷允䅁䅁䅑䅁䑁䅁䅷䅁䭁乁䙅䅁䭁䝁䕳䅁䭁䡁䕉䅁䉁䅁䅁允䅁䅁䅕㑈牘払敧吸䴸䅉䅅䅁䕁䅁䅁睁䵁䅁䅁权扄䅃䅁权剁䅁䅁权祂䅂䅁允䅁䅁䅅䅁佁䉁䅑䅁祁䑁䅑睍睁䑁䅁䅍睁䑁䅁䅍䅁䅁杷允䅁䅁䅑䅁䑁䅁䅷䅁䭁乁䅕䅁䭁䉁䅅䅁䭁䅁䅕䅁䉁䅁䅁允䅁䅁䄴䅇䅁䑁䅅兎㍁䑁䅅睎㍁䑁䅣睎㍁䑁䅕䅍䅁䅁杷允䅁䅁䅑䅁䑁䅁䅷䅁䭁䅁䝕䅁䭁䅁䅑䅁䭁䥁䕁䅁䉁䅁䅁允䅁䅁䅕䅁䅁䩁獨啓䵅䅉䅅䅁䕁䅁䅁睁䵁䅁䅁权穁兂䅁权牂䅂䅁权㙂䅂䅁允䅁䅁䅅䅁䙁䭁䠵場啯杲䅎䍄䉁䅁䅁䅂䅁䅁䅍䅄䅁䅁䅯䅙䅕䅁䅯䅂䅁䅁䅯杤䅑䅁䅅䅁䉁䅁䅁兂䅁䅁䅁䑅祫兑杷允䅁䅁䅑䅁䑁䅁䅷䅁䭁䡁䙧䅁䭁䝁䕳䅁䭁䡁䕣䅁䉁䅁䅁允䅁䅁䅯睒䅁䅁杷允䅁䅁䅑䅁䑁䅁䅷䅁䭁乁䙍䅁䭁䉁䅅䅁䭁䡁䕍䅁䉁䅁䅁允䅁䅁䄴䅆䅁䑁䅅䅎㕁䑁䅁䅍睁䑁䅁䅍睁䅁䅁䍄䉁䅁䅁䅂䅁䅁䅍䅄䅁䅁䅯兵䅑䅁䅯充䅁䅁䅯睢䅑䅁䅅䅁䉁䅁䅁杄十䅁䅁兎㍁䑁䅫䅍睁䑁䅁䅍睁䅁䅁䍄䉁䅁䅁䅂䅁䅁䅍䅄䅁䅁䅯杄䅙䅁䅯睡䅑䅁䅯睢䅑䅁䅅䅁䉁䅁䅁兂硁䭃捷浗㥔睶杷允䅁䅁䅑䅁䑁䅁䅷䅁䭁䭁䙁䅁䭁䅁䅑䅁䭁䡁䕣䅁䉁䅁䅁允䅁䅁䅕䅁䅁䑁灩歌䵅䅉䅅䅁䕁䅁䅁睁䵁䅁䅁权䭃䅂䅁权牂䅂䅁权䕃䅂䅁允䅁䅁䅅䅁䙁䡁灮橊䥅䩲⽷䍄䉁䅁䅁䅂䅁䅁䅍䅄䅁䅁䅯兓䅕䅁䅯䅂䅁䅁䅯䅨䅑䅁䅅䅁䉁䅁䅁权䡂䅁䅁䍄䉁䅁䅁䅂䅁䅁䅍䅄䅁䅁䅯公䅕䅁䅯䅂䅁䅁䅯䅨䅑䅁䅅䅁䉁䅁䅁兂䅁䅁䅁䜰卍兑杷允䅁䅁䅑䅁䑁䅁䅷䅁䭁䱁䙫䅁䭁䅁䅑䅁䭁䡁䔰䅁䉁䅁䅁允䅁䅁䅕䅁䅁䕁樴䕉䵅䅉䅅䅁䕁䅁䅁睁䵁䅁䅁权灁兂䅁权牂䅂䅁权祂䅂䅁允䅁䅁䅅䅁䙁䑁積積積⭍⽳䍄䉁䅁䅁䅂䅁䅁䅍䅄䅁䅁䅯儳䅕䅁䅯睡䅑䅁䅯䅣䅑䅁䅅䅁䉁䅁䅁兂晁敨剴䉵嘷睐杷允䅁䅁䅑䅁䑁䅁䅷䅁䭁佁䥕䅁䭁䅁䅑䅁䭁䡁䔰䅁䉁䅁䅁允䅁䅁䅕䅁䅁䍁畩が䵅䅉䅅䅁䕁䅁䅁睁䵁䅁䅁权䑂兂䅁权牂䅂䅁权瑂䅂䅁允䅁䅁䅅䅁䙁䉁䘫ㄶ㑇癈⼰䍄䉁䅁䅁䅂䅁䅁䅍䅄䅁䅁䅯䅙䅕䅁䅯充䅁䅁䅯內䅑䅁䅅䅁䉁䅁䅁杄十䅁䅁兏睁䑁䅧䅍睁䑁䅁䅍睁䅁䅁䍄䉁䅁䅁䅂䅁䅁䅍䅄䅁䅁䅯䄳䅑䅁䅯睡䅑䅁䅯杦䅑䅁䅅䅁䉁䅁䅁兂捃䍸睃畣婧䅑杷允䅁䅁䅑䅁䑁䅁䅷䅁䭁䅁䝑䅁䭁䉁䅅䅁䭁䥁䕑䅁䉁䅁䅁允䅁䅁䄴䅆䅁䑁䅉兎㕁䑁䅉免㑁䑁䅁䅍睁䅁䅁䍄䉁䅁䅁䅂䅁䅁䅍䅄䅁䅁䅯䅦䅕䅁䅯睡䅑䅁䅯杣䅑䅁䅅䅁䉁䅁䅁兂⭃确癯匳䥑䅑杷允䅁䅁䅑䅁䑁䅁䅷䅁䭁䝁䙑䅁䭁䝁䕳䅁䭁䡁䕑䅁䉁䅁䅁允䅁䅁䅕䬯确欰椱䑷䴸䅉䅅䅁䕁䅁䅁睁䵁䅁䅁权㉃䅂䅁权剁䅁䅁权穂䅂䅁允䅁䅁䅅䅁佁䉁䅉䅁㉁䑁䅕䅎硁䑁䅫睎㕁䑁䅧䅁䵁䅉䅅䅁䕁䅁䅁睁䵁䅁䅁权塄䅂䅁权剁䅁䅁权㥂䅂䅁允䅁䅁䅅䅁佁䉁䅑䅁硁䑁䅑兎㑁䑁䅍䅎㍁䑁䅙杍䅁䅁杷允䅁䅁䅑䅁䑁䅁䅷䅁䭁䝁䙯䅁䭁䝁䕳䅁䭁䥁䕑䅁䉁䅁䅁允䅁䅁䅕㘱睎児塲稴䴸䅉䅅䅁䕁䅁䅁睁䵁䅁䅁权桃䅂䅁权牂䅂䅁权硂䅂䅁允䅁䅁䅅䅁䙁乁㑖匶硙偃⽙䍄䉁䅁䅁䅂䅁䅁䅍䅄䅁䅁䅯关䅑䅁䅯充䅁䅁䅯䅧䅑䅁䅅䅁䉁䅁䅁杄啁䅁䅁免㑁䑁䅙䅍睁䑁䅁䅍睁䑁䅁䅁䵁䅉䅅䅁䕁䅁䅁睁䵁䅁䅁权䡄䅂䅁权牂䅂䅁权䑃䅂䅁允䅁䅁䅅䅁䙁䡁啳歲桦瑥⽑䍄䉁䅁䅁䅂䅁䅁䅍䅄䅁䅁䅯睘䅕䅁䅯睡䅑䅁䅯睦䅑䅁䅅䅁䉁䅁䅁兂灁䥘䌯匹獪睐杷允䅁䅁䅑䅁䑁䅁䅷䅁䭁䥁䔴䅁䭁䝁䕳䅁䭁䡁䔸䅁䉁䅁䅁允䅁䅁䅕余兘瑉㕶爳䴸䅉䅅䅁䕁䅁䅁睁䵁䅁䅁权⭃兂䅁权䕁䅁䅁权⽂䅂䅁允䅁䅁䅅䅁䙁䅁䅁䅁潄杁䉰䍄䉁䅁䅁䅂䅁䅁䅍䅄䅁䅁䅯睺䅑䅁䅯䅂䅁䅁䅯杣䅑䅁䅅䅁䉁䅁䅁兂䅁䅁䅁䜶硕兑杷允䅁䅁䅑䅁䑁䅁䅷䅁䭁䥁䙕䅁䭁䝁䕳䅁䭁䥁䕁䅁䉁䅁䅁允䅁䅁䅕⼲⭬牡へ捁䵁䅉䅅䅁䕁䅁䅁睁䵁䅁䅁权䥃兂䅁权牂䅂䅁权㍂䅂䅁允䅁䅁䅅䅁䙁䅁䅁䅁䅁佁⽧䍄䉁䅁䅁䅂䅁䅁䅍䅄䅁䅁䅯䄸䅕䅁䅯睡䅑䅁䅯睢䅑䅁䅅䅁䉁䅁䅁兂䥂場啯歲剦睐杷允䅁䅁䅑䅁䑁䅁䅷䅁䭁䭁䙫䅁䭁䝁䕳䅁䭁䡁䕅䅁䉁䅁䅁允䅁䅁䅕歬䱏佢㝦吵䴸䅉䅅䅁䕁䅁䅁睁䵁䅁䅁权䭃䅂䅁权牂䅂䅁权㝂䅂䅁允䅁䅁䅅䅁䙁偁⭰牡へ㉫⽩䍄䉁䅁䅁䅂䅁䅁䅍䅄䅁䅁䅯儸䅑䅁䅯䅂䅁䅁䅯䅣䅑䅁䅅䅁䉁䅁䅁兂䅁䅁䅁䭏㔴兑杷允䅁䅁䅑䅁䑁䅁䅷䅁䭁䉁䙉䅁䭁䉁䅅䅁䭁䥁䕍䅁䉁䅁䅁允䅁䅁䄴䅆䅁䑁䅅䅍㍁䑁䅁兏穁䑁䅁䅍睁䅁䅁䍄䉁䅁䅁䅂䅁䅁䅍䅄䅁䅁䅯東䅕䅁䅯䅂䅁䅁䅯䅦䅑䅁䅅䅁䉁䅁䅁兂䅁䅁䅁之䍣兑杷允䅁䅁䅑䅁䑁䅁䅷䅁䭁䵁䕍䅁䭁䅁䅑䅁䭁䥁䕅䅁䉁䅁䅁允䅁䅁䅕䅁䅁䩁煂䕊䵅䅉䅅䅁䕁䅁䅁睁䵁䅁䅁权瑄䅂䅁权牂䅂䅁权䍃䅂䅁允䅁䅁䅅䅁䙁䩁婱婭婭卭䅶䍄䉁䅁䅁䅂䅁䅁䅍䅄䅁䅁䅯眸䅑䅁䅯睡䅑䅁䅯䅧䅑䅁䅅䅁䉁䅁䅁兂偃癷潕䥘焯睐杷允䅁䅁䅑䅁䑁䅁䅷䅁䭁䩁䙙䅁䭁䉁䅅䅁䭁䡁䔰䅁䉁䅁䅁允䅁䅁䄴杅䅁䑁䅣李㕁䑁䅧䅎睁䑁䅁䅍䅁䅁杷允䅁䅁䅑䅁䑁䅁䅷䅁䭁䉁䙧䅁䭁䅁䅑䅁䭁䥁䕉䅁䉁䅁䅁允䅁䅁䅕䅁䅁䩁瑧ぎ䵅䅉䅅䅁䕁䅁䅁睁䵁䅁䅁权捃兂䅁权剁䅁䅁权㑂䅂䅁允䅁䅁䅅䅁佁䉁䅑䅁硁䑁䅅䅍㍁䑁䅙兏睁䑁䅁䅍䅁䅁杷允䅁䅁䅑䅁䑁䅁䅷䅁䭁䅁䙷䅁䭁䅁䅑䅁䭁䡁䕯䅁䉁䅁䅁允䅁䅁䅕䅁䅁䝁佂歅䵅䅉䅅䅁䕁䅁䅁睁䵁䅁䅁权噂兂䅁权牂䅂䅁权睂䅂䅁允䅁䅁䅅䅁䙁偁潙䥘䌯搹⽧䍄䉁䅁䅁䅂䅁䅁䅍䅄䅁䅁䅯䅰䅕䅁䅯睡䅑䅁䅯睧䅑䅁䅅䅁䉁䅁䅁兂慃婭婭婭婮睐杷允䅁䅁䅑䅁䑁䅁䅷䅁䭁䭁䙷䅁䭁䉁䅅䅁䭁䡁䕍䅁䉁䅁䅁允䅁䅁䄴杅䅁䑁䅣睎ㅁ䑁䅁䅍睁䑁䅁䅍䅁䅁杷允䅁䅁䅑䅁䑁䅁䅷䅁䭁乁䥕䅁䭁䝁䕳䅁䭁䡁䕫䅁䉁䅁䅁允䅁䅁䅕敨剴䉵䘶稶䴸䅉䅅䅁䕁䅁䅁睁䵁䅁䅁权硃䅁䅁权䉁杁䅁权䙁杁䅁允䅁䅁䅅䅁䙁偁䭃䠴别⽙䄵䍄䉁䅁䅁䅂䅁䅁䅍䅄䅁䅁䅯睳䅑䅁䅯睡䅑䅁䅯䅤䅑䅁䅅䅁䉁䅁䅁兂䙃ㄶ㑇潈托睐杷允䅁䅁䅑䅁䑁䅁䅷䅁䭁偁䙅䅁䭁䝁䕳䅁䭁䥁䕁䅁䉁䅁䅁允䅁䅁䅕䩡瑈䑦ㄸ歁䵁䅉䅅䅁䕁䅁䅁睁䵁䅁䅁权煄允䅁权剁䅁䅁权䙁䅁䅁允䅁䅁䅅䅁佁䉁䅑䅁硁䑁䅙䅍ㅁ䑁䅁䅍睁䑁䅁䅍䅁䅁杷允䅁䅁䅑䅁䑁䅁䅷䅁䭁䅁䙕䅁䭁䅁䅑䅁䭁䡁䕉䅁䉁䅁䅁允䅁䅁䅕䅁䅁䕁瑪啊䵅䅉䅅䅁䕁䅁䅁睁䵁䅁䅁权湁兂䅁权䕁䅁䅁权㡂䅂䅁允䅁䅁䅅䅁䙁䅁䅁䅁䅁祲䉬䍄䉁䅁䅁䅂䅁䅁䅍䅄䅁䅁䅯䄷䅕䅁䅯充䅁䅁䅯內䅑䅁䅅䅁䉁䅁䅁杄十䅁䅁睍㍁䑁䅕兎祁䑁䅁䅍睁䅁䅁䍄䉁䅁䅁䅂䅁䅁䅍䅄䅁䅁䅯睭䅑䅁䅯䅂䅁䅁䅯䅧䅑䅁䅅䅁䉁䅁䅁兂䅁䅁䅁䡲奉兑杷允䅁䅁䅑䅁䑁䅁䅷䅁䭁䝁䙙䅁䭁䅁䅑䅁䭁䡁䕣䅁䉁䅁䅁允䅁䅁䅕䅁䅁䝁呑歆䵅䅉䅅䅁䕁䅁䅁睁䵁䅁䅁权䵂兂䅁权剁䅁䅁权㝂䅂䅁允䅁䅁䅅䅁佁䉁䅉䅁㉁䑁䅑睎硁䑁䅅䅍睁䑁䅁䅁䵁䅉䅅䅁䕁䅁䅁睁䵁䅁䅁权㙃兂䅁权牂䅂䅁权硂䅂䅁允䅁䅁䅅䅁䙁䝁剩堷⽷摎⼴䍄䉁䅁䅁䅂䅁䅁䅍䅄䅁䅁䅯睄䅙䅁䅯充䅁䅁䅯入䅑䅁䅅䅁䉁䅁䅁杄十䅁䅁李ぁ䑁䅉兏㑁䑁䅁䅍睁䅁䅁䍄䉁䅁䅁䅂䅁䅁䅍䅄䅁䅁䅯杩䅑䅁䅯睡䅑䅁䅯睤䅑䅁䅅䅁䉁䅁䅁兂慃婭婭婭㕭睐杷允䅁䅁䅑䅁䑁䅁䅷䅁䭁䵁䕧䅁䭁䅁䅑䅁䭁䡁䕣䅁䉁䅁䅁允䅁䅁䅕䅁䅁䑁祪歅䵅䅉䅅䅁䕁䅁䅁睁䵁䅁䅁权㙄䅂䅁权䕁䅁䅁权⭂䅂䅁允䅁䅁䅅䅁䙁䅁䅁䅁杁䅸䉚䍄䉁䅁䅁䅂䅁䅁䅍䅄䅁䅁䅯杚䅕䅁䅯睡䅑䅁䅯入䅑䅁䅅䅁䉁䅁䅁兂慂䑚晶㑔爳睐杷允䅁䅁䅑䅁䑁䅁䅷䅁䭁䱁䅁䅁䭁䅁䍅䅁䭁䅁䍍䅁䉁䅁䅁允䅁䅁䅕瘹桄扡慈啺䵁䅉䅅䅁䕁䅁䅁睁䵁䅁䅁权捃䅂䅁权䕁䅁䅁权㍂䅂䅁允䅁䅁䅅䅁䙁䅁䅁䅁煂椫䈹䍄䉁䅁䅁䅂䅁䅁䅍䅄䅁䅁䅯兓䅕䅁䅯充䅁䅁䅯兢䅑䅁䅅䅁䉁䅁䅁杄啁䅁䅁免㕁䑁䅫䅎㍁䑁䅑睎㍁䑁䅅䅁䵁䅉䅅䅁䕁䅁䅁睁䵁䅁䅁权⽄䅂䅁权牂䅂䅁权穂䅂䅁允䅁䅁䅅䅁䙁䥁牘払敧捨⽳䍄䉁䅁䅁䅂䅁䅁䅍䅄䅁䅁䅯䅓䅕䅁䅯睡䅑䅁䅯䅧䅑䅁䅅䅁䉁䅁䅁兂捂㡪ㅌ䙋䑷䅑杷允䅁䅁䅑䅁䑁䅁䅷䅁䭁䝁䙑䅁䭁䝁䕳䅁䭁䡁䕳䅁䉁䅁䅁允䅁䅁䅕敨剴䉵䘶㜰䴸䅉䅅䅁䕁䅁䅁睁䵁䅁䅁权乄䅂䅁权䕁䅁䅁权㑂䅂䅁允䅁䅁䅅䅁䙁䅁䅁䅁睂䐲䉆䍄䉁䅁䅁䅂䅁䅁䅍䅄䅁䅁䅯䅇䅕䅁䅯充䅁䅁䅯睢䅑䅁䅅䅁䉁䅁䅁杄啁䅁䅁李㑁䑁䅍䅍睁䑁䅁䅍睁䑁䅁䅁䵁䅉䅅䅁䕁䅁䅁睁䵁䅁䅁权睄允䅁权䉁杁䅁权䙁杁䅁允䅁䅁䅅䅁䙁䕁䥱⭨佱⭷䅬䍄䉁䅁䅁䅂䅁䅁䅍䅄䅁䅁䅯睵䅑䅁䅯睡䅑䅁䅯䅣䅑䅁䅅䅁䉁䅁䅁兂䅁䅁䅁䅁潄睐杷允䅁䅁䅑䅁䑁䅁䅷䅁䭁䉁䙅䅁䭁䉁䅅䅁䭁䥁䕍䅁䉁䅁䅁允䅁䅁䄴䅆䅁䑁䅉䅎㉁䑁䅫李ぁ䑁䅁䅍睁䅁䅁䍄䉁䅁䅁䅂䅁䅁䅍䅄䅁䅁䅯睷䅕䅁䅯睡䅑䅁䅯督䅑䅁䅅䅁䉁䅁䅁兂啁歲桦桥敔睐杷允䅁䅁䅑䅁䑁䅁䅷䅁䭁䵁䙙䅁䭁䉁䅅䅁䭁䡁䕁䅁䉁䅁䅁允䅁䅁䄴杅䅁䑁䅍䅎穁䑁䅫免㍁䑁䅉杍䅁䅁杷允䅁䅁䅑䅁䑁䅁䅷䅁䭁䵁䙷䅁䭁䝁䕳䅁䭁䡁䕅䅁䉁䅁䅁允䅁䅁䅕㑋坣挲㌷稲䴸䅉䅅䅁䕁䅁䅁睁䵁䅁䅁权汃䅂䅁权牂䅂䅁权㡂䅂䅁允䅁䅁䅅䅁䙁䱁敧敨剴䵵⼴䍄䉁䅁䅁䅂䅁䅁䅍䅄䅁䅁䅯兹䅅䅁䅯充䅁䅁䅯䅂䅉䅁䅅䅁䉁䅁䅁杄十䅁䅁睎ぁ䑁䅍睎睁䑁䅁䅍睁䅁䅁䍄䉁䅁䅁䅂䅁䅁䅍䅄䅁䅁䅯朱䅕䅁䅯䅂䅁䅁䅯入䅑䅁䅅䅁䉁䅁䅁兂䅁䅁䅁䵺㍣兑杷允䅁䅁䅑䅁䑁䅁䅷䅁䭁䑁䅑䅁䭁䉁䅅䅁䭁䅁䅕䅁䉁䅁䅁允䅁䅁䄴䅆䅁䑁䅑睎㑁䑁䅫睍㉁䑁䅕䅍睁䅁䅁䍄䉁䅁䅁䅂䅁䅁䅍䅄䅁䅁䅯䅍䅕䅁䅯睡䅑䅁䅯兣䅑䅁䅅䅁䉁䅁䅁兂療潅䅐煹㥈睐杷允䅁䅁䅑䅁䑁䅁䅷䅁䭁䑁䙧䅁䭁䝁䕳䅁䭁䡁䕯䅁䉁䅁䅁允䅁䅁䅕児塲㍯㥁樸䴸䅉䅅䅁䕁䅁䅁睁䵁䅁䅁权扂兂䅁权剁䅁䅁权硂䅂䅁允䅁䅁䅅䅁佁䉁䅉䅁ぁ䑁䅧䅏㉁䑁䅁䅍祁䑁䅁䅁䵁䅉䅅䅁䕁䅁䅁睁䵁䅁䅁权䕃兂䅁权䕁䅁䅁权㙂䅂䅁允䅁䅁䅅䅁䙁䅁䅁䅁祂穮䉴䍄䉁䅁䅁䅂䅁䅁䅍䅄䅁䅁䅯䅁䅕䅁䅯睡䅑䅁䅯兤䅑䅁䅅䅁䉁䅁䅁兂㝁〳丫㉬䌷睶杷允䅁䅁䅑䅁䑁䅁䅷䅁䭁䥁䙉䅁䭁䅁䅑䅁䭁䥁䕕䅁䉁䅁䅁允䅁䅁䅕䅁䅁䙁婍歏䵅䅉䅅䅁䕁䅁䅁睁䵁䅁䅁权乁杂䅁权剁䅁䅁权療䅂䅁允䅁䅁䅅䅁佁䉁䅑䅁穁䑁䅍兏ㅁ䑁䅁䅍睁䑁䅁䅍䅁䅁杷允䅁䅁䅑䅁䑁䅁䅷䅁䭁乁䙉䅁䭁䅁䅑䅁䭁䝁䔸䅁䉁䅁䅁允䅁䅁䅕䅁䅁䡁〴啑䵅䅉䅅䅁䕁䅁䅁睁䵁䅁䅁权㕃兂䅁权剁䅁䅁权㝂䅂䅁允䅁䅁䅅䅁佁䉁䅑䅁祁䑁䅉李㍁䑁䅉睎睁䑁䅁䅍䅁䅁杷允䅁䅁䅑䅁䑁䅁䅷䅁䭁䅁䉫䅁䭁䉁䅅䅁䭁䅁䅕䅁䉁䅁䅁允䅁䅁䄴杅䅁䑁䅣兎ぁ䑁䅕李睁䑁䅁䅍䅁䅁杷允䅁䅁䅑䅁䑁䅁䅷䅁䭁䵁䕫䅁䭁䅁䅑䅁䭁䥁䕍䅁䉁䅁䅁允䅁䅁䅕䅁䅁䍁㝹う䵅䅉䅅䅁䕁䅁䅁睁䵁䅁䅁权䅂兂䅁权牂䅂䅁权㍂䅂䅁允䅁䅁䅅䅁䙁䝁浚浚浚瑚⽙䍄䉁䅁䅁䅂䅁䅁䅍䅄䅁䅁䅯兲䅑䅁䅯䅂䅁䅁䅯兤䅑䅁䅅䅁䉁䅁䅁兂䅁䅁䅁䨯搹兑杷允䅁䅁䅑䅁䑁䅁䅷䅁䭁䵁䕯䅁䭁䉁䅅䅁䭁䡁䔸䅁䉁䅁䅁允䅁䅁䄴杅䅁䑁䅍䅏㕁䑁䅧䅏睁䑁䅁䅍䅁䅁杷允䅁䅁䅑䅁䑁䅁䅷䅁䭁䵁䕫䅁䭁䝁䕳䅁䭁䡁䕯䅁䉁䅁䅁允䅁䅁䅕牕敧敨剴䐫䴸䅉䅅䅁䕁䅁䅁睁䵁䅁䅁权乂䅁䅁权䕁䅁䅁权䙁䅁䅁允䅁䅁䅅䅁䙁䅁䅁䕁ぃ䭓䈱䍄䉁䅁䅁䅂䅁䅁䅍䅄䅁䅁䅯条䅅䅁䅯充䅁䅁䅯䅂䅉䅁䅅䅁䉁䅁䅁杄坁䅁䅁免㑁䑁䅅䅎睁䑁䅁䅍睁䑁䅁䅍䅁䅁杷允䅁䅁䅑䅁䑁䅁䅷䅁䭁佁䔰䅁䭁䝁䕳䅁䭁䥁䕍䅁䉁䅁䅁允䅁䅁䅕䘷㑇潈牘吸䴸䅉䅅䅁䕁䅁䅁睁䵁䅁䅁权啁兂䅁权剁䅁䅁权ㅂ䅂䅁允䅁䅁䅅䅁佁䉁䅑䅁穁䑁䅅李ㅁ䑁䅣兎睁䑁䅁䅍䅁䅁杷允䅁䅁䅑䅁䑁䅁䅷䅁䭁乁䙕䅁䭁䅁䅑䅁䭁䡁䕉䅁䉁䅁䅁允䅁䅁䅕䅁䅁佁楷歊䵅䅉䅅䅁䕁䅁䅁睁䵁䅁䅁权流兂䅁权牂䅂䅁权䉃䅂䅁允䅁䅁䅅䅁䙁乁橥䑣䬰⼱⽍䍄䉁䅁䅁䅂䅁䅁䅍䅄䅁䅁䅯杪䅑䅁䅯䅂䅁䅁䅯兣䅑䅁䅅䅁䉁䅁䅁兂䅁䅁䅁捓硑兑杷允䅁䅁䅑䅁䑁䅁䅷䅁䭁䵁䕍䅁䭁䝁䕳䅁䭁䡁䔸䅁䉁䅁䅁允䅁䅁䅕積積積積穷䴸䅉䅅䅁䕁䅁䅁睁䵁䅁䅁权䑁杂䅁权剁䅁䅁权䑃䅂䅁允䅁䅁䅅䅁佁䉁䅉䅁㑁䑁䅣免㕁䑁䅙䅍睁䑁䅁䅁䵁䅉䅅䅁䕁䅁䅁睁䵁䅁䅁权ㅃ䅂䅁权牂䅂䅁权㍂䅂䅁允䅁䅁䅅䅁䙁䭁䝪穓䩥剑䅐䍄䉁䅁䅁䅂䅁䅁䅍䅄䅁䅁䅯杇䅕䅁䅯充䅁䅁䅯睤䅑䅁䅅䅁䉁䅁䅁杄十䅁䅁李穁䑁䅍䅏㉁䑁䅉兏祁䅁䅁䍄䉁䅁䅁䅂䅁䅁䅍䅄䅁䅁䅯䅯䅑䅁䅯睡䅑䅁䅯兣䅑䅁䅅䅁䉁䅁䅁兂噄佥浫免啪睶杷允䅁䅁䅑䅁䑁䅁䅷䅁䭁䅁䙅䅁䭁䅁䅑䅁䭁䥁䕑䅁䉁䅁䅁允䅁䅁䅕䅁䅁䵁塹歈䵅䅉䅅䅁䕁䅁䅁睁䵁䅁䅁权あ兂䅁权䕁䅁䅁权㍂䅂䅁允䅁䅁䅅䅁䙁䅁䅁䅁䥃儫䉆䍄䉁䅁䅁䅂䅁䅁䅍䅄䅁䅁䅯睭䅕䅁䅯充䅁䅁䅯来䅑䅁䅅䅁䉁䅁䅁杄十䅁䅁兎㉁䑁䅧免硁䑁䅁䅍睁䅁䅁䍄䉁䅁䅁䅂䅁䅁䅍䅄䅁䅁䅯睍䅕䅁䅯睡䅑䅁䅯䅧䅑䅁䅅䅁䉁䅁䅁兂乄䵺䵺䵺歺睐杷允䅁䅁䅑䅁䑁䅁䅷䅁䭁䱁䕣䅁䭁䝁䕳䅁䭁䡁䕉䅁䉁䅁䅁允䅁䅁䅕呦ㄸ牘䩰樫䴸䅉䅅䅁䕁䅁䅁睁䵁䅁䅁权⭃䅂䅁权䕁䅁䅁权㡂䅂䅁允䅁䅁䅅䅁䙁䅁䅁䅁潂兣䉚䍄䉁䅁䅁䅂䅁䅁䅍䅄䅁䅁䅯䄸䅕䅁䅯䅂䅁䅁䅯䅣䅑䅁䅅䅁䉁䅁䅁兂䅁䅁䅁䡲䩆兑杷允䅁䅁䅑䅁䑁䅁䅷䅁䭁䵁䄴䅁䭁䅁䍅䅁䭁䅁䍕䅁䉁䅁䅁允䅁䅁䅕䩐歫⭏䥥唲䵁䅉䅅䅁䕁䅁䅁睁䵁䅁䅁权獃䅂䅁权䕁䅁䅁权あ䅂䅁允䅁䅁䅅䅁䙁䅁䅁䅁杁⽊䅒䍄䉁䅁䅁䅂䅁䅁䅍䅄䅁䅁䅯䅅䅕䅁䅯睡䅑䅁䅯睥䅑䅁䅅䅁䉁䅁䅁兂䭁㘱睎児湲睐杷允䅁䅁䅑䅁䑁䅁䅷䅁䭁䝁䙯䅁䭁䅁䅑䅁䭁䡁䕧䅁䉁䅁䅁允䅁䅁䅕䅁䅁䝁扷啅䵅䅉䅅䅁䕁䅁䅁睁䵁䅁䅁权硂兂䅁权牂䅂䅁权䙃䅂䅁允䅁䅁䅅䅁䙁䙁偹癷潕佘⽣䍄䉁䅁䅁䅂䅁䅁䅍䅄䅁䅁䅯䄯䅕䅁䅯䅂䅁䅁䅯睢䅑䅁䅅䅁䉁䅁䅁兂䅁䅁䅁偋楷兑杷允䅁䅁䅑䅁䑁䅁䅷䅁䭁䍁䙷䅁䭁䉁䅅䅁䭁䥁䕅䅁䉁䅁䅁允䅁䅁䄴杅䅁䑁䅍兏ㅁ䑁䅉䅎睁䑁䅁䅍䅁䅁杷允䅁䅁䅑䅁䑁䅁䅷䅁䭁䩁䙯䅁䭁䉁䅅䅁䭁䡁䕍䅁䉁䅁䅁允䅁䅁䄴杅䅁䑁䅑睍ㅁ䑁䅣杍睁䑁䅁䅍䅁䅁杷允䅁䅁䅑䅁䑁䅁䅷䅁䭁䵁䙕䅁䭁䝁䕳䅁䭁䡁䕉䅁䉁䅁䅁允䅁䅁䅕捺䵺䵺䵺歃䵁䅉䅅䅁䕁䅁䅁睁䵁䅁䅁权㥄兂䅁权牂䅂䅁权祂䅂䅁允䅁䅁䅅䅁䙁䍁硣䭃捷瑗⽑䍄䉁䅁䅁䅂䅁䅁䅍䅄䅁䅁䅯䄵䅑䅁䅯充䅁䅁䅯来䅑䅁䅅䅁䉁䅁䅁杄十䅁䅁李㍁䑁䅁䅍睁䑁䅁䅍睁䅁䅁䍄䉁䅁䅁䅂䅁䅁䅍䅄䅁䅁䅯䅡䅁䅁䅯允䅉䅁䅯兂䅉䅁䅅䅁䉁䅁䅁兂呃摄䙢䕵乐䅑杷允䅁䅁䅑䅁䑁䅁䅷䅁䭁偁䕫䅁䭁䝁䕳䅁䭁䡁䕑䅁䉁䅁䅁允䅁䅁䅕䘷㑇潈牘吶䴸䅉䅅䅁䕁䅁䅁睁䵁䅁䅁权噁杂䅁权剁䅁䅁权⭂䅂䅁允䅁䅁䅅䅁佁䉁䅉䅁㑁䑁䅕睎睁䑁䅁䅍睁䑁䅁䅁䵁䅉䅅䅁䕁䅁䅁睁䵁䅁䅁权潄兂䅁权牂䅂䅁权⭂䅂䅁允䅁䅁䅅䅁䙁䑁積積積睍䅘䍄䉁䅁䅁䅂䅁䅁䅍䅄䅁䅁䅯睆䅕䅁䅯睡䅑䅁䅯䅦䅑䅁䅅䅁䉁䅁䅁兂㝂䭆䠵場䍯䅑杷允䅁䅁䅑䅁䑁䅁䅷䅁䭁䉁䙷䅁䭁䅁䅑䅁䭁䡁䕙䅁䉁䅁䅁允䅁䅁䅕䅁䅁䍁穒歅䵅䅉䅅䅁䕁䅁䅁睁䵁䅁䅁权权兂䅁权牂䅂䅁权硂䅂䅁允䅁䅁䅅䅁䙁䕁㉡⼸唳䵥⽫䍄䉁䅁䅁䅂䅁䅁䅍䅄䅁䅁䅯眱䅕䅁䅯充䅁䅁䅯全䅑䅁䅅䅁䉁䅁䅁杄十䅁䅁李硁䑁䅙免㍁䑁䅁䅍睁䅁䅁䍄䉁䅁䅁䅂䅁䅁䅍䅄䅁䅁䅯䅉䅕䅁䅯充䅁䅁䅯来䅑䅁䅅䅁䉁䅁䅁杄啁䅁䅁李ㅁ䑁䅙睍㍁䑁䅉䅍睁䑁䅁䅁䵁䅉䅅䅁䕁䅁䅁睁䵁䅁䅁权䭁杂䅁权䕁䅁䅁权㝂䅂䅁允䅁䅁䅅䅁䙁䅁䅁䅁杄儯䉆䍄䉁䅁䅁䅂䅁䅁䅍䅄䅁䅁䅯杒䅅䅁䅯权䅁䅁䅯兂䅁䅁䅅䅁䉁䅁䅁兂允䑗ね䡹坢睐杷允䅁䅁䅑䅁䑁䅁䅷䅁䭁䑁䘸䅁䭁䝁䕳䅁䭁䝁䔰䅁䉁䅁䅁允䅁䅁䅕䉵䘶ㄶ㑇樷䴸䅉䅅䅁䕁䅁䅁睁䵁䅁䅁权癃兂䅁权䕁䅁䅁权⭂䅂䅁允䅁䅁䅅䅁䙁䅁䅁䅁㑂硘䉚䍄䉁䅁䅁䅂䅁䅁䅍䅄䅁䅁䅯䅴䅑䅁䅯睡䅑䅁䅯兣䅑䅁䅅䅁䉁䅁䅁兂䕂㉩湺㘫㍮睐杷允䅁䅁䅑䅁䑁䅁䅷䅁䭁乁䙣䅁䭁䝁䕳䅁䭁䡁䕷䅁䉁䅁䅁允䅁䅁䅕瑃橥䑣䬰稷䴸䅉䅅䅁䕁䅁䅁睁䵁䅁䅁权权䅂䅁权牂䅂䅁权㙂䅂䅁允䅁䅁䅅䅁䙁偁灹搸乊湙⽁䍄䉁䅁䅁䅂䅁䅁䅍䅄䅁䅁䅯具䅕䅁䅯充䅁䅁䅯兤䅑䅁䅅䅁䉁䅁䅁杄啁䅁䅁免祁䑁䅧睎ぁ䑁䅣䅍硁䑁䅉䅁䵁䅉䅅䅁䕁䅁䅁睁䵁䅁䅁权偄䅂䅁权牂䅂䅁权㡂䅂䅁允䅁䅁䅅䅁䙁䅁塲㍯㥁畃⼸䍄䉁䅁䅁䅂䅁䅁䅍䅄䅁䅁䅯典䅕䅁䅯䅂䅁䅁䅯全䅑䅁䅅䅁䉁䅁䅁兂䅁䅁䅁䔸䜵兑杷允䅁䅁䅑䅁䑁䅁䅷䅁䭁䱁䙑䅁䭁䝁䕳䅁䭁䡁䕷䅁䉁䅁䅁允䅁䅁䅯睒䅁䅁杷允䅁䅁䅑䅁䑁䅁䅷䅁䭁偁䙳䅁䭁䝁䕳䅁䭁䥁䕑䅁䉁䅁䅁允䅁䅁䅕敥浫免獩䱲䴸䅉䅅䅁䕁䅁䅁睁䵁䅁䅁权䕂兂䅁权牂䅂䅁权祂䅂䅁允䅁䅁䅅䅁䙁䉁婦発呤穉䅨䍄䉁䅁䅁䅂䅁䅁䅍䅄䅁䅁䅯朷䅑䅁䅯睡䅑䅁䅯䅤䅑䅁䅅䅁䉁䅁䅁兂㑃潈牘払呧䅑杷允䅁䅁䅑䅁䑁䅁䅷䅁䭁䩁䙑䅁䭁䝁䕳䅁䭁䡁䕅䅁䉁䅁䅁允䅁䅁䅕兇坒楄礲ぁ䵁䅉䅅䅁䕁䅁䅁睁䵁䅁䅁权桃兂䅁权牂䅂䅁权祂䅂䅁允䅁䅁䅅䅁䙁䍁捬㡪ㅌ佋⽷䍄䉁䅁䅁䅂䅁䅁䅍䅄䅁䅁䅯䅵䅕䅁䅯充䅁䅁䅯兢䅑䅁䅅䅁䉁䅁䅁杄十䅁䅁睎㉁䑁䅉䅎睁䑁䅁䅍睁䅁䅁䍄䉁䅁䅁䅂䅁䅁䅍䅄䅁䅁䅯䄯䅕䅁䅯䅂䅁䅁䅯䅣䅑䅁䅅䅁䉁䅁䅁兂䅁䅁䅁䡫晍兑杷允䅁䅁䅑䅁䑁䅁䅷䅁䭁佁䕕䅁䭁䝁䕳䅁䭁䡁䔰䅁䉁䅁䅁允䅁䅁䅕㑈牘払敧ぁ䵁䅉䅅䅁䕁䅁䅁睁䵁䅁䅁权䭁兂䅁权䕁䅁䅁权䑃䅂䅁允䅁䅁䅅䅁䙁䅁䅁䅁佃呇䉒䍄䉁䅁䅁䅂䅁䅁䅍䅄䅁䅁䅯杁䅕䅁䅯䅂䅁䅁䅯杤䅑䅁䅅䅁䉁䅁䅁兂䅁䅁䅁䝳攰兑杷允䅁䅁䅑䅁䑁䅁䅷䅁䭁䵁䕯䅁䭁䉁䅅䅁䭁䡁䕳䅁䉁䅁䅁允䅁䅁䄴杅䅁䑁䅍兏ぁ䑁䅅杍睁䑁䅁䅍䅁䅁杷允䅁䅁䅑䅁䑁䅁䅷䅁䭁䝁䘸䅁䭁䅁䅑䅁䭁䡁䕷䅁䉁䅁䅁允䅁䅁䅕䅁䅁䵁煔䕅䵅䅉䅅䅁䕁䅁䅁睁䵁䅁䅁权䍃兂䅁权剁䅁䅁权硂䅂䅁允䅁䅁䅅䅁䭁䕁䅣䅁䵁䅉䅅䅁䕁䅁䅁睁䵁䅁䅁权獄䅂䅁权䕁䅁䅁权療䅂䅁允䅁䅁䅅䅁䙁䅁䅁䅁啄此䈵䍄䉁䅁䅁䅂䅁䅁䅍䅄䅁䅁䅯䅊䅕䅁䅯睡䅑䅁䅯內䅑䅁䅅䅁䉁䅁䅁兂桁䡳潊敫挳睐杷允䅁䅁䅑䅁䑁䅁䅷䅁䭁䉁䅫䅁䭁䅁䍅䅁䭁䅁䍕䅁䉁䅁䅁允䅁䅁䅕數摸洶䕦唰䵁䅉䅅䅁䕁䅁䅁睁䵁䅁䅁权元䅂䅁权牂䅂䅁权硂䅂䅁允䅁䅁䅅䅁䙁乁乎桙奂摏⽷䍄䉁䅁䅁䅂䅁䅁䅍䅄䅁䅁䅯眰䅑䅁䅯睡䅑䅁䅯䅣䅑䅁䅅䅁䉁䅁䅁兂慃婭婭婭灭睶杷允䅁䅁䅑䅁䑁䅁䅷䅁䭁䩁䕉䅁䭁䝁䕳䅁䭁䥁䕅䅁䉁䅁䅁允䅁䅁䅕浗㝑〳丫穸䴸䅉䅅䅁䕁䅁䅁睁䵁䅁䅁权牄䅂䅁权䕁䅁䅁权穂䅂䅁允䅁䅁䅅䅁䭁䕁䅣䅁䵁䅉䅅䅁䕁䅁䅁睁䵁䅁䅁权ㅁ兂䅁权䕁䅁䅁权瑂䅂䅁允䅁䅁䅅䅁䙁䅁䅁䅁杂眫䉎䍄䉁䅁䅁䅂䅁䅁䅍䅄䅁䅁䅯兯䅑䅁䅯䅂䅁䅁䅯杧䅑䅁䅅䅁䉁䅁䅁兂䅁䅁䅁乆爰兑杷允䅁䅁䅑䅁䑁䅁䅷䅁䭁䵁䙣䅁䭁䉁䅅䅁䭁䡁䔴䅁䉁䅁䅁允䅁䅁䄴杅䅁䑁䅧兎睁䑁䅁䅍睁䑁䅁䅍䅁䅁杷允䅁䅁䅑䅁䑁䅁䅷䅁䭁䑁䘸䅁䭁䝁䕳䅁䭁䡁䕷䅁䉁䅁䅁允䅁䅁䅕へ㍳啩杆吷䴸䅉䅅䅁䕁䅁䅁睁䵁䅁䅁权㕃兂䅁权牂䅂䅁权㉂䅂䅁允䅁䅁䅅䅁䙁䵁ㅐ䙋偹獷⽕䍄䉁䅁䅁䅂䅁䅁䅍䅄䅁䅁䅯䅦䅁䅁䅯允䅉䅁䅯兂䅉䅁䅅䅁䉁䅁䅁兂あ兣睌䉏䑔䅑杷允䅁䅁䅑䅁䑁䅁䅷䅁䭁䙁䙷䅁䭁䉁䅅䅁䭁䥁䕉䅁䉁䅁䅁允䅁䅁䄴杅䅁䑁䅙䅏㑁䑁䅣杍睁䑁䅉䅎䅁䅁杷允䅁䅁䅑䅁䑁䅁䅷䅁䭁䥁䙧䅁䭁䅁䅑䅁䭁䡁䔰䅁䉁䅁䅁允䅁䅁䅕䅁䅁偁桹䕈䵅䅉䅅䅁䕁䅁䅁睁䵁䅁䅁权㡂䅁䅁权䉁杁䅁权䑁杁䅁允䅁䅁䅅䅁䙁䑁湫㥆嘸䵕䄱䍄䉁䅁䅁䅂䅁䅁䅍䅄䅁䅁䅯儯䅅䅁䅯允䅉䅁䅯杁䅉䅁䅅䅁䉁䅁䅁兂畃⭒㙆䱶确䅑杷允䅁䅁䅑䅁䑁䅁䅷䅁䭁䡁䄰䅁䭁䅁䍅䅁䭁䅁䍕䅁䉁䅁䅁允䅁䅁䅕呩噂㡭捏啹䵁䅉䅅䅁䕁䅁䅁睁䵁䅁䅁权扄兂䅁权牂䅂䅁权䅃䅂䅁允䅁䅁䅅䅁䙁䭁睒児塲㡯⽃䍄䉁䅁䅁䅂䅁䅁䅍䅄䅁䅁䅯先䅕䅁䅯䅂䅁䅁䅯入䅑䅁䅅䅁䉁䅁䅁兂䅁䅁䅁橑牧兑杷允䅁䅁䅑䅁䑁䅁䅷䅁䭁䑁䙅䅁䭁䉁䅅䅁䭁䥁䕑䅁䉁䅁䅁允䅁䅁䄴䅆䅁䑁䅅䅍穁䑁䅁睎㑁䑁䅁䅍睁䅁䅁䍄䉁䅁䅁䅂䅁䅁䅍䅄䅁䅁䅯兦䅁䅁䅯允䅉䅁䅯睁䅉䅁䅅䅁䉁䅁䅁兂煃啒硑灳兪䅑杷允䅁䅁䅑䅁䑁䅁䅷䅁䭁乁䕣䅁䭁䝁䕳䅁䭁䡁䕯䅁䉁䅁䅁允䅁䅁䅕婪畤潅䅐樶䴸䅉䅅䅁䕁䅁䅁睁䵁䅁䅁权⭂䅁䅁权䉁杁䅁权䙁杁䅁允䅁䅁䅅䅁䙁偁歌䩙䩥摄䅒䍄䉁䅁䅁䅂䅁䅁䅍䅄䅁䅁䅯杦䅁䅁䅯允䅉䅁䅯睁䅉䅁䅅䅁䉁䅁䅁兂乃祰嘫䩍䤷䅑杷允䅁䅁䅑䅁䑁䅁䅷䅁䭁䍁䘰䅁䭁䝁䕳䅁䭁䡁䔰䅁䉁䅁䅁允䅁䅁䅕硥畓⭒㙆䐷䴸䅉䅅䅁䕁䅁䅁睁䵁䅁䅁权剄兂䅁权䕁䅁䅁权䉃䅂䅁允䅁䅁䅅䅁䙁䅁䅁䅁歄硊䈹䍄䉁䅁䅁䅂䅁䅁䅍䅄䅁䅁䅯睊䅅䅁䅯允䅉䅁䅯兂䅉䅁䅅䅁䉁䅁䅁兂⭄婗䭧噇瑐䅑杷允䅁䅁䅑䅁䑁䅁䅷䅁䭁䡁䙑䅁䭁䅁䅑䅁䭁䡁䕁䅁䉁䅁䅁允䅁䅁䅕䅁䅁䩁晁歂䵅䅉䅅䅁䕁䅁䅁睁䵁䅁䅁权䡃兂䅁权牂䅂䅁权䡄元䅁允䅁䅁䅅䅁䙁佁剸䉵䘶⬶⽭䍄䉁䅁䅁䅂䅁䅁䅍䅄䅁䅁䅯杯䅕䅁䅯睡䅑䅁䅯睤䅑䅁䅅䅁䉁䅁䅁兂㕂匶硙䭃獹睶杷允䅁䅁䅑䅁䑁䅁䅷䅁䭁䱁䕫䅁䭁䝁䕳䅁䭁䡁䕉䅁䉁䅁䅁允䅁䅁䅕㘱睎児塲稸䴸䅉䅅䅁䕁䅁䅁睁䵁䅁䅁权硃兂䅁权剁䅁䅁权㕂䅂䅁允䅁䅁䅅䅁佁䉁䅑䅁硁䑁䅧睍祁䑁䅅䅎睁䑁䅁䅍䅁䅁杷允䅁䅁䅑䅁䑁䅁䅷䅁䭁偁䅉䅁䭁䅁䅑䅁䭁䅁䅕䅁䉁䅁䅁允䅁䅁䅕䅁䅁䕑慮啩䵅䅉䅅䅁䕁䅁䅁睁䵁䅁䅁权歃兂䅁权牂䅂䅁权㡂䅂䅁允䅁䅁䅅䅁䙁䩁奍䙂余摌⽯䍄䉁䅁䅁䅂䅁䅁䅍䅄䅁䅁䅯朰䅧䅁䅯睡䅑䅁䅯䅥䅑䅁䅅䅁䉁䅁䅁兂䩃坑汄䌰牋睶杷允䅁䅁䅑䅁䑁䅁䅷䅁䭁䭁䕕䅁䭁䝁䕳䅁䭁䡁䔴䅁䉁䅁䅁允䅁䅁䅕䥕堲桢䑋䐴䴸䅉䅅䅁䕁䅁䅁睁䵁䅁䅁权湃䅂䅁权牂䅂䅁权穂䅂䅁允䅁䅁䅅䅁䙁偁唷佥浫捍⽧䍄䉁䅁䅁䅂䅁䅁䅍䅄䅁䅁䅯兕䅕䅁䅯䅂䅁䅁䅯杧䅑䅁䅅䅁䉁䅁䅁兂䅁䅁䅁䙭督兑杷允䅁䅁䅑䅁䑁䅁䅷䅁䭁䙁䙍䅁䭁䝁䕳䅁䭁䡁䕁䅁䉁䅁䅁允䅁䅁䅕呣䬰㘱睎吳䴸䅉䅅䅁䕁䅁䅁睁䵁䅁䅁权䕄䅂䅁权牂䅂䅁权あ䅂䅁允䅁䅁䅅䅁䙁乁㕶浦㡱佤⽵䍄䉁䅁䅁䅂䅁䅁䅍䅄䅁䅁䅯䅧䅕䅁䅯睡䅑䅁䅯內䅑䅁䅅䅁䉁䅁䅁兂捃䍸睃浣㕪睐杷允䅁䅁䅑䅁䑁䅁䅷䅁䭁䥁䙑䅁䭁䝁䕳䅁䭁䡁䔰䅁䉁䅁䅁允䅁䅁䅕呣䬰㘱睎含䴸䅉䅅䅁䕁䅁䅁睁䵁䅁䅁权敄兂䅁权牂䅂䅁权䍃䅂䅁允䅁䅁䅅䅁䙁䉁奂扏䥔獤⼴䍄䉁䅁䅁䅂䅁䅁䅍䅄䅁䅁䅯䄷䅕䅁䅯睡䅑䅁䅯睢䅑䅁䅅䅁䉁䅁䅁兂䭁㘱睎児䉯䅑杷允䅁䅁䅑䅁䑁䅁䅷䅁䭁䭁䕧䅁䭁䅁䅑䅁䭁䡁䕕䅁䉁䅁䅁允䅁䅁䅕䅁䅁䑁琶啡䵅䅉䅅䅁䕁䅁䅁睁䵁䅁䅁权奄兂䅁权䕁䅁䅁权祂䅂䅁允䅁䅁䅅䅁䙁䅁䅁䅁杁剫䉊䍄䉁䅁䅁䅂䅁䅁䅍䅄䅁䅁䅯眫䅕䅁䅯充䅁䅁䅯杣䅑䅁䅅䅁䉁䅁䅁杄十䅁䅁䅎㑁䑁䅍䅍睁䑁䅁䅍睁䅁䅁䍄䉁䅁䅁䅂䅁䅁䅍䅄䅁䅁䅯杬䅕䅁䅯充䅁䅁䅯全䅑䅁䅅䅁䉁䅁䅁杄十䅁䅁睎㑁䑁䅑兎ㅁ䑁䅁䅍睁䅁䅁䍄䉁䅁䅁䅂䅁䅁䅍䅄䅁䅁䅯儱䅕䅁䅯䅂䅁䅁䅯杧䅑䅁䅅䅁䉁䅁䅁兂䅁䅁䅁䔳慁兑杷允䅁䅁䅑䅁䑁䅁䅷䅁䭁䱁䕅䅁䭁䝁䕳䅁䭁䡁䕳䅁䉁䅁䅁允䅁䅁䅕⽷潕䥘䌯吷䴸䅉䅅䅁䕁䅁䅁睁䵁䅁䅁权獄兂䅁权剁䅁䅁权あ䅂䅁允䅁䅁䅅䅁佁䉁䅉䅁穁䑁䅣李㍁䑁䅙䅍睁䑁䅁䅁䵁䅉䅅䅁䕁䅁䅁睁䵁䅁䅁权扄䅂䅁权䕁䅁䅁权㥂䅂䅁允䅁䅁䅅䅁䙁䅁䅁䅁杁兮䉂䍄䉁䅁䅁䅂䅁䅁䅍䅄䅁䅁䅯儶䅕䅁䅯睡䅑䅁䅯入䅑䅁䅅䅁䉁䅁䅁兂祃敮渫歸牶睶杷允䅁䅁䅑䅁䑁䅁䅷䅁䭁䭁䄰䅁䭁䅁䅯䅁䭁䅁䅕䅁䉁䅁䅁允䅁䅁䅕敥浫免獩啄䵁䅉䅅䅁䕁䅁䅁睁䵁䅁䅁权桃䅂䅁权剁䅁䅁权療䅂䅁允䅁䅁䅅䅁佁䉁䅑䅁硁䑁䅅䅍㕁䑁䅫䅎睁䑁䅁䅍䅁䅁杷允䅁䅁䅑䅁䑁䅁䅷䅁䭁䱁䙕䅁䭁䅁䅑䅁䭁䡁䕁䅁䉁䅁䅁允䅁䅁䅕䅁䅁佁瑺啋䵅䅉䅅䅁䕁䅁䅁睁䵁䅁䅁权楄䅂䅁权剁䅁䅁权⭂䅂䅁允䅁䅁䅅䅁佁䉁䅉䅁ㅁ䑁䅕䅏睁䑁䅁䅍睁䑁䅁䅁䵁䅉䅅䅁䕁䅁䅁睁䵁䅁䅁权慂兂䅁权牂䅂䅁权硂䅂䅁允䅁䅁䅅䅁䙁佁㙆䭆䠵儴䅤䍄䉁䅁䅁䅂䅁䅁䅍䅄䅁䅁䅯睋䅕䅁䅯䅂䅁䅁䅯睥䅑䅁䅅䅁䉁䅁䅁兂䅁䅁䅁䙡䡳兑杷允䅁䅁䅑䅁䑁䅁䅷䅁䭁䩁䙣䅁䭁䝁䕳䅁䭁䡁䕑䅁䉁䅁䅁允䅁䅁䅕啩杆搵楁稶䴸䅉䅅䅁䕁䅁䅁睁䵁䅁䅁权䉂兂䅁权䕁䅁䅁权穂䅂䅁允䅁䅁䅅䅁䙁䅁䅁䅁杁癦䅬䍄䉁䅁䅁䅂䅁䅁䅍䅄䅁䅁䅯眹䅑䅁䅯充䅁䅁䅯䅦䅑䅁䅅䅁䉁䅁䅁杄啁䅁䅁免睁䑁䅁杍祁䑁䅉䅍㑁䑁䅉䅁䵁䅉䅅䅁䕁䅁䅁睁䵁䅁䅁权䵁兂䅁权剁䅁䅁权㡂䅂䅁允䅁䅁䅅䅁佁䉁䅉䅁㉁䑁䅕兎㑁䑁䅍䅍睁䑁䅁䅁䵁䅉䅅䅁䕁䅁䅁睁䵁䅁䅁权煄兂䅁权䕁䅁䅁权䅃䅂䅁允䅁䅁䅅䅁䙁䅁䅁䅁㑂剃䉤䍄䉁䅁䅁䅂䅁䅁䅍䅄䅁䅁䅯睊䅁䅁䅯充䅁䅁䅯兂䅁䅁䅅䅁䉁䅁䅁杄坁䅁䅁杍睁䑁䅣䅏睁䑁䅁䅍睁䑁䅁䅍䅁䅁杷允䅁䅁䅑䅁䑁䅁䅷䅁䭁䭁䙣䅁䭁䅁䅑䅁䭁䡁䕫䅁䉁䅁䅁允䅁䅁䅕䅁䅁䝁時〸䵁䅉䅅䅁䕁䅁䅁睁䵁䅁䅁权䩁兂䅁权䕁䅁䅁权䍃䅂䅁允䅁䅁䅅䅁䙁䅁䅁䅁䅁硙䉊䍄䉁䅁䅁䅂䅁䅁䅍䅄䅁䅁䅯朳䅕䅁䅯睡䅑䅁䅯䅧䅑䅁䅅䅁䉁䅁䅁兂兂婪畤潅材睐杷允䅁䅁䅑䅁䑁䅁䅷䅁䭁䑁䙑䅁䭁䉁䅅䅁䭁䥁䕉䅁䉁䅁䅁允䅁䅁䄴䅆䅁䑁䅉免硁䑁䅁免㑁䑁䅉䅎㑁䅁䅁䍄䉁䅁䅁䅂䅁䅁䅍䅄䅁䅁䅯儵䅑䅁䅯充䅁䅁䅯䅨䅑䅁䅅䅁䉁䅁䅁杄啁䅁䅁免ぁ䑁䅑兎㉁䑁䅙䅍睁䑁䅁䅁䵁䅉䅅䅁䕁䅁䅁睁䵁䅁䅁权㕁兂䅁权䕁䅁䅁权䡄元䅁允䅁䅁䅅䅁䙁䅁䅁䅁佄呩䉊䍄䉁䅁䅁䅂䅁䅁䅍䅄䅁䅁䅯睥䅕䅁䅯睡䅑䅁䅯全䅑䅁䅅䅁䉁䅁䅁兂䥂場啯歲灦睐杷允䅁䅁䅑䅁䑁䅁䅷䅁䭁䵁䕑䅁䭁䝁䕳䅁䭁䡁䕉䅁䉁䅁䅁允䅁䅁䅕歯㉗⼸唳䰸䴸䅉䅅䅁䕁䅁䅁睁䵁䅁䅁权扃兂䅁权牂䅂䅁权穂䅂䅁允䅁䅁䅅䅁䭁䕁䅣䅁䵁䅉䅅䅁䕁䅁䅁睁䵁䅁䅁权十杂䅁权剁䅁䅁权㙂䅂䅁允䅁䅁䅅䅁佁䉁䅑䅁穁䑁䅅李ぁ䑁䅙免睁䑁䅁䅍䅁䅁杷允䅁䅁䅑䅁䑁䅁䅷䅁䭁䩁䙫䅁䭁䝁䕳䅁䭁䡁䔴䅁䉁䅁䅁允䅁䅁䅕灳瘳㡰䱚穸䴸䅉䅅䅁䕁䅁䅁睁䵁䅁䅁权奄允䅁权䕁䅁䅁权䕁杁䅁允䅁䅁䅅䅁䙁䅁䅁䵁权潢䉊䍄䉁䅁䅁䅂䅁䅁䅍䅄䅁䅁䅯儵䅧䅁䅯䅂䅁䅁䅯兢䅑䅁䅅䅁䉁䅁䅁兂䅁䅁䅁伳硑兑杷允䅁䅁䅑䅁䑁䅁䅷䅁䭁䭁䙷䅁䭁䝁䕳䅁䭁䡁䔰䅁䉁䅁䅁允䅁䅁䅕捺䵺䵺䵺䕃䵁䅉䅅䅁䕁䅁䅁睁䵁䅁䅁权桄兂䅁权牂䅂䅁权䙃䅂䅁允䅁䅁䅅䅁䙁䅁䅁䅁䅁佁⽧䍄䉁䅁䅁䅂䅁䅁䅍䅄䅁䅁䅯杦䅕䅁䅯睡䅑䅁䅯䅨䅑䅁䅅䅁䉁䅁䅁兂扁㥌欰潂汈睐杷允䅁䅁䅑䅁䑁䅁䅷䅁䭁䩁䔴䅁䭁䉁䅅䅁䭁䝁䔸䅁䉁䅁䅁允䅁䅁䄴杅䅁䑁䅙免穁䑁䅫李㕁䑁䅣兎䅁䅁杷允䅁䅁䅑䅁䑁䅁䅷䅁䭁䍁䙁䅁䭁䅁䅑䅁䭁䝁䔰䅁䉁䅁䅁允䅁䅁䅕䅁䅁乁䝈き䵅䅉䅅䅁䕁䅁䅁睁䵁䅁䅁权噄兂䅁权䕁䅁䅁权穂䅂䅁允䅁䅁䅅䅁䙁䅁䅁䅁䥁䉦䉬䍄䉁䅁䅁䅂䅁䅁䅍䅄䅁䅁䅯睄䅙䅁䅯充䅁䅁䅯杦䅑䅁䅅䅁䉁䅁䅁杄十䅁䅁李祁䑁䅧免㑁䑁䅁䅍睁䅁䅁䍄䉁䅁䅁䅂䅁䅁䅍䅄䅁䅁䅯督䅕䅁䅯睡䅑䅁䅯兦䅑䅁䅅䅁䉁䅁䅁兂㝂䭆䠵場啱睐杷允䅁䅁䅑䅁䑁䅁䅷䅁䭁䭁䙙䅁䭁䝁䕳䅁䭁䥁䕉䅁䉁䅁䅁允䅁䅁䅕捺䵺䵺䵺䐳䴸䅉䅅䅁䕁䅁䅁睁䵁䅁䅁权汁兂䅁权牂䅂䅁权瑂䅂䅁允䅁䅁䅅䅁䙁佁浫免獩䅈䅎䍄䉁䅁䅁䅂䅁䅁䅍䅄䅁䅁䅯䅱䅕䅁䅯充䅁䅁䅯兤䅑䅁䅅䅁䉁䅁䅁杄十䅁䅁䅎穁䑁䅕䅏硁䑁䅁䅍睁䅁䅁䍄䉁䅁䅁䅂䅁䅁䅍䅄䅁䅁䅯䅅䅙䅁䅯充䅁䅁䅯杦䅑䅁䅅䅁䉁䅁䅁杄啁䅁䅁杍ぁ䑁䅧睍㉁䑁䅅䅍睁䑁䅁䅁䵁䅉䅅䅁䕁䅁䅁睁䵁䅁䅁权⭃兂䅁权牂䅂䅁权⽂䅂䅁允䅁䅁䅅䅁䙁䱁敧敨剴䩵⼴䍄䉁䅁䅁䅂䅁䅁䅍䅄䅁䅁䅯免䅕䅁䅯䅂䅁䅁䅯全䅑䅁䅅䅁䉁䅁䅁兂䅁䅁䅁䱃剷兑杷允䅁䅁䅑䅁䑁䅁䅷䅁䭁偁䙧䅁䭁䅁䅑䅁䭁䥁䕅䅁䉁䅁䅁允䅁䅁䅕䅁䅁䅁䩑歅䵅䅉䅅䅁䕁䅁䅁睁䵁䅁䅁权䭁杂䅁权牂䅂䅁权㕂䅂䅁允䅁䅁䅅䅁䙁䙁歰㥏倹慪⽣䍄䉁䅁䅁䅂䅁䅁䅍䅄䅁䅁䅯䅆䅁䅁䅯䅂䅁䅁䅯兂䅁䅁䅅䅁䉁䅁䅁兂䅁䅁䅁橩摖兑杷允䅁䅁䅑䅁䑁䅁䅷䅁䭁䉁䅕䅁䭁䅁䅑䅁䭁䅁䅕䅁䉁䅁䅁允䅁䅁䅕䅁䅁䅁坫さ䵅䅉䅅䅁䕁䅁䅁睁䵁䅁䅁权汃兂䅁权牂䅂䅁权あ䅂䅁允䅁䅁䅅䅁䙁䡁㥅瑃橥䵣⼰䍄䉁䅁䅁䅂䅁䅁䅍䅄䅁䅁䅯䅁䅕䅁䅯充䅁䅁䅯䅨䅑䅁䅅䅁䉁䅁䅁杄十䅁䅁䅎㑁䑁䅕䅍睁䑁䅁䅍睁䅁䅁䍄䉁䅁䅁䅂䅁䅁䅍䅄䅁䅁䅯睥䅕䅁䅯睡䅑䅁䅯兤䅑䅁䅅䅁䉁䅁䅁兂畃⭒㙆䭆渷睐杷允䅁䅁䅑䅁䑁䅁䅷䅁䭁䥁䙉䅁䭁䅁䅑䅁䭁䡁䕉䅁䉁䅁䅁允䅁䅁䅕䅁䅁佁䙙く䵅䅉䅅䅁䕁䅁䅁睁䵁䅁䅁权塁䅁䅁权䕁䅁䅁权䙁䅁䅁允䅁䅁䅅䅁䙁䅁䅁䕁䅂奮䉬䍄䉁䅁䅁䅂䅁䅁䅍䅄䅁䅁䅯䄶䅕䅁䅯充䅁䅁䅯䅦䅑䅁䅅䅁䉁䅁䅁杄十䅁䅁睎穁䑁䅫兎㑁䑁䅁䅍睁䅁䅁䍄䉁䅁䅁䅂䅁䅁䅍䅄䅁䅁䅯䄫䅑䅁䅯充䅁䅁䅯䅣䅑䅁䅅䅁䉁䅁䅁杄十䅁䅁䅎睁䑁䅅䅍睁䑁䅁䅍睁䅁䅁䍄䉁䅁䅁䅂䅁䅁䅍䅄䅁䅁䅯杁䅕䅁䅯睡䅑䅁䅯睧䅑䅁䅅䅁䉁䅁䅁兂慃婭婭婭㕮睐杷允䅁䅁䅑䅁䑁䅁䅷䅁䭁䝁䙉䅁䭁䝁䕳䅁䭁䡁䕑䅁䉁䅁䅁允䅁䅁䅕㥏倹婪畤䐯䴸䅉䅅䅁䕁䅁䅁睁䵁䅁䅁权捄䅂䅁权剁䅁䅁权睂䅂䅁允䅁䅁䅅䅁佁䉁䅉䅁ぁ䑁䅉睍睁䑁䅁䅍睁䑁䅁䅁䵁䅉䅅䅁䕁䅁䅁睁䵁䅁䅁权⭂兂䅁权剁䅁䅁权⭂䅂䅁允䅁䅁䅅䅁佁䉁䅑䅁硁䑁䅅睎硁䑁䅧䅎㕁䑁䅍䅏䅁䅁杷允䅁䅁䅑䅁䑁䅁䅷䅁䭁䍁䘴䅁䭁䅁䅑䅁䭁䡁䕧䅁䉁䅁䅁允䅁䅁䅕䅁䅁䥁䡁歐䵅䅉䅅䅁䕁䅁䅁睁䵁䅁䅁权䵄䅃䅁权剁䅁䅁权䍃䅂䅁允䅁䅁䅅䅁䭁䕁䅣䅁䵁䅉䅅䅁䕁䅁䅁睁䵁䅁䅁权穃䅂䅁权䕁䅁䅁权䍃䅂䅁允䅁䅁䅅䅁䙁䅁䅁䅁奁条䉒䍄䉁䅁䅁䅂䅁䅁䅍䅄䅁䅁䅯睆䅕䅁䅯充䅁䅁䅯全䅑䅁䅅䅁䉁䅁䅁杄十䅁䅁䅏ぁ䑁䅣䅍睁䑁䅁䅍睁䅁䅁䍄䉁䅁䅁䅂䅁䅁䅍䅄䅁䅁䅯䄯䅕䅁䅯充䅁䅁䅯睥䅑䅁䅅䅁䉁䅁䅁杄十䅁䅁兏㑁䑁䅉䅍睁䑁䅁䅍睁䅁䅁䍄䉁䅁䅁䅂䅁䅁䅍䅄䅁䅁䅯兲䅑䅁䅯睡䅑䅁䅯䅨䅑䅁䅅䅁䉁䅁䅁兂噄佥浫免䵪睐杷允䅁䅁䅑䅁䑁䅁䅷䅁䭁佁䕁䅁䭁䝁䕳䅁䭁䡁䕁䅁䉁䅁䅁允䅁䅁䅕浚浚浚浚歁䵁䅉䅅䅁䕁䅁䅁睁䵁䅁䅁权噂兂䅁权牂䅂䅁权療䅂䅁允䅁䅁䅅䅁䙁䉁䕫杖琴瑳⽕䍄䉁䅁䅁䅂䅁䅁䅍䅄䅁䅁䅯儲䅑䅁䅯睡䅑䅁䅯睧䅑䅁䅅䅁䉁䅁䅁兂畃⭒㙆䭆瘷睐杷允䅁䅁䅑䅁䑁䅁䅷䅁䭁䩁䙙䅁䭁䅁䅑䅁䭁䝁䔸䅁䉁䅁䅁允䅁䅁䅕䅁䅁䝧兘䕓䵅䅉䅅䅁䕁䅁䅁睁䵁䅁䅁权杄䅂䅁权牂䅂䅁权穂䅂䅁允䅁䅁䅅䅁䙁䉁畓⭒㙆偆⽙䍄䉁䅁䅁䅂䅁䅁䅍䅄䅁䅁䅯眴䅑䅁䅯䅂䅁䅁䅯睢䅑䅁䅅䅁䉁䅁䅁兂䅁䅁䅁䥒婕兑杷允䅁䅁䅑䅁䑁䅁䅷䅁䭁䅁䙯䅁䭁䝁䕳䅁䭁䡁䕑䅁䉁䅁䅁允䅁䅁䅕⽷潕䥘䌯啂䵁䅉䅅䅁䕁䅁䅁睁䵁䅁䅁权䵁杂䅁权牂䅂䅁权ㅂ䅂䅁允䅁䅁䅅䅁䙁䑁䬰㘱睎晐⽉䍄䉁䅁䅁䅂䅁䅁䅍䅄䅁䅁䅯朰䅧䅁䅯䅂䅁䅁䅯睧䅑䅁䅅䅁䉁䅁䅁兂䅁䅁䅁䝑䩅兑杷允䅁䅁䅑䅁䑁䅁䅷䅁䭁䵁䙁䅁䭁䝁䕳䅁䭁䡁䔸䅁䉁䅁䅁允䅁䅁䅕兇坒楄礲吶䴸䅉䅅䅁䕁䅁䅁睁䵁䅁䅁权㍂兂䅁权䕁䅁䅁权㡂䅂䅁允䅁䅁䅅䅁䙁䅁䅁䅁䅃效䅎䍄䉁䅁䅁䅂䅁䅁䅍䅄䅁䅁䅯朰䅑䅁䅯䅂䅁䅁䅯兣䅑䅁䅅䅁䉁䅁䅁兂䅁䅁䅁䩃㤴兑杷允䅁䅁䅑䅁䑁䅁䅷䅁䭁佁䔴䅁䭁䅁䅑䅁䭁䥁䕉䅁䉁䅁䅁允䅁䅁䅕䅁䅁䍁灁啅䵅䅉䅅䅁䕁䅁䅁睁䵁䅁䅁权畂兂䅁权牂䅂䅁权㍂䅂䅁允䅁䅁䅅䅁䙁䙁㑋潈牘敕⽁䍄䉁䅁䅁䅂䅁䅁䅍䅄䅁䅁䅯睬䅑䅁䅯睡䅑䅁䅯䅥䅑䅁䅅䅁䉁䅁䅁兂楃扒穢搯䭑䅑杷允䅁䅁䅑䅁䑁䅁䅷䅁䭁䩁䙅䅁䭁䝁䕳䅁䭁䡁䕷䅁䉁䅁䅁允䅁䅁䅕児塲㍯㥁歅䵁䅉䅅䅁䕁䅁䅁睁䵁䅁䅁权㙁兂䅁权牂䅂䅁权⽂䅂䅁允䅁䅁䅅䅁䙁䱁へ硫䕧瑖⽡䍄䉁䅁䅁䅂䅁䅁䅍䅄䅁䅁䅯睔䅕䅁䅯䅂䅁䅁䅯睧䅑䅁䅅䅁䉁䅁䅁兂䅁䅁䅁畇歰兑杷允䅁䅁䅑䅁䑁䅁䅷䅁䭁䝁䙫䅁䭁䅁䅑䅁䭁䡁䕕䅁䉁䅁䅁允䅁䅁䅕䅁䅁䡁㉱げ䵅䅉䅅䅁䕁䅁䅁睁䵁䅁䅁权乁杂䅁权牂䅂䅁权瑂䅂䅁允䅁䅁䅅䅁䙁佁浫免獩偈⽉䍄䉁䅁䅁䅂䅁䅁䅍䅄䅁䅁䅯兺䅑䅁䅯睡䅑䅁䅯兣䅑䅁䅅䅁䉁䅁䅁兂㕂匶硙䭃㑺睐杷允䅁䅁䅑䅁䑁䅁䅷䅁䭁䕁䉧䅁䭁䅁䅯䅁䭁䅁䍑䅁䉁䅁䅁允䅁䅁䅕㑎䉬余兘歁䵁䅉䅅䅁䕁䅁䅁睁䵁䅁䅁权㡂允䅁权剁䅁䅁权䕁杁䅁允䅁䅁䅅䅁佁䉁䅙䅁硁䑁䅫䅏ㅁ䑁䅁䅍睁䑁䅁䅍睁䅁䅁䍄䉁䅁䅁䅂䅁䅁䅍䅄䅁䅁䅯兗䅕䅁䅯睡䅑䅁䅯䅧䅑䅁䅅䅁䉁䅁䅁兂敃㘷䝦穓婦睶杷允䅁䅁䅑䅁䑁䅁䅷䅁䭁䅁䜴䅁䭁䝁䕳䅁䭁䡁䔴䅁䉁䅁䅁允䅁䅁䅕䉵䘶ㄶ㑇樸䴸䅉䅅䅁䕁䅁䅁睁䵁䅁䅁权祁兂䅁权牂䅂䅁权㕂䅂䅁允䅁䅁䅅䅁䙁䵁桵扒穢戯⽓䍄䉁䅁䅁䅂䅁䅁䅍䅄䅁䅁䅯睒䅅䅁䅯充䅁䅁䅯兂䅁䅁䅅䅁䉁䅁䅁杄啁䅁䅁睍硁䑁䅙李㉁䑁䅕䅍睁䑁䅁䅁䵁䅉䅅䅁䕁䅁䅁睁䵁䅁䅁权啃兂䅁权䕁䅁䅁权䅃䅂䅁允䅁䅁䅅䅁䙁䅁䅁䅁睂党䉰䍄䉁䅁䅁䅂䅁䅁䅍䅄䅁䅁䅯兂䅙䅁䅯睡䅑䅁䅯䅧䅑䅁䅅䅁䉁䅁䅁兂晁敨剴䉵临䅑杷允䅁䅁䅑䅁䑁䅁䅷䅁䭁䑁䙉䅁䭁䝁䕳䅁䭁䥁䕍䅁䉁䅁䅁允䅁䅁䅕㘴扗䍸睃橷䴸䅉䅅䅁䕁䅁䅁睁䵁䅁䅁权扄䅃䅁权䕁䅁䅁权㍂䅂䅁允䅁䅁䅅䅁䙁䅁䅁䅁睂䐫䉬䍄䉁䅁䅁䅂䅁䅁䅍䅄䅁䅁䅯睓䅕䅁䅯睡䅑䅁䅯䅦䅑䅁䅅䅁䉁䅁䅁兂硁䭃捷浗扔睐杷允䅁䅁䅑䅁䑁䅁䅷䅁䭁佁䕷䅁䭁䅁䅑䅁䭁䡁䕉䅁䉁䅁䅁允䅁䅁䅕䅁䅁䱁䕄歕䵅䅉䅅䅁䕁䅁䅁睁䵁䅁䅁权畂兂䅁权䕁䅁䅁权䙃䅂䅁允䅁䅁䅅䅁䙁䅁䅁䅁奃橱䉤䍄䉁䅁䅁䅂䅁䅁䅍䅄䅁䅁䅯睈䅕䅁䅯充䅁䅁䅯兣䅑䅁䅅䅁䉁䅁䅁杄十䅁䅁李ぁ䑁䅍免ㅁ䑁䅁䅍睁䅁䅁䍄䉁䅁䅁䅂䅁䅁䅍䅄䅁䅁䅯睴䅕䅁䅯充䅁䅁䅯䅥䅑䅁䅅䅁䉁䅁䅁杄啁䅁䅁免ぁ䑁䅕䅍睁䑁䅁䅍睁䑁䅁䅁䵁䅉䅅䅁䕁䅁䅁睁䵁䅁䅁权㑂兂䅁权䕁䅁䅁权睂䅂䅁允䅁䅁䅅䅁䙁䅁䅁䅁权䍄䉖䍄䉁䅁䅁䅂䅁䅁䅍䅄䅁䅁䅯䅳䅑䅁䅯睡䅑䅁䅯睦䅑䅁䅅䅁䉁䅁䅁兂偃癷潕䥘焯睐杷允䅁䅁䅑䅁䑁䅁䅷䅁䭁䱁䕁䅁䭁䝁䕳䅁䭁䡁䕳䅁䉁䅁䅁允䅁䅁䅕呣䬰㘱睎呺䴸䅉䅅䅁䕁䅁䅁睁䵁䅁䅁权硃䅂䅁权牂䅂䅁权瑂䅂䅁允䅁䅁䅅䅁䙁䭁䝪穓䩥救⽧䍄䉁䅁䅁䅂䅁䅁䅍䅄䅁䅁䅯兴䅁䅁䅯䅂䅁䅁䅯䅂䅉䅁䅅䅁䉁䅁䅁兂䅁䅁䅁湡煚兑杷允䅁䅁䅑䅁䑁䅁䅷䅁䭁䥁䔸䅁䭁䝁䕳䅁䭁䝁䔰䅁䉁䅁䅁允䅁䅁䅕呣䬰㘱睎吷䴸䅉䅅䅁䕁䅁䅁睁䵁䅁䅁权穃兂䅁权剁䅁䅁权㕂䅂䅁允䅁䅁䅅䅁佁䉁䅉䅁㑁䑁䅫兎㉁䑁䅙䅍睁䑁䅁䅁䵁䅉䅅䅁䕁䅁䅁睁䵁䅁䅁权卄䅃䅁权牂䅂䅁权祂䅂䅁允䅁䅁䅅䅁䙁䡁啳歲桦牥⽓䍄䉁䅁䅁䅂䅁䅁䅍䅄䅁䅁䅯睰䅕䅁䅯充䅁䅁䅯杧䅑䅁䅅䅁䉁䅁䅁杄十䅁䅁䅏祁䑁䅁李ぁ䑁䅁䅍睁䅁䅁䍄䉁䅁䅁䅂䅁䅁䅍䅄䅁䅁䅯朹䅑䅁䅯充䅁䅁䅯兣䅑䅁䅅䅁䉁䅁䅁杄十䅁䅁睍穁䑁䅕䅍睁䑁䅁䅍睁䅁䅁䍄䉁䅁䅁䅂䅁䅁䅍䅄䅁䅁䅯杊䅕䅁䅯䅂䅁䅁䅯督䅑䅁䅅䅁䉁䅁䅁兂䅁䅁䅁楦㘸兑杷允䅁䅁䅑䅁䑁䅁䅷䅁䭁䕁䙫䅁䭁䝁䕳䅁䭁䡁䕕䅁䉁䅁䅁允䅁䅁䅕捺䵺䵺䵺䐵䴸䅉䅅䅁䕁䅁䅁睁䵁䅁䅁权扁兂䅁权剁䅁䅁权硂䅂䅁允䅁䅁䅅䅁佁䉁䅑䅁祁䑁䅁䅏㍁䑁䅍兏睁䑁䅁䅍䅁䅁杷允䅁䅁䅑䅁䑁䅁䅷䅁䭁䑁䙑䅁䭁䝁䕳䅁䭁䡁䕫䅁䉁䅁䅁允䅁䅁䅕祇搯䅊䉡扰䴸䅉䅅䅁䕁䅁䅁睁䵁䅁䅁权剃允䅁权剁䅁䅁权䙁䅁䅁允䅁䅁䅅䅁佁䉁䅑䅁穁䑁䅑兏ㅁ䑁䅧䅍㉁䑁䅍䅏䅁䅁杷允䅁䅁䅑䅁䑁䅁䅷䅁䭁佁䉑䅁䭁䉁䅅䅁䭁䅁䍑䅁䉁䅁䅁允䅁䅁䄴䅆䅁䑁䅅睎ㅁ䑁䅕李㑁䑁䅁䅍睁䅁䅁䍄䉁䅁䅁䅂䅁䅁䅍䅄䅁䅁䅯睬䅑䅁䅯睡䅑䅁䅯兣䅑䅁䅅䅁䉁䅁䅁兂穁積積㝍免䅑杷允䅁䅁䅑䅁䑁䅁䅷䅁䭁䍁䙕䅁䭁䅁䅑䅁䭁䥁䕑䅁䉁䅁䅁允䅁䅁䅕䅁䅁䱁捴䕍䵅䅉䅅䅁䕁䅁䅁睁䵁䅁䅁权楄䅂䅁权剁䅁䅁权瑂䅂䅁允䅁䅁䅅䅁佁䉁䅉䅁㉁䑁䅣睎睁䑁䅁䅍睁䑁䅁䅁䵁䅉䅅䅁䕁䅁䅁睁䵁䅁䅁权㕄䅂䅁权牂䅂䅁权㥂䅂䅁允䅁䅁䅅䅁䙁䑁䬰㘱睎敐⽯䍄䉁䅁䅁䅂䅁䅁䅍䅄䅁䅁䅯睱䅑䅁䅯䅂䅁䅁䅯兤䅑䅁䅅䅁䉁䅁䅁兂䅁䅁䅁䑣䱣兑杷允䅁䅁䅑䅁䑁䅁䅷䅁䭁䝁䘴䅁䭁䅁䅑䅁䭁䡁䕍䅁䉁䅁䅁允䅁䅁䅕䅁䅁偁塋啍䵅䅉䅅䅁䕁䅁䅁睁䵁䅁䅁权瑁䅁䅁权剁䅁䅁权䙁䅁䅁允䅁䅁䅅䅁佁䉁䅙䅁穁䑁䅣杍睁䑁䅑䅍睁䑁䅁䅍睁䅁䅁䍄䉁䅁䅁䅂䅁䅁䅍䅄䅁䅁䅯杮䅕䅁䅯䅂䅁䅁䅯兢䅑䅁䅅䅁䉁䅁䅁兂䅁䅁䅁䴷潯兑杷允䅁䅁䅑䅁䑁䅁䅷䅁䭁䙁䘸䅁䭁䅁䅑䅁䭁䡁䕳䅁䉁䅁䅁允䅁䅁䅕䅁䅁䡁㑧啐䵅䅉䅅䅁䕁䅁䅁睁䵁䅁䅁权湃兂䅁权牂䅂䅁权㙂䅂䅁允䅁䅁䅅䅁䙁佁㙆䭆䠵挴⽯䍄䉁䅁䅁䅂䅁䅁䅍䅄䅁䅁䅯睺䅕䅁䅯䅂䅁䅁䅯杤䅑䅁䅅䅁䉁䅁䅁兂䅁䅁䅁灈䅖兑杷允䅁䅁䅑䅁䑁䅁䅷䅁䭁䑁䙅䅁䭁䉁䅅䅁䭁䡁䕳䅁䉁䅁䅁允䅁䅁䄴䅆䅁䑁䅅䅍ぁ䑁䅕䅏硁䑁䅁䅍睁䅁䅁䍄䉁䅁䅁䅂䅁䅁䅍䅄䅁䅁䅯兩䅕䅁䅯䅂䅁䅁䅯督䅑䅁䅅䅁䉁䅁䅁兂䅁䅁䅁䝯䬰兑杷允䅁䅁䅑䅁䑁䅁䅷䅁䭁䕁䙑䅁䭁䅁䅑䅁䭁䥁䕅䅁䉁䅁䅁允䅁䅁䅕䅁䅁佁䅨歈䵅䅉䅅䅁䕁䅁䅁睁䵁䅁䅁权硃兂䅁权牂䅂䅁权㑂䅂䅁允䅁䅁䅅䅁䙁偁灹搸乊灙⽃䍄䉁䅁䅁䅂䅁䅁䅍䅄䅁䅁䅯杳䅕䅁䅯充䅁䅁䅯兣䅑䅁䅅䅁䉁䅁䅁杄啁䅁䅁睍㕁䑁䅣䅍睁䑁䅁䅍睁䑁䅁䅁䵁䅉䅅䅁䕁䅁䅁睁䵁䅁䅁权䩃兂䅁权剁䅁䅁权㍂䅂䅁允䅁䅁䅅䅁佁䉁䅉䅁穁䑁䅫䅎睁䑁䅁䅍睁䑁䅁䅁䵁䅉䅅䅁䕁䅁䅁睁䵁䅁䅁权乄兂䅁权䕁䅁䅁权䕃䅂䅁允䅁䅁䅅䅁䙁䅁䅁䅁䕁呉䉖䍄䉁䅁䅁䅂䅁䅁䅍䅄䅁䅁䅯兵䅑䅁䅯䅂䅁䅁䅯兢䅑䅁䅅䅁䉁䅁䅁兂䅁䅁䅁䕁坑兑杷允䅁䅁䅑䅁䑁䅁䅷䅁䭁偁䕯䅁䭁䝁䕳䅁䭁䡁䕧䅁䉁䅁䅁允䅁䅁䅕穊䥅䉲慸䑸䴸䅉䅅䅁䕁䅁䅁睁䵁䅁䅁权㝂䅁䅁权䉁杁䅁权䑁杁䅁允䅁䅁䅅䅁䙁䙁桄乃汋㥐䅂䍄䉁䅁䅁䅂䅁䅁䅍䅄䅁䅁䅯䅋䅕䅁䅯䅂䅁䅁䅯兤䅑䅁䅅䅁䉁䅁䅁兂䅁䅁䅁歉砸兑杷允䅁䅁䅑䅁䑁䅁䅷䅁䭁䭁䙷䅁䭁䅁䅑䅁䭁䡁䔴䅁䉁䅁䅁允䅁䅁䅕䅁䅁䙁㑨歒䵅䅉䅅䅁䕁䅁䅁睁䵁䅁䅁权扃允䅁权䭁䅁䅁权䕁杁䅁允䅁䅁䅅䅁䙁䑁晶㑔堲杢䅆䍄䉁䅁䅁䅂䅁䅁䅍䅄䅁䅁䅯睧䅕䅁䅯充䅁䅁䅯杣䅑䅁䅅䅁䉁䅁䅁杄啁䅁䅁免睁䑁䅫䅏㑁䑁䅫䅍睁䑁䅁䅁䵁䅉䅅䅁䕁䅁䅁睁䵁䅁䅁权灃兂䅁权䕁䅁䅁权䡄元䅁允䅁䅁䅅䅁䙁䅁䅁䅁奄卮䉚䍄䉁䅁䅁䅂䅁䅁䅍䅄䅁䅁䅯儱䅕䅁䅯䅂䅁䅁䅯兣䅑䅁䅅䅁䉁䅁䅁兂䅁䅁䅁偹渰兑杷允䅁䅁䅑䅁䑁䅁䅷䅁䭁䑁䙯䅁䭁䝁䕳䅁䭁䡁䕣䅁䉁䅁䅁允䅁䅁䅕㉦㡱䩤奍䰱䴸䅉䅅䅁䕁䅁䅁睁䵁䅁䅁权偃䅂䅁权牂䅂䅁权䑃䅂䅁允䅁䅁䅅䅁䙁䅁塲㍯㥁畃⼸䍄䉁䅁䅁䅂䅁䅁䅍䅄䅁䅁䅯睤䅕䅁䅯充䅁䅁䅯来䅑䅁䅅䅁䉁䅁䅁杄啁䅁䅁免祁䑁䅫杍祁䑁䅉䅍睁䑁䅁䅁䵁䅉䅅䅁䕁䅁䅁睁䵁䅁䅁权浃兂䅁权䕁䅁䅁权穂䅂䅁允䅁䅁䅅䅁䙁䅁䅁䅁㡃穈䉖䍄䉁䅁䅁䅂䅁䅁䅍䅄䅁䅁䅯眷䅕䅁䅯睡䅑䅁䅯督䅑䅁䅅䅁䉁䅁䅁兂慃婭婭婭灭睐杷允䅁䅁䅑䅁䑁䅁䅷䅁䭁䉁䙑䅁䭁䅁䅑䅁䭁䝁䔰䅁䉁䅁䅁允䅁䅁䅕䅁䅁䥁婁啄䵅䅉䅅䅁䕁䅁䅁睁䵁䅁䅁权兂兂䅁权牂䅂䅁权䉃䅂䅁允䅁䅁䅅䅁䙁䑁䩥坑汄䄰䅊䍄䉁䅁䅁䅂䅁䅁䅍䅄䅁䅁䅯䅅䅕䅁䅯䅂䅁䅁䅯䅥䅑䅁䅅䅁䉁䅁䅁兂䅁䅁䅁潺汙兑杷允䅁䅁䅑䅁䑁䅁䅷䅁䭁䥁䙑䅁䭁䅁䅑䅁䭁䡁䕷䅁䉁䅁䅁允䅁䅁䅕䅁䅁䡁奺ぉ䵅䅉䅅䅁䕁䅁䅁睁䵁䅁䅁权乁杂䅁权䕁䅁䅁权㥂䅂䅁允䅁䅁䅅䅁䙁䅁䅁䅁䥄䍰䈹䍄䉁䅁䅁䅂䅁䅁䅍䅄䅁䅁䅯睍䅕䅁䅯充䅁䅁䅯杤䅑䅁䅅䅁䉁䅁䅁杄十䅁䅁兎ㅁ䑁䅉李ぁ䑁䅁䅍睁䅁䅁䍄䉁䅁䅁䅂䅁䅁䅍䅄䅁䅁䅯兩䅕䅁䅯睡䅑䅁䅯兣䅑䅁䅅䅁䉁䅁䅁兂晁敨剴䉵嘷睐杷允䅁䅁䅑䅁䑁䅁䅷䅁䭁䩁䘰䅁䭁䉁䅅䅁䭁䝁䔸䅁䉁䅁䅁允䅁䅁䄴䅆䅁䑁䅅睍㍁䑁䅧兏ぁ䑁䅁䅍睁䅁䅁䍄䉁䅁䅁䅂䅁䅁䅍䅄䅁䅁䅯睨䅕䅁䅯䅂䅁䅁䅯䅨䅑䅁䅅䅁䉁䅁䅁权䡂䅁䅁䍄䉁䅁䅁䅂䅁䅁䅍䅄䅁䅁䅯公䅑䅁䅯睡䅑䅁䅯杣䅑䅁䅅䅁䉁䅁䅁兂㝂䭆䠵場啲睶杷允䅁䅁䅑䅁䑁䅁䅷䅁䭁䝁䙑䅁䭁䉁䅅䅁䭁䥁䕅䅁䉁䅁䅁允䅁䅁䄴䅆䅁䑁䅉兎㑁䑁䅁䅎ㅁ䑁䅁䅍睁䅁䅁䍄䉁䅁䅁䅂䅁䅁䅍䅄䅁䅁䅯杌䅕䅁䅯䅂䅁䅁䅯䅤䅑䅁䅅䅁䉁䅁䅁兂䅁䅁䅁䄴㡍兑杷允䅁䅁䅑䅁䑁䅁䅷䅁䭁䕁䙁䅁䭁䝁䕳䅁䭁䡁䔴䅁䉁䅁䅁允䅁䅁䅕灭婭婭婭呹䴸䅉䅅䅁䕁䅁䅁睁䵁䅁䅁权扄兂䅁权剁䅁䅁权㥂䅂䅁允䅁䅁䅅䅁佁䉁䅉䅁穁䑁䅣䅎ぁ䑁䅧䅍睁䑁䅁䅁䵁䅉䅅䅁䕁䅁䅁睁䵁䅁䅁权䥃䅂䅁权剁䅁䅁权㑂䅂䅁允䅁䅁䅅䅁佁䉁䅉䅁硁䑁䅕䅍ㅁ䑁䅉䅍睁䑁䅁䅁䵁䅉䅅䅁䕁䅁䅁睁䵁䅁䅁权硃䅂䅁权牂䅂䅁权㙂䅂䅁允䅁䅁䅅䅁䙁䍁捬㡪ㅌ䱋⽷䍄䉁䅁䅁䅂䅁䅁䅍䅄䅁䅁䅯杫䅕䅁䅯睡䅑䅁䅯杧䅑䅁䅅䅁䉁䅁䅁兂䩄牤昶煇攸䅑杷允䅁䅁䅑䅁䑁䅁䅷䅁䭁䙁䙧䅁䭁䝁䕳䅁䭁䥁䕉䅁䉁䅁䅁允䅁䅁䅕瑃橥䑣䬰穴䴸䅉䅅䅁䕁䅁䅁睁䵁䅁䅁权扄䅃䅁权䕁䅁䅁权䅃䅂䅁允䅁䅁䅅䅁䙁䅁䅁䅁䕃䕢䉒䍄䉁䅁䅁䅂䅁䅁䅍䅄䅁䅁䅯東䅑䅁䅯睡䅑䅁䅯䅨䅑䅁䅅䅁䉁䅁䅁兂䅁䅁䅁䅁䅁䅁杷允䅁䅁䅑䅁䑁䅁䅷䅁䭁䱁䕯䅁䭁䅁䅑䅁䭁䥁䕅䅁䉁䅁䅁允䅁䅁䅕䅁䅁䱁权䕋䵅䅉䅅䅁䕁䅁䅁睁䵁䅁䅁权䡁杂䅁权䕁䅁䅁权穂䅂䅁允䅁䅁䅅䅁䙁䅁䅁䅁䥂祏䉸䍄䉁䅁䅁䅂䅁䅁䅍䅄䅁䅁䅯眱䅑䅁䅯充䅁䅁䅯杧䅑䅁䅅䅁䉁䅁䅁权䡂䅁䅁䍄䉁䅁䅁䅂䅁䅁䅍䅄䅁䅁䅯兓䅕䅁䅯䅂䅁䅁䅯来䅑䅁䅅䅁䉁䅁䅁兂䅁䅁䅁倴㥣兑杷允䅁䅁䅑䅁䑁䅁䅷䅁䭁䱁䔸䅁䭁䅁䅑䅁䭁䡁䕧䅁䉁䅁䅁允䅁䅁䅕䅁䅁䡁ど䕋䵅䅉䅅䅁䕁䅁䅁睁䵁䅁䅁权⭄兂䅁权䕁䅁䅁权䙃䅂䅁允䅁䅁䅅䅁䙁䅁䅁䅁元栫䉖䍄䉁䅁䅁䅂䅁䅁䅍䅄䅁䅁䅯杁䅙䅁䅯充䅁䅁䅯杤䅑䅁䅅䅁䉁䅁䅁杄十䅁䅁䅏祁䑁䅑兏㍁䑁䅁䅍睁䅁䅁䍄䉁䅁䅁䅂䅁䅁䅍䅄䅁䅁䅯兲䅑䅁䅯睡䅑䅁䅯睥䅑䅁䅅䅁䉁䅁䅁兂⭃确癯匳敔睐杷允䅁䅁䅑䅁䑁䅁䅷䅁䭁䅁䘰䅁䭁䝁䕳䅁䭁䝁䔸䅁䉁䅁䅁允䅁䅁䅕捺䵺䵺䵺䐯䴸䅉䅅䅁䕁䅁䅁睁䵁䅁䅁权㥁兂䅁权䕁䅁䅁权䕃䅂䅁允䅁䅁䅅䅁䙁䅁䅁䅁䵄呙䉖䍄䉁䅁䅁䅂䅁䅁䅍䅄䅁䅁䅯杴䅑䅁䅯睡䅑䅁䅯杦䅑䅁䅅䅁䉁䅁䅁兂㝂䭆䠵場睲睐杷允䅁䅁䅑䅁䑁䅁䅷䅁䭁䵁䈴䅁䭁䅁䅑䅁䭁䅁䅕䅁䉁䅁䅁允䅁䅁䅕䅁䅁乁瘰問䵅䅉䅅䅁䕁䅁䅁睁䵁䅁䅁权噃兂䅁权牂䅂䅁权硂䅂䅁允䅁䅁䅅䅁䙁䩁畨潅䅐癹⽥䍄䉁䅁䅁䅂䅁䅁䅍䅄䅁䅁䅯儫䅕䅁䅯睡䅑䅁䅯䅤䅑䅁䅅䅁䉁䅁䅁兂卂䉵䘶ㄶ奈睐杷允䅁䅁䅑䅁䑁䅁䅷䅁䭁䑁䉅䅁䭁䅁䅯䅁䭁䅁䅕䅁䉁䅁䅁允䅁䅁䅕䥒獴⼵灵か䵁䅉䅅䅁䕁䅁䅁睁䵁䅁䅁权㝄䅂䅁权䕁䅁䅁权㉂䅂䅁允䅁䅁䅅䅁䙁䅁䅁䅁歃䉭䉒䍄䉁䅁䅁䅂䅁䅁䅍䅄䅁䅁䅯条䅕䅁䅯䅂䅁䅁䅯睤䅑䅁䅅䅁䉁䅁䅁兂䅁䅁䅁䝭吴兑杷允䅁䅁䅑䅁䑁䅁䅷䅁䭁乁䙕䅁䭁䉁䅅䅁䭁䡁䕉䅁䉁䅁䅁允䅁䅁䄴杅䅁䑁䅑免㍁䑁䅁䅏睁䑁䅁䅍䅁䅁杷允䅁䅁䅑䅁䑁䅁䅷䅁䭁䥁䕯䅁䭁䉁䅅䅁䭁䥁䕉䅁䉁䅁䅁允䅁䅁䄴杅䅁䑁䅑䅏ぁ䑁䅕兎㍁䑁䅕免䅁䅁杷允䅁䅁䅑䅁䑁䅁䅷䅁䭁䵁䕉䅁䭁䝁䕳䅁䭁䡁䕣䅁䉁䅁䅁允䅁䅁䅕瑃橥䑣䬰穴䴸䅉䅅䅁䕁䅁䅁睁䵁䅁䅁权䱃䅂䅁权剁䅁䅁权䍃䅂䅁允䅁䅁䅅䅁佁䉁䅉䅁ぁ䑁䅍李穁䑁䅣䅍睁䑁䅁䅁䵁䅉䅅䅁䕁䅁䅁睁䵁䅁䅁权求兂䅁权䕁䅁䅁权㉂䅂䅁允䅁䅁䅅䅁䙁䅁䅁䥁摁䔲䉤䍄䉁䅁䅁䅂䅁䅁䅍䅄䅁䅁䅯䅱䅕䅁䅯䅂䅁䅁䅯督䅑䅁䅅䅁䉁䅁䅁兂䅁䅁䅁䕷穘䅑杷允䅁䅁䅑䅁䑁䅁䅷䅁䭁乁䕳䅁䭁䉁䅅䅁䭁䥁䕁䅁䉁䅁䅁允䅁䅁䄴杅䅁䑁䅍兎ぁ䑁䅉免睁䑁䅁䅍䅁䅁杷允䅁䅁䅑䅁䑁䅁䅷䅁䭁䵁䙁䅁䭁䝁䕳䅁䭁䡁䕅䅁䉁䅁䅁允䅁䅁䅕楄礲敮渫樷䴸䅉䅅䅁䕁䅁䅁睁䵁䅁䅁权奄䅂䅁权剁䅁䅁权㕂䅂䅁允䅁䅁䅅䅁佁䉁䅉䅁㕁䑁䅅睍㍁䑁䅧䅍睁䑁䅁䅁䵁䅉䅅䅁䕁䅁䅁睁䵁䅁䅁权瑂兂䅁权牂䅂䅁权䡄元䅁允䅁䅁䅅䅁䙁䙁㕧䵴㉨瑶⼸䍄䉁䅁䅁䅂䅁䅁䅍䅄䅁䅁䅯儯䅕䅁䅯充䅁䅁䅯䅥䅑䅁䅅䅁䉁䅁䅁杄啁䅁䅁杍硁䑁䅕免睁䑁䅁䅍睁䑁䅁䅁䵁䅉䅅䅁䕁䅁䅁睁䵁䅁䅁权楂兂䅁权剁䅁䅁权硂䅂䅁允䅁䅁䅅䅁佁䉁䅉䅁㕁䑁䅁睍㍁䑁䅅䅍睁䑁䅁䅁䵁䅉䅅䅁䕁䅁䅁睁䵁䅁䅁权祁兂䅁权牂䅂䅁权䅃䅂䅁允䅁䅁䅅䅁䙁䉁畓⭒㙆䵆⼶䍄䉁䅁䅁䅂䅁䅁䅍䅄䅁䅁䅯杔䅕䅁䅯充䅁䅁䅯入䅑䅁䅅䅁䉁䅁䅁杄允䅁䅁䅎㕁䑁䅣李㕁䑁䅫䅏䅁䅁杷允䅁䅁䅑䅁䑁䅁䅷䅁䭁䩁䕉䅁䭁䉁䅅䅁䭁䡁䕑䅁䉁䅁䅁允䅁䅁䄴䅆䅁䑁䅉免穁䑁䅁兎㉁䑁䅁䅍睁䅁䅁䍄䉁䅁䅁䅂䅁䅁䅍䅄䅁䅁䅯䅲䅑䅁䅯睡䅑䅁䅯入䅑䅁䅅䅁䉁䅁䅁兂歃䑣䬰㘱材睐杷允䅁䅁䅑䅁䑁䅁䅷䅁䭁䝁䙙䅁䭁䉁䅅䅁䭁䡁䕉䅁䉁䅁䅁允䅁䅁䄴䅆䅁䑁䅅睍㕁䑁䅙杍㑁䑁䅍免㑁䅁䅁䍄䉁䅁䅁䅂䅁䅁䅍䅄䅁䅁䅯睴䅑䅁䅯睡䅑䅁䅯督䅑䅁䅅䅁䉁䅁䅁兂䍂余兘瑉㕵睐杷允䅁䅁䅑䅁䑁䅁䅷䅁䭁佁䙧䅁䭁䝁䕳䅁䭁䥁䕍䅁䉁䅁䅁允䅁䅁䅕体㙆䭆䠵戰䴸䅉䅅䅁䕁䅁䅁睁䵁䅁䅁权啃䅁䅁权䉁杁䅁权䙁杁䅁允䅁䅁䅅䅁䙁䱁へ䍴敚獨䄱䍄䉁䅁䅁䅂䅁䅁䅍䅄䅁䅁䅯八䅑䅁䅯䅂䅁䅁䅯杦䅑䅁䅅䅁䉁䅁䅁兂䅁䅁䅁䍉牫兑杷允䅁䅁䅑䅁䑁䅁䅷䅁䭁偁䕙䅁䭁䅁䅑䅁䭁䝁䔸䅁䉁䅁䅁允䅁䅁䅕䅁䅁佁坃䕉䵅䅉䅅䅁䕁䅁䅁睁䵁䅁䅁权獄兂䅁权䕁䅁䅁权㕂䅂䅁允䅁䅁䅅䅁䙁䅁䅁䅁ぃ䍬䉂䍄䉁䅁䅁䅂䅁䅁䅍䅄䅁䅁䅯睆䅁䅁䅯权䅁䅁䅯䅂䅉䅁䅅䅁䉁䅁䅁兂䍁㑋坣夲洴䅷杷允䅁䅁䅑䅁䑁䅁䅷䅁䭁䝁䙑䅁䭁䉁䅅䅁䭁䝁䔰䅁䉁䅁䅁允䅁䅁䄴䅆䅁䑁䅉李㑁䑁䅙兏睁䑁䅁䅍睁䅁䅁䍄䉁䅁䅁䅂䅁䅁䅍䅄䅁䅁䅯䅨䅕䅁䅯䅂䅁䅁䅯杦䅑䅁䅅䅁䉁䅁䅁兂䅁䅁䅁䉵癁兑杷允䅁䅁䅑䅁䑁䅁䅷䅁䭁佁䙍䅁䭁䅁䅑䅁䭁䡁䕁䅁䉁䅁䅁允䅁䅁䅕䅁䅁乁啹歆䵅䅉䅅䅁䕁䅁䅁睁䵁䅁䅁权㝁䅁䅁权䉁杁䅁权䍁杁䅁允䅁䅁䅅䅁䙁偁汶䉏㝷畧䅚䍄䉁䅁䅁䅂䅁䅁䅍䅄䅁䅁䅯朱䅅䅁䅯权䅁䅁䅯䅂䅉䅁䅅䅁䉁䅁䅁兂灁䥘䌯匹䑧䅑杷允䅁䅁䅑䅁䑁䅁䅷䅁䭁䱁䙉䅁䭁䅁䅑䅁䭁䥁䕍䅁䉁䅁䅁允䅁䅁䅕䅁䅁䵁癪ぐ䵅䅉䅅䅁䕁䅁䅁睁䵁䅁䅁权㥂䅁䅁权䉁杁䅁权䍁杁䅁允䅁䅁䅅䅁䙁䱁田奄琱㡋䅬䍄䉁䅁䅁䅂䅁䅁䅍䅄䅁䅁䅯睰䅑䅁䅯充䅁䅁䅯兣䅑䅁䅅䅁䉁䅁䅁杄啁䅁䅁免硁䑁䅉李穁䑁䅅䅍睁䑁䅁䅁䵁䅉䅅䅁䕁䅁䅁睁䵁䅁䅁权䅂兂䅁权剁䅁䅁权祂䅂䅁允䅁䅁䅅䅁佁䉁䅑䅁祁䑁䅉兎祁䑁䅁䅍睁䑁䅁䅍䅁䅁杷允䅁䅁䅑䅁䑁䅁䅷䅁䭁䵁䙑䅁䭁䉁䅅䅁䭁䥁䕑䅁䉁䅁䅁允䅁䅁䄴䅆䅁䑁䅅睍ㅁ䑁䅁䅍睁䑁䅁䅍睁䅁䅁䍄䉁䅁䅁䅂䅁䅁䅍䅄䅁䅁䅯儱䅁䅁䅯允䅉䅁䅯杁䅉䅁䅅䅁䉁䅁䅁兂佃摁牭摙䝨兑杷允䅁䅁䅑䅁䑁䅁䅷䅁䭁䙁䙧䅁䭁䉁䅅䅁䭁䥁䕍䅁䉁䅁䅁允䅁䅁䄴䅆䅁䑁䅅睍硁䑁䅧免睁䑁䅁䅍睁䅁䅁䍄䉁䅁䅁䅂䅁䅁䅍䅄䅁䅁䅯䅍䅅䅁䅯䅂䅁䅁䅯兂䅁䅁䅅䅁䉁䅁䅁兂䅁䅁䅁㥭㍑兑杷允䅁䅁䅑䅁䑁䅁䅷䅁䭁䵁䕍䅁䭁䉁䅅䅁䭁䡁䕕䅁䉁䅁䅁允䅁䅁䄴䅆䅁䑁䅅李㑁䑁䅍䅍睁䑁䅁䅍睁䅁䅁䍄䉁䅁䅁䅂䅁䅁䅍䅄䅁䅁䅯睊䅕䅁䅯睡䅑䅁䅯杣䅑䅁䅅䅁䉁䅁䅁兂ㅁ牘䩰䅄㥌睐杷允䅁䅁䅑䅁䑁</t>
  </si>
  <si>
    <t>䅁䅷䅁䭁䙁䙫䅁䭁䝁䕳䅁䭁䡁䔴䅁䉁䅁䅁允䅁䅁䅕呣䬰㘱睎呺䴸䅉䅅䅁䕁䅁䅁睁䵁䅁䅁权扃兂䅁权䕁䅁䅁权祂䅂䅁允䅁䅁䅅䅁䙁䅁䅁䅁㑁砶䉊䍄䉁䅁䅁䅂䅁䅁䅍䅄䅁䅁䅯儫䅑䅁䅯充䅁䅁䅯兤䅑䅁䅅䅁䉁䅁䅁杄十䅁䅁李㉁䑁䅕䅏硁䑁䅁䅍睁䅁䅁䍄䉁䅁䅁䅂䅁䅁䅍䅄䅁䅁䅯睶䅑䅁䅯睡䅑䅁䅯杦䅑䅁䅅䅁䉁䅁䅁兂灁䥘䌯匹睪睐杷允䅁䅁䅑䅁䑁䅁䅷䅁䭁䙁䙅䅁䭁䅁䅑䅁䭁䡁䕍䅁䉁䅁䅁允䅁䅁䅕䅁䅁乁桃䕍䵅䅉䅅䅁䕁䅁䅁睁䵁䅁䅁权䵁杂䅁权䕁䅁䅁权䑃䅂䅁允䅁䅁䅅䅁䙁䅁䅁䅁䵁剔䉴䍄䉁䅁䅁䅂䅁䅁䅍䅄䅁䅁䅯儱䅧䅁䅯睡䅑䅁䅯杦䅑䅁䅅䅁䉁䅁䅁兂捂㡪ㅌ䙋湺睐杷允䅁䅁䅑䅁䑁䅁䅷䅁䭁䉁䙑䅁䭁䅁䅑䅁䭁䥁䕍䅁䉁䅁䅁允䅁䅁䅕䅁䅁䕁海ぇ䵅䅉䅅䅁䕁䅁䅁睁䵁䅁䅁权橂兂䅁权剁䅁䅁权䙃䅂䅁允䅁䅁䅅䅁佁䉁䅑䅁硁䑁䅫䅍㉁䑁䅣䅎ぁ䑁䅫䅏䅁䅁杷允䅁䅁䅑䅁䑁䅁䅷䅁䭁䥁䕯䅁䭁䉁䅅䅁䭁䥁䕅䅁䉁䅁䅁允䅁䅁䄴杅䅁䑁䅑李㕁䑁䅧兏㉁䑁䅉䅎䅁䅁杷允䅁䅁䅑䅁䑁䅁䅷䅁䭁䅁䘸䅁䭁䝁䕳䅁䭁䥁䕉䅁䉁䅁䅁允䅁䅁䅕瑃橥䑣䬰㝰䴸䅉䅅䅁䕁䅁䅁睁䵁䅁䅁权潄䅂䅁权䕁䅁䅁权ㅂ䅂䅁允䅁䅁䅅䅁䙁䅁䅁䅁权穩䉖䍄䉁䅁䅁䅂䅁䅁䅍䅄䅁䅁䅯末䅑䅁䅯睡䅑䅁䅯来䅑䅁䅅䅁䉁䅁䅁兂灄橊䥅䉲煹睐杷允䅁䅁䅑䅁䑁䅁䅷䅁䭁䑁䘴䅁䭁䉁䅅䅁䭁䡁䕑䅁䉁䅁䅁允䅁䅁䄴杅䅁䑁䅕睎ぁ䑁䅁䅍睁䑁䅁䅍䅁䅁杷允䅁䅁䅑䅁䑁䅁䅷䅁䭁偁䕕䅁䭁䅁䅑䅁䭁䡁䕳䅁䉁䅁䅁允䅁䅁䅕䅁䅁䝁䥂か䵅䅉䅅䅁䕁䅁䅁睁䵁䅁䅁权湄兂䅁权䕁䅁䅁权䉃䅂䅁允䅁䅁䅅䅁䙁䅁䅁䅁䥁䉉䈱䍄䉁䅁䅁䅂䅁䅁䅍䅄䅁䅁䅯杪䅕䅁䅯充䅁䅁䅯兢䅑䅁䅅䅁䉁䅁䅁杄允䅁䅁䅏㍁䑁䅑兎睁䑁䅁䅍䅁䅁杷允䅁䅁䅑䅁䑁䅁䅷䅁䭁䵁䘸䅁䭁䝁䕳䅁䭁䡁䕁䅁䉁䅁䅁允䅁䅁䅕倹唳佥浫味䴸䅉䅅䅁䕁䅁䅁睁䵁䅁䅁权䱃䅂䅁权牂䅂䅁权㉂䅂䅁允䅁䅁䅅䅁䙁佁浫免獩䵈⽯䍄䉁䅁䅁䅂䅁䅁䅍䅄䅁䅁䅯眶䅑䅁䅯䅂䅁䅁䅯睧䅑䅁䅅䅁䉁䅁䅁兂䅁䅁䅁偤倱兑杷允䅁䅁䅑䅁䑁䅁䅷䅁䭁䱁䙕䅁䭁䅁䅑䅁䭁䥁䕕䅁䉁䅁䅁允䅁䅁䅕䅁䅁䭁䕁啋䵅䅉䅅䅁䕁䅁䅁睁䵁䅁䅁权䡃兂䅁权牂䅂䅁权䉃䅂䅁允䅁䅁䅅䅁䙁䱁敧敨剴乵⼴䍄䉁䅁䅁䅂䅁䅁䅍䅄䅁䅁䅯䄳䅑䅁䅯睡䅑䅁䅯睤䅑䅁䅅䅁䉁䅁䅁兂浂浚浚浚䅙䅑杷允䅁䅁䅑䅁䑁䅁䅷䅁䭁乁䙅䅁䭁䉁䅅䅁䭁䝁䔰䅁䉁䅁䅁允䅁䅁䄴杅䅁䑁䅫李穁䑁䅫䅎睁䑁䅁䅍䅁䅁杷允䅁䅁䅑䅁䑁䅁䅷䅁䭁䥁䙯䅁䭁䉁䅅䅁䭁䝁䔰䅁䉁䅁䅁允䅁䅁䄴䅆䅁䑁䅅免㑁䑁䅕兏㕁䑁䅕免穁䅁䅁䍄䉁䅁䅁䅂䅁䅁䅍䅄䅁䅁䅯睴䅑䅁䅯䅂䅁䅁䅯兢䅑䅁䅅䅁䉁䅁䅁兂䅁䅁䅁側杕兑杷允䅁䅁䅑䅁䑁䅁䅷䅁䭁䉁䉅䅁䭁䅁䍅䅁䭁䅁䍉䅁䉁䅁䅁允䅁䅁䅕䕱㕢に㍸䔰䵁䅉䅅䅁䕁䅁䅁睁䵁䅁䅁权䥄䅂䅁权牂䅂䅁权䑃䅂䅁允䅁䅁䅅䅁䙁䕁㍷啩杆搵⽧䍄䉁䅁䅁䅂䅁䅁䅍䅄䅁䅁䅯䅰䅅䅁䅯䅂䅁䅁䅯䅂䅉䅁䅅䅁䉁䅁䅁兂䅁䅁䅁楢剬兑杷允䅁䅁䅑䅁䑁䅁䅷䅁䭁偁䕫䅁䭁䝁䕳䅁䭁䝁䔸䅁䉁䅁䅁允䅁䅁䅕歲桦桥畓稹䴸䅉䅅䅁䕁䅁䅁睁䵁䅁䅁权流兂䅁权剁䅁䅁权㉂䅂䅁允䅁䅁䅅䅁佁䉁䅑䅁硁䑁䅉睎ㅁ䑁䅙杍睁䑁䅁䅍䅁䅁杷允䅁䅁䅑䅁䑁䅁䅷䅁䭁䱁䙫䅁䭁䉁䅅䅁䭁䥁䕍䅁䉁䅁䅁允䅁䅁䄴䅆䅁䑁䅉免祁䑁䅫杍㑁䑁䅁䅍睁䅁䅁䍄䉁䅁䅁䅂䅁䅁䅍䅄䅁䅁䅯䄷䅕䅁䅯睡䅑䅁䅯全䅑䅁䅅䅁䉁䅁䅁兂㝂䭆䠵場㡲睐杷允䅁䅁䅑䅁䑁䅁䅷䅁䭁偁䘰䅁䭁䝁䕳䅁䭁䡁䕕䅁䉁䅁䅁允䅁䅁䅕穐敖歵䵫䵆䵁䅉䅅䅁䕁䅁䅁睁䵁䅁䅁权乄䅂䅁权牂䅂䅁权䉃䅂䅁允䅁䅁䅅䅁䙁䡁焹䡶呓䅇䅎䍄䉁䅁䅁䅂䅁䅁䅍䅄䅁䅁䅯䅏䅕䅁䅯充䅁䅁䅯睦䅑䅁䅅䅁䉁䅁䅁杄啁䅁䅁免睁䑁䅧兎ぁ䑁䅍䅍睁䑁䅁䅁䵁䅉䅅䅁䕁䅁䅁睁䵁䅁䅁权㙁兂䅁权䕁䅁䅁权㑂䅂䅁允䅁䅁䅅䅁䙁䅁䅁䅁睄䍉䉒䍄䉁䅁䅁䅂䅁䅁䅍䅄䅁䅁䅯朲䅕䅁䅯充䅁䅁䅯督䅑䅁䅅䅁䉁䅁䅁杄十䅁䅁䅎硁䑁䅁杍睁䑁䅁䅍睁䅁䅁䍄䉁䅁䅁䅂䅁䅁䅍䅄䅁䅁䅯术䅑䅁䅯充䅁䅁䅯入䅑䅁䅅䅁䉁䅁䅁杄十䅁䅁兎ㅁ䑁䅫䅍ㅁ䑁䅁䅍睁䅁䅁䍄䉁䅁䅁䅂䅁䅁䅍䅄䅁䅁䅯杫䅕䅁䅯䅂䅁䅁䅯兤䅑䅁䅅䅁䉁䅁䅁兂䅁䅁䅁樴氰兑杷允䅁䅁䅑䅁䑁䅁䅷䅁䭁䩁䙁䅁䭁䅁䅑䅁䭁䥁䕉䅁䉁䅁䅁允䅁䅁䅕䅁䅁佁扑䕅䵅䅉䅅䅁䕁䅁䅁睁䵁䅁䅁权杄䅂䅁权牂䅂䅁权⽂䅂䅁允䅁䅁䅅䅁䙁䑁ㄸ牘䩰乄⽯䍄䉁䅁䅁䅂䅁䅁䅍䅄䅁䅁䅯允䅙䅁䅯睡䅑䅁䅯䅣䅑䅁䅅䅁䉁䅁䅁兂䭁㘱睎児湲睐杷允䅁䅁䅑䅁䑁䅁䅷䅁䭁偁䉑䅁䭁䉁䅅䅁䭁䅁䍑䅁䉁䅁䅁允䅁䅁䄴䅆䅁䑁䅍䅏硁䑁䅙䅍睁䑁䅁䅍睁䅁䅁䍄䉁䅁䅁䅂䅁䅁䅍䅄䅁䅁䅯䅈䅕䅁䅯充䅁䅁䅯睧䅑䅁䅅䅁䉁䅁䅁杄啁䅁䅁杍㑁䑁䅫兎㉁䑁䅙䅍睁䑁䅁䅁䵁䅉䅅䅁䕁䅁䅁睁䵁䅁䅁权㙁兂䅁权牂䅂䅁权㙂䅂䅁允䅁䅁䅅䅁䙁䅁塲㍯㥁桃䅆䍄䉁䅁䅁䅂䅁䅁䅍䅄䅁䅁䅯杢䅕䅁䅯睡䅑䅁䅯䅥䅑䅁䅅䅁䉁䅁䅁兂䝁婧䑖㉩発睐杷允䅁䅁䅑䅁䑁䅁䅷䅁䭁䅁䝧䅁䭁䉁䅅䅁䭁䡁䔰䅁䉁䅁䅁允䅁䅁䄴杅䅁䑁䅧李硁䑁䅑免睁䑁䅁䅍䅁䅁杷允䅁䅁䅑䅁䑁䅁䅷䅁䭁䩁䕅䅁䭁䝁䕳䅁䭁䡁䕯䅁䉁䅁䅁允䅁䅁䅕歯㉗⼸唳䐷䴸䅉䅅䅁䕁䅁䅁睁䵁䅁䅁权啃兂䅁权牂䅂䅁权祂䅂䅁允䅁䅁䅅䅁䙁䅁塲㍯㥁癃⽳䍄䉁䅁䅁䅂䅁䅁䅍䅄䅁䅁䅯䅅䅑䅁䅯䅂䅁䅁䅯睸䅫䅁䅅䅁䉁䅁䅁权湂杁䅁䍄䉁䅁䅁䅂䅁䅁䅍䅄䅁䅁䅯充䅙䅁䅯睡䅑䅁䅯督䅑䅁䅅䅁䉁䅁䅁兂佂桙奂扏兔睶杷允䅁䅁䅑䅁䑁䅁䅷䅁䭁䱁䕁䅁䭁䝁䕳䅁䭁䡁䕑䅁䉁䅁䅁允䅁䅁䅕㘱睎児塲稶䴸䅉䅅䅁䕁䅁䅁睁䵁䅁䅁权歃兂䅁权剁䅁䅁权⽂䅂䅁允䅁䅁䅅䅁佁䉁䅉䅁ㅁ䑁䅕兎穁䑁䅉䅍睁䑁䅁䅁䵁䅉䅅䅁䕁䅁䅁睁䵁䅁䅁权䭃䅂䅁权剁䅁䅁权㥂䅂䅁允䅁䅁䅅䅁佁䉁䅉䅁ㅁ䑁䅉免穁䑁䅉兏㕁䑁䅫䅁䵁䅉䅅䅁䕁䅁䅁睁䵁䅁䅁权灂兂䅁权牂䅂䅁权䉃䅂䅁允䅁䅁䅅䅁䙁䍁捬㡪ㅌ䉋䅎䍄䉁䅁䅁䅂䅁䅁䅍䅄䅁䅁䅯眵䅕䅁䅯䅂䅁䅁䅯睤䅑䅁䅅䅁䉁䅁䅁兂䅁䅁䅁䉊塷兑杷允䅁䅁䅑䅁䑁䅁䅷䅁䭁䍁䙯䅁䭁䉁䅅䅁䭁䡁䕉䅁䉁䅁䅁允䅁䅁䄴杅䅁䑁䅉免ぁ䑁䅫杍睁䑁䅁䅍䅁䅁杷允䅁䅁䅑䅁䑁䅁䅷䅁䭁䝁䙅䅁䭁䉁䅅䅁䭁䡁䕳䅁䉁䅁䅁允䅁䅁䄴杅䅁䑁䅧䅍㉁䑁䅑䅏㕁䑁䅫李䅁䅁杷允䅁䅁䅑䅁䑁䅁䅷䅁䭁䥁䙑䅁䭁䝁䕳䅁䭁䡁䕣䅁䉁䅁䅁允䅁䅁䅕⽷潕䥘䌯吹䴸䅉䅅䅁䕁䅁䅁睁䵁䅁䅁权䭃兂䅁权䕁䅁䅁权㍂䅂䅁允䅁䅁䅅䅁䙁䅁䅁䅁啂唯䉊䍄䉁䅁䅁䅂䅁䅁䅍䅄䅁䅁䅯眵䅕䅁䅯睡䅑䅁䅯兦䅑䅁䅅䅁䉁䅁䅁兂灁䥘䌯匹䍧䅑杷允䅁䅁䅑䅁䑁䅁䅷䅁䭁䵁䙅䅁䭁䝁䕳䅁䭁䥁䕕䅁䉁䅁䅁允䅁䅁䅕灭婭婭婭啁䵁䅉䅅䅁䕁䅁䅁睁䵁䅁䅁权扃䅂䅁权䕁䅁䅁权䉃䅂䅁允䅁䅁䅅䅁䙁䅁䅁䅁䝄祤䉂䍄䉁䅁䅁䅂䅁䅁䅍䅄䅁䅁䅯內䅕䅁䅯允䅉䅁䅯睁䅉䅁䅅䅁䉁䅁䅁权䡂䅁䅁䍄䉁䅁䅁䅂䅁䅁䅍䅄䅁䅁䅯児䅁䅁䅯䅂䅁䅁䅯兂䅁䅁䅅䅁䉁䅁䅁兂䅁䅁兄噤祋兑杷允䅁䅁䅑䅁䑁䅁䅷䅁䭁䝁䘰䅁䭁䝁䕳䅁䭁䡁䕷䅁䉁䅁䅁允䅁䅁䅕䵮村䡳潊吴䴸䅉䅅䅁䕁䅁䅁睁䵁䅁䅁权杄䅂䅁权剁䅁䅁权㉂䅂䅁允䅁䅁䅅䅁佁䉁䅑䅁祁䑁䅁兏㉁䑁䅑䅍睁䑁䅁䅍䅁䅁杷允䅁䅁䅑䅁䑁䅁䅷䅁䭁䉁䝣䅁䭁䉁䅅䅁䭁䡁䕧䅁䉁䅁䅁允䅁䅁䄴杅䅁䑁䅕杍㉁䑁䅁䅍睁䑁䅁䅍䅁䅁杷允䅁䅁䅑䅁䑁䅁䅷䅁䭁䝁䅅䅁䭁䅁䍅䅁䭁䅁䍉䅁䉁䅁䅁允䅁䅁䅕㥤奲䜹⼳䔯䵁䅉䅅䅁䕁䅁䅁睁䵁䅁䅁权㙂兂䅁权牂䅂䅁权療䅂䅁允䅁䅁䅅䅁䙁乁橥䑣䬰穖䅤䍄䉁䅁䅁䅂䅁䅁䅍䅄䅁䅁䅯䄳䅑䅁䅯睡䅑䅁䅯內䅑䅁䅅䅁䉁䅁䅁兂硂児塲㍯塁䅑杷允䅁䅁䅑䅁䑁䅁䅷䅁䭁偁䙙䅁䭁䅁䅑䅁䭁䝁䔰䅁䉁䅁䅁允䅁䅁䅕䅁䅁䥁䱶䕗䵅䅉䅅䅁䕁䅁䅁睁䵁䅁䅁权穃䅂䅁权牂䅂䅁权㥂䅂䅁允䅁䅁䅅䅁䙁䥁獴⼵灵挸⽉䍄䉁䅁䅁䅂䅁䅁䅍䅄䅁䅁䅯杋䅕䅁䅯睡䅑䅁䅯兦䅑䅁䅅䅁䉁䅁䅁兂䑄匹捨㡪䱉䅑杷允䅁䅁䅑䅁䑁䅁䅷䅁䭁䭁䙣䅁䭁䝁䕳䅁䭁䡁䕧䅁䉁䅁䅁允䅁䅁䅕硥畓⭒㙆䑸䴸䅉䅅䅁䕁䅁䅁睁䵁䅁䅁权ㅁ䅁䅁权䉁杁䅁权䑁杁䅁允䅁䅁䅅䅁䙁乁瑢䐵䩲丳䅸䍄䉁䅁䅁䅂䅁䅁䅍䅄䅁䅁䅯東䅑䅁䅯睡䅑䅁䅯睥䅑䅁䅅䅁䉁䅁䅁兂偄ㄹ橐婰啶睶杷允䅁䅁䅑䅁䑁䅁䅷䅁䭁䡁䙣䅁䭁䉁䅅䅁䭁䥁䕍䅁䉁䅁䅁允䅁䅁䄴䅆䅁䑁䅅睍穁䑁䅕䅎穁䑁䅁䅍睁䅁䅁䍄䉁䅁䅁䅂䅁䅁䅍䅄䅁䅁䅯杩䅕䅁䅯睡䅑䅁䅯䅨䅑䅁䅅䅁䉁䅁䅁兂㝂䭆䠵場歲睐杷允䅁䅁䅑䅁䑁䅁䅷䅁䭁偁䙁䅁䭁䉁䅅䅁䭁䡁䕯䅁䉁䅁䅁允䅁䅁䄴䅆䅁䑁䅅李㑁䑁䅧䅍睁䑁䅁䅍睁䅁䅁䍄䉁䅁䅁䅂䅁䅁䅍䅄䅁䅁䅯睑䅕䅁䅯充䅁䅁䅯䅦䅑䅁䅅䅁䉁䅁䅁杄十䅁䅁杍ぁ䑁䅧䅍㍁䑁䅍䅍㍁䅁䅁䍄䉁䅁䅁䅂䅁䅁䅍䅄䅁䅁䅯儱䅑䅁䅯睡䅑䅁䅯入䅑䅁䅅䅁䉁䅁䅁兂㉃⼸唳佥祮睐杷允䅁䅁䅑䅁䑁䅁䅷䅁䭁䝁䙙䅁䭁䝁䕳䅁䭁䥁䕉䅁䉁䅁䅁允䅁䅁䅕灶愸㥌欰樱䴸䅉䅅䅁䕁䅁䅁睁䵁䅁䅁权獃兂䅁权䕁䅁䅁权䍃䅂䅁允䅁䅁䅅䅁䙁䅁䅁䅁獂䑢䈱䍄䉁䅁䅁䅂䅁䅁䅍䅄䅁䅁䅯兵䅑䅁䅯睡䅑䅁䅯督䅑䅁䅅䅁䉁䅁䅁兂䍂余兘瑉ㅶ睐杷允䅁䅁䅑䅁䑁䅁䅷䅁䭁佁䔰䅁䭁䅁䅑䅁䭁䡁䕷䅁䉁䅁䅁允䅁䅁䅕䅁䅁䕁㕪き䵅䅉䅅䅁䕁䅁䅁睁䵁䅁䅁权塃兂䅁权牂䅂䅁权㙂䅂䅁允䅁䅁䅅䅁䙁偁潙䥘䌯改⽷䍄䉁䅁䅁䅂䅁䅁䅍䅄䅁䅁䅯杺䅧䅁䅯充䅁䅁䅯䅦䅑䅁䅅䅁䉁䅁䅁杄啁䅁䅁兎㍁䑁䅫䅎睁䑁䅁䅍睁䑁䅁䅁䵁䅉䅅䅁䕁䅁䅁睁䵁䅁䅁权奁兂䅁权䕁䅁䅁权䑃䅂䅁允䅁䅁䅅䅁䙁䅁䅁䅁捁䑮䉰䍄䉁䅁䅁䅂䅁䅁䅍䅄䅁䅁䅯杣䅕䅁䅯睡䅑䅁䅯睤䅑䅁䅅䅁䉁䅁䅁兂㝂䭆䠵場䕱睶杷允䅁䅁䅑䅁䑁䅁䅷䅁䭁偁䙑䅁䭁䝁䕳䅁䭁䥁䕅䅁䉁䅁䅁允䅁䅁䅕䝭匴㡧䭄呷䴸䅉䅅䅁䕁䅁䅁睁䵁䅁䅁权㡃䅂䅁权牂䅂䅁权瑂䅂䅁允䅁䅁䅅䅁䙁䕁㉡⼸唳健⽍䍄䉁䅁䅁䅂䅁䅁䅍䅄䅁䅁䅯杪䅑䅁䅯睡䅑䅁䅯督䅑䅁䅅䅁䉁䅁䅁兂浂浚浚浚浢睐杷允䅁䅁䅑䅁䑁䅁䅷䅁䭁䭁䔸䅁䭁䝁䕳䅁䭁䡁䔸䅁䉁䅁䅁允䅁䅁䅕㥆佮ㄹ橐吳䴸䅉䅅䅁䕁䅁䅁睁䵁䅁䅁权獄䅂䅁权牂䅂䅁权㝂䅂䅁允䅁䅁䅅䅁䙁䑁䬰㘱睎剐䅴䍄䉁䅁䅁䅂䅁䅁䅍䅄䅁䅁䅯睅䅕䅁䅯睡䅑䅁䅯来䅑䅁䅅䅁䉁䅁䅁兂捂㡪ㅌ䙋湺睐杷允䅁䅁䅑䅁䑁䅁䅷䅁䭁乁䕕䅁䭁䝁䕳䅁䭁䡁䔸䅁䉁䅁䅁允䅁䅁䅕敫㠱穐敖樹䴸䅉䅅䅁䕁䅁䅁睁䵁䅁䅁权䑂兂䅁权牂䅂䅁权⭂䅂䅁允䅁䅁䅅䅁䙁䡁㥅瑃橥偣⽅䍄䉁䅁䅁䅂䅁䅁䅍䅄䅁䅁䅯睴䅑䅁䅯䅂䅁䅁䅯杦䅑䅁䅅䅁䉁䅁䅁兂䅁䅁䅁䅮奙兑杷允䅁䅁䅑䅁䑁䅁䅷䅁䭁䵁䙍䅁䭁䝁䕳䅁䭁䡁䕧䅁䉁䅁䅁允䅁䅁䅕歵䵫楁䡵牸䴸䅉䅅䅁䕁䅁䅁睁䵁䅁䅁权癄兂䅁权䕁䅁䅁权㉂䅂䅁允䅁䅁䅅䅁䙁䅁䅁䅁㉂穡䉖䍄䉁䅁䅁䅂䅁䅁䅍䅄䅁䅁䅯䅗䅕䅁䅯䅂䅁䅁䅯睦䅑䅁䅅䅁䉁䅁䅁兂䅁䅁䅁䑱獯兑杷允䅁䅁䅑䅁䑁䅁䅷䅁䭁䥁䙧䅁䭁䅁䅑䅁䭁䡁䔸䅁䉁䅁䅁允䅁䅁䅕䅁䅁䉁と䕇䵅䅉䅅䅁䕁䅁䅁睁䵁䅁䅁权䍄兂䅁权剁䅁䅁权㉂䅂䅁允䅁䅁䅅䅁佁䉁䅑䅁硁䑁䅑杍㉁䑁䅑䅎睁䑁䅧䅏䅁䅁杷允䅁䅁䅑䅁䑁䅁䅷䅁䭁佁䙁䅁䭁䅁䅑䅁䭁䡁䕷䅁䉁䅁䅁允䅁䅁䅕䅁䅁䝁畢が䵅䅉䅅䅁䕁䅁䅁睁䵁䅁䅁权䅁兂䅁权牂䅂䅁权⭂䅂䅁允䅁䅁䅅䅁䙁䥁䉬余兘煉⽳䍄䉁䅁䅁䅂䅁䅁䅍䅄䅁䅁䅯眰䅅䅁䅯䅂䅁䅁䅯䅂䅉䅁䅅䅁䉁䅁䅁兂䅁䅁䅂癯坋兑杷允䅁䅁䅑䅁䑁䅁䅷䅁䭁䵁䙷䅁䭁䝁䕳䅁䭁䥁䕍䅁䉁䅁䅁允䅁䅁䅕敥浫免獩あ䵁䅉䅅䅁䕁䅁䅁睁䵁䅁䅁权卄䅃䅁权牂䅂䅁权⽂䅂䅁允䅁䅁䅅䅁䙁䡁灮橊䥅䩲⽹䍄䉁䅁䅁䅂䅁䅁䅍䅄䅁䅁䅯兵䅁䅁䅯䅂䅁䅁䅯䅂䅉䅁䅅䅁䉁䅁䅁兂䅁䅁䅁癶湤兑杷允䅁䅁䅑䅁䑁䅁䅷䅁䭁乁䕕䅁䭁䝁䕳䅁䭁䥁䕉䅁䉁䅁䅁允䅁䅁䅕䅁䅁䅁䅁䐸䴸䅉䅅䅁䕁䅁䅁睁䵁䅁䅁权扃䅁䅁权䉁杁䅁权䙁杁䅁允䅁䅁䅅䅁䙁佁獩䠵夳甹䅚䍄䉁䅁䅁䅂䅁䅁䅍䅄䅁䅁䅯杹䅅䅁䅯䅂䅁䅁䅯兂䅁䅁䅅䅁䉁䅁䅁兂䅁䅁杁儳啋兑杷允䅁䅁䅑䅁䑁䅁䅷䅁䭁䙁䅑䅁䭁䅁䍅䅁䭁䅁䍉䅁䉁䅁䅁允䅁䅁䅕猴睎歈湧〰䵁䅉䅅䅁䕁䅁䅁睁䵁䅁䅁权呁兂䅁权剁䅁䅁权硂䅂䅁允䅁䅁䅅䅁䭁䕁䅣䅁䵁䅉䅅䅁䕁䅁䅁睁䵁䅁䅁权時兂䅁权䕁䅁䅁权祂䅂䅁允䅁䅁䅅䅁䙁䅁䅁䅁䥁欵䉆䍄䉁䅁䅁䅂䅁䅁䅍䅄䅁䅁䅯䅚䅕䅁䅯䅂䅁䅁䅯兣䅑䅁䅅䅁䉁䅁䅁兂䅁䅁䅂摤兂兑杷允䅁䅁䅑䅁䑁䅁䅷䅁䭁䉁䙣䅁䭁䝁䕳䅁䭁䡁䕫䅁䉁䅁䅁允䅁䅁䅕硥畓⭒㙆䕂䵁䅉䅅䅁䕁䅁䅁睁䵁䅁䅁权十兂䅁权䕁䅁䅁权ㅂ䅂䅁允䅁䅁䅅䅁䙁䅁䅁䅁㑁䄹䈹䍄䉁䅁䅁䅂䅁䅁䅍䅄䅁䅁䅯睧䅁䅁䅯䅂䅁䅁䅯兂䅁䅁䅅䅁䉁䅁䅁兂䅁䅁䅁䨹䅤兑杷允䅁䅁䅑䅁䑁䅁䅷䅁䭁䝁䙣䅁䭁䉁䅅䅁䭁䡁䔸䅁䉁䅁䅁允䅁䅁䄴䅆䅁䑁䅅䅎㕁䑁䅁杍㍁䑁䅁䅍睁䅁䅁䍄䉁䅁䅁䅂䅁䅁䅍䅄䅁䅁䅯朳䅧䅁䅯睡䅑䅁䅯杧䅑䅁䅅䅁䉁䅁䅁权䡂䅁䅁䍄䉁䅁䅁䅂䅁䅁䅍䅄䅁䅁䅯杪䅕䅁䅯睡䅑䅁䅯睢䅑䅁䅅䅁䉁䅁䅁兂捂㡪ㅌ䙋煷䅑杷允䅁䅁䅑䅁䑁䅁䅷䅁䭁䭁䕧䅁䭁䝁䕳䅁䭁䥁䕑䅁䉁䅁䅁允䅁䅁䅕浚浚浚浚樷䴸䅉䅅䅁䕁䅁䅁睁䵁䅁䅁权啁䅁䅁权剁䅁䅁权䙁䅁䅁允䅁䅁䅅䅁佁䉁䅑䅁祁䑁䅣杍㍁䑁䅕䅍睁䑁䅁䅍䅁䅁杷允䅁䅁䅑䅁䑁䅁䅷䅁䭁䥁䙧䅁䭁䅁䅑䅁䭁䡁䕕䅁䉁䅁䅁允䅁䅁䅕䅁䅁䩁䕪䕈䵅䅉䅅䅁䕁䅁䅁睁䵁䅁䅁权婄兂䅁权剁䅁䅁权䉃䅂䅁允䅁䅁䅅䅁佁䉁䅑䅁ぁ䑁䅣兏㍁䑁䅉䅏睁䑁䅁䅍䅁䅁杷允䅁䅁䅑䅁䑁䅁䅷䅁䭁䅁䝁䅁䭁䝁䕳䅁䭁䡁䕑䅁䉁䅁䅁允䅁䅁䅕牕敧敨剴䐲䴸䅉䅅䅁䕁䅁䅁睁䵁䅁䅁权ぁ兂䅁权䕁䅁䅁权㙂䅂䅁允䅁䅁䅅䅁䙁䅁䅁䅁歄䉩䉨䍄䉁䅁䅁䅂䅁䅁䅍䅄䅁䅁䅯兗䅕䅁䅯䅂䅁䅁䅯睥䅑䅁䅅䅁䉁䅁䅁兂䅁䅁䅁佁湣兑杷允䅁䅁䅑䅁䑁䅁䅷䅁䭁䝁䙑䅁䭁䝁䕳䅁䭁䡁䔴䅁䉁䅁䅁允䅁䅁䅕㉦㡱䩤奍䑸䴸䅉䅅䅁䕁䅁䅁睁䵁䅁䅁权捄䅂䅁权䕁䅁䅁权⽂䅂䅁允䅁䅁䅅䅁䙁䅁䅁䅁䍄汓䉆䍄䉁䅁䅁䅂䅁䅁䅍䅄䅁䅁䅯睨䅕䅁䅯睡䅑䅁䅯杤䅑䅁䅅䅁䉁䅁䅁兂䥁䉲慸䑚偶睐杷允䅁䅁䅑䅁䑁䅁䅷䅁䭁䉁䝣䅁䭁䝁䕳䅁䭁䥁䕑䅁䉁䅁䅁允䅁䅁䅕㘱睎児塲稸䴸䅉䅅䅁䕁䅁䅁睁䵁䅁䅁权⭃䅂䅁权䕁䅁䅁权療䅂䅁允䅁䅁䅅䅁䙁䅁䅁䅁杂䅹䉤䍄䉁䅁䅁䅂䅁䅁䅍䅄䅁䅁䅯睭䅕䅁䅯䅂䅁䅁䅯䅣䅑䅁䅅䅁䉁䅁䅁兂䅁䅁䅁䈲唰兑杷允䅁䅁䅑䅁䑁䅁䅷䅁䭁乁䙷䅁䭁䅁䅑䅁䭁䡁䕣䅁䉁䅁䅁允䅁䅁䅕䅁䅁䑁䱺こ䵅䅉䅅䅁䕁䅁䅁睁䵁䅁䅁权噃䅂䅁权䕁䅁䅁权ㅂ䅂䅁允䅁䅁䅅䅁䙁䅁䅁䅁潃礲䉰䍄䉁䅁䅁䅂䅁䅁䅍䅄䅁䅁䅯儫䅕䅁䅯睡䅑䅁䅯睥䅑䅁䅅䅁䉁䅁䅁兂畃⭒㙆䭆堷睐杷允䅁䅁䅑䅁䑁䅁䅷䅁䭁䵁䙣䅁䭁䝁䕳䅁䭁䥁䕕䅁䉁䅁䅁允䅁䅁䅕捺䵺䵺䵺䐳䴸䅉䅅䅁䕁䅁䅁睁䵁䅁䅁权慃兂䅁权䕁䅁䅁权療䅂䅁允䅁䅁䅅䅁䙁䅁䅁䅁㑁祔䉒䍄䉁䅁䅁䅂䅁䅁䅍䅄䅁䅁䅯䄫䅑䅁䅯睡䅑䅁䅯睤䅑䅁䅅䅁䉁䅁䅁兂㝂䭆䠵場㑲睐杷允䅁䅁䅑䅁䑁䅁䅷䅁䭁䱁䙧䅁䭁䝁䕳䅁䭁䝁䔸䅁䉁䅁䅁允䅁䅁䅕癴㥐䠱灪橸䴸䅉䅅䅁䕁䅁䅁睁䵁䅁䅁权穃兂䅁权剁䅁䅁权㝂䅂䅁允䅁䅁䅅䅁佁䉁䅉䅁㑁䑁䅫睎睁䑁䅍䅍睁䑁䅁䅁䵁䅉䅅䅁䕁䅁䅁睁䵁䅁䅁权乄兂䅁权牂䅂䅁权穂䅂䅁允䅁䅁䅅䅁䙁䝁剩堷⽷扎⼴䍄䉁䅁䅁䅂䅁䅁䅍䅄䅁䅁䅯典䅑䅁䅯睡䅑䅁䅯兤䅑䅁䅅䅁䉁䅁䅁兂卂䉵䘶ㄶ㑈睐杷允䅁䅁䅑䅁䑁䅁䅷䅁䭁乁䕧䅁䭁䝁䕳䅁䭁䡁䕕䅁䉁䅁䅁允䅁䅁䅕䉵䘶ㄶ㑅ぅ䵁䅉䅅䅁䕁䅁䅁睁䵁䅁䅁权瑂兂䅁权䕁䅁䅁权䉃䅂䅁允䅁䅁䅅䅁䭁䕁䅣䅁䵁䅉䅅䅁䕁䅁䅁睁䵁䅁䅁权卄兂䅁权牂䅂䅁权䍃䅂䅁允䅁䅁䅅䅁䙁䑁䬰㘱睎卶䄷䍄䉁䅁䅁䅂䅁䅁䅍䅄䅁䅁䅯杪䅑䅁䅯睡䅑䅁䅯杧䅑䅁䅅䅁䉁䅁䅁兂硂児塲㍯乄睐杷允䅁䅁䅑䅁䑁䅁䅷䅁䭁乁䕧䅁䭁䝁䕳䅁䭁䡁䕙䅁䉁䅁䅁允䅁䅁䅕琸乊桙奂吷䴸䅉䅅䅁䕁䅁䅁睁䵁䅁䅁权ㅃ兂䅁权剁䅁䅁权硂䅂䅁允䅁䅁䅅䅁佁䉁䅑䅁硁䑁䅅睍㕁䑁䅧免睁䑁䅁䅍䅁䅁杷允䅁䅁䅑䅁䑁䅁䅷䅁䭁偁䙯䅁䭁䝁䕳䅁䭁䡁䕣䅁䉁䅁䅁允䅁䅁䅕体㙆䭆䠵启䴸䅉䅅䅁䕁䅁䅁睁䵁䅁䅁权坃兂䅁权䕁䅁䅁权㙂䅂䅁允䅁䅁䅅䅁䙁䅁䅁䅁時ぬ䉚䍄䉁䅁䅁䅂䅁䅁䅍䅄䅁䅁䅯眱䅕䅁䅯䅂䅁䅁䅯兣䅑䅁䅅䅁䉁䅁䅁兂䅁䅁䅁呷〸兑杷允䅁䅁䅑䅁䑁䅁䅷䅁䭁佁䘸䅁䭁䅁䅑䅁䭁䡁䕧䅁䉁䅁䅁允䅁䅁䅕䅁䅁乁楕䕏䵅䅉䅅䅁䕁䅁䅁睁䵁䅁䅁权䭄䅂䅁权䕁䅁䅁权㑂䅂䅁允䅁䅁䅅䅁䙁䅁䅁䅁㑃呌䉂䍄䉁䅁䅁䅂䅁䅁䅍䅄䅁䅁䅯䅤䅕䅁䅯睡䅑䅁䅯入䅑䅁䅅䅁䉁䅁䅁兂歂㥏倹婪佦睐杷允䅁䅁䅑䅁䑁䅁䅷䅁䭁佁䙧䅁䭁䝁䕳䅁䭁䡁䕳䅁䉁䅁䅁允䅁䅁䅕㘱睎児塲䵁䵁䅉䅅䅁䕁䅁䅁睁䵁䅁䅁权呃䅁䅁权䉁杁䅁权䙁杁䅁允䅁䅁䅅䅁䭁䕁䅣䅁䵁䅉䅅䅁䕁䅁䅁睁䵁䅁䅁权捄䅁䅁权剁䅁䅁权䕁杁䅁允䅁䅁䅅䅁佁䉁䅑䅁穁䑁䅧李穁䑁䅁䅎睁䑁䅁䅍䅁䅁杷允䅁䅁䅑䅁䑁䅁䅷䅁䭁䱁䕅䅁䭁䅁䅑䅁䭁䡁䕁䅁䉁䅁䅁允䅁䅁䅕䅁䅁䍁啺け䵅䅉䅅䅁䕁䅁䅁睁䵁䅁䅁权坁兂䅁权䕁䅁䅁权䅃䅂䅁允䅁䅁䅅䅁䙁䅁䅁䅁睂睂䉆䍄䉁䅁䅁䅂䅁䅁䅍䅄䅁䅁䅯睱䅕䅁䅯䅂䅁䅁䅯兢䅑䅁䅅䅁䉁䅁䅁兂䅁䅁䅁䡑䥫兑杷允䅁䅁䅑䅁䑁䅁䅷䅁䭁䉁䘰䅁䭁䝁䕳䅁䭁䥁䕅䅁䉁䅁䅁允䅁䅁䅕浑汄䌰扌吲䴸䅉䅅䅁䕁䅁䅁睁䵁䅁䅁权䉂兂䅁权牂䅂䅁权㍂䅂䅁允䅁䅁䅅䅁䙁佁剸䉵䘶㤶⽅䍄䉁䅁䅁䅂䅁䅁䅍䅄䅁䅁䅯杵䅕䅁䅯䅂䅁䅁䅯䅣䅑䅁䅅䅁䉁䅁䅁兂䅁䅁䅁䴰⭯兑杷允䅁䅁䅑䅁䑁䅁䅷䅁䭁䅁䙧䅁䭁䅁䅑䅁䭁䥁䕁䅁䉁䅁䅁允䅁䅁䅕䅁䅁䱁㕊お䵅䅉䅅䅁䕁䅁䅁睁䵁䅁䅁权呄兂䅁权剁䅁䅁权硂䅂䅁允䅁䅁䅅䅁佁䉁䅑䅁硁䑁䅕兏睁䑁䅁䅍睁䑁䅁䅍䅁䅁杷允䅁䅁䅑䅁䑁䅁䅷䅁䭁䝁䙫䅁䭁䝁䕳䅁䭁䡁䕳䅁䉁䅁䅁允䅁䅁䅕牕敧敨剴歃䵁䅉䅅䅁䕁䅁䅁睁䵁䅁䅁权䝂兂䅁权䕁䅁䅁权ㅂ䅂䅁允䅁䅁䅅䅁䙁䅁䅁䅁兄瘳䄱䍄䉁䅁䅁䅂䅁䅁䅍䅄䅁䅁䅯兮䅕䅁䅯睡䅑䅁䅯䅧䅑䅁䅅䅁䉁䅁䅁兂慃婭婭婭㕭睐杷允䅁䅁䅑䅁䑁䅁䅷䅁䭁偁䙷䅁䭁䅁䅑䅁䭁䡁䕫䅁䉁䅁䅁允䅁䅁䅕䅁䅁䅁剁歅䵅䅉䅅䅁䕁䅁䅁睁䵁䅁䅁权㝄䅂䅁权剁䅁䅁权瑂䅂䅁允䅁䅁䅅䅁佁䉁䅉䅁㍁䑁䅧李睁䑁䅧䅍睁䑁䅁䅁䵁䅉䅅䅁䕁䅁䅁睁䵁䅁䅁权扁兂䅁权牂䅂䅁权あ䅂䅁允䅁䅁䅅䅁䙁䡁⼰噎㘶敓⽷䍄䉁䅁䅁䅂䅁䅁䅍䅄䅁䅁䅯末䅕䅁䅯充䅁䅁䅯睤䅑䅁䅅䅁䉁䅁䅁杄十䅁䅁李㉁䑁䅙睍穁䑁䅕䅍睁䅁䅁䍄䉁䅁䅁䅂䅁䅁䅍䅄䅁䅁䅯儱䅕䅁䅯充䅁䅁䅯睸䅫䅁䅅䅁䉁䅁䅁杄十䅁䅁䅎祁䑁䅁兎㑁䑁䅁䅍睁䅁䅁䍄䉁䅁䅁䅂䅁䅁䅍䅄䅁䅁䅯兂䅙䅁䅯充䅁䅁䅯兣䅑䅁䅅䅁䉁䅁䅁杄十䅁䅁杍㍁䑁䅙䅍睁䑁䅁䅍睁䅁䅁䍄䉁䅁䅁䅂䅁䅁䅍䅄䅁䅁䅯朶䅑䅁䅯䅂䅁䅁䅯睤䅑䅁䅅䅁䉁䅁䅁兂䅁䅁䅁佯ㄸ兑杷允䅁䅁䅑䅁䑁䅁䅷䅁䭁佁䔰䅁䭁䅁䅑䅁䭁䡁䕕䅁䉁䅁䅁允䅁䅁䅕䅁䅁䅁塁啍䵅䅉䅅䅁䕁䅁䅁睁䵁䅁䅁权浂兂䅁权牂䅂䅁权㑂䅂䅁允䅁䅁䅅䅁䙁䝁剩堷⽷敎⼴䍄䉁䅁䅁䅂䅁䅁䅍䅄䅁䅁䅯䄱䅕䅁䅯䅂䅁䅁䅯杤䅑䅁䅅䅁䉁䅁䅁兂䅁䅁䅁佫樰兑杷允䅁䅁䅑䅁䑁䅁䅷䅁䭁䥁䘰䅁䭁䉁䅅䅁䭁䥁䕅䅁䉁䅁䅁允䅁䅁䄴杅䅁䑁䅫李穁䑁䅕李睁䑁䅁䅍䅁䅁杷允䅁䅁䅑䅁䑁䅁䅷䅁䭁䙁䙍䅁䭁䝁䕳䅁䭁䥁䕅䅁䉁䅁䅁允䅁䅁䅕瑃橥䑣䬰稸䴸䅉䅅䅁䕁䅁䅁睁䵁䅁䅁权祃兂䅁权牂䅂䅁权⭂䅂䅁允䅁䅁䅅䅁䙁䅁琴灳瘳㡰⽙䍄䉁䅁䅁䅂䅁䅁䅍䅄䅁䅁䅯䅲䅑䅁䅯睡䅑䅁䅯杤䅑䅁䅅䅁䉁䅁䅁兂ㅁ牘䩰䅄扌睐杷允䅁䅁䅑䅁䑁䅁䅷䅁䭁䙁䙧䅁䭁䉁䅅䅁䭁䡁䔸䅁䉁䅁䅁允䅁䅁䄴䅆䅁䑁䅅睍睁䑁䅣睍睁䑁䅁䅍睁䅁䅁䍄䉁䅁䅁䅂䅁䅁䅍䅄䅁䅁䅯杲䅑䅁䅯睡䅑䅁䅯入䅑䅁䅅䅁䉁䅁䅁兂䑄匹捨㡪汌睐杷允䅁䅁䅑䅁䑁䅁䅷䅁䭁䍁䙷䅁䭁䝁䕳䅁䭁䡁䕕䅁䉁䅁䅁允䅁䅁䅕㡪ㅌ䙋偹樯䴸䅉䅅䅁䕁䅁䅁睁䵁䅁䅁权潂兂䅁权剁䅁䅁权睂䅂䅁允䅁䅁䅅䅁佁䉁䅑䅁硁䑁䅧䅎ㅁ䑁䅧免睁䑁䅕䅎䅁䅁杷允䅁䅁䅑䅁䑁䅁䅷䅁䭁䵁䕁䅁䭁䉁䅅䅁䭁䥁䕅䅁䉁䅁䅁允䅁䅁䄴杅䅁䑁䅕睍㑁䑁䅑免睁䑁䅁䅍䅁䅁杷允䅁䅁䅑䅁䑁䅁䅷䅁䭁䝁䅕䅁䭁䅁䅯䅁䭁䅁䅕䅁䉁䅁䅁允䅁䅁䅕婤奍䙂余吷䴸䅉䅅䅁䕁䅁䅁睁䵁䅁䅁权摂兂䅁权䕁䅁䅁权硂䅂䅁允䅁䅁䅅䅁䙁䅁䅁䅁睂䑘䉰䍄䉁䅁䅁䅂䅁䅁䅍䅄䅁䅁䅯兯䅕䅁䅯䅂䅁䅁䅯兦䅑䅁䅅䅁䉁䅁䅁兂䅁䅁䅁䈱㉁兑杷允䅁䅁䅑䅁䑁䅁䅷䅁䭁䭁䙯䅁䭁䝁䕳䅁䭁䥁䕁䅁䉁䅁䅁允䅁䅁䅕場啯歲桦樲䴸䅉䅅䅁䕁䅁䅁睁䵁䅁䅁权⭄䅂䅁权䕁䅁䅁权㑂䅂䅁允䅁䅁䅅䅁䙁䅁䅁䅁潃睅䉖䍄䉁䅁䅁䅂䅁䅁䅍䅄䅁䅁䅯兣䅕䅁䅯䅂䅁䅁䅯䅣䅑䅁䅅䅁䉁䅁䅁兂䅁䅁䅁佣䰸兑杷允䅁䅁䅑䅁䑁䅁䅷䅁䭁䙁䙁䅁䭁䝁䕳䅁䭁䡁䕍䅁䉁䅁䅁允䅁䅁䅯睒䅁䅁杷允䅁䅁䅑䅁䑁䅁䅷䅁䭁䥁䘴䅁䭁䅁䅑䅁䭁䥁䕁䅁䉁䅁䅁允䅁䅁䅕䅁䅁偁歖き䵅䅉䅅䅁䕁䅁䅁睁䵁䅁䅁权䙂䅁䅁权剁䅁䅁权䕁杁䅁允䅁䅁䅅䅁佁䉁䅙䅁硁䑁䅍杍㕁䑁䅁䅍睁䑁䅁䅍睁䅁䅁䍄䉁䅁䅁䅂䅁䅁䅍䅄䅁䅁䅯䄫䅑䅁䅯睡䅑䅁䅯內䅑䅁䅅䅁䉁䅁䅁兂呃䅇坒煄儰䅑杷允䅁䅁䅑䅁䑁䅁䅷䅁䭁䝁䙳䅁䭁䅁䅑䅁䭁䡁䕑䅁䉁䅁䅁允䅁䅁䅕䅁䅁䑁兴歗䵅䅉䅅䅁䕁䅁䅁睁䵁䅁䅁权硃兂䅁权䕁䅁䅁权穂䅂䅁允䅁䅁䅅䅁䙁䅁䅁䅁歃剤䉨䍄䉁䅁䅁睁䅁䅁䅍䅄䅁䅁䅯朰䅧䅁䅯杈䅙䅁䅅䅁䉁䅁䅁权㍁杂䅁䍄䉁䅁䅁䅂䅁䅁䅍䅄䅁䅁䅯朲䅑䅁䅯䅂䅁䅁䅯兢䅑䅁䅅䅁䉁䅁䅁兂䅁䅁䅁䌶坁兑杷允䅁䅁䅑䅁䑁䅁䅷䅁䭁䕁䘰䅁䭁䉁䅅䅁䭁䡁䔸䅁䉁䅁䅁允䅁䅁䄴䅆䅁䑁䅉䅍穁䑁䅙睎硁䑁䅅䅍睁䅁䅁䍄䉁䅁䅁䅂䅁䅁䅍䅄䅁䅁䅯䅫䅅䅁䅯䅂䅁䅁䅯兂䅁䅁䅅䅁䉁䅁䅁兂䅁䅁䅁䵫㝫兑杷允䅁䅁䅑䅁䑁䅁䅷䅁䭁佁䕉䅁䭁䉁䅅䅁䭁䡁䕫䅁䉁䅁䅁允䅁䅁䄴杅䅁䑁䅕兎㍁䑁䅁䅍睁䑁䅁䅍䅁䅁杷允䅁䅁䅑䅁䑁䅁䅷䅁䭁佁䕕䅁䭁䅁䅑䅁䭁䡁䕉䅁䉁䅁䅁允䅁䅁䅕䅁䅁䵁捂啊䵅䅉䅅䅁䕁䅁䅁睁䵁䅁䅁权㙁兂䅁权牂䅂䅁权䉃䅂䅁允䅁䅁䅅䅁䙁䍁搯䅊䉡捬⽏䍄䉁䅁䅁䅂䅁䅁䅍䅄䅁䅁䅯䅹䅕䅁䅯睡䅑䅁䅯䅥䅑䅁䅅䅁䉁䅁䅁兂䵁楁䡵瑆乫䅑杷允䅁䅁䅑䅁䑁䅁䅷䅁䭁䍁䙙䅁䭁䉁䅅䅁䭁䡁䔴䅁䉁䅁䅁允䅁䅁䄴䅆䅁䑁䅅免㉁䑁䅍杍㉁䑁䅁䅍睁䅁䅁䍄䉁䅁䅁䅂䅁䅁䅍䅄䅁䅁䅯睱䅕䅁䅯睡䅑䅁䅯杣䅑䅁䅅䅁䉁䅁䅁兂䅁䅁䅁䅁睄睐杷允䅁䅁䅑䅁䑁䅁䅷䅁䭁䑁䘸䅁䭁䝁䕳䅁䭁䡁䕁䅁䉁䅁䅁允䅁䅁䅕瑃橥䑣䬰稸䴸䅉䅅䅁䑁䅁䅁睁䵁䅁䅁权偄䅃䅁权流杂䅁允䅁䅁䅅䅁佁䅁䄴䅁硁䑁䅁杍畁䑁䅉兎䅁䅁杷允䅁䅁䅑䅁䑁䅁䅷䅁䭁䅁䘸䅁䭁䉁䅅䅁䭁䡁䕫䅁䉁䅁䅁允䅁䅁䄴䅆䅁䑁䅍䅍㕁䑁䅁䅍睁䑁䅁䅍睁䅁䅁䍄䉁䅁䅁䅂䅁䅁䅍䅄䅁䅁䅯儸䅑䅁䅯䅂䅁䅁䅯杦䅑䅁䅅䅁䉁䅁䅁兂䅁䅁䅁䝗⭅兑杷允䅁䅁䅑䅁䑁䅁䅷䅁䭁乁䕣䅁䭁䉁䅅䅁䭁䡁䕁䅁䉁䅁䅁允䅁䅁䄴䅆䅁䑁䅅䅎㑁䑁䅅䅎ぁ䑁䅁李㉁䅁䅁䍄䉁䅁䅁䅂䅁䅁䅍䅄䅁䅁䅯充䅕䅁䅯睡䅑䅁䅯督䅑䅁䅅䅁䉁䅁䅁兂慃婭婭婭㕭睶杷允䅁䅁䅑䅁䑁䅁䅷䅁䭁䙁䙁䅁䭁䝁䕳䅁䭁䡁䕧䅁䉁䅁䅁允䅁䅁䅕癱午坔光䕁䵁䅉䅅䅁䕁䅁䅁睁䵁䅁䅁权卂兂䅁权牂䅂䅁权㑂䅂䅁允䅁䅁䅅䅁䙁偁湃歸㍳晩⼸䍄䉁䅁䅁䅂䅁䅁䅍䅄䅁䅁䅯䅍䅕䅁䅯䅂䅁䅁䅯䅥䅑䅁䅅䅁䉁䅁䅁兂䅁䅁䅁䩑祑兑杷允䅁䅁䅑䅁䑁䅁䅷䅁䭁䩁䘴䅁䭁䝁䕳䅁䭁䡁䕧䅁䉁䅁䅁允䅁䅁䅕敢㝦晱午䕅䵁䅉䅅䅁䕁䅁䅁睁䵁䅁䅁权啄䅂䅁权牂䅂䅁权あ䅂䅁允䅁䅁䅅䅁䙁䅁塲㍯㥁牃⽥䍄䉁䅁䅁䅂䅁䅁䅍䅄䅁䅁䅯䅗䅁䅁䅯权䅁䅁䅯兂䅁䅁䅅䅁䉁䅁䅁兂䙃ㄶ㑇潈㕘睐杷允䅁䅁䅑䅁䑁䅁䅷䅁䭁䍁䙧䅁䭁䅁䅑䅁䭁䵁䩣䅁䉁䅁䅁允䅁䅁䅕䅁䅁䱁㍩ぎ䵅䅉䅅䅁䕁䅁䅁睁䵁䅁䅁权偄䅃䅁权晁杂䅁权杁杂䅁允䅁䅁䅅䅁䭁䩁䤸䅁䵁䅉䅅䅁䕁䅁䅁睁䵁䅁䅁权㕄䅂䅁权牂䅂䅁权瑂䅂䅁允䅁䅁䅅䅁䙁䥁䅐煹䙆癴⽣䍄䉁䅁䅁䅂䅁䅁䅍䅄䅁䅁䅯䅶䅑䅁䅯充䅁䅁䅯来䅑䅁䅅䅁䉁䅁䅁杄啁䅁䅁杍㑁䑁䅅李睁䑁䅁䅍睁䑁䅁䅁䵁䅉䅅䅁䕁䅁䅁睁䵁䅁䅁权桃兂䅁权牂䅂䅁权㑂䅂䅁允䅁䅁䅅䅁䙁䍁䝕婧䑖⭩⽁䍄䉁䅁䅁䅂䅁䅁䅍䅄䅁䅁䅯朰䅧䅁䅯䅂䅁䅁䅯䅨䅑䅁䅅䅁䉁䅁䅁兂䅁䅁䅁䑑奄䅑杷允䅁䅁䅑䅁䑁䅁䅷䅁䭁䕁䄰䅁䭁䅁䅑䅁䭁䅁䍑䅁䉁䅁䅁允䅁䅁䅕䅁䅁䭷ㅅ䕱䵅䅉䅅䅁䕁䅁䅁睁䵁䅁䅁权卂兂䅁权牂䅂䅁权あ䅂䅁允䅁䅁䅅䅁䙁䉁䘫ㄶ㑇杈䅤䍄䉁䅁䅁䅂䅁䅁䅍䅄䅁䅁䅯兺䅑䅁䅯䅂䅁䅁䅯睧䅑䅁䅅䅁䉁䅁䅁兂䅁䅁䅁癃楍兑杷允䅁䅁䅑䅁䑁䅁䅷䅁䭁䉁䙫䅁䭁䝁䕳䅁䭁䡁䕧䅁䉁䅁䅁允䅁䅁䅕㙹䙆癴㥐䐵䴸䅉䅅䅁䕁䅁䅁睁䵁䅁䅁权瑂允䅁权䉁杁䅁权䍁杁䅁允䅁䅁䅅䅁䙁䍁打⭱煚攫䅚䍄䉁䅁䅁䅂䅁䅁䅍䅄䅁䅁䅯䄱䅕䅁䅯睡䅑䅁䅯全䅑䅁䅅䅁䉁䅁䅁兂㑃潈牘払坪睐杷允䅁䅁䅑䅁䑁䅁䅷䅁䭁偁䙷䅁䭁䝁䕳䅁䭁䡁䔴䅁䉁䅁䅁允䅁䅁䅕瑃橥䑣䬰㝸䴸䅉䅅䅁䕁䅁䅁睁䵁䅁䅁权扄兂䅁权牂䅂䅁权睂䅂䅁允䅁䅁䅅䅁䙁䭁睒児塲硯䅒䍄䉁䅁䅁䅂䅁䅁䅍䅄䅁䅁䅯䅆䅁䅁䅯权䅁䅁䅯䅂䅉䅁䅅䅁䉁䅁䅁兂瑁灳瘳㡰⽢睐杷允䅁䅁䅑䅁䑁䅁䅷䅁䭁䩁䔸䅁䭁䝁䕳䅁䭁䡁䔴䅁䉁䅁䅁允䅁䅁䅕硥畓⭒㙆䐵䴸䅉䅅䅁䕁䅁䅁睁䵁䅁䅁权䙁杂䅁权䕁䅁䅁权㥂䅂䅁允䅁䅁䅅䅁䙁䅁䅁䅁牄ㅮ䉰䍄䉁䅁䅁䅂䅁䅁䅍䅄䅁䅁䅯睄䅁䅁䅯允䅉䅁䅯兂䅉䅁䅅䅁䉁䅁䅁兂呃晳桏穒䘸兑杷允䅁䅁䅑䅁䑁䅁䅷䅁䭁䉁䅙䅁䭁䅁䅯䅁䭁䅁䍑䅁䉁䅁䅁允䅁䅁䅕歵䵫楁䡵䕂䵁䅉䅅䅁䕁䅁䅁睁䵁䅁䅁权獄䅂䅁权剁䅁䅁权㥂䅂䅁允䅁䅁䅅䅁佁䉁䅉䅁ㅁ䑁䅑䅏睁䑁䅁䅍睁䑁䅁䅁䵁䅉䅅䅁䕁䅁䅁睁䵁䅁䅁权楄䅃䅁权䕁䅁䅁权䕃䅂䅁允䅁䅁䅅䅁䙁䅁䅁䥁䙃ぅ䉨䍄䉁䅁䅁䅂䅁䅁䅍䅄䅁䅁䅯杲䅑䅁䅯睡䅑䅁䅯䅦䅑䅁䅅䅁䉁䅁䅁兂䅁䅁䅁䅁い睐杷允䅁䅁䅑䅁䑁䅁䅷䅁䭁䱁䙧䅁䭁䅁䅑䅁䭁䡁䕑䅁䉁䅁䅁允䅁䅁䅕䅁䅁佁䕁啁䵅䅉䅅䅁䕁䅁䅁睁䵁䅁䅁权扄䅃䅁权䕁䅁䅁权㙂䅂䅁允䅁䅁䅅䅁䙁䅁䅁䅁睄䑓䉤䍄䉁䅁䅁䅂䅁䅁䅍䅄䅁䅁䅯兲䅕䅁䅯睡䅑䅁䅯杣䅑䅁䅅䅁䉁䅁䅁兂㉄䙋偹癷㑘睐杷允䅁䅁䅑䅁䑁䅁䅷䅁䭁佁䙳䅁䭁䅁䅑䅁䭁䡁䕳䅁䉁䅁䅁允䅁䅁䅕䅁䅁䱁慃啇䵅䅉䅅䅁䕁䅁䅁睁䵁䅁䅁权硃兂䅁权牂䅂䅁权䑃䅂䅁允䅁䅁䅅䅁䙁佁汏㡭村乳⽉䍄䉁䅁䅁䅂䅁䅁䅍䅄䅁䅁䅯睇䅕䅁䅯充䅁䅁䅯来䅑䅁䅅䅁䉁䅁䅁杄啁䅁䅁杍睁䑁䅫䅍硁䑁䅅䅍睁䑁䅁䅁䵁䅉䅅䅁䕁䅁䅁睁䵁䅁䅁权䩄兂䅁权䕁䅁䅁权㡂䅂䅁允䅁䅁䅅䅁䙁䅁䅁䅁⽁噕䉂䍄䉁䅁䅁䅂䅁䅁䅍䅄䅁䅁䅯儫䅕䅁䅯睡䅑䅁䅯䅦䅑䅁䅅䅁䉁䅁䅁兂硂児塲㍯乄睐杷允䅁䅁䅑䅁䑁䅁䅷䅁䭁乁䘴䅁䭁䉁䅅䅁䭁䡁䕳䅁䉁䅁䅁允䅁䅁䄴杅䅁䑁䅑䅍㉁䑁䅉䅍睁䑁䅁䅍䅁䅁杷允䅁䅁䅑䅁䑁䅁䅷䅁䭁䍁䙑䅁䭁䝁䕳䅁䭁䥁䕍䅁䉁䅁䅁允䅁䅁䅕䑗ね䡹⭡稳䴸䅉䅅䅁䕁䅁䅁睁䵁䅁䅁权浄兂䅁权剁䅁䅁权㝂䅂䅁允䅁䅁䅅䅁佁䉁䅑䅁ぁ䑁䅁睎㉁䑁䅍李㍁䑁䅙兎䅁䅁杷允䅁䅁䅑䅁䑁䅁䅷䅁䭁䥁䙷䅁䭁䝁䕳䅁䭁䡁䔰䅁䉁䅁䅁允䅁䅁䅕楁䡵瑆佮稶䴸䅉䅅䅁䕁䅁䅁睁䵁䅁䅁权祃䅂䅁权䕁䅁䅁权㑂䅂䅁允䅁䅁䅅䅁䙁䅁䅁䅁捁剪䉰䍄䉁䅁䅁䅂䅁䅁䅍䅄䅁䅁䅯䅡䅕䅁䅯睡䅑䅁䅯杤䅑䅁䅅䅁䉁䅁䅁兂灁䥘䌯匹捪睐杷允䅁䅁䅑䅁䑁䅁䅷䅁䭁䕁䙧䅁䭁䉁䅅䅁䭁䝁䔰䅁䉁䅁䅁允䅁䅁䄴杅䅁䑁䅑睎㍁䑁䅁䅍睁䑁䅁䅍䅁䅁杷允䅁䅁䅑䅁䑁䅁䅷䅁䭁偁䙁䅁䭁䝁䕳䅁䭁䡁䕙䅁䉁䅁䅁允䅁䅁䅕牒穢搯㑒呹䴸䅉䅅䅁䕁䅁䅁睁䵁䅁䅁权㕄兂䅁权剁䅁䅁权䡄元䅁允䅁䅁䅅䅁佁䉁䅑䅁硁䑁䅕免㕁䑁䅁䅍睁䑁䅁䅍䅁䅁杷允䅁䅁䅑䅁䑁䅁䅷䅁䭁䅁䙫䅁䭁䝁䕳䅁䭁䥁䕁䅁䉁䅁䅁允䅁䅁䅕䥘䌯匹捨稳䴸䅉䅅䅁䕁䅁䅁睁䵁䅁䅁权㥃䅂䅁权牂䅂䅁权㍂䅂䅁允䅁䅁䅅䅁䙁䩁婱婭婭晭⽫䍄䉁䅁䅁䅂䅁䅁䅍䅄䅁䅁䅯睙䅕䅁䅯充䅁䅁䅯兣䅑䅁䅅䅁䉁䅁䅁杄啁䅁䅁免㑁䑁䅙睎睁䑁䅧兎祁䑁䅣䅁䵁䅉䅅䅁䕁䅁䅁睁䵁䅁䅁权㡂兂䅁权牂䅂䅁权硂䅂䅁允䅁䅁䅅䅁䙁䝁汄䌰扌搫⽡䍄䉁䅁䅁䅂䅁䅁䅍䅄䅁䅁䅯睨䅅䅁䅯允䅉䅁䅯睁䅉䅁䅅䅁䉁䅁䅁兂䡂睲潡祆䙘䅑杷允䅁䅁䅑䅁䑁䅁䅷䅁䭁佁䕷䅁䭁䅁䅑䅁䭁䡁䕫䅁䉁䅁䅁允䅁䅁䅕䅁䅁䝁癄䕖䵅䅉䅅䅁䕁䅁䅁睁䵁䅁䅁权剁兂䅁权牂䅂䅁权睂䅂䅁允䅁䅁䅅䅁䙁䝁㝑〳丫㡬⼴䍄䉁䅁䅁䅂䅁䅁䅍䅄䅁䅁䅯䅤䅕䅁䅯睡䅑䅁䅯杣䅑䅁䅅䅁䉁䅁䅁兂桄桥畓⭒慈睐杷允䅁䅁䅑䅁䑁䅁䅷䅁䭁䉁䙣䅁䭁䅁䅑䅁䭁䥁䕅䅁䉁䅁䅁允䅁䅁䅕䅁䅁䑁呄歏䵅䅉䅅䅁䕁䅁䅁睁䵁䅁䅁权慂兂䅁权䕁䅁䅁权瑂䅂䅁允䅁䅁䅅䅁䙁䅁䅁䅁獃䑌䉨䍄䉁䅁䅁䅂䅁䅁䅍䅄䅁䅁䅯䄱䅕䅁䅯充䅁䅁䅯睥䅑䅁䅅䅁䉁䅁䅁杄啁䅁䅁免㑁䑁䅍䅍睁䑁䅁䅍睁䑁䅁䅁䵁䅉䅅䅁䕁䅁䅁睁䵁䅁䅁权䍁兂䅁权牂䅂䅁权䕃䅂䅁允䅁䅁䅅䅁䙁䥁獴⼵灵儸䅮䍄䉁䅁䅁䅂䅁䅁䅍䅄䅁䅁䅯眯䅕䅁䅯充䅁䅁䅯睤䅑䅁䅅䅁䉁䅁䅁杄十䅁䅁䅏㕁䑁䅣睍㑁䑁䅁䅍睁䅁䅁䍄䉁䅁䅁䅂䅁䅁䅍䅄䅁䅁䅯眴䅑䅁䅯充䅁䅁䅯䅨䅑䅁䅅䅁䉁䅁䅁杄啁䅁䅁杍㑁䑁䅁免ㅁ䑁䅙䅍睁䑁䅁䅁䵁䅉䅅䅁䕁䅁䅁睁䵁䅁䅁权偃䅂䅁权牂䅂䅁权䉃䅂䅁允䅁䅁䅅䅁䙁偁潙䥘䌯改⽧䍄䉁䅁䅁䅂䅁䅁䅍䅄䅁䅁䅯兰䅑䅁䅯充䅁䅁䅯兢䅑䅁䅅䅁䉁䅁䅁杄十䅁䅁睎硁䑁䅙䅍睁䑁䅁䅍睁䅁䅁䍄䉁䅁䅁䅂䅁䅁䅍䅄䅁䅁䅯䅂䅙䅁䅯充䅁䅁䅯兣䅑䅁䅅䅁䉁䅁䅁杄啁䅁䅁睍穁䑁䅉䅍硁䑁䅑䅍睁䑁䅁䅁䵁䅉䅅䅁䕁䅁䅁睁䵁䅁䅁权畃䅂䅁权䕁䅁䅁权䑃䅂䅁允䅁䅁䅅䅁䙁䅁䅁䅁㡂歇䉒䍄䉁䅁䅁䅂䅁䅁䅍䅄䅁䅁䅯朶䅑䅁䅯䅂䅁䅁䅯䅥䅑䅁䅅䅁䉁䅁䅁兂䅁䅁䅁䍱⭯兑杷允䅁䅁䅑䅁䑁䅁䅷䅁䭁䉁䙑䅁䭁䅁䅑䅁䭁䡁䕕䅁䉁䅁䅁允䅁䅁䅕䅁䅁䱁特啅䵅䅉䅅䅁䕁䅁䅁睁䵁䅁䅁权牄䅂䅁权牂䅂䅁权㡂䅂䅁允䅁䅁䅅䅁䭁䕁䅣䅁䵁䅉䅅䅁䕁䅁䅁睁䵁䅁䅁权畄兂䅁权䕁䅁䅁权㥂䅂䅁允䅁䅁䅅䅁䙁䅁䅁䅁兂䉑䉰䍄䉁䅁䅁䅂䅁䅁䅍䅄䅁䅁䅯睳䅑䅁䅯充䅁䅁䅯睢䅑䅁䅅䅁䉁䅁䅁杄啁䅁䅁免㍁䑁䅉睎ㅁ䑁䅍䅍睁䑁䅁䅁䵁䅉䅅䅁䕁䅁䅁睁䵁䅁䅁权獄䅂䅁权牂䅂䅁权あ䅂䅁允䅁䅁䅅䅁䙁䵁䴳䵺䵺䍔䅊䍄䉁䅁䅁䅂䅁䅁䅍䅄䅁䅁䅯䅯䅕䅁䅯充䅁䅁䅯兤䅑䅁䅅䅁䉁䅁䅁杄啁䅁䅁睍睁䑁䅑杍睁䑁䅁䅍睁䑁䅁䅁䵁䅉䅅䅁䕁䅁䅁睁䵁䅁䅁权䥃䅂䅁权剁䅁䅁权䙃䅂䅁允䅁䅁䅅䅁佁䉁䅉䅁硁䑁䅕杍睁䑁䅁䅍睁䑁䅁䅁䵁䅉䅅䅁䕁䅁䅁睁䵁䅁䅁权瑄䅂䅁权牂䅂䅁权硂䅂䅁允䅁䅁䅅䅁䙁䑁䬰㘱睎晐⼴䍄䉁䅁䅁䅂䅁䅁䅍䅄䅁䅁䅯睆䅕䅁䅯睡䅑䅁䅯睦䅑䅁䅅䅁䉁䅁䅁兂䙄䱉祂䩡⽈睐杷允䅁䅁䅑䅁䑁䅁䅷䅁䭁䙁䙳䅁䭁䅁䅑䅁䭁䡁䕁䅁䉁䅁䅁允䅁䅁䅕䅁䅁䱁㙪う䵅䅉䅅䅁䕁䅁䅁睁䵁䅁䅁权晃兂䅁权䕁䅁䅁权祂䅂䅁允䅁䅁䅅䅁䙁䅁䅁䅁兂剳䉸䍄䉁䅁䅁䅂䅁䅁䅍䅄䅁䅁䅯睂䅙䅁䅯䅂䅁䅁䅯䅥䅑䅁䅅䅁䉁䅁䅁兂䅁䅁䅁睢䑎兑杷允䅁䅁䅑䅁䑁䅁䅷䅁䭁佁䕧䅁䭁䉁䅅䅁䭁䡁䕑䅁䉁䅁䅁允䅁䅁䄴䅆䅁䑁䅅兎ぁ䑁䅧兏睁䑁䅑䅏穁䅁䅁䍄䉁䅁䅁䅂䅁䅁䅍䅄䅁䅁䅯䄸䅑䅁䅯睡䅑䅁䅯杦䅑䅁䅅䅁䉁䅁䅁兂獄払敧敨硵睐杷允䅁䅁䅑䅁䑁䅁䅷䅁䭁佁䙧䅁䭁䅁䅑䅁䭁䡁䕑䅁䉁䅁䅁允䅁䅁䅕䅁䅁䵁䡧䕂䵅䅉䅅䅁䕁䅁䅁睁䵁䅁䅁权塄䅂䅁权剁䅁䅁权䉃䅂䅁允䅁䅁䅅䅁䭁䕁䅣䅁䵁䅉䅅䅁䕁䅁䅁睁䵁䅁䅁权䑂兂䅁权剁䅁䅁权療䅂䅁允䅁䅁䅅䅁佁䉁䅉䅁祁䑁䅫睍穁䑁䅙䅎㉁䑁䅙䅁䵁䅉䅅䅁䕁䅁䅁睁䵁䅁䅁权楃兂䅁权剁䅁䅁权䅃䅂䅁允䅁䅁䅅䅁䭁䕁䅣䅁䵁䅉䅅䅁䕁䅁䅁睁䵁䅁䅁权䱃䅂䅁权牂䅂䅁权㡂䅂䅁允䅁䅁䅅䅁䙁䭁䠵場啯瑲⽥䍄䉁䅁䅁䅂䅁䅁䅍䅄䅁䅁䅯眯䅑䅁䅯䅂䅁䅁䅯睦䅑䅁䅅䅁䉁䅁䅁兂䅁䅁䅁䡁䡁兑杷允䅁䅁䅑䅁䑁䅁䅷䅁䭁䅁䜴䅁䭁䉁䅅䅁䭁䥁䕉䅁䉁䅁䅁允䅁䅁䄴杅䅁䑁䅧李ㅁ䑁䅙免睁䑁䅙李䅁䅁杷允䅁䅁䅑䅁䑁䅁䅷䅁䭁乁䉙䅁䭁䅁䍅䅁䭁䅁䍉䅁䉁䅁䅁允䅁䅁䅕䨹牴眰獢唰䵁䅉䅅䅁䕁䅁䅁睁䵁䅁䅁权奂兂䅁权䕁䅁䅁权㥂䅂䅁允䅁䅁䅅䅁䙁䅁䅁䅁楃椶䈱䍄䉁䅁䅁䅂䅁䅁䅍䅄䅁䅁䅯䄹䅕䅁䅯䅂䅁䅁䅯䅥䅑䅁䅅䅁䉁䅁䅁兂䅁䅁䅁䅧䍍兑杷允䅁䅁䅑䅁䑁䅁䅷䅁䭁䅁䙷䅁䭁䅁䅑䅁䭁䥁䕍䅁䉁䅁䅁允䅁䅁䅕䅁䅁佁㙩啄䵅䅉䅅䅁䕁䅁䅁睁䵁䅁䅁权浄兂䅁权牂䅂䅁权㉂䅂䅁允䅁䅁䅅䅁䙁䅁䅁䅁䅁乁⽁䍄䉁䅁䅁䅂䅁䅁䅍䅄䅁䅁䅯䅉䅕䅁䅯䅂䅁䅁䅯杣䅑䅁䅅䅁䉁䅁䅁兂䅁䅁䅁䑎噉兑杷允䅁䅁䅑䅁䑁䅁䅷䅁䭁䩁䙷䅁䭁䉁䅅䅁䭁䡁䕷䅁䉁䅁䅁允䅁䅁䄴䅆䅁䑁䅅免硁䑁䅕䅍祁䑁䅁䅍睁䅁䅁䍄䉁䅁䅁䅂䅁䅁䅍䅄䅁䅁䅯免䅕䅁䅯䅂䅁䅁䅯睤䅑䅁䅅䅁䉁䅁䅁兂䅁䅁䅁䥘儰兑杷允䅁䅁䅑䅁䑁䅁䅷䅁䭁䑁䘰䅁䭁䝁䕳䅁䭁䡁䔴䅁䉁䅁䅁允䅁䅁䅕䑚晶㑔堲䐫䴸䅉䅅䅁䕁䅁䅁睁䵁䅁䅁权杁兂䅁权牂䅂䅁权㍂䅂䅁允䅁䅁䅅䅁䙁䙁㑋潈牘捕⽩䍄䉁䅁䅁䅂䅁䅁䅍䅄䅁䅁䅯睁䅕䅁䅯睡䅑䅁䅯䅦䅑䅁䅅䅁䉁䅁䅁兂卂䉵䘶ㄶ奈睐杷允䅁䅁䅑䅁䑁䅁䅷䅁䭁䍁䘴䅁䭁䝁䕳䅁䭁䡁䕫䅁䉁䅁䅁允䅁䅁䅕敨剴䉵䘶稸䴸䅉䅅䅁䕁䅁䅁睁䵁䅁䅁权求兂䅁权牂䅂䅁权療䅂䅁允䅁䅁䅅䅁䙁䅁䅁䅁䅁䅁䅚䍄䉁䅁䅁䅂䅁䅁䅍䅄䅁䅁䅯兪䅕䅁䅯䅂䅁䅁䅯来䅑䅁䅅䅁䉁䅁䅁兂䅁䅁䅁丰光兑杷允䅁䅁䅑䅁䑁䅁䅷䅁䭁䭁䙳䅁䭁䅁䅑䅁䭁䥁䕕䅁䉁䅁䅁允䅁䅁䅕䅁䅁䩁㍃䕁䵅䅉䅅䅁䕁䅁䅁睁䵁䅁䅁权千兂䅁权牂䅂䅁权㉂䅂䅁允䅁䅁䅅䅁䙁䙁余扌摋硢䅨䍄䉁䅁䅁䅂䅁䅁䅍䅄䅁䅁䅯杵䅕䅁䅯充䅁䅁䅯杧䅑䅁䅅䅁䉁䅁䅁杄啁䅁䅁免睁䑁䅍䅍睁䑁䅁䅍睁䑁䅁䅁䵁䅉䅅䅁䕁䅁䅁睁䵁䅁䅁权癄䅂䅁权䕁䅁䅁权㡂䅂䅁允䅁䅁䅅䅁䙁䅁䅁䅁杂楣䉒䍄䉁䅁䅁䅂䅁䅁䅍䅄䅁䅁䅯䅮䅕䅁䅯充䅁䅁䅯兦䅑䅁䅅䅁䉁䅁䅁杄啁䅁䅁免硁䑁䅁䅏ぁ䑁䅫䅍睁䑁䅁䅁䵁䅉䅅䅁䕁䅁䅁睁䵁䅁䅁权䡁杂䅁权䕁䅁䅁权㕂䅂䅁允䅁䅁䅅䅁䙁䅁䅁䅁⽃䑘䉸䍄䉁䅁䅁䅂䅁䅁䅍䅄䅁䅁䅯兕䅕䅁䅯睡䅑䅁䅯睧䅑䅁䅅䅁䉁䅁䅁兂瑂⼵灵搸乌睐杷允䅁䅁䅑䅁䑁䅁䅷䅁䭁䩁䕉䅁䭁䝁䕳䅁䭁䝁䔸䅁䉁䅁䅁允䅁䅁䅕㡧䭄啯㉗稰䴸䅉䅅䅁䕁䅁䅁睁䵁䅁䅁权䡄䅂䅁权剁䅁䅁权睂䅂䅁允䅁䅁䅅䅁佁䉁䅑䅁硁䑁䅕䅍㕁䑁䅉免睁䑁䅁䅍䅁䅁杷允䅁䅁䅑䅁䑁䅁䅷䅁䭁䭁䙯䅁䭁䉁䅅䅁䭁䥁䕁䅁䉁䅁䅁允䅁䅁䄴杅䅁䑁䅙䅎㕁䑁䅫杍睁䑁䅁䅍䅁䅁杷允䅁䅁䅑䅁䑁䅁䅷䅁䭁䑁䙍䅁䭁䝁䕳䅁䭁䡁䕫䅁䉁䅁䅁允䅁䅁䅕積積積積稸䴸䅉䅅䅁䕁䅁䅁睁䵁䅁䅁权敁兂䅁权剁䅁䅁权㉂䅂䅁允䅁䅁䅅䅁佁䉁䅑䅁硁䑁䅕䅎硁䑁䅫睎ぁ䑁䅁睍䅁䅁杷允䅁䅁䅑䅁䑁䅁䅷䅁䭁䱁䙍䅁䭁䉁䅅䅁䭁䡁䕅䅁䉁䅁䅁允䅁䅁䄴䅆䅁䑁䅅䅍硁䑁䅍免㑁䑁䅁䅍睁䅁䅁䍄䉁䅁䅁䅂䅁䅁䅍䅄䅁䅁䅯杆䅅䅁䅯权䅁䅁䅯兂䅁䅁䅅䅁䉁䅁䅁兂歃䑣䬰㘱乍䅑杷允䅁䅁䅑䅁䑁䅁䅷䅁䭁佁䙫䅁䭁䝁䕳䅁䭁䡁䕅䅁䉁䅁䅁允䅁䅁䅕啩杆搵楁戹䴸䅉䅅䅁䕁䅁䅁睁䵁䅁䅁权牄䅂䅁权剁䅁䅁权㑂䅂䅁允䅁䅁䅅䅁佁䉁䅑䅁祁䑁䅉睎睁䑁䅁䅍睁䑁䅁䅍䅁䅁杷允䅁䅁䅑䅁䑁䅁䅷䅁䭁䥁䔰䅁䭁䝁䕳䅁䭁䡁䔸䅁䉁䅁䅁允䅁䅁䅕牕敧敨剴䐫䴸䅉䅅䅁䕁䅁䅁睁䵁䅁䅁权湁兂䅁权剁䅁䅁权㍂䅂䅁允䅁䅁䅅䅁佁䉁䅉䅁ㅁ䑁䅧兎睁䑁䅁䅍睁䑁䅁䅁䵁䅉䅅䅁䕁䅁䅁睁䵁䅁䅁权杂兂䅁权剁䅁䅁权穂䅂䅁允䅁䅁䅅䅁佁䉁䅉䅁㕁䑁䅙兏㉁䑁䅉䅍睁䑁䅁䅁䵁䅉䅅䅁䕁䅁䅁睁䵁䅁䅁权佁兂䅁权剁䅁䅁权⭂䅂䅁允䅁䅁䅅䅁佁䉁䅑䅁硁䑁䅅兏㕁䑁䅁睍睁䑁䅁䅍䅁䅁杷允䅁䅁䅑䅁䑁䅁䅷䅁䭁䑁䙳䅁䭁䅁䅑䅁䭁䡁䕯䅁䉁䅁䅁允䅁䅁䅕䅁䅁䑁晄䕋䵅䅉䅅䅁䕁䅁䅁睁䵁䅁䅁权䅄兂䅁权牂䅂䅁权祂䅂䅁允䅁䅁䅅䅁䙁䙁偹癷潕佘⽍䍄䉁䅁䅁䅂䅁䅁䅍䅄䅁䅁䅯睁䅕䅁䅯睡䅑䅁䅯睤䅑䅁䅅䅁䉁䅁䅁兂灁䥘䌯匹捪睐杷允䅁䅁䅑䅁䑁䅁䅷䅁䭁䭁䙯䅁䭁䉁䅅䅁䭁䡁䕧䅁䉁䅁䅁允䅁䅁䄴杅䅁䑁䅙睍睁䑁䅉䅏睁䑁䅁䅍䅁䅁杷允䅁䅁䅑䅁䑁䅁䅷䅁䭁䵁䘰䅁䭁䅁䅑䅁䭁䡁䕯䅁䉁䅁䅁允䅁䅁䅕䅁䅁䉁㍗ぐ䵅䅉䅅䅁䕁䅁䅁睁䵁䅁䅁权慄䅂䅁权䕁䅁䅁权㑂䅂䅁允䅁䅁䅅䅁䙁䅁䅁䅁睁其䈹䍄䉁䅁䅁䅂䅁䅁䅍䅄䅁䅁䅯睰䅑䅁䅯睡䅑䅁䅯睥䅑䅁䅅䅁䉁䅁䅁兂啂㘴扗䍸睃睶杷允䅁䅁䅑䅁䑁䅁䅷䅁䭁䍁䙉䅁䭁䅁䅑䅁䭁䡁䕫䅁䉁䅁䅁允䅁䅁䅕䅁䅁䵁晌䕐䵅䅉䅅䅁䕁䅁䅁睁䵁䅁䅁权䉁杂䅁权剁䅁䅁权瑂䅂䅁允䅁䅁䅅䅁佁䉁䅑䅁祁䑁䅉䅍ㅁ䑁䅣睎㕁䑁䅁䅍䅁䅁杷允䅁䅁䅑䅁䑁䅁䅷䅁䭁乁䕕䅁䭁䅁䅑䅁䭁䡁䕕䅁䉁䅁䅁允䅁䅁䅕䅁䅁䕁祯が䵅䅉䅅䅁䕁䅁䅁睁䵁䅁䅁权䭁兂䅁权牂䅂䅁权䙃䅂䅁允䅁䅁䅅䅁䙁䉁畓⭒㙆䉆䅖䍄䉁䅁䅁䅂䅁䅁䅍䅄䅁䅁䅯杍䅕䅁䅯䅂䅁䅁䅯全䅑䅁䅅䅁䉁䅁䅁兂䅁䅁䅁䜰䩣兑杷允䅁䅁䅑䅁䑁䅁䅷䅁䭁䡁䘸䅁䭁䉁䅅䅁䭁䡁䕷䅁䉁䅁䅁允䅁䅁䄴杅䅁䑁䅕睍ぁ䑁䅁䅍睁䑁䅁䅍䅁䅁杷允䅁䅁䅑䅁䑁䅁䅷䅁䭁乁䙕䅁䭁䝁䕳䅁䭁䡁䕕䅁䉁䅁䅁允䅁䅁䅕児塲㍯㥁䕁䵁䅉䅅䅁䕁䅁䅁睁䵁䅁䅁权⭄兂䅁权䕁䅁䅁权祂䅂䅁允䅁䅁䅅䅁䙁䅁䅁䅁杄桕䉎䍄䉁䅁䅁䅂䅁䅁䅍䅄䅁䅁䅯睉䅅䅁䅯䅂䅁䅁䅯䅂䅉䅁䅅䅁䉁䅁䅁兂䅁䅁䅁䑍乒兑杷允䅁䅁䅑䅁䑁䅁䅷䅁䭁䭁䕧䅁䭁䝁䕳䅁䭁䡁䕉䅁䉁䅁䅁允䅁䅁䅕噋偹癷潕䵂䵁䅉䅅䅁䕁䅁䅁睁䵁䅁䅁权祃兂䅁权䕁䅁䅁权穂䅂䅁允䅁䅁䅅䅁䙁䅁䅁䅁杁橭䈱䍄䉁䅁䅁䅂䅁䅁䅍䅄䅁䅁䅯杙䅕䅁䅯睡䅑䅁䅯䅥䅑䅁䅅䅁䉁䅁䅁兂䝂癴㥐䠱䍧䅑杷允䅁䅁䅑䅁䑁䅁䅷䅁䭁䭁䕍䅁䭁䅁䅑䅁䭁䥁䕍䅁䉁䅁䅁允䅁䅁䅕䅁䅁䍁で歑䵅䅉䅅䅁䕁䅁䅁睁䵁䅁䅁权㙃䅂䅁权牂䅂䅁权䉃䅂䅁允䅁䅁䅅䅁䙁䡁啳歲桦瑥⽑䍄䉁䅁䅁䅂䅁䅁䅍䅄䅁䅁䅯䅙䅕䅁䅯睡䅑䅁䅯督䅑䅁䅅䅁䉁䅁䅁兂噄佥浫免啪睐杷允䅁䅁䅑䅁䑁䅁䅷䅁䭁䩁䙧䅁䭁䅁䅑䅁䭁䡁䕅䅁䉁䅁䅁允䅁䅁䅕䅁䅁䉁㑧䕌䵅䅉䅅䅁䕁䅁䅁睁䵁䅁䅁权扄䅃䅁权牂䅂䅁权䅃䅂䅁允䅁䅁䅅䅁䙁䩁瘷㡰䱚⭎⼲䍄䉁䅁䅁䅂䅁䅁䅍䅄䅁䅁䅯朹䅑䅁䅯充䅁䅁䅯睧䅑䅁䅅䅁䉁䅁䅁杄十䅁䅁睍穁䑁䅙䅍睁䑁䅁䅍睁䅁䅁䍄䉁䅁䅁䅂䅁䅁䅍䅄䅁䅁䅯光䅕䅁䅯䅂䅁䅁䅯睧䅑䅁䅅䅁䉁䅁䅁兂䅁䅁䅁ぃ䙂兑杷允䅁䅁䅑䅁䑁䅁䅷䅁䭁䱁䕕䅁䭁䅁䅑䅁䭁䥁䕅䅁䉁䅁䅁允䅁䅁䅕䅁䅁䥁䭃啌䵅䅉䅅䅁䕁䅁䅁睁䵁䅁䅁权䕄䅂䅁权牂䅂䅁权⽂䅂䅁允䅁䅁䅅䅁䙁䉁婦発呤⬴⽗䍄䉁䅁䅁䅂䅁䅁䅍䅄䅁䅁䅯䅖䅕䅁䅯睡䅑䅁䅯杣䅑䅁䅅䅁䉁䅁䅁兂㥁瑃橥䑣礳睐杷允䅁䅁䅑䅁䑁䅁䅷䅁䭁䉁䘰䅁䭁䅁䅑䅁䭁䥁䕑䅁䉁䅁䅁允䅁䅁䅕䅁䅁䉁⽢啊䵅䅉䅅䅁䕁䅁䅁睁䵁䅁䅁权牂兂䅁权剁䅁䅁权あ䅂䅁允䅁䅁䅅䅁佁䉁䅑䅁硁䑁䅉免㕁䑁䅅李硁䑁䅣兎䅁䅁杷允䅁䅁䅑䅁䑁䅁䅷䅁䭁䥁䙉䅁䭁䉁䅅䅁䭁䡁䕳䅁䉁䅁䅁允䅁䅁䄴䅆䅁䑁䅅䅍硁䑁䅑兏祁䑁䅁䅍睁䅁䅁䍄䉁䅁䅁䅂䅁䅁䅍䅄䅁䅁䅯睯䅑䅁䅯睡䅑䅁䅯兦䅑䅁䅅䅁䉁䅁䅁兂乄䵺䵺䵺捺睐杷允䅁䅁䅑䅁䑁䅁䅷䅁䭁䅁䜸䅁䭁䝁䕳䅁䭁䡁䔰䅁䉁䅁䅁允䅁䅁䅕䅁䅁䅁䅁䐴䴸䅉䅅䅁䕁䅁䅁睁䵁䅁䅁权浄䅂䅁权牂䅂䅁权あ䅂䅁允䅁䅁䅅䅁䙁䭁睒児塲⽯⽑䍄䉁䅁䅁䅂䅁䅁䅍䅄䅁䅁䅯眸䅑䅁䅯䅂䅁䅁䅯睥䅑䅁䅅䅁䉁䅁䅁兂䅁䅁䅁䩎摣兑杷允䅁䅁䅑䅁䑁䅁䅷䅁䭁䉁䝁䅁䭁䝁䕳䅁䭁䡁䔰䅁䉁䅁䅁允䅁䅁䅕䡶呓䅇坒樵䴸䅉䅅䅁䕁䅁䅁睁䵁䅁䅁权䵄䅃䅁权牂䅂䅁权瑂䅂䅁允䅁䅁䅅䅁䙁䕁䵯楁䡵畆⽕䍄䉁䅁䅁䅂䅁䅁䅍䅄䅁䅁䅯杰䅑䅁䅯睡䅑䅁䅯睤䅑䅁䅅䅁䉁䅁䅁兂浂浚浚浚㉢睐杷允䅁䅁䅑䅁䑁䅁䅷䅁䭁䅁䙍䅁䭁䅁䅑䅁䭁䡁䕕䅁䉁䅁䅁允䅁䅁䅕䅁䅁䍁䝁い䵅䅉䅅䅁䕁䅁䅁睁䵁䅁䅁权䑁杂䅁权䕁䅁䅁权䕃䅂䅁允䅁䅁䅅䅁䙁䅁䅁䅁䥁桋䉊䍄䉁䅁䅁䅂䅁䅁䅍䅄䅁䅁䅯䅂䅕䅁䅯充䅁䅁䅯杣䅑䅁䅅䅁䉁䅁䅁杄十䅁䅁兎睁䑁䅙李睁䑁䅁䅍睁䅁䅁䍄䉁䅁䅁䅂䅁䅁䅍䅄䅁䅁䅯睫䅕䅁䅯䅂䅁䅁䅯杣䅑䅁䅅䅁䉁䅁䅁兂䅁䅁䅁䉗㉑兑杷允䅁䅁䅑䅁䑁䅁䅷䅁䭁䙁䘸䅁䭁䅁䅑䅁䭁䥁䕁䅁䉁䅁䅁允䅁䅁䅕䅁䅁䡁㝩䕐䵅䅉䅅䅁䕁䅁䅁睁䵁䅁䅁权畄䅂䅁权牂䅂䅁权⭂䅂䅁允䅁䅁䅅䅁䙁䭁睒児塲睯䅒䍄䉁䅁䅁䅂䅁䅁䅍䅄䅁䅁䅯䅅䅕䅁䅯睡䅑䅁䅯入䅑䅁䅅䅁䉁䅁䅁兂卂䉵䘶ㄶ䥈睐杷允䅁䅁䅑䅁䑁䅁䅷䅁䭁䑁䙙䅁䭁䝁䕳䅁䭁䡁䔰䅁䉁䅁䅁允䅁䅁䅕䡰㥁瑃橥䐶䴸䅉䅅䅁䕁䅁䅁睁䵁䅁䅁权奄允䅁权䭁䅁䅁权䙁䅁䅁允䅁䅁䅅䅁䙁䥁坣挲㌷睕䅂䍄䉁䅁䅁䅂䅁䅁䅍䅄䅁䅁䅯睩䅕䅁䅯睡䅑䅁䅯杦䅑䅁䅅䅁䉁䅁䅁兂療潅䅐楹故䅷杷允䅁䅁䅑䅁䑁䅁䅷䅁䭁䝁䉁䅁䭁䉁䅅䅁䭁䅁䍑䅁䉁䅁䅁允䅁䅁䄴䅆䅁䑁䅣䅎㕁䑁䅁䅍睁䑁䅁䅍睁䅁䅁䍄䉁䅁䅁䅂䅁䅁䅍䅄䅁䅁䅯兮䅑䅁䅯充䅁䅁䅯杣䅑䅁䅅䅁䉁䅁䅁杄十䅁䅁䅏㉁䑁䅫睍㉁䑁䅁䅍睁䅁䅁䍄䉁䅁䅁䅂䅁䅁䅍䅄䅁䅁䅯䅪䅕䅁䅯䅂䅁䅁䅯入䅑䅁䅅䅁䉁䅁䅁兂䅁䅁䅁临畧兑杷允䅁䅁䅑䅁䑁䅁䅷䅁䭁䱁䘰䅁䭁䅁䅑䅁䭁䡁䕕䅁䉁䅁䅁允䅁䅁䅕䅁䅁偁獉が䵅䅉䅅䅁䕁䅁䅁睁䵁䅁䅁权療兂䅁权䕁䅁䅁权硂䅂䅁允䅁䅁䅅䅁䙁䅁䅁䅁兄刷䉊䍄䉁䅁䅁䅂䅁䅁䅍䅄䅁䅁䅯杏䅕䅁䅯睡䅑䅁䅯兦䅑䅁䅅䅁䉁䅁䅁兂㙄浦㡱䩤潎睐杷允䅁䅁䅑䅁䑁䅁䅷䅁䭁䍁䙍䅁䭁䉁䅅䅁䭁䥁䕅䅁䉁䅁䅁允䅁䅁䄴䅆䅁䑁䅍睍㉁䑁䅙䅍睁䑁䅑睍穁䅁䅁䍄䉁䅁䅁䅂䅁䅁䅍䅄䅁䅁䅯儹䅕䅁䅯充䅁䅁䅯入䅑䅁䅅䅁䉁䅁䅁杄十䅁䅁䅎穁䑁䅉兎ㅁ䑁䅧睍祁䅁䅁䍄䉁䅁䅁䅂䅁䅁䅍䅄䅁䅁䅯兒䅕䅁䅯䅂䅁䅁䅯兤䅑䅁䅅䅁䉁䅁䅁兂䅁䅁䅃牉䑰兑杷允䅁䅁䅑䅁䑁䅁䅷䅁䭁䥁䕧䅁䭁䅁䅑䅁䭁䡁䔴䅁䉁䅁䅁允䅁䅁䅕䅁䅁䱁㉁䕉䵅䅉䅅䅁䕁䅁䅁睁䵁䅁䅁权祃䅂䅁权䕁䅁䅁权⽂䅂䅁允䅁䅁䅅䅁䙁䅁䅁䅁权充䈵䍄䉁䅁䅁䅂䅁䅁䅍䅄䅁䅁䅯儫䅑䅁䅯睡䅑䅁䅯杧䅑䅁䅅䅁䉁䅁䅁兂桄桥畓⭒煈睐杷允䅁䅁䅑䅁䑁䅁䅷䅁䭁䡁䙕䅁䭁䅁䅑䅁䭁䡁䕕䅁䉁䅁䅁允䅁䅁䅕䅁䅁偁卧歃䵅䅉䅅䅁䕁䅁䅁睁䵁䅁䅁权浄兂䅁权剁䅁䅁权䙃䅂䅁允䅁䅁䅅䅁佁䉁䅑䅁ㅁ䑁䅁兏祁䑁䅕李ㅁ䑁䅫兏䅁䅁杷允䅁䅁䅑䅁䑁䅁䅷䅁䭁偁䕯䅁䭁䉁䅅䅁䭁䡁䕫䅁䉁䅁䅁允䅁䅁䄴䅆䅁䑁䅅䅎㑁䑁䅣睎祁䑁䅁䅍睁䅁䅁䍄䉁䅁䅁䅂䅁䅁䅍䅄䅁䅁䅯兓䅕䅁䅯充䅁䅁䅯杣䅑䅁䅅䅁䉁䅁䅁杄啁䅁䅁杍ぁ䑁䅙免ぁ䑁䅕兎穁䑁䅙䅁䵁䅉䅅䅁䕁䅁䅁睁䵁䅁䅁权䱃䅂䅁权牂䅂䅁权䍃䅂䅁允䅁䅁䅅䅁䙁佁浫免獩䭈⽯䍄䉁䅁䅁䅂䅁䅁䅍䅄䅁䅁䅯䄷䅑䅁䅯䅂䅁䅁䅯䅧䅑䅁䅅䅁䉁䅁䅁兂䅁䅁䅁浲呴兑杷允䅁䅁䅑䅁䑁䅁䅷䅁䭁䥁䙧䅁䭁䉁䅅䅁䭁䡁䔰䅁䉁䅁䅁允䅁䅁䄴䅆䅁䑁䅅睍ㅁ䑁䅍免硁䑁䅁䅍睁䅁䅁䍄䉁䅁䅁䅂䅁䅁䅍䅄䅁䅁䅯兄䅕䅁䅯睡䅑䅁䅯䅦䅑䅁䅅䅁䉁䅁䅁兂䭁㘱睎児穲睐杷允䅁䅁䅑䅁䑁䅁䅷䅁䭁䉁䙕䅁䭁䝁䕳䅁䭁䡁䔰䅁䉁䅁䅁允䅁䅁䅕浚浚浚浚歅䵁䅉䅅䅁䕁䅁䅁睁䵁䅁䅁权㡁兂䅁权剁䅁䅁权ㅂ䅂䅁允䅁䅁䅅䅁佁䉁䅉䅁ㅁ䑁䅣李睁䑁䅍䅍睁䑁䅁䅁䵁䅉䅅䅁䕁䅁䅁睁䵁䅁䅁权㑄允䅁权䕁䅁䅁权䕁杁䅁允䅁䅁䅅䅁䙁䅁䅁䭁潄䝈䉨䍄䉁䅁䅁䅂䅁䅁䅍䅄䅁䅁䅯䅪䅑䅁䅯睡䅑䅁䅯兦䅑䅁䅅䅁䉁䅁䅁兂灁䥘䌯匹捪睐杷允䅁䅁䅑䅁䑁䅁䅷䅁䭁偁䔸䅁䭁䉁䅅䅁䭁䡁䕍䅁䉁䅁䅁允䅁䅁䄴杅䅁䑁䅫䅏祁䑁䅁䅍睁䑁䅁䅍䅁䅁杷允䅁䅁䅑䅁䑁䅁䅷䅁䭁䝁䙁䅁䭁䝁䕳䅁䭁䡁䔰䅁䉁䅁䅁允䅁䅁䅕積積積積稹䴸䅉䅅䅁䕁䅁䅁睁䵁䅁䅁权䅃兂䅁权䕁䅁䅁权㝂䅂䅁允䅁䅁䅅䅁䙁䅁䅁䅁䥃吴䉨䍄䉁䅁䅁䅂䅁䅁䅍䅄䅁䅁䅯杷䅑䅁䅯睡䅑䅁䅯杤䅑䅁䅅䅁䉁䅁䅁兂䱄啯㉗⼸〲睐杷允䅁䅁䅑䅁䑁䅁䅷䅁䭁䵁䕳䅁䭁䅁䅑䅁䭁䡁䕙䅁䉁䅁䅁允䅁䅁䅕䅁䅁䍁睔啅䵅䅉䅅䅁䕁䅁䅁睁䵁䅁䅁权䕂兂䅁权牂䅂䅁权㙂䅂䅁允䅁䅁䅅䅁䙁䝁㡱䩤奍䉂䅆䍄䉁䅁䅁䅂䅁䅁䅍䅄䅁䅁䅯兩䅑䅁䅯充䅁䅁䅯䅨䅑䅁䅅䅁䉁䅁䅁杄十䅁䅁䅎㑁䑁䅑杍祁䑁䅁䅍ㅁ䅁䅁䍄䉁䅁䅁䅂䅁䅁䅍䅄䅁䅁䅯兹䅑䅁䅯充䅁䅁䅯䅤䅑䅁䅅䅁䉁䅁䅁杄啁䅁䅁免穁䑁䅁杍ㅁ䑁䅕䅍睁䑁䅁䅁䵁䅉䅅䅁䕁䅁䅁睁䵁䅁䅁权汄兂䅁权䕁䅁䅁权䉃䅂䅁允䅁䅁䅅䅁䙁䅁䅁䅁䥁十䉂䍄䉁䅁䅁䅂䅁䅁䅍䅄䅁䅁䅯䅱䅕䅁䅯充䅁䅁䅯入䅑䅁䅅䅁䉁䅁䅁杄十䅁䅁䅎睁䑁䅕李㍁䑁䅁䅍睁䅁䅁䍄䉁䅁䅁䅂䅁䅁䅍䅄䅁䅁䅯睷䅑䅁䅯睡䅑䅁䅯兣䅑䅁䅅䅁䉁䅁䅁兂⭄䠱灪橊㑈睐杷允䅁䅁䅑䅁䑁䅁䅷䅁䭁䵁䕕䅁䭁䝁䕳䅁䭁䝁䔰䅁䉁䅁䅁允䅁䅁䅕硨婢発呤含䴸䅉䅅䅁䕁䅁䅁睁䵁䅁䅁权䕄兂䅁权䕁䅁䅁权ㅂ䅂䅁允䅁䅁䅅䅁䙁䅁䅁䅁潄周䉒䍄䉁䅁䅁䅂䅁䅁䅍䅄䅁䅁䅯杩䅑䅁䅯睡䅑䅁䅯䅧䅑䅁䅅䅁䉁䅁䅁兂䭁㘱睎児㍱睐杷允䅁䅁䅑䅁䑁䅁䅷䅁䭁䥁䕳䅁䭁䝁䕳䅁䭁䥁䕁䅁䉁䅁䅁允䅁䅁䅕捺䵺䵺䵺䐳䴸䅉䅅䅁䕁䅁䅁睁䵁䅁䅁权呄兂䅁权牂䅂䅁权穂䅂䅁允䅁䅁䅅䅁䙁䉁䘫ㄶ㑇癈⽫䍄䉁䅁䅁䅂䅁䅁䅍䅄䅁䅁䅯睱䅑䅁䅯䅂䅁䅁䅯䅤䅑䅁䅅䅁䉁䅁䅁兂䅁䅁䅁䡇䕍兑杷允䅁䅁䅑䅁䑁䅁䅷䅁䭁䵁䕣䅁䭁䉁䅅䅁䭁䡁䕧䅁䉁䅁䅁允䅁䅁䄴䅆䅁䑁䅅兎穁䑁䅅䅎睁䑁䅁䅍睁䅁䅁䍄䉁䅁䅁䅂䅁䅁䅍䅄䅁䅁䅯睈䅕䅁䅯睡䅑䅁䅯睤䅑䅁䅅䅁䉁䅁䅁兂䅁䅁䅁䅁㑄睐杷允䅁䅁䅑䅁䑁䅁䅷䅁䭁䍁䙳䅁䭁䉁䅅䅁䭁䡁䕳䅁䉁䅁䅁允䅁䅁䄴杅䅁䑁䅑䅏㉁䑁䅣䅍睁䑁䅁䅍䅁䅁杷允䅁䅁䅑䅁䑁䅁䅷䅁䭁佁䘴䅁䭁䝁䕳䅁䭁䡁䕍䅁䉁䅁䅁允䅁䅁䅕瑃橥䑣䬰㜫䴸䅉䅅䅁䕁䅁䅁睁䵁䅁䅁权⭄兂䅁权䕁䅁䅁权療䅂䅁允䅁䅁䅅䅁䙁䅁䅁䅁杂桶䉨䍄䉁䅁䅁䅂䅁䅁䅍䅄䅁䅁䅯末䅕䅁䅯䅂䅁䅁䅯內䅑䅁䅅䅁䉁䅁䅁兂䅁䅁䅁䵪㉳兑杷允䅁䅁䅑䅁䑁䅁䅷䅁䭁䅁䜰䅁䭁䝁䕳䅁䭁䡁䕁䅁䉁䅁䅁允䅁䅁䅕児塲㍯㥁樲䴸䅉䅅䅁䕁䅁䅁睁䵁䅁䅁权祂兂䅁权䕁䅁䅁权瑂䅂䅁允䅁䅁䅅䅁䙁䅁䅁䅁佁ㄳ䉊䍄䉁䅁䅁䅂䅁䅁䅍䅄䅁䅁䅯眲䅁䅁䅯䅂䅁䅁䅯兂䅁䅁䅅䅁䉁䅁䅁兂䅁䅁䅃䉓㑖兑杷允䅁䅁䅑䅁䑁䅁䅷䅁䭁䩁䘴䅁䭁䉁䅅䅁䭁䡁䔰䅁䉁䅁䅁允䅁䅁䄴杅䅁䑁䅉睍㍁䑁䅕䅏㍁䑁䅧䅏䅁䅁杷允䅁䅁䅑䅁䑁䅁䅷䅁䭁䅁䜴䅁䭁䝁䕳䅁䭁䡁䕁䅁䉁䅁䅁允䅁䅁䅕捺䵺䵺䵺䐯䴸䅉䅅䅁䕁䅁䅁睁䵁䅁䅁权㡄䅂䅁权䕁䅁䅁权㉂䅂䅁允䅁䅁䅅䅁䙁䅁䅁䅁睂䍂䉨䍄䉁䅁䅁䅂䅁䅁䅍䅄䅁䅁䅯杲䅕䅁䅯䅂䅁䅁䅯兤䅑䅁䅅䅁䉁䅁䅁兂䅁䅁䅃ㅰ佰兑杷允䅁䅁䅑䅁䑁䅁䅷䅁䭁偁䙁䅁䭁䝁䕳䅁䭁䥁䕕䅁䉁䅁䅁允䅁䅁䅕児塲㍯㥁樲䴸䅉䅅䅁䕁䅁䅁睁䵁䅁䅁权䙁允䅁权剁䅁䅁权䙁䅁䅁允䅁䅁䅅䅁佁䉁䅑䅁穁䑁䅁睍㉁䑁䅁䅍睁䑁䅁䅍䅁䅁杷允䅁䅁䅑䅁䑁䅁䅷䅁䭁䵁䤸䅁䭁䝁䕳䅁䭁䥁䕉䅁䉁䅁䅁允䅁䅁䅕䬸䝦穓䩥吰䴸䅉䅅䅁䕁䅁䅁睁䵁䅁䅁权婄䅃䅁权剁䅁䅁权睂䅂䅁允䅁䅁䅅䅁佁䉁䅑䅁祁䑁䅣免ㅁ䑁䅅兏睁䑁䅁䅍䅁䅁杷允䅁䅁䅑䅁䑁䅁䅷䅁䭁䅁䙁䅁䭁䅁䅑䅁䭁䡁䕉䅁䉁䅁䅁允䅁䅁䅕䅁䅁䭁奄啈䵅䅉䅅䅁䕁䅁䅁睁䵁䅁䅁权畃兂䅁权牂䅂䅁权䅃䅂䅁允䅁䅁䅅䅁䙁䭁䠵場啯杲䅆䍄䉁䅁䅁䅂䅁䅁䅍䅄䅁䅁䅯䅦䅕䅁䅯充䅁䅁䅯兤䅑䅁䅅䅁䉁䅁䅁杄啁䅁䅁杍㉁䑁䅙杍㉁䑁䅑䅍睁䑁䅁䅁䵁䅉䅅䅁䕁䅁䅁睁䵁䅁䅁权硃兂䅁权牂䅂䅁权㍂䅂䅁允䅁䅁䅅䅁䙁䭁慁㥌欰桂䅂䍄䉁䅁䅁䅂䅁䅁䅍䅄䅁䅁䅯杓䅕䅁䅯䅂䅁䅁䅯睥䅑䅁䅅䅁䉁䅁䅁兂䅁䅁䅁䥬捅兑杷允䅁䅁䅑䅁䑁䅁䅷䅁䭁䵁䙍䅁䭁䅁䅑䅁䭁䡁䔰䅁䉁䅁䅁允䅁䅁䅕䅁䅁䅁䥑歍䵅䅉䅅䅁䕁䅁䅁睁䵁䅁䅁权畃䅂䅁权剁䅁䅁权䍃䅂䅁允䅁䅁䅅䅁佁䉁䅉䅁㑁䑁䅣䅎睁䑁䅁䅍睁䑁䅁䅁䵁䅉䅅䅁䕁䅁䅁睁䵁䅁䅁权塄䅂䅁权牂䅂䅁权㝂䅂䅁允䅁䅁䅅䅁䭁䕁䅣䅁䵁䅉䅅䅁䕁䅁䅁睁䵁䅁䅁权塂兂䅁权䕁䅁䅁权䍃䅂䅁允䅁䅁䅅䅁䙁䅁䅁䅁䡁橃䈵䍄䉁䅁䅁䅂䅁䅁䅍䅄䅁䅁䅯䅧䅕䅁䅯充䅁䅁䅯兣䅑䅁䅅䅁䉁䅁䅁杄啁䅁䅁杍睁䑁䅁兏睁䑁䅁䅍睁䑁䅁䅁䵁䅉䅅䅁䕁䅁䅁睁䵁䅁䅁权䕁兂䅁权牂䅂䅁权䉃䅂䅁允䅁䅁䅅䅁䙁䍁扐堫焵佶⽑䍄䉁䅁䅁䅂䅁䅁䅍䅄䅁䅁䅯䅴䅕䅁䅯睡䅑䅁䅯睦䅑䅁䅅䅁䉁䅁䅁权䡂䅁䅁䍄䉁䅁䅁䅂䅁䅁䅍䅄䅁䅁䅯兂䅕䅁䅯䅂䅁䅁䅯督䅑䅁䅅䅁䉁䅁䅁兂䅁䅁䅁灹核兑杷允䅁䅁䅑䅁䑁䅁䅷䅁䭁䥁䙙䅁䭁䝁䕳䅁䭁䡁䕁䅁䉁䅁䅁允䅁䅁䅕䘷㑇潈牘吰䴸䅉䅅䅁䕁䅁䅁睁䵁䅁䅁权湃䅂䅁权䕁䅁䅁权㕂䅂䅁允䅁䅁䅅䅁䙁䅁䅁䅁兂杯䉒䍄䉁䅁䅁䅂䅁䅁䅍䅄䅁䅁䅯杢䅕䅁䅯睡䅑䅁䅯䅦䅑䅁䅅䅁䉁䅁䅁兂啁歲桦桥浔睐杷允䅁䅁䅑䅁䑁䅁䅷䅁䭁䝁䙳䅁䭁䉁䅅䅁䭁䡁䕅䅁䉁䅁䅁允䅁䅁䄴䅆䅁䑁䅅杍硁䑁䅧李㉁䑁䅍兎穁䅁䅁䍄䉁䅁䅁䅂䅁䅁䅍䅄䅁䅁䅯杩䅕䅁䅯睡䅑䅁䅯睢䅑䅁䅅䅁䉁䅁䅁兂䙃ㄶ㑇潈㍘睶杷允䅁䅁䅑䅁䑁䅁䅷䅁䭁䍁䅍䅁䭁䅁䅯䅁䭁䅁䅕䅁䉁䅁䅁允䅁䅁䅕呦ㄸ牘䩰啃䵁䅉䅅䅁䕁䅁䅁睁䵁䅁䅁权噄䅃䅁权剁䅁䅁权䅃䅂䅁允䅁䅁䅅䅁佁䉁䅑䅁硁䑁䅍李ㅁ䑁䅍䅍睁䑁䅁䅍䅁䅁杷允䅁䅁䅑䅁䑁䅁䅷䅁䭁佁䅫䅁䭁䅁䅑䅁䭁䅁䍑䅁䉁䅁䅁允䅁䅁䅕䅁䅁䙁畱ぢ䵅䅉䅅䅁䕁䅁䅁睁䵁䅁䅁权塃䅂䅁权牂䅂䅁权㉂䅂䅁允䅁䅁䅅䅁䙁䭁捷浗㝑⼳⽣䍄䉁䅁䅁䅂䅁䅁䅍䅄䅁䅁䅯杺䅧䅁䅯睡䅑䅁䅯內䅑䅁䅅䅁䉁䅁䅁兂婄発呤㘴湘睐杷允䅁䅁䅑䅁䑁䅁䅷䅁䭁䩁䕣䅁䭁䝁䕳䅁䭁䥁䕉䅁䉁䅁䅁允䅁䅁䅕㥌欰潂噇吸䴸䅉䅅䅁䕁䅁䅁睁䵁䅁䅁权桁兂䅁权剁䅁䅁权睂䅂䅁允䅁䅁䅅䅁佁䉁䅑䅁ぁ䑁䅍李ぁ䑁䅉䅎睁䑁䅁䅍䅁䅁杷允䅁䅁䅑䅁䑁䅁䅷䅁䭁䝁䙫䅁䭁䅁䅑䅁䭁䡁䕑䅁䉁䅁䅁允䅁䅁䅕䅁䅁䥁灒こ䵅䅉䅅䅁䕁䅁䅁睁䵁䅁䅁权㉃䅂䅁权牂䅂䅁权㙂䅂䅁允䅁䅁䅅䅁䙁䵁䴳䵺䵺偺⽑䍄䉁䅁䅁䅂䅁䅁䅍䅄䅁䅁䅯光䅕䅁䅯睡䅑䅁䅯䅦䅑䅁䅅䅁䉁䅁䅁兂桄桥畓⭒䭈睶杷允䅁䅁䅑䅁䑁䅁䅷䅁䭁䙁䅑䅁䭁䅁䅑䅁䭁䅁䍑䅁䉁䅁䅁允䅁䅁䅕䅁䅁䭁煯ず䵅䅉䅅䅁䕁䅁䅁睁䵁䅁䅁权䡃䅂䅁权牂䅂䅁权㑂䅂䅁允䅁䅁䅅䅁䙁䵁ㅐ䙋偹獷⽕䍄䉁䅁䅁䅂䅁䅁䅍䅄䅁䅁䅯兰䅑䅁䅯充䅁䅁䅯䅣䅑䅁䅅䅁䉁䅁䅁杄十䅁䅁李㑁䑁䅍䅍睁䑁䅁䅍睁䅁䅁䍄䉁䅁䅁䅂䅁䅁䅍䅄䅁䅁䅯兓䅕䅁䅯䅂䅁䅁䅯睦䅑䅁䅅䅁䉁䅁䅁兂䅁䅁䅁䌫瑳兑杷允䅁䅁䅑䅁䑁䅁䅷䅁䭁佁䈸䅁䭁䅁䅯䅁䭁䅁䍑䅁䉁䅁䅁允䅁䅁䅕匶硙䭃捺啊䵁䅉䅅䅁䕁䅁䅁睁䵁䅁䅁权千䅂䅁权牂䅂䅁权あ䅂䅁允䅁䅁䅅䅁䙁䭁睒児塲㥯⽁䍄䉁䅁䅁䅂䅁䅁䅍䅄䅁䅁䅯睱䅕䅁䅯充䅁䅁䅯兢䅑䅁䅅䅁䉁䅁䅁杄十䅁䅁李ㅁ䑁䅧䅍ぁ䑁䅅杍㕁䅁䅁䍄䉁䅁䅁䅂䅁䅁䅍䅄䅁䅁䅯䅓䅅䅁䅯允䅉䅁䅯杁䅉䅁䅅䅁䉁䅁䅁兂敁瑳㡓呐剐䅑杷允䅁䅁䅑䅁䑁䅁䅷䅁䭁偁䙫䅁䭁䝁䕳䅁䭁䡁䔰䅁䉁䅁䅁允䅁䅁䅕䡰㥁瑃橥䐴䴸䅉䅅䅁䕁䅁䅁睁䵁䅁䅁权呁兂䅁权䕁䅁䅁权䕃䅂䅁允䅁䅁䅅䅁䙁䅁䅁䅁㑄朹䈱䍄䉁䅁䅁䅂䅁䅁䅍䅄䅁䅁䅯児䅕䅁䅯䅂䅁䅁䅯䅣䅑䅁䅅䅁䉁䅁䅁兂䅁䅁䅁橊㌰兑杷允䅁䅁䅑䅁䑁䅁䅷䅁䭁䉁䙅䅁䭁䝁䕳䅁䭁䡁䕕䅁䉁䅁䅁允䅁䅁䅕㘱睎児塲稸䴸䅉䅅䅁䕁䅁䅁睁䵁䅁䅁权畄䅂䅁权牂䅂䅁权⽂䅂䅁允䅁䅁䅅䅁䙁䥁䌯匹捨⭪⽯䍄䉁䅁䅁䅂䅁䅁䅍䅄䅁䅁䅯眫䅕䅁䅯充䅁䅁䅯䅨䅑䅁䅅䅁䉁䅁䅁杄十䅁䅁兎睁䑁䅑䅍睁䑁䅁䅍睁䅁䅁䍄䉁䅁䅁䅂䅁䅁䅍䅄䅁䅁䅯术䅕䅁䅯䅂䅁䅁䅯来䅑䅁䅅䅁䉁䅁䅁兂䅁䅁䅁䩍塯兑杷允䅁䅁䅑䅁䑁䅁䅷䅁䭁䝁䙙䅁䭁䉁䅅䅁䭁䡁䕳䅁䉁䅁䅁允䅁䅁䄴䅆䅁䑁䅅䅎硁䑁䅙兏ㅁ䑁䅙免ㅁ䅁䅁䍄䉁䅁䅁䅂䅁䅁䅍䅄䅁䅁䅯眳䅕䅁䅯䅂䅁䅁䅯睦䅑䅁䅅䅁䉁䅁䅁兂䅁䅁䅁偑䑫兑杷允䅁䅁䅑䅁䑁䅁䅷䅁䭁乁䙳䅁䭁䝁䕳䅁䭁䡁䔴䅁䉁䅁䅁允䅁䅁䅕児塲㍯㥁歆䵁䅉䅅䅁䕁䅁䅁睁䵁䅁䅁权い䅂䅁权䕁䅁䅁权⭂䅂䅁允䅁䅁䅅䅁䙁䅁䅁䅁歃䍷䉚䍄䉁䅁䅁䅂䅁䅁䅍䅄䅁䅁䅯杤䅕䅁䅯䅂䅁䅁䅯睢䅑䅁䅅䅁䉁䅁䅁兂䅁䅁䅁䕧歍兑杷允䅁䅁䅑䅁䑁䅁䅷䅁䭁䍁䉧䅁䭁䉁䅅䅁䭁䅁䍑䅁䉁䅁䅁允䅁䅁䄴䅆䅁䑁䅑杍㉁䑁䅁䅍睁䑁䅁䅍睁䅁䅁䍄䉁䅁䅁䅂䅁䅁䅍䅄䅁䅁䅯儵䅑䅁䅯䅂䅁䅁䅯兦䅑䅁䅅䅁䉁䅁䅁兂䅁䅁䅁䑙留兑杷允䅁䅁䅑䅁䑁䅁䅷䅁䭁䉁䙙䅁䭁䅁䅑䅁䭁䡁䕕䅁䉁䅁䅁允䅁䅁䅕䅁䅁䡁噁歃䵅䅉䅅䅁䕁䅁䅁睁䵁䅁䅁权塂兂䅁权牂䅂䅁权穂䅂䅁允䅁䅁䅅䅁䙁䵁ㅐ䙋偹畷⼰䍄䉁䅁䅁䅂䅁䅁䅍䅄䅁䅁䅯杨䅕䅁䅯充䅁䅁䅯睧䅑䅁䅅䅁䉁䅁䅁杄啁䅁䅁杍㉁䑁䅧杍㉁䑁䅕䅍睁䑁䅁䅁䵁䅉䅅䅁䕁䅁䅁睁䵁䅁䅁权穃䅂䅁权䕁䅁䅁权祂䅂䅁允䅁䅁䅅䅁䙁䅁䅁䅁捃䉐䉆䍄䉁䅁䅁䅂䅁䅁䅍䅄䅁䅁䅯睅䅕䅁䅯䅂䅁䅁䅯內䅑䅁䅅䅁䉁䅁䅁兂䅁䅁䅁佡坑兑杷允䅁䅁䅑䅁䑁䅁䅷䅁䭁䵁䙁䅁䭁䉁䅅䅁䭁䡁䕑䅁䉁䅁䅁允䅁䅁䄴杅䅁䑁䅫睍㕁䑁䅙䅎睁䑁䅁䅍䅁䅁杷允䅁䅁䅑䅁䑁䅁䅷䅁䭁䕁䘸䅁䭁䝁䕳䅁䭁䡁䕯䅁䉁䅁䅁允䅁䅁䅕杓䍷㑋坣吸䴸䅉䅅䅁䕁䅁䅁睁䵁䅁䅁权慂兂䅁权牂䅂䅁权㥂䅂䅁允䅁䅁䅅䅁䙁䵁ㅐ䙋偹瑷⽗䍄䉁䅁䅁䅂䅁䅁䅍䅄䅁䅁䅯杢䅕䅁䅯䅂䅁䅁䅯睸䅫䅁䅅䅁䉁䅁䅁兂䅁䅁䅁䝗㠰兑杷允䅁䅁䅑䅁䑁䅁䅷䅁䭁䡁䙅䅁䭁䝁䕳䅁䭁䝁䔰䅁䉁䅁䅁允䅁䅁䅕䥘䌯匹捨稷䴸䅉䅅䅁䕁䅁䅁睁䵁䅁䅁权⭃兂䅁权牂䅂䅁权䍃䅂䅁允䅁䅁䅅䅁䙁䡁啳歲桦潥⽓䍄䉁䅁䅁䅂䅁䅁䅍䅄䅁䅁䅯朶䅑䅁䅯睡䅑䅁䅯睥䅑䅁䅅䅁䉁䅁䅁兂灁䥘䌯匹㑪睐杷允䅁䅁䅑䅁䑁䅁䅷䅁䭁䡁䘸䅁䭁䅁䅑䅁䭁䥁䕑䅁䉁䅁䅁允䅁䅁䅕䅁䅁䝁䩂が䵅䅉䅅䅁䕁䅁䅁睁䵁䅁䅁权噂兂䅁权牂䅂䅁权㍂䅂䅁允䅁䅁䅅䅁䙁乁乎桙奂扏⽑䍄䉁䅁䅁䅂䅁䅁䅍䅄䅁䅁䅯兡䅕䅁䅯睡䅑䅁䅯入䅑䅁䅅䅁䉁䅁䅁兂捂㡪ㅌ䙋剷䅑杷允䅁䅁䅑䅁䑁䅁䅷䅁䭁䭁䙳䅁䭁䅁䅑䅁䭁䡁䔰䅁䉁䅁䅁允䅁䅁䅕䅁䅁䩁佩䕂䵅䅉䅅䅁䕁䅁䅁睁䵁䅁䅁权㕃䅁䅁权䕁䅁䅁权䙁䅁䅁允䅁䅁䅅䅁䙁䅁䅁䅁啃䝂䉤䍄䉁䅁䅁䅂䅁䅁䅍䅄䅁䅁䅯䅏䅕䅁䅯充䅁䅁䅯兣䅑䅁䅅䅁䉁䅁䅁杄啁䅁䅁免睁䑁䅑睎睁䑁䅁䅍睁䑁䅁䅁䵁䅉䅅䅁䕁䅁䅁睁䵁䅁䅁权偁杂䅁权䕁䅁䅁权⭂䅂䅁允䅁䅁䅅䅁䙁䅁䅁䅁䥁桮䉴䍄䉁䅁䅁䅂䅁䅁䅍䅄䅁䅁䅯杫䅕䅁䅯䅂䅁䅁䅯杧䅑䅁䅅䅁䉁䅁䅁兂䅁䅁䅁档桉兑杷允䅁䅁䅑䅁䑁䅁䅷䅁䭁䅁䘸䅁䭁䉁䅅䅁䭁䡁䕅䅁䉁䅁䅁允䅁䅁䄴䅆䅁䑁䅍䅍㑁䑁䅕䅍睁䑁䅁䅍睁䅁䅁䍄䉁䅁䅁䅂䅁䅁䅍䅄䅁䅁䅯杘䅕䅁䅯睡䅑䅁䅯䅨䅑䅁䅅䅁䉁䅁䅁兂慂䑚晶㑔渲睐杷允䅁䅁䅑䅁䑁䅁䅷䅁䭁佁䔰䅁䭁䅁䅑䅁䭁䡁䕙䅁䉁䅁䅁允䅁䅁䅕䅁䅁䍁祃啋䵅䅉䅅䅁䕁䅁䅁睁䵁䅁䅁权偄兂䅁权剁䅁䅁权䕃䅂䅁允䅁䅁䅅䅁佁䉁䅉䅁㉁䑁䅉睎硁䑁䅑䅍睁䑁䅁䅁䵁䅉䅅䅁䕁䅁䅁睁䵁䅁䅁权㑄䅂䅁权牂䅂䅁权硂䅂䅁允䅁䅁䅅䅁䙁䙁㕧䵴㉨桐䅒䍄䉁䅁䅁䅂䅁䅁䅍䅄䅁䅁䅯公䅑䅁䅯充䅁䅁䅯內䅑䅁䅅䅁䉁䅁䅁杄十䅁䅁兎㑁䑁䅣䅍睁䑁䅁䅍睁䅁䅁䍄䉁䅁䅁䅂䅁䅁䅍䅄䅁䅁䅯睁䅕䅁䅯睡䅑䅁䅯杤䅑䅁䅅䅁䉁䅁䅁兂㙄浦㡱䩤材睐杷允䅁䅁䅑䅁䑁䅁䅷䅁䭁䱁䅍䅁䭁䅁䍅䅁䭁䅁䍉䅁䉁䅁䅁允䅁䅁䅕祥嘶睢䙎唲䵁䅉䅅䅁䕁䅁䅁睁䵁䅁䅁权畄兂䅁权剁䅁䅁权䡄元䅁允䅁䅁䅅䅁佁䉁䅉䅁㍁䑁䅅䅍睁䑁䅁䅍睁䑁䅁䅁䵁䅉䅅䅁䕁䅁䅁睁䵁䅁䅁权奁兂䅁权剁䅁䅁权㙂䅂䅁允䅁䅁䅅䅁佁䉁䅑䅁㉁䑁䅧杍㉁䑁䅁䅍睁䑁䅁䅍䅁䅁杷允䅁䅁䅑䅁䑁䅁䅷䅁䭁䱁䙯䅁䭁䉁䅅䅁䭁䥁䕁䅁䉁䅁䅁允䅁䅁䄴䅆䅁䑁䅅䅍祁䑁䅁䅍睁䑁䅁䅍睁䅁䅁䍄䉁䅁䅁䅂䅁䅁䅍䅄䅁䅁䅯杗䅕䅁䅯䅂䅁䅁䅯睥䅑䅁䅅䅁䉁䅁䅁兂䅁䅁䅁䩎穁兑杷允䅁䅁䅑䅁䑁䅁䅷䅁䭁偁䕁䅁䭁䝁䕳䅁䭁䥁䕁䅁䉁䅁䅁允䅁䅁䅕穊䥅䉲慸䐴䴸䅉䅅䅁䕁䅁䅁睁䵁䅁䅁权慁兂䅁权剁䅁䅁权㥂䅂䅁允䅁䅁䅅䅁佁䉁䅉䅁㉁䑁䅉杍㑁䑁䅉睍祁䑁䅧䅁䵁䅉䅅䅁䕁䅁䅁睁䵁䅁䅁权剄䅂䅁权牂䅂䅁权あ䅂䅁允䅁䅁䅅䅁䙁䑁積積積㥍⽍䍄䉁䅁䅁䅂䅁䅁䅍䅄䅁䅁䅯睹䅕䅁䅯充䅁䅁䅯䅧䅑䅁䅅䅁䉁䅁䅁杄十䅁䅁睍硁䑁䅣䅍ぁ䑁䅁䅍睁䅁䅁䍄䉁䅁䅁䅂䅁䅁䅍䅄䅁䅁䅯䅪䅕䅁䅯睡䅑䅁䅯兢䅑䅁䅅䅁䉁䅁䅁兂㉃⼸唳佥祮睐杷允䅁䅁䅑䅁䑁䅁䅷䅁䭁䵁䙯䅁䭁䉁䅅䅁䭁䡁䕙䅁䉁䅁䅁允䅁䅁䄴䅆䅁䑁䅅睎㍁䑁䅁䅍睁䑁䅁䅍睁䅁䅁䍄䉁䅁䅁䅂䅁䅁䅍䅄䅁䅁䅯兮䅑䅁䅯睡䅑䅁䅯杤䅑䅁䅅䅁䉁䅁䅁兂ㅁ牘䩰䅄穌睐杷允䅁䅁䅑䅁䑁䅁䅷䅁䭁䉁䙙䅁䭁䝁䕳䅁䭁䥁䕉䅁䉁䅁䅁允䅁䅁䅕硥畓⭒㙆䑰䴸䅉䅅䅁䕁䅁䅁睁䵁䅁䅁权㑃允䅁权䉁杁䅁权䍁杁䅁允䅁䅁䅅䅁䙁䅁呔㥈䵁㥶䅂䍄䉁䅁䅁䅂䅁䅁䅍䅄䅁䅁䅯共䅑䅁䅯䅂䅁䅁䅯睸䅫䅁䅅䅁䉁䅁䅁兂䅁䅁䅁䥇䍰兑杷允䅁䅁䅑䅁䑁䅁䅷䅁䭁䕁䘰䅁䭁䉁䅅䅁䭁䡁䕅䅁䉁䅁䅁允䅁䅁䄴䅆䅁䑁䅅兏ㅁ䑁䅑睎㉁䑁䅉䅍睁䅁䅁䍄䉁䅁䅁䅂䅁䅁䅍䅄䅁䅁䅯元䅕䅁䅯充䅁䅁䅯睢䅑䅁䅅䅁䉁䅁䅁杄啁䅁䅁免ㅁ䑁䅅䅎㕁䑁䅉䅍睁䑁䅁䅁䵁䅉䅅䅁䕁䅁䅁睁䵁䅁䅁权硄䅂䅁权牂䅂䅁权瑂䅂䅁允䅁䅁䅅䅁䙁䭁睒児塲㥯⽁䍄䉁䅁䅁䅂䅁䅁䅍䅄䅁䅁䅯朰䅑䅁䅯充䅁䅁䅯睥䅑䅁䅅䅁䉁䅁䅁杄啁䅁䅁杍㕁䑁䅫李㕁䑁䅍兎硁䑁䅑䅁䵁䅉䅅䅁䕁䅁䅁睁䵁䅁䅁权瑃兂䅁权䕁䅁䅁权䑃䅂䅁允䅁䅁䅅䅁䙁䅁䅁䅁獄呡䉎䍄䉁䅁䅁䅂䅁䅁䅍䅄䅁䅁䅯睗䅅䅁䅯权䅁䅁䅯䅂䅉䅁䅅䅁䉁䅁䅁兂湄㘫确欰䜰䅑杷允䅁䅁䅑䅁䑁䅁䅷䅁䭁䥁䔸䅁䭁䅁䅑䅁䭁䡁䕧䅁䉁䅁䅁允䅁䅁䅕䅁䅁䅷伷歕䵅䅉䅅䅁䕁䅁䅁睁䵁䅁䅁权⭂兂䅁权䕁䅁䅁权䑃䅂䅁允䅁䅁䅅䅁䙁䅁䅁䅁捂硪䉆䍄䉁䅁䅁䅂䅁䅁䅍䅄䅁䅁䅯共䅕䅁䅯充䅁䅁䅯䅦䅑䅁䅅䅁䉁䅁䅁权䡂䅁䅁䍄䉁䅁䅁䅂䅁䅁䅍䅄䅁䅁䅯权䅙䅁䅯充䅁䅁䅯內䅑䅁䅅䅁䉁䅁䅁杄啁䅁䅁杍祁䑁䅣兎硁䑁䅫睎㍁䑁䅅䅁䵁䅉䅅䅁䕁䅁䅁睁䵁䅁䅁权扂兂䅁权䕁䅁䅁权⽂䅂䅁允䅁䅁䅅䅁䙁䅁䅁䅁い桏䉊䍄䉁䅁䅁䅂䅁䅁䅍䅄䅁䅁䅯䅷䅕䅁䅯充䅁䅁䅯全䅑䅁䅅䅁䉁䅁䅁杄十䅁䅁䅏穁䑁䅣免睁䑁䅁䅍睁䅁䅁䍄䉁䅁䅁䅂䅁䅁䅍䅄䅁䅁䅯睉䅕䅁䅯睡䅑䅁䅯睤䅑䅁䅅䅁䉁䅁䅁兂獄払敧敨硵睐杷允䅁䅁䅑䅁䑁䅁䅷䅁䭁䭁䙣䅁䭁䉁䅅䅁䭁䡁䕣䅁䉁䅁䅁允䅁䅁䄴杅䅁䑁䅫免㍁䑁䅣兏睁䑁䅁䅍䅁䅁杷允䅁䅁䅍䅁䑁䅁䅷䅁䭁乁䥕䅁䭁䉁䜴䅁䉁䅁䅁允䅁䅁䅯朵䅙䅁杷允䅁䅁䅑䅁䑁䅁䅷䅁䭁䱁䙯䅁䭁䝁䕳䅁䭁䡁䕣䅁䉁䅁䅁允䅁䅁䅕䩡瑈䑦ㄸ樶䴸䅉䅅䅁䕁䅁䅁睁䵁䅁䅁权塄䅂䅁权剁䅁䅁权䑃䅂䅁允䅁䅁䅅䅁佁䉁䅑䅁硁䑁䅑李㑁䑁䅙䅏㑁䑁䅕杍䅁䅁杷允䅁䅁䅑䅁䑁䅁䅷䅁䭁䥁䔰䅁䭁䅁䅑䅁䭁䡁䕕䅁䉁䅁䅁允䅁䅁䅕䅁䅁䉁硺䕍䵅䅉䅅䅁䕁䅁䅁睁䵁䅁䅁权权兂䅁权牂䅂䅁权⭂䅂䅁允䅁䅁䅅䅁䙁䅁塲㍯㥁瑃⽥䍄䉁䅁䅁䅂䅁䅁䅍䅄䅁䅁䅯睺䅑䅁䅯䅂䅁䅁䅯杤䅑䅁䅅䅁䉁䅁䅁兂䅁䅁䅁䙎㕍兑杷允䅁䅁䅑䅁䑁䅁䅷䅁䭁䡁䙧䅁䭁䉁䅅䅁䭁䡁䕣䅁䉁䅁䅁允䅁䅁䅯睒䅁䅁杷允䅁䅁䅑䅁䑁䅁䅷䅁䭁乁䥫䅁䭁䉁䜸䅁䭁䍁䝁䅁䉁䅁䅁允䅁䅁䅯䅘䅫䅁杷允䅁䅁䅑䅁䑁䅁䅷䅁䭁䵁䙣䅁䭁䝁䕳䅁䭁䡁䕍䅁䉁䅁䅁允䅁䅁䅕場啯歲桦樶䴸䅉䅅䅁䕁䅁䅁睁䵁䅁䅁权奁兂䅁权牂䅂䅁权硂䅂䅁允䅁䅁䅅䅁䙁佁剸䉵䘶㠶⽅䍄䉁䅁䅁䅂䅁䅁䅍䅄䅁䅁䅯兴䅑䅁䅯䅂䅁䅁䅯杧䅑䅁䅅䅁䉁䅁䅁兂䅁䅁䅁䬴汯兑杷允䅁䅁䅑䅁䑁䅁䅷䅁䭁䩁䙑䅁䭁䉁䅅䅁䭁䥁䕅䅁䉁䅁䅁允䅁䅁䄴杅䅁䑁䅍睎㍁䑁䅑免睁䑁䅁䅍䅁䅁杷允䅁䅁䅑䅁䑁䅁䅷䅁䭁䭁䙧䅁䭁䅁䅑䅁䭁䥁䕅䅁䉁䅁䅁允䅁䅁䅕䅁䅁乁䑂欫䵁䅉䅅䅁䕁䅁䅁睁䵁䅁䅁权潃䅁䅁权䕁䅁䅁权䙁䅁䅁允䅁䅁䅅䅁䙁䅁䅁䅁晁䡕䉨䍄䉁䅁䅁睁䅁䅁䅍䅄䅁䅁䅯儲䅧䅁䅯杇䅙䅁䅅䅁䉁䅁䅁权獂杂䅁䍄䉁䅁䅁䅂䅁䅁䅍䅄䅁䅁䅯睹䅧䅁䅯䅂䅁䅁䅯䅤䅑䅁䅅䅁䉁䅁䅁兂䅁䅁䅁䔲㍷兑杷允䅁䅁䅑䅁䑁䅁䅷䅁䭁乁䕫䅁䭁䉁䅅䅁䭁䡁䕯䅁䉁䅁䅁允䅁䅁䄴杅䅁䑁䅑兎祁䑁䅧兏睁䑁䅁䅍䅁䅁杷允䅁䅁䅑䅁䑁䅁䅷䅁䭁䑁䙙䅁䭁䅁䅑䅁䭁䡁䔸䅁䉁䅁䅁允䅁䅁䅕䅁䅁䅁批啈䵅䅉䅅䅁䕁䅁䅁睁䵁䅁䅁权㍂兂䅁权䕁䅁䅁权㝂䅂䅁允䅁䅁䅅䅁䙁䅁䅁䅁杄⽵䅖䍄䉁䅁䅁䅂䅁䅁䅍䅄䅁䅁䅯杹䅑䅁䅯充䅁䅁䅯䅣䅑䅁䅅䅁䉁䅁䅁杄十䅁䅁睍㕁䑁䅉兎祁䑁䅁䅍睁䅁䅁䍄䉁䅁䅁䅂䅁䅁䅍䅄䅁䅁䅯睁䅕䅁䅯䅂䅁䅁䅯䅤䅑䅁䅅䅁䉁䅁䅁兂䅁䅁䅁䭑佑兑杷允䅁䅁䅑䅁䑁䅁䅷䅁䭁偁䕕䅁䭁䉁䅅䅁䭁䡁䕫䅁䉁䅁䅁允䅁䅁䄴杅䅁䑁䅫䅎睁䑁䅁䅍睁䑁䅁䅍䅁䅁杷允䅁䅁䅑䅁䑁䅁䅷䅁䭁䵁䕙䅁䭁䉁䅅䅁䭁䥁䕕䅁䉁䅁䅁允䅁䅁䄴䅆䅁䑁䅅兏ㅁ䑁䅅䅍睁䑁䅧兎ㅁ䅁䅁䍄䉁䅁䅁䅂䅁䅁䅍䅄䅁䅁䅯兘䅕䅁䅯充䅁䅁䅯䅦䅑䅁䅅䅁䉁䅁䅁权䡂䅁䅁䍄䉁䅁䅁䅂䅁䅁䅍䅄䅁䅁䅯䅮䅕䅁䅯睡䅑䅁䅯兣䅑䅁䅅䅁䉁䅁䅁兂晄㑔堲桢橌睐杷允䅁䅁䅑䅁䑁䅁䅷䅁䭁佁䕑䅁䭁䅁䅑䅁䭁䡁䕙䅁䉁䅁䅁允䅁䅁䅕䅁䅁偁睪啍䵅䅉䅅䅁䕁䅁䅁睁䵁䅁䅁权䩂兂䅁权牂䅂䅁权療䅂䅁允䅁䅁䅅䅁䙁䵁䭈啯㉗⬸⽕䍄䉁䅁䅁䅂䅁䅁䅍䅄䅁䅁䅯睘䅕䅁䅯䅂䅁䅁䅯睢䅑䅁䅅䅁䉁䅁䅁兂䅁䅁䅁䑏䠱兑杷允䅁䅁䅑䅁䑁䅁䅷䅁䭁乁䕯䅁䭁䝁䕳䅁䭁䡁䕯䅁䉁䅁䅁允䅁䅁䅕倹唳佥浫味䴸䅉䅅䅁䕁䅁䅁睁䵁䅁䅁权橃䅂䅁权牂䅂䅁权䅃䅂䅁允䅁䅁䅅䅁䙁乁楅⼲⭬畡⽩䍄䉁䅁䅁䅂䅁䅁䅍䅄䅁䅁䅯䅄䅙䅁䅯充䅁䅁䅯兦䅑䅁䅅䅁䉁䅁䅁杄十䅁䅁睍㕁䑁䅉杍ぁ䑁䅁䅍睁䅁䅁䍄䉁䅁䅁䅂䅁䅁䅍䅄䅁䅁䅯䅚䅕䅁䅯睡䅑䅁䅯睢䅑䅁䅅䅁䉁䅁䅁兂䡄穓䩥坑摄睐杷允䅁䅁䅑䅁䑁䅁䅷䅁䭁䅁䝧䅁䭁䉁䅅䅁䭁䵁䩣䅁䉁䅁䅁允䅁䅁䄴杅䅁䑁䅫睍硁䑁䅣兏睁䑁䅁䅍䅁䅁杷允䅁䅁䅍䅁䑁䅁䅷䅁䭁乁䥫䅁䭁䉁䜴䅁䉁䅁䅁允䅁䅁䅯杘䅫䅁杷允䅁䅁䅑䅁䑁䅁䅷䅁䭁䭁䉍䅁䭁䅁䅑䅁䭁䅁䍑䅁䉁䅁䅁允䅁䅁䅕䅁䅁䩑畔歪䵅䅉䅅䅁䕁䅁䅁睁䵁䅁䅁权䵄䅃䅁权剁䅁䅁权瑂䅂䅁允䅁䅁䅅䅁佁䉁䅑䅁硁䑁䅅䅏ㅁ䑁䅑李睁䑁䅁䅍䅁䅁杷允䅁䅁䅑䅁䑁䅁䅷䅁䭁乁䕕䅁䭁䝁䕳䅁䭁䡁䕧䅁䉁䅁䅁允䅁䅁䅕積積積積稹䴸䅉䅅䅁䕁䅁䅁睁䵁䅁䅁权千兂䅁权剁䅁䅁权ㅂ䅂䅁允䅁䅁䅅䅁佁䉁䅁䅁㕁䑁䅫李ㅁ䑁䅁䅍睁䅁䅁䍄䉁䅁䅁䅂䅁䅁䅍䅄䅁䅁䅯睬䅕䅁䅯睡䅑䅁䅯內䅑䅁䅅䅁䉁䅁䅁兂䅁䅁䅁䅁㑄睐杷允䅁䅁䅑䅁䑁䅁䅷䅁䭁偁䅑䅁䭁䅁䅑䅁䭁䅁䍑䅁䉁䅁䅁允䅁䅁䅕䅁䅁䥧䐫䕦䵅䅉䅅䅁䕁䅁䅁睁䵁䅁䅁权敃䅂䅁权䕁䅁䅁权䙃䅂䅁允䅁䅁䅅䅁䙁䅁䅁䅁䥁剭䉎䍄䉁䅁䅁䅂䅁䅁䅍䅄䅁䅁䅯术䅕䅁䅯充䅁䅁䅯兤䅑䅁䅅䅁䉁䅁䅁杄十䅁䅁睍ㅁ䑁䅣䅍睁䑁䅁䅍睁䅁䅁䍄䉁䅁䅁睁䅁䅁䅍䅄䅁䅁䅯儲䅧䅁䅯杊䅙䅁䅅䅁䉁䅁䅁杄䵁䅁䅁䅎㑁䍁䄴李㉁䅁䅁䍄䉁䅁䅁䅂䅁䅁䅍䅄䅁䅁䅯睺䅑䅁䅯䅂䅁䅁䅯兣䅑䅁䅅䅁䉁䅁䅁兂䅁䅁䅁䱖硧兑杷允䅁䅁䅑䅁䑁䅁䅷䅁䭁䕁䙅䅁䭁䉁䅅䅁䭁䡁䔴䅁䉁䅁䅁允䅁䅁䄴䅆䅁䑁䅅睍祁䑁䅅䅍㉁䑁䅁䅍睁䅁䅁䍄䉁䅁䅁䅂䅁䅁䅍䅄䅁䅁䅯杁䅕䅁䅯睡䅑䅁䅯䅣䅑䅁䅅䅁䉁䅁䅁兂乄䵺䵺䵺獺睐杷允䅁䅁䅑䅁䑁䅁䅷䅁䭁䵁䘴䅁䭁䅁䅑䅁䭁䥁䕑䅁䉁䅁䅁允䅁䅁䅕䅁䅁佁湁歎䵅䅉䅅䅁䕁䅁䅁睁䵁䅁䅁权䙂兂䅁权牂䅂䅁权㉂䅂䅁允䅁䅁䅅䅁䙁䑁敖歵䵫獁⽳䍄䉁䅁䅁䅂䅁䅁䅍䅄䅁䅁䅯杲䅑䅁䅯䅂䅁䅁䅯督䅑䅁䅅䅁䉁䅁䅁兂䅁䅁䅁䩇䅚兑杷允䅁䅁䅑䅁䑁䅁䅷䅁䭁䑁䘴䅁䭁䝁䕳䅁䭁䡁䕉䅁䉁䅁䅁允䅁䅁䅕⽷潕䥘䌯ぅ䵁䅉䅅䅁䕁䅁䅁睁䵁䅁䅁权元兂䅁权牂䅂䅁权䍃䅂䅁允䅁䅁䅅䅁䙁䭁䠵場啯瑲⽣䍄䉁䅁䅁䅂䅁䅁䅍䅄䅁䅁䅯䄰䅑䅁䅯䅂䅁䅁䅯䅣䅑䅁䅅䅁䉁䅁䅁兂䅁䅁䅁䝍久兑杷允䅁䅁䅑䅁䑁䅁䅷䅁䭁䅁䙍䅁䭁䅁䅑䅁䭁䡁䕁䅁䉁䅁䅁允䅁䅁䅕䅁䅁䩁䑓歉䵅䅉䅅䅁䕁䅁䅁睁䵁䅁䅁权乃兂䅁权牂䅂䅁权あ䅂䅁允䅁䅁䅅䅁䙁偁⭰牡へ⽫⽋䍄䉁䅁䅁䅂䅁䅁䅍䅄䅁䅁䅯杪䅕䅁䅯睡䅑䅁䅯䅦䅑䅁䅅䅁䉁䅁䅁兂㥁瑃橥䑣㘳睐杷允䅁䅁䅑䅁䑁䅁䅷䅁䭁佁䕕䅁䭁䝁䕳䅁䭁䥁䕕䅁䉁䅁䅁允䅁䅁䅕呣䬰㘱睎启䴸䅉䅅䅁䕁䅁䅁睁䵁䅁䅁权捂兂䅁权剁䅁䅁权㕂䅂䅁允䅁䅁䅅䅁佁䉁䅉䅁㉁䑁䅫免穁䑁䅁免睁䑁䅍䅁䵁䅉䅅䅁䕁䅁䅁睁䵁䅁䅁权偃兂䅁权牂䅂䅁权㡂䅂䅁允䅁䅁䅅䅁䙁偁潙䥘䌯昹⽁䍄䉁䅁䅁䅂䅁䅁䅍䅄䅁䅁䅯䄹䅁䅁䅯权䅁䅁䅯䅂䅉䅁䅅䅁䉁䅁䅁兂䭁㘱睎児佯䅷杷允䅁䅁䅑䅁䑁䅁䅷䅁䭁䍁䙫䅁䭁䝁䕳䅁䭁䥁䕅䅁䉁䅁䅁允䅁䅁䅯睒䅁䅁杷允䅁䅁䅑䅁䑁䅁䅷䅁䭁偁䙁䅁䭁䝁䕳䅁䭁䡁䕧䅁䉁䅁䅁允䅁䅁䅕㡧䭄啯㉗稵䴸䅉䅅䅁䕁䅁䅁睁䵁䅁䅁权㝄兂䅁权牂䅂䅁权穂䅂䅁允䅁䅁䅅䅁䙁䕁桪桥畓㥒⽅䍄䉁䅁䅁䅂䅁䅁䅍䅄䅁䅁䅯朸䅅䅁䅯䅂䅁䅁䅯䅂䅉䅁䅅䅁䉁䅁䅁兂䅁䅁䅃ㅎ根兑杷允䅁䅁䅑䅁䑁䅁䅷䅁䭁䵁䕑䅁䭁䅁䅑䅁䭁䡁䕷䅁䉁䅁䅁允䅁䅁䅕䅁䅁䅁桄ふ䵁䅉䅅䅁䕁䅁䅁睁䵁䅁䅁权ぃ兂䅁权䕁䅁䅁权睂䅂䅁允䅁䅁䅅䅁䙁䅁䅁䅁䥁䅤䉒䍄䉁䅁䅁䅂䅁䅁䅍䅄䅁䅁䅯睆䅕䅁䅯睡䅑䅁䅯䅧䅑䅁䅅䅁䉁䅁䅁兂獄払敧敨㕶睐杷允䅁䅁䅑䅁䑁䅁䅷䅁䭁䭁䙷䅁䭁䅁䅑䅁䭁䡁䕑䅁䉁䅁䅁允䅁䅁䅕䅁䅁䭁㍌啒䵅䅉䅅䅁䕁䅁䅁睁䵁䅁䅁权卄䅃䅁权剁䅁䅁权㝂䅂䅁允䅁䅁䅅䅁佁䉁䅑䅁硁䑁䅕睍睁䑁䅧䅍ㅁ䑁䅍䅏䅁䅁杷允䅁䅁䅑䅁䑁䅁䅷䅁䭁䝁䙫䅁䭁䅁䅑䅁䭁䡁䕙䅁䉁䅁䅁允䅁䅁䅕䅁䅁䱁偢䕒䵅䅉䅅䅁䕁䅁䅁睁䵁䅁䅁权祂兂䅁权䕁䅁䅁权䙃䅂䅁允䅁䅁䅅䅁䙁䅁䅁䅁㡂噮䉎䍄䉁䅁䅁䅂䅁䅁䅍䅄䅁䅁䅯䅃䅙䅁䅯充䅁䅁䅯內䅑䅁䅅䅁䉁䅁䅁杄十䅁䅁䅏㉁䑁䅅杍㉁䑁䅁䅍睁䅁䅁䍄䉁䅁䅁䅂䅁䅁䅍䅄䅁䅁䅯条䅁䅁䅯䅂䅁䅁䅯兂䅁䅁䅅䅁䉁䅁䅁兂䅁䅁䅁汲橊兑杷允䅁䅁䅑䅁䑁䅁䅷䅁䭁䅁䙉䅁䭁䅁䅑䅁䭁䥁䕍䅁䉁䅁䅁允䅁䅁䅕䅁䅁䍁杯啊䵅䅉䅅䅁䕁䅁䅁睁䵁䅁䅁权杂兂䅁权䕁䅁䅁权䑃䅂䅁允䅁䅁䅅䅁䙁䅁䅁䅁䕄稷䉰䍄䉁䅁䅁䅂䅁䅁䅍䅄䅁䅁䅯睑䅕䅁䅯充䅁䅁䅯䅥䅑䅁䅅䅁䉁䅁䅁杄十䅁䅁杍㕁䑁䅅杍睁䑁䅍免㑁䅁䅁䍄䉁䅁䅁䅂䅁䅁䅍䅄䅁䅁䅯睗䅁䅁䅯权䅁䅁䅯兂䅁䅁䅅䅁䉁䅁䅁兂睃浣剩堷楷䅑杷允䅁䅁䅑䅁䑁䅁䅷䅁䭁䉁䙍䅁䭁䝁䕳䅁䭁䡁䕅䅁䉁䅁䅁允䅁䅁䅯睒䅁䅁杷允䅁䅁䅑䅁䑁䅁䅷䅁䭁䑁䘴䅁䭁䅁䅑䅁䭁䥁䕍䅁䉁䅁䅁允䅁䅁䅕䅁䅁佁剷啍䵅䅉䅅䅁䕁䅁䅁睁䵁䅁䅁权橄兂䅁权牂䅂䅁权㡂䅂䅁允䅁䅁䅅䅁䙁䡁啳歲桦獥⽑䍄䉁䅁䅁䅂䅁䅁䅍䅄䅁䅁䅯兎䅅䅁䅯允䅉䅁䅯杁䅉䅁䅅䅁䉁䅁䅁兂潁㡷㥪㈲桺䅑杷允䅁䅁䅑䅁䑁䅁䅷䅁䭁䝁䙙䅁䭁䉁䅅䅁䭁䡁䕣䅁䉁䅁䅁允䅁䅁䄴䅆䅁䑁䅅䅎硁䑁䅕睍㑁䑁䅑免睁䅁䅁䍄䉁䅁䅁䅂䅁䅁䅍䅄䅁䅁䅯䅧䅕䅁䅯睡䅑䅁䅯䅧䅑䅁䅅䅁䉁䅁䅁兂䅁䅁䅁䅁い睐杷允䅁䅁䅑䅁䑁䅁䅷䅁䭁䭁䙳䅁䭁䉁䅅䅁䭁䡁䕙䅁䉁䅁䅁允䅁䅁䄴杅䅁䑁䅙兎㉁䑁䅅兏祁䑁䅑免䅁䅁杷允䅁䅁䅑䅁䑁䅁䅷䅁䭁䱁䕁䅁䭁䝁䕳䅁䭁䝁䔸䅁䉁䅁䅁允䅁䅁䅕䉵䘶ㄶ㑇樫䴸䅉䅅䅁䕁䅁䅁睁䵁䅁䅁权灃允䅁权䭁䅁䅁权䕁杁䅁允䅁䅁䅅䅁䙁䭁䙊癴㥐䉖䅬䍄䉁䅁䅁䅂䅁䅁䅍䅄䅁䅁䅯䅉䅕䅁䅯睡䅑䅁䅯兢䅑䅁䅅䅁䉁䅁䅁兂橄婰䕶䱉卄睐杷允䅁䅁䅑䅁䑁䅁䅷䅁䭁䩁䙁䅁䭁䝁䕳䅁䭁䡁䕑䅁䉁䅁䅁允䅁䅁䅕瑃橥䑣䬰稫䴸䅉䅅䅁䕁䅁䅁睁䵁䅁䅁权煄兂䅁权牂䅂䅁权㕂䅂䅁允䅁䅁䅅䅁䙁䥁牘払敧摨⽳䍄䉁䅁䅁䅂䅁䅁䅍䅄䅁䅁䅯睨䅕䅁䅯睡䅑䅁䅯䅥䅑䅁䅅䅁䉁䅁䅁兂㡄晱午坔奌睐杷允䅁䅁䅑䅁䑁䅁䅷䅁䭁䕁䘰䅁䭁䝁䕳䅁䭁䡁䕳䅁䉁䅁䅁允䅁䅁䅕䅁䅁䅁䅁䐶䴸䅉䅅䅁䕁䅁䅁睁䵁䅁䅁权权兂䅁权牂䅂䅁权䙃䅂䅁允䅁䅁䅅䅁䙁䡁啳歲桦潥⽓䍄䉁䅁䅁䅂䅁䅁䅍䅄䅁䅁䅯睋䅕䅁䅯䅂䅁䅁䅯兦䅑䅁䅅䅁䉁䅁䅁兂䅁䅁䅁乳䥙兑杷允䅁䅁䅑䅁䑁䅁䅷䅁䭁䥁䔸䅁䭁䉁䅅䅁䭁䥁䕕䅁䉁䅁䅁允䅁䅁䄴䅆䅁䑁䅅睍ぁ䑁䅫䅏ぁ䑁䅁䅍睁䅁䅁䍄䉁䅁䅁䅂䅁䅁䅍䅄䅁䅁䅯䅹䅕䅁䅯䅂䅁䅁䅯全䅑䅁䅅䅁䉁䅁䅁兂䅁䅁䅁潶楙兑杷允䅁䅁䅑䅁䑁䅁䅷䅁䭁䥁䘰䅁䭁䅁䅑䅁䭁䡁䔰䅁䉁䅁䅁允䅁䅁䅕䅁䅁䡁湡ぉ䵅䅉䅅䅁䕁䅁䅁睁䵁䅁䅁权偃䅂䅁权剁䅁䅁权㉂䅂䅁允䅁䅁䅅䅁佁䉁䅑䅁硁䑁䅍䅏ぁ䑁䅫李睁䑁䅁䅍䅁䅁杷允䅁䅁䅑䅁䑁䅁䅷䅁䭁䵁䥳䅁䭁䅁䅑䅁䭁䝁䔰䅁䉁䅁䅁允䅁䅁䅕䅁䅁䙁㉪歓䵅䅉䅅䅁䕁䅁䅁睁䵁䅁䅁权杄䅂䅁权牂䅂䅁权䑃䅂䅁允䅁䅁䅅䅁䙁䡁焹䡶呓䅇䄷䍄䉁䅁䅁䅂䅁䅁䅍䅄䅁䅁䅯杌䅕䅁䅯䅂䅁䅁䅯全䅑䅁䅅䅁䉁䅁䅁兂䅁䅁䅁佗㡯兑杷允䅁䅁䅑䅁䑁䅁䅷䅁䭁䡁䙣䅁䭁䉁䅅䅁䭁䝁䔰䅁䉁䅁䅁允䅁䅁䄴䅆䅁䑁䅅杍㑁䑁䅫䅏睁䑁䅁䅍睁䅁䅁䍄䉁䅁䅁䅂䅁䅁䅍䅄䅁䅁䅯杪䅕䅁䅯䅂䅁䅁䅯全䅑䅁䅅䅁䉁䅁䅁兂䅁䅁䅁䍌㙅兑杷允䅁䅁䅑䅁䑁䅁䅷䅁䭁䩁䕍䅁䭁䅁䅑䅁䭁䥁䕁䅁䉁䅁䅁允䅁䅁䅕䅁䅁䑁畋啊䵅䅉䅅䅁䕁䅁䅁睁䵁䅁䅁权䵁兂䅁权牂䅂䅁权療䅂䅁允䅁䅁䅅䅁䙁䱁敧敨剴䭵⼴䍄䉁䅁䅁䅂䅁䅁䅍䅄䅁䅁䅯睱䅑䅁䅯睡䅑䅁䅯睸䅫䅁䅅䅁䉁䅁䅁兂䵁楁䡵瑆楮睐杷允䅁䅁䅑䅁䑁䅁䅷䅁䭁䡁䘸䅁䭁䝁䕳䅁䭁䡁䕳䅁䉁䅁䅁允䅁䅁䅕㑈牘払敧吷䴸䅉䅅䅁䕁䅁䅁睁䵁䅁䅁权浂兂䅁权牂䅂䅁权㝂䅂䅁允䅁䅁䅅䅁䙁䉁愱䑚晶⭔⼰䍄䉁䅁䅁䅂䅁䅁䅍䅄䅁䅁䅯眷䅕䅁䅯充䅁䅁䅯䅣䅑䅁䅅䅁䉁䅁䅁杄啁䅁䅁䅎ぁ䑁䅣睍㑁䑁䅕䅍睁䑁䅁䅁䵁䅉䅅䅁䕁䅁䅁睁䵁䅁䅁权硄䅁䅁权䉁杁䅁权䑁杁䅁允䅁䅁䅅䅁䙁䍁兔䤵浶獹䅊䍄䉁䅁䅁䅂䅁䅁䅍䅄䅁䅁䅯䅷䅅䅁䅯充䅁䅁䅯䅂䅉䅁䅅䅁䉁䅁䅁杄坁䅁䅁䅎睁䑁䅫䅍睁䑁䅁䅍睁䑁䅁䅍䅁䅁杷允䅁䅁䅑䅁䑁䅁䅷䅁䭁䱁䕉䅁䭁䉁䅅䅁䭁䡁䕫䅁䉁䅁䅁允䅁䅁䄴䅆䅁䑁䅅䅍ㅁ䑁䅍䅍㕁䑁䅑䅍㉁䅁䅁䍄䉁䅁䅁䅂䅁䅁䅍䅄䅁䅁䅯共䅑䅁䅯充䅁䅁䅯內䅑䅁䅅䅁䉁䅁䅁杄十䅁䅁兎㍁䑁䅣䅍睁䑁䅁䅍睁䅁䅁䍄䉁䅁䅁䅂䅁䅁䅍䅄䅁䅁䅯䅅䅕䅁䅯䅂䅁䅁䅯睤䅑䅁䅅䅁䉁䅁䅁兂䅁䅁䅁䕮噣兑杷允䅁䅁䅑䅁䑁䅁䅷䅁䭁䑁䙫䅁䭁䉁䅅䅁䭁䡁䕅䅁䉁䅁䅁允䅁䅁䄴䅆䅁䑁䅅䅏穁䑁䅍兎ぁ䑁䅅䅏㍁䅁䅁䍄䉁䅁䅁䅂䅁䅁䅍䅄䅁䅁䅯䅕䅕䅁䅯睡䅑䅁䅯睤䅑䅁䅅䅁䉁䅁䅁兂灁䥘䌯匹獪睐杷允䅁䅁䅑䅁䑁䅁䅷䅁䭁䕁䅍䅁䭁䅁䍅䅁䭁䅁䍉䅁䉁䅁䅁允䅁䅁䅕穢㤵敺儯歁䵅䅉䅅䅁䕁䅁䅁睁䵁䅁䅁权䕂兂䅁权剁䅁䅁权䍃䅂䅁允䅁䅁䅅䅁佁䉁䅑䅁穁䑁䅅李㑁䑁䅉䅏睁䑁䅁䅍䅁䅁杷允䅁䅁䅑䅁䑁䅁䅷䅁䭁䙁䙕䅁䭁䝁䕳䅁䭁䡁䔸䅁䉁䅁䅁允䅁䅁䅕硥畓⭒㙆䑰䴸䅉䅅䅁䕁䅁䅁睁䵁䅁䅁权婁兂䅁权牂䅂䅁权䑃䅂䅁允䅁䅁䅅䅁䙁䱁敧敨剴併⽙䍄䉁䅁䅁䅂䅁䅁䅍䅄䅁䅁䅯兗䅕䅁䅯充䅁䅁䅯睥䅑䅁䅅䅁䉁䅁䅁杄啁䅁䅁免硁䑁䅙睍睁䑁䅉䅍睁䑁䅁䅁䵁䅉䅅䅁䕁䅁䅁睁䵁䅁䅁权睃兂䅁权䕁䅁䅁权⭂䅂䅁允䅁䅁䅅䅁䙁䅁䅁䅁䥃䅗䉬䍄䉁䅁䅁䅂䅁䅁䅍䅄䅁䅁䅯䄴䅕䅁䅯睡䅑䅁䅯䅤䅑䅁䅅䅁䉁䅁䅁兂穁積積積䑍䅑杷允䅁䅁䅑䅁䑁䅁䅷䅁䭁䭁䕯䅁䭁䝁䕳䅁䭁䥁䕁䅁䉁䅁䅁允䅁䅁䅕灭婭婭婭呹䴸䅉䅅䅁䕁䅁䅁睁䵁䅁䅁权㡄兂䅁权剁䅁䅁权㉂䅂䅁允䅁䅁䅅䅁佁䉁䅉䅁㕁䑁䅣杍睁䑁䅁䅍睁䑁䅁䅁䵁䅉䅅䅁䕁䅁䅁睁䵁䅁䅁权佁兂䅁权剁䅁䅁权祂䅂䅁允䅁䅁䅅䅁佁䉁䅑䅁硁䑁䅅兏㑁䑁䅅䅎睁䑁䅁䅍䅁䅁杷允䅁䅁䅑䅁䑁䅁䅷䅁䭁乁䙉䅁䭁䉁䅅䅁䭁䥁䕁䅁䉁䅁䅁允䅁䅁䄴杅䅁䑁䅣䅎祁䑁䅁䅍睁䑁䅁䅍䅁䅁杷允䅁䅁䅑䅁䑁䅁䅷䅁䭁偁䙫䅁䭁䝁䕳䅁䭁䥁䕅䅁䉁䅁䅁允䅁䅁䅕䥘䌯匹捨稳䴸䅉䅅䅁䕁䅁䅁睁䵁䅁䅁权䙁杂䅁权䕁䅁䅁权㉂䅂䅁允䅁䅁䅅䅁䙁䅁䅁䅁啄歅䈵䍄䉁䅁䅁䅂䅁䅁䅍䅄䅁䅁䅯睳䅑䅁䅯䅂䅁䅁䅯䅦䅑䅁䅅䅁䉁䅁䅁兂䅁䅁䅁䕏䥷兑杷允䅁䅁䅑䅁䑁䅁䅷䅁䭁䑁䙕䅁䭁䅁䅑䅁䭁䡁䕧䅁䉁䅁䅁允䅁䅁䅕䅁䅁乁潄ぁ䵅䅉䅅䅁䕁䅁䅁睁䵁䅁䅁权䕁杂䅁权牂䅂䅁权㍂䅂䅁允䅁䅁䅅䅁䙁䕁䱓佢㝦摱⽇䍄䉁䅁䅁䅂䅁䅁䅍䅄䅁䅁䅯杬䅕䅁䅯䅂䅁䅁䅯䅧䅑䅁䅅䅁䉁䅁䅁兂䅁䅁䅁獡⭕兑杷允䅁䅁䅑䅁䑁䅁䅷䅁䭁䩁䕍䅁䭁䅁䅑䅁䭁䥁䕅䅁䉁䅁䅁允䅁䅁䅕䅁䅁䡁䬶歋䵅䅉䅅䅁䕁䅁䅁睁䵁䅁䅁权硄兂䅁权䕁䅁䅁权祂䅂䅁允䅁䅁䅅䅁䙁䅁䅁䅁ぁ䍇䉖䍄䉁䅁䅁䅂䅁䅁䅍䅄䅁䅁䅯杈䅕䅁䅯充䅁䅁䅯內䅑䅁䅅䅁䉁䅁䅁杄啁䅁䅁免ㅁ䑁䅑兏ㅁ䑁䅅睍㉁䑁䅅䅁䵁䅉䅅䅁䕁䅁䅁睁䵁䅁䅁权奄䅂䅁权牂䅂䅁权䑃䅂䅁允䅁䅁䅅䅁䙁䅁塲㍯㥁畃⽳䍄䉁䅁䅁睁䅁䅁䅍䅄䅁䅁䅯儱䅧䅁䅯䅇䅙䅁䅅䅁䉁䅁䅁权㕁杂䅁䍄䉁䅁䅁䅂䅁䅁䅍䅄䅁䅁䅯朴䅕䅁䅯充䅁䅁䅯睧䅑䅁䅅䅁䉁䅁䅁杄十䅁䅁䅎㕁䑁䅕䅍睁䑁䅁䅍睁䅁䅁䍄䉁䅁䅁睁䅁䅁䅍䅄䅁䅁䅯儱䅧䅁䅯䅈䅙䅁䅅䅁䉁䅁䅁权㝂杂䅁䍄䉁䅁䅁䅂䅁䅁䅍䅄䅁䅁䅯䅡䅕䅁䅯䅂䅁䅁䅯䅣䅑䅁䅅䅁䉁䅁䅁兂䅁䅁䅁䐯眴兑杷允䅁䅁䅑䅁䑁䅁䅷䅁䭁䅁䙣䅁䭁䝁䕳䅁䭁䡁䕕䅁䉁䅁䅁允䅁䅁䅕䡰㥁瑃橥䐶䴸䅉䅅䅁䕁䅁䅁睁䵁䅁䅁权乂兂䅁权牂䅂䅁权⭂䅂䅁允䅁䅁䅅䅁䙁偁潙䥘䌯昹⽷䍄䉁䅁䅁䅂䅁䅁䅍䅄䅁䅁䅯兊䅕䅁䅯䅂䅁䅁䅯督䅑䅁䅅䅁䉁䅁䅁兂䅁䅁䅁䝮獳兑杷允䅁䅁䅑䅁䑁䅁䅷䅁䭁佁䙉䅁䭁䅁䅑䅁䭁䥁䕉䅁䉁䅁䅁允䅁䅁䅕䅁䅁䑁⽃商䵅䅉䅅䅁䕁䅁䅁睁䵁䅁䅁权捄䅂䅁权剁䅁䅁权あ䅂䅁允䅁䅁䅅䅁佁䉁䅉䅁㍁䑁䅫睎睁䑁䅁䅍睁䑁䅁䅁䵁䅉䅅䅁䕁䅁䅁睁䵁䅁䅁权橄䅂䅁权牂䅂䅁权硂䅂䅁允䅁䅁䅅䅁䙁佁剸䉵䘶㠶⽅䍄䉁䅁䅁睁䅁䅁䅍䅄䅁䅁䅯儱䅧䅁䅯杊䅙䅁䅅䅁䉁䅁䅁杄䥁䅁䅁免硁䑁䅑䅁䵁䅉䅅䅁䕁䅁䅁睁䵁䅁䅁权乄兂䅁权牂䅂䅁权ㅂ䅂䅁允䅁䅁䅅䅁䙁乁乎桙奂兏䅎䍄䉁䅁䅁䅂䅁䅁䅍䅄䅁䅁䅯睑䅕䅁䅯睡䅑䅁䅯䅥䅑䅁䅅䅁䉁䅁䅁兂乄䵺䵺䵺睺睐杷允䅁䅁䅑䅁䑁䅁䅷䅁䭁乁䕉䅁䭁䝁䕳䅁䭁䡁䕷䅁䉁䅁䅁允䅁䅁䅕灭婭婭婭吴䴸䅉䅅䅁䕁䅁䅁睁䵁䅁䅁权癁兂䅁权剁䅁䅁权㥂䅂䅁允䅁䅁䅅䅁佁䉁䅉䅁ㅁ䑁䅍睎㑁䑁䅕免ㅁ䑁䅧䅁䵁䅉䅅䅁䕁䅁䅁睁䵁䅁䅁权捂兂䅁权䕁䅁䅁权䕃䅂䅁允䅁䅁䅅䅁䙁䅁䅁䅁㡂吳䉬䍄䉁䅁䅁䅂䅁䅁䅍䅄䅁䅁䅯儶䅕䅁䅯䅂䅁䅁䅯睢䅑䅁䅅䅁䉁䅁䅁兂䅁䅁䅁䭫䡧兑杷允䅁䅁䅑䅁䑁䅁䅷䅁䭁佁䕉䅁䭁䝁䕳䅁䭁䡁䕫䅁䉁䅁䅁允䅁䅁䅕䉯癯匳䝑ぁ䵁䅉䅅䅁䕁䅁䅁睁䵁䅁䅁权牄兂䅁权牂䅂䅁权㡂䅂䅁允䅁䅁䅅䅁䙁䵁杕䡳潊摫⽗䍄䉁䅁䅁䅂䅁䅁䅍䅄䅁䅁䅯兏䅕䅁䅯睡䅑䅁䅯睢䅑䅁䅅䅁䉁䅁䅁兂畃⭒㙆䭆渷睐杷允䅁䅁䅑䅁䑁䅁䅷䅁䭁偁䘴䅁䭁䅁䅑䅁䭁䥁䕁䅁䉁䅁䅁允䅁䅁䅕䅁䅁䵁㡁歅䵅䅉䅅䅁䕁䅁䅁睁䵁䅁䅁权捄兂䅁权䕁䅁䅁权䑃䅂䅁允䅁䅁䅅䅁䙁䅁䅁䅁睁啴䈹䍄䉁䅁䅁䅂䅁䅁䅍䅄䅁䅁䅯䅂䅙䅁䅯睡䅑䅁䅯䅨䅑䅁䅅䅁䉁䅁䅁兂㝁〳丫㉬匶睶杷允䅁䅁䅑䅁䑁䅁䅷䅁䭁䵁䅕䅁䭁䅁䍅䅁䭁䅁䍉䅁䉁䅁䅁允䅁䅁䅕桑䩩楗㔰欳䵁䅉䅅䅁䕁䅁䅁睁䵁䅁䅁权時兂䅁权剁䅁䅁权㙂䅂䅁允䅁䅁䅅䅁佁䉁䅉䅁㑁䑁䅧䅍睁䑁䅁䅍睁䑁䅁䅁䵁䅉䅅䅁䕁䅁䅁睁䵁䅁䅁权噃䅂䅁权䕁䅁䅁权㕂䅂䅁允䅁䅁䅅䅁䙁䅁䅁䅁元祮䉴䍄䉁䅁䅁䅂䅁䅁䅍䅄䅁䅁䅯䅉䅕䅁䅯䅂䅁䅁䅯杦䅑䅁䅅䅁䉁䅁䅁兂䅁䅁䅁乏捫兑杷允䅁䅁䅑䅁䑁䅁䅷䅁䭁䵁䕷䅁䭁䝁䕳䅁䭁䥁䕑䅁䉁䅁䅁允䅁䅁䅕体㙆䭆䠵吲䴸䅉䅅䅁䕁䅁䅁睁䵁䅁䅁权獁兂䅁权牂䅂䅁权䉃䅂䅁允䅁䅁䅅䅁䙁䡁呗䅇坒癄⼸䍄䉁䅁䅁䅂䅁䅁䅍䅄䅁䅁䅯䅪䅕䅁䅯䅂䅁䅁䅯兦䅑䅁䅅䅁䉁䅁䅁兂䅁䅁䅁䰰硑兑杷允䅁䅁䅑䅁䑁䅁䅷䅁䭁䥁䙧䅁䭁䝁䕳䅁䭁䡁䕅䅁䉁䅁䅁允䅁䅁䅕呣䬰㘱睎吷䴸䅉䅅䅁䕁䅁䅁睁䵁䅁䅁权䝄兂䅁权䕁䅁䅁权ㅂ䅂䅁允䅁䅁䅅䅁䙁䅁䅁䅁奁祤䉊䍄䉁䅁䅁䅂䅁䅁䅍䅄䅁䅁䅯眲䅕䅁䅯䅂䅁䅁䅯杤䅑䅁䅅䅁䉁䅁䅁兂䅁䅁䅁睙ㅅ兑杷允䅁䅁䅑䅁䑁䅁䅷䅁䭁䱁䕣䅁䭁䅁䅑䅁䭁䥁䕑䅁䉁䅁䅁允䅁䅁䅕䅁䅁䑁敄歆䵅䅉䅅䅁䕁䅁䅁睁䵁䅁䅁权ぃ䅂䅁权剁䅁䅁权䉃䅂䅁允䅁䅁䅅䅁佁䉁䅉䅁㕁䑁䅧兏㑁䑁䅁睍穁䑁䅫䅁䵁䅉䅅䅁䕁䅁䅁睁䵁䅁䅁权乄䅂䅁权牂䅂䅁权䍃䅂䅁允䅁䅁䅅䅁䙁偁⭰牡へ㉫⽧䍄䉁䅁䅁䅂䅁䅁䅍䅄䅁䅁䅯杄䅕䅁䅯充䅁䅁䅯杧䅑䅁䅅䅁䉁䅁䅁杄啁䅁䅁免硁䑁䅕䅏㑁䑁䅍䅍睁䑁䅁䅁䵁䅉䅅䅁䕁䅁䅁睁䵁䅁䅁权牃兂䅁权牂䅂䅁权硂䅂䅁允䅁䅁䅅䅁䙁䝁浚浚浚畚⼴䍄䉁䅁䅁䅂䅁䅁䅍䅄䅁䅁䅯䄯䅕䅁䅯睡䅑䅁䅯內䅑䅁䅅䅁䉁䅁䅁兂䑃䵷桱扒穡睶杷允䅁䅁䅑䅁䑁䅁䅷䅁䭁䵁䕫䅁䭁䉁䅅䅁䭁䡁䕯䅁䉁䅁䅁允䅁䅁䄴䅆䅁䑁䅅免穁䑁䅫兏ㅁ䑁䅁䅍睁䅁䅁䍄䉁䅁䅁䅂䅁䅁䅍䅄䅁䅁䅯杫䅑䅁䅯睡䅑䅁䅯杤䅑䅁䅅䅁䉁䅁䅁兂楃扒穢搯兔睐杷允䅁䅁䅑䅁䑁䅁䅷䅁䭁䑁䉷䅁䭁䅁䅑䅁䭁䅁䅕䅁䉁䅁䅁允䅁䅁䅕䅁䅁䥧䬵䕙䵅䅉䅅䅁䕁䅁䅁睁䵁䅁䅁权䥄䅂䅁权牂䅂䅁权㍂䅂䅁允䅁䅁䅅䅁䙁䅁䅁䅁䅁乁⽁䍄䉁䅁䅁䅂䅁䅁䅍䅄䅁䅁䅯䅸䅕䅁䅯充䅁䅁䅯睢䅑䅁䅅䅁䉁䅁䅁杄啁䅁䅁免睁䑁䅁䅎睁䑁䅁䅍睁䑁䅁䅁䵁䅉䅅䅁䕁䅁䅁睁䵁䅁䅁权䕃允䅁权䕁䅁䅁权䕁杁䅁允䅁䅁䅅䅁䙁䅁䅁䅁㑁桨䉴䍄䉁䅁䅁䅂䅁䅁䅍䅄䅁䅁䅯睡䅕䅁䅯䅂䅁䅁䅯督䅑䅁䅅䅁䉁䅁䅁兂䅁䅁䅁甸呖兑杷允䅁䅁䅑䅁䑁䅁䅷䅁䭁䩁䕣䅁䭁䝁䕳䅁䭁䡁䕣䅁䉁䅁䅁允䅁䅁䅕㑋坣挲㌷启䴸䅉䅅䅁䕁䅁䅁睁䵁䅁䅁权杁兂䅁权䕁䅁䅁权療䅂䅁允䅁䅁䅅䅁䙁䅁䅁䅁呂䑪䉊䍄䉁䅁䅁䅂䅁䅁䅍䅄䅁䅁䅯兎䅕䅁䅯䅂䅁䅁䅯杧䅑䅁䅅䅁䉁䅁䅁兂䅁䅁䅁䉙灌䅑杷允䅁䅁䅑䅁䑁䅁䅷䅁䭁䙁䙑䅁䭁䝁䕳䅁䭁䡁䕙䅁䉁䅁䅁允䅁䅁䅕琸乊桙奂吰䴸䅉䅅䅁䕁䅁䅁睁䵁䅁䅁权允䅁䅁权䉁杁䅁权䍁杁䅁允䅁䅁䅅䅁䙁乁汹䕡䥂㡲䅤䍄䉁䅁䅁䅂䅁䅁䅍䅄䅁䅁䅯杺䅑䅁䅯䅂䅁䅁䅯杣䅑䅁䅅䅁䉁䅁䅁兂㍂灶愸㕡捑兑杷允䅁䅁䅑䅁䑁䅁䅷䅁䭁䡁䙯䅁䭁䝁䕳䅁䭁䥁䕁䅁䉁䅁䅁允䅁䅁䅕䥘䌯匹捨捉䵁䅉䅅䅁䕁䅁䅁睁䵁䅁䅁权塃兂䅁权牂䅂䅁权瑂䅂䅁允䅁䅁䅅䅁䙁䭁䠵場啯畲⼸䍄䉁䅁䅁䅂䅁䅁䅍䅄䅁䅁䅯䄱䅑䅁䅯充䅁䅁䅯䅦䅑䅁䅅䅁䉁䅁䅁杄十䅁䅁兎硁䑁䅁免睁䑁䅁䅍睁䅁䅁䍄䉁䅁䅁䅂䅁䅁䅍䅄䅁䅁䅯眯䅑䅁䅯䅂䅁䅁䅯䅨䅑䅁䅅䅁䉁䅁䅁兂䅁䅁䅁䅯嘴兑杷允䅁䅁䅑䅁䑁䅁䅷䅁䭁䅁䘸䅁䭁䝁䕳䅁䭁䥁䕍䅁䉁䅁䅁允䅁䅁䅕牘䩰䅄牉稳䴸䅉䅅䅁䕁䅁䅁睁䵁䅁䅁权獁兂䅁权牂䅂䅁权䕃䅂䅁允䅁䅁䅅䅁䙁䭁睒児塲睯䅂䍄䉁䅁䅁䅂䅁䅁䅍䅄䅁䅁䅯兡䅕䅁䅯䅂䅁䅁䅯䅧䅑䅁䅅䅁䉁䅁䅁兂䅁䅁䅃䡙䅨兑杷允䅁䅁䅑䅁䑁䅁䅷䅁䭁偁䉣䅁䭁䉁䅅䅁䭁䅁䅕䅁䉁䅁䅁允䅁䅁䄴䅆䅁䑁䅫睍㑁䑁䅁䅍睁䑁䅁䅍睁䅁䅁䍄䉁䅁䅁䅂䅁䅁䅍䅄䅁䅁䅯督䅕䅁䅯睡䅑䅁䅯䅧䅑䅁䅅䅁䉁䅁䅁兂灁䥘䌯匹捪睐杷允䅁䅁䅑䅁䑁䅁䅷䅁䭁䡁䙫䅁䭁䝁䕳䅁䭁䡁䕫䅁䉁䅁䅁允䅁䅁䅕硥畓⭒㙆䐵䴸䅉䅅䅁䕁䅁䅁睁䵁䅁䅁权楄䅃䅁权剁䅁䅁权祂䅂䅁允䅁䅁䅅䅁佁䉁䅑䅁穁䑁䅧兏睁䑁䅁杍睁䑁䅁䅍䅁䅁杷允䅁䅁䅑䅁䑁䅁䅷䅁䭁䉁䘸䅁䭁䉁䅅䅁䭁䥁䕅䅁䉁䅁䅁允䅁䅁䄴杅䅁䑁䅙䅎穁䑁䅑免睁䑁䅁䅍䅁䅁杷允䅁䅁䅑䅁䑁䅁䅷䅁䭁佁䥉䅁䭁䝁䕳䅁䭁䡁䕳䅁䉁䅁䅁允䅁䅁䅕噈歰㥏倹呺䴸䅉䅅䅁䕁䅁䅁睁䵁䅁䅁权あ兂䅁权䕁䅁䅁权療䅂䅁允䅁䅁䅅䅁䙁䅁䅁䅁睁䅧䉨䍄䉁䅁䅁䅂䅁䅁䅍䅄䅁䅁䅯杓䅕䅁䅯睡䅑䅁䅯內䅑䅁䅅䅁䉁䅁䅁兂㕁䵴㉨灶愯睐杷允䅁䅁䅑䅁䑁䅁䅷䅁䭁佁䙯䅁䭁䅁䅑䅁䭁䝁䔸䅁䉁䅁䅁允䅁䅁䅕䅁䅁䡁⽹啋䵅䅉䅅䅁䕁䅁䅁睁䵁䅁䅁权⭄䅂䅁权牂䅂䅁权䡄元䅁允䅁䅁䅅䅁䙁䉁畓⭒㙆但⼴䍄䉁䅁䅁䅂䅁䅁䅍䅄䅁䅁䅯允䅙䅁䅯睡䅑䅁䅯杧䅑䅁䅅䅁䉁䅁䅁兂卂䉵䘶ㄶ奈睐杷允䅁䅁䅑䅁䑁䅁䅷䅁䭁乁䥉䅁䭁䝁䕳䅁䭁䡁䔰䅁䉁䅁䅁允䅁䅁䅕杓䍷㑋坣扱䴸䅉䅅䅁䕁䅁䅁睁䵁䅁䅁权㉁兂䅁权䕁䅁䅁权㉂䅂䅁允䅁䅁䅅䅁䙁䅁䅁䅁楂楺䉂䍄䉁䅁䅁䅂䅁䅁䅍䅄䅁䅁䅯村䅕䅁䅯䅂䅁䅁䅯睧䅑䅁䅅䅁䉁䅁䅁兂䅁䅁䅁䅗匰兑杷允䅁䅁䅑䅁䑁䅁䅷䅁䭁偁䘰䅁䭁䝁䕳䅁䭁䡁䔰䅁䉁䅁䅁允䅁䅁䅕瑃橥䑣䬰㝴䴸䅉䅅䅁䕁䅁䅁睁䵁䅁䅁权䍄䅂䅁权牂䅂䅁权㙂䅂䅁允䅁䅁䅅䅁䙁䡁㥅瑃橥䵣⼰䍄䉁䅁䅁䅂䅁䅁䅍䅄䅁䅁䅯杧䅕䅁䅯睡䅑䅁䅯杧䅑䅁䅅䅁䉁䅁䅁兂睄㡰䱚㑎灮睐杷允䅁䅁䅑䅁䑁䅁䅷䅁䭁䱁䔰䅁䭁䉁䅅䅁䭁䡁䕷䅁䉁䅁䅁允䅁䅁䄴杅䅁䑁䅑睍睁䑁䅁䅍睁䑁䅁䅍䅁䅁杷允䅁䅁䅑䅁䑁䅁䅷䅁䭁䅁䙉䅁䭁䝁䕳䅁䭁䡁䕯䅁䉁䅁䅁允䅁䅁䅕瑃橥䑣䬰稸䴸䅉䅅䅁䕁䅁䅁睁䵁䅁䅁权灃兂䅁权剁䅁䅁权㥂䅂䅁允䅁䅁䅅䅁佁䉁䅑䅁硁䑁䅕李硁䑁䅁䅍睁䑁䅁䅍䅁䅁杷允䅁䅁䅑䅁䑁䅁䅷䅁䭁䭁䄴䅁䭁䅁䍅䅁䭁䅁䍉䅁䉁䅁䅁允䅁䅁䅕桍渷洷瑢〰䵁䅉䅅䅁䕁䅁䅁睁䵁䅁䅁权橃兂䅁权剁䅁䅁权穂䅂䅁允䅁䅁䅅䅁佁䉁䅉䅁ㅁ䑁䅣杍祁䑁䅧䅍睁䑁䅁䅁䵁䅉䅅䅁䕁䅁䅁睁䵁䅁䅁权歁允䅁权䕁䅁䅁权䙁䅁䅁允䅁䅁䅅䅁䙁䅁䅁䅁汁㉔䉨䍄䉁䅁䅁䅂䅁䅁䅍䅄䅁䅁䅯儵䅧䅁䅯䅂䅁䅁䅯䅧䅑䅁䅅䅁䉁䅁䅁兂䅁䅁䅁䉭癙兑杷允䅁䅁䅑䅁䑁䅁䅷䅁䭁䱁䕷䅁䭁䉁䅅䅁䭁䵁䩣䅁䉁䅁䅁允䅁䅁䅯睒䅁䅁杷允䅁䅁䅑䅁䑁䅁䅷䅁䭁䡁䙅䅁䭁䉁䅅䅁䭁䡁䕫䅁䉁䅁䅁允䅁䅁䄴杅䅁䑁䅑兏㍁䑁䅙杍睁䑁䅁䅍䅁䅁杷允䅁䅁䅑䅁䑁䅁䅷䅁䭁䱁䙧䅁䭁䝁䕳䅁䭁䡁䕁䅁䉁䅁䅁允䅁䅁䅕䡰㥁瑃橥䐵䴸䅉䅅䅁䕁䅁䅁睁䵁䅁䅁权歄䅂䅁权牂䅂䅁权あ䅂䅁允䅁䅁䅅䅁䙁䅁琴灳瘳⭰⼶䍄䉁䅁䅁䅂䅁䅁䅍䅄䅁䅁䅯杁䅕䅁䅯䅂䅁䅁䅯睢䅑䅁䅅䅁䉁䅁䅁兂䅁䅁䅁偮橷兑杷允䅁䅁䅑䅁䑁䅁䅷䅁䭁乁䕑䅁䭁䉁䅅䅁䭁䡁䕣䅁䉁䅁䅁允䅁䅁䄴杅䅁䑁䅕免睁䑁䅫睍睁䑁䅁䅍䅁䅁杷允䅁䅁䅑䅁䑁䅁䅷䅁䭁䭁䙧䅁䭁䅁䅑䅁䭁䡁䕧䅁䉁䅁䅁允䅁䅁䅕䅁䅁䍁䡄〯䵁䅉䅅䅁䕁䅁䅁睁䵁䅁䅁权煄兂䅁权剁䅁䅁权⭂䅂䅁允䅁䅁䅅䅁佁䉁䅉䅁ㅁ䑁䅕李ぁ䑁䅙䅍穁䑁䅫䅁䵁䅉䅅䅁䕁䅁䅁睁䵁䅁䅁权䭃兂䅁权牂䅂䅁权䅃䅂䅁允䅁䅁䅅䅁䙁䵁ㅐ䙋偹癷⽕䍄䉁䅁䅁䅂䅁䅁䅍䅄䅁䅁䅯睁䅅䅁䅯允䅉䅁䅯兂䅉䅁䅅䅁䉁䅁䅁兂呁乂潮汆允兑杷允䅁䅁䅑䅁䑁䅁䅷䅁䭁乁䕅䅁䭁䝁䕳䅁䭁䝁䔰䅁䉁䅁䅁允䅁䅁䅕䉵䘶ㄶ㑇樳䴸䅉䅅䅁䕁䅁䅁睁䵁䅁䅁权䕁允䅁权䉁杁䅁权䑁杁䅁允䅁䅁䅅䅁䙁䉁䵸慥㙏乒䅨䍄䉁䅁䅁䅂䅁䅁䅍䅄䅁䅁䅯䅳䅑䅁䅯睡䅑䅁䅯兣䅑䅁䅅䅁䉁䅁䅁兂硂児塲㍯ㅄ睐杷允䅁䅁䅑䅁䑁䅁䅷䅁䭁䕁䉍䅁䭁䅁䍅䅁䭁䅁䍕䅁䉁䅁䅁允䅁䅁䅕剥畮唸剷〷䵁䅉䅅䅁䕁䅁䅁睁䵁䅁䅁权慁兂䅁权䕁䅁䅁权㙂䅂䅁允䅁䅁䅅䅁䙁䅁䅁䅁㑁䅘䉬䍄䉁䅁䅁䅂䅁䅁䅍䅄䅁䅁䅯䅭䅕䅁䅯睡䅑䅁䅯兢䅑䅁䅅䅁䉁䅁䅁兂啁歲桦桥㉔睐杷允䅁䅁䅑䅁䑁䅁䅷䅁䭁䩁䙷䅁䭁䅁䅑䅁䭁䡁䕳䅁䉁䅁䅁允䅁䅁䅕䅁䅁䙁欷歍䵅䅉䅅䅁䕁䅁䅁睁䵁䅁䅁权塃兂䅁权牂䅂䅁权㍂䅂䅁允䅁䅁䅅䅁䙁䭁扡䍸睃獣⽩䍄䉁䅁䅁䅂䅁䅁䅍䅄䅁䅁䅯儷䅕䅁䅯睡䅑䅁䅯全䅑䅁䅅䅁䉁䅁䅁兂敂歵䵫楁䡶睶杷允䅁䅁䅑䅁䑁䅁䅷䅁䭁䅁䙕䅁䭁䉁䅅䅁䭁䡁䔴䅁䉁䅁䅁允䅁䅁䄴杅䅁䑁䅕睍㍁䑁䅙李㕁䑁䅅䅎䅁䅁杷允䅁䅁䅑䅁䑁䅁䅷䅁䭁䵁䙙䅁䭁䅁䅑䅁䭁䡁䕳䅁䉁䅁䅁允䅁䅁䅕䅁䅁䉁な䕆䵅䅉䅅䅁䕁䅁䅁睁䵁䅁䅁权剂允䅁权䉁杁䅁权䍁杁䅁允䅁䅁䅅䅁䙁䥁硍佚欰改䅎䍄䉁䅁䅁䅂䅁䅁䅍䅄䅁䅁䅯䅃䅅䅁䅯充䅁䅁䅯兂䅁䅁䅅䅁䉁䅁䅁杄啁䅁䅁睍㑁䑁䅧䅍睁䑁䅁䅍睁䑁䅁䅁䵁䅉䅅䅁䕁䅁䅁睁䵁䅁䅁权㙃兂䅁权䕁䅁䅁权瑂䅂䅁允䅁䅁䅅䅁䙁䅁䅁䅁兄穕䈱䍄䉁䅁䅁䅂䅁䅁䅍䅄䅁䅁䅯兺䅕䅁䅯充䅁䅁䅯杣䅑䅁䅅䅁䉁䅁䅁杄啁䅁䅁免祁䑁䅉䅏ㅁ䑁䅉䅎硁䑁䅁䅁䵁䅉䅅䅁䕁䅁䅁睁䵁䅁䅁权ㅂ兂䅁权剁䅁䅁权療䅂䅁允䅁䅁䅅䅁佁䉁䅉䅁㕁䑁䅍睎ぁ䑁䅣䅍睁䑁䅁䅁䵁䅉䅅䅁䕁䅁䅁睁䵁䅁䅁权乃兂䅁权剁䅁䅁权㥂䅂䅁允䅁䅁䅅䅁佁䉁䅉䅁㕁䑁䅣兎ㅁ䑁䅙䅍睁䑁䅁䅁䵁䅉䅅䅁䕁䅁䅁睁䵁䅁䅁权塁兂䅁权剁䅁䅁权⽂䅂䅁允䅁䅁䅅䅁佁䉁䅉䅁㕁䑁䅁䅍睁䑁䅁䅍睁䑁䅁䅁䵁䅉䅅䅁䕁䅁䅁睁䵁䅁䅁权煃䅁䅁权剁䅁䅁权䙁䅁䅁允䅁䅁䅅䅁佁䉁䅙䅁硁䑁䅅杍ㅁ䑁䅁䅍睁䑁䅁䅍睁䅁䅁䍄䉁䅁䅁䅂䅁䅁䅍䅄䅁䅁䅯䅹䅕䅁䅯充䅁䅁䅯睤䅑䅁䅅䅁䉁䅁䅁杄十䅁䅁杍ぁ䑁䅕睎穁䑁䅁䅍睁䅁䅁䍄䉁䅁䅁䅂䅁䅁䅍䅄䅁䅁䅯儰䅕䅁䅯睡䅑䅁䅯䅥䅑䅁䅅䅁䉁䅁䅁兂摁浗㝑〳䬸䅑杷允䅁䅁䅑䅁䑁䅁䅷䅁䭁䅁䜴䅁䭁䝁䕳䅁䭁䥁䕑䅁䉁䅁䅁允䅁䅁䅕䅁䅁䅁䅁䐸䴸䅉䅅䅁䕁䅁䅁睁䵁䅁䅁权偁兂䅁权䕁䅁䅁权㉂䅂䅁允䅁䅁䅅䅁䙁䅁䅁䅁杁呎䉬䍄䉁䅁䅁䅂䅁䅁䅍䅄䅁䅁䅯睰䅑䅁䅯䅂䅁䅁䅯杤䅑䅁䅅䅁䉁䅁䅁兂䅁䅁䅁䩩䑑兑杷允䅁䅁䅑䅁䑁䅁䅷䅁䭁䩁䙍䅁䭁䝁䕳䅁䭁䝁䔸䅁䉁䅁䅁允䅁䅁䅕㑈牘払敧戱䴸䅉䅅䅁䕁䅁䅁睁䵁䅁䅁权䝂兂䅁权剁䅁䅁权㙂䅂䅁允䅁䅁䅅䅁佁䉁䅉䅁ㅁ䑁䅧兎ㅁ䑁䅅䅎祁䑁䅍䅁䵁䅉䅅䅁䕁䅁䅁睁䵁䅁䅁权畃䅂䅁权䕁䅁䅁权㉂䅂䅁允䅁䅁䅅䅁䙁䅁䅁䅁允歍䉎䍄䉁䅁䅁䅂䅁䅁䅍䅄䅁䅁䅯允䅙䅁䅯充䅁䅁䅯全䅑䅁䅅䅁䉁䅁䅁杄啁䅁䅁杍硁䑁䅕杍ㅁ䑁䅉兏㉁䑁䅫䅁䵁䅉䅅䅁䕁䅁䅁睁䵁䅁䅁权䝂䅁䅁权剁䅁䅁权䙁䅁䅁允䅁䅁䅅䅁佁䉁䅑䅁硁䑁䅉睍㕁䑁䅁䅍睁䑁䅁䅍䅁䅁杷允䅁䅁䅑䅁䑁䅁䅷䅁䭁䥁䕣䅁䭁䝁䕳䅁䭁䥁䕉䅁䉁䅁䅁允䅁䅁䅕穐敖歵䵫父䴸䅉䅅䅁䕁䅁䅁睁䵁䅁䅁权䵂兂䅁权牂䅂䅁权睂䅂䅁允䅁䅁䅅䅁䙁佁剸䉵䘶砶䅒䍄䉁䅁䅁䅂䅁䅁䅍䅄䅁䅁䅯杅䅙䅁䅯睡䅑䅁䅯督䅑䅁䅅䅁䉁䅁䅁兂㝂䭆䠵場啲睐杷允䅁䅁䅑䅁䑁䅁䅷䅁䭁䭁䕷䅁䭁䝁䕳䅁䭁䥁䕑䅁䉁䅁䅁允䅁䅁䅕渫焵䡶呓䐴䴸䅉䅅䅁䕁䅁䅁睁䵁䅁䅁权䝃允䅁权䉁杁䅁权䙁杁䅁允䅁䅁䅅䅁䙁䙁睧㥏㝖挶䄹䍄䉁䅁䅁䅂䅁䅁䅍䅄䅁䅁䅯杨䅅䅁䅯允䅉䅁䅯睁䅉䅁䅅䅁䉁䅁䅁兂牃畳䬫甲呌䅑杷允䅁䅁䅑䅁䑁䅁䅷䅁䭁䅁䜸䅁䭁䝁䕳䅁䭁䡁䕕䅁䉁䅁䅁允䅁䅁䅕䙂余扌摋稱䴸䅉䅅䅁䕁䅁䅁睁䵁䅁䅁权㑂兂䅁权牂䅂䅁权ㅂ䅂䅁允䅁䅁䅅䅁䙁乁佮ㄹ橐数⽳䍄䉁䅁䅁䅂䅁䅁䅍䅄䅁䅁䅯睚䅕䅁䅯䅂䅁䅁䅯䅥䅑䅁䅅䅁䉁䅁䅁兂䅁䅁䅁䵥䕳兑杷允䅁䅁䅑䅁䑁䅁䅷䅁䭁䡁䙳䅁䭁䅁䅑䅁䭁䡁䕅䅁䉁䅁䅁允䅁䅁䅕䅁䅁䝁杁啉䵅䅉䅅䅁䕁䅁䅁睁䵁䅁䅁权䍄䅂䅁权牂䅂䅁权䉃䅂䅁允䅁䅁䅅䅁䙁偁卌坔光乗⽅䍄䉁䅁䅁䅂䅁䅁䅍䅄䅁䅁䅯睐䅕䅁䅯睡䅑䅁䅯兤䅑䅁䅅䅁䉁䅁䅁兂獄払敧敨硶睐杷允䅁䅁䅑䅁䑁䅁䅷䅁䭁䉁䝑䅁䭁䅁䅑䅁䭁䡁䕫䅁䉁䅁䅁允䅁䅁䅕䅁䅁䉁穌䕋䵅䅉䅅䅁䕁䅁䅁睁䵁䅁䅁权䭄䅂䅁权牂䅂䅁权あ䅂䅁允䅁䅁䅅䅁䙁䅁䅁䅁䅁偁⽧䍄䉁䅁䅁䅂䅁䅁䅍䅄䅁䅁䅯八䅑䅁䅯睡䅑䅁䅯兤䅑䅁䅅䅁䉁䅁䅁兂浂浚浚浚浢睐杷允䅁䅁䅑䅁䑁䅁䅷䅁䭁䅁䘸䅁䭁䝁䕳䅁䭁䥁䕕䅁䉁䅁䅁允䅁䅁䅕灭婭婭婭吴䴸䅉䅅䅁䕁䅁䅁睁䵁䅁䅁权䉁兂䅁权牂䅂䅁权あ䅂䅁允䅁䅁䅅䅁䙁乁橥䑣䬰⬱⽍䍄䉁䅁䅁䅂䅁䅁䅍䅄䅁䅁䅯睴䅕䅁䅯䅂䅁䅁䅯来䅑䅁䅅䅁䉁䅁䅁兂䅁䅁䅁样儹兑杷允䅁䅁䅑䅁䑁䅁䅷䅁䭁䅁䙁䅁䭁䝁䕳䅁䭁䡁䕑䅁䉁䅁䅁允䅁䅁䅕癴㥐䠱灪爸䴸䅉䅅䅁䕁䅁䅁睁䵁䅁䅁权䵃䅁䅁权䕁䅁䅁权䕁杁䅁允䅁䅁䅅䅁䙁䅁䅁䅁慂湁䉊䍄䉁䅁䅁䅂䅁䅁䅍䅄䅁䅁䅯具䅅䅁䅯权䅁䅁䅯䅂䅉䅁䅅䅁䉁䅁䅁兂畄䑦ㄸ牘䵯䅑杷允䅁䅁䅑䅁䑁䅁䅷䅁䭁䭁䕧䅁䭁䅁䅑䅁䭁䡁䕫䅁䉁䅁䅁允䅁䅁䅕䅁䅁䝁払啙䵅䅉䅅䅁䕁䅁䅁睁䵁䅁䅁权啁兂䅁权䕁䅁䅁权睂䅂䅁允䅁䅁䅅䅁䙁䅁䅁䅁䅃硒䉎䍄䉁䅁䅁䅂䅁䅁䅍䅄䅁䅁䅯䅁䅕䅁䅯䅂䅁䅁䅯睦䅑䅁䅅䅁䉁䅁䅁兂䅁䅁䅁䰰慁兑杷允䅁䅁䅑䅁䑁䅁䅷䅁䭁䍁䙷䅁䭁䝁䕳䅁䭁䡁䕧䅁䉁䅁䅁允䅁䅁䅕䡰㥁瑃橥歂䵁䅉䅅䅁䕁䅁䅁睁䵁䅁䅁权桂兂䅁权䕁䅁䅁权䕃䅂䅁允䅁䅁䅅䅁䙁䅁䅁䅁䕃噥䉚䍄䉁䅁䅁䅂䅁䅁䅍䅄䅁䅁䅯朷䅕䅁䅯睡䅑䅁䅯䅨䅑䅁䅅䅁䉁䅁䅁兂扄堫焵䡶硔睶杷允䅁䅁䅑䅁䑁䅁䅷䅁䭁䑁䅳䅁䭁䅁䍅䅁䭁䅁䍕䅁䉁䅁䅁允䅁䅁䅕㕲㐸祘䑚〶䵁䅉䅅䅁䕁䅁䅁睁䵁䅁䅁权湁兂䅁权䕁䅁䅁权䅃䅂䅁允䅁䅁䅅䅁䙁䅁䅁䅁奃卫䉤䍄䉁䅁䅁䅂䅁䅁䅍䅄䅁䅁䅯条䅕䅁䅯充䅁䅁䅯睦䅑䅁䅅䅁䉁䅁䅁杄啁䅁䅁免硁䑁䅫䅏㑁䑁䅣䅏祁䑁䅍䅁䵁䅉䅅䅁䕁䅁䅁睁䵁䅁䅁权あ䅁䅁权䉁杁䅁权䙁杁䅁允䅁䅁䅅䅁䙁䍁呓奇桄⽲䅆䍄䉁䅁䅁䅂䅁䅁䅍䅄䅁䅁䅯睅䅕䅁䅯䅂䅁䅁䅯入䅑䅁䅅䅁䉁䅁䅁兂䅁䅁䅁䑳关兑杷允䅁䅁䅑䅁䑁䅁䅷䅁䭁佁䙅䅁䭁䉁䅅䅁䭁䡁䔴䅁䉁䅁䅁允䅁䅁䄴杅䅁䑁䅙兎㕁䑁䅙杍睁䑁䅁䅍䅁䅁杷允䅁䅁䅑䅁䑁䅁䅷䅁䭁乁䙁䅁䭁䉁䅅䅁䭁䡁䕧䅁䉁䅁䅁允䅁䅁䄴杅䅁䑁䅑杍㍁䑁䅁䅍睁䑁䅁䅍䅁䅁杷允䅁䅁䅑䅁䑁䅁䅷䅁䭁䭁䕑䅁䭁䉁䅅䅁䭁䡁䕑䅁䉁䅁䅁允䅁䅁䄴䅆䅁䑁䅍李祁䑁䅅兎硁䑁䅕䅏㑁䅁䅁䍄䉁䅁䅁䅂䅁䅁䅍䅄䅁䅁䅯杈䅕䅁䅯䅂䅁䅁䅯来䅑䅁䅅䅁䉁䅁䅁兂䅁䅁䅁䡍歯兑杷允䅁䅁䅑䅁䑁䅁䅷䅁䭁䑁䙳䅁䭁䅁䅑䅁䭁䡁䔸䅁䉁䅁䅁允䅁䅁䅕䅁䅁偁㕑え䵅䅉䅅䅁䕁䅁䅁睁䵁䅁䅁权䑂允䅁权䉁杁䅁权䑁杁䅁允䅁䅁䅅䅁䙁䕁䉐晍乁⬸䅨䍄䉁䅁䅁䅂䅁䅁䅍䅄䅁䅁䅯䅣䅕䅁䅯䅂䅁䅁䅯来䅑䅁䅅䅁䉁䅁䅁兂䅁䅁䅁䔸湧兑杷允䅁䅁䅑䅁䑁䅁䅷䅁䭁䱁䙧䅁䭁䅁䅑䅁䭁䡁䕳䅁䉁䅁䅁允䅁䅁䅕䅁䅁䡁㉁欯䵁䅉䅅䅁䕁䅁䅁睁䵁䅁䅁权塃兂䅁权䕁䅁䅁权㥂䅂䅁允䅁䅁䅅䅁䙁䅁䅁䵁畄嘲䉨䍄䉁䅁䅁䅂䅁䅁䅍䅄䅁䅁䅯兴䅕䅁䅯充䅁䅁䅯杦䅑䅁䅅䅁䉁䅁䅁杄啁䅁䅁免硁䑁䅍䅍ㅁ䑁䅙䅍睁䑁䅁䅁䵁䅉䅅䅁䕁䅁䅁睁䵁䅁䅁权䑄兂䅁权牂䅂䅁权㡂䅂䅁允䅁䅁䅅䅁䙁䕁㍷啩杆戵⽁䍄䉁䅁䅁䅂䅁䅁䅍䅄䅁䅁䅯典䅕䅁䅯充䅁䅁䅯全䅑䅁䅅䅁䉁䅁䅁杄十䅁䅁䅎㉁䑁䅉睎睁䑁䅁䅍睁䅁䅁䍄䉁䅁䅁䅂䅁䅁䅍䅄䅁䅁䅯睬䅑䅁䅯睡䅑䅁䅯兤䅑䅁䅅䅁䉁䅁䅁兂䍁㑋坣唲吴䅑杷允䅁䅁䅑䅁䑁䅁䅷䅁䭁䵁䥷䅁䭁䉁䅅䅁䭁䥁䕑䅁䉁䅁䅁允䅁䅁䅯睒䅁䅁杷允䅁䅁䅑䅁䑁䅁䅷䅁䭁佁䕍䅁䭁䅁䅑䅁䭁䡁䔰䅁䉁䅁䅁允䅁䅁䅕䅁䅁䭁硷ぅ䵅䅉䅅䅁䕁䅁䅁睁䵁䅁䅁权䍄䅂䅁权䕁䅁䅁权䍃䅂䅁允䅁䅁䅅䅁䙁䅁䅁䅁歄䉐䉆䍄䉁䅁䅁䅂䅁䅁䅍䅄䅁䅁䅯眶䅑䅁䅯睡䅑䅁䅯督䅑䅁䅅䅁䉁䅁䅁权䡂䅁䅁䍄䉁䅁䅁䅂䅁䅁䅍䅄䅁䅁䅯杕䅕䅁䅯䅂䅁䅁䅯杦䅑䅁䅅䅁䉁䅁䅁兂䅁䅁䅁汊周兑杷允䅁䅁䅑䅁䑁䅁䅷䅁䭁偁䕯䅁䭁䅁䅑䅁䭁䡁䕉䅁䉁䅁䅁允䅁䅁䅕䅁䅁乁癄歂䵅䅉䅅䅁䕁䅁䅁睁䵁䅁䅁权睁兂䅁权䕁䅁䅁权㙂䅂䅁允䅁䅁䅅䅁䙁䅁䅁䅁䕂呆䉖䍄䉁䅁䅁䅂䅁䅁䅍䅄䅁䅁䅯兺䅁䅁䅯充䅁䅁䅯䅂䅉䅁䅅䅁䉁䅁䅁杄啁䅁䅁䅎㑁䑁䅣睍ㅁ䑁䅙䅍睁䑁䅁䅁䵁䅉䅅䅁䕁䅁䅁睁䵁䅁䅁权㍄䅂䅁权剁䅁䅁权ㅂ䅂䅁允䅁䅁䅅䅁佁䉁䅑䅁硁䑁䅁免㉁䑁䅧兎㕁䑁䅙兎䅁䅁杷允䅁䅁䅑䅁䑁䅁䅷䅁䭁䵁䤴䅁䭁䅁䅑䅁䭁䡁䔴䅁䉁䅁䅁允䅁䅁䅕䅁䅁偷㘰此䵅䅉䅅䅁䕁䅁䅁睁䵁䅁䅁权㙄䅂䅁权牂䅂䅁权䙃䅂䅁允䅁䅁䅅䅁䙁䭁䝪穓䩥捑⽁䍄䉁䅁䅁䅂䅁䅁䅍䅄䅁䅁䅯兔䅕䅁䅯䅂䅁䅁䅯督䅑䅁䅅䅁䉁䅁䅁兂䅁䅁䅁䵋䝴兑杷允䅁䅁䅑䅁䑁䅁䅷䅁䭁䉁䙉䅁䭁䅁䅑䅁䭁䡁䕑䅁䉁䅁䅁允䅁䅁䅕䅁䅁佁硩啄䵅䅉䅅䅁䕁䅁䅁睁䵁䅁䅁权潃兂䅁权牂䅂䅁权䕃䅂䅁允䅁䅁䅅䅁䙁佁兘瑉㕶癦⽑䍄䉁䅁䅁䅂䅁䅁䅍䅄䅁䅁䅯䅕䅕䅁䅯䅂䅁䅁䅯䅣䅑䅁䅅䅁䉁䅁䅁兂䅁䅁䅁氳䍒兑杷允䅁䅁䅑䅁䑁䅁䅷䅁䭁乁䘰䅁䭁䝁䕳䅁䭁䥁䕕䅁䉁䅁䅁允䅁䅁䅕牕敧敨剴䐲䴸䅉䅅䅁䕁䅁䅁睁䵁䅁䅁权塁杂䅁权剁䅁䅁权䑃䅂䅁允䅁䅁䅅䅁佁䉁䅉䅁ㅁ䑁䅉兎睁䑁䅁䅍睁䑁䅁䅁䵁䅉䅅䅁䕁䅁䅁睁䵁䅁䅁权歃允䅁权䕁䅁䅁权䙁䅁䅁允䅁䅁䅅䅁䙁䅁䅁䅁䝁䘹䉒䍄䉁䅁䅁䅂䅁䅁䅍䅄䅁䅁䅯杲䅑䅁䅯䅂䅁䅁䅯杧䅑䅁䅅䅁䉁䅁䅁兂䅁䅁䅁䌸㡯兑杷允䅁䅁䅑䅁䑁䅁䅷䅁䭁䵁䤴䅁䭁䅁䅑䅁䭁䥁䕅䅁䉁䅁䅁允䅁䅁䅕䅁䅁䍁潲ぢ䵅䅉䅅䅁䕁䅁䅁睁䵁䅁䅁权噁兂䅁权牂䅂䅁权㕂䅂䅁允䅁䅁䅅䅁䙁䅁䅁䅁䅁䉁䅂䍄䉁䅁䅁䅂䅁䅁䅍䅄䅁䅁䅯光䅕䅁䅯睡䅑䅁䅯䅧䅑䅁䅅䅁䉁䅁䅁兂敃㘷䝦穓䩦睶杷允䅁䅁䅑䅁䑁䅁䅷䅁䭁䕁䄸䅁䭁䅁䅯䅁䭁䅁䍑䅁䉁䅁䅁允䅁䅁䅕〳丫㉬匴歂䵁䅉䅅䅁䕁䅁䅁睁䵁䅁䅁权䍁杂䅁权䕁䅁䅁权穂䅂䅁允䅁䅁䅅䅁䙁䅁䅁䅁潂兵䉂䍄䉁䅁䅁䅂䅁䅁䅍䅄䅁䅁䅯权䅙䅁䅯䅂䅁䅁䅯䅣䅑䅁䅅䅁䉁䅁䅁兂䅁䅁䅁䔰䕕兑杷允䅁䅁䅑䅁䑁䅁䅷䅁䭁偁䔰䅁䭁䝁䕳䅁䭁䡁䕙䅁䉁䅁䅁允䅁䅁䅕椹捨㡪ㅌ獁䵁䅉䅅䅁䕁䅁䅁睁䵁䅁䅁权允杂䅁权䕁䅁䅁权䕃䅂䅁允䅁䅁䅅䅁䙁䅁䅁䅁䅂桰䉆䍄䉁䅁䅁䅂䅁䅁䅍䅄䅁䅁䅯睐䅅䅁䅯允䅉䅁䅯兂䅉䅁䅅䅁䉁䅁䅁兂杂㍚㑗䰹兺䅑杷允䅁䅁䅑䅁䑁䅁䅷䅁䭁䵁䕁䅁䭁䝁䕳䅁䭁䡁䔸䅁䉁䅁䅁允䅁䅁䅕歵䵫楁䡵樳䴸䅉䅅䅁䕁䅁䅁睁䵁䅁䅁权䕁兂䅁权牂䅂䅁权㝂䅂䅁允䅁䅁䅅䅁䙁偁灹搸乊留⽷䍄䉁䅁䅁䅂䅁䅁䅍䅄䅁䅁䅯朹䅑䅁䅯睡䅑䅁䅯䅥䅑䅁䅅䅁䉁䅁䅁兂卂䉵䘶ㄶ䅅䅑杷允䅁䅁䅑䅁䑁䅁䅷䅁䭁䭁䘸䅁䭁䉁䅅䅁䭁䡁䔰䅁䉁䅁䅁允䅁䅁䄴䅆䅁䑁䅅兏ㅁ䑁䅍李㕁䑁䅁䅍睁䅁䅁䍄䉁䅁䅁䅂䅁䅁䅍䅄䅁䅁䅯䄸䅕䅁䅯䅂䅁䅁䅯䅨䅑䅁䅅䅁䉁䅁䅁兂䅁䅁䅁歱刵兑杷允䅁䅁䅑䅁䑁䅁䅷䅁䭁䑁䉳䅁䭁䉁䅅䅁䭁䅁䅕䅁䉁䅁䅁允䅁䅁䄴䅆䅁䑁䅕䅍㍁䑁䅧睍㍁䑁䅉免ㅁ䅁䅁䍄䉁䅁䅁䅂䅁䅁䅍䅄䅁䅁䅯眷䅕䅁䅯䅂䅁䅁䅯兦䅑䅁䅅䅁䉁䅁䅁兂䅁䅁䅁汱ㅙ兑杷允䅁䅁䅑䅁䑁䅁䅷</t>
  </si>
  <si>
    <t>䅁䭁䝁䙉䅁䭁䅁䅑䅁䭁䝁䔰䅁䉁䅁䅁允䅁䅁䅕䅁䅁䩙㑯止䵅䅉䅅䅁䕁䅁䅁睁䵁䅁䅁权歃兂䅁权䕁䅁䅁权㙂䅂䅁允䅁䅁䅅䅁䙁䅁䅁䅁奄呃䉊䍄䉁䅁䅁䅂䅁䅁䅍䅄䅁䅁䅯兮䅑䅁䅯睡䅑䅁䅯䅦䅑䅁䅅䅁䉁䅁䅁兂灁䥘䌯匹睪睐杷允䅁䅁䅑䅁䑁䅁䅷䅁䭁乁䕳䅁䭁䝁䕳䅁䭁䡁䕳䅁䉁䅁䅁允䅁䅁䅕硥畓⭒㙆䑨䴸䅉䅅䅁䕁䅁䅁睁䵁䅁䅁权硄兂䅁权牂䅂䅁权䍃䅂䅁允䅁䅁䅅䅁䙁䅁䅁䅁䅁偁⽷䍄䉁䅁䅁䅂䅁䅁䅍䅄䅁䅁䅯兴䅕䅁䅯睡䅑䅁䅯睧䅑䅁䅅䅁䉁䅁䅁兂㉄䙋偹癷㑘睐杷允䅁䅁䅑䅁䑁䅁䅷䅁䭁䅁䘰䅁䭁䝁䕳䅁䭁䡁䕣䅁䉁䅁䅁允䅁䅁䅕䑗ね䡹⭡吹䴸䅉䅅䅁䕁䅁䅁睁䵁䅁䅁权晃兂䅁权䕁䅁䅁权䉃䅂䅁允䅁䅁䅅䅁䙁䅁䅁䅁兂桱䉬䍄䉁䅁䅁䅂䅁䅁䅍䅄䅁䅁䅯眰䅑䅁䅯充䅁䅁䅯督䅑䅁䅅䅁䉁䅁䅁杄啁䅁䅁免㕁䑁䅁兏㕁䑁䅙䅍睁䑁䅁䅁䵁䅉䅅䅁䕁䅁䅁睁䵁䅁䅁权祂兂䅁权牂䅂䅁权㡂䅂䅁允䅁䅁䅅䅁䙁䡁㥅瑃橥䵣⼰䍄䉁䅁䅁䅂䅁䅁䅍䅄䅁䅁䅯睍䅕䅁䅯睡䅑䅁䅯杧䅑䅁䅅䅁䉁䅁䅁兂㕁䵴㉨灶䬯睐杷允䅁䅁䅑䅁䑁䅁䅷䅁䭁䑁䙙䅁䭁䉁䅅䅁䭁䡁䕧䅁䉁䅁䅁允䅁䅁䄴杅䅁䑁䅍杍㉁䑁䅁杍睁䑁䅁䅍䅁䅁杷允䅁䅁䅑䅁䑁䅁䅷䅁䭁䅁䉅䅁䭁䉁䅅䅁䭁䅁䍑䅁䉁䅁䅁允䅁䅁䄴杆䅁䑁䅅睍祁䑁䅧免ㅁ䑁䅅䅍睁䑁䅁䅁䵁䅉䅅䅁䕁䅁䅁睁䵁䅁䅁权䍄䅂䅁权䕁䅁䅁权療䅂䅁允䅁䅁䅅䅁䙁䅁䅁䅁䵂刵䉎䍄䉁䅁䅁䅂䅁䅁䅍䅄䅁䅁䅯睕䅕䅁䅯睡䅑䅁䅯督䅑䅁䅅䅁䉁䅁䅁兂晁敨剴䉵㔷睐杷允䅁䅁䅑䅁䑁䅁䅷䅁䭁佁䅕䅁䭁䅁䅑䅁䭁䅁䅕䅁䉁䅁䅁允䅁䅁䅕䅁䅁偁㉱䕘䵅䅉䅅䅁䕁䅁䅁睁䵁䅁䅁权婄䅂䅁权剁䅁䅁权㑂䅂䅁允䅁䅁䅅䅁佁䉁䅉䅁ぁ䑁䅙兎祁䑁䅍䅍睁䑁䅁䅁䵁䅉䅅䅁䕁䅁䅁睁䵁䅁䅁权䝃兂䅁权牂䅂䅁权䕃䅂䅁允䅁䅁䅅䅁䙁䵁ㅐ䙋偹獷⽕䍄䉁䅁䅁䅂䅁䅁䅍䅄䅁䅁䅯杷䅑䅁䅯睡䅑䅁䅯䅦䅑䅁䅅䅁䉁䅁䅁兂硂児塲㍯乄睐杷允䅁䅁䅑䅁䑁䅁䅷䅁䭁䉁䈸䅁䭁䅁䍅䅁䭁䅁䍉䅁䉁䅁䅁允䅁䅁䅕䉖杘䡈䑄〰䵁䅉䅅䅁䕁䅁䅁睁䵁䅁䅁权㙃䅂䅁权牂䅂䅁权䅃䅂䅁允䅁䅁䅅䅁䙁䕁䱓佢㝦敱⽅䍄䉁䅁䅁䅂䅁䅁䅍䅄䅁䅁䅯睥䅕䅁䅯睡䅑䅁䅯睦䅑䅁䅅䅁䉁䅁䅁兂煃搸乊桙㑄睶杷允䅁䅁䅑䅁䑁䅁䅷䅁䭁䱁䕑䅁䭁䉁䅅䅁䭁䡁䔰䅁䉁䅁䅁允䅁䅁䄴䅆䅁䑁䅅䅍ぁ䑁䅁䅎祁䑁䅕睎硁䅁䅁䍄䉁䅁䅁䅂䅁䅁䅍䅄䅁䅁䅯兴䅕䅁䅯充䅁䅁䅯䅥䅑䅁䅅䅁䉁䅁䅁杄啁䅁䅁免硁䑁䅉睎硁䑁䅧䅍睁䑁䅁䅁䵁䅉䅅䅁䕁䅁䅁睁䵁䅁䅁权牃䅂䅁权牂䅂䅁权㕂䅂䅁允䅁䅁䅅䅁䙁䙁㑋潈牘摕⽧䍄䉁䅁䅁䅂䅁䅁䅍䅄䅁䅁䅯眰䅕䅁䅯睡䅑䅁䅯睢䅑䅁䅅䅁䉁䅁䅁兂畃⭒㙆䭆刴䅑杷允䅁䅁䅑䅁䑁䅁䅷䅁䭁䱁䘰䅁䭁䉁䅅䅁䭁䝁䔸䅁䉁䅁䅁允䅁䅁䄴䅆䅁䑁䅅兏穁䑁䅍李祁䑁䅁䅍睁䅁䅁䍄䉁䅁䅁䅂䅁䅁䅍䅄䅁䅁䅯䄱䅁䅁䅯䅂䅁䅁䅯䅂䅉䅁䅅䅁䉁䅁䅁兂䅁䅁䅄⭨塬兑杷允䅁䅁䅑䅁䑁䅁䅷䅁䭁䩁䕅䅁䭁䅁䅑䅁䭁䡁䕳䅁䉁䅁䅁允䅁䅁䅕䅁䅁䩁奂お䵅䅉䅅䅁䕁䅁䅁睁䵁䅁䅁权⽃䅂䅁权䕁䅁䅁权⽂䅂䅁允䅁䅁䅅䅁䙁䅁䅁䅁㉄礱䉆䍄䉁䅁䅁䅂䅁䅁䅍䅄䅁䅁䅯睪䅕䅁䅯睡䅑䅁䅯䅣䅑䅁䅅䅁䉁䅁䅁兂卂䉵䘶ㄶ䍅䅑杷允䅁䅁䅑䅁䑁䅁䅷䅁䭁䑁䅫䅁䭁䉁䅅䅁䭁䅁䍑䅁䉁䅁䅁允䅁䅁䄴䅆䅁䑁䅧兏祁䑁䅁䅍睁䑁䅁䅍睁䅁䅁䍄䉁䅁䅁䅂䅁䅁䅍䅄䅁䅁䅯睖䅕䅁䅯充䅁䅁䅯杦䅑䅁䅅䅁䉁䅁䅁杄十䅁䅁兎祁䑁䅉䅍睁䑁䅁䅍睁䅁䅁䍄䉁䅁䅁䅂䅁䅁䅍䅄䅁䅁䅯䄲䅕䅁䅯睡䅑䅁䅯內䅑䅁䅅䅁䉁䅁䅁兂㍂灶愸㥌礳睐杷允䅁䅁䅑䅁䑁䅁䅷䅁䭁䝁䙉䅁䭁䉁䅅䅁䭁䡁䕳䅁䉁䅁䅁允䅁䅁䄴杅䅁䑁䅕免ㅁ䑁䅙睍睁䑁䅁䅍䅁䅁杷允䅁䅁䅑䅁䑁䅁䅷䅁䭁乁䈰䅁䭁䅁䅑䅁䭁䅁䅕䅁䉁䅁䅁允䅁䅁䅕䅁䅁䥁䑪啘䵅䅉䅅䅁䕁䅁䅁睁䵁䅁䅁权㥃兂䅁权剁䅁䅁权⭂䅂䅁允䅁䅁䅅䅁佁䉁䅑䅁祁䑁䅁䅏㍁䑁䅅䅎睁䑁䅁䅍䅁䅁杷允䅁䅁䅑䅁䑁䅁䅷䅁䭁䵁䙕䅁䭁䝁䕳䅁䭁䡁䕯䅁䉁䅁䅁允䅁䅁䅕⽷潕䥘䌯歂䵁䅉䅅䅁䕁䅁䅁睁䵁䅁䅁权千䅂䅁权牂䅂䅁权穂䅂䅁允䅁䅁䅅䅁䙁乁橥䑣䬰㤱⽍䍄䉁䅁䅁䅂䅁䅁䅍䅄䅁䅁䅯䅧䅕䅁䅯睡䅑䅁䅯睦䅑䅁䅅䅁䉁䅁䅁兂扄堫焵䡶扔睐杷允䅁䅁䅑䅁䑁䅁䅷䅁䭁䥁䙣䅁䭁䝁䕳䅁䭁䡁䕑䅁䉁䅁䅁允䅁䅁䅕渫焵䡶呓䑵䴸䅉䅅䅁䕁䅁䅁睁䵁䅁䅁权乂兂䅁权䕁䅁䅁权䉃䅂䅁允䅁䅁䅅䅁䙁䅁䅁䅁佃歵䉚䍄䉁䅁䅁䅂䅁䅁䅍䅄䅁䅁䅯儵䅑䅁䅯睡䅑䅁䅯䅥䅑䅁䅅䅁䉁䅁䅁兂㍁啩杆搵䕁䅑杷允䅁䅁䅑䅁䑁䅁䅷䅁䭁䩁䙉䅁䭁䝁䕳䅁䭁䡁䕁䅁䉁䅁䅁允䅁䅁䅕㑋坣挲㌵歊䵁䅉䅅䅁䕁䅁䅁睁䵁䅁䅁权㉄䅂䅁权牂䅂䅁权䡄元䅁允䅁䅁䅅䅁䙁䡁灮橊䥅䅲䅆䍄䉁䅁䅁䅂䅁䅁䅍䅄䅁䅁䅯杨䅕䅁䅯睡䅑䅁䅯睧䅑䅁䅅䅁䉁䅁䅁兂㕂匶硙䭃䵺睐杷允䅁䅁䅑䅁䑁䅁䅷䅁䭁䵁䥷䅁䭁䝁䕳䅁䭁䡁䕅䅁䉁䅁䅁允䅁䅁䅕㥏倹婪畤橫䴸䅉䅅䅁䕁䅁䅁睁䵁䅁䅁权偃䅁䅁权䕁䅁䅁权䕁杁䅁允䅁䅁䅅䅁䙁䅁䅁䅁䕄洶䉬䍄䉁䅁䅁䅂䅁䅁䅍䅄䅁䅁䅯䅙䅕䅁䅯䅂䅁䅁䅯兣䅑䅁䅅䅁䉁䅁䅁兂䅁䅁䅁䥂㕳兑杷允䅁䅁䅑䅁䑁䅁䅷䅁䭁䍁䉷䅁䭁䅁䍅䅁䭁䅁䍉䅁䉁䅁䅁允䅁䅁䅕瀯㙕兺㡁唸䵁䅉䅅䅁䕁䅁䅁睁䵁䅁䅁权䅄䅂䅁权牂䅂䅁权䡄元䅁允䅁䅁䅅䅁䙁䭁䠵場啯癲⼸䍄䉁䅁䅁䅂䅁䅁䅍䅄䅁䅁䅯杰䅕䅁䅯䅂䅁䅁䅯䅥䅑䅁䅅䅁䉁䅁䅁兂䅁䅁䅁浃破兑杷允䅁䅁䅑䅁䑁䅁䅷䅁䭁佁䙷䅁䭁䅁䅑䅁䭁䡁䕷䅁䉁䅁䅁允䅁䅁䅕䅁䅁䉁㙹䕇䵅䅉䅅䅁䕁䅁䅁睁䵁䅁䅁权噄䅂䅁权剁䅁䅁权祂䅂䅁允䅁䅁䅅䅁佁䉁䅉䅁ㅁ䑁䅕兏㍁䑁䅅䅍睁䑁䅁䅁䵁䅉䅅䅁䕁䅁䅁睁䵁䅁䅁权癄兂䅁权剁䅁䅁权䅃䅂䅁允䅁䅁䅅䅁佁䉁䅑䅁ぁ䑁䅕䅎㉁䑁䅫兎睁䑁䅁䅍䅁䅁杷允䅁䅁䅑䅁䑁䅁䅷䅁䭁䭁䙫䅁䭁䝁䕳䅁䭁䥁䕁䅁䉁䅁䅁允䅁䅁䅕噎㘶兓䍷稵䴸䅉䅅䅁䕁䅁䅁睁䵁䅁䅁权䱁允䅁权䕁䅁䅁权䕁杁䅁允䅁䅁䅅䅁䙁䅁䅁䅁慃㈰䈵䍄䉁䅁䅁䅂䅁䅁䅍䅄䅁䅁䅯睖䅅䅁䅯䅂䅁䅁䅯䅂䅉䅁䅅䅁䉁䅁䅁兂䅁䅁䅂奃呆兑杷允䅁䅁䅑䅁䑁䅁䅷䅁䭁乁䕷䅁䭁䉁䅅䅁䭁䡁䕣䅁䉁䅁䅁允䅁䅁䄴杅䅁䑁䅧䅏㕁䑁䅁䅍睁䑁䅁䅍䅁䅁杷允䅁䅁䅑䅁䑁䅁䅷䅁䭁䡁䅉䅁䭁䅁䅑䅁䭁䅁䍑䅁䉁䅁䅁允䅁䅁䅕䅁䅁䑁洵䕙䵅䅉䅅䅁䕁䅁䅁睁䵁䅁䅁权噃䅂䅁权牂䅂䅁权⽂䅂䅁允䅁䅁䅅䅁䙁䉁䑋䵷桱扒⽙䍄䉁䅁䅁䅂䅁䅁䅍䅄䅁䅁䅯䅒䅕䅁䅯䅂䅁䅁䅯睤䅑䅁䅅䅁䉁䅁䅁兂䅁䅁䅁䡉倸兑杷允䅁䅁䅑䅁䑁䅁䅷䅁䭁䅁䙉䅁䭁䝁䕳䅁䭁䡁䕫䅁䉁䅁䅁允䅁䅁䅕塹⭡确癯吷䴸䅉䅅䅁䕁䅁䅁睁䵁䅁䅁权䅂兂䅁权䕁䅁䅁权㥂䅂䅁允䅁䅁䅅䅁䙁䅁䅁䅁权穬䉎䍄䉁䅁䅁䅂䅁䅁䅍䅄䅁䅁䅯睴䅁䅁䅯允䅉䅁䅯杁䅉䅁䅅䅁䉁䅁䅁兂乃扳歩㜫匷䅑杷允䅁䅁䅑䅁䑁䅁䅷䅁䭁佁䕧䅁䭁䉁䅅䅁䭁䡁䕙䅁䉁䅁䅁允䅁䅁䄴䅆䅁䑁䅅兎硁䑁䅫兎㑁䑁䅁兎㍁䅁䅁䍄䉁䅁䅁䅂䅁䅁䅍䅄䅁䅁䅯䅎䅕䅁䅯䅂䅁䅁䅯睥䅑䅁䅅䅁䉁䅁䅁兂䅁䅁䅁䝙漷䅑杷允䅁䅁䅑䅁䑁䅁䅷䅁䭁䙁䘴䅁䭁䅁䅑䅁䭁䝁䔰䅁䉁䅁䅁允䅁䅁䅕䅁䅁䉁㡚䕋䵅䅉䅅䅁䕁䅁䅁睁䵁䅁䅁权坁杂䅁权䕁䅁䅁权㉂䅂䅁允䅁䅁䅅䅁䙁䅁䅁䅁元偰䅖䍄䉁䅁䅁䅂䅁䅁䅍䅄䅁䅁䅯兓䅁䅁䅯䅂䅁䅁䅯䅂䅉䅁䅅䅁䉁䅁䅁兂䅁䅁䅁剦敒兑杷允䅁䅁䅑䅁䑁䅁䅷䅁䭁䩁䕫䅁䭁䅁䅑䅁䭁䡁䔴䅁䉁䅁䅁允䅁䅁䅕䅁䅁乁渶䕒䵅䅉䅅䅁䕁䅁䅁睁䵁䅁䅁权偁兂䅁权䕁䅁䅁权穂䅂䅁允䅁䅁䅅䅁䙁䅁䅁䅁獂樫䉚䍄䉁䅁䅁䅂䅁䅁䅍䅄䅁䅁䅯䅵䅕䅁䅯睡䅑䅁䅯睥䅑䅁䅅䅁䉁䅁䅁兂㉄䙋偹癷䥘睐杷允䅁䅁䅑䅁䑁䅁䅷䅁䭁䅁䝳䅁䭁䝁䕳䅁䭁䡁䕕䅁䉁䅁䅁允䅁䅁䅕椹捨㡪ㅌ䐴䴸䅉䅅䅁䕁䅁䅁睁䵁䅁䅁权塁兂䅁权剁䅁䅁权㉂䅂䅁允䅁䅁䅅䅁佁䉁䅉䅁㑁䑁䅣免ㅁ䑁䅙䅍睁䑁䅁䅁䵁䅉䅅䅁䕁䅁䅁睁䵁䅁䅁权扃兂䅁权剁䅁䅁权穂䅂䅁允䅁䅁䅅䅁䭁䕁䅣䅁䵁䅉䅅䅁䕁䅁䅁睁䵁䅁䅁权坂䅁䅁权䭁䅁䅁权䙁䅁䅁允䅁䅁䅅䅁䙁䙁偹癷潕䍘䅎䍄䉁䅁䅁䅂䅁䅁䅍䅄䅁䅁䅯睨䅕䅁䅯睡䅑䅁䅯入䅑䅁䅅䅁䉁䅁䅁兂塄㍯㥁瑃橦睐杷允䅁䅁䅑䅁䑁䅁䅷䅁䭁䥁䕷䅁䭁䉁䅅䅁䭁䡁䔴䅁䉁䅁䅁允䅁䅁䄴杅䅁䑁䅧䅍ぁ䑁䅫杍㑁䑁䅅䅎䅁䅁杷允䅁䅁䅑䅁䑁䅁䅷䅁䭁䵁䥷䅁䭁䝁䕳䅁䭁䡁䕑䅁䉁䅁䅁允䅁䅁䅯睒䅁䅁杷允䅁䅁䅑䅁䑁䅁䅷䅁䭁䍁䙧䅁䭁䉁䅅䅁䭁䡁䕯䅁䉁䅁䅁允䅁䅁䄴䅆䅁䑁䅅免睁䑁䅕杍ぁ䑁䅁䅍睁䅁䅁䍄䉁䅁䅁䅂䅁䅁䅍䅄䅁䅁䅯睅䅕䅁䅯䅂䅁䅁䅯睢䅑䅁䅅䅁䉁䅁䅁兂䅁䅁䅁䔯戰兑杷允䅁䅁䅑䅁䑁䅁䅷䅁䭁䩁䕁䅁䭁䉁䅅䅁䭁䥁䕉䅁䉁䅁䅁允䅁䅁䄴杆䅁䑁䅅睍ㅁ䑁䅁䅍睁䑁䅁䅍睁䑁䅁䅁䵁䅉䅅䅁䕁䅁䅁睁䵁䅁䅁权瑃兂䅁权䕁䅁䅁权㕂䅂䅁允䅁䅁䅅䅁䙁䅁䅁䅁潄祰䈹䍄䉁䅁䅁䅂䅁䅁䅍䅄䅁䅁䅯睘䅕䅁䅯䅂䅁䅁䅯睸䅫䅁䅅䅁䉁䅁䅁兂䅁䅁䅁䕡䐱兑杷允䅁䅁䅑䅁䑁䅁䅷䅁䭁䅁䝑䅁䭁䅁䅑䅁䭁䥁䕅䅁䉁䅁䅁允䅁䅁䅕䅁䅁䱁晓啊䵅䅉䅅䅁䕁䅁䅁睁䵁䅁䅁权啂允䅁权剁䅁䅁权䙁䅁䅁允䅁䅁䅅䅁佁䉁䅑䅁祁䑁䅙免穁䑁䅣䅍睁䑁䅁䅍䅁䅁杷允䅁䅁䅑䅁䑁䅁䅷䅁䭁偁䘴䅁䭁䅁䅑䅁䭁䥁䕅䅁䉁䅁䅁允䅁䅁䅕䅁䅁䭁塃ぅ䵅䅉䅅䅁䕁䅁䅁睁䵁䅁䅁权䥄䅂䅁权䕁䅁䅁权㥂䅂䅁允䅁䅁䅅䅁䙁䅁䅁䅁獃䉚䉬䍄䉁䅁䅁䅂䅁䅁䅍䅄䅁䅁䅯术䅑䅁䅯䅂䅁䅁䅯杣䅑䅁䅅䅁䉁䅁䅁兂䅁䅁䅁䅫䅁兑杷允䅁䅁䅑䅁䑁䅁䅷䅁䭁䑁䙧䅁䭁䅁䅑䅁䭁䡁䕙䅁䉁䅁䅁允䅁䅁䅕䅁䅁䑁歓歋䵅䅉䅅䅁䕁䅁䅁睁䵁䅁䅁权歄䅂䅁权䕁䅁䅁权㙂䅂䅁允䅁䅁䅅䅁䙁䅁䅁䅁ぁ䑵䈱䍄䉁䅁䅁䅂䅁䅁䅍䅄䅁䅁䅯睦䅕䅁䅯睡䅑䅁䅯䅥䅑䅁䅅䅁䉁䅁䅁兂䍂余兘瑉硶睐杷允䅁䅁䅑䅁䑁䅁䅷䅁䭁䵁䤴䅁䭁䝁䕳䅁䭁䡁䔸䅁䉁䅁䅁允䅁䅁䅕癱午坔光䐸䴸䅉䅅䅁䕁䅁䅁睁䵁䅁䅁权浃䅂䅁权牂䅂䅁权⭂䅂䅁允䅁䅁䅅䅁䙁䝁浚浚浚癚⽙䍄䉁䅁䅁䅂䅁䅁䅍䅄䅁䅁䅯杂䅕䅁䅯充䅁䅁䅯䅧䅑䅁䅅䅁䉁䅁䅁杄十䅁䅁杍ㅁ䑁䅕睍祁䑁䅁䅍睁䅁䅁䍄䉁䅁䅁䅂䅁䅁䅍䅄䅁䅁䅯杨䅕䅁䅯睡䅑䅁䅯兦䅑䅁䅅䅁䉁䅁䅁兂㝂䭆䠵場䕲睐杷允䅁䅁䅑䅁䑁䅁䅷䅁䭁䥁䕯䅁䭁䉁䅅䅁䭁䡁䕕䅁䉁䅁䅁允䅁䅁䄴杅䅁䑁䅕免㉁䑁䅫杍硁䑁䅕杍䅁䅁杷允䅁䅁䅑䅁䑁䅁䅷䅁䭁䡁䙯䅁䭁䉁䅅䅁䭁䡁䔰䅁䉁䅁䅁允䅁䅁䄴杅䅁䑁䅉兏㍁䑁䅑睎睁䑁䅁䅍䅁䅁杷允䅁䅁䅑䅁䑁䅁䅷䅁䭁佁䘸䅁䭁䅁䅑䅁䭁䥁䕍䅁䉁䅁䅁允䅁䅁䅕䅁䅁䝁奕䕎䵅䅉䅅䅁䕁䅁䅁睁䵁䅁䅁权噂兂䅁权䕁䅁䅁权㝂䅂䅁允䅁䅁䅅䅁䙁䅁䅁䅁䅄剏䈹䍄䉁䅁䅁䅂䅁䅁䅍䅄䅁䅁䅯䅒䅕䅁䅯睡䅑䅁䅯䅧䅑䅁䅅䅁䉁䅁䅁兂㑃潈牘払畩睐杷允䅁䅁䅑䅁䑁䅁䅷䅁䭁䍁䙳䅁䭁䉁䅅䅁䭁䡁䕙䅁䉁䅁䅁允䅁䅁䄴杅䅁䑁䅑䅏睁䑁䅅睍睁䑁䅁䅍䅁䅁杷允䅁䅁䅑䅁䑁䅁䅷䅁䭁䵁䙅䅁䭁䅁䅑䅁䭁䡁䕣䅁䉁䅁䅁允䅁䅁䅕䅁䅁䉁㉄䕐䵅䅉䅅䅁䕁䅁䅁睁䵁䅁䅁权䥂兂䅁权牂䅂䅁权㍂䅂䅁允䅁䅁䅅䅁䙁䅁琴灳瘳㡰⽙䍄䉁䅁䅁䅂䅁䅁䅍䅄䅁䅁䅯䅷䅑䅁䅯充䅁䅁䅯睤䅑䅁䅅䅁䉁䅁䅁杄十䅁䅁兎穁䑁䅑䅍㑁䑁䅁䅍睁䅁䅁䍄䉁䅁䅁䅂䅁䅁䅍䅄䅁䅁䅯䅪䅅䅁䅯允䅉䅁䅯杁䅉䅁䅅䅁䉁䅁䅁兂祂呗䅵⭲硢䅑杷允䅁䅁䅑䅁䑁䅁䅷䅁䭁䵁䕯䅁䭁䝁䕳䅁䭁䥁䕑䅁䉁䅁䅁允䅁䅁䅕瑃橥䑣䬰稷䴸䅉䅅䅁䕁䅁䅁睁䵁䅁䅁权䑁杂䅁权牂䅂䅁权⽂䅂䅁允䅁䅁䅅䅁䙁䙁㑋潈牘摕⽧䍄䉁䅁䅁䅂䅁䅁䅍䅄䅁䅁䅯䅳䅑䅁䅯睡䅑䅁䅯来䅑䅁䅅䅁䉁䅁䅁兂㝂䭆䠵場䅯䅑杷允䅁䅁䅑䅁䑁䅁䅷䅁䭁䉁䙅䅁䭁䅁䅑䅁䭁䡁䕅䅁䉁䅁䅁允䅁䅁䅕䅁䅁䅁㝏歏䵅䅉䅅䅁䕁䅁䅁睁䵁䅁䅁权偁兂䅁权䕁䅁䅁权䑃䅂䅁允䅁䅁䅅䅁䙁䅁䅁䅁杄ぐ䉊䍄䉁䅁䅁䅂䅁䅁䅍䅄䅁䅁䅯睲䅑䅁䅯充䅁䅁䅯兣䅑䅁䅅䅁䉁䅁䅁杄十䅁䅁兏硁䑁䅧睎祁䑁䅁䅍睁䅁䅁䍄䉁䅁䅁䅂䅁䅁䅍䅄䅁䅁䅯睤䅕䅁䅯充䅁䅁䅯杣䅑䅁䅅䅁䉁䅁䅁杄啁䅁䅁免ぁ䑁䅅杍㍁䑁䅣䅍睁䑁䅁䅁䵁䅉䅅䅁䕁䅁䅁睁䵁䅁䅁权䅄兂䅁权剁䅁䅁权㡂䅂䅁允䅁䅁䅅䅁佁䉁䅉䅁㕁䑁䅣睍穁䑁䅁䅍睁䑁䅁䅁䵁䅉䅅䅁䕁䅁䅁睁䵁䅁䅁权汄䅃䅁权䕁䅁䅁权䕃䅂䅁允䅁䅁䅅䅁䙁䅁䅁䅁兄卆䈹䍄䉁䅁䅁䅂䅁䅁䅍䅄䅁䅁䅯杉䅕䅁䅯睡䅑䅁䅯杧䅑䅁䅅䅁䉁䅁䅁兂䕁杖琴灳堳睐杷允䅁䅁䅑䅁䑁䅁䅷䅁䭁䙁䙯䅁䭁䉁䅅䅁䭁䡁䕕䅁䉁䅁䅁允䅁䅁䄴杅䅁䑁䅍李硁䑁䅁䅍睁䑁䅁䅍䅁䅁杷允䅁䅁䅑䅁䑁䅁䅷䅁䭁䱁䕷䅁䭁䉁䅅䅁䭁䡁䕁䅁䉁䅁䅁允䅁䅁䄴䅆䅁䑁䅉䅏硁䑁䅁䅍睁䑁䅁䅍睁䅁䅁䍄䉁䅁䅁䅂䅁䅁䅍䅄䅁䅁䅯眶䅑䅁䅯睡䅑䅁䅯来䅑䅁䅅䅁䉁䅁䅁兂㙄浦㡱䩤潏睐杷允䅁䅁䅑䅁䑁䅁䅷䅁䭁䉁䙑䅁䭁䝁䕳䅁䭁䡁䕯䅁䉁䅁䅁允䅁䅁䅕䉵䘶ㄶ㑇橺䴸䅉䅅䅁䕁䅁䅁睁䵁䅁䅁权䡄兂䅁权䕁䅁䅁权睂䅂䅁允䅁䅁䅅䅁䙁䅁䅁䅁睃砰䉸䍄䉁䅁䅁䅂䅁䅁䅍䅄䅁䅁䅯䅵䅑䅁䅯睡䅑䅁䅯兦䅑䅁䅅䅁䉁䅁䅁兂獄払敧敨桶睐杷允䅁䅁䅑䅁䑁䅁䅷䅁䭁䍁䙳䅁䭁䝁䕳䅁䭁䝁䔰䅁䉁䅁䅁允䅁䅁䅕䉵䘶ㄶ㑇橺䴸䅉䅅䅁䕁䅁䅁睁䵁䅁䅁权牄兂䅁权䕁䅁䅁权䙃䅂䅁允䅁䅁䅅䅁䙁䅁䅁䅁䅃桙䉎䍄䉁䅁䅁䅂䅁䅁䅍䅄䅁䅁䅯兪䅑䅁䅯睡䅑䅁䅯入䅑䅁䅅䅁䉁䅁䅁兂楂䙅㕧䵴䙧䅑杷允䅁䅁䅑䅁䑁䅁䅷䅁䭁乁䙫䅁䭁䝁䕳䅁䭁䥁䕕䅁䉁䅁䅁允䅁䅁䅕卸睃浣剩呺䴸䅉䅅䅁䕁䅁䅁睁䵁䅁䅁权䭃兂䅁权牂䅂䅁权祂䅂䅁允䅁䅁䅅䅁䙁乁橥䑣䬰⼱⽳䍄䉁䅁䅁䅂䅁䅁䅍䅄䅁䅁䅯杧䅕䅁䅯充䅁䅁䅯睤䅑䅁䅅䅁䉁䅁䅁杄啁䅁䅁免睁䑁䅅杍ぁ䑁䅕䅍睁䑁䅁䅁䵁䅉䅅䅁䕁䅁䅁睁䵁䅁䅁权睄䅁䅁权䉁杁䅁权䍁杁䅁允䅁䅁䅅䅁䙁䝁摶䝑獄⭌䅆䍄䉁䅁䅁䅂䅁䅁䅍䅄䅁䅁䅯典䅕䅁䅯䅂䅁䅁䅯睢䅑䅁䅅䅁䉁䅁䅁兂䅁䅁䅁䍧䥴兑杷允䅁䅁䅑䅁䑁䅁䅷䅁䭁䵁䕉䅁䭁䉁䅅䅁䭁䡁䕫䅁䉁䅁䅁允䅁䅁䄴䅆䅁䑁䅉兏㑁䑁䅉李㕁䑁䅁䅍睁䅁䅁䍄䉁䅁䅁䅂䅁䅁䅍䅄䅁䅁䅯儰䅑䅁䅯䅂䅁䅁䅯䅥䅑䅁䅅䅁䉁䅁䅁兂䅁䅁䅁乴娸兑杷允䅁䅁䅑䅁䑁䅁䅷䅁䭁乁䕑䅁䭁䝁䕳䅁䭁䝁䔸䅁䉁䅁䅁允䅁䅁䅕㑈牘払敧吵䴸䅉䅅䅁䕁䅁䅁睁䵁䅁䅁权乂兂䅁权牂䅂䅁权瑂䅂䅁允䅁䅁䅅䅁䙁䱁敧敨剴偵⼴䍄䉁䅁䅁䅂䅁䅁䅍䅄䅁䅁䅯䅡䅕䅁䅯充䅁䅁䅯䅤䅑䅁䅅䅁䉁䅁䅁杄啁䅁䅁免硁䑁䅅睍穁䑁䅑免㑁䑁䅑䅁䵁䅉䅅䅁䕁䅁䅁睁䵁䅁䅁权煃兂䅁权牂䅂䅁权⭂䅂䅁允䅁䅁䅅䅁䙁䙁偹癷潕乘⼸䍄䉁䅁䅁䅂䅁䅁䅍䅄䅁䅁䅯䄵䅕䅁䅯睡䅑䅁䅯兢䅑䅁䅅䅁䉁䅁䅁兂啁歲桦桥⭔睐杷允䅁䅁䅑䅁䑁䅁䅷䅁䭁䥁䘸䅁䭁䉁䅅䅁䭁䡁䕙䅁䉁䅁䅁允䅁䅁䄴杅䅁䑁䅑李㉁䑁䅕兎睁䑁䅁䅍䅁䅁杷允䅁䅁䅑䅁䑁䅁䅷䅁䭁䅁䝅䅁䭁䉁䅅䅁䭁䡁䕧䅁䉁䅁䅁允䅁䅁䄴䅆䅁䑁䅉䅍㕁䑁䅧杍祁䑁䅙兎睁䅁䅁䍄䉁䅁䅁䅂䅁䅁䅍䅄䅁䅁䅯䅯䅑䅁䅯䅂䅁䅁䅯䅣䅑䅁䅅䅁䉁䅁䅁兂䅁䅁䅁瑊呖兑杷允䅁䅁䅑䅁䑁䅁䅷䅁䭁䅁䙉䅁䭁䉁䅅䅁䭁䡁䔸䅁䉁䅁䅁允䅁䅁䄴杅䅁䑁䅑䅎㉁䑁䅙兎睁䑁䅁䅍䅁䅁杷允䅁䅁䅑䅁䑁䅁䅷䅁䭁䱁䕳䅁䭁䅁䅑䅁䭁䥁䕉䅁䉁䅁䅁允䅁䅁䅕䅁䅁䩁婩歁䵅䅉䅅䅁䕁䅁䅁睁䵁䅁䅁权䱂允䅁权䉁杁䅁权䍁杁䅁允䅁䅁䅅䅁䙁䝁摔穹吹摹䅎䍄䉁䅁䅁䅂䅁䅁䅍䅄䅁䅁䅯典䅕䅁䅯充䅁䅁䅯䅤䅑䅁䅅䅁䉁䅁䅁杄十䅁䅁兎穁䑁䅕兏硁䑁䅁䅍睁䅁䅁䍄䉁䅁䅁䅂䅁䅁䅍䅄䅁䅁䅯睆䅕䅁䅯睡䅑䅁䅯䅥䅑䅁䅅䅁䉁䅁䅁兂獄払敧敨䩳䅑杷允䅁䅁䅑䅁䑁䅁䅷䅁䭁䡁䄴䅁䭁䅁䅯䅁䭁䅁䅕䅁䉁䅁䅁允䅁䅁䅕牘䩰䅄牊歊䵁䅉䅅䅁䕁䅁䅁睁䵁䅁䅁权桄䅁䅁权剁䅁䅁权䙁䅁䅁允䅁䅁䅅䅁佁䉁䅑䅁㉁䑁䅕杍睁䑁䅁䅍睁䑁䅁䅍䅁䅁杷允䅁䅁䅑䅁䑁䅁䅷䅁䭁䱁䕕䅁䭁䝁䕳䅁䭁䡁䕯䅁䉁䅁䅁允䅁䅁䅕瑃橥䑣䬰稯䴸䅉䅅䅁䕁䅁䅁睁䵁䅁䅁权䭃䅁䅁权䭁䅁䅁权䙁䅁䅁允䅁䅁䅅䅁䙁䙁乃㉬匴⭧⽷䍄䉁䅁䅁䅂䅁䅁䅍䅄䅁䅁䅯䄰䅑䅁䅯䅂䅁䅁䅯䅥䅑䅁䅅䅁䉁䅁䅁兂䅁䅁䅁䝇䵕兑杷允䅁䅁䅑䅁䑁䅁䅷䅁䭁䙁䙯䅁䭁䉁䅅䅁䭁䡁䕉䅁䉁䅁䅁允䅁䅁䄴杅䅁䑁䅍李硁䑁䅁䅍睁䑁䅁䅍䅁䅁杷允䅁䅁䅑䅁䑁䅁䅷䅁䭁䵁䅕䅁䭁䅁䅑䅁䭁䅁䍑䅁䉁䅁䅁允䅁䅁䅕䅁䅁䉁慍啥䵅䅉䅅䅁䕁䅁䅁睁䵁䅁䅁权ㅄ䅂䅁权䕁䅁䅁权䙃䅂䅁允䅁䅁䅅䅁䙁䅁䅁䅁䅃祎䉚䍄䉁䅁䅁䅂䅁䅁䅍䅄䅁䅁䅯儲䅑䅁䅯睡䅑䅁䅯睥䅑䅁䅅䅁䉁䅁䅁兂㥁瑃橥䑣焳睐杷允䅁䅁䅑䅁䑁䅁䅷䅁䭁䉁䘴䅁䭁䉁䅅䅁䭁䡁䕯䅁䉁䅁䅁允䅁䅁䄴䅆䅁䑁䅉兏穁䑁䅅杍祁䑁䅅免㉁䅁䅁䍄䉁䅁䅁䅂䅁䅁䅍䅄䅁䅁䅯睏䅕䅁䅯䅂䅁䅁䅯杤䅑䅁䅅䅁䉁䅁䅁兂䅁䅁䅁䵔潍兑杷允䅁䅁䅑䅁䑁䅁䅷䅁䭁乁䕧䅁䭁䝁䕳䅁䭁䡁䔰䅁䉁䅁䅁允䅁䅁䅕積積積積吸䴸䅉䅅䅁䕁䅁䅁睁䵁䅁䅁权奄兂䅁权䕁䅁䅁权㍂䅂䅁允䅁䅁䅅䅁䙁䅁䅁䅁䅃别䉂䍄䉁䅁䅁䅂䅁䅁䅍䅄䅁䅁䅯术䅕䅁䅯睡䅑䅁䅯內䅑䅁䅅䅁䉁䅁䅁兂穁積積積㝐睐杷允䅁䅁䅑䅁䑁䅁䅷䅁䭁䙁䙍䅁䭁䉁䅅䅁䭁䥁䕉䅁䉁䅁䅁允䅁䅁䄴杅䅁䑁䅕䅍ぁ䑁䅣䅎㑁䑁䅁杍䅁䅁杷允䅁䅁䅑䅁䑁䅁䅷䅁䭁䭁䙙䅁䭁䉁䅅䅁䭁䡁䕕䅁䉁䅁䅁允䅁䅁䄴䅆䅁䑁䅅䅎㍁䑁䅁睎穁䑁䅁䅍睁䅁䅁䍄䉁䅁䅁䅂䅁䅁䅍䅄䅁䅁䅯䅲䅑䅁䅯睡䅑䅁䅯兦䅑䅁䅅䅁䉁䅁䅁兂灁䥘䌯匹捪睐杷允䅁䅁䅑䅁䑁䅁䅷䅁䭁䵁䙧䅁䭁䝁䕳䅁䭁䡁䕫䅁䉁䅁䅁允䅁䅁䅕敨剴䉵䘶啄䵁䅉䅅䅁䕁䅁䅁睁䵁䅁䅁权䕄䅂䅁权䕁䅁䅁权ㅂ䅂䅁允䅁䅁䅅䅁䙁䅁䅁䅁䅁煰䅎䍄䉁䅁䅁䅂䅁䅁䅍䅄䅁䅁䅯䄷䅑䅁䅯䅂䅁䅁䅯睥䅑䅁䅅䅁䉁䅁䅁兂䅁䅁䅁䡢啂兑杷允䅁䅁䅑䅁䑁䅁䅷䅁䭁䉁䝙䅁䭁䉁䅅䅁䭁䥁䕕䅁䉁䅁䅁允䅁䅁䄴䅆䅁䑁䅉䅍ㅁ䑁䅑䅎㍁䑁䅕睍祁䅁䅁䍄䉁䅁䅁䅂䅁䅁䅍䅄䅁䅁䅯朷䅑䅁䅯䅂䅁䅁䅯䅥䅑䅁䅅䅁䉁䅁䅁兂䅁䅁䅁乆獧兑杷允䅁䅁䅑䅁䑁䅁䅷䅁䭁䕁䙑䅁䭁䝁䕳䅁䭁䝁䔰䅁䉁䅁䅁允䅁䅁䅕䵮村䡳潊ぃ䵁䅉䅅䅁䕁䅁䅁睁䵁䅁䅁权䭁兂䅁权䕁䅁䅁权䍃䅂䅁允䅁䅁䅅䅁䙁䅁䅁䅁奂礷䉎䍄䉁䅁䅁䅂䅁䅁䅍䅄䅁䅁䅯眯䅑䅁䅯䅂䅁䅁䅯杦䅑䅁䅅䅁䉁䅁䅁兂䅁䅁䅁䩑噳兑杷允䅁䅁䅑䅁䑁䅁䅷䅁䭁䍁䙉䅁䭁䅁䅑䅁䭁䡁䕁䅁䉁䅁䅁允䅁䅁䅕䅁䅁乁䙵歏䵅䅉䅅䅁䕁䅁䅁睁䵁䅁䅁权浂䅁䅁权剁䅁䅁权䙁䅁䅁允䅁䅁䅅䅁佁䉁䅙䅁祁䑁䅕李睁䑁䅑䅍睁䑁䅁䅍睁䅁䅁䍄䉁䅁䅁䅂䅁䅁䅍䅄䅁䅁䅯杓䅕䅁䅯䅂䅁䅁䅯兣䅑䅁䅅䅁䉁䅁䅁兂䅁䅁䅁湊歁兑杷允䅁䅁䅑䅁䑁䅁䅷䅁䭁䉁䙅䅁䭁䉁䅅䅁䭁䥁䕉䅁䉁䅁䅁允䅁䅁䄴䅆䅁䑁䅉䅎硁䑁䅍睍穁䑁䅁䅍睁䅁䅁䍄䉁䅁䅁䅂䅁䅁䅍䅄䅁䅁䅯睨䅕䅁䅯充䅁䅁䅯来䅑䅁䅅䅁䉁䅁䅁杄啁䅁䅁免硁䑁䅫李㑁䑁䅍䅍睁䑁䅁䅁䵁䅉䅅䅁䕁䅁䅁睁䵁䅁䅁权汃䅂䅁权䕁䅁䅁权䑃䅂䅁允䅁䅁䅅䅁䙁䅁䅁䅁元桇䉬䍄䉁䅁䅁䅂䅁䅁䅍䅄䅁䅁䅯朴䅧䅁䅯睡䅑䅁䅯全䅑䅁䅅䅁䉁䅁䅁兂㙄浦㡱䩤祐睶杷允䅁䅁䅑䅁䑁䅁䅷䅁䭁䵁䔸䅁䭁䝁䕳䅁䭁䡁䔴䅁䉁䅁䅁允䅁䅁䅕潂噇㑑獴稹䴸䅉䅅䅁䕁䅁䅁睁䵁䅁䅁权杁兂䅁权剁䅁䅁权䍃䅂䅁允䅁䅁䅅䅁佁䉁䅑䅁祁䑁䅣兎㕁䑁䅕杍睁䑁䅁䅍䅁䅁杷允䅁䅁䅑䅁䑁䅁䅷䅁䭁䍁䙫䅁䭁䉁䅅䅁䭁䡁䔰䅁䉁䅁䅁允䅁䅁䄴杅䅁䑁䅕李㍁䑁䅁䅍睁䑁䅁䅍䅁䅁杷允䅁䅁䅑䅁䑁䅁䅷䅁䭁䵁䕕䅁䭁䝁䕳䅁䭁䥁䕁䅁䉁䅁䅁允䅁䅁䅕体㙆䭆䠵吰䴸䅉䅅䅁䕁䅁䅁睁䵁䅁䅁权䵁杂䅁权牂䅂䅁权䅃䅂䅁允䅁䅁䅅䅁䙁䕁桪桥畓⽒⽅䍄䉁䅁䅁䅂䅁䅁䅍䅄䅁䅁䅯儲䅑䅁䅯睡䅑䅁䅯杦䅑䅁䅅䅁䉁䅁䅁兂㉄䙋偹癷㡘睐杷允䅁䅁䅑䅁䑁䅁䅷䅁䭁偁䕳䅁䭁䅁䅑䅁䭁䡁䕧䅁䉁䅁䅁允䅁䅁䅕䅁䅁䭁浄歄䵅䅉䅅䅁䕁䅁䅁睁䵁䅁䅁权療兂䅁权䕁䅁䅁权ㅂ䅂䅁允䅁䅁䅅䅁䙁䅁䅁䅁潄儱䈵䍄䉁䅁䅁䅂䅁䅁䅍䅄䅁䅁䅯䅥䅕䅁䅯充䅁䅁䅯䅣䅑䅁䅅䅁䉁䅁䅁杄十䅁䅁李睁䑁䅫䅏㍁䑁䅫兎㍁䅁䅁䍄䉁䅁䅁䅂䅁䅁䅍䅄䅁䅁䅯䅅䅕䅁䅯䅂䅁䅁䅯杧䅑䅁䅅䅁䉁䅁䅁兂䅁䅁䅁䑃偍兑杷允䅁䅁䅑䅁䑁䅁䅷䅁䭁䱁䙍䅁䭁䝁䕳䅁䭁䝁䔰䅁䉁䅁䅁允䅁䅁䅕䑚晶㑔堲樱䴸䅉䅅䅁䕁䅁䅁睁䵁䅁䅁权坃兂䅁权䕁䅁䅁权睂䅂䅁允䅁䅁䅅䅁䙁䅁䅁䥁䅄て䉒䍄䉁䅁䅁䅂䅁䅁䅍䅄䅁䅁䅯儳䅑䅁䅯充䅁䅁䅯杧䅑䅁䅅䅁䉁䅁䅁杄十䅁䅁李硁䑁䅁䅍睁䑁䅁䅍睁䅁䅁䍄䉁䅁䅁䅂䅁䅁䅍䅄䅁䅁䅯杕䅕䅁䅯充䅁䅁䅯䅥䅑䅁䅅䅁䉁䅁䅁杄十䅁䅁兎㕁䑁䅙䅍睁䑁䅁䅍睁䅁䅁䍄䉁䅁䅁䅂䅁䅁䅍䅄䅁䅁䅯䅸䅕䅁䅯睡䅑䅁䅯杧䅑䅁䅅䅁䉁䅁䅁兂䥁䉲慸䑚湶睶杷允䅁䅁䅑䅁䑁䅁䅷䅁䭁䡁䅍䅁䭁䉁䅅䅁䭁䅁䍑䅁䉁䅁䅁允䅁䅁䄴䅆䅁䑁䅉䅎㉁䑁䅧䅍睁䑁䅁䅍睁䅁䅁䍄䉁䅁䅁䅂䅁䅁䅍䅄䅁䅁䅯杊䅕䅁䅯睡䅑䅁䅯睦䅑䅁䅅䅁䉁䅁䅁兂乄䵺䵺䵺獺睐杷允䅁䅁䅑䅁䑁䅁䅷䅁䭁䝁䙳䅁䭁䝁䕳䅁䭁䡁䕅䅁䉁䅁䅁允䅁䅁䅕灭婭婭婭戲䴸䅉䅅䅁䕁䅁䅁睁䵁䅁䅁权䭄䅂䅁权䕁䅁䅁权⭂䅂䅁允䅁䅁䅅䅁䙁䅁䅁䅁呂橍䉂䍄䉁䅁䅁䅂䅁䅁䅍䅄䅁䅁䅯䅱䅕䅁䅯睡䅑䅁䅯內䅑䅁䅅䅁䉁䅁䅁兂煃搸乊桙㡄睐杷允䅁䅁䅑䅁䑁䅁䅷䅁䭁䕁䙙䅁䭁䅁䅑䅁䭁䥁䕉䅁䉁䅁䅁允䅁䅁䅕䅁䅁䥁㥁欸䵁䅉䅅䅁䕁䅁䅁睁䵁䅁䅁权兂兂䅁权牂䅂䅁权䑃䅂䅁允䅁䅁䅅䅁䙁䙁橔婰䕶偉⽧䍄䉁䅁䅁䅂䅁䅁䅍䅄䅁䅁䅯睪䅕䅁䅯䅂䅁䅁䅯兦䅑䅁䅅䅁䉁䅁䅁兂䅁䅁䅁䥡佧兑杷允䅁䅁䅑䅁䑁䅁䅷䅁䭁䩁䙧䅁䭁䝁䕳䅁䭁䡁䕳䅁䉁䅁䅁允䅁䅁䅕呣䬰㘱睎启䴸䅉䅅䅁䕁䅁䅁睁䵁䅁䅁权䝄兂䅁权牂䅂䅁权㉂䅂䅁允䅁䅁䅅䅁䙁䅁塲㍯㥁癃⼸䍄䉁䅁䅁䅂䅁䅁䅍䅄䅁䅁䅯䅯䅕䅁䅯睡䅑䅁䅯睥䅑䅁䅅䅁䉁䅁䅁兂⭄䠱灪橊先睶杷允䅁䅁䅑䅁䑁䅁䅷䅁䭁䩁䘴䅁䭁䝁䕳䅁䭁䡁䔴䅁䉁䅁䅁允䅁䅁䅕噋偹癷潕歅䵁䅉䅅䅁䕁䅁䅁睁䵁䅁䅁权汃䅂䅁权剁䅁䅁权療䅂䅁允䅁䅁䅅䅁佁䉁䅉䅁㍁䑁䅁李睁䑁䅁䅍睁䑁䅁䅁䵁䅉䅅䅁䕁䅁䅁睁䵁䅁䅁权硃兂䅁权牂䅂䅁权㥂䅂䅁允䅁䅁䅅䅁䙁䭁慁㥌欰瑂⽅䍄䉁䅁䅁䅂䅁䅁䅍䅄䅁䅁䅯权䅙䅁䅯充䅁䅁䅯睥䅑䅁䅅䅁䉁䅁䅁杄啁䅁䅁杍硁䑁䅉李祁䑁䅑睍睁䑁䅕䅁䵁䅉䅅䅁䕁䅁䅁睁䵁䅁䅁权煃兂䅁权牂䅂䅁权㉂䅂䅁允䅁䅁䅅䅁䙁䡁啳歲桦瑥⽑䍄䉁䅁䅁䅂䅁䅁䅍䅄䅁䅁䅯眸䅑䅁䅯充䅁䅁䅯全䅑䅁䅅䅁䉁䅁䅁杄啁䅁䅁免ぁ䑁䅙睎ぁ䑁䅁䅍睁䑁䅁䅁䵁䅉䅅䅁䕁䅁䅁睁䵁䅁䅁权佁杂䅁权䕁䅁䅁权㉂䅂䅁允䅁䅁䅅䅁䙁䅁䅁䅁杁刷䉰䍄䉁䅁䅁䅂䅁䅁䅍䅄䅁䅁䅯克䅕䅁䅯䅂䅁䅁䅯內䅑䅁䅅䅁䉁䅁䅁权䡂䅁䅁䍄䉁䅁䅁䅂䅁䅁䅍䅄䅁䅁䅯眳䅕䅁䅯睡䅑䅁䅯䅥䅑䅁䅅䅁䉁䅁䅁兂䭁㘱睎児塲睐杷允䅁䅁䅑䅁䑁䅁䅷䅁䭁偁䘰䅁䭁䝁䕳䅁䭁䡁䕫䅁䉁䅁䅁允䅁䅁䅕牕敧敨剴䐲䴸䅉䅅䅁䕁䅁䅁睁䵁䅁䅁权坃䅁䅁权䕁䅁䅁权䙁䅁䅁允䅁䅁䅅䅁䙁䅁䅁䅁橃樷䉒䍄䉁䅁䅁䅂䅁䅁䅍䅄䅁䅁䅯杷䅑䅁䅯䅂䅁䅁䅯睦䅑䅁䅅䅁䉁䅁䅁兂䅁䅁䅁䑕估兑杷允䅁䅁䅑䅁䑁䅁䅷䅁䭁䉁䝉䅁䭁䉁䅅䅁䭁䡁䕑䅁䉁䅁䅁允䅁䅁䄴䅆䅁䑁䅅李ㅁ䑁䅫睍ぁ䑁䅁䅍睁䅁䅁䍄䉁䅁䅁䅂䅁䅁䅍䅄䅁䅁䅯儵䅕䅁䅯睡䅑䅁䅯入䅑䅁䅅䅁䉁䅁䅁兂歂㥏倹婪佦睐杷允䅁䅁䅑䅁䑁䅁䅷䅁䭁佁䕧䅁䭁䉁䅅䅁䭁䡁䕣䅁䉁䅁䅁允䅁䅁䄴䅆䅁䑁䅅兎硁䑁䅙睎㍁䑁䅉䅎祁䅁䅁䍄䉁䅁䅁䅂䅁䅁䅍䅄䅁䅁䅯儯䅑䅁䅯䅂䅁䅁䅯䅦䅑䅁䅅䅁䉁䅁䅁兂䅁䅁䅁䑷㡉兑杷允䅁䅁䅑䅁䑁䅁䅷䅁䭁䑁䙍䅁䭁䅁䅑䅁䭁䡁䔴䅁䉁䅁䅁允䅁䅁䅕䅁䅁䉁祩䕎䵅䅉䅅䅁䕁䅁䅁睁䵁䅁䅁权慄兂䅁权牂䅂䅁权䍃䅂䅁允䅁䅁䅅䅁䙁佁剸䉵䘶眶䄱䍄䉁䅁䅁䅂䅁䅁䅍䅄䅁䅁䅯朵䅕䅁䅯睡䅑䅁䅯入䅑䅁䅅䅁䉁䅁䅁兂偃癷潕䥘匯睐杷允䅁䅁䅑䅁䑁䅁䅷䅁䭁䍁䘸䅁䭁䅁䅑䅁䭁䡁䕧䅁䉁䅁䅁允䅁䅁䅕䅁䅁䍁䝁〯䵁䅉䅅䅁䕁䅁䅁睁䵁䅁䅁权塄兂䅁权剁䅁䅁权あ䅂䅁允䅁䅁䅅䅁佁䉁䅉䅁㉁䑁䅉䅎ㅁ䑁䅍䅍睁䑁䅁䅁䵁䅉䅅䅁䕁䅁䅁睁䵁䅁䅁权晄兂䅁权䕁䅁䅁权睂䅂䅁允䅁䅁䅅䅁䙁䅁䅁䅁獃剁䉂䍄䉁䅁䅁䅂䅁䅁䅍䅄䅁䅁䅯䅄䅙䅁䅯睡䅑䅁䅯內䅑䅁䅅䅁䉁䅁䅁兂晄㑔堲桢㕌睶杷允䅁䅁䅑䅁䑁䅁䅷䅁䭁偁䕫䅁䭁䝁䕳䅁䭁䡁䕷䅁䉁䅁䅁允䅁䅁䅕䘷㑇潈牘吸䴸䅉䅅䅁䕁䅁䅁睁䵁䅁䅁权千䅂䅁权牂䅂䅁权瑂䅂䅁允䅁䅁䅅䅁䙁䩁婱婭婭捭⽫䍄䉁䅁䅁䅂䅁䅁䅍䅄䅁䅁䅯眰䅕䅁䅯充䅁䅁䅯来䅑䅁䅅䅁䉁䅁䅁杄啁䅁䅁免ㅁ䑁䅫䅍睁䑁䅁䅍睁䑁䅁䅁䵁䅉䅅䅁䕁䅁䅁睁䵁䅁䅁权䵄䅃䅁权䕁䅁䅁权䑃䅂䅁允䅁䅁䅅䅁䙁䅁䅁䅁睄杇䉖䍄䉁䅁䅁䅂䅁䅁䅍䅄䅁䅁䅯睏䅕䅁䅯睡䅑䅁䅯睦䅑䅁䅅䅁䉁䅁䅁兂䡄穓䩥坑䙄睐杷允䅁䅁䅑䅁䑁䅁䅷䅁䭁䥁䙧䅁䭁䝁䕳䅁䭁䥁䕑䅁䉁䅁䅁允䅁䅁䅕場啯歲桦樶䴸䅉䅅䅁䕁䅁䅁睁䵁䅁䅁权癃兂䅁权牂䅂䅁权䡄元䅁允䅁䅁䅅䅁䙁佁㝦晱午敔⽉䍄䉁䅁䅁䅂䅁䅁䅍䅄䅁䅁䅯眴䅕䅁䅯充䅁䅁䅯兤䅑䅁䅅䅁䉁䅁䅁杄十䅁䅁睎硁䑁䅁睎ㅁ䑁䅁䅍睁䅁䅁䍄䉁䅁䅁䅂䅁䅁䅍䅄䅁䅁䅯䅱䅑䅁䅯充䅁䅁䅯睥䅑䅁䅅䅁䉁䅁䅁杄啁䅁䅁李穁䑁䅑李睁䑁䅫䅍睁䑁䅁䅁䵁䅉䅅䅁䕁䅁䅁睁䵁䅁䅁权允兂䅁权牂䅂䅁权䉃䅂䅁允䅁䅁䅅䅁䙁䍁捬㡪ㅌ之⽷䍄䉁䅁䅁䅂䅁䅁䅍䅄䅁䅁䅯杚䅕䅁䅯䅂䅁䅁䅯兣䅑䅁䅅䅁䉁䅁䅁兂䅁䅁䅁䡆奧兑杷允䅁䅁䅑䅁䑁䅁䅷䅁䭁偁䕯䅁䭁䉁䅅䅁䭁䡁䔰䅁䉁䅁䅁允䅁䅁䄴䅆䅁䑁䅅兎硁䑁䅧䅏睁䑁䅁䅍睁䅁䅁䍄䉁䅁䅁䅂䅁䅁䅍䅄䅁䅁䅯䅖䅕䅁䅯充䅁䅁䅯杤䅑䅁䅅䅁䉁䅁䅁杄啁䅁䅁免㉁䑁䅣兏祁䑁䅁䅍睁䑁䅁䅁䵁䅉䅅䅁䕁䅁䅁睁䵁䅁䅁权䩄兂䅁权牂䅂䅁权療䅂䅁允䅁䅁䅅䅁䙁䩁婱婭婭六䅬䍄䉁䅁䅁䅂䅁䅁䅍䅄䅁䅁䅯睨䅑䅁䅯充䅁䅁䅯杤䅑䅁䅅䅁䉁䅁䅁杄啁䅁䅁䅎㍁䑁䅧睎ㅁ䑁䅣䅍睁䑁䅁䅁䵁䅉䅅䅁䕁䅁䅁睁䵁䅁䅁权䱄兂䅁权䕁䅁䅁权祂䅂䅁允䅁䅁䅅䅁䙁䅁䅁䅁橂䙫䉆䍄䉁䅁䅁䅂䅁䅁䅍䅄䅁䅁䅯儲䅧䅁䅯充䅁䅁䅯兦䅑䅁䅅䅁䉁䅁䅁杄啁䅁䅁睍睁䑁䅣䅎硁䑁䅁䅍睁䑁䅁䅁䵁䅉䅅䅁䕁䅁䅁睁䵁䅁䅁权卄兂䅁权牂䅂䅁权㥂䅂䅁允䅁䅁䅅䅁䙁䉁䘫ㄶ㑇杈䅆䍄䉁䅁䅁䅂䅁䅁䅍䅄䅁䅁䅯䄳䅑䅁䅯睡䅑䅁䅯䅦䅑䅁䅅䅁䉁䅁䅁兂塁挲㌷⭕硐睐杷允䅁䅁䅑䅁䑁䅁䅷䅁䭁䩁䕍䅁䭁䅁䅑䅁䭁䡁䕣䅁䉁䅁䅁允䅁䅁䅕䅁䅁佁祹お䵅䅉䅅䅁䕁䅁䅁睁䵁䅁䅁权䱃兂䅁权牂䅂䅁权⽂䅂䅁允䅁䅁䅅䅁䙁䵁ㅐ䙋偹楑䅬䍄䉁䅁䅁䅂䅁䅁䅍䅄䅁䅁䅯允䅕䅁䅯䅂䅁䅁䅯睧䅑䅁䅅䅁䉁䅁䅁兂䅁䅁䅁牵楁兑杷允䅁䅁䅑䅁䑁䅁䅷䅁䭁䱁䕁䅁䭁䉁䅅䅁䭁䥁䕑䅁䉁䅁䅁允䅁䅁䄴杅䅁䑁䅙兏祁䑁䅫䅏睁䑁䅁䅍䅁䅁杷允䅁䅁䅑䅁䑁䅁䅷䅁䭁䉁䘰䅁䭁䉁䅅䅁䭁䥁䕉䅁䉁䅁䅁允䅁䅁䄴䅆䅁䑁䅅睎㉁䑁䅙李硁䑁䅁䅍睁䅁䅁䍄䉁䅁䅁䅂䅁䅁䅍䅄䅁䅁䅯眱䅕䅁䅯睡䅑䅁䅯兢䅑䅁䅅䅁䉁䅁䅁兂啁歲桦桥浔睐杷允䅁䅁䅑䅁䑁䅁䅷䅁䭁䥁䔸䅁䭁䅁䅑䅁䭁䡁䕳䅁䉁䅁䅁允䅁䅁䅕䅁䅁䉁䐫啔䵅䅉䅅䅁䕁䅁䅁睁䵁䅁䅁权䩃兂䅁权剁䅁䅁权㙂䅂䅁允䅁䅁䅅䅁佁䉁䅑䅁硁䑁䅍杍硁䑁䅁䅍睁䑁䅁䅍䅁䅁杷允䅁䅁䅑䅁䑁䅁䅷䅁䭁䅁䝉䅁䭁䉁䅅䅁䭁䡁䕍䅁䉁䅁䅁允䅁䅁䄴杅䅁䑁䅧䅎ぁ䑁䅉兎祁䑁䅣兎䅁䅁杷允䅁䅁䅑䅁䑁䅁䅷䅁䭁䭁䙣䅁䭁䅁䅑䅁䭁䡁䕙䅁䉁䅁䅁允䅁䅁䅕䅁䅁䭁煃䔷䵁䅉䅅䅁䕁䅁䅁睁䵁䅁䅁权橃䅂䅁权剁䅁䅁权㥂䅂䅁允䅁䅁䅅䅁佁䉁䅑䅁穁䑁䅙䅎硁䑁䅁䅍睁䑁䅁䅍䅁䅁杷允䅁䅁䅑䅁䑁䅁䅷䅁䭁䱁䙣䅁䭁䅁䅑䅁䭁䡁䔸䅁䉁䅁䅁允䅁䅁䅕䅁䅁䵁⬹䕔䵅䅉䅅䅁䕁䅁䅁睁䵁䅁䅁权橂兂䅁权牂䅂䅁权ㅂ䅂䅁允䅁䅁䅅䅁䙁䑁䬰㘱睎児䅌䍄䉁䅁䅁䅂䅁䅁䅍䅄䅁䅁䅯䅢䅕䅁䅯充䅁䅁䅯䅣䅑䅁䅅䅁䉁䅁䅁杄十䅁䅁䅏祁䑁䅣䅍睁䑁䅁䅍睁䅁䅁䍄䉁䅁䅁䅂䅁䅁䅍䅄䅁䅁䅯兦䅕䅁䅯䅂䅁䅁䅯睥䅑䅁䅅䅁䉁䅁䅁兂䅁䅁䅁䭳䡚兑杷允䅁䅁䅑䅁䑁䅁䅷䅁䭁䩁䕁䅁䭁䝁䕳䅁䭁䡁䕧䅁䉁䅁䅁允䅁䅁䅕㡧䭄啯㉗稲䴸䅉䅅䅁䕁䅁䅁睁䵁䅁䅁权塃䅂䅁权牂䅂䅁权⭂䅂䅁允䅁䅁䅅䅁䭁䕁䅣䅁䵁䅉䅅䅁䕁䅁䅁睁䵁䅁䅁权㑃䅂䅁权䕁䅁䅁权瑂䅂䅁允䅁䅁䅅䅁䙁䅁䅁䅁䅂⽎䄵䍄䉁䅁䅁䅂䅁䅁䅍䅄䅁䅁䅯儲䅕䅁䅯䅂䅁䅁䅯內䅑䅁䅅䅁䉁䅁䅁兂䅁䅁䅁噤㍕兑杷允䅁䅁䅑䅁䑁䅁䅷䅁䭁䍁䙕䅁䭁䝁䕳䅁䭁䡁䕙䅁䉁䅁䅁允䅁䅁䅕婤奍䙂余稸䴸䅉䅅䅁䕁䅁䅁睁䵁䅁䅁权畄兂䅁权䕁䅁䅁权䉃䅂䅁允䅁䅁䅅䅁䙁䅁䅁䅁睂剰䉊䍄䉁䅁䅁䅂䅁䅁䅍䅄䅁䅁䅯兲䅑䅁䅯䅂䅁䅁䅯兦䅑䅁䅅䅁䉁䅁䅁权䡂䅁䅁䍄䉁䅁䅁䅂䅁䅁䅍䅄䅁䅁䅯兴䅕䅁䅯睡䅑䅁䅯䅣䅑䅁䅅䅁䉁䅁䅁兂捂㡪ㅌ䙋空睐杷允䅁䅁䅑䅁䑁䅁䅷䅁䭁䭁䕍䅁䭁䝁䕳䅁䭁䝁䔸䅁䉁䅁䅁允䅁䅁䅕䭆䠵場啯爳䴸䅉䅅䅁䕁䅁䅁睁䵁䅁䅁权噁杂䅁权䕁䅁䅁权䙃䅂䅁允䅁䅁䅅䅁䙁䅁䅁䅁杁祆䈵䍄䉁䅁䅁䅂䅁䅁䅍䅄䅁䅁䅯䅹䅕䅁䅯䅂䅁䅁䅯兤䅑䅁䅅䅁䉁䅁䅁兂䅁䅁䅁䉧歳兑杷允䅁䅁䅑䅁䑁䅁䅷䅁䭁䱁䕅䅁䭁䝁䕳䅁䭁䡁䔸䅁䉁䅁䅁允䅁䅁䅕椹捨㡪ㅌ䰸䴸䅉䅅䅁䕁䅁䅁睁䵁䅁䅁权䡁兂䅁权䕁䅁䅁权䙃䅂䅁允䅁䅁䅅䅁䙁䅁䅁䅁獂啶䉸䍄䉁䅁䅁䅂䅁䅁䅍䅄䅁䅁䅯睉䅕䅁䅯睡䅑䅁䅯睦䅑䅁䅅䅁䉁䅁䅁兂慃婭婭婭灭睐杷允䅁䅁䅑䅁䑁䅁䅷䅁䭁䍁䙍䅁䭁䉁䅅䅁䭁䡁䕧䅁䉁䅁䅁允䅁䅁䄴䅆䅁䑁䅍兎ぁ䑁䅅䅏ㅁ䑁䅙杍㕁䅁䅁䍄䉁䅁䅁䅂䅁䅁䅍䅄䅁䅁䅯村䅕䅁䅯䅂䅁䅁䅯督䅑䅁䅅䅁䉁䅁䅁兂䅁䅁䅁䩫砯䅑杷允䅁䅁䅑䅁䑁䅁䅷䅁䭁䉁䙳䅁䭁䝁䕳䅁䭁䥁䕁䅁䉁䅁䅁允䅁䅁䅕匰扌堫焵䐵䴸䅉䅅䅁䕁䅁䅁睁䵁䅁䅁权橁允䅁权䉁杁䅁权䍁杁䅁允䅁䅁䅅䅁䙁䙁䥱歩呪䵗䅰䍄䉁䅁䅁䅂䅁䅁䅍䅄䅁䅁䅯督䅕䅁䅯䅂䅁䅁䅯睢䅑䅁䅅䅁䉁䅁䅁兂䅁䅁䅄䡨刱兑杷允䅁䅁䅑䅁䑁䅁䅷䅁䭁偁䔸䅁䭁䅁䅑䅁䭁䡁䔰䅁䉁䅁䅁允䅁䅁䅕䅁䅁䥁䵄歅䵅䅉䅅䅁䕁䅁䅁睁䵁䅁䅁权祄䅁䅁权剁䅁䅁权䙁䅁䅁允䅁䅁䅅䅁佁䉁䅙䅁硁䑁䅅兎㕁䑁䅁䅍睁䑁䅁䅍睁䅁䅁䍄䉁䅁䅁䅂䅁䅁䅍䅄䅁䅁䅯兑䅕䅁䅯䅂䅁䅁䅯睧䅑䅁䅅䅁䉁䅁䅁兂䅁䅁䅁䴰䌰兑杷允䅁䅁䅑䅁䑁䅁䅷䅁䭁䱁䕷䅁䭁䝁䕳䅁䭁䥁䕁䅁䉁䅁䅁允䅁䅁䅕渫焵䡶呓䑥䴸䅉䅅䅁䕁䅁䅁睁䵁䅁䅁权慄兂䅁权䕁䅁䅁权㕂䅂䅁允䅁䅁䅅䅁䙁䅁䅁䅁䅄杢䉖䍄䉁䅁䅁䅂䅁䅁䅍䅄䅁䅁䅯共䅑䅁䅯睡䅑䅁䅯睥䅑䅁䅅䅁䉁䅁䅁兂扄堫焵䡶䑑䅷杷允䅁䅁䅑䅁䑁䅁䅷䅁䭁乁䕷䅁䭁䅁䅑䅁䭁䡁䕳䅁䉁䅁䅁允䅁䅁䅕䅁䅁䝁䘶歖䵅䅉䅅䅁䕁䅁䅁睁䵁䅁䅁权歂兂䅁权牂䅂䅁权穂䅂䅁允䅁䅁䅅䅁䙁䉁奂扏䥔牤⼴䍄䉁䅁䅁䅂䅁䅁䅍䅄䅁䅁䅯儱䅧䅁䅯充䅁䅁䅯兦䅑䅁䅅䅁䉁䅁䅁杄啁䅁䅁免ぁ䑁䅫䅎祁䑁䅙䅍睁䑁䅁䅁䵁䅉䅅䅁䕁䅁䅁睁䵁䅁䅁权⽂兂䅁权剁䅁䅁权穂䅂䅁允䅁䅁䅅䅁佁䉁䅉䅁ㅁ䑁䅍杍睁䑁䅁䅍睁䑁䅁䅁䵁䅉䅅䅁䕁䅁䅁睁䵁䅁䅁权硄兂䅁权䕁䅁䅁权䅃䅂䅁允䅁䅁䅅䅁䙁䅁䅁䅁ぁ硸䈹䍄䉁䅁䅁䅂䅁䅁䅍䅄䅁䅁䅯权䅙䅁䅯充䅁䅁䅯杤䅑䅁䅅䅁䉁䅁䅁杄啁䅁䅁杍睁䑁䅫睍祁䑁䅉免穁䑁䅉䅁䵁䅉䅅䅁䕁䅁䅁睁䵁䅁䅁权噁杂䅁权牂䅂䅁权⽂䅂䅁允䅁䅁䅅䅁䙁䱁敧敨剴偵⼶䍄䉁䅁䅁䅂䅁䅁䅍䅄䅁䅁䅯眫䅕䅁䅯充䅁䅁䅯睥䅑䅁䅅䅁䉁䅁䅁杄十䅁䅁兎睁䑁䅕䅍睁䑁䅁䅍睁䅁䅁䍄䉁䅁䅁䅂䅁䅁䅍䅄䅁䅁䅯睪䅑䅁䅯睡䅑䅁䅯杦䅑䅁䅅䅁䉁䅁䅁兂㝂䭆䠵場睲睐杷允䅁䅁䅑䅁䑁䅁䅷䅁䭁䅁䙫䅁䭁䅁䅑䅁䭁䡁䔸䅁䉁䅁䅁允䅁䅁䅕䅁䅁䕁獧啅䵅䅉䅅䅁䕁䅁䅁睁䵁䅁䅁权㝃䅂䅁权牂䅂䅁权㍂䅂䅁允䅁䅁䅅䅁䙁䥁䅐煹䙆癴⽏䍄䉁䅁䅁䅂䅁䅁䅍䅄䅁䅁䅯儱䅧䅁䅯睡䅑䅁䅯来䅑䅁䅅䅁䉁䅁䅁兂橁⼲⭬牡捺睐杷允䅁䅁䅑䅁䑁䅁䅷䅁䭁䝁䙯䅁䭁䝁䕳䅁䭁䥁䕁䅁䉁䅁䅁允䅁䅁䅕䘫橐婰䕶䐵䴸䅉䅅䅁䕁䅁䅁睁䵁䅁䅁权䩁兂䅁权剁䅁䅁权㝂䅂䅁允䅁䅁䅅䅁佁䉁䅑䅁硁䑁䅕睍㉁䑁䅧䅏睁䑁䅁䅍䅁䅁杷允䅁䅁䅑䅁䑁䅁䅷䅁䭁䩁䙧䅁䭁䉁䅅䅁䭁䡁䕙䅁䉁䅁䅁允䅁䅁䄴杅䅁䑁䅍兎ぁ䑁䅧䅎睁䑁䅁䅍䅁䅁杷允䅁䅁䅑䅁䑁䅁䅷䅁䭁䱁䙫䅁䭁䅁䅑䅁䭁䥁䕉䅁䉁䅁䅁允䅁䅁䅕䅁䅁䥁㍃䕇䵅䅉䅅䅁䕁䅁䅁睁䵁䅁䅁权佃䅂䅁权牂䅂䅁权㉂䅂䅁允䅁䅁䅅䅁䙁佁剸䉵䘶㤶⽅䍄䉁䅁䅁䅂䅁䅁䅍䅄䅁䅁䅯朳䅁䅁䅯权䅁䅁䅯兂䅁䅁䅅䅁䉁䅁䅁兂剃堷⽷婎瘴䅑杷允䅁䅁䅑䅁䑁䅁䅷䅁䭁䭁䕅䅁䭁䝁䕳䅁䭁䡁䔴䅁䉁䅁䅁允䅁䅁䅕䡰㥁瑃橥䐹䴸䅉䅅䅁䕁䅁䅁睁䵁䅁䅁权杄䅂䅁权剁䅁䅁权㕂䅂䅁允䅁䅁䅅䅁佁䉁䅑䅁祁䑁䅅兎㕁䑁䅫免睁䑁䅁䅍䅁䅁杷允䅁䅁䅑䅁䑁䅁䅷䅁䭁䕁䘰䅁䭁䅁䅑䅁䭁䡁䕉䅁䉁䅁䅁允䅁䅁䅕䅁䅁䡁㥹歒䵅䅉䅅䅁䕁䅁䅁睁䵁䅁䅁权㍁兂䅁权牂䅂䅁权穂䅂䅁允䅁䅁䅅䅁䭁䕁䅣䅁䵁䅉䅅䅁䕁䅁䅁睁䵁䅁䅁权ㅄ兂䅁权䕁䅁䅁权䑃䅂䅁允䅁䅁䅅䅁䙁䅁䅁䅁祁極䉴䍄䉁䅁䅁䅂䅁䅁䅍䅄䅁䅁䅯兕䅕䅁䅯充䅁䅁䅯督䅑䅁䅅䅁䉁䅁䅁杄啁䅁䅁兎睁䑁䅅兏㕁䑁䅅兏ぁ䑁䅑䅁䵁䅉䅅䅁䕁䅁䅁睁䵁䅁䅁权䙁杂䅁权䕁䅁䅁权䑃䅂䅁允䅁䅁䅅䅁䙁䅁䅁䅁橂嘸䈵䍄䉁䅁䅁䅂䅁䅁䅍䅄䅁䅁䅯䅄䅁䅁䅯权䅁䅁䅯䅂䅉䅁䅅䅁䉁䅁䅁兂晁敨剴䉵搷睶杷允䅁䅁䅑䅁䑁䅁䅷䅁䭁䕁䘸䅁䭁䉁䅅䅁䭁䝁䔰䅁䉁䅁䅁允䅁䅁䄴䅆䅁䑁䅅兎㉁䑁䅍䅍睁䑁䅁䅍睁䅁䅁䍄䉁䅁䅁䅂䅁䅁䅍䅄䅁䅁䅯儫䅕䅁䅯睡䅑䅁䅯睢䅑䅁䅅䅁䉁䅁䅁兂䥂場啯歲剦睐杷允䅁䅁䅑䅁䑁䅁䅷䅁䭁䑁䙧䅁䭁䝁䕳䅁䭁䡁䕧䅁䉁䅁䅁允䅁䅁䅕噋偹癷潕䐸䴸䅉䅅䅁䕁䅁䅁睁䵁䅁䅁权煄䅂䅁权牂䅂䅁权㑂䅂䅁允䅁䅁䅅䅁䙁䥁獴⼵灵昸⽙䍄䉁䅁䅁䅂䅁䅁䅍䅄䅁䅁䅯睹䅑䅁䅯充䅁䅁䅯兤䅑䅁䅅䅁䉁䅁䅁杄十䅁䅁䅎祁䑁䅫免㉁䑁䅁䅍睁䅁䅁䍄䉁䅁䅁䅂䅁䅁䅍䅄䅁䅁䅯眴䅑䅁䅯䅂䅁䅁䅯睥䅑䅁䅅䅁䉁䅁䅁兂䅁䅁䅁偷䡷兑杷允䅁䅁䅑䅁䑁䅁䅷䅁䭁䩁䕁䅁䭁䉁䅅䅁䭁䡁䔰䅁䉁䅁䅁允䅁䅁䄴杆䅁䑁䅅睍ㅁ䑁䅫䅍睁䑁䅁䅍睁䑁䅁䅁䵁䅉䅅䅁䕁䅁䅁睁䵁䅁䅁权䥄䅂䅁权牂䅂䅁权䉃䅂䅁允䅁䅁䅅䅁䙁䑁積積積㥍⽍䍄䉁䅁䅁䅂䅁䅁䅍䅄䅁䅁䅯眸䅕䅁䅯睡䅑䅁䅯䅤䅑䅁䅅䅁䉁䅁䅁兂煃搸乊桙杄睐杷允䅁䅁䅑䅁䑁䅁䅷䅁䭁䵁䕫䅁䭁䉁䅅䅁䭁䡁䕷䅁䉁䅁䅁允䅁䅁䄴䅆䅁䑁䅅杍㕁䑁䅁睎㕁䑁䅁䅍睁䅁䅁䍄䉁䅁䅁䅂䅁䅁䅍䅄䅁䅁䅯睯䅕䅁䅯睡䅑䅁䅯兣䅑䅁䅅䅁䉁䅁䅁兂獄払敧敨㥶睐杷允䅁䅁䅑䅁䑁䅁䅷䅁䭁佁䥕䅁䭁䝁䕳䅁䭁䥁䕉䅁䉁䅁䅁允䅁䅁䅕硥畓⭒㙆䑸䴸䅉䅅䅁䕁䅁䅁睁䵁䅁䅁权㑁兂䅁权牂䅂䅁权䅃䅂䅁允䅁䅁䅅䅁䙁䝁浚浚浚瑚⽙䍄䉁䅁䅁䅂䅁䅁䅍䅄䅁䅁䅯睵䅕䅁䅯䅂䅁䅁䅯督䅑䅁䅅䅁䉁䅁䅁兂䅁䅁䅁䡁㍁兑杷允䅁䅁䅑䅁䑁䅁䅷䅁䭁䱁䕕䅁䭁䝁䕳䅁䭁䡁䔰䅁䉁䅁䅁允䅁䅁䅕䡰㥁瑃橥䐹䴸䅉䅅䅁䕁䅁䅁睁䵁䅁䅁权桄䅂䅁权䕁䅁䅁权㕂䅂䅁允䅁䅁䅅䅁䙁䅁䅁䅁獂䍮䉨䍄䉁䅁䅁䅂䅁䅁䅍䅄䅁䅁䅯睬䅕䅁䅯䅂䅁䅁䅯睥䅑䅁䅅䅁䉁䅁䅁兂䅁䅁䅃獥卆兑杷允䅁䅁䅑䅁䑁䅁䅷䅁䭁乁䉍䅁䭁䉁䅅䅁䭁䅁䍑䅁䉁䅁䅁允䅁䅁䄴䅆䅁䑁䅙兏㕁䑁䅁䅍睁䑁䅁䅍睁䅁䅁䍄䉁䅁䅁䅂䅁䅁䅍䅄䅁䅁䅯兹䅕䅁䅯睡䅑䅁䅯督䅑䅁䅅䅁䉁䅁䅁兂硂児塲㍯摄睐杷允䅁䅁䅑䅁䑁䅁䅷䅁䭁䥁䈸䅁䭁䅁䅯䅁䭁䅁䍑䅁䉁䅁䅁允䅁䅁䅕⼵灵搸乊樲䴸䅉䅅䅁䕁䅁䅁睁䵁䅁䅁权慂兂䅁权剁䅁䅁权䉃䅂䅁允䅁䅁䅅䅁佁䉁䅉䅁穁䑁䅙免睁䑁䅁䅍睁䑁䅁䅁䵁䅉䅅䅁䕁䅁䅁睁䵁䅁䅁权⭄兂䅁权牂䅂䅁权䑃䅂䅁允䅁䅁䅅䅁䙁乁橥䑣䬰⼱⽳䍄䉁䅁䅁䅂䅁䅁䅍䅄䅁䅁䅯眸䅑䅁䅯睡䅑䅁䅯睸䅫䅁䅅䅁䉁䅁䅁兂乄䵺䵺䵺ぺ睐杷允䅁䅁䅑䅁䑁䅁䅷䅁䭁䩁䘴䅁䭁䉁䅅䅁䭁䥁䕕䅁䉁䅁䅁允䅁䅁䄴杅䅁䑁䅅䅏穁䑁䅣免ㅁ䑁䅑兎䅁䅁杷允䅁䅁䅑䅁䑁䅁䅷䅁䭁䅁䝍䅁䭁䉁䅅䅁䭁䡁䕙䅁䉁䅁䅁允䅁䅁䄴杅䅁䑁䅧䅏穁䑁䅉䅍睁䑁䅁䅍䅁䅁杷允䅁䅁䅑䅁䑁䅁䅷䅁䭁䥁䕫䅁䭁䝁䕳䅁䭁䡁䕫䅁䉁䅁䅁允䅁䅁䅕牘䩰䅄牉啁䵁䅉䅅䅁䕁䅁䅁睁䵁䅁䅁权潁兂䅁权牂䅂䅁权㕂䅂䅁允䅁䅁䅅䅁䙁䅁琴灳瘳㡰⽙䍄䉁䅁䅁䅂䅁䅁䅍䅄䅁䅁䅯杳䅕䅁䅯充䅁䅁䅯䅤䅑䅁䅅䅁䉁䅁䅁杄啁䅁䅁睍㑁䑁䅙䅍睁䑁䅁䅍睁䑁䅁䅁䵁䅉䅅䅁䕁䅁䅁睁䵁䅁䅁权慁兂䅁权䕁䅁䅁权㉂䅂䅁允䅁䅁䅅䅁䙁䅁䅁䅁奂允䉂䍄䉁䅁䅁䅂䅁䅁䅍䅄䅁䅁䅯䅬䅑䅁䅯䅂䅁䅁䅯兢䅑䅁䅅䅁䉁䅁䅁兂䅁䅁䅁䭊佂兑杷允䅁䅁䅑䅁䑁䅁䅷䅁䭁䅁䙉䅁䭁䝁䕳䅁䭁䡁䕷䅁䉁䅁䅁允䅁䅁䅕余兘瑉㕶樶䴸䅉䅅䅁䕁䅁䅁睁䵁䅁䅁权畃兂䅁权牂䅂䅁权瑂䅂䅁允䅁䅁䅅䅁䙁䭁睒児塲睯䅊䍄䉁䅁䅁䅂䅁䅁䅍䅄䅁䅁䅯睬䅑䅁䅯睡䅑䅁䅯睥䅑䅁䅅䅁䉁䅁䅁兂杂搵楁⼲畮睐杷允䅁䅁䅑䅁䑁䅁䅷䅁䭁䱁䙫䅁䭁䝁䕳䅁䭁䡁䔸䅁䉁䅁䅁允䅁䅁䅕噋偹癷潕䑶䴸䅉䅅䅁䕁䅁䅁睁䵁䅁䅁权乁兂䅁权剁䅁䅁权⽂䅂䅁允䅁䅁䅅䅁佁䉁䅑䅁硁䑁䅁䅍睁䑁䅁䅍睁䑁䅁䅍䅁䅁杷允䅁䅁䅑䅁䑁䅁䅷䅁䭁䡁䙷䅁䭁䝁䕳䅁䭁䥁䕍䅁䉁䅁䅁允䅁䅁䅕〰椱䙅㕧樯䴸䅉䅅䅁䕁䅁䅁睁䵁䅁䅁权噄䅃䅁权䕁䅁䅁权⭂䅂䅁允䅁䅁䅅䅁䙁䅁䅁䅁十楉䉖䍄䉁䅁䅁䅂䅁䅁䅍䅄䅁䅁䅯允䅙䅁䅯充䅁䅁䅯䅨䅑䅁䅅䅁䉁䅁䅁杄啁䅁䅁免㍁䑁䅍䅎ぁ䑁䅉免睁䑁䅅䅁䵁䅉䅅䅁䕁䅁䅁睁䵁䅁䅁权啂兂䅁权牂䅂䅁权㝂䅂䅁允䅁䅁䅅䅁䙁䵁䴳䵺䵺佺⽷䍄䉁䅁䅁䅂䅁䅁䅍䅄䅁䅁䅯兮䅕䅁䅯䅂䅁䅁䅯䅨䅑䅁䅅䅁䉁䅁䅁兂䅁䅁䅁䠰㑪䅑杷允䅁䅁䅑䅁䑁䅁䅷䅁䭁䙁䙍䅁䭁䝁䕳䅁䭁䡁䕕䅁䉁䅁䅁允䅁䅁䅕歲桦桥畓稵䴸䅉䅅䅁䕁䅁䅁睁䵁䅁䅁权穄兂䅁权剁䅁䅁权㉂䅂䅁允䅁䅁䅅䅁佁䉁䅑䅁硁䑁䅣䅍睁䑁䅁䅍睁䑁䅁䅍䅁䅁杷允䅁䅁䅑䅁䑁䅁䅷䅁䭁䱁䙫䅁䭁䅁䅑䅁䭁䝁䔸䅁䉁䅁䅁允䅁䅁䅕䅁䅁䭁䱚啉䵅䅉䅅䅁䕁䅁䅁睁䵁䅁䅁权权䅂䅁权剁䅁䅁权䑃䅂䅁允䅁䅁䅅䅁佁䉁䅑䅁ㅁ䑁䅅䅎睁䑁䅁䅍睁䑁䅁䅍䅁䅁杷允䅁䅁䅑䅁䑁䅁䅷䅁䭁䭁䕧䅁䭁䅁䅑䅁䭁䡁䕯䅁䉁䅁䅁允䅁䅁䅕䅁䅁䅁塚ち䵅䅉䅅䅁䕁䅁䅁睁䵁䅁䅁权ㅂ兂䅁权剁䅁䅁权㡂䅂䅁允䅁䅁䅅䅁佁䉁䅉䅁㉁䑁䅉李㉁䑁䅑䅍睁䑁䅁䅁䵁䅉䅅䅁䕁䅁䅁睁䵁䅁䅁权獃䅂䅁权牂䅂䅁权あ䅂䅁允䅁䅁䅅䅁䙁䵁ㅐ䙋偹瑷⽕䍄䉁䅁䅁䅂䅁䅁䅍䅄䅁䅁䅯睐䅅䅁䅯允䅉䅁䅯杁䅉䅁䅅䅁䉁䅁䅁兂瑁灳瘳ㅊ乶䅑杷允䅁䅁䅑䅁䑁䅁䅷䅁䭁䵁䙯䅁䭁䅁䅑䅁䭁䡁䕉䅁䉁䅁䅁允䅁䅁䅕䅁䅁䵁牄歉䵅䅉䅅䅁䕁䅁䅁睁䵁䅁䅁权噁兂䅁权剁䅁䅁权㍂䅂䅁允䅁䅁䅅䅁佁䉁䅉䅁㍁䑁䅧䅍㑁䑁䅙䅍睁䑁䅁䅁䵁䅉䅅䅁䕁䅁䅁睁䵁䅁䅁权兄允䅁权䕁䅁䅁权䕁杁䅁允䅁䅁䅅䅁䙁䅁䅁䅁䭃汰䈹䍄䉁䅁䅁䅂䅁䅁䅍䅄䅁䅁䅯睳䅕䅁䅯充䅁䅁䅯来䅑䅁䅅䅁䉁䅁䅁杄啁䅁䅁免睁䑁䅍杍穁䑁䅉䅍睁䑁䅁䅁䵁䅉䅅䅁䕁䅁䅁睁䵁䅁䅁权摄䅂䅁权牂䅂䅁权瑂䅂䅁允䅁䅁䅅䅁䙁䕁䵯楁䡵杆䅺䍄䉁䅁䅁䅂䅁䅁䅍䅄䅁䅁䅯兡䅕䅁䅯睡䅑䅁䅯杧䅑䅁䅅䅁䉁䅁䅁兂䙃ㄶ㑇潈托睐杷允䅁䅁䅑䅁䑁䅁䅷䅁䭁偁䔴䅁䭁䉁䅅䅁䭁䡁䕯䅁䉁䅁䅁允䅁䅁䄴杅䅁䑁䅑䅏睁䑁䅍䅏睁䑁䅁䅍䅁䅁杷允䅁䅁䅑䅁䑁䅁䅷䅁䭁䭁䙕䅁䭁䉁䅅䅁䭁䡁䕳䅁䉁䅁䅁允䅁䅁䄴杅䅁䑁䅕李㍁䑁䅍兎睁䑁䅁䅍䅁䅁杷允䅁䅁䅑䅁䑁䅁䅷䅁䭁䕁䙧䅁䭁䅁䅑䅁䭁䡁䔴䅁䉁䅁䅁允䅁䅁䅕䅁䅁䍁戱さ䵅䅉䅅䅁䕁䅁䅁睁䵁䅁䅁权䡄兂䅁权剁䅁䅁权硂䅂䅁允䅁䅁䅅䅁佁䉁䅉䅁㑁䑁䅑䅎睁䑁䅁䅍睁䑁䅁䅁䵁䅉䅅䅁䕁䅁䅁睁䵁䅁䅁权ㅂ兂䅁权䕁䅁䅁权䙃䅂䅁允䅁䅁䅅䅁䙁䅁䅁䅁捄栴䉆䍄䉁䅁䅁䅂䅁䅁䅍䅄䅁䅁䅯杺䅧䅁䅯充䅁䅁䅯䅨䅑䅁䅅䅁䉁䅁䅁杄啁䅁䅁兎㑁䑁䅁兏睁䑁䅁䅍睁䑁䅁䅁䵁䅉䅅䅁䕁䅁䅁睁䵁䅁䅁权元兂䅁权䕁䅁䅁权䑃䅂䅁允䅁䅁䅅䅁䙁䅁䅁䅁兂副䉨䍄䉁䅁䅁䅂䅁䅁䅍䅄䅁䅁䅯兑䅕䅁䅯䅂䅁䅁䅯䅥䅑䅁䅅䅁䉁䅁䅁兂䅁䅁䅁䩇䉙兑杷允䅁䅁䅑䅁䑁䅁䅷䅁䭁乁䕫䅁䭁䅁䅑䅁䭁䡁䕳䅁䉁䅁䅁允䅁䅁䅕䅁䅁䅁浺䕇䵅䅉䅅䅁䕁䅁䅁睁䵁䅁䅁权灃兂䅁权䕁䅁䅁权㕂䅂䅁允䅁䅁䅅䅁䙁䅁䅁䅁潄祣䉤䍄䉁䅁䅁䅂䅁䅁䅍䅄䅁䅁䅯六䅑䅁䅯睡䅑䅁䅯䅧䅑䅁䅅䅁䉁䅁䅁兂穁積積積㍐睐杷允䅁䅁䅑䅁䑁䅁䅷䅁䭁䅁䙯䅁䭁䅁䅑䅁䭁䡁䔰䅁䉁䅁䅁允䅁䅁䅕䅁䅁䙁佚き䵅䅉䅅䅁䕁䅁䅁睁䵁䅁䅁权偄䅂䅁权牂䅂䅁权䙃䅂䅁允䅁䅁䅅䅁䙁䉁䘫ㄶ㑇癈⽅䍄䉁䅁䅁䅂䅁䅁䅍䅄䅁䅁䅯兩䅑䅁䅯䅂䅁䅁䅯䅤䅑䅁䅅䅁䉁䅁䅁兂䅁䅁䅁䱣㈸兑杷允䅁䅁䅑䅁䑁䅁䅷䅁䭁偁䙷䅁䭁䝁䕳䅁䭁䡁䕧䅁䉁䅁䅁允䅁䅁䅕癱午坔光䐷䴸䅉䅅䅁䕁䅁䅁睁䵁䅁䅁权楄䅃䅁权牂䅂䅁权祂䅂䅁允䅁䅁䅅䅁䙁佁浫免獩䵈⽯䍄䉁䅁䅁䅂䅁䅁䅍䅄䅁䅁䅯睭䅁䅁䅯充䅁䅁䅯䅂䅉䅁䅅䅁䉁䅁䅁杄啁䅁䅁免㕁䑁䅅李㑁䑁䅕杍ㅁ䑁䅁䅁䵁䅉䅅䅁䕁䅁䅁睁䵁䅁䅁权汄䅂䅁权䕁䅁䅁权㉂䅂䅁允䅁䅁䅅䅁䙁䅁䅁䅁杂楚䉚䍄䉁䅁䅁䅂䅁䅁䅍䅄䅁䅁䅯睰䅕䅁䅯睡䅑䅁䅯兢䅑䅁䅅䅁䉁䅁䅁兂畃⭒㙆䭆堷睐杷允䅁䅁䅑䅁䑁䅁䅷䅁䭁乁䅫䅁䭁䅁䅑䅁䭁䅁䅕䅁䉁䅁䅁允䅁䅁䅕䅁䅁䕍桧ぱ䵅䅉䅅䅁䕁䅁䅁睁䵁䅁䅁权桁允䅁权䉁杁䅁权䙁杁䅁允䅁䅁䅅䅁䙁䵁乗敮㥧乥䄵䍄䉁䅁䅁䅂䅁䅁䅍䅄䅁䅁䅯睄䅕䅁䅯䅂䅁䅁䅯䅤䅑䅁䅅䅁䉁䅁䅁兂䅁䅁䅁䥋㙅兑杷允䅁䅁䅑䅁䑁䅁䅷䅁䭁佁䙧䅁䭁䉁䅅䅁䭁䥁䕁䅁䉁䅁䅁允䅁䅁䄴杅䅁䑁䅣䅎硁䑁䅣睎睁䑁䅁䅍䅁䅁杷允䅁䅁䅑䅁䑁䅁䅷䅁䭁䅁䝷䅁䭁䉁䅅䅁䭁䡁䕅䅁䉁䅁䅁允䅁䅁䄴杅䅁䑁䅍兏ㅁ䑁䅑免睁䑁䅁䅍䅁䅁杷允䅁䅁䅑䅁䑁䅁䅷䅁䭁䵁䙁䅁䭁䅁䅑䅁䭁䥁䕕䅁䉁䅁䅁允䅁䅁䅕䅁䅁䥁呃䕇䵅䅉䅅䅁䕁䅁䅁睁䵁䅁䅁权呁䅁䅁权䭁䅁䅁权䕁杁䅁允䅁䅁䅅䅁䙁䥁䉬余兘桉䄹䍄䉁䅁䅁䅂䅁䅁䅍䅄䅁䅁䅯䅺䅑䅁䅯睡䅑䅁䅯兣䅑䅁䅅䅁䉁䅁䅁兂獄払敧敨硵睶杷允䅁䅁䅑䅁䑁䅁䅷䅁䭁䱁䘰䅁䭁䝁䕳䅁䭁䡁䕯䅁䉁䅁䅁允䅁䅁䅕体㙆䭆䠵吰䴸䅉䅅䅁䕁䅁䅁睁䵁䅁䅁权㡃䅂䅁权牂䅂䅁权療䅂䅁允䅁䅁䅅䅁䙁䩁婱婭婭扭⽫䍄䉁䅁䅁䅂䅁䅁䅍䅄䅁䅁䅯䅪䅕䅁䅯睡䅑䅁䅯䅤䅑䅁䅅䅁䉁䅁䅁权䡂䅁䅁䍄䉁䅁䅁䅂䅁䅁䅍䅄䅁䅁䅯睱䅕䅁䅯䅂䅁䅁䅯睥䅑䅁䅅䅁䉁䅁䅁兂䅁䅁䅁䍫䈴兑杷允䅁䅁䅑䅁䑁䅁䅷䅁䭁䵁䕯䅁䭁䝁䕳䅁䭁䡁䔸䅁䉁䅁䅁允䅁䅁䅕⽺呤㘴扗䐶䴸䅉䅅䅁䕁䅁䅁睁䵁䅁䅁权㍄兂䅁权䕁䅁䅁权㑂䅂䅁允䅁䅁䅅䅁䙁䅁䅁䅁煂橄䉨䍄䉁䅁䅁䅂䅁䅁䅍䅄䅁䅁䅯眳䅕䅁䅯睡䅑䅁䅯来䅑䅁䅅䅁䉁䅁䅁兂㥁瑃橥䑣愳睐杷允䅁䅁䅑䅁䑁䅁䅷䅁䭁䵁䕉䅁䭁䉁䅅䅁䭁䥁䕕䅁䉁䅁䅁允䅁䅁䄴䅆䅁䑁䅍䅍祁䑁䅕免硁䑁䅁䅍睁䅁䅁䍄䉁䅁䅁䅂䅁䅁䅍䅄䅁䅁䅯䅺䅑䅁䅯睡䅑䅁䅯杧䅑䅁䅅䅁䉁䅁䅁兂卂䉵䘶ㄶ奈睐杷允䅁䅁䅑䅁䑁䅁䅷䅁䭁䉁䘸䅁䭁䅁䅑䅁䭁䡁䕷䅁䉁䅁䅁允䅁䅁䅕䅁䅁䉁䑓䕆䵅䅉䅅䅁䕁䅁䅁睁䵁䅁䅁权楄䅂䅁权牂䅂䅁权㍂䅂䅁允䅁䅁䅅䅁䙁䥁䌯匹捨⽪⽯䍄䉁䅁䅁䅂䅁䅁䅍䅄䅁䅁䅯䅱䅕䅁䅯䅂䅁䅁䅯兣䅑䅁䅅䅁䉁䅁䅁兂䅁䅁䅁䕇䌰兑杷允䅁䅁䅑䅁䑁䅁䅷䅁䭁佁䥕䅁䭁䝁䕳䅁䭁䡁䕳䅁䉁䅁䅁允䅁䅁䅕䑗ね䡹⭡㝲䴸䅉䅅䅁䕁䅁䅁睁䵁䅁䅁权扄䅂䅁权牂䅂䅁权㍂䅂䅁允䅁䅁䅅䅁䙁佁㙆䭆䠵儴䄵䍄䉁䅁䅁䅂䅁䅁䅍䅄䅁䅁䅯儵䅑䅁䅯睡䅑䅁䅯睧䅑䅁䅅䅁䉁䅁䅁兂啁歲桦桥䅑䅑杷允䅁䅁䅑䅁䑁䅁䅷䅁䭁䑁䙣䅁䭁䅁䅑䅁䭁䝁䔰䅁䉁䅁䅁允䅁䅁䅕䅁䅁䕁求歄䵅䅉䅅䅁䕁䅁䅁睁䵁䅁䅁权祄䅂䅁权牂䅂䅁权ㅂ䅂䅁允䅁䅁䅅䅁䙁䙁余扌摋㤷⼸䍄䉁䅁䅁䅂䅁䅁䅍䅄䅁䅁䅯兩䅕䅁䅯睡䅑䅁䅯杧䅑䅁䅅䅁䉁䅁䅁兂硁䭃捷浗㝓睐杷允䅁䅁䅑䅁䑁䅁䅷䅁䭁䑁䘰䅁䭁䅁䅑䅁䭁䡁䕳䅁䉁䅁䅁允䅁䅁䅕䅁䅁䩁敎き䵅䅉䅅䅁䕁䅁䅁睁䵁䅁䅁权䭃䅂䅁权牂䅂䅁权ㅂ䅂䅁允䅁䅁䅅䅁䙁䩁婱婭婭捭⽭䍄䉁䅁䅁䅂䅁䅁䅍䅄䅁䅁䅯睩䅑䅁䅯睡䅑䅁䅯兤䅑䅁䅅䅁䉁䅁䅁兂穁積積積橐睐杷允䅁䅁䅑䅁䑁䅁䅷䅁䭁佁䕍䅁䭁䝁䕳䅁䭁䡁䕯䅁䉁䅁䅁允䅁䅁䅕䡰㥁瑃橥䑷䴸䅉䅅䅁䕁䅁䅁睁䵁䅁䅁权畄䅂䅁权牂䅂䅁权㡂䅂䅁允䅁䅁䅅䅁䙁䩁婱婭婭敭⽅䍄䉁䅁䅁䅂䅁䅁䅍䅄䅁䅁䅯末䅕䅁䅯睡䅑䅁䅯睦䅑䅁䅅䅁䉁䅁䅁兂剃堷⽷噎⬷睐杷允䅁䅁䅑䅁䑁䅁䅷䅁䭁偁䕧䅁䭁䅁䅑䅁䭁䡁䔴䅁䉁䅁䅁允䅁䅁䅕䅁䅁䥁癨歉䵅䅉䅅䅁䕁䅁䅁睁䵁䅁䅁权䭁杂䅁权牂䅂䅁权㑂䅂䅁允䅁䅁䅅䅁䙁䭁䠵場啯瑲⽥䍄䉁䅁䅁䅂䅁䅁䅍䅄䅁䅁䅯兮䅑䅁䅯充䅁䅁䅯睧䅑䅁䅅䅁䉁䅁䅁杄十䅁䅁䅏㉁䑁䅍睎睁䑁䅁䅍睁䅁䅁䍄䉁䅁䅁䅂䅁䅁䅍䅄䅁䅁䅯儴䅑䅁䅯睡䅑䅁䅯䅧䅑䅁䅅䅁䉁䅁䅁兂㑃潈牘払祪睐杷允䅁䅁䅑䅁䑁䅁䅷䅁䭁佁䕳䅁䭁䅁䅑䅁䭁䥁䕑䅁䉁䅁䅁允䅁䅁䅯睒䅁䅁杷允䅁䅁䅑䅁䑁䅁䅷䅁䭁佁䔸䅁䭁䝁䕳䅁䭁䡁䕙䅁䉁䅁䅁允䅁䅁䅕報灪橊䥅䵁䵁䅉䅅䅁䕁䅁䅁睁䵁䅁䅁权楄䅃䅁权剁䅁䅁权⽂䅂䅁允䅁䅁䅅䅁佁䉁䅑䅁穁䑁䅫䅍㍁䑁䅫免睁䑁䅁䅍䅁䅁杷允䅁䅁䅑䅁䑁䅁䅷䅁䭁䥁䙁䅁䭁䝁䕳䅁䭁䡁䕍䅁䉁䅁䅁允䅁䅁䅕䩡瑈䑦ㄸ橺䴸䅉䅅䅁䕁䅁䅁睁䵁䅁䅁权奄䅂䅁权牂䅂䅁权䙃䅂䅁允䅁䅁䅅䅁䙁䥁䌯匹捨㡪⽉䍄䉁䅁䅁䅂䅁䅁䅍䅄䅁䅁䅯䅦䅕䅁䅯䅂䅁䅁䅯入䅑䅁䅅䅁䉁䅁䅁兂䅁䅁䅁䵏坂兑杷允䅁䅁䅑䅁䑁䅁䅷䅁䭁佁䕁䅁䭁䅁䅑䅁䭁䡁䔴䅁䉁䅁䅁允䅁䅁䅕䅁䅁䝁䙧ぐ䵅䅉䅅䅁䕁䅁䅁睁䵁䅁䅁权㕃䅂䅁权牂䅂䅁权㙂䅂䅁允䅁䅁䅅䅁䙁䑁䬰㘱睎敐⽉䍄䉁䅁䅁䅂䅁䅁䅍䅄䅁䅁䅯兡䅕䅁䅯充䅁䅁䅯睥䅑䅁䅅䅁䉁䅁䅁杄十䅁䅁兎ㅁ䑁䅣杍穁䑁䅍睎㑁䅁䅁䍄䉁䅁䅁䅂䅁䅁䅍䅄䅁䅁䅯兙䅅䅁䅯充䅁䅁䅯䅂䅉䅁䅅䅁䉁䅁䅁杄啁䅁䅁睍穁䑁䅅李睁䑁䅁䅍睁䑁䅁䅁䵁䅉䅅䅁䕁䅁䅁睁䵁䅁䅁权䉁兂䅁权牂䅂䅁权㥂䅂䅁允䅁䅁䅅䅁䙁䵁䱤㑎䉬余⽕䍄䉁䅁䅁䅂䅁䅁䅍䅄䅁䅁䅯兴䅑䅁䅯睡䅑䅁䅯睢䅑䅁䅅䅁䉁䅁䅁兂䝁婧䑖㉩䑷䅑杷允䅁䅁䅑䅁䑁䅁䅷䅁䭁䙁䙧䅁䭁䉁䅅䅁䭁䡁䔴䅁䉁䅁䅁允䅁䅁䄴䅆䅁䑁䅅睍硁䑁䅉䅎ㅁ䑁䅁䅍睁䅁䅁䍄䉁䅁䅁䅂䅁䅁䅍䅄䅁䅁䅯关䅕䅁䅯充䅁䅁䅯睧䅑䅁䅅䅁䉁䅁䅁杄啁䅁䅁免㕁䑁䅑兏㕁䑁䅧䅍睁䑁䅁䅁䵁䅉䅅䅁䕁䅁䅁睁䵁䅁䅁权潄兂䅁权䕁䅁䅁权祂䅂䅁允䅁䅁䅅䅁䙁䅁䅁䅁睂䅶䉬䍄䉁䅁䅁䅂䅁䅁䅍䅄䅁䅁䅯充䅕䅁䅯睡䅑䅁䅯兦䅑䅁䅅䅁䉁䅁䅁兂䭁㘱睎児䡲睐杷允䅁䅁䅑䅁䑁䅁䅷䅁䭁䑁䙍䅁䭁䝁䕳䅁䭁䡁䔸䅁䉁䅁䅁允䅁䅁䅕䡰㥁瑃橥䐴䴸䅉䅅䅁䕁䅁䅁睁䵁䅁䅁权䵁杂䅁权剁䅁䅁权療䅂䅁允䅁䅁䅅䅁佁䉁䅉䅁穁䑁䅫䅎㕁䑁䅕䅍睁䑁䅁䅁䵁䅉䅅䅁䕁䅁䅁睁䵁䅁䅁权㉃䅂䅁权牂䅂䅁权⽂䅂䅁允䅁䅁䅅䅁䙁䉁畓⭒㙆但⽙䍄䉁䅁䅁䅂䅁䅁䅍䅄䅁䅁䅯睬䅕䅁䅯睡䅑䅁䅯䅧䅑䅁䅅䅁䉁䅁䅁兂慃婭婭婭婮睐杷允䅁䅁䅑䅁䑁䅁䅷䅁䭁䩁䙕䅁䭁䅁䅑䅁䭁䝁䔰䅁䉁䅁䅁允䅁䅁䅕䅁䅁佁乹䕇䵅䅉䅅䅁䕁䅁䅁睁䵁䅁䅁权䍄兂䅁权牂䅂䅁权㡂䅂䅁允䅁䅁䅅䅁䙁乁橥䑣䬰㤱⽍䍄䉁䅁䅁䅂䅁䅁䅍䅄䅁䅁䅯术䅑䅁䅯睡䅑䅁䅯兢䅑䅁䅅䅁䉁䅁䅁兂穂䩡瑈䑦㔯睐杷允䅁䅁䅑䅁䑁䅁䅷䅁䭁䍁䙣䅁䭁䅁䅑䅁䭁䝁䔰䅁䉁䅁䅁允䅁䅁䅕䅁䅁䵁慩䕉䵅䅉䅅䅁䕁䅁䅁睁䵁䅁䅁权捄兂䅁权䕁䅁䅁权䙃䅂䅁允䅁䅁䅅䅁䙁䅁䅁䅁㙁䙱䉎䍄䉁䅁䅁䅂䅁䅁䅍䅄䅁䅁䅯睓䅕䅁䅯䅂䅁䅁䅯䅦䅑䅁䅅䅁䉁䅁䅁兂䅁䅁䅁乡灉兑杷允䅁䅁䅑䅁䑁䅁䅷䅁䭁䝁䙉䅁䭁䝁䕳䅁䭁䡁䕯䅁䉁䅁䅁允䅁䅁䅕䥕堲桢䑋樫䴸䅉䅅䅁䕁䅁䅁睁䵁䅁䅁权㥄兂䅁权剁䅁䅁权瑂䅂䅁允䅁䅁䅅䅁佁䉁䅑䅁硁䑁䅫䅏㑁䑁䅁䅍睁䑁䅁䅍䅁䅁杷允䅁䅁䅑䅁䑁䅁䅷䅁䭁䱁䄴䅁䭁䅁䅯䅁䭁䅁䅕䅁䉁䅁䅁允䅁䅁䅕㉩湺㘫确樶䴸䅉䅅䅁䕁䅁䅁睁䵁䅁䅁权捃䅂䅁权牂䅂䅁权瑂䅂䅁允䅁䅁䅅䅁䙁偁周㘴扗佸⽧䍄䉁䅁䅁䅂䅁䅁䅍䅄䅁䅁䅯其䅕䅁䅯睡䅑䅁䅯入䅑䅁䅅䅁䉁䅁䅁兂䥂場啯歲剦睐杷允䅁䅁䅑䅁䑁䅁䅷䅁䭁䍁䘰䅁䭁䝁䕳䅁䭁䡁䕣䅁䉁䅁䅁允䅁䅁䅕浗㝑〳丫吹䴸䅉䅅䅁䕁䅁䅁睁䵁䅁䅁权䝃兂䅁权牂䅂䅁权あ䅂䅁允䅁䅁䅅䅁䙁䙁㑋潈牘捕⽧䍄䉁䅁䅁䅂䅁䅁䅍䅄䅁䅁䅯睓䅕䅁䅯睡䅑䅁䅯杣䅑䅁䅅䅁䉁䅁䅁兂穁積積積㍐睐杷允䅁䅁䅑䅁䑁䅁䅷䅁䭁䍁䘴䅁䭁䝁䕳䅁䭁䡁䕍䅁䉁䅁䅁允䅁䅁䅕呣䬰㘱睎吷䴸䅉䅅䅁䕁䅁䅁睁䵁䅁䅁权卄䅂䅁权剁䅁䅁权祂䅂䅁允䅁䅁䅅䅁佁䉁䅑䅁穁䑁䅁兎ぁ䑁䅉䅎ㅁ䑁䅫杍䅁䅁杷允䅁䅁䅑䅁䑁䅁䅷䅁䭁䍁䘴䅁䭁䝁䕳䅁䭁䡁䕣䅁䉁䅁䅁允䅁䅁䅕牕敧敨剴䐸䴸䅉䅅䅁䕁䅁䅁睁䵁䅁䅁权⭃兂䅁权牂䅂䅁权㕂䅂䅁允䅁䅁䅅䅁䙁䭁䙊癴㥐䰱⽧䍄䉁䅁䅁䅂䅁䅁䅍䅄䅁䅁䅯䅋䅁䅁䅯允䅉䅁䅯杁䅉䅁䅅䅁䉁䅁䅁兂剃䱌㝶報㥶䅑杷允䅁䅁䅑䅁䑁䅁䅷䅁䭁偁䕉䅁䭁䝁䕳䅁䭁䝁䔰䅁䉁䅁䅁允䅁䅁䅕⽺呤㘴扗䐴䴸䅉䅅䅁䕁䅁䅁睁䵁䅁䅁权祁兂䅁权剁䅁䅁权㝂䅂䅁允䅁䅁䅅䅁佁䉁䅉䅁㑁䑁䅑䅎ぁ䑁䅙兏㑁䑁䅫䅁䵁䅉䅅䅁䕁䅁䅁睁䵁䅁䅁权啃䅂䅁权䕁䅁䅁权䕃䅂䅁允䅁䅁䅅䅁䙁䅁䅁䅁乃ひ䉨䍄䉁䅁䅁䅂䅁䅁䅍䅄䅁䅁䅯䅰䅑䅁䅯䅂䅁䅁䅯兦䅑䅁䅅䅁䉁䅁䅁兂䅁䅁䅁䠴浉兑杷允䅁䅁䅑䅁䑁䅁䅷䅁䭁䉁䙳䅁䭁䉁䅅䅁䭁䵁䩣䅁䉁䅁䅁允䅁䅁䄴䅆䅁䑁䅉免睁䑁䅁杍穁䑁䅁䅍睁䅁䅁䍄䉁䅁䅁䅂䅁䅁䅍䅄䅁䅁䅯睬䅑䅁䅯䅂䅁䅁䅯䅦䅑䅁䅅䅁䉁䅁䅁兂䅁䅁䅁䄸〸兑杷允䅁䅁䅑䅁䑁䅁䅷䅁䭁䥁䔴䅁䭁䉁䅅䅁䭁䡁䕫䅁䉁䅁䅁允䅁䅁䄴杅䅁䑁䅣䅍硁䑁䅑李睁䑁䅁䅍䅁䅁杷允䅁䅁䅑䅁䑁䅁䅷䅁䭁䉁䙉䅁䭁䅁䅑䅁䭁䡁䕅䅁䉁䅁䅁允䅁䅁䅕䅁䅁偁歑歅䵅䅉䅅䅁䕁䅁䅁睁䵁䅁䅁权⽁兂䅁权䕁䅁䅁权䍃䅂䅁允䅁䅁䅅䅁䙁䅁䅁䅁兂晡䅴䍄䉁䅁䅁䅂䅁䅁䅍䅄䅁䅁䅯䅭䅑䅁䅯睡䅑䅁䅯来䅑䅁䅅䅁䉁䅁䅁兂慂䑚晶㑔爳睐杷允䅁䅁䅑䅁䑁䅁䅷䅁䭁䕁䘸䅁䭁䅁䅑䅁䭁䡁䕅䅁䉁䅁䅁允䅁䅁䅕䅁䅁䙧䕊ち䵅䅉䅅䅁䕁䅁䅁睁䵁䅁䅁权奃兂䅁权䕁䅁䅁权㝂䅂䅁允䅁䅁䅅䅁䙁䅁䅁䅁䭃匸䉒䍄䉁䅁䅁䅂䅁䅁䅍䅄䅁䅁䅯朷䅅䅁䅯允䅉䅁䅯睁䅉䅁䅅䅁䉁䅁䅁兂十桧䭴敚䵲䅑杷允䅁䅁䅑䅁䑁䅁䅷䅁䭁䍁䙑䅁䭁䉁䅅䅁䭁䡁䔸䅁䉁䅁䅁允䅁䅁䄴杅䅁䑁䅫兎ぁ䑁䅍䅍ぁ䑁䅁睍䅁䅁杷允䅁䅁䅑䅁䑁䅁䅷䅁䭁䭁䕅䅁䭁䝁䕳䅁䭁䡁䕫䅁䉁䅁䅁允䅁䅁䅕䡰㥁瑃橥䐫䴸䅉䅅䅁䕁䅁䅁睁䵁䅁䅁权㕃䅂䅁权䕁䅁䅁权療䅂䅁允䅁䅁䅅䅁䙁䅁䅁䅁䅃栲䉨䍄䉁䅁䅁䅂䅁䅁䅍䅄䅁䅁䅯睨䅕䅁䅯睡䅑䅁䅯兢䅑䅁䅅䅁䉁䅁䅁兂楂䙅㕧䵴煪睐杷允䅁䅁䅑䅁䑁䅁䅷䅁䭁䡁䙅䅁䭁䉁䅅䅁䭁䥁䕅䅁䉁䅁䅁允䅁䅁䄴杅䅁䑁䅑兏㑁䑁䅑睎睁䑁䅁䅍䅁䅁杷允䅁䅁䅑䅁䑁䅁䅷䅁䭁䥁䉣䅁䭁䅁䍅䅁䭁䅁䍉䅁䉁䅁䅁允䅁䅁䅕䕬㙱琳㉁ぷ䵁䅉䅅䅁䕁䅁䅁睁䵁䅁䅁权䍄䅂䅁权牂䅂䅁权ㅂ䅂䅁允䅁䅁䅅䅁䙁䭁睒児塲㥯⽁䍄䉁䅁䅁䅂䅁䅁䅍䅄䅁䅁䅯睤䅕䅁䅯睡䅑䅁䅯兣䅑䅁䅅䅁䉁䅁䅁兂桁䡳潊敫欳睐杷允䅁䅁䅑䅁䑁䅁䅷䅁䭁䭁䔰䅁䭁䅁䅑䅁䭁䡁䕑䅁䉁䅁䅁允䅁䅁䅕䅁䅁䙁硷䕗䵅䅉䅅䅁䕁䅁䅁睁䵁䅁䅁权㡃䅁䅁权䭁䅁䅁权䙁䅁䅁允䅁䅁䅅䅁䙁䩁畨潅䅐癹⽍䍄䉁䅁䅁䅂䅁䅁䅍䅄䅁䅁䅯杚䅕䅁䅯䅂䅁䅁䅯全䅑䅁䅅䅁䉁䅁䅁兂䅁䅁䅁䈫奍兑杷允䅁䅁䅑䅁䑁䅁䅷䅁䭁䭁䉅䅁䭁䅁䍅䅁䭁䅁䍕䅁䉁䅁䅁允䅁䅁䅕䱣㑎塳噬唶䵁䅉䅅䅁䕁䅁䅁睁䵁䅁䅁权獂兂䅁权剁䅁䅁权䙃䅂䅁允䅁䅁䅅䅁佁䉁䅉䅁㑁䑁䅉兎睁䑁䅁䅍睁䑁䅁䅁䵁䅉䅅䅁䕁䅁䅁睁䵁䅁䅁权⽂兂䅁权䕁䅁䅁权あ䅂䅁允䅁䅁䅅䅁䙁䅁䅁䅁潂䍷䈱䍄䉁䅁䅁䅂䅁䅁䅍䅄䅁䅁䅯䅹䅑䅁䅯睡䅑䅁䅯杤䅑䅁䅅䅁䉁䅁䅁兂桄桥畓⭒䭈睐杷允䅁䅁䅑䅁䑁䅁䅷䅁䭁䍁䘸䅁䭁䝁䕳䅁䭁䥁䕉䅁䉁䅁䅁允䅁䅁䅕浚浚浚浚樵䴸䅉䅅䅁䕁䅁䅁睁䵁䅁䅁权佄䅃䅁权剁䅁䅁权䡄元䅁允䅁䅁䅅䅁佁䉁䅑䅁ㅁ䑁䅧䅎ぁ䑁䅁䅍睁䑁䅁䅍䅁䅁杷允䅁䅁䅑䅁䑁䅁䅷䅁䭁䉁䙁䅁䭁䉁䅅䅁䭁䡁䕅䅁䉁䅁䅁允䅁䅁䄴䅆䅁䑁䅉睎穁䑁䅕睍㉁䑁䅁䅍睁䅁䅁䍄䉁䅁䅁䅂䅁䅁䅍䅄䅁䅁䅯䅕䅕䅁䅯睡䅑䅁䅯兢䅑䅁䅅䅁䉁䅁䅁兂慃婭婭婭㝮睐杷允䅁䅁䅑䅁䑁䅁䅷䅁䭁䭁䕁䅁䭁䝁䕳䅁䭁䥁䕉䅁䉁䅁䅁允䅁䅁䅕楄礲敮渫牸䴸䅉䅅䅁䕁䅁䅁睁䵁䅁䅁权慂兂䅁权牂䅂䅁权䙃䅂䅁允䅁䅁䅅䅁䙁䱁敧敨剴䵵⼴䍄䉁䅁䅁䅂䅁䅁䅍䅄䅁䅁䅯李䅕䅁䅯睡䅑䅁䅯䅨䅑䅁䅅䅁䉁䅁䅁兂歂㥏倹婪煦睐杷允䅁䅁䅑䅁䑁䅁䅷䅁䭁䅁䜰䅁䭁䉁䅅䅁䭁䡁䕅䅁䉁䅁䅁允䅁䅁䄴䅆䅁䑁䅍李硁䑁䅅䅍睁䑁䅁䅍睁䅁䅁䍄䉁䅁䅁䅂䅁䅁䅍䅄䅁䅁䅯朲䅧䅁䅯睡䅑䅁䅯杣䅑䅁䅅䅁䉁䅁䅁兂䱃佢㝦晱㑈睶杷允䅁䅁䅑䅁䑁䅁䅷䅁䭁䉁䈴䅁䭁䅁䅑䅁䭁䅁䅕䅁䉁䅁䅁允䅁䅁䅕䅁䅁佧扩啭䵅䅉䅅䅁䕁䅁䅁睁䵁䅁䅁权晃䅂䅁权牂䅂䅁权䙃䅂䅁允䅁䅁䅅䅁䙁䑁䥅䉲慸做⽕䍄䉁䅁䅁䅂䅁䅁䅍䅄䅁䅁䅯杩䅕䅁䅯睡䅑䅁䅯杦䅑䅁䅅䅁䉁䅁䅁兂硂児塲㍯䑁䅑杷允䅁䅁䅑䅁䑁䅁䅷䅁䭁䝁䙁䅁䭁䝁䕳䅁䭁䝁䔸䅁䉁䅁䅁允䅁䅁䅕⼵灵搸乊䕁䵁䅉䅅䅁䕁䅁䅁睁䵁䅁䅁权畄兂䅁权䕁䅁䅁权㡂䅂䅁允䅁䅁䅅䅁䙁䅁䅁䅁㑃匰䉆䍄䉁䅁䅁䅂䅁䅁䅍䅄䅁䅁䅯杪䅕䅁䅯䅂䅁䅁䅯睥䅑䅁䅅䅁䉁䅁䅁兂䅁䅁䅁坙穁兑杷允䅁䅁䅑䅁䑁䅁䅷䅁䭁佁䙑䅁䭁䅁䅑䅁䭁䡁䕑䅁䉁䅁䅁允䅁䅁䅕䅁䅁乁䙨䕆䵅䅉䅅䅁䕁䅁䅁睁䵁䅁䅁权偃兂䅁权䕁䅁䅁权㝂䅂䅁允䅁䅁䅅䅁䙁䅁䅁䅁睁䄷䉸䍄䉁䅁䅁䅂䅁䅁䅍䅄䅁䅁䅯朱䅕䅁䅯睡䅑䅁䅯睦䅑䅁䅅䅁䉁䅁䅁兂㥂穐敖歵据睶杷允䅁䅁䅑䅁䑁䅁䅷䅁䭁乁䙳䅁䭁䅁䅑䅁䭁䡁䕫䅁䉁䅁䅁允䅁䅁䅕䅁䅁䥁湩啍䵅䅉䅅䅁䕁䅁䅁睁䵁䅁䅁权䡃䅂䅁权牂䅂䅁权㕂䅂䅁允䅁䅁䅅䅁䙁䙁余扌摋㠷⽣䍄䉁䅁䅁䅂䅁䅁䅍䅄䅁䅁䅯兰䅕䅁䅯睡䅑䅁䅯杦䅑䅁䅅䅁䉁䅁䅁兂慃婭婭婭䩮睐杷允䅁䅁䅑䅁䑁䅁䅷䅁䭁䵁䙉䅁䭁䉁䅅䅁䭁䡁䔴䅁䉁䅁䅁允䅁䅁䄴䅆䅁䑁䅅䅎穁䑁䅉睍㑁䑁䅙李㕁䅁䅁䍄䉁䅁䅁䅂䅁䅁䅍䅄䅁䅁䅯兴䅑䅁䅯䅂䅁䅁䅯杦䅑䅁䅅䅁䉁䅁䅁兂䅁䅁䅁䥓硧兑杷允䅁䅁䅑䅁䑁䅁䅷䅁䭁䱁䕷䅁䭁䉁䅅䅁䭁䝁䔸䅁䉁䅁䅁允䅁䅁䄴䅆䅁䑁䅉䅏硁䑁䅕䅍睁䑁䅁䅍睁䅁䅁䍄䉁䅁䅁䅂䅁䅁䅍䅄䅁䅁䅯䅮䅕䅁䅯䅂䅁䅁䅯䅤䅑䅁䅅䅁䉁䅁䅁兂䅁䅁䅁婎け兑杷允䅁䅁䅑䅁䑁䅁䅷䅁䭁䍁䅑䅁䭁䅁䅯䅁䭁䅁䍑䅁䉁䅁䅁允䅁䅁䅕䭆䠵場啱歆䵁䅉䅅䅁䕁䅁䅁睁䵁䅁䅁权㑃䅂䅁权牂䅂䅁权㝂䅂䅁允䅁䅁䅅䅁䙁䥁䌯匹捨⭪⽉䍄䉁䅁䅁䅂䅁䅁䅍䅄䅁䅁䅯睡䅕䅁䅯睡䅑䅁䅯䅤䅑䅁䅅䅁䉁䅁䅁兂䥂場啯歲婦睐杷允䅁䅁䅑䅁䑁䅁䅷䅁䭁䭁䕳䅁䭁䝁䕳䅁䭁䡁䕙䅁䉁䅁䅁允䅁䅁䅕瑃橥䑣䬰稱䴸䅉䅅䅁䕁䅁䅁睁䵁䅁䅁权獁兂䅁权牂䅂䅁权䍃䅂䅁允䅁䅁䅅䅁䙁䙁偹癷潕偘⽍䍄䉁䅁䅁䅂䅁䅁䅍䅄䅁䅁䅯督䅁䅁䅯允䅉䅁䅯兂䅉䅁䅅䅁䉁䅁䅁兂十畗晚㍶㝦䅑杷允䅁䅁䅑䅁䑁䅁䅷䅁䭁䑁䙍䅁䭁䅁䅑䅁䭁䥁䕅䅁䉁䅁䅁允䅁䅁䅕䅁䅁偁啫啍䵅䅉䅅䅁䕁䅁䅁睁䵁䅁䅁权啄䅂䅁权牂䅂䅁权㕂䅂䅁允䅁䅁䅅䅁䙁䥁䌯匹捨㥪⽉䍄䉁䅁䅁䅂䅁䅁䅍䅄䅁䅁䅯眱䅑䅁䅯䅂䅁䅁䅯睢䅑䅁䅅䅁䉁䅁䅁兂䅁䅁䅁浚橕兑杷允䅁䅁䅑䅁䑁䅁䅷䅁䭁䉁䝉䅁䭁䉁䅅䅁䭁䝁䔰䅁䉁䅁䅁允䅁䅁䄴䅆䅁䑁䅍免㑁䑁䅧䅍穁䑁䅁䅍睁䅁䅁䍄䉁䅁䅁䅂䅁䅁䅍䅄䅁䅁䅯睆䅕䅁䅯睡䅑䅁䅯睥䅑䅁䅅䅁䉁䅁䅁兂塄㍯㥁汃呣䅑杷允䅁䅁䅑䅁䑁䅁䅷䅁䭁乁䅫䅁䭁䅁䅯䅁䭁䅁䍑䅁䉁䅁䅁允䅁䅁䅕硨婢発呦啇䵁䅉䅅䅁䕁䅁䅁睁䵁䅁䅁权摁兂䅁权䕁䅁䅁权䍃䅂䅁允䅁䅁䅅䅁䙁䅁䅁䅁䅂票䉖䍄䉁䅁䅁䅂䅁䅁䅍䅄䅁䅁䅯末䅕䅁䅯䅂䅁䅁䅯兦䅑䅁䅅䅁䉁䅁䅁兂䅁䅁䅁䴰穅兑杷允䅁䅁䅑䅁䑁䅁䅷䅁䭁䉁䝣䅁䭁䝁䕳䅁䭁䡁䕳䅁䉁䅁䅁允䅁䅁䅕浚浚浚浚䕄䵁䅉䅅䅁䕁䅁䅁睁䵁䅁䅁权摂䅁䅁权䉁杁䅁权䑁杁䅁允䅁䅁䅅䅁䙁䅁㉆䵊䬳么䅊䍄䉁䅁䅁䅂䅁䅁䅍䅄䅁䅁䅯睢䅕䅁䅯充䅁䅁䅯睤䅑䅁䅅䅁䉁䅁䅁杄十䅁䅁䅎㑁䑁䅙兎祁䑁䅁䅍睁䅁䅁䍄䉁䅁䅁䅂䅁䅁䅍䅄䅁䅁䅯䄲䅑䅁䅯睡䅑䅁䅯內䅑䅁䅅䅁䉁䅁䅁兂歃䑣䬰㘱睐睐杷允䅁䅁䅑䅁䑁䅁䅷䅁䭁䑁䙯䅁䭁䝁䕳䅁䭁䡁䕙䅁䉁䅁䅁允䅁䅁䅕渫焵䡶呓䰲䴸䅉䅅䅁䕁䅁䅁睁䵁䅁䅁权い䅁䅁权剁䅁䅁权䕁杁䅁允䅁䅁䅅䅁佁䉁䅑䅁㉁䑁䅑免睁䑁䅁䅍睁䑁䅁䅍䅁䅁杷允䅁䅁䅑䅁䑁䅁䅷䅁䭁䵁䉫䅁䭁䉁䅅䅁䭁䅁䅕䅁䉁䅁䅁允䅁䅁䄴杅䅁䑁䅣睍睁䑁䅉兎睁䑁䅁䅍䅁䅁杷允䅁䅁䅑䅁䑁䅁䅷䅁䭁䵁䥷䅁䭁䅁䅑䅁䭁䡁䕍䅁䉁䅁䅁允䅁䅁䅯睒䅁䅁杷允䅁䅁䅑䅁䑁䅁䅷䅁䭁䕁䙫䅁䭁䅁䅑䅁䭁䡁䕷䅁䉁䅁䅁允䅁䅁䅯睒䅁䅁杷允䅁䅁䅑䅁䑁䅁䅷䅁䭁䙁䘴䅁䭁䝁䕳䅁䭁䡁䕙䅁䉁䅁䅁允䅁䅁䅕䙂余扌摋稱䴸䅉䅅䅁䕁䅁䅁睁䵁䅁䅁权㙄兂䅁权牂䅂䅁权䉃䅂䅁允䅁䅁䅅䅁䙁䝁㝑〳丫⽬⽱䍄䉁䅁䅁䅂䅁䅁䅍䅄䅁䅁䅯儰䅕䅁䅯睡䅑䅁䅯睦䅑䅁䅅䅁䉁䅁䅁兂䉄煹䙆癴㥐睶杷允䅁䅁䅑䅁䑁䅁䅷䅁䭁䱁䙧䅁䭁䝁䕳䅁䭁䡁䔰䅁䉁䅁䅁允䅁䅁䅕䭃捷浗㝑空䴸䅉䅅䅁䕁䅁䅁睁䵁䅁䅁权卄䅂䅁权牂䅂䅁权䕃䅂䅁允䅁䅁䅅䅁䙁䉁愱䑚晶⭔⼰䍄䉁䅁䅁䅂䅁䅁䅍䅄䅁䅁䅯䅦䅕䅁䅯睡䅑䅁䅯来䅑䅁䅅䅁䉁䅁䅁兂敂歵䵫楁湶睐杷允䅁䅁䅑䅁䑁䅁䅷䅁䭁䩁䙧䅁䭁䅁䅑䅁䭁䝁䔰䅁䉁䅁䅁允䅁䅁䅕䅁䅁䩁偨か䵅䅉䅅䅁䕁䅁䅁睁䵁䅁䅁权敃兂䅁权牂䅂䅁权㝂䅂䅁允䅁䅁䅅䅁䙁䵁ㅐ䙋偹桷䅂䍄䉁䅁䅁䅂䅁䅁䅍䅄䅁䅁䅯儲䅕䅁䅯䅂䅁䅁䅯䅦䅑䅁䅅䅁䉁䅁䅁兂䅁䅁䅁卍礸兑杷允䅁䅁䅑䅁䑁䅁䅷䅁䭁䅁䝅䅁䭁䅁䅑䅁䭁䡁䕕䅁䉁䅁䅁允䅁䅁䅕䅁䅁䱁䱃歆䵅䅉䅅䅁䕁䅁䅁睁䵁䅁䅁权䵁兂䅁权䕁䅁䅁权ㅂ䅂䅁允䅁䅁䅅䅁䙁䅁䅁䅁睃䅙䉰䍄䉁䅁䅁䅂䅁䅁䅍䅄䅁䅁䅯眹䅕䅁䅯睡䅑䅁䅯䅧䅑䅁䅅䅁䉁䅁䅁兂灁䥘䌯匹䵪睐杷允䅁䅁䅑䅁䑁䅁䅷䅁䭁䱁䕧䅁䭁䝁䕳䅁䭁䥁䕅䅁䉁䅁䅁允䅁䅁䅕牕敧敨剴䐲䴸䅉䅅䅁䕁䅁䅁睁䵁䅁䅁权㍄兂䅁权剁䅁䅁权㝂䅂䅁允䅁䅁䅅䅁佁䉁䅑䅁硁䑁䅅䅏㉁䑁䅁睎睁䑁䅁䅍䅁䅁杷允䅁䅁䅑䅁䑁䅁䅷䅁䭁偁䘴䅁䭁䝁䕳䅁䭁䡁䕕䅁䉁䅁䅁允䅁䅁䅕䘷㑇潈牘吶䴸䅉䅅䅁䕁䅁䅁睁䵁䅁䅁权癁兂䅁权剁䅁䅁权䅃䅂䅁允䅁䅁䅅䅁佁䉁䅉䅁祁䑁䅣李穁䑁䅉䅏㕁䑁䅁䅁䵁䅉䅅䅁䕁䅁䅁睁䵁䅁䅁权桃兂䅁权䕁䅁䅁权䉃䅂䅁允䅁䅁䅅䅁䙁䅁䅁䅁獃歇䉊䍄䉁䅁䅁䅂䅁䅁䅍䅄䅁䅁䅯杫䅑䅁䅯充䅁䅁䅯来䅑䅁䅅䅁䉁䅁䅁杄啁䅁䅁杍硁䑁䅉睍硁䑁䅕䅍睁䑁䅁䅁䵁䅉䅅䅁䕁䅁䅁睁䵁䅁䅁权捃兂䅁权剁䅁䅁权⭂䅂䅁允䅁䅁䅅䅁佁䉁䅑䅁硁䑁䅅免祁䑁䅉䅏睁䑁䅁䅍䅁䅁杷允䅁䅁䅑䅁䑁䅁䅷䅁䭁佁䔸䅁䭁䉁䅅䅁䭁䥁䕕䅁䉁䅁䅁允䅁䅁䄴䅆䅁䑁䅅䅍㉁䑁䅧兎㕁䑁䅣兎㍁䅁䅁䍄䉁䅁䅁䅂䅁䅁䅍䅄䅁䅁䅯杈䅕䅁䅯睡䅑䅁䅯杤䅑䅁䅅䅁䉁䅁䅁兂㑃潈牘払祪睐杷允䅁䅁䅑䅁䑁䅁䅷䅁䭁䱁䅣䅁䭁䅁䍅䅁䭁䅁䍍䅁䉁䅁䅁允䅁䅁䅕䭂摄祉牮欰䵁䅉䅅䅁䕁䅁䅁睁䵁䅁䅁权䝃兂䅁权剁䅁䅁权⭂䅂䅁允䅁䅁䅅䅁佁䉁䅑䅁祁䑁䅣䅍睁䑁䅍䅍睁䑁䅁䅍䅁䅁杷允䅁䅁䅑䅁䑁䅁䅷䅁䭁䩁䙣䅁䭁䅁䅑䅁䭁䡁䕧䅁䉁䅁䅁允䅁䅁䅕䅁䅁䉑杓啗䵅䅉䅅䅁䕁䅁䅁睁䵁䅁䅁权㑃兂䅁权剁䅁䅁权祂䅂䅁允䅁䅁䅅䅁佁䉁䅉䅁㕁䑁䅅睍祁䑁䅍䅍睁䑁䅁䅁䵁䅉䅅䅁䕁䅁䅁睁䵁䅁䅁权杄兂䅁权剁䅁䅁权䙃䅂䅁允䅁䅁䅅䅁佁䉁䅉䅁穁䑁䅕兏ㅁ䑁䅅䅍睁䑁䅁䅁䵁䅉䅅䅁䕁䅁䅁睁䵁䅁䅁权啄䅂䅁权䕁䅁䅁权あ䅂䅁允䅁䅁䅅䅁䙁䅁䅁䅁䅃儵䉴䍄䉁䅁䅁䅂䅁䅁䅍䅄䅁䅁䅯䅇䅕䅁䅯睡䅑䅁䅯䅤䅑䅁䅅䅁䉁䅁䅁兂㑃潈牘払佪睐杷允䅁䅁䅑䅁䑁䅁䅷䅁䭁䙁䙁䅁䭁䉁䅅䅁䭁䝁䔰䅁䉁䅁䅁允䅁䅁䄴杅䅁䑁䅙䅎穁䑁䅕䅎睁䑁䅁䅍䅁䅁杷允䅁䅁䅑䅁䑁䅁䅷䅁䭁䭁䅅䅁䭁䅁䅑䅁䭁䅁䍑䅁䉁䅁䅁允䅁䅁䅕䅁䅁䙁临つ䵅䅉䅅䅁䕁䅁䅁睁䵁䅁䅁权噄兂䅁权䕁䅁䅁权瑂䅂䅁允䅁䅁䅅䅁䙁䅁䅁䅁煂祹䈱䍄䉁䅁䅁䅂䅁䅁䅍䅄䅁䅁䅯睫䅑䅁䅯睡䅑䅁䅯杤䅑䅁䅅䅁䉁䅁䅁兂楃扒穢搯䅑䅑杷允䅁䅁䅑䅁䑁䅁䅷䅁䭁䕁䙳䅁䭁䅁䅑䅁䭁䡁䕅䅁䉁䅁䅁允䅁䅁䅕䅁䅁䙁杧啌䵅䅉䅅䅁䕁䅁䅁睁䵁䅁䅁权䭂兂䅁权䕁䅁䅁权䑃䅂䅁允䅁䅁䅅䅁䙁䅁䅁䅁䍂匱䉆䍄䉁䅁䅁䅂䅁䅁䅍䅄䅁䅁䅯杚䅕䅁䅯充䅁䅁䅯兤䅑䅁䅅䅁䉁䅁䅁杄啁䅁䅁免穁䑁䅣兏ぁ䑁䅅䅎㕁䑁䅍䅁䵁䅉䅅䅁䕁䅁䅁睁䵁䅁䅁权湄兂䅁权䕁䅁䅁权ㅂ䅂䅁允䅁䅁䅅䅁䙁䅁䅁䅁䍂半䉎䍄䉁䅁䅁䅂䅁䅁䅍䅄䅁䅁䅯杺䅧䅁䅯充䅁䅁䅯杧䅑䅁䅅䅁䉁䅁䅁杄啁䅁䅁兎㑁䑁䅅䅏睁䑁䅁䅍睁䑁䅁䅁䵁䅉䅅䅁䕁䅁䅁睁䵁䅁䅁权乁杂䅁权剁䅁䅁权䅃䅂䅁允䅁䅁䅅䅁佁䉁䅑䅁ぁ䑁䅉李㑁䑁䅁䅍睁䑁䅁䅍䅁䅁杷允䅁䅁䅑䅁䑁䅁䅷䅁䭁䉁䙁䅁䭁䉁䅅䅁䭁䥁䕑䅁䉁䅁䅁允䅁䅁䄴䅆䅁䑁䅉睍祁䑁䅕䅏硁䑁䅁䅍睁䅁䅁䍄䉁䅁䅁䅂䅁䅁䅍䅄䅁䅁䅯杯䅕䅁䅯充䅁䅁䅯杦䅑䅁䅅䅁䉁䅁䅁杄啁䅁䅁李㕁䑁䅕䅏㍁䑁䅧䅏ㅁ䑁䅫䅁䵁䅉䅅䅁䕁䅁䅁睁䵁䅁䅁权慄䅃䅁权剁䅁䅁权㍂䅂䅁允䅁䅁䅅䅁佁䉁䅑䅁硁䑁䅉䅏㑁䑁䅅睍睁䑁䅁䅍䅁䅁杷允䅁䅁䅑䅁䑁䅁䅷䅁䭁䱁䕫䅁䭁䉁䅅䅁䭁䡁䔴䅁䉁䅁䅁允䅁䅁䄴杅䅁䑁䅕李硁䑁䅁䅍睁䑁䅁䅍䅁䅁杷允䅁䅁䅑䅁䑁䅁䅷䅁䭁䡁䙑䅁䭁䝁䕳䅁䭁䡁䕷䅁䉁䅁䅁允䅁䅁䅕噈歰㥏倯㡅䵁䅉䅅䅁䕁䅁䅁睁䵁䅁䅁权扂䅁䅁权剁䅁䅁权䙁䅁䅁允䅁䅁䅅䅁佁䉁䅑䅁ぁ䑁䅕兏硁䑁䅁䅍睁䑁䅁䅍䅁䅁杷允䅁䅁䅑䅁䑁䅁䅷䅁䭁䵁䕕䅁䭁䅁䅑䅁䭁䡁䕅䅁䉁䅁䅁允䅁䅁䅕䅁䅁䕁捔啍䵅䅉䅅䅁䕁䅁䅁睁䵁䅁䅁权㉁兂䅁权剁䅁䅁权㕂䅂䅁允䅁䅁䅅䅁佁䉁䅉䅁穁䑁䅉䅏㕁䑁䅫䅍睁䑁䅁䅁䵁䅉䅅䅁䕁䅁䅁睁䵁䅁䅁权穃䅁䅁权䭁䅁䅁权䙁䅁䅁允䅁䅁䅅䅁䙁䕁杊搵楁⼲⽳䍄䉁䅁䅁䅂䅁䅁䅍䅄䅁䅁䅯杋䅕䅁䅯睡䅑䅁䅯入䅑䅁䅅䅁䉁䅁䅁兂穁積積積䑍䅑杷允䅁䅁䅑䅁䑁䅁䅷䅁䭁䙁䉳䅁䭁䅁䍅䅁䭁䅁䍕䅁䉁䅁䅁允䅁䅁䅕捒楒朶慁䕅䵅䅉䅅䅁䕁䅁䅁睁䵁䅁䅁权㙁兂䅁权牂䅂䅁权ㅂ䅂䅁允䅁䅁䅅䅁䙁䑁積積積㡍⽏䍄䉁䅁䅁䅂䅁䅁䅍䅄䅁䅁䅯材䅕䅁䅯充䅁䅁䅯入䅑䅁䅅䅁䉁䅁䅁杄十䅁䅁兎ㅁ䑁䅣䅍睁䑁䅁䅍睁䅁䅁䍄䉁䅁䅁䅂䅁䅁䅍䅄䅁䅁䅯睙䅕䅁䅯䅂䅁䅁䅯睥䅑䅁䅅䅁䉁䅁䅁兂䅁䅁䅁䴱慙兑杷允䅁䅁䅑䅁䑁䅁䅷䅁䭁䥁䙷䅁䭁䅁䅑䅁䭁䡁䕕䅁䉁䅁䅁允䅁䅁䅕䅁䅁乁晹䕍䵅䅉䅅䅁䕁䅁䅁睁䵁䅁䅁权䱁杂䅁权䕁䅁䅁权䍃䅂䅁允䅁䅁䅅䅁䙁䅁䅁䅁㑂全䉒䍄䉁䅁䅁䅂䅁䅁䅍䅄䅁䅁䅯䅑䅕䅁䅯睡䅑䅁䅯䅥䅑䅁䅅䅁䉁䅁䅁兂祄欰椱䙅䩪睐杷允䅁䅁䅑䅁䑁䅁䅷䅁䭁䝁䘸䅁䭁䅁䅑䅁䭁䡁䕁䅁䉁䅁䅁允䅁䅁䅕䅁䅁䅁䅁歅䵅䅉䅅䅁䕁䅁䅁睁䵁䅁䅁权灃兂䅁权䕁䅁䅁权あ䅂䅁允䅁䅁䅅䅁䙁䅁䅁䅁睄䍈䉚䍄䉁䅁䅁䅂䅁䅁䅍䅄䅁䅁䅯睍䅕䅁䅯䅂䅁䅁䅯睤䅑䅁䅅䅁䉁䅁䅁兂䅁䅁䅁䵯湧兑杷允䅁䅁䅑䅁䑁䅁䅷䅁䭁䑁䘸䅁䭁䅁䅑䅁䭁䡁䔴䅁䉁䅁䅁允䅁䅁䅕䅁䅁䥁物䕁䵅䅉䅅䅁䕁䅁䅁睁䵁䅁䅁权⽄䅂䅁权剁䅁䅁权祂䅂䅁允䅁䅁䅅䅁佁䉁䅉䅁㕁䑁䅍杍睁䑁䅁䅍睁䑁䅁䅁䵁䅉䅅䅁䕁䅁䅁睁䵁䅁䅁权煂兂䅁权䕁䅁䅁权⽂䅂䅁允䅁䅁䅅䅁䙁䅁䅁䅁䅃兮䈹䍄䉁䅁䅁䅂䅁䅁䅍䅄䅁䅁䅯睹䅑䅁䅯睡䅑䅁䅯䅦䅑䅁䅅䅁䉁䅁䅁兂灁䥘䌯匹獪睐杷允䅁䅁䅑䅁䑁䅁䅷䅁䭁佁䕳䅁䭁䉁䅅䅁䭁䡁䕫䅁䉁䅁䅁允䅁䅁䄴䅆䅁䑁䅉杍ぁ䑁䅅䅍睁䑁䅁䅍睁䅁䅁䍄䉁䅁䅁䅂䅁䅁䅍䅄䅁䅁䅯䄰䅑䅁䅯䅂䅁䅁䅯䅨䅑䅁䅅䅁䉁䅁䅁兂䅁䅁䅁䍫䙷兑杷允䅁䅁䅑䅁䑁䅁䅷䅁䭁佁䔸䅁䭁䅁䅑䅁䭁䡁䔸䅁䉁䅁䅁允䅁䅁䅕䅁䅁䅁塁唴䵁䅉䅅䅁䕁䅁䅁睁䵁䅁䅁权䭃兂䅁权牂䅂䅁权あ䅂䅁允䅁䅁䅅䅁䙁䱁へ硫䕧畖⼴䍄䉁䅁䅁䅂䅁䅁䅍䅄䅁䅁䅯睪䅑䅁䅯䅂䅁䅁䅯䅨䅑䅁䅅䅁䉁䅁䅁兂䅁䅁䅃渴䬱兑杷允䅁䅁䅑䅁䑁䅁䅷䅁䭁䍁䙯䅁䭁䝁䕳䅁䭁䡁䕕䅁䉁䅁䅁允䅁䅁䅕䉵䘶ㄶ㑇歃䵁䅉䅅䅁䕁䅁䅁睁䵁䅁䅁权睁兂䅁权剁䅁䅁权䍃䅂䅁允䅁䅁䅅䅁佁䉁䅉䅁㍁䑁䅁兎睁䑁䅁䅍睁䑁䅁䅁䵁䅉䅅䅁䕁䅁䅁睁䵁䅁䅁权䑄兂䅁权䕁䅁䅁权睂䅂䅁允䅁䅁䅅䅁䙁䅁䅁䅁い橧䉂䍄䉁䅁䅁䅂䅁䅁䅍䅄䅁䅁䅯杸䅑䅁䅯睡䅑䅁䅯兢䅑䅁䅅䅁䉁䅁䅁兂㝂䭆䠵場歱睶杷允䅁䅁䅑䅁䑁䅁䅷䅁䭁偁䕉䅁䭁䉁䅅䅁䭁䥁䕕䅁䉁䅁䅁允䅁䅁䄴䅆䅁䑁䅅䅏硁䑁䅣杍硁䑁䅑李㍁䅁䅁䍄䉁䅁䅁䅂䅁䅁䅍䅄䅁䅁䅯儲䅑䅁䅯䅂䅁䅁䅯䅤䅑䅁䅅䅁䉁䅁䅁兂䅁䅁䅁䵋塣兑杷允䅁䅁䅑䅁䑁䅁䅷䅁䭁䵁䕫䅁䭁䉁䅅䅁䭁䡁䕍䅁䉁䅁䅁允䅁䅁䄴䅆䅁䑁䅅杍㑁䑁䅫李ぁ䑁䅁䅍睁䅁䅁䍄䉁䅁䅁䅂䅁䅁䅍䅄䅁䅁䅯睹䅧䅁䅯䅂䅁䅁䅯睥䅑䅁䅅䅁䉁䅁䅁兂䅁䅁䅁䙫潉兑杷允䅁䅁䅑䅁䑁䅁䅷䅁䭁䅁䝯䅁䭁䉁䅅䅁䭁䡁䕉䅁䉁䅁䅁允䅁䅁䄴䅆䅁䑁䅉睍硁䑁䅙䅍祁䑁䅍䅏睁䅁䅁䍄䉁䅁䅁䅂䅁䅁䅍䅄䅁䅁䅯朴䅧䅁䅯充䅁䅁䅯杦䅑䅁䅅䅁䉁䅁䅁杄啁䅁䅁睍㑁䑁䅣兎㉁䑁䅍䅍睁䑁䅁䅁䵁䅉䅅䅁䕁䅁䅁睁䵁䅁䅁权摃䅂䅁权牂䅂䅁权䅃䅂䅁允䅁䅁䅅䅁䙁䭁睒児塲⭯⽧䍄䉁䅁䅁䅂䅁䅁䅍䅄䅁䅁䅯朰䅕䅁䅯䅂䅁䅁䅯䅨䅑䅁䅅䅁䉁䅁䅁兂䅁䅁䅁乳䑤兑杷允䅁䅁䅑䅁䑁䅁䅷䅁䭁偁䘸䅁䭁䝁䕳䅁䭁䥁䕁䅁䉁䅁䅁允䅁䅁䅕㑋坣挲㌷稷䴸䅉䅅䅁䕁䅁䅁睁䵁䅁䅁权畄兂䅁权剁䅁䅁权⽂䅂䅁允䅁䅁䅅䅁佁䉁䅑䅁硁䑁䅫䅏㉁䑁䅁䅍睁䑁䅁䅍䅁䅁杷允䅁䅁䅑䅁䑁䅁䅷䅁䭁偁䙯䅁䭁䅁䅑䅁䭁䡁䕣䅁䉁䅁䅁允䅁䅁䅕䅁䅁佁湓䕎䵅䅉䅅䅁䕁䅁䅁睁䵁䅁䅁权ㅁ兂䅁权牂䅂䅁权睂䅂䅁允䅁䅁䅅䅁䙁䍁䡵瑆佮㜹⽍䍄䉁䅁䅁䅂䅁䅁䅍䅄䅁䅁䅯权䅙䅁䅯睡䅑䅁䅯睤䅑䅁䅅䅁䉁䅁䅁兂佁扌摋㘷䝦睐杷允䅁䅁䅑䅁䑁䅁䅷䅁䭁䭁䕣䅁䭁䅁䅑䅁䭁䥁䕅䅁䉁䅁䅁允䅁䅁䅕䅁䅁䱁㕄歂䵅䅉䅅䅁䕁䅁䅁睁䵁䅁䅁权晁兂䅁权牂䅂䅁权睂䅂䅁允䅁䅁䅅䅁䙁䡁啳歲桦来䅂䍄䉁䅁䅁䅂䅁䅁䅍䅄䅁䅁䅯䅴䅑䅁䅯睡䅑䅁䅯全䅑䅁䅅䅁䉁䅁䅁兂㉄䙋偹癷㑘睐杷允䅁䅁䅑䅁䑁䅁䅷䅁䭁䅁䙣䅁䭁䅁䅑䅁䭁䡁䕷䅁䉁䅁䅁允䅁䅁䅕䅁䅁䕁体歔䵅䅉䅅䅁䕁䅁䅁睁䵁䅁䅁权ㅄ兂䅁权牂䅂䅁权ㅂ䅂䅁允䅁䅁䅅䅁䙁佁㙆䭆䠵攴⽯䍄䉁䅁䅁䅂䅁䅁䅍䅄䅁䅁䅯八䅑䅁䅯䅂䅁䅁䅯䅥䅑䅁䅅䅁䉁䅁䅁兂䅁䅁䅁䕇灣兑杷允䅁䅁䅑䅁䑁䅁䅷䅁䭁䩁䙣䅁䭁䉁䅅䅁䭁䥁䕕䅁䉁䅁䅁允䅁䅁䄴杅䅁䑁䅫睍硁䑁䅣䅏睁䑁䅁䅍䅁䅁杷允䅁䅁䅑䅁䑁䅁䅷䅁䭁乁䕳䅁䭁䝁䕳䅁䭁䡁䕯䅁䉁䅁䅁允䅁䅁䅕䘷㑇潈牘吶䴸䅉䅅䅁䕁䅁䅁睁䵁䅁䅁权穄䅂䅁权牂䅂䅁权あ䅂䅁允䅁䅁䅅䅁䙁䅁塲㍯㥁癃⽍䍄䉁䅁䅁䅂䅁䅁䅍䅄䅁䅁䅯䅚䅕䅁䅯䅂䅁䅁䅯睤䅑䅁䅅䅁䉁䅁䅁兂䅁䅁䅁㑇䕰兑杷允䅁䅁䅑䅁䑁䅁䅷䅁䭁乁䥯䅁䭁䝁䕳䅁䭁䡁䕁䅁䉁䅁䅁允䅁䅁䅕䑚晶㑔堲牺䴸䅉䅅䅁䕁䅁䅁睁䵁䅁䅁权呃兂䅁权牂䅂䅁权㉂䅂䅁允䅁䅁䅅䅁䙁䱁敧敨剴乵⼶䍄䉁䅁䅁䅂䅁䅁䅍䅄䅁䅁䅯共䅕䅁䅯䅂䅁䅁䅯兢䅑䅁䅅䅁䉁䅁䅁兂䅁䅁䅁䱷湑兑杷允䅁䅁䅑䅁䑁䅁䅷䅁䭁䥁䕣䅁䭁䝁䕳䅁䭁䥁䕑䅁䉁䅁䅁允䅁䅁䅕搵楁⼲⭬爰䴸䅉䅅䅁䕁䅁䅁睁䵁䅁䅁权歃䅂䅁权牂䅂䅁权㥂䅂䅁允䅁䅁䅅䅁䙁佁㠵穐敖瑵⽅䍄䉁䅁䅁䅂䅁䅁䅍䅄䅁䅁䅯睪䅕䅁䅯睡䅑䅁䅯兦䅑䅁䅅䅁䉁䅁䅁兂䭁㘱睎児⽲睐杷允䅁䅁䅑䅁䑁䅁䅷䅁䭁偁䘸䅁䭁䉁䅅䅁䭁䥁䕁䅁䉁䅁䅁允䅁䅁䄴杅䅁䑁䅫免㑁䑁䅣䅎睁䑁䅁䅍䅁䅁杷允䅁䅁䅑䅁䑁䅁䅷䅁䭁佁䙉䅁䭁䝁䕳䅁䭁䝁䔰䅁䉁䅁䅁允䅁䅁䅕㥉㕶浦㡱䕇䵁䅉䅅䅁䕁䅁䅁睁䵁䅁䅁权灃兂䅁权䕁䅁䅁权䑃䅂䅁允䅁䅁䅅䅁䙁䅁䅁䅁杄祕䉤䍄䉁䅁䅁䅂䅁䅁䅍䅄䅁䅁䅯允䅙䅁䅯充䅁䅁䅯杧䅑䅁䅅䅁䉁䅁䅁杄啁䅁䅁免㍁䑁䅍兎ㅁ䑁䅣䅍穁䑁䅍䅁䵁䅉䅅䅁䕁䅁䅁睁䵁䅁䅁权䱁兂䅁权剁䅁䅁权㥂䅂䅁允䅁䅁䅅䅁佁䉁䅑䅁硁䑁䅁睎㍁䑁䅅䅏睁䑁䅁䅍䅁䅁杷允䅁䅁䅑䅁䑁䅁䅷䅁䭁䥁䙳䅁䭁䉁䅅䅁䭁䡁䕉䅁䉁䅁䅁允䅁䅁䄴杅䅁䑁䅑睍穁䑁䅕睎睁䑁䅁䅍䅁䅁杷允䅁䅁䅑䅁䑁䅁䅷䅁䭁偁䕑䅁䭁䉁䅅䅁䭁䡁䔴䅁䉁䅁䅁允䅁䅁䄴杅䅁䑁䅉李㉁䑁䅙兎睁䑁䅁䅍䅁䅁杷允䅁䅁䅑䅁䑁䅁䅷䅁䭁䡁䙅䅁䭁䅁䅑䅁䭁䝁䔸䅁䉁䅁䅁允䅁䅁䅕䅁䅁䩁䩄歄䵅䅉䅅䅁䕁䅁䅁睁䵁䅁䅁权㡂䅁䅁权剁䅁䅁权䕁杁䅁允䅁䅁䅅䅁佁䉁䅑䅁穁䑁䅣兎睁䑁䅁䅍睁䑁䅁䅍䅁䅁杷允䅁䅁䅑䅁䑁䅁䅷䅁䭁䱁䙍䅁䭁䅁䅑䅁䭁䡁䕉䅁䉁䅁䅁允䅁䅁䅕䅁䅁䭁慁ぉ䵅䅉䅅䅁䕁䅁䅁睁䵁䅁䅁权䭁杂䅁权䕁䅁䅁权⭂䅂䅁允䅁䅁䅅䅁䙁䅁䅁䅁潁䅣䉊䍄䉁䅁䅁䅂䅁䅁䅍䅄䅁䅁䅯䅕䅕䅁䅯䅂䅁䅁䅯睥䅑䅁䅅䅁䉁䅁䅁兂䅁䅁䅁煐す兑杷允䅁䅁䅑䅁䑁䅁䅷䅁䭁䥁䔸䅁䭁䝁䕳䅁䭁䡁䕣䅁䉁䅁䅁允䅁䅁䅕佖汏㡭村䐷䴸䅉䅅䅁䕁䅁䅁睁䵁䅁䅁权牂兂䅁权剁䅁䅁权㥂䅂䅁允䅁䅁䅅䅁佁䉁䅑䅁硁䑁䅍䅎ぁ䑁䅫兏祁䑁䅣睎䅁䅁杷允䅁䅁䅑䅁䑁䅁䅷䅁䭁乁䙅䅁䭁䅁䅑䅁䭁䥁䕍䅁䉁䅁䅁允䅁䅁䅕䅁䅁䙁潷䕊䵅䅉䅅䅁䕁䅁䅁睁䵁䅁䅁权乃䅂䅁权剁䅁䅁权䙃䅂䅁允䅁䅁䅅䅁佁䉁䅉䅁穁䑁䅅兎㉁䑁䅉䅍睁䑁䅁䅁䵁䅉䅅䅁䕁䅁䅁睁䵁䅁䅁权偄䅃䅁权䕁䅁䅁权⭂䅂䅁允䅁䅁䅅䅁䙁䅁䅁䅁㑂橥䉊䍄䉁䅁䅁䅂䅁䅁䅍䅄䅁䅁䅯朱䅁䅁䅯䅂䅁䅁䅯兂䅁䅁䅅䅁䉁䅁䅁兂䅁䅁䅁刯牬兑杷允䅁䅁䅑䅁䑁䅁䅷䅁䭁䩁䕉䅁䭁䉁䅅䅁䭁䥁䕅䅁䉁䅁䅁允䅁䅁䄴䅆䅁䑁䅉免穁䑁䅅李ㅁ䑁䅁䅍睁䅁䅁䍄䉁䅁䅁䅂䅁䅁䅍䅄䅁䅁䅯䄰䅑䅁䅯䅂䅁䅁䅯督䅑䅁䅅䅁䉁䅁䅁兂䅁䅁䅁佭䑅兑杷允䅁䅁䅑䅁䑁䅁䅷䅁䭁䭁䕍䅁䭁䝁䕳䅁䭁䡁䕯䅁䉁䅁䅁允䅁䅁䅕渷⽷噎㘶稸䴸䅉䅅䅁䕁䅁䅁睁䵁䅁䅁权晁兂䅁权䕁䅁䅁权䕃䅂䅁允䅁䅁䅅䅁䙁䅁䅁䅁䕄硉䉖䍄䉁䅁䅁䅂䅁䅁䅍䅄䅁䅁䅯八䅕䅁䅯䅂䅁䅁䅯来䅑䅁䅅䅁䉁䅁䅁兂䅁䅁䅁橯瘴兑杷允䅁䅁䅑䅁䑁䅁䅷䅁䭁䥁䕧䅁䭁䝁䕳䅁䭁䡁䕅䅁䉁䅁䅁允䅁䅁䅕灭婭婭婭う䵁䅉䅅䅁䕁䅁䅁睁䵁䅁䅁权佁兂䅁权䕁䅁䅁权㑂䅂䅁允䅁䅁䅅䅁䙁䅁䅁䅁歃楈䉒䍄䉁䅁䅁䅂䅁䅁䅍䅄䅁䅁䅯兯䅕䅁䅯充䅁䅁䅯杣䅑䅁䅅䅁䉁䅁䅁杄啁䅁䅁免硁䑁䅁䅏睁䑁䅁䅍睁䑁䅁䅁䵁䅉䅅䅁䕁䅁䅁睁䵁䅁䅁权獃允䅁权剁䅁䅁权䕁杁䅁允䅁䅁䅅䅁佁䉁䅑䅁祁䑁䅧睍㑁䑁䅁䅍睁䑁䅁䅍䅁䅁杷允䅁䅁䅑䅁䑁䅁䅷䅁䭁䑁䘴䅁䭁䝁䕳䅁䭁䡁䕧䅁䉁䅁䅁允䅁䅁䅕䉵䘶ㄶ㑇爸䴸䅉䅅䅁䕁䅁䅁睁䵁䅁䅁权睃䅂䅁权剁䅁䅁权睂䅂䅁允䅁䅁䅅䅁佁䉁䅉䅁㍁䑁䅧䅎㕁䑁䅅䅍睁䑁䅁䅁䵁䅉䅅䅁䕁䅁䅁睁䵁䅁䅁权䥁兂䅁权剁䅁䅁权䡄元䅁允䅁䅁䅅䅁佁䉁䅑䅁硁䑁䅑兎祁䑁䅫杍睁䑁䅁䅍䅁䅁杷允䅁䅁䅑䅁䑁䅁䅷䅁䭁䑁䙧䅁䭁䉁䅅䅁䭁䡁䔰䅁䉁䅁䅁允䅁䅁䄴䅆䅁䑁䅅䅍ㅁ䑁䅙䅍睁䑁䅁䅍睁䅁䅁䍄䉁䅁䅁䅂䅁䅁䅍䅄䅁䅁䅯儷䅕䅁䅯睡䅑䅁䅯䅥䅑䅁䅅䅁䉁䅁䅁兂㙄浦㡱䩤㑏睶杷允䅁䅁䅑䅁䑁䅁䅷䅁䭁䕁䙍䅁䭁䉁䅅䅁䭁䡁䕑䅁䉁䅁䅁允䅁䅁䄴杅䅁䑁䅉兎穁䑁䅫杍睁䑁䅑睎䅁䅁杷允䅁䅁䅑䅁䑁䅁䅷䅁䭁䕁䙙䅁䭁䝁䕳䅁䭁䝁䔸䅁䉁䅁䅁允䅁䅁䅕㑈牘払敧吱䴸䅉䅅䅁䕁䅁䅁睁䵁䅁䅁权畃兂䅁权牂䅂䅁权あ䅂䅁允䅁䅁䅅䅁䙁䥁牘払敧全䅬䍄䉁䅁䅁䅂䅁䅁䅍䅄䅁䅁䅯睥䅕䅁䅯充䅁䅁䅯杦䅑䅁䅅䅁䉁䅁䅁杄十䅁䅁睎㍁䑁䅉䅍睁䑁䅁䅍睁䅁䅁䍄䉁䅁䅁䅂䅁䅁䅍䅄䅁䅁䅯杔䅕䅁䅯充䅁䅁䅯䅦䅑䅁䅅䅁䉁䅁䅁杄允䅁䅁兎穁䑁䅉䅏祁䑁䅕杍䅁䅁杷允䅁䅁䅑䅁䑁䅁䅷䅁䭁偁䉅䅁䭁䅁䍅䅁䭁䅁䍕䅁䉁䅁䅁允䅁䅁䅕扉堲婳歋ぺ䵁䅉䅅䅁䕁䅁䅁睁䵁䅁䅁权⽂兂䅁权剁䅁䅁权⭂䅂䅁允䅁䅁䅅䅁佁䉁䅉䅁ㅁ䑁䅅李睁䑁䅁䅍睁䑁䅁䅁䵁䅉䅅䅁䕁䅁䅁睁䵁䅁䅁权扃兂䅁权䕁䅁䅁权㡂䅂䅁允䅁䅁䅅䅁䭁䕁䅣䅁䵁䅉䅅䅁䕁䅁䅁睁䵁䅁䅁权ぃ䅂䅁权牂䅂䅁权あ䅂䅁允䅁䅁䅅䅁䙁䅁䅁䅁䅁偁⽁䍄䉁䅁䅁䅂䅁䅁䅍䅄䅁䅁䅯兴䅑䅁䅯䅂䅁䅁䅯督䅑䅁䅅䅁䉁䅁䅁兂䅁䅁䅁䵷灅兑杷允䅁䅁䅑䅁䑁䅁䅷䅁䭁偁䙅䅁䭁䉁䅅䅁䭁䡁䔴䅁䉁䅁䅁允䅁䅁䄴杅䅁䑁䅍䅏ㅁ䑁䅁免睁䑁䅁䅍䅁䅁杷允䅁䅁䅑䅁䑁䅁䅷䅁䭁佁䕅䅁䭁䅁䅑䅁䭁䥁䕍䅁䉁䅁䅁允䅁䅁䅕䅁䅁乁畕䕍䵅䅉䅅䅁䕁䅁䅁睁䵁䅁䅁权乃兂䅁权牂䅂䅁权㙂䅂䅁允䅁䅁䅅䅁䙁䱁敧敨剴䱵⼶䍄䉁䅁䅁䅂䅁䅁䅍䅄䅁䅁䅯睪䅑䅁䅯䅂䅁䅁䅯全䅑䅁䅅䅁䉁䅁䅁兂䅁䅁䅄䵔卬兑杷允䅁䅁䅑䅁䑁䅁䅷䅁䭁䉁䝅䅁䭁䉁䅅䅁䭁䡁䕧䅁䉁䅁䅁允䅁䅁䄴杅䅁䑁䅫兎睁䑁䅁䅍睁䑁䅁䅍䅁䅁杷允䅁䅁䅑䅁䑁䅁䅷䅁䭁䉁䝉䅁䭁䉁䅅䅁䭁䡁䕧䅁䉁䅁䅁允䅁䅁䄴䅆䅁䑁䅉兏穁䑁䅅睍硁䑁䅁䅍睁䅁䅁䍄䉁䅁䅁䅂䅁䅁䅍䅄䅁䅁䅯睳䅑䅁䅯睡䅑䅁䅯䅥䅑䅁䅅䅁䉁䅁䅁兂㝂䭆䠵場啲睐杷允䅁䅁䅑䅁䑁䅁䅷䅁䭁䙁䙑䅁䭁䝁䕳䅁䭁䡁䔴䅁䉁䅁䅁允䅁䅁䅕歲桦桥畓稸䴸䅉䅅䅁䕁䅁䅁睁䵁䅁䅁权偄䅂䅁权䕁䅁䅁权㝂䅂䅁允䅁䅁䅅䅁䙁䅁䅁䅁㑄呂䉴䍄䉁䅁䅁䅂䅁䅁䅍䅄䅁䅁䅯杊䅅䅁䅯䅂䅁䅁䅯䅂䅉䅁䅅䅁䉁䅁䅁兂䅁䅁杂㙍畏兑杷允䅁䅁䅑䅁䑁䅁䅷䅁䭁䵁䔰䅁䭁䉁䅅䅁䭁䡁䕧䅁䉁䅁䅁允䅁䅁䄴杅䅁䑁䅙杍穁䑁䅅免睁䑁䅁䅍䅁䅁杷允䅁䅁䅑䅁䑁䅁䅷䅁䭁佁䕳䅁䭁䉁䅅䅁䭁䥁䕍䅁䉁䅁䅁允䅁䅁䄴䅆䅁䑁䅉杍㍁䑁䅫䅍睁䑁䅁䅍睁䅁䅁䍄䉁䅁䅁䅂䅁䅁䅍䅄䅁䅁䅯杈䅕䅁䅯睡䅑䅁䅯兣䅑䅁䅅䅁䉁䅁䅁兂啂㘴扗䝸流䅷杷允䅁䅁䅑䅁䑁䅁䅷䅁䭁偁䙁䅁䭁䝁䕳䅁䭁䡁䕳䅁䉁䅁䅁允䅁䅁䅕捺䵺䵺䵺䰸䴸䅉䅅䅁䕁䅁䅁睁䵁䅁䅁权畃䅂䅁权剁䅁䅁权㑂䅂䅁允䅁䅁䅅䅁佁䉁䅉䅁㑁䑁䅙睎睁䑁䅁䅍睁䑁䅁䅁䵁䅉䅅䅁䕁䅁䅁睁䵁䅁䅁权⽄䅂䅁权牂䅂䅁权㑂䅂䅁允䅁䅁䅅䅁䙁䙁㑋潈牘敕⽑䍄䉁䅁䅁䅂䅁䅁䅍䅄䅁䅁䅯睇䅕䅁䅯睡䅑䅁䅯入䅑䅁䅅䅁䉁䅁䅁兂湄㘫确欰焳睐杷允䅁䅁䅑䅁䑁䅁䅷䅁䭁䡁䙑䅁䭁䉁䅅䅁䭁䡁䕳䅁䉁䅁䅁允䅁䅁䄴杅䅁䑁䅣䅍ㅁ䑁䅑李睁䑁䅁䅍䅁䅁杷允䅁䅁䅑䅁䑁䅁䅷䅁䭁䱁䕍䅁䭁䅁䅑䅁䭁䥁䕍䅁䉁䅁䅁允䅁䅁䅕䅁䅁䥁慃啄䵅䅉䅅䅁䕁䅁䅁睁䵁䅁䅁权塂兂䅁权牂䅂䅁权㙂䅂䅁允䅁䅁䅅䅁䙁䉁䘫ㄶ㑇案䅆䍄䉁䅁䅁䅂䅁䅁䅍䅄䅁䅁䅯允䅙䅁䅯睡䅑䅁䅯䅤䅑䅁䅅䅁䉁䅁䅁兂䡄穓䩥坑汄睐杷允䅁䅁䅑䅁䑁䅁䅷䅁䭁䭁䕍䅁䭁䝁䕳䅁䭁䡁䕷䅁䉁䅁䅁允䅁䅁䅕祇搯䅊䉡吵䴸䅉䅅䅁䕁䅁䅁睁䵁䅁䅁权慄䅂䅁权剁䅁䅁权㉂䅂䅁允䅁䅁䅅䅁佁䉁䅉䅁㑁䑁䅅兎硁䑁䅫䅍睁䑁䅁䅁䵁䅉䅅䅁䕁䅁䅁睁䵁䅁䅁权畂兂䅁权剁䅁䅁权䙃䅂䅁允䅁䅁䅅䅁佁䉁䅉䅁穁䑁䅧䅍睁䑁䅁䅍睁䑁䅁䅁䵁䅉䅅䅁䕁䅁䅁睁䵁䅁䅁权㕃䅂䅁权牂䅂䅁权瑂䅂䅁允䅁䅁䅅䅁䙁䙁㕧䵴㉨當⽳䍄䉁䅁䅁䅂䅁䅁䅍䅄䅁䅁䅯睯䅑䅁䅯睡䅑䅁䅯杦䅑䅁䅅䅁䉁䅁䅁兂乃㉬匴㡧䑁䅑杷允䅁䅁䅑䅁䑁䅁䅷䅁䭁乁䥯䅁䭁䅁䅑䅁䭁䡁䔴䅁䉁䅁䅁允䅁䅁䅕䅁䅁䥁坃ぇ䵅䅉䅅䅁䕁䅁䅁睁䵁䅁䅁权噃䅂䅁权䕁䅁䅁权睂䅂䅁允䅁䅁䅅䅁䙁䅁䅁䅁あ楊䈹䍄䉁䅁䅁䅂䅁䅁䅍䅄䅁䅁䅯充䅙䅁䅯䅂䅁䅁䅯杣䅑䅁䅅䅁䉁䅁䅁兂䅁䅁䅁䡷桑兑杷允䅁䅁䅑䅁䑁䅁䅷䅁䭁䭁䅳䅁䭁䅁䍅䅁䭁䅁䍍䅁䉁䅁䅁允䅁䅁䅕䕌灇癡呁ぷ䵁䅉䅅䅁䕁䅁䅁睁䵁䅁䅁权䭁兂䅁权剁䅁䅁权㡂䅂䅁允䅁䅁䅅䅁佁䉁䅉䅁穁䑁䅑兎ㅁ䑁䅣李㉁䑁䅑䅁䵁䅉䅅䅁䕁䅁䅁睁䵁䅁䅁权㙄兂䅁权牂䅂䅁权䅃䅂䅁允䅁䅁䅅䅁䙁䥁䌯匹捨⽪⼴䍄䉁䅁䅁䅂䅁䅁䅍䅄䅁䅁䅯䅡䅁䅁䅯充䅁䅁䅯兂䅁䅁䅅䅁䉁䅁䅁杄十䅁䅁李睁䑁䅁䅏㉁䑁䅕䅍睁䅁䅁䍄䉁䅁䅁䅂䅁䅁䅍䅄䅁䅁䅯睱䅑䅁䅯睡䅑䅁䅯杦䅑䅁䅅䅁䉁䅁䅁兂捂㡪ㅌ䙋智睐杷允䅁䅁䅑䅁䑁䅁䅷䅁䭁䉁䄰䅁䭁䅁䅯䅁䭁䅁䅕䅁䉁䅁䅁允䅁䅁䅕⽺呤㘴払䕅䵁䅉䅅䅁䕁䅁䅁睁䵁䅁䅁权畃兂䅁权剁䅁䅁权㥂䅂䅁允䅁䅁䅅䅁佁䉁䅉䅁穁䑁䅣兎㍁䑁䅍李㍁䑁䅣䅁䵁䅉䅅䅁䕁䅁䅁睁䵁䅁䅁权㡃䅂䅁权牂䅂䅁权ㅂ䅂䅁允䅁䅁䅅䅁䙁偁潙䥘䌯搹⽧䍄䉁䅁䅁䅂䅁䅁䅍䅄䅁䅁䅯兮䅑䅁䅯睡䅑䅁䅯䅨䅑䅁䅅䅁䉁䅁䅁兂浃㡭村䡳睌睐杷允䅁䅁䅑䅁䑁䅁䅷䅁䭁䩁䙉䅁䭁䉁䅅䅁䭁䝁䔸䅁䉁䅁䅁允䅁䅁䄴䅅䅁䑁䅫兎㉁䑁䅅䅍睁䑁䅁䅁䵁䅉䅅䅁䕁䅁䅁睁䵁䅁䅁权橄兂䅁权牂䅂䅁权㝂䅂䅁允䅁䅁䅅䅁䙁䭁睒児塲㡯⽁䍄䉁䅁䅁䅂䅁䅁䅍䅄䅁䅁䅯䄲䅕䅁䅯睡䅑䅁䅯杣䅑䅁䅅䅁䉁䅁䅁兂獄払敧敨灶睐杷允䅁䅁䅑䅁䑁䅁䅷䅁䭁䩁䔴䅁䭁䝁䕳䅁䭁䥁䕑䅁䉁䅁䅁允䅁䅁䅕場啯歲桦樸䴸䅉䅅䅁䕁䅁䅁睁䵁䅁䅁权晃䅂䅁权牂䅂䅁权䕃䅂䅁允䅁䅁䅅䅁䙁䥁䌯匹捨⭪⽯䍄䉁䅁䅁䅂䅁䅁䅍䅄䅁䅁䅯䄴䅑䅁䅯睡䅑䅁䅯兤䅑䅁䅅䅁䉁䅁䅁兂啁歲桦桥祔睐杷允䅁䅁䅑䅁䑁䅁䅷䅁䭁䵁䕉䅁䭁䝁䕳䅁䭁䡁䕫䅁䉁䅁䅁允䅁䅁䅕積積積積穷䴸䅉䅅䅁䕁䅁䅁睁䵁䅁䅁权䵄䅂䅁权䕁䅁䅁权穂䅂䅁允䅁䅁䅅䅁䙁䅁䅁䅁㍁呙䉊䍄䉁䅁䅁䅂䅁䅁䅍䅄䅁䅁䅯䅌䅕䅁䅯充䅁䅁䅯睥䅑䅁䅅䅁䉁䅁䅁杄十䅁䅁䅎硁䑁䅅䅍穁䑁䅁䅍睁䅁䅁䍄䉁䅁䅁䅂䅁䅁䅍䅄䅁䅁䅯䅂䅙䅁䅯睡䅑䅁䅯来䅑䅁䅅䅁䉁䅁䅁兂慃婭婭婭㕭睐杷允䅁䅁䅑䅁䑁䅁䅷䅁䭁䉁䉉䅁䭁䅁䍅䅁䭁䅁䍍䅁䉁䅁䅁允䅁䅁䅕书䭘䅨桳欲䵁䅉䅅䅁䕁䅁䅁睁䵁䅁䅁权元䅂䅁权䕁䅁䅁权硂䅂䅁允䅁䅁䅅䅁䙁䅁䅁䅁兄䘶䉬䍄䉁䅁䅁䅂䅁䅁䅍䅄䅁䅁䅯杂䅙䅁䅯睡䅑䅁䅯內䅑䅁䅅䅁䉁䅁䅁兂㙃兓䍷㑋浥睶杷允䅁䅁䅑䅁䑁䅁䅷䅁䭁䵁䙉䅁䭁䝁䕳䅁䭁䡁䕯䅁䉁䅁䅁允䅁䅁䅕浗㝑〳丫稱䴸䅉䅅䅁䕁䅁䅁睁䵁䅁䅁权塄䅂䅁权剁䅁䅁权硂䅂䅁允䅁䅁䅅䅁佁䉁䅉䅁㉁䑁䅉免睁䑁䅧䅏穁䑁䅕䅁䵁䅉䅅䅁䕁䅁䅁睁䵁䅁䅁权㍁兂䅁权牂䅂䅁权㥂䅂䅁允䅁䅁䅅䅁䙁䝁光䑗ね佹⽯䍄䉁䅁䅁䅂䅁䅁䅍䅄䅁䅁䅯杢䅁䅁䅯允䅉䅁䅯睁䅉䅁䅅䅁䉁䅁䅁兂畂夲潓渰奐䅑杷允䅁䅁䅑䅁䑁䅁䅷䅁䭁䕁䙍䅁䭁䅁䅑䅁䭁䡁䔸䅁䉁䅁䅁允䅁䅁䅕䅁䅁䝁慧ぁ䵅䅉䅅䅁䕁䅁䅁睁䵁䅁䅁权䍃兂䅁权剁䅁䅁权穂䅂䅁允䅁䅁䅅䅁佁䉁䅑䅁硁䑁䅁免睁䑁䅣杍睁䑁䅁䅍䅁䅁杷允䅁䅁䅑䅁䑁䅁䅷䅁䭁䵁䕁䅁䭁䅁䅑䅁䭁䡁䔸䅁䉁䅁䅁允䅁䅁䅕䅁䅁䉁畹䕅䵅䅉䅅䅁䕁䅁䅁睁䵁䅁䅁权求兂䅁权剁䅁䅁权䉃䅂䅁允䅁䅁䅅䅁佁䉁䅑䅁硁䑁䅁兏穁䑁䅙李睁䑁䅁䅍䅁䅁杷允䅁䅁䅑䅁䑁䅁䅷䅁䭁䅁䙳䅁䭁䝁䕳䅁䭁䥁䕁䅁䉁䅁䅁允䅁䅁䅕椹捨㡪ㅌ䐲䴸䅉䅅䅁䕁䅁䅁睁䵁䅁䅁权䭁允䅁权䭁䅁䅁权䕁杁䅁允䅁䅁䅅䅁䙁䉁愱䑚晶空䅊䍄䉁䅁䅁䅂䅁䅁䅍䅄䅁䅁䅯睃䅙䅁䅯睡䅑䅁䅯杣䅑䅁䅅䅁䉁䅁䅁兂祄欰椱䙅婪睐杷允䅁䅁䅑䅁䑁䅁䅷䅁䭁䅁䝳䅁䭁䝁䕳䅁䭁䡁䕑䅁䉁䅁䅁允䅁䅁䅕䉵䘶ㄶ㑇樳䴸䅉䅅䅁䕁䅁䅁睁䵁䅁䅁权湃䅂䅁权剁䅁䅁权祂䅂䅁允䅁䅁䅅䅁佁䉁䅑䅁硁䑁䅅杍ㅁ䑁䅣䅏睁䑁䅁䅍䅁䅁杷允䅁䅁䅑䅁䑁䅁䅷䅁䭁䵁䕍䅁䭁䝁䕳䅁䭁䝁䔸䅁䉁䅁䅁允䅁䅁䅕䅁䅁䅁䅁䐵䴸䅉䅅䅁䕁䅁䅁睁䵁䅁䅁权㍄兂䅁权䕁䅁䅁权䙃䅂䅁允䅁䅁䅅䅁䙁䅁䅁䅁䍃䑊䉰䍄䉁䅁䅁䅂䅁䅁䅍䅄䅁䅁䅯兪䅕䅁䅯睡䅑䅁䅯䅦䅑䅁䅅䅁䉁䅁䅁兂煃搸乊桙㑃睶杷允䅁䅁䅑䅁䑁䅁䅷䅁䭁䥁䈴䅁䭁䉁䅅䅁䭁䅁䍑䅁䉁䅁䅁允䅁䅁䄴杅䅁䑁䅕杍祁䑁䅁䅍睁䑁䅁䅍䅁䅁杷允䅁䅁䅑䅁䑁䅁䅷䅁䭁䱁䙁䅁䭁䝁䕳䅁䭁䡁䕕䅁䉁䅁䅁允䅁䅁䅕䉵䘶ㄶ㑇樵䴸䅉䅅䅁䕁䅁䅁睁䵁䅁䅁权⽃䅂䅁权牂䅂䅁权㑂䅂䅁允䅁䅁䅅䅁䙁偁潙䥘䌯昹⽁䍄䉁䅁䅁䅂䅁䅁䅍䅄䅁䅁䅯䄰䅑䅁䅯充䅁䅁䅯杤䅑䅁䅅䅁䉁䅁䅁杄十䅁䅁䅏穁䑁䅧睍睁䑁䅙杍ぁ䅁䅁䍄䉁䅁䅁䅂䅁䅁䅍䅄䅁䅁䅯杉䅕䅁䅯睡䅑䅁䅯督䅑䅁䅅䅁䉁䅁䅁兂呃䅇坒楄䌳睐杷允䅁䅁䅑䅁䑁䅁䅷䅁䭁偁䙑䅁䭁䉁䅅䅁䭁䵁䩣䅁䉁䅁䅁允䅁䅁䄴䅆䅁䑁䅉兏ぁ䑁䅫杍㑁䑁䅁䅍睁䅁䅁䍄䉁䅁䅁䅂䅁䅁䅍䅄䅁䅁䅯杭䅑䅁䅯睡䅑䅁䅯杦䅑䅁䅅䅁䉁䅁䅁兂㡄晱午坔㡌睐杷允䅁䅁䅑䅁䑁䅁䅷䅁䭁䙁䙳䅁䭁䅁䅑䅁䭁䡁䕳䅁䉁䅁䅁允䅁䅁䅕䅁䅁偁㉁ぅ䵅䅉䅅䅁䕁䅁䅁睁䵁䅁䅁权䑃兂䅁权剁䅁䅁权䅃䅂䅁允䅁䅁䅅䅁佁䉁䅑䅁硁䑁䅅免穁䑁䅅兎睁䑁䅁䅍䅁䅁杷允䅁䅁䅑䅁䑁䅁䅷䅁䭁䅁䝳䅁䭁䝁䕳䅁䭁䡁䕙䅁䉁䅁䅁允䅁䅁䅕歲桦桥畓稳䴸䅉䅅䅁䕁䅁䅁睁䵁䅁䅁权摄䅂䅁权牂䅂䅁权睂䅂䅁允䅁䅁䅅䅁䙁䅁塲㍯㥁权䅎䍄䉁䅁䅁䅂䅁䅁䅍䅄䅁䅁䅯兂䅕䅁䅯充䅁䅁䅯全䅑䅁䅅䅁䉁䅁䅁杄十䅁䅁兎硁䑁䅑睎睁䑁䅙䅍穁䅁䅁䍄䉁䅁䅁䅂䅁䅁䅍䅄䅁䅁䅯兗䅕䅁䅯䅂䅁䅁䅯䅦䅑䅁䅅䅁䉁䅁䅁兂䅁䅁䅁䍯坍兑杷允䅁䅁䅑䅁䑁䅁䅷䅁䭁䭁䔴䅁䭁䅁䅑䅁䭁䥁䕑䅁䉁䅁䅁允䅁䅁䅕䅁䅁䱁㍃䕑䵅䅉䅅䅁䕁䅁䅁睁䵁䅁䅁权灁兂䅁权牂䅂䅁权㕂䅂䅁允䅁䅁䅅䅁䭁䕁䅣䅁䵁䅉䅅䅁䕁䅁䅁睁䵁䅁䅁权煁兂䅁权剁䅁䅁权療䅂䅁允䅁䅁䅅䅁佁䉁䅉䅁祁䑁䅁杍穁䑁䅑䅍睁䑁䅁䅁䵁䅉䅅䅁䕁䅁䅁睁䵁䅁䅁权䝃兂䅁权䕁䅁䅁权㙂䅂䅁允䅁䅁䅅䅁䙁䅁䅁䅁乂樷䉂䍄䉁䅁䅁䅂䅁䅁䅍䅄䅁䅁䅯䅂䅙䅁䅯充䅁䅁䅯睤䅑䅁䅅䅁䉁䅁䅁杄啁䅁䅁杍㉁䑁䅫免ぁ䑁䅑䅍睁䑁䅁䅁䵁䅉䅅䅁䕁䅁䅁睁䵁䅁䅁权祃䅂䅁权䕁䅁䅁权祂䅂䅁允䅁䅁䅅䅁䙁䅁䅁䅁獃䉬䉤䍄䉁䅁䅁䅂䅁䅁䅍䅄䅁䅁䅯䅔䅕䅁䅯充䅁䅁䅯內䅑䅁䅅䅁䉁䅁䅁杄十䅁䅁李穁䑁䅑李㑁䑁䅁䅍睁䅁䅁䍄䉁䅁䅁䅂䅁䅁䅍䅄䅁䅁䅯䅃䅙䅁䅯䅂䅁䅁䅯䅥䅑䅁䅅䅁䉁䅁䅁兂䅁䅁䅁灬桉兑杷允䅁䅁䅑䅁䑁䅁䅷䅁䭁䥁䙳䅁䭁䝁䕳䅁䭁䡁䕫䅁䉁䅁䅁允䅁䅁䅕䅁䅁䅁䅃㡉䵁䅉䅅䅁䕁䅁䅁睁䵁䅁䅁权啃䅂䅁权剁䅁䅁权療䅂䅁允䅁䅁䅅䅁佁䉁䅑䅁硁䑁䅍兎祁䑁䅁兏睁䑁䅁䅍䅁䅁杷允䅁䅁䅑䅁䑁䅁䅷䅁䭁䱁䕯䅁䭁䝁䕳䅁䭁䡁䕷䅁䉁䅁䅁允䅁䅁䅕へ㍳啩杆吴䴸䅉䅅䅁䕁䅁䅁睁䵁䅁䅁权佄䅂䅁权牂䅂䅁权ㅂ䅂䅁允䅁䅁䅅䅁䙁䍁礲敮渫瑸⽍䍄䉁䅁䅁䅂䅁䅁䅍䅄䅁䅁䅯䅩䅕䅁䅯睡䅑䅁䅯䅧䅑䅁䅅䅁䉁䅁䅁兂䙃ㄶ㑇潈牘睐杷允䅁䅁䅑䅁䑁䅁䅷䅁䭁䡁䘸䅁䭁䝁䕳䅁䭁䡁䕍䅁䉁䅁䅁允䅁䅁䅕㑈牘払敧吵䴸䅉䅅䅁䕁䅁䅁睁䵁䅁䅁权婄䅂䅁权牂䅂䅁权㙂䅂䅁允䅁䅁䅅䅁䙁䕁桪桥畓⽒⽅䍄䉁䅁䅁䅂䅁䅁䅍䅄䅁䅁䅯䅏䅅䅁䅯权䅁䅁䅯兂䅁䅁䅅䅁䉁䅁䅁兂潂敫㠱㝐橕䅑杷允䅁䅁䅑䅁䑁䅁䅷䅁䭁䵁䘸䅁䭁䅁䅑䅁䭁䡁䕣䅁䉁䅁䅁允䅁䅁䅕䅁䅁乁婷歐䵅䅉䅅䅁䕁䅁䅁睁䵁䅁䅁权㑄兂䅁权䕁䅁䅁权睂䅂䅁允䅁䅁䅅䅁䙁䅁䅁䅁獂䉰䉰䍄䉁䅁䅁䅂䅁䅁䅍䅄䅁䅁䅯䄸䅑䅁䅯睡䅑䅁䅯䅦䅑䅁䅅䅁䉁䅁䅁兂慃婭婭婭桮睐杷允䅁䅁䅑䅁䑁䅁䅷䅁䭁䭁䙁䅁䭁䅁䅑䅁䭁䡁䕅䅁䉁䅁䅁允䅁䅁䅕䅁䅁䕁敂く䵅䅉䅅䅁䕁䅁䅁睁䵁䅁䅁权䱂兂䅁权牂䅂䅁权穂䅂䅁允䅁䅁䅅䅁䙁䩁婱婭婭摭⽫䍄䉁䅁䅁䅂䅁䅁䅍䅄䅁䅁䅯䄯䅕䅁䅯充䅁䅁䅯睸䅫䅁䅅䅁䉁䅁䅁杄啁䅁䅁免睁䑁䅉兎睁䑁䅁䅍睁䑁䅁䅁䵁䅉䅅䅁䕁䅁䅁睁䵁䅁䅁权兄䅂䅁权剁䅁䅁权㡂䅂䅁允䅁䅁䅅䅁佁䉁䅉䅁㑁䑁䅉兏祁䑁䅧䅏硁䑁䅧䅁䵁䅉䅅䅁䕁䅁䅁睁䵁䅁䅁权㑄䅂䅁权剁䅁䅁权穂䅂䅁允䅁䅁䅅䅁佁䉁䅉䅁ㅁ䑁䅅兏睁䑁䅁䅍睁䑁䅁䅁䵁䅉䅅䅁䕁䅁䅁睁䵁䅁䅁权呃兂䅁权牂䅂䅁权瑂䅂䅁允䅁䅁䅅䅁䙁䅁琴灳瘳㥰⼶䍄䉁䅁䅁䅂䅁䅁䅍䅄䅁䅁䅯䅲䅕䅁䅯充䅁䅁䅯睦䅑䅁䅅䅁䉁䅁䅁杄十䅁䅁睎ㅁ䑁䅉䅍睁䑁䅁䅍睁䅁䅁䍄䉁䅁䅁䅂䅁䅁䅍䅄䅁䅁䅯眫䅑䅁䅯睡䅑䅁䅯睦䅑䅁䅅䅁䉁䅁䅁兂牁硨婢発橥睐杷允䅁䅁䅑䅁䑁䅁䅷䅁䭁䥁䙷䅁䭁䉁䅅䅁䭁䡁䕁䅁䉁䅁䅁允䅁䅁䄴䅆䅁䑁䅅䅍祁䑁䅉䅍睁䑁䅁䅍睁䅁䅁䍄䉁䅁䅁䅂䅁䅁䅍䅄䅁䅁䅯儯䅑䅁䅯䅂䅁䅁䅯䅨䅑䅁䅅䅁䉁䅁䅁兂䅁䅁䅁䵍㜰兑杷允䅁䅁䅑䅁䑁䅁䅷䅁䭁䑁䙙䅁䭁䝁䕳䅁䭁䡁䕉䅁䉁䅁䅁允䅁䅁䅕瑃橥䑣䬰稷䴸䅉䅅䅁䕁䅁䅁睁䵁䅁䅁权䑁兂䅁权牂䅂䅁权⽂䅂䅁允䅁䅁䅅䅁䙁䑁䥅䉲慸䵚⽵䍄䉁䅁䅁䅂䅁䅁䅍䅄䅁䅁䅯睲䅑䅁䅯䅂䅁䅁䅯䅧䅑䅁䅅䅁䉁䅁䅁兂䅁䅁䅁牒湧兑杷允䅁䅁䅑䅁䑁䅁䅷䅁䭁䝁䘰䅁䭁䉁䅅䅁䭁䡁䕅䅁䉁䅁䅁允䅁䅁䄴䅆䅁䑁䅅兎ㅁ䑁䅉䅏㕁䑁䅁䅍睁䅁䅁䍄䉁䅁䅁䅂䅁䅁䅍䅄䅁䅁䅯兣䅁䅁䅯允䅉䅁䅯兂䅉䅁䅅䅁䉁䅁䅁兂啄偹䉨祈䱮䅑杷允䅁䅁䅑䅁䑁䅁䅷䅁䭁䅁䝉䅁䭁䝁䕳䅁䭁䡁䕙䅁䉁䅁䅁允䅁䅁䅕場啯歲桦橵䴸䅉䅅䅁䕁䅁䅁睁䵁䅁䅁权䩁杂䅁权䕁䅁䅁权㉂䅂䅁允䅁䅁䅅䅁䙁䅁䅁䅁獁䑒䉖䍄䉁䅁䅁䅂䅁䅁䅍䅄䅁䅁䅯杸䅕䅁䅯睡䅑䅁䅯兦䅑䅁䅅䅁䉁䅁䅁兂摁浗㝑〳䜸䅑杷允䅁䅁䅑䅁䑁䅁䅷䅁䭁䡁䉳䅁䭁䅁䍅䅁䭁䅁䍍䅁䉁䅁䅁允䅁䅁䅕䍰楘㜷䝍䕷䵁䅉䅅䅁䕁䅁䅁睁䵁䅁䅁权歁兂䅁权牂䅂䅁权⭂䅂䅁允䅁䅁䅅䅁䙁䉁畓⭒㙆但⽙䍄䉁䅁䅁䅂䅁䅁䅍䅄䅁䅁䅯儳䅕䅁䅯充䅁䅁䅯䅦䅑䅁䅅䅁䉁䅁䅁杄啁䅁䅁杍硁䑁䅫䅍睁䑁䅁䅍睁䑁䅁䅁䵁䅉䅅䅁䕁䅁䅁睁䵁䅁䅁权橄兂䅁权牂䅂䅁权睂䅂䅁允䅁䅁䅅䅁䙁佁剸䉵䘶⼶⼰䍄䉁䅁䅁䅂䅁䅁䅍䅄䅁䅁䅯䅃䅁䅁䅯允䅉䅁䅯杁䅉䅁䅅䅁䉁䅁䅁兂元⭩奢䥺儷䅑杷允䅁䅁䅑䅁䑁䅁䅷䅁䭁䥁䕫䅁䭁䅁䅑䅁䭁䡁䔰䅁䉁䅁䅁允䅁䅁䅕䅁䅁佁㑔き䵅䅉䅅䅁䕁䅁䅁睁䵁䅁䅁权䕁兂䅁权牂䅂䅁权㥂䅂䅁允䅁䅁䅅䅁䙁䥁䅐煹䙆癴⽅䍄䉁䅁䅁䅂䅁䅁䅍䅄䅁䅁䅯兕䅕䅁䅯䅂䅁䅁䅯兣䅑䅁䅅䅁䉁䅁䅁兂䅁䅁䅁䭉㙷兑杷允䅁䅁䅑䅁䑁䅁䅷䅁䭁䵁䙉䅁䭁䉁䅅䅁䭁䡁䕍䅁䉁䅁䅁允䅁䅁䄴䅆䅁䑁䅅睍㉁䑁䅉䅏㉁䑁䅧李祁䅁䅁䍄䉁䅁䅁䅂䅁䅁䅍䅄䅁䅁䅯杸䅑䅁䅯睡䅑䅁䅯䅦䅑䅁䅅䅁䉁䅁䅁兂湁免獩䙈啲睐杷允䅁䅁䅑䅁䑁䅁䅷䅁䭁乁䥯䅁䭁䉁䅅䅁䭁䡁䕙䅁䉁䅁䅁允䅁䅁䄴䅆䅁䑁䅅睍睁䑁䅅睍㑁䑁䅁䅍睁䅁䅁䍄䉁䅁䅁䅂䅁䅁䅍䅄䅁䅁䅯䅳䅕䅁䅯䅂䅁䅁䅯督䅑䅁䅅䅁䉁䅁䅁兂䅁䅁䅁䩑瑶䅑杷允䅁䅁䅑䅁䑁䅁䅷䅁䭁偁䙅䅁䭁䅁䅑䅁䭁䡁䕯䅁䉁䅁䅁允䅁䅁䅕䅁䅁䙁橧䕋䵅䅉䅅䅁䕁䅁䅁睁䵁䅁䅁权䑁兂䅁权牂䅂䅁权㥂䅂䅁允䅁䅁䅅䅁䙁䱁敧敨剴乵⼴䍄䉁䅁䅁䅂䅁䅁䅍䅄䅁䅁䅯朲䅑䅁䅯睡䅑䅁䅯全䅑䅁䅅䅁䉁䅁䅁兂佂桙奂扏兔睶杷允䅁䅁䅑䅁䑁䅁䅷䅁䭁乁䥫䅁䭁䝁䕳䅁䭁䡁䕁䅁䉁䅁䅁允䅁䅁䅕灭婭婭婭戲䴸䅉䅅䅁䕁䅁䅁睁䵁䅁䅁权楁兂䅁权剁䅁䅁权穂䅂䅁允䅁䅁䅅䅁佁䉁䅑䅁穁䑁䅉杍㕁䑁䅑兎睁䑁䅁䅍䅁䅁杷允䅁䅁䅑䅁䑁䅁䅷䅁䭁佁䙑䅁䭁䉁䅅䅁䭁䥁䕍䅁䉁䅁䅁允䅁䅁䄴杅䅁䑁䅣李ぁ䑁䅅䅏睁䑁䅁䅍䅁䅁杷允䅁䅁䅑䅁䑁䅁䅷䅁䭁䝁䙫䅁䭁䅁䅑䅁䭁䡁䕁䅁䉁䅁䅁允䅁䅁䅕䅁䅁佧數啒䵅䅉䅅䅁䕁䅁䅁睁䵁䅁䅁权睁兂䅁权牂䅂䅁权䙃䅂䅁允䅁䅁䅅䅁䙁䅁䅁䅁䅁偁⽷䍄䉁䅁䅁䅂䅁䅁䅍䅄䅁䅁䅯朵䅑䅁䅯充䅁䅁䅯杦䅑䅁䅅䅁䉁䅁䅁杄十䅁䅁兎硁䑁䅣兏ぁ䑁䅫䅎㑁䅁䅁䍄䉁䅁䅁䅂䅁䅁䅍䅄䅁䅁䅯睌䅕䅁䅯睡䅑䅁䅯兦䅑䅁䅅䅁䉁䅁䅁兂灄橊䥅䉲煺睐杷允䅁䅁䅑䅁䑁䅁䅷䅁䭁䱁䅯䅁䭁䉁䅅䅁䭁䅁䅕䅁䉁䅁䅁允䅁䅁䄴䅆䅁䑁䅍兎穁䑁䅕䅍睁䑁䅁䅍睁䅁䅁䍄䉁䅁䅁䅂䅁䅁䅍䅄䅁䅁䅯睪䅑䅁䅯充䅁䅁䅯䅤䅑䅁䅅䅁䉁䅁䅁杄啁䅁䅁免穁䑁䅧免㕁䑁䅣免㉁䑁䅣䅁䵁䅉䅅䅁䕁䅁䅁睁䵁䅁䅁权硃䅂䅁权牂䅂䅁权䅃䅂䅁允䅁䅁䅅䅁䙁䅁塲㍯㥁癃⽏䍄䉁䅁䅁䅂䅁䅁䅍䅄䅁䅁䅯睦䅕䅁䅯睡䅑䅁䅯䅧䅑䅁䅅䅁䉁䅁䅁兂䥂場啯歲硦睐杷允䅁䅁䅑䅁䑁䅁䅷䅁䭁䑁䙉䅁䭁䉁䅅䅁䭁䡁䕧䅁䉁䅁䅁允䅁䅁䄴䅆䅁䑁䅉免㕁䑁䅅睍㍁䑁䅅䅎睁䅁䅁䍄䉁䅁䅁䅂䅁䅁䅍䅄䅁䅁䅯睩䅕䅁䅯䅂䅁䅁䅯䅣䅑䅁䅅䅁䉁䅁䅁兂䅁䅁䅃乁䑖兑杷允䅁䅁䅑䅁䑁䅁䅷䅁䭁䱁䙍䅁䭁䅁䅑䅁䭁䥁䕉䅁䉁䅁䅁允䅁䅁䅕䅁䅁䩁㡂啉䵅䅉䅅䅁䕁䅁䅁睁䵁䅁䅁权䵃䅂䅁权牂䅂䅁权穂䅂䅁允䅁䅁䅅䅁䙁䡁灮橊䥅䱲⽷䍄䉁䅁䅁䅂䅁䅁䅍䅄䅁䅁䅯朷䅑䅁䅯睡䅑䅁䅯杧䅑䅁䅅䅁䉁䅁䅁兂㝂䭆䠵場䕲睐杷允䅁䅁䅑䅁䑁䅁䅷䅁䭁偁䕧䅁䭁䅁䅑䅁䭁䥁䕁䅁䉁䅁䅁允䅁䅁䅕䅁䅁䉁䉄䕉䵅䅉䅅䅁䕁䅁䅁睁䵁䅁䅁权䑁兂䅁权剁䅁䅁权䙃䅂䅁允䅁䅁䅅䅁佁䉁䅑䅁硁䑁䅅兎祁䑁䅑兎睁䑁䅁䅍䅁䅁杷允䅁䅁䅑䅁䑁䅁䅷䅁䭁䩁䕁䅁䭁䅁䅑䅁䭁䥁䕍䅁䉁䅁䅁允䅁䅁䅕䅁䅁䉁乙啗䵅䅉䅅䅁䕁䅁䅁睁䵁䅁䅁权祄䅂䅁权䕁䅁䅁权䍃䅂䅁允䅁䅁䅅䅁䙁䅁䅁䅁奄睙䉖䍄䉁䅁䅁䅂䅁䅁䅍䅄䅁䅁䅯儵䅧䅁䅯睡䅑䅁䅯全䅑䅁䅅䅁䉁䅁䅁兂䍁㑋坣挲樷睐杷允䅁䅁䅑䅁䑁䅁䅷䅁䭁䕁䙣䅁䭁䝁䕳䅁䭁䡁䔰䅁䉁䅁䅁允䅁䅁䅕浚浚浚浚䕁䵁䅉䅅䅁䕁䅁䅁睁䵁䅁䅁权扄䅂䅁权剁䅁䅁权㝂䅂䅁允䅁䅁䅅䅁佁䉁䅉䅁穁䑁䅕睎硁䑁䅉䅍睁䑁䅁䅁䵁䅉䅅䅁䕁䅁䅁睁䵁䅁䅁权剁杂䅁权牂䅂䅁权㝂䅂䅁允䅁䅁䅅䅁䙁乁乎桙奂捏⽓䍄䉁䅁䅁䅂䅁䅁䅍䅄䅁䅁䅯兤䅕䅁䅯䅂䅁䅁䅯兢䅑䅁䅅䅁䉁䅁䅁兂䅁䅁䅁䥩䭕兑杷允䅁䅁䅑䅁䑁䅁䅷䅁䭁䩁䘸䅁䭁䝁䕳䅁䭁䡁䕕䅁䉁䅁䅁允䅁䅁䅕呣䬰㘱睎含䴸䅉䅅䅁䕁䅁䅁睁䵁䅁䅁权橃䅂䅁权䕁䅁䅁权䡄元䅁允䅁䅁䅅䅁䙁䅁䅁䅁䅄䙤䉆䍄䉁䅁䅁䅂䅁䅁䅍䅄䅁䅁䅯睨䅕䅁䅯充䅁䅁䅯兢䅑䅁䅅䅁䉁䅁䅁杄啁䅁䅁免祁䑁䅁䅍穁䑁䅕䅍睁䑁䅁䅁䵁䅉䅅䅁䕁䅁䅁睁䵁䅁䅁权扄允䅁权剁䅁䅁权䕁杁䅁允䅁䅁䅅䅁佁䉁䅑䅁祁䑁䅫睍穁䑁䅫䅍睁䑁䅁䅍䅁䅁杷允䅁䅁䅑䅁䑁䅁䅷䅁䭁乁䙙䅁䭁䝁䕳䅁䭁䡁䕉䅁䉁䅁䅁允䅁䅁䅕䡰㥁瑃橥䐶䴸䅉䅅䅁䕁䅁䅁睁䵁䅁䅁权杄兂䅁权䕁䅁䅁权䡄元䅁允䅁䅁䅅䅁䙁䅁䅁䅁䕁䑰䉆䍄䉁䅁䅁䅂䅁䅁䅍䅄䅁䅁䅯杅䅕䅁䅯睡䅑䅁䅯杧䅑䅁䅅䅁䉁䅁䅁兂卂䉵䘶ㄶ㑈睐杷允䅁䅁䅑䅁䑁䅁䅷䅁䭁䡁䘸䅁䭁䝁䕳䅁䭁䥁䕍䅁䉁䅁䅁允䅁䅁䅕敨剴䉵䘶稸䴸䅉䅅䅁䕁䅁䅁睁䵁䅁䅁权䉁兂䅁权剁䅁䅁权㉂䅂䅁允䅁䅁䅅䅁佁䉁䅉䅁㕁䑁䅕睎㑁䑁䅕睍ぁ䑁䅫䅁䵁䅉䅅䅁䕁䅁䅁睁䵁䅁䅁权㡃兂䅁权䕁䅁䅁权祂䅂䅁允䅁䅁䅅䅁䙁䅁䅁䅁䥂穴䈵䍄䉁䅁䅁䅂䅁䅁䅍䅄䅁䅁䅯儵䅑䅁䅯睡䅑䅁䅯䅤䅑䅁䅅䅁䉁䅁䅁兂偃癷潕䥘䌸䅑杷允䅁䅁䅑䅁䑁䅁䅷䅁䭁䕁䙕䅁䭁䅁䅑䅁䭁䡁䕅䅁䉁䅁䅁允䅁䅁䅕䅁䅁䩁牵啍䵅䅉䅅䅁䕁䅁䅁睁䵁䅁䅁权⭃兂䅁权䕁䅁䅁权祂䅂䅁允䅁䅁䅅䅁䙁䅁䅁䅁元朵䉸䍄䉁䅁䅁䅂䅁䅁䅍䅄䅁䅁䅯兗䅕䅁䅯睡䅑䅁䅯睦䅑䅁䅅䅁䉁䅁䅁兂噄佥浫免杪睐杷允䅁䅁䅑䅁䑁䅁䅷䅁䭁乁䙯䅁䭁䝁䕳䅁䭁䥁䕑䅁䉁䅁䅁允䅁䅁䅕噋偹癷潕䕆䵁䅉䅅䅁䕁䅁䅁睁䵁䅁䅁权䅃允䅁权䕁䅁䅁权䕁杁䅁允䅁䅁䅅䅁䙁䅁䅁䵁奄湶䉆䍄䉁䅁䅁䅂䅁䅁䅍䅄䅁䅁䅯朰䅑䅁䅯充䅁䅁䅯全䅑䅁䅅䅁䉁䅁䅁杄啁䅁䅁杍㍁䑁䅫兏祁䑁䅑䅎硁䑁䅁䅁䵁䅉䅅䅁䕁䅁䅁睁䵁䅁䅁权灃兂䅁权剁䅁䅁权瑂䅂䅁允䅁䅁䅅䅁佁䉁䅑䅁硁䑁䅕免硁䑁䅁䅍睁䑁䅁䅍䅁䅁杷允䅁䅁䅑䅁䑁䅁䅷䅁䭁䵁䥳䅁䭁䅁䅑䅁䭁䡁䕣䅁䉁䅁䅁允䅁䅁䅕䅁䅁䩁歂啊䵅䅉䅅䅁䕁䅁䅁睁䵁䅁䅁权潁兂䅁权牂䅂䅁权あ䅂䅁允䅁䅁䅅䅁䙁偁灹搸乊牙⽁䍄䉁䅁䅁䅂䅁䅁䅍䅄䅁䅁䅯杂䅙䅁䅯睡䅑䅁䅯䅧䅑䅁䅅䅁䉁䅁䅁兂睄㡰䱚㑎䉮睶杷允䅁䅁䅑䅁䑁䅁䅷䅁䭁䡁䅣䅁䭁䅁䍅䅁䭁䅁䍉䅁䉁䅁䅁允䅁䅁䅕䍫婨⬰婫欴䵁䅉䅅䅁䕁䅁䅁睁䵁䅁䅁权湃兂䅁权剁䅁䅁权㝂䅂䅁允䅁䅁䅅䅁佁䉁䅑䅁硁䑁䅁睍㉁䑁䅣䅏睁䑁䅁䅍䅁䅁杷允䅁䅁䅑䅁䑁䅁䅷䅁䭁䱁䉷䅁䭁䅁䍅䅁䭁䅁䍍䅁䉁䅁䅁允䅁䅁䅕⽥㙫䕐㍄〰䵁䅉䅅䅁䕁䅁䅁睁䵁䅁䅁权癄䅂䅁权䕁䅁䅁权䙃䅂䅁允䅁䅁䅅䅁䙁䅁䅁䅁䅂卦䉰䍄䉁䅁䅁䅂䅁䅁䅍䅄䅁䅁䅯朲䅑䅁䅯䅂䅁䅁䅯杤䅑䅁䅅䅁䉁䅁䅁兂䅁䅁䅁䝯煐䅑杷允䅁䅁䅑䅁䑁䅁䅷䅁䭁䅁䝯䅁䭁䅁䅑䅁䭁䥁䕁䅁䉁䅁䅁允䅁䅁䅕䅁䅁䝁㍧歁䵅䅉䅅䅁䕁䅁䅁睁䵁䅁䅁权汁兂䅁权䕁䅁䅁权䙃䅂䅁允䅁䅁䅅䅁䙁䅁䅁䥁⭄問䉂䍄䉁䅁䅁䅂䅁䅁䅍䅄䅁䅁䅯杁䅙䅁䅯充䅁䅁䅯入䅑䅁䅅䅁䉁䅁䅁杄十䅁䅁䅏穁䑁䅧睎㕁䑁䅑䅎祁䅁䅁䍄䉁䅁䅁䅂䅁䅁䅍䅄䅁䅁䅯睂䅅䅁䅯充䅁䅁䅯䅂䅉䅁䅅䅁䉁䅁䅁杄啁䅁䅁免㑁䑁䅣兏睁䑁䅁䅍睁䑁䅁䅁䵁䅉䅅䅁䕁䅁䅁睁䵁䅁䅁权婄允䅁权䉁杁䅁权䍁杁䅁允䅁䅁䅅䅁䭁䕁䅣䅁䵁䅉䅅䅁䕁䅁䅁睁䵁䅁䅁权㡄䅂䅁权剁䅁䅁权䡄元䅁允䅁䅁䅅䅁佁䉁䅉䅁祁䑁䅣兎睁䑁䅁䅍睁䑁䅁䅁䵁䅉䅅䅁䕁䅁䅁睁䵁䅁䅁权湄兂䅁权牂䅂䅁权䍃䅂䅁允䅁䅁䅅䅁䙁䅁䅁䅁䅁偁⽁䍄䉁䅁䅁䅂䅁䅁䅍䅄䅁䅁䅯朴䅑䅁䅯睡䅑䅁䅯睢䅑䅁䅅䅁䉁䅁䅁兂硂児塲㍯瑄睐杷允䅁䅁䅑䅁䑁䅁䅷䅁䭁䵁䙧䅁䭁䅁䅑䅁䭁䡁䕧䅁䉁䅁䅁允䅁䅁䅕䅁䅁䅁㍡歉䵅䅉䅅䅁䕁䅁䅁睁䵁䅁䅁权㕄兂䅁权剁䅁䅁权㉂䅂䅁允䅁䅁䅅䅁佁䉁䅑䅁硁䑁䅕睍㑁䑁䅁䅍睁䑁䅁䅍䅁䅁杷允䅁䅁䅑䅁䑁䅁䅷䅁䭁偁䙳䅁䭁䅁䅑䅁䭁䥁䕉䅁䉁䅁䅁允䅁䅁䅕䅁䅁䵁楃歋䵅䅉䅅䅁䕁䅁䅁睁䵁䅁䅁权䩄䅁䅁权䕁䅁䅁权䕁杁䅁允䅁䅁䅅䅁䙁䅁䅁䅁潂㉏䉚䍄䉁䅁䅁䅂䅁䅁䅍䅄䅁䅁䅯䅶䅑䅁䅯睡䅑䅁䅯杣䅑䅁䅅䅁䉁䅁䅁兂捂㡪ㅌ䙋発睐杷允䅁䅁䅑䅁䑁䅁䅷䅁䭁䝁䘴䅁䭁䉁䅅䅁䭁䡁䕕䅁䉁䅁䅁允䅁䅁䄴杅䅁䑁䅍䅏ㅁ䑁䅑李睁䑁䅁䅍䅁䅁杷允䅁䅁䅑䅁䑁䅁䅷䅁䭁佁䕅䅁䭁䅁䅑䅁䭁䡁䕧䅁䉁䅁䅁允䅁䅁䅕䅁䅁佁潸䕌䵅䅉䅅䅁䕁䅁䅁睁䵁䅁䅁权橃兂䅁权䕁䅁䅁权睂䅂䅁允䅁䅁䅅䅁䙁䅁䅁䅁䝁椳䉆䍄䉁䅁䅁䅂䅁䅁䅍䅄䅁䅁䅯䄶䅑䅁䅯睡䅑䅁䅯睤䅑䅁䅅䅁䉁䅁䅁兂獄払敧敨灶睐杷允䅁䅁䅑䅁䑁䅁䅷䅁䭁䍁䘰䅁䭁䉁䅅䅁䭁䝁䔰䅁䉁䅁䅁允䅁䅁䄴杅䅁䑁䅉睎ぁ䑁䅫兎睁䑁䅁䅍䅁䅁杷允䅁䅁䅑䅁䑁</t>
  </si>
  <si>
    <t>䅁䅷䅁䭁乁䥉䅁䭁䉁䜸䅁䭁䍁䝁䅁䉁䅁䅁允䅁䅁䅯睧䅫䅁杷允䅁䅁䅑䅁䑁䅁䅷䅁䭁䭁䕕䅁䭁䉁䅅䅁䭁䡁䕳䅁䉁䅁䅁允䅁䅁䄴杅䅁䑁䅙杍㉁䑁䅫免睁䑁䅁䅍䅁䅁杷允䅁䅁䅑䅁䑁䅁䅷䅁䭁䱁䕕䅁䭁䉁䅅䅁䭁䡁䕣䅁䉁䅁䅁允䅁䅁䄴杅䅁䑁䅕李ㅁ䑁䅁䅍睁䑁䅁䅍䅁䅁杷允䅁䅁䅑䅁䑁䅁䅷䅁䭁䝁䙕䅁䭁䅁䅑䅁䭁䥁䕉䅁䉁䅁䅁允䅁䅁䅕䅁䅁佁塸䕎䵅䅉䅅䅁䕁䅁䅁睁䵁䅁䅁权䉁杂䅁权牂䅂䅁权䙃䅂䅁允䅁䅁䅅䅁䙁䥁䌯匹捨⭪⽉䍄䉁䅁䅁䅂䅁䅁䅍䅄䅁䅁䅯䅱䅁䅁䅯充䅁䅁䅯䅂䅉䅁䅅䅁䉁䅁䅁杄啁䅁䅁睎ㅁ䑁䅅䅏睁䑁䅁䅍睁䑁䅁䅁䵁䅉䅅䅁䕁䅁䅁睁䵁䅁䅁权䵃䅂䅁权牂䅂䅁权䕃䅂䅁允䅁䅁䅅䅁䙁䍁捬㡪ㅌ䵋⽷䍄䉁䅁䅁䅂䅁䅁䅍䅄䅁䅁䅯兆䅙䅁䅯睡䅑䅁䅯全䅑䅁䅅䅁䉁䅁䅁兂塄㍯㥁瑃㍦睐杷允䅁䅁䅑䅁䑁䅁䅷䅁䭁䭁䕑䅁䭁䝁䕳䅁䭁䡁䕷䅁䉁䅁䅁允䅁䅁䅕歲桦桥畓稸䴸䅉䅅䅁䕁䅁䅁睁䵁䅁䅁权婂兂䅁权䕁䅁䅁权㉂䅂䅁允䅁䅁䅅䅁䙁䅁䅁䅁十十䉨䍄䉁䅁䅁䅂䅁䅁䅍䅄䅁䅁䅯眱䅕䅁䅯睡䅑䅁䅯兤䅑䅁䅅䅁䉁䅁䅁兂䅁䅁䅁䅁祄睐杷允䅁䅁䅑䅁䑁䅁䅷䅁䭁佁䕯䅁䭁䝁䕳䅁䭁䡁䔰䅁䉁䅁䅁允䅁䅁䅕㡪ㅌ䙋偹樸䴸䅉䅅䅁䕁䅁䅁睁䵁䅁䅁权湁兂䅁权䕁䅁䅁权㉂䅂䅁允䅁䅁䅅䅁䙁䅁䅁䅁潂匳䉒䍄䉁䅁䅁䅂䅁䅁䅍䅄䅁䅁䅯兒䅁䅁䅯允䅉䅁䅯兂䅉䅁䅅䅁䉁䅁䅁兂啁歲桦煫䅉兑杷允䅁䅁䅑䅁䑁䅁䅷䅁䭁䵁䙣䅁䭁䅁䅑䅁䭁䡁䔸䅁䉁䅁䅁允䅁䅁䅕䅁䅁䑁摁う䵅䅉䅅䅁䕁䅁䅁睁䵁䅁䅁权桄䅂䅁权牂䅂䅁权㙂䅂䅁允䅁䅁䅅䅁䙁䙁㑋潈牘晕⽷䍄䉁䅁䅁䅂䅁䅁䅍䅄䅁䅁䅯䅑䅕䅁䅯睡䅑䅁䅯全䅑䅁䅅䅁䉁䅁䅁兂㍂灶愸㥌唳睐杷允䅁䅁䅑䅁䑁䅁䅷䅁䭁䍁䙫䅁䭁䉁䅅䅁䭁䥁䕅䅁䉁䅁䅁允䅁䅁䅯睒䅁䅁杷允䅁䅁䅑䅁䑁䅁䅷䅁䭁䙁䙳䅁䭁䝁䕳䅁䭁䡁䔴䅁䉁䅁䅁允䅁䅁䅕䡰㥁瑃橥歂䵁䅉䅅䅁䕁䅁䅁睁䵁䅁䅁权䥂兂䅁权牂䅂䅁权ㅂ䅂䅁允䅁䅁䅅䅁䙁䅁塲㍯㥁权䅆䍄䉁䅁䅁䅂䅁䅁䅍䅄䅁䅁䅯䅹䅕䅁䅯睡䅑䅁䅯睤䅑䅁䅅䅁䉁䅁䅁兂䅁䅁䅁䅁䍁䅑杷允䅁䅁䅑䅁䑁䅁䅷䅁䭁䥁䙍䅁䭁䝁䕳䅁䭁䝁䔰䅁䉁䅁䅁允䅁䅁䅕⼵灵搸乊樴䴸䅉䅅䅁䕁䅁䅁睁䵁䅁䅁权浄䅂䅁权牂䅂䅁权療䅂䅁允䅁䅁䅅䅁䙁䙁㑋潈牘剕䅘䍄䉁䅁䅁䅂䅁䅁䅍䅄䅁䅁䅯克䅕䅁䅯䅂䅁䅁䅯睢䅑䅁䅅䅁䉁䅁䅁兂䅁䅁䅁䭳奁兑杷允䅁䅁䅑䅁䑁䅁䅷䅁䭁䱁䔴䅁䭁䝁䕳䅁䭁䡁䔸䅁䉁䅁䅁允䅁䅁䅕扏䥔牤昶橩䴸䅉䅅䅁䕁䅁䅁睁䵁䅁䅁权穃兂䅁权牂䅂䅁权㡂䅂䅁允䅁䅁䅅䅁䙁佁剸䉵䘶㤶⽅䍄䉁䅁䅁䅂䅁䅁䅍䅄䅁䅁䅯睉䅕䅁䅯睡䅑䅁䅯督䅑䅁䅅䅁䉁䅁䅁兂慃婭婭婭灭睐杷允䅁䅁䅑䅁䑁䅁䅷䅁䭁䍁䘰䅁䭁䝁䕳䅁䭁䡁䕍䅁䉁䅁䅁允䅁䅁䅕⽷潕䥘䌯吸䴸䅉䅅䅁䕁䅁䅁睁䵁䅁䅁权䅃兂䅁权䕁䅁䅁权䅃䅂䅁允䅁䅁䅅䅁䙁䅁䅁䅁元卄䉤䍄䉁䅁䅁䅂䅁䅁䅍䅄䅁䅁䅯䅨䅁䅁䅯充䅁䅁䅯䅂䅉䅁䅅䅁䉁䅁䅁杄啁䅁䅁杍㕁䑁䅁䅎㕁䑁䅅睎ㅁ䑁䅁䅁䵁䅉䅅䅁䕁䅁䅁睁䵁䅁䅁权千䅂䅁权牂䅂䅁权䙃䅂䅁允䅁䅁䅅䅁䙁䡁⼰噎㘶捓⽹䍄䉁䅁䅁䅂䅁䅁䅍䅄䅁䅁䅯䅹䅑䅁䅯充䅁䅁䅯內䅑䅁䅅䅁䉁䅁䅁杄啁䅁䅁睍祁䑁䅍䅍祁䑁䅑兎祁䑁䅉䅁䵁䅉䅅䅁䕁䅁䅁睁䵁䅁䅁权桁兂䅁权牂䅂䅁权䉃䅂䅁允䅁䅁䅅䅁䙁䍁硣䭃捷獗⽓䍄䉁䅁䅁䅂䅁䅁䅍䅄䅁䅁䅯䅒䅕䅁䅯䅂䅁䅁䅯兢䅑䅁䅅䅁䉁䅁䅁兂䅁䅁䅁㥴す兑杷允䅁䅁䅑䅁䑁䅁䅷䅁䭁䍁䙑䅁䭁䅁䅑䅁䭁䡁䔴䅁䉁䅁䅁允䅁䅁䅕䅁䅁䱁允ぃ䵅䅉䅅䅁䕁䅁䅁睁䵁䅁䅁权啃兂䅁权剁䅁䅁权㉂䅂䅁允䅁䅁䅅䅁佁䉁䅉䅁穁䑁䅣李ぁ䑁䅫䅍睁䑁䅁䅁䵁䅉䅅䅁䕁䅁䅁睁䵁䅁䅁权元䅂䅁权剁䅁䅁权瑂䅂䅁允䅁䅁䅅䅁佁䉁䅙䅁硁䑁䅉兎穁䑁䅁䅍睁䑁䅁䅍睁䅁䅁䍄䉁䅁䅁䅂䅁䅁䅍䅄䅁䅁䅯䅱䅕䅁䅯睡䅑䅁䅯䅣䅑䅁䅅䅁䉁䅁䅁兂䙃ㄶ㑇潈穘睐杷允䅁䅁䅑䅁䑁䅁䅷䅁䭁䥁䙁䅁䭁䉁䅅䅁䭁䵁䩣䅁䉁䅁䅁允䅁䅁䄴䅆䅁䑁䅉䅍硁䑁䅫䅍睁䑁䅁䅍睁䅁䅁䍄䉁䅁䅁䅂䅁䅁䅍䅄䅁䅁䅯䅃䅙䅁䅯䅂䅁䅁䅯来䅑䅁䅅䅁䉁䅁䅁兂䅁䅁䅁䵭摯兑杷允䅁䅁䅑䅁䑁䅁䅷䅁䭁䭁䙙䅁䭁䝁䕳䅁䭁䥁䕅䅁䉁䅁䅁允䅁䅁䅕䑔䩥坑汄䑷䴸䅉䅅䅁䕁䅁䅁睁䵁䅁䅁权牂允䅁权䭁䅁䅁权䕁杁䅁允䅁䅁䅅䅁䭁䕁䅣䅁䵁䅉䅅䅁䕁䅁䅁睁䵁䅁䅁权牂兂䅁权牂䅂䅁权㥂䅂䅁允䅁䅁䅅䅁䙁佁㙆䭆䠵儴䅚䍄䉁䅁䅁䅂䅁䅁䅍䅄䅁䅁䅯兒䅕䅁䅯充䅁䅁䅯睢䅑䅁䅅䅁䉁䅁䅁杄啁䅁䅁睍硁䑁䅅䅍祁䑁䅕䅍睁䑁䅁䅁䵁䅉䅅䅁䕁䅁䅁睁䵁䅁䅁权獂兂䅁权牂䅂䅁权㍂䅂䅁允䅁䅁䅅䅁䙁偁卌坔光佗⽇䍄䉁䅁䅁䅂䅁䅁䅍䅄䅁䅁䅯儱䅕䅁䅯睡䅑䅁䅯杧䅑䅁䅅䅁䉁䅁䅁兂畃⭒㙆䭆渷睐杷允䅁䅁䅑䅁䑁䅁䅷䅁䭁䵁䥷䅁䭁䝁䕳䅁䭁䡁䕧䅁䉁䅁䅁允䅁䅁䅕匳䝑婧䑗㡋䵁䅉䅅䅁䕁䅁䅁睁䵁䅁䅁权瑄䅂䅁权䕁䅁䅁权䅃䅂䅁允䅁䅁䅅䅁䙁䅁䅁䅁兄䑄䉒䍄䉁䅁䅁䅂䅁䅁䅍䅄䅁䅁䅯关䅑䅁䅯睡䅑䅁䅯杤䅑䅁䅅䅁䉁䅁䅁兂㙃兓䍷㑋坥睶杷允䅁䅁䅑䅁䑁䅁䅷䅁䭁䕁䙳䅁䭁䉁䅅䅁䭁䥁䕁䅁䉁䅁䅁允䅁䅁䄴䅆䅁䑁䅅免穁䑁䅫睎硁䑁䅁䅍睁䅁䅁䍄䉁䅁䅁䅂䅁䅁䅍䅄䅁䅁䅯䅙䅕䅁䅯睡䅑䅁䅯全䅑䅁䅅䅁䉁䅁䅁兂楂䙅㕧䵴㡪睐杷允䅁䅁䅑䅁䑁䅁䅷䅁䭁䱁䘴䅁䭁䝁䕳䅁䭁䡁䕣䅁䉁䅁䅁允䅁䅁䅕䅁䅁䅁䅁䅁䵁䅉䅅䅁䕁䅁䅁睁䵁䅁䅁权汄䅂䅁权䕁䅁䅁权㡂䅂䅁允䅁䅁䅅䅁䙁䅁䅁䅁允䍃䉰䍄䉁䅁䅁䅂䅁䅁䅍䅄䅁䅁䅯䅃䅕䅁䅯充䅁䅁䅯督䅑䅁䅅䅁䉁䅁䅁杄啁䅁䅁免㑁䑁䅕睍硁䑁䅣䅍睁䑁䅁䅁䵁䅉䅅䅁䕁䅁䅁睁䵁䅁䅁权元兂䅁权剁䅁䅁权㍂䅂䅁允䅁䅁䅅䅁佁䉁䅉䅁㍁䑁䅕睍㉁䑁䅁䅍穁䑁䅍䅁䵁䅉䅅䅁䕁䅁䅁睁䵁䅁䅁权权䅁䅁权䉁杁䅁权䙁杁䅁允䅁䅁䅅䅁䙁䱁䑏䵁㔹捲䄱䍄䉁䅁䅁䅂䅁䅁䅍䅄䅁䅁䅯兮䅑䅁䅯䅂䅁䅁䅯来䅑䅁䅅䅁䉁䅁䅁兂䅁䅁䅁倰噉兑杷允䅁䅁䅑䅁䑁䅁䅷䅁䭁䅁䙧䅁䭁䅁䅑䅁䭁䥁䕅䅁䉁䅁䅁允䅁䅁䅕䅁䅁䝁圷が䵅䅉䅅䅁䕁䅁䅁睁䵁䅁䅁权桁兂䅁权剁䅁䅁权あ䅂䅁允䅁䅁䅅䅁佁䉁䅑䅁ぁ䑁䅅李㉁䑁䅙兎睁䑁䅁䅍䅁䅁杷允䅁䅁䅑䅁䑁䅁䅷䅁䭁䝁䙍䅁䭁䅁䅑䅁䭁䡁䕅䅁䉁䅁䅁允䅁䅁䅕䅁䅁䥁浂商䵅䅉䅅䅁䕁䅁䅁睁䵁䅁䅁权䙄䅂䅁权牂䅂䅁权祂䅂䅁允䅁䅁䅅䅁䙁䙁㑋潈牘晕⽧䍄䉁䅁䅁䅂䅁䅁䅍䅄䅁䅁䅯東䅑䅁䅯充䅁䅁䅯杦䅑䅁䅅䅁䉁䅁䅁杄啁䅁䅁睍ㅁ䑁䅫䅏穁䑁䅧䅍睁䑁䅁䅁䵁䅉䅅䅁䕁䅁䅁睁䵁䅁䅁权㥄䅂䅁权䕁䅁䅁权㙂䅂䅁允䅁䅁䅅䅁䙁䅁䅁䅁ぁふ䉂䍄䉁䅁䅁䅂䅁䅁䅍䅄䅁䅁䅯充䅙䅁䅯充䅁䅁䅯睤䅑䅁䅅䅁䉁䅁䅁杄十䅁䅁兏ㅁ䑁䅁䅍睁䑁䅁䅍睁䅁䅁䍄䉁䅁䅁䅂䅁䅁䅍䅄䅁䅁䅯䄰䅑䅁䅯充䅁䅁䅯兢䅑䅁䅅䅁䉁䅁䅁杄十䅁䅁䅏穁䑁䅣䅍ㅁ䑁䅣䅍睁䅁䅁䍄䉁䅁䅁䅂䅁䅁䅍䅄䅁䅁䅯儲䅑䅁䅯睡䅑䅁䅯入䅑䅁䅅䅁䉁䅁䅁兂㥁瑃橥䑣焳睐杷允䅁䅁䅑䅁䑁䅁䅷䅁䭁乁䤴䅁䭁䅁䅑䅁䭁䡁䕯䅁䉁䅁䅁允䅁䅁䅕䅁䅁䱁䭄啅䵅䅉䅅䅁䕁䅁䅁睁䵁䅁䅁权十杂䅁权剁䅁䅁权㍂䅂䅁允䅁䅁䅅䅁佁䉁䅑䅁硁䑁䅙兎ぁ䑁䅅兏睁䑁䅁䅍䅁䅁杷允䅁䅁䅑䅁䑁䅁䅷䅁䭁䩁䕁䅁䭁䉁䅅䅁䭁䡁䕣䅁䉁䅁䅁允䅁䅁䄴杆䅁䑁䅅睍ㅁ䑁䅅䅍睁䑁䅁䅍睁䑁䅁䅁䵁䅉䅅䅁䕁䅁䅁睁䵁䅁䅁权奄兂䅁权剁䅁䅁权䕃䅂䅁允䅁䅁䅅䅁佁䉁䅉䅁ㅁ䑁䅣杍㉁䑁䅣䅍睁䑁䅁䅁䵁䅉䅅䅁䕁䅁䅁睁䵁䅁䅁权噃䅂䅁权剁䅁䅁权穂䅂䅁允䅁䅁䅅䅁佁䉁䅉䅁㉁䑁䅙兎ぁ䑁䅁䅍睁䑁䅁䅁䵁䅉䅅䅁䕁䅁䅁睁䵁䅁䅁权慁兂䅁权牂䅂䅁权䍃䅂䅁允䅁䅁䅅䅁䙁偁潙䥘䌯改⽁䍄䉁䅁䅁䅂䅁䅁䅍䅄䅁䅁䅯眫䅑䅁䅯䅂䅁䅁䅯杣䅑䅁䅅䅁䉁䅁䅁兂䅁䅁䅁䉗婳兑杷允䅁䅁䅑䅁䑁䅁䅷䅁䭁佁䕁䅁䭁䅁䅑䅁䭁䡁䕫䅁䉁䅁䅁允䅁䅁䅕䅁䅁䑁硄啎䵅䅉䅅䅁䕁䅁䅁睁䵁䅁䅁权橃兂䅁权牂䅂䅁权あ䅂䅁允䅁䅁䅅䅁䙁䑁積積積⽍⽳䍄䉁䅁䅁䅂䅁䅁䅍䅄䅁䅁䅯儵䅕䅁䅯充䅁䅁䅯䅦䅑䅁䅅䅁䉁䅁䅁杄啁䅁䅁䅎穁䑁䅉杍ㅁ䑁䅍䅍睁䑁䅁䅁䵁䅉䅅䅁䕁䅁䅁睁䵁䅁䅁权塃䅂䅁权䕁䅁䅁权療䅂䅁允䅁䅁䅅䅁䙁䅁䅁䅁杂呗䉒䍄䉁䅁䅁䅂䅁䅁䅍䅄䅁䅁䅯杵䅕䅁䅯䅂䅁䅁䅯督䅑䅁䅅䅁䉁䅁䅁兂䅁䅁䅁䜴倵兑杷允䅁䅁䅑䅁䑁䅁䅷䅁䭁䕁䙕䅁䭁䝁䕳䅁䭁䡁䕁䅁䉁䅁䅁允䅁䅁䅕䘷㑇潈牘味䴸䅉䅅䅁䕁䅁䅁睁䵁䅁䅁权捂兂䅁权䕁䅁䅁权㥂䅂䅁允䅁䅁䅅䅁䙁䅁䅁䅁楄啔䉆䍄䉁䅁䅁䅂䅁䅁䅍䅄䅁䅁䅯其䅑䅁䅯䅂䅁䅁䅯睦䅑䅁䅅䅁䉁䅁䅁兂䅁䅁䅁䘶橫兑杷允䅁䅁䅑䅁䑁䅁䅷䅁䭁䥁䙑䅁䭁䉁䅅䅁䭁䡁䕉䅁䉁䅁䅁允䅁䅁䄴杅䅁䑁䅍李硁䑁䅧䅏睁䑁䅁䅍䅁䅁杷允䅁䅁䅑䅁䑁䅁䅷䅁䭁乁䥳䅁䭁䅁䅑䅁䭁䡁䕫䅁䉁䅁䅁允䅁䅁䅕䅁䅁䝁浩問䵅䅉䅅䅁䕁䅁䅁睁䵁䅁䅁权瑁兂䅁权剁䅁䅁权㥂䅂䅁允䅁䅁䅅䅁佁䉁䅉䅁祁䑁䅣䅎㑁䑁䅣䅍睁䑁䅁䅁䵁䅉䅅䅁䕁䅁䅁睁䵁䅁䅁权畄兂䅁权牂䅂䅁权㡂䅂䅁允䅁䅁䅅䅁䙁䍁睇浣剩儷䅂䍄䉁䅁䅁䅂䅁䅁䅍䅄䅁䅁䅯免䅕䅁䅯䅂䅁䅁䅯兦䅑䅁䅅䅁䉁䅁䅁兂䅁䅁䅁偔坅兑杷允䅁䅁䅑䅁䑁䅁䅷䅁䭁䥁䔸䅁䭁䅁䅑䅁䭁䡁䕙䅁䉁䅁䅁允䅁䅁䅕䅁䅁䑧捯歔䵅䅉䅅䅁䕁䅁䅁睁䵁䅁䅁权歃兂䅁权䕁䅁䅁权あ䅂䅁允䅁䅁䅅䅁䙁䅁䅁䅁慂卅䉬䍄䉁䅁䅁䅂䅁䅁䅍䅄䅁䅁䅯睄䅕䅁䅯䅂䅁䅁䅯睢䅑䅁䅅䅁䉁䅁䅁兂䅁䅁䅁佉䅨兑杷允䅁䅁䅑䅁䑁䅁䅷䅁䭁䩁䕯䅁䭁䝁䕳䅁䭁䡁䕑䅁䉁䅁䅁允䅁䅁䅕敥浫免獩䰵䴸䅉䅅䅁䕁䅁䅁睁䵁䅁䅁权楄䅂䅁权牂䅂䅁权䉃䅂䅁允䅁䅁䅅䅁䙁䥁牘払敧全䅖䍄䉁䅁䅁䅂䅁䅁䅍䅄䅁䅁䅯兂䅕䅁䅯䅂䅁䅁䅯䅨䅑䅁䅅䅁䉁䅁䅁兂䅁䅁䅁椵汳兑杷允䅁䅁䅑䅁䑁䅁䅷䅁䭁䱁䔰䅁䭁䅁䅑䅁䭁䡁䕯䅁䉁䅁䅁允䅁䅁䅕䅁䅁䙁摃ぎ䵅䅉䅅䅁䕁䅁䅁睁䵁䅁䅁权䉄兂䅁权䕁䅁䅁权療䅂䅁允䅁䅁䅅䅁䙁䅁䅁䅁歄へ䉤䍄䉁䅁䅁䅂䅁䅁䅍䅄䅁䅁䅯兘䅕䅁䅯䅂䅁䅁䅯兤䅑䅁䅅䅁䉁䅁䅁兂䅁䅁䅁䑳ㅕ兑杷允䅁䅁䅑䅁䑁䅁䅷䅁䭁䥁䘸䅁䭁䅁䅑䅁䭁䡁䕧䅁䉁䅁䅁允䅁䅁䅕䅁䅁䝁啃い䵅䅉䅅䅁䕁䅁䅁睁䵁䅁䅁权杂䅁䅁权剁䅁䅁权䙁䅁䅁允䅁䅁䅅䅁佁䉁䅉䅁祁䑁䅅兏㍁䑁䅅兎祁䑁䅧䅁䵁䅉䅅䅁䕁䅁䅁睁䵁䅁䅁权橃䅂䅁权牂䅂䅁权ㅂ䅂䅁允䅁䅁䅅䅁䙁䭁睒児塲⽯⽧䍄䉁䅁䅁䅂䅁䅁䅍䅄䅁䅁䅯䅸䅑䅁䅯睡䅑䅁䅯督䅑䅁䅅䅁䉁䅁䅁兂い搯㑒匶桢睶杷允䅁䅁䅑䅁䑁䅁䅷䅁䭁䱁䙧䅁䭁䉁䅅䅁䭁䥁䕅䅁䉁䅁䅁允䅁䅁䄴杅䅁䑁䅧兏㍁䑁䅙睍睁䑁䅁䅍䅁䅁杷允䅁䅁䅑䅁䑁䅁䅷䅁䭁䅁䙣䅁䭁䉁䅅䅁䭁䡁䕣䅁䉁䅁䅁允䅁䅁䄴䅆䅁䑁䅍䅏睁䑁䅁䅍睁䑁䅁䅍睁䅁䅁䍄䉁䅁䅁䅂䅁䅁䅍䅄䅁䅁䅯朵䅕䅁䅯睡䅑䅁䅯䅤䅑䅁䅅䅁䉁䅁䅁兂汄䌰扌堫匷睐杷允䅁䅁䅑䅁䑁䅁䅷䅁䭁䩁䙙䅁䭁䉁䅅䅁䭁䡁䕯䅁䉁䅁䅁允䅁䅁䄴杅䅁䑁䅣䅏㑁䑁䅙䅍睁䑁䅁䅍䅁䅁杷允䅁䅁䅑䅁䑁䅁䅷䅁䭁䱁䕍䅁䭁䅁䅑䅁䭁䡁䕕䅁䉁䅁䅁允䅁䅁䅕䅁䅁䱁坃啃䵅䅉䅅䅁䕁䅁䅁睁䵁䅁䅁权㡃䅂䅁权䕁䅁䅁权䑃䅂䅁允䅁䅁䅅䅁䙁䅁䅁䅁䅂䙊䉒䍄䉁䅁䅁䅂䅁䅁䅍䅄䅁䅁䅯䅚䅕䅁䅯充䅁䅁䅯督䅑䅁䅅䅁䉁䅁䅁杄啁䅁䅁杍ㅁ䑁䅁睍ぁ䑁䅣䅍睁䑁䅁䅁䵁䅉䅅䅁䕁䅁䅁睁䵁䅁䅁权㥄兂䅁权䕁䅁䅁权䕃䅂䅁允䅁䅁䅅䅁䙁䅁䅁䅁䕁吹䉂䍄䉁䅁䅁䅂䅁䅁䅍䅄䅁䅁䅯兺䅕䅁䅯䅂䅁䅁䅯兦䅑䅁䅅䅁䉁䅁䅁兂䅁䅁䅁㠰⭯兑杷允䅁䅁䅑䅁䑁䅁䅷䅁䭁偁䙫䅁䭁䝁䕳䅁䭁䥁䕁䅁䉁䅁䅁允䅁䅁䅕椹捨㡪ㅌ䐲䴸䅉䅅䅁䕁䅁䅁睁䵁䅁䅁权䭃䅂䅁权䕁䅁䅁权⽂䅂䅁允䅁䅁䅅䅁䙁䅁䅁䅁㑃兕䉸䍄䉁䅁䅁䅂䅁䅁䅍䅄䅁䅁䅯䅱䅑䅁䅯䅂䅁䅁䅯兣䅑䅁䅅䅁䉁䅁䅁兂䅁䅁䅁男潬兑杷允䅁䅁䅑䅁䑁䅁䅷䅁䭁䝁䅙䅁䭁䉁䅅䅁䭁䅁䍑䅁䉁䅁䅁允䅁䅁䄴杆䅁䑁䅉李㍁䑁䅑䅍睁䑁䅁䅍睁䑁䅁䅁䵁䅉䅅䅁䕁䅁䅁睁䵁䅁䅁权㡁兂䅁权牂䅂䅁权瑂䅂䅁允䅁䅁䅅䅁䙁䡁啳歲桦獥⽑䍄䉁䅁䅁䅂䅁䅁䅍䅄䅁䅁䅯权䅙䅁䅯睡䅑䅁䅯䅦䅑䅁䅅䅁䉁䅁䅁兂扁㥌欰潂摈睐杷允䅁䅁䅑䅁䑁䅁䅷䅁䭁偁䉣䅁䭁䅁䍅䅁䭁䅁䍉䅁䉁䅁䅁允䅁䅁䅕摎偕奲㑗啈䵅䅉䅅䅁䕁䅁䅁睁䵁䅁䅁权煄䅂䅁权䕁䅁䅁权㝂䅂䅁允䅁䅁䅅䅁䙁䅁䅁䅁兂穒䈱䍄䉁䅁䅁䅂䅁䅁䅍䅄䅁䅁䅯儳䅑䅁䅯睡䅑䅁䅯来䅑䅁䅅䅁䉁䅁䅁兂灁䥘䌯匹㡩睐杷允䅁䅁䅑䅁䑁䅁䅷䅁䭁䵁䙅䅁䭁䅁䅑䅁䭁䡁䔰䅁䉁䅁䅁允䅁䅁䅕䅁䅁䱁慃啓䵅䅉䅅䅁䕁䅁䅁睁䵁䅁䅁权楄兂䅁权䕁䅁䅁权あ䅂䅁允䅁䅁䅅䅁䙁䅁䅁䅁元䉑䉴䍄䉁䅁䅁䅂䅁䅁䅍䅄䅁䅁䅯兺䅁䅁䅯充䅁䅁䅯兂䅁䅁䅅䅁䉁䅁䅁杄啁䅁䅁睍ㅁ䑁䅧李祁䑁䅣䅍睁䑁䅁䅁䵁䅉䅅䅁䕁䅁䅁睁䵁䅁䅁权⭄䅁䅁权䕁䅁䅁权䙁䅁䅁允䅁䅁䅅䅁䙁䅁䅁䥁㥁坩䉆䍄䉁䅁䅁䅂䅁䅁䅍䅄䅁䅁䅯睸䅑䅁䅯充䅁䅁䅯兣䅑䅁䅅䅁䉁䅁䅁杄啁䅁䅁免ㅁ䑁䅅䅍㕁䑁䅁䅍睁䑁䅁䅁䵁䅉䅅䅁䕁䅁䅁睁䵁䅁䅁权剁兂䅁权牂䅂䅁权あ䅂䅁允䅁䅁䅅䅁䙁䙁㑋潈牘敕⽁䍄䉁䅁䅁䅂䅁䅁䅍䅄䅁䅁䅯杹䅑䅁䅯充䅁䅁䅯䅧䅑䅁䅅䅁䉁䅁䅁杄十䅁䅁睍㑁䑁䅫李硁䑁䅁䅍睁䅁䅁䍄䉁䅁䅁䅂䅁䅁䅍䅄䅁䅁䅯共䅑䅁䅯睡䅑䅁䅯䅧䅑䅁䅅䅁䉁䅁䅁兂䅁䅁䅁䅁䕁䅑杷允䅁䅁䅑䅁䑁䅁䅷䅁䭁䭁䙍䅁䭁䝁䕳䅁䭁䡁䕯䅁䉁䅁䅁允䅁䅁䅕㡪ㅌ䙋偹歁䵁䅉䅅䅁䕁䅁䅁睁䵁䅁䅁权敁兂䅁权牂䅂䅁权㑂䅂䅁允䅁䅁䅅䅁䙁䍁睇浣剩攷⽷䍄䉁䅁䅁䅂䅁䅁䅍䅄䅁䅁䅯杣䅕䅁䅯䅂䅁䅁䅯睢䅑䅁䅅䅁䉁䅁䅁兂䅁䅁䅁䜸博兑杷允䅁䅁䅑䅁䑁䅁䅷䅁䭁䱁䕧䅁䭁䝁䕳䅁䭁䵁䩣䅁䉁䅁䅁允䅁䅁䅕䡰㥁瑃橥䐴䴸䅉䅅䅁䕁䅁䅁睁䵁䅁䅁权塂兂䅁权剁䅁䅁权䑃䅂䅁允䅁䅁䅅䅁佁䉁䅉䅁ㅁ䑁䅉䅎睁䑁䅁䅍睁䑁䅁䅁䵁䅉䅅䅁䕁䅁䅁睁䵁䅁䅁权塁杂䅁权䕁䅁䅁权䙃䅂䅁允䅁䅁䅅䅁䙁䅁䅁䅁䅁核䉊䍄䉁䅁䅁䅂䅁䅁䅍䅄䅁䅁䅯兪䅑䅁䅯睡䅑䅁䅯兤䅑䅁䅅䅁䉁䅁䅁兂䍁㑋坣挲䰴䅑杷允䅁䅁䅑䅁䑁䅁䅷䅁䭁䡁䙙䅁䭁䝁䕳䅁䭁䥁䕕䅁䉁䅁䅁允䅁䅁䅕䵱䱚㑎䉬䑷䴸䅉䅅䅁䕁䅁䅁睁䵁䅁䅁权摄兂䅁权䕁䅁䅁权穂䅂䅁允䅁䅁䅅䅁䙁䅁䅁䅁浃噁䉤䍄䉁䅁䅁䅂䅁䅁䅍䅄䅁䅁䅯兰䅑䅁䅯睡䅑䅁䅯兢䅑䅁䅅䅁䉁䅁䅁兂坃㑑獴⼵ㅶ睐杷允䅁䅁䅑䅁䑁䅁䅷䅁䭁乁䙍䅁䭁䅁䅑䅁䭁䡁䕉䅁䉁䅁䅁允䅁䅁䅕䅁䅁䙁灩歍䵅䅉䅅䅁䕁䅁䅁睁䵁䅁䅁权⭃䅂䅁权䕁䅁䅁权ㅂ䅂䅁允䅁䅁䅅䅁䙁䅁䅁䅁奄兘䉨䍄䉁䅁䅁䅂䅁䅁䅍䅄䅁䅁䅯杄䅕䅁䅯睡䅑䅁䅯兤䅑䅁䅅䅁䉁䅁䅁兂偃癷潕䥘䜸䅑杷允䅁䅁䅑䅁䑁䅁䅷䅁䭁䩁䕉䅁䭁䅁䅑䅁䭁䡁䕧䅁䉁䅁䅁允䅁䅁䅕䅁䅁䍁䘶䕍䵅䅉䅅䅁䕁䅁䅁睁䵁䅁䅁权剁兂䅁权剁䅁䅁权硂䅂䅁允䅁䅁䅅䅁佁䉁䅑䅁祁䑁䅑睎祁䑁䅑睍睁䑁䅁䅍䅁䅁杷允䅁䅁䅑䅁䑁䅁䅷䅁䭁䑁䙯䅁䭁䝁䕳䅁䭁䝁䔰䅁䉁䅁䅁允䅁䅁䅕体㙆䭆䠵吲䴸䅉䅅䅁䕁䅁䅁睁䵁䅁䅁权桃䅂䅁权牂䅂䅁权䉃䅂䅁允䅁䅁䅅䅁䙁䵁䭈啯㉗眸䅂䍄䉁䅁䅁䅂䅁䅁䅍䅄䅁䅁䅯杨䅕䅁䅯䅂䅁䅁䅯兦䅑䅁䅅䅁䉁䅁䅁兂䅁䅁䅁灵瑙兑杷允䅁䅁䅑䅁䑁䅁䅷䅁䭁䅁䙍䅁䭁䝁䕳䅁䭁䡁䕑䅁䉁䅁䅁允䅁䅁䅕灭婭婭婭吲䴸䅉䅅䅁䕁䅁䅁睁䵁䅁䅁权ㅃ䅂䅁权剁䅁䅁权䍃䅂䅁允䅁䅁䅅䅁佁䉁䅉䅁ㅁ䑁䅙李睁䑁䅁䅍睁䑁䅁䅁䵁䅉䅅䅁䕁䅁䅁睁䵁䅁䅁权婄兂䅁权䕁䅁䅁权瑂䅂䅁允䅁䅁䅅䅁䙁䅁䅁䅁偄䑙䉖䍄䉁䅁䅁䅂䅁䅁䅍䅄䅁䅁䅯材䅕䅁䅯睡䅑䅁䅯杦䅑䅁䅅䅁䉁䅁䅁兂瑁灳瘳睰杙䅷杷允䅁䅁䅑䅁䑁䅁䅷䅁䭁佁䈰䅁䭁䅁䍅䅁䭁䅁䍕䅁䉁䅁䅁允䅁䅁䅕䍆硣硊桩䔫䵁䅉䅅䅁䕁䅁䅁睁䵁䅁䅁权元䅂䅁权剁䅁䅁权䙃䅂䅁允䅁䅁䅅䅁佁䉁䅙䅁硁䑁䅍兎硁䑁䅁䅍睁䑁䅁䅍睁䅁䅁䍄䉁䅁䅁䅂䅁䅁䅍䅄䅁䅁䅯兔䅕䅁䅯充䅁䅁䅯杧䅑䅁䅅䅁䉁䅁䅁杄啁䅁䅁杍睁䑁䅍睍ㅁ䑁䅕睎睁䑁䅁䅁䵁䅉䅅䅁䕁䅁䅁睁䵁䅁䅁权扄䅃䅁权牂䅂䅁权㙂䅂䅁允䅁䅁䅅䅁䙁䵁ㅐ䙋偹畷⽕䍄䉁䅁䅁䅂䅁䅁䅍䅄䅁䅁䅯儷䅅䅁䅯允䅉䅁䅯睁䅉䅁䅅䅁䉁䅁䅁兂㉃ㅬ嘱婰㉢䅑杷允䅁䅁䅑䅁䑁䅁䅷䅁䭁䭁䔴䅁䭁䅁䅑䅁䭁䥁䕁䅁䉁䅁䅁允䅁䅁䅕䅁䅁䱁睔歐䵅䅉䅅䅁䕁䅁䅁睁䵁䅁䅁权乃䅂䅁权牂䅂䅁权療䅂䅁允䅁䅁䅅䅁䙁䍁捬㡪ㅌ䅋䄵䍄䉁䅁䅁䅂䅁䅁䅍䅄䅁䅁䅯杭䅕䅁䅯䅂䅁䅁䅯䅤䅑䅁䅅䅁䉁䅁䅁兂䅁䅁䅁䅢捳兑杷允䅁䅁䅑䅁䑁䅁䅷䅁䭁䵁䙅䅁䭁䉁䅅䅁䭁䥁䕕䅁䉁䅁䅁允䅁䅁䄴䅆䅁䑁䅅杍㑁䑁䅕䅏穁䑁䅫杍㍁䅁䅁䍄䉁䅁䅁䅂䅁䅁䅍䅄䅁䅁䅯杫䅑䅁䅯䅂䅁䅁䅯䅦䅑䅁䅅䅁䉁䅁䅁兂䅁䅁䅁獈瑣兑杷允䅁䅁䅑䅁䑁䅁䅷䅁䭁䕁䙳䅁䭁䉁䅅䅁䭁䡁䕯䅁䉁䅁䅁允䅁䅁䄴杅䅁䑁䅫兎睁䑁䅧䅍睁䑁䅁䅍䅁䅁杷允䅁䅁䅑䅁䑁䅁䅷䅁䭁䵁䙯䅁䭁䅁䅑䅁䭁䡁䔸䅁䉁䅁䅁允䅁䅁䅕䅁䅁䵁摃え䵅䅉䅅䅁䕁䅁䅁睁䵁䅁䅁权䉄兂䅁权牂䅂䅁权㥂䅂䅁允䅁䅁䅅䅁䙁䝁浚浚浚杚䅨䍄䉁䅁䅁䅂䅁䅁䅍䅄䅁䅁䅯䅬䅑䅁䅯䅂䅁䅁䅯杤䅑䅁䅅䅁䉁䅁䅁兂䅁䅁䅃啁䩤兑杷允䅁䅁䅑䅁䑁䅁䅷䅁䭁䑁䙁䅁䭁䅁䅑䅁䭁䡁䕫䅁䉁䅁䅁允䅁䅁䅕䅁䅁䉁啂歌䵅䅉䅅䅁䕁䅁䅁睁䵁䅁䅁权癃允䅁权䉁杁䅁权䙁杁䅁允䅁䅁䅅䅁䙁䝁礱䬫⽑癧䅎䍄䉁䅁䅁䅂䅁䅁䅍䅄䅁䅁䅯兪䅕䅁䅯䅂䅁䅁䅯䅦䅑䅁䅅䅁䉁䅁䅁兂䅁䅁䅁䤫慳兑杷允䅁䅁䅑䅁䑁䅁䅷䅁䭁䱁䙳䅁䭁䝁䕳䅁䭁䝁䔸䅁䉁䅁䅁允䅁䅁䅕䡰㥁瑃橥歂䵁䅉䅅䅁䕁䅁䅁睁䵁䅁䅁权䡂兂䅁权牂䅂䅁权瑂䅂䅁允䅁䅁䅅䅁䙁䕁㍷啩杆昵⽑䍄䉁䅁䅁䅂䅁䅁䅍䅄䅁䅁䅯杔䅕䅁䅯充䅁䅁䅯睸䅫䅁䅅䅁䉁䅁䅁杄允䅁䅁䅎穁䑁䅕䅏穁䑁䅉䅏䅁䅁杷允䅁䅁䅑䅁䑁䅁䅷䅁䭁佁䕍䅁䭁䝁䕳䅁䭁䡁䕉䅁䉁䅁䅁允䅁䅁䅕䅁䅁䅁䅁䅁䵁䅉䅅䅁䕁䅁䅁睁䵁䅁䅁权㝃䅂䅁权剁䅁䅁权穂䅂䅁允䅁䅁䅅䅁佁䉁䅉䅁㍁䑁䅑睎祁䑁䅕䅍睁䑁䅁䅁䵁䅉䅅䅁䕁䅁䅁睁䵁䅁䅁权楄䅃䅁权牂䅂䅁权㡂䅂䅁允䅁䅁䅅䅁䙁䱁敧敨剴䱵⼴䍄䉁䅁䅁䅂䅁䅁䅍䅄䅁䅁䅯睤䅕䅁䅯充䅁䅁䅯䅣䅑䅁䅅䅁䉁䅁䅁杄啁䅁䅁免祁䑁䅧䅏㑁䑁䅣䅍睁䑁䅁䅁䵁䅉䅅䅁䕁䅁䅁睁䵁䅁䅁权ㅁ允䅁权䕁䅁䅁权䙁䅁䅁允䅁䅁䅅䅁䙁䅁䅁䅁獄歵䉊䍄䉁䅁䅁䅂䅁䅁䅍䅄䅁䅁䅯李䅕䅁䅯睡䅑䅁䅯兣䅑䅁䅅䅁䉁䅁䅁兂橄婰䕶䱉楄睐杷允䅁䅁䅑䅁䑁䅁䅷䅁䭁乁䙧䅁䭁䝁䕳䅁䭁䡁䕧䅁䉁䅁䅁允䅁䅁䅕㉦㡱䩤奍䐶䴸䅉䅅䅁䕁䅁䅁睁䵁䅁䅁权求兂䅁权䕁䅁䅁权㡂䅂䅁允䅁䅁䅅䅁䙁䅁䅁䅁䝃䕐䉆䍄䉁䅁䅁䅂䅁䅁䅍䅄䅁䅁䅯東䅕䅁䅯睡䅑䅁䅯督䅑䅁䅅䅁䉁䅁䅁兂㝂䭆䠵場啲睐杷允䅁䅁䅑䅁䑁䅁䅷䅁䭁䭁䕷䅁䭁䝁䕳䅁䭁䡁䕧䅁䉁䅁䅁允䅁䅁䅕〰椱䙅㕧䐳䴸䅉䅅䅁䕁䅁䅁睁䵁䅁䅁权㡄䅂䅁权剁䅁䅁权㥂䅂䅁允䅁䅁䅅䅁佁䉁䅉䅁祁䑁䅧睎睁䑁䅁䅍睁䑁䅁䅁䵁䅉䅅䅁䕁䅁䅁睁䵁䅁䅁权獂兂䅁权剁䅁䅁权㍂䅂䅁允䅁䅁䅅䅁佁䉁䅉䅁㑁䑁䅙䅎睁䑁䅁䅍睁䑁䅁䅁䵁䅉䅅䅁䕁䅁䅁睁䵁䅁䅁权乄兂䅁权牂䅂䅁权㍂䅂䅁允䅁䅁䅅䅁䙁䕁杊搵楁⬲⽅䍄䉁䅁䅁䅂䅁䅁䅍䅄䅁䅁䅯睄䅕䅁䅯充䅁䅁䅯睥䅑䅁䅅䅁䉁䅁䅁杄啁䅁䅁杍㍁䑁䅣杍睁䑁䅁䅍睁䑁䅁䅁䵁䅉䅅䅁䕁䅁䅁睁䵁䅁䅁权㡄䅂䅁权䕁䅁䅁权㝂䅂䅁允䅁䅁䅅䅁䙁䅁䅁䅁杁䍸䉚䍄䉁䅁䅁䅂䅁䅁䅍䅄䅁䅁䅯睒䅕䅁䅯充䅁䅁䅯兤䅑䅁䅅䅁䉁䅁䅁杄十䅁䅁䅎穁䑁䅑䅍睁䑁䅁䅍睁䅁䅁䍄䉁䅁䅁䅂䅁䅁䅍䅄䅁䅁䅯䅱䅕䅁䅯睡䅑䅁䅯兣䅑䅁䅅䅁䉁䅁䅁兂䙄䱉祂䩡ㅈ睐杷允䅁䅁䅑䅁䑁䅁䅷䅁䭁佁䘰䅁䭁䝁䕳䅁䭁䥁䕅䅁䉁䅁䅁允䅁䅁䅕䝭匴㡧䭄呷䴸䅉䅅䅁䕁䅁䅁睁䵁䅁䅁权敄允䅁权䭁䅁䅁权䙁䅁䅁允䅁䅁䅅䅁䙁䱁穢搯㑒剡䅒䍄䉁䅁䅁䅂䅁䅁䅍䅄䅁䅁䅯睮䅕䅁䅯睡䅑䅁䅯䅦䅑䅁䅅䅁䉁䅁䅁兂癁匳䝑婧ㅘ睶杷允䅁䅁䅑䅁䑁䅁䅷䅁䭁䅁䙉䅁䭁䉁䅅䅁䭁䝁䔸䅁䉁䅁䅁允䅁䅁䄴杅䅁䑁䅑免ぁ䑁䅅睎睁䑁䅁䅍䅁䅁杷允䅁䅁䅑䅁䑁䅁䅷䅁䭁䍁䙍䅁䭁䝁䕳䅁䭁䡁䕙䅁䉁䅁䅁允䅁䅁䅕⽷潕䥘䌯呴䴸䅉䅅䅁䕁䅁䅁睁䵁䅁䅁权䩄兂䅁权剁䅁䅁权䍃䅂䅁允䅁䅁䅅䅁佁䉁䅉䅁ㅁ䑁䅉䅎ㅁ䑁䅧䅍睁䑁䅁䅁䵁䅉䅅䅁䕁䅁䅁睁䵁䅁䅁权乃兂䅁权䕁䅁䅁权䍃䅂䅁允䅁䅁䅅䅁䙁䅁䅁䅁㡄䍨䉎䍄䉁䅁䅁䅂䅁䅁䅍䅄䅁䅁䅯杍䅕䅁䅯睡䅑䅁䅯杦䅑䅁䅅䅁䉁䅁䅁兂㑃潈牘払畩睐杷允䅁䅁䅑䅁䑁䅁䅷䅁䭁䩁䙣䅁䭁䅁䅑䅁䭁䡁䕅䅁䉁䅁䅁允䅁䅁䅕䅁䅁䡧特ざ䵅䅉䅅䅁䕁䅁䅁睁䵁䅁䅁权歄䅂䅁权牂䅂䅁权㙂䅂䅁允䅁䅁䅅䅁䙁䡁啳歲桦癥⽧䍄䉁䅁䅁䅂䅁䅁䅍䅄䅁䅁䅯杉䅁䅁䅯允䅉䅁䅯杁䅉䅁䅅䅁䉁䅁䅁兂㙄⼲婮桚剌䅑杷允䅁䅁䅑䅁䑁䅁䅷䅁䭁䵁䔸䅁䭁䝁䕳䅁䭁䡁䕁䅁䉁䅁䅁允䅁䅁䅕牕敧敨剴䐶䴸䅉䅅䅁䕁䅁䅁睁䵁䅁䅁权晃䅂䅁权牂䅂䅁权あ䅂䅁允䅁䅁䅅䅁䙁䭁䠵場啯畲⽣䍄䉁䅁䅁䅂䅁䅁䅍䅄䅁䅁䅯儲䅧䅁䅯充䅁䅁䅯杧䅑䅁䅅䅁䉁䅁䅁杄十䅁䅁兏㍁䑁䅧免硁䑁䅁䅍睁䅁䅁䍄䉁䅁䅁䅂䅁䅁䅍䅄䅁䅁䅯東䅑䅁䅯睡䅑䅁䅯杧䅑䅁䅅䅁䉁䅁䅁兂杂搵楁⼲楮睶杷允䅁䅁䅑䅁䑁䅁䅷䅁䭁佁䔴䅁䭁䝁䕳䅁䭁䡁䕫䅁䉁䅁䅁允䅁䅁䅕䥘䌯匹捨ぁ䵁䅉䅅䅁䕁䅁䅁睁䵁䅁䅁权歃䅂䅁权䕁䅁䅁权硂䅂䅁允䅁䅁䅅䅁䙁䅁䅁䅁睁業䉤䍄䉁䅁䅁䅂䅁䅁䅍䅄䅁䅁䅯术䅕䅁䅯充䅁䅁䅯杤䅑䅁䅅䅁䉁䅁䅁杄十䅁䅁睍ㅁ䑁䅙䅍睁䑁䅁䅍睁䅁䅁䍄䉁䅁䅁䅂䅁䅁䅍䅄䅁䅁䅯公䅕䅁䅯睡䅑䅁䅯督䅑䅁䅅䅁䉁䅁䅁兂䩃坑汄䌰䅉䅑杷允䅁䅁䅑䅁䑁䅁䅷䅁䭁偁䙧䅁䭁䝁䕳䅁䭁䡁䔴䅁䉁䅁䅁允䅁䅁䅕啩杆搵楁穹䴸䅉䅅䅁䕁䅁䅁睁䵁䅁䅁权佃䅂䅁权剁䅁䅁权穂䅂䅁允䅁䅁䅅䅁佁䉁䅉䅁㍁䑁䅉免㑁䑁䅣䅍睁䑁䅁䅁䵁䅉䅅䅁䕁䅁䅁睁䵁䅁䅁权噄䅂䅁权䕁䅁䅁权㡂䅂䅁允䅁䅁䅅䅁䙁䅁䅁䅁歄卣䉰䍄䉁䅁䅁䅂䅁䅁䅍䅄䅁䅁䅯杲䅑䅁䅯充䅁䅁䅯內䅑䅁䅅䅁䉁䅁䅁杄十䅁䅁䅏㍁䑁䅣䅍睁䑁䅁䅍睁䅁䅁䍄䉁䅁䅁䅂䅁䅁䅍䅄䅁䅁䅯䄴䅑䅁䅯充䅁䅁䅯兣䅑䅁䅅䅁䉁䅁䅁杄啁䅁䅁杍硁䑁䅕兎㍁䑁䅁䅍睁䑁䅁䅁䵁䅉䅅䅁䕁䅁䅁睁䵁䅁䅁权䝃兂䅁权䕁䅁䅁权穂䅂䅁允䅁䅁䅅䅁䙁䅁䅁䅁兂匳䉆䍄䉁䅁䅁䅂䅁䅁䅍䅄䅁䅁䅯䅩䅕䅁䅯䅂䅁䅁䅯睸䅫䅁䅅䅁䉁䅁䅁兂䅁䅁䅁乙杍兑杷允䅁䅁䅑䅁䑁䅁䅷䅁䭁䵁䥷䅁䭁䉁䅅䅁䭁䥁䕅䅁䉁䅁䅁允䅁䅁䄴杄䅁䑁䅫䅏穁䑁䅍䅍㍁䅁䅁䍄䉁䅁䅁䅂䅁䅁䅍䅄䅁䅁䅯眶䅑䅁䅯充䅁䅁䅯睤䅑䅁䅅䅁䉁䅁䅁权䡂䅁䅁䍄䉁䅁䅁䅂䅁䅁䅍䅄䅁䅁䅯䅡䅕䅁䅯䅂䅁䅁䅯兦䅑䅁䅅䅁䉁䅁䅁兂䅁䅁䅁䕑晙兑杷允䅁䅁䅑䅁䑁䅁䅷䅁䭁䭁䙍䅁䭁䅁䅑䅁䭁䡁䔰䅁䉁䅁䅁允䅁䅁䅕䅁䅁䅁䕨啉䵅䅉䅅䅁䕁䅁䅁睁䵁䅁䅁权捄䅂䅁权牂䅂䅁权䅃䅂䅁允䅁䅁䅅䅁䙁䕁䱓佢㝦晱⽅䍄䉁䅁䅁䅂䅁䅁䅍䅄䅁䅁䅯眴䅕䅁䅯睡䅑䅁䅯䅧䅑䅁䅅䅁䉁䅁䅁兂㑃潈牘払⭩睐杷允䅁䅁䅑䅁䑁䅁䅷䅁䭁䱁䙫䅁䭁䝁䕳䅁䭁䝁䔸䅁䉁䅁䅁允䅁䅁䅕䙂余扌摋空䴸䅉䅅䅁䕁䅁䅁睁䵁䅁䅁权橄䅂䅁权牂䅂䅁权⭂䅂䅁允䅁䅁䅅䅁䙁䡁灮橊䥅䡲⽷䍄䉁䅁䅁䅂䅁䅁䅍䅄䅁䅁䅯杭䅕䅁䅯充䅁䅁䅯杧䅑䅁䅅䅁䉁䅁䅁杄十䅁䅁䅎穁䑁䅑免㉁䑁䅁䅍睁䅁䅁䍄䉁䅁䅁䅂䅁䅁䅍䅄䅁䅁䅯杴䅑䅁䅯睡䅑䅁䅯兤䅑䅁䅅䅁䉁䅁䅁兂塄㍯㥁瑃牦睐杷允䅁䅁䅑䅁䑁䅁䅷䅁䭁佁䥕䅁䭁䝁䕳䅁䭁䡁䔸䅁䉁䅁䅁允䅁䅁䅕䉵䘶ㄶ㑇獃䵁䅉䅅䅁䕁䅁䅁睁䵁䅁䅁权睄兂䅁权䕁䅁䅁权㕂䅂䅁允䅁䅁䅅䅁䙁䅁䅁䅁䕃ぶ䉴䍄䉁䅁䅁䅂䅁䅁䅍䅄䅁䅁䅯睬䅕䅁䅯睡䅑䅁䅯睧䅑䅁䅅䅁䉁䅁䅁兂㍁啩杆搵㙄睐杷允䅁䅁䅑䅁䑁䅁䅷䅁䭁䭁䔴䅁䭁䝁䕳䅁䭁䡁䕉䅁䉁䅁䅁允䅁䅁䅕䭆䠵場啯樷䴸䅉䅅䅁䕁䅁䅁睁䵁䅁䅁权奁兂䅁权䕁䅁䅁权㕂䅂䅁允䅁䅁䅅䅁䙁䅁䅁䅁㡁启䉴䍄䉁䅁䅁䅂䅁䅁䅍䅄䅁䅁䅯儵䅕䅁䅯睡䅑䅁䅯兢䅑䅁䅅䅁䉁䅁䅁兂畃⭒㙆䭆昷睐杷允䅁䅁䅑䅁䑁䅁䅷䅁䭁䡁䉳䅁䭁䅁䅑䅁䭁䅁䅕䅁䉁䅁䅁允䅁䅁䅕䅁䅁佁湚啍䵅䅉䅅䅁䕁䅁䅁睁䵁䅁䅁权奁兂䅁权牂䅂䅁权⽂䅂䅁允䅁䅁䅅䅁䙁乁㕶浦㡱䱤⽍䍄䉁䅁䅁䅂䅁䅁䅍䅄䅁䅁䅯来䅕䅁䅯睡䅑䅁䅯䅨䅑䅁䅅䅁䉁䅁䅁兂瑂⼵灵嘸祉䅑杷允䅁䅁䅑䅁䑁䅁䅷䅁䭁乁䕍䅁䭁䅁䅑䅁䭁䡁䕳䅁䉁䅁䅁允䅁䅁䅕䅁䅁偁䝨啇䵅䅉䅅䅁䕁䅁䅁睁䵁䅁䅁权汁兂䅁权剁䅁䅁权㡂䅂䅁允䅁䅁䅅䅁佁䉁䅉䅁穁䑁䅑䅎㉁䑁䅉兏㉁䑁䅁䅁䵁䅉䅅䅁䕁䅁䅁睁䵁䅁䅁权佄䅃䅁权牂䅂䅁权㥂䅂䅁允䅁䅁䅅䅁䙁䵁㌯⭕汏⭭⽁䍄䉁䅁䅁䅂䅁䅁䅍䅄䅁䅁䅯眲䅕䅁䅯充䅁䅁䅯督䅑䅁䅅䅁䉁䅁䅁杄十䅁䅁䅎㍁䑁䅣䅏ぁ䑁䅁䅍睁䅁䅁䍄䉁䅁䅁䅂䅁䅁䅍䅄䅁䅁䅯䅨䅕䅁䅯䅂䅁䅁䅯睧䅑䅁䅅䅁䉁䅁䅁兂䅁䅁䅁獌穧兑杷允䅁䅁䅑䅁䑁䅁䅷䅁䭁䥁䈴䅁䭁䅁䍅䅁䭁䅁䍕䅁䉁䅁䅁允䅁䅁䅕浓硁甸匸欲䵁䅉䅅䅁䕁䅁䅁睁䵁䅁䅁权佃允䅁权䉁杁䅁权䑁杁䅁允䅁䅁䅅䅁䙁䙁挳獒㕏瑣䅴䍄䉁䅁䅁䅂䅁䅁䅍䅄䅁䅁䅯兲䅅䅁䅯䅂䅁䅁䅯兂䅁䅁䅅䅁䉁䅁䅁兂䅁䅁䅁呂偨兑杷允䅁䅁䅑䅁䑁䅁䅷䅁䭁䩁䕅䅁䭁䝁䕳䅁䭁䡁䕑䅁䉁䅁䅁允䅁䅁䅕塹⭡确癯吵䴸䅉䅅䅁䕁䅁䅁睁䵁䅁䅁权杄䅂䅁权剁䅁䅁权穂䅂䅁允䅁䅁䅅䅁佁䉁䅑䅁硁䑁䅣睎穁䑁䅅䅏睁䑁䅁䅍䅁䅁杷允䅁䅁䅑䅁䑁䅁䅷䅁䭁䑁䉣䅁䭁䉁䅅䅁䭁䅁䍑䅁䉁䅁䅁允䅁䅁䄴䅆䅁䑁䅙䅍㕁䑁䅫睍㑁䑁䅁䅍睁䅁䅁䍄䉁䅁䅁䅂䅁䅁䅍䅄䅁䅁䅯䄲䅅䅁䅯权䅁䅁䅯䅂䅉䅁䅅䅁䉁䅁䅁兂㝂䭆䠵場㙲睐杷允䅁䅁䅑䅁䑁䅁䅷䅁䭁䉁䝙䅁䭁䅁䅑䅁䭁䡁䕁䅁䉁䅁䅁允䅁䅁䅕䅁䅁䥁楁歃䵅䅉䅅䅁䕁䅁䅁睁䵁䅁䅁权癄兂䅁权牂䅂䅁权睂䅂䅁允䅁䅁䅅䅁䙁偁灹搸乊汙⽃䍄䉁䅁䅁䅂䅁䅁䅍䅄䅁䅁䅯兣䅕䅁䅯充䅁䅁䅯䅥䅑䅁䅅䅁䉁䅁䅁杄十䅁䅁䅎㕁䑁䅑䅍硁䑁䅁䅍睁䅁䅁䍄䉁䅁䅁䅂䅁䅁䅍䅄䅁䅁䅯朹䅕䅁䅯䅂䅁䅁䅯督䅑䅁䅅䅁䉁䅁䅁兂䅁䅁䅃㝺乴兑杷允䅁䅁䅑䅁䑁䅁䅷䅁䭁䩁䕷䅁䭁䅁䅑䅁䭁䥁䕑䅁䉁䅁䅁允䅁䅁䅕䅁䅁䥁畗き䵅䅉䅅䅁䕁䅁䅁睁䵁䅁䅁权慃兂䅁权牂䅂䅁权㕂䅂䅁允䅁䅁䅅䅁䙁䉁䘫ㄶ㑇癈⽅䍄䉁䅁䅁䅂䅁䅁䅍䅄䅁䅁䅯八䅑䅁䅯充䅁䅁䅯䅧䅑䅁䅅䅁䉁䅁䅁杄啁䅁䅁免祁䑁䅧李睁䑁䅁䅍睁䑁䅁䅁䵁䅉䅅䅁䕁䅁䅁睁䵁䅁䅁权㕄兂䅁权牂䅂䅁权䑃䅂䅁允䅁䅁䅅䅁䙁䕁㍷啩杆搵⽧䍄䉁䅁䅁䅂䅁䅁䅍䅄䅁䅁䅯睉䅕䅁䅯睡䅑䅁䅯杧䅑䅁䅅䅁䉁䅁䅁兂い搯㑒匶硡睐杷允䅁䅁䅑䅁䑁䅁䅷䅁䭁䭁䙫䅁䭁䝁䕳䅁䭁䝁䔰䅁䉁䅁䅁允䅁䅁䅕䡶呓䅇坒樶䴸䅉䅅䅁䕁䅁䅁睁䵁䅁䅁权灁兂䅁权牂䅂䅁权䕃䅂䅁允䅁䅁䅅䅁䭁䕁䅣䅁䵁䅉䅅䅁䕁䅁䅁睁䵁䅁䅁权䅃兂䅁权剁䅁䅁权㥂䅂䅁允䅁䅁䅅䅁佁䉁䅑䅁祁䑁䅁䅍㑁䑁䅁䅍睁䑁䅁䅍䅁䅁杷允䅁䅁䅑䅁䑁䅁䅷䅁䭁䅁䝍䅁䭁䝁䕳䅁䭁䥁䕅䅁䉁䅁䅁允䅁䅁䅕児塲㍯㥁樶䴸䅉䅅䅁䕁䅁䅁睁䵁䅁䅁权乃兂䅁权牂䅂䅁权ㅂ䅂䅁允䅁䅁䅅䅁䙁䱁昶楇搯佊⽉䍄䉁䅁䅁䅂䅁䅁䅍䅄䅁䅁䅯儲䅑䅁䅯充䅁䅁䅯全䅑䅁䅅䅁䉁䅁䅁杄十䅁䅁䅎ㅁ䑁䅍睎ぁ䑁䅁䅍睁䅁䅁䍄䉁䅁䅁䅂䅁䅁䅍䅄䅁䅁䅯睫䅕䅁䅯䅂䅁䅁䅯睤䅑䅁䅅䅁䉁䅁䅁兂䅁䅁䅁䙍㙙兑杷允䅁䅁䅑䅁䑁䅁䅷䅁䭁偁䙁䅁䭁䅁䅑䅁䭁䡁䕉䅁䉁䅁䅁允䅁䅁䅕䅁䅁䱁㙑こ䵅䅉䅅䅁䕁䅁䅁睁䵁䅁䅁权乁杂䅁权䕁䅁䅁权㝂䅂䅁允䅁䅁䅅䅁䙁䅁䅁䅁元橤䉊䍄䉁䅁䅁䅂䅁䅁䅍䅄䅁䅁䅯朶䅑䅁䅯䅂䅁䅁䅯䅨䅑䅁䅅䅁䉁䅁䅁兂䅁䅁䅁䍘ㅯ兑杷允䅁䅁䅑䅁䑁䅁䅷䅁䭁䑁䙳䅁䭁䉁䅅䅁䭁䡁䕙䅁䉁䅁䅁允䅁䅁䄴䅆䅁䑁䅕兎㍁䑁䅁䅍睁䑁䅁䅍睁䅁䅁䍄䉁䅁䅁䅂䅁䅁䅍䅄䅁䅁䅯睯䅕䅁䅯睡䅑䅁䅯督䅑䅁䅅䅁䉁䅁䅁兂卂䉵䘶ㄶ㑈睐杷允䅁䅁䅑䅁䑁䅁䅷䅁䭁䙁䙣䅁䭁䝁䕳䅁䭁䡁䔴䅁䉁䅁䅁允䅁䅁䅕灭婭婭婭い䵁䅉䅅䅁䕁䅁䅁睁䵁䅁䅁权㥄允䅁权䕁䅁䅁权䙁䅁䅁允䅁䅁䅅䅁䙁䅁䅁䅁敄䙳䉴䍄䉁䅁䅁䅂䅁䅁䅍䅄䅁䅁䅯䅚䅕䅁䅯䅂䅁䅁䅯兤䅑䅁䅅䅁䉁䅁䅁兂䅁䅁䅂牪儹兑杷允䅁䅁䅑䅁䑁䅁䅷䅁䭁乁䅧䅁䭁䉁䅅䅁䭁䅁䅕䅁䉁䅁䅁允䅁䅁䄴䅆䅁䑁䅑䅎㕁䑁䅑兏㑁䑁䅁䅍睁䅁䅁䍄䉁䅁䅁䅂䅁䅁䅍䅄䅁䅁䅯杓䅕䅁䅯睡䅑䅁䅯兣䅑䅁䅅䅁䉁䅁䅁兂晁敨剴䉵氷睐杷允䅁䅁䅑䅁䑁䅁䅷䅁䭁偁䉯䅁䭁䉁䅅䅁䭁䅁䍑䅁䉁䅁䅁允䅁䅁䄴䅆䅁䑁䅕睎㍁䑁䅁李㉁䑁䅉兏祁䅁䅁䍄䉁䅁䅁䅂䅁䅁䅍䅄䅁䅁䅯兰䅑䅁䅯充䅁䅁䅯全䅑䅁䅅䅁䉁䅁䅁杄十䅁䅁李㍁䑁䅑䅍睁䑁䅁䅍睁䅁䅁䍄䉁䅁䅁䅂䅁䅁䅍䅄䅁䅁䅯睸䅑䅁䅯睡䅑䅁䅯杤䅑䅁䅅䅁䉁䅁䅁兂㙄浦㡱䩤潐睐杷允䅁䅁䅑䅁䑁䅁䅷䅁䭁䡁䙣䅁䭁䅁䅑䅁䭁䡁䔸䅁䉁䅁䅁允䅁䅁䅕䅁䅁䭁㉄欶䵁䅉䅅䅁䕁䅁䅁睁䵁䅁䅁权䑁兂䅁权剁䅁䅁权㝂䅂䅁允䅁䅁䅅䅁佁䉁䅑䅁硁䑁䅁杍ぁ䑁䅉䅍睁䑁䅁䅍䅁䅁杷允䅁䅁䅑䅁䑁䅁䅷䅁䭁䅁䝍䅁䭁䅁䅑䅁䭁䡁䔴䅁䉁䅁䅁允䅁䅁䅕䅁䅁䍁橩啇䵅䅉䅅䅁䕁䅁䅁睁䵁䅁䅁权佂兂䅁权牂䅂䅁权䉃䅂䅁允䅁䅁䅅䅁䙁䡁⭥确癯呈䅆䍄䉁䅁䅁䅂䅁䅁䅍䅄䅁䅁䅯眸䅕䅁䅯䅂䅁䅁䅯杦䅑䅁䅅䅁䉁䅁䅁兂䅁䅁䅁䱕橕兑杷允䅁䅁䅑䅁䑁䅁䅷䅁䭁䱁䔰䅁䭁䉁䅅䅁䭁䥁䕕䅁䉁䅁䅁允䅁䅁䄴杅䅁䑁䅙李穁䑁䅁䅍睁䑁䅁䅍䅁䅁杷允䅁䅁䅑䅁䑁䅁䅷䅁䭁偁䔰䅁䭁䉁䅅䅁䭁䡁䕳䅁䉁䅁䅁允䅁䅁䄴䅆䅁䑁䅉李㉁䑁䅁䅍睁䑁䅁䅍睁䅁䅁䍄䉁䅁䅁䅂䅁䅁䅍䅄䅁䅁䅯睯䅕䅁䅯睡䅑䅁䅯䅥䅑䅁䅅䅁䉁䅁䅁兂䍂余兘瑉䉳䅑杷允䅁䅁䅑䅁䑁䅁䅷䅁䭁䩁䕅䅁䭁䅁䅑䅁䭁䡁䔰䅁䉁䅁䅁允䅁䅁䅕䅁䅁䝁㕩歋䵅䅉䅅䅁䕁䅁䅁睁䵁䅁䅁权䕄兂䅁权䕁䅁䅁权䉃䅂䅁允䅁䅁䅅䅁䙁䅁䅁䅁䥃穤䉬䍄䉁䅁䅁䅂䅁䅁䅍䅄䅁䅁䅯杲䅕䅁䅯睡䅑䅁䅯睧䅑䅁䅅䅁䉁䅁䅁兂啁歲桦桥卑䅑杷允䅁䅁䅑䅁䑁䅁䅷䅁䭁乁䙫䅁䭁䅁䅑䅁䭁䥁䕍䅁䉁䅁䅁允䅁䅁䅕䅁䅁䝁奕䕎䵅䅉䅅䅁䕁䅁䅁睁䵁䅁䅁权婄䅃䅁权䕁䅁䅁权祂䅂䅁允䅁䅁䅅䅁䙁䅁䅁䅁㑂䉮䈵䍄䉁䅁䅁䅂䅁䅁䅍䅄䅁䅁䅯䅮䅑䅁䅯睡䅑䅁䅯睦䅑䅁䅅䅁䉁䅁䅁兂硂児塲㍯䍁䅑杷允䅁䅁䅑䅁䑁䅁䅷䅁䭁䥁䙑䅁䭁䝁䕳䅁䭁䡁䕳䅁䉁䅁䅁允䅁䅁䅕䥘䌯匹捨稵䴸䅉䅅䅁䕁䅁䅁睁䵁䅁䅁权硄䅂䅁权剁䅁䅁权硂䅂䅁允䅁䅁䅅䅁佁䉁䅑䅁穁䑁䅁䅎ㅁ䑁䅅睍睁䑁䅁䅍䅁䅁杷允䅁䅁䅑䅁䑁䅁䅷䅁䭁䅁䙑䅁䭁䉁䅅䅁䭁䥁䕉䅁䉁䅁䅁允䅁䅁䄴杅䅁䑁䅕䅍ㅁ䑁䅉睎睁䑁䅁䅍䅁䅁杷允䅁䅁䅑䅁䑁䅁䅷䅁䭁䩁䕁䅁䭁䝁䕳䅁䭁䡁䕷䅁䉁䅁䅁允䅁䅁䅕㥌欰潂噇稰䴸䅉䅅䅁䕁䅁䅁睁䵁䅁䅁权婁䅁䅁权䭁䅁䅁权䕁杁䅁允䅁䅁䅅䅁䙁佁剸䉵䘶眶䅂䍄䉁䅁䅁䅂䅁䅁䅍䅄䅁䅁䅯杸䅑䅁䅯充䅁䅁䅯杧䅑䅁䅅䅁䉁䅁䅁杄十䅁䅁免睁䑁䅁䅍睁䑁䅁䅍睁䅁䅁䍄䉁䅁䅁䅂䅁䅁䅍䅄䅁䅁䅯睇䅕䅁䅯睡䅑䅁䅯睦䅑䅁䅅䅁䉁䅁䅁兂奃桢䑋䵷婲睐杷允䅁䅁䅑䅁䑁䅁䅷䅁䭁䩁䕍䅁䭁䅁䅑䅁䭁䡁䕫䅁䉁䅁䅁允䅁䅁䅕䅁䅁䍁浨歋䵅䅉䅅䅁䕁䅁䅁睁䵁䅁䅁权獂兂䅁权牂䅂䅁权㉂䅂䅁允䅁䅁䅅䅁䙁䍁扐堫焵䵶⽓䍄䉁䅁䅁䅂䅁䅁䅍䅄䅁䅁䅯杭䅑䅁䅯睡䅑䅁䅯兣䅑䅁䅅䅁䉁䅁䅁兂潃歸㍳啩え睐杷允䅁䅁䅑䅁䑁䅁䅷䅁䭁䥁䙁䅁䭁䝁䕳䅁䭁䡁䔴䅁䉁䅁䅁允䅁䅁䅕瑃橥䑣䬰稱䴸䅉䅅䅁䕁䅁䅁睁䵁䅁䅁权硂兂䅁权䕁䅁䅁权㡂䅂䅁允䅁䅁䅅䅁䙁䅁䅁䅁杄佃䄵䍄䉁䅁䅁䅂䅁䅁䅍䅄䅁䅁䅯䅌䅕䅁䅯睡䅑䅁䅯兢䅑䅁䅅䅁䉁䅁䅁兂㕂匶硙䭃䥷䅑杷允䅁䅁䅑䅁䑁䅁䅷䅁䭁䭁䕕䅁䭁䉁䅅䅁䭁䡁䔰䅁䉁䅁䅁允䅁䅁䄴杅䅁䑁䅙李硁䑁䅁䅍睁䑁䅁䅍䅁䅁杷允䅁䅁䅑䅁䑁䅁䅷䅁䭁䙁䙧䅁䭁䅁䅑䅁䭁䡁䕅䅁䉁䅁䅁允䅁䅁䅕䅁䅁䡁䡲啍䵅䅉䅅䅁䕁䅁䅁睁䵁䅁䅁权䭁杂䅁权牂䅂䅁权㝂䅂䅁允䅁䅁䅅䅁䙁乁乎桙奂捏⽑䍄䉁䅁䅁䅂䅁䅁䅍䅄䅁䅁䅯睚䅕䅁䅯睡䅑䅁䅯䅤䅑䅁䅅䅁䉁䅁䅁兂慃婭婭婭䩮睐杷允䅁䅁䅑䅁䑁䅁䅷䅁䭁䩁䕍䅁䭁䉁䅅䅁䭁䥁䕁䅁䉁䅁䅁允䅁䅁䄴杅䅁䑁䅙䅍睁䑁䅕睎睁䑁䅁䅍䅁䅁杷允䅁䅁䅑䅁䑁䅁䅷䅁䭁䱁䕧䅁䭁䝁䕳䅁䭁䡁䕕䅁䉁䅁䅁允䅁䅁䅕䭆䠵場啯樳䴸䅉䅅䅁䕁䅁䅁睁䵁䅁䅁权㡃兂䅁权牂䅂䅁权䍃䅂䅁允䅁䅁䅅䅁䙁䭁䠵場啯歪䅤䍄䉁䅁䅁䅂䅁䅁䅍䅄䅁䅁䅯其䅕䅁䅯睡䅑䅁䅯杧䅑䅁䅅䅁䉁䅁䅁兂捂㡪ㅌ䙋杷䅷杷允䅁䅁䅑䅁䑁䅁䅷䅁䭁偁䙧䅁䭁䉁䅅䅁䭁䡁䕉䅁䉁䅁䅁允䅁䅁䄴䅆䅁䑁䅅李㕁䑁䅑睎ぁ䑁䅍䅎睁䅁䅁䍄䉁䅁䅁䅂䅁䅁䅍䅄䅁䅁䅯兴䅑䅁䅯䅂䅁䅁䅯䅥䅑䅁䅅䅁䉁䅁䅁兂䅁䅁䅁䡅瑍兑杷允䅁䅁䅑䅁䑁䅁䅷䅁䭁偁䙁䅁䭁䅁䅑䅁䭁䡁䕕䅁䉁䅁䅁允䅁䅁䅕䅁䅁䵁乧こ䵅䅉䅅䅁䕁䅁䅁睁䵁䅁䅁权⽄䅂䅁权䕁䅁䅁权㑂䅂䅁允䅁䅁䅅䅁䙁䅁䅁䅁杁䈳䉊䍄䉁䅁䅁䅂䅁䅁䅍䅄䅁䅁䅯朰䅑䅁䅯䅂䅁䅁䅯杧䅑䅁䅅䅁䉁䅁䅁兂䅁䅁䅁䕍游兑杷允䅁䅁䅑䅁䑁䅁䅷䅁䭁䭁䘸䅁䭁䝁䕳䅁䭁䡁䔴䅁䉁䅁䅁允䅁䅁䅕塹⭡确癯吱䴸䅉䅅䅁䕁䅁䅁睁䵁䅁䅁权㝃䅂䅁权䕁䅁䅁权㍂䅂䅁允䅁䅁䅅䅁䙁䅁䅁䅁䅃佺䄵䍄䉁䅁䅁䅂䅁䅁䅍䅄䅁䅁䅯儲䅕䅁䅯䅂䅁䅁䅯䅥䅑䅁䅅䅁䉁䅁䅁兂䅁䅁䅁匱㑉兑杷允䅁䅁䅑䅁䑁䅁䅷䅁䭁乁䙳䅁䭁䝁䕳䅁䭁䥁䕕䅁䉁䅁䅁允䅁䅁䅕浚浚浚浚樵䴸䅉䅅䅁䕁䅁䅁睁䵁䅁䅁权䵄兂䅁权剁䅁䅁权䍃䅂䅁允䅁䅁䅅䅁䭁䕁䅣䅁䵁䅉䅅䅁䕁䅁䅁睁䵁䅁䅁权䥁杂䅁权牂䅂䅁权ㅂ䅂䅁允䅁䅁䅅䅁䙁䱁敧敨剴偵⽙䍄䉁䅁䅁䅂䅁䅁䅍䅄䅁䅁䅯儫䅕䅁䅯䅂䅁䅁䅯睤䅑䅁䅅䅁䉁䅁䅁兂䅁䅁䅁䑯晙兑杷允䅁䅁䅑䅁䑁䅁䅷䅁䭁䭁䕯䅁䭁䉁䅅䅁䭁䡁䕫䅁䉁䅁䅁允䅁䅁䄴䅆䅁䑁䅍兎ぁ䑁䅅睎㑁䑁䅁䅍睁䅁䅁䍄䉁䅁䅁䅂䅁䅁䅍䅄䅁䅁䅯典䅑䅁䅯䅂䅁䅁䅯兤䅑䅁䅅䅁䉁䅁䅁兂䅁䅁䅁䭱牁兑杷允䅁䅁䅑䅁䑁䅁䅷䅁䭁䕁䙍䅁䭁䅁䅑䅁䭁䡁䔴䅁䉁䅁䅁允䅁䅁䅕䅁䅁乁捃商䵅䅉䅅䅁䕁䅁䅁睁䵁䅁䅁权摂䅁䅁权䕁䅁䅁权䕁杁䅁允䅁䅁䅅䅁䙁䅁䅁䅁楄㉚䉖䍄䉁䅁䅁䅂䅁䅁䅍䅄䅁䅁䅯杺䅧䅁䅯充䅁䅁䅯䅥䅑䅁䅅䅁䉁䅁䅁杄啁䅁䅁兎穁䑁䅧李睁䑁䅁䅍睁䑁䅁䅁䵁䅉䅅䅁䕁䅁䅁睁䵁䅁䅁权獃䅂䅁权䕁䅁䅁权㍂䅂䅁允䅁䅁䅅䅁䙁䅁䅁䅁䅂佋䄹䍄䉁䅁䅁䅂䅁䅁䅍䅄䅁䅁䅯䄫䅑䅁䅯睡䅑䅁䅯睥䅑䅁䅅䅁䉁䅁䅁兂㥁瑃橥䑣䰰䅑杷允䅁䅁䅑䅁䑁䅁䅷䅁䭁䡁䙉䅁䭁䅁䅑䅁䭁䡁䕙䅁䉁䅁䅁允䅁䅁䅕䅁䅁䭁歄こ䵅䅉䅅䅁䕁䅁䅁睁䵁䅁䅁权佃兂䅁权牂䅂䅁权あ䅂䅁允䅁䅁䅅䅁䙁䡁啳歲桦桥䅒䍄䉁䅁䅁䅂䅁䅁䅍䅄䅁䅁䅯䅂䅙䅁䅯睡䅑䅁䅯䅧䅑䅁䅅䅁䉁䅁䅁兂潂敫㠱穐⭗睶杷允䅁䅁䅑䅁䑁䅁䅷䅁䭁乁䙧䅁䭁䉁䅅䅁䭁䡁䔰䅁䉁䅁䅁允䅁䅁䄴杅䅁䑁䅕䅎ぁ䑁䅁䅍睁䑁䅁䅍䅁䅁杷允䅁䅁䅑䅁䑁䅁䅷䅁䭁䅁䝧䅁䭁䉁䅅䅁䭁䝁䔰䅁䉁䅁䅁允䅁䅁䄴杅䅁䑁䅫䅍㍁䑁䅁䅏睁䑁䅁䅍䅁䅁杷允䅁䅁䅑䅁䑁䅁䅷䅁䭁䭁䕕䅁䭁䅁䅑䅁䭁䡁䕣䅁䉁䅁䅁允䅁䅁䅕䅁䅁䡁湧商䵅䅉䅅䅁䕁䅁䅁睁䵁䅁䅁权晃䅂䅁权牂䅂䅁权㕂䅂䅁允䅁䅁䅅䅁䙁䙁㑋潈牘敕⽧䍄䉁䅁䅁䅂䅁䅁䅍䅄䅁䅁䅯朳䅕䅁䅯䅂䅁䅁䅯督䅑䅁䅅䅁䉁䅁䅁兂䅁䅁䅁䭕剧兑杷允䅁䅁䅑䅁䑁䅁䅷䅁䭁䑁䙉䅁䭁䝁䕳䅁䭁䡁䕳䅁䉁䅁䅁允䅁䅁䅕㡪ㅌ䙋偹樰䴸䅉䅅䅁䕁䅁䅁睁䵁䅁䅁权䡄䅂䅁权剁䅁䅁权䕃䅂䅁允䅁䅁䅅䅁佁䉁䅑䅁硁䑁䅕兏ㅁ䑁䅙䅎睁䑁䅁䅍䅁䅁杷允䅁䅁䅑䅁䑁䅁䅷䅁䭁䵁䕯䅁䭁䉁䅅䅁䭁䡁䕕䅁䉁䅁䅁允䅁䅁䄴杅䅁䑁䅍兏硁䑁䅅免睁䑁䅁䅍䅁䅁杷允䅁䅁䅑䅁䑁䅁䅷䅁䭁䍁䙁䅁䭁䝁䕳䅁䭁䵁䩣䅁䉁䅁䅁允䅁䅁䅕呦ㄸ牘䩰䐳䴸䅉䅅䅁䕁䅁䅁睁䵁䅁䅁权䵁兂䅁权牂䅂䅁权㥂䅂䅁允䅁䅁䅅䅁䙁偁⭰牡へ㙫⽧䍄䉁䅁䅁䅂䅁䅁䅍䅄䅁䅁䅯䅭䅑䅁䅯睡䅑䅁䅯睢䅑䅁䅅䅁䉁䅁䅁兂灁䥘䌯匹獪睐杷允䅁䅁䅑䅁䑁䅁䅷䅁䭁䑁䙣䅁䭁䅁䅑䅁䭁䡁䕷䅁䉁䅁䅁允䅁䅁䅯睒䅁䅁杷允䅁䅁䅑䅁䑁䅁䅷䅁䭁䵁䙯䅁䭁䝁䕳䅁䭁䥁䕁䅁䉁䅁䅁允䅁䅁䅕㡪ㅌ䙋偹樴䴸䅉䅅䅁䕁䅁䅁睁䵁䅁䅁权䕃兂䅁权牂䅂䅁权ㅂ䅂䅁允䅁䅁䅅䅁䙁䙁偹癷潕偘⽳䍄䉁䅁䅁䅂䅁䅁䅍䅄䅁䅁䅯䅙䅕䅁䅯睡䅑䅁䅯䅥䅑䅁䅅䅁䉁䅁䅁兂奂扏䥔牤䐴䅑杷允䅁䅁䅑䅁䑁䅁䅷䅁䭁䱁䙕䅁䭁䉁䅅䅁䭁䡁䔰䅁䉁䅁䅁允䅁䅁䄴䅆䅁䑁䅅免祁䑁䅧䅍睁䑁䅁䅍睁䅁䅁䍄䉁䅁䅁䅂䅁䅁䅍䅄䅁䅁䅯䅎䅕䅁䅯䅂䅁䅁䅯䅧䅑䅁䅅䅁䉁䅁䅁兂畄䑦ㄸ瘹呈䅑杷允䅁䅁䅑䅁䑁䅁䅷䅁䭁䉁䉍䅁䭁䉁䅅䅁䭁䅁䅕䅁䉁䅁䅁允䅁䅁䄴杆䅁䑁䅅杍祁䑁䅉睎硁䑁䅕䅍睁䑁䅁䅁䵁䅉䅅䅁䕁䅁䅁睁䵁䅁䅁权浄䅂䅁权剁䅁䅁权⽂䅂䅁允䅁䅁䅅䅁佁䉁䅉䅁ㅁ䑁䅍兎穁䑁䅁䅍睁䑁䅁䅁䵁䅉䅅䅁䕁䅁䅁睁䵁䅁䅁权塃䅂䅁权剁䅁䅁权穂䅂䅁允䅁䅁䅅䅁佁䉁䅉䅁ㅁ䑁䅣兏睁䑁䅁䅍睁䑁䅁䅁䵁䅉䅅䅁䕁䅁䅁睁䵁䅁䅁权婄䅃䅁权牂䅂䅁权⽂䅂䅁允䅁䅁䅅䅁䙁䱁敧敨剴䱵⼶䍄䉁䅁䅁䅂䅁䅁䅍䅄䅁䅁䅯睘䅕䅁䅯充䅁䅁䅯杧䅑䅁䅅䅁䉁䅁䅁杄啁䅁䅁免睁䑁䅧䅏睁䑁䅁䅍睁䑁䅁䅁䵁䅉䅅䅁䕁䅁䅁睁䵁䅁䅁权㙄兂䅁权䕁䅁䅁权あ䅂䅁允䅁䅁䅅䅁䙁䅁䅁䅁あ呁䉤䍄䉁䅁䅁䅂䅁䅁䅍䅄䅁䅁䅯睸䅑䅁䅯睡䅑䅁䅯䅦䅑䅁䅅䅁䉁䅁䅁兂乄䵺䵺䵺捺睐杷允䅁䅁䅑䅁䑁䅁䅷䅁䭁䡁䙳䅁䭁䉁䅅䅁䭁䡁䕧䅁䉁䅁䅁允䅁䅁䅯睒䅁䅁杷允䅁䅁䅑䅁䑁䅁䅷䅁䭁䱁䅅䅁䭁䉁䅅䅁䭁䅁䍑䅁䉁䅁䅁允䅁䅁䄴䅆䅁䑁䅣李ぁ䑁䅣李祁䑁䅁䅍睁䅁䅁䍄䉁䅁䅁䅂䅁䅁䅍䅄䅁䅁䅯睔䅕䅁䅯充䅁䅁䅯䅣䅑䅁䅅䅁䉁䅁䅁杄啁䅁䅁免ㅁ䑁䅙免睁䑁䅁䅍睁䑁䅁䅁䵁䅉䅅䅁䕁䅁䅁睁䵁䅁䅁权杄兂䅁权剁䅁䅁权あ䅂䅁允䅁䅁䅅䅁佁䉁䅉䅁穁䑁䅧䅎睁䑁䅉䅍睁䑁䅁䅁䵁䅉䅅䅁䕁䅁䅁睁䵁䅁䅁权䵄䅂䅁权剁䅁䅁权䡄元䅁允䅁䅁䅅䅁佁䉁䅑䅁硁䑁䅙杍ぁ䑁䅕睎睁䑁䅁䅍䅁䅁杷允䅁䅁䅑䅁䑁䅁䅷䅁䭁䅁䝁䅁䭁䅁䅑䅁䭁䡁䕁䅁䉁䅁䅁允䅁䅁䅕䅁䅁佁䱪啁䵅䅉䅅䅁䕁䅁䅁睁䵁䅁䅁权潂允䅁权䉁杁䅁权䑁杁䅁允䅁䅁䅅䅁䙁䍁杗䥥䡑支䅴䍄䉁䅁䅁䅂䅁䅁䅍䅄䅁䅁䅯杅䅙䅁䅯䅂䅁䅁䅯䅨䅑䅁䅅䅁䉁䅁䅁兂䅁䅁䅁䅩䥁兑杷允䅁䅁䅑䅁䑁䅁䅷䅁䭁偁䕁䅁䭁䝁䕳䅁䭁䡁䔰䅁䉁䅁䅁允䅁䅁䅕牕敧敨剴䐲䴸䅉䅅䅁䕁䅁䅁睁䵁䅁䅁权硃兂䅁权䕁䅁䅁权㉂䅂䅁允䅁䅁䅅䅁䙁䅁䅁䅁啂䉭䉴䍄䉁䅁䅁䅂䅁䅁䅍䅄䅁䅁䅯儲䅕䅁䅯睡䅑䅁䅯䅨䅑䅁䅅䅁䉁䅁䅁兂䱃佢㝦晱楇睶杷允䅁䅁䅑䅁䑁䅁䅷䅁䭁佁䅣䅁䭁䅁䅑䅁䭁䅁䍑䅁䉁䅁䅁允䅁䅁䅕䅁䅁䵁穑䕏䵅䅉䅅䅁䕁䅁䅁睁䵁䅁䅁权䵃䅂䅁权剁䅁䅁权瑂䅂䅁允䅁䅁䅅䅁佁䉁䅉䅁㑁䑁䅍兎㍁䑁䅕兏㑁䑁䅫䅁䵁䅉䅅䅁䕁䅁䅁睁䵁䅁䅁权汁兂䅁权牂䅂䅁权穂䅂䅁允䅁䅁䅅䅁䙁䵁䭈啯㉗⬸⼰䍄䉁䅁䅁䅂䅁䅁䅍䅄䅁䅁䅯睯䅕䅁䅯䅂䅁䅁䅯督䅑䅁䅅䅁䉁䅁䅁兂䅁䅁䅁偢啫兑杷允䅁䅁䅑䅁䑁䅁䅷䅁䭁䭁䉳䅁䭁䅁䍅䅁䭁䅁䍕䅁䉁䅁䅁允䅁䅁䅕䜹䍲杢剎唫䵁䅉䅅䅁䕁䅁䅁睁䵁䅁䅁权流兂䅁权剁䅁䅁权祂䅂䅁允䅁䅁䅅䅁佁䉁䅑䅁硁䑁䅅䅏㕁䑁䅉兎睁䑁䅁䅍䅁䅁杷允䅁䅁䅑䅁䑁䅁䅷䅁䭁䙁䙉䅁䭁䝁䕳䅁䭁䡁䕯䅁䉁䅁䅁允䅁䅁䅕噋偹癷潕䕃䵁䅉䅅䅁䕁䅁䅁睁䵁䅁䅁权䥄䅁䅁权剁䅁䅁权䙁䅁䅁允䅁䅁䅅䅁佁䉁䅑䅁穁䑁䅉免睁䑁䅁䅍睁䑁䅁䅍䅁䅁杷允䅁䅁䅑䅁䑁䅁䅷䅁䭁䥁䙣䅁䭁䝁䕳䅁䭁䡁䕕䅁䉁䅁䅁允䅁䅁䅕椹捨㡪ㅌ䐴䴸䅉䅅䅁䕁䅁䅁睁䵁䅁䅁权䕂兂䅁权䕁䅁䅁权⭂䅂䅁允䅁䅁䅅䅁䙁䅁䅁䅁浄匳䉚䍄䉁䅁䅁䅂䅁䅁䅍䅄䅁䅁䅯朰䅕䅁䅯睡䅑䅁䅯䅧䅑䅁䅅䅁䉁䅁䅁兂偃癷潕䥘䜸䅑杷允䅁䅁䅑䅁䑁䅁䅷䅁䭁䑁䙉䅁䭁䝁䕳䅁䭁䡁䔰䅁䉁䅁䅁允䅁䅁䅕硥畓⭒㙆䑬䴸䅉䅅䅁䕁䅁䅁睁䵁䅁䅁权䱃兂䅁权牂䅂䅁权㥂䅂䅁允䅁䅁䅅䅁䙁䙁㑋潈牘匰䅬䍄䉁䅁䅁䅂䅁䅁䅍䅄䅁䅁䅯䅳䅕䅁䅯充䅁䅁䅯䅧䅑䅁䅅䅁䉁䅁䅁杄十䅁䅁兎硁䑁䅧䅍㕁䑁䅁䅍睁䅁䅁䍄䉁䅁䅁䅂䅁䅁䅍䅄䅁䅁䅯儫䅕䅁䅯睡䅑䅁䅯䅥䅑䅁䅅䅁䉁䅁䅁兂䩄牤昶楇氯睐杷允䅁䅁䅑䅁䑁䅁䅷䅁䭁偁䘰䅁䭁䅁䅑䅁䭁䝁䔰䅁䉁䅁䅁允䅁䅁䅕䅁䅁䙁敃か䵅䅉䅅䅁䕁䅁䅁睁䵁䅁䅁权楂兂䅁权䕁䅁䅁权㉂䅂䅁允䅁䅁䅅䅁䙁䅁䅁䕁瑂ㅖ䉤䍄䉁䅁䅁䅂䅁䅁䅍䅄䅁䅁䅯兆䅕䅁䅯䅂䅁䅁䅯兢䅑䅁䅅䅁䉁䅁䅁兂䅁䅁䅂㡌扨兑杷允䅁䅁䅑䅁䑁䅁䅷䅁䭁䉁䙯䅁䭁䅁䅑䅁䭁䡁䕕䅁䉁䅁䅁允䅁䅁䅕䅁䅁乁牧あ䵅䅉䅅䅁䕁䅁䅁睁䵁䅁䅁权摃兂䅁权剁䅁䅁权㙂䅂䅁允䅁䅁䅅䅁佁䉁䅑䅁硁䑁䅍䅏祁䑁䅑睍睁䑁䅁䅍䅁䅁杷允䅁䅁䅑䅁䑁䅁䅷䅁䭁䱁䙫䅁䭁䅁䅑䅁䭁䡁䕅䅁䉁䅁䅁允䅁䅁䅕䅁䅁乁⽚䕉䵅䅉䅅䅁䕁䅁䅁睁䵁䅁䅁权䙂兂䅁权牂䅂䅁权㍂䅂䅁允䅁䅁䅅䅁䙁佁剸䉵䘶⼶⼫䍄䉁䅁䅁䅂䅁䅁䅍䅄䅁䅁䅯䅧䅕䅁䅯充䅁䅁䅯来䅑䅁䅅䅁䉁䅁䅁杄啁䅁䅁杍睁䑁䅅䅎睁䑁䅁䅍睁䑁䅁䅁䵁䅉䅅䅁䕁䅁䅁睁䵁䅁䅁权㕄兂䅁权牂䅂䅁权睂䅂䅁允䅁䅁䅅䅁䙁䝁浚浚浚瑚⽙䍄䉁䅁䅁䅂䅁䅁䅍䅄䅁䅁䅯䅄䅙䅁䅯睡䅑䅁䅯入䅑䅁䅅䅁䉁䅁䅁兂䥂場啯歲桦睐杷允䅁䅁䅑䅁䑁䅁䅷䅁䭁䕁䙁䅁䭁䉁䅅䅁䭁䥁䕍䅁䉁䅁䅁允䅁䅁䄴䅆䅁䑁䅉杍祁䑁䅕䅍睁䑁䅁䅍睁䅁䅁䍄䉁䅁䅁䅂䅁䅁䅍䅄䅁䅁䅯兄䅕䅁䅯睡䅑䅁䅯杦䅑䅁䅅䅁䉁䅁䅁兂晁敨剴䉵䐴䅑杷允䅁䅁䅑䅁䑁䅁䅷䅁䭁䩁䙣䅁䭁䝁䕳䅁䭁䡁䕫䅁䉁䅁䅁允䅁䅁䅕灭婭婭婭吸䴸䅉䅅䅁䕁䅁䅁睁䵁䅁䅁权汃䅂䅁权牂䅂䅁权㕂䅂䅁允䅁䅁䅅䅁䙁䉁䑋䵷桱敒⽙䍄䉁䅁䅁䅂䅁䅁䅍䅄䅁䅁䅯典䅕䅁䅯睡䅑䅁䅯睢䅑䅁䅅䅁䉁䅁䅁兂塁挲㌷⭕䩍䅑杷允䅁䅁䅑䅁䑁䅁䅷䅁䭁䡁䙳䅁䭁䉁䅅䅁䭁䥁䕍䅁䉁䅁䅁允䅁䅁䄴杅䅁䑁䅣李㕁䑁䅁䅍睁䑁䅁䅍䅁䅁杷允䅁䅁䅑䅁䑁䅁䅷䅁䭁䭁䙑䅁䭁䝁䕳䅁䭁䡁䕍䅁䉁䅁䅁允䅁䅁䅕牕敧敨剴䐯䴸䅉䅅䅁䕁䅁䅁睁䵁䅁䅁权摄䅂䅁权牂䅂䅁权㝂䅂䅁允䅁䅁䅅䅁䙁䡁呗䅇坒畄⽕䍄䉁䅁䅁䅂䅁䅁䅍䅄䅁䅁䅯杺䅕䅁䅯䅂䅁䅁䅯杦䅑䅁䅅䅁䉁䅁䅁兂䅁䅁䅁䭧㑧兑杷允䅁䅁䅑䅁䑁䅁䅷䅁䭁佁䕧䅁䭁䅁䅑䅁䭁䡁䕅䅁䉁䅁䅁允䅁䅁䅕䅁䅁䑁䝪啎䵅䅉䅅䅁䕁䅁䅁睁䵁䅁䅁权杂兂䅁权牂䅂䅁权䍃䅂䅁允䅁䅁䅅䅁䙁偁唷佥浫敍⽑䍄䉁䅁䅁䅂䅁䅁䅍䅄䅁䅁䅯䅸䅑䅁䅯䅂䅁䅁䅯杦䅑䅁䅅䅁䉁䅁䅁兂䅁䅁䅁䱧ㅪ䅑杷允䅁䅁䅑䅁䑁䅁䅷䅁䭁䝁䅍䅁䭁䅁䅑䅁䭁䅁䍑䅁䉁䅁䅁允䅁䅁䅕䅁䅁䵁橮啕䵅䅉䅅䅁䕁䅁䅁睁䵁䅁䅁权允兂䅁权䕁䅁䅁权瑂䅂䅁允䅁䅁䅅䅁䙁䅁䅁䅁⭃卣䉊䍄䉁䅁䅁睁䅁䅁䅍䅄䅁䅁䅯朲䅧䅁䅯䅈䅙䅁䅅䅁䉁䅁䅁权橁睂䅁䍄䉁䅁䅁䅂䅁䅁䅍䅄䅁䅁䅯兙䅁䅁䅯䅂䅁䅁䅯兂䅁䅁䅅䅁䉁䅁䅁兂䅁䅁䅁卉戱兑杷允䅁䅁䅑䅁䑁䅁䅷䅁䭁䥁䕧䅁䭁䅁䅑䅁䭁䡁䕁䅁䉁䅁䅁允䅁䅁䅕䅁䅁䝁㝌啉䵅䅉䅅䅁䕁䅁䅁睁䵁䅁䅁权呁允䅁权䕁䅁䅁权䕁杁䅁允䅁䅁䅅䅁䙁䅁䅁䅁㝁坪䉒䍄䉁䅁䅁䅂䅁䅁䅍䅄䅁䅁䅯关䅕䅁䅯睡䅑䅁䅯督䅑䅁䅅䅁䉁䅁䅁兂㝂䭆䠵場啲睶杷允䅁䅁䅑䅁䑁䅁䅷䅁䭁佁䘰䅁䭁䅁䅑䅁䭁䡁䕫䅁䉁䅁䅁允䅁䅁䅕䅁䅁䅁潩䕁䵅䅉䅅䅁䕁䅁䅁睁䵁䅁䅁权塃䅂䅁权䕁䅁䅁权㕂䅂䅁允䅁䅁䅅䅁䙁䅁䅁䅁允穅䉒䍄䉁䅁䅁䅂䅁䅁䅍䅄䅁䅁䅯其䅕䅁䅯睡䅑䅁䅯兤䅑䅁䅅䅁䉁䅁䅁兂灁䥘䌯匹㡩睐杷允䅁䅁䅑䅁䑁䅁䅷䅁䭁䱁䘴䅁䭁䝁䕳䅁䭁䡁䕕䅁䉁䅁䅁允䅁䅁䅕桙奂扏䥔橴䴸䅉䅅䅁䕁䅁䅁睁䵁䅁䅁权睁兂䅁权牂䅂䅁权䅃䅂䅁允䅁䅁䅅䅁䙁乁倹婪畤瑅⽍䍄䉁䅁䅁䅂䅁䅁䅍䅄䅁䅁䅯儰䅕䅁䅯䅂䅁䅁䅯来䅑䅁䅅䅁䉁䅁䅁兂䅁䅁䅁杴っ兑杷允䅁䅁䅑䅁䑁䅁䅷䅁䭁䩁䕣䅁䭁䉁䅅䅁䭁䥁䕁䅁䉁䅁䅁允䅁䅁䄴杅䅁䑁䅕睎穁䑁䅁䅍睁䑁䅁䅍䅁䅁杷允䅁䅁䅑䅁䑁䅁䅷䅁䭁䉁䝁䅁䭁䅁䅑䅁䭁䡁䔰䅁䉁䅁䅁允䅁䅁䅕䅁䅁䱁睔商䵅䅉䅅䅁䕁䅁䅁睁䵁䅁䅁权⭃䅂䅁权牂䅂䅁权㙂䅂䅁允䅁䅁䅅䅁䙁䡁啳歲桦潥⽑䍄䉁䅁䅁䅂䅁䅁䅍䅄䅁䅁䅯杋䅕䅁䅯䅂䅁䅁䅯全䅑䅁䅅䅁䉁䅁䅁兂䅁䅁䅁睴睙兑杷允䅁䅁䅑䅁䑁䅁䅷䅁䭁䱁䕫䅁䭁䅁䅑䅁䭁䡁䕳䅁䉁䅁䅁允䅁䅁䅕䅁䅁䅁ぃ䕆䵅䅉䅅䅁䕁䅁䅁睁䵁䅁䅁权塁兂䅁权剁䅁䅁权ㅂ䅂䅁允䅁䅁䅅䅁佁䉁䅉䅁㑁䑁䅕䅎睁䑁䅁䅍睁䑁䅁䅁䵁䅉䅅䅁䕁䅁䅁睁䵁䅁䅁权佄䅃䅁权剁䅁䅁权㝂䅂䅁允䅁䅁䅅䅁佁䉁䅑䅁ぁ䑁䅙䅎硁䑁䅁䅍睁䑁䅁䅍䅁䅁杷允䅁䅁䅑䅁䑁䅁䅷䅁䭁䝁䙑䅁䭁䝁䕳䅁䭁䥁䕑䅁䉁䅁䅁允䅁䅁䅕児塲㍯㥁樴䴸䅉䅅䅁䕁䅁䅁睁䵁䅁䅁权䩁杂䅁权牂䅂䅁权硂䅂䅁允䅁䅁䅅䅁䙁偁⭰牡へ⽫⽧䍄䉁䅁䅁䅂䅁䅁䅍䅄䅁䅁䅯朰䅕䅁䅯睡䅑䅁䅯睤䅑䅁䅅䅁䉁䅁䅁兂捂㡪ㅌ䙋発睐杷允䅁䅁䅑䅁䑁䅁䅷䅁䭁佁䙉䅁䭁䝁䕳䅁䭁䡁䕧䅁䉁䅁䅁允䅁䅁䅕匰扌堫焵啂䵁䅉䅅䅁䕁䅁䅁睁䵁䅁䅁权穃䅂䅁权牂䅂䅁权䉃䅂䅁允䅁䅁䅅䅁䙁䑁積積積㥍⽍䍄䉁䅁䅁䅂䅁䅁䅍䅄䅁䅁䅯䅂䅕䅁䅯充䅁䅁䅯睧䅑䅁䅅䅁䉁䅁䅁杄十䅁䅁兎睁䑁䅣兎㑁䑁䅁䅍睁䅁䅁䍄䉁䅁䅁䅂䅁䅁䅍䅄䅁䅁䅯䅯䅕䅁䅯䅂䅁䅁䅯兢䅑䅁䅅䅁䉁䅁䅁兂䅁䅁䅁䩋穉兑杷允䅁䅁䅑䅁䑁䅁䅷䅁䭁䅁䝉䅁䭁䉁䅅䅁䭁䥁䕁䅁䉁䅁䅁允䅁䅁䄴杅䅁䑁䅧睍㑁䑁䅁李㕁䑁䅁李䅁䅁杷允䅁䅁䅑䅁䑁䅁䅷䅁䭁䉁䙷䅁䭁䝁䕳䅁䭁䝁䔰䅁䉁䅁䅁允䅁䅁䅕瑃橥䑣䬰稵䴸䅉䅅䅁䕁䅁䅁睁䵁䅁䅁权橄䅂䅁权剁䅁䅁权䡄元䅁允䅁䅁䅅䅁佁䉁䅑䅁穁䑁䅁䅎穁䑁䅕䅎睁䑁䅁䅍䅁䅁杷允䅁䅁䅑䅁䑁䅁䅷䅁䭁乁䙯䅁䭁䅁䅑䅁䭁䡁䕑䅁䉁䅁䅁允䅁䅁䅕䅁䅁䙁瑄䕃䵅䅉䅅䅁䕁䅁䅁睁䵁䅁䅁权敄䅃䅁权剁䅁䅁权あ䅂䅁允䅁䅁䅅䅁佁䉁䅑䅁硁䑁䅫杍ㅁ䑁䅍免睁䑁䅣䅎䅁䅁杷允䅁䅁䅑䅁䑁䅁䅷䅁䭁䩁䕍䅁䭁䉁䅅䅁䭁䥁䕍䅁䉁䅁䅁允䅁䅁䄴杅䅁䑁䅙䅍㕁䑁䅍睎睁䑁䅁䅍䅁䅁杷允䅁䅁䅑䅁䑁䅁䅷䅁䭁䅁䙯䅁䭁䝁䕳䅁䭁䡁䕉䅁䉁䅁䅁允䅁䅁䅕⽷潕䥘䌯ぃ䵁䅉䅅䅁䕁䅁䅁睁䵁䅁䅁权佄䅃䅁权䕁䅁䅁权㙂䅂䅁允䅁䅁䅅䅁䙁䅁䅁䥁牁䡊䉤䍄䉁䅁䅁䅂䅁䅁䅍䅄䅁䅁䅯杹䅑䅁䅯䅂䅁䅁䅯兢䅑䅁䅅䅁䉁䅁䅁兂䅁䅁䅁噡眸兑杷允䅁䅁䅑䅁䑁䅁䅷䅁䭁䉁䙧䅁䭁䅁䅑䅁䭁䡁䕁䅁䉁䅁䅁允䅁䅁䅕䅁䅁䱁桩問䵅䅉䅅䅁䕁䅁䅁睁䵁䅁䅁权䕄兂䅁权䕁䅁䅁权㡂䅂䅁允䅁䅁䅅䅁䙁䅁䅁䅁潂穃䈵䍄䉁䅁䅁䅂䅁䅁䅍䅄䅁䅁䅯睂䅙䅁䅯充䅁䅁䅯兤䅑䅁䅅䅁䉁䅁䅁杄啁䅁䅁免硁䑁䅍睎㑁䑁䅁䅍睁䑁䅁䅁䵁䅉䅅䅁䕁䅁䅁睁䵁䅁䅁权䡁允䅁权䭁䅁䅁权䕁杁䅁允䅁䅁䅅䅁䙁䥁坣挲㌷祕䅊䍄䉁䅁䅁䅂䅁䅁䅍䅄䅁䅁䅯睹䅑䅁䅯睡䅑䅁䅯睥䅑䅁䅅䅁䉁䅁䅁兂偃癷潕䥘礯睐杷允䅁䅁䅑䅁䑁䅁䅷䅁䭁佁䕙䅁䭁䝁䕳䅁䭁䥁䕑䅁䉁䅁䅁允䅁䅁䅕祇搯䅊䉡扴䴸䅉䅅䅁䕁䅁䅁睁䵁䅁䅁权奃䅂䅁权䕁䅁䅁权祂䅂䅁允䅁䅁䅅䅁䙁䅁䅁䅁元杂䈵䍄䉁䅁䅁䅂䅁䅁䅍䅄䅁䅁䅯权䅕䅁䅯䅂䅁䅁䅯兣䅑䅁䅅䅁䉁䅁䅁兂䅁䅁䅁灵稸兑杷允䅁䅁䅑䅁䑁䅁䅷䅁䭁䉁䙙䅁䭁䉁䅅䅁䭁䡁䕕䅁䉁䅁䅁允䅁䅁䄴杅䅁䑁䅍睎㕁䑁䅅䅏ぁ䑁䅕杍䅁䅁杷允䅁䅁䅑䅁䑁䅁䅷䅁䭁䝁䙧䅁䭁䉁䅅䅁䭁䥁䕉䅁䉁䅁䅁允䅁䅁䄴䅆䅁䑁䅅免睁䑁䅑䅏祁䑁䅧睍㍁䅁䅁䍄䉁䅁䅁䅂䅁䅁䅍䅄䅁䅁䅯杂䅙䅁䅯䅂䅁䅁䅯睤䅑䅁䅅䅁䉁䅁䅁兂䅁䅁䅁䡧䌰兑杷允䅁䅁䅑䅁䑁䅁䅷䅁䭁䵁䙫䅁䭁䝁䕳䅁䭁䡁䕕䅁䉁䅁䅁允䅁䅁䅕瑃橥䑣䬰あ䵁䅉䅅䅁䕁䅁䅁睁䵁䅁䅁权敂兂䅁权牂䅂䅁权硂䅂䅁允䅁䅁䅅䅁䙁䅁琴灳瘳⽰⽁䍄䉁䅁䅁䅂䅁䅁䅍䅄䅁䅁䅯䄲䅕䅁䅯睡䅑䅁䅯睥䅑䅁䅅䅁䉁䅁䅁兂硂児塲㍯瑄睐杷允䅁䅁䅑䅁䑁䅁䅷䅁䭁䵁䙕䅁䭁䅁䅑䅁䭁䡁䕑䅁䉁䅁䅁允䅁䅁䅕䅁䅁䵧猴歑䵅䅉䅅䅁䕁䅁䅁睁䵁䅁䅁权剁兂䅁权牂䅂䅁权䍃䅂䅁允䅁䅁䅅䅁䙁䭁睒児塲㥯⽁䍄䉁䅁䅁䅂䅁䅁䅍䅄䅁䅁䅯兇䅕䅁䅯䅂䅁䅁䅯兤䅑䅁䅅䅁䉁䅁䅁兂䅁䅁䅁䥉瘴兑杷允䅁䅁䅑䅁䑁䅁䅷䅁䭁䥁䙯䅁䭁䝁䕳䅁䭁䡁䕁䅁䉁䅁䅁允䅁䅁䅕䘷㑇潈牘吴䴸䅉䅅䅁䕁䅁䅁睁䵁䅁䅁权塂䅁䅁权䭁䅁䅁权䙁䅁䅁允䅁䅁䅅䅁䙁䡁呗䅇坒桪䅖䍄䉁䅁䅁䅂䅁䅁䅍䅄䅁䅁䅯兴䅅䅁䅯允䅉䅁䅯杁䅉䅁䅅䅁䉁䅁䅁兂奁偙伴䤷噺䅑杷允䅁䅁䅑䅁䑁䅁䅷䅁䭁䱁䙁䅁䭁䉁䅅䅁䭁䡁䕳䅁䉁䅁䅁允䅁䅁䄴杅䅁䑁䅕李㑁䑁䅙兏睁䑁䅁䅍䅁䅁杷允䅁䅁䅑䅁䑁䅁䅷䅁䭁䙁䙙䅁䭁䅁䅑䅁䭁䡁䕅䅁䉁䅁䅁允䅁䅁䅕䅁䅁佁䡺䕎䵅䅉䅅䅁䕁䅁䅁睁䵁䅁䅁权煄䅂䅁权牂䅂䅁权㍂䅂䅁允䅁䅁䅅䅁䙁䭁䠵場啯桲䅌䍄䉁䅁䅁䅂䅁䅁䅍䅄䅁䅁䅯䅂䅕䅁䅯睡䅑䅁䅯兤䅑䅁䅅䅁䉁䅁䅁兂乄䵺䵺䵺䅷䅑杷允䅁䅁䅑䅁䑁䅁䅷䅁䭁䭁䉑䅁䭁䅁䍅䅁䭁䅁䍍䅁䉁䅁䅁允䅁䅁䅕先圲䅉佸䕺䵁䅉䅅䅁䕁䅁䅁睁䵁䅁䅁权㙃兂䅁权䕁䅁䅁权䕃䅂䅁允䅁䅁䅅䅁䙁䅁䅁䅁杁歪䈹䍄䉁䅁䅁䅂䅁䅁䅍䅄䅁䅁䅯䅬䅕䅁䅯䅂䅁䅁䅯睤䅑䅁䅅䅁䉁䅁䅁兂䅁䅁䅁䉋䴸兑杷允䅁䅁䅑䅁䑁䅁䅷䅁䭁䉁䘸䅁䭁䉁䅅䅁䭁䥁䕁䅁䉁䅁䅁允䅁䅁䄴杅䅁䑁䅙睍硁䑁䅕䅏㕁䑁䅫䅎䅁䅁杷允䅁䅁䅑䅁䑁䅁䅷䅁䭁䩁䙉䅁䭁䅁䅑䅁䭁䡁䕳䅁䉁䅁䅁允䅁䅁䅕䅁䅁䭁䬵啉䵅䅉䅅䅁䕁䅁䅁睁䵁䅁䅁权奃兂䅁权剁䅁䅁权療䅂䅁允䅁䅁䅅䅁佁䉁䅉䅁穁䑁䅕䅏㕁䑁䅉䅍睁䑁䅁䅁䵁䅉䅅䅁䕁䅁䅁睁䵁䅁䅁权㕁兂䅁权䕁䅁䅁权㙂䅂䅁允䅁䅁䅅䅁䙁䅁䅁䅁啃樸䉆䍄䉁䅁䅁䅂䅁䅁䅍䅄䅁䅁䅯杯䅑䅁䅯睡䅑䅁䅯䅨䅑䅁䅅䅁䉁䅁䅁兂㡄晱午坔杌睐杷允䅁䅁䅑䅁䑁䅁䅷䅁䭁䑁䙑䅁䭁䉁䅅䅁䭁䵁䩣䅁䉁䅁䅁允䅁䅁䄴䅆䅁䑁䅉睍㍁䑁䅅睎祁䑁䅁䅍睁䅁䅁䍄䉁䅁䅁䅂䅁䅁䅍䅄䅁䅁䅯兮䅕䅁䅯睡䅑䅁䅯杧䅑䅁䅅䅁䉁䅁䅁兂㑃潈牘払畩睐杷允䅁䅁䅑䅁䑁䅁䅷䅁䭁䩁䕍䅁䭁䝁䕳䅁䭁䥁䕁䅁䉁䅁䅁允䅁䅁䅕⽷潕䥘䌯吷䴸䅉䅅䅁䕁䅁䅁睁䵁䅁䅁权灃䅂䅁权䕁䅁䅁权㍂䅂䅁允䅁䅁䅅䅁䙁䅁䅁䅁睁䑡䉤䍄䉁䅁䅁䅂䅁䅁䅍䅄䅁䅁䅯督䅕䅁䅯充䅁䅁䅯来䅑䅁䅅䅁䉁䅁䅁杄啁䅁䅁杍穁䑁䅣睎穁䑁䅍䅍睁䑁䅁䅁䵁䅉䅅䅁䕁䅁䅁睁䵁䅁䅁权慄兂䅁权䕁䅁䅁权㙂䅂䅁允䅁䅁䅅䅁䙁䅁䅁䅁潃桍䉂䍄䉁䅁䅁䅂䅁䅁䅍䅄䅁䅁䅯睏䅕䅁䅯䅂䅁䅁䅯䅤䅑䅁䅅䅁䉁䅁䅁兂䅁䅁䅁佁渰兑杷允䅁䅁䅑䅁䑁䅁䅷䅁䭁䵁䕣䅁䭁䅁䅑䅁䭁䥁䕁䅁䉁䅁䅁允䅁䅁䅕䅁䅁䝁畢啋䵅䅉䅅䅁䕁䅁䅁睁䵁䅁䅁权䉂兂䅁权牂䅂䅁权硂䅂䅁允䅁䅁䅅䅁䙁䡁㥅瑃橥佣⽕䍄䉁䅁䅁䅂䅁䅁䅍䅄䅁䅁䅯䅁䅙䅁䅯睡䅑䅁䅯睥䅑䅁䅅䅁䉁䅁䅁兂灁䥘䌯匹捪睐杷允䅁䅁䅑䅁䑁䅁䅷䅁䭁䝁䙑䅁䭁䅁䅑䅁䭁䡁䕉䅁䉁䅁䅁允䅁䅁䅕䅁䅁䉧と啔䵅䅉䅅䅁䕁䅁䅁睁䵁䅁䅁权䱄兂䅁权䕁䅁䅁权㍂䅂䅁允䅁䅁䅅䅁䙁䅁䅁䅁杄ぐ䉊䍄䉁䅁䅁䅂䅁䅁䅍䅄䅁䅁䅯杩䅑䅁䅯充䅁䅁䅯睦䅑䅁䅅䅁䉁䅁䅁杄十䅁䅁䅎㑁䑁䅑免㑁䑁䅍睎㑁䅁䅁䍄䉁䅁䅁䅂䅁䅁䅍䅄䅁䅁䅯杮䅕䅁䅯睡䅑䅁䅯兣䅑䅁䅅䅁䉁䅁䅁兂汄䌰扌堫椷睐杷允䅁䅁䅑䅁䑁䅁䅷䅁䭁䙁䉍䅁䭁䅁䅑䅁䭁䅁䅕䅁䉁䅁䅁允䅁䅁䅕䅁䅁䩁瑆䕣䵅䅉䅅䅁䕁䅁䅁睁䵁䅁䅁权䅂兂䅁权䕁䅁䅁权硂䅂䅁允䅁䅁䅅䅁䙁䅁䅁䅁潂橹䉎䍄䉁䅁䅁䅂䅁䅁䅍䅄䅁䅁䅯䅑䅕䅁䅯䅂䅁䅁䅯䅥䅑䅁䅅䅁䉁䅁䅁兂䅁䅁䅁丳礴兑杷允䅁䅁䅑䅁䑁䅁䅷䅁䭁佁䔰䅁䭁䅁䅑䅁䭁䡁䕣䅁䉁䅁䅁允䅁䅁䅕䅁䅁䱁权䕋䵅䅉䅅䅁䕁䅁䅁睁䵁䅁䅁权畁兂䅁权䕁䅁䅁权硂䅂䅁允䅁䅁䅅䅁䙁䅁䅁䅁潁呧䉰䍄䉁䅁䅁䅂䅁䅁䅍䅄䅁䅁䅯朴䅕䅁䅯睡䅑䅁䅯睧䅑䅁䅅䅁䉁䅁䅁兂㉄䙋偹癷啕䅑杷允䅁䅁䅑䅁䑁䅁䅷䅁䭁佁䙅䅁䭁䝁䕳䅁䭁䝁䔰䅁䉁䅁䅁允䅁䅁䅕䑚晶㑔堰䕅䵁䅉䅅䅁䕁䅁䅁睁䵁䅁䅁权偃䅂䅁权牂䅂䅁权㉂䅂䅁允䅁䅁䅅䅁䙁䉁畓⭒㙆但⽙䍄䉁䅁䅁䅂䅁䅁䅍䅄䅁䅁䅯杩䅕䅁䅯充䅁䅁䅯䅧䅑䅁䅅䅁䉁䅁䅁杄啁䅁䅁免穁䑁䅕䅍睁䑁䅁䅍睁䑁䅁䅁䵁䅉䅅䅁䕁䅁䅁睁䵁䅁䅁权捄䅁䅁权剁䅁䅁权䙁䅁䅁允䅁䅁䅅䅁佁䉁䅑䅁ぁ䑁䅁兎㉁䑁䅣䅍睁䑁䅁䅍䅁䅁杷允䅁䅁䅑䅁䑁䅁䅷䅁䭁䱁䉣䅁䭁䅁䅯䅁䭁䅁䅕䅁䉁䅁䅁允䅁䅁䅕渷⽷噎㘶い䵁䅉䅅䅁䕁䅁䅁睁䵁䅁䅁权ㅃ兂䅁权牂䅂䅁权⭂䅂䅁允䅁䅁䅅䅁䙁䑁積積積⽍⼰䍄䉁䅁䅁䅂䅁䅁䅍䅄䅁䅁䅯兄䅕䅁䅯䅂䅁䅁䅯杣䅑䅁䅅䅁䉁䅁䅁兂䅁䅁䅁偍杙兑杷允䅁䅁䅑䅁䑁䅁䅷䅁䭁䩁䕣䅁䭁䉁䅅䅁䭁䥁䕕䅁䉁䅁䅁允䅁䅁䄴杅䅁䑁䅕䅍硁䑁䅁䅍睁䑁䅁䅍䅁䅁杷允䅁䅁䅑䅁䑁䅁䅷䅁䭁䵁䉕䅁䭁䅁䅑䅁䭁䅁䅕䅁䉁䅁䅁允䅁䅁䅕䅁䅁䡉㑸䕡䵅䅉䅅䅁䕁䅁䅁睁䵁䅁䅁权㍄䅂䅁权牂䅂䅁权㝂䅂䅁允䅁䅁䅅䅁䙁䭁䝪穓䩥摑⽧䍄䉁䅁䅁䅂䅁䅁䅍䅄䅁䅁䅯䄵䅕䅁䅯充䅁䅁䅯䅨䅑䅁䅅䅁䉁䅁䅁杄十䅁䅁睍穁䑁䅫李ぁ䑁䅉免㉁䅁䅁䍄䉁䅁䅁䅂䅁䅁䅍䅄䅁䅁䅯䅈䅕䅁䅯睡䅑䅁䅯䅧䅑䅁䅅䅁䉁䅁䅁兂敂歵䵫楁晶睐杷允䅁䅁䅑䅁䑁䅁䅷䅁䭁䡁䙅䅁䭁䅁䅑䅁䭁䡁䕙䅁䉁䅁䅁允䅁䅁䅕䅁䅁䵁癄歁䵅䅉䅅䅁䕁䅁䅁睁䵁䅁䅁权扄䅃䅁权牂䅂䅁权⭂䅂䅁允䅁䅁䅅䅁䙁䭁睒児塲⭯⽁䍄䉁䅁䅁䅂䅁䅁䅍䅄䅁䅁䅯睲䅕䅁䅯䅂䅁䅁䅯䅦䅑䅁䅅䅁䉁䅁䅁兂䅁䅁䅁䱑余兑杷允䅁䅁䅑䅁䑁䅁䅷䅁䭁䉁䉫䅁䭁䉁䅅䅁䭁䅁䅕䅁䉁䅁䅁允䅁䅁䄴杆䅁䑁䅉䅏睁䑁䅉兎睁䑁䅁䅍睁䑁䅁䅁䵁䅉䅅䅁䕁䅁䅁睁䵁䅁䅁权睃兂䅁权牂䅂䅁权㥂䅂䅁允䅁䅁䅅䅁䙁䕁桪桥畓㥒⽅䍄䉁䅁䅁䅂䅁䅁䅍䅄䅁䅁䅯睹䅁䅁䅯允䅉䅁䅯睁䅉䅁䅅䅁䉁䅁䅁兂灄塋奊啺㙮䅑杷允䅁䅁䅑䅁䑁䅁䅷䅁䭁䑁䙙䅁䭁䉁䅅䅁䭁䝁䔰䅁䉁䅁䅁允䅁䅁䄴杅䅁䑁䅍杍㍁䑁䅕免睁䑁䅁䅍䅁䅁杷允䅁䅁䅑䅁䑁䅁䅷䅁䭁䭁䙧䅁䭁䅁䅑䅁䭁䥁䕍䅁䉁䅁䅁允䅁䅁䅕䅁䅁佁⭄䕁䵅䅉䅅䅁䕁䅁䅁睁䵁䅁䅁权獁允䅁权䉁杁䅁权䙁杁䅁允䅁䅁䅅䅁䙁䝁奤䕬汵甹䄱䍄䉁䅁䅁䅂䅁䅁䅍䅄䅁䅁䅯眳䅕䅁䅯充䅁䅁䅯䅤䅑䅁䅅䅁䉁䅁䅁杄啁䅁䅁杍睁䑁䅉䅏睁䑁䅫䅍睁䑁䅁䅁䵁䅉䅅䅁䕁䅁䅁睁䵁䅁䅁权㝂允䅁权剁䅁䅁权䕁杁䅁允䅁䅁䅅䅁佁䉁䅉䅁㍁䑁䅣睍㉁䑁䅧䅍睁䑁䅁䅁䵁䅉䅅䅁䕁䅁䅁睁䵁䅁䅁权䥃兂䅁权䕁䅁䅁权㝂䅂䅁允䅁䅁䅅䅁䙁䅁䅁䅁奁䈰䉴䍄䉁䅁䅁䅂䅁䅁䅍䅄䅁䅁䅯其䅕䅁䅯睡䅑䅁䅯睧䅑䅁䅅䅁䉁䅁䅁兂㑃潈牘払敪睐杷允䅁䅁䅑䅁䑁䅁䅷䅁䭁䱁䘴䅁䭁䝁䕳䅁䭁䥁䕍䅁䉁䅁䅁允䅁䅁䅕硥畓⭒㙆䑴䴸䅉䅅䅁䕁䅁䅁睁䵁䅁䅁权啃䅂䅁权䕁䅁䅁权㍂䅂䅁允䅁䅁䅅䅁䙁䅁䅁䅁扃歏䉴䍄䉁䅁䅁䅂䅁䅁䅍䅄䅁䅁䅯睰䅕䅁䅯䅂䅁䅁䅯兣䅑䅁䅅䅁䉁䅁䅁兂䅁䅁䅁䥯䅍兑杷允䅁䅁䅑䅁䑁䅁䅷䅁䭁䝁䙁䅁䭁䝁䕳䅁䭁䡁䕷䅁䉁䅁䅁允䅁䅁䅕穊䥅䉲慸䐴䴸䅉䅅䅁䕁䅁䅁睁䵁䅁䅁权䅂兂䅁权牂䅂䅁权瑂䅂䅁允䅁䅁䅅䅁䙁䡁焹䡶呓佇⽑䍄䉁䅁䅁䅂䅁䅁䅍䅄䅁䅁䅯末䅕䅁䅯充䅁䅁䅯兤䅑䅁䅅䅁䉁䅁䅁杄十䅁䅁李穁䑁䅧兎祁䑁䅧䅍睁䅁䅁䍄䉁䅁䅁䅂䅁䅁䅍䅄䅁䅁䅯睅䅕䅁䅯睡䅑䅁䅯睥䅑䅁䅅䅁䉁䅁䅁兂歃䑣䬰㘱潐睐杷允䅁䅁䅑䅁䑁䅁䅷䅁䭁䩁䙑䅁䭁䉁䅅䅁䭁䡁䔸䅁䉁䅁䅁允䅁䅁䄴杅䅁䑁䅍睎穁䑁䅉䅏睁䑁䅁䅍䅁䅁杷允䅁䅁䅑䅁䑁䅁䅷䅁䭁䵁䙷䅁䭁䉁䅅䅁䭁䝁䔸䅁䉁䅁䅁允䅁䅁䄴䅆䅁䑁䅉䅏硁䑁䅁䅍穁䑁䅁䅍睁䅁䅁䍄䉁䅁䅁睁䅁䅁䅍䅄䅁䅁䅯睺䅧䅁䅯杈䅙䅁䅅䅁䉁䅁䅁权䥂杂䅁䍄䉁䅁䅁䅂䅁䅁䅍䅄䅁䅁䅯䅲䅑䅁䅯䅂䅁䅁䅯睧䅑䅁䅅䅁䉁䅁䅁兂䅁䅁䅁䱷⽢䅑杷允䅁䅁䅑䅁䑁䅁䅷䅁䭁䅁䙍䅁䭁䅁䅑䅁䭁䡁䕧䅁䉁䅁䅁允䅁䅁䅕䅁䅁䅁䉪䕅䵅䅉䅅䅁䕁䅁䅁睁䵁䅁䅁权ㅁ兂䅁权剁䅁䅁权䅃䅂䅁允䅁䅁䅅䅁佁䉁䅉䅁㕁䑁䅁李㕁䑁䅅睍㉁䑁䅧䅁䵁䅉䅅䅁䕁䅁䅁睁䵁䅁䅁权牂允䅁权䕁䅁䅁权䙁䅁䅁允䅁䅁䅅䅁䙁䅁䅁䅁楄䙒䈹䍄䉁䅁䅁䅂䅁䅁䅍䅄䅁䅁䅯关䅕䅁䅯䅂䅁䅁䅯来䅑䅁䅅䅁䉁䅁䅁兂䅁䅁䅁牵汯兑杷允䅁䅁䅑䅁䑁䅁䅷䅁䭁乁䙕䅁䭁䉁䅅䅁䭁䡁䔴䅁䉁䅁䅁允䅁䅁䄴杅䅁䑁䅑免硁䑁䅁䅏睁䑁䅁䅍䅁䅁杷允䅁䅁䅑䅁䑁䅁䅷䅁䭁䵁䥷䅁䭁䝁䕳䅁䭁䥁䕑䅁䉁䅁䅁允䅁䅁䅯睒䅁䅁杷允䅁䅁䅑䅁䑁䅁䅷䅁䭁偁䙍䅁䭁䝁䕳䅁䭁䡁䕷䅁䉁䅁䅁允䅁䅁䅕桙奂扏䥔樳䴸䅉䅅䅁䕁䅁䅁睁䵁䅁䅁权偄䅃䅁权牂䅂䅁权療䅂䅁允䅁䅁䅅䅁䙁䙁偹癷潕佘⽣䍄䉁䅁䅁䅂䅁䅁䅍䅄䅁䅁䅯朰䅧䅁䅯睡䅑䅁䅯睧䅑䅁䅅䅁䉁䅁䅁兂捃䍸睃浣桩睶杷允䅁䅁䅑䅁䑁䅁䅷䅁䭁䱁䕧䅁䭁䅁䅑䅁䭁䥁䕅䅁䉁䅁䅁允䅁䅁䅕䅁䅁䅁㕂唫䵁䅉䅅䅁䕁䅁䅁睁䵁䅁䅁权畂兂䅁权䕁䅁䅁权㝂䅂䅁允䅁䅁䅅䅁䙁䅁䅁䅁穃橯䉎䍄䉁䅁䅁䅂䅁䅁䅍䅄䅁䅁䅯朰䅑䅁䅯充䅁䅁䅯䅣䅑䅁䅅䅁䉁䅁䅁杄啁䅁䅁杍㍁䑁䅕䅎穁䑁䅉䅎㉁䑁䅅䅁䵁䅉䅅䅁䕁䅁䅁睁䵁䅁䅁权偂兂䅁权䕁䅁䅁权⽂䅂䅁允䅁䅁䅅䅁䙁䅁䅁䅁獃求䉚䍄䉁䅁䅁䅂䅁䅁䅍䅄䅁䅁䅯䅖䅕䅁䅯充䅁䅁䅯䅦䅑䅁䅅䅁䉁䅁䅁杄啁䅁䅁免㉁䑁䅧䅎穁䑁䅉䅍睁䑁䅁䅁䵁䅉䅅䅁䕁䅁䅁睁䵁䅁䅁权奂兂䅁权剁䅁䅁权㙂䅂䅁允䅁䅁䅅䅁佁䉁䅑䅁硁䑁䅍杍ぁ䑁䅅兎睁䑁䅁䅍䅁䅁杷允䅁䅁䅑䅁䑁䅁䅷䅁䭁䝁䉕䅁䭁䅁䅑䅁䭁䅁䅕䅁䉁䅁䅁允䅁䅁䅕䅁䅁䑧伶正䵅䅉䅅䅁䕁䅁䅁睁䵁䅁䅁权䱄䅂䅁权䕁䅁䅁权⽂䅂䅁允䅁䅁䅅䅁䙁䅁䅁䅁睄栵䉎䍄䉁䅁䅁䅂䅁䅁䅍䅄䅁䅁䅯䅣䅕䅁䅯睡䅑䅁䅯睦䅑䅁䅅䅁䉁䅁䅁兂䑄匹捨㡪噌睐杷允䅁䅁䅑䅁䑁䅁䅷䅁䭁䭁䙯䅁䭁䅁䅑䅁䭁䥁䕅䅁䉁䅁䅁允䅁䅁䅕䅁䅁䑁癄䕂䵅䅉䅅䅁䕁䅁䅁睁䵁䅁䅁权元䅂䅁权牂䅂䅁权祂䅂䅁允䅁䅁䅅䅁䙁䱁敧敨剴䵵⼴䍄䉁䅁䅁䅂䅁䅁䅍䅄䅁䅁䅯䅅䅕䅁䅯睡䅑䅁䅯杣䅑䅁䅅䅁䉁䅁䅁兂卂䉵䘶ㄶ潈睐杷允䅁䅁䅑䅁䑁䅁䅷䅁䭁䩁䘰䅁䭁䝁䕳䅁䭁䡁䕅䅁䉁䅁䅁允䅁䅁䅕䙅㕧䵴㉨樵䴸䅉䅅䅁䕁䅁䅁睁䵁䅁䅁权偂允䅁权䕁䅁䅁权䕁杁䅁允䅁䅁䅅䅁䙁䅁䅁䅁楁噄䉒䍄䉁䅁䅁䅂䅁䅁䅍䅄䅁䅁䅯杗䅕䅁䅯充䅁䅁䅯睥䅑䅁䅅䅁䉁䅁䅁杄十䅁䅁睍㉁䑁䅫䅍睁䑁䅁䅍睁䅁䅁䍄䉁䅁䅁䅂䅁䅁䅍䅄䅁䅁䅯朶䅕䅁䅯睡䅑䅁䅯全䅑䅁䅅䅁䉁䅁䅁兂歃䑣䬰㘱児睐杷允䅁䅁䅑䅁䑁䅁䅷䅁䭁乁䘸䅁䭁䅁䅑䅁䭁䡁䕧䅁䉁䅁䅁允䅁䅁䅕䅁䅁偁䍁䕅䵅䅉䅅䅁䕁䅁䅁睁䵁䅁䅁权癄兂䅁权䕁䅁䅁权䕃䅂䅁允䅁䅁䅅䅁䙁䅁䅁䅁䩄启䉖䍄䉁䅁䅁䅂䅁䅁䅍䅄䅁䅁䅯儳䅑䅁䅯睡䅑䅁䅯督䅑䅁䅅䅁䉁䅁䅁兂ぃ䡹⭡确穲睐杷允䅁䅁䅑䅁䑁䅁䅷䅁䭁䅁䙧䅁䭁䉁䅅䅁䭁䡁䕷䅁䉁䅁䅁允䅁䅁䄴䅆䅁䑁䅅䅏ㅁ䑁䅙兏睁䑁䅁䅍睁䅁䅁䍄䉁䅁䅁䅂䅁䅁䅍䅄䅁䅁䅯杤䅁䅁䅯䅂䅁䅁䅯兂䅁䅁䅅䅁䉁䅁䅁兂䅁䅁䅁偋愵兑杷允䅁䅁䅑䅁䑁䅁䅷䅁䭁乁䕷䅁䭁䝁䕳䅁䭁䡁䕙䅁䉁䅁䅁允䅁䅁䅕䬸䝦穓䩥稫䴸䅉䅅䅁䕁䅁䅁睁䵁䅁䅁权㥃兂䅁权牂䅂䅁权療䅂䅁允䅁䅁䅅䅁䙁䭁䠵場啯瑲⽣䍄䉁䅁䅁䅂䅁䅁䅍䅄䅁䅁䅯䅬䅑䅁䅯䅂䅁䅁䅯兦䅑䅁䅅䅁䉁䅁䅁兂䅁䅁䅁煶䭂兑杷允䅁䅁䅑䅁䑁䅁䅷䅁䭁䑁䙅䅁䭁䉁䅅䅁䭁䡁䕕䅁䉁䅁䅁允䅁䅁䄴杅䅁䑁䅫䅏ぁ䑁䅙免睁䑁䅁䅍䅁䅁杷允䅁䅁䅑䅁䑁䅁䅷䅁䭁䭁䙙䅁䭁䝁䕳䅁䭁䡁䕁䅁䉁䅁䅁允䅁䅁䅕敨剴䉵䘶稫䴸䅉䅅䅁䕁䅁䅁睁䵁䅁䅁权⽁䅁䅁权䭁䅁䅁权䙁䅁䅁允䅁䅁䅅䅁䙁䩁奍䙂余匷䄱䍄䉁䅁䅁䅂䅁䅁䅍䅄䅁䅁䅯眯䅕䅁䅯䅂䅁䅁䅯䅨䅑䅁䅅䅁䉁䅁䅁兂䅁䅁䅁䡚卅兑杷允䅁䅁䅑䅁䑁䅁䅷䅁䭁䵁䕷䅁䭁䅁䅑䅁䭁䡁䕕䅁䉁䅁䅁允䅁䅁䅕䅁䅁䥁硦䕐䵅䅉䅅䅁䕁䅁䅁睁䵁䅁䅁权䩁兂䅁权牂䅂䅁权㕂䅂䅁允䅁䅁䅅䅁䙁佁剸䉵䘶⬶⽅䍄䉁䅁䅁䅂䅁䅁䅍䅄䅁䅁䅯睱䅑䅁䅯䅂䅁䅁䅯䅧䅑䅁䅅䅁䉁䅁䅁兂䅁䅁䅁䵫䌴兑杷允䅁䅁䅑䅁䑁䅁䅷䅁䭁偁䙷䅁䭁䅁䅑䅁䭁䡁䕉䅁䉁䅁䅁允䅁䅁䅕䅁䅁䍁ㅄ歅䵅䅉䅅䅁䕁䅁䅁睁䵁䅁䅁权ㅃ兂䅁权牂䅂䅁权㑂䅂䅁允䅁䅁䅅䅁䙁䕁䱓佢㝦晱⽍䍄䉁䅁䅁䅂䅁䅁䅍䅄䅁䅁䅯眹䅑䅁䅯睡䅑䅁䅯杣䅑䅁䅅䅁䉁䅁䅁兂ㅂ硫䕧杖琷睐杷允䅁䅁䅑䅁䑁䅁䅷䅁䭁䱁䕁䅁䭁䅁䅑䅁䭁䡁䕕䅁䉁䅁䅁允䅁䅁䅕䅁䅁佁㝌歋䵅䅉䅅䅁䕁䅁䅁睁䵁䅁䅁权硃兂䅁权剁䅁䅁权⽂䅂䅁允䅁䅁䅅䅁佁䉁䅑䅁硁䑁䅧䅍㍁䑁䅉兏睁䑁䅁䅍䅁䅁杷允䅁䅁䅑䅁䑁䅁䅷䅁䭁䅁䙕䅁䭁䝁䕳䅁䭁䥁䕁䅁䉁䅁䅁允䅁䅁䅕歲桦桥畓ぁ䵁䅉䅅䅁䕁䅁䅁睁䵁䅁䅁权ぁ兂䅁权剁䅁䅁权祂䅂䅁允䅁䅁䅅䅁佁䉁䅑䅁祁䑁䅍䅎㑁䑁䅙睎睁䑁䅁䅍䅁䅁杷允䅁䅁䅑䅁䑁䅁䅷䅁䭁䩁䄰䅁䭁䅁䍅䅁䭁䅁䍕䅁䉁䅁䅁允䅁䅁䅕䅶单䝆晳欳䵁䅉䅅䅁䕁䅁䅁睁䵁䅁䅁权牃兂䅁权剁䅁䅁权㑂䅂䅁允䅁䅁䅅䅁佁䉁䅉䅁㉁䑁䅕李㉁䑁䅍杍祁䑁䅣䅁䵁䅉䅅䅁䕁䅁䅁睁䵁䅁䅁权㉄䅂䅁权䕁䅁䅁权㉂䅂䅁允䅁䅁䅅䅁䙁䅁䅁䅁杁确䉨䍄䉁䅁䅁䅂䅁䅁䅍䅄䅁䅁䅯睹䅧䅁䅯睡䅑䅁䅯䅧䅑䅁䅅䅁䉁䅁䅁兂乄䵺䵺䵺䕷䅑杷允䅁䅁䅑䅁䑁䅁䅷䅁䭁偁䕕䅁䭁䉁䅅䅁䭁䡁䕙䅁䉁䅁䅁允䅁䅁䄴䅆䅁䑁䅅䅍㕁䑁䅁䅍睁䑁䅁䅍睁䅁䅁䍄䉁䅁䅁䅂䅁䅁䅍䅄䅁䅁䅯眵䅕䅁䅯充䅁䅁䅯来䅑䅁䅅䅁䉁䅁䅁杄啁䅁䅁免穁䑁䅫䅏睁䑁䅅䅍睁䑁䅁䅁䵁䅉䅅䅁䕁䅁䅁睁䵁䅁䅁权塁杂䅁权䕁䅁䅁权⽂䅂䅁允䅁䅁䅅䅁䙁䅁䅁䅁睁剭䉎䍄䉁䅁䅁䅂䅁䅁䅍䅄䅁䅁䅯杵䅕䅁䅯充䅁䅁䅯杤䅑䅁䅅䅁䉁䅁䅁杄啁䅁䅁免睁䑁䅉䅍睁䑁䅁䅍睁䑁䅁䅁䵁䅉䅅䅁䕁䅁䅁睁䵁䅁䅁权䍄兂䅁权牂䅂䅁权祂䅂䅁允䅁䅁䅅䅁䙁偁潙䥘䌯搹⽧䍄䉁䅁䅁䅂䅁䅁䅍䅄䅁䅁䅯朰䅕䅁䅯䅂䅁䅁䅯兦䅑䅁䅅䅁䉁䅁䅁兂䅁䅁䅁湰䅚兑杷允䅁䅁䅑䅁䑁䅁䅷䅁䭁乁䘸䅁䭁䅁䅑䅁䭁䡁䕫䅁䉁䅁䅁允䅁䅁䅕䅁䅁䍁䵁歃䵅䅉䅅䅁䕁䅁䅁睁䵁䅁䅁权䝁杂䅁权剁䅁䅁权療䅂䅁允䅁䅁䅅䅁佁䉁䅑䅁硁䑁䅅䅏硁䑁䅅免睁䑁䅁䅍䅁䅁杷允䅁䅁䅑䅁䑁䅁䅷䅁䭁偁䔴䅁䭁䅁䅑䅁䭁䥁䕉䅁䉁䅁䅁允䅁䅁䅕䅁䅁偁桩歃䵅䅉䅅䅁䕁䅁䅁睁䵁䅁䅁权ㅂ兂䅁权剁䅁䅁权䅃䅂䅁允䅁䅁䅅䅁佁䉁䅉䅁㉁䑁䅉李㍁䑁䅧䅍睁䑁䅁䅁䵁䅉䅅䅁䕁䅁䅁睁䵁䅁䅁权䅃兂䅁权䕁䅁䅁权䑃䅂䅁允䅁䅁䅅䅁䙁䅁䅁䅁元楤䉊䍄䉁䅁䅁䅂䅁䅁䅍䅄䅁䅁䅯关䅕䅁䅯睡䅑䅁䅯杤䅑䅁䅅䅁䉁䅁䅁兂歃䑣䬰㘱睏睐杷允䅁䅁䅑䅁䑁䅁䅷䅁䭁䑁䙧䅁䭁䅁䅑䅁䭁䡁䕅䅁䉁䅁䅁允䅁䅁䅕䅁䅁䙁呩歌䵅䅉䅅䅁䕁䅁䅁睁䵁䅁䅁权䕃兂䅁权剁䅁䅁权㕂䅂䅁允䅁䅁䅅䅁佁䉁䅉䅁穁䑁䅙䅎穁䑁䅑䅍睁䑁䅁䅁䵁䅉䅅䅁䕁䅁䅁睁䵁䅁䅁权㉄允䅁权䉁杁䅁权䑁杁䅁允䅁䅁䅅䅁䙁䕁汎慫摄癓䅂䍄䉁䅁䅁䅂䅁䅁䅍䅄䅁䅁䅯睎䅕䅁䅯睡䅑䅁䅯杦䅑䅁䅅䅁䉁䅁䅁兂䑄匹捨㡪瑌睐杷允䅁䅁䅑䅁䑁䅁䅷䅁䭁䅁䙉䅁䭁䉁䅅䅁䭁䵁䩣䅁䉁䅁䅁允䅁䅁䄴杅䅁䑁䅑䅍㑁䑁䅑䅎睁䑁䅁䅍䅁䅁杷允䅁䅁䅑䅁䑁䅁䅷䅁䭁乁䙉䅁䭁䝁䕳䅁䭁䡁䕫䅁䉁䅁䅁允䅁䅁䅕㑈牘払敧い䵁䅉䅅䅁䕁䅁䅁睁䵁䅁䅁权摄䅂䅁权剁䅁䅁权㕂䅂䅁允䅁䅁䅅䅁佁䉁䅉䅁㉁䑁䅅䅍睁䑁䅁䅍睁䑁䅁䅁䵁䅉䅅䅁䕁䅁䅁睁䵁䅁䅁权硂䅁䅁权䕁䅁䅁权䙁䅁䅁允䅁䅁䅅䅁䙁䅁䅁䅁敁歹䉸䍄䉁䅁䅁䅂䅁䅁䅍䅄䅁䅁䅯杒䅕䅁䅯睡䅑䅁䅯来䅑䅁䅅䅁䉁䅁䅁兂獄払敧敨灶睐杷允䅁䅁䅑䅁䑁䅁䅷䅁䭁䡁䙷䅁䭁䉁䅅䅁䭁䡁䕙䅁䉁䅁䅁允䅁䅁䄴䅆䅁䑁䅉杍穁䑁䅣䅏硁䑁䅁䅍睁䅁䅁䍄䉁䅁䅁䅂䅁䅁䅍䅄䅁䅁䅯杯䅁䅁䅯䅂䅁䅁䅯䅂䅉䅁䅅䅁䉁䅁䅁兂䅁䅁䅃䕵䜱兑杷允䅁䅁䅑䅁䑁䅁䅷䅁䭁佁䄸䅁䭁䅁䍅䅁䭁䅁䍕䅁䉁䅁䅁允䅁䅁䅕㙥䴫⽫㔲䔱䵁䅉䅅䅁䕁䅁䅁睁䵁䅁䅁权歂兂䅁权剁䅁䅁权䙃䅂䅁允䅁䅁䅅䅁佁䉁䅑䅁祁䑁䅙睍ぁ䑁䅕䅎睁䑁䅁䅍䅁䅁杷允䅁䅁䅑䅁䑁䅁䅷䅁䭁䑁䙷䅁䭁䝁䕳䅁䭁䥁䕁䅁䉁䅁䅁允䅁䅁䅕㡪ㅌ䙋偹樰䴸䅉䅅䅁䕁䅁䅁睁䵁䅁䅁权摂兂䅁权䕁䅁䅁权䑃䅂䅁允䅁䅁䅅䅁䙁䅁䅁䅁睃穮䉒䍄䉁䅁䅁䅂䅁䅁䅍䅄䅁䅁䅯睍䅕䅁䅯睡䅑䅁䅯䅤䅑䅁䅅䅁䉁䅁䅁兂䙃ㄶ㑇潈穘睐杷允䅁䅁䅑䅁䑁䅁䅷䅁䭁䭁䕯䅁䭁䝁䕳䅁䭁䥁䕅䅁䉁䅁䅁允䅁䅁䅕呦ㄸ牘䩰䐵䴸䅉䅅䅁䕁䅁䅁睁䵁䅁䅁权㉁兂䅁权剁䅁䅁权⭂䅂䅁允䅁䅁䅅䅁佁䉁䅉䅁穁䑁䅉李㑁䑁䅅䅍睁䑁䅁䅁䵁䅉䅅䅁䕁䅁䅁睁䵁䅁䅁权奁兂䅁权牂䅂䅁权㙂䅂䅁允䅁䅁䅅䅁䙁偁湃歸㍳捩⽅䍄䉁䅁䅁䅂䅁䅁䅍䅄䅁䅁䅯术䅕䅁䅯睡䅑䅁䅯䅦䅑䅁䅅䅁䉁䅁䅁兂䑄匹捨㡪㥌睐杷允䅁䅁䅑䅁䑁䅁䅷䅁䭁䩁䅫䅁䭁䅁䅯䅁䭁䅁䅕䅁䉁䅁䅁允䅁䅁䅕噎㘶兓䍷稯䴸䅉䅅䅁䕁䅁䅁睁䵁䅁䅁权噁兂䅁权牂䅂䅁权療䅂䅁允䅁䅁䅅䅁䙁䉁畓⭒㙆偆⼴䍄䉁䅁䅁䅂䅁䅁䅍䅄䅁䅁䅯杮䅕䅁䅯充䅁䅁䅯督䅑䅁䅅䅁䉁䅁䅁杄十䅁䅁杍ぁ䑁䅫睍穁䑁䅫䅏㍁䅁䅁䍄䉁䅁䅁䅂䅁䅁䅍䅄䅁䅁䅯杶䅑䅁䅯睡䅑䅁䅯全䅑䅁䅅䅁䉁䅁䅁兂兂婪畤潅䅐睐杷允䅁䅁䅑䅁䑁䅁䅷䅁䭁偁䕧䅁䭁䅁䅑䅁䭁䡁䕁䅁䉁䅁䅁允䅁䅁䅕䅁䅁偁䍃歈䵅䅉䅅䅁䕁䅁䅁睁䵁䅁䅁权㥄兂䅁权牂䅂䅁权療䅂䅁允䅁䅁䅅䅁䙁䭁䠵場啯杲䅐䍄䉁䅁䅁䅂䅁䅁䅍䅄䅁䅁䅯䅶䅑䅁䅯䅂䅁䅁䅯兦䅑䅁䅅䅁䉁䅁䅁兂䅁䅁䅁牷呴兑杷允䅁䅁䅑䅁䑁䅁䅷䅁䭁䡁䙷䅁䭁䉁䅅䅁䭁䥁䕕䅁䉁䅁䅁允䅁䅁䄴䅆䅁䑁䅉兎穁䑁䅁睎睁䑁䅁䅍睁䅁䅁䍄䉁䅁䅁䅂䅁䅁䅍䅄䅁䅁䅯䅺䅧䅁䅯充䅁䅁䅯兤䅑䅁䅅䅁䉁䅁䅁杄允䅁䅁免穁䑁䅉睎睁䑁䅁䅍䅁䅁杷允䅁䅁䅑䅁䑁䅁䅷䅁䭁䕁䙕䅁䭁䝁䕳䅁䭁䝁䔰䅁䉁䅁䅁允䅁䅁䅕敢㝦晱午吱䴸䅉䅅䅁䕁䅁䅁睁䵁䅁䅁权元䅂䅁权䕁䅁䅁权ㅂ䅂䅁允䅁䅁䅅䅁䙁䅁䅁䅁煁ㅢ䉚䍄䉁䅁䅁䅂䅁䅁䅍䅄䅁䅁䅯䅺䅕䅁䅯充䅁䅁䅯杣䅑䅁䅅䅁䉁䅁䅁杄十䅁䅁睎硁䑁䅍睎ㅁ䑁䅁䅍睁䅁䅁䍄䉁䅁䅁䅂䅁䅁䅍䅄䅁䅁䅯杆䅕䅁䅯充䅁䅁䅯兦䅑䅁䅅䅁䉁䅁䅁杄十䅁䅁睍㕁䑁䅁睎ㅁ䑁䅍䅏㑁䅁䅁䍄䉁䅁䅁䅂䅁䅁䅍䅄䅁䅁䅯䅺䅧䅁䅯充䅁䅁䅯睤䅑䅁䅅䅁䉁䅁䅁权䡂䅁䅁䍄䉁䅁䅁䅂䅁䅁䅍䅄䅁䅁䅯東䅑䅁䅯䅂䅁䅁䅯入䅑䅁䅅䅁䉁䅁䅁兂䅁䅁䅁改㙍兑杷允䅁䅁䅑䅁䑁䅁䅷䅁䭁佁䔸䅁䭁䉁䅅䅁䭁䡁䕳䅁䉁䅁䅁允䅁䅁䄴䅆䅁䑁䅅䅍硁䑁䅕杍ㅁ䑁䅫睍ㅁ䅁䅁䍄䉁䅁䅁䅂䅁䅁䅍䅄䅁䅁䅯杰䅑䅁䅯睡䅑䅁䅯杤䅑䅁䅅䅁䉁䅁䅁兂畃⭒㙆䭆㌷睐杷允䅁䅁䅑䅁䑁䅁䅷䅁䭁䍁䘴䅁䭁䅁䅑䅁䭁䡁䕫䅁䉁䅁䅁允䅁䅁䅕䅁䅁䉁㉄䕐䵅䅉䅅䅁䕁䅁䅁睁䵁䅁䅁权時兂䅁权牂䅂䅁权㥂䅂䅁允䅁䅁䅅䅁䙁䭁䠵場啯桲䅂䍄䉁䅁䅁䅂䅁䅁䅍䅄䅁䅁䅯䅳䅕䅁䅯睡䅑䅁䅯䅧䅑䅁䅅䅁䉁䅁䅁兂㑃潈牘払敩睐杷允䅁䅁䅑䅁䑁䅁䅷䅁䭁偁䙳䅁䭁䉁䅅䅁䭁䡁䕅䅁䉁䅁䅁允䅁䅁䅯睒䅁䅁杷允䅁䅁䅑䅁䑁䅁䅷䅁䭁䵁䕳䅁䭁䉁䅅䅁䭁䡁䔸䅁䉁䅁䅁允䅁䅁䄴杅䅁䑁䅑睍㉁䑁䅙睍睁䑁䅁䅍䅁䅁杷允䅁䅁䅑䅁䑁䅁䅷䅁䭁䡁䙁䅁䭁䝁䕳䅁䭁䡁䕕䅁䉁䅁䅁允䅁䅁䅕穊䥅䉲慸樹䴸䅉䅅䅁䕁䅁䅁睁䵁䅁䅁权剄兂䅁权剁䅁䅁权あ䅂䅁允䅁䅁䅅䅁佁䉁䅉䅁穁䑁䅁李ㅁ䑁䅕䅍睁䑁䅁䅁䵁䅉䅅䅁䕁䅁䅁睁䵁䅁䅁权㙄䅂䅁权牂䅂䅁权⭂䅂䅁允䅁䅁䅅䅁䙁䵁㉬灶愸㡌⼰䍄䉁䅁䅁䅂䅁䅁䅍䅄䅁䅁䅯䅐䅕䅁䅯睡䅑䅁䅯睥䅑䅁䅅䅁䉁䅁䅁兂乄䵺䵺䵺歺睐杷允䅁䅁䅑䅁䑁䅁䅷䅁䭁佁䙁䅁䭁䅁䅑䅁䭁䡁䕅䅁䉁䅁䅁允䅁䅁䅕䅁䅁䭁瑂歍䵅䅉䅅䅁䕁䅁䅁睁䵁䅁䅁权敁兂䅁权䕁䅁䅁权㑂䅂䅁允䅁䅁䅅䅁䙁䅁䅁䅁䅂硧䉬䍄䉁䅁䅁䅂䅁䅁䅍䅄䅁䅁䅯䄷䅕䅁䅯睡䅑䅁䅯䅨䅑䅁䅅䅁䉁䅁䅁兂偃癷潕䥘焯睐杷允䅁䅁䅑䅁䑁䅁䅷䅁䭁䅁䙅䅁䭁䅁䅑䅁䭁䡁䕧䅁䉁䅁䅁允䅁䅁䅕䅁䅁䝁䵉ぉ䵅䅉䅅䅁䕁䅁䅁睁䵁䅁䅁权睄兂䅁权牂䅂䅁权䡄元䅁允䅁䅁䅅䅁䭁䕁䅣䅁䵁䅉䅅䅁䕁䅁䅁睁䵁䅁䅁权杂允䅁权䭁䅁䅁权䙁䅁䅁允䅁䅁䅅䅁䙁䅁坒楄礲普⽣䍄䉁䅁䅁䅂䅁䅁䅍䅄䅁䅁䅯兹䅕䅁䅯䅂䅁䅁䅯兣䅑䅁䅅䅁䉁䅁䅁兂䅁䅁䅁䍦坤兑杷允䅁䅁䅑䅁䑁䅁䅷䅁䭁䍁䙷䅁䭁䝁䕳䅁䭁䥁䕁䅁䉁䅁䅁允䅁䅁䅕䉵䘶ㄶ㑇樯䴸䅉䅅䅁䕁䅁䅁睁䵁䅁䅁权い䅂䅁权剁䅁䅁权㙂䅂䅁允䅁䅁䅅䅁佁䉁䅉䅁祁䑁䅙䅏睁䑁䅉䅍睁䑁䅁䅁䵁䅉䅅䅁䕁䅁䅁睁䵁䅁䅁权畁兂䅁权䕁䅁䅁权㡂䅂䅁允䅁䅁䅅䅁䙁䅁䅁䅁元橕䉨䍄䉁䅁䅁䅂䅁䅁䅍䅄䅁䅁䅯兓䅕䅁䅯䅂䅁䅁䅯杦䅑䅁䅅䅁䉁䅁䅁兂䅁䅁䅁䝩㡕兑杷允䅁䅁䅑䅁䑁䅁䅷䅁䭁䉁䉍䅁䭁䅁䍅䅁䭁䅁䍉䅁䉁䅁䅁允䅁䅁䅕䠱䝥汷睓䔵䵁䅉䅅䅁䕁䅁䅁睁䵁䅁䅁权㍁兂䅁权䕁䅁䅁权䙃䅂䅁允䅁䅁䅅䅁䙁䅁䅁䅁䅃䅫䉸䍄䉁䅁䅁䅂䅁䅁䅍䅄䅁䅁䅯兕䅕䅁䅯䅂䅁䅁䅯杦䅑䅁䅅䅁䉁䅁䅁兂䅁䅁䅁乷ㅫ兑杷允䅁䅁䅑䅁䑁䅁䅷䅁䭁䙁䙙䅁䭁䝁䕳䅁䭁䡁䕕䅁䉁䅁䅁允䅁䅁䅕⽺呤㘴扗啁䵁䅉䅅䅁䕁䅁䅁睁䵁䅁䅁权䅄兂䅁权䕁䅁䅁权䍃䅂䅁允䅁䅁䅅䅁䙁䅁䅁䅁㡁䈷䉖䍄䉁䅁䅁䅂䅁䅁䅍䅄䅁䅁䅯兹䅑䅁䅯睡䅑䅁䅯睧䅑䅁䅅䅁䉁䅁䅁兂䙃ㄶ㑇潈㍘睐杷允䅁䅁䅑䅁䑁䅁䅷䅁䭁䕁䙁䅁䭁䝁䕳䅁䭁䡁䕙䅁䉁䅁䅁允䅁䅁䅕㉩湺㘫确樰䴸䅉䅅䅁䕁䅁䅁睁䵁䅁䅁权偂兂䅁权剁䅁䅁权䍃䅂䅁允䅁䅁䅅䅁佁䉁䅑䅁硁䑁䅅兎㕁䑁䅁䅍睁䑁䅁䅍䅁䅁杷允䅁䅁䅑䅁䑁䅁䅷䅁䭁乁䥳䅁䭁䅁䅑䅁䭁䡁䕍䅁䉁䅁䅁允䅁䅁䅕䅁䅁䵁佑䕒䵅䅉䅅䅁䕁䅁䅁睁䵁䅁䅁权灁兂䅁权剁䅁䅁权㕂䅂䅁允䅁䅁䅅䅁䭁䕁䅣䅁䵁䅉䅅䅁䕁䅁䅁睁䵁䅁䅁权奄䅂䅁权䕁䅁䅁权䙃䅂䅁允䅁䅁䅅䅁䙁䅁䅁䅁䥄剗䉒䍄䉁䅁䅁䅂䅁䅁䅍䅄䅁䅁䅯睧䅕䅁䅯䅂䅁䅁䅯睢䅑䅁䅅䅁䉁䅁䅁兂䅁䅁䅁䵓䉍兑杷允䅁䅁䅑䅁䑁䅁䅷䅁䭁䑁䙣䅁䭁䅁䅑䅁䭁䡁䔴䅁䉁䅁䅁允䅁䅁䅕䅁䅁䵁ㅃぃ䵅䅉䅅䅁䕁䅁䅁睁䵁䅁䅁权⽁兂䅁权牂䅂䅁权㙂䅂䅁允䅁䅁䅅䅁䙁䵁杕䡳潊晫⽅䍄䉁䅁䅁䅂䅁䅁䅍䅄䅁䅁䅯朲䅕䅁䅯睡䅑䅁䅯內䅑䅁䅅䅁䉁䅁䅁兂桄桥畓⭒噅䅑杷允䅁䅁䅑䅁䑁䅁䅷䅁䭁䍁䙧䅁䭁䅁䅑䅁䭁䡁䕍䅁䉁䅁䅁允䅁䅁䅕䅁䅁䭁婱か䵅䅉䅅䅁䕁䅁䅁睁䵁䅁䅁权橂兂䅁权牂䅂䅁权穂䅂䅁允䅁䅁䅅䅁䙁䡁⼰噎㘶摓⽹䍄䉁䅁䅁䅂䅁䅁䅍䅄䅁䅁䅯六䅕䅁䅯充䅁䅁䅯睤䅑䅁䅅䅁䉁䅁䅁杄十䅁䅁䅎祁䑁䅕睍硁䑁䅉李ぁ䅁䅁䍄䉁䅁䅁䅂䅁䅁䅍䅄䅁䅁䅯兰䅑䅁䅯睡䅑䅁䅯督䅑䅁䅅䅁䉁䅁䅁兂畃⭒㙆䭆㜷睐杷允䅁䅁䅑䅁䑁䅁䅷䅁䭁䍁䘸䅁䭁䅁䅑䅁䭁䡁䕁䅁䉁䅁䅁允䅁䅁䅕䅁䅁䵁兩啂䵅䅉䅅䅁䕁䅁䅁睁䵁䅁䅁权癁允䅁权䕁䅁䅁权䕁杁䅁允䅁䅁䅅䅁䙁䅁䅁䭁啁浇䉆䍄䉁䅁䅁䅂䅁䅁䅍䅄䅁䅁䅯儴䅑䅁䅯充䅁䅁䅯全䅑䅁䅅䅁䉁䅁䅁杄十䅁䅁兎㑁䑁䅅睍㉁䑁䅁䅍睁䅁䅁䍄䉁䅁䅁䅂䅁䅁䅍䅄䅁䅁䅯䄰䅕䅁䅯充䅁䅁䅯兦䅑䅁䅅䅁䉁䅁䅁杄十䅁䅁䅎祁䑁䅕䅍睁䑁䅁䅍睁䅁䅁䍄䉁䅁䅁䅂䅁䅁䅍䅄䅁䅁䅯杣䅕䅁䅯䅂䅁䅁䅯杦䅑䅁䅅䅁䉁䅁䅁兂䅁䅁䅁伲呆兑杷允䅁䅁䅑䅁䑁䅁䅷䅁䭁乁䙍䅁䭁䝁䕳䅁䭁䡁䔸䅁䉁䅁䅁允䅁䅁䅕硥畓⭒㙆䐱䴸䅉䅅䅁䕁䅁䅁睁䵁䅁䅁权䭄䅂䅁权牂䅂䅁权療䅂䅁允䅁䅁䅅䅁䙁佁㙆䭆䠵儴䅊䍄䉁䅁䅁䅂䅁䅁䅍䅄䅁䅁䅯䅳䅕䅁䅯䅂䅁䅁䅯杣䅑䅁䅅䅁䉁䅁䅁兂䅁䅁䅁䑁䩉兑杷允䅁䅁䅑䅁䑁䅁䅷䅁䭁偁䙣䅁䭁䝁䕳䅁䭁䥁䕉䅁䉁䅁䅁允䅁䅁䅕椹捨㡪ㅌ䐶䴸䅉䅅䅁䕁䅁䅁睁䵁䅁䅁权坄兂䅁权牂䅂䅁权硂䅂䅁允䅁䅁䅅䅁䙁䕁杊搵楁⬲⽅䍄䉁䅁䅁䅂䅁䅁䅍䅄䅁䅁䅯党䅕䅁䅯䅂䅁䅁䅯全䅑䅁䅅䅁䉁䅁䅁兂䅁䅁䅃橍䡚兑杷允䅁䅁䅑䅁䑁䅁䅷䅁䭁䵁䙑䅁䭁䅁䅑䅁䭁䝁䔰䅁䉁䅁䅁允䅁䅁䅕䅁䅁䩁牃歐䵅䅉䅅䅁䕁䅁䅁睁䵁䅁䅁权剁杂䅁权䕁䅁䅁权穂䅂䅁允䅁䅁䅅䅁䙁䅁䅁䅁允祩䉬䍄䉁䅁䅁䅂䅁䅁䅍䅄䅁䅁䅯䅈䅕䅁䅯䅂䅁䅁䅯內䅑䅁䅅䅁䉁䅁䅁兂䅁䅁䅁偯前兑杷允䅁䅁䅑䅁䑁䅁䅷䅁䭁䙁䙁䅁䭁䅁䅑䅁䭁䡁䕕䅁䉁䅁䅁允䅁䅁䅕䅁䅁䙁慉䕏䵅䅉䅅䅁䕁䅁䅁睁䵁䅁䅁权歄䅂䅁权剁䅁䅁权ㅂ䅂䅁允䅁䅁䅅䅁佁䉁䅉䅁㉁䑁䅍䅏睁䑁䅁䅍睁䑁䅁䅁䵁䅉䅅䅁䕁䅁䅁睁䵁䅁䅁权啃兂䅁权剁䅁䅁权䡄元䅁允䅁䅁䅅䅁佁䉁䅉䅁穁䑁䅅免㕁䑁䅙䅍睁䑁䅁䅁䵁䅉䅅䅁䕁䅁䅁睁䵁䅁䅁权呂兂䅁权剁䅁䅁权䅃䅂䅁允䅁䅁䅅䅁佁䉁䅉䅁ㅁ䑁䅁䅎硁䑁䅙䅎睁䑁䅉䅁䵁䅉䅅䅁䕁䅁䅁睁䵁䅁䅁权睂兂䅁权䕁䅁䅁权䅃䅂䅁允䅁䅁䅅䅁䙁䅁䅁䅁兂楷䉖䍄䉁䅁䅁䅂䅁䅁䅍䅄䅁䅁䅯六䅕䅁䅯充䅁䅁䅯杣䅑䅁䅅䅁䉁䅁䅁杄十䅁䅁兎㉁䑁䅙兏祁䑁䅣兎睁䅁䅁䍄䉁䅁䅁䅂䅁䅁䅍䅄䅁䅁䅯䄫䅕䅁䅯䅂䅁䅁䅯兣䅑䅁䅅䅁䉁䅁䅁兂䅁䅁䅁䕱婕兑杷允䅁䅁䅑䅁䑁䅁䅷䅁䭁䍁䙑䅁䭁䝁䕳䅁䭁䡁䕍䅁䉁䅁䅁允䅁䅁䅕㡪ㅌ䙋偹樴䴸䅉䅅䅁䕁䅁䅁睁䵁䅁䅁权佁杂䅁权剁䅁䅁权祂䅂䅁允䅁䅁䅅䅁佁䉁䅉䅁㕁䑁䅉䅍㉁䑁䅑睎硁䑁䅅䅁䵁䅉䅅䅁䕁䅁䅁睁䵁䅁䅁权䥃䅂䅁权牂䅂䅁权䙃䅂䅁允䅁䅁䅅䅁䙁䱁敧敨剴䉵䅎䍄䉁䅁䅁䅂䅁䅁䅍䅄䅁䅁䅯关䅑䅁䅯睡䅑䅁䅯䅦䅑䅁䅅䅁䉁䅁䅁兂捂㡪ㅌ䙋䉷䅷杷允䅁䅁䅑䅁䑁䅁䅷䅁䭁乁䤴䅁䭁䉁䅅䅁䭁䡁䔸䅁䉁䅁䅁允䅁䅁䄴䅆䅁䑁䅅兎睁䑁䅅䅍睁䑁䅙睎㑁䅁䅁䍄䉁䅁䅁䅂䅁䅁䅍䅄䅁䅁䅯杂䅕䅁䅯䅂䅁䅁䅯杧䅑䅁䅅䅁䉁䅁䅁兂䅁䅁䅁䙁㈰兑杷允䅁䅁䅑䅁䑁䅁䅷䅁䭁䭁䙍䅁䭁䉁䅅䅁䭁䡁䕣䅁䉁䅁䅁允䅁䅁䄴杅䅁䑁䅕䅏睁䑁䅑李睁䑁䅁䅍䅁䅁杷允䅁䅁䅑䅁䑁䅁䅷䅁䭁佁䕧䅁䭁䅁䅑䅁䭁䡁䕑䅁䉁䅁䅁允䅁䅁䅕䅁䅁䥁敧き䵅䅉䅅䅁䕁䅁䅁睁䵁䅁䅁权呂兂䅁权䕁䅁䅁权㝂䅂䅁允䅁䅁䅅䅁䙁䅁䅁䅁潄免䈱䍄䉁䅁䅁䅂䅁䅁䅍䅄䅁䅁䅯睸䅕䅁䅯充䅁䅁䅯来䅑䅁䅅䅁䉁䅁䅁杄十䅁䅁䅏穁䑁䅉䅍睁䑁䅁䅍睁䅁䅁䍄䉁䅁䅁䅂䅁䅁䅍䅄䅁䅁䅯眰䅕䅁䅯充䅁䅁䅯全䅑䅁䅅䅁䉁䅁䅁杄啁䅁䅁免ㅁ䑁䅧䅍睁䑁䅁䅍睁䑁䅁䅁䵁䅉䅅䅁䕁䅁䅁睁䵁䅁䅁权䭄䅂䅁权牂䅂䅁权㥂䅂䅁允䅁䅁䅅䅁䙁䵁ㅐ䙋偹杷䅎䍄䉁䅁䅁䅂䅁䅁䅍䅄䅁䅁䅯䅊䅁䅁䅯允䅉䅁䅯杁䅉䅁䅅䅁䉁䅁䅁兂牁慏㥍䙵塦䅑杷允䅁䅁䅑䅁䑁䅁䅷䅁䭁䵁䉙䅁䭁䅁䍅䅁䭁䅁䍍䅁䉁䅁䅁允䅁䅁䅕牕敧卨䭕䕁䵅䅉䅅䅁䕁䅁䅁睁䵁䅁䅁权䩄䅂䅁权牂䅂䅁权䡄元䅁允䅁䅁䅅䅁䙁䥁牘払敧晨⽣䍄䉁䅁䅁䅂䅁䅁䅍䅄䅁䅁䅯䄳䅑䅁䅯䅂䅁䅁䅯䅤䅑䅁䅅䅁䉁䅁䅁兂䅁䅁䅁䨲愵兑杷允䅁䅁䅑䅁䑁䅁䅷䅁䭁䭁䕁䅁䭁䝁䕳䅁䭁䡁䔸䅁䉁䅁䅁允䅁䅁䅕報灪橊䥅䰱䴸䅉䅅䅁䕁䅁䅁睁䵁䅁䅁权䵂兂䅁权剁䅁䅁权あ䅂䅁允䅁䅁䅅䅁佁䉁䅉䅁㉁䑁䅑睎㕁䑁䅍䅍睁䑁䅁䅁䵁䅉䅅䅁䕁䅁䅁睁䵁䅁䅁权䵄䅂䅁权牂䅂䅁权䙃䅂䅁允䅁䅁䅅䅁䙁䭁䠵場啯瑲⽣䍄䉁䅁䅁䅂䅁䅁䅍䅄䅁䅁䅯朰䅧䅁䅯睡䅑䅁䅯兣䅑䅁䅅䅁䉁䅁䅁兂㙄浦㡱䩤㑎睐杷允䅁䅁䅑䅁䑁䅁䅷䅁䭁䵁䕁䅁䭁䉁䅅䅁䭁䵁䩣䅁䉁䅁䅁允䅁䅁䄴杅䅁䑁䅙䅍祁䑁䅙李睁䑁䅁䅍䅁䅁杷允䅁䅁䅑䅁䑁䅁䅷䅁䭁偁䕅䅁䭁䝁䕳䅁䭁䡁䕅䅁䉁䅁䅁允䅁䅁䅕渫焵䡶呓䱱䴸䅉䅅䅁䕁䅁䅁睁䵁䅁䅁权楄兂䅁权剁䅁䅁权瑂䅂䅁允䅁䅁䅅䅁佁䉁䅉䅁ぁ䑁䅧睎睁䑁䅁䅍睁䑁䅁䅁䵁䅉䅅䅁䕁䅁䅁睁䵁䅁䅁权偄䅃䅁权䕁䅁䅁权䅃䅂䅁允䅁䅁䅅䅁䙁䅁䅁䅁允楄䉬䍄䉁䅁䅁䅂䅁䅁䅍䅄䅁䅁䅯光䅕䅁䅯睡䅑䅁䅯䅥䅑䅁䅅䅁䉁䅁䅁兂㡄晱午坔克睐杷允䅁䅁䅑䅁䑁䅁䅷䅁䭁䅁䝍䅁䭁䉁䅅䅁䭁䝁䔸䅁䉁䅁䅁允䅁䅁䄴杅䅁䑁䅧兎ぁ䑁䅫杍睁䑁䅁䅍䅁䅁杷允䅁䅁䅑䅁䑁䅁䅷䅁䭁䵁䕍䅁䭁䉁䅅䅁䭁䡁䕳䅁䉁䅁䅁允䅁䅁䄴䅆䅁䑁䅅李㑁䑁䅧䅍睁䑁䅁䅍睁䅁䅁䍄䉁䅁䅁䅂䅁䅁䅍䅄䅁䅁䅯睋䅕䅁䅯睡䅑䅁䅯䅣䅑䅁䅅䅁䉁䅁䅁兂扁㥌欰潂䝅䅑杷允䅁䅁䅑䅁䑁䅁䅷䅁䭁䱁䙷䅁䭁䝁䕳䅁䭁䡁䕳䅁䉁䅁䅁允䅁䅁䅕㝤昶楇搯㡇䵁䅉䅅䅁䕁䅁䅁睁䵁䅁䅁权䥃䅂䅁权䕁䅁䅁权䕃䅂䅁允䅁䅁䅅䅁䙁䅁䅁䅁兂刴䈹䍄䉁䅁䅁䅂䅁䅁䅍䅄䅁䅁䅯睷䅕䅁䅯睡䅑䅁䅯睤䅑䅁䅅䅁䉁䅁䅁兂䅁䅁䅁䅁祄睶杷允䅁䅁䅑䅁䑁䅁䅷䅁䭁䅁䝍䅁䭁䉁䅅䅁䭁䡁䕉䅁䉁䅁䅁允䅁䅁䄴杅䅁䑁䅧䅏祁䑁䅉睍睁䑁䅁䅍䅁䅁杷允䅁䅁䅑䅁䑁䅁䅷䅁䭁䩁䘰䅁䭁䝁䕳䅁䭁䡁䕫䅁䉁䅁䅁允䅁䅁䅕牕敧敨剴䑹䴸䅉䅅䅁䕁䅁䅁睁䵁䅁䅁权㥃兂䅁权䕁䅁䅁权㉂䅂䅁允䅁䅁䅅䅁䙁䅁䅁䅁啃䍪䉖䍄䉁䅁䅁䅂䅁䅁䅍䅄䅁䅁䅯䅑䅕䅁䅯充䅁䅁䅯䅦䅑䅁䅅䅁䉁䅁䅁杄啁䅁䅁杍穁䑁䅕䅎睁䑁䅁䅍睁䑁䅁䅁䵁䅉䅅䅁䕁䅁䅁睁䵁䅁䅁权睂兂䅁权剁䅁䅁权㑂䅂䅁允䅁䅁䅅䅁佁䉁䅑䅁硁䑁䅑䅏㑁䑁䅉兏睁䑁䅁䅍䅁䅁杷允䅁䅁䅑䅁䑁䅁䅷䅁䭁乁䥳䅁䭁䝁䕳䅁䭁䡁䕁䅁䉁䅁䅁允䅁䅁䅕牕敧敨剴䐲䴸䅉䅅䅁䕁䅁䅁睁䵁䅁䅁权㑃䅂䅁权剁䅁䅁权㡂䅂䅁允䅁䅁䅅䅁佁䉁䅉䅁ㅁ䑁䅍䅏㍁䑁䅉䅍睁䑁䅁䅁䵁䅉䅅䅁䕁䅁䅁睁䵁䅁䅁权䉂兂䅁权牂䅂䅁权療䅂䅁允䅁䅁䅅䅁䙁䅁䅁䅁䅁佁⽧䍄䉁䅁䅁䅂䅁䅁䅍䅄䅁䅁䅯兕䅕䅁䅯睡䅑䅁䅯兦䅑䅁䅅䅁䉁䅁䅁兂㡄晱午坔睋睐杷允䅁䅁䅑䅁䑁䅁䅷䅁䭁佁䘰䅁䭁䝁䕳䅁䭁䥁䕑䅁䉁䅁䅁允䅁䅁䅕浑汄䌰扌呹䴸䅉䅅䅁䕁䅁䅁睁䵁䅁䅁权奃䅂䅁权牂䅂䅁权㉂䅂䅁允䅁䅁䅅䅁䙁䵁ㅐ䙋偹獷⽕䍄䉁䅁䅁䅂䅁䅁䅍䅄䅁䅁䅯六䅅䅁䅯充䅁䅁䅯兂䅁䅁䅅䅁䉁䅁䅁杄啁䅁䅁李硁䑁䅕兏睁䑁䅁䅍睁䑁䅁䅁䵁䅉䅅䅁䕁䅁䅁睁䵁䅁䅁权佄䅂䅁权䕁䅁䅁权䙃䅂䅁允䅁䅁䅅䅁䙁䭁䠵昴兲楫䉆䍄䉁䅁䅁䅂䅁䅁䅍䅄䅁䅁䅯杤䅕䅁䅯睡䅑䅁䅯兤䅑䅁䅅䅁䉁䅁䅁兂穁積積積䑐睐杷允䅁䅁䅑䅁䑁䅁䅷䅁䭁䭁䈰䅁䭁䅁䍅䅁䭁䅁䍍䅁䉁䅁䅁允䅁䅁䅕䰯浧漰獴〴䵁䅉䅅䅁䕁䅁䅁睁䵁䅁䅁权橄䅂䅁权牂䅂䅁权䑃䅂䅁允䅁䅁䅅䅁䙁䭁睒児塲㡯⽁䍄䉁䅁䅁䅂䅁䅁䅍䅄䅁䅁䅯杣䅕䅁䅯充䅁䅁䅯杧䅑䅁䅅䅁䉁䅁䅁杄啁䅁䅁杍穁䑁䅑䅍睁䑁䅁䅍睁䑁䅁䅁䵁䅉䅅䅁䕁䅁䅁睁䵁䅁䅁权橄䅁䅁权䭁䅁䅁权䙁䅁䅁允䅁䅁䅅䅁䙁䭁䠵場啯畲⽥䍄䉁䅁䅁䅂䅁䅁䅍䅄䅁䅁䅯䅊䅕䅁䅯睡䅑䅁䅯杣䅑䅁䅅䅁䉁䅁䅁兂䙃ㄶ㑇潈橘睐杷允䅁䅁䅑䅁䑁䅁䅷䅁䭁偁䙣䅁䭁䉁䅅䅁䭁䡁䕉䅁䉁䅁䅁允䅁䅁䄴䅆䅁䑁䅅免硁䑁䅧睍穁䑁䅁䅍睁䅁䅁䍄䉁䅁䅁䅂䅁䅁䅍䅄䅁䅁䅯䅷䅑䅁䅯充䅁䅁䅯䅦䅑䅁䅅䅁䉁䅁䅁杄十䅁䅁兎穁䑁䅉免ㅁ䑁䅁䅍睁䅁䅁䍄䉁䅁䅁䅂䅁䅁䅍䅄䅁䅁䅯眳䅕䅁䅯睡䅑䅁䅯兢䅑䅁䅅䅁䉁䅁䅁兂⽂牡へ硫捪睐杷允䅁䅁䅑䅁䑁䅁䅷䅁䭁䕁䙫䅁䭁䅁䅑䅁䭁䥁䕕䅁䉁䅁䅁允䅁䅁䅕䅁䅁䱁杪く䵅䅉䅅䅁䕁䅁䅁睁䵁䅁䅁权婄兂䅁权牂䅂䅁权㙂䅂䅁允䅁䅁䅅䅁䙁䑁晶㑔堲畢⽡䍄䉁䅁䅁䅂䅁䅁䅍䅄䅁䅁䅯䅐䅕䅁䅯䅂䅁䅁䅯睧䅑䅁䅅䅁䉁䅁䅁兂䅁䅁䅁䉣⭘䅑杷允䅁䅁䅑䅁䑁䅁䅷䅁䭁䱁䙯䅁䭁䉁䅅䅁䭁䡁䔰䅁䉁䅁䅁允䅁䅁䄴䅆䅁䑁䅅免㉁䑁䅁䅍睁䑁䅁䅍睁䅁䅁䍄䉁䅁䅁䅂䅁䅁䅍䅄䅁䅁䅯睮䅑䅁䅯䅂䅁䅁䅯䅥䅑䅁䅅䅁䉁䅁䅁兂䅁䅁䅁甹楁兑杷允䅁䅁䅑䅁䑁䅁䅷䅁䭁佁䔰䅁䭁䅁䅑䅁䭁䥁䕅䅁䉁䅁䅁允䅁䅁䅕䅁䅁䉁穂啌䵅䅉䅅䅁䕁䅁䅁睁䵁䅁䅁权偄䅃䅁权剁䅁䅁权祂䅂䅁允䅁䅁䅅䅁佁䉁䅑䅁硁䑁䅧䅏ㅁ䑁䅁䅍睁䑁䅁䅍䅁䅁杷允䅁䅁䅑䅁䑁䅁䅷䅁䭁乁䙁䅁䭁䅁䅑䅁䭁䡁䔰䅁䉁䅁䅁允䅁䅁䅕䅁䅁䙁䡂啈䵅䅉䅅䅁䕁䅁䅁睁䵁䅁䅁权坃兂䅁权牂䅂䅁权㝂䅂䅁允䅁䅁䅅䅁䙁䡁啳歲桦略⽷䍄䉁䅁䅁䅂䅁䅁䅍䅄䅁䅁䅯睩䅁䅁䅯䅂䅁䅁䅯兂䅁䅁䅅䅁䉁䅁䅁兂䅁䅁䅁呚兰兑杷允䅁䅁䅑䅁䑁䅁䅷䅁䭁䩁䙕䅁䭁䅁䅑䅁䭁䡁䕕䅁䉁䅁䅁允䅁䅁䅕䅁䅁䵁穯歉䵅䅉䅅䅁䕁䅁䅁睁䵁䅁䅁权穂兂䅁权牂䅂䅁权㉂䅂䅁允䅁䅁䅅䅁䙁䅁䅁䅁䅁䅁䅁䍄䉁䅁䅁䅂䅁䅁䅍䅄䅁䅁䅯東䅕䅁䅯睡䅑䅁䅯杣䅑䅁䅅䅁䉁䅁䅁兂㑃潈牘払敪睐杷允䅁䅁䅑䅁䑁䅁䅷䅁䭁䉁䙫䅁䭁䉁䅅䅁䭁䡁䕙䅁䉁䅁䅁允䅁䅁䄴杅䅁䑁䅧兎睁䑁䅧杍㑁䑁䅣杍䅁䅁杷允䅁䅁䅑䅁䑁䅁䅷䅁䭁䵁䙯䅁䭁䉁䅅䅁䭁䡁䕧䅁䉁䅁䅁允䅁䅁䄴䅆䅁䑁䅅李睁䑁䅑䅍睁䑁䅁䅍睁䅁䅁䍄䉁䅁䅁䅂䅁䅁䅍䅄䅁䅁䅯睇䅕䅁䅯䅂䅁䅁䅯来䅑䅁䅅䅁䉁䅁䅁兂䅁䅁䅁乙捅兑杷允䅁䅁䅑䅁䑁䅁䅷䅁䭁䱁䙉䅁䭁䉁䅅䅁䭁䡁䕳䅁䉁䅁䅁允䅁䅁䄴䅆䅁䑁䅍䅏ㅁ䑁䅁䅍睁䑁䅁䅍睁䅁䅁䍄䉁䅁䅁䅂䅁䅁䅍䅄䅁䅁䅯兆䅙䅁䅯睡䅑䅁䅯兦䅑䅁䅅䅁䉁䅁䅁兂㡃䩤奍䙂煢睐杷允䅁䅁䅑䅁䑁䅁䅷䅁䭁䩁䕳䅁䭁䝁䕳䅁䭁䥁䕁䅁䉁䅁䅁允䅁䅁䅕䥘䌯匹捨稳䴸䅉䅅䅁䕁䅁䅁睁䵁䅁䅁权牃兂䅁权䕁䅁䅁权㑂䅂䅁允䅁䅁䅅䅁䙁䅁䅁䅁权杮䉎䍄䉁䅁䅁䅂䅁䅁䅍䅄䅁䅁䅯䄲䅕䅁䅯䅂䅁䅁䅯䅨䅑䅁䅅䅁䉁䅁䅁兂䅁䅁䅁䑳余兑杷允䅁䅁䅑䅁䑁䅁䅷䅁䭁䩁䕷䅁䭁䝁䕳䅁䭁䝁䔸䅁䉁䅁䅁允䅁䅁䅕渫焵䡶呓䑱䴸䅉䅅䅁䕁䅁䅁睁䵁䅁䅁权ぁ兂䅁权牂䅂䅁权䡄元䅁允䅁䅁䅅䅁䙁䥁䌯匹捨㡪⽉䍄䉁䅁䅁䅂䅁䅁䅍䅄䅁䅁䅯杸䅕䅁䅯睡䅑䅁䅯䅣䅑䅁䅅䅁䉁䅁䅁兂桁䡳潊敫䈰䅑杷允䅁䅁䅑䅁䑁䅁䅷䅁䭁䩁䔰䅁䭁䝁䕳䅁䭁䥁䕅䅁䉁䅁䅁允䅁䅁䅕㑎䉬余兘䐫䴸䅉䅅䅁䕁䅁䅁睁䵁䅁䅁权灃䅂䅁权䕁䅁䅁权㡂䅂䅁允䅁䅁䅅䅁䙁䅁䅁䅁あ䔱䉆䍄䉁䅁䅁䅂䅁䅁䅍䅄䅁䅁䅯杮䅑䅁䅯睡䅑䅁䅯內䅑䅁䅅䅁䉁䅁䅁兂㕁䵴㉨灶甯睐杷允䅁䅁䅑䅁䑁䅁䅷䅁䭁䩁䕫䅁䭁䝁䕳䅁䭁䡁䔴䅁䉁䅁䅁允䅁䅁䅕㘱睎児塲稯䴸䅉䅅䅁䕁䅁䅁睁䵁䅁䅁权呃䅂䅁权剁䅁䅁权㉂䅂䅁允䅁䅁䅅䅁佁䉁䅉䅁㉁䑁䅁䅎睁䑁䅁䅍睁䑁䅁䅁䵁䅉䅅䅁䕁䅁䅁睁䵁䅁䅁权睄䅂䅁权剁䅁䅁权⽂䅂䅁允䅁䅁䅅䅁佁䉁䅑䅁硁䑁䅕李穁䑁䅅䅏睁䑁䅁䅍䅁䅁杷允䅁䅁䅑䅁䑁䅁䅷䅁䭁䩁䕁䅁䭁䅁䅑䅁䭁䥁䕁䅁䉁䅁䅁允䅁䅁䅕䅁䅁偁䍂䕗䵅䅉䅅䅁䕁䅁䅁睁䵁䅁䅁权橄䅂䅁权剁䅁䅁权㡂䅂䅁允䅁䅁䅅䅁佁䉁䅑䅁祁䑁䅍睎㉁䑁䅫睍睁䑁䅁䅍䅁䅁杷允䅁䅁䅑䅁䑁䅁䅷䅁䭁䍁䙙䅁䭁䅁䅑䅁䭁䡁䔸䅁䉁䅁䅁允䅁䅁䅕䅁䅁䍁穅問䵅䅉䅅䅁䕁䅁䅁睁䵁䅁䅁权䕂兂䅁权牂䅂䅁权㑂䅂䅁允䅁䅁䅅䅁䙁䝁光䑗ね䍓䅆䍄䉁䅁䅁䅂䅁䅁䅍䅄䅁䅁䅯公䅕䅁䅯睡䅑䅁䅯来䅑䅁䅅䅁䉁䅁䅁兂偃癷潕䥘券䅑杷允䅁䅁䅑䅁䑁䅁䅷䅁䭁乁䕙䅁䭁䅁䅑䅁䭁䅁䍑䅁䉁䅁䅁允䅁䅁䅕䅁䅁佁婌し䵅䅉䅅䅁䕁䅁䅁睁䵁䅁䅁权䑁兂䅁权牂䅂䅁权㙂䅂䅁允䅁䅁䅅䅁䙁䡁㥅瑃橥䵣⼰䍄䉁䅁䅁䅂䅁䅁䅍䅄䅁䅁䅯睷䅕䅁䅯充䅁䅁䅯督䅑䅁䅅䅁䉁䅁䅁杄啁䅁䅁免穁䑁䅙杍睁䑁䅁䅍睁䑁䅁䅁䵁䅉䅅䅁䕁䅁䅁睁䵁䅁䅁权杄䅂䅁权䕁䅁䅁权㝂䅂䅁允䅁䅁䅅䅁䙁䅁䅁䅁䕁啳䉎䍄䉁䅁䅁䅂䅁䅁䅍䅄䅁䅁䅯兔䅕䅁䅯䅂䅁䅁䅯杧䅑䅁䅅䅁䉁䅁䅁兂䅁䅁䅁畮䙤兑杷允䅁䅁䅑䅁䑁䅁䅷䅁䭁䱁䘰䅁䭁䅁䅑䅁䭁䡁䕧䅁䉁䅁䅁允䅁䅁䅕䅁䅁偁嘴歌䵅䅉䅅䅁䕁䅁䅁睁䵁䅁䅁权㥂兂䅁权牂䅂䅁权㝂䅂䅁允䅁䅁䅅䅁䙁䅁坒楄礲兮䅂䍄䉁䅁䅁䅂䅁䅁䅍䅄䅁䅁䅯杯䅑䅁䅯睡䅑䅁䅯睧䅑䅁䅅䅁䉁䅁䅁兂浂浚浚浚畢睐杷允䅁䅁䅑䅁䑁䅁䅷䅁䭁䍁䘴䅁䭁䉁䅅䅁䭁䥁䕅䅁䉁䅁䅁允䅁䅁䄴杅䅁䑁䅕李㑁䑁䅁䅍睁䑁䅁䅍䅁䅁杷允䅁䅁䅑䅁䑁䅁䅷䅁䭁䵁䙧䅁䭁䝁䕳䅁䭁䥁䕁䅁䉁䅁䅁允䅁䅁䅕瑃橥䑣䬰稹䴸䅉䅅䅁䕁䅁䅁睁䵁䅁䅁权穄兂䅁权牂䅂䅁权䅃䅂䅁允䅁䅁䅅䅁䙁䝁浚浚浚瑚⼴䍄䉁䅁䅁䅂䅁䅁䅍䅄䅁䅁䅯先䅕䅁䅯䅂䅁䅁䅯䅦䅑䅁䅅䅁䉁䅁䅁兂䅁䅁䅁䙹敫兑杷允䅁䅁䅑䅁䑁䅁䅷䅁䭁偁䉷䅁䭁䉁䅅䅁䭁䅁䍑䅁䉁䅁䅁允䅁䅁䄴䅆䅁䑁䅑杍祁䑁䅫䅍睁䑁䅁䅍睁䅁䅁䍄䉁䅁䅁䅂䅁䅁䅍䅄䅁䅁䅯眸䅑䅁䅯睡䅑䅁䅯睧䅑䅁䅅䅁䉁䅁䅁兂啁歲桦桥祔睐杷允䅁䅁䅑䅁䑁䅁䅷䅁䭁䑁䙳䅁䭁䝁䕳䅁䭁䡁䕑䅁䉁䅁䅁允䅁䅁䅕椹捨㡪ㅌ䐴䴸䅉䅅䅁䕁䅁䅁睁䵁䅁䅁权楄䅃䅁权牂䅂䅁权療䅂䅁允䅁䅁䅅䅁䙁䕁桪桥畓㡒⽅䍄䉁䅁䅁䅂䅁䅁䅍䅄䅁䅁䅯䅄䅙䅁䅯睡䅑䅁䅯睤䅑䅁䅅䅁䉁䅁䅁兂㑃潈牘払浪睐杷允䅁䅁䅑䅁䑁䅁䅷䅁䭁䍁䉑䅁䭁䅁䍅䅁䭁䅁䍍䅁䉁䅁䅁允䅁䅁䅕⽧䜯婷㠸欱䵁䅉䅅䅁䕁䅁䅁睁䵁䅁䅁权䍃兂䅁权剁䅁䅁权⽂䅂䅁允䅁䅁䅅䅁佁䉁䅑䅁硁䑁䅁免硁䑁䅁兏睁䑁䅁䅍䅁䅁杷允䅁䅁䅑䅁䑁䅁䅷䅁䭁䉁䙳䅁䭁䝁䕳䅁䭁䥁䕕䅁䉁䅁䅁允䅁䅁䅕捺䵺䵺䵺䐵䴸䅉䅅䅁䕁䅁䅁睁䵁䅁䅁权奄䅂䅁权牂䅂䅁权䍃䅂䅁允䅁䅁䅅䅁䙁䝁渳㘫确田⽗䍄䉁䅁䅁䅂䅁䅁䅍䅄䅁䅁䅯充䅙䅁䅯䅂䅁䅁䅯兦䅑䅁䅅䅁䉁䅁䅁兂䅁䅁䅁䡙歉兑杷允䅁䅁䅑䅁䑁䅁䅷䅁䭁䩁䙷䅁䭁䉁䅅䅁䭁䡁䕯䅁䉁䅁䅁允䅁䅁䄴䅆䅁䑁䅅䅍㍁䑁䅁免ㅁ䑁䅁䅍睁䅁䅁䍄䉁䅁䅁䅂䅁䅁䅍䅄䅁䅁䅯兴䅕䅁䅯睡䅑䅁䅯睤䅑䅁䅅䅁䉁䅁䅁兂卂䉵䘶ㄶ奈睐杷允䅁䅁䅑䅁䑁䅁䅷䅁䭁䩁䕫䅁䭁䝁䕳䅁䭁䡁䕑䅁䉁䅁䅁允䅁䅁䅕硥畓⭒㙆䐯䴸䅉䅅䅁䕁䅁䅁睁䵁䅁䅁权⽃䅂䅁权䕁䅁䅁权硂䅂䅁允䅁䅁䅅䅁䙁䅁䅁䅁ぁ礶䈱䍄䉁䅁䅁䅂䅁䅁䅍䅄䅁䅁䅯睮䅕䅁䅯睡䅑䅁䅯睸䅫䅁䅅䅁䉁䅁䅁兂獄払敧敨桶睶杷允䅁䅁䅑䅁䑁䅁䅷䅁䭁䩁䉁䅁䭁䅁䅑䅁䭁䅁䍑䅁䉁䅁䅁允䅁䅁䅕䅁䅁偁瑚歍䵅䅉䅅䅁䕁䅁䅁睁䵁䅁䅁权佁兂䅁权牂䅂䅁权㍂䅂䅁允䅁䅁䅅䅁䙁䅁塲㍯㥁权䅐䍄䉁䅁䅁䅂䅁䅁䅍䅄䅁䅁䅯睏䅕䅁䅯睡䅑䅁䅯杣䅑䅁䅅䅁䉁䅁䅁兂䑄匹捨㡪噌睐杷允䅁䅁䅑䅁䑁䅁䅷䅁䭁䭁䘸䅁䭁䉁䅅䅁䭁䥁䕉䅁䉁䅁䅁允䅁䅁䄴䅆䅁䑁䅅兏祁䑁䅕李ぁ䑁䅁䅍睁䅁䅁䍄䉁䅁䅁䅂䅁䅁䅍䅄䅁䅁䅯睦䅕䅁䅯睡䅑䅁䅯䅤䅑䅁䅅䅁䉁䅁䅁兂ㅁ牘䩰䅄穌睐杷允䅁䅁䅑䅁䑁䅁䅷䅁䭁䭁䙕䅁䭁䝁䕳䅁䭁䥁䕁䅁䉁䅁䅁允䅁䅁䅕積積積積稰䴸䅉䅅䅁䕁䅁䅁睁䵁䅁䅁权婄䅃䅁权牂䅂䅁权あ䅂䅁允䅁䅁䅅䅁䙁䑁䬰㘱睎摐⽯䍄䉁䅁䅁䅂䅁䅁䅍䅄䅁䅁䅯兴䅑䅁䅯睡䅑䅁䅯杣䅑䅁䅅䅁䉁䅁䅁兂硂児塲㍯㥄睐杷允䅁䅁䅑䅁䑁䅁䅷䅁䭁䱁䕫䅁䭁䝁䕳䅁䭁䡁䔰䅁䉁䅁䅁允䅁䅁䅕䵱䱚㑎䉬䐸䴸䅉䅅䅁䕁䅁䅁睁䵁䅁䅁权穂兂䅁权剁䅁䅁权ㅂ䅂䅁允䅁䅁䅅䅁佁䉁䅑䅁祁䑁䅍兏祁䑁䅁䅏睁䑁䅁䅍䅁䅁杷允䅁䅁䅑䅁䑁䅁䅷䅁䭁䅁䝑䅁䭁䝁䕳䅁䭁䡁䕕䅁䉁䅁䅁允䅁䅁䅕渫焵䡶呓䱡䴸䅉䅅䅁䕁䅁䅁睁䵁䅁䅁权摄䅂䅁权牂䅂䅁权䙃䅂䅁允䅁䅁䅅䅁䙁䍁䡵瑆佮㜹⽏䍄䉁䅁䅁䅂䅁䅁䅍䅄䅁䅁䅯睧䅕䅁䅯䅂䅁䅁䅯杧䅑䅁䅅䅁䉁䅁䅁兂䅁䅁䅁䅅眯䅑杷允䅁䅁䅑䅁䑁䅁䅷䅁䭁䭁䙕䅁䭁䅁䅑䅁䭁䡁䕅䅁䉁䅁䅁允䅁䅁䅕䅁䅁佁ㅂ啄䵅䅉䅅䅁䕁䅁䅁睁䵁䅁䅁权慃兂䅁权䕁䅁䅁权睂䅂䅁允䅁䅁䅅䅁䙁䅁䅁䅁㑁礶䉎䍄䉁䅁䅁䅂䅁䅁䅍䅄䅁䅁䅯杴䅁䅁䅯充䅁䅁䅯兂䅁䅁䅅䅁䉁䅁䅁杄啁䅁䅁杍穁䑁䅅兎睁䑁䅫䅍睁䑁䅁䅁䵁䅉䅅䅁䕁䅁䅁睁䵁䅁䅁权煄䅂䅁权牂䅂䅁权⭂䅂䅁允䅁䅁䅅䅁䙁䉁畓⭒㙆䅆䅚䍄䉁䅁䅁䅂䅁䅁䅍䅄䅁䅁䅯䅌䅕䅁䅯睡䅑䅁䅯䅤䅑䅁䅅䅁䉁䅁䅁兂塄㍯㥁瑃㍦睐杷允䅁䅁䅑䅁䑁䅁䅷䅁䭁乁䙑䅁䭁䉁䅅䅁䭁䥁䕅䅁䉁䅁䅁允䅁䅁䄴䅆䅁䑁䅅䅏祁䑁䅁䅍睁䑁䅁䅍睁䅁䅁䍄䉁䅁䅁睁䅁䅁䅍䅄䅁䅁䅯朴䅧䅁䅯䅇䅙䅁䅅䅁䉁䅁䅁权䕂杂䅁䍄䉁䅁䅁䅂䅁䅁䅍䅄䅁䅁䅯杋䅕䅁䅯充䅁䅁䅯睧䅑䅁䅅䅁䉁䅁䅁杄十䅁䅁杍硁䑁䅉杍㕁䑁䅁䅍睁䅁䅁䍄䉁䅁䅁䅂䅁䅁䅍䅄䅁䅁䅯䄹䅑䅁䅯䅂䅁䅁䅯杣䅑䅁䅅䅁䉁䅁䅁兂䅁䅁䅁䍷欰兑杷允䅁䅁䅑䅁䑁䅁䅷䅁䭁䑁䙉䅁䭁䝁䕳䅁䭁䡁䕅䅁䉁䅁䅁允䅁䅁䅕㥏倹婪畤橯䴸䅉䅅䅁䕁䅁䅁睁䵁䅁䅁权㍁兂䅁权䕁䅁䅁权㥂䅂䅁允䅁䅁䅅䅁䙁䅁䅁䅁䅁眲䉰䍄䉁䅁䅁䅂䅁䅁䅍䅄䅁䅁䅯兕䅕䅁䅯充䅁䅁䅯䅤䅑䅁䅅䅁䉁䅁䅁杄啁䅁䅁兎硁䑁䅑睍ㅁ䑁䅉杍祁䑁䅣䅁䵁䅉䅅䅁䕁䅁䅁睁䵁䅁䅁权䉃兂䅁权䉁杁䅁权䙁杁䅁允䅁䅁䅅䅁䭁䕁䅣䅁䵁䅉䅅䅁䕁䅁䅁睁䵁䅁䅁权扃䅂䅁权䕁䅁䅁权䑃䅂䅁允䅁䅁䅅䅁䙁䅁䅁䅁㑁䍆䉆䍄䉁䅁䅁䅂䅁䅁䅍䅄䅁䅁䅯术䅑䅁䅯睡䅑䅁䅯睧䅑䅁䅅䅁䉁䅁䅁兂浂浚浚浚㙢睐杷允䅁䅁䅑䅁䑁䅁䅷䅁䭁乁䕯䅁䭁䝁䕳䅁䭁䡁䕙䅁䉁䅁䅁允䅁䅁䅕噎㘶兓䍷㝹䴸䅉䅅䅁䕁䅁䅁睁䵁䅁䅁权卄兂䅁权剁䅁䅁权穂䅂䅁允䅁䅁䅅䅁佁䉁䅉䅁㍁䑁䅕兏睁䑁䅁䅍睁䑁䅁䅁䵁䅉䅅䅁䕁䅁䅁睁䵁䅁䅁权桄兂䅁权牂䅂䅁权㝂䅂䅁允䅁䅁䅅䅁䙁䱁䥔牤昶杇䅒䍄䉁䅁䅁䅂䅁䅁䅍䅄䅁䅁䅯朹䅕䅁䅯䅂䅁䅁䅯內䅑䅁䅅䅁䉁䅁䅁兂䅁䅁䅄渴噊兑杷允䅁䅁䅑䅁䑁䅁䅷䅁䭁䩁䈴䅁䭁䅁䅑䅁䭁䅁䅕䅁䉁䅁䅁允䅁䅁䅕䅁䅁䱁㐷こ䵅䅉䅅䅁䕁䅁䅁睁䵁䅁䅁权䝁杂䅁权䕁䅁䅁权㑂䅂䅁允䅁䅁䅅䅁䙁䅁䅁䅁杂共䉤䍄䉁䅁䅁䅂䅁䅁䅍䅄䅁䅁䅯䅷䅑䅁䅯䅂䅁䅁䅯䅤䅑䅁䅅䅁䉁䅁䅁兂䅁䅁䅁䔫呍兑杷允䅁䅁䅑䅁䑁䅁䅷䅁䭁䝁䘴䅁䭁䝁䕳䅁䭁䥁䕅䅁䉁䅁䅁允䅁䅁䅕䑗ね䡹⭡空䴸䅉䅅䅁䕁䅁䅁睁䵁䅁䅁权䝄䅂䅁权牂䅂䅁权穂䅂䅁允䅁䅁䅅䅁䭁䕁䅣䅁䵁䅉䅅䅁䕁䅁䅁睁䵁䅁䅁权煂允䅁权䕁䅁䅁权䙁䅁䅁允䅁䅁䅅䅁䙁䅁䅁䵁䅂夰䉬䍄䉁䅁䅁䅂䅁䅁䅍䅄䅁䅁䅯䅌䅕䅁䅯充䅁䅁䅯来䅑䅁䅅䅁䉁䅁䅁杄十䅁䅁睍㑁䑁䅕䅍硁䑁䅁䅍睁䅁䅁䍄䉁䅁䅁䅂䅁䅁䅍䅄䅁䅁䅯眹䅕䅁䅯充䅁䅁䅯全䅑䅁䅅䅁䉁䅁䅁杄啁䅁䅁免睁䑁䅉睎睁䑁䅍䅍睁䑁䅁䅁䵁䅉䅅䅁䕁䅁䅁睁䵁䅁䅁权偄䅂䅁权䕁䅁䅁权あ䅂䅁允䅁䅁䅅䅁䙁䅁䅁䅁歄橩䈱䍄䉁䅁䅁䅂䅁䅁䅍䅄䅁䅁䅯杂䅕䅁䅯充䅁䅁䅯內䅑䅁䅅䅁䉁䅁䅁杄十䅁䅁杍穁䑁䅕兏㑁䑁䅁䅍睁䅁䅁䍄䉁䅁䅁䅂䅁䅁䅍䅄䅁䅁䅯兎䅕䅁䅯睡䅑䅁䅯睧䅑䅁䅅䅁䉁䅁䅁兂㙄浦㡱䩤潏睐杷允䅁䅁䅑䅁䑁䅁䅷䅁䭁䝁䉍䅁䭁䅁䅑䅁䭁䅁䍑䅁䉁䅁䅁允䅁䅁䅕䅁䅁䑁ㅲし䵅䅉䅅䅁䕁䅁䅁睁䵁䅁䅁权䥁杂䅁权剁䅁䅁权あ䅂䅁允䅁䅁䅅䅁佁䉁䅉䅁㑁䑁䅙免睁䑁䅣䅍睁䑁䅁䅁䵁䅉䅅䅁䕁䅁䅁睁䵁䅁䅁权䡃䅂䅁权䕁䅁䅁权あ䅂䅁允䅁䅁䅅䅁䙁䅁䅁䅁㑃杫䈵䍄䉁䅁䅁䅂䅁䅁䅍䅄䅁䅁䅯睯䅕䅁䅯䅂䅁䅁䅯来䅑䅁䅅䅁䉁䅁䅁兂䅁䅁䅁杇椸兑杷允䅁䅁䅑䅁䑁䅁䅷䅁䭁䱁䕧䅁䭁䉁䅅䅁䭁䡁䕯䅁䉁䅁䅁允䅁䅁䄴杅䅁䑁䅕免ㅁ䑁䅅睎睁䑁䅁䅍䅁䅁杷允䅁䅁䅑䅁䑁䅁䅷䅁䭁䍁䙷䅁䭁䅁䅑䅁䭁䥁䕍䅁䉁䅁䅁允䅁䅁䅕䅁䅁䉁⽨啊䵅䅉䅅䅁䕁䅁䅁睁䵁䅁䅁权剁兂䅁权䕁䅁䅁权ㅂ䅂䅁允䅁䅁䅅䅁䙁䅁䅁䅁牂穹䈹䍄䉁䅁䅁䅂䅁䅁䅍䅄䅁䅁䅯䅋䅕䅁䅯充䅁䅁䅯督䅑䅁䅅䅁䉁䅁䅁杄十䅁䅁睎㑁䑁䅅李硁䑁䅑䅏ぁ䅁䅁䍄䉁䅁䅁䅂䅁䅁䅍䅄䅁䅁䅯杯䅕䅁䅯睡䅑䅁䅯兢䅑䅁䅅䅁䉁䅁䅁兂婁䙂余扌乌睐杷允䅁䅁䅑䅁䑁䅁䅷䅁䭁䱁䕅䅁䭁䅁䅑䅁䭁䡁䕉䅁䉁䅁䅁允䅁䅁䅕䅁䅁䭁晑啓䵅䅉䅅䅁䕁䅁䅁睁䵁䅁䅁权ㅄ兂䅁权䕁䅁䅁权䕃䅂䅁允䅁䅁䅅䅁䙁䅁䅁䅁歂楔䉤䍄䉁䅁䅁䅂䅁䅁䅍䅄䅁䅁䅯睭䅕䅁䅯䅂䅁䅁䅯睦䅑䅁䅅䅁䉁䅁䅁权䡂䅁䅁䍄䉁䅁䅁䅂䅁䅁䅍䅄䅁䅁䅯杳䅕䅁䅯睡䅑䅁䅯杧䅑䅁䅅䅁䉁䅁䅁兂桄桥畓㉒噅䅷杷允䅁䅁䅑䅁䑁䅁䅷䅁䭁䵁䙫䅁䭁䝁䕳䅁䭁䡁䕁䅁䉁䅁䅁允䅁䅁䅕䘷㑇潈牘吹䴸䅉䅅䅁䕁䅁䅁睁䵁䅁䅁权杂兂䅁权䕁䅁䅁权䙃䅂䅁允䅁䅁䅅䅁䙁䅁䅁䅁䑂穎䉨䍄䉁䅁䅁䅂䅁䅁䅍䅄䅁䅁䅯兯䅕䅁䅯睡䅑䅁䅯兦䅑䅁䅅䅁䉁䅁䅁兂⽂牡へ硫捪睐杷允䅁䅁䅑䅁䑁䅁䅷䅁䭁䡁䉑䅁䭁䅁䍅䅁䭁䅁䍍䅁䉁䅁䅁允䅁䅁䅕び偊朸塅欶䵁䅉䅅䅁䕁䅁䅁睁䵁䅁䅁权䙂兂䅁权䕁䅁䅁权祂䅂䅁允䅁䅁䅅䅁䙁䅁䅁䅁啁䑔䉴䍄䉁䅁䅁䅂䅁䅁䅍䅄䅁䅁䅯杳䅑䅁䅯䅂䅁䅁䅯䅨䅑䅁䅅䅁䉁䅁䅁权䡂䅁䅁䍄䉁䅁䅁䅂䅁䅁䅍䅄䅁䅁䅯免䅕䅁䅯充䅁䅁䅯睦䅑䅁䅅䅁䉁䅁䅁杄啁䅁䅁免睁䑁䅉䅍㍁䑁䅕䅍睁䑁䅁䅁䵁䅉䅅䅁䕁䅁䅁睁䵁䅁䅁权㍃䅂䅁权牂䅂䅁权䕃䅂䅁允䅁䅁䅅䅁䙁䉁畓⭒㙆偆⽉䍄䉁䅁䅁䅂䅁䅁䅍䅄䅁䅁䅯朷䅕䅁䅯睡䅑䅁䅯內䅑䅁䅅䅁䉁䅁䅁兂剄瑉㕶浦捲睐杷允䅁䅁䅑䅁䑁䅁䅷䅁䭁䭁䙷䅁䭁䝁䕳䅁䭁䥁䕍䅁䉁䅁䅁允䅁䅁䅕瑃橥䑣䬰啅䵁䅉䅅䅁䕁䅁䅁睁䵁䅁䅁权噃䅂䅁权剁䅁䅁权㝂䅂䅁允䅁䅁䅅䅁佁䉁䅉䅁㉁䑁䅕睍睁䑁䅕䅍睁䑁䅁䅁䵁䅉䅅䅁䕁䅁䅁睁䵁䅁䅁权摂兂䅁权牂䅂䅁权㑂䅂䅁允䅁䅁䅅䅁䙁䩁瘷㡰䱚㥎⽅䍄䉁䅁䅁䅂䅁䅁䅍䅄䅁䅁䅯睎䅕䅁䅯䅂䅁䅁䅯睥䅑䅁䅅䅁䉁䅁䅁兂䅁䅁䅁䅑䥷兑杷允䅁䅁䅑䅁䑁䅁䅷䅁䭁䡁䙙䅁䭁䉁䅅䅁䭁䡁䕳䅁䉁䅁䅁允䅁䅁䄴䅆䅁䑁䅉睍㉁䑁䅁䅍睁䑁䅁䅍睁䅁䅁䍄䉁䅁䅁䅂䅁䅁䅍䅄䅁䅁䅯䅷䅕䅁䅯充䅁䅁䅯䅣䅑䅁䅅䅁䉁䅁䅁杄十䅁䅁䅏睁䑁䅣免睁䑁䅁䅍睁䅁䅁䍄䉁䅁䅁䅂䅁䅁䅍䅄䅁䅁䅯睳䅕䅁䅯睡䅑䅁䅯入䅑䅁䅅䅁䉁䅁䅁兂塁挲㌷⭕桐睐杷允䅁䅁䅑䅁䑁䅁䅷䅁䭁䍁䙕䅁䭁䅁䅑䅁䭁䡁䕧䅁䉁䅁䅁允䅁䅁䅕䅁䅁䭁杣䕏䵅䅉䅅䅁䕁䅁䅁睁䵁䅁䅁权扂兂䅁权剁䅁䅁权瑂䅂䅁允䅁䅁䅅䅁佁䉁䅉䅁ぁ䑁䅫免㍁䑁䅧䅏㕁䑁䅅䅁䵁䅉䅅䅁䕁䅁䅁睁䵁䅁䅁权啄䅂䅁权牂䅂䅁权穂䅂䅁允䅁䅁䅅䅁䙁䩁畨潅䅐瑹⽫䍄䉁䅁䅁䅂䅁䅁䅍䅄䅁䅁䅯䅂䅕䅁䅯睡䅑䅁䅯入䅑䅁䅅䅁䉁䅁䅁兂桄桥畓⭒⭈睐杷允䅁䅁䅑䅁䑁䅁䅷䅁䭁乁䥉䅁䭁䝁䕳䅁䭁䥁䕑䅁䉁䅁䅁允䅁䅁䅕㝤昶楇搯䱸䴸䅉䅅䅁䕁䅁䅁睁䵁䅁䅁权坃兂䅁权牂䅂䅁权療䅂䅁允䅁䅁䅅䅁䙁䙁偹癷潕偘⽍䍄䉁䅁䅁䅂䅁䅁䅍䅄䅁䅁䅯儲䅑䅁䅯充䅁䅁䅯䅣䅑䅁䅅䅁䉁䅁䅁杄十䅁䅁䅎ㅁ䑁䅍䅏㍁䑁䅁䅍睁䅁䅁䍄䉁䅁䅁䅂䅁䅁䅍䅄䅁䅁䅯杺䅑䅁䅯睡䅑䅁䅯睤䅑䅁䅅䅁䉁䅁䅁兂浂浚浚浚敢睐杷允䅁䅁䅑䅁䑁䅁䅷䅁䭁䡁䙅䅁䭁䝁䕳䅁䭁䡁䕑䅁䉁䅁䅁允䅁䅁䅕䉵䘶ㄶ㑇樵䴸䅉䅅䅁䕁䅁䅁睁䵁䅁䅁权䝃兂䅁权牂䅂䅁权㡂䅂䅁允䅁䅁䅅䅁䙁䱁䩰䅄牉㡨⽙䍄䉁䅁䅁䅂䅁䅁䅍䅄䅁䅁䅯术䅕䅁䅯睡䅑䅁䅯全䅑䅁䅅䅁䉁䅁䅁兂䭁㘱睎児㍲睐杷允䅁䅁䅑䅁䑁䅁䅷䅁䭁偁䕳䅁䭁䅁䅑䅁䭁䡁䕫䅁䉁䅁䅁允䅁䅁䅕䅁䅁䥁䩩啅䵅䅉䅅䅁䕁䅁䅁睁䵁䅁䅁权偃允䅁权䕁䅁䅁权䙁䅁䅁允䅁䅁䅅䅁䙁䅁䅁䕁⭃䙁䉬䍄䉁䅁䅁䅂䅁䅁䅍䅄䅁䅁䅯睯䅅䅁䅯允䅉䅁䅯杁䅉䅁䅅䅁䉁䅁䅁兂歂摁䵬䉅搷䅑杷允䅁䅁䅑䅁䑁䅁䅷䅁䭁䉁䘰䅁䭁䅁䅑䅁䭁䡁䕍䅁䉁䅁䅁允䅁䅁䅕䅁䅁䑁噁啈䵅䅉䅅</t>
  </si>
  <si>
    <t>䅁䕁䅁䅁睁䵁䅁䅁权䭃䅂䅁权牂䅂䅁权⽂䅂䅁允䅁䅁䅅䅁䙁䱁敧敨剴䵵⼴䍄䉁䅁䅁䅂䅁䅁䅍䅄䅁䅁䅯杪䅕䅁䅯充䅁䅁䅯內䅑䅁䅅䅁䉁䅁䅁杄允䅁䅁兏穁䑁䅣睍睁䑁䅁䅍䅁䅁杷允䅁䅁䅑䅁䑁䅁䅷䅁䭁䥁䕳䅁䭁䝁䕳䅁䭁䡁䔸䅁䉁䅁䅁允䅁䅁䅕祇搯䅊䉡扰䴸䅉䅅䅁䕁䅁䅁睁䵁䅁䅁权灂兂䅁权䕁䅁䅁权㥂䅂䅁允䅁䅁䅅䅁䙁䅁䅁䅁慂䕗䉚䍄䉁䅁䅁䅂䅁䅁䅍䅄䅁䅁䅯䅳䅕䅁䅯睡䅑䅁䅯睢䅑䅁䅅䅁䉁䅁䅁兂㙄浦㡱䩤䥏睶杷允䅁䅁䅑䅁䑁䅁䅷䅁䭁偁䙯䅁䭁䝁䕳䅁䭁䵁䩣䅁䉁䅁䅁允䅁䅁䅕䡰㥁瑃橥䐫䴸䅉䅅䅁䕁䅁䅁睁䵁䅁䅁权䵄䅃䅁权牂䅂䅁权㕂䅂䅁允䅁䅁䅅䅁䭁䕁䅣䅁䵁䅉䅅䅁䕁䅁䅁睁䵁䅁䅁权呃䅂䅁权剁䅁䅁权⭂䅂䅁允䅁䅁䅅䅁佁䉁䅉䅁㉁䑁䅁䅏ぁ䑁䅣䅍睁䑁䅁䅁䵁䅉䅅䅁䕁䅁䅁睁䵁䅁䅁权䉄兂䅁权牂䅂䅁权硂䅂䅁允䅁䅁䅅䅁䙁䕁㍷啩杆儵䄷䍄䉁䅁䅁䅂䅁䅁䅍䅄䅁䅁䅯睰䅑䅁䅯睡䅑䅁䅯兢䅑䅁䅅䅁䉁䅁䅁兂䑃䵷桱扒呢睐杷允䅁䅁䅑䅁䑁䅁䅷䅁䭁䱁䉣䅁䭁䉁䅅䅁䭁䅁䍑䅁䉁䅁䅁允䅁䅁䄴䅆䅁䑁䅑睎㉁䑁䅣免㍁䑁䅁䅍睁䅁䅁䍄䉁䅁䅁䅂䅁䅁䅍䅄䅁䅁䅯八䅑䅁䅯充䅁䅁䅯䅥䅑䅁䅅䅁䉁䅁䅁杄啁䅁䅁免祁䑁䅍睍睁䑁䅁䅍睁䑁䅁䅁䵁䅉䅅䅁䕁䅁䅁睁䵁䅁䅁权睁兂䅁权剁䅁䅁权祂䅂䅁允䅁䅁䅅䅁佁䉁䅉䅁㍁䑁䅁兏睁䑁䅁䅍睁䑁䅁䅁䵁䅉䅅䅁䕁䅁䅁睁䵁䅁䅁权⭁兂䅁权䕁䅁䅁权祂䅂䅁允䅁䅁䅅䅁䙁䅁䅁䅁䅂䑮䉬䍄䉁䅁䅁䅂䅁䅁䅍䅄䅁䅁䅯睙䅕䅁䅯充䅁䅁䅯入䅑䅁䅅䅁䉁䅁䅁杄啁䅁䅁杍硁䑁䅕睎穁䑁䅧睎穁䑁䅣䅁䵁䅉䅅䅁䕁䅁䅁睁䵁䅁䅁权穃䅂䅁权䕁䅁䅁权䙃䅂䅁允䅁䅁䅅䅁䙁䅁䅁䅁䥄睅䉨䍄䉁䅁䅁䅂䅁䅁䅍䅄䅁䅁䅯兢䅕䅁䅯睡䅑䅁䅯睤䅑䅁䅅䅁䉁䅁䅁兂䡄穓䩥坑㕄睶杷允䅁䅁䅑䅁䑁䅁䅷䅁䭁䅁䈰䅁䭁䅁䍅䅁䭁䅁䍉䅁䉁䅁䅁允䅁䅁䅕㕫㉕ㅨ瑁歺䵁䅉䅅䅁䕁䅁䅁睁䵁䅁䅁权扃䅂䅁权䕁䅁䅁权祂䅂䅁允䅁䅁䅅䅁䙁䅁䅁䅁ぁ硋䈵䍄䉁䅁䅁䅂䅁䅁䅍䅄䅁䅁䅯䅧䅕䅁䅯充䅁䅁䅯杦䅑䅁䅅䅁䉁䅁䅁杄啁䅁䅁杍睁䑁䅁睎睁䑁䅁䅍睁䑁䅁䅁䵁䅉䅅䅁䕁䅁䅁睁䵁䅁䅁权坂兂䅁权剁䅁䅁权㍂䅂䅁允䅁䅁䅅䅁佁䉁䅉䅁㍁䑁䅫䅏睁䑁䅁䅍睁䑁䅁䅁䵁䅉䅅䅁䕁䅁䅁睁䵁䅁䅁权㕂兂䅁权剁䅁䅁权瑂䅂䅁允䅁䅁䅅䅁佁䉁䅑䅁硁䑁䅁睎穁䑁䅉䅍祁䑁䅫兏䅁䅁杷允䅁䅁䅑䅁䑁䅁䅷䅁䭁䱁䔸䅁䭁䉁䅅䅁䭁䥁䕕䅁䉁䅁䅁允䅁䅁䄴杅䅁䑁䅕睎穁䑁䅍睎睁䑁䅁䅍䅁䅁杷允䅁䅁䅑䅁䑁䅁䅷䅁䭁䉁䘰䅁䭁䉁䅅䅁䭁䥁䕁䅁䉁䅁䅁允䅁䅁䄴䅆䅁䑁䅅李祁䑁䅧兏ぁ䑁䅁䅍睁䅁䅁䍄䉁䅁䅁䅂䅁䅁䅍䅄䅁䅁䅯睎䅕䅁䅯䅂䅁䅁䅯內䅑䅁䅅䅁䉁䅁䅁兂䅁䅁䅁䑷䱧兑杷允䅁䅁䅑䅁䑁䅁䅷䅁䭁䙁䙷䅁䭁䉁䅅䅁䭁䡁䔴䅁䉁䅁䅁允䅁䅁䄴杅䅁䑁䅙李睁䑁䅁䅏㑁䑁䅙䅍䅁䅁杷允䅁䅁䅑䅁䑁䅁䅷䅁䭁䍁䙙䅁䭁䅁䅑䅁䭁䡁䕷䅁䉁䅁䅁允䅁䅁䅕䅁䅁䑁硶歏䵅䅉䅅䅁䕁䅁䅁睁䵁䅁䅁权婃䅂䅁权牂䅂䅁权㙂䅂䅁允䅁䅁䅅䅁䙁䅁䅁䅁䅁䉁䅖䍄䉁䅁䅁䅂䅁䅁䅍䅄䅁䅁䅯杩䅕䅁䅯䅂䅁䅁䅯睢䅑䅁䅅䅁䉁䅁䅁兂䅁䅁䅁䠶䡎兑杷允䅁䅁䅑䅁䑁䅁䅷䅁䭁䙁䙧䅁䭁䉁䅅䅁䭁䡁䕑䅁䉁䅁䅁允䅁䅁䄴䅆䅁䑁䅅睍睁䑁䅧䅍ぁ䑁䅁䅍睁䅁䅁䍄䉁䅁䅁䅂䅁䅁䅍䅄䅁䅁䅯杺䅕䅁䅯睡䅑䅁䅯睧䅑䅁䅅䅁䉁䅁䅁兂乄䵺䵺䵺䕷䅷杷允䅁䅁䅑䅁䑁䅁䅷䅁䭁䙁䅑䅁䭁䉁䅅䅁䭁䅁䅕䅁䉁䅁䅁允䅁䅁䄴䅆䅁䑁䅕䅍㑁䑁䅁䅍睁䑁䅁䅍睁䅁䅁䍄䉁䅁䅁䅂䅁䅁䅍䅄䅁䅁䅯䄯䅑䅁䅯睡䅑䅁䅯入䅑䅁䅅䅁䉁䅁䅁兂㉃⼸唳佥䝮睐杷允䅁䅁䅑䅁䑁䅁䅷䅁䭁䱁䙫䅁䭁䅁䅑䅁䭁䡁䔴䅁䉁䅁䅁允䅁䅁䅕䅁䅁䝁瀵䕉䵅䅉䅅䅁䕁䅁䅁睁䵁䅁䅁权敃䅂䅁权䕁䅁䅁权㝂䅂䅁允䅁䅁䅅䅁䙁䅁䅁䅁䵃桤䉨䍄䉁䅁䅁䅂䅁䅁䅍䅄䅁䅁䅯䄫䅑䅁䅯睡䅑䅁䅯杤䅑䅁䅅䅁䉁䅁䅁兂兂婪畤潅䑍䅑杷允䅁䅁䅑䅁䑁䅁䅷䅁䭁䙁䙁䅁䭁䝁䕳䅁䭁䡁䕕䅁䉁䅁䅁允䅁䅁䅕噈歰㥏倹䕁䵁䅉䅅䅁䕁䅁䅁睁䵁䅁䅁权⽁兂䅁权牂䅂䅁权あ䅂䅁允䅁䅁䅅䅁䙁䑁積積積⭍⽳䍄䉁䅁䅁䅂䅁䅁䅍䅄䅁䅁䅯睐䅕䅁䅯充䅁䅁䅯䅥䅑䅁䅅䅁䉁䅁䅁杄十䅁䅁䅎㍁䑁䅑兏祁䑁䅕李睁䅁䅁䍄䉁䅁䅁䅂䅁䅁䅍䅄䅁䅁䅯兢䅁䅁䅯允䅉䅁䅯兂䅉䅁䅅䅁䉁䅁䅁兂潂奕湚欷ㅄ䅑杷允䅁䅁䅑䅁䑁䅁䅷䅁䭁䵁䕣䅁䭁䉁䅅䅁䭁䡁䕫䅁䉁䅁䅁允䅁䅁䄴䅆䅁䑁䅅兎㕁䑁䅑睎㕁䑁䅁䅍睁䅁䅁䍄䉁䅁䅁睁䅁䅁䅍䅄䅁䅁䅯朲䅧䅁䅯䅊䅙䅁䅅䅁䉁䅁䅁权汃元䅁䍄䉁䅁䅁䅂䅁䅁䅍䅄䅁䅁䅯眹䅅䅁䅯䅂䅁䅁䅯䅂䅉䅁䅅䅁䉁䅁䅁兂䅁䅁䥄卙硓兑杷允䅁䅁䅑䅁䑁䅁䅷䅁䭁䉁䙁䅁䭁䅁䅑䅁䭁䥁䕕䅁䉁䅁䅁允䅁䅁䅕䅁䅁乁婷啇䵅䅉䅅䅁䕁䅁䅁睁䵁䅁䅁权⭁兂䅁权牂䅂䅁权䉃䅂䅁允䅁䅁䅅䅁䙁䕁㍷啩杆攵⽹䍄䉁䅁䅁䅂䅁䅁䅍䅄䅁䅁䅯关䅕䅁䅯䅂䅁䅁䅯䅦䅑䅁䅅䅁䉁䅁䅁兂䅁䅁䅁䭺塯兑杷允䅁䅁䅑䅁䑁䅁䅷䅁䭁䩁䕑䅁䭁䝁䕳䅁䭁䥁䕍䅁䉁䅁䅁允䅁䅁䅕〳丫㉬匴㜷䴸䅉䅅䅁䕁䅁䅁睁䵁䅁䅁权䅄兂䅁权牂䅂䅁权䕃䅂䅁允䅁䅁䅅䅁䙁䉁婦発呤⬴⽫䍄䉁䅁䅁䅂䅁䅁䅍䅄䅁䅁䅯䅲䅑䅁䅯睡䅑䅁䅯督䅑䅁䅅䅁䉁䅁䅁兂㑃潈牘払敪睐杷允䅁䅁䅑䅁䑁䅁䅷䅁䭁䵁䙉䅁䭁䉁䅅䅁䭁䵁䩣䅁䉁䅁䅁允䅁䅁䄴䅆䅁䑁䅅䅎穁䑁䅍兎ㅁ䑁䅅䅎㑁䅁䅁䍄䉁䅁䅁䅂䅁䅁䅍䅄䅁䅁䅯眳䅕䅁䅯充䅁䅁䅯睥䅑䅁䅅䅁䉁䅁䅁杄啁䅁䅁杍睁䑁䅁杍穁䑁䅍䅍睁䑁䅁䅁䵁䅉䅅䅁䕁䅁䅁睁䵁䅁䅁权䥂兂䅁权牂䅂䅁权祂䅂䅁允䅁䅁䅅䅁䙁佁㙆䭆䠵昴⽯䍄䉁䅁䅁䅂䅁䅁䅍䅄䅁䅁䅯元䅕䅁䅯睡䅑䅁䅯杣䅑䅁䅅䅁䉁䅁䅁兂啁歲桦桥敔睐杷允䅁䅁䅑䅁䑁䅁䅷䅁䭁䩁䙣䅁䭁䉁䅅䅁䭁䥁䕑䅁䉁䅁䅁允䅁䅁䄴䅆䅁䑁䅅䅍硁䑁䅍䅍祁䑁䅁䅍睁䅁䅁䍄䉁䅁䅁䅂䅁䅁䅍䅄䅁䅁䅯共䅕䅁䅯充䅁䅁䅯入䅑䅁䅅䅁䉁䅁䅁杄啁䅁䅁免㍁䑁䅁睍睁䑁䅁䅍睁䑁䅁䅁䵁䅉䅅䅁䕁䅁䅁睁䵁䅁䅁权十杂䅁权䕁䅁䅁权ㅂ䅂䅁允䅁䅁䅅䅁䙁䅁䅁䅁㑁䈵䉴䍄䉁䅁䅁䅂䅁䅁䅍䅄䅁䅁䅯䅹䅑䅁䅯睡䅑䅁䅯杦䅑䅁䅅䅁䉁䅁䅁兂穁積積積呐睐杷允䅁䅁䅑䅁䑁䅁䅷䅁䭁䍁䙳䅁䭁䝁䕳䅁䭁䡁䔴䅁䉁䅁䅁允䅁䅁䅕㑋坣挲㌷穳䴸䅉䅅䅁䕁䅁䅁睁䵁䅁䅁权摂兂䅁权剁䅁䅁权睂䅂䅁允䅁䅁䅅䅁佁䉁䅑䅁㑁䑁䅫杍睁䑁䅁䅍睁䑁䅁䅍䅁䅁杷允䅁䅁䅑䅁䑁䅁䅷䅁䭁䱁䙣䅁䭁䝁䕳䅁䭁䡁䔸䅁䉁䅁䅁允䅁䅁䅕灳瘳㡰䱚㝸䴸䅉䅅䅁䕁䅁䅁睁䵁䅁䅁权权䅂䅁权牂䅂䅁权㡂䅂䅁允䅁䅁䅅䅁䙁䩁奍䙂余敌⽉䍄䉁䅁䅁䅂䅁䅁䅍䅄䅁䅁䅯朱䅕䅁䅯睡䅑䅁䅯兦䅑䅁䅅䅁䉁䅁䅁兂卂䉵䘶ㄶ睈睐杷允䅁䅁䅑䅁䑁䅁䅷䅁䭁䱁䕕䅁䭁䝁䕳䅁䭁䡁䕳䅁䉁䅁䅁允䅁䅁䅕捺䵺䵺䵺䐹䴸䅉䅅䅁䕁䅁䅁睁䵁䅁䅁权歃兂䅁权剁䅁䅁权㕂䅂䅁允䅁䅁䅅䅁佁䉁䅉䅁ㅁ䑁䅫䅏硁䑁䅙䅍睁䑁䅁䅁䵁䅉䅅䅁䕁䅁䅁睁䵁䅁䅁权佄兂䅁权䕁䅁䅁权䙃䅂䅁允䅁䅁䅅䅁䙁䅁䅁䅁允橁䉴䍄䉁䅁䅁䅂䅁䅁䅍䅄䅁䅁䅯䅰䅅䅁䅯权䅁䅁䅯䅂䅉䅁䅅䅁䉁䅁䅁兂潃歸㍳啩睈睐杷允䅁䅁䅑䅁䑁䅁䅷䅁䭁䵁䤸䅁䭁䉁䅅䅁䭁䡁䕙䅁䉁䅁䅁允䅁䅁䄴䅆䅁䑁䅉免ぁ䑁䅅䅍睁䑁䅁䅍睁䅁䅁䍄䉁䅁䅁䅂䅁䅁䅍䅄䅁䅁䅯䅮䅁䅁䅯充䅁䅁䅯䅂䅉䅁䅅䅁䉁䅁䅁杄啁䅁䅁䅎㑁䑁䅉杍硁䑁䅑兎ぁ䑁䅑䅁䵁䅉䅅䅁䕁䅁䅁睁䵁䅁䅁权慄兂䅁权䕁䅁䅁权㡂䅂䅁允䅁䅁䅅䅁䙁䅁䅁䅁睁兹䈱䍄䉁䅁䅁䅂䅁䅁䅍䅄䅁䅁䅯杩䅕䅁䅯睡䅑䅁䅯內䅑䅁䅅䅁䉁䅁䅁兂㥂穐敖獵晫䅷杷允䅁䅁䅑䅁䑁䅁䅷䅁䭁䩁䙕䅁䭁䝁䕳䅁䭁䡁䕳䅁䉁䅁䅁允䅁䅁䅕浗㝑〳丸商䵁䅉䅅䅁䕁䅁䅁睁䵁䅁䅁权㍃兂䅁权牂䅂䅁权㍂䅂䅁允䅁䅁䅅䅁䙁䕁桪桥畓㡒⽅䍄䉁䅁䅁䅂䅁䅁䅍䅄䅁䅁䅯兏䅁䅁䅯允䅉䅁䅯杁䅉䅁䅅䅁䉁䅁䅁兂橄买ㅗ㕂普䅑杷允䅁䅁䅑䅁䑁䅁䅷䅁䭁佁䕯䅁䭁䝁䕳䅁䭁䥁䕍䅁䉁䅁䅁允䅁䅁䅕䭆䠵場啯樸䴸䅉䅅䅁䕁䅁䅁睁䵁䅁䅁权杄兂䅁权牂䅂䅁权䑃䅂䅁允䅁䅁䅅䅁䙁䝁匸㡧䭄景⼰䍄䉁䅁䅁䅂䅁䅁䅍䅄䅁䅁䅯杇䅕䅁䅯睡䅑䅁䅯督䅑䅁䅅䅁䉁䅁䅁兂䥂場啯歲灦睐杷允䅁䅁䅑䅁䑁䅁䅷䅁䭁乁䕁䅁䭁䝁䕳䅁䭁䡁䔰䅁䉁䅁䅁允䅁䅁䅕䘷㑇潈牘戴䴸䅉䅅䅁䕁䅁䅁睁䵁䅁䅁权十兂䅁权䕁䅁䅁权⽂䅂䅁允䅁䅁䅅䅁䙁䅁䅁䅁潂儰䉸䍄䉁䅁䅁䅂䅁䅁䅍䅄䅁䅁䅯䅸䅑䅁䅯充䅁䅁䅯䅨䅑䅁䅅䅁䉁䅁䅁杄十䅁䅁兎㕁䑁䅅睍穁䑁䅁䅍睁䅁䅁䍄䉁䅁䅁䅂䅁䅁䅍䅄䅁䅁䅯䅵䅕䅁䅯䅂䅁䅁䅯来䅑䅁䅅䅁䉁䅁䅁兂䅁䅁䅁䱥䝑兑杷允䅁䅁䅑䅁䑁䅁䅷䅁䭁䩁䙷䅁䭁䅁䅑䅁䭁䡁䕁䅁䉁䅁䅁允䅁䅁䅕䅁䅁䭁头䕎䵅䅉䅅䅁䕁䅁䅁睁䵁䅁䅁权敃兂䅁权䕁䅁䅁权⽂䅂䅁允䅁䅁䅅䅁䙁䅁䅁䅁䕂印䉖䍄䉁䅁䅁䅂䅁䅁䅍䅄䅁䅁䅯杊䅕䅁䅯睡䅑䅁䅯睢䅑䅁䅅䅁䉁䅁䅁兂㙃兓䍷㑋卣䅑杷允䅁䅁䅑䅁䑁䅁䅷䅁䭁乁䘴䅁䭁䝁䕳䅁䭁䡁䕙䅁䉁䅁䅁允䅁䅁䅕䵱䱚㑎䉮歇䵁䅉䅅䅁䕁䅁䅁睁䵁䅁䅁权獃䅂䅁权牂䅂䅁权祂䅂䅁允䅁䅁䅅䅁䙁䅁琴灳瘳㥰⼴䍄䉁䅁䅁䅂䅁䅁䅍䅄䅁䅁䅯䅖䅕䅁䅯充䅁䅁䅯䅨䅑䅁䅅䅁䉁䅁䅁杄啁䅁䅁免㉁䑁䅧免ㅁ䑁䅉䅍睁䑁䅁䅁䵁䅉䅅䅁䕁䅁䅁睁䵁䅁䅁权湄兂䅁权剁䅁䅁权硂䅂䅁允䅁䅁䅅䅁佁䉁䅑䅁硁䑁䅑免ぁ䑁䅁兏睁䑁䅁䅍䅁䅁杷允䅁䅁䅑䅁䑁䅁䅷䅁䭁䥁䕯䅁䭁䝁䕳䅁䭁䡁䔴䅁䉁䅁䅁允䅁䅁䅕䘷㑇潈牘扳䴸䅉䅅䅁䕁䅁䅁睁䵁䅁䅁权䙁兂䅁权䕁䅁䅁权睂䅂䅁允䅁䅁䅅䅁䙁䅁䅁䅁兂祊䉰䍄䉁䅁䅁䅂䅁䅁䅍䅄䅁䅁䅯兖䅕䅁䅯充䅁䅁䅯內䅑䅁䅅䅁䉁䅁䅁杄啁䅁䅁睍㑁䑁䅙兎睁䑁䅁䅍睁䑁䅁䅁䵁䅉䅅䅁䕁䅁䅁睁䵁䅁䅁权卄䅂䅁权剁䅁䅁权㥂䅂䅁允䅁䅁䅅䅁佁䉁䅑䅁祁䑁䅫睍㕁䑁䅫睍ぁ䑁䅣䅎䅁䅁杷允䅁䅁䅑䅁䑁䅁䅷䅁䭁䉁䙫䅁䭁䅁䅑䅁䭁䡁䔸䅁䉁䅁䅁允䅁䅁䅕䅁䅁䅁煂䔫䵁䅉䅅䅁䕁䅁䅁睁䵁䅁䅁权瑁兂䅁权䕁䅁䅁权㝂䅂䅁允䅁䅁䅅䅁䙁䅁䅁䅁䕁桺䉖䍄䉁䅁䅁䅂䅁䅁䅍䅄䅁䅁䅯䅍䅕䅁䅯充䅁䅁䅯䅥䅑䅁䅅䅁䉁䅁䅁杄十䅁䅁李㑁䑁䅙䅍睁䑁䅁䅍睁䅁䅁䍄䉁䅁䅁䅂䅁䅁䅍䅄䅁䅁䅯睓䅕䅁䅯睡䅑䅁䅯来䅑䅁䅅䅁䉁䅁䅁兂䙃ㄶ㑇潈㍘睐杷允䅁䅁䅑䅁䑁䅁䅷䅁䭁䉁䙅䅁䭁䝁䕳䅁䭁䡁䕙䅁䉁䅁䅁允䅁䅁䅕㥉㕶浦㡱䐴䴸䅉䅅䅁䕁䅁䅁睁䵁䅁䅁权畁兂䅁权䕁䅁䅁权㝂䅂䅁允䅁䅁䅅䅁䙁䅁䅁䅁睄穰䉸䍄䉁䅁䅁䅂䅁䅁䅍䅄䅁䅁䅯児䅕䅁䅯充䅁䅁䅯睦䅑䅁䅅䅁䉁䅁䅁杄啁䅁䅁免祁䑁䅫李祁䑁䅍䅍睁䑁䅁䅁䵁䅉䅅䅁䕁䅁䅁睁䵁䅁䅁权䱄䅂䅁权牂䅂䅁权ㅂ䅂䅁允䅁䅁䅅䅁䙁䡁啳歲桦来䅂䍄䉁䅁䅁䅂䅁䅁䅍䅄䅁䅁䅯䅱䅕䅁䅯䅂䅁䅁䅯䅧䅑䅁䅅䅁䉁䅁䅁兂䅁䅁䅁䥧な䅑杷允䅁䅁䅑䅁䑁䅁䅷䅁䭁䑁䙯䅁䭁䅁䅑䅁䭁䡁䕍䅁䉁䅁䅁允䅁䅁䅕䅁䅁䙁敁歃䵅䅉䅅䅁䕁䅁䅁睁䵁䅁䅁权桁兂䅁权剁䅁䅁权㥂䅂䅁允䅁䅁䅅䅁佁䉁䅑䅁ぁ䑁䅍䅍ぁ䑁䅣免睁䑁䅁䅍䅁䅁杷允䅁䅁䅑䅁䑁䅁䅷䅁䭁䡁䙫䅁䭁䅁䅑䅁䭁䡁䕕䅁䉁䅁䅁允䅁䅁䅕䅁䅁䵁䉁あ䵅䅉䅅䅁䕁䅁䅁睁䵁䅁䅁权啁兂䅁权䕁䅁䅁权㡂䅂䅁允䅁䅁䅅䅁䙁䅁䅁䅁兄眯䈹䍄䉁䅁䅁䅂䅁䅁䅍䅄䅁䅁䅯杤䅁䅁䅯权䅁䅁䅯兂䅁䅁䅅䅁䉁䅁䅁兂㥂穐敖歵八䅑杷允䅁䅁䅑䅁䑁䅁䅷䅁䭁䥁䕣䅁䭁䝁䕳䅁䭁䡁䔸䅁䉁䅁䅁允䅁䅁䅕瑃橥䑣䬰穸䴸䅉䅅䅁䕁䅁䅁睁䵁䅁䅁权睄兂䅁权剁䅁䅁权㕂䅂䅁允䅁䅁䅅䅁佁䉁䅑䅁硁䑁䅙杍ㅁ䑁䅁䅍睁䑁䅁䅍䅁䅁杷允䅁䅁䅑䅁䑁䅁䅷䅁䭁䵁䕁䅁䭁䅁䅑䅁䭁䡁䕳䅁䉁䅁䅁允䅁䅁䅕䅁䅁䉁噯ぉ䵅䅉䅅䅁䕁䅁䅁睁䵁䅁䅁权潁兂䅁权剁䅁䅁权あ䅂䅁允䅁䅁䅅䅁佁䉁䅑䅁硁䑁䅅杍硁䑁䅣䅍睁䑁䅫睎䅁䅁杷允䅁䅁䅑䅁䑁䅁䅷䅁䭁䝁䙕䅁䭁䅁䅑䅁䭁䥁䕁䅁䉁䅁䅁允䅁䅁䅕䅁䅁乁睺啐䵅䅉䅅䅁䕁䅁䅁睁䵁䅁䅁权㡃兂䅁权牂䅂䅁权⽂䅂䅁允䅁䅁䅅䅁䙁䩁婱婭婭呇䅘䍄䉁䅁䅁䅂䅁䅁䅍䅄䅁䅁䅯睃䅕䅁䅯充䅁䅁䅯全䅑䅁䅅䅁䉁䅁䅁杄啁䅁䅁免睁䑁䅧䅍睁䑁䅉䅍睁䑁䅁䅁䵁䅉䅅䅁䕁䅁䅁睁䵁䅁䅁权啁兂䅁权牂䅂䅁权あ䅂䅁允䅁䅁䅅䅁䙁偁湃歸㍳摩⽫䍄䉁䅁䅁䅂䅁䅁䅍䅄䅁䅁䅯睍䅕䅁䅯睡䅑䅁䅯䅥䅑䅁䅅䅁䉁䅁䅁兂十㡧䭄啯㑘睐杷允䅁䅁䅑䅁䑁䅁䅷䅁䭁䉁䙍䅁䭁䝁䕳䅁䭁䡁䕍䅁䉁䅁䅁允䅁䅁䅕⽺呤㘴扗䐴䴸䅉䅅䅁䕁䅁䅁睁䵁䅁䅁权浃䅁䅁权䕁䅁䅁权䙁䅁䅁允䅁䅁䅅䅁䙁䅁䅁䥁㍄䡨䉊䍄䉁䅁䅁䅂䅁䅁䅍䅄䅁䅁䅯䅢䅕䅁䅯睡䅑䅁䅯䅥䅑䅁䅅䅁䉁䅁䅁兂啂㘴扗䍸㉄睐杷允䅁䅁䅑䅁䑁䅁䅷䅁䭁䡁䙧䅁䭁䝁䕳䅁䭁䡁䕍䅁䉁䅁䅁允䅁䅁䅯睒䅁䅁杷允䅁䅁䅑䅁䑁䅁䅷䅁䭁偁䙁䅁䭁䉁䅅䅁䭁䥁䕁䅁䉁䅁䅁允䅁䅁䄴䅆䅁䑁䅅兎ㅁ䑁䅧䅍睁䑁䅁䅍睁䅁䅁䍄䉁䅁䅁䅂䅁䅁䅍䅄䅁䅁䅯杅䅕䅁䅯睡䅑䅁䅯杦䅑䅁䅅䅁䉁䅁䅁兂䥂場啯歲䉣䅑杷允䅁䅁䅑䅁䑁䅁䅷䅁䭁䥁䙍䅁䭁䉁䅅䅁䭁䥁䕕䅁䉁䅁䅁允䅁䅁䄴䅆䅁䑁䅅免睁䑁䅣睎ㅁ䑁䅁䅍睁䅁䅁䍄䉁䅁䅁䅂䅁䅁䅍䅄䅁䅁䅯儱䅧䅁䅯睡䅑䅁䅯杤䅑䅁䅅䅁䉁䅁䅁兂灁䥘䌯匹歪睐杷允䅁䅁䅑䅁䑁䅁䅷䅁䭁䥁䕯䅁䭁䅁䅑䅁䭁䡁䕷䅁䉁䅁䅁允䅁䅁䅕䅁䅁䉁䱃ぃ䵅䅉䅅䅁䕁䅁䅁睁䵁䅁䅁权桂兂䅁权剁䅁䅁权䕃䅂䅁允䅁䅁䅅䅁佁䉁䅉䅁㑁䑁䅅免睁䑁䅁䅍睁䑁䅁䅁䵁䅉䅅䅁䕁䅁䅁睁䵁䅁䅁权䥁兂䅁权剁䅁䅁权祂䅂䅁允䅁䅁䅅䅁佁䉁䅑䅁硁䑁䅙睍㑁䑁䅁睎睁䑁䅁䅍䅁䅁杷允䅁䅁䅑䅁䑁䅁䅷䅁䭁䭁䘸䅁䭁䅁䅑䅁䭁䡁䕯䅁䉁䅁䅁允䅁䅁䅕䅁䅁乁㙧う䵅䅉䅅䅁䕁䅁䅁睁䵁䅁䅁权桃兂䅁权䕁䅁䅁权硂䅂䅁允䅁䅁䅅䅁䙁䅁䅁䅁ぁ空䉖䍄䉁䅁䅁䅂䅁䅁䅍䅄䅁䅁䅯兹䅁䅁䅯权䅁䅁䅯兂䅁䅁䅅䅁䉁䅁䅁兂乃㉬匴㡧慄睐杷允䅁䅁䅑䅁䑁䅁䅷䅁䭁䉁䙁䅁䭁䅁䅑䅁䭁䡁䕁䅁䉁䅁䅁允䅁䅁䅕䅁䅁䵁瑱歉䵅䅉䅅䅁䕁䅁䅁睁䵁䅁䅁权㥃䅂䅁权牂䅂䅁权あ䅂䅁允䅁䅁䅅䅁䙁䡁啳歲桦来䅂䍄䉁䅁䅁䅂䅁䅁䅍䅄䅁䅁䅯朱䅕䅁䅯充䅁䅁䅯兦䅑䅁䅅䅁䉁䅁䅁杄啁䅁䅁免ㅁ䑁䅙睎ㅁ䑁䅕䅍睁䑁䅁䅁䵁䅉䅅䅁䕁䅁䅁睁䵁䅁䅁权ㅄ䅂䅁权牂䅂䅁权䍃䅂䅁允䅁䅁䅅䅁䙁䥁䌯匹捨㥪⽉䍄䉁䅁䅁䅂䅁䅁䅍䅄䅁䅁䅯典䅕䅁䅯充䅁䅁䅯来䅑䅁䅅䅁䉁䅁䅁杄十䅁䅁䅎ぁ䑁䅙睍穁䑁䅁䅍睁䅁䅁䍄䉁䅁䅁䅂䅁䅁䅍䅄䅁䅁䅯兰䅑䅁䅯睡䅑䅁䅯睦䅑䅁䅅䅁䉁䅁䅁兂晁敨剴䉵嘷睐杷允䅁䅁䅑䅁䑁䅁䅷䅁䭁䕁䙑䅁䭁䅁䅑䅁䭁䥁䕁䅁䉁䅁䅁允䅁䅁䅕䅁䅁䍁㙩ぇ䵅䅉䅅䅁䕁䅁䅁睁䵁䅁䅁权癃兂䅁权䕁䅁䅁权㍂䅂䅁允䅁䅁䅅䅁䙁䅁䅁䅁奁䉕䉆䍄䉁䅁䅁䅂䅁䅁䅍䅄䅁䅁䅯䅙䅕䅁䅯充䅁䅁䅯杦䅑䅁䅅䅁䉁䅁䅁杄十䅁䅁兏睁䑁䅍免㉁䑁䅁䅍睁䅁䅁䍄䉁䅁䅁䅂䅁䅁䅍䅄䅁䅁䅯䅲䅑䅁䅯睡䅑䅁䅯来䅑䅁䅅䅁䉁䅁䅁兂歃䑣䬰㘱材睐杷允䅁䅁䅑䅁䑁䅁䅷䅁䭁䱁䕑䅁䭁䅁䅑䅁䭁䡁䕁䅁䉁䅁䅁允䅁䅁䅕䅁䅁䑁扨歍䵅䅉䅅䅁䕁䅁䅁睁䵁䅁䅁权㍃兂䅁权牂䅂䅁权㑂䅂䅁允䅁䅁䅅䅁䙁䡁灮橊䥅䡲⽹䍄䉁䅁䅁䅂䅁䅁䅍䅄䅁䅁䅯兂䅙䅁䅯睡䅑䅁䅯䅥䅑䅁䅅䅁䉁䅁䅁兂い搯㑒收桙䅑杷允䅁䅁䅑䅁䑁䅁䅷䅁䭁偁䔴䅁䭁䅁䅑䅁䭁䡁䕫䅁䉁䅁䅁允䅁䅁䅕䅁䅁䉁呂䕂䵅䅉䅅䅁䕁䅁䅁睁䵁䅁䅁权扁兂䅁权牂䅂䅁权㝂䅂䅁允䅁䅁䅅䅁䙁䉁䑋䵷桱敒⽯䍄䉁䅁䅁䅂䅁䅁䅍䅄䅁䅁䅯杲䅕䅁䅯睡䅑䅁䅯杧䅑䅁䅅䅁䉁䅁䅁兂䵁楁䡵瑆㙮睐杷允䅁䅁䅑䅁䑁䅁䅷䅁䭁䵁䙳䅁䭁䝁䕳䅁䭁䝁䔰䅁䉁䅁䅁允䅁䅁䅕浑汄䌰扌ぇ䵁䅉䅅䅁䕁䅁䅁睁䵁䅁䅁权䝁杂䅁权牂䅂䅁权祂䅂䅁允䅁䅁䅅䅁䙁䡁啳歲桦灥⽑䍄䉁䅁䅁䅂䅁䅁䅍䅄䅁䅁䅯睲䅑䅁䅯䅂䅁䅁䅯睧䅑䅁䅅䅁䉁䅁䅁兂䅁䅁䅁汫浅兑杷允䅁䅁䅑䅁䑁䅁䅷䅁䭁䵁䙧䅁䭁䅁䅑䅁䭁䝁䔸䅁䉁䅁䅁允䅁䅁䅕䅁䅁䱁典啉䵅䅉䅅䅁䕁䅁䅁睁䵁䅁䅁权杁兂䅁权剁䅁䅁权瑂䅂䅁允䅁䅁䅅䅁佁䉁䅑䅁㍁䑁䅑李㉁䑁䅫睍睁䑁䅁䅍䅁䅁杷允䅁䅁䅑䅁䑁䅁䅷䅁䭁偁䕙䅁䭁䅁䅑䅁䭁䥁䕕䅁䉁䅁䅁允䅁䅁䅕䅁䅁䱁䡄歈䵅䅉䅅䅁䕁䅁䅁睁䵁䅁䅁权䭂兂䅁权剁䅁䅁权㕂䅂䅁允䅁䅁䅅䅁佁䉁䅑䅁硁䑁䅙䅏ㅁ䑁䅑李睁䑁䅁䅍䅁䅁杷允䅁䅁䅑䅁䑁䅁䅷䅁䭁䵁䙳䅁䭁䉁䅅䅁䭁䥁䕑䅁䉁䅁䅁允䅁䅁䄴杅䅁䑁䅍䅍㑁䑁䅙兏睁䑁䅁䅍䅁䅁杷允䅁䅁䅑䅁䑁䅁䅷䅁䭁乁䔰䅁䭁䅁䅑䅁䭁䥁䕑䅁䉁䅁䅁允䅁䅁䅕䅁䅁䉁䕂䕉䵅䅉䅅䅁䕁䅁䅁睁䵁䅁䅁权晄兂䅁权䕁䅁䅁权㥂䅂䅁允䅁䅁䅅䅁䙁䅁䅁䅁㑁䅯䈹䍄䉁䅁䅁䅂䅁䅁䅍䅄䅁䅁䅯杸䅕䅁䅯充䅁䅁䅯杣䅑䅁䅅䅁䉁䅁䅁杄十䅁䅁睍㕁䑁䅉䅍㑁䑁䅉兏㉁䅁䅁䍄䉁䅁䅁䅂䅁䅁䅍䅄䅁䅁䅯朲䅧䅁䅯睡䅑䅁䅯䅨䅑䅁䅅䅁䉁䅁䅁兂偃癷潕䥘愯睶杷允䅁䅁䅑䅁䑁䅁䅷䅁䭁䙁䙙䅁䭁䉁䅅䅁䭁䥁䕑䅁䉁䅁䅁允䅁䅁䄴杅䅁䑁䅧免㕁䑁䅁䅍睁䑁䅁䅍䅁䅁杷允䅁䅁䅑䅁䑁䅁䅷䅁䭁䭁䕁䅁䭁䉁䅅䅁䭁䝁䔸䅁䉁䅁䅁允䅁䅁䄴䅆䅁䑁䅑李㑁䑁䅁䅍睁䑁䅁䅍睁䅁䅁䍄䉁䅁䅁䅂䅁䅁䅍䅄䅁䅁䅯䅰䅑䅁䅯睡䅑䅁䅯入䅑䅁䅅䅁䉁䅁䅁兂捂㡪ㅌ䙋㍺睐杷允䅁䅁䅑䅁䑁䅁䅷䅁䭁佁䔸䅁䭁䝁䕳䅁䭁䡁䕯䅁䉁䅁䅁允䅁䅁䅕歲桦桥畓ぃ䵁䅉䅅䅁䕁䅁䅁睁䵁䅁䅁权䭁兂䅁权剁䅁䅁权睂䅂䅁允䅁䅁䅅䅁佁䉁䅉䅁穁䑁䅅䅏ぁ䑁䅍䅏硁䑁䅧䅁䵁䅉䅅䅁䕁䅁䅁睁䵁䅁䅁权䝄兂䅁权牂䅂䅁权瑂䅂䅁允䅁䅁䅅䅁䙁䡁啳歲桦来䅸䍄䉁䅁䅁䅂䅁䅁䅍䅄䅁䅁䅯杊䅕䅁䅯睡䅑䅁䅯兢䅑䅁䅅䅁䉁䅁䅁兂䅁䅁䅁䅁㡄睐杷允䅁䅁䅑䅁䑁䅁䅷䅁䭁佁䙧䅁䭁䝁䕳䅁䭁䡁䕙䅁䉁䅁䅁允䅁䅁䅕積積積積㡁䵁䅉䅅䅁䕁䅁䅁睁䵁䅁䅁权煂兂䅁权牂䅂䅁权あ䅂䅁允䅁䅁䅅䅁䙁䙁偹癷潕佘⽣䍄䉁䅁䅁䅂䅁䅁䅍䅄䅁䅁䅯䄶䅕䅁䅯䅂䅁䅁䅯䅥䅑䅁䅅䅁䉁䅁䅁兂䅁䅁䅁䤲偳兑杷允䅁䅁䅑䅁䑁䅁䅷䅁䭁䍁䙕䅁䭁䝁䕳䅁䭁䡁䕕䅁䉁䅁䅁允䅁䅁䅕䙂余扌摉䕅䵁䅉䅅䅁䕁䅁䅁睁䵁䅁䅁权⽁兂䅁权牂䅂䅁权㝂䅂䅁允䅁䅁䅅䅁䙁䕁桪桥畓⽒⽅䍄䉁䅁䅁䅂䅁䅁䅍䅄䅁䅁䅯杚䅕䅁䅯睡䅑䅁䅯杦䅑䅁䅅䅁䉁䅁䅁兂允䑗ね䡹煢睐杷允䅁䅁䅑䅁䑁䅁䅷䅁䭁䵁䙳䅁䭁䝁䕳䅁䭁䡁䕣䅁䉁䅁䅁允䅁䅁䅕噋偹癷潕歁䵁䅉䅅䅁䕁䅁䅁睁䵁䅁䅁权牃䅂䅁权䕁䅁䅁权㑂䅂䅁允䅁䅁䅅䅁䙁䅁䅁䅁潁䅱䉰䍄䉁䅁䅁䅂䅁䅁䅍䅄䅁䅁䅯儱䅕䅁䅯䅂䅁䅁䅯睸䅫䅁䅅䅁䉁䅁䅁兂䅁䅁䅁䑏汳兑杷允䅁䅁䅑䅁䑁䅁䅷䅁䭁䵁䕫䅁䭁䅁䅑䅁䭁䡁䔰䅁䉁䅁䅁允䅁䅁䅕䅁䅁乁⭓歆䵅䅉䅅䅁䕁䅁䅁睁䵁䅁䅁权䩄䅂䅁权剁䅁䅁权療䅂䅁允䅁䅁䅅䅁佁䉁䅑䅁硁䑁䅅䅎睁䑁䅍免睁䑁䅁䅍䅁䅁杷允䅁䅁䅑䅁䑁䅁䅷䅁䭁䙁䙑䅁䭁䝁䕳䅁䭁䥁䕕䅁䉁䅁䅁允䅁䅁䅕䡰㥁瑃橥䐶䴸䅉䅅䅁䕁䅁䅁睁䵁䅁䅁权灃兂䅁权剁䅁䅁权㍂䅂䅁允䅁䅁䅅䅁佁䉁䅑䅁硁䑁䅙䅏ぁ䑁䅁䅍睁䑁䅁䅍䅁䅁杷允䅁䅁䅑䅁䑁䅁䅷䅁䭁偁䙣䅁䭁䉁䅅䅁䭁䥁䕑䅁䉁䅁䅁允䅁䅁䄴䅆䅁䑁䅅免㑁䑁䅉免㕁䑁䅁䅍睁䅁䅁䍄䉁䅁䅁䅂䅁䅁䅍䅄䅁䅁䅯睬䅑䅁䅯䅂䅁䅁䅯杣䅑䅁䅅䅁䉁䅁䅁兂䅁䅁䅁䱍ㄸ兑杷允䅁䅁䅑䅁䑁䅁䅷䅁䭁偁䙷䅁䭁䝁䕳䅁䭁䡁䕣䅁䉁䅁䅁允䅁䅁䅕㘱睎児塲㜴䴸䅉䅅䅁䕁䅁䅁睁䵁䅁䅁权㡂兂䅁权剁䅁䅁权祂䅂䅁允䅁䅁䅅䅁佁䉁䅑䅁祁䑁䅫睍祁䑁䅙睎睁䑁䅁䅍䅁䅁杷允䅁䅁䅑䅁䑁䅁䅷䅁䭁䅁䝣䅁䭁䝁䕳䅁䭁䥁䕑䅁䉁䅁䅁允䅁䅁䅕呦ㄸ牘䩰䐴䴸䅉䅅䅁䕁䅁䅁睁䵁䅁䅁权楄䅃䅁权晁杂䅁权杁杂䅁允䅁䅁䅅䅁䭁䕁䡷䅁䵁䅉䅅䅁䕁䅁䅁睁䵁䅁䅁权ㅄ兂䅁权牂䅂䅁权療䅂䅁允䅁䅁䅅䅁䙁䉁畓⭒㙆䅆䅂䍄䉁䅁䅁䅂䅁䅁䅍䅄䅁䅁䅯杸䅑䅁䅯充䅁䅁䅯入䅑䅁䅅䅁䉁䅁䅁杄啁䅁䅁免㕁䑁䅅李㍁䑁䅙䅎祁䑁䅉䅁䵁䅉䅅䅁䕁䅁䅁睁䵁䅁䅁权䑃兂䅁权剁䅁䅁权ㅂ䅂䅁允䅁䅁䅅䅁佁䉁䅑䅁硁䑁䅅免㕁䑁䅙杍睁䑁䅁䅍䅁䅁杷允䅁䅁䅑䅁䑁䅁䅷䅁䭁䉁䘰䅁䭁䉁䅅䅁䭁䝁䔸䅁䉁䅁䅁允䅁䅁䄴䅆䅁䑁䅅睎硁䑁䅫䅎硁䑁䅁䅍睁䅁䅁䍄䉁䅁䅁䅂䅁䅁䅍䅄䅁䅁䅯兵䅑䅁䅯睡䅑䅁䅯䅨䅑䅁䅅䅁䉁䅁䅁兂佁扌摋㘷畦睐杷允䅁䅁䅑䅁䑁䅁䅷䅁䭁偁䙳䅁䭁䉁䅅䅁䭁䝁䔸䅁䉁䅁䅁允䅁䅁䄴杅䅁䑁䅑䅎㑁䑁䅁䅍睁䑁䅁䅍䅁䅁杷允䅁䅁䅑䅁䑁䅁䅷䅁䭁䍁䙣䅁䭁䝁䕳䅁䭁䡁䕧䅁䉁䅁䅁允䅁䅁䅕硨婢発呤稫䴸䅉䅅䅁䕁䅁䅁睁䵁䅁䅁权煃兂䅁权䕁䅁䅁权䙃䅂䅁允䅁䅁䅅䅁䙁䅁䅁䅁䥂睇䈱䍄䉁䅁䅁䅂䅁䅁䅍䅄䅁䅁䅯八䅑䅁䅯睡䅑䅁䅯全䅑䅁䅅䅁䉁䅁䅁兂䅁䅁䅁䅁潄睐杷允䅁䅁䅑䅁䑁䅁䅷䅁䭁䱁䙧䅁䭁䉁䅅䅁䭁䥁䕉䅁䉁䅁䅁允䅁䅁䄴杅䅁䑁䅕兏㍁䑁䅫䅏睁䑁䅁䅍䅁䅁杷允䅁䅁䅑䅁䑁䅁䅷䅁䭁乁䕣䅁䭁䝁䕳䅁䭁䥁䕑䅁䉁䅁䅁允䅁䅁䅯睒䅁䅁杷允䅁䅁䅑䅁䑁䅁䅷䅁䭁佁䕕䅁䭁䝁䕳䅁䭁䡁䕯䅁䉁䅁䅁允䅁䅁䅕㘱睎児塲稹䴸䅉䅅䅁䕁䅁䅁睁䵁䅁䅁权婂䅁䅁权䕁䅁䅁权䕁杁䅁允䅁䅁䅅䅁䙁䅁䅁䅁㡂塱䉆䍄䉁䅁䅁䅂䅁䅁䅍䅄䅁䅁䅯入䅕䅁䅯充䅁䅁䅯杦䅑䅁䅅䅁䉁䅁䅁杄啁䅁䅁免硁䑁䅍杍ㅁ䑁䅫兎硁䑁䅑䅁䵁䅉䅅䅁䕁䅁䅁睁䵁䅁䅁权䵄允䅁权䭁䅁䅁权䕁杁䅁允䅁䅁䅅䅁䙁䑁䬰㘱睎晐⽷䍄䉁䅁䅁䅂䅁䅁䅍䅄䅁䅁䅯朴䅕䅁䅯睡䅑䅁䅯睢䅑䅁䅅䅁䉁䅁䅁兂偃癷潕䥘娸䅑杷允䅁䅁䅑䅁䑁䅁䅷䅁䭁䍁䙅䅁䭁䝁䕳䅁䭁䡁䕑䅁䉁䅁䅁允䅁䅁䅕硥畓⭒㙆䱰䴸䅉䅅䅁䕁䅁䅁睁䵁䅁䅁权睃兂䅁权剁䅁䅁权㉂䅂䅁允䅁䅁䅅䅁佁䉁䅉䅁ㅁ䑁䅕䅍祁䑁䅉睍ㅁ䑁䅕䅁䵁䅉䅅䅁䕁䅁䅁睁䵁䅁䅁权䭃䅂䅁权剁䅁䅁权䑃䅂䅁允䅁䅁䅅䅁佁䉁䅉䅁ㅁ䑁䅍李ぁ䑁䅍免祁䑁䅑䅁䵁䅉䅅䅁䕁䅁䅁睁䵁䅁䅁权潁䅁䅁权䭁䅁䅁权䙁䅁䅁允䅁䅁䅅䅁䙁䕁䱓佢㝦吶䅬䍄䉁䅁䅁䅂䅁䅁䅍䅄䅁䅁䅯睚䅕䅁䅯充䅁䅁䅯䅤䅑䅁䅅䅁䉁䅁䅁杄啁䅁䅁免㉁䑁䅅睍㉁䑁䅣䅍睁䑁䅁䅁䵁䅉䅅䅁䕁䅁䅁睁䵁䅁䅁权婄䅂䅁权牂䅂䅁权祂䅂䅁允䅁䅁䅅䅁䙁䥁䌯匹捨⭪⽉䍄䉁䅁䅁䅂䅁䅁䅍䅄䅁䅁䅯兰䅑䅁䅯睡䅑䅁䅯䅥䅑䅁䅅䅁䉁䅁䅁兂䑃䵷桱扒硢睐杷允䅁䅁䅑䅁䑁䅁䅷䅁䭁䵁䥷䅁䭁䝁䕳䅁䭁䡁䕣䅁䉁䅁䅁允䅁䅁䅯睒䅁䅁杷允䅁䅁䅑䅁䑁䅁䅷䅁䭁䝁䙕䅁䭁䝁䕳䅁䭁䡁䕑䅁䉁䅁䅁允䅁䅁䅕㑈牘払敧歅䵁䅉䅅䅁䕁䅁䅁睁䵁䅁䅁权歁允䅁权䭁䅁䅁权䙁䅁䅁允䅁䅁䅅䅁䙁䑁積積積硍䅎䍄䉁䅁䅁䅂䅁䅁䅍䅄䅁䅁䅯杅䅕䅁䅯睡䅑䅁䅯杣䅑䅁䅅䅁䉁䅁䅁兂灁䥘䌯匹䕧䅑杷允䅁䅁䅑䅁䑁䅁䅷䅁䭁䑁䙉䅁䭁䅁䅑䅁䭁䥁䕉䅁䉁䅁䅁允䅁䅁䅕䅁䅁䙁㉁䔸䵁䅉䅅䅁䕁䅁䅁睁䵁䅁䅁权穃兂䅁权䕁䅁䅁权䉃䅂䅁允䅁䅁䅅䅁䙁䅁䅁䅁䅁楪䉊䍄䉁䅁䅁䅂䅁䅁䅍䅄䅁䅁䅯䄴䅕䅁䅯睡䅑䅁䅯䅥䅑䅁䅅䅁䉁䅁䅁兂瑁灳瘳㡰䕙䅑杷允䅁䅁䅑䅁䑁䅁䅷䅁䭁䵁䔸䅁䭁䅁䅑䅁䭁䡁䕷䅁䉁䅁䅁允䅁䅁䅕䅁䅁䥁⽄歎䵅䅉䅅䅁䕁䅁䅁睁䵁䅁䅁权ㅂ兂䅁权剁䅁䅁权⭂䅂䅁允䅁䅁䅅䅁佁䉁䅉䅁㍁䑁䅙睎祁䑁䅫䅍睁䑁䅁䅁䵁䅉䅅䅁䕁䅁䅁睁䵁䅁䅁权牃兂䅁权䕁䅁䅁权䑃䅂䅁允䅁䅁䅅䅁䙁䅁䅁䅁䅃兢䉆䍄䉁䅁䅁䅂䅁䅁䅍䅄䅁䅁䅯䄯䅑䅁䅯睡䅑䅁䅯睤䅑䅁䅅䅁䉁䅁䅁兂桄桥畓⭒䭈睐杷允䅁䅁䅑䅁䑁䅁䅷䅁䭁佁䙅䅁䭁䝁䕳䅁䭁䵁䩣䅁䉁䅁䅁允䅁䅁䅯睒䅁䅁杷允䅁䅁䅑䅁䑁䅁䅷䅁䭁䉁䙍䅁䭁䅁䅑䅁䭁䡁䕑䅁䉁䅁䅁允䅁䅁䅕䅁䅁䕁佪い䵅䅉䅅䅁䕁䅁䅁睁䵁䅁䅁权䩄兂䅁权牂䅂䅁权硂䅂䅁允䅁䅁䅅䅁䙁偁湃歸㍳兩䅸䍄䉁䅁䅁䅂䅁䅁䅍䅄䅁䅁䅯䅳䅕䅁䅯充䅁䅁䅯兢䅑䅁䅅䅁䉁䅁䅁杄十䅁䅁兎㉁䑁䅁兎㉁䑁䅫兏穁䅁䅁䍄䉁䅁䅁䅂䅁䅁䅍䅄䅁䅁䅯末䅕䅁䅯睡䅑䅁䅯杣䅑䅁䅅䅁䉁䅁䅁兂䑄匹捨㡪ㅌ睶杷允䅁䅁䅑䅁䑁䅁䅷䅁䭁䉁䝅䅁䭁䉁䅅䅁䭁䝁䔰䅁䉁䅁䅁允䅁䅁䄴杅䅁䑁䅫䅍睁䑁䅁䅍睁䑁䅁䅍䅁䅁杷允䅁䅁䅑䅁䑁䅁䅷䅁䭁䅁䙫䅁䭁䝁䕳䅁䭁䡁䕣䅁䉁䅁䅁允䅁䅁䅕䡰㥁瑃橥䐰䴸䅉䅅䅁䕁䅁䅁睁䵁䅁䅁权捂兂䅁权牂䅂䅁权睂䅂䅁允䅁䅁䅅䅁䙁䭁䠵場啯杲䅖䍄䉁䅁䅁䅂䅁䅁䅍䅄䅁䅁䅯睴䅑䅁䅯充䅁䅁䅯兣䅑䅁䅅䅁䉁䅁䅁杄十䅁䅁兎ㅁ䑁䅕兏祁䑁䅁䅍睁䅁䅁䍄䉁䅁䅁䅂䅁䅁䅍䅄䅁䅁䅯眫䅑䅁䅯䅂䅁䅁䅯睧䅑䅁䅅䅁䉁䅁䅁兂䅁䅁䅁䅱佯兑杷允䅁䅁䅑䅁䑁䅁䅷䅁䭁䙁䙕䅁䭁䅁䅑䅁䭁䥁䕉䅁䉁䅁䅁允䅁䅁䅕䅁䅁䝁䙄ぇ䵅䅉䅅䅁䕁䅁䅁睁䵁䅁䅁权㡄䅂䅁权䕁䅁䅁权䑃䅂䅁允䅁䅁䅅䅁䙁䅁䅁䅁睃礯䈱䍄䉁䅁䅁䅂䅁䅁䅍䅄䅁䅁䅯睤䅁䅁䅯权䅁䅁䅯兂䅁䅁䅅䅁䉁䅁䅁兂敂歵䵫楁究睐杷允䅁䅁䅑䅁䑁䅁䅷䅁䭁佁䕉䅁䭁䝁䕳䅁䭁䡁䔰䅁䉁䅁䅁允䅁䅁䅕硥畓⭒㙆䰵䴸䅉䅅䅁䕁䅁䅁睁䵁䅁䅁权捃䅂䅁权剁䅁䅁权䡄元䅁允䅁䅁䅅䅁佁䉁䅑䅁ㅁ䑁䅧䅏ぁ䑁䅉䅍㕁䑁䅫䅏䅁䅁杷允䅁䅁䅑䅁䑁䅁䅷䅁䭁䵁䤴䅁䭁䝁䕳䅁䭁䡁䕅䅁䉁䅁䅁允䅁䅁䅕㘱睎児塲稴䴸䅉䅅䅁䕁䅁䅁睁䵁䅁䅁权慃䅂䅁权剁䅁䅁权療䅂䅁允䅁䅁䅅䅁佁䉁䅑䅁祁䑁䅑杍㉁䑁䅉睍睁䑁䅁䅍䅁䅁杷允䅁䅁䅑䅁䑁䅁䅷䅁䭁乁䔰䅁䭁䅁䅑䅁䭁䡁䕁䅁䉁䅁䅁允䅁䅁䅕䅁䅁䑁䵃啉䵅䅉䅅䅁䕁䅁䅁睁䵁䅁䅁权睃兂䅁权䕁䅁䅁权⽂䅂䅁允䅁䅁䅅䅁䙁䅁䅁䅁杂癗䅖䍄䉁䅁䅁䅂䅁䅁䅍䅄䅁䅁䅯杈䅁䅁䅯权䅁䅁䅯兂䅁䅁䅅䅁䉁䅁䅁兂⽂牡へ硫佧䅑杷允䅁䅁䅑䅁䑁䅁䅷䅁䭁䩁䙅䅁䭁䝁䕳䅁䭁䥁䕉䅁䉁䅁䅁允䅁䅁䅕卸睃浣剩獂䵁䅉䅅䅁䕁䅁䅁睁䵁䅁䅁权湃䅁䅁权䭁䅁䅁权䕁杁䅁允䅁䅁䅅䅁䙁乁佮ㄹ橐半䅬䍄䉁䅁䅁䅂䅁䅁䅍䅄䅁䅁䅯睈䅁䅁䅯权䅁䅁䅯兂䅁䅁䅅䅁䉁䅁䅁兂汄䌰扌堫㘷睐杷允䅁䅁䅑䅁䑁䅁䅷䅁䭁䅁䝣䅁䭁䅁䅑䅁䭁䥁䕉䅁䉁䅁䅁允䅁䅁䅕䅁䅁䭁䥏䕎䵅䅉䅅䅁䕁䅁䅁睁䵁䅁䅁权楁兂䅁权剁䅁䅁权あ䅂䅁允䅁䅁䅅䅁佁䉁䅑䅁祁䑁䅣免睁䑁䅫杍睁䑁䅁䅍䅁䅁杷允䅁䅁䅑䅁䑁䅁䅷䅁䭁乁䘸䅁䭁䉁䅅䅁䭁䡁䕙䅁䉁䅁䅁允䅁䅁䄴䅆䅁䑁䅅兏㉁䑁䅕兏㉁䑁䅁䅍睁䅁䅁䍄䉁䅁䅁䅂䅁䅁䅍䅄䅁䅁䅯䄴䅑䅁䅯充䅁䅁䅯內䅑䅁䅅䅁䉁䅁䅁杄啁䅁䅁杍睁䑁䅫李㍁䑁䅍䅍睁䑁䅁䅁䵁䅉䅅䅁䕁䅁䅁睁䵁䅁䅁权䍃兂䅁权剁䅁䅁权䍃䅂䅁允䅁䅁䅅䅁佁䉁䅑䅁硁䑁䅁免睁䑁䅣免睁䑁䅁䅍䅁䅁杷允䅁䅁䅑䅁䑁䅁䅷䅁䭁乁䥕䅁䭁䅁䅑䅁䭁䡁䕍䅁䉁䅁䅁允䅁䅁䅕䅁䅁䉁敺う䵅䅉䅅䅁䕁䅁䅁睁䵁䅁䅁权汃䅂䅁权牂䅂䅁权㥂䅂䅁允䅁䅁䅅䅁䙁䕁䱓佢㝦晱⽳䍄䉁䅁䅁䅂䅁䅁䅍䅄䅁䅁䅯兇䅕䅁䅯充䅁䅁䅯兤䅑䅁䅅䅁䉁䅁䅁杄啁䅁䅁免祁䑁䅅免睁䑁䅁䅍睁䑁䅁䅁䵁䅉䅅䅁䕁䅁䅁睁䵁䅁䅁权桂兂䅁权剁䅁䅁权穂䅂䅁允䅁䅁䅅䅁佁䉁䅉䅁㑁䑁䅑䅎硁䑁䅧兏㉁䑁䅁䅁䵁䅉䅅䅁䕁䅁䅁睁䵁䅁䅁权⭄兂䅁权牂䅂䅁权あ䅂䅁允䅁䅁䅅䅁䙁䑁積積積㡍⽍䍄䉁䅁䅁䅂䅁䅁䅍䅄䅁䅁䅯睳䅑䅁䅯睡䅑䅁䅯䅦䅑䅁䅅䅁䉁䅁䅁兂獄払敧敨剶睐杷允䅁䅁䅑䅁䑁䅁䅷䅁䭁䑁䙧䅁䭁䝁䕳䅁䭁䡁䕳䅁䉁䅁䅁允䅁䅁䅕椹捨㡪ㅌ䐹䴸䅉䅅䅁䕁䅁䅁睁䵁䅁䅁权婄䅂䅁权牂䅂䅁权穂䅂䅁允䅁䅁䅅䅁䙁䙁偹癷潕佘⼸䍄䉁䅁䅁䅂䅁䅁䅍䅄䅁䅁䅯儲䅧䅁䅯充䅁䅁䅯睧䅑䅁䅅䅁䉁䅁䅁杄啁䅁䅁睍睁䑁䅧睍㍁䑁䅕䅍睁䑁䅁䅁䵁䅉䅅䅁䕁䅁䅁睁䵁䅁䅁权噂兂䅁权牂䅂䅁权䑃䅂䅁允䅁䅁䅅䅁䙁䭁䝪穓䩥捑⽁䍄䉁䅁䅁䅂䅁䅁䅍䅄䅁䅁䅯䅤䅕䅁䅯䅂䅁䅁䅯兦䅑䅁䅅䅁䉁䅁䅁兂䅁䅁䅁䬸䔰兑杷允䅁䅁䅑䅁䑁䅁䅷䅁䭁佁䔸䅁䭁䉁䅅䅁䭁䡁䔰䅁䉁䅁䅁允䅁䅁䄴䅆䅁䑁䅅䅍㑁䑁䅫睍睁䑁䅉免祁䅁䅁䍄䉁䅁䅁䅂䅁䅁䅍䅄䅁䅁䅯杕䅕䅁䅯䅂䅁䅁䅯䅧䅑䅁䅅䅁䉁䅁䅁兂䅁䅁䅁洶卤兑杷允䅁䅁䅑䅁䑁䅁䅷䅁䭁䡁䅑䅁䭁䅁䅯䅁䭁䅁䍑䅁䉁䅁䅁允䅁䅁䅕呦ㄸ牘䩱ぉ䵁䅉䅅䅁䕁䅁䅁睁䵁䅁䅁权敃䅂䅁权䕁䅁䅁权䅃䅂䅁允䅁䅁䅅䅁䙁䅁䅁䅁兂桸䉂䍄䉁䅁䅁䅂䅁䅁䅍䅄䅁䅁䅯䄸䅑䅁䅯䅂䅁䅁䅯䅧䅑䅁䅅䅁䉁䅁䅁兂䅁䅁䅁潚瑯兑杷允䅁䅁䅑䅁䑁䅁䅷䅁䭁乁䘴䅁䭁䝁䕳䅁䭁䥁䕑䅁䉁䅁䅁允䅁䅁䅕兇坒楄礲吱䴸䅉䅅䅁䕁䅁䅁睁䵁䅁䅁权啁杂䅁权牂䅂䅁权䍃䅂䅁允䅁䅁䅅䅁䙁䕁桪桥畓⽒⽕䍄䉁䅁䅁䅂䅁䅁䅍䅄䅁䅁䅯兯䅕䅁䅯充䅁䅁䅯督䅑䅁䅅䅁䉁䅁䅁杄啁䅁䅁免硁䑁䅍杍祁䑁䅑䅍睁䑁䅁䅁䵁䅉䅅䅁䕁䅁䅁睁䵁䅁䅁权い兂䅁权牂䅂䅁权祂䅂䅁允䅁䅁䅅䅁䙁䩁瘷㡰䱚⭎⽫䍄䉁䅁䅁䅂䅁䅁䅍䅄䅁䅁䅯䅯䅑䅁䅯䅂䅁䅁䅯兢䅑䅁䅅䅁䉁䅁䅁兂䅁䅁䅁湯儹兑杷允䅁䅁䅑䅁䑁䅁䅷䅁䭁䱁䙁䅁䭁䉁䅅䅁䭁䥁䕑䅁䉁䅁䅁允䅁䅁䄴杅䅁䑁䅕杍㕁䑁䅣李祁䑁䅣免䅁䅁杷允䅁䅁䅑䅁䑁䅁䅷䅁䭁䉁䙅䅁䭁䝁䕳䅁䭁䥁䕁䅁䉁䅁䅁允䅁䅁䅕扉祂䩡瑈䑺䴸䅉䅅䅁䕁䅁䅁睁䵁䅁䅁权坁兂䅁权䕁䅁䅁权㥂䅂䅁允䅁䅁䅅䅁䙁䅁䅁䅁睃睤䈱䍄䉁䅁䅁䅂䅁䅁䅍䅄䅁䅁䅯䅤䅕䅁䅯睡䅑䅁䅯全䅑䅁䅅䅁䉁䅁䅁兂䑄匹捨㡪噌睐杷允䅁䅁䅑䅁䑁䅁䅷䅁䭁䥁䔸䅁䭁䝁䕳䅁䭁䝁䔸䅁䉁䅁䅁允䅁䅁䅕䉵䘶ㄶ㑇樸䴸䅉䅅䅁䕁䅁䅁睁䵁䅁䅁权偄兂䅁权牂䅂䅁权㙂䅂䅁允䅁䅁䅅䅁䙁䙁偹癷潕偘⽍䍄䉁䅁䅁䅂䅁䅁䅍䅄䅁䅁䅯睐䅕䅁䅯睡䅑䅁䅯督䅑䅁䅅䅁䉁䅁䅁兂晁敨剴䉵氷睐杷允䅁䅁䅑䅁䑁䅁䅷䅁䭁䥁䙍䅁䭁䝁䕳䅁䭁䡁䕳䅁䉁䅁䅁允䅁䅁䅕浗㝑〳丫㝬䴸䅉䅅䅁䕁䅁䅁睁䵁䅁䅁权歃䅂䅁权䕁䅁䅁权䕃䅂䅁允䅁䅁䅅䅁䙁䅁䅁䅁兄䉶䉨䍄䉁䅁䅁䅂䅁䅁䅍䅄䅁䅁䅯兘䅕䅁䅯睡䅑䅁䅯睤䅑䅁䅅䅁䉁䅁䅁兂楃扒穢搯兔睐杷允䅁䅁䅑䅁䑁䅁䅷䅁䭁䩁䘴䅁䭁䝁䕳䅁䭁䡁䔸䅁䉁䅁䅁允䅁䅁䅕歲桦桥畓啄䵁䅉䅅䅁䕁䅁䅁睁䵁䅁䅁权啄兂䅁权牂䅂䅁权䕃䅂䅁允䅁䅁䅅䅁䙁䕁椵䙅㕧乴⽧䍄䉁䅁䅁䅂䅁䅁䅍䅄䅁䅁䅯兰䅑䅁䅯睡䅑䅁䅯䅧䅑䅁䅅䅁䉁䅁䅁兂卂䉵䘶ㄶ䥈睐杷允䅁䅁䅑䅁䑁䅁䅷䅁䭁䭁䕫䅁䭁䉁䅅䅁䭁䡁䕷䅁䉁䅁䅁允䅁䅁䄴杅䅁䑁䅣李ぁ䑁䅁䅍睁䑁䅁䅍䅁䅁杷允䅁䅁䅑䅁䑁䅁䅷䅁䭁䩁䙑䅁䭁䅁䅑䅁䭁䡁䕍䅁䉁䅁䅁允䅁䅁䅕䅁䅁䍁䉩䕃䵅䅉䅅䅁䕁䅁䅁睁䵁䅁䅁权㝃䅂䅁权䕁䅁䅁权あ䅂䅁允䅁䅁䅅䅁䙁䅁䅁䅁杄晖䄵䍄䉁䅁䅁䅂䅁䅁䅍䅄䅁䅁䅯䅩䅑䅁䅯䅂䅁䅁䅯杤䅑䅁䅅䅁䉁䅁䅁兂䅁䅁䅁歕杙兑杷允䅁䅁䅑䅁䑁䅁䅷䅁䭁䝁䘴䅁䭁䝁䕳䅁䭁䡁䕍䅁䉁䅁䅁允䅁䅁䅕灭婭婭婭启䴸䅉䅅䅁䕁䅁䅁睁䵁䅁䅁权⭃䅂䅁权牂䅂䅁权祂䅂䅁允䅁䅁䅅䅁䙁佁㠵穐敖獵⽫䍄䉁䅁䅁䅂䅁䅁䅍䅄䅁䅁䅯末䅑䅁䅯睡䅑䅁䅯杣䅑䅁䅅䅁䉁䅁䅁兂煃搸乊桙䥄睐杷允䅁䅁䅑䅁䑁䅁䅷䅁䭁䑁䉅䅁䭁䉁䅅䅁䭁䅁䅕䅁䉁䅁䅁允䅁䅁䄴杅䅁䑁䅉兎穁䑁䅅免睁䑁䅁䅍䅁䅁杷允䅁䅁䅑䅁䑁䅁䅷䅁䭁䭁䙍䅁䭁䅁䅑䅁䭁䡁䕫䅁䉁䅁䅁允䅁䅁䅕䅁䅁䥁杪啇䵅䅉䅅䅁䕁䅁䅁睁䵁䅁䅁权千允䅁权䉁杁䅁权䙁杁䅁允䅁䅁䅅䅁䙁䕁偖㍚印摰䄱䍄䉁䅁䅁䅂䅁䅁䅍䅄䅁䅁䅯杫䅅䅁䅯允䅉䅁䅯睁䅉䅁䅅䅁䉁䅁䅁兂敄攲䍹䑰启䅑杷允䅁䅁䅑䅁䑁䅁䅷䅁䭁䥁䕳䅁䭁䝁䕳䅁䭁䡁䕑䅁䉁䅁䅁允䅁䅁䅕硥畓⭒㙆䐳䴸䅉䅅䅁䕁䅁䅁睁䵁䅁䅁权㉁兂䅁权䕁䅁䅁权瑂䅂䅁允䅁䅁䅅䅁䙁䅁䅁䅁䥂䍑䉊䍄䉁䅁䅁䅂䅁䅁䅍䅄䅁䅁䅯眲䅑䅁䅯充䅁䅁䅯全䅑䅁䅅䅁䉁䅁䅁杄十䅁䅁睍㉁䑁䅑䅏祁䑁䅁䅍睁䅁䅁䍄䉁䅁䅁䅂䅁䅁䅍䅄䅁䅁䅯儱䅕䅁䅯充䅁䅁䅯內䅑䅁䅅䅁䉁䅁䅁杄十䅁䅁䅎祁䑁䅕䅍㍁䑁䅁䅍睁䅁䅁䍄䉁䅁䅁䅂䅁䅁䅍䅄䅁䅁䅯儹䅕䅁䅯充䅁䅁䅯全䅑䅁䅅䅁䉁䅁䅁杄十䅁䅁䅎硁䑁䅙䅏ぁ䑁䅙睍ぁ䅁䅁䍄䉁䅁䅁䅂䅁䅁䅍䅄䅁䅁䅯睫䅕䅁䅯睡䅑䅁䅯兤䅑䅁䅅䅁䉁䅁䅁兂捂㡪ㅌ䙋智睐杷允䅁䅁䅑䅁䑁䅁䅷䅁䭁䵁䕉䅁䭁䝁䕳䅁䭁䥁䕉䅁䉁䅁䅁允䅁䅁䅕灭婭婭婭呹䴸䅉䅅䅁䕁䅁䅁睁䵁䅁䅁权䅃兂䅁权牂䅂䅁权㝂䅂䅁允䅁䅁䅅䅁䙁䭁睒児塲㥯⽁䍄䉁䅁䅁䅂䅁䅁䅍䅄䅁䅁䅯儫䅑䅁䅯䅂䅁䅁䅯䅥䅑䅁䅅䅁䉁䅁䅁兂䅁䅁䅁䕆潯兑杷允䅁䅁䅑䅁䑁䅁䅷䅁䭁䡁䙳䅁䭁䝁䕳䅁䭁䡁䕧䅁䉁䅁䅁允䅁䅁䅯睒䅁䅁杷允䅁䅁䅑䅁䑁䅁䅷䅁䭁䥁䕯䅁䭁䉁䅅䅁䭁䡁䕣䅁䉁䅁䅁允䅁䅁䄴杅䅁䑁䅑䅏㑁䑁䅕兏㍁䑁䅁睎䅁䅁杷允䅁䅁䅑䅁䑁䅁䅷䅁䭁乁䕕䅁䭁䝁䕳䅁䭁䥁䕅䅁䉁䅁䅁允䅁䅁䅕場啯歲桦樸䴸䅉䅅䅁䕁䅁䅁睁䵁䅁䅁权䭃兂䅁权䕁䅁䅁权䑃䅂䅁允䅁䅁䅅䅁䙁䅁䅁䅁䕂䕵䉤䍄䉁䅁䅁䅂䅁䅁䅍䅄䅁䅁䅯杋䅕䅁䅯䅂䅁䅁䅯睸䅫䅁䅅䅁䉁䅁䅁兂䅁䅁䅁䩸瑑兑杷允䅁䅁䅑䅁䑁䅁䅷䅁䭁䡁䙁䅁䭁䅁䅑䅁䭁䡁䕅䅁䉁䅁䅁允䅁䅁䅕䅁䅁偁佂歊䵅䅉䅅䅁䕁䅁䅁睁䵁䅁䅁权䩁杂䅁权䕁䅁䅁权㝂䅂䅁允䅁䅁䅅䅁䙁䅁䅁䅁獄䐲䉴䍄䉁䅁䅁䅂䅁䅁䅍䅄䅁䅁䅯共䅑䅁䅯䅂䅁䅁䅯杦䅑䅁䅅䅁䉁䅁䅁兂䅁䅁䅁䰸䤹兑杷允䅁䅁䅑䅁䑁䅁䅷䅁䭁䵁䙷䅁䭁䅁䅑䅁䭁䥁䕁䅁䉁䅁䅁允䅁䅁䅯睒䅁䅁杷允䅁䅁䅑䅁䑁䅁䅷䅁䭁䉁䙑䅁䭁䝁䕳䅁䭁䥁䕅䅁䉁䅁䅁允䅁䅁䅕敨剴䉵䘶稰䴸䅉䅅䅁䕁䅁䅁睁䵁䅁䅁权权䅂䅁权䕁䅁䅁权あ䅂䅁允䅁䅁䅅䅁䭁䕁䅣䅁䵁䅉䅅䅁䕁䅁䅁睁䵁䅁䅁权䅃兂䅁权䕁䅁䅁权ㅂ䅂䅁允䅁䅁䅅䅁䙁䅁䅁䅁允䑚䉎䍄䉁䅁䅁䅂䅁䅁䅍䅄䅁䅁䅯兂䅕䅁䅯䅂䅁䅁䅯睥䅑䅁䅅䅁䉁䅁䅁兂䅁䅁䅁伯橯兑杷允䅁䅁䅑䅁䑁䅁䅷䅁䭁䡁䙳䅁䭁䉁䅅䅁䭁䡁䕕䅁䉁䅁䅁允䅁䅁䄴杅䅁䑁䅣李㍁䑁䅁䅍睁䑁䅁䅍䅁䅁杷允䅁䅁䅑䅁䑁䅁䅷䅁䭁佁䕍䅁䭁䅁䅑䅁䭁䡁䕯䅁䉁䅁䅁允䅁䅁䅕䅁䅁乁摂䕇䵅䅉䅅䅁䕁䅁䅁睁䵁䅁䅁权⽁兂䅁权䕁䅁䅁权㝂䅂䅁允䅁䅁䅅䅁䙁䅁䅁䅁䅃睗䉂䍄䉁䅁䅁䅂䅁䅁䅍䅄䅁䅁䅯杭䅑䅁䅯睡䅑䅁䅯䅦䅑䅁䅅䅁䉁䅁䅁兂穂䩡瑈䑦搯睐杷允䅁䅁䅑䅁䑁䅁䅷䅁䭁䵁䙁䅁䭁䉁䅅䅁䭁䡁䔰䅁䉁䅁䅁允䅁䅁䄴杅䅁䑁䅧䅎㑁䑁䅣兎睁䑁䅁䅍䅁䅁杷允䅁䅁䅑䅁䑁䅁䅷䅁䭁䭁䘴䅁䭁䉁䅅䅁䭁䡁䕣䅁䉁䅁䅁允䅁䅁䄴杅䅁䑁䅍睎祁䑁䅣李㑁䑁䅧睍䅁䅁杷允䅁䅁䅑䅁䑁䅁䅷䅁䭁䝁䙙䅁䭁䅁䅑䅁䭁䥁䕑䅁䉁䅁䅁允䅁䅁䅕䅁䅁䅁灂䕆䵅䅉䅅䅁䕁䅁䅁睁䵁䅁䅁权煂兂䅁权牂䅂䅁权㥂䅂䅁允䅁䅁䅅䅁䙁䙁偹癷潕佘⽣䍄䉁䅁䅁䅂䅁䅁䅍䅄䅁䅁䅯眶䅑䅁䅯䅂䅁䅁䅯兤䅑䅁䅅䅁䉁䅁䅁兂䅁䅁䅁佈偊兑杷允䅁䅁䅑䅁䑁䅁䅷䅁䭁佁䙣䅁䭁䝁䕳䅁䭁䝁䔰䅁䉁䅁䅁允䅁䅁䅕㑎䉬余兘䕁䵁䅉䅅䅁䕁䅁䅁睁䵁䅁䅁权䡄䅂䅁权牂䅂䅁权䍃䅂䅁允䅁䅁䅅䅁䙁䩁婱婭婭慭⽫䍄䉁䅁䅁䅂䅁䅁䅍䅄䅁䅁䅯睸䅕䅁䅯䅂䅁䅁䅯全䅑䅁䅅䅁䉁䅁䅁兂䅁䅁䅁䩳婯兑杷允䅁䅁䅑䅁䑁䅁䅷䅁䭁䱁䕫䅁䭁䅁䅑䅁䭁䡁䕁䅁䉁䅁䅁允䅁䅁䅕䅁䅁䩁摃䕇䵅䅉䅅䅁䕁䅁䅁睁䵁䅁䅁权卄䅃䅁权剁䅁䅁权睂䅂䅁允䅁䅁䅅䅁佁䉁䅑䅁祁䑁䅉兏穁䑁䅙䅎ㅁ䑁䅧兎䅁䅁杷允䅁䅁䅑䅁䑁䅁䅷䅁䭁偁䕑䅁䭁䉁䅅䅁䭁䥁䕉䅁䉁䅁䅁允䅁䅁䄴杅䅁䑁䅉李ぁ䑁䅫杍睁䑁䅁䅍䅁䅁杷允䅁䅁䅑䅁䑁䅁䅷䅁䭁乁䕅䅁䭁䅁䅑䅁䭁䡁䔸䅁䉁䅁䅁允䅁䅁䅕䅁䅁䱁獩い䵅䅉䅅䅁䕁䅁䅁睁䵁䅁䅁权㍄允䅁权䭁䅁䅁权䙁䅁䅁允䅁䅁䅅䅁䙁䍁搯䅊䉡呬䅊䍄䉁䅁䅁䅂䅁䅁䅍䅄䅁䅁䅯儱䅅䅁䅯䅂䅁䅁䅯兂䅁䅁䅅䅁䉁䅁䅁兂䅁䅁䅁瑋婰兑杷允䅁䅁䅑䅁䑁䅁䅷䅁䭁䵁䤴䅁䭁䅁䅑䅁䭁䡁䔸䅁䉁䅁䅁允䅁䅁䅕䅁䅁䩁祥啤䵅䅉䅅䅁䕁䅁䅁睁䵁䅁䅁权牁兂䅁权剁䅁䅁权療䅂䅁允䅁䅁䅅䅁佁䉁䅉䅁ぁ䑁䅕免硁䑁䅑䅍睁䑁䅁䅁䵁䅉䅅䅁䕁䅁䅁睁䵁䅁䅁权⭁兂䅁权剁䅁䅁权㑂䅂䅁允䅁䅁䅅䅁佁䉁䅉䅁ㅁ䑁䅕兎睁䑁䅁䅍睁䑁䅁䅁䵁䅉䅅䅁䕁䅁䅁睁䵁䅁䅁权潄兂䅁权牂䅂䅁权㡂䅂䅁允䅁䅁䅅䅁䙁佁剸䉵䘶眶䄳䍄䉁䅁䅁䅂䅁䅁䅍䅄䅁䅁䅯睱䅕䅁䅯睡䅑䅁䅯睧䅑䅁䅅䅁䉁䅁䅁兂䱃佢㝦晱畈睐杷允䅁䅁䅑䅁䑁䅁䅷䅁䭁䱁䕯䅁䭁䉁䅅䅁䭁䡁䕉䅁䉁䅁䅁允䅁䅁䄴杅䅁䑁䅫杍穁䑁䅁䅍睁䑁䅁䅍䅁䅁杷允䅁䅁䅑䅁䑁䅁䅷䅁䭁佁䙉䅁䭁䅁䅑䅁䭁䡁䔸䅁䉁䅁䅁允䅁䅁䅕䅁䅁䕁奁歆䵅䅉䅅䅁䕁䅁䅁睁䵁䅁䅁权婃䅂䅁权剁䅁䅁权㙂䅂䅁允䅁䅁䅅䅁佁䉁䅉䅁ぁ䑁䅣免ㅁ䑁䅫李㉁䑁䅁䅁䵁䅉䅅䅁䕁䅁䅁睁䵁䅁䅁权煄兂䅁权牂䅂䅁权⭂䅂䅁允䅁䅁䅅䅁䙁䭁䠵場啯畲⽣䍄䉁䅁䅁䅂䅁䅁䅍䅄䅁䅁䅯睴䅑䅁䅯充䅁䅁䅯督䅑䅁䅅䅁䉁䅁䅁杄十䅁䅁李睁䑁䅅兏㕁䑁䅁䅍睁䅁䅁䍄䉁䅁䅁䅂䅁䅁䅍䅄䅁䅁䅯兯䅕䅁䅯䅂䅁䅁䅯䅥䅑䅁䅅䅁䉁䅁䅁兂䅁䅁䅁䱑㕕兑杷允䅁䅁䅑䅁䑁䅁䅷䅁䭁乁䕉䅁䭁䅁䅑䅁䭁䡁䔰䅁䉁䅁䅁允䅁䅁䅕䅁䅁䥁噪歏䵅䅉䅅䅁䕁䅁䅁睁䵁䅁䅁权䝄兂䅁权剁䅁䅁权硂䅂䅁允䅁䅁䅅䅁佁䉁䅉䅁穁䑁䅑睎ぁ䑁䅫睎祁䑁䅅䅁䵁䅉䅅䅁䕁䅁䅁睁䵁䅁䅁权獄兂䅁权牂䅂䅁权ㅂ䅂䅁允䅁䅁䅅䅁䙁䍁捬㡪ㅌ偋⽷䍄䉁䅁䅁䅂䅁䅁䅍䅄䅁䅁䅯杢䅁䅁䅯允䅉䅁䅯杁䅉䅁䅅䅁䉁䅁䅁兂婃慧煮呤坦䅑杷允䅁䅁䅑䅁䑁䅁䅷䅁䭁䝁䉕䅁䭁䅁䅯䅁䭁䅁䍑䅁䉁䅁䅁允䅁䅁䅕䡶呓䅇坒䕂䵁䅉䅅䅁䕁䅁䅁睁䵁䅁䅁权坁兂䅁权剁䅁䅁权䉃䅂䅁允䅁䅁䅅䅁佁䉁䅉䅁穁䑁䅣䅎ㅁ䑁䅅免ぁ䑁䅕䅁䵁䅉䅅䅁䕁䅁䅁睁䵁䅁䅁权穃䅂䅁权䕁䅁䅁权療䅂䅁允䅁䅁䅅䅁䙁䅁䅁䅁睃睰䉸䍄䉁䅁䅁䅂䅁䅁䅍䅄䅁䅁䅯兯䅑䅁䅯䅂䅁䅁䅯睢䅑䅁䅅䅁䉁䅁䅁兂䅁䅁䅁䬳礸兑杷允䅁䅁䅑䅁䑁䅁䅷䅁䭁䝁䘴䅁䭁䅁䅑䅁䭁䥁䕁䅁䉁䅁䅁允䅁䅁䅕䅁䅁䡁塪が䵅䅉䅅䅁䕁䅁䅁睁䵁䅁䅁权䕁杂䅁权牂䅂䅁权硂䅂䅁允䅁䅁䅅䅁䙁䕁䵯楁䡵獆⽫䍄䉁䅁䅁䅂䅁䅁䅍䅄䅁䅁䅯杢䅁䅁䅯充䅁䅁䅯兂䅁䅁䅅䅁䉁䅁䅁杄啁䅁䅁免㉁䑁䅣䅍睁䑁䅉䅍睁䑁䅁䅁䵁䅉䅅䅁䕁䅁䅁睁䵁䅁䅁权⽂䅁䅁权剁䅁䅁权䕁杁䅁允䅁䅁䅅䅁佁䉁䅑䅁ㅁ䑁䅅睍睁䑁䅁䅍睁䑁䅁䅍䅁䅁杷允䅁䅁䅑䅁䑁䅁䅷䅁䭁䅁䙙䅁䭁䝁䕳䅁䭁䝁䔸䅁䉁䅁䅁允䅁䅁䅕牕敧敨剴商䵁䅉䅅䅁䕁䅁䅁睁䵁䅁䅁权佄䅃䅁权䕁䅁䅁权祂䅂䅁允䅁䅁䅅䅁䙁䅁䅁䵁䕁䡬䉂䍄䉁䅁䅁䅂䅁䅁䅍䅄䅁䅁䅯睔䅅䅁䅯权䅁䅁䅯䅂䅉䅁䅅䅁䉁䅁䅁兂㍁啩杆搵乁䅑杷允䅁䅁䅑䅁䑁䅁䅷䅁䭁䙁䙫䅁䭁䉁䅅䅁䭁䡁䕑䅁䉁䅁䅁允䅁䅁䄴䅆䅁䑁䅅免㉁䑁䅉杍ㅁ䑁䅁䅍睁䅁䅁䍄䉁䅁䅁䅂䅁䅁䅍䅄䅁䅁䅯允䅙䅁䅯充䅁䅁䅯杦䅑䅁䅅䅁䉁䅁䅁杄啁䅁䅁免㕁䑁䅑睎㉁䑁䅍李㕁䑁䅕䅁䵁䅉䅅䅁䕁䅁䅁睁䵁䅁䅁权䱄䅃䅁权䕁䅁䅁权穂䅂䅁允䅁䅁䅅䅁䙁䅁䅁䅁杁䑯䉸䍄䉁䅁䅁䅂䅁䅁䅍䅄䅁䅁䅯睭䅕䅁䅯睡䅑䅁䅯兣䅑䅁䅅䅁䉁䅁䅁兂䝁婧䑖㉩塺睐杷允䅁䅁䅑䅁䑁䅁䅷䅁䭁䵁䙅䅁䭁䅁䅑䅁䭁䡁䕁䅁䉁䅁䅁允䅁䅁䅕䅁䅁䥁祹歒䵅䅉䅅䅁䕁䅁䅁睁䵁䅁䅁权乂兂䅁权牂䅂䅁权䍃䅂䅁允䅁䅁䅅䅁䙁䕁桪桥畓⭒⽫䍄䉁䅁䅁䅂䅁䅁䅍䅄䅁䅁䅯权䅙䅁䅯充䅁䅁䅯兦䅑䅁䅅䅁䉁䅁䅁杄啁䅁䅁杍穁䑁䅅免㉁䑁䅑䅏㍁䑁䅙䅁䵁䅉䅅䅁䕁䅁䅁睁䵁䅁䅁权獄兂䅁权剁䅁䅁权㑂䅂䅁允䅁䅁䅅䅁佁䉁䅉䅁穁䑁䅙兏穁䑁䅫䅍睁䑁䅁䅁䵁䅉䅅䅁䕁䅁䅁睁䵁䅁䅁权煁兂䅁权牂䅂䅁权㝂䅂䅁允䅁䅁䅅䅁䙁䥁䌯匹捨睪䅒䍄䉁䅁䅁䅂䅁䅁䅍䅄䅁䅁䅯充䅕䅁䅯充䅁䅁䅯兦䅑䅁䅅䅁䉁䅁䅁杄啁䅁䅁杍ぁ䑁䅣䅍㑁䑁䅣䅍睁䑁䅁䅁䵁䅉䅅䅁䕁䅁䅁睁䵁䅁䅁权杁兂䅁权牂䅂䅁权あ䅂䅁允䅁䅁䅅䅁䙁䅁塲㍯㥁牃⽥䍄䉁䅁䅁䅂䅁䅁䅍䅄䅁䅁䅯杵䅑䅁䅯充䅁䅁䅯䅥䅑䅁䅅䅁䉁䅁䅁权䡂䅁䅁䍄䉁䅁䅁䅂䅁䅁䅍䅄䅁䅁䅯允䅕䅁䅯睡䅑䅁䅯兣䅑䅁䅅䅁䉁䅁䅁兂ㅁ牘䩰䅄湌睐杷允䅁䅁䅑䅁䑁䅁䅷䅁䭁䉁䙙䅁䭁䉁䅅䅁䭁䡁䕍䅁䉁䅁䅁允䅁䅁䄴杅䅁䑁䅍李祁䑁䅅睍硁䑁䅙䅎䅁䅁杷允䅁䅁䅑䅁䑁䅁䅷䅁䭁佁䕍䅁䭁䝁䕳䅁䭁䡁䔸䅁䉁䅁䅁允䅁䅁䅕浗㝑〳丫穰䴸䅉䅅䅁䕁䅁䅁睁䵁䅁䅁权瑁兂䅁权剁䅁䅁权穂䅂䅁允䅁䅁䅅䅁佁䉁䅉䅁祁䑁䅣兎ぁ䑁䅫䅍睁䑁䅁䅁䵁䅉䅅䅁䕁䅁䅁睁䵁䅁䅁权呄兂䅁权牂䅂䅁权㍂䅂䅁允䅁䅁䅅䅁䙁䙁偹癷潕偘⽍䍄䉁䅁䅁䅂䅁䅁䅍䅄䅁䅁䅯朲䅑䅁䅯睡䅑䅁䅯䅥䅑䅁䅅䅁䉁䅁䅁兂橁⼲⭬牡獺睶杷允䅁䅁䅑䅁䑁䅁䅷䅁䭁䉁䄰䅁䭁䅁䅑䅁䭁䅁䍑䅁䉁䅁䅁允䅁䅁䅕䅁䅁䡧啉つ䵅䅉䅅䅁䕁䅁䅁睁䵁䅁䅁权瑃䅂䅁权䕁䅁䅁权穂䅂䅁允䅁䅁䅅䅁䙁䅁䅁䅁穁䙷䉤䍄䉁䅁䅁䅂䅁䅁䅍䅄䅁䅁䅯兮䅑䅁䅯睡䅑䅁䅯䅤䅑䅁䅅䅁䉁䅁䅁兂䅁䅁䅁䅁睄睐杷允䅁䅁䅑䅁䑁䅁䅷䅁䭁䱁䔰䅁䭁䉁䅅䅁䭁䡁䕳䅁䉁䅁䅁允䅁䅁䄴杅䅁䑁䅑免睁䑁䅁䅍睁䑁䅁䅍䅁䅁杷允䅁䅁䅑䅁䑁䅁䅷䅁䭁佁䥕䅁䭁䉁䅅䅁䭁䡁䕉䅁䉁䅁䅁允䅁䅁䄴䅆䅁䑁䅅兎祁䑁䅧䅍睁䑁䅁䅍睁䅁䅁䍄䉁䅁䅁䅂䅁䅁䅍䅄䅁䅁䅯䄶䅑䅁䅯睡䅑䅁䅯䅣䅑䅁䅅䅁䉁䅁䅁兂療潅䅐楹充䅷杷允䅁䅁䅑䅁䑁䅁䅷䅁䭁佁䔸䅁䭁䝁䕳䅁䭁䡁䕫䅁䉁䅁䅁允䅁䅁䅕浚浚浚浚樸䴸䅉䅅䅁䕁䅁䅁睁䵁䅁䅁权剁杂䅁权䕁䅁䅁权ㅂ䅂䅁允䅁䅁䅅䅁䙁䅁䅁䅁䅃楸䉎䍄䉁䅁䅁䅂䅁䅁䅍䅄䅁䅁䅯睆䅕䅁䅯充䅁䅁䅯兦䅑䅁䅅䅁䉁䅁䅁杄十䅁䅁䅏ㅁ䑁䅑䅍睁䑁䅁䅍睁䅁䅁䍄䉁䅁䅁䅂䅁䅁䅍䅄䅁䅁䅯杗䅕䅁䅯睡䅑䅁䅯睧䅑䅁䅅䅁䉁䅁䅁兂ㅁ牘䩰䅄⽌睶杷允䅁䅁䅑䅁䑁䅁䅷䅁䭁䵁䙯䅁䭁䝁䕳䅁䭁䡁䔴䅁䉁䅁䅁允䅁䅁䅕児塲㍯㥁樴䴸䅉䅅䅁䕁䅁䅁睁䵁䅁䅁权佄䅂䅁权牂䅂䅁权療䅂䅁允䅁䅁䅅䅁䙁䉁䘫ㄶ㑇畈⽅䍄䉁䅁䅁䅂䅁䅁䅍䅄䅁䅁䅯睆䅕䅁䅯睡䅑䅁䅯全䅑䅁䅅䅁䉁䅁䅁兂㑃潈牘払䅧䅑杷允䅁䅁䅑䅁䑁䅁䅷䅁䭁䡁䙙䅁䭁䝁䕳䅁䭁䡁䔴䅁䉁䅁䅁允䅁䅁䅕婤奍䙂余吵䴸䅉䅅䅁䕁䅁䅁睁䵁䅁䅁权䙁允䅁权䕁䅁䅁权䕁杁䅁允䅁䅁䅅䅁䙁䅁䅁䅁扁浫䉴䍄䉁䅁䅁䅂䅁䅁䅍䅄䅁䅁䅯䅚䅕䅁䅯䅂䅁䅁䅯睢䅑䅁䅅䅁䉁䅁䅁兂䅁䅁䅄乢公兑杷允䅁䅁䅑䅁䑁䅁䅷䅁䭁佁䉍䅁䭁䅁䍅䅁䭁䅁䍉䅁䉁䅁䅁允䅁䅁䅕浺穊⽄奖ぁ䵅䅉䅅䅁䕁䅁䅁睁䵁䅁䅁权潃䅂䅁权牂䅂䅁权䅃䅂䅁允䅁䅁䅅䅁䙁䱁敧敨剴併⼴䍄䉁䅁䅁䅂䅁䅁䅍䅄䅁䅁䅯八䅕䅁䅯䅂䅁䅁䅯䅧䅑䅁䅅䅁䉁䅁䅁兂䅁䅁䅁䝺杧兑杷允䅁䅁䅑䅁䑁䅁䅷䅁䭁䥁䔴䅁䭁䅁䅑䅁䭁䥁䕁䅁䉁䅁䅁允䅁䅁䅕䅁䅁偁婌ぉ䵅䅉䅅䅁䕁䅁䅁睁䵁䅁䅁权祃䅂䅁权牂䅂䅁权䍃䅂䅁允䅁䅁䅅䅁䭁䕁䅣䅁䵁䅉䅅䅁䕁䅁䅁睁䵁䅁䅁权允杂䅁权䕁䅁䅁权あ䅂䅁允䅁䅁䅅䅁䙁䅁䅁䅁捄剚䉎䍄䉁䅁䅁䅂䅁䅁䅍䅄䅁䅁䅯䅪䅑䅁䅯䅂䅁䅁䅯杦䅑䅁䅅䅁䉁䅁䅁兂䅁䅁䅁䡣䨰兑杷允䅁䅁䅑䅁䑁䅁䅷䅁䭁偁䕍䅁䭁䉁䅅䅁䭁䡁䔴䅁䉁䅁䅁允䅁䅁䄴䅆䅁䑁䅅䅎㉁䑁䅍免ㅁ䑁䅁䅍睁䅁䅁䍄䉁䅁䅁䅂䅁䅁䅍䅄䅁䅁䅯睫䅕䅁䅯睡䅑䅁䅯䅥䅑䅁䅅䅁䉁䅁䅁兂⭄䠱灪橊歈睐杷允䅁䅁䅑䅁䑁䅁䅷䅁䭁䅁䙙䅁䭁䅁䅑䅁䭁䥁䕍䅁䉁䅁䅁允䅁䅁䅕䅁䅁䱁㠳問䵅䅉䅅䅁䕁䅁䅁睁䵁䅁䅁权坂䅁䅁权䕁䅁䅁权䙁䅁䅁允䅁䅁䅅䅁䙁䅁䅁䱁佂䥺䈵䍄䉁䅁䅁䅂䅁䅁䅍䅄䅁䅁䅯䅆䅕䅁䅯䅂䅁䅁䅯睢䅑䅁䅅䅁䉁䅁䅁兂䅁䅁䅁䑹佧兑杷允䅁䅁䅑䅁䑁䅁䅷䅁䭁䡁䙯䅁䭁䉁䅅䅁䭁䡁䕷䅁䉁䅁䅁允䅁䅁䄴杅䅁䑁䅍䅍硁䑁䅕䅎睁䑁䅁䅍䅁䅁杷允䅁䅁䅑䅁䑁䅁䅷䅁䭁佁䕯䅁䭁䝁䕳䅁䭁䝁䔰䅁䉁䅁䅁允䅁䅁䅕浗㝑〳丫穴䴸䅉䅅䅁䕁䅁䅁睁䵁䅁䅁权畄䅂䅁权剁䅁䅁权あ䅂䅁允䅁䅁䅅䅁佁䉁䅉䅁㉁䑁䅑李ぁ䑁䅁䅍睁䑁䅁䅁䵁䅉䅅䅁䕁䅁䅁睁䵁䅁䅁权㡄䅂䅁权剁䅁䅁权瑂䅂䅁允䅁䅁䅅䅁佁䉁䅉䅁祁䑁䅣兏睁䑁䅁䅍睁䑁䅁䅁䵁䅉䅅䅁䕁䅁䅁睁䵁䅁䅁权䭁兂䅁权牂䅂䅁权⭂䅂䅁允䅁䅁䅅䅁䙁䭁睒児塲硯䅆䍄䉁䅁䅁䅂䅁䅁䅍䅄䅁䅁䅯儸䅑䅁䅯䅂䅁䅁䅯䅤䅑䅁䅅䅁䉁䅁䅁兂䅁䅁䅁䙧䉖兑杷允䅁䅁䅑䅁䑁䅁䅷䅁䭁䡁䙁䅁䭁䅁䅑䅁䭁䡁䕕䅁䉁䅁䅁允䅁䅁䅕䅁䅁䵁䕂啋䵅䅉䅅䅁䕁䅁䅁睁䵁䅁䅁权⭂兂䅁权牂䅂䅁权䍃䅂䅁允䅁䅁䅅䅁䙁䱁祂䩡瑈书⽣䍄䉁䅁䅁䅂䅁䅁䅍䅄䅁䅁䅯䅵䅕䅁䅯睡䅑䅁䅯兢䅑䅁䅅䅁䉁䅁䅁兂䱃佢㝦晱䍈睐杷允䅁䅁䅑䅁䑁䅁䅷䅁䭁䍁䙳䅁䭁䉁䅅䅁䭁䡁䕯䅁䉁䅁䅁允䅁䅁䄴杅䅁䑁䅑䅎㕁䑁䅧李睁䑁䅁䅍䅁䅁杷允䅁䅁䅑䅁䑁䅁䅷䅁䭁佁䥕䅁䭁䝁䕳䅁䭁䡁䔴䅁䉁䅁䅁允䅁䅁䅕㘱睎児塲㜰䴸䅉䅅䅁䕁䅁䅁睁䵁䅁䅁权い䅂䅁权䕁䅁䅁权㡂䅂䅁允䅁䅁䅅䅁䙁䅁䅁䅁䵁剖䉸䍄䉁䅁䅁䅂䅁䅁䅍䅄䅁䅁䅯睱䅕䅁䅯䅂䅁䅁䅯䅤䅑䅁䅅䅁䉁䅁䅁兂䅁䅁䅁䑭䔸兑杷允䅁䅁䅑䅁䑁䅁䅷䅁䭁䵁䕍䅁䭁䝁䕳䅁䭁䥁䕅䅁䉁䅁䅁允䅁䅁䅕灭婭婭婭吲䴸䅉䅅䅁䕁䅁䅁睁䵁䅁䅁权㑄䅂䅁权䕁䅁䅁权㡂䅂䅁允䅁䅁䅅䅁䙁䅁䅁䅁㑁䍅䉊䍄䉁䅁䅁䅂䅁䅁䅍䅄䅁䅁䅯睢䅕䅁䅯充䅁䅁䅯內䅑䅁䅅䅁䉁䅁䅁杄十䅁䅁兎穁䑁䅍䅍睁䑁䅁䅍睁䅁䅁䍄䉁䅁䅁䅂䅁䅁䅍䅄䅁䅁䅯䅗䅕䅁䅯睡䅑䅁䅯来䅑䅁䅅䅁䉁䅁䅁兂慃婭婭婭桮睐杷允䅁䅁䅑䅁䑁䅁䅷䅁䭁䑁䙯䅁䭁䝁䕳䅁䭁䥁䕁䅁䉁䅁䅁允䅁䅁䅕浔光䑗ね䰰䴸䅉䅅䅁䕁䅁䅁睁䵁䅁䅁权塄兂䅁权牂䅂䅁权䍃䅂䅁允䅁䅁䅅䅁䙁䥁牘払敧摨⽳䍄䉁䅁䅁䅂䅁䅁䅍䅄䅁䅁䅯睨䅑䅁䅯睡䅑䅁䅯杣䅑䅁䅅䅁䉁䅁䅁兂䡄穓䩥坑䙄睐杷允䅁䅁䅑䅁䑁䅁䅷䅁䭁䵁䕉䅁䭁䝁䕳䅁䭁䡁䕁䅁䉁䅁䅁允䅁䅁䅕㡪ㅌ䙋偹樰䴸䅉䅅䅁䕁䅁䅁睁䵁䅁䅁权楃允䅁权䕁䅁䅁权䕁杁䅁允䅁䅁䅅䅁䙁䅁䅁䅁㝁䜷䉬䍄䉁䅁䅁䅂䅁䅁䅍䅄䅁䅁䅯䄶䅑䅁䅯充䅁䅁䅯睦䅑䅁䅅䅁䉁䅁䅁杄啁䅁䅁免ぁ䑁䅫兎ㅁ䑁䅙睍硁䑁䅁䅁䵁䅉䅅䅁䕁䅁䅁睁䵁䅁䅁权剁兂䅁权䕁䅁䅁权㍂䅂䅁允䅁䅁䅅䅁䙁䅁䅁䅁湁呱䉒䍄䉁䅁䅁䅂䅁䅁䅍䅄䅁䅁䅯术䅑䅁䅯䅂䅁䅁䅯兦䅑䅁䅅䅁䉁䅁䅁兂䅁䅁䅁䵁䑷兑杷允䅁䅁䅑䅁䑁䅁䅷䅁䭁䕁䘰䅁䭁䉁䅅䅁䭁䡁䔰䅁䉁䅁䅁允䅁䅁䄴䅆䅁䑁䅅兏㕁䑁䅕杍睁䑁䅅䅍睁䅁䅁䍄䉁䅁䅁䅂䅁䅁䅍䅄䅁䅁䅯杅䅁䅁䅯允䅉䅁䅯兂䅉䅁䅅䅁䉁䅁䅁兂㡄杺䱢䙕噮䅑杷允䅁䅁䅑䅁䑁䅁䅷䅁䭁䡁䅍䅁䭁䅁䅯䅁䭁䅁䅕䅁䉁䅁䅁允䅁䅁䅕婤奍䙂佚ぎ䵁䅉䅅䅁䕁䅁䅁睁䵁䅁䅁权㑂允䅁权䉁杁䅁权䍁杁䅁允䅁䅁䅅䅁䙁䱁剤⭺䉧䄲䉎䍄䉁䅁䅁䅂䅁䅁䅍䅄䅁䅁䅯睑䅕䅁䅯充䅁䅁䅯杧䅑䅁䅅䅁䉁䅁䅁杄十䅁䅁杍ぁ䑁䅫兏ぁ䑁䅅䅏㕁䅁䅁䍄䉁䅁䅁䅂䅁䅁䅍䅄䅁䅁䅯朵䅑䅁䅯充䅁䅁䅯䅨䅑䅁䅅䅁䉁䅁䅁杄十䅁䅁兎祁䑁䅫免㉁䑁䅁䅍睁䅁䅁䍄䉁䅁䅁䅂䅁䅁䅍䅄䅁䅁䅯朶䅕䅁䅯充䅁䅁䅯䅥䅑䅁䅅䅁䉁䅁䅁杄十䅁䅁兎ㅁ䑁䅧䅍㑁䑁䅅兏穁䅁䅁䍄䉁䅁䅁䅂䅁䅁䅍䅄䅁䅁䅯术䅕䅁䅯充䅁䅁䅯睧䅑䅁䅅䅁䉁䅁䅁杄十䅁䅁睍ㅁ䑁䅣䅍睁䑁䅁䅍睁䅁䅁䍄䉁䅁䅁䅂䅁䅁䅍䅄䅁䅁䅯朷䅕䅁䅯睡䅑䅁䅯杣䅑䅁䅅䅁䉁䅁䅁兂㝂䭆䠵場杲睶杷允䅁䅁䅑䅁䑁䅁䅷䅁䭁䱁䕫䅁䭁䉁䅅䅁䭁䡁䕣䅁䉁䅁䅁允䅁䅁䄴杅䅁䑁䅕杍睁䑁䅁䅍睁䑁䅁䅍䅁䅁杷允䅁䅁䅑䅁䑁䅁䅷䅁䭁䉁䙷䅁䭁䝁䕳䅁䭁䡁䕁䅁䉁䅁䅁允䅁䅁䅕硥畓⭒㙆䐵䴸䅉䅅䅁䕁䅁䅁睁䵁䅁䅁权⭄兂䅁权剁䅁䅁权硂䅂䅁允䅁䅁䅅䅁佁䉁䅉䅁穁䑁䅕䅏睁䑁䅁䅍睁䑁䅁䅁䵁䅉䅅䅁䕁䅁䅁睁䵁䅁䅁权呄兂䅁权䕁䅁䅁权療䅂䅁允䅁䅁䅅䅁䙁䅁䅁䅁䅄橥䉂䍄䉁䅁䅁䅂䅁䅁䅍䅄䅁䅁䅯杯䅅䅁䅯权䅁䅁䅯䅂䅉䅁䅅䅁䉁䅁䅁兂佂桙奂扏䍑䅑杷允䅁䅁䅑䅁䑁䅁䅷䅁䭁佁䕳䅁䭁䝁䕳䅁䭁䡁䕕䅁䉁䅁䅁允䅁䅁䅕㘱睎児塲㜸䴸䅉䅅䅁䕁䅁䅁睁䵁䅁䅁权㡃兂䅁权䕁䅁䅁权療䅂䅁允䅁䅁䅅䅁䙁䅁䅁䅁兄橹䈵䍄䉁䅁䅁䅂䅁䅁䅍䅄䅁䅁䅯杆䅙䅁䅯充䅁䅁䅯杣䅑䅁䅅䅁䉁䅁䅁杄啁䅁䅁免㉁䑁䅅䅍ぁ䑁䅧兎㕁䑁䅉䅁䵁䅉䅅䅁䕁䅁䅁睁䵁䅁䅁权㕁兂䅁权䕁䅁䅁权㍂䅂䅁允䅁䅁䅅䅁䙁䅁䅁䅁䝄䍪䉸䍄䉁䅁䅁䅂䅁䅁䅍䅄䅁䅁䅯睪䅕䅁䅯䅂䅁䅁䅯入䅑䅁䅅䅁䉁䅁䅁兂䅁䅁䅁䑥䨰兑杷允䅁䅁䅑䅁䑁䅁䅷䅁䭁乁䥕䅁䭁䅁䅑䅁䭁䡁䕧䅁䉁䅁䅁允䅁䅁䅕䅁䅁䍁智䕌䵅䅉䅅䅁䕁䅁䅁睁䵁䅁䅁权䭃䅁䅁权䕁䅁䅁权䙁䅁䅁允䅁䅁䅅䅁䙁䅁䅁䅁䕁坤䈱䍄䉁䅁䅁䅂䅁䅁䅍䅄䅁䅁䅯兊䅁䅁䅯䅂䅁䅁䅯兂䅁䅁䅅䅁䉁䅁䅁兂䅁䅁䅁獈獰兑杷允䅁䅁䅑䅁䑁䅁䅷䅁䭁䱁䕍䅁䭁䅁䅑䅁䭁䝁䔰䅁䉁䅁䅁允䅁䅁䅕䅁䅁䭁䩁䕄䵅䅉䅅䅁䕁䅁䅁睁䵁䅁䅁权䵄䅂䅁权牂䅂䅁权䅃䅂䅁允䅁䅁䅅䅁䙁乁㑖匶硙乃⽷䍄䉁䅁䅁䅂䅁䅁䅍䅄䅁䅁䅯睹䅕䅁䅯充䅁䅁䅯內䅑䅁䅅䅁䉁䅁䅁杄十䅁䅁杍ㅁ䑁䅣睍穁䑁䅁䅍睁䅁䅁䍄䉁䅁䅁䅂䅁䅁䅍䅄䅁䅁䅯朰䅕䅁䅯睡䅑䅁䅯兢䅑䅁䅅䅁䉁䅁䅁兂慃婭婭婭䝫䅑杷允䅁䅁䅑䅁䑁䅁䅷䅁䭁䕁䙳䅁䭁䅁䅑䅁䭁䥁䕕䅁䉁䅁䅁允䅁䅁䅕䅁䅁偁偩か䵅䅉䅅䅁䕁䅁䅁睁䵁䅁䅁权剄䅂䅁权剁䅁䅁权瑂䅂䅁允䅁䅁䅅䅁佁䉁䅑䅁祁䑁䅫睍ㅁ䑁䅑李睁䑁䅁䅍䅁䅁杷允䅁䅁䅑䅁䑁䅁䅷䅁䭁䅁䘸䅁䭁䉁䅅䅁䭁䡁䕣䅁䉁䅁䅁允䅁䅁䄴䅆䅁䑁䅉睎㍁䑁䅣䅍睁䑁䅁䅍睁䅁䅁䍄䉁䅁䅁䅂䅁䅁䅍䅄䅁䅁䅯儵䅧䅁䅯充䅁䅁䅯䅧䅑䅁䅅䅁䉁䅁䅁杄啁䅁䅁免ぁ䑁䅙睎睁䑁䅁䅍睁䑁䅁䅁䵁䅉䅅䅁䕁䅁䅁睁䵁䅁䅁权灂兂䅁权牂䅂䅁权㑂䅂䅁允䅁䅁䅅䅁䙁䅁䅁䅁䅁佁⽁䍄䉁䅁䅁䅂䅁䅁䅍䅄䅁䅁䅯儱䅕䅁䅯䅂䅁䅁䅯入䅑䅁䅅䅁䉁䅁䅁兂䅁䅁䅁䑹瀴兑杷允䅁䅁䅑䅁䑁䅁䅷䅁䭁䭁䙷䅁䭁䝁䕳䅁䭁䡁䕉䅁䉁䅁䅁允䅁䅁䅕児塲㍯㥁䕁䵁䅉䅅䅁䕁䅁䅁睁䵁䅁䅁权䝁杂䅁权䕁䅁䅁权穂䅂䅁允䅁䅁䅅䅁䙁䅁䅁䅁潃兕䉂䍄䉁䅁䅁䅂䅁䅁䅍䅄䅁䅁䅯睶䅑䅁䅯䅂䅁䅁䅯全䅑䅁䅅䅁䉁䅁䅁兂䅁䅁䅁爷獕兑杷允䅁䅁䅑䅁䑁䅁䅷䅁䭁䝁䙕䅁䭁䝁䕳䅁䭁䡁䕷䅁䉁䅁䅁允䅁䅁䅕噋偹癷潕䐹䴸䅉䅅䅁䕁䅁䅁睁䵁䅁䅁权䩃䅂䅁权牂䅂䅁权䕃䅂䅁允䅁䅁䅅䅁䙁偁卌坔光佗⽕䍄䉁䅁䅁䅂䅁䅁䅍䅄䅁䅁䅯睊䅕䅁䅯睡䅑䅁䅯杤䅑䅁䅅䅁䉁䅁䅁兂䙄䱉祂䩡灈睐杷允䅁䅁䅑䅁䑁䅁䅷䅁䭁䉁䙕䅁䭁䉁䅅䅁䭁䡁䕉䅁䉁䅁䅁允䅁䅁䄴杅䅁䑁䅙䅏㍁䑁䅑兏睁䑁䅁䅍䅁䅁杷允䅁䅁䅑䅁䑁䅁䅷䅁䭁乁䕅䅁䭁䉁䅅䅁䭁䡁䕉䅁䉁䅁䅁允䅁䅁䄴䅆䅁䑁䅍杍穁䑁䅉䅏㕁䑁䅁䅍睁䅁䅁䍄䉁䅁䅁䅂䅁䅁䅍䅄䅁䅁䅯䄳䅕䅁䅯䅂䅁䅁䅯兦䅑䅁䅅䅁䉁䅁䅁兂䅁䅁䅁橘兤兑杷允䅁䅁䅑䅁䑁䅁䅷䅁䭁佁䙅䅁䭁䝁䕳䅁䭁䡁䕑䅁䉁䅁䅁允䅁䅁䅕䅁䅁䅁䅁䐫䴸䅉䅅䅁䕁䅁䅁睁䵁䅁䅁权坂兂䅁权牂䅂䅁权䑃䅂䅁允䅁䅁䅅䅁䙁䑁晶㑔堲癢⼴䍄䉁䅁䅁䅂䅁䅁䅍䅄䅁䅁䅯杓䅕䅁䅯睡䅑䅁䅯䅧䅑䅁䅅䅁䉁䅁䅁兂祄欰椱䙅㕩睐杷允䅁䅁䅑䅁䑁䅁䅷䅁䭁䥁䙳䅁䭁䅁䅑䅁䭁䡁䕯䅁䉁䅁䅁允䅁䅁䅕䅁䅁䡁啓啒䵅䅉䅅䅁䕁䅁䅁睁䵁䅁䅁权㝃兂䅁权䕁䅁䅁权あ䅂䅁允䅁䅁䅅䅁䙁䅁䅁䅁兄樴䉰䍄䉁䅁䅁䅂䅁䅁䅍䅄䅁䅁䅯睂䅅䅁䅯允䅉䅁䅯杁䅉䅁䅅䅁䉁䅁䅁兂扂併瑚塍硐䅑杷允䅁䅁䅑䅁䑁䅁䅷䅁䭁偁䔸䅁䭁䅁䅑䅁䭁䡁䕯䅁䉁䅁䅁允䅁䅁䅕䅁䅁䵁坂歆䵅䅉䅅䅁䕁䅁䅁睁䵁䅁䅁权ぃ兂䅁权剁䅁䅁权䉃䅂䅁允䅁䅁䅅䅁佁䉁䅉䅁穁䑁䅧䅍㑁䑁䅁䅎穁䑁䅑䅁䵁䅉䅅䅁䕁䅁䅁睁䵁䅁䅁权䑄䅂䅁权牂䅂䅁权穂䅂䅁允䅁䅁䅅䅁䙁䡁啳歲桦瑥⽑䍄䉁䅁䅁䅂䅁䅁䅍䅄䅁䅁䅯杰䅕䅁䅯睡䅑䅁䅯䅦䅑䅁䅅䅁䉁䅁䅁兂畃⭒㙆䭆稷睐杷允䅁䅁䅑䅁䑁䅁䅷䅁䭁䩁䅙䅁䭁䅁䅑䅁䭁䅁䍑䅁䉁䅁䅁允䅁䅁䅕䅁䅁䭁串歍䵅䅉䅅䅁䕁䅁䅁睁䵁䅁䅁权塃䅂䅁权剁䅁䅁权䑃䅂䅁允䅁䅁䅅䅁佁䉁䅉䅁ㅁ䑁䅅杍睁䑁䅁䅍睁䑁䅁䅁䵁䅉䅅䅁䕁䅁䅁睁䵁䅁䅁权⭁兂䅁权牂䅂䅁权療䅂䅁允䅁䅁䅅䅁䙁偁㥔䠱灪桊䅈䍄䉁䅁䅁䅂䅁䅁䅍䅄䅁䅁䅯材䅕䅁䅯睡䅑䅁䅯兤䅑䅁䅅䅁䉁䅁䅁兂䑃䵷桱扒偙䅷杷允䅁䅁䅑䅁䑁䅁䅷䅁䭁䥁䙍䅁䭁䝁䕳䅁䭁䡁䕷䅁䉁䅁䅁允䅁䅁䅕へ㍳啩杆戱䴸䅉䅅䅁䕁䅁䅁睁䵁䅁䅁权㍂兂䅁权牂䅂䅁权瑂䅂䅁允䅁䅁䅅䅁䙁䵁桵扒穢是⽁䍄䉁䅁䅁䅂䅁䅁䅍䅄䅁䅁䅯兩䅑䅁䅯䅂䅁䅁䅯睢䅑䅁䅅䅁䉁䅁䅁兂䅁䅁䅁䩪ㄸ兑杷允䅁䅁䅑䅁䑁䅁䅷䅁䭁䵁䕯䅁䭁䝁䕳䅁䭁䵁䩣䅁䉁䅁䅁允䅁䅁䅕㡪ㅌ䙋偹䕂䵁䅉䅅䅁䕁䅁䅁睁䵁䅁䅁权摄䅂䅁权剁䅁䅁权㝂䅂䅁允䅁䅁䅅䅁佁䉁䅉䅁㉁䑁䅉䅍睁䑁䅁䅍睁䑁䅁䅁䵁䅉䅅䅁䕁䅁䅁睁䵁䅁䅁权敂兂䅁权牂䅂䅁权療䅂䅁允䅁䅁䅅䅁䙁䍁扐堫焵偶⽧䍄䉁䅁䅁䅂䅁䅁䅍䅄䅁䅁䅯睇䅅䅁䅯权䅁䅁䅯䅂䅉䅁䅅䅁䉁䅁䅁兂䩄牤昶煇朸䅑杷允䅁䅁䅑䅁䑁䅁䅷䅁䭁䱁䙑䅁䭁䅁䅑䅁䭁䡁䕷䅁䉁䅁䅁允䅁䅁䅯睒䅁䅁杷允䅁䅁䅑䅁䑁䅁䅷䅁䭁乁䙅䅁䭁䅁䅑䅁䭁䡁䕧䅁䉁䅁䅁允䅁䅁䅕䅁䅁䥁婌䕋䵅䅉䅅䅁䕁䅁䅁睁䵁䅁䅁权扄䅂䅁权牂䅂䅁权䉃䅂䅁允䅁䅁䅅䅁䙁䵁桵扒穢愯⽓䍄䉁䅁䅁䅂䅁䅁䅍䅄䅁䅁䅯睄䅕䅁䅯充䅁䅁䅯兦䅑䅁䅅䅁䉁䅁䅁杄啁䅁䅁睍睁䑁䅫睎睁䑁䅁䅍睁䑁䅁䅁䵁䅉䅅䅁䕁䅁䅁睁䵁䅁䅁权㉂兂䅁权牂䅂䅁权㡂䅂䅁允䅁䅁䅅䅁䙁䩁畨潅䅐瑹⽫䍄䉁䅁䅁䅂䅁䅁䅍䅄䅁䅁䅯䅲䅑䅁䅯睡䅑䅁䅯睧䅑䅁䅅䅁䉁䅁䅁兂乃㉬匴㡧慄睐杷允䅁䅁䅑䅁䑁䅁䅷䅁䭁䥁䘴䅁䭁䅁䅑䅁䭁䡁䕅䅁䉁䅁䅁允䅁䅁䅕䅁䅁佁楺䕏䵅䅉䅅䅁䕁䅁䅁睁䵁䅁䅁权ㅃ兂䅁权牂䅂䅁权䙃䅂䅁允䅁䅁䅅䅁䙁䱁敧敨剴偵⽉䍄䉁䅁䅁䅂䅁䅁䅍䅄䅁䅁䅯眵䅕䅁䅯睡䅑䅁䅯杣䅑䅁䅅䅁䉁䅁䅁兂偃癷潕䥘㘯睐杷允䅁䅁䅑䅁䑁䅁䅷䅁䭁偁䙫䅁䭁䝁䕳䅁䭁䡁䕣䅁䉁䅁䅁允䅁䅁䅕浚浚浚浚樱䴸䅉䅅䅁䕁䅁䅁睁䵁䅁䅁权橁兂䅁权牂䅂䅁权㑂䅂䅁允䅁䅁䅅䅁䙁䝁㝑〳丫㡬⼴䍄䉁䅁䅁䅂䅁䅁䅍䅄䅁䅁䅯杬䅅䅁䅯允䅉䅁䅯兂䅉䅁䅅䅁䉁䅁䅁兂䝁瑢捘癮栳䅑杷允䅁䅁䅑䅁䑁䅁䅷䅁䭁䱁䕣䅁䭁䅁䅑䅁䭁䥁䕅䅁䉁䅁䅁允䅁䅁䅕䅁䅁偁㝱䕉䵅䅉䅅䅁䕁䅁䅁睁䵁䅁䅁权汃䅂䅁权䕁䅁䅁权㕂䅂䅁允䅁䅁䅅䅁䙁䅁䅁䅁㑃桏䉤䍄䉁䅁䅁䅂䅁䅁䅍䅄䅁䅁䅯睲䅕䅁䅯充䅁䅁䅯睥䅑䅁䅅䅁䉁䅁䅁杄啁䅁䅁免㕁䑁䅉李㑁䑁䅕䅍睁䑁䅁䅁䵁䅉䅅䅁䕁䅁䅁睁䵁䅁䅁权㕃䅂䅁权牂䅂䅁权あ䅂䅁允䅁䅁䅅䅁䙁偁潙䥘䌯改⽁䍄䉁䅁䅁䅂䅁䅁䅍䅄䅁䅁䅯䅶䅑䅁䅯睡䅑䅁䅯內䅑䅁䅅䅁䉁䅁䅁兂硂児塲㍯䑁䅑杷允䅁䅁䅑䅁䑁䅁䅷䅁䭁䱁䕑䅁䭁䉁䅅䅁䭁䡁䕅䅁䉁䅁䅁允䅁䅁䄴䅆䅁䑁䅅䅍㍁䑁䅧免硁䑁䅅兏睁䅁䅁䍄䉁䅁䅁䅂䅁䅁䅍䅄䅁䅁䅯䄱䅑䅁䅯睡䅑䅁䅯睧䅑䅁䅅䅁䉁䅁䅁兂慃婭婭婭灮睐杷允䅁䅁䅑䅁䑁䅁䅷䅁䭁䉁䙁䅁䭁䅁䅑䅁䭁䡁䕕䅁䉁䅁䅁允䅁䅁䅕䅁䅁佁䝩歇䵅䅉䅅䅁䕁䅁䅁睁䵁䅁䅁权牃䅂䅁权䕁䅁䅁权䉃䅂䅁允䅁䅁䅅䅁䙁䅁䅁䅁䅃兓䉨䍄䉁䅁䅁䅂䅁䅁䅍䅄䅁䅁䅯睍䅕䅁䅯䅂䅁䅁䅯杤䅑䅁䅅䅁䉁䅁䅁兂䅁䅁䅁䕐潷兑杷允䅁䅁䅑䅁䑁䅁䅷䅁䭁䅁䝣䅁䭁䅁䅑䅁䭁䡁䕑䅁䉁䅁䅁允䅁䅁䅕䅁䅁偁㝁歏䵅䅉䅅䅁䕁䅁䅁睁䵁䅁䅁权牂䅁䅁权剁䅁䅁权䕁杁䅁允䅁䅁䅅䅁佁䉁䅑䅁祁䑁䅑兏㉁䑁䅁䅍睁䑁䅁䅍䅁䅁杷允䅁䅁䅑䅁䑁䅁䅷䅁䭁䱁䕉䅁䭁䉁䅅䅁䭁䡁䕧䅁䉁䅁䅁允䅁䅁䄴䅆䅁䑁䅉䅏㉁䑁䅅睍㍁䑁䅕䅍睁䅁䅁䍄䉁䅁䅁䅂䅁䅁䅍䅄䅁䅁䅯儷䅑䅁䅯睡䅑䅁䅯睦䅑䅁䅅䅁䉁䅁䅁兂慃婭婭婭杫䅷杷允䅁䅁䅑䅁䑁䅁䅷䅁䭁䑁䙉䅁䭁䝁䕳䅁䭁䥁䕅䅁䉁䅁䅁允䅁䅁䅕敥浫免獩䰴䴸䅉䅅䅁䕁䅁䅁睁䵁䅁䅁权㍃䅂䅁权剁䅁䅁权䙃䅂䅁允䅁䅁䅅䅁佁䉁䅉䅁ㅁ䑁䅙杍㍁䑁䅧䅍睁䑁䅁䅁䵁䅉䅅䅁䕁䅁䅁睁䵁䅁䅁权䥃兂䅁权䕁䅁䅁权あ䅂䅁允䅁䅁䅅䅁䙁䅁䅁䅁䵁䉃䈱䍄䉁䅁䅁䅂䅁䅁䅍䅄䅁䅁䅯杲䅁䅁䅯充䅁䅁䅯兂䅁䅁䅅䅁䉁䅁䅁杄十䅁䅁睎ぁ䑁䅍䅏㍁䑁䅁䅍睁䅁䅁䍄䉁䅁䅁䅂䅁䅁䅍䅄䅁䅁䅯儳䅕䅁䅯睡䅑䅁䅯睢䅑䅁䅅䅁䉁䅁䅁兂䙃ㄶ㑇潈橘睐杷允䅁䅁䅑䅁䑁䅁䅷䅁䭁䩁䙙䅁䭁䝁䕳䅁䭁䡁䕙䅁䉁䅁䅁允䅁䅁䅕敥浫免獩䐫䴸䅉䅅䅁䕁䅁䅁睁䵁䅁䅁权浄䅂䅁权剁䅁䅁权穂䅂䅁允䅁䅁䅅䅁佁䉁䅉䅁ㅁ䑁䅍䅏㍁䑁䅑䅍睁䑁䅁䅁䵁䅉䅅䅁䕁䅁䅁睁䵁䅁䅁权求兂䅁权牂䅂䅁权䕃䅂䅁允䅁䅁䅅䅁䙁䉁婦発呤⬴⽫䍄䉁䅁䅁䅂䅁䅁䅍䅄䅁䅁䅯䅣䅕䅁䅯睡䅑䅁䅯睤䅑䅁䅅䅁䉁䅁䅁兂灁䥘䌯匹睪睐杷允䅁䅁䅑䅁䑁䅁䅷䅁䭁䵁䕧䅁䭁䅁䅑䅁䭁䥁䕍䅁䉁䅁䅁允䅁䅁䅕䅁䅁䕁⽔䕇䵅䅉䅅䅁䕁䅁䅁睁䵁䅁䅁权㡂兂䅁权䕁䅁䅁权瑂䅂䅁允䅁䅁䅅䅁䙁䅁䅁䅁䕃啸䉰䍄䉁䅁䅁䅂䅁䅁䅍䅄䅁䅁䅯睧䅕䅁䅯睡䅑䅁䅯来䅑䅁䅅䅁䉁䅁䅁兂晁敨剴䉵嘷睐杷允䅁䅁䅑䅁䑁䅁䅷䅁䭁䝁䉁䅁䭁䅁䅑䅁䭁䅁䍑䅁䉁䅁䅁允䅁䅁䅕䅁䅁偁ㅙ歩䵅䅉䅅䅁䕁䅁䅁睁䵁䅁䅁权㑄兂䅁权剁䅁䅁权䅃䅂䅁允䅁䅁䅅䅁佁䉁䅑䅁硁䑁䅣睍ぁ䑁䅫睎ぁ䑁䅧兎䅁䅁杷允䅁䅁䅑䅁䑁䅁䅷䅁䭁䝁䘴䅁䭁䅁䅑䅁䭁䡁䕕䅁䉁䅁䅁允䅁䅁䅕䅁䅁䱁ㅪ啎䵅䅉䅅䅁䕁䅁䅁睁䵁䅁䅁权䡁䅁䅁权䭁䅁䅁权䙁䅁䅁允䅁䅁䅅䅁䙁䍁扐堫焵䅶䅎䍄䉁䅁䅁䅂䅁䅁䅍䅄䅁䅁䅯兲䅑䅁䅯充䅁䅁䅯杣䅑䅁䅅䅁䉁䅁䅁杄啁䅁䅁䅎㍁䑁䅅䅍睁䑁䅁䅍睁䑁䅁䅁䵁䅉䅅䅁䕁䅁䅁睁䵁䅁䅁权獃䅂䅁权剁䅁䅁权㑂䅂䅁允䅁䅁䅅䅁佁䉁䅉䅁㑁䑁䅧䅏硁䑁䅉兎硁䑁䅁䅁䵁䅉䅅䅁䕁䅁䅁睁䵁䅁䅁权㑄䅂䅁权䕁䅁䅁权ㅂ䅂䅁允䅁䅁䅅䅁䙁䅁䅁䅁兂䍱䉆䍄䉁䅁䅁䅂䅁䅁䅍䅄䅁䅁䅯䅇䅕䅁䅯睡䅑䅁䅯杣䅑䅁䅅䅁䉁䅁䅁兂䍂余兘瑉剶睐杷允䅁䅁䅑䅁䑁䅁䅷䅁䭁䵁䤴䅁䭁䝁䕳䅁䭁䡁䕯䅁䉁䅁䅁允䅁䅁䅕児塲㍯㥁樲䴸䅉䅅䅁䕁䅁䅁睁䵁䅁䅁权㥃䅂䅁权牂䅂䅁权䅃䅂䅁允䅁䅁䅅䅁䙁䅁塲㍯㥁癃⽍䍄䉁䅁䅁䅂䅁䅁䅍䅄䅁䅁䅯朱䅕䅁䅯睡䅑䅁䅯兤䅑䅁䅅䅁䉁䅁䅁兂慃婭婭婭桮睐杷允䅁䅁䅑䅁䑁䅁䅷䅁䭁佁䔸䅁䭁䝁䕳䅁䭁䝁䔸䅁䉁䅁䅁允䅁䅁䅕敨剴䉵䘶歅䵁䅉䅅䅁䕁䅁䅁睁䵁䅁䅁权权䅂䅁权䕁䅁䅁权祂䅂䅁允䅁䅁䅅䅁䙁䅁䅁䅁畂ㅴ䉚䍄䉁䅁䅁䅂䅁䅁䅍䅄䅁䅁䅯共䅅䅁䅯䅂䅁䅁䅯䅂䅉䅁䅅䅁䉁䅁䅁兂䅁䅁䅃杁匹兑杷允䅁䅁䅑䅁䑁䅁䅷䅁䭁䡁䘸䅁䭁䝁䕳䅁䭁䝁䔰䅁䉁䅁䅁允䅁䅁䅕䙅㕧䵴㉨樷䴸䅉䅅䅁䕁䅁䅁睁䵁䅁䅁权瑃䅂䅁权牂䅂䅁权㡂䅂䅁允䅁䅁䅅䅁䙁䉁䑋䵷桱扒⽙䍄䉁䅁䅁䅂䅁䅁䅍䅄䅁䅁䅯睹䅧䅁䅯睡䅑䅁䅯䅥䅑䅁䅅䅁䉁䅁䅁兂療潅䅐煹䙈睐杷允䅁䅁䅑䅁䑁䅁䅷䅁䭁䵁䔰䅁䭁䝁䕳䅁䭁䥁䕕䅁䉁䅁䅁允䅁䅁䅕積積積積稫䴸䅉䅅䅁䕁䅁䅁睁䵁䅁䅁权允兂䅁权牂䅂䅁权療䅂䅁允䅁䅁䅅䅁䙁䅁䅁䅁䅁乁⽁䍄䉁䅁䅁䅂䅁䅁䅍䅄䅁䅁䅯六䅑䅁䅯睡䅑䅁䅯䅨䅑䅁䅅䅁䉁䅁䅁兂㝂䭆䠵場㑲睐杷允䅁䅁䅑䅁䑁䅁䅷䅁䭁佁䕁䅁䭁䅁䅑䅁䭁䡁䕍䅁䉁䅁䅁允䅁䅁䅕䅁䅁䅁楲け䵅䅉䅅䅁䕁䅁䅁睁䵁䅁䅁权呂兂䅁权剁䅁䅁权㥂䅂䅁允䅁䅁䅅䅁佁䉁䅉䅁ぁ䑁䅧䅏㑁䑁䅁睎祁䑁䅕䅁䵁䅉䅅䅁䕁䅁䅁睁䵁䅁䅁权权兂䅁权牂䅂䅁权㙂䅂䅁允䅁䅁䅅䅁䙁乁㕶浦㡱䭤⽍䍄䉁䅁䅁䅂䅁䅁䅍䅄䅁䅁䅯兯䅑䅁䅯睡䅑䅁䅯兦䅑䅁䅅䅁䉁䅁䅁兂㝂䭆䠵場ひ睐杷允䅁䅁䅑䅁䑁䅁䅷䅁䭁䙁䙕䅁䭁䅁䅑䅁䭁䡁䕁䅁䉁䅁䅁允䅁䅁䅕䅁䅁䅁䕨ぉ䵅䅉䅅䅁䕁䅁䅁睁䵁䅁䅁权㍄䅂䅁权䕁䅁䅁权ㅂ䅂䅁允䅁䅁䅅䅁䙁䅁䅁䅁兂楊䉂䍄䉁䅁䅁䅂䅁䅁䅍䅄䅁䅁䅯眯䅑䅁䅯睡䅑䅁䅯杧䅑䅁䅅䅁䉁䅁䅁兂硂児塲㍯乄睐杷允䅁䅁䅑䅁䑁䅁䅷䅁䭁䙁䙯䅁䭁䅁䅑䅁䭁䥁䕑䅁䉁䅁䅁允䅁䅁䅕䅁䅁䭁硷き䵅䅉䅅䅁䕁䅁䅁睁䵁䅁䅁权䙄兂䅁权剁䅁䅁权硂䅂䅁允䅁䅁䅅䅁佁䉁䅉䅁ぁ䑁䅕䅎睁䑁䅁䅍睁䑁䅁䅁䵁䅉䅅䅁䕁䅁䅁睁䵁䅁䅁权剄䅂䅁权牂䅂䅁权䅃䅂䅁允䅁䅁䅅䅁䙁乁橥䑣䬰㤱⽍䍄䉁䅁䅁䅂䅁䅁䅍䅄䅁䅁䅯杷䅕䅁䅯充䅁䅁䅯睢䅑䅁䅅䅁䉁䅁䅁杄啁䅁䅁免ぁ䑁䅍免㑁䑁䅧䅏ㅁ䑁䅣䅁䵁䅉䅅䅁䕁䅁䅁睁䵁䅁䅁权卄䅃䅁权䕁䅁䅁权睂䅂䅁允䅁䅁䅅䅁䙁䅁䅁䅁獂栫䉂䍄䉁䅁䅁䅂䅁䅁䅍䅄䅁䅁䅯兲䅑䅁䅯充䅁䅁䅯兣䅑䅁䅅䅁䉁䅁䅁杄啁䅁䅁䅎穁䑁䅙䅍睁䑁䅁䅍睁䑁䅁䅁䵁䅉䅅䅁䕁䅁䅁睁䵁䅁䅁权摃兂䅁权䕁䅁䅁权穂䅂䅁允䅁䅁䅅䅁䙁䅁䅁䅁睃瘸䅤䍄䉁䅁䅁䅂䅁䅁䅍䅄䅁䅁䅯儸䅁䅁䅯允䅉䅁䅯兂䅉䅁䅅䅁䉁䅁䅁兂ㅄ㌵湁婊啢䅑杷允䅁䅁䅑䅁䑁䅁䅷䅁䭁䱁䕫䅁䭁䉁䅅䅁䭁䥁䕍䅁䉁䅁䅁允䅁䅁䄴杅䅁䑁䅕睎ぁ䑁䅁䅍睁䑁䅁䅍䅁䅁杷允䅁䅁䅑䅁䑁䅁䅷䅁䭁佁䕍䅁䭁䅁䅑䅁䭁䥁䕕䅁䉁䅁䅁允䅁䅁䅕䅁䅁䙁㍂商䵅䅉䅅䅁䕁䅁䅁睁䵁䅁䅁权獁兂䅁权剁䅁䅁权瑂䅂䅁允䅁䅁䅅䅁佁䉁䅉䅁穁䑁䅧免穁䑁䅣䅍睁䑁䅁䅁䵁䅉䅅䅁䕁䅁䅁睁䵁䅁䅁权䵁杂䅁权䕁䅁䅁权㙂䅂䅁允䅁䅁䅅䅁䙁䅁䅁䅁㡄剏䉸䍄䉁䅁䅁䅂䅁䅁䅍䅄䅁䅁䅯睄䅕䅁䅯䅂䅁䅁䅯䅨䅑䅁䅅䅁䉁䅁䅁兂䅁䅁䅁䑵㍁兑杷允䅁䅁䅑䅁䑁䅁䅷䅁䭁偁䕕䅁䭁䉁䅅䅁䭁䡁䕳䅁䉁䅁䅁允䅁䅁䄴䅆䅁䑁䅅䅍㉁䑁䅁䅍睁䑁䅁䅍睁䅁䅁䍄䉁䅁䅁䅂䅁䅁䅍䅄䅁䅁䅯杌䅅䅁䅯权䅁䅁䅯䅂䅉䅁䅅䅁䉁䅁䅁兂癁匳䝑婧㝘睐杷允䅁䅁䅑䅁䑁䅁䅷䅁䭁䡁䈴䅁䭁䅁䅑䅁䭁䅁䅕䅁䉁䅁䅁允䅁䅁䅕䅁䅁䝧䬰啖䵅䅉䅅䅁䕁䅁䅁睁䵁䅁䅁权灁兂䅁权䕁䅁䅁权㉂䅂䅁允䅁䅁䅅䅁䭁䕁䅣䅁䵁䅉䅅䅁䕁䅁䅁睁䵁䅁䅁权䝄兂䅁权剁䅁䅁权㑂䅂䅁允䅁䅁䅅䅁佁䉁䅉䅁穁䑁䅙李睁䑁䅕兏㑁䑁䅉䅁䵁䅉䅅䅁䕁䅁䅁睁䵁䅁䅁权浄兂䅁权牂䅂䅁权⽂䅂䅁允䅁䅁䅅䅁䙁䉁愱䑚晶㡔⼰䍄䉁䅁䅁䅂䅁䅁䅍䅄䅁䅁䅯睹䅧䅁䅯睡䅑䅁䅯全䅑䅁䅅䅁䉁䅁䅁兂䥂場啯歲硦睐杷允䅁䅁䅑䅁䑁䅁䅷䅁䭁䙁䙯䅁䭁䝁䕳䅁䭁䡁䕕䅁䉁䅁䅁允䅁䅁䅕敥浫免獩䑪䴸䅉䅅䅁䕁䅁䅁睁䵁䅁䅁权䱁杂䅁权牂䅂䅁权䑃䅂䅁允䅁䅁䅅䅁䙁䵁㌯⭕汏⭭⽁䍄䉁䅁䅁䅂䅁䅁䅍䅄䅁䅁䅯䄰䅑䅁䅯睡䅑䅁䅯䅤䅑䅁䅅䅁䉁䅁䅁兂㙄浦㡱䩤䥏睶杷允䅁䅁䅑䅁䑁䅁䅷䅁䭁乁䙍䅁䭁䉁䅅䅁䭁䥁䕁䅁䉁䅁䅁允䅁䅁䄴䅆䅁䑁䅅䅎㑁䑁䅁䅍睁䑁䅁䅍睁䅁䅁䍄䉁䅁䅁䅂䅁䅁䅍䅄䅁䅁䅯䅨䅕䅁䅯䅂䅁䅁䅯內䅑䅁䅅䅁䉁䅁䅁兂䅁䅁䅁䍋煁兑杷允䅁䅁䅑䅁䑁䅁䅷䅁䭁䱁䙑䅁䭁䝁䕳䅁䭁䝁䔰䅁䉁䅁䅁允䅁䅁䅕⼲⭬牡へ稰䴸䅉䅅䅁䕁䅁䅁睁䵁䅁䅁权䥄兂䅁权剁䅁䅁权䍃䅂䅁允䅁䅁䅅䅁佁䉁䅉䅁祁䑁䅑兎㍁䑁䅧䅍睁䑁䅁䅁䵁䅉䅅䅁䕁䅁䅁睁䵁䅁䅁权啁兂䅁权牂䅂䅁权硂䅂䅁允䅁䅁䅅䅁䙁䍁捬㡪ㅌ䵋⽷䍄䉁䅁䅁䅂䅁䅁䅍䅄䅁䅁䅯杄䅙䅁䅯䅂䅁䅁䅯入䅑䅁䅅䅁䉁䅁䅁兂䅁䅁䅁䱕噯兑杷允䅁䅁䅑䅁䑁䅁䅷䅁䭁䥁䉑䅁䭁䉁䅅䅁䭁䅁䍑䅁䉁䅁䅁允䅁䅁䄴杅䅁䑁䅉睍祁䑁䅕李硁䑁䅙杍䅁䅁杷允䅁䅁䅑䅁䑁䅁䅷䅁䭁䝁䙙䅁䭁䉁䅅䅁䭁䡁䕁䅁䉁䅁䅁允䅁䅁䄴䅆䅁䑁䅅睍ㅁ䑁䅙䅎ㅁ䑁䅁䅍睁䅁䅁䍄䉁䅁䅁䅂䅁䅁䅍䅄䅁䅁䅯䅹䅁䅁䅯允䅉䅁䅯兂䅉䅁䅅䅁䉁䅁䅁兂䑃呌兹㥏呪䅑杷允䅁䅁䅑䅁䑁䅁䅷䅁䭁佁䕕䅁䭁䝁䕳䅁䭁䥁䕁䅁䉁䅁䅁允䅁䅁䅕䥘䌯匹捨稯䴸䅉䅅䅁䕁䅁䅁睁䵁䅁䅁权剄䅂䅁权剁䅁䅁权ㅂ䅂䅁允䅁䅁䅅䅁佁䉁䅑䅁穁䑁䅉兎睁䑁䅙李睁䑁䅁䅍䅁䅁杷允䅁䅁䅑䅁䑁䅁䅷䅁䭁偁䕯䅁䭁䝁䕳䅁䭁䡁䕙䅁䉁䅁䅁允䅁䅁䅕積積積積穳䴸䅉䅅䅁䕁䅁䅁睁䵁䅁䅁权摄兂䅁权剁䅁䅁权⭂䅂䅁允䅁䅁䅅䅁佁䉁䅑䅁祁䑁䅉李睁䑁䅁䅍睁䑁䅁䅍䅁䅁杷允䅁䅁䅑䅁䑁䅁䅷䅁䭁䅁䙳䅁䭁䅁䅑䅁䭁䥁䕕䅁䉁䅁䅁允䅁䅁䅕䅁䅁䝁湔䕍䵅䅉䅅䅁䕁䅁䅁睁䵁䅁䅁权䱁兂䅁权剁䅁䅁权䅃䅂䅁允䅁䅁䅅䅁佁䉁䅑䅁硁䑁䅁兎硁䑁䅧䅍睁䑁䅁䅍䅁䅁杷允䅁䅁䅑䅁䑁䅁䅷䅁䭁佁䥕䅁䭁䝁䕳䅁䭁䡁䕁䅁䉁䅁䅁允䅁䅁䅕卸睃浣剩吳䴸䅉䅅䅁䕁䅁䅁睁䵁䅁䅁权扄䅃䅁权牂䅂䅁权穂䅂䅁允䅁䅁䅅䅁䙁佁剸䉵䘶㠶⽅䍄䉁䅁䅁䅂䅁䅁䅍䅄䅁䅁䅯公䅑䅁䅯睡䅑䅁䅯䅦䅑䅁䅅䅁䉁䅁䅁兂㑃潈牘払敪睶杷允䅁䅁䅑䅁䑁䅁䅷䅁䭁䵁䕁䅁䭁䝁䕳䅁䭁䡁䕯䅁䉁䅁䅁允䅁䅁䅕䉵䘶ㄶ㑇樳䴸䅉䅅䅁䕁䅁䅁睁䵁䅁䅁权㙄䅂䅁权牂䅂䅁权䑃䅂䅁允䅁䅁䅅䅁䙁乁倹婪畤獅⽍䍄䉁䅁䅁䅂䅁䅁䅍䅄䅁䅁䅯兪䅑䅁䅯睡䅑䅁䅯督䅑䅁䅅䅁䉁䅁䅁兂㑃潈牘払㙪睐杷允䅁䅁䅑䅁䑁䅁䅷䅁䭁偁䙳䅁䭁䝁䕳䅁䭁䡁䕙䅁䉁䅁䅁允䅁䅁䅕報灪橊䥅䐴䴸䅉䅅䅁䕁䅁䅁睁䵁䅁䅁权煃兂䅁权牂䅂䅁权硂䅂䅁允䅁䅁䅅䅁䙁偁周㘴扗佸⽧䍄䉁䅁䅁䅂䅁䅁䅍䅄䅁䅁䅯䅖䅕䅁䅯睡䅑䅁䅯兤䅑䅁䅅䅁䉁䅁䅁兂㑃潈牘払祪睐杷允䅁䅁䅑䅁䑁䅁䅷䅁䭁䱁䘴䅁䭁䝁䕳䅁䭁䡁䕯䅁䉁䅁䅁允䅁䅁䅕䉵䘶ㄶ㑇橮䴸䅉䅅䅁䕁䅁䅁睁䵁䅁䅁权佄䅃䅁权牂䅂䅁权䑃䅂䅁允䅁䅁䅅䅁䙁䑁敖歵䵫畁⽣䍄䉁䅁䅁䅂䅁䅁䅍䅄䅁䅁䅯睹䅑䅁䅯睡䅑䅁䅯睧䅑䅁䅅䅁䉁䅁䅁兂䅁䅁䅁䅁䕁䅑杷允䅁䅁䅑䅁䑁䅁䅷䅁䭁偁䔰䅁䭁䝁䕳䅁䭁䡁䕑䅁䉁䅁䅁允䅁䅁䅕体㙆䭆䠵戶䴸䅉䅅䅁䕁䅁䅁睁䵁䅁䅁权獁兂䅁权剁䅁䅁权䍃䅂䅁允䅁䅁䅅䅁佁䉁䅉䅁ぁ䑁䅉睎㍁䑁䅁䅍睁䑁䅁䅁䵁䅉䅅䅁䕁䅁䅁睁䵁䅁䅁权汃䅂䅁权牂䅂䅁权硂䅂䅁允䅁䅁䅅䅁䙁䍁扐堫焵偶⽉䍄䉁䅁䅁䅂䅁䅁䅍䅄䅁䅁䅯兺䅑䅁䅯睡䅑䅁䅯杣䅑䅁䅅䅁䉁䅁䅁兂㝂䭆䠵場睲睐杷允䅁䅁䅑䅁䑁䅁䅷䅁䭁佁䕁䅁䭁䝁䕳䅁䭁䡁䕅䅁䉁䅁䅁允䅁䅁䅕噋偹癷潕䐳䴸䅉䅅䅁䕁䅁䅁睁䵁䅁䅁权佄兂䅁权牂䅂䅁权療䅂䅁允䅁䅁䅅䅁䙁䅁䅁䅁䅁佁⽧䍄䉁䅁䅁䅂䅁䅁䅍䅄䅁䅁䅯朱䅕䅁䅯睡䅑䅁䅯杦䅑䅁䅅䅁䉁䅁䅁兂偃癷潕䥘椯睐杷允䅁䅁䅑䅁䑁䅁䅷䅁䭁乁䥯䅁䭁䉁䅅䅁䭁䡁䔴䅁䉁䅁䅁允䅁䅁䄴䅆䅁䑁䅅兎㍁䑁䅑䅍睁䑁䅁䅍睁䅁䅁䍄䉁䅁䅁䅂䅁䅁䅍䅄䅁䅁䅯䅍䅕䅁䅯䅂䅁䅁䅯杦䅑䅁䅅䅁䉁䅁䅁兂䅁䅁䅁䝢眸兑杷允䅁䅁䅑䅁䑁䅁䅷䅁䭁䅁䙧䅁䭁䉁䅅䅁䭁䡁䔸䅁䉁䅁䅁允䅁䅁䄴䅆䅁䑁䅅睎㕁䑁䅙李㉁䑁䅁䅍睁䅁䅁䍄䉁䅁䅁䅂䅁䅁䅍䅄䅁䅁䅯儰䅕䅁䅯睡䅑䅁䅯兢䅑䅁䅅䅁䉁䅁䅁兂晁敨剴䉵㔷睐杷允䅁䅁䅑䅁䑁䅁䅷䅁䭁偁䙫䅁䭁䝁䕳䅁䭁䡁䕅䅁䉁䅁䅁允䅁䅁䅕歵䵫楁䡵樹䴸䅉䅅䅁䕁䅁䅁睁䵁䅁䅁权㡁兂䅁权剁䅁䅁权睂䅂䅁允䅁䅁䅅䅁佁䉁䅉䅁ㅁ䑁䅣免穁䑁䅉䅍睁䑁䅁䅁䵁䅉䅅䅁䕁䅁䅁睁䵁䅁䅁权呂兂䅁权䕁䅁䅁权㑂䅂䅁允䅁䅁䅅䅁䙁䅁䅁䅁潁䈵䉂䍄䉁䅁䅁䅂䅁䅁䅍䅄䅁䅁䅯杷䅕䅁䅯䅂䅁䅁䅯䅤䅑䅁䅅䅁䉁䅁䅁兂䅁䅁䅁䭕⭶䅑杷允䅁䅁䅑䅁䑁䅁䅷䅁䭁偁䘸䅁䭁䅁䅑䅁䭁䡁䔸䅁䉁䅁䅁允䅁䅁䅕䅁䅁䅁摸啅䵅䅉䅅䅁䕁䅁䅁睁䵁䅁䅁权佂兂䅁权䕁䅁䅁权睂䅂䅁允䅁䅁䅅䅁䙁䅁䅁䅁坃橬䉆䍄䉁䅁䅁䅂䅁䅁䅍䅄䅁䅁䅯杵䅑䅁䅯充䅁䅁䅯睦䅑䅁䅅䅁䉁䅁䅁杄十䅁䅁兏硁䑁䅧䅍睁䑁䅁䅍睁䅁䅁䍄䉁䅁䅁䅂䅁䅁䅍䅄䅁䅁䅯䄱䅕䅁䅯睡䅑䅁䅯督䅑䅁䅅䅁䉁䅁䅁兂晁敨剴䉵嘷睐杷允䅁䅁䅑䅁䑁䅁䅷䅁䭁佁䈰䅁䭁䉁䅅䅁䭁䅁䅕䅁䉁䅁䅁允䅁䅁䄴䅆䅁䑁䅍䅏穁䑁䅣䅍睁䑁䅁䅍睁䅁䅁䍄䉁䅁䅁䅂䅁䅁䅍䅄䅁䅁䅯睆䅕䅁䅯睡䅑䅁䅯睧䅑䅁䅅䅁䉁䅁䅁兂楂䙅㕧䵴䍧䅑杷允䅁䅁䅑䅁䑁䅁䅷䅁䭁䵁䔸䅁䭁䝁䕳䅁䭁䥁䕍䅁䉁䅁䅁允䅁䅁䅕灭婭婭婭吶䴸䅉䅅䅁䕁䅁䅁睁䵁䅁䅁权杂允䅁权䕁䅁䅁权䙁䅁䅁允䅁䅁䅅䅁䙁䅁䅁䥁䙁㑒䉖䍄䉁䅁䅁䅂䅁䅁䅍䅄䅁䅁䅯杂䅙䅁䅯睡䅑䅁䅯杤䅑䅁䅅䅁䉁䅁䅁兂潂敫㠱穐畗睶杷允䅁䅁䅑䅁䑁䅁䅷䅁䭁䝁䉍䅁䭁䉁䅅䅁䭁䅁䍑䅁䉁䅁䅁允䅁䅁䄴䅆䅁䑁䅉䅏㕁䑁䅕䅍睁䑁䅁䅍睁䅁䅁䍄䉁䅁䅁䅂䅁䅁䅍䅄䅁䅁䅯䄰䅑䅁䅯䅂䅁䅁䅯全䅑䅁䅅䅁䉁䅁䅁兂䅁䅁䅁䙥䩅兑杷允䅁䅁䅑䅁䑁䅁䅷䅁䭁䭁䕉䅁䭁䝁䕳䅁䭁䡁䕧䅁䉁䅁䅁允䅁䅁䅕免獩䙈歰稵䴸䅉䅅䅁䕁䅁䅁睁䵁䅁䅁权䩂兂䅁权剁䅁䅁权㡂䅂䅁允䅁䅁䅅䅁䭁䕁䅣䅁䵁䅉䅅䅁䕁䅁䅁睁䵁䅁䅁权婄䅂䅁权䕁䅁䅁权⭂䅂䅁允䅁䅁䅅䅁䙁䅁䅁䅁䅃祷䉎䍄䉁䅁䅁䅂䅁䅁䅍䅄䅁䅁䅯睏䅕䅁䅯䅂䅁䅁䅯全䅑䅁䅅䅁䉁䅁䅁兂䅁䅁䅁䱉渴兑杷允䅁䅁䅑䅁䑁䅁䅷䅁䭁䭁䙑䅁䭁䅁䅑䅁䭁䡁䕙䅁䉁䅁䅁允䅁䅁䅕䅁䅁䕁汄か䵅䅉䅅䅁䕁䅁䅁睁䵁䅁䅁权䩁兂䅁权牂䅂䅁权⭂䅂䅁允䅁䅁䅅䅁䙁䉁婦発呤⬴⽅䍄䉁䅁䅁䅂䅁䅁䅍䅄䅁䅁䅯䅓䅕䅁䅯睡䅑䅁䅯全䅑䅁䅅䅁䉁䅁䅁兂穁積積積橐睐杷允䅁䅁䅑䅁䑁䅁䅷䅁䭁佁䘰䅁䭁䉁䅅䅁䭁䥁䕕䅁䉁䅁䅁允䅁䅁䄴䅆䅁䑁䅍睎㑁䑁䅫杍ㅁ䑁䅍睍㕁䅁䅁䍄䉁䅁䅁䅂䅁䅁䅍䅄䅁䅁䅯六䅑䅁䅯充䅁䅁䅯睤䅑䅁䅅䅁䉁䅁䅁杄十䅁䅁兎ㅁ䑁䅉䅍睁䑁䅉䅎ㅁ䅁䅁䍄䉁䅁䅁䅂䅁䅁䅍䅄䅁䅁䅯睭䅑䅁䅯睡䅑䅁䅯兢䅑䅁䅅䅁䉁䅁䅁兂灁䥘䌯匹歪睐杷允䅁䅁䅑䅁䑁䅁䅷䅁䭁䩁䙍䅁䭁䉁䅅䅁䭁䥁䕑䅁䉁䅁䅁允䅁䅁䄴䅆䅁䑁䅅䅍ぁ䑁䅅李㍁䑁䅁䅍睁䅁䅁䍄䉁䅁䅁䅂䅁䅁䅍䅄䅁䅁䅯杈䅁䅁䅯允䅉䅁䅯兂䅉䅁䅅䅁䉁䅁䅁兂㉄瑏畋獃浈䅑杷允䅁䅁䅑䅁䑁䅁䅷䅁䭁䡁䅳䅁䭁䅁䅯䅁䭁䅁䅕䅁䉁䅁䅁允䅁䅁䅕浑汄䌰扊啅䵁䅉䅅䅁䕁䅁䅁睁䵁䅁䅁权穃䅂䅁权牂䅂䅁权穂䅂䅁允䅁䅁䅅䅁䙁䙁㑋潈牘捕⽧䍄䉁䅁䅁䅂䅁䅁䅍䅄䅁䅁䅯儵䅧䅁䅯睡䅑䅁䅯兤䅑䅁䅅䅁䉁䅁䅁兂䩃坑汄䌰扌睐杷允䅁䅁䅑䅁䑁䅁䅷䅁䭁佁䙯䅁䭁䉁䅅䅁䭁䝁䔸䅁䉁䅁䅁允䅁䅁䄴杅䅁䑁䅕兎硁䑁䅅䅍ぁ䑁䅍睍䅁䅁杷允䅁䅁䅑䅁䑁䅁䅷䅁䭁䅁䙍䅁䭁䝁䕳䅁䭁䥁䕁䅁䉁䅁䅁允䅁䅁䅕牕敧敨剴䐲䴸䅉䅅䅁䑁䅁䅁睁䵁䅁䅁权偄䅃䅁权奁杂䅁允䅁䅁䅅䅁䭁䕁䝑䅁䵁䅉䅅䅁䕁䅁䅁睁䵁䅁䅁权歄䅁䅁权䉁杁䅁权䙁杁䅁允䅁䅁䅅䅁䙁䉁婦湺䅥敫䅖䍄䉁䅁䅁䅂䅁䅁䅍䅄䅁䅁䅯睴䅑䅁䅯䅂䅁䅁䅯䅥䅑䅁䅅䅁䉁䅁䅁兂䅁䅁䅁䄷楕兑杷允䅁䅁䅑䅁䑁䅁䅷䅁䭁䅁䙧䅁䭁䉁䅅䅁䭁䥁䕉䅁䉁䅁䅁允䅁䅁䄴䅆䅁䑁䅅䅏穁䑁䅕䅏ㅁ䑁䅁䅍睁䅁䅁䍄䉁䅁䅁䅂䅁䅁䅍䅄䅁䅁䅯睹䅑䅁䅯睡䅑䅁䅯督䅑䅁䅅䅁䉁䅁䅁兂䅁䅁䅁䅁杄睐杷允䅁䅁䅑䅁䑁䅁䅷䅁䭁佁䔰䅁䭁䉁䅅䅁䭁䥁䕅䅁䉁䅁䅁允䅁䅁䄴杅䅁䑁䅣䅍睁䑁䅁䅍睁䑁䅁䅍䅁䅁杷允䅁䅁䅑䅁䑁䅁䅷䅁䭁偁䕯䅁䭁䉁䅅䅁䭁䡁䕁䅁䉁䅁䅁允䅁䅁䄴䅆䅁䑁䅅兎祁䑁䅍䅏ㅁ䑁䅁䅍睁䅁䅁䍄䉁䅁䅁䅂䅁䅁䅍䅄䅁䅁䅯䄳䅕䅁䅯䅂䅁䅁䅯內䅑䅁䅅䅁䉁䅁䅁兂䅁䅁䅁乎倵兑杷允䅁䅁䅑䅁䑁䅁䅷䅁䭁䩁䕳䅁䭁䝁䕳䅁䭁䡁䕅䅁䉁䅁䅁允䅁䅁䅕硥畓⭒㙆䐵䴸䅉䅅䅁䕁䅁䅁睁䵁䅁䅁权晄兂䅁权䕁䅁䅁权㍂䅂䅁允䅁䅁䅅䅁䙁䅁䅁䅁兄兄䉖䍄䉁䅁䅁睁䅁䅁䅍䅄䅁䅁䅯睺䅧䅁䅯䅈䅙䅁䅅䅁䉁䅁䅁权㍄杂䅁䍄䉁䅁䅁䅂䅁䅁䅍䅄䅁䅁䅯䅸䅑䅁䅯睡䅑䅁䅯內䅑䅁䅅䅁䉁䅁䅁兂捂㡪ㅌ䙋塺睶杷允䅁䅁䅑䅁䑁䅁䅷䅁䭁乁䙍䅁䭁䝁䕳䅁䭁䥁䕑䅁䉁䅁䅁允䅁䅁䅕杖琴灳瘳含䴸䅉䅅䅁䕁䅁䅁睁䵁䅁䅁权䭂䅁䅁权䕁䅁䅁权䕁杁䅁允䅁䅁䅅䅁䙁䅁䅁䅁歂䔴䉖䍄䉁䅁䅁䅂䅁䅁䅍䅄䅁䅁䅯䄸䅕䅁䅯充䅁䅁䅯睢䅑䅁䅅䅁䉁䅁䅁杄啁䅁䅁免㉁䑁䅫䅏睁䑁䅁䅍睁䑁䅁䅁䵁䅉䅅䅁䕁䅁䅁睁䵁䅁䅁权㝄䅂䅁权牂䅂䅁权䕃䅂䅁允䅁䅁䅅䅁䙁䝁匸㡧䭄捯⽕䍄䉁䅁䅁䅂䅁䅁䅍䅄䅁䅁䅯睖䅕䅁䅯睡䅑䅁䅯睧䅑䅁䅅䅁䉁䅁䅁兂䥂場啯歲䱣䅑杷允䅁䅁䅑䅁䑁䅁䅷䅁䭁䩁䕁䅁䭁䉁䅅䅁䭁䥁䕑䅁䉁䅁䅁允䅁䅁䄴杆䅁䑁䅅䅎祁䑁䅕䅍睁䑁䅁䅍睁䑁䅁䅁䵁䅉䅅䅁䕁䅁䅁睁䵁䅁䅁权㡄䅂䅁权牂䅂䅁权䕃䅂䅁允䅁䅁䅅䅁䭁䕁䅣䅁䵁䅉䅅䅁䕁䅁䅁睁䵁䅁䅁权坃兂䅁权剁䅁䅁权㕂䅂䅁允䅁䅁䅅䅁佁䉁䅉䅁㍁䑁䅍兏㍁䑁䅣䅍睁䑁䅁䅁䵁䅉䅅䅁䕁䅁䅁睁䵁䅁䅁权楃䅂䅁权䕁䅁䅁权䡄元䅁允䅁䅁䅅䅁䙁䅁䅁䅁奄䅨䉎䍄䉁䅁䅁䅂䅁䅁䅍䅄䅁䅁䅯朲䅕䅁䅯充䅁䅁䅯睦䅑䅁䅅䅁䉁䅁䅁杄十䅁䅁䅎睁䑁䅅兏㑁䑁䅁䅍睁䅁䅁䍄䉁䅁䅁䅂䅁䅁䅍䅄䅁䅁䅯眶䅑䅁䅯睡䅑䅁䅯杣䅑䅁䅅䅁䉁䅁䅁兂汄䌰扌堫眷睶杷允䅁䅁䅑䅁䑁䅁䅷䅁䭁䵁䤴䅁䭁䅁䅑䅁䭁䡁䕑䅁䉁䅁䅁允䅁䅁䅕䅁䅁䱧䥬䕤䵅䅉䅅䅁䕁䅁䅁睁䵁䅁䅁权䕄䅂䅁权䕁䅁䅁权㙂䅂䅁允䅁䅁䅅䅁䙁䅁䅁䅁䅁䝉䄹䍄䉁䅁䅁䅂䅁䅁䅍䅄䅁䅁䅯眱䅑䅁䅯睡䅑䅁䅯䅦䅑䅁䅅䅁䉁䅁䅁权䡂䅁䅁䍄䉁䅁䅁䅂䅁䅁䅍䅄䅁䅁䅯兎䅕䅁䅯䅂䅁䅁䅯兣䅑䅁䅅䅁䉁䅁䅁兂䅁䅁䅁䑋䕧兑杷允䅁䅁䅑䅁䑁䅁䅷䅁䭁䝁䙣䅁䭁䉁䅅䅁䭁䥁䕑䅁䉁䅁䅁允䅁䅁䄴䅆䅁䑁䅅睍ぁ䑁䅑兎㉁䑁䅁䅍睁䅁䅁䍄䉁䅁䅁䅂䅁䅁䅍䅄䅁䅁䅯朱䅕䅁䅯充䅁䅁䅯杣䅑䅁䅅䅁䉁䅁䅁杄啁䅁䅁免ㅁ䑁䅣䅎ぁ䑁䅧䅍睁䑁䅁䅁䵁䅉䅅䅁䕁䅁䅁睁䵁䅁䅁权婁䅁䅁权䉁杁䅁权䑁杁䅁允䅁䅁䅅䅁䙁䱁慂砰瑴獄䅨䍄䉁䅁䅁䅂䅁䅁䅍䅄䅁䅁䅯眸䅑䅁䅯睡䅑䅁䅯睤䅑䅁䅅䅁䉁䅁䅁兂獄払敧敨桶睐杷允䅁䅁䅑䅁䑁䅁䅷䅁䭁䕁䙍䅁䭁䉁䅅䅁䭁䡁䕉䅁䉁䅁䅁允䅁䅁䄴杅䅁䑁䅉䅏㑁䑁䅙兎祁䑁䅕睎䅁䅁杷允䅁䅁䅑䅁䑁䅁䅷䅁䭁䕁䙣䅁䭁䝁䕳䅁䭁䡁䕷䅁䉁䅁䅁允䅁䅁䅕䬸䝦穓䩥吸䴸䅉䅅䅁䕁䅁䅁睁䵁䅁䅁权穂兂䅁权䕁䅁䅁权䙃䅂䅁允䅁䅁䅅䅁䙁䅁䅁䅁䉁汯䉂䍄䉁䅁䅁䅂䅁䅁䅍䅄䅁䅁䅯眲䅧䅁䅯睡䅑䅁䅯䅨䅑䅁䅅䅁䉁䅁䅁兂剃堷⽷噎洷睶杷允䅁䅁䅑䅁䑁䅁䅷䅁䭁䅁䘰䅁䭁䅁䅑䅁䭁䡁䕫䅁䉁䅁䅁允䅁䅁䅕䅁䅁䍁㥩䕉䵅䅉䅅䅁䕁䅁䅁睁䵁䅁䅁权流兂䅁权牂䅂䅁权䕃䅂䅁允䅁䅁䅅䅁䙁䑁䬰㘱睎摐⽯䍄䉁䅁䅁䅂䅁䅁䅍䅄䅁䅁䅯䄳䅑䅁䅯充䅁䅁䅯兣䅑䅁䅅䅁䉁䅁䅁杄十䅁䅁䅎祁䑁䅫䅍睁䑁䅁䅍睁䅁䅁䍄䉁䅁䅁䅂䅁䅁䅍䅄䅁䅁䅯䅬䅕䅁䅯充䅁䅁䅯全䅑䅁䅅䅁䉁䅁䅁杄十䅁䅁睍硁䑁䅣李祁䑁䅁䅍睁䅁䅁䍄䉁䅁䅁䅂䅁䅁䅍䅄䅁䅁䅯关䅑䅁䅯睡䅑䅁䅯䅣䅑䅁䅅䅁䉁䅁䅁兂偃癷潕䥘㈯睶杷允䅁䅁䅑䅁䑁䅁䅷䅁䭁䱁䕣䅁䭁䝁䕳䅁䭁䥁䕉䅁䉁䅁䅁允䅁䅁䅕牡へ硫䕧橸䴸䅉䅅䅁䕁䅁䅁睁䵁䅁䅁权䥁杂䅁权䕁䅁䅁权䕃䅂䅁允䅁䅁䅅䅁䙁䅁䅁䅁䕂剁䉖䍄䉁䅁䅁䅂䅁䅁䅍䅄䅁䅁䅯兴䅑䅁䅯䅂䅁䅁䅯睧䅑䅁䅅䅁䉁䅁䅁兂䅁䅁䅁䥧瑯兑杷允䅁䅁䅑䅁䑁䅁䅷䅁䭁䱁䅫䅁䭁䅁䍅䅁䭁䅁䍉䅁䉁䅁䅁允䅁䅁䅕杨ㅗ㉚湕䔴䵁䅉䅅䅁䕁䅁䅁睁䵁䅁䅁权䱂兂䅁权牂䅂䅁权㑂䅂䅁允䅁䅁䅅䅁䙁䩁奍䙂余晌⽯䍄䉁䅁䅁䅂䅁䅁䅍䅄䅁䅁䅯眸䅕䅁䅯睡䅑䅁䅯睤䅑䅁䅅䅁䉁䅁䅁兂摄䅊䉡啬䱐睐杷允䅁䅁䅑䅁䑁䅁䅷䅁䭁䉁䙕䅁䭁䝁䕳䅁䭁䥁䕁䅁䉁䅁䅁允䅁䅁䅕灭婭婭婭吸䴸䅉䅅䅁䕁䅁䅁睁䵁䅁䅁权慃兂䅁权剁䅁䅁权㕂䅂䅁允䅁䅁䅅䅁佁䉁䅉䅁ぁ䑁䅕杍㍁䑁䅫䅍睁䑁䅁䅁䵁䅉䅅䅁䕁䅁䅁睁䵁䅁䅁权ㅃ䅂䅁权剁䅁䅁权穂䅂䅁允䅁䅁䅅䅁佁䉁䅉䅁ㅁ䑁䅫睍睁䑁䅁䅍睁䑁䅁䅁䵁䅉䅅䅁䕁䅁䅁睁䵁䅁䅁权灁兂䅁权剁䅁䅁权瑂䅂䅁允䅁䅁䅅䅁佁䉁䅉䅁ㅁ䑁䅣兏睁䑁䅁䅍睁䑁䅁䅁䵁䅉䅅䅁䕁䅁䅁睁䵁䅁䅁权䩃兂䅁权䕁䅁䅁权㝂䅂䅁允䅁䅁䅅䅁䙁䅁䅁䅁兄硎䉆䍄䉁䅁䅁䅂䅁䅁䅍䅄䅁䅁䅯条䅁䅁䅯允䅉䅁䅯兂䅉䅁䅅䅁䉁䅁䅁兂㕂杂丰䕸䅉兑杷允䅁䅁䅑䅁䑁䅁䅷䅁䭁佁䥉䅁䭁䝁䕳䅁䭁䡁䕫䅁䉁䅁䅁允䅁䅁䅕場啯歲桦樸䴸䅉䅅䅁䕁䅁䅁睁䵁䅁䅁权塁兂䅁权剁䅁䅁权硂䅂䅁允䅁䅁䅅䅁佁䉁䅉䅁㑁䑁䅍䅏睁䑁䅁䅍睁䑁䅁䅁䵁䅉䅅䅁䕁䅁䅁睁䵁䅁䅁权䑃兂䅁权䕁䅁䅁权䉃䅂䅁允䅁䅁䅅䅁䙁䅁䅁䅁兂偡䅚䍄䉁䅁䅁䅂䅁䅁䅍䅄䅁䅁䅯睄䅙䅁䅯睡䅑䅁䅯入䅑䅁䅅䅁䉁䅁䅁兂䭁㘱睎児塲睐杷允䅁䅁䅑䅁䑁䅁䅷䅁䭁乁䙅䅁䭁䉁䅅䅁䭁䥁䕍䅁䉁䅁䅁允䅁䅁䄴杅䅁䑁䅧免硁䑁䅑䅎睁䑁䅁䅍䅁䅁杷允䅁䅁䅑䅁䑁䅁䅷䅁䭁偁䙣䅁䭁䉁䅅䅁䭁䡁䕯䅁䉁䅁䅁允䅁䅁䄴䅆䅁䑁䅅䅍硁䑁䅅兏㉁䑁䅁䅍睁䅁䅁䍄䉁䅁䅁䅂䅁䅁䅍䅄䅁䅁䅯典䅕䅁䅯䅂䅁䅁䅯杧䅑䅁䅅䅁䉁䅁䅁兂䅁䅁䅁塔䄱兑杷允䅁䅁䅑䅁䑁䅁䅷䅁䭁䭁䘰䅁䭁䝁䕳䅁䭁䡁䔰䅁䉁䅁䅁允䅁䅁䅕䉵䘶ㄶ㑇樫䴸䅉䅅䅁䕁䅁䅁睁䵁䅁䅁权婃䅂䅁权剁䅁䅁权⭂䅂䅁允䅁䅁䅅䅁佁䉁䅉䅁ㅁ䑁䅁睎硁䑁䅅睎㍁䑁䅁䅁䵁䅉䅅䅁䕁䅁䅁睁䵁䅁䅁权䩄兂䅁权剁䅁䅁权硂䅂䅁允䅁䅁䅅䅁佁䉁䅉䅁ぁ䑁䅧睍祁䑁䅑䅍睁䑁䅁䅁䵁䅉䅅䅁䕁䅁䅁睁䵁䅁䅁权噃䅂䅁权牂䅂䅁权䙃䅂䅁允䅁䅁䅅䅁䙁䕁桪桥畓⽒⼰䍄䉁䅁䅁䅂䅁䅁䅍䅄䅁䅁䅯䅩䅑䅁䅯充䅁䅁䅯睥䅑䅁䅅䅁䉁䅁䅁杄十䅁䅁免㉁䑁䅍免睁䑁䅁䅍睁䅁䅁䍄䉁䅁䅁䅂䅁䅁䅍䅄䅁䅁䅯先䅕䅁䅯睡䅑䅁䅯来䅑䅁䅅䅁䉁䅁䅁兂穁積積積呐睐杷允䅁䅁䅑䅁䑁䅁䅷䅁䭁䩁䙣䅁䭁䅁䅑䅁䭁䥁䕅䅁䉁䅁䅁允䅁䅁䅕䅁䅁䵑時歖䵅䅉䅅䅁䕁䅁䅁睁䵁䅁䅁权乁䅁䅁权剁䅁䅁权䙁䅁䅁允䅁䅁䅅䅁佁䉁䅙䅁硁䑁䅣睎穁䑁䅁䅍睁䑁䅁䅍睁䅁䅁䍄䉁䅁䅁䅂䅁䅁䅍䅄䅁䅁䅯䄹䅑䅁䅯睡䅑䅁䅯兤䅑䅁䅅䅁䉁䅁䅁兂捂㡪ㅌ䙋乷䅑杷允䅁䅁䅑䅁䑁䅁䅷䅁䭁䱁䕍䅁䭁䉁䅅䅁䭁䥁䕁䅁䉁䅁䅁允䅁䅁䄴䅆䅁䑁䅅睎ぁ䑁䅑䅎㕁䑁䅁䅍睁䅁䅁䍄䉁䅁䅁䅂䅁䅁䅍䅄䅁䅁䅯朰䅧䅁䅯充䅁䅁䅯杤䅑䅁䅅䅁䉁䅁䅁杄十䅁䅁睎㕁䑁䅍免硁䑁䅫䅎睁䅁䅁䍄䉁䅁䅁䅂䅁䅁䅍䅄䅁䅁䅯䅲䅕䅁䅯睡䅑䅁䅯睤䅑䅁䅅䅁䉁䅁䅁兂㑃潈牘払䅧䅑杷允䅁䅁䅑䅁䑁䅁䅷䅁䭁䉁䉷䅁䭁䅁䅑䅁䭁䅁䅕䅁䉁䅁䅁允䅁䅁䅕䅁䅁䙁䄴啖䵅䅉䅅䅁䕁䅁䅁睁䵁䅁䅁权橁兂䅁权䕁䅁䅁权䑃䅂䅁允䅁䅁䅅䅁䙁䅁䅁䅁㑁硓䉨䍄䉁䅁䅁䅂䅁䅁䅍䅄䅁䅁䅯朰䅕䅁䅯䅂䅁䅁䅯来䅑䅁䅅䅁䉁䅁䅁兂䅁䅁䅁䭶⽙兑杷允䅁䅁䅑䅁䑁䅁䅷䅁䭁䕁䙑䅁䭁䝁䕳䅁䭁䡁䕣䅁䉁䅁䅁允䅁䅁䅕浚浚浚浚牸䴸䅉䅅䅁䕁䅁䅁睁䵁䅁䅁权奄䅂䅁权剁䅁䅁权あ䅂䅁允䅁䅁䅅䅁佁䉁䅉䅁㕁䑁䅅䅎穁䑁䅁䅍睁䑁䅁䅁䵁䅉䅅䅁䕁䅁䅁睁䵁䅁䅁权䝁杂䅁权䕁䅁䅁权睂䅂䅁允䅁䅁䅅䅁䙁䅁䅁䅁潂朴䉨䍄䉁䅁䅁䅂䅁䅁䅍䅄䅁䅁䅯元䅙䅁䅯充䅁䅁䅯䅨䅑䅁䅅䅁䉁䅁䅁杄十䅁䅁李硁䑁䅧李祁䑁䅉兏ㅁ䅁䅁䍄䉁䅁䅁䅂䅁䅁䅍䅄䅁䅁䅯睱䅑䅁䅯睡䅑䅁䅯䅧䅑䅁䅅䅁䉁䅁䅁兂䅁䅁䅁䅁兄睐杷允䅁䅁䅑䅁䑁䅁䅷䅁䭁䅁䙍䅁䭁䝁䕳䅁䭁䝁䔰䅁䉁䅁䅁允䅁䅁䅕牕敧敨剴䑹䴸䅉䅅䅁䕁䅁䅁睁䵁䅁䅁权佃䅂䅁权䕁䅁䅁权䍃䅂䅁允䅁䅁䅅䅁䙁䅁䅁䅁奄匶䉎䍄䉁䅁䅁䅂䅁䅁䅍䅄䅁䅁䅯䄳䅕䅁䅯䅂䅁䅁䅯䅦䅑䅁䅅䅁䉁䅁䅁兂䅁䅁䅁䡓䭒兑杷允䅁䅁䅑䅁䑁䅁䅷䅁䭁䭁䕑䅁䭁䝁䕳䅁䭁䡁䕯䅁䉁䅁䅁允䅁䅁䅕灭婭婭婭吲䴸䅉䅅䅁䕁䅁䅁睁䵁䅁䅁权婃兂䅁权䕁䅁䅁权穂䅂䅁允䅁䅁䅅䅁䙁䅁䅁䅁䅄眶䉊䍄䉁䅁䅁䅂䅁䅁䅍䅄䅁䅁䅯权䅕䅁䅯充䅁䅁䅯睢䅑䅁䅅䅁䉁䅁䅁杄十䅁䅁杍㕁䑁䅫杍ㅁ䑁䅑䅍睁䅁䅁䍄䉁䅁䅁䅂䅁䅁䅍䅄䅁䅁䅯杵䅕䅁䅯睡䅑䅁䅯䅣䅑䅁䅅䅁䉁䅁䅁兂獄払敧敨桶睐杷允䅁䅁䅑䅁䑁䅁䅷䅁䭁䅁䝍䅁䭁䅁䅑䅁䭁䡁䕅䅁䉁䅁䅁允䅁䅁䅕䅁䅁䵁㕓え䵅䅉䅅䅁䕁䅁䅁睁䵁䅁䅁权䭃䅁䅁权䉁杁䅁权䍁杁䅁允䅁䅁䅅䅁䙁䙁桢全㝏敉䅒䍄䉁䅁䅁䅂䅁䅁䅍䅄䅁䅁䅯䄯䅕䅁䅯䅂䅁䅁䅯睥䅑䅁䅅䅁䉁䅁䅁兂䅁䅁䅁佷䵅兑杷允䅁䅁䅑䅁䑁䅁䅷䅁䭁䕁䙑䅁䭁䅁䅑䅁䭁䥁䕑䅁䉁䅁䅁允䅁䅁䅕䅁䅁䙁獔ぇ䵅䅉䅅䅁䕁䅁䅁睁䵁䅁䅁权牂䅁䅁权䉁杁䅁权䑁杁䅁允䅁䅁䅅䅁䙁䅁穖奫伶瑍䅎䍄䉁䅁䅁䅂䅁䅁䅍䅄䅁䅁䅯䅳䅑䅁䅯睡䅑䅁䅯杣䅑䅁䅅䅁䉁䅁䅁兂祄欰椱䙅桪睐杷允䅁䅁䅑䅁䑁䅁䅷䅁䭁䵁䅁䅁䭁䉁䅅䅁䭁䅁䅕䅁䉁䅁䅁允䅁䅁䄴䅆䅁䑁䅕䅍㑁䑁䅍兏祁䑁䅫䅏祁䅁䅁䍄䉁䅁䅁䅂䅁䅁䅍䅄䅁䅁䅯䄯䅑䅁䅯䅂䅁䅁䅯督䅑䅁䅅䅁䉁䅁䅁兂䅁䅁䅁䠰洰兑杷允䅁䅁䅑䅁䑁䅁䅷䅁䭁䥁䅁䅁䭁䅁䍅䅁䭁䅁䍉䅁䉁䅁䅁允䅁䅁䅕湳买䵍汉唰䵁䅉䅅䅁䕁䅁䅁睁䵁䅁䅁权䙄允䅁权䕁䅁䅁权䕁杁䅁允䅁䅁䅅䅁䙁䅁䅁䵁乃坎䉤䍄䉁䅁䅁䅂䅁䅁䅍䅄䅁䅁䅯杇䅅䅁䅯允䅉䅁䅯兂䅉䅁䅅䅁䉁䅁䅁兂坃䉸洯偌樳䅑杷允䅁䅁䅑䅁䑁䅁䅷䅁䭁䡁䙫䅁䭁䝁䕳䅁䭁䡁䕍䅁䉁䅁䅁允䅁䅁䅕体㙆䭆䠵吰䴸䅉䅅䅁䕁䅁䅁睁䵁䅁䅁权㉁䅁䅁权剁䅁䅁权䕁杁䅁允䅁䅁䅅䅁佁䉁䅑䅁硁䑁䅁兏㕁䑁䅑䅏睁䑁䅁䅍䅁䅁杷允䅁䅁䅑䅁䑁䅁䅷䅁䭁乁䙯䅁䭁䉁䅅䅁䭁䥁䕑䅁䉁䅁䅁允䅁䅁䄴杅䅁䑁䅑䅍㕁䑁䅑免睁䑁䅁䅍䅁䅁杷允䅁䅁䅑䅁䑁䅁䅷䅁䭁䵁䙙䅁䭁䝁䕳䅁䭁䥁䕁䅁䉁䅁䅁允䅁䅁䅕浗㝑〳丫稫䴸䅉䅅䅁䕁䅁䅁睁䵁䅁䅁权䩃兂䅁权牂䅂䅁权㕂䅂䅁允䅁䅁䅅䅁䙁䱁祂䩡瑈䵦⼸䍄䉁䅁䅁䅂䅁䅁䅍䅄䅁䅁䅯兗䅅䅁䅯充䅁䅁䅯兂䅁䅁䅅䅁䉁䅁䅁杄啁䅁䅁杍ㅁ䑁䅅杍睁䑁䅁䅍睁䑁䅁䅁䵁䅉䅅䅁䕁䅁䅁睁䵁䅁䅁权㉄䅂䅁权牂䅂䅁权㍂䅂䅁允䅁䅁䅅䅁䙁䅁塲㍯㥁畃⼸䍄䉁䅁䅁䅂䅁䅁䅍䅄䅁䅁䅯䅶䅑䅁䅯䅂䅁䅁䅯䅨䅑䅁䅅䅁䉁䅁䅁兂䅁䅁䅁嘯杴兑杷允䅁䅁䅑䅁䑁䅁䅷䅁䭁䱁䙳䅁䭁䉁䅅䅁䭁䡁䕧䅁䉁䅁䅁允䅁䅁䄴杅䅁䑁䅙李㍁䑁䅁䅍睁䑁䅁䅍䅁䅁杷允䅁䅁䅑䅁䑁䅁䅷䅁䭁䭁䕣䅁䭁䝁䕳䅁䭁䡁䔰䅁䉁䅁䅁允䅁䅁䅕⼵灵搸乊樵䴸䅉䅅䅁䕁䅁䅁睁䵁䅁䅁权㙄䅂䅁权䕁䅁䅁权ㅂ䅂䅁允䅁䅁䅅䅁䙁䅁䅁䅁元眵䉤䍄䉁䅁䅁䅂䅁䅁䅍䅄䅁䅁䅯䅴䅑䅁䅯充䅁䅁䅯睧䅑䅁䅅䅁䉁䅁䅁杄啁䅁䅁免睁䑁䅑䅎㉁䑁䅍睎祁䑁䅫䅁䵁䅉䅅䅁䕁䅁䅁睁䵁䅁䅁权䱄兂䅁权牂䅂䅁权䑃䅂䅁允䅁䅁䅅䅁䙁䉁畓⭒㙆䉆䅨䍄䉁䅁䅁䅂䅁䅁䅍䅄䅁䅁䅯䅲䅁䅁䅯䅂䅁䅁䅯兂䅁䅁䅅䅁䉁䅁䅁兂䅁䅁䅁䍸党兑杷允䅁䅁䅑䅁䑁䅁䅷䅁䭁䑁䙅䅁䭁䅁䅑䅁䭁䡁䕑䅁䉁䅁䅁允䅁䅁䅕䅁䅁䑁䉹啅䵅䅉䅅䅁䕁䅁䅁睁䵁䅁䅁权婃䅂䅁权牂䅂䅁权㑂䅂䅁允䅁䅁䅅䅁䙁䉁畓⭒㙆䅆䅖䍄䉁䅁䅁䅂䅁䅁䅍䅄䅁䅁䅯䅪䅕䅁䅯睡䅑䅁䅯內䅑䅁䅅䅁䉁䅁䅁兂穂䩡瑈䑦琯睐杷允䅁䅁䅑䅁䑁䅁䅷䅁䭁䱁䕍䅁䭁䝁䕳䅁䭁䡁䕉䅁䉁䅁䅁允䅁䅁䅕牕敧敨剴䐲䴸䅉䅅䅁䕁䅁䅁睁䵁䅁䅁权㕂兂䅁权䕁䅁䅁权祂䅂䅁允䅁䅁䅅䅁䙁䅁䅁䅁睂䉴䉒䍄䉁䅁䅁䅂䅁䅁䅍䅄䅁䅁䅯䅸䅕䅁䅯䅂䅁䅁䅯督䅑䅁䅅䅁䉁䅁䅁兂䅁䅁䅁䵍㜰兑杷允䅁䅁䅑䅁䑁䅁䅷䅁䭁䉁䙳䅁䭁䅁䅑䅁䭁䡁䕣䅁䉁䅁䅁允䅁䅁䅕䅁䅁䝁潔䕆䵅䅉䅅䅁䕁䅁䅁睁䵁䅁䅁权橂兂䅁权牂䅂䅁权䙃䅂䅁允䅁䅁䅅䅁䙁䱁敧敨剴䱵⼴䍄䉁䅁䅁䅂䅁䅁䅍䅄䅁䅁䅯克䅕䅁䅯充䅁䅁䅯睢䅑䅁䅅䅁䉁䅁䅁杄十䅁䅁兎㍁䑁䅧䅍睁䑁䅁䅍睁䅁䅁䍄䉁䅁䅁䅂䅁䅁䅍䅄䅁䅁䅯䅬䅕䅁䅯睡䅑䅁䅯杤䅑䅁䅅䅁䉁䅁䅁兂䝂癴㥐䠱ㅪ睐杷允䅁䅁䅑䅁䑁䅁䅷䅁䭁䩁䙕䅁䭁䅁䅑䅁䭁䡁䕁䅁䉁䅁䅁允䅁䅁䅕䅁䅁䉁䉁歇䵅䅉䅅䅁䕁䅁䅁睁䵁䅁䅁权⽄䅂䅁权剁䅁䅁权䍃䅂䅁允䅁䅁䅅䅁佁䉁䅉䅁㕁䑁䅍兏睁䑁䅁䅍睁䑁䅁䅁䵁䅉䅅䅁䕁䅁䅁睁䵁䅁䅁权偃兂䅁权剁䅁䅁权㝂䅂䅁允䅁䅁䅅䅁佁䉁䅉䅁ぁ䑁䅙睍睁䑁䅁䅍睁䑁䅁䅁䵁䅉䅅䅁䕁䅁䅁睁䵁䅁䅁权㕄䅂䅁权牂䅂䅁权䉃䅂䅁允䅁䅁䅅䅁䙁乁㕶浦㡱佤⽳䍄䉁䅁䅁䅂䅁䅁䅍䅄䅁䅁䅯䅄䅙䅁䅯睡䅑䅁䅯䅥䅑䅁䅅䅁䉁䅁䅁兂㉄䙋偹癷じ睐杷允䅁䅁䅑䅁䑁䅁䅷䅁䭁䭁䙁䅁䭁䝁䕳䅁䭁䥁䕁䅁䉁䅁䅁允䅁䅁䅕䵱䱚㑎䉬䰰䴸䅉䅅䅁䕁䅁䅁睁䵁䅁䅁权敄兂䅁权牂䅂䅁权療䅂䅁允䅁䅁䅅䅁䙁䱁摋㘷䝦⽓⽕䍄䉁䅁䅁䅂䅁䅁䅍䅄䅁䅁䅯眶䅑䅁䅯䅂䅁䅁䅯兣䅑䅁䅅䅁䉁䅁䅁兂䅁䅁䅁䅧佤兑杷允䅁䅁䅑䅁䑁䅁䅷䅁䭁䕁䙍䅁䭁䝁䕳䅁䭁䡁䕁䅁䉁䅁䅁允䅁䅁䅕浔光䑗ね樯䴸䅉䅅䅁䕁䅁䅁睁䵁䅁䅁权求兂䅁权剁䅁䅁权䑃䅂䅁允䅁䅁䅅䅁佁䉁䅉䅁㑁䑁䅙睎㑁䑁䅍䅍睁䑁䅁䅁䵁䅉䅅䅁䕁䅁䅁睁䵁䅁䅁权潃䅂䅁权䕁䅁䅁权䅃䅂䅁允䅁䅁䅅䅁䙁䅁䅁䅁牄㉴䉚䍄䉁䅁䅁䅂䅁䅁䅍䅄䅁䅁䅯术䅑䅁䅯睡䅑䅁䅯䅧䅑䅁䅅䅁䉁䅁䅁兂奃桢䑋䵷ㅲ睐杷允䅁䅁䅑䅁䑁䅁䅷䅁䭁䭁䕯䅁䭁䅁䅑䅁䭁䥁䕁䅁䉁䅁䅁允䅁䅁䅕䅁䅁䙁扗歎䵅䅉䅅䅁䕁䅁䅁睁䵁䅁䅁权湄兂䅁权䕁䅁䅁权㙂䅂䅁允䅁䅁䅅䅁䙁䅁䅁䅁捃祤䉎䍄䉁䅁䅁䅂䅁䅁䅍䅄䅁䅁䅯睢䅅䅁䅯䅂䅁䅁䅯兂䅁䅁䅅䅁䉁䅁䅁兂䅁䅁睃灑桋兑杷允䅁䅁䅑䅁䑁䅁䅷䅁䭁偁䙯䅁䭁䉁䅅䅁䭁䥁䕕䅁䉁䅁䅁允䅁䅁䄴杅䅁䑁䅙䅎睁䑁䅕李㕁䑁䅁䅍䅁䅁杷允䅁䅁䅑䅁䑁䅁䅷䅁䭁䭁䕧䅁䭁䅁䅑䅁䭁䡁䕙䅁䉁䅁䅁允䅁䅁䅕䅁䅁䑁㝃歔䵅䅉䅅䅁䕁䅁䅁睁䵁䅁䅁权婁兂䅁权剁䅁䅁权⭂䅂䅁允䅁䅁䅅䅁佁䉁䅑䅁硁䑁䅉杍睁䑁䅁䅍睁䑁䅁䅍䅁䅁杷允䅁䅁䅑䅁䑁䅁䅷䅁䭁䝁䉅䅁䭁䅁䅯䅁䭁䅁䅕䅁䉁䅁䅁允䅁䅁䅕潅䅐煹䙆䐸䴸䅉䅅䅁䕁䅁䅁睁䵁䅁䅁权䙄兂䅁权牂䅂䅁权䑃䅂䅁允䅁䅁䅅䅁䙁䕁䵯楁䡵瑆⽭䍄䉁䅁䅁䅂䅁䅁䅍䅄䅁䅁䅯杔䅁䅁䅯䅂䅁䅁䅯兂䅁䅁䅅䅁䉁䅁䅁兂䅁䅁兄洱稵兑杷允䅁䅁䅑䅁䑁䅁䅷䅁䭁䩁䙯䅁䭁䝁䕳䅁䭁䡁䕉䅁䉁䅁䅁允䅁䅁䅕牒穢搯㑒稯䴸䅉䅅䅁䕁䅁䅁睁䵁䅁䅁权睄䅂䅁权䕁䅁䅁权㑂䅂䅁允䅁䅁䅅䅁䙁䅁䅁䅁䩁穈䉂䍄䉁䅁䅁䅂䅁䅁䅍䅄䅁䅁䅯睎䅕䅁䅯䅂䅁䅁䅯杤䅑䅁䅅䅁䉁䅁䅁兂䅁䅁䅁䝁䩑兑杷允䅁䅁䅑䅁䑁䅁䅷䅁䭁䭁䕳䅁䭁䝁䕳䅁䭁䡁䕷䅁䉁䅁䅁允䅁䅁䅕㡪ㅌ䙋偹樰䴸䅉䅅䅁䕁䅁䅁睁䵁䅁䅁权楄䅃䅁权䕁䅁䅁权㙂䅂䅁允䅁䅁䅅䅁䙁䅁䅁䅁歂樯䉰䍄䉁䅁䅁䅂䅁䅁䅍䅄䅁䅁䅯兆䅅䅁䅯权䅁䅁䅯兂䅁䅁䅅䅁䉁䅁䅁兂乃㉬匴㡧䙁䅑杷允䅁䅁䅑䅁䑁䅁䅷䅁䭁䩁䕕䅁䭁䉁䅅䅁䭁䡁䕷䅁䉁䅁䅁允䅁䅁䄴杅䅁䑁䅙兎硁䑁䅕李睁䑁䅁䅍䅁䅁杷允䅁䅁䅑䅁䑁䅁䅷䅁䭁䩁䕑䅁䭁䅁䅑䅁䭁䡁䔴䅁䉁䅁䅁允䅁䅁䅕䅁䅁䝧㜫䕓䵅䅉䅅䅁䕁䅁䅁睁䵁䅁䅁权元兂䅁权牂䅂䅁权㙂䅂䅁允䅁䅁䅅䅁䙁䡁啳歲桦略⽑䍄䉁䅁䅁䅂䅁䅁䅍䅄䅁䅁䅯杮䅑䅁䅯充䅁䅁䅯来䅑䅁䅅䅁䉁䅁䅁杄十䅁䅁李硁䑁䅍兎㍁䑁䅍䅎㑁䅁䅁䍄䉁䅁䅁䅂䅁䅁䅍䅄䅁䅁䅯睴䅑䅁䅯䅂䅁䅁䅯䅤䅑䅁䅅䅁䉁䅁䅁兂䅁䅁䅁但具兑杷允䅁䅁䅑䅁䑁䅁䅷䅁䭁偁䕕䅁䭁䝁䕳䅁䭁䡁䔰䅁䉁䅁䅁允䅁䅁䅕㡪ㅌ䙋偹樰䴸䅉䅅䅁䕁䅁䅁睁䵁䅁䅁权乁杂䅁权䕁䅁䅁权䕃䅂䅁允䅁䅁䅅䅁䙁䅁䅁䅁ぁ䐹䉎䍄䉁䅁䅁䅂䅁䅁䅍䅄䅁䅁䅯䅍䅕䅁䅯睡䅑䅁䅯杣䅑䅁䅅䅁䉁䅁䅁兂睃浣剩堷湺睐杷允䅁䅁䅑䅁䑁䅁䅷䅁䭁䵁䕫䅁䭁䝁䕳䅁䭁䡁䕳䅁䉁䅁䅁允䅁䅁䅕児塲㍯㥁樸䴸䅉䅅䅁䕁䅁䅁睁䵁䅁䅁权䕄兂䅁权䕁䅁䅁权㍂䅂䅁允䅁䅁䅅䅁䙁䅁䅁䅁奄呭䈹䍄䉁䅁䅁䅂䅁䅁䅍䅄䅁䅁䅯儲䅧䅁䅯睡䅑䅁䅯睥䅑䅁䅅䅁䉁䅁䅁兂乃㉬匴㡧煄睐杷允䅁䅁䅑䅁䑁䅁䅷䅁䭁䱁䙯䅁䭁䅁䅑䅁䭁䥁䕍䅁䉁䅁䅁允䅁䅁䅕䅁䅁䕁䅨啐䵅䅉䅅䅁䕁䅁䅁睁䵁䅁䅁权㝃䅂䅁权牂䅂䅁权㕂䅂䅁允䅁䅁䅅䅁䙁䱁へ硫䕧瑖⽙䍄䉁䅁䅁䅂䅁䅁䅍䅄䅁䅁䅯朴䅑䅁䅯充䅁䅁䅯督䅑䅁䅅䅁䉁䅁䅁杄十䅁䅁兎ぁ䑁䅧䅎㑁䑁䅁䅍睁䅁䅁䍄䉁䅁䅁䅂䅁䅁䅍䅄䅁䅁䅯杁䅕䅁䅯䅂䅁䅁䅯全䅑䅁䅅䅁䉁䅁䅁兂䅁䅁䅁椷橁兑杷允䅁䅁䅑䅁䑁䅁䅷䅁䭁佁䔸䅁䭁䅁䅑䅁䭁䵁䩣䅁䉁䅁䅁允䅁䅁䅕䅁䅁䅁歂啋䵅䅉䅅䅁䕁䅁䅁睁䵁䅁䅁权楁兂䅁权牂䅂䅁权⭂䅂䅁允䅁䅁䅅䅁䙁䵁杕䡳潊摫⼰䍄䉁䅁䅁䅂䅁䅁䅍䅄䅁䅁䅯䄳䅑䅁䅯睡䅑䅁䅯兣䅑䅁䅅䅁䉁䅁䅁兂灁䥘䌯匹啧䅑杷允䅁䅁䅑䅁䑁䅁䅷䅁䭁䩁䕳䅁䭁䝁䕳䅁䭁䥁䕑䅁䉁䅁䅁允䅁䅁䅕䥘䌯匹捨稳䴸䅉䅅䅁䕁䅁䅁睁䵁䅁䅁权汄䅂䅁权䕁䅁䅁权䕃䅂䅁允䅁䅁䅅䅁䙁䅁䅁䅁䅂卩䉨䍄䉁䅁䅁䅂䅁䅁䅍䅄䅁䅁䅯睪䅕䅁䅯睡䅑䅁䅯䅨䅑䅁䅅䅁䉁䅁䅁兂扄堫焵䡶㕔睐杷允䅁䅁䅑䅁䑁䅁䅷䅁䭁乁䙕䅁䭁䝁䕳䅁䭁䡁䕍䅁䉁䅁䅁允䅁䅁䅕牕敧敨剴䐫䴸䅉䅅䅁䕁䅁䅁睁䵁䅁䅁权牄兂䅁权牂䅂䅁权⭂䅂䅁允䅁䅁䅅䅁䙁䝁光䑗ね乹⼴䍄䉁䅁䅁䅂䅁䅁䅍䅄䅁䅁䅯杢䅅䅁䅯䅂䅁䅁䅯兂䅁䅁䅅䅁䉁䅁䅁兂䅁䅁䅁塍䉰兑杷允䅁䅁䅑䅁䑁䅁䅷䅁䭁偁䕳䅁䭁䉁䅅䅁䭁䡁䕑䅁䉁䅁䅁允䅁䅁䄴杅䅁䑁䅙睎㍁䑁䅍杍睁䑁䅁䅍䅁䅁杷允䅁䅁䅑䅁䑁䅁䅷䅁䭁乁䘴䅁䭁䅁䅑䅁䭁䝁䔰䅁䉁䅁䅁允䅁䅁䅕䅁䅁䡁橄䕍䵅䅉䅅䅁䕁䅁䅁睁䵁䅁䅁权汁兂䅁权牂䅂䅁权䙃䅂䅁允䅁䅁䅅䅁䙁䑁䥅䉲慸䉚䅆䍄䉁䅁䅁䅂䅁䅁䅍䅄䅁䅁䅯䅺䅕䅁䅯䅂䅁䅁䅯兢䅑䅁䅅䅁䉁䅁䅁兂䅁䅁䅁偣煉兑杷允䅁䅁䅑䅁䑁䅁䅷䅁䭁佁䕳䅁䭁䝁䕳䅁䭁䝁䔸䅁䉁䅁䅁允䅁䅁䅕牕敧敨剴䱹䴸䅉䅅䅁䕁䅁䅁睁䵁䅁䅁权奄兂䅁权剁䅁䅁权⽂䅂䅁允䅁䅁䅅䅁佁䉁䅉䅁ㅁ䑁䅧杍睁䑁䅑䅍睁䑁䅁䅁䵁䅉䅅䅁䕁䅁䅁睁䵁䅁䅁权癁兂䅁权䕁䅁䅁权㥂䅂䅁允䅁䅁䅅䅁䙁䅁䅁䅁䅂晩䅴䍄䉁䅁䅁䅂䅁䅁䅍䅄䅁䅁䅯儳䅑䅁䅯睡䅑䅁䅯䅥䅑䅁䅅䅁䉁䅁䅁兂敂歵䵫楁湶睐杷允䅁䅁䅑䅁䑁䅁䅷䅁䭁䕁䙳䅁䭁䅁䅑䅁䭁䝁䔰䅁䉁䅁䅁允䅁䅁䅕䅁䅁䍁䕢が䵅䅉䅅䅁䕁䅁䅁睁䵁䅁䅁权䙃兂䅁权䕁䅁䅁权㍂䅂䅁允䅁䅁䅅䅁䙁䅁䅁䅁祁汙䉆䍄䉁䅁䅁䅂䅁䅁䅍䅄䅁䅁䅯睷䅑䅁䅯䅂䅁䅁䅯兢䅑䅁䅅䅁䉁䅁䅁兂䅁䅁䅁偫浑兑杷允䅁䅁䅑䅁䑁䅁䅷䅁䭁䙁䙑䅁䭁䉁䅅䅁䭁䡁䕁䅁䉁䅁䅁允䅁䅁䄴䅆䅁䑁䅅李硁䑁䅫䅍ㅁ䑁䅁䅍睁䅁䅁䍄䉁䅁䅁䅂䅁䅁䅍䅄䅁䅁䅯杂䅕䅁䅯睡䅑䅁䅯杦䅑䅁䅅䅁䉁䅁䅁兂硂児塲㍯偁䅑杷允䅁䅁䅑䅁䑁䅁䅷䅁䭁偁䙫䅁䭁䉁䅅䅁䭁䡁䕷䅁䉁䅁䅁允䅁䅁䄴䅆䅁䑁䅅兎㍁䑁䅙䅍睁䑁䅁䅍睁䅁䅁䍄䉁䅁䅁䅂䅁䅁䅍䅄䅁䅁䅯睨䅑䅁䅯睡䅑䅁䅯督䅑䅁䅅䅁䉁䅁䅁兂扄堫焵䡶橓睐杷允䅁䅁䅑䅁䑁䅁䅷䅁䭁䉁䝕䅁䭁䉁䅅䅁䭁䡁䔰䅁䉁䅁䅁允䅁䅁䄴杅䅁䑁䅣䅏穁䑁䅁䅍睁䑁䅁䅍䅁䅁杷允䅁䅁䅑䅁䑁䅁䅷䅁䭁䵁䅉䅁䭁䉁䅅䅁䭁䅁䅕䅁䉁䅁䅁允䅁䅁䄴䅆䅁䑁䅕䅍祁䑁䅧䅎㑁䑁䅉兎睁䅁䅁䍄䉁䅁䅁䅂䅁䅁䅍䅄䅁䅁䅯睷䅁䅁䅯充䅁䅁䅯兂䅁䅁䅅䅁䉁䅁䅁杄啁䅁䅁䅎硁䑁䅑䅎睁䑁䅁䅍睁䑁䅁䅁䵁䅉䅅䅁䕁䅁䅁睁䵁䅁䅁权摂兂䅁权牂䅂䅁权㕂䅂䅁允䅁䅁䅅䅁䙁䭁睒児塲㡯⽁䍄䉁䅁䅁䅂䅁䅁䅍䅄䅁䅁䅯睹䅁䅁䅯权䅁䅁䅯兂䅁䅁䅅䅁䉁䅁䅁兂䉄煹䙆湴前䅑杷允䅁䅁䅑䅁䑁䅁䅷䅁䭁䕁䙧䅁䭁䅁䅑䅁䭁䡁䕑䅁䉁䅁䅁允䅁䅁䅕䅁䅁䝁桳䕖䵅䅉䅅䅁䕁䅁䅁睁䵁䅁䅁权元兂䅁权牂䅂䅁权㑂䅂䅁允䅁䅁䅅䅁䙁偁唷佥浫晍⽷䍄䉁䅁䅁䅂䅁䅁䅍䅄䅁䅁䅯䄯䅕䅁䅯睡䅑䅁䅯兤䅑䅁䅅䅁䉁䅁䅁兂啁歲桦桥浔睐杷允䅁䅁䅑䅁䑁䅁䅷䅁䭁䱁䕕䅁䭁䉁䅅䅁䭁䥁䕅䅁䉁䅁䅁允䅁䅁䄴杅䅁䑁䅕李㑁䑁䅁䅍睁䑁䅁䅍䅁䅁杷允䅁䅁䅑䅁䑁䅁䅷䅁䭁䵁䤴䅁䭁䝁䕳䅁䭁䡁䕁䅁䉁䅁䅁允䅁䅁䅕敨剴䉵䘶稲䴸䅉䅅䅁䕁䅁䅁睁䵁䅁䅁权橁兂䅁权剁䅁䅁权⽂䅂䅁允䅁䅁䅅䅁佁䉁䅑䅁穁䑁䅁免ぁ䑁䅅杍祁䑁䅑睍䅁䅁杷允䅁䅁䅑䅁䑁䅁䅷䅁䭁䥁䙣䅁䭁䉁䅅䅁䭁䥁䕁䅁䉁䅁䅁允䅁䅁䅯睒䅁䅁杷允䅁䅁䅑䅁䑁䅁䅷䅁䭁䅁䘴䅁䭁䝁䕳䅁䭁䡁䕍䅁䉁䅁䅁允䅁䅁䅕積積積積㝷䴸䅉䅅䅁䕁䅁䅁睁䵁䅁䅁权㙂兂䅁权剁䅁䅁权瑂䅂䅁允䅁䅁䅅䅁佁䉁䅉䅁祁䑁䅣兏㕁䑁䅣䅍睁䑁䅁䅁䵁䅉䅅䅁䕁䅁䅁睁䵁䅁䅁权浄䅂䅁权牂䅂䅁权㡂䅂䅁允䅁䅁䅅䅁䙁䡁㥅瑃橥偣⽕䍄䉁䅁䅁䅂䅁䅁䅍䅄䅁䅁䅯䄸䅑䅁䅯充䅁䅁䅯杦䅑䅁䅅䅁䉁䅁䅁杄啁䅁䅁免ㅁ䑁䅁䅎㉁䑁䅍䅍睁䑁䅁䅁䵁䅉䅅䅁䕁䅁䅁睁䵁䅁䅁权噂允䅁权䉁杁䅁权䙁杁䅁允䅁䅁䅅䅁䙁䱁椯橵歍䅒䉂䍄䉁䅁䅁䅂䅁䅁䅍䅄䅁䅁䅯䅳䅑䅁䅯充䅁䅁䅯督䅑䅁䅅䅁䉁䅁䅁杄十䅁䅁兎㍁䑁䅧杍穁䑁䅁䅍睁䅁䅁䍄䉁䅁䅁䅂䅁䅁䅍䅄䅁䅁䅯睖䅕䅁䅯睡䅑䅁䅯杤䅑䅁䅅䅁䉁䅁䅁兂硁䭃捷浗㝓睐杷允䅁䅁䅑䅁䑁䅁䅷䅁䭁乁䙫䅁䭁䅁䅑䅁䭁䡁䕅䅁䉁䅁䅁允䅁䅁䅕䅁䅁乁獵歎䵅䅉䅅䅁䕁䅁䅁睁䵁䅁䅁权睁允䅁权剁䅁䅁权䕁杁䅁允䅁䅁䅅䅁佁䉁䅑䅁硁䑁䅁杍㑁䑁䅉兏睁䑁䅁䅍䅁䅁杷允䅁䅁䅑䅁䑁䅁䅷䅁䭁䵁䕧䅁䭁䉁䅅䅁䭁䡁䔴䅁䉁䅁䅁允䅁䅁䄴䅆䅁䑁䅍兎ぁ䑁䅙䅏㍁䑁䅁李㕁䅁䅁䍄䉁䅁䅁䅂䅁䅁䅍䅄䅁䅁䅯䅋䅕䅁䅯充䅁䅁䅯䅧䅑䅁䅅䅁䉁䅁䅁杄十䅁䅁兏㕁䑁䅑睍ぁ䑁䅧睎㍁䅁䅁䍄䉁䅁䅁䅂䅁䅁䅍䅄䅁䅁䅯兓䅕䅁䅯睡䅑䅁䅯全䅑䅁䅅䅁䉁䅁䅁兂乄䵺䵺䵺歺睐杷允䅁䅁䅑䅁䑁䅁䅷䅁䭁䕁䘴䅁䭁䅁䅑䅁䭁䡁䕅䅁䉁䅁䅁允䅁䅁䅕䅁䅁乁丳啍䵅䅉䅅䅁䕁䅁䅁睁䵁䅁䅁权䅄兂䅁权牂䅂䅁权ㅂ䅂䅁允䅁䅁䅅䅁䙁偁潙䥘䌯改⽧䍄䉁䅁䅁䅂䅁䅁䅍䅄䅁䅁䅯䅤䅕䅁䅯睡䅑䅁䅯兤䅑䅁䅅䅁䉁䅁䅁兂䵁楁䡵瑆䭫䅑杷允䅁䅁䅑䅁䑁䅁䅷䅁䭁䱁䕕䅁䭁䝁䕳䅁䭁䥁䕍䅁䉁䅁䅁允䅁䅁䅕場啯歲桦樹䴸䅉䅅䅁䕁䅁䅁睁䵁䅁䅁权ぃ䅂䅁权牂䅂䅁权㍂䅂䅁允䅁䅁䅅䅁䙁䥁䌯匹捨⭪⽉䍄䉁䅁䅁䅂䅁䅁䅍䅄䅁䅁䅯共䅕䅁䅯睡䅑䅁䅯睧䅑䅁䅅䅁䉁䅁䅁兂塄㍯㥁瑃橦睐杷允䅁䅁䅑䅁䑁䅁䅷䅁䭁䅁䙍䅁䭁䅁䅑䅁䭁䥁䕁䅁䉁䅁䅁允䅁䅁䅕䅁䅁䱁穪あ䵅䅉䅅䅁䕁䅁䅁睁䵁䅁䅁权噄䅃䅁权䕁䅁䅁权⽂䅂䅁允䅁䅁䅅䅁䙁䅁䅁䅁啂桘䉴䍄䉁䅁䅁䅂䅁䅁䅍䅄䅁䅁䅯䅔䅕䅁䅯䅂䅁䅁䅯入䅑䅁䅅䅁䉁䅁䅁兂䅁䅁䅁䙤买兑杷允䅁䅁䅑䅁䑁䅁䅷䅁䭁䍁䙍䅁䭁䉁䅅䅁䭁䡁䕣䅁䉁䅁䅁允䅁䅁䄴䅆䅁䑁䅍䅍㑁䑁䅕䅎硁䑁䅕䅍祁䅁䅁䍄䉁䅁䅁䅂䅁䅁䅍䅄䅁䅁䅯兕䅕䅁䅯充䅁䅁䅯全䅑䅁䅅䅁䉁䅁䅁杄啁䅁䅁兎硁䑁䅕兏㉁䑁䅁䅍睁䑁䅁䅁䵁䅉䅅䅁䕁䅁䅁睁䵁䅁䅁权偄䅁䅁权䭁䅁䅁权䕁杁䅁允䅁䅁䅅䅁䙁䙁偹癷潕䅘䅬䍄䉁䅁䅁䅂䅁䅁䅍䅄䅁䅁䅯睘䅕䅁䅯䅂䅁䅁䅯来䅑䅁䅅䅁䉁䅁䅁兂䅁䅁䅁䕒䙤兑杷允䅁䅁䅑䅁䑁䅁䅷䅁䭁䝁䙁䅁䭁䅁䅑䅁䭁䥁䕁䅁䉁䅁䅁允䅁䅁䅕䅁䅁䙁㉋啍䵅䅉䅅䅁䕁䅁䅁睁䵁䅁䅁权湃䅂䅁权䕁䅁䅁权䑃䅂䅁允䅁䅁䅅䅁䙁䅁䅁䅁䅂儹䉒䍄䉁䅁䅁䅂䅁䅁䅍䅄䅁䅁䅯睕䅕䅁䅯充䅁䅁䅯䅨䅑䅁䅅䅁䉁䅁䅁杄十䅁䅁兎睁䑁䅑李硁䑁䅣杍穁䅁䅁䍄䉁䅁䅁䅂䅁䅁䅍䅄䅁䅁䅯兆䅙䅁䅯充䅁䅁䅯睧䅑䅁䅅䅁䉁䅁䅁杄十䅁䅁睎ㅁ䑁䅕䅍睁䑁䅁䅍睁䅁䅁䍄䉁䅁䅁䅂䅁䅁䅍䅄䅁䅁䅯儲䅕䅁䅯䅂䅁䅁䅯督䅑䅁䅅䅁䉁䅁䅁兂䅁䅁䅁洸祅兑杷允䅁䅁䅑䅁䑁䅁䅷䅁䭁䩁䕕䅁䭁䝁䕳䅁䭁䡁䕕䅁䉁䅁䅁允䅁䅁䅕瑃橥䑣䬰㝰䴸䅉䅅䅁䕁䅁䅁睁䵁䅁䅁权乃兂䅁权䕁䅁䅁权㕂䅂䅁允䅁䅁䅅䅁䙁䅁䅁䅁杂䍑䉂䍄䉁䅁䅁䅂䅁䅁䅍䅄䅁䅁䅯其䅑䅁䅯䅂䅁䅁䅯杦䅑䅁䅅䅁䉁䅁䅁兂䅁䅁䅁䩇っ兑杷允䅁䅁䅑䅁䑁䅁䅷䅁䭁䡁䈴䅁䭁䅁䅯䅁䭁䅁䅕䅁䉁䅁䅁允䅁䅁䅕杓䍷㑋坣吵䴸䅉䅅䅁䕁䅁䅁睁䵁䅁䅁权橄兂䅁权䕁䅁䅁权⽂䅂䅁允䅁䅁䅅䅁䙁䅁䅁䅁权晈䅂䍄䉁䅁䅁䅂䅁䅁䅍䅄䅁䅁䅯眷䅕䅁䅯充䅁䅁䅯睢䅑䅁䅅䅁䉁䅁䅁杄啁</t>
  </si>
  <si>
    <t>䅁䅁䅎穁䑁䅕李㑁䑁䅕䅍睁䑁䅁䅁䵁䅉䅅䅁䕁䅁䅁睁䵁䅁䅁权䉄允䅁权䉁杁䅁权䙁杁䅁允䅁䅁䅅䅁䙁䥁䘷湐癲畯䅬䍄䉁䅁䅁䅂䅁䅁䅍䅄䅁䅁䅯共䅑䅁䅯睡䅑䅁䅯杦䅑䅁䅅䅁䉁䅁䅁兂獄払敧坨癳䅑杷允䅁䅁䅑䅁䑁䅁䅷䅁䭁䥁䅧䅁䭁䅁䍅䅁䭁䅁䍉䅁䉁䅁䅁允䅁䅁䅕术眫浤㕣〵䵁䅉䅅䅁䕁䅁䅁睁䵁䅁䅁权䉄允䅁权䉁杁䅁权䑁杁䅁允䅁䅁䅅䅁䙁䙁夯牫䙺攲䅊䍄䉁䅁䅁䅂䅁䅁䅍䅄䅁䅁䅯䄲䅕䅁䅯䅂䅁䅁䅯䅦䅑䅁䅅䅁䉁䅁䅁兂䅁䅁䅁䅯䵧兑杷允䅁䅁䅑䅁䑁䅁䅷䅁䭁䙁䙣䅁䭁䅁䅑䅁䭁䡁䕣䅁䉁䅁䅁允䅁䅁䅕䅁䅁䡧婓ご䵅䅉䅅䅁䕁䅁䅁睁䵁䅁䅁权橂兂䅁权牂䅂䅁权療䅂䅁允䅁䅁䅅䅁䙁䙁余扌摋㤷⽣䍄䉁䅁䅁䅂䅁䅁䅍䅄䅁䅁䅯䅹䅕䅁䅯充䅁䅁䅯䅥䅑䅁䅅䅁䉁䅁䅁杄十䅁䅁杍ぁ䑁䅫睎㑁䑁䅁䅍睁䅁䅁䍄䉁䅁䅁䅂䅁䅁䅍䅄䅁䅁䅯兪䅑䅁䅯睡䅑䅁䅯兢䅑䅁䅅䅁䉁䅁䅁兂乄䵺䵺䵺䭷䅑杷允䅁䅁䅑䅁䑁䅁䅷䅁䭁佁䙳䅁䭁䉁䅅䅁䭁䡁䕉䅁䉁䅁䅁允䅁䅁䄴杅䅁䑁䅣䅎ㅁ䑁䅁䅍睁䑁䅁䅍䅁䅁杷允䅁䅁䅑䅁䑁䅁䅷䅁䭁䵁䕙䅁䭁䅁䅑䅁䭁䥁䕑䅁䉁䅁䅁允䅁䅁䅕䅁䅁乁䉃ぁ䵅䅉䅅䅁䕁䅁䅁睁䵁䅁䅁权汄兂䅁权䕁䅁䅁权㝂䅂䅁允䅁䅁䅅䅁䙁䅁䅁䅁䥃䍮䈱䍄䉁䅁䅁䅂䅁䅁䅍䅄䅁䅁䅯睄䅕䅁䅯充䅁䅁䅯睦䅑䅁䅅䅁䉁䅁䅁杄啁䅁䅁杍㑁䑁䅁兎睁䑁䅁䅍睁䑁䅁䅁䵁䅉䅅䅁䕁䅁䅁睁䵁䅁䅁权浄兂䅁权䕁䅁䅁权㝂䅂䅁允䅁䅁䅅䅁䙁䅁䅁䅁睄䉸䉎䍄䉁䅁䅁䅂䅁䅁䅍䅄䅁䅁䅯关䅑䅁䅯䅂䅁䅁䅯䅥䅑䅁䅅䅁䉁䅁䅁兂䅁䅁䅁䙌䕆兑杷允䅁䅁䅑䅁䑁䅁䅷䅁䭁䡁䙑䅁䭁䅁䅑䅁䭁䥁䕅䅁䉁䅁䅁允䅁䅁䅕䅁䅁䍁㡂ぁ䵅䅉䅅䅁䕁䅁䅁睁䵁䅁䅁权䥃䅂䅁权剁䅁䅁权睂䅂䅁允䅁䅁䅅䅁佁䉁䅉䅁硁䑁䅕睍穁䑁䅫䅍睁䑁䅁䅁䵁䅉䅅䅁䕁䅁䅁睁䵁䅁䅁权桄䅂䅁权牂䅂䅁权祂䅂䅁允䅁䅁䅅䅁䙁䅁塲㍯㥁权䅆䍄䉁䅁䅁䅂䅁䅁䅍䅄䅁䅁䅯权䅕䅁䅯充䅁䅁䅯兢䅑䅁䅅䅁䉁䅁䅁杄十䅁䅁杍㕁䑁䅑䅏ㅁ䑁䅉睎硁䅁䅁䍄䉁䅁䅁䅂䅁䅁䅍䅄䅁䅁䅯兗䅕䅁䅯睡䅑䅁䅯杧䅑䅁䅅䅁䉁䅁䅁兂㑃潈牘払畩睐杷允䅁䅁䅑䅁䑁䅁䅷䅁䭁䡁䙳䅁䭁䝁䕳䅁䭁䡁䕣䅁䉁䅁䅁允䅁䅁䅕体㙆䭆䠵吴䴸䅉䅅䅁䕁䅁䅁睁䵁䅁䅁权啃兂䅁权牂䅂䅁权⽂䅂䅁允䅁䅁䅅䅁䙁䡁啳歲桦略⽑䍄䉁䅁䅁䅂䅁䅁䅍䅄䅁䅁䅯杭䅕䅁䅯充䅁䅁䅯睢䅑䅁䅅䅁䉁䅁䅁杄十䅁䅁䅎睁䑁䅧䅍睁䑁䅁䅍睁䅁䅁䍄䉁䅁䅁䅂䅁䅁䅍䅄䅁䅁䅯杹䅕䅁䅯充䅁䅁䅯䅧䅑䅁䅅䅁䉁䅁䅁杄啁䅁䅁免㑁䑁䅧睍睁䑁䅁䅍睁䑁䅁䅁䵁䅉䅅䅁䕁䅁䅁睁䵁䅁䅁权畄䅂䅁权牂䅂䅁权㉂䅂䅁允䅁䅁䅅䅁䙁佁兘瑉㕶杦䅖䍄䉁䅁䅁䅂䅁䅁䅍䅄䅁䅁䅯杪䅕䅁䅯睡䅑䅁䅯杤䅑䅁䅅䅁䉁䅁䅁兂乃㉬匴で捁䅑杷允䅁䅁䅑䅁䑁䅁䅷䅁䭁䅁䙑䅁䭁䅁䅑䅁䭁䥁䕁䅁䉁䅁䅁允䅁䅁䅕䅁䅁䕁啃う䵅䅉䅅䅁䕁䅁䅁睁䵁䅁䅁权煃䅂䅁权剁䅁䅁权㡂䅂䅁允䅁䅁䅅䅁佁䉁䅑䅁穁䑁䅑兎㕁䑁䅑免睁䑁䅁䅍䅁䅁杷允䅁䅁䅑䅁䑁䅁䅷䅁䭁䡁䘰䅁䭁䅁䅑䅁䭁䝁䔸䅁䉁䅁䅁允䅁䅁䅕䅁䅁䉁㥸こ䵅䅉䅅䅁䕁䅁䅁睁䵁䅁䅁权䑄兂䅁权牂䅂䅁权⽂䅂䅁允䅁䅁䅅䅁䙁乁乎桙奂摏⽷䍄䉁䅁䅁䅂䅁䅁䅍䅄䅁䅁䅯六䅕䅁䅯睡䅑䅁䅯杧䅑䅁䅅䅁䉁䅁䅁权䡂䅁䅁䍄䉁䅁䅁䅂䅁䅁䅍䅄䅁䅁䅯䄰䅕䅁䅯睡䅑䅁䅯杤䅑䅁䅅䅁䉁䅁䅁兂䅁䅁䅁䅁㡄睐杷允䅁䅁䅑䅁䑁䅁䅷䅁䭁偁䕑䅁䭁䉁䅅䅁䭁䡁䕍䅁䉁䅁䅁允䅁䅁䄴杅䅁䑁䅉李穁䑁䅉杍睁䑁䅁䅍䅁䅁杷允䅁䅁䅑䅁䑁䅁䅷䅁䭁䅁䙁䅁䭁䝁䕳䅁䭁䡁䔸䅁䉁䅁䅁允䅁䅁䅕䡰㥁瑃橥㡁䵁䅉䅅䅁䕁䅁䅁睁䵁䅁䅁权獄䅂䅁权剁䅁䅁权瑂䅂䅁允䅁䅁䅅䅁佁䉁䅉䅁ㅁ䑁䅕䅎睁䑁䅁䅍睁䑁䅁䅁䵁䅉䅅䅁䕁䅁䅁睁䵁䅁䅁权䥁兂䅁权䕁䅁䅁权⽂䅂䅁允䅁䅁䅅䅁䙁䅁䅁䅁䝃楂䉬䍄䉁䅁䅁䅂䅁䅁䅍䅄䅁䅁䅯八䅕䅁䅯充䅁䅁䅯睦䅑䅁䅅䅁䉁䅁䅁杄十䅁䅁兎ㅁ䑁䅧李ぁ䑁䅁䅍睁䅁䅁䍄䉁䅁䅁䅂䅁䅁䅍䅄䅁䅁䅯兓䅕䅁䅯睡䅑䅁䅯睤䅑䅁䅅䅁䉁䅁䅁权䡂䅁䅁䍄䉁䅁䅁䅂䅁䅁䅍䅄䅁䅁䅯睳䅑䅁䅯睡䅑䅁䅯䅣䅑䅁䅅䅁䉁䅁䅁兂獄払敧敨硵睐杷允䅁䅁䅑䅁䑁䅁䅷䅁䭁䉁䙯䅁䭁䉁䅅䅁䭁䥁䕅䅁䉁䅁䅁允䅁䅁䄴杅䅁䑁䅙睍ㅁ䑁䅅兏祁䑁䅧兎䅁䅁杷允䅁䅁䅑䅁䑁䅁䅷䅁䭁䱁䕉䅁䭁䅁䅑䅁䭁䡁䔰䅁䉁䅁䅁允䅁䅁䅕䅁䅁䍁乧䕈䵅䅉䅅䅁䕁䅁䅁睁䵁䅁䅁权允兂䅁权牂䅂䅁权穂䅂䅁允䅁䅁䅅䅁䙁䅁塲㍯㥁牃⽣䍄䉁䅁䅁䅂䅁䅁䅍䅄䅁䅁䅯儹䅕䅁䅯䅂䅁䅁䅯督䅑䅁䅅䅁䉁䅁䅁兂䅁䅁䅁此漸兑杷允䅁䅁䅑䅁䑁䅁䅷䅁䭁䭁䕫䅁䭁䅁䅑䅁䭁䡁䔸䅁䉁䅁䅁允䅁䅁䅕䅁䅁䥁硁お䵅䅉䅅䅁䕁䅁䅁睁䵁䅁䅁权塂兂䅁权剁䅁䅁权㙂䅂䅁允䅁䅁䅅䅁佁䉁䅉䅁ㅁ䑁䅁兏睁䑁䅁䅍睁䑁䅁䅁䵁䅉䅅䅁䕁䅁䅁睁䵁䅁䅁权桄兂䅁权牂䅂䅁权硂䅂䅁允䅁䅁䅅䅁䙁偁唷佥浫免䅸䍄䉁䅁䅁䅂䅁䅁䅍䅄䅁䅁䅯睘䅅䅁䅯充䅁䅁䅯䅂䅉䅁䅅䅁䉁䅁䅁杄十䅁䅁䅎ぁ䑁䅍䅍睁䑁䅁䅍睁䅁䅁䍄䉁䅁䅁䅂䅁䅁䅍䅄䅁䅁䅯允䅕䅁䅯充䅁䅁䅯睧䅑䅁䅅䅁䉁䅁䅁杄十䅁䅁兏硁䑁䅧䅍ㅁ䑁䅅睎㕁䅁䅁䍄䉁䅁䅁䅂䅁䅁䅍䅄䅁䅁䅯東䅑䅁䅯䅂䅁䅁䅯睦䅑䅁䅅䅁䉁䅁䅁兂䅁䅁䅁䘰浣兑杷允䅁䅁䅑䅁䑁䅁䅷䅁䭁偁䕍䅁䭁䝁䕳䅁䭁䝁䔸䅁䉁䅁䅁允䅁䅁䅕場啯歲桦樸䴸䅉䅅䅁䑁䅁䅁睁䵁䅁䅁权敄䅃䅁权奁杂䅁允䅁䅁䅅䅁䭁䕁䡫䅁䵁䅉䅅䅁䕁䅁䅁睁䵁䅁䅁权啃䅂䅁权䕁䅁䅁权䍃䅂䅁允䅁䅁䅅䅁䙁䅁䅁䥁啂ぷ䉨䍄䉁䅁䅁䅂䅁䅁䅍䅄䅁䅁䅯关䅑䅁䅯䅂䅁䅁䅯来䅑䅁䅅䅁䉁䅁䅁兂䅁䅁䅁䍹䝴兑杷允䅁䅁䅑䅁䑁䅁䅷䅁䭁䝁䙧䅁䭁䉁䅅䅁䭁䥁䕅䅁䉁䅁䅁允䅁䅁䄴䅆䅁䑁䅅免硁䑁䅙杍睁䑁䅉䅏穁䅁䅁䍄䉁䅁䅁䅂䅁䅁䅍䅄䅁䅁䅯䄲䅑䅁䅯䅂䅁䅁䅯睧䅑䅁䅅䅁䉁䅁䅁兂䅁䅁䅁䝑塙兑杷允䅁䅁䅑䅁䑁䅁䅷䅁䭁䅁䙳䅁䭁䝁䕳䅁䭁䝁䔸䅁䉁䅁䅁允䅁䅁䅕䉵䘶ㄶ㑇樳䴸䅉䅅䅁䕁䅁䅁睁䵁䅁䅁权ぁ兂䅁权牂䅂䅁权瑂䅂䅁允䅁䅁䅅䅁䙁䙁歰㥏倹扪⽥䍄䉁䅁䅁䅂䅁䅁䅍䅄䅁䅁䅯兒䅕䅁䅯充䅁䅁䅯杧䅑䅁䅅䅁䉁䅁䅁杄啁䅁䅁杍㑁䑁䅑杍祁䑁䅣䅍睁䑁䅁䅁䵁䅉䅅䅁䕁䅁䅁睁䵁䅁䅁权楁兂䅁权剁䅁䅁权瑂䅂䅁允䅁䅁䅅䅁佁䉁䅑䅁祁䑁䅉杍穁䑁䅍䅎睁䑁䅁䅍䅁䅁杷允䅁䅁䅑䅁䑁䅁䅷䅁䭁䥁䙙䅁䭁䝁䕳䅁䭁䡁䕣䅁䉁䅁䅁允䅁䅁䅕㙹䙆癴㥐䑸䴸䅉䅅䅁䑁䅁䅁睁䵁䅁䅁权敄䅃䅁权流杂䅁允䅁䅁䅅䅁佁䅁䅷䅁㑁䑁䅙杌祁䑁䅉䅁䵁䅉䅅䅁䕁䅁䅁睁䵁䅁䅁权奂允䅁权剁䅁䅁权䙁䅁䅁允䅁䅁䅅䅁佁䉁䅙䅁硁䑁䅧䅏睁䑁䅁䅍睁䑁䅁䅍睁䅁䅁䍄䉁䅁䅁䅂䅁䅁䅍䅄䅁䅁䅯八䅑䅁䅯睡䅑䅁䅯睤䅑䅁䅅䅁䉁䅁䅁兂㑃潈牘払敪睐杷允䅁䅁䅑䅁䑁䅁䅷䅁䭁䙁䘴䅁䭁䅁䅑䅁䭁䡁䕣䅁䉁䅁䅁允䅁䅁䅕䅁䅁乁佸歈䵅䅉䅅䅁䕁䅁䅁睁䵁䅁䅁权㕂允䅁权䉁杁䅁权䑁杁䅁允䅁䅁䅅䅁䙁䍁㥄剙捆瑐䅂䍄䉁䅁䅁䅂䅁䅁䅍䅄䅁䅁䅯䅯䅑䅁䅯睡䅑䅁䅯睤䅑䅁䅅䅁䉁䅁䅁兂慃婭婭婭婭睶杷允䅁䅁䅑䅁䑁䅁䅷䅁䭁䅁䙙䅁䭁䝁䕳䅁䭁䡁䕙䅁䉁䅁䅁允䅁䅁䅕䉵䘶ㄶ㑇䕅䵁䅉䅅䅁䕁䅁䅁睁䵁䅁䅁权湄兂䅁权䕁䅁䅁权療䅂䅁允䅁䅁䅅䅁䙁䅁䅁䅁㙃卄䉒䍄䉁䅁䅁䅂䅁䅁䅍䅄䅁䅁䅯免䅕䅁䅯䅂䅁䅁䅯䅦䅑䅁䅅䅁䉁䅁䅁兂䅁䅁䅁䡐卅兑杷允䅁䅁䅑䅁䑁䅁䅷䅁䭁䭁䙁䅁䭁䝁䕳䅁䭁䡁䕣䅁䉁䅁䅁允䅁䅁䅕㘴扗䍸睃牳䴸䅉䅅䅁䕁䅁䅁睁䵁䅁䅁权畃兂䅁权剁䅁䅁权䕃䅂䅁允䅁䅁䅅䅁佁䉁䅉䅁穁䑁䅣免ぁ䑁䅉䅏㍁䑁䅣䅁䵁䅉䅅䅁䕁䅁䅁睁䵁䅁䅁权乁杂䅁权牂䅂䅁权⭂䅂䅁允䅁䅁䅅䅁䙁䅁䅁䅁䅁佁⽁䍄䉁䅁䅁䅂䅁䅁䅍䅄䅁䅁䅯睘䅕䅁䅯充䅁䅁䅯杣䅑䅁䅅䅁䉁䅁䅁杄啁䅁䅁免睁䑁䅁杍睁䑁䅁䅍睁䑁䅁䅁䵁䅉䅅䅁䕁䅁䅁睁䵁䅁䅁权流兂䅁权剁䅁䅁权㡂䅂䅁允䅁䅁䅅䅁佁䉁䅑䅁硁䑁䅑李祁䑁䅣兎睁䑁䅁䅍䅁䅁杷允䅁䅁䅑䅁䑁䅁䅷䅁䭁䱁䕫䅁䭁䅁䅑䅁䭁䡁䕑䅁䉁䅁䅁允䅁䅁䅕䅁䅁䵁㝂䕆䵅䅉䅅䅁䕁䅁䅁睁䵁䅁䅁权桁兂䅁权牂䅂䅁权㝂䅂䅁允䅁䅁䅅䅁䙁䅁塲㍯㥁牃⽣䍄䉁䅁䅁䅂䅁䅁䅍䅄䅁䅁䅯杹䅕䅁䅯睡䅑䅁䅯內䅑䅁䅅䅁䉁䅁䅁兂㝂䭆䠵場潲睐杷允䅁䅁䅑䅁䑁䅁䅷䅁䭁乁䕣䅁䭁䅁䅑䅁䭁䡁䕷䅁䉁䅁䅁允䅁䅁䅯睒䅁䅁杷允䅁䅁䅑䅁䑁䅁䅷䅁䭁䡁䙉䅁䭁䅁䅑䅁䭁䥁䕁䅁䉁䅁䅁允䅁䅁䅕䅁䅁䵁䉧啔䵅䅉䅅䅁䕁䅁䅁睁䵁䅁䅁权楃䅂䅁权牂䅂䅁权㥂䅂䅁允䅁䅁䅅䅁䙁䭁睒児塲⭯⽧䍄䉁䅁䅁䅂䅁䅁䅍䅄䅁䅁䅯睷䅕䅁䅯䅂䅁䅁䅯䅦䅑䅁䅅䅁䉁䅁䅁兂䅁䅁䅁䥓硧兑杷允䅁䅁䅑䅁䑁䅁䅷䅁䭁䑁䘴䅁䭁䉁䅅䅁䭁䥁䕉䅁䉁䅁䅁允䅁䅁䄴杅䅁䑁䅕李ぁ䑁䅁䅍睁䑁䅁䅍䅁䅁杷允䅁䅁䅑䅁䑁䅁䅷䅁䭁䵁䥳䅁䭁䝁䕳䅁䭁䡁䕙䅁䉁䅁䅁允䅁䅁䅕歯㉗⼸唳䵄䵁䅉䅅䅁䕁䅁䅁睁䵁䅁䅁权⽄䅂䅁权䕁䅁䅁权硂䅂䅁允䅁䅁䅅䅁䙁䅁䅁䅁䅁䉩䉎䍄䉁䅁䅁䅂䅁䅁䅍䅄䅁䅁䅯䅑䅕䅁䅯䅂䅁䅁䅯䅨䅑䅁䅅䅁䉁䅁䅁兂䅁䅁䅁䵯睉兑杷允䅁䅁䅑䅁䑁䅁䅷䅁䭁佁䉷䅁䭁䅁䅑䅁䭁䅁䍑䅁䉁䅁䅁允䅁䅁䅕䅁䅁䙑に䕕䵅䅉䅅䅁䕁䅁䅁睁䵁䅁䅁权硁兂䅁权剁䅁䅁权硂䅂䅁允䅁䅁䅅䅁佁䉁䅉䅁㕁䑁䅣䅎穁䑁䅫䅍睁䑁䅁䅁䵁䅉䅅䅁䕁䅁䅁睁䵁䅁䅁权楃兂䅁权剁䅁䅁权療䅂䅁允䅁䅁䅅䅁佁䉁䅑䅁㍁䑁䅍兎ぁ䑁䅣䅍㍁䑁䅫李䅁䅁杷允䅁䅁䅑䅁䑁䅁䅷䅁䭁䱁䕷䅁䭁䉁䅅䅁䭁䡁䕣䅁䉁䅁䅁允䅁䅁䄴䅆䅁䑁䅍免硁䑁䅉䅍睁䑁䅁䅍睁䅁䅁䍄䉁䅁䅁䅂䅁䅁䅍䅄䅁䅁䅯来䅕䅁䅯䅂䅁䅁䅯杤䅑䅁䅅䅁䉁䅁䅁兂䅁䅁䅁桮潯兑杷允䅁䅁䅑䅁䑁䅁䅷䅁䭁䥁䕧䅁䭁䝁䕳䅁䭁䡁䕳䅁䉁䅁䅁允䅁䅁䅕瑃橥䑣䬰䕅䵁䅉䅅䅁䕁䅁䅁睁䵁䅁䅁权䍄兂䅁权牂䅂䅁权㕂䅂䅁允䅁䅁䅅䅁䙁䑁䬰㘱睎摐⽯䍄䉁䅁䅁䅂䅁䅁䅍䅄䅁䅁䅯光䅕䅁䅯睡䅑䅁䅯䅣䅑䅁䅅䅁䉁䅁䅁兂穁積積積䑐睐杷允䅁䅁䅑䅁䑁䅁䅷䅁䭁佁䙙䅁䭁䅁䅑䅁䭁䡁䕅䅁䉁䅁䅁允䅁䅁䅕䅁䅁䱁㉨ぇ䵅䅉䅅䅁䕁䅁䅁睁䵁䅁䅁权䩁兂䅁权䕁䅁䅁权䑃䅂䅁允䅁䅁䅅䅁䙁䅁䅁䅁允桶䉎䍄䉁䅁䅁䅂䅁䅁䅍䅄䅁䅁䅯杫䅕䅁䅯睡䅑䅁䅯来䅑䅁䅅䅁䉁䅁䅁兂㑄⭕汏ね湑䅑杷允䅁䅁䅑䅁䑁䅁䅷䅁䭁䅁䝙䅁䭁䅁䅑䅁䭁䡁䕫䅁䉁䅁䅁允䅁䅁䅕䅁䅁䡁䱪ぁ䵅䅉䅅䅁䕁䅁䅁睁䵁䅁䅁权䭁杂䅁权剁䅁䅁权㡂䅂䅁允䅁䅁䅅䅁佁䉁䅑䅁硁䑁䅧杍祁䑁䅕䅎硁䑁䅁䅍䅁䅁杷允䅁䅁䅑䅁䑁䅁䅷䅁䭁䝁䄸䅁䭁䅁䍅䅁䭁䅁䍉䅁䉁䅁䅁允䅁䅁䅕䭄剱癨琶欱䵁䅉䅅䅁䕁䅁䅁睁䵁䅁䅁权⭃兂䅁权牂䅂䅁权䙃䅂䅁允䅁䅁䅅䅁䙁䩁婱婭婭慭⽭䍄䉁䅁䅁䅂䅁䅁䅍䅄䅁䅁䅯朰䅑䅁䅯充䅁䅁䅯兢䅑䅁䅅䅁䉁䅁䅁杄啁䅁䅁杍ㅁ䑁䅁杍穁䑁䅧䅍㕁䑁䅕䅁䵁䅉䅅䅁䕁䅁䅁睁䵁䅁䅁权流兂䅁权牂䅂䅁权穂䅂䅁允䅁䅁䅅䅁䙁乁橥䑣䬰⬱⽳䍄䉁䅁䅁䅂䅁䅁䅍䅄䅁䅁䅯儯䅕䅁䅯充䅁䅁䅯杣䅑䅁䅅䅁䉁䅁䅁杄啁䅁䅁杍硁䑁䅣䅏睁䑁䅁䅍睁䑁䅁䅁䵁䅉䅅䅁䕁䅁䅁睁䵁䅁䅁权敂兂䅁权牂䅂䅁权㝂䅂䅁允䅁䅁䅅䅁䙁䱁敧敨剴䭵⼶䍄䉁䅁䅁䅂䅁䅁䅍䅄䅁䅁䅯朲䅕䅁䅯䅂䅁䅁䅯䅣䅑䅁䅅䅁䉁䅁䅁兂䅁䅁䅁瀰穑兑杷允䅁䅁䅑䅁䑁䅁䅷䅁䭁䥁䙫䅁䭁䝁䕳䅁䭁䡁䕧䅁䉁䅁䅁允䅁䅁䅕㙹䙆癴㥐䐱䴸䅉䅅䅁䕁䅁䅁睁䵁䅁䅁权婁兂䅁权剁䅁䅁权㥂䅂䅁允䅁䅁䅅䅁佁䉁䅑䅁硁䑁䅅䅎ぁ䑁䅁䅍睁䑁䅁䅍䅁䅁杷允䅁䅁䅑䅁䑁䅁䅷䅁䭁䍁䙣䅁䭁䅁䅑䅁䭁䡁䕁䅁䉁䅁䅁允䅁䅁䅕䅁䅁佁橁え䵅䅉䅅䅁䕁䅁䅁睁䵁䅁䅁权婄䅃䅁权牂䅂䅁权㕂䅂䅁允䅁䅁䅅䅁䙁偁唷佥浫摍⽧䍄䉁䅁䅁䅂䅁䅁䅍䅄䅁䅁䅯杣䅕䅁䅯充䅁䅁䅯兤䅑䅁䅅䅁䉁䅁䅁杄啁䅁䅁杍㑁䑁䅙䅍睁䑁䅁䅍睁䑁䅁䅁䵁䅉䅅䅁䕁䅁䅁睁䵁䅁䅁权楃䅂䅁权䕁䅁䅁权㉂䅂䅁允䅁䅁䅅䅁䙁䅁䅁䅁允晊䅤䍄䉁䅁䅁䅂䅁䅁䅍䅄䅁䅁䅯睹䅕䅁䅯睡䅑䅁䅯睦䅑䅁䅅䅁䉁䅁䅁兂獄払敧敨坳䅑杷允䅁䅁䅑䅁䑁䅁䅷䅁䭁䝁䙳䅁䭁䅁䅑䅁䭁䡁䕁䅁䉁䅁䅁允䅁䅁䅕䅁䅁䡁㥸䕙䵅䅉䅅䅁䕁䅁䅁睁䵁䅁䅁权㥁兂䅁权牂䅂䅁权⽂䅂䅁允䅁䅁䅅䅁䙁䱁䥔牤昶畇⽳䍄䉁䅁䅁䅂䅁䅁䅍䅄䅁䅁䅯䅺䅕䅁䅯䅂䅁䅁䅯杧䅑䅁䅅䅁䉁䅁䅁权䡂䅁䅁䍄䉁䅁䅁䅂䅁䅁䅍䅄䅁䅁䅯朳䅧䅁䅯充䅁䅁䅯兤䅑䅁䅅䅁䉁䅁䅁杄啁䅁䅁䅎睁䑁䅍䅎㍁䑁䅅睍睁䑁䅫䅁䵁䅉䅅䅁䕁䅁䅁睁䵁䅁䅁权䅄䅂䅁权剁䅁䅁权療䅂䅁允䅁䅁䅅䅁佁䉁䅉䅁ㅁ䑁䅣䅍㕁䑁䅍䅍睁䑁䅁䅁䵁䅉䅅䅁䕁䅁䅁睁䵁䅁䅁权䑄兂䅁权剁䅁䅁权㍂䅂䅁允䅁䅁䅅䅁佁䉁䅑䅁硁䑁䅍睎㉁䑁䅁䅍睁䑁䅁䅍䅁䅁杷允䅁䅁䅑䅁䑁䅁䅷䅁䭁䉁䙉䅁䭁䝁䕳䅁䭁䡁䕳䅁䉁䅁䅁允䅁䅁䅕䥘䌯匹捨稸䴸䅉䅅䅁䕁䅁䅁睁䵁䅁䅁权坁兂䅁权牂䅂䅁权⭂䅂䅁允䅁䅁䅅䅁䙁䩁婱婭婭扭⽭䍄䉁䅁䅁䅂䅁䅁䅍䅄䅁䅁䅯䅭䅕䅁䅯充䅁䅁䅯入䅑䅁䅅䅁䉁䅁䅁杄十䅁䅁睍ㅁ䑁䅍李祁䑁䅁䅍睁䅁䅁䍄䉁䅁䅁䅂䅁䅁䅍䅄䅁䅁䅯睳䅕䅁䅯睡䅑䅁䅯督䅑䅁䅅䅁䉁䅁䅁兂⭃确癯匳煔睐杷允䅁䅁䅑䅁䑁䅁䅷䅁䭁偁䙯䅁䭁䅁䅑䅁䭁䡁䕫䅁䉁䅁䅁允䅁䅁䅕䅁䅁䍁ㅧ歎䵅䅉䅅䅁䕁䅁䅁睁䵁䅁䅁权桃䅂䅁权牂䅂䅁权㡂䅂䅁允䅁䅁䅅䅁䙁䙁余扌摋⬷⽳䍄䉁䅁䅁䅂䅁䅁䅍䅄䅁䅁䅯杺䅧䅁䅯睡䅑䅁䅯杦䅑䅁䅅䅁䉁䅁䅁兂䕂㉩湺㘫灮睐杷允䅁䅁䅑䅁䑁䅁䅷䅁䭁䕁䙁䅁䭁䝁䕳䅁䭁䥁䕉䅁䉁䅁䅁允䅁䅁䅕噋偹癷潕䑺䴸䅉䅅䅁䕁䅁䅁睁䵁䅁䅁权桃䅂䅁权牂䅂䅁权⽂䅂䅁允䅁䅁䅅䅁䙁䡁㥅瑃橥佣⼰䍄䉁䅁䅁䅂䅁䅁䅍䅄䅁䅁䅯睢䅕䅁䅯䅂䅁䅁䅯內䅑䅁䅅䅁䉁䅁䅁兂䅁䅁䅁䡷关兑杷允䅁䅁䅑䅁䑁䅁䅷䅁䭁䩁䘰䅁䭁䉁䅅䅁䭁䥁䕍䅁䉁䅁䅁允䅁䅁䄴䅆䅁䑁䅅睍㕁䑁䅣李㑁䑁䅁䅍睁䅁䅁䍄䉁䅁䅁䅂䅁䅁䅍䅄䅁䅁䅯杔䅕䅁䅯睡䅑䅁䅯睦䅑䅁䅅䅁䉁䅁䅁兂乄䵺䵺䵺䵷䅑杷允䅁䅁䅑䅁䑁䅁䅷䅁䭁䩁䙕䅁䭁䅁䅑䅁䭁䡁䔴䅁䉁䅁䅁允䅁䅁䅕䅁䅁䝁佢歉䵅䅉䅅䅁䕁䅁䅁睁䵁䅁䅁权䡁杂䅁权剁䅁䅁权㡂䅂䅁允䅁䅁䅅䅁佁䉁䅑䅁硁䑁䅁睎祁䑁䅍杍睁䑁䅁䅍䅁䅁杷允䅁䅁䅑䅁䑁䅁䅷䅁䭁䭁䄸䅁䭁䅁䅯䅁䭁䅁䅕䅁䉁䅁䅁允䅁䅁䅕㡪ㅌ䙋偷お䵁䅉䅅䅁䕁䅁䅁睁䵁䅁䅁权䥂兂䅁权䕁䅁䅁权䍃䅂䅁允䅁䅁䅅䅁䙁䅁䅁䅁塄汮䉆䍄䉁䅁䅁䅂䅁䅁䅍䅄䅁䅁䅯杙䅕䅁䅯䅂䅁䅁䅯兤䅑䅁䅅䅁䉁䅁䅁兂䅁䅁权歆瑰兑杷允䅁䅁䅑䅁䑁䅁䅷䅁䭁䭁䅅䅁䭁䅁䅯䅁䭁䅁䍑䅁䉁䅁䅁允䅁䅁䅕䥒獴⼵灵䕆䵁䅉䅅䅁䕁䅁䅁睁䵁䅁䅁权乄䅂䅁权䕁䅁䅁权祂䅂䅁允䅁䅁䅅䅁䙁䅁䅁䅁䵂卐䉤䍄䉁䅁䅁䅂䅁䅁䅍䅄䅁䅁䅯兂䅕䅁䅯充䅁䅁䅯䅤䅑䅁䅅䅁䉁䅁䅁杄十䅁䅁兎ぁ䑁䅁䅍㑁䑁䅧睍㕁䅁䅁䍄䉁䅁䅁䅂䅁䅁䅍䅄䅁䅁䅯眴䅕䅁䅯睡䅑䅁䅯䅤䅑䅁䅅䅁䉁䅁䅁兂䥂場啯歲婦睶杷允䅁䅁䅑䅁䑁䅁䅷䅁䭁䝁䉕䅁䭁䅁䅯䅁䭁䅁䅕䅁䉁䅁䅁允䅁䅁䅕余兘瑉㕶䕂䵁䅉䅅䅁䕁䅁䅁睁䵁䅁䅁权䙂兂䅁权䕁䅁䅁权䅃䅂䅁允䅁䅁䅅䅁䙁䅁䅁䅁慂䍡䉴䍄䉁䅁䅁䅂䅁䅁䅍䅄䅁䅁䅯朳䅕䅁䅯睡䅑䅁䅯入䅑䅁䅅䅁䉁䅁䅁兂䭁㘱睎児塲睐杷允䅁䅁䅑䅁䑁䅁䅷䅁䭁䙁䅣䅁䭁䅁䅑䅁䭁䅁䅕䅁䉁䅁䅁允䅁䅁䅕䅁䅁䡁㍰啔䵅䅉䅅䅁䕁䅁䅁睁䵁䅁䅁权婃䅂䅁权牂䅂䅁权䉃䅂䅁允䅁䅁䅅䅁䙁䭁䝪穓䩥晑⼴䍄䉁䅁䅁䅂䅁䅁䅍䅄䅁䅁䅯睴䅑䅁䅯睡䅑䅁䅯来䅑䅁䅅䅁䉁䅁䅁兂卂䉵䘶ㄶ潈睐杷允䅁䅁䅑䅁䑁䅁䅷䅁䭁䙁䙕䅁䭁䅁䅑䅁䭁䡁䔰䅁䉁䅁䅁允䅁䅁䅕䅁䅁䑁浩歉䵅䅉䅅䅁䕁䅁䅁睁䵁䅁䅁权允杂䅁权牂䅂䅁权䕃䅂䅁允䅁䅁䅅䅁䙁䍁睇浣剩攷⽁䍄䉁䅁䅁䅂䅁䅁䅍䅄䅁䅁䅯䅹䅑䅁䅯睡䅑䅁䅯䅧䅑䅁䅅䅁䉁䅁䅁兂塄㍯㥁瑃呦睐杷允䅁䅁䅑䅁䑁䅁䅷䅁䭁䍁䙉䅁䭁䝁䕳䅁䭁䡁䕷䅁䉁䅁䅁允䅁䅁䅕癱午坔光啁䵁䅉䅅䅁䕁䅁䅁睁䵁䅁䅁权䑁杂䅁权牂䅂䅁权㡂䅂䅁允䅁䅁䅅䅁䙁䭁睒児塲㥯⽁䍄䉁䅁䅁䅂䅁䅁䅍䅄䅁䅁䅯䅪䅑䅁䅯䅂䅁䅁䅯䅨䅑䅁䅅䅁䉁䅁䅁兂䅁䅁䅁伴㥺䅑杷允䅁䅁䅑䅁䑁䅁䅷䅁䭁䉁䘴䅁䭁䅁䅑䅁䭁䡁䔴䅁䉁䅁䅁允䅁䅁䅕䅁䅁䉁潄歆䵅䅉䅅䅁䕁䅁䅁睁䵁䅁䅁权允兂䅁权牂䅂䅁权⭂䅂䅁允䅁䅁䅅䅁䙁乁橥䑣䬰㤱⽍䍄䉁䅁䅁䅂䅁䅁䅍䅄䅁䅁䅯睕䅕䅁䅯䅂䅁䅁䅯全䅑䅁䅅䅁䉁䅁䅁兂䅁䅁䅁䅦剙兑杷允䅁䅁䅑䅁䑁䅁䅷䅁䭁䅁䙉䅁䭁䝁䕳䅁䭁䡁䕕䅁䉁䅁䅁允䅁䅁䅕敢㝦晱午啁䵁䅉䅅䅁䕁䅁䅁睁䵁䅁䅁权䅄允䅁权䉁杁䅁权䍁杁䅁允䅁䅁䅅䅁䙁䅁䅁䅁睂䄳䉬䍄䉁䅁䅁䅂䅁䅁䅍䅄䅁䅁䅯䅪䅑䅁䅯睡䅑䅁䅯睧䅑䅁䅅䅁䉁䅁䅁兂慃婭婭婭桮睐杷允䅁䅁䅑䅁䑁䅁䅷䅁䭁䙁䘸䅁䭁䝁䕳䅁䭁䡁䕙䅁䉁䅁䅁允䅁䅁䅕䅁䅁䅁䅁啁䵁䅉䅅䅁䕁䅁䅁睁䵁䅁䅁权穄兂䅁权䕁䅁䅁权䅃䅂䅁允䅁䅁䅅䅁䙁䅁䅁䅁䥄楈䉒䍄䉁䅁䅁䅂䅁䅁䅍䅄䅁䅁䅯材䅕䅁䅯充䅁䅁䅯兢䅑䅁䅅䅁䉁䅁䅁杄十䅁䅁兎㍁䑁䅍䅍睁䑁䅁䅍睁䅁䅁䍄䉁䅁䅁䅂䅁䅁䅍䅄䅁䅁䅯䅓䅕䅁䅯䅂䅁䅁䅯䅨䅑䅁䅅䅁䉁䅁䅁兂䅁䅁䅁瑺告兑杷允䅁䅁䅑䅁䑁䅁䅷䅁䭁䩁䙉䅁䭁䅁䅑䅁䭁䡁䔴䅁䉁䅁䅁允䅁䅁䅕䅁䅁䝁嘴歊䵅䅉䅅䅁䕁䅁䅁睁䵁䅁䅁权⽂兂䅁权牂䅂䅁权⭂䅂䅁允䅁䅁䅅䅁䙁䱁䩰䅄牉⽨⽙䍄䉁䅁䅁䅂䅁䅁䅍䅄䅁䅁䅯儯䅑䅁䅯充䅁䅁䅯䅦䅑䅁䅅䅁䉁䅁䅁杄啁䅁䅁杍㍁䑁䅙杍睁䑁䅁䅍睁䑁䅁䅁䵁䅉䅅䅁䕁䅁䅁睁䵁䅁䅁权䭂允䅁权䕁䅁䅁权䙁䅁䅁允䅁䅁䅅䅁䙁䅁䅁䅁䵄䙙䉒䍄䉁䅁䅁䅂䅁䅁䅍䅄䅁䅁䅯共䅑䅁䅯睡䅑䅁䅯入䅑䅁䅅䅁䉁䅁䅁兂浂浚浚畚歙䅑杷允䅁䅁䅑䅁䑁䅁䅷䅁䭁偁䕅䅁䭁䉁䅅䅁䭁䥁䕑䅁䉁䅁䅁允䅁䅁䄴䅆䅁䑁䅍䅏穁䑁䅍兏硁䑁䅁䅍睁䅁䅁䍄䉁䅁䅁䅂䅁䅁䅍䅄䅁䅁䅯䄫䅑䅁䅯充䅁䅁䅯䅤䅑䅁䅅䅁䉁䅁䅁杄十䅁䅁䅎ぁ䑁䅙䅍睁䑁䅁䅍睁䅁䅁䍄䉁䅁䅁䅂䅁䅁䅍䅄䅁䅁䅯杫䅑䅁䅯睡䅑䅁䅯睸䅫䅁䅅䅁䉁䅁䅁兂䅁䅁䅁䅁兄睐杷允䅁䅁䅑䅁䑁䅁䅷䅁䭁䕁䙳䅁䭁䝁䕳䅁䭁䥁䕁䅁䉁䅁䅁允䅁䅁䅕䩡瑈䑦ㄸ樱䴸䅉䅅䅁䕁䅁䅁睁䵁䅁䅁权求兂䅁权䕁䅁䅁权㥂䅂䅁允䅁䅁䅅䅁䙁䅁䅁䥁楁ひ䉖䍄䉁䅁䅁䅂䅁䅁䅍䅄䅁䅁䅯東䅑䅁䅯睡䅑䅁䅯入䅑䅁䅅䅁䉁䅁䅁兂獄払敧敨䉳䅑杷允䅁䅁䅑䅁䑁䅁䅷䅁䭁䭁䘴䅁䭁䝁䕳䅁䭁䡁䕉䅁䉁䅁䅁允䅁䅁䅕灭婭婭婭含䴸䅉䅅䅁䕁䅁䅁睁䵁䅁䅁权偂兂䅁权牂䅂䅁权⭂䅂䅁允䅁䅁䅅䅁䙁䙁偹癷潕乘⼸䍄䉁䅁䅁䅂䅁䅁䅍䅄䅁䅁䅯睩䅕䅁䅯充䅁䅁䅯䅧䅑䅁䅅䅁䉁䅁䅁杄十䅁䅁䅎穁䑁䅕睍㍁䑁䅁䅍睁䅁䅁䍄䉁䅁䅁䅂䅁䅁䅍䅄䅁䅁䅯䄷䅕䅁䅯充䅁䅁䅯睢䅑䅁䅅䅁䉁䅁䅁杄十䅁䅁睍㉁䑁䅑䅍㑁䑁䅁䅍睁䅁䅁䍄䉁䅁䅁䅂䅁䅁䅍䅄䅁䅁䅯䅸䅑䅁䅯䅂䅁䅁䅯杧䅑䅁䅅䅁䉁䅁䅁兂䅁䅁䅁佁瑋䅑杷允䅁䅁䅑䅁䑁䅁䅷䅁䭁䭁䕷䅁䭁䉁䅅䅁䭁䝁䔸䅁䉁䅁䅁允䅁䅁䄴䅆䅁䑁䅅䅍硁䑁䅣免ㅁ䑁䅍免硁䅁䅁䍄䉁䅁䅁䅂䅁䅁䅍䅄䅁䅁䅯杰䅕䅁䅯充䅁䅁䅯兣䅑䅁䅅䅁䉁䅁䅁杄啁䅁䅁免ぁ䑁䅅䅎㉁䑁䅑䅍睁䑁䅁䅁䵁䅉䅅䅁䕁䅁䅁睁䵁䅁䅁权䝃兂䅁权剁䅁䅁权⽂䅂䅁允䅁䅁䅅䅁佁䉁䅑䅁祁䑁䅣睍ぁ䑁䅙䅍睁䑁䅁䅍䅁䅁杷允䅁䅁䅑䅁䑁䅁䅷䅁䭁䵁䙙䅁䭁䅁䅑䅁䭁䡁䕁䅁䉁䅁䅁允䅁䅁䅕䅁䅁䥁奷啈䵅䅉䅅䅁䕁䅁䅁睁䵁䅁䅁权呄允䅁权䕁䅁䅁权䙁䅁䅁允䅁䅁䅅䅁䙁䅁䅁䭁䥁䩭䉒䍄䉁䅁䅁䅂䅁䅁䅍䅄䅁䅁䅯党䅕䅁䅯䅂䅁䅁䅯兤䅑䅁䅅䅁䉁䅁䅁兂䅁䅁䅃灂䝎兑杷允䅁䅁䅑䅁䑁䅁䅷䅁䭁䭁䙑䅁䭁䝁䕳䅁䭁䝁䔸䅁䉁䅁䅁允䅁䅁䅕䬯确欰椱䑣䴸䅉䅅䅁䕁䅁䅁睁䵁䅁䅁权剃䅂䅁权牂䅂䅁权䑃䅂䅁允䅁䅁䅅䅁䙁䥁䅐煹䙆畴⽣䍄䉁䅁䅁䅂䅁䅁䅍䅄䅁䅁䅯儳䅑䅁䅯充䅁䅁䅯杤䅑䅁䅅䅁䉁䅁䅁杄十䅁䅁李硁䑁䅁䅍睁䑁䅁䅍睁䅁䅁䍄䉁䅁䅁䅂䅁䅁䅍䅄䅁䅁䅯䅏䅕䅁䅯䅂䅁䅁䅯䅥䅑䅁䅅䅁䉁䅁䅁兂䅁䅁䅁䥧硣兑杷允䅁䅁䅑䅁䑁䅁䅷䅁䭁䝁䙅䅁䭁䝁䕳䅁䭁䡁䔸䅁䉁䅁䅁允䅁䅁䅕捷桱扒穢吴䴸䅉䅅䅁䕁䅁䅁睁䵁䅁䅁权佁杂䅁权剁䅁䅁权㥂䅂䅁允䅁䅁䅅䅁佁䉁䅉䅁㕁䑁䅉杍ㅁ䑁䅙睍ぁ䑁䅧䅁䵁䅉䅅䅁䕁䅁䅁睁䵁䅁䅁权噄䅂䅁权牂䅂䅁权硂䅂䅁允䅁䅁䅅䅁䙁䥁牘払敧晨⽍䍄䉁䅁䅁䅂䅁䅁䅍䅄䅁䅁䅯兓䅕䅁䅯睡䅑䅁䅯睦䅑䅁䅅䅁䉁䅁䅁权䡂䅁䅁䍄䉁䅁䅁䅂䅁䅁䅍䅄䅁䅁䅯杪䅕䅁䅯充䅁䅁䅯䅣䅑䅁䅅䅁䉁䅁䅁杄允䅁䅁兏穁䑁䅧睎睁䑁䅁䅍䅁䅁杷允䅁䅁䅑䅁䑁䅁䅷䅁䭁䱁䔴䅁䭁䝁䕳䅁䭁䡁䕍䅁䉁䅁䅁允䅁䅁䅕牕敧敨剴䑹䴸䅉䅅䅁䕁䅁䅁睁䵁䅁䅁权䭃兂䅁权剁䅁䅁权硂䅂䅁允䅁䅁䅅䅁佁䉁䅑䅁硁䑁䅅兏㍁䑁䅑睍㕁䑁䅕睍䅁䅁杷允䅁䅁䅑䅁䑁䅁䅷䅁䭁䝁䙕䅁䭁䅁䅑䅁䭁䡁䔴䅁䉁䅁䅁允䅁䅁䅕䅁䅁偧⭇げ䵅䅉䅅䅁䕁䅁䅁睁䵁䅁䅁权塃允䅁权䭁䅁䅁权䕁杁䅁允䅁䅁䅅䅁䙁䍁睇浣剩儷䅆䍄䉁䅁䅁䅂䅁䅁䅍䅄䅁䅁䅯兵䅕䅁䅯䅂䅁䅁䅯䅣䅑䅁䅅䅁䉁䅁䅁兂䅁䅁䅁汷杅兑杷允䅁䅁䅑䅁䑁䅁䅷䅁䭁䱁䙳䅁䭁䅁䅑䅁䭁䥁䕁䅁䉁䅁䅁允䅁䅁䅕䅁䅁䡁䕁䕏䵅䅉䅅䅁䕁䅁䅁睁䵁䅁䅁权㙄兂䅁权剁䅁䅁权㡂䅂䅁允䅁䅁䅅䅁佁䉁䅉䅁㉁䑁䅙杍睁䑁䅫兏睁䑁䅁䅁䵁䅉䅅䅁䕁䅁䅁睁䵁䅁䅁权ぃ兂䅁权䕁䅁䅁权瑂䅂䅁允䅁䅁䅅䅁䙁䅁䅁䅁睂䅬䉬䍄䉁䅁䅁䅂䅁䅁䅍䅄䅁䅁䅯䅌䅁䅁䅯允䅉䅁䅯兂䅉䅁䅅䅁䉁䅁䅁兂汁爰䙋潷剌䅑杷允䅁䅁䅑䅁䑁䅁䅷䅁䭁䝁䙧䅁䭁䅁䅑䅁䭁䥁䕅䅁䉁䅁䅁允䅁䅁䅕䅁䅁䑁癔商䵅䅉䅅䅁䕁䅁䅁睁䵁䅁䅁权䕁杂䅁权牂䅂䅁权⽂䅂䅁允䅁䅁䅅䅁䙁䙁偹癷潕䵘⼫䍄䉁䅁䅁䅂䅁䅁䅍䅄䅁䅁䅯朴䅕䅁䅯充䅁䅁䅯睦䅑䅁䅅䅁䉁䅁䅁杄十䅁䅁䅎ぁ䑁䅑䅍睁䑁䅁䅍睁䅁䅁䍄䉁䅁䅁䅂䅁䅁䅍䅄䅁䅁䅯䄶䅑䅁䅯䅂䅁䅁䅯杣䅑䅁䅅䅁䉁䅁䅁兂䅁䅁䅁䵉㉑兑杷允䅁䅁䅑䅁䑁䅁䅷䅁䭁䅁䙁䅁䭁䝁䕳䅁䭁䥁䕕䅁䉁䅁䅁允䅁䅁䅕噋偹癷潕䐷䴸䅉䅅䅁䕁䅁䅁睁䵁䅁䅁权兄兂䅁权剁䅁䅁权硂䅂䅁允䅁䅁䅅䅁佁䉁䅉䅁ぁ䑁䅍䅍睁䑁䅁䅍睁䑁䅁䅁䵁䅉䅅䅁䕁䅁䅁睁䵁䅁䅁权䅁杂䅁权牂䅂䅁权䉃䅂䅁允䅁䅁䅅䅁䙁䡁㥅瑃橥䵣⼰䍄䉁䅁䅁䅂䅁䅁䅍䅄䅁䅁䅯兩䅑䅁䅯睡䅑䅁䅯䅥䅑䅁䅅䅁䉁䅁䅁兂十㡧䭄啯⭘睐杷允䅁䅁䅑䅁䑁䅁䅷䅁䭁䝁䙫䅁䭁䉁䅅䅁䭁䡁䕧䅁䉁䅁䅁允䅁䅁䄴杅䅁䑁䅕睍㑁䑁䅅䅍㕁䑁䅅䅍䅁䅁杷允䅁䅁䅑䅁䑁䅁䅷䅁䭁䥁䕣䅁䭁䉁䅅䅁䭁䡁䕯䅁䉁䅁䅁允䅁䅁䄴䅆䅁䑁䅑䅏ぁ䑁䅣睎㑁䑁䅁䅍睁䅁䅁䍄䉁䅁䅁䅂䅁䅁䅍䅄䅁䅁䅯杋䅕䅁䅯充䅁䅁䅯入䅑䅁䅅䅁䉁䅁䅁杄十䅁䅁杍硁䑁䅕兎祁䑁䅁䅍睁䅁䅁䍄䉁䅁䅁䅂䅁䅁䅍䅄䅁䅁䅯睮䅑䅁䅯䅂䅁䅁䅯督䅑䅁䅅䅁䉁䅁䅁兂䅁䅁䅁䍥湧兑杷允䅁䅁䅑䅁䑁䅁䅷䅁䭁䵁䕳䅁䭁䅁䅑䅁䭁䡁䕅䅁䉁䅁䅁允䅁䅁䅕䅁䅁䑁晩歈䵅䅉䅅䅁䕁䅁䅁睁䵁䅁䅁权偁兂䅁权牂䅂䅁权ㅂ䅂䅁允䅁䅁䅅䅁䙁乁橥䑣䬰⬱⽍䍄䉁䅁䅁䅂䅁䅁䅍䅄䅁䅁䅯睨䅕䅁䅯充䅁䅁䅯兤䅑䅁䅅䅁䉁䅁䅁杄啁䅁䅁免硁䑁䅫䅍㉁䑁䅕䅍睁䑁䅁䅁䵁䅉䅅䅁䕁䅁䅁睁䵁䅁䅁权⭁兂䅁权剁䅁䅁权療䅂䅁允䅁䅁䅅䅁佁䉁䅉䅁ㅁ䑁䅙兏睁䑁䅁䅍睁䑁䅁䅁䵁䅉䅅䅁䕁䅁䅁睁䵁䅁䅁权卂兂䅁权䕁䅁䅁权䙃䅂䅁允䅁䅁䅅䅁䙁䅁䅁䅁䍃噄䉚䍄䉁䅁䅁䅂䅁䅁䅍䅄䅁䅁䅯杫䅕䅁䅯睡䅑䅁䅯內䅑䅁䅅䅁䉁䅁䅁兂卂䉵䘶ㄶ㙈睐杷允䅁䅁䅑䅁䑁䅁䅷䅁䭁偁䕳䅁䭁䝁䕳䅁䭁䡁䕳䅁䉁䅁䅁允䅁䅁䅕瑃橥䑣䬰稯䴸䅉䅅䅁䕁䅁䅁睁䵁䅁䅁权䩃兂䅁权䕁䅁䅁权㑂䅂䅁允䅁䅁䅅䅁䙁䅁䅁䅁睁硉䉚䍄䉁䅁䅁䅂䅁䅁䅍䅄䅁䅁䅯允䅕䅁䅯睡䅑䅁䅯兢䅑䅁䅅䅁䉁䅁䅁兂歃䑣䬰㘱潐睐杷允䅁䅁䅑䅁䑁䅁䅷䅁䭁䕁䘰䅁䭁䉁䅅䅁䭁䥁䕕䅁䉁䅁䅁允䅁䅁䄴䅆䅁䑁䅅兏㍁䑁䅅睍硁䑁䅧䅍睁䅁䅁䍄䉁䅁䅁䅂䅁䅁䅍䅄䅁䅁䅯睈䅕䅁䅯睡䅑䅁䅯入䅑䅁䅅䅁䉁䅁䅁兂浂浚浚浚㙢睐杷允䅁䅁䅑䅁䑁䅁䅷䅁䭁䅁䙍䅁䭁䅁䅑䅁䭁䵁䩣䅁䉁䅁䅁允䅁䅁䅕䅁䅁乁䅊歉䵅䅉䅅䅁䕁䅁䅁睁䵁䅁䅁权䙃兂䅁权牂䅂䅁权䙃䅂䅁允䅁䅁䅅䅁䙁䝁㡱䩤奍佂⼴䍄䉁䅁䅁䅂䅁䅁䅍䅄䅁䅁䅯末䅑䅁䅯睡䅑䅁䅯䅧䅑䅁䅅䅁䉁䅁䅁兂奃桢䑋䵷䉲睐杷允䅁䅁䅑䅁䑁䅁䅷䅁䭁䅁䙫䅁䭁䝁䕳䅁䭁䝁䔰䅁䉁䅁䅁允䅁䅁䅕䉵䘶ㄶ㑇䰸䴸䅉䅅䅁䕁䅁䅁睁䵁䅁䅁权煂兂䅁权牂䅂䅁权䉃䅂䅁允䅁䅁䅅䅁䙁䩁䑚㉩湺⬫⽅䍄䉁䅁䅁䅂䅁䅁䅍䅄䅁䅁䅯杹䅕䅁䅯充䅁䅁䅯䅦䅑䅁䅅䅁䉁䅁䅁杄啁䅁䅁免㕁䑁䅁睎睁䑁䅁䅍睁䑁䅁䅁䵁䅉䅅䅁䕁䅁䅁睁䵁䅁䅁权䍁兂䅁权䕁䅁䅁权㝂䅂䅁允䅁䅁䅅䅁䙁䅁䅁䅁獁䉄䈹䍄䉁䅁䅁䅂䅁䅁䅍䅄䅁䅁䅯兪䅕䅁䅯充䅁䅁䅯睥䅑䅁䅅䅁䉁䅁䅁杄十䅁䅁兏㉁䑁䅙免㑁䑁䅁䅍睁䅁䅁䍄䉁䅁䅁䅂䅁䅁䅍䅄䅁䅁䅯杰䅁䅁䅯允䅉䅁䅯杁䅉䅁䅅䅁䉁䅁䅁兂牂䭦穲湈樷䅑杷允䅁䅁䅑䅁䑁䅁䅷䅁䭁䱁䘰䅁䭁䝁䕳䅁䭁䡁䕷䅁䉁䅁䅁允䅁䅁䅕㉩湺㘫确樰䴸䅉䅅䅁䕁䅁䅁睁䵁䅁䅁权䝃兂䅁权䕁䅁䅁权瑂䅂䅁允䅁䅁䅅䅁䙁䅁䅁䅁十呒䉊䍄䉁䅁䅁䅂䅁䅁䅍䅄䅁䅁䅯兰䅕䅁䅯睡䅑䅁䅯杣䅑䅁䅅䅁䉁䅁䅁兂ㅂ硫䕧杖嘷睐杷允䅁䅁䅑䅁䑁䅁䅷䅁䭁䥁䙫䅁䭁䝁䕳䅁䭁䡁䕁䅁䉁䅁䅁允䅁䅁䅕敨剴䉵䘶稲䴸䅉䅅䅁䕁䅁䅁睁䵁䅁䅁权歁兂䅁权牂䅂䅁权㑂䅂䅁允䅁䅁䅅䅁䙁䑁敖歵䵫畁⽣䍄䉁䅁䅁䅂䅁䅁䅍䅄䅁䅁䅯䄴䅕䅁䅯睡䅑䅁䅯䅦䅑䅁䅅䅁䉁䅁䅁兂㝂䭆䠵場㑲睐杷允䅁䅁䅑䅁䑁䅁䅷䅁䭁䉁䙁䅁䭁䉁䅅䅁䭁䵁䩣䅁䉁䅁䅁允䅁䅁䄴䅆䅁䑁䅉睎ㅁ䑁䅙䅏㍁䑁䅁䅍睁䅁䅁䍄䉁䅁䅁䅂䅁䅁䅍䅄䅁䅁䅯杩䅕䅁䅯充䅁䅁䅯睥䅑䅁䅅䅁䉁䅁䅁杄啁䅁䅁免穁䑁䅑李睁䑁䅁䅍睁䑁䅁䅁䵁䅉䅅䅁䕁䅁䅁睁䵁䅁䅁权塄兂䅁权牂䅂䅁权㑂䅂䅁允䅁䅁䅅䅁䙁䵁䴳䵺䵺佺⽑䍄䉁䅁䅁䅂䅁䅁䅍䅄䅁䅁䅯儰䅑䅁䅯䅂䅁䅁䅯睥䅑䅁䅅䅁䉁䅁䅁兂䅁䅁䅁䡗儴兑杷允䅁䅁䅑䅁䑁䅁䅷䅁䭁乁䕉䅁䭁䅁䅑䅁䭁䡁䕣䅁䉁䅁䅁允䅁䅁䅕䅁䅁䅁䡺啐䵅䅉䅅䅁䕁䅁䅁睁䵁䅁䅁权塁兂䅁权牂䅂䅁权ㅂ䅂䅁允䅁䅁䅅䅁䙁佁㙆䭆䠵昴⼴䍄䉁䅁䅁䅂䅁䅁䅍䅄䅁䅁䅯杖䅕䅁䅯䅂䅁䅁䅯杧䅑䅁䅅䅁䉁䅁䅁兂䅁䅁䅁䠫瑙兑杷允䅁䅁䅑䅁䑁䅁䅷䅁䭁乁䈰䅁䭁䅁䍅䅁䭁䅁䍍䅁䉁䅁䅁允䅁䅁䅕䱫䵵㡃穌歸䵁䅉䅅䅁䕁䅁䅁睁䵁䅁䅁权流兂䅁权䕁䅁䅁权䕃䅂䅁允䅁䅁䅅䅁䙁䅁䅁䅁湄䑕䉒䍄䉁䅁䅁䅂䅁䅁䅍䅄䅁䅁䅯䅫䅑䅁䅯睡䅑䅁䅯兦䅑䅁䅅䅁䉁䅁䅁兂浂浚浚浚坢睐杷允䅁䅁䅑䅁䑁䅁䅷䅁䭁䭁䙣䅁䭁䝁䕳䅁䭁䡁䕁䅁䉁䅁䅁允䅁䅁䅕渷⽷噎㘶呹䴸䅉䅅䅁䕁䅁䅁睁䵁䅁䅁权⭄允䅁权䉁杁䅁权䍁杁䅁允䅁䅁䅅䅁䙁䕁湩坪倴㡡䅴䍄䉁䅁䅁䅂䅁䅁䅍䅄䅁䅁䅯睵䅑䅁䅯睡䅑䅁䅯兦䅑䅁䅅䅁䉁䅁䅁兂煂䡶呓䅇浔睐杷允䅁䅁䅑䅁䑁䅁䅷䅁䭁䵁䕑䅁䭁䝁䕳䅁䭁䡁䕧䅁䉁䅁䅁允䅁䅁䅕畮渫歸㍳㜹䴸䅉䅅䅁䕁䅁䅁睁䵁䅁䅁权䭄䅂䅁权䕁䅁䅁权䅃䅂䅁允䅁䅁䅅䅁䙁䅁䅁䅁潃楉䉰䍄䉁䅁䅁䅂䅁䅁䅍䅄䅁䅁䅯睪䅕䅁䅯睡䅑䅁䅯睢䅑䅁䅅䅁䉁䅁䅁兂㑃潈牘払㉪睐杷允䅁䅁䅑䅁䑁䅁䅷䅁䭁䵁䙕䅁䭁䉁䅅䅁䭁䵁䩣䅁䉁䅁䅁允䅁䅁䄴杅䅁䑁䅑杍㕁䑁䅉兏睁䑁䅁䅍䅁䅁杷允䅁䅁䅑䅁䑁䅁䅷䅁䭁乁䙷䅁䭁䝁䕳䅁䭁䡁䕳䅁䉁䅁䅁允䅁䅁䅕児塲㍯㥁䕁䵁䅉䅅䅁䕁䅁䅁睁䵁䅁䅁权湃兂䅁权牂䅂䅁权穂䅂䅁允䅁䅁䅅䅁䭁䕁䅣䅁䵁䅉䅅䅁䕁䅁䅁睁䵁䅁䅁权㑄䅂䅁权牂䅂䅁权⽂䅂䅁允䅁䅁䅅䅁䙁䵁䴳䵺䵺佺⽑䍄䉁䅁䅁䅂䅁䅁䅍䅄䅁䅁䅯公䅕䅁䅯睡䅑䅁䅯睸䅫䅁䅅䅁䉁䅁䅁兂䥂場啯歲䉣䅑杷允䅁䅁䅑䅁䑁䅁䅷䅁䭁䵁䘴䅁䭁䝁䕳䅁䭁䡁䕣䅁䉁䅁䅁允䅁䅁䅕瑃橥䑣䬰稱䴸䅉䅅䅁䕁䅁䅁睁䵁䅁䅁权呄兂䅁权䕁䅁䅁权㡂䅂䅁允䅁䅁䅅䅁䙁䅁䅁䅁杄楫䉬䍄䉁䅁䅁䅂䅁䅁䅍䅄䅁䅁䅯睭䅑䅁䅯䅂䅁䅁䅯全䅑䅁䅅䅁䉁䅁䅁兂䅁䅁䅁䡍杧兑杷允䅁䅁䅑䅁䑁䅁䅷䅁䭁䅁䜰䅁䭁䉁䅅䅁䭁䡁䕧䅁䉁䅁䅁允䅁䅁䄴䅆䅁䑁䅍䅏穁䑁䅫䅍睁䑁䅁䅍睁䅁䅁䍄䉁䅁䅁䅂䅁䅁䅍䅄䅁䅁䅯兆䅁䅁䅯充䅁䅁䅯兂䅁䅁䅅䅁䉁䅁䅁杄啁䅁䅁免穁䑁䅧䅏睁䑁䅁䅍睁䑁䅁䅁䵁䅉䅅䅁䕁䅁䅁睁䵁䅁䅁权㙁兂䅁权牂䅂䅁权㑂䅂䅁允䅁䅁䅅䅁䙁乁㕶浦㡱䩤⽍䍄䉁䅁䅁䅂䅁䅁䅍䅄䅁䅁䅯眴䅕䅁䅯睡䅑䅁䅯来䅑䅁䅅䅁䉁䅁䅁兂灁䥘䌯匹獪睐杷允䅁䅁䅑䅁䑁䅁䅷䅁䭁䭁䙳䅁䭁䝁䕳䅁䭁䡁䔴䅁䉁䅁䅁允䅁䅁䅕体㙆䭆䠵吸䴸䅉䅅䅁䕁䅁䅁睁䵁䅁䅁权祂兂䅁权牂䅂䅁权療䅂䅁允䅁䅁䅅䅁䙁䱁敧敨剴䱵⼶䍄䉁䅁䅁䅂䅁䅁䅍䅄䅁䅁䅯兩䅑䅁䅯睡䅑䅁䅯督䅑䅁䅅䅁䉁䅁䅁兂⽁噎㘶兓卺睐杷允䅁䅁䅑䅁䑁䅁䅷䅁䭁䱁䕧䅁䭁䅁䅑䅁䭁䡁䕁䅁䉁䅁䅁允䅁䅁䅕䅁䅁䱁⽩䕁䵅䅉䅅䅁䕁䅁䅁睁䵁䅁䅁权㝄䅂䅁权䕁䅁䅁权䉃䅂䅁允䅁䅁䅅䅁䙁䅁䅁䅁睃杕䈵䍄䉁䅁䅁䅂䅁䅁䅍䅄䅁䅁䅯朳䅧䅁䅯睡䅑䅁䅯睢䅑䅁䅅䅁䉁䅁䅁兂い搯㑒匶硡睐杷允䅁䅁䅑䅁䑁䅁䅷䅁䭁䡁䙷䅁䭁䅁䅑䅁䭁䥁䕍䅁䉁䅁䅁允䅁䅁䅕䅁䅁䭁慁さ䵅䅉䅅䅁䕁䅁䅁睁䵁䅁䅁权䍄䅂䅁权䕁䅁䅁权睂䅂䅁允䅁䅁䅅䅁䙁䅁䅁䅁奂䉹䉎䍄䉁䅁䅁䅂䅁䅁䅍䅄䅁䅁䅯兆䅕䅁䅯睡䅑䅁䅯来䅑䅁䅅䅁䉁䅁䅁兂啁歲桦桥䅑䅑杷允䅁䅁䅑䅁䑁䅁䅷䅁䭁䅁䜰䅁䭁䝁䕳䅁䭁䡁䕅䅁䉁䅁䅁允䅁䅁䅕䩡瑈䑦ㄸ樱䴸䅉䅅䅁䕁䅁䅁睁䵁䅁䅁权乃䅁䅁权剁䅁䅁权䙁䅁䅁允䅁䅁䅅䅁佁䉁䅑䅁祁䑁䅉免硁䑁䅙睍睁䑁䅁䅍䅁䅁杷允䅁䅁䅑䅁䑁䅁䅷䅁䭁䕁䅍䅁䭁䉁䅅䅁䭁䅁䅕䅁䉁䅁䅁允䅁䅁䄴䅆䅁䑁䅕睍㑁䑁䅁䅍睁䑁䅁䅍睁䅁䅁䍄䉁䅁䅁䅂䅁䅁䅍䅄䅁䅁䅯杶䅕䅁䅯充䅁䅁䅯䅨䅑䅁䅅䅁䉁䅁䅁杄啁䅁䅁杍穁䑁䅉䅎睁䑁䅁䅍睁䑁䅁䅁䵁䅉䅅䅁䕁䅁䅁睁䵁䅁䅁权灃兂䅁权䕁䅁䅁权⭂䅂䅁允䅁䅁䅅䅁䙁䅁䅁䅁权即䉤䍄䉁䅁䅁䅂䅁䅁䅍䅄䅁䅁䅯睪䅑䅁䅯充䅁䅁䅯䅧䅑䅁䅅䅁䉁䅁䅁杄啁䅁䅁免穁䑁䅧免㕁䑁䅉䅍睁䑁䅁䅁䵁䅉䅅䅁䕁䅁䅁睁䵁䅁䅁权牄䅂䅁权剁䅁䅁权睂䅂䅁允䅁䅁䅅䅁佁䉁䅑䅁祁䑁䅍䅍祁䑁䅁䅍睁䑁䅁䅍䅁䅁杷允䅁䅁䅑䅁䑁䅁䅷䅁䭁佁䉉䅁䭁䅁䅑䅁䭁䅁䅕䅁䉁䅁䅁允䅁䅁䅕䅁䅁䍁時歙䵅䅉䅅䅁䕁䅁䅁睁䵁䅁䅁权坄兂䅁权䕁䅁䅁权あ䅂䅁允䅁䅁䅅䅁䙁䅁䅁䅁癃穗䉬䍄䉁䅁䅁䅂䅁䅁䅍䅄䅁䅁䅯儸䅑䅁䅯睡䅑䅁䅯䅣䅑䅁䅅䅁䉁䅁䅁兂畃⭒㙆䭆堷睐杷允䅁䅁䅑䅁䑁䅁䅷䅁䭁佁䕉䅁䭁䉁䅅䅁䭁䝁䔸䅁䉁䅁䅁允䅁䅁䄴杅䅁䑁䅙睎㉁䑁䅁䅍睁䑁䅁䅍䅁䅁杷允䅁䅁䅑䅁䑁䅁䅷䅁䭁䱁䙉䅁䭁䝁䕳䅁䭁䥁䕕䅁䉁䅁䅁允䅁䅁䅕㡪ㅌ䙋偹樰䴸䅉䅅䅁䕁䅁䅁睁䵁䅁䅁权乂允䅁权剁䅁䅁权䙁䅁䅁允䅁䅁䅅䅁佁䉁䅑䅁祁䑁䅙䅍睁䑁䅁䅍睁䑁䅁䅍䅁䅁杷允䅁䅁䅑䅁䑁䅁䅷䅁䭁乁䙉䅁䭁䅁䅑䅁䭁䡁䔸䅁䉁䅁䅁允䅁䅁䅕䅁䅁䩁敷䕏䵅䅉䅅䅁䕁䅁䅁睁䵁䅁䅁权呄兂䅁权牂䅂䅁权䍃䅂䅁允䅁䅁䅅䅁䙁䱁敧敨剴偵⽉䍄䉁䅁䅁䅂䅁䅁䅍䅄䅁䅁䅯兪䅕䅁䅯睡䅑䅁䅯睦䅑䅁䅅䅁䉁䅁䅁兂䍂余兘瑉䩶睶杷允䅁䅁䅑䅁䑁䅁䅷䅁䭁偁䕅䅁䭁䝁䕳䅁䭁䥁䕅䅁䉁䅁䅁允䅁䅁䅕婪畤潅䅐䐯䴸䅉䅅䅁䕁䅁䅁睁䵁䅁䅁权硁兂䅁权剁䅁䅁权㡂䅂䅁允䅁䅁䅅䅁佁䉁䅑䅁硁䑁䅁睍㍁䑁䅅睎睁䑁䅁䅍䅁䅁杷允䅁䅁䅑䅁䑁䅁䅷䅁䭁䡁䄸䅁䭁䅁䅯䅁䭁䅁䅕䅁䉁䅁䅁允䅁䅁䅕兊䉡啬䱏歇䵁䅉䅅䅁䕁䅁䅁睁䵁䅁䅁权獄兂䅁权牂䅂䅁权㥂䅂䅁允䅁䅁䅅䅁䙁䩁婱婭婭晭⽫䍄䉁䅁䅁䅂䅁䅁䅍䅄䅁䅁䅯䅪䅑䅁䅯䅂䅁䅁䅯兦䅑䅁䅅䅁䉁䅁䅁兂䅁䅁䅁䑨关兑杷允䅁䅁䅑䅁䑁䅁䅷䅁䭁䭁䕯䅁䭁䅁䅑䅁䭁䝁䔸䅁䉁䅁䅁允䅁䅁䅕䅁䅁䵁楁䕐䵅䅉䅅䅁䕁䅁䅁睁䵁䅁䅁权穄䅂䅁权䕁䅁䅁权䉃䅂䅁允䅁䅁䅅䅁䙁䅁䅁䅁奁桭䈵䍄䉁䅁䅁䅂䅁䅁䅍䅄䅁䅁䅯䅕䅕䅁䅯䅂䅁䅁䅯来䅑䅁䅅䅁䉁䅁䅁兂䅁䅁䅁椱䍬兑杷允䅁䅁䅑䅁䑁䅁䅷䅁䭁䅁䙫䅁䭁䅁䅑䅁䭁䥁䕅䅁䉁䅁䅁允䅁䅁䅕䅁䅁䭁晒䕅䵅䅉䅅䅁䕁䅁䅁睁䵁䅁䅁权呁兂䅁权䕁䅁䅁权㉂䅂䅁允䅁䅁䅅䅁䙁䅁䅁䅁元䅏䈹䍄䉁䅁䅁䅂䅁䅁䅍䅄䅁䅁䅯睶䅑䅁䅯䅂䅁䅁䅯兢䅑䅁䅅䅁䉁䅁䅁兂䅁䅁䅁䔳硙兑杷允䅁䅁䅑䅁䑁䅁䅷䅁䭁䵁䤴䅁䭁䉁䅅䅁䭁䡁䕣䅁䉁䅁䅁允䅁䅁䄴䅆䅁䑁䅕䅏祁䑁䅫䅍睁䑁䅁䅍睁䅁䅁䍄䉁䅁䅁䅂䅁䅁䅍䅄䅁䅁䅯儱䅧䅁䅯䅂䅁䅁䅯兢䅑䅁䅅䅁䉁䅁䅁兂䅁䅁䅁畗瀸兑杷允䅁䅁䅑䅁䑁䅁䅷䅁䭁䭁䔸䅁䭁䅁䅑䅁䭁䡁䕷䅁䉁䅁䅁允䅁䅁䅕䅁䅁佁坑䕋䵅䅉䅅䅁䕁䅁䅁睁䵁䅁䅁权䉄䅂䅁权剁䅁䅁权䕁杁䅁允䅁䅁䅅䅁佁䉁䅑䅁硁䑁䅕杍㍁䑁䅁䅏睁䑁䅁䅍䅁䅁杷允䅁䅁䅑䅁䑁䅁䅷䅁䭁䝁䙅䅁䭁䝁䕳䅁䭁䥁䕅䅁䉁䅁䅁允䅁䅁䅕㥆佮ㄹ橐い䵁䅉䅅䅁䕁䅁䅁睁䵁䅁䅁权䥃䅂䅁权剁䅁䅁权䉃䅂䅁允䅁䅁䅅䅁佁䉁䅉䅁硁䑁䅕兎硁䑁䅍䅍睁䑁䅁䅁䵁䅉䅅䅁䕁䅁䅁睁䵁䅁䅁权畄䅂䅁权剁䅁䅁权㥂䅂䅁允䅁䅁䅅䅁佁䉁䅉䅁㉁䑁䅉李祁䑁䅫䅍睁䑁䅁䅁䵁䅉䅅䅁䕁䅁䅁睁䵁䅁䅁权噂兂䅁权剁䅁䅁权䑃䅂䅁允䅁䅁䅅䅁佁䉁䅑䅁穁䑁䅑睍㑁䑁䅁䅍睁䑁䅁䅍䅁䅁杷允䅁䅁䅑䅁䑁䅁䅷䅁䭁佁䥕䅁䭁䉁䅅䅁䭁䡁䕷䅁䉁䅁䅁允䅁䅁䄴䅆䅁䑁䅅䅎㉁䑁䅑䅍睁䑁䅁䅍睁䅁䅁䍄䉁䅁䅁䅂䅁䅁䅍䅄䅁䅁䅯杺䅑䅁䅯䅂䅁䅁䅯睧䅑䅁䅅䅁䉁䅁䅁兂㕂匶硡捙栴兑杷允䅁䅁䅑䅁䑁䅁䅷䅁䭁䡁䙳䅁䭁䉁䅅䅁䭁䡁䕍䅁䉁䅁䅁允䅁䅁䄴杅䅁䑁䅧免祁䑁䅁䅍睁䑁䅁䅍䅁䅁杷允䅁䅁䅑䅁䑁䅁䅷䅁䭁䙁䙁䅁䭁䅁䅑䅁䭁䡁䕧䅁䉁䅁䅁允䅁䅁䅕䅁䅁䅁䨴問䵅䅉䅅䅁䕁䅁䅁睁䵁䅁䅁权㑄䅂䅁权牂䅂䅁权ㅂ䅂䅁允䅁䅁䅅䅁䙁䝁浚浚浚杚䅚䍄䉁䅁䅁䅂䅁䅁䅍䅄䅁䅁䅯兕䅕䅁䅯睡䅑䅁䅯䅤䅑䅁䅅䅁䉁䅁䅁兂䉄煹䙆癴㥏睐杷允䅁䅁䅑䅁䑁䅁䅷䅁䭁䙁䙉䅁䭁䅁䅑䅁䭁䡁䕁䅁䉁䅁䅁允䅁䅁䅕䅁䅁䉁敲歖䵅䅉䅅䅁䕁䅁䅁睁䵁䅁䅁权䙂兂䅁权牂䅂䅁权穂䅂䅁允䅁䅁䅅䅁䙁䙁偹癷潕䅘䅬䍄䉁䅁䅁䅂䅁䅁䅍䅄䅁䅁䅯杸䅅䅁䅯权䅁䅁䅯兂䅁䅁䅅䅁䉁䅁䅁兂癁匳䝑婧偕䅑杷允䅁䅁䅑䅁䑁䅁䅷䅁䭁佁䙕䅁䭁䅁䅑䅁䭁䡁䕙䅁䉁䅁䅁允䅁䅁䅕䅁䅁䉁桪䕊䵅䅉䅅䅁䕁䅁䅁睁䵁䅁䅁权桄䅂䅁权牂䅂䅁权⭂䅂䅁允䅁䅁䅅䅁䙁䡁㥅瑃橥䅣䅆䍄䉁䅁䅁䅂䅁䅁䅍䅄䅁䅁䅯共䅕䅁䅯䅂䅁䅁䅯全䅑䅁䅅䅁䉁䅁䅁兂䅁䅁䅁䙳湳兑杷允䅁䅁䅑䅁䑁䅁䅷䅁䭁䝁䙣䅁䭁䝁䕳䅁䭁䥁䕑䅁䉁䅁䅁允䅁䅁䅕捷桱扒穢呶䴸䅉䅅䅁䕁䅁䅁睁䵁䅁䅁权浄兂䅁权䕁䅁䅁权㉂䅂䅁允䅁䅁䅅䅁䙁䅁䅁䅁あ剥䉒䍄䉁䅁䅁睁䅁䅁䅍䅄䅁䅁䅯朴䅧䅁䅯杇䅙䅁䅅䅁䉁䅁䅁权乄杂䅁䍄䉁䅁䅁䅂䅁䅁䅍䅄䅁䅁䅯兮䅑䅁䅯䅂䅁䅁䅯䅣䅑䅁䅅䅁䉁䅁䅁兂䅁䅁䅁䩭噳兑杷允䅁䅁䅑䅁䑁䅁䅷䅁䭁䭁䕁䅁䭁䅁䅑䅁䭁䡁䔸䅁䉁䅁䅁允䅁䅁䅕䅁䅁䥁瑩䕍䵅䅉䅅䅁䕁䅁䅁睁䵁䅁䅁权灂兂䅁权䕁䅁䅁权㍂䅂䅁允䅁䅁䅅䅁䙁䅁䅁䅁䥄し䉎䍄䉁䅁䅁䅂䅁䅁䅍䅄䅁䅁䅯兪䅕䅁䅯睡䅑䅁䅯睧䅑䅁䅅䅁䉁䅁䅁兂㡄晱午坔克睐杷允䅁䅁䅑䅁䑁䅁䅷䅁䭁䩁䙍䅁䭁䝁䕳䅁䭁䥁䕉䅁䉁䅁䅁允䅁䅁䅕䥕堲桢䑋䰯䴸䅉䅅䅁䕁䅁䅁睁䵁䅁䅁权䉃允䅁权䭁䅁䅁权䕁杁䅁允䅁䅁䅅䅁䙁䥁坣挲㌷砰䅊䍄䉁䅁䅁䅂䅁䅁䅍䅄䅁䅁䅯睐䅕䅁䅯睡䅑䅁䅯睧䅑䅁䅅䅁䉁䅁䅁兂㕁䵴㉨灶眯睐杷允䅁䅁䅑䅁䑁䅁䅷䅁䭁偁䙅䅁䭁䅁䅑䅁䭁䡁䕙䅁䉁䅁䅁允䅁䅁䅕䅁䅁䡁䍂歉䵅䅉䅅䅁䕁䅁䅁睁䵁䅁䅁权䝁杂䅁权牂䅂䅁权あ䅂䅁允䅁䅁䅅䅁䙁䉁䕫杖琴灳⼰䍄䉁䅁䅁䅂䅁䅁䅍䅄䅁䅁䅯六䅑䅁䅯充䅁䅁䅯督䅑䅁䅅䅁䉁䅁䅁杄十䅁䅁兎㉁䑁䅑杍ぁ䑁䅉杍祁䅁䅁䍄䉁䅁䅁䅂䅁䅁䅍䅄䅁䅁䅯䄰䅕䅁䅯䅂䅁䅁䅯睦䅑䅁䅅䅁䉁䅁䅁兂䅁䅁䅁䅣啍兑杷允䅁䅁䅑䅁䑁䅁䅷䅁䭁䕁䙁䅁䭁䉁䅅䅁䭁䝁䔰䅁䉁䅁䅁允䅁䅁䄴䅆䅁䑁䅉免㕁䑁䅍䅍睁䑁䅁䅍睁䅁䅁䍄䉁䅁䅁䅂䅁䅁䅍䅄䅁䅁䅯睱䅕䅁䅯睡䅑䅁䅯兦䅑䅁䅅䅁䉁䅁䅁兂䭁㘱睎児癲睐杷允䅁䅁䅑䅁䑁䅁䅷䅁䭁䥁䕧䅁䭁䅁䅑䅁䭁䥁䕉䅁䉁䅁䅁允䅁䅁䅕䅁䅁䙁㝨え䵅䅉䅅䅁䕁䅁䅁睁䵁䅁䅁权汃䅂䅁权䕁䅁䅁权ㅂ䅂䅁允䅁䅁䅅䅁䙁䅁䅁䅁兂䉐䉸䍄䉁䅁䅁䅂䅁䅁䅍䅄䅁䅁䅯杆䅕䅁䅯睡䅑䅁䅯䅤䅑䅁䅅䅁䉁䅁䅁兂䅁䅁䅁䅁兄睐杷允䅁䅁䅑䅁䑁䅁䅷䅁䭁䱁䙧䅁䭁䅁䅑䅁䭁䥁䕉䅁䉁䅁䅁允䅁䅁䅕䅁䅁䭁捂唫䵁䅉䅅䅁䕁䅁䅁睁䵁䅁䅁权䝁杂䅁权牂䅂䅁权㙂䅂䅁允䅁䅁䅅䅁䙁偁㥔䠱灪瑊⽅䍄䉁䅁䅁䅂䅁䅁䅍䅄䅁䅁䅯杆䅙䅁䅯充䅁䅁䅯內䅑䅁䅅䅁䉁䅁䅁杄啁䅁䅁免ㅁ䑁䅍䅏㍁䑁䅍䅍睁䑁䅁䅁䵁䅉䅅䅁䕁䅁䅁睁䵁䅁䅁权䝂兂䅁权牂䅂䅁权㡂䅂䅁允䅁䅁䅅䅁䙁佁剸䉵䘶㜶⽅䍄䉁䅁䅁䅂䅁䅁䅍䅄䅁䅁䅯睥䅕䅁䅯睡䅑䅁䅯䅧䅑䅁䅅䅁䉁䅁䅁兂䭁㘱睎児䡲睐杷允䅁䅁䅑䅁䑁䅁䅷䅁䭁偁䙳䅁䭁䝁䕳䅁䭁䡁䕧䅁䉁䅁䅁允䅁䅁䅕䩡瑈䑦ㄸ樷䴸䅉䅅䅁䕁䅁䅁睁䵁䅁䅁权䕁杂䅁权牂䅂䅁权㡂䅂䅁允䅁䅁䅅䅁䙁䭁䙊癴㥐丱⽃䍄䉁䅁䅁䅂䅁䅁䅍䅄䅁䅁䅯朴䅕䅁䅯充䅁䅁䅯来䅑䅁䅅䅁䉁䅁䅁杄十䅁䅁䅎㍁䑁䅕䅍睁䑁䅁䅍睁䅁䅁䍄䉁䅁䅁䅂䅁䅁䅍䅄䅁䅁䅯六䅑䅁䅯䅂䅁䅁䅯兣䅑䅁䅅䅁䉁䅁䅁兂䅁䅁䅃橏䬱兑杷允䅁䅁䅑䅁䑁䅁䅷䅁䭁佁䔸䅁䭁䝁䕳䅁䭁䡁䕳䅁䉁䅁䅁允䅁䅁䅕捷桱扒穢㡂䵁䅉䅅䅁䕁䅁䅁睁䵁䅁䅁权ㅄ兂䅁权剁䅁䅁权䅃䅂䅁允䅁䅁䅅䅁佁䉁䅉䅁ぁ䑁䅉睎睁䑁䅧䅍㑁䑁䅉䅁䵁䅉䅅䅁䕁䅁䅁睁䵁䅁䅁权䑃兂䅁权牂䅂䅁权䙃䅂䅁允䅁䅁䅅䅁䙁䵁ㅐ䙋偹畷⼰䍄䉁䅁䅁䅂䅁䅁䅍䅄䅁䅁䅯䅨䅕䅁䅯充䅁䅁䅯䅨䅑䅁䅅䅁䉁䅁䅁杄十䅁䅁睍㍁䑁䅁免ㅁ䑁䅁䅍睁䅁䅁䍄䉁䅁䅁䅂䅁䅁䅍䅄䅁䅁䅯䄸䅕䅁䅯充䅁䅁䅯杦䅑䅁䅅䅁䉁䅁䅁杄啁䅁䅁免㉁䑁䅉兏睁䑁䅁䅍睁䑁䅁䅁䵁䅉䅅䅁䕁䅁䅁睁䵁䅁䅁权い䅂䅁权牂䅂䅁权㥂䅂䅁允䅁䅁䅅䅁䙁䵁䴳䵺䵺䅺䅚䍄䉁䅁䅁䅂䅁䅁䅍䅄䅁䅁䅯睦䅕䅁䅯睡䅑䅁䅯来䅑䅁䅅䅁䉁䅁䅁兂卂䉵䘶ㄶ睈睐杷允䅁䅁䅑䅁䑁䅁䅷䅁䭁佁䕍䅁䭁䝁䕳䅁䭁䥁䕁䅁䉁䅁䅁允䅁䅁䅕体㙆䭆䠵戫䴸䅉䅅䅁䕁䅁䅁睁䵁䅁䅁权佄兂䅁权䕁䅁䅁权㉂䅂䅁允䅁䅁䅅䅁䙁䅁䅁䅁元橘䉚䍄䉁䅁䅁䅂䅁䅁䅍䅄䅁䅁䅯术䅕䅁䅯睡䅑䅁䅯睥䅑䅁䅅䅁䉁䅁䅁兂卂䉵䘶ㄶ睈睐杷允䅁䅁䅑䅁䑁䅁䅷䅁䭁䵁䔴䅁䭁䉁䅅䅁䭁䥁䕅䅁䉁䅁䅁允䅁䅁䄴䅆䅁䑁䅉䅎睁䑁䅕免祁䑁䅕兎㍁䅁䅁䍄䉁䅁䅁䅂䅁䅁䅍䅄䅁䅁䅯睷䅕䅁䅯睡䅑䅁䅯䅧䅑䅁䅅䅁䉁䅁䅁兂硂児塲㍯汄睐杷允䅁䅁䅑䅁䑁䅁䅷䅁䭁䙁䙫䅁䭁䝁䕳䅁䭁䡁䔰䅁䉁䅁䅁允䅁䅁䅕䅄牉硨婢牺䴸䅉䅅䅁䕁䅁䅁睁䵁䅁䅁权剃兂䅁权剁䅁䅁权硂䅂䅁允䅁䅁䅅䅁佁䉁䅉䅁㉁䑁䅫李㍁䑁䅍䅍睁䑁䅁䅁䵁䅉䅅䅁䕁䅁䅁睁䵁䅁䅁权䩄兂䅁权牂䅂䅁权䙃䅂䅁允䅁䅁䅅䅁䙁䭁䠵場啯癲⽍䍄䉁䅁䅁䅂䅁䅁䅍䅄䅁䅁䅯睺䅧䅁䅯睡䅑䅁䅯䅤䅑䅁䅅䅁䉁䅁䅁兂⽁噎㘶兓浺睐杷允䅁䅁䅑䅁䑁䅁䅷䅁䭁䅁䜸䅁䭁䝁䕳䅁䭁䝁䔸䅁䉁䅁䅁允䅁䅁䅕㡪ㅌ䙋偹樴䴸䅉䅅䅁䕁䅁䅁睁䵁䅁䅁权灃䅂䅁权牂䅂䅁权䙃䅂䅁允䅁䅁䅅䅁䙁䕁桪桥畓穸䅂䍄䉁䅁䅁䅂䅁䅁䅍䅄䅁䅁䅯充䅕䅁䅯䅂䅁䅁䅯全䅑䅁䅅䅁䉁䅁䅁兂䅁䅁䅁捙㝷兑杷允䅁䅁䅑䅁䑁䅁䅷䅁䭁䡁䙯䅁䭁䅁䅑䅁䭁䡁䕑䅁䉁䅁䅁允䅁䅁䅕䅁䅁䑁婢啊䵅䅉䅅䅁䕁䅁䅁睁䵁䅁䅁权⽃䅂䅁权剁䅁䅁权㥂䅂䅁允䅁䅁䅅䅁佁䉁䅉䅁ㅁ䑁䅣䅍㕁䑁䅧䅍睁䑁䅁䅁䵁䅉䅅䅁䕁䅁䅁睁䵁䅁䅁权癄䅂䅁权牂䅂䅁权あ䅂䅁允䅁䅁䅅䅁䙁䱁䩰䅄牉㝨⽡䍄䉁䅁䅁䅂䅁䅁䅍䅄䅁䅁䅯兲䅕䅁䅯充䅁䅁䅯䅣䅑䅁䅅䅁䉁䅁䅁杄十䅁䅁睎睁䑁䅧䅏睁䑁䅁免ㅁ䅁䅁䍄䉁䅁䅁䅂䅁䅁䅍䅄䅁䅁䅯杏䅕䅁䅯䅂䅁䅁䅯睤䅑䅁䅅䅁䉁䅁䅁兂䅁䅁䅁䙌堸兑杷允䅁䅁䅑䅁䑁䅁䅷䅁䭁乁䙉䅁䭁䉁䅅䅁䭁䡁䔰䅁䉁䅁䅁允䅁䅁䄴杅䅁䑁䅙睍ㅁ䑁䅁䅍睁䑁䅁䅍䅁䅁杷允䅁䅁䅑䅁䑁䅁䅷䅁䭁乁䤴䅁䭁䝁䕳䅁䭁䥁䕍䅁䉁䅁䅁允䅁䅁䅕瑃橥䑣䬰穴䴸䅉䅅䅁䕁䅁䅁睁䵁䅁䅁权䵄䅃䅁权牂䅂䅁权療䅂䅁允䅁䅁䅅䅁䙁䑁積積積㡍⽍䍄䉁䅁䅁䅂䅁䅁䅍䅄䅁䅁䅯朵䅑䅁䅯充䅁䅁䅯內䅑䅁䅅䅁䉁䅁䅁杄十䅁䅁兎穁䑁䅙杍㉁䑁䅁䅍睁䅁䅁䍄䉁䅁䅁䅂䅁䅁䅍䅄䅁䅁䅯䅺䅧䅁䅯充䅁䅁䅯睧䅑䅁䅅䅁䉁䅁䅁杄十䅁䅁睍硁䑁䅉睎㕁䑁䅁䅍睁䅁䅁䍄䉁䅁䅁䅂䅁䅁䅍䅄䅁䅁䅯杳䅕䅁䅯䅂䅁䅁䅯睢䅑䅁䅅䅁䉁䅁䅁兂䅁䅁䅁䱔䅤兑杷允䅁䅁䅑䅁䑁䅁䅷䅁䭁䅁䝅䅁䭁䝁䕳䅁䭁䡁䕧䅁䉁䅁䅁允䅁䅁䅕㘱睎児塲稷䴸䅉䅅䅁䕁䅁䅁睁䵁䅁䅁权婁兂䅁权䕁䅁䅁权䉃䅂䅁允䅁䅁䅅䅁䙁䅁䅁䅁睁䍡䉤䍄䉁䅁䅁䅂䅁䅁䅍䅄䅁䅁䅯术䅑䅁䅯睡䅑䅁䅯兣䅑䅁䅅䅁䉁䅁䅁兂允䑗ね䡹楢睐杷允䅁䅁䅑䅁䑁䅁䅷䅁䭁䵁䘸䅁䭁䉁䅅䅁䭁䡁䕣䅁䉁䅁䅁允䅁䅁䄴杅䅁䑁䅙杍㑁䑁䅁䅍睁䑁䅁䅍䅁䅁杷允䅁䅁䅑䅁䑁䅁䅷䅁䭁䥁䙉䅁䭁䅁䅑䅁䭁䝁䔰䅁䉁䅁䅁允䅁䅁䅕䅁䅁䕁乺䕎䵅䅉䅅䅁䕁䅁䅁睁䵁䅁䅁权扃兂䅁权牂䅂䅁权㍂䅂䅁允䅁䅁䅅䅁䭁䕁䅣䅁䵁䅉䅅䅁䕁䅁䅁睁䵁䅁䅁权㙃兂䅁权剁䅁䅁权䉃䅂䅁允䅁䅁䅅䅁佁䉁䅑䅁硁䑁䅅李睁䑁䅁䅍睁䑁䅁䅍䅁䅁杷允䅁䅁䅑䅁䑁䅁䅷䅁䭁佁䕙䅁䭁䅁䅑䅁䭁䥁䕁䅁䉁䅁䅁允䅁䅁䅕䅁䅁䵁坧䕆䵅䅉䅅䅁䕁䅁䅁睁䵁䅁䅁权䕄兂䅁权牂䅂䅁权睂䅂䅁允䅁䅁䅅䅁䙁佁剸䉵䘶眶䅆䍄䉁䅁䅁䅂䅁䅁䅍䅄䅁䅁䅯术䅑䅁䅯充䅁䅁䅯兤䅑䅁䅅䅁䉁䅁䅁杄十䅁䅁兎ㅁ䑁䅉䅎祁䑁䅁䅍睁䅁䅁䍄䉁䅁䅁䅂䅁䅁䅍䅄䅁䅁䅯眹䅕䅁䅯充䅁䅁䅯入䅑䅁䅅䅁䉁䅁䅁杄啁䅁䅁免硁䑁䅑䅏硁䑁䅧䅍睁䑁䅁䅁䵁䅉䅅䅁䕁䅁䅁睁䵁䅁䅁权㥄䅂䅁权剁䅁䅁权⭂䅂䅁允䅁䅁䅅䅁佁䉁䅑䅁祁䑁䅙䅍㉁䑁䅁䅍睁䑁䅁䅍䅁䅁杷允䅁䅁䅑䅁䑁䅁䅷䅁䭁䙁䙁䅁䭁䝁䕳䅁䭁䡁䔸䅁䉁䅁䅁允䅁䅁䅕渫焵䡶呓䑱䴸䅉䅅䅁䕁䅁䅁睁䵁䅁䅁权奃兂䅁权剁䅁䅁权睂䅂䅁允䅁䅁䅅䅁佁䉁䅉䅁穁䑁䅕睎㑁䑁䅣䅍睁䑁䅁䅁䵁䅉䅅䅁䕁䅁䅁睁䵁䅁䅁权啂兂䅁权䕁䅁䅁权療䅂䅁允䅁䅁䅅䅁䙁䅁䅁䅁䑂橳䉖䍄䉁䅁䅁䅂䅁䅁䅍䅄䅁䅁䅯䄵䅑䅁䅯睡䅑䅁䅯杤䅑䅁䅅䅁䉁䅁䅁兂䝂癴㥐䠱穪睐杷允䅁䅁䅑䅁䑁䅁䅷䅁䭁䙁䘰䅁䭁䝁䕳䅁䭁䝁䔸䅁䉁䅁䅁允䅁䅁䅕瑃橥䑣䬰穴䴸䅉䅅䅁䕁䅁䅁睁䵁䅁䅁权㝂兂䅁权剁䅁䅁权䅃䅂䅁允䅁䅁䅅䅁佁䉁䅉䅁㑁䑁䅅䅎睁䑁䅁䅍睁䑁䅁䅁䵁䅉䅅䅁䕁䅁䅁睁䵁䅁䅁权啃䅂䅁权牂䅂䅁权㝂䅂䅁允䅁䅁䅅䅁䙁偁周㘴扗乸⽁䍄䉁䅁䅁䅂䅁䅁䅍䅄䅁䅁䅯儱䅑䅁䅯䅂䅁䅁䅯䅣䅑䅁䅅䅁䉁䅁䅁兂䅁䅁䅁䥡獳兑杷允䅁䅁䅑䅁䑁䅁䅷䅁䭁䑁䙍䅁䭁䅁䅑䅁䭁䡁䕯䅁䉁䅁䅁允䅁䅁䅕䅁䅁䕁砫ぎ䵅䅉䅅䅁䕁䅁䅁睁䵁䅁䅁权偁兂䅁权䕁䅁䅁权睂䅂䅁允䅁䅁䅅䅁䙁䅁䅁䅁捁䕐䉆䍄䉁䅁䅁䅂䅁䅁䅍䅄䅁䅁䅯兦䅕䅁䅯充䅁䅁䅯杤䅑䅁䅅䅁䉁䅁䅁杄啁䅁䅁杍㕁䑁䅍䅍睁䑁䅁䅍睁䑁䅁䅁䵁䅉䅅䅁䕁䅁䅁睁䵁䅁䅁权䑁兂䅁权牂䅂䅁权㕂䅂䅁允䅁䅁䅅䅁䙁䵁䴳䵺䵺乺⽷䍄䉁䅁䅁䅂䅁䅁䅍䅄䅁䅁䅯䅅䅕䅁䅯睡䅑䅁䅯䅥䅑䅁䅅䅁䉁䅁䅁兂牁硨婢発扦睐杷允䅁䅁䅑䅁䑁䅁䅷䅁䭁䩁䕁䅁䭁䅁䅑䅁䭁䝁䔰䅁䉁䅁䅁允䅁䅁䅕䅁䅁䱁婩歕䵅䅉䅅䅁䕁䅁䅁睁䵁䅁䅁权畄兂䅁权䕁䅁䅁权あ䅂䅁允䅁䅁䅅䅁䙁䅁䅁䅁睃破䉆䍄䉁䅁䅁䅂䅁䅁䅍䅄䅁䅁䅯杵䅕䅁䅯睡䅑䅁䅯睧䅑䅁䅅䅁䉁䅁䅁兂呃䅇坒楄匳睐杷允䅁䅁䅑䅁䑁䅁䅷䅁䭁偁䙧䅁䭁䉁䅅䅁䭁䝁䔰䅁䉁䅁䅁允䅁䅁䄴䅆䅁䑁䅅李穁䑁䅑睍㉁䑁䅣兏穁䅁䅁䍄䉁䅁䅁䅂䅁䅁䅍䅄䅁䅁䅯兓䅅䅁䅯䅂䅁䅁䅯兂䅁䅁䅅䅁䉁䅁䅁兂䅁䅁䅁搴畸兑杷允䅁䅁䅑䅁䑁䅁䅷䅁䭁乁䙧䅁䭁䉁䅅䅁䭁䝁䔰䅁䉁䅁䅁允䅁䅁䄴杅䅁䑁䅕睍㉁䑁䅁䅍睁䑁䅁䅍䅁䅁杷允䅁䅁䅑䅁䑁䅁䅷䅁䭁䭁䙙䅁䭁䉁䅅䅁䭁䝁䔸䅁䉁䅁䅁允䅁䅁䄴䅆䅁䑁䅅睍睁䑁䅫李祁䑁䅁䅍睁䅁䅁䍄䉁䅁䅁䅂䅁䅁䅍䅄䅁䅁䅯䅵䅕䅁䅯睡䅑䅁䅯䅦䅑䅁䅅䅁䉁䅁䅁兂卂䉵䘶ㄶ䥈睶杷允䅁䅁䅑䅁䑁䅁䅷䅁䭁䕁䙳䅁䭁䉁䅅䅁䭁䡁䕫䅁䉁䅁䅁允䅁䅁䄴䅆䅁䑁䅅免ぁ䑁䅉䅏ぁ䑁䅁䅍睁䅁䅁䍄䉁䅁䅁䅂䅁䅁䅍䅄䅁䅁䅯杺䅑䅁䅯睡䅑䅁䅯杦䅑䅁䅅䅁䉁䅁䅁兂䑃䵷桱扒呢睐杷允䅁䅁䅑䅁䑁䅁䅷䅁䭁䍁䙫䅁䭁䅁䅑䅁䭁䡁䕫䅁䉁䅁䅁允䅁䅁䅯睒䅁䅁杷允䅁䅁䅑䅁䑁䅁䅷䅁䭁䉁䉅䅁䭁䅁䅯䅁䭁䅁䅕䅁䉁䅁䅁允䅁䅁䅕卸睃浣剧䕆䵁䅉䅅䅁䕁䅁䅁睁䵁䅁䅁权ぁ兂䅁权䕁䅁䅁权ㅂ䅂䅁允䅁䅁䅅䅁䙁䅁䅁䅁䥂末䉚䍄䉁䅁䅁䅂䅁䅁䅍䅄䅁䅁䅯䅢䅕䅁䅯充䅁䅁䅯杧䅑䅁䅅䅁䉁䅁䅁杄十䅁䅁䅏㑁䑁䅉䅍睁䑁䅁䅍睁䅁䅁䍄䉁䅁䅁䅂䅁䅁䅍䅄䅁䅁䅯睆䅙䅁䅯䅂䅁䅁䅯兣䅑䅁䅅䅁䉁䅁䅁兂䅁䅁䅁䈸湙兑杷允䅁䅁䅑䅁䑁䅁䅷䅁䭁偁䕅䅁䭁䝁䕳䅁䭁䡁䕉䅁䉁䅁䅁允䅁䅁䅕⽷潕䥘䌯启䴸䅉䅅䅁䕁䅁䅁睁䵁䅁䅁权杄䅁䅁权剁䅁䅁权䙁䅁䅁允䅁䅁䅅䅁佁䉁䅑䅁ㅁ䑁䅑杍睁䑁䅁䅍睁䑁䅁䅍䅁䅁杷允䅁䅁䅑䅁䑁䅁䅷䅁䭁佁䙣䅁䭁䉁䅅䅁䭁䡁䔸䅁䉁䅁䅁允䅁䅁䄴䅆䅁䑁䅅䅎硁䑁䅧杍㍁䑁䅁䅍睁䅁䅁䍄䉁䅁䅁䅂䅁䅁䅍䅄䅁䅁䅯睦䅕䅁䅯睡䅑䅁䅯睦䅑䅁䅅䅁䉁䅁䅁兂硂児塲㍯瑄睐杷允䅁䅁䅑䅁䑁䅁䅷䅁䭁䭁䕍䅁䭁䅁䅑䅁䭁䥁䕅䅁䉁䅁䅁允䅁䅁䅕䅁䅁䑁晄䕓䵅䅉䅅䅁䕁䅁䅁睁䵁䅁䅁权潄䅂䅁权剁䅁䅁权穂䅂䅁允䅁䅁䅅䅁佁䉁䅑䅁硁䑁䅕杍睁䑁䅧睍㉁䑁䅍杍䅁䅁杷允䅁䅁䅑䅁䑁䅁䅷䅁䭁䥁䘰䅁䭁䅁䅑䅁䭁䥁䕑䅁䉁䅁䅁允䅁䅁䅕䅁䅁偁䕪歉䵅䅉䅅䅁䕁䅁䅁睁䵁䅁䅁权䝄兂䅁权䕁䅁䅁权あ䅂䅁允䅁䅁䅅䅁䙁䅁䅁䅁潄剃䈱䍄䉁䅁䅁䅂䅁䅁䅍䅄䅁䅁䅯睁䅁䅁䅯䅂䅁䅁䅯䅂䅉䅁䅅䅁䉁䅁䅁兂䅁䅁䅁瀸奖兑杷允䅁䅁䅑䅁䑁䅁䅷䅁䭁䝁䙅䅁䭁䝁䕳䅁䭁䡁䕙䅁䉁䅁䅁允䅁䅁䅕䑔䩥坑汄ぁ䵁䅉䅅䅁䕁䅁䅁睁䵁䅁䅁权偁杂䅁权䕁䅁䅁权䍃䅂䅁允䅁䅁䅅䅁䙁䅁䅁䅁䵄桕䉖䍄䉁䅁䅁䅂䅁䅁䅍䅄䅁䅁䅯䅲䅕䅁䅯䅂䅁䅁䅯睤䅑䅁䅅䅁䉁䅁䅁兂䅁䅁䅁朷䐱兑杷允䅁䅁䅑䅁䑁䅁䅷䅁䭁䵁䔴䅁䭁䝁䕳䅁䭁䡁䕷䅁䉁䅁䅁允䅁䅁䅕場啯歲桦樲䴸䅉䅅䅁䕁䅁䅁睁䵁䅁䅁权獁兂䅁权䕁䅁䅁权睂䅂䅁允䅁䅁䅅䅁䙁䅁䅁䅁敃祷䉖䍄䉁䅁䅁䅂䅁䅁䅍䅄䅁䅁䅯兔䅕䅁䅯睡䅑䅁䅯杣䅑䅁䅅䅁䉁䅁䅁兂桄桥畓⭒祈睐杷允䅁䅁䅑䅁䑁䅁䅷䅁䭁䥁䙳䅁䭁䝁䕳䅁䭁䡁䕣䅁䉁䅁䅁允䅁䅁䅕䭆䠵場啯樷䴸䅉䅅䅁䕁䅁䅁睁䵁䅁䅁权ㅄ䅁䅁权䭁䅁䅁权䙁䅁䅁允䅁䅁䅅䅁䙁䭁䝪穓䩥噋䅴䍄䉁䅁䅁䅂䅁䅁䅍䅄䅁䅁䅯睱䅑䅁䅯充䅁䅁䅯睤䅑䅁䅅䅁䉁䅁䅁杄十䅁䅁睍ㅁ䑁䅙䅏㑁䑁䅁䅍睁䅁䅁䍄䉁䅁䅁䅂䅁䅁䅍䅄䅁䅁䅯睄䅕䅁䅯䅂䅁䅁䅯杣䅑䅁䅅䅁䉁䅁䅁兂䅁䅁䅁䍸䉂兑杷允䅁䅁䅑䅁䑁䅁䅷䅁䭁䑁䙯䅁䭁䅁䅑䅁䭁䡁䕷䅁䉁䅁䅁允䅁䅁䅕䅁䅁佁䍄䕄䵅䅉䅅䅁䕁䅁䅁睁䵁䅁䅁权偂兂䅁权牂䅂䅁权㕂䅂䅁允䅁䅁䅅䅁䙁䩁䕺䱉祂䭡⽅䍄䉁䅁䅁䅂䅁䅁䅍䅄䅁䅁䅯朶䅕䅁䅯䅂䅁䅁䅯䅨䅑䅁䅅䅁䉁䅁䅁兂䅁䅁䅁偎歧兑杷允䅁䅁䅑䅁䑁䅁䅷䅁䭁䉁䝁䅁䭁䅁䅑䅁䭁䥁䕍䅁䉁䅁䅁允䅁䅁䅕䅁䅁䩁塪商䵅䅉䅅䅁䕁䅁䅁睁䵁䅁䅁权祄䅂䅁权牂䅂䅁权祂䅂䅁允䅁䅁䅅䅁䙁䡁㥅瑃橥乣⼰䍄䉁䅁䅁䅂䅁䅁䅍䅄䅁䅁䅯兲䅕䅁䅯䅂䅁䅁䅯来䅑䅁䅅䅁䉁䅁䅁兂䅁䅁䅁䅘祯兑杷允䅁䅁䅑䅁䑁䅁䅷䅁䭁䅁䙫䅁䭁䝁䕳䅁䭁䡁䔸䅁䉁䅁䅁允䅁䅁䅕䭆䠵場啯樷䴸䅉䅅䅁䕁䅁䅁睁䵁䅁䅁权䥁杂䅁权牂䅂䅁权㝂䅂䅁允䅁䅁䅅䅁䙁䩁婱婭婭捭⽫䍄䉁䅁䅁䅂䅁䅁䅍䅄䅁䅁䅯兣䅕䅁䅯睡䅑䅁䅯督䅑䅁䅅䅁䉁䅁䅁兂穁積積積呐睐杷允䅁䅁䅑䅁䑁䅁䅷䅁䭁䱁䕕䅁䭁䉁䅅䅁䭁䡁䔸䅁䉁䅁䅁允䅁䅁䄴杅䅁䑁䅕李ㅁ䑁䅁䅍睁䑁䅁䅍䅁䅁杷允䅁䅁䅑䅁䑁䅁䅷䅁䭁䑁䉙䅁䭁䅁䍅䅁䭁䅁䍍䅁䉁䅁䅁允䅁䅁䅕潷湡㌱扴唵䵁䅉䅅䅁䕁䅁䅁睁䵁䅁䅁权瑂兂䅁权剁䅁䅁权⭂䅂䅁允䅁䅁䅅䅁佁䉁䅑䅁硁䑁䅕睎ぁ䑁䅕兎硁䑁䅍䅍䅁䅁杷允䅁䅁䅑䅁䑁䅁䅷䅁䭁偁䕷䅁䭁䅁䅑䅁䭁䡁䕧䅁䉁䅁䅁允䅁䅁䅕䅁䅁䕁㡁䕍䵅䅉䅅䅁䕁䅁䅁睁䵁䅁䅁权婄允䅁权剁䅁䅁权䙁䅁䅁允䅁䅁䅅䅁佁䉁䅑䅁ㅁ䑁䅣兎祁䑁䅁䅍睁䑁䅁䅍䅁䅁杷允䅁䅁䅑䅁䑁䅁䅷䅁䭁偁䙍䅁䭁䝁䕳䅁䭁䡁䕉䅁䉁䅁䅁允䅁䅁䅕㡪ㅌ䙋偹樲䴸䅉䅅䅁䕁䅁䅁睁䵁䅁䅁权婄䅃䅁权牂䅂䅁权㡂䅂䅁允䅁䅁䅅䅁䙁䝁剩堷⽷慎⼶䍄䉁䅁䅁䅂䅁䅁䅍䅄䅁䅁䅯䅆䅕䅁䅯充䅁䅁䅯睦䅑䅁䅅䅁䉁䅁䅁杄啁䅁䅁杍㕁䑁䅅杍㕁䑁䅍䅍睁䑁䅁䅁䵁䅉䅅䅁䕁䅁䅁睁䵁䅁䅁权䑂兂䅁权牂䅂䅁权あ䅂䅁允䅁䅁䅅䅁䙁䝁浚浚浚畚⼴䍄䉁䅁䅁䅂䅁䅁䅍䅄䅁䅁䅯䅒䅕䅁䅯充䅁䅁䅯入䅑䅁䅅䅁䉁䅁䅁杄十䅁䅁杍睁䑁䅣䅏㉁䑁䅁䅍睁䅁䅁䍄䉁䅁䅁䅂䅁䅁䅍䅄䅁䅁䅯儸䅅䅁䅯允䅉䅁䅯睁䅉䅁䅅䅁䉁䅁䅁兂䍃䙈啉㡪卌䅑杷允䅁䅁䅑䅁䑁䅁䅷䅁䭁䱁䔴䅁䭁䉁䅅䅁䭁䥁䕅䅁䉁䅁䅁允䅁䅁䄴䅆䅁䑁䅅䅎㑁䑁䅁睎㕁䑁䅍䅏穁䅁䅁䍄䉁䅁䅁䅂䅁䅁䅍䅄䅁䅁䅯眶䅑䅁䅯充䅁䅁䅯䅤䅑䅁䅅䅁䉁䅁䅁杄啁䅁䅁杍祁䑁䅑免睁䑁䅁䅍睁䑁䅁䅁䵁䅉䅅䅁䕁䅁䅁睁䵁䅁䅁权塃䅂䅁权䕁䅁䅁权穂䅂䅁允䅁䅁䅅䅁䙁䅁䅁䅁捁穗䉂䍄䉁䅁䅁䅂䅁䅁䅍䅄䅁䅁䅯杂䅕䅁䅯䅂䅁䅁䅯来䅑䅁䅅䅁䉁䅁䅁兂䅁䅁䅁硆⽯兑杷允䅁䅁䅑䅁䑁䅁䅷䅁䭁䭁䔴䅁䭁䅁䅑䅁䭁䥁䕕䅁䉁䅁䅁允䅁䅁䅕䅁䅁䙁佄け䵅䅉䅅䅁䕁䅁䅁睁䵁䅁䅁权十杂䅁权牂䅂䅁权睂䅂䅁允䅁䅁䅅䅁䙁䩁婱婭婭摭⽫䍄䉁䅁䅁䅂䅁䅁䅍䅄䅁䅁䅯䅄䅕䅁䅯睡䅑䅁䅯睤䅑䅁䅅䅁䉁䅁䅁兂㝂䭆䠵場啱睐杷允䅁䅁䅑䅁䑁䅁䅷䅁䭁䑁䙷䅁䭁䉁䅅䅁䭁䝁䔸䅁䉁䅁䅁允䅁䅁䄴杅䅁䑁䅕睎睁䑁䅁䅎睁䑁䅁䅍䅁䅁杷允䅁䅁䅑䅁䑁䅁䅷䅁䭁䵁䙅䅁䭁䝁䕳䅁䭁䡁䕁䅁䉁䅁䅁允䅁䅁䅕呣䬰㘱睎吹䴸䅉䅅䅁䕁䅁䅁睁䵁䅁䅁权呁䅁䅁权剁䅁䅁权䕁杁䅁允䅁䅁䅅䅁佁䉁䅑䅁ㅁ䑁䅧兎穁䑁䅁䅍睁䑁䅁䅍䅁䅁杷允䅁䅁䅑䅁䑁䅁䅷䅁䭁乁䥉䅁䭁䝁䕳䅁䭁䥁䕉䅁䉁䅁䅁允䅁䅁䅕潅䅐煹䙆牸䴸䅉䅅䅁䕁䅁䅁睁䵁䅁䅁权啄兂䅁权剁䅁䅁权あ䅂䅁允䅁䅁䅅䅁佁䉁䅑䅁硁䑁䅧睍睁䑁䅁䅍睁䑁䅁䅍䅁䅁杷允䅁䅁䅑䅁䑁䅁䅷䅁䭁䱁䕷䅁䭁䝁䕳䅁䭁䥁䕉䅁䉁䅁䅁允䅁䅁䅕㡪ㅌ䙋偷㡊䵁䅉䅅䅁䕁䅁䅁睁䵁䅁䅁权獄䅂䅁权䕁䅁䅁权ㅂ䅂䅁允䅁䅁䅅䅁䙁䅁䅁䅁杄ㅐ䉊䍄䉁䅁䅁䅂䅁䅁䅍䅄䅁䅁䅯眶䅕䅁䅯睡䅑䅁䅯睤䅑䅁䅅䅁䉁䅁䅁兂䙃ㄶ㑇潈牘睐杷允䅁䅁䅑䅁䑁䅁䅷䅁䭁䭁䔴䅁䭁䉁䅅䅁䭁䝁䔰䅁䉁䅁䅁允䅁䅁䄴杅䅁䑁䅣䅏ㅁ䑁䅁䅍睁䑁䅁䅍䅁䅁杷允䅁䅁䅑䅁䑁䅁䅷䅁䭁䉁䙉䅁䭁䅁䅑䅁䭁䝁䔸䅁䉁䅁䅁允䅁䅁䅕䅁䅁䥁卨ぅ䵅䅉䅅䅁䕁䅁䅁睁䵁䅁䅁权䕁兂䅁权䕁䅁䅁权䕃䅂䅁允䅁䅁䅅䅁䙁䅁䅁䅁䅄砳䉆䍄䉁䅁䅁䅂䅁䅁䅍䅄䅁䅁䅯睄䅕䅁䅯充䅁䅁䅯䅧䅑䅁䅅䅁䉁䅁䅁杄啁䅁䅁杍㕁䑁䅍睎睁䑁䅁䅍睁䑁䅁䅁䵁䅉䅅䅁䕁䅁䅁睁䵁䅁䅁权奁兂䅁权剁䅁䅁权睂䅂䅁允䅁䅁䅅䅁佁䉁䅑䅁㉁䑁䅧免ぁ䑁䅁䅍睁䑁䅁䅍䅁䅁杷允䅁䅁䅑䅁䑁䅁䅷䅁䭁䅁䙉䅁䭁䝁䕳䅁䭁䥁䕕䅁䉁䅁䅁允䅁䅁䅕積積積積稫䴸䅉䅅䅁䕁䅁䅁睁䵁䅁䅁权㍄䅂䅁权䕁䅁䅁权㉂䅂䅁允䅁䅁䅅䅁䙁䅁䅁䅁䕃桋䉰䍄䉁䅁䅁䅂䅁䅁䅍䅄䅁䅁䅯杯䅑䅁䅯䅂䅁䅁䅯杦䅑䅁䅅䅁䉁䅁䅁兂䅁䅁䅁䕕㥘䅑杷允䅁䅁䅑䅁䑁䅁䅷䅁䭁䩁䙉䅁䭁䝁䕳䅁䭁䡁䔸䅁䉁䅁䅁允䅁䅁䅕敫㠱穐敖䕁䵁䅉䅅䅁䕁䅁䅁睁䵁䅁䅁权䥄䅂䅁权牂䅂䅁权硂䅂䅁允䅁䅁䅅䅁䙁䅁䅁䅁䅁䵁⽁䍄䉁䅁䅁䅂䅁䅁䅍䅄䅁䅁䅯兰䅑䅁䅯䅂䅁䅁䅯䅥䅑䅁䅅䅁䉁䅁䅁兂䅁䅁䅁椯潙兑杷允䅁䅁䅑䅁䑁䅁䅷䅁䭁䵁䕙䅁䭁䝁䕳䅁䭁䡁䔰䅁䉁䅁䅁允䅁䅁䅕硥畓⭒㙆䐱䴸䅉䅅䅁䕁䅁䅁睁䵁䅁䅁权坁兂䅁权牂䅂䅁权䡄元䅁允䅁䅁䅅䅁䙁䅁䅁䅁䅁偁⽁䍄䉁䅁䅁䅂䅁䅁䅍䅄䅁䅁䅯杹䅕䅁䅯充䅁䅁䅯兦䅑䅁䅅䅁䉁䅁䅁杄啁䅁䅁免㉁䑁䅁䅎睁䑁䅁䅍睁䑁䅁䅁䵁䅉䅅䅁䕁䅁䅁睁䵁䅁䅁权浃䅂䅁权䕁䅁䅁权瑂䅂䅁允䅁䅁䅅䅁䙁䅁䅁䅁獂桸䉊䍄䉁䅁䅁䅂䅁䅁䅍䅄䅁䅁䅯杩䅕䅁䅯䅂䅁䅁䅯睦䅑䅁䅅䅁䉁䅁䅁兂䅁䅁䅁䔱䄱兑杷允䅁䅁䅑䅁䑁䅁䅷䅁䭁偁䕁䅁䭁䅁䅑䅁䭁䡁䕍䅁䉁䅁䅁允䅁䅁䅕䅁䅁佁汚歋䵅䅉䅅䅁䕁䅁䅁睁䵁䅁䅁权允杂䅁权䕁䅁䅁权硂䅂䅁允䅁䅁䅅䅁䙁䅁䅁䅁䵄䈴䉚䍄䉁䅁䅁䅂䅁䅁䅍䅄䅁䅁䅯杲䅕䅁䅯睡䅑䅁䅯䅦䅑䅁䅅䅁䉁䅁䅁兂㝂䭆䠵場䍯䅑杷允䅁䅁䅑䅁䑁䅁䅷䅁䭁䭁䕍䅁䭁䅁䅑䅁䭁䡁䕕䅁䉁䅁䅁允䅁䅁䅕䅁䅁佁䡔げ䵅䅉䅅䅁䕁䅁䅁睁䵁䅁䅁权硄䅂䅁权牂䅂䅁权䅃䅂䅁允䅁䅁䅅䅁䙁䅁塲㍯㥁畃⼸䍄䉁䅁䅁䅂䅁䅁䅍䅄䅁䅁䅯䅁䅕䅁䅯睡䅑䅁䅯兦䅑䅁䅅䅁䉁䅁䅁兂潃歸㍳啩奈睐杷允䅁䅁䅑䅁䑁䅁䅷䅁䭁䭁䕁䅁䭁䝁䕳䅁䭁䡁䕳䅁䉁䅁䅁允䅁䅁䅕䘷㑇潈牘味䴸䅉䅅䅁䕁䅁䅁睁䵁䅁䅁权獃䅂䅁权剁䅁䅁权㕂䅂䅁允䅁䅁䅅䅁佁䉁䅉䅁㉁䑁䅫兎㕁䑁䅅䅏ぁ䑁䅧䅁䵁䅉䅅䅁䕁䅁䅁睁䵁䅁䅁权瑄兂䅁权牂䅂䅁权㥂䅂䅁允䅁䅁䅅䅁䙁䉁䕫杖琴獳⼲䍄䉁䅁䅁䅂䅁䅁䅍䅄䅁䅁䅯䅱䅁䅁䅯允䅉䅁䅯杁䅉䅁䅅䅁䉁䅁䅁兂㑄㔰卂唫䭁兑杷允䅁䅁䅑䅁䑁䅁䅷䅁䭁䭁䙙䅁䭁䝁䕳䅁䭁䡁䕯䅁䉁䅁䅁允䅁䅁䅕䭆䠵場啯樫䴸䅉䅅䅁䕁䅁䅁睁䵁䅁䅁权慃䅂䅁权䕁䅁䅁权㑂䅂䅁允䅁䅁䅅䅁䙁䅁䅁䅁㉄呃䉊䍄䉁䅁䅁䅂䅁䅁䅍䅄䅁䅁䅯䅁䅕䅁䅯䅂䅁䅁䅯兦䅑䅁䅅䅁䉁䅁䅁兂䅁䅁䅁䅡永兑杷允䅁䅁䅑䅁䑁䅁䅷䅁䭁䡁䙍䅁䭁䝁䕳䅁䭁䡁䕑䅁䉁䅁䅁允䅁䅁䅕㥆佮ㄹ橐戵䴸䅉䅅䅁䕁䅁䅁睁䵁䅁䅁权硃䅁䅁权䉁杁䅁权䑁杁䅁允䅁䅁䅅䅁䙁䙁㥓噊然⽚䅬䍄䉁䅁䅁䅂䅁䅁䅍䅄䅁䅁䅯杯䅕䅁䅯䅂䅁䅁䅯䅨䅑䅁䅅䅁䉁䅁䅁权䡂䅁䅁䍄䉁䅁䅁䅂䅁䅁䅍䅄䅁䅁䅯䅭䅕䅁䅯䅂䅁䅁䅯兤䅑䅁䅅䅁䉁䅁䅁兂䅁䅁䅁煣渰兑杷允䅁䅁䅑䅁䑁䅁䅷䅁䭁䭁䙍䅁䭁䉁䅅䅁䭁䥁䕁䅁䉁䅁䅁允䅁䅁䄴杅䅁䑁䅕睎ぁ䑁䅙睍睁䑁䅁䅍䅁䅁杷允䅁䅁䅑䅁䑁䅁䅷䅁䭁䉁䅍䅁䭁䅁䍅䅁䭁䅁䍉䅁䉁䅁䅁允䅁䅁䅕ㄯ噙浪㝬唷䵁䅉䅅䅁䕁䅁䅁睁䵁䅁䅁权湃䅂䅁权䕁䅁䅁权穂䅂䅁允䅁䅁䅅䅁䙁䅁䅁䅁䥁杧䉊䍄䉁䅁䅁䅂䅁䅁䅍䅄䅁䅁䅯朸䅑䅁䅯䅂䅁䅁䅯杤䅑䅁䅅䅁䉁䅁䅁兂䅁䅁䅁倶䑁兑杷允䅁䅁䅑䅁䑁䅁䅷䅁䭁䭁䙯䅁䭁䅁䅑䅁䭁䥁䕁䅁䉁䅁䅁允䅁䅁䅕䅁䅁䉁偪ぁ䵅䅉䅅䅁䕁䅁䅁睁䵁䅁䅁权灁兂䅁权牂䅂䅁权㑂䅂䅁允䅁䅁䅅䅁䙁䡁㥅瑃橥偣⽅䍄䉁䅁䅁䅂䅁䅁䅍䅄䅁䅁䅯眶䅑䅁䅯睡䅑䅁䅯睤䅑䅁䅅䅁䉁䅁䅁权䡂䅁䅁䍄䉁䅁䅁䅂䅁䅁䅍䅄䅁䅁䅯充䅕䅁䅯䅂䅁䅁䅯睥䅑䅁䅅䅁䉁䅁䅁兂䅁䅁䅁橒ぷ兑杷允䅁䅁䅑䅁䑁䅁䅷䅁䭁䡁䙣䅁䭁䉁䅅䅁䭁䡁䔸䅁䉁䅁䅁允䅁䅁䄴䅆䅁䑁䅅睍㑁䑁䅁䅏ぁ䑁䅁䅍睁䅁䅁䍄䉁䅁䅁䅂䅁䅁䅍䅄䅁䅁䅯䄷䅕䅁䅯睡䅑䅁䅯䅤䅑䅁䅅䅁䉁䅁䅁兂煃搸乊桙祄睐杷允䅁䅁䅑䅁䑁䅁䅷䅁䭁佁䙑䅁䭁䉁䅅䅁䭁䝁䔰䅁䉁䅁䅁允䅁䅁䄴杅䅁䑁䅣李㕁䑁䅕睎㑁䑁䅧杍䅁䅁杷允䅁䅁䅑䅁䑁䅁䅷䅁䭁䥁䙣䅁䭁䝁䕳䅁䭁䥁䕉䅁䉁䅁䅁允䅁䅁䅯睒䅁䅁杷允䅁䅁䅑䅁䑁䅁䅷䅁䭁䅁䙳䅁䭁䅁䅑䅁䭁䡁䔴䅁䉁䅁䅁允䅁䅁䅕䅁䅁䑁桡䕍䵅䅉䅅䅁䕁䅁䅁睁䵁䅁䅁权䕃兂䅁权䕁䅁䅁权瑂䅂䅁允䅁䅁䅅䅁䙁䅁䅁䅁捁䑧䉸䍄䉁䅁䅁䅂䅁䅁䅍䅄䅁䅁䅯睱䅕䅁䅯睡䅑䅁䅯䅧䅑䅁䅅䅁䉁䅁䅁兂晁敨剴䉵砷睐杷允䅁䅁䅑䅁䑁䅁䅷䅁䭁䱁䘰䅁䭁䉁䅅䅁䭁䡁䕷䅁䉁䅁䅁允䅁䅁䄴杅䅁䑁䅣睎㉁䑁䅍杍睁䑁䅁䅍䅁䅁杷允䅁䅁䅑䅁䑁䅁䅷䅁䭁偁䙁䅁䭁䅁䅑䅁䭁䡁䔴䅁䉁䅁䅁允䅁䅁䅕䅁䅁䅁⭷ご䵅䅉䅅䅁䕁䅁䅁睁䵁䅁䅁权䵃䅂䅁权䕁䅁䅁权穂䅂䅁允䅁䅁䅅䅁䙁䅁䅁䅁杄晹䅴䍄䉁䅁䅁䅂䅁䅁䅍䅄䅁䅁䅯兑䅕䅁䅯睡䅑䅁䅯䅤䅑䅁䅅䅁䉁䅁䅁兂慃婭婭婭婮睐杷允䅁䅁䅑䅁䑁䅁䅷䅁䭁䝁䙅䅁䭁䅁䅑䅁䭁䡁䕁䅁䉁䅁䅁允䅁䅁䅕䅁䅁䑁瀵䕘䵅䅉䅅䅁䕁䅁䅁睁䵁䅁䅁权婂兂䅁权䕁䅁䅁权祂䅂䅁允䅁䅁䅅䅁䙁䅁䅁䅁奃楑䉬䍄䉁䅁䅁䅂䅁䅁䅍䅄䅁䅁䅯䄳䅑䅁䅯䅂䅁䅁䅯来䅑䅁䅅䅁䉁䅁䅁兂䅁䅁䅁䱨奨兑杷允䅁䅁䅑䅁䑁䅁䅷䅁䭁䙁䙕䅁䭁䅁䅑䅁䭁䥁䕑䅁䉁䅁䅁允䅁䅁䅕䅁䅁䵁㑁ぇ䵅䅉䅅䅁䕁䅁䅁睁䵁䅁䅁权橂兂䅁权䕁䅁䅁权穂䅂䅁允䅁䅁䅅䅁䙁䅁䅁䅁䥂創䉸䍄䉁䅁䅁䅂䅁䅁䅍䅄䅁䅁䅯兆䅁䅁䅯权䅁䅁䅯兂䅁䅁䅅䅁䉁䅁䅁兂䱃佢㝦晱浈睐杷允䅁䅁䅑䅁䑁䅁䅷䅁䭁䭁䅅䅁䭁䅁䅯䅁䭁䅁䅕䅁䉁䅁䅁允䅁䅁䅕䬸䝦穓䩣う䵁䅉䅅䅁䕁䅁䅁睁䵁䅁䅁权灄兂䅁权牂䅂䅁权䅃䅂䅁允䅁䅁䅅䅁䙁䉁奂扏䥔畤⼶䍄䉁䅁䅁䅂䅁䅁䅍䅄䅁䅁䅯杉䅕䅁䅯睡䅑䅁䅯䅨䅑䅁䅅䅁䉁䅁䅁兂煃搸乊桙歄睐杷允䅁䅁䅑䅁䑁䅁䅷䅁䭁佁䕧䅁䭁䝁䕳䅁䭁䡁䕕䅁䉁䅁䅁允䅁䅁䅕䭆䠵場啯樫䴸䅉䅅䅁䕁䅁䅁睁䵁䅁䅁权楃䅂䅁权牂䅂䅁权䙃䅂䅁允䅁䅁䅅䅁䙁乁橥䑣䬰⼱⽍䍄䉁䅁䅁䅂䅁䅁䅍䅄䅁䅁䅯䅋䅕䅁䅯䅂䅁䅁䅯兣䅑䅁䅅䅁䉁䅁䅁兂䅁䅁䅁猰㉷兑杷允䅁䅁䅑䅁䑁䅁䅷䅁䭁䑁䙑䅁䭁䉁䅅䅁䭁䥁䕕䅁䉁䅁䅁允䅁䅁䄴䅆䅁䑁䅉睍㍁䑁䅉睎穁䑁䅁䅍睁䅁䅁䍄䉁䅁䅁䅂䅁䅁䅍䅄䅁䅁䅯光䅕䅁䅯睡䅑䅁䅯睤䅑䅁䅅䅁䉁䅁䅁兂㝂䭆䠵場ぱ睶杷允䅁䅁䅑䅁䑁䅁䅷䅁䭁䭁䕧䅁䭁䝁䕳䅁䭁䡁䕕䅁䉁䅁䅁允䅁䅁䅕䩡瑈䑦ㄸ樵䴸䅉䅅䅁䕁䅁䅁睁䵁䅁䅁权卂兂䅁权牂䅂䅁权療䅂䅁允䅁䅁䅅䅁䙁䕁桪桥畓睒䅎䍄䉁䅁䅁䅂䅁䅁䅍䅄䅁䅁䅯共䅑䅁䅯睡䅑䅁䅯兤䅑䅁䅅䅁䉁䅁䅁兂獄払敧慨ㅳ䅑杷允䅁䅁䅑䅁䑁䅁䅷䅁䭁䑁䉯䅁䭁䉁䅅䅁䭁䅁䅕䅁䉁䅁䅁允䅁䅁䄴杅䅁䑁䅣兎㕁䑁䅁䅍睁䑁䅁䅍䅁䅁杷允䅁䅁䅑䅁䑁䅁䅷䅁䭁䭁䕯䅁䭁䝁䕳䅁䭁䡁䕕䅁䉁䅁䅁允䅁䅁䅕灭婭婭婭吶䴸䅉䅅䅁䕁䅁䅁睁䵁䅁䅁权晁兂䅁权剁䅁䅁权⽂䅂䅁允䅁䅁䅅䅁佁䉁䅉䅁㉁䑁䅉䅏睁䑁䅅䅍硁䑁䅫䅁䵁䅉䅅䅁䕁䅁䅁睁䵁䅁䅁权晃䅂䅁权牂䅂䅁权㝂䅂䅁允䅁䅁䅅䅁䙁䭁睒児塲⽯⽁䍄䉁䅁䅁䅂䅁䅁䅍䅄䅁䅁䅯䄯䅑䅁䅯睡䅑䅁䅯䅣䅑䅁䅅䅁䉁䅁䅁兂䅁䅁䅁䅁㑄睐杷允䅁䅁䅑䅁䑁䅁䅷䅁䭁䵁䕑䅁䭁䝁䕳䅁䭁䡁䔴䅁䉁䅁䅁允䅁䅁䅕卸睃浣剩扺䴸䅉䅅䅁䕁䅁䅁睁䵁䅁䅁权䕄䅁䅁权䕁䅁䅁权䕁杁䅁允䅁䅁䅅䅁䙁䅁䅁䅁ぁ㌲䉎䍄䉁䅁䅁䅂䅁䅁䅍䅄䅁䅁䅯公䅕䅁䅯䅂䅁䅁䅯睢䅑䅁䅅䅁䉁䅁䅁兂䅁䅁䅁湓楯兑杷允䅁䅁䅑䅁䑁䅁䅷䅁䭁偁䔰䅁䭁䝁䕳䅁䭁䡁䕍䅁䉁䅁䅁允䅁䅁䅕穐敖歵䵫䰸䴸䅉䅅䅁䕁䅁䅁睁䵁䅁䅁权睁兂䅁权剁䅁䅁权㡂䅂䅁允䅁䅁䅅䅁佁䉁䅉䅁㍁䑁䅅睎睁䑁䅁䅍睁䑁䅁䅁䵁䅉䅅䅁䕁䅁䅁睁䵁䅁䅁权㙄兂䅁权牂䅂䅁权㑂䅂䅁允䅁䅁䅅䅁䙁佁㙆䭆䠵攴⽱䍄䉁䅁䅁䅂䅁䅁䅍䅄䅁䅁䅯䅃䅕䅁䅯䅂䅁䅁䅯全䅑䅁䅅䅁䉁䅁䅁兂䅁䅁䅁灂畍兑杷允䅁䅁䅑䅁䑁䅁䅷䅁䭁䙁䙣䅁䭁䅁䅑䅁䭁䡁䕫䅁䉁䅁䅁允䅁䅁䅕䅁䅁䥑䩅歕䵅䅉䅅䅁䕁䅁䅁睁䵁䅁䅁权穄兂䅁权剁䅁䅁权祂䅂䅁允䅁䅁䅅䅁佁䉁䅑䅁硁䑁䅣兏㑁䑁䅁䅍睁䑁䅁䅍䅁䅁杷允䅁䅁䅑䅁䑁䅁䅷䅁䭁䥁䕷䅁䭁䝁䕳䅁䭁䝁䔰䅁䉁䅁䅁允䅁䅁䅕匳䝑婧䑖稰䴸䅉䅅䅁䕁䅁䅁睁䵁䅁䅁权䝂允䅁权䉁杁䅁权䙁杁䅁允䅁䅁䅅䅁䙁䉁敘㍱晤乢䅰䍄䉁䅁䅁䅂䅁䅁䅍䅄䅁䅁䅯䅸䅑䅁䅯充䅁䅁䅯兦䅑䅁䅅䅁䉁䅁䅁杄十䅁䅁兏ㅁ䑁䅅李ぁ䑁䅁䅍睁䅁䅁䍄䉁䅁䅁䅂䅁䅁䅍䅄䅁䅁䅯允䅕䅁䅯䅂䅁䅁䅯杦䅑䅁䅅䅁䉁䅁䅁兂䅁䅁䅁佷杫兑杷允䅁䅁䅑䅁䑁䅁䅷䅁䭁佁䙑䅁䭁䅁䅑䅁䭁䡁䕷䅁䉁䅁䅁允䅁䅁䅕䅁䅁佁摧䕂䵅䅉䅅䅁䕁䅁䅁睁䵁䅁䅁权䵃䅂䅁权牂䅂䅁权睂䅂䅁允䅁䅁䅅䅁䙁䡁㥅瑃橥乣⼰䍄䉁䅁䅁䅂䅁䅁䅍䅄䅁䅁䅯睂䅕䅁䅯睡䅑䅁䅯䅨䅑䅁䅅䅁䉁䅁䅁兂慂䑚晶㑔昳睶杷允䅁䅁䅑䅁䑁䅁䅷䅁䭁䥁䕷䅁䭁䝁䕳䅁䭁䡁䕳䅁䉁䅁䅁允䅁䅁䅕灭婭婭婭呹䴸䅉䅅䅁䕁䅁䅁睁䵁䅁䅁权㥁兂䅁权剁䅁䅁权䕃䅂䅁允䅁䅁䅅䅁佁䉁䅑䅁硁䑁䅉兏睁䑁䅣兏睁䑁䅁䅍䅁䅁杷允䅁䅁䅑䅁䑁䅁䅷䅁䭁䙁䙷䅁䭁䅁䅑䅁䭁䥁䕉䅁䉁䅁䅁允䅁䅁䅕䅁䅁䙁煸く䵅䅉䅅䅁䕁䅁䅁睁䵁䅁䅁权噂䅁䅁权剁䅁䅁权䙁䅁䅁允䅁䅁䅅䅁佁䉁䅑䅁硁䑁䅙兏ぁ䑁䅉兎睁䑁䅁䅍䅁䅁杷允䅁䅁䅑䅁䑁䅁䅷䅁䭁䥁䕷䅁䭁䝁䕳䅁䭁䡁䕣䅁䉁䅁䅁允䅁䅁䅕琯㑒匶硙䐰䴸䅉䅅䅁䕁䅁䅁睁䵁䅁䅁权䵃䅂䅁权牂䅂䅁权⽂䅂䅁允䅁䅁䅅䅁䙁䡁呗䅇坒獄⼰䍄䉁䅁䅁䅂䅁䅁䅍䅄䅁䅁䅯睬䅕䅁䅯充䅁䅁䅯䅧䅑䅁䅅䅁䉁䅁䅁杄啁䅁䅁免睁䑁䅑睍㍁䑁䅣䅍睁䑁䅁䅁䵁䅉䅅䅁䕁䅁䅁睁䵁䅁䅁权杄兂䅁权牂䅂䅁权瑂䅂䅁允䅁䅁䅅䅁䙁䍁睇浣剩昷⽑䍄䉁䅁䅁䅂䅁䅁䅍䅄䅁䅁䅯䄫䅕䅁䅯睡䅑䅁䅯䅨䅑䅁䅅䅁䉁䅁䅁兂奂扏䥔牤⼶睐杷允䅁䅁䅑䅁䑁䅁䅷䅁䭁䅁䉉䅁䭁䉁䅅䅁䭁䅁䍑䅁䉁䅁䅁允䅁䅁䄴杆䅁䑁䅑䅍穁䑁䅑䅍睁䑁䅁䅍睁䑁䅁䅁䵁䅉䅅䅁䕁䅁䅁睁䵁䅁䅁权ㅃ兂䅁权剁䅁䅁权㝂䅂䅁允䅁䅁䅅䅁佁䉁䅑䅁硁䑁䅅睍穁䑁䅑䅎睁䑁䅁䅍䅁䅁杷允䅁䅁䅑䅁䑁䅁䅷䅁䭁䕁䙫䅁䭁䝁䕳䅁䭁䡁䕍䅁䉁䅁䅁允䅁䅁䅯睒䅁䅁杷允䅁䅁䅑䅁䑁䅁䅷䅁䭁佁䕅䅁䭁䝁䕳䅁䭁䡁䕷䅁䉁䅁䅁允䅁䅁䅕⽷潕䥘䌯吹䴸䅉䅅䅁䕁䅁䅁睁䵁䅁䅁权䥃兂䅁权剁䅁䅁权⭂䅂䅁允䅁䅁䅅䅁佁䉁䅑䅁硁䑁䅍睎㑁䑁䅅睎睁䑁䅁䅍䅁䅁杷允䅁䅁䅑䅁䑁䅁䅷䅁䭁乁䕳䅁䭁䅁䅑䅁䭁䡁䕕䅁䉁䅁䅁允䅁䅁䅕䅁䅁䡁䩃欯䵁䅉䅅䅁䕁䅁䅁睁䵁䅁䅁权楄䅂䅁权牂䅂䅁权瑂䅂䅁允䅁䅁䅅䅁䙁䡁㥅瑃橥偣⽕䍄䉁䅁䅁䅂䅁䅁䅍䅄䅁䅁䅯儸䅑䅁䅯䅂䅁䅁䅯睢䅑䅁䅅䅁䉁䅁䅁兂䅁䅁䅁䙥㕁兑杷允䅁䅁䅑䅁䑁䅁䅷䅁䭁䥁䙧䅁䭁䉁䅅䅁䭁䡁䕯䅁䉁䅁䅁允䅁䅁䄴䅆䅁䑁䅅睍祁䑁䅁睎穁䑁䅁䅍睁䅁䅁䍄䉁䅁䅁䅂䅁䅁䅍䅄䅁䅁䅯睳䅕䅁䅯䅂䅁䅁䅯杦䅑䅁䅅䅁䉁䅁䅁兂䅁䅁䅁䅍楫兑杷允䅁䅁䅑䅁䑁䅁䅷䅁䭁乁䕁䅁䭁䉁䅅䅁䭁䡁䕯䅁䉁䅁䅁允䅁䅁䄴杅䅁䑁䅧䅎㕁䑁䅕李㉁䑁䅕兎䅁䅁杷允䅁䅁䅑䅁䑁䅁䅷䅁䭁乁䕑䅁䭁䅁䅑䅁䭁䡁䔰䅁䉁䅁䅁允䅁䅁䅕䅁䅁䥁啃歅䵅䅉䅅䅁䕁䅁䅁睁䵁䅁䅁权⭄䅂䅁权牂䅂䅁权㙂䅂䅁允䅁䅁䅅䅁䙁䵁䴳䵺䵺偺⽷䍄䉁䅁䅁䅂䅁䅁䅍䅄䅁䅁䅯睃䅕䅁䅯睡䅑䅁䅯䅣䅑䅁䅅䅁䉁䅁䅁兂硂児塲㍯摄睐杷允䅁䅁䅑䅁䑁䅁䅷䅁䭁䱁䔸䅁䭁䝁䕳䅁䭁䡁䕙䅁䉁䅁䅁允䅁䅁䅕㡪ㅌ䙋偹樶䴸䅉䅅䅁䕁䅁䅁睁䵁䅁䅁权䭄兂䅁权䕁䅁䅁权㡂䅂䅁允䅁䅁䅅䅁䙁䅁䅁䅁㑃楗䉂䍄䉁䅁䅁䅂䅁䅁䅍䅄䅁䅁䅯公䅑䅁䅯睡䅑䅁䅯兢䅑䅁䅅䅁䉁䅁䅁兂㙄浦㡱䩤䵍䅑杷允䅁䅁䅑䅁䑁䅁䅷䅁䭁䙁䙑䅁䭁䅁䅑䅁䭁䡁䕷䅁䉁䅁䅁允䅁䅁䅕䅁䅁䡁⽧啋䵅䅉䅅䅁䕁䅁䅁睁䵁䅁䅁权乂兂䅁权牂䅂䅁权䅃䅂䅁允䅁䅁䅅䅁䙁䥁䌯匹捨⽪⽉䍄䉁䅁䅁䅂䅁䅁䅍䅄䅁䅁䅯杰䅕䅁䅯䅂䅁䅁䅯䅤䅑䅁䅅䅁䉁䅁䅁兂䅁䅁䅁浭㍁兑杷允䅁䅁䅑䅁䑁䅁䅷䅁䭁䵁䥳䅁䭁䅁䅑䅁䭁䥁䕕䅁䉁䅁䅁允䅁䅁䅕䅁䅁佁潹啒䵅䅉䅅䅁䕁䅁䅁睁䵁䅁䅁权扃允䅁权䕁䅁䅁权䙁䅁䅁允䅁䅁䅅䅁䙁䅁䅁䅁扄浯䉎䍄䉁䅁䅁䅂䅁䅁䅍䅄䅁䅁䅯䅮䅑䅁䅯睡䅑䅁䅯䅨䅑䅁䅅䅁䉁䅁䅁兂潃歸㍳啩䭅䅑杷允䅁䅁䅑䅁䑁䅁䅷䅁䭁䩁䕕䅁䭁䝁䕳䅁䭁䝁䔸䅁䉁䅁䅁允䅁䅁䅕䅁䅁䅁䅁䕂䵁䅉䅅䅁䕁䅁䅁睁䵁䅁䅁权噃䅂䅁权牂䅂䅁权硂䅂䅁允䅁䅁䅅䅁䙁䍁扐堫焵䅶䅤䍄䉁䅁䅁䅂䅁䅁䅍䅄䅁䅁䅯䅊䅕䅁䅯睡䅑䅁䅯睦䅑䅁䅅䅁䉁䅁䅁兂晁敨剴䉵氷睐杷允䅁䅁䅑䅁䑁䅁䅷䅁䭁䡁䘴䅁䭁䉁䅅䅁䭁䡁䕑䅁䉁䅁䅁允䅁䅁䄴䅆䅁䑁䅅免㉁䑁䅫免㍁䑁䅑李穁䅁䅁䍄䉁䅁䅁䅂䅁䅁䅍䅄䅁䅁䅯睪䅕䅁䅯䅂䅁䅁䅯杤䅑䅁䅅䅁䉁䅁䅁兂䅁䅁䅁䉩乙兑杷允䅁䅁䅑䅁䑁䅁䅷䅁䭁佁䕯䅁䭁䉁䅅䅁䭁䡁䔸䅁䉁䅁䅁允䅁䅁䄴䅆䅁䑁䅅兎㍁䑁䅫䅍睁䑁䅁䅍睁䅁䅁䍄䉁䅁䅁䅂䅁䅁䅍䅄䅁䅁䅯杲䅕䅁䅯充䅁䅁䅯入䅑䅁䅅䅁䉁䅁䅁杄十䅁䅁睍㍁䑁䅍李㑁䑁䅙兎穁䅁䅁䍄䉁䅁䅁䅂䅁䅁䅍䅄䅁䅁䅯公䅑䅁䅯睡䅑䅁䅯杦䅑䅁䅅䅁䉁䅁䅁兂䡄穓䩥坑噄睶杷允䅁䅁䅑䅁䑁䅁䅷䅁䭁䩁䙧䅁䭁䅁䅑䅁䭁䥁䕍䅁䉁䅁䅁允䅁䅁䅕䅁䅁䩁椵歋䵅䅉䅅䅁䕁䅁䅁睁䵁䅁䅁权ㅂ䅁䅁权䭁䅁䅁权䕁杁䅁允䅁䅁䅅䅁䙁䍁硣䭃捷栲䅸䍄䉁䅁䅁䅂䅁䅁䅍䅄䅁䅁䅯睊䅕䅁䅯睡䅑䅁䅯睦䅑䅁䅅䅁䉁䅁䅁兂潃歸㍳啩先睐杷允䅁䅁䅑䅁䑁䅁䅷䅁䭁䱁䘰䅁䭁䝁䕳䅁䭁䡁䕉䅁䉁䅁䅁允䅁䅁䅕瑃橥䑣䬰穸䴸䅉䅅䅁䕁䅁䅁睁䵁䅁䅁权杂兂䅁权剁䅁䅁权㝂䅂䅁允䅁䅁䅅䅁佁䉁䅉䅁㕁䑁䅑兏睁䑁䅍䅍睁䑁䅁䅁䵁䅉䅅䅁䕁䅁䅁睁䵁䅁䅁权噃䅂䅁权牂䅂䅁权あ䅂䅁允䅁䅁䅅䅁䙁䅁塲㍯㥁癃⽳䍄䉁䅁䅁䅂䅁䅁䅍䅄䅁䅁䅯杖䅕䅁䅯䅂䅁䅁䅯䅧䅑䅁䅅䅁䉁䅁䅁兂䅁䅁䅁䵳琰兑杷允䅁䅁䅑䅁䑁䅁䅷䅁䭁䩁䕉䅁䭁䉁䅅䅁䭁䡁䕍䅁䉁䅁䅁允䅁䅁䄴䅆䅁䑁䅉免硁䑁䅧䅏ぁ䑁䅁䅍睁䅁䅁䍄䉁䅁䅁䅂䅁䅁䅍䅄䅁䅁䅯睕䅕䅁䅯睡䅑䅁䅯睦䅑䅁䅅䅁䉁䅁䅁兂捂㡪ㅌ䙋湺睶杷允䅁䅁䅑䅁䑁䅁䅷䅁䭁䡁䙧䅁䭁䝁䕳䅁䭁䡁䕑䅁䉁䅁䅁允䅁䅁䅕扏䥔牤昶䐹䴸䅉䅅䅁䕁䅁䅁睁䵁䅁䅁权啃䅂䅁权牂䅂䅁权穂䅂䅁允䅁䅁䅅䅁䙁䙁㘶兓䍷㥋⼸䍄䉁䅁䅁䅂䅁䅁䅍䅄䅁䅁䅯公䅑䅁䅯睡䅑䅁䅯睥䅑䅁䅅䅁䉁䅁䅁兂㝂䭆䠵場歲睐杷允䅁䅁䅑䅁䑁䅁䅷䅁䭁䡁䙍䅁䭁䅁䅑䅁䭁䡁䔰䅁䉁䅁䅁允䅁䅁䅕䅁䅁偁䠷ご䵅䅉䅅䅁䕁䅁䅁睁䵁䅁䅁权塁兂䅁权牂䅂䅁权瑂䅂䅁允䅁䅁䅅䅁䙁䝁剩堷⽷兎䅨䍄䉁䅁䅁䅂䅁䅁䅍䅄䅁䅁䅯䅥䅕䅁䅯䅂䅁䅁䅯䅧䅑䅁䅅䅁䉁䅁䅁权䡂䅁䅁䍄䉁䅁䅁䅂䅁䅁䅍䅄䅁䅁䅯䄲䅕䅁䅯睡䅑䅁䅯䅧䅑䅁䅅䅁䉁䅁䅁兂䙃ㄶ㑇潈牘睐杷允䅁䅁䅑䅁䑁䅁䅷䅁䭁䩁䙳䅁䭁䉁䅅䅁䭁䡁䕙䅁䉁䅁䅁允䅁䅁䅯睒䅁䅁杷允䅁䅁䅑䅁䑁䅁䅷䅁䭁䩁䕕䅁䭁䝁䕳䅁䭁䥁䕉䅁䉁䅁䅁允䅁䅁䅕䭃捷浗㝑㡄䵁䅉䅅䅁䕁䅁䅁睁䵁䅁䅁权䅂兂䅁权牂䅂䅁权㥂䅂䅁允䅁䅁䅅䅁䙁䕁桪桥畓㥒⽅䍄䉁䅁䅁䅂䅁䅁䅍䅄䅁䅁䅯䅍䅕䅁䅯充䅁䅁䅯杦䅑䅁䅅䅁䉁䅁䅁杄十䅁䅁李㕁䑁䅍䅍睁䑁䅁䅍睁䅁䅁䍄䉁䅁䅁䅂䅁䅁䅍䅄䅁䅁䅯杓䅕䅁䅯䅂䅁䅁䅯杧䅑䅁䅅䅁䉁䅁䅁兂䅁䅁䅁䨰慙兑杷允䅁䅁䅑䅁䑁䅁䅷䅁䭁䍁䙍䅁䭁䝁䕳䅁䭁䝁䔰䅁䉁䅁䅁允䅁䅁䅕㑈牘払敧吱䴸䅉䅅䅁䕁䅁䅁睁䵁䅁䅁权㝃䅂䅁权䕁䅁䅁权㡂䅂䅁允䅁䅁䅅䅁䙁䅁䅁䅁睁睮䉒䍄䉁䅁䅁䅂䅁䅁䅍䅄䅁䅁䅯村䅕䅁䅯睡䅑䅁䅯杣䅑䅁䅅䅁䉁䅁䅁兂啁歲桦桥㉔睐杷允䅁䅁䅑䅁䑁䅁䅷䅁䭁䡁䙑䅁䭁䉁䅅䅁䭁䡁䕕䅁䉁䅁䅁允䅁䅁䄴杅䅁䑁䅣免祁䑁䅣䅎睁䑁䅁䅍䅁䅁杷允䅁䅁䅑䅁䑁䅁䅷䅁䭁䩁䕕䅁䭁䝁䕳䅁䭁䥁䕑䅁䉁䅁䅁允䅁䅁䅕敥浫免獩䐹䴸䅉䅅䅁䕁䅁䅁睁䵁䅁䅁权潁兂䅁权牂䅂䅁权睂䅂䅁允䅁䅁䅅䅁䙁䅁牉硨婢瑺⽣䍄䉁䅁䅁䅂䅁䅁䅍䅄䅁䅁䅯杣䅕䅁䅯䅂䅁䅁䅯睤䅑䅁䅅䅁䉁䅁䅁兂䅁䅁䅁䝬䬹兑杷允䅁䅁䅑䅁䑁䅁䅷䅁䭁偁䙧䅁䭁䉁䅅䅁䭁䝁䔸䅁䉁䅁䅁允䅁䅁䄴䅆䅁䑁䅅李穁䑁䅅䅏㍁䑁䅣睍穁䅁䅁䍄䉁䅁䅁䅂䅁䅁䅍䅄䅁䅁䅯朰䅑䅁䅯睡䅑䅁䅯睤䅑䅁䅅䅁䉁䅁䅁兂㝁〳丫㉬焷睐杷允䅁䅁䅑䅁䑁䅁䅷䅁䭁偁䕧䅁䭁䉁䅅䅁䭁䥁䕑䅁䉁䅁䅁允䅁䅁䄴杅䅁䑁䅑兏硁䑁䅁䅍睁䑁䅁䅍䅁䅁杷允䅁䅁䅑䅁䑁䅁䅷䅁䭁䱁䙧䅁䭁䉁䅅䅁䭁䡁䕕䅁䉁䅁䅁允䅁䅁䄴杅䅁䑁䅫免ぁ䑁䅣免睁䑁䅁䅍䅁䅁杷允䅁䅁䅑䅁䑁䅁䅷䅁䭁䭁䔸䅁䭁䝁䕳䅁䭁䝁䔰䅁䉁䅁䅁允䅁䅁䅕䉵䘶ㄶ㑇樱䴸䅉䅅䅁䕁䅁䅁睁䵁䅁䅁权䵄兂䅁权牂䅂䅁权⽂䅂䅁允䅁䅁䅅䅁䭁䕁䅣䅁䵁䅉䅅䅁䕁䅁䅁睁䵁䅁䅁权噄䅃䅁权牂䅂䅁权硂䅂䅁允䅁䅁䅅䅁䙁䅁䅁䅁䅁乁⽁䍄䉁䅁䅁䅂䅁䅁䅍䅄䅁䅁䅯杪䅑䅁䅯充䅁䅁䅯䅥䅑䅁䅅䅁䉁䅁䅁杄十䅁䅁李㍁䑁䅉睎睁䑁䅁䅍睁䅁䅁䍄䉁䅁䅁䅂䅁䅁䅍䅄䅁䅁䅯䅮䅁䅁䅯允䅉䅁䅯杁䅉䅁䅅䅁䉁䅁䅁兂晁楇䄹敤䭢䅑杷允䅁䅁䅑䅁䑁䅁䅷䅁䭁佁䙁䅁䭁䉁䅅䅁䭁䡁䕍䅁䉁䅁䅁允䅁䅁䄴杅䅁䑁䅑䅍硁䑁䅙李睁䑁䅁䅍䅁䅁杷允䅁䅁䅑䅁䑁䅁䅷䅁䭁䭁䔸䅁䭁䝁䕳䅁䭁䡁䕕䅁䉁䅁䅁允䅁䅁䅕椹捨㡪ㅌ䐶䴸䅉䅅䅁䕁䅁䅁睁䵁䅁䅁权噁兂䅁权䕁䅁䅁权療䅂䅁允䅁䅁䅅䅁䙁䅁䅁䵁求ㅂ䉰䍄䉁䅁䅁䅂䅁䅁䅍䅄䅁䅁䅯䅩䅑䅁䅯睡䅑䅁䅯䅣䅑䅁䅅䅁䉁䅁䅁兂㉄䙋偹癷兕䅑杷允䅁䅁䅑䅁䑁䅁䅷䅁䭁䥁䔰䅁䭁䉁䅅䅁䭁䥁䕅䅁䉁䅁䅁允䅁䅁䄴杅䅁䑁䅍兎ㅁ䑁䅍兏睁䑁䅁䅍䅁䅁杷允䅁䅁䅑䅁䑁䅁䅷䅁䭁䭁䙳䅁䭁䉁䅅䅁䭁䥁䕉䅁䉁䅁䅁允䅁䅁䄴杅䅁䑁䅙兎㉁䑁䅁䅍㍁䑁䅣䅍䅁䅁杷允䅁䅁䅑䅁䑁䅁䅷䅁䭁䭁䔸䅁䭁䝁䕳䅁䭁䥁䕅䅁䉁䅁䅁允䅁䅁䅕敥浫免獩䐶䴸䅉䅅䅁䕁䅁䅁睁䵁䅁䅁权癃䅂䅁权牂䅂䅁权あ䅂䅁允䅁䅁䅅䅁䙁䙁偹癷潕乘⼸䍄䉁䅁䅁䅂䅁䅁䅍䅄䅁䅁䅯䅔䅕䅁䅯睡䅑䅁䅯入䅑䅁䅅䅁䉁䅁䅁兂慃婭婭婭奫䅑杷允䅁䅁䅑䅁䑁䅁䅷䅁䭁䙁䙅䅁䭁䅁䅑䅁䭁䥁䕁䅁䉁䅁䅁允䅁䅁䅕䅁䅁䭁流啍䵅䅉䅅䅁䕁䅁䅁睁䵁䅁䅁权坄兂䅁权䕁䅁䅁权㥂䅂䅁允䅁䅁䅅䅁䙁䅁䅁䅁䥁䑪䈵䍄䉁䅁䅁䅂䅁䅁䅍䅄䅁䅁䅯䅳䅑䅁䅯充䅁䅁䅯睢䅑䅁䅅䅁䉁䅁䅁杄十䅁䅁睎㑁䑁䅅免睁䑁䅁䅍睁䅁䅁䍄䉁䅁䅁䅂䅁䅁䅍䅄䅁䅁䅯睰䅕䅁䅯充䅁䅁䅯杣䅑䅁䅅䅁䉁䅁䅁杄啁䅁䅁杍硁䑁䅕䅏㉁䑁䅉䅍睁䑁䅁䅁䵁䅉䅅䅁䕁䅁䅁睁䵁䅁䅁权䑄兂䅁权牂䅂䅁权硂䅂䅁允䅁䅁䅅䅁䙁䉁奂扏䥔獤⼶䍄䉁䅁䅁䅂䅁䅁䅍䅄䅁䅁䅯八䅑䅁䅯充䅁䅁䅯睦䅑䅁䅅䅁䉁䅁䅁杄啁䅁䅁免祁䑁䅣睎睁䑁䅁䅍睁䑁䅁䅁䵁䅉䅅䅁䕁䅁䅁睁䵁䅁䅁权癃䅂䅁权牂䅂䅁权䍃䅂䅁允䅁䅁䅅䅁䙁偁灹搸乊瑙⽧䍄䉁䅁䅁䅂䅁䅁䅍䅄䅁䅁䅯睬䅑䅁䅯睡䅑䅁䅯䅦䅑䅁䅅䅁䉁䅁䅁兂䩄牤昶楇䘸䅑杷允䅁䅁䅑䅁䑁䅁䅷䅁䭁䱁䙧䅁䭁䅁䅑䅁䭁䡁䔴䅁䉁䅁䅁允䅁䅁䅕䅁䅁䭁䕃䕃䵅䅉䅅䅁䕁䅁䅁睁䵁䅁䅁权癃䅂䅁权牂䅂䅁权䕃䅂䅁允䅁䅁䅅䅁䭁䕁䅣䅁䵁䅉䅅䅁䕁䅁䅁睁䵁䅁䅁权硃䅂䅁权剁䅁䅁权硂䅂䅁允䅁䅁䅅䅁佁䉁䅑䅁硁䑁䅣䅏ぁ䑁䅙李㉁䑁䅅䅍䅁䅁杷允䅁䅁䅑䅁䑁䅁䅷䅁䭁偁䕧䅁䭁䝁䕳䅁䭁䡁䔰䅁䉁䅁䅁允䅁䅁䅕䝭匴㡧䭄ぃ䵁䅉䅅䅁䕁䅁䅁睁䵁䅁䅁权呂兂䅁权牂䅂䅁权硂䅂䅁允䅁䅁䅅䅁䙁䉁䘫ㄶ㑇瑈⽕䍄䉁䅁䅁䅂䅁䅁䅍䅄䅁䅁䅯兹䅕䅁䅯充䅁䅁䅯督䅑䅁䅅䅁䉁䅁䅁杄十䅁䅁䅎㉁䑁䅁免㕁䑁䅁䅍睁䅁䅁䍄䉁䅁䅁䅂䅁䅁䅍䅄䅁䅁䅯睲䅑䅁䅯睡䅑䅁䅯䅦䅑䅁䅅䅁䉁䅁䅁兂䙄䱉祂䩡案睐杷允䅁䅁䅑䅁䑁䅁䅷䅁䭁䵁䕕䅁䭁䝁䕳䅁䭁䡁䕙䅁䉁䅁䅁允䅁䅁䅕祇搯䅊䉡吶䴸䅉䅅䅁䕁䅁䅁睁䵁䅁䅁权癃䅂䅁权牂䅂䅁权穂䅂䅁允䅁䅁䅅䅁䙁䵁杕䡳潊摫⽕䍄䉁䅁䅁䅂䅁䅁䅍䅄䅁䅁䅯杕䅕䅁䅯充䅁䅁䅯兦䅑䅁䅅䅁䉁䅁䅁杄十䅁䅁兎㕁䑁䅕兎㑁䑁䅫李㉁䅁䅁䍄䉁䅁䅁䅂䅁䅁䅍䅄䅁䅁䅯兪䅕䅁䅯睡䅑䅁䅯杧䅑䅁䅅䅁䉁䅁䅁兂歃䑣䬰㘱潐睐杷允䅁䅁䅑䅁䑁䅁䅷䅁䭁䭁䙫䅁䭁䉁䅅䅁䭁䡁䕁䅁䉁䅁䅁允䅁䅁䄴䅆䅁䑁䅅兎ㅁ䑁䅑䅍睁䑁䅁䅍睁䅁䅁䍄䉁䅁䅁䅂䅁䅁䅍䅄䅁䅁䅯睸䅑䅁䅯睡䅑䅁䅯兣䅑䅁䅅䅁䉁䅁䅁兂睄㡰䱚㑎ㅮ睶杷允䅁䅁䅑䅁䑁䅁䅷䅁䭁乁䙅䅁䭁䅁䅑䅁䭁䡁䕁䅁䉁䅁䅁允䅁䅁䅕䅁䅁䝁䡨䕎䵅䅉䅅䅁䕁䅁䅁睁䵁䅁䅁权敄䅃䅁权䕁䅁䅁权㍂䅂䅁允䅁䅁䅅䅁䙁䅁䅁䅁䅃偉䄵䍄䉁䅁䅁䅂䅁䅁䅍䅄䅁䅁䅯杸䅑䅁䅯睡䅑䅁䅯杣䅑䅁䅅䅁䉁䅁䅁兂歃䑣䬰㘱䅐睐杷允䅁䅁䅑䅁䑁䅁䅷䅁䭁佁䕯䅁䭁䝁䕳䅁䭁䡁䕕䅁䉁䅁䅁允䅁䅁䅕呣䬰㘱睎啁䵁䅉䅅䅁䕁䅁䅁睁䵁䅁䅁权䩄䅂䅁权牂䅂䅁权䉃䅂䅁允䅁䅁䅅䅁䙁䱁敧敨剴偵⽉䍄䉁䅁䅁䅂䅁䅁䅍䅄䅁䅁䅯睁䅕䅁䅯䅂䅁䅁䅯杤䅑䅁䅅䅁䉁䅁䅁兂䅁䅁䅁䡋䴸兑杷允䅁䅁䅑䅁䑁䅁䅷䅁䭁䩁䔸䅁䭁䉁䅅䅁䭁䡁䕯䅁䉁䅁䅁允䅁䅁䄴杅䅁䑁䅙杍ㅁ䑁䅉杍睁䑁䅁䅍䅁䅁杷允䅁䅁䅑䅁䑁䅁䅷䅁䭁䉁䘴䅁䭁䅁䅑䅁䭁䡁䕳䅁䉁䅁䅁允䅁䅁䅕䅁䅁䥁䕨䕆䵅䅉䅅䅁䕁䅁䅁睁䵁䅁䅁权䱃兂䅁权牂䅂䅁权㝂䅂䅁允䅁䅁䅅䅁䙁䅁琴灳瘳硊䅦䍄䉁䅁䅁䅂䅁䅁䅍䅄䅁䅁䅯光䅕䅁䅯充䅁䅁䅯杤䅑䅁䅅䅁䉁䅁䅁杄啁䅁䅁䅎祁䑁䅣䅎ㅁ䑁䅅䅍睁䑁䅁䅁䵁䅉䅅䅁䕁䅁䅁睁䵁䅁䅁权㙃兂䅁权䕁䅁䅁权㕂䅂䅁允䅁䅁䅅䅁䙁䅁䅁䅁㑃欸䉨䍄䉁䅁䅁䅂䅁䅁䅍䅄䅁䅁䅯睓䅕䅁䅯睡䅑䅁䅯兢䅑䅁䅅䅁䉁䅁䅁兂歂㥏倹婪⭦睐杷允䅁䅁䅑䅁䑁䅁䅷䅁䭁䥁䙙䅁䭁䝁䕳䅁䭁䥁䕉䅁䉁䅁䅁允䅁䅁䅕䑔䩥坑汄䑷䴸䅉䅅䅁䕁䅁䅁睁䵁䅁䅁权䅄兂䅁权牂䅂䅁权㙂䅂䅁允䅁䅁䅅䅁䙁䡁灮橊䥅䵲⽷䍄䉁䅁䅁䅂䅁䅁䅍䅄䅁䅁䅯兲䅑䅁䅯睡䅑䅁䅯睸䅫䅁䅅䅁䉁䅁䅁兂㥁瑃橥䑣椳睐杷允䅁䅁䅑䅁䑁䅁䅷䅁䭁䵁䕕䅁䭁䅁䅑䅁䭁䡁䕷䅁䉁䅁䅁允䅁䅁䅕䅁䅁䱁浄啌䵅䅉䅅䅁䕁䅁䅁睁䵁䅁䅁权あ兂䅁权牂䅂䅁权㙂䅂䅁允䅁䅁䅅䅁䙁䕁桪桥畓㥒⽅䍄䉁䅁䅁䅂䅁䅁䅍䅄䅁䅁䅯兤䅕䅁䅯睡䅑䅁䅯兤䅑䅁䅅䅁䉁䅁䅁兂䵂㑎䉬余睘睐杷允䅁䅁䅑䅁䑁䅁䅷䅁䭁偁䙑䅁䭁䉁䅅䅁䭁䥁䕉䅁䉁䅁䅁允䅁䅁䄴䅆䅁䑁䅉睍ぁ䑁䅕䅍㉁䑁䅁䅍睁䅁䅁䍄䉁䅁䅁䅂䅁䅁䅍䅄䅁䅁䅯䅚䅕䅁䅯䅂䅁䅁䅯內䅑䅁䅅䅁䉁䅁䅁兂䅁䅁䅁档伹兑杷允䅁䅁䅑䅁䑁䅁䅷䅁䭁䥁䔰䅁䭁䝁䕳䅁䭁䡁䕧䅁䉁䅁䅁允䅁䅁䅕牕敧敨剴歁䵁䅉䅅䅁䕁䅁䅁睁䵁䅁䅁权㉁兂䅁权牂䅂䅁权㡂䅂䅁允䅁䅁䅅䅁䙁䙁㑋潈牘晕⽁䍄䉁䅁䅁䅂䅁䅁䅍䅄䅁䅁䅯来䅕䅁䅯睡䅑䅁䅯杤䅑䅁䅅䅁䉁䅁䅁兂ㅂ硫䕧獖㜴䅑杷允䅁䅁䅑䅁䑁䅁䅷䅁䭁䑁䙧䅁䭁䉁䅅䅁䭁䥁䕕䅁䉁䅁䅁允䅁䅁䄴䅆䅁䑁䅅䅍ぁ䑁䅫䅍睁䑁䅁䅍睁䅁䅁䍄䉁䅁䅁䅂䅁䅁䅍䅄䅁䅁䅯䅭䅕䅁䅯充䅁䅁䅯兦䅑䅁䅅䅁䉁䅁䅁杄十䅁䅁睍ㅁ䑁䅑䅏祁䑁䅁䅍睁䅁䅁䍄䉁䅁䅁䅂䅁䅁䅍䅄䅁䅁䅯杲䅑䅁䅯充䅁䅁䅯入䅑䅁䅅䅁䉁䅁䅁杄十䅁䅁䅏㍁䑁䅣䅍睁䑁䅁䅍睁䅁䅁䍄䉁䅁䅁䅂䅁䅁䅍䅄䅁䅁䅯䅅䅕䅁䅯䅂䅁䅁䅯䅦䅑䅁䅅䅁䉁䅁䅁兂䅁䅁䅁䱙䭧兑杷允䅁䅁䅑䅁䑁䅁䅷䅁䭁䡁䙳䅁䭁䝁䕳䅁䭁䥁䕉䅁䉁䅁䅁允䅁䅁䅕㉩湺㘫确爰䴸䅉䅅䅁䕁䅁䅁睁䵁䅁䅁权煁允䅁权䉁杁䅁权䙁杁䅁允䅁䅁䅅䅁䙁佁癗呵㙩琵䅰䍄䉁䅁䅁䅂䅁䅁䅍䅄䅁䅁䅯兪䅑䅁䅯睡䅑䅁䅯睥䅑䅁䅅䅁䉁䅁䅁兂塄㍯㥁瑃㝦睐杷允䅁䅁䅑䅁䑁䅁䅷䅁䭁䝁䙁䅁䭁䉁䅅䅁䭁䥁䕍䅁䉁䅁䅁允䅁䅁䄴杅䅁䑁䅧䅎穁䑁䅁李睁䑁䅁䅍䅁䅁杷允䅁䅁䅑䅁䑁䅁䅷䅁䭁䕁䙅䅁䭁䝁䕳䅁䭁䡁䔸䅁䉁䅁䅁允䅁䅁䅕䘷㑇潈牘吰䴸䅉䅅䅁䕁䅁䅁睁䵁䅁䅁权摂兂䅁权䕁䅁䅁权䙃䅂䅁允䅁䅁䅅䅁䙁䅁䅁䅁㑃穃䉬䍄䉁䅁䅁䅂䅁䅁䅍䅄䅁䅁䅯朱䅅䅁䅯充䅁䅁䅯䅂䅉䅁䅅䅁䉁䅁䅁杄啁䅁䅁杍㉁䑁䅫兏睁䑁䅁䅍睁䑁䅁䅁䵁䅉䅅䅁䕁䅁䅁睁䵁䅁䅁权䡃兂䅁权牂䅂䅁权㥂䅂䅁允䅁䅁䅅䅁䙁佁㙆䭆䠵挴⽯䍄䉁䅁䅁䅂䅁䅁䅍䅄䅁䅁䅯杮䅅䅁䅯允䅉䅁䅯杁䅉䅁䅅䅁䉁䅁䅁兂佁䕡ㅷば匳䅑杷允䅁䅁䅑䅁䑁䅁䅷䅁䭁䉁䉧䅁䭁䅁䅯䅁䭁䅁䍑䅁䉁䅁䅁允䅁䅁䅕扏䥔牤昶か䵁䅉䅅䅁䕁䅁䅁睁䵁䅁䅁权晃允䅁权䉁杁䅁权䍁杁䅁允䅁䅁䅅䅁䭁䕁䅣䅁䵁䅉䅅䅁䕁䅁䅁睁䵁䅁䅁权䩂兂䅁权䕁䅁䅁权䅃䅂䅁允䅁䅁䅅䅁䭁䕁䅣䅁䵁䅉䅅䅁䕁䅁䅁睁䵁䅁䅁权ㅂ兂䅁权䕁䅁䅁权䅃䅂䅁允䅁䅁䅅䅁䙁䅁䅁䅁睁癲䅂䍄䉁䅁䅁䅂䅁䅁䅍䅄䅁䅁䅯杫䅕䅁䅯充䅁䅁䅯䅧䅑䅁䅅䅁䉁䅁䅁杄十䅁䅁免硁䑁䅅李㍁䑁䅁䅍睁䅁䅁䍄䉁䅁䅁䅂䅁䅁䅍䅄䅁䅁䅯眴䅑䅁䅯充䅁䅁䅯內䅑䅁䅅䅁䉁䅁䅁杄啁䅁䅁杍㕁䑁䅅䅏ぁ䑁䅕䅍睁䑁䅁䅁䵁䅉䅅䅁䕁䅁䅁睁䵁䅁䅁权佄䅂䅁权䕁䅁䅁权睂䅂䅁允䅁䅁䅅䅁䙁䍁硣䝃楷祁䉊䍄䉁䅁䅁䅂䅁䅁䅍䅄䅁䅁䅯朲䅧䅁䅯䅂䅁䅁䅯兢䅑䅁䅅䅁䉁䅁䅁兂䅁䅁䅁义歁兑杷允䅁䅁䅑䅁䑁䅁䅷䅁䭁䥁䉑䅁䭁䉁䅅䅁䭁䅁䅕䅁䉁䅁䅁允䅁䅁䄴杅䅁䑁䅉睍睁䑁䅕兏㑁䑁䅑兎䅁䅁杷允䅁䅁䅑䅁䑁䅁䅷䅁䭁䥁䔰䅁䭁䝁䕳䅁䭁䥁䕉䅁䉁䅁䅁允䅁䅁䅕瑃橥䑣䬰稹䴸䅉䅅䅁䕁䅁䅁睁䵁䅁䅁权䡁兂䅁权牂䅂䅁权䉃䅂䅁允䅁䅁䅅䅁䙁䅁塲㍯㥁煃⽥䍄䉁䅁䅁䅂䅁䅁䅍䅄䅁䅁䅯䅫䅕䅁䅯充䅁䅁䅯杤䅑䅁䅅䅁䉁䅁䅁杄十䅁䅁睎ㅁ䑁䅕䅏穁䑁䅫䅏㉁䅁䅁䍄䉁䅁䅁䅂䅁䅁䅍䅄䅁䅁䅯䅂䅕䅁䅯䅂䅁䅁䅯来䅑䅁䅅䅁䉁䅁䅁兂䅁䅁䅁䥦扣兑杷允䅁䅁䅑䅁䑁䅁䅷䅁䭁䝁䙅䅁䭁䅁䅑䅁䭁䥁䕁䅁䉁䅁䅁允䅁䅁䅕䅁䅁䱁䑺歖䵅䅉䅅䅁䕁䅁䅁睁䵁䅁䅁权㙃兂䅁权剁䅁䅁权㙂䅂䅁允䅁䅁䅅䅁佁䉁䅑䅁硁䑁䅉䅍睁䑁䅁䅍睁䑁䅁䅍䅁䅁杷允䅁䅁䅑䅁䑁䅁䅷䅁䭁䅁䙳䅁䭁䅁䅑䅁䭁䝁䔰䅁䉁䅁䅁允䅁䅁䅕䅁䅁乁汪䕍䵅䅉䅅䅁䕁䅁䅁睁䵁䅁䅁权浃兂䅁权䕁䅁䅁权㉂䅂䅁允䅁䅁䅅䅁䙁䅁䅁䅁䵄卉䉚䍄䉁䅁䅁䅂䅁䅁䅍䅄䅁䅁䅯䄲䅑䅁䅯睡䅑䅁䅯䅤䅑䅁䅅䅁䉁䅁䅁兂歃䑣䬰㘱獐睐杷允䅁䅁䅑䅁䑁䅁䅷䅁䭁䱁䙯䅁䭁䅁䅑䅁䭁䝁䔸䅁䉁䅁䅁允䅁䅁䅕䅁䅁䥁周ぐ䵅䅉䅅䅁䕁䅁䅁睁䵁䅁䅁权䱄兂䅁权䕁䅁䅁权療䅂䅁允䅁䅁䅅䅁䙁䅁䅁䅁㉃䙳䉆䍄䉁䅁䅁䅂䅁䅁䅍䅄䅁䅁䅯䅩䅑䅁䅯䅂䅁䅁䅯䅦䅑䅁䅅䅁䉁䅁䅁兂䅁䅁䅁佷捣兑杷允䅁䅁䅑䅁䑁䅁䅷䅁䭁䱁䕁䅁䭁䝁䕳䅁䭁䥁䕕䅁䉁䅁䅁允䅁䅁䅕䥘䌯匹捨稫䴸䅉䅅䅁䕁䅁䅁睁䵁䅁䅁权兄兂䅁权剁䅁䅁权䡄元䅁允䅁䅁䅅䅁佁䉁䅉䅁ぁ䑁䅍免睁䑁䅁䅍睁䑁䅁䅁䵁䅉䅅䅁䕁䅁䅁睁䵁䅁䅁权橁兂䅁权牂䅂䅁权硂䅂䅁允䅁䅁䅅䅁䙁佁㙆䭆䠵挴⽯䍄䉁䅁䅁䅂䅁䅁䅍䅄䅁䅁䅯睲䅑䅁䅯䅂䅁䅁䅯兦䅑䅁䅅䅁䉁䅁䅁兂䅁䅁䅁湆水兑杷允䅁䅁䅑䅁䑁䅁䅷䅁䭁偁䕅䅁䭁䉁䅅䅁䭁䡁䕯䅁䉁䅁䅁允䅁䅁䄴䅆䅁䑁䅍䅍㕁䑁䅧䅏㉁䑁䅁䅍睁䅁䅁䍄䉁䅁䅁䅂䅁䅁䅍䅄䅁䅁䅯䅳䅑䅁䅯睡䅑䅁䅯兦䅑䅁䅅䅁䉁䅁䅁兂橁⼲⭬牡睺睐杷允䅁䅁䅑䅁䑁䅁䅷䅁䭁䅁䙷䅁䭁䉁䅅䅁䭁䝁䔰䅁䉁䅁䅁允䅁䅁䄴杅䅁䑁䅧䅏㉁䑁䅅䅎睁䑁䅁䅍䅁䅁杷允䅁䅁䅑䅁䑁䅁䅷䅁䭁偁䙙䅁䭁䉁䅅䅁䭁䡁䔴䅁䉁䅁䅁允䅁䅁䄴䅆䅁䑁䅉杍祁䑁䅫兎祁䑁䅁䅍睁䅁䅁䍄䉁䅁䅁䅂䅁䅁䅍䅄䅁䅁䅯杏䅕䅁䅯睡䅑䅁䅯杦䅑䅁䅅䅁䉁䅁䅁兂乄䵺䵺䵺䵺睶杷允䅁䅁䅑䅁䑁䅁䅷䅁䭁偁䅅䅁䭁䅁䅑䅁䭁䅁䍑䅁䉁䅁䅁允䅁䅁䅕䅁䅁乯㉍啦䵅䅉䅅䅁䕁䅁䅁睁䵁䅁䅁权流兂䅁权剁䅁䅁权䍃䅂䅁允䅁䅁䅅䅁佁䉁䅑䅁硁䑁䅉䅏㑁䑁䅁兏睁䑁䅁䅍䅁䅁杷允䅁䅁䅑䅁䑁䅁䅷䅁䭁䱁䕁䅁䭁䝁䕳䅁䭁䥁䕅䅁䉁䅁䅁允䅁䅁䅕敨剴䉵䘶稶䴸䅉䅅䅁䕁䅁䅁睁䵁䅁䅁权啁兂䅁权牂䅂䅁权瑂䅂䅁允䅁䅁䅅䅁䙁䥁䌯匹捨㡪⽉䍄䉁䅁䅁䅂䅁䅁䅍䅄䅁䅁䅯睺䅧䅁䅯䅂䅁䅁䅯杤䅑䅁䅅䅁䉁䅁䅁兂䅁䅁䅁䌶睁兑杷允䅁䅁䅑䅁䑁䅁䅷䅁䭁䱁䕁䅁䭁䝁䕳䅁䭁䡁䕙䅁䉁䅁䅁允䅁䅁䅕㘱睎児塲稴䴸䅉䅅䅁䕁䅁䅁睁䵁䅁䅁权睃䅂䅁权牂䅂䅁权㍂䅂䅁允䅁䅁䅅䅁䙁䵁ㅐ䙋偹畷⼰䍄䉁䅁䅁䅂䅁䅁䅍䅄䅁䅁䅯共䅑䅁䅯䅂䅁䅁䅯兣䅑䅁䅅䅁䉁䅁䅁兂䅁䅁䅁䉣䙚兑杷允䅁䅁䅑䅁䑁䅁䅷䅁䭁䅁䝁䅁䭁䉁䅅䅁䭁䝁䔸䅁䉁䅁䅁允䅁䅁䄴杅䅁䑁䅉兏穁䑁䅧睍睁䑁䅁䅍䅁䅁杷允䅁䅁䅑䅁䑁䅁䅷䅁䭁偁䕯䅁䭁䝁䕳䅁䭁䡁䕅䅁䉁䅁䅁允䅁䅁䅕䑗ね䡹⭡究䴸䅉䅅䅁䕁䅁䅁睁䵁䅁䅁权坁杂䅁权剁䅁䅁权㕂䅂䅁允䅁䅁䅅䅁佁䉁䅑䅁硁䑁䅍兏㉁䑁䅍䅍ぁ䑁䅣兎䅁䅁杷允䅁䅁䅑䅁䑁䅁䅷䅁䭁䭁䙅䅁䭁䉁䅅䅁䭁䡁䔸䅁䉁䅁䅁允䅁䅁䄴䅆䅁䑁䅅免祁䑁䅕兎ㅁ䑁䅁䅍睁䅁䅁䍄䉁䅁䅁䅂䅁䅁䅍䅄䅁䅁䅯䅄䅁䅁䅯权䅁䅁䅯兂䅁䅁䅅䅁䉁䅁䅁兂祄欰椱䙅婪睐杷允䅁䅁䅑䅁䑁䅁䅷䅁䭁䅁䅍䅁䭁䉁䅅䅁䭁䅁䍑䅁䉁䅁䅁允䅁䅁䄴䅆䅁䑁䅍䅍ㅁ䑁䅕䅍睁䑁䅁䅍睁䅁䅁䍄䉁䅁䅁䅂䅁䅁䅍䅄䅁䅁䅯兴䅕䅁䅯睡䅑䅁䅯兢䅑䅁䅅䅁䉁䅁䅁兂捂㡪ㅌ䙋空睐杷允䅁䅁䅑䅁䑁䅁䅷䅁䭁䍁䙉䅁䭁䝁䕳䅁䭁䡁䔰䅁䉁䅁䅁允䅁䅁䅕䵮村䡳潊吴䴸䅉䅅䅁䕁䅁䅁睁䵁䅁䅁权呄䅂䅁权牂䅂䅁权㑂䅂䅁允䅁䅁䅅䅁䙁䵁杕䡳潊八䅔䍄䉁䅁䅁䅂䅁䅁䅍䅄䅁䅁䅯䅳䅕䅁䅯睡䅑䅁䅯睦䅑䅁䅅䅁䉁䅁䅁兂穁積積積呐睐杷允䅁䅁䅑䅁䑁䅁䅷䅁䭁䵁䙳䅁䭁䅁䅑䅁䭁䵁䩣䅁䉁䅁䅁允䅁䅁䅕䅁䅁偁兂歔䵅䅉䅅䅁䕁䅁䅁睁䵁䅁䅁权啃䅂䅁权牂䅂䅁权㙂䅂䅁允䅁䅁䅅䅁䙁䥁牘払敧敨⼸䍄䉁䅁䅁䅂䅁䅁䅍䅄䅁䅁䅯䅰䅑䅁䅯睡䅑䅁䅯杦䅑䅁䅅䅁䉁䅁䅁兂硂児塲㍯汄睐杷允䅁䅁䅑䅁䑁䅁䅷䅁䭁乁䙑䅁䭁䅁䅑䅁䭁䡁䔴䅁䉁䅁䅁允䅁䅁䅕䅁䅁䝁時ぅ䵅䅉䅅䅁䕁䅁䅁睁䵁䅁䅁权畄兂䅁权牂䅂䅁权⽂䅂䅁允䅁䅁䅅䅁䙁佁㝦晱午剔䅢䍄䉁䅁䅁䅂䅁䅁䅍䅄䅁䅁䅯䅂䅙䅁䅯䅂䅁䅁䅯睤䅑䅁䅅䅁䉁䅁䅁兂䅁䅁䅁䄷娸兑杷允䅁䅁䅑䅁䑁䅁䅷䅁䭁䅁䙙䅁䭁䉁䅅䅁䭁䡁䕧䅁䉁䅁䅁允䅁䅁䄴杅䅁䑁䅉睍㉁䑁䅣李睁䑁䅁䅍䅁䅁杷允䅁䅁䅑䅁䑁䅁䅷䅁䭁䭁䙯䅁䭁䝁䕳䅁䭁䡁䕣䅁䉁䅁䅁允䅁䅁䅕椹捨㡪ㅌ䐲䴸䅉䅅䅁䕁䅁䅁睁䵁䅁䅁权啃䅂䅁权牂䅂䅁权睂䅂䅁允䅁䅁䅅䅁䙁偁⭰牡へ㉫⽧䍄䉁䅁䅁䅂䅁䅁䅍䅄䅁䅁䅯典䅑䅁䅯䅂䅁䅁䅯兦䅑䅁䅅䅁䉁䅁䅁兂䅁䅁䅁䱙畍兑杷允䅁䅁䅑䅁䑁䅁䅷䅁䭁䉁䙷䅁䭁䝁䕳䅁䭁䡁䕅䅁䉁䅁䅁允䅁䅁䅕倹唳佥浫吵䴸䅉䅅䅁䕁䅁䅁睁䵁䅁䅁权十兂䅁权牂䅂䅁权㥂䅂䅁允䅁䅁䅅䅁䙁䡁㥅瑃橥偣⽫䍄䉁䅁䅁䅂䅁䅁䅍䅄䅁䅁䅯兔䅕䅁䅯䅂䅁䅁䅯入䅑䅁䅅䅁䉁䅁䅁兂䅁䅁䅁煍䝨兑杷允䅁䅁䅑䅁䑁䅁䅷䅁䭁䩁䕑䅁䭁䝁䕳䅁䭁䡁䕅䅁䉁䅁䅁允䅁䅁䅕硫䕧杖琴樵䴸䅉䅅䅁䕁䅁䅁睁䵁䅁䅁权奁兂䅁权䕁䅁䅁权祂䅂䅁允䅁䅁䅅䅁䙁䅁䅁䅁䅄橷䈱䍄䉁䅁䅁䅂䅁䅁䅍䅄䅁䅁䅯䅯䅑䅁䅯䅂䅁䅁䅯杧䅑䅁䅅䅁䉁䅁䅁兂䅁䅁䅁余噫兑杷允䅁䅁䅑䅁䑁䅁䅷䅁䭁䍁䙫䅁䭁䉁䅅䅁䭁䡁䕙䅁䉁䅁䅁允䅁䅁䅯睒䅁䅁杷允䅁䅁䅑䅁䑁䅁䅷䅁䭁䑁䙳䅁䭁䉁䅅䅁䭁䡁䕅䅁䉁䅁䅁允䅁䅁䄴䅆䅁䑁䅕李硁䑁䅁䅍睁䑁䅁䅍睁䅁䅁䍄䉁䅁䅁䅂䅁䅁䅍䅄䅁䅁䅯杗䅕䅁䅯充䅁䅁䅯䅦䅑䅁䅅䅁䉁䅁䅁杄十䅁䅁䅎硁䑁䅉䅍睁䑁䅁䅍睁䅁䅁䍄䉁䅁䅁䅂䅁䅁䅍䅄䅁䅁䅯䅬䅑䅁䅯睡䅑䅁䅯全䅑䅁䅅䅁䉁䅁䅁兂䭁㘱睎児䡲睐杷允䅁䅁䅑䅁䑁䅁䅷䅁䭁䵁䙣䅁䭁䉁䅅䅁䭁䡁䕙䅁䉁䅁䅁允䅁䅁䄴杅䅁䑁䅧睍㑁䑁䅁䅍睁䑁䅁䅍䅁䅁杷允䅁䅁䅑䅁䑁䅁䅷䅁䭁䭁䙁䅁䭁䅁䅑䅁䭁䡁䕉䅁䉁䅁䅁允䅁䅁䅕䅁䅁䝁䥁啎䵅䅉䅅䅁䕁䅁䅁睁䵁䅁䅁权楄䅂䅁权牂䅂䅁权あ䅂䅁允䅁䅁䅅䅁䙁䅁塲㍯㥁权䅖䍄䉁䅁䅁䅂䅁䅁䅍䅄䅁䅁䅯眹䅑䅁䅯䅂䅁䅁䅯来䅑䅁䅅䅁䉁䅁䅁兂䅁䅁䅁歨桑兑杷允䅁䅁䅑䅁䑁䅁䅷䅁䭁䩁䕑䅁䭁䝁䕳䅁䭁䡁䕕䅁䉁䅁䅁允䅁䅁䅕癱午坔光䐶䴸䅉䅅䅁䕁䅁䅁睁䵁䅁䅁权啃䅂䅁权牂䅂䅁权⭂䅂䅁允䅁䅁䅅䅁䙁佁㙆䭆䠵攴⽙䍄䉁䅁䅁䅂䅁䅁䅍䅄䅁䅁䅯睵䅑䅁䅯䅂䅁䅁䅯䅧䅑䅁䅅䅁䉁䅁䅁兂䅁䅁䅁䈰䝅兑杷允䅁䅁䅑䅁䑁䅁䅷䅁䭁佁䥉䅁䭁䅁䅑䅁䭁䡁䔸䅁䉁䅁䅁允䅁䅁䅕䅁䅁䕁獖䕍䵅䅉䅅䅁䕁䅁䅁睁䵁䅁䅁权ぃ兂䅁权牂䅂䅁权㝂䅂䅁允䅁䅁䅅䅁䙁佁汏㡭村偳⽃䍄䉁䅁䅁䅂䅁䅁䅍䅄䅁䅁䅯睳䅕䅁䅯䅂䅁䅁䅯睤䅑䅁䅅䅁䉁䅁䅁兂䅁䅁䅁䱣杅兑杷允䅁䅁䅑䅁䑁䅁䅷䅁䭁䩁䕁䅁䭁䉁䅅䅁䭁䡁䕯䅁䉁䅁䅁允䅁䅁䄴杆䅁䑁䅅杍㉁䑁䅁䅍睁䑁䅁䅍睁䑁䅁䅁䵁䅉䅅䅁䕁䅁䅁睁䵁䅁䅁权桃兂䅁权剁䅁䅁权㕂䅂䅁允䅁䅁䅅䅁佁䉁䅑䅁硁䑁䅅免ぁ䑁䅁䅍睁䑁䅁䅍䅁䅁杷允䅁䅁䅑䅁䑁䅁䅷䅁䭁䱁䙳䅁䭁䉁䅅䅁䭁䡁䕫䅁䉁䅁䅁允䅁䅁䄴杅䅁䑁䅙睎㉁䑁䅁䅍睁䑁䅁䅍䅁䅁杷允䅁䅁䅑䅁䑁䅁䅷䅁䭁䵁䙯䅁䭁䉁䅅䅁䭁䡁䕫䅁䉁䅁䅁允䅁䅁䄴䅆䅁䑁䅅李㍁䑁䅧䅍睁䑁䅁䅍睁䅁䅁䍄䉁䅁䅁䅂䅁䅁䅍䅄䅁䅁䅯克䅕䅁䅯充䅁䅁䅯睦䅑䅁䅅䅁䉁䅁䅁权䡂䅁䅁䍄䉁䅁䅁䅂䅁䅁䅍䅄䅁䅁䅯杤䅕䅁䅯䅂䅁䅁䅯睦䅑䅁䅅䅁䉁䅁䅁兂䅁䅁䅁䉁桦䅑杷允䅁䅁䅑䅁䑁䅁䅷䅁䭁佁䕅䅁䭁䝁䕳䅁䭁䡁䕫䅁䉁䅁䅁允䅁䅁䅕椹捨㡪ㅌ䐴䴸䅉䅅䅁䕁䅁䅁睁䵁䅁䅁权偄兂䅁权䕁䅁䅁权㡂䅂䅁允䅁䅁䅅䅁䙁䅁䅁䅁㡃穣䉴䍄䉁䅁䅁䅂䅁䅁䅍䅄䅁䅁䅯䅨䅕䅁䅯睡䅑䅁䅯全䅑䅁䅅䅁䉁䅁䅁兂硂児塲㍯䡁䅑杷允䅁䅁䅑䅁䑁䅁䅷䅁䭁䩁䕑䅁䭁䝁䕳䅁䭁䥁䕅䅁䉁䅁䅁允䅁䅁䅕㉩湺㘫确樲䴸䅉䅅䅁䕁䅁䅁睁䵁䅁䅁权ㅃ䅂䅁权剁䅁䅁权䑃䅂䅁允䅁䅁䅅䅁佁䉁䅉䅁ㅁ䑁䅙兎睁䑁䅁䅍睁䑁䅁䅁䵁䅉䅅䅁䕁䅁䅁睁䵁䅁䅁权㝁兂䅁权牂䅂䅁权㡂䅂䅁允䅁䅁䅅䅁䙁䵁ㅐ䙋偹瑷⽕䍄䉁䅁䅁䅂䅁䅁䅍䅄䅁䅁䅯杣䅕䅁䅯睡䅑䅁䅯䅤䅑䅁䅅䅁䉁䅁䅁兂䥂場啯歲剦睐杷允䅁䅁䅑䅁䑁䅁䅷䅁䭁乁䤴䅁䭁䝁䕳䅁䭁䡁䕑䅁䉁䅁䅁允䅁䅁䅕渫焵䡶呓䑱䴸䅉䅅䅁䕁䅁䅁睁䵁䅁䅁权啃䅂䅁权牂䅂䅁权㉂䅂䅁允䅁䅁䅅䅁䙁䉁癳匳䝑捧⽕䍄䉁䅁䅁䅂䅁䅁䅍䅄䅁䅁䅯䅬䅑䅁䅯睡䅑䅁䅯睤䅑䅁䅅䅁䉁䅁䅁兂ㅁ牘䩰䅄㍌睶杷允䅁䅁䅑䅁䑁䅁䅷䅁䭁佁䕷䅁䭁䝁䕳䅁䭁䡁䕁䅁䉁䅁䅁允䅁䅁䅕場啯歲桦獅䵁䅉䅅䅁䕁䅁䅁睁䵁䅁䅁权啃䅂䅁权牂䅂䅁权䍃䅂䅁允䅁䅁䅅䅁䙁䩁瘷㡰䱚⭎⽇䍄䉁䅁䅁䅂䅁䅁䅍䅄䅁䅁䅯睭䅑䅁䅯睡䅑䅁䅯来䅑䅁䅅䅁䉁䅁䅁兂歃䑣䬰㘱潐睐杷允䅁䅁䅑䅁䑁䅁䅷䅁䭁䥁䙷䅁䭁䅁䅑䅁䭁䥁䕍䅁䉁䅁䅁允䅁䅁䅕䅁䅁䉁摷歍䵅䅉䅅䅁䕁䅁䅁睁䵁䅁䅁权灁兂䅁权剁䅁䅁权㡂䅂䅁允䅁䅁䅅䅁䭁䕁䅣䅁䵁䅉䅅䅁䕁䅁䅁睁䵁䅁䅁权䍁兂䅁权剁䅁䅁权㍂䅂䅁允䅁䅁䅅䅁佁䉁䅉䅁ぁ䑁䅑睎睁䑁䅫䅍睁䑁䅁䅁䵁䅉䅅䅁䕁䅁䅁睁䵁䅁䅁权千䅁䅁权䕁䅁䅁权䕁杁䅁允䅁䅁䅅䅁䙁䅁䅁䅁捃㍁䉂䍄䉁䅁䅁䅂䅁䅁䅍䅄䅁䅁䅯兹䅑䅁䅯睡䅑䅁䅯睢䅑䅁䅅䅁䉁䅁䅁兂乄䵺䵺䵺㑺睐杷允䅁䅁䅑䅁䑁䅁䅷䅁䭁䍁䙅䅁䭁䅁䅑䅁䭁䡁䕳䅁䉁䅁䅁允䅁䅁䅕䅁䅁䕁䭖䕑䵅䅉䅅䅁䕁䅁䅁睁䵁䅁䅁权呃䅁䅁权䕁䅁䅁权䕁杁䅁允䅁䅁䅅䅁䙁䅁䅁䥁敁塶䉊䍄䉁䅁䅁䅂䅁䅁䅍䅄䅁䅁䅯杤䅕䅁䅯充䅁䅁䅯睤䅑䅁䅅䅁䉁䅁䅁杄啁䅁䅁杍穁䑁䅕䅍睁䑁䅁䅍睁䑁䅁䅁䵁䅉䅅䅁䕁䅁䅁睁䵁䅁䅁权啃䅁䅁权䕁䅁䅁权䕁杁䅁允䅁䅁䅅䅁䙁䅁䅁䅁䅁〯䉒䍄䉁䅁䅁䅂䅁䅁䅍䅄䅁䅁䅯眸䅑䅁䅯睡䅑䅁䅯䅨䅑䅁䅅䅁䉁䅁䅁兂㉃⼸唳佥畮睐杷允䅁䅁䅑䅁䑁䅁䅷䅁䭁䥁䙯䅁䭁䝁䕳䅁䭁䡁䕅䅁䉁䅁䅁允䅁䅁䅕倹唳佥浫吰䴸䅉䅅䅁䕁䅁䅁睁䵁䅁䅁权灃䅂䅁权剁䅁䅁权穂䅂䅁允䅁䅁䅅䅁佁䉁䅉䅁㍁䑁䅕䅏睁䑁䅁䅍睁䑁䅁䅁䵁䅉䅅䅁䕁䅁䅁睁䵁䅁䅁权䍄䅂䅁权剁䅁䅁权㉂䅂䅁允䅁䅁䅅䅁佁䉁䅑䅁祁䑁䅫睎㉁䑁䅉睍睁䑁䅁䅍䅁䅁杷允䅁䅁䅑䅁䑁䅁䅷䅁䭁䩁䉕䅁䭁䅁䍅䅁䭁䅁䍉䅁䉁䅁䅁允䅁䅁䅕浹䉆㡅䑉歈䵅䅉䅅䅁䕁䅁䅁睁䵁䅁䅁权㡁兂䅁权牂䅂䅁权䉃䅂䅁允䅁䅁䅅䅁䙁偁㥔䠱灪畊⽕䍄䉁䅁䅁䅂䅁䅁䅍䅄䅁䅁䅯杰䅕䅁䅯䅂䅁䅁䅯睤䅑䅁䅅䅁䉁䅁䅁兂䅁䅁䅁䵤硫兑杷允䅁䅁䅑䅁䑁䅁䅷䅁䭁偁䕕䅁䭁䝁䕳䅁䭁䡁䕣䅁䉁䅁䅁允䅁䅁䅕㑈牘払敧含䴸䅉䅅䅁䕁䅁䅁睁䵁䅁䅁权⭃䅂䅁权剁䅁䅁权㙂䅂䅁允䅁䅁䅅䅁佁䉁䅑䅁硁䑁䅕免祁䑁䅙䅏祁䑁䅧兏䅁䅁杷允䅁䅁䅑䅁䑁䅁䅷䅁䭁䕁䙙䅁䭁䅁䅑䅁䭁䡁䔴䅁䉁䅁䅁允䅁䅁䅕䅁䅁䩁畄唯䵁䅉䅅䅁䕁䅁䅁睁䵁䅁䅁权啃䅂䅁权牂䅂䅁权㡂䅂䅁允䅁䅁䅅䅁䙁䍁扐堫焵佶⽁䍄䉁䅁䅁䅂䅁䅁䅍䅄䅁䅁䅯睏䅕䅁䅯充䅁䅁䅯睸䅫䅁䅅䅁䉁䅁䅁杄啁䅁䅁兎祁䑁䅍䅎祁䑁䅍䅍睁䑁䅁䅁䵁䅉䅅䅁䕁䅁䅁睁䵁䅁䅁权求兂䅁权牂䅂䅁权瑂䅂䅁允䅁䅁䅅䅁䙁䝁汄䌰扌儫䅸䍄䉁䅁䅁䅂䅁䅁䅍䅄䅁䅁䅯䅔䅁䅁䅯允䅉䅁䅯杁䅉䅁䅅䅁䉁䅁䅁兂剁㥘㡺敭獢䅑杷允䅁䅁䅑䅁䑁䅁䅷䅁䭁䭁䕍䅁䭁䉁䅅䅁䭁䥁䕍䅁䉁䅁䅁允䅁䅁䄴䅆䅁䑁䅍兎㉁䑁䅅䅍睁䑁䅁䅍睁䅁䅁䍄䉁䅁䅁䅂䅁䅁䅍䅄䅁䅁䅯杷䅕䅁䅯睡䅑䅁䅯睦䅑䅁䅅䅁䉁䅁䅁兂啂㘴扗䍸奄睐杷允䅁䅁䅑䅁䑁䅁䅷䅁䭁䱁䔴䅁䭁䅁䅑䅁䭁䡁䕯䅁䉁䅁䅁允䅁䅁䅕䅁䅁䝁䭨啂䵅䅉䅅䅁䕁䅁䅁睁䵁䅁䅁权啁元䅁权䭁䅁䅁权䕁杁䅁允䅁䅁䅅䅁䙁䅁䍷㑋坣攲⽱䍄䉁䅁䅁䅂䅁䅁䅍䅄䅁䅁䅯睉䅕䅁䅯䅂䅁䅁䅯杧䅑䅁䅅䅁䉁䅁䅁兂䅁䅁䅁䬶剷兑杷允䅁䅁䅑䅁䑁䅁䅷䅁䭁䭁䕙䅁䭁䝁䕳䅁䭁䥁䕁䅁䉁䅁䅁允䅁䅁䅕䉯癯匳䝑稸䴸䅉䅅䅁䕁䅁䅁睁䵁䅁䅁权湃兂䅁权牂䅂䅁权ㅂ䅂䅁允䅁䅁䅅䅁䙁䱁敧敨剴䱵⼴䍄䉁䅁䅁䅂䅁䅁䅍䅄䅁䅁䅯䄶䅅䅁䅯䅂䅁䅁䅯䅂䅉䅁䅅䅁䉁䅁䅁兂䅁䅁䅁渹䌵兑杷允䅁䅁䅑䅁䑁䅁䅷䅁䭁偁䕧䅁䭁䝁䕳䅁䭁䡁䔴䅁䉁䅁䅁允䅁䅁䅕硥畓⭒㙆啂䵁䅉䅅䅁䕁䅁䅁睁䵁䅁䅁权扃兂䅁权牂䅂䅁权睂䅂䅁允䅁䅁䅅䅁䙁䥁獴⼵灵攸⽱䍄䉁䅁䅁䅂䅁䅁䅍䅄䅁䅁䅯兵䅕䅁䅯䅂䅁䅁䅯䅥䅑䅁䅅䅁䉁䅁䅁兂䅁䅁䅁䙦朸兑杷允䅁䅁䅑䅁䑁䅁䅷䅁䭁䉁䝉䅁䭁䉁䅅䅁䭁䥁䕕䅁䉁䅁䅁允䅁䅁䄴䅆䅁䑁䅉兏硁䑁䅣免㍁䑁䅁䅍睁䅁䅁䍄䉁䅁䅁䅂䅁䅁䅍䅄䅁䅁䅯杪䅕䅁䅯充䅁䅁䅯兦䅑䅁䅅䅁䉁䅁䅁杄允䅁䅁兏穁䑁䅫兎睁䑁䅁䅍䅁䅁杷允䅁䅁䅑䅁䑁䅁䅷䅁䭁偁䉙䅁䭁䅁䅯䅁䭁䅁䅕䅁䉁䅁䅁允䅁䅁䅕敫㠱穐敖啃䵁䅉䅅䅁䕁䅁䅁睁䵁䅁䅁权㝄允䅁权剁䅁䅁权䙁䅁䅁允䅁䅁䅅䅁佁䉁䅑䅁硁䑁䅅杍㑁䑁䅕兎睁䑁䅁䅍䅁䅁杷允䅁䅁䅑䅁䑁䅁䅷䅁䭁䅁䙯䅁䭁䝁䕳䅁䭁䥁䕑䅁䉁䅁䅁允䅁䅁䅕䑗ね䡹⭡吹䴸䅉䅅䅁䕁䅁䅁睁䵁䅁䅁权䵁兂䅁权剁䅁䅁权硂䅂䅁允䅁䅁䅅䅁佁䉁䅉䅁㑁䑁䅣䅎穁䑁䅕䅍睁䑁䅁䅁䵁䅉䅅䅁䕁䅁䅁睁䵁䅁䅁权い兂䅁权䕁䅁䅁权硂䅂䅁允䅁䅁䅅䅁䙁䅁䅁䅁睃杚䈵䍄䉁䅁䅁䅂䅁䅁䅍䅄䅁䅁䅯睰䅑䅁䅯充䅁䅁䅯督䅑䅁䅅䅁䉁䅁䅁杄啁䅁䅁免硁䑁䅁杍硁䑁䅧䅍睁䑁䅁䅁䵁䅉䅅䅁䕁䅁䅁睁䵁䅁䅁权㑄䅂䅁权牂䅂䅁权㡂䅂䅁允䅁䅁䅅䅁䙁佁㙆䭆䠵儴䅂䍄䉁䅁䅁䅂䅁䅁䅍䅄䅁䅁䅯杕䅕䅁䅯充䅁䅁䅯全䅑䅁䅅䅁䉁䅁䅁杄十䅁䅁兎㕁䑁䅁睎ㅁ䑁䅙睍㑁䅁䅁䍄䉁䅁䅁䅂䅁䅁䅍䅄䅁䅁䅯睂䅙䅁䅯睡䅑䅁䅯䅣䅑䅁䅅䅁䉁䅁䅁兂䅁䅁䅁䅁㡄睐杷允䅁䅁䅑䅁䑁䅁䅷䅁䭁䑁䙅䅁䭁䝁䕳䅁䭁䡁䕅䅁䉁䅁䅁允䅁䅁䅕䭆䠵場啯樵䴸䅉䅅䅁䕁䅁䅁睁䵁䅁䅁权獃兂䅁权牂䅂䅁权睂䅂䅁允䅁䅁䅅䅁䙁䅁䅁䅁䅁䅁䅊䍄䉁䅁䅁䅂䅁䅁䅍䅄䅁䅁䅯䅲䅕䅁䅯睡䅑䅁䅯全䅑䅁䅅䅁䉁䅁䅁兂獄払敧敨乳䅑杷允䅁䅁䅑䅁䑁䅁䅷䅁䭁䭁䕑䅁䭁䝁䕳䅁䭁䡁䕕䅁䉁䅁䅁允䅁䅁䅕䡰㥁瑃橥䐶䴸䅉䅅䅁䕁䅁䅁睁䵁䅁䅁权㝄兂䅁权牂䅂䅁权⭂䅂䅁允䅁䅁䅅䅁䙁䱁摋㘷䝦⭓⽣䍄䉁䅁䅁䅂䅁䅁䅍䅄䅁䅁䅯兂䅕䅁䅯睡䅑䅁䅯兦䅑䅁䅅䅁䉁䅁䅁兂䥂場啯歲婦睐杷允䅁䅁䅑䅁䑁䅁䅷䅁䭁䱁䔴䅁䭁䝁䕳䅁䭁䡁䕣䅁䉁䅁䅁允䅁䅁䅕硥畓⭒㙆䱨䴸䅉䅅䅁䕁䅁䅁睁䵁䅁䅁权㡁兂䅁权䕁䅁䅁权ㅂ䅂䅁允䅁䅁䅅䅁䙁䅁䅁䅁䥂睪䉎䍄䉁䅁䅁䅂䅁䅁䅍䅄䅁䅁䅯䄯䅅䅁䅯权䅁䅁䅯䅂䅉䅁䅅䅁䉁䅁䅁兂摄䅊䉡啬位䅑杷允䅁䅁䅑䅁䑁䅁䅷䅁䭁䱁䔴䅁䭁䉁䅅䅁䭁䡁䔸䅁䉁䅁䅁允䅁䅁䄴䅆䅁䑁䅅睍ㅁ䑁䅫兎㍁䑁䅁杍㉁䅁䅁䍄䉁䅁䅁䅂䅁䅁䅍䅄䅁䅁䅯充䅕䅁䅯充䅁䅁䅯䅥䅑䅁䅅䅁䉁䅁䅁杄啁䅁䅁杍ぁ䑁䅙李㕁䑁䅍䅍睁䑁䅁䅁䵁䅉䅅䅁䕁䅁䅁睁䵁䅁䅁权獃兂䅁权牂䅂䅁权⭂䅂䅁允䅁䅁䅅䅁䙁偁潙䥘䌯儹䅊䍄䉁䅁䅁䅂䅁䅁䅍䅄䅁䅁䅯䅫䅑䅁䅯充䅁䅁䅯睧䅑䅁䅅䅁䉁䅁䅁杄坁䅁䅁免穁䑁䅕兎睁䑁䅁䅍睁䑁䅁䅍䅁䅁杷允䅁䅁䅑䅁䑁䅁䅷䅁䭁䵁䔰䅁䭁䝁䕳䅁䭁䡁䕑䅁䉁䅁䅁允䅁䅁䅕敨剴䉵䘶稴䴸䅉䅅䅁䕁䅁䅁睁䵁䅁䅁权獃兂䅁权牂䅂䅁权㕂䅂䅁允䅁䅁䅅䅁䙁䑁積積積睍䅎䍄䉁䅁䅁䅂䅁䅁䅍䅄䅁䅁䅯杂䅙䅁䅯充䅁䅁䅯䅨䅑䅁䅅䅁䉁䅁䅁杄啁䅁䅁免穁䑁䅉杍祁䑁䅁䅍睁䑁䅁䅁䵁䅉䅅䅁䕁䅁䅁睁䵁䅁䅁权奃䅂䅁权剁䅁䅁权䙃䅂䅁允䅁䅁䅅䅁佁䉁䅉䅁ㅁ䑁䅙䅏㑁䑁䅅䅍睁䑁䅁䅁䵁䅉䅅䅁䕁䅁䅁睁䵁䅁䅁权䙄䅂䅁权䕁䅁䅁权療䅂䅁允䅁䅁䅅䅁䙁䅁䅁䅁䅃䑐䉆䍄䉁䅁䅁䅂䅁䅁䅍䅄䅁䅁䅯末䅑䅁䅯睡䅑䅁䅯杧䅑䅁䅅䅁䉁䅁䅁兂桄桥畓⭒祈睐杷允䅁䅁䅑䅁䑁䅁䅷䅁䭁䱁䕅䅁䭁䅁䅑䅁䭁䥁䕅䅁䉁䅁䅁允䅁䅁䅕䅁䅁䡁㝂啓䵅䅉䅅䅁䕁䅁䅁睁䵁䅁䅁权佃兂䅁权剁䅁䅁权㍂䅂䅁允䅁䅁䅅䅁佁䉁䅁䅁㕁䑁䅑睍睁䑁䅁䅍睁䅁䅁䍄䉁䅁䅁䅂䅁䅁䅍䅄䅁䅁䅯睏䅕䅁䅯睡䅑䅁䅯䅧䅑䅁䅅䅁䉁䅁䅁兂浂浚浚浚坢睐杷允䅁䅁䅑䅁䑁䅁䅷䅁䭁乁䥕䅁䭁䝁䕳䅁䭁䝁䔸䅁䉁䅁䅁允䅁䅁䅕牕敧敨剴䐴䴸䅉䅅䅁䕁䅁䅁睁䵁䅁䅁权㙂兂䅁权䕁䅁䅁权㕂䅂䅁允䅁䅁䅅䅁䙁䅁䅁䅁卂䍺䉚䍄䉁䅁䅁䅂䅁䅁䅍䅄䅁䅁䅯儰䅕䅁䅯睡䅑䅁䅯䅧䅑䅁䅅䅁䉁䅁䅁兂塄㍯㥁瑃㝦睐杷允䅁䅁䅑䅁䑁䅁䅷䅁䭁䭁䕷䅁䭁䝁䕳䅁䭁䥁䕁䅁䉁䅁䅁允䅁䅁䅕䉵䘶ㄶ㑇樳䴸䅉䅅䅁䕁䅁䅁睁䵁䅁䅁权奄䅁䅁权䉁杁䅁权䍁杁䅁允䅁䅁䅅䅁䙁䩁桗乚䱆睁䉰䍄䉁䅁䅁䅂䅁䅁䅍䅄䅁䅁䅯术䅑䅁䅯睡䅑䅁䅯入䅑䅁䅅䅁䉁䅁䅁兂歃䑣䬰㘱䅍䅑杷允䅁䅁䅑䅁䑁䅁䅷䅁䭁䵁䘰䅁䭁䉁䅅䅁䭁䵁䩣䅁䉁䅁䅁允䅁䅁䄴䅆䅁䑁䅅免ぁ䑁䅕免睁䑁䅉兏穁䅁䅁䍄䉁䅁䅁䅂䅁䅁䅍䅄䅁䅁䅯䅲䅕䅁䅯睡䅑䅁䅯杧䅑䅁䅅䅁䉁䅁䅁兂穁積積積牐睐杷允䅁䅁䅑䅁䑁䅁䅷䅁䭁䭁䕕䅁䭁䅁䅑䅁䭁䡁䕳䅁䉁䅁䅁允䅁䅁䅕䅁䅁䱁啂ぉ䵅䅉䅅䅁䕁䅁䅁睁䵁䅁䅁权剄䅂䅁权剁䅁䅁权䡄元䅁允䅁䅁䅅䅁佁䉁䅑䅁祁䑁䅧䅏硁䑁䅣睎睁䑁䅁䅍䅁䅁杷允䅁䅁䅑䅁䑁䅁䅷䅁䭁䅁䝯䅁䭁䝁䕳䅁䭁䥁䕍䅁䉁䅁䅁允䅁䅁䅕瑃橥䑣䬰穴䴸䅉䅅䅁䕁䅁䅁</t>
  </si>
  <si>
    <t>睁䵁䅁䅁权允杂䅁权䕁䅁䅁权ㅂ䅂䅁允䅁䅁䅅䅁䙁䅁䅁䅁䥃硚䉒䍄䉁䅁䅁䅂䅁䅁䅍䅄䅁䅁䅯䅷䅕䅁䅯充䅁䅁䅯䅨䅑䅁䅅䅁䉁䅁䅁杄十䅁䅁兏㍁䑁䅑䅍穁䑁䅁䅍睁䅁䅁䍄䉁䅁䅁䅂䅁䅁䅍䅄䅁䅁䅯末䅕䅁䅯充䅁䅁䅯杦䅑䅁䅅䅁䉁䅁䅁杄十䅁䅁李穁䑁䅧免ㅁ䑁䅙䅍睁䅁䅁䍄䉁䅁䅁䅂䅁䅁䅍䅄䅁䅁䅯䅲䅕䅁䅯睡䅑䅁䅯䅨䅑䅁䅅䅁䉁䅁䅁兂橄婰䕶䱉祄睶杷允䅁䅁䅑䅁䑁䅁䅷䅁䭁䩁䙕䅁䭁䉁䅅䅁䭁䡁䕧䅁䉁䅁䅁允䅁䅁䄴杅䅁䑁䅅杍穁䑁䅉兏睁䑁䅁䅍䅁䅁杷允䅁䅁䅑䅁䑁䅁䅷䅁䭁䱁䙅䅁䭁䉁䅅䅁䭁䥁䕕䅁䉁䅁䅁允䅁䅁䄴䅆䅁䑁䅅兏硁䑁䅅睎穁䑁䅁䅍睁䅁䅁䍄䉁䅁䅁䅂䅁䅁䅍䅄䅁䅁䅯䅢䅁䅁䅯权䅁䅁䅯䅂䅉䅁䅅䅁䉁䅁䅁兂獄払敧卨杳䅑杷允䅁䅁䅑䅁䑁䅁䅷䅁䭁䙁䙑䅁䭁䅁䅑䅁䭁䡁䕁䅁䉁䅁䅁允䅁䅁䅕䅁䅁䅁獵啎䵅䅉䅅䅁䕁䅁䅁睁䵁䅁䅁权权兂䅁权䕁䅁䅁权穂䅂䅁允䅁䅁䅅䅁䙁䅁䅁䅁ぃ呮䉤䍄䉁䅁䅁䅂䅁䅁䅍䅄䅁䅁䅯杯䅕䅁䅯充䅁䅁䅯睸䅫䅁䅅䅁䉁䅁䅁权䡂䅁䅁䍄䉁䅁䅁䅂䅁䅁䅍䅄䅁䅁䅯兖䅅䅁䅯䅂䅁䅁䅯兂䅁䅁䅅䅁䉁䅁䅁兂䅁䅁䅁攴獨兑杷允䅁䅁䅑䅁䑁䅁䅷䅁䭁䩁䙷䅁䭁䉁䅅䅁䭁䡁䕉䅁䉁䅁䅁允䅁䅁䄴䅆䅁䑁䅅免硁䑁䅍兏穁䑁䅁䅍睁䅁䅁䍄䉁䅁䅁䅂䅁䅁䅍䅄䅁䅁䅯䅲䅑䅁䅯睡䅑䅁䅯兢䅑䅁䅅䅁䉁䅁䅁兂剃堷⽷噎愷睐杷允䅁䅁䅑䅁䑁䅁䅷䅁䭁䱁䅷䅁䭁䅁䍅䅁䭁䅁䍍䅁䉁䅁䅁允䅁䅁䅕慺晶挸昸欵䵁䅉䅅䅁䕁䅁䅁睁䵁䅁䅁权偂允䅁权䉁杁䅁权䍁杁䅁允䅁䅁䅅䅁䙁䩁䝌橌桊佭䅖䍄䉁䅁䅁䅂䅁䅁䅍䅄䅁䅁䅯兴䅕䅁䅯睡䅑䅁䅯督䅑䅁䅅䅁䉁䅁䅁兂獄払敧敨䉶睐杷允䅁䅁䅑䅁䑁䅁䅷䅁䭁䝁䉯䅁䭁䅁䅯䅁䭁䅁䅕䅁䉁䅁䅁允䅁䅁䅕渫焵䡶呓歅䵁䅉䅅䅁䕁䅁䅁睁䵁䅁䅁权㥄兂䅁权牂䅂䅁权⽂䅂䅁允䅁䅁䅅䅁䙁䍁捬㡪ㅌ之⽹䍄䉁䅁䅁䅂䅁䅁䅍䅄䅁䅁䅯杇䅕䅁䅯䅂䅁䅁䅯䅤䅑䅁䅅䅁䉁䅁䅁兂䅁䅁䅁䈸䡧兑杷允䅁䅁䅑䅁䑁䅁䅷䅁䭁䑁䙁䅁䭁䅁䅑䅁䭁䥁䕕䅁䉁䅁䅁允䅁䅁䅕䅁䅁䉁癃き䵅䅉䅅䅁䕁䅁䅁睁䵁䅁䅁权噁杂䅁权剁䅁䅁权㍂䅂䅁允䅁䅁䅅䅁佁䉁䅉䅁㑁䑁䅙免睁䑁䅁䅍睁䑁䅁䅁䵁䅉䅅䅁䕁䅁䅁睁䵁䅁䅁权啄䅂䅁权剁䅁䅁权䍃䅂䅁允䅁䅁䅅䅁佁䉁䅉䅁ㅁ䑁䅅杍㍁䑁䅕䅍睁䑁䅁䅁䵁䅉䅅䅁䕁䅁䅁睁䵁䅁䅁权癄䅂䅁权䕁䅁䅁权䕃䅂䅁允䅁䅁䅅䅁䙁䅁䅁䅁䅁䍩䉎䍄䉁䅁䅁䅂䅁䅁䅍䅄䅁䅁䅯朴䅧䅁䅯充䅁䅁䅯䅦䅑䅁䅅䅁䉁䅁䅁杄啁䅁䅁䅎睁䑁䅅兏硁䑁䅑䅍睁䑁䅁䅁䵁䅉䅅䅁䕁䅁䅁睁䵁䅁䅁权獃䅂䅁权牂䅂䅁权䉃䅂䅁允䅁䅁䅅䅁䙁乁乎桙奂摏⽷䍄䉁䅁䅁䅂䅁䅁䅍䅄䅁䅁䅯䅃䅙䅁䅯䅂䅁䅁䅯睧䅑䅁䅅䅁䉁䅁䅁兂䅁䅁䅁䉫搸兑杷允䅁䅁䅑䅁䑁䅁䅷䅁䭁偁䅙䅁䭁䅁䅑䅁䭁䅁䍑䅁䉁䅁䅁允䅁䅁䅕䅁䅁䭁塤歡䵅䅉䅅䅁䕁䅁䅁睁䵁䅁䅁权塂兂䅁权剁䅁䅁权療䅂䅁允䅁䅁䅅䅁佁䉁䅉䅁ぁ䑁䅫䅏睁䑁䅁䅍睁䑁䅁䅁䵁䅉䅅䅁䕁䅁䅁睁䵁䅁䅁权灂兂䅁权䕁䅁䅁权療䅂䅁允䅁䅁䅅䅁䙁䅁䅁䅁杁啗䉂䍄䉁䅁䅁䅂䅁䅁䅍䅄䅁䅁䅯杪䅑䅁䅯䅂䅁䅁䅯睢䅑䅁䅅䅁䉁䅁䅁兂䅁䅁䅁㉰穷兑杷允䅁䅁䅑䅁䑁䅁䅷䅁䭁䭁䕉䅁䭁䝁䕳䅁䭁䡁䕍䅁䉁䅁䅁允䅁䅁䅕硥畓⭒㙆䐱䴸䅉䅅䅁䕁䅁䅁睁䵁䅁䅁权敃䅂䅁权牂䅂䅁权䍃䅂䅁允䅁䅁䅅䅁䙁䅁䅁䅁䅁偁⽁䍄䉁䅁䅁䅂䅁䅁䅍䅄䅁䅁䅯東䅕䅁䅯睡䅑䅁䅯睧䅑䅁䅅䅁䉁䅁䅁兂灁䥘䌯匹歪睐杷允䅁䅁䅑䅁䑁䅁䅷䅁䭁䍁䙯䅁䭁䝁䕳䅁䭁䥁䕉䅁䉁䅁䅁允䅁䅁䅕㘱睎児塲稯䴸䅉䅅䅁䕁䅁䅁睁䵁䅁䅁权楄兂䅁权牂䅂䅁权あ䅂䅁允䅁䅁䅅䅁䙁䑁積積積睍䄱䍄䉁䅁䅁䅂䅁䅁䅍䅄䅁䅁䅯睬䅕䅁䅯充䅁䅁䅯兦䅑䅁䅅䅁䉁䅁䅁杄十䅁䅁兏祁䑁䅑兎㉁䑁䅁䅍睁䅁䅁䍄䉁䅁䅁䅂䅁䅁䅍䅄䅁䅁䅯睍䅕䅁䅯充䅁䅁䅯䅦䅑䅁䅅䅁䉁䅁䅁杄十䅁䅁兎㉁䑁䅁李㉁䑁䅁䅍睁䅁䅁䍄䉁䅁䅁䅂䅁䅁䅍䅄䅁䅁䅯兴䅕䅁䅯䅂䅁䅁䅯睥䅑䅁䅅䅁䉁䅁䅁兂䅁䅁䅁偹潣兑杷允䅁䅁䅑䅁䑁䅁䅷䅁䭁䙁䅯䅁䭁䉁䅅䅁䭁䅁䍑䅁䉁䅁䅁允䅁䅁䄴䅆䅁䑁䅉李睁䑁䅉䅍睁䑁䅁䅍睁䅁䅁䍄䉁䅁䅁䅂䅁䅁䅍䅄䅁䅁䅯䅲䅑䅁䅯睡䅑䅁䅯睦䅑䅁䅅䅁䉁䅁䅁兂啁歲桦桥敔睐杷允䅁䅁䅑䅁䑁䅁䅷䅁䭁䍁䙍䅁䭁䅁䅑䅁䭁䡁䕁䅁䉁䅁䅁允䅁䅁䅕䅁䅁䱁偑歇䵅䅉䅅䅁䕁䅁䅁睁䵁䅁䅁权煂兂䅁权牂䅂䅁权䑃䅂䅁允䅁䅁䅅䅁䙁䵁ㅐ䙋偹畷⽕䍄䉁䅁䅁䅂䅁䅁䅍䅄䅁䅁䅯䅲䅑䅁䅯睡䅑䅁䅯䅦䅑䅁䅅䅁䉁䅁䅁兂乄䵺䵺䵺捺睐杷允䅁䅁䅑䅁䑁䅁䅷䅁䭁䡁䙁䅁䭁䉁䅅䅁䭁䡁䔰䅁䉁䅁䅁允䅁䅁䄴䅆䅁䑁䅅䅎㑁䑁䅁睍ぁ䑁䅁䅍睁䅁䅁䍄䉁䅁䅁䅂䅁䅁䅍䅄䅁䅁䅯兌䅕䅁䅯睡䅑䅁䅯內䅑䅁䅅䅁䉁䅁䅁兂坃㑑獴⼵究睐杷允䅁䅁䅑䅁䑁䅁䅷䅁䭁偁䙍䅁䭁䅁䅑䅁䭁䡁䕳䅁䉁䅁䅁允䅁䅁䅕䅁䅁偁硃歉䵅䅉䅅䅁䕁䅁䅁睁䵁䅁䅁权䭃䅂䅁权剁䅁䅁权䕃䅂䅁允䅁䅁䅅䅁佁䉁䅉䅁ぁ䑁䅧兎㍁䑁䅉兎㍁䑁䅕䅁䵁䅉䅅䅁䕁䅁䅁睁䵁䅁䅁权硂兂䅁权䕁䅁䅁权㕂䅂䅁允䅁䅁䅅䅁䙁䅁䅁䅁潂䅦䉨䍄䉁䅁䅁䅂䅁䅁䅍䅄䅁䅁䅯睩䅑䅁䅯充䅁䅁䅯䅨䅑䅁䅅䅁䉁䅁䅁杄十䅁䅁䅎ぁ䑁䅧䅍硁䑁䅁䅍睁䅁䅁䍄䉁䅁䅁䅂䅁䅁䅍䅄䅁䅁䅯䅪䅕䅁䅯睡䅑䅁䅯来䅑䅁䅅䅁䉁䅁䅁兂䉃啬䱏佢硦睐杷允䅁䅁䅑䅁䑁䅁䅷䅁䭁䉁䅳䅁䭁䅁䍅䅁䭁䅁䍕䅁䉁䅁䅁允䅁䅁䅕睊㉐硨㙒〵䵁䅉䅅䅁䕁䅁䅁睁䵁䅁䅁权䡃䅂䅁权剁䅁䅁权睂䅂䅁允䅁䅁䅅䅁佁䉁䅑䅁ぁ䑁䅧䅎穁䑁䅁睍睁䑁䅁䅍䅁䅁杷允䅁䅁䅑䅁䑁䅁䅷䅁䭁䉁䅳䅁䭁䅁䍅䅁䭁䅁䍍䅁䉁䅁䅁允䅁䅁䅕坭ㅫ㥯猶欵䵁䅉䅅䅁䕁䅁䅁睁䵁䅁䅁权㍃䅂䅁权䕁䅁䅁权療䅂䅁允䅁䅁䅅䅁䙁䅁䅁䅁䍂卩䉂䍄䉁䅁䅁䅂䅁䅁䅍䅄䅁䅁䅯睒䅕䅁䅯䅂䅁䅁䅯䅣䅑䅁䅅䅁䉁䅁䅁兂䅁䅁䅁䥑潫兑杷允䅁䅁䅑䅁䑁䅁䅷䅁䭁䥁䔸䅁䭁䝁䕳䅁䭁䡁䕧䅁䉁䅁䅁允䅁䅁䅕搵楁⼲⭬樷䴸䅉䅅䅁䕁䅁䅁睁䵁䅁䅁权偁兂䅁权牂䅂䅁权穂䅂䅁允䅁䅁䅅䅁䙁䙁㑋潈牘捕⽧䍄䉁䅁䅁䅂䅁䅁䅍䅄䅁䅁䅯杩䅑䅁䅯充䅁䅁䅯䅤䅑䅁䅅䅁䉁䅁䅁杄十䅁䅁䅎㑁䑁䅑䅎ぁ䑁䅧睎ぁ䅁䅁䍄䉁䅁䅁䅂䅁䅁䅍䅄䅁䅁䅯䄹䅕䅁䅯䅂䅁䅁䅯䅧䅑䅁䅅䅁䉁䅁䅁兂䅁䅁䅁䘶䵫兑杷允䅁䅁䅑䅁䑁䅁䅷䅁䭁䩁䕫䅁䭁䝁䕳䅁䭁䡁䕣䅁䉁䅁䅁允䅁䅁䅕⽷潕䥘䌯吸䴸䅉䅅䅁䕁䅁䅁睁䵁䅁䅁权啂兂䅁权䕁䅁䅁权⭂䅂䅁允䅁䅁䅅䅁䙁䅁䅁䅁䵁橌䉬䍄䉁䅁䅁䅂䅁䅁䅍䅄䅁䅁䅯䅰䅕䅁䅯䅂䅁䅁䅯入䅑䅁䅅䅁䉁䅁䅁兂䅁䅁䅁䈸爴兑杷允䅁䅁䅑䅁䑁䅁䅷䅁䭁佁䙳䅁䭁䝁䕳䅁䭁䡁䕯䅁䉁䅁䅁允䅁䅁䅕捺䵺䵺䵺捄䵁䅉䅅䅁䕁䅁䅁睁䵁䅁䅁权祄䅂䅁权䕁䅁䅁权䑃䅂䅁允䅁䅁䅅䅁䙁䅁䅁䅁兄杶䉨䍄䉁䅁䅁䅂䅁䅁䅍䅄䅁䅁䅯儷䅕䅁䅯充䅁䅁䅯兢䅑䅁䅅䅁䉁䅁䅁杄啁䅁䅁睍ㅁ䑁䅅兎㉁䑁䅁䅍睁䑁䅁䅁䵁䅉䅅䅁䕁䅁䅁睁䵁䅁䅁权㥄兂䅁权牂䅂䅁权䅃䅂䅁允䅁䅁䅅䅁䙁䙁㑋潈牘摕⽧䍄䉁䅁䅁䅂䅁䅁䅍䅄䅁䅁䅯杔䅕䅁䅯睡䅑䅁䅯入䅑䅁䅅䅁䉁䅁䅁兂慃婭婭婭晫䅑杷允䅁䅁䅑䅁䑁䅁䅷䅁䭁䱁䙳䅁䭁䅁䅑䅁䭁䡁䕧䅁䉁䅁䅁允䅁䅁䅕䅁䅁䱁剨歐䵅䅉䅅䅁䕁䅁䅁睁䵁䅁䅁权䙄䅂䅁权牂䅂䅁权硂䅂䅁允䅁䅁䅅䅁䙁䍁捬㡪ㅌ之⽑䍄䉁䅁䅁䅂䅁䅁䅍䅄䅁䅁䅯睪䅕䅁䅯充䅁䅁䅯杧䅑䅁䅅䅁䉁䅁䅁杄十䅁䅁䅎㍁䑁䅣李ぁ䑁䅁䅍睁䅁䅁䍄䉁䅁䅁䅂䅁䅁䅍䅄䅁䅁䅯儲䅑䅁䅯睡䅑䅁䅯䅦䅑䅁䅅䅁䉁䅁䅁兂卂䉵䘶ㄶ潈睐杷允䅁䅁䅑䅁䑁䅁䅷䅁䭁䵁䥳䅁䭁䝁䕳䅁䭁䡁䕳䅁䉁䅁䅁允䅁䅁䅕㝤昶楇搯䰸䴸䅉䅅䅁䕁䅁䅁睁䵁䅁䅁权祃䅁䅁权䉁杁䅁权䑁杁䅁允䅁䅁䅅䅁䙁佁⽂⽲橈敌䅂䍄䉁䅁䅁䅂䅁䅁䅍䅄䅁䅁䅯䅢䅅䅁䅯允䅉䅁䅯杁䅉䅁䅅䅁䉁䅁䅁兂㍂娸焹䥦版䅑杷允䅁䅁䅑䅁䑁䅁䅷䅁䭁䙁䙁䅁䭁䉁䅅䅁䭁䡁䕑䅁䉁䅁䅁允䅁䅁䄴杅䅁䑁䅕杍睁䑁䅁兎睁䑁䅁䅍䅁䅁杷允䅁䅁䅑䅁䑁䅁䅷䅁䭁䵁䙑䅁䭁䝁䕳䅁䭁䡁䕉䅁䉁䅁䅁允䅁䅁䅕呣䬰㘱睎吳䴸䅉䅅䅁䕁䅁䅁睁䵁䅁䅁权䱄䅃䅁权牂䅂䅁权㡂䅂䅁允䅁䅁䅅䅁䙁佁㙆䭆䠵儴䅂䍄䉁䅁䅁䅂䅁䅁䅍䅄䅁䅁䅯杌䅁䅁䅯䅂䅁䅁䅯䅂䅉䅁䅅䅁䉁䅁䅁兂䅁䅁䅃焱䥓兑杷允䅁䅁䅑䅁䑁䅁䅷䅁䭁䙁䅳䅁䭁䅁䅑䅁䭁䅁䅕䅁䉁䅁䅁允䅁䅁䅕䅁䅁䥧䍡正䵅䅉䅅䅁䕁䅁䅁睁䵁䅁䅁权ㅂ兂䅁权䕁䅁䅁权穂䅂䅁允䅁䅁䅅䅁䙁䅁䅁䅁䅃畭䅸䍄䉁䅁䅁䅂䅁䅁䅍䅄䅁䅁䅯睹䅧䅁䅯睡䅑䅁䅯督䅑䅁䅅䅁䉁䅁䅁兂㑃潈牘払敩睐杷允䅁䅁䅑䅁䑁䅁䅷䅁䭁䍁䙷䅁䭁䅁䅑䅁䭁䡁䕫䅁䉁䅁䅁允䅁䅁䅕䅁䅁䩁睢歉䵅䅉䅅䅁䕁䅁䅁睁䵁䅁䅁权䙄䅂䅁权牂䅂䅁权㑂䅂䅁允䅁䅁䅅䅁䙁䵁桵扒穢搯⽑䍄䉁䅁䅁䅂䅁䅁䅍䅄䅁䅁䅯兦䅕䅁䅯睡䅑䅁䅯入䅑䅁䅅䅁䉁䅁䅁兂慂䑚晶㑔䔰䅑杷允䅁䅁䅑䅁䑁䅁䅷䅁䭁䅁䙑䅁䭁䝁䕳䅁䭁䥁䕑䅁䉁䅁䅁允䅁䅁䅕⽷潕䥘䌯吷䴸䅉䅅䅁䕁䅁䅁睁䵁䅁䅁权杂兂䅁权剁䅁䅁权䍃䅂䅁允䅁䅁䅅䅁佁䉁䅉䅁㕁䑁䅑杍睁䑁䅕䅍睁䑁䅁䅁䵁䅉䅅䅁䕁䅁䅁睁䵁䅁䅁权佄䅃䅁权牂䅂䅁权㕂䅂䅁允䅁䅁䅅䅁䙁䵁䭈啯㉗㤸⽕䍄䉁䅁䅁䅂䅁䅁䅍䅄䅁䅁䅯杺䅧䅁䅯睡䅑䅁䅯睤䅑䅁䅅䅁䉁䅁䅁兂ぃ䡹⭡确晲睐杷允䅁䅁䅑䅁䑁䅁䅷䅁䭁䵁䤴䅁䭁䝁䕳䅁䭁䥁䕁䅁䉁䅁䅁允䅁䅁䅕呦ㄸ牘䩰䐴䴸䅉䅅䅁䕁䅁䅁睁䵁䅁䅁权硃䅂䅁权牂䅂䅁权療䅂䅁允䅁䅁䅅䅁䙁䙁㑋潈牘摕⽧䍄䉁䅁䅁䅂䅁䅁䅍䅄䅁䅁䅯兮䅑䅁䅯䅂䅁䅁䅯杣䅑䅁䅅䅁䉁䅁䅁兂䅁䅁䅁䅘呫兑杷允䅁䅁䅑䅁䑁䅁䅷䅁䭁䙁䙧䅁䭁䉁䅅䅁䭁䡁䕁䅁䉁䅁䅁允䅁䅁䄴䅆䅁䑁䅅睍祁䑁䅍李㑁䑁䅁䅍睁䅁䅁䍄䉁䅁䅁䅂䅁䅁䅍䅄䅁䅁䅯䅚䅕䅁䅯充䅁䅁䅯䅣䅑䅁䅅䅁䉁䅁䅁杄啁䅁䅁杍㉁䑁䅕杍㑁䑁䅉䅍睁䑁䅁䅁䵁䅉䅅䅁䕁䅁䅁睁䵁䅁䅁权乄䅂䅁权剁䅁䅁权䑃䅂䅁允䅁䅁䅅䅁佁䉁䅉䅁㉁䑁䅅睎㑁䑁䅅䅍睁䑁䅁䅁䵁䅉䅅䅁䕁䅁䅁睁䵁䅁䅁权硃兂䅁权剁䅁䅁权穂䅂䅁允䅁䅁䅅䅁佁䉁䅑䅁硁䑁䅣䅏祁䑁䅣免睁䑁䅁䅍䅁䅁杷允䅁䅁䅑䅁䑁䅁䅷䅁䭁偁䙕䅁䭁䝁䕳䅁䭁䝁䔰䅁䉁䅁䅁允䅁䅁䅕瑃橥䑣䬰あ䵁䅉䅅䅁䕁䅁䅁睁䵁䅁䅁权㕃兂䅁权牂䅂䅁权睂䅂䅁允䅁䅁䅅䅁䙁䩁婱婭婭捭⽫䍄䉁䅁䅁䅂䅁䅁䅍䅄䅁䅁䅯术䅕䅁䅯充䅁䅁䅯杣䅑䅁䅅䅁䉁䅁䅁杄十䅁䅁睍㉁䑁䅁䅍睁䑁䅁䅍睁䅁䅁䍄䉁䅁䅁䅂䅁䅁䅍䅄䅁䅁䅯关䅑䅁䅯睡䅑䅁䅯兣䅑䅁䅅䅁䉁䅁䅁兂桄桥畓⭒煈睶杷允䅁䅁䅑䅁䑁䅁䅷䅁䭁䕁䘸䅁䭁䉁䅅䅁䭁䡁䔰䅁䉁䅁䅁允䅁䅁䄴䅆䅁䑁䅅兎㉁䑁䅕䅍睁䑁䅁䅍睁䅁䅁䍄䉁䅁䅁䅂䅁䅁䅍䅄䅁䅁䅯䄳䅕䅁䅯䅂䅁䅁䅯睢䅑䅁䅅䅁䉁䅁䅁兂䅁䅁䅁潪嘵兑杷允䅁䅁䅑䅁䑁䅁䅷䅁䭁偁䘴䅁䭁䅁䅑䅁䭁䥁䕑䅁䉁䅁䅁允䅁䅁䅕䅁䅁䙁塂歅䵅䅉䅅䅁䕁䅁䅁睁䵁䅁䅁权煄允䅁权䉁杁䅁权䑁杁䅁允䅁䅁䅅䅁䙁乁剘䍕㥥捧䅸䍄䉁䅁䅁䅂䅁䅁䅍䅄䅁䅁䅯权䅙䅁䅯充䅁䅁䅯兤䅑䅁䅅䅁䉁䅁䅁杄啁䅁䅁杍穁䑁䅁兏㑁䑁䅉杍祁䑁䅣䅁䵁䅉䅅䅁䕁䅁䅁睁䵁䅁䅁权䩄䅂䅁权牂䅂䅁权㥂䅂䅁允䅁䅁䅅䅁䙁䥁䌯匹捨⽪⽙䍄䉁䅁䅁䅂䅁䅁䅍䅄䅁䅁䅯关䅑䅁䅯睡䅑䅁䅯內䅑䅁䅅䅁䉁䅁䅁兂塁挲㌷⭕䅍䅷杷允䅁䅁䅑䅁䑁䅁䅷䅁䭁䍁䙣䅁䭁䝁䕳䅁䭁䡁䕣䅁䉁䅁䅁允䅁䅁䅕㑎䉬余兘樷䴸䅉䅅䅁䕁䅁䅁睁䵁䅁䅁权歄䅁䅁权䉁杁䅁权䑁杁䅁允䅁䅁䅅䅁䙁䩁䙩㕇湕⭇䅊䍄䉁䅁䅁䅂䅁䅁䅍䅄䅁䅁䅯睮䅑䅁䅯睡䅑䅁䅯兦䅑䅁䅅䅁䉁䅁䅁兂偃癷潕䥘椯睐杷允䅁䅁䅑䅁䑁䅁䅷䅁䭁乁䕉䅁䭁䝁䕳䅁䭁䡁䕑䅁䉁䅁䅁允䅁䅁䅕捺䵺䵺䵺䐸䴸䅉䅅䅁䕁䅁䅁睁䵁䅁䅁权歃兂䅁权剁䅁䅁权⭂䅂䅁允䅁䅁䅅䅁佁䉁䅉䅁㉁䑁䅣䅍ぁ䑁䅕䅍睁䑁䅁䅁䵁䅉䅅䅁䕁䅁䅁睁䵁䅁䅁权兄兂䅁权䕁䅁䅁权㡂䅂䅁允䅁䅁䅅䅁䙁䅁䅁䅁睃硴䉂䍄䉁䅁䅁䅂䅁䅁䅍䅄䅁䅁䅯睬䅑䅁䅯睡䅑䅁䅯䅨䅑䅁䅅䅁䉁䅁䅁兂㙃兓䍷㑋㡦睐杷允䅁䅁䅑䅁䑁䅁䅷䅁䭁䱁䕣䅁䭁䅁䅑䅁䭁䡁䕷䅁䉁䅁䅁允䅁䅁䅕䅁䅁䝁噧啄䵅䅉䅅䅁䕁䅁䅁睁䵁䅁䅁权䱄兂䅁权剁䅁䅁权䙃䅂䅁允䅁䅁䅅䅁佁䉁䅉䅁祁䑁䅅睎㕁䑁䅁䅍睁䑁䅁䅁䵁䅉䅅䅁䕁䅁䅁睁䵁䅁䅁权偁杂䅁权剁䅁䅁权㥂䅂䅁允䅁䅁䅅䅁佁䉁䅉䅁㉁䑁䅉杍睁䑁䅣䅍睁䑁䅁䅁䵁䅉䅅䅁䕁䅁䅁睁䵁䅁䅁权䭁兂䅁权䕁䅁䅁权䅃䅂䅁允䅁䅁䅅䅁䙁䅁䅁䅁ぃ椰䉒䍄䉁䅁䅁䅂䅁䅁䅍䅄䅁䅁䅯杘䅕䅁䅯䅂䅁䅁䅯䅤䅑䅁䅅䅁䉁䅁䅁兂䅁䅁䅁䉅桑兑杷允䅁䅁䅑䅁䑁䅁䅷䅁䭁䙁䙙䅁䭁䅁䅑䅁䭁䡁䔴䅁䉁䅁䅁允䅁䅁䅕䅁䅁䙁䍁䕐䵅䅉䅅䅁䕁䅁䅁睁䵁䅁䅁权癄兂䅁权䕁䅁䅁权䅃䅂䅁允䅁䅁䅅䅁䙁䅁䅁䅁兄空䉖䍄䉁䅁䅁䅂䅁䅁䅍䅄䅁䅁䅯睬䅑䅁䅯䅂䅁䅁䅯睥䅑䅁䅅䅁䉁䅁䅁兂䅁䅁䅁䱹獙兑杷允䅁䅁䅑䅁䑁䅁䅷䅁䭁䱁䕅䅁䭁䝁䕳䅁䭁䥁䕉䅁䉁䅁䅁允䅁䅁䅕敨剴䉵䘶稲䴸䅉䅅䅁䕁䅁䅁睁䵁䅁䅁权硃䅂䅁权牂䅂䅁权䕃䅂䅁允䅁䅁䅅䅁䙁䍁捬㡪ㅌ偋⽱䍄䉁䅁䅁䅂䅁䅁䅍䅄䅁䅁䅯杊䅁䅁䅯充䅁䅁䅯兂䅁䅁䅅䅁䉁䅁䅁杄啁䅁䅁杍睁䑁䅕䅍睁䑁䅁䅍睁䑁䅁䅁䵁䅉䅅䅁䕁䅁䅁睁䵁䅁䅁权㙂兂䅁权剁䅁䅁权療䅂䅁允䅁䅁䅅䅁佁䉁䅉䅁祁䑁䅣兏㑁䑁䅕䅍睁䑁䅁䅁䵁䅉䅅䅁䕁䅁䅁睁䵁䅁䅁权浃兂䅁权牂䅂䅁权䙃䅂䅁允䅁䅁䅅䅁䙁䉁畓⭒㙆偆⽙䍄䉁䅁䅁䅂䅁䅁䅍䅄䅁䅁䅯䄶䅑䅁䅯睡䅑䅁䅯杧䅑䅁䅅䅁䉁䅁䅁兂兂婪畤潅乍䅷杷允䅁䅁䅑䅁䑁䅁䅷䅁䭁䕁䙁䅁䭁䅁䅑䅁䭁䝁䔰䅁䉁䅁䅁允䅁䅁䅕䅁䅁䉁䉧䕎䵅䅉䅅䅁䕁䅁䅁睁䵁䅁䅁权瑄兂䅁权牂䅂䅁权あ䅂䅁允䅁䅁䅅䅁䙁䍁硣䭃捷獗⽑䍄䉁䅁䅁䅂䅁䅁䅍䅄䅁䅁䅯䅯䅑䅁䅯䅂䅁䅁䅯睢䅑䅁䅅䅁䉁䅁䅁兂䅁䅁䅁洶刱兑杷允䅁䅁䅑䅁䑁䅁䅷䅁䭁䱁䕅䅁䭁䝁䕳䅁䭁䡁䕍䅁䉁䅁䅁允䅁䅁䅕畮渫歸㍳戸䴸䅉䅅䅁䕁䅁䅁睁䵁䅁䅁权獁兂䅁权牂䅂䅁权㉂䅂䅁允䅁䅁䅅䅁䙁偁潙䥘䌯昹⽑䍄䉁䅁䅁䅂䅁䅁䅍䅄䅁䅁䅯睵䅑䅁䅯睡䅑䅁䅯睦䅑䅁䅅䅁䉁䅁䅁兂桁䡳潊敫猳睶杷允䅁䅁䅑䅁䑁䅁䅷䅁䭁䭁䔸䅁䭁䅁䅑䅁䭁䡁䕑䅁䉁䅁䅁允䅁䅁䅕䅁䅁䉁䕪啉䵅䅉䅅䅁䕁䅁䅁睁䵁䅁䅁权牄兂䅁权剁䅁䅁权㑂䅂䅁允䅁䅁䅅䅁佁䉁䅉䅁㉁䑁䅧睍睁䑁䅁䅍睁䑁䅁䅁䵁䅉䅅䅁䕁䅁䅁睁䵁䅁䅁权卄䅃䅁权牂䅂䅁权睂䅂䅁允䅁䅁䅅䅁䙁䕁䵯楁䡵煆⽫䍄䉁䅁䅁䅂䅁䅁䅍䅄䅁䅁䅯睶䅑䅁䅯睡䅑䅁䅯䅨䅑䅁䅅䅁䉁䅁䅁兂捂㡪ㅌ䙋智睐杷允䅁䅁䅑䅁䑁䅁䅷䅁䭁偁䙳䅁䭁䉁䅅䅁䭁䡁䕁䅁䉁䅁䅁允䅁䅁䄴杅䅁䑁䅑兎穁䑁䅁䅍睁䑁䅁䅍䅁䅁杷允䅁䅁䅑䅁䑁䅁䅷䅁䭁䵁䕙䅁䭁䝁䕳䅁䭁䡁䕁䅁䉁䅁䅁允䅁䅁䅕㙹䙆癴㥐䱰䴸䅉䅅䅁䕁䅁䅁睁䵁䅁䅁权䝄䅂䅁权牂䅂䅁权硂䅂䅁允䅁䅁䅅䅁䙁䵁ㅐ䙋偹獷⽕䍄䉁䅁䅁䅂䅁䅁䅍䅄䅁䅁䅯兓䅕䅁䅯䅂䅁䅁䅯䅣䅑䅁䅅䅁䉁䅁䅁兂䅁䅁䅁䩹㙁兑杷允䅁䅁䅑䅁䑁䅁䅷䅁䭁䵁䕙䅁䭁䝁䕳䅁䭁䡁䔴䅁䉁䅁䅁允䅁䅁䅕灭婭婭婭呱䴸䅉䅅䅁䕁䅁䅁睁䵁䅁䅁权牁兂䅁权䕁䅁䅁权䅃䅂䅁允䅁䅁䅅䅁䙁䅁䅁䅁睄䅤䉒䍄䉁䅁䅁䅂䅁䅁䅍䅄䅁䅁䅯兌䅁䅁䅯䅂䅁䅁䅯䅂䅉䅁䅅䅁䉁䅁䅁兂䅁䅁䅃㕲千兑杷允䅁䅁䅑䅁䑁䅁䅷䅁䭁偁䕁䅁䭁䅁䅑䅁䭁䥁䕕䅁䉁䅁䅁允䅁䅁䅕䅁䅁䅁㠸啍䵅䅉䅅䅁䕁䅁䅁睁䵁䅁䅁权硃䅂䅁权剁䅁䅁权䉃䅂䅁允䅁䅁䅅䅁佁䉁䅑䅁硁䑁䅧兎㉁䑁䅙睍ぁ䑁䅍兏䅁䅁杷允䅁䅁䅑䅁䑁䅁䅷䅁䭁乁䕳䅁䭁䝁䕳䅁䭁䥁䕑䅁䉁䅁䅁允䅁䅁䅕䑗ね䡹⭡究䴸䅉䅅䅁䕁䅁䅁睁䵁䅁䅁权瑄䅂䅁权䕁䅁䅁权⽂䅂䅁允䅁䅁䅅䅁䙁䅁䅁䅁允楄䉬䍄䉁䅁䅁䅂䅁䅁䅍䅄䅁䅁䅯朷䅑䅁䅯䅂䅁䅁䅯睦䅑䅁䅅䅁䉁䅁䅁兂䅁䅁䅁䑤啷兑杷允䅁䅁䅑䅁䑁䅁䅷䅁䭁䍁䙅䅁䭁䉁䅅䅁䭁䥁䕑䅁䉁䅁䅁允䅁䅁䄴䅆䅁䑁䅑䅍硁䑁䅍免㕁䑁䅁䅍睁䅁䅁䍄䉁䅁䅁䅂䅁䅁䅍䅄䅁䅁䅯儸䅕䅁䅯睡䅑䅁䅯睤䅑䅁䅅䅁䉁䅁䅁兂睃浣剩堷䝷䅑杷允䅁䅁䅑䅁䑁䅁䅷䅁䭁䩁䕣䅁䭁䝁䕳䅁䭁䥁䕍䅁䉁䅁䅁允䅁䅁䅕琸乊桙奂歄䵁䅉䅅䅁䕁䅁䅁睁䵁䅁䅁权㙃䅂䅁权牂䅂䅁权䍃䅂䅁允䅁䅁䅅䅁䙁䙁橔婰䕶义⽧䍄䉁䅁䅁䅂䅁䅁䅍䅄䅁䅁䅯睆䅕䅁䅯充䅁䅁䅯督䅑䅁䅅䅁䉁䅁䅁杄十䅁䅁兏睁䑁䅣䅍睁䑁䅁䅍睁䅁䅁䍄䉁䅁䅁䅂䅁䅁䅍䅄䅁䅁䅯权䅕䅁䅯睡䅑䅁䅯睦䅑䅁䅅䅁䉁䅁䅁兂㑃潈牘払㙪睐杷允䅁䅁䅑䅁䑁䅁䅷䅁䭁䝁䙧䅁䭁䅁䅑䅁䭁䡁䕧䅁䉁䅁䅁允䅁䅁䅕䅁䅁偁塁ぇ䵅䅉䅅䅁䕁䅁䅁睁䵁䅁䅁权䵃䅂䅁权剁䅁䅁权㕂䅂䅁允䅁䅁䅅䅁佁䉁䅉䅁㑁䑁䅁睍硁䑁䅫睎㍁䑁䅁䅁䵁䅉䅅䅁䕁䅁䅁睁䵁䅁䅁权求兂䅁权䕁䅁䅁权䕃䅂䅁允䅁䅁䅅䅁䙁䅁䅁䅁䙁〵䉎䍄䉁䅁䅁䅂䅁䅁䅍䅄䅁䅁䅯睳䅕䅁䅯充䅁䅁䅯睤䅑䅁䅅䅁䉁䅁䅁杄十䅁䅁䅏㕁䑁䅕䅍㕁䑁䅁䅍睁䅁䅁䍄䉁䅁䅁䅂䅁䅁䅍䅄䅁䅁䅯杷䅑䅁䅯充䅁䅁䅯兤䅑䅁䅅䅁䉁䅁䅁杄啁䅁䅁睍睁䑁䅅睍ぁ䑁䅅䅍睁䑁䅁䅁䵁䅉䅅䅁䕁䅁䅁睁䵁䅁䅁权啄䅂䅁权牂䅂䅁权硂䅂䅁允䅁䅁䅅䅁䙁䥁牘払敧敨⽍䍄䉁䅁䅁䅂䅁䅁䅍䅄䅁䅁䅯杸䅑䅁䅯睡䅑䅁䅯杤䅑䅁䅅䅁䉁䅁䅁兂䱄啯㉗⼸欲睶杷允䅁䅁䅑䅁䑁䅁䅷䅁䭁䑁䙑䅁䭁䝁䕳䅁䭁䥁䕍䅁䉁䅁䅁允䅁䅁䅕灶愸㥌欰橸䴸䅉䅅䅁䕁䅁䅁睁䵁䅁䅁权啁兂䅁权䕁䅁䅁权⽂䅂䅁允䅁䅁䅅䅁䙁䅁䅁䅁䕄桷䉂䍄䉁䅁䅁䅂䅁䅁䅍䅄䅁䅁䅯兡䅕䅁䅯睡䅑䅁䅯䅨䅑䅁䅅䅁䉁䅁䅁兂偄ㄹ橐婰杶睐杷允䅁䅁䅑䅁䑁䅁䅷䅁䭁佁䔸䅁䭁䝁䕳䅁䭁䡁䕍䅁䉁䅁䅁允䅁䅁䅕場啯歲桦樴䴸䅉䅅䅁䕁䅁䅁睁䵁䅁䅁权畃兂䅁权牂䅂䅁权㝂䅂䅁允䅁䅁䅅䅁䙁䉁婦発呤⼴⽅䍄䉁䅁䅁䅂䅁䅁䅍䅄䅁䅁䅯眯䅑䅁䅯充䅁䅁䅯睧䅑䅁䅅䅁䉁䅁䅁杄十䅁䅁䅏ㅁ䑁䅣䅍睁䑁䅁䅍睁䅁䅁䍄䉁䅁䅁䅂䅁䅁䅍䅄䅁䅁䅯眱䅅䅁䅯充䅁䅁䅯䅂䅉䅁䅅䅁䉁䅁䅁杄啁䅁䅁杍硁䑁䅣李睁䑁䅁䅍睁䑁䅁䅁䵁䅉䅅䅁䕁䅁䅁睁䵁䅁䅁权㕄兂䅁权剁䅁䅁权ㅂ䅂䅁允䅁䅁䅅䅁佁䉁䅑䅁硁䑁䅑䅏㉁䑁䅁䅍睁䑁䅁䅍䅁䅁杷允䅁䅁䅑䅁䑁䅁䅷䅁䭁䥁䈰䅁䭁䉁䅅䅁䭁䅁䅕䅁䉁䅁䅁允䅁䅁䄴䅆䅁䑁䅉䅏㉁䑁䅕䅍睁䑁䅁䅍睁䅁䅁䍄䉁䅁䅁䅂䅁䅁䅍䅄䅁䅁䅯杖䅕䅁䅯充䅁䅁䅯睧䅑䅁䅅䅁䉁䅁䅁杄十䅁䅁睎睁䑁䅫䅍睁䑁䅁䅍睁䅁䅁䍄䉁䅁䅁䅂䅁䅁䅍䅄䅁䅁䅯兣䅕䅁䅯䅂䅁䅁䅯兢䅑䅁䅅䅁䉁䅁䅁兂䅁䅁䅁䉄具兑杷允䅁䅁䅑䅁䑁䅁䅷䅁䭁䱁䕉䅁䭁䉁䅅䅁䭁䡁䕙䅁䉁䅁䅁允䅁䅁䄴䅆䅁䑁䅣李㕁䑁䅍兎ぁ䑁䅙兏硁䅁䅁䍄䉁䅁䅁䅂䅁䅁䅍䅄䅁䅁䅯杸䅑䅁䅯睡䅑䅁䅯䅧䅑䅁䅅䅁䉁䅁䅁兂兂婪畤潅祐睐杷允䅁䅁䅑䅁䑁䅁䅷䅁䭁䥁䕧䅁䭁䅁䅑䅁䭁䡁䕕䅁䉁䅁䅁允䅁䅁䅕䅁䅁䉁剁䕉䵅䅉䅅䅁䕁䅁䅁睁䵁䅁䅁权㉄兂䅁权牂䅂䅁权ㅂ䅂䅁允䅁䅁䅅䅁䙁䵁䴳䵺䵺䉺䅆䍄䉁䅁䅁䅂䅁䅁䅍䅄䅁䅁䅯兵䅑䅁䅯睡䅑䅁䅯睧䅑䅁䅅䅁䉁䅁䅁兂㑄⭕汏㡭獔睐杷允䅁䅁䅑䅁䑁䅁䅷䅁䭁䵁䕯䅁䭁䉁䅅䅁䭁䝁䔸䅁䉁䅁䅁允䅁䅁䄴杅䅁䑁䅍䅏㕁䑁䅑䅎睁䑁䅁䅍䅁䅁杷允䅁䅁䅑䅁䑁䅁䅷䅁䭁䱁䕫䅁䭁䝁䕳䅁䭁䡁䕧䅁䉁䅁䅁允䅁䅁䅕㥉㕶浦㡱䐷䴸䅉䅅䅁䕁䅁䅁睁䵁䅁䅁权浂兂䅁权剁䅁䅁权㥂䅂䅁允䅁䅁䅅䅁佁䉁䅑䅁硁䑁䅍李㕁䑁䅫兎㉁䑁䅁䅍䅁䅁杷允䅁䅁䅑䅁䑁䅁䅷䅁䭁䡁䈴䅁䭁䅁䅑䅁䭁䅁䍑䅁䉁䅁䅁允䅁䅁䅕䅁䅁䱑搯䕕䵅䅉䅅䅁䕁䅁䅁睁䵁䅁䅁权硄䅂䅁权䕁䅁䅁权硂䅂䅁允䅁䅁䅅䅁䙁䅁䅁䅁睂䐫䉬䍄䉁䅁䅁䅂䅁䅁䅍䅄䅁䅁䅯兴䅑䅁䅯充䅁䅁䅯入䅑䅁䅅䅁䉁䅁䅁杄十䅁䅁兎㉁䑁䅫䅍睁䑁䅁䅍睁䅁䅁䍄䉁䅁䅁䅂䅁䅁䅍䅄䅁䅁䅯杳䅕䅁䅯睡䅑䅁䅯兣䅑䅁䅅䅁䉁䅁䅁兂⽁噎㘶兓㑺睐杷允䅁䅁䅑䅁䑁䅁䅷䅁䭁䱁䕫䅁䭁䝁䕳䅁䭁䡁䕫䅁䉁䅁䅁允䅁䅁䅕㝤昶楇搯䐴䴸䅉䅅䅁䕁䅁䅁睁䵁䅁䅁权㥃䅂䅁权牂䅂䅁权療䅂䅁允䅁䅁䅅䅁䙁䡁㥅瑃橥偣⽅䍄䉁䅁䅁䅂䅁䅁䅍䅄䅁䅁䅯兵䅑䅁䅯睡䅑䅁䅯杤䅑䅁䅅䅁䉁䅁䅁兂佂桙奂扏獔睐杷允䅁䅁䅑䅁䑁䅁䅷䅁䭁䵁䕕䅁䭁䉁䅅䅁䭁䡁䕙䅁䉁䅁䅁允䅁䅁䄴䅆䅁䑁䅅䅎睁䑁䅍䅏㉁䑁䅕䅍睁䅁䅁䍄䉁䅁䅁䅂䅁䅁䅍䅄䅁䅁䅯䄷䅕䅁䅯䅂䅁䅁䅯兢䅑䅁䅅䅁䉁䅁䅁兂䅁䅁䅁䡫灁兑杷允䅁䅁䅑䅁䑁䅁䅷䅁䭁乁䙑䅁䭁䅁䅑䅁䭁䥁䕉䅁䉁䅁䅁允䅁䅁䅕䅁䅁䭁橃啉䵅䅉䅅䅁䕁䅁䅁睁䵁䅁䅁权㕄兂䅁权剁䅁䅁权あ䅂䅁允䅁䅁䅅䅁佁䉁䅑䅁硁䑁䅕杍㕁䑁䅁䅍睁䑁䅁䅍䅁䅁杷允䅁䅁䅑䅁䑁䅁䅷䅁䭁䱁䕫䅁䭁䝁䕳䅁䭁䥁䕁䅁䉁䅁䅁允䅁䅁䅕積積積積稴䴸䅉䅅䅁䕁䅁䅁睁䵁䅁䅁权睄䅂䅁权牂䅂䅁权療䅂䅁允䅁䅁䅅䅁䙁䭁扡䍸睃瑣⽁䍄䉁䅁䅁䅂䅁䅁䅍䅄䅁䅁䅯兌䅕䅁䅯睡䅑䅁䅯睧䅑䅁䅅䅁䉁䅁䅁兂晁敨剴䉵嘷睐杷允䅁䅁䅑䅁䑁䅁䅷䅁䭁䑁䙫䅁䭁䉁䅅䅁䭁䥁䕑䅁䉁䅁䅁允䅁䅁䄴䅆䅁䑁䅅兏㉁䑁䅕兏祁䑁䅍杍ㅁ䅁䅁䍄䉁䅁䅁䅂䅁䅁䅍䅄䅁䅁䅯眲䅧䅁䅯䅂䅁䅁䅯䅣䅑䅁䅅䅁䉁䅁䅁兂䅁䅁䅁䉑ㄴ兑杷允䅁䅁䅑䅁䑁䅁䅷䅁䭁䭁䔴䅁䭁䝁䕳䅁䭁䡁䕅䅁䉁䅁䅁允䅁䅁䅕歲桦桥畓啂䵁䅉䅅䅁䕁䅁䅁睁䵁䅁䅁权䡂兂䅁权牂䅂䅁权㕂䅂䅁允䅁䅁䅅䅁䙁䡁㥅瑃橥䵣⼰䍄䉁䅁䅁䅂䅁䅁䅍䅄䅁䅁䅯䅓䅕䅁䅯充䅁䅁䅯兤䅑䅁䅅䅁䉁䅁䅁杄十䅁䅁兎祁䑁䅍䅍睁䑁䅁䅍睁䅁䅁䍄䉁䅁䅁䅂䅁䅁䅍䅄䅁䅁䅯睦䅕䅁䅯睡䅑䅁䅯睢䅑䅁䅅䅁䉁䅁䅁兂㉄䙋偹癷睘睐杷允䅁䅁䅑䅁䑁䅁䅷䅁䭁䭁䕁䅁䭁䅁䅑䅁䭁䡁䕷䅁䉁䅁䅁允䅁䅁䅕䅁䅁䕁畃歊䵅䅉䅅䅁䕁䅁䅁睁䵁䅁䅁权䕃兂䅁权牂䅂䅁权瑂䅂䅁允䅁䅁䅅䅁䙁䝁渳㘫确桕䅂䍄䉁䅁䅁䅂䅁䅁䅍䅄䅁䅁䅯睹䅧䅁䅯䅂䅁䅁䅯䅦䅑䅁䅅䅁䉁䅁䅁兂䅁䅁䅁䡷䉒兑杷允䅁䅁䅑䅁䑁䅁䅷䅁䭁偁䕅䅁䭁䝁䕳䅁䭁䝁䔸䅁䉁䅁䅁允䅁䅁䅕椹捨㡪ㅌ䐸䴸䅉䅅䅁䕁䅁䅁睁䵁䅁䅁权䍁兂䅁权牂䅂䅁权⽂䅂䅁允䅁䅁䅅䅁䙁䱁へ硫䕧癖⽩䍄䉁䅁䅁䅂䅁䅁䅍䅄䅁䅁䅯睉䅕䅁䅯䅂䅁䅁䅯来䅑䅁䅅䅁䉁䅁䅁兂䅁䅁䅁䉍慣兑杷允䅁䅁䅑䅁䑁䅁䅷䅁䭁䱁䕁䅁䭁䉁䅅䅁䭁䡁䕳䅁䉁䅁䅁允䅁䅁䄴杅䅁䑁䅣杍ㅁ䑁䅫兎睁䑁䅁䅍䅁䅁杷允䅁䅁䅑䅁䑁䅁䅷䅁䭁䍁䙷䅁䭁䝁䕳䅁䭁䝁䔸䅁䉁䅁䅁允䅁䅁䅕㑈牘払敧あ䵁䅉䅅䅁䕁䅁䅁睁䵁䅁䅁权佃兂䅁权䕁䅁䅁权䑃䅂䅁允䅁䅁䅅䅁䙁䅁䅁䅁兂䑩䉰䍄䉁䅁䅁䅂䅁䅁䅍䅄䅁䅁䅯睰䅕䅁䅯䅂䅁䅁䅯睦䅑䅁䅅䅁䉁䅁䅁兂䅁䅁䅁䵧桔䅑杷允䅁䅁䅑䅁䑁䅁䅷䅁䭁乁䙍䅁䭁䝁䕳䅁䭁䡁䕑䅁䉁䅁䅁允䅁䅁䅕噋偹癷潕䐹䴸䅉䅅䅁䕁䅁䅁睁䵁䅁䅁权捄䅂䅁权剁䅁䅁权䙃䅂䅁允䅁䅁䅅䅁佁䉁䅉䅁ぁ䑁䅑䅍睁䑁䅁䅍睁䑁䅁䅁䵁䅉䅅䅁䕁䅁䅁睁䵁䅁䅁权塁兂䅁权牂䅂䅁权䍃䅂䅁允䅁䅁䅅䅁䙁䍁扐堫焵䅶䅲䍄䉁䅁䅁䅂䅁䅁䅍䅄䅁䅁䅯兡䅕䅁䅯充䅁䅁䅯睸䅫䅁䅅䅁䉁䅁䅁权䡂䅁䅁䍄䉁䅁䅁䅂䅁䅁䅍䅄䅁䅁䅯䅶䅑䅁䅯䅂䅁䅁䅯来䅑䅁䅅䅁䉁䅁䅁兂䅁䅁䅁䡫呂兑杷允䅁䅁䅑䅁䑁䅁䅷䅁䭁䥁䙉䅁䭁䅁䅑䅁䭁䡁䕑䅁䉁䅁䅁允䅁䅁䅕䅁䅁䝁婉啎䵅䅉䅅䅁䕁䅁䅁睁䵁䅁䅁权塁兂䅁权牂䅂䅁权㥂䅂䅁允䅁䅁䅅䅁䙁䥁噇㑑獴眵䅎䍄䉁䅁䅁䅂䅁䅁䅍䅄䅁䅁䅯睯䅑䅁䅯睡䅑䅁䅯䅣䅑䅁䅅䅁䉁䅁䅁兂硂児塲㍯乄睐杷允䅁䅁䅑䅁䑁䅁䅷䅁䭁䝁䙅䅁䭁䝁䕳䅁䭁䡁䕑䅁䉁䅁䅁允䅁䅁䅕捺䵺䵺䵺䕅䵁䅉䅅䅁䕁䅁䅁睁䵁䅁䅁权潃䅂䅁权牂䅂䅁权㑂䅂䅁允䅁䅁䅅䅁䙁䉁婦発呤⼴⽅䍄䉁䅁䅁䅂䅁䅁䅍䅄䅁䅁䅯眳䅕䅁䅯䅂䅁䅁䅯全䅑䅁䅅䅁䉁䅁䅁兂䅁䅁䅁䝚关兑杷允䅁䅁䅑䅁䑁䅁䅷䅁䭁䭁䕫䅁䭁䝁䕳䅁䭁䡁䕧䅁䉁䅁䅁允䅁䅁䅕歲桦桥畑䕊䵁䅉䅅䅁䕁䅁䅁睁䵁䅁䅁权扃兂䅁权牂䅂䅁权䉃䅂䅁允䅁䅁䅅䅁䭁䕁䅣䅁䵁䅉䅅䅁䕁䅁䅁睁䵁䅁䅁权䝄兂䅁权牂䅂䅁权祂䅂䅁允䅁䅁䅅䅁䙁䑁䬰㘱睎晐⼴䍄䉁䅁䅁䅂䅁䅁䅍䅄䅁䅁䅯杖䅕䅁䅯睡䅑䅁䅯兦䅑䅁䅅䅁䉁䅁䅁兂䱃佢㝦晱㑈睐杷允䅁䅁䅑䅁䑁䅁䅷䅁䭁䱁䕅䅁䭁䅁䅑䅁䭁䥁䕕䅁䉁䅁䅁允䅁䅁䅕䅁䅁䅁慪け䵅䅉䅅䅁䕁䅁䅁睁䵁䅁䅁权䭃兂䅁权牂䅂䅁权䑃䅂䅁允䅁䅁䅅䅁䙁偁潙䥘䌯昹⽑䍄䉁䅁䅁䅂䅁䅁䅍䅄䅁䅁䅯杭䅑䅁䅯充䅁䅁䅯兢䅑䅁䅅䅁䉁䅁䅁杄啁䅁䅁杍ぁ䑁䅉睍ㅁ䑁䅕䅍睁䑁䅁䅁䵁䅉䅅䅁䕁䅁䅁睁䵁䅁䅁权硄䅂䅁权牂䅂䅁权䕃䅂䅁允䅁䅁䅅䅁䙁䅁坒楄礲敮⼸䍄䉁䅁䅁䅂䅁䅁䅍䅄䅁䅁䅯儸䅑䅁䅯睡䅑䅁䅯督䅑䅁䅅䅁䉁䅁䅁兂䡄穓䩥坑瑄睐杷允䅁䅁䅑䅁䑁䅁䅷䅁䭁䱁䙁䅁䭁䅁䅑䅁䭁䥁䕑䅁䉁䅁䅁允䅁䅁䅕䅁䅁䍁㉄䔸䵁䅉䅅䅁䕁䅁䅁睁䵁䅁䅁权䭃䅂䅁权牂䅂䅁权療䅂䅁允䅁䅁䅅䅁䙁䩁婱婭婭摭⽫䍄䉁䅁䅁䅂䅁䅁䅍䅄䅁䅁䅯兎䅕䅁䅯睡䅑䅁䅯睦䅑䅁䅅䅁䉁䅁䅁兂㡄晱午坔䅋睐杷允䅁䅁䅑䅁䑁䅁䅷䅁䭁䅁䙅䅁䭁䅁䅑䅁䭁䡁䕷䅁䉁䅁䅁允䅁䅁䅕䅁䅁偁䍺䕈䵅䅉䅅䅁䕁䅁䅁睁䵁䅁䅁权㉁兂䅁权牂䅂䅁权瑂䅂䅁允䅁䅁䅅䅁䙁䍁䡵瑆佮⬹⽏䍄䉁䅁䅁䅂䅁䅁䅍䅄䅁䅁䅯睕䅅䅁䅯允䅉䅁䅯睁䅉䅁䅅䅁䉁䅁䅁兂允噘晄潵歈䅑杷允䅁䅁䅑䅁䑁䅁䅷䅁䭁䥁䕯䅁䭁䅁䅑䅁䭁䝁䔰䅁䉁䅁䅁允䅁䅁䅕䅁䅁䝁祂歅䵅䅉䅅䅁䕁䅁䅁睁䵁䅁䅁权汄䅂䅁权剁䅁䅁权䉃䅂䅁允䅁䅁䅅䅁佁䉁䅑䅁硁䑁䅍杍㑁䑁䅣䅍睁䑁䅁䅍䅁䅁杷允䅁䅁䅑䅁䑁䅁䅷䅁䭁䑁䙉䅁䭁䉁䅅䅁䭁䡁䕅䅁䉁䅁䅁允䅁䅁䄴䅆䅁䑁䅉免㕁䑁䅣兏ㅁ䑁䅙䅍祁䅁䅁䍄䉁䅁䅁䅂䅁䅁䅍䅄䅁䅁䅯李䅕䅁䅯睡䅑䅁䅯全䅑䅁䅅䅁䉁䅁䅁兂䥂場啯歲灦睐杷允䅁䅁䅑䅁䑁䅁䅷䅁䭁䑁䙳䅁䭁䝁䕳䅁䭁䡁䕍䅁䉁䅁䅁允䅁䅁䅕㘱睎児塲稰䴸䅉䅅䅁䕁䅁䅁睁䵁䅁䅁权权兂䅁权剁䅁䅁权㉂䅂䅁允䅁䅁䅅䅁佁䉁䅑䅁祁䑁䅣免祁䑁䅁䅍睁䑁䅁䅍䅁䅁杷允䅁䅁䅑䅁䑁䅁䅷䅁䭁䡁䉑䅁䭁䉁䅅䅁䭁䅁䍑䅁䉁䅁䅁允䅁䅁䄴䅆䅁䑁䅅兎穁䑁䅧兎硁䑁䅕䅍睁䅁䅁䍄䉁䅁䅁䅂䅁䅁䅍䅄䅁䅁䅯杋䅕䅁䅯睡䅑䅁䅯兢䅑䅁䅅䅁䉁䅁䅁兂楂䙅㕧䵴佧䅑杷允䅁䅁䅑䅁䑁䅁䅷䅁䭁䡁䘰䅁䭁䅁䅑䅁䭁䥁䕉䅁䉁䅁䅁允䅁䅁䅕䅁䅁佁奃䕏䵅䅉䅅䅁䕁䅁䅁睁䵁䅁䅁权啃䅂䅁权䕁䅁䅁权祂䅂䅁允䅁䅁䅅䅁䙁䅁䅁䅁瑃䕨䉨䍄䉁䅁䅁䅂䅁䅁䅍䅄䅁䅁䅯杅䅙䅁䅯䅂䅁䅁䅯督䅑䅁䅅䅁䉁䅁䅁兂䅁䅁䅁䩷䠰兑杷允䅁䅁䅑䅁䑁䅁䅷䅁䭁䑁䙙䅁䭁䝁䕳䅁䭁䥁䕍䅁䉁䅁䅁允䅁䅁䅕㡧䭄啯㉗㡁䵁䅉䅅䅁䕁䅁䅁睁䵁䅁䅁权扄䅂䅁权牂䅂䅁权硂䅂䅁允䅁䅁䅅䅁䙁佁兘瑉㕶畦⽯䍄䉁䅁䅁䅂䅁䅁䅍䅄䅁䅁䅯杚䅕䅁䅯䅂䅁䅁䅯䅧䅑䅁䅅䅁䉁䅁䅁兂䅁䅁䅁䵹啍兑杷允䅁䅁䅑䅁䑁䅁䅷䅁䭁䑁䙙䅁䭁䝁䕳䅁䭁䡁䕧䅁䉁䅁䅁允䅁䅁䅕噎㘶兓䍷稷䴸䅉䅅䅁䕁䅁䅁睁䵁䅁䅁权祂兂䅁权牂䅂䅁权䅃䅂䅁允䅁䅁䅅䅁䙁偁唷佥浫摍⽧䍄䉁䅁䅁䅂䅁䅁䅍䅄䅁䅁䅯杅䅙䅁䅯睡䅑䅁䅯䅦䅑䅁䅅䅁䉁䅁䅁兂䭁㘱睎児塲睐杷允䅁䅁䅑䅁䑁䅁䅷䅁䭁䥁䕳䅁䭁䉁䅅䅁䭁䡁䕕䅁䉁䅁䅁允䅁䅁䄴杅䅁䑁䅍䅎㍁䑁䅣兏睁䑁䅁䅍䅁䅁杷允䅁䅁䅑䅁䑁䅁䅷䅁䭁佁䙳䅁䭁䅁䅑䅁䭁䡁䕙䅁䉁䅁䅁允䅁䅁䅕䅁䅁䕁㕁啈䵅䅉䅅䅁䕁䅁䅁睁䵁䅁䅁权㉁兂䅁权牂䅂䅁权ㅂ䅂䅁允䅁䅁䅅䅁䙁䡁潎敫㠱⭐⽫䍄䉁䅁䅁䅂䅁䅁䅍䅄䅁䅁䅯䅫䅑䅁䅯䅂䅁䅁䅯䅨䅑䅁䅅䅁䉁䅁䅁兂䅁䅁䅁汰摰兑杷允䅁䅁䅑䅁䑁䅁䅷䅁䭁䱁䕙䅁䭁䝁䕳䅁䭁䡁䕣䅁䉁䅁䅁允䅁䅁䅕浚浚浚浚樵䴸䅉䅅䅁䕁䅁䅁睁䵁䅁䅁权㑁兂䅁权剁䅁䅁权睂䅂䅁允䅁䅁䅅䅁佁䉁䅑䅁硁䑁䅁䅎㕁䑁䅁䅍睁䑁䅁䅍䅁䅁杷允䅁䅁䅑䅁䑁䅁䅷䅁䭁乁䕅䅁䭁䉁䅅䅁䭁䡁䕫䅁䉁䅁䅁允䅁䅁䄴䅆䅁䑁䅍杍祁䑁䅁杍祁䑁䅁䅍睁䅁䅁䍄䉁䅁䅁䅂䅁䅁䅍䅄䅁䅁䅯睪䅑䅁䅯睡䅑䅁䅯睸䅫䅁䅅䅁䉁䅁䅁权䡂䅁䅁䍄䉁䅁䅁䅂䅁䅁䅍䅄䅁䅁䅯李䅕䅁䅯睡䅑䅁䅯杦䅑䅁䅅䅁䉁䅁䅁兂晁敨剴䉵琷睐杷允䅁䅁䅑䅁䑁䅁䅷䅁䭁佁䈰䅁䭁䅁䅑䅁䭁䅁䅕䅁䉁䅁䅁允䅁䅁䅕䅁䅁䝁䵗っ䵅䅉䅅䅁䕁䅁䅁睁䵁䅁䅁权䡄䅂䅁权䕁䅁䅁权穂䅂䅁允䅁䅁䅅䅁䙁䅁䅁䅁䝄䍫䉰䍄䉁䅁䅁䅂䅁䅁䅍䅄䅁䅁䅯兦䅕䅁䅯充䅁䅁䅯兣䅑䅁䅅䅁䉁䅁䅁杄啁䅁䅁杍㍁䑁䅉䅍睁䑁䅁䅍睁䑁䅁䅁䵁䅉䅅䅁䕁䅁䅁睁䵁䅁䅁权偄䅂䅁权牂䅂䅁权⽂䅂䅁允䅁䅁䅅䅁䙁䥁䌯匹捨⭪⽯䍄䉁䅁䅁䅂䅁䅁䅍䅄䅁䅁䅯睲䅕䅁䅯充䅁䅁䅯䅥䅑䅁䅅䅁䉁䅁䅁杄啁䅁䅁免㕁䑁䅕杍㑁䑁䅅䅍睁䑁䅁䅁䵁䅉䅅䅁䕁䅁䅁睁䵁䅁䅁权䅁杂䅁权剁䅁䅁权祂䅂䅁允䅁䅁䅅䅁佁䉁䅉䅁祁䑁䅫兏㍁䑁䅑䅍睁䑁䅁䅁䵁䅉䅅䅁䕁䅁䅁睁䵁䅁䅁权睁兂䅁权剁䅁䅁权硂䅂䅁允䅁䅁䅅䅁佁䉁䅉䅁㉁䑁䅧免睁䑁䅁䅍睁䑁䅁䅁䵁䅉䅅䅁䕁䅁䅁睁䵁䅁䅁权㕄兂䅁权牂䅂䅁权祂䅂䅁允䅁䅁䅅䅁䙁䑁䬰㘱睎摐⽯䍄䉁䅁䅁䅂䅁䅁䅍䅄䅁䅁䅯睁䅁䅁䅯允䅉䅁䅯睁䅉䅁䅅䅁䉁䅁䅁兂祃偵䤯慚汌䅑杷允䅁䅁䅑䅁䑁䅁䅷䅁䭁䥁䙷䅁䭁䝁䕳䅁䭁䥁䕑䅁䉁䅁䅁允䅁䅁䅕渷⽷噎㘶吵䴸䅉䅅䅁䕁䅁䅁睁䵁䅁䅁权睁兂䅁权䕁䅁䅁权䅃䅂䅁允䅁䅁䅅䅁䙁䅁䅁䅁睃䍒䈹䍄䉁䅁䅁䅂䅁䅁䅍䅄䅁䅁䅯入䅕䅁䅯䅂䅁䅁䅯兢䅑䅁䅅䅁䉁䅁䅁兂䅁䅁䅁䡗䕙兑杷允䅁䅁䅑䅁䑁䅁䅷䅁䭁䑁䙙䅁䭁䝁䕳䅁䭁䡁䕑䅁䉁䅁䅁允䅁䅁䅕呣䬰㘱睎ぁ䵁䅉䅅䅁䕁䅁䅁睁䵁䅁䅁权奁兂䅁权剁䅁䅁权⽂䅂䅁允䅁䅁䅅䅁佁䉁䅑䅁ㅁ䑁䅧杍硁䑁䅁䅍睁䑁䅁䅍䅁䅁杷允䅁䅁䅑䅁䑁䅁䅷䅁䭁䡁䙕䅁䭁䅁䅑䅁䭁䡁䔸䅁䉁䅁䅁允䅁䅁䅕䅁䅁䵁乁欳䵁䅉䅅䅁䕁䅁䅁睁䵁䅁䅁权剃兂䅁权牂䅂䅁权䕃䅂䅁允䅁䅁䅅䅁䙁䱁䩰䅄牉⽨⽑䍄䉁䅁䅁䅂䅁䅁䅍䅄䅁䅁䅯睇䅕䅁䅯充䅁䅁䅯兢䅑䅁䅅䅁䉁䅁䅁杄啁䅁䅁杍睁䑁䅫䅏㑁䑁䅫䅍睁䑁䅁䅁䵁䅉䅅䅁䕁䅁䅁睁䵁䅁䅁权㉁兂䅁权牂䅂䅁权㍂䅂䅁允䅁䅁䅅䅁䙁䕁桪桥畓睒䅆䍄䉁䅁䅁䅂䅁䅁䅍䅄䅁䅁䅯兓䅕䅁䅯䅂䅁䅁䅯督䅑䅁䅅䅁䉁䅁䅁权䡂䅁䅁䍄䉁䅁䅁䅂䅁䅁䅍䅄䅁䅁䅯儱䅁䅁䅯充䅁䅁䅯䅂䅉䅁䅅䅁䉁䅁䅁杄奁䅁䅁免㉁䑁䅣免㉁䑁䅍免㕁䑁䅣兎睁䅁䅁䍄䉁䅁䅁䅂䅁䅁䅍䅄䅁䅁䅯兌䅅䅁䅯允䅉䅁䅯杁䅉䅁䅅䅁䉁䅁䅁兂瑁㕅䝤䑦材䅑杷允䅁䅁䅑䅁䑁䅁䅷䅁䭁䭁䙯䅁䭁䝁䕳䅁䭁䡁䕫䅁䉁䅁䅁允䅁䅁䅕児塲㍯㥁樴䴸䅉䅅䅁䕁䅁䅁睁䵁䅁䅁权穄兂䅁权剁䅁䅁权㍂䅂䅁允䅁䅁䅅䅁佁䉁䅑䅁硁䑁䅙睍㕁䑁䅁䅍睁䑁䅁䅍䅁䅁杷允䅁䅁䅑䅁䑁䅁䅷䅁䭁䝁䙷䅁䭁䅁䅑䅁䭁䥁䕍䅁䉁䅁䅁允䅁䅁䅕䅁䅁乁票啋䵅䅉䅅䅁䕁䅁䅁睁䵁䅁䅁权橃兂䅁权剁䅁䅁权㑂䅂䅁允䅁䅁䅅䅁佁䉁䅉䅁㉁䑁䅅䅏㉁䑁䅕䅍睁䑁䅁䅁䵁䅉䅅䅁䕁䅁䅁睁䵁䅁䅁权䥄兂䅁权牂䅂䅁权䍃䅂䅁允䅁䅁䅅䅁䙁䅁䅁䅁䅁偁⽁䍄䉁䅁䅁䅂䅁䅁䅍䅄䅁䅁䅯兩䅕䅁䅯䅂䅁䅁䅯全䅑䅁䅅䅁䉁䅁䅁兂䅁䅁䅁乙捧兑杷允䅁䅁䅑䅁䑁䅁䅷䅁䭁乁䘴䅁䭁䝁䕳䅁䭁䡁䕯䅁䉁䅁䅁允䅁䅁䅕䬸䝦穓䩥吸䴸䅉䅅䅁䕁䅁䅁睁䵁䅁䅁权潃䅂䅁权牂䅂䅁权療䅂䅁允䅁䅁䅅䅁䙁䡁㥅瑃橥䵣⼲䍄䉁䅁䅁䅂䅁䅁䅍䅄䅁䅁䅯睄䅕䅁䅯䅂䅁䅁䅯內䅑䅁䅅䅁䉁䅁䅁兂䅁䅁䅁䙯⭕兑杷允䅁䅁䅑䅁䑁䅁䅷䅁䭁䕁䉙䅁䭁䅁䅑䅁䭁䅁䅕䅁䉁䅁䅁允䅁䅁䅕䅁䅁䙧漵歑䵅䅉䅅䅁䕁䅁䅁睁䵁䅁䅁权桄兂䅁权剁䅁䅁权䑃䅂䅁允䅁䅁䅅䅁佁䉁䅉䅁㉁䑁䅕䅍穁䑁䅫䅍睁䑁䅁䅁䵁䅉䅅䅁䕁䅁䅁睁䵁䅁䅁权塁杂䅁权䕁䅁䅁权穂䅂䅁允䅁䅁䅅䅁䙁䅁䅁䅁奂卨䉨䍄䉁䅁䅁䅂䅁䅁䅍䅄䅁䅁䅯睨䅑䅁䅯䅂䅁䅁䅯睧䅑䅁䅅䅁䉁䅁䅁兂䅁䅁䅁乺兣兑杷允䅁䅁䅑䅁䑁䅁䅷䅁䭁䑁䉷䅁䭁䅁䅯䅁䭁䅁䅕䅁䉁䅁䅁允䅁䅁䅕灶愸㥌欰ぃ䵁䅉䅅䅁䕁䅁䅁睁䵁䅁䅁权潃䅂䅁权牂䅂䅁权㙂䅂䅁允䅁䅁䅅䅁䙁䙁橔婰䕶偉⽁䍄䉁䅁䅁䅂䅁䅁䅍䅄䅁䅁䅯東䅑䅁䅯睡䅑䅁䅯来䅑䅁䅅䅁䉁䅁䅁兂穂䩡瑈䑦䘯睐杷允䅁䅁䅑䅁䑁䅁䅷䅁䭁䉁䙍䅁䭁䉁䅅䅁䭁䝁䔰䅁䉁䅁䅁允䅁䅁䄴䅆䅁䑁䅅䅏㉁䑁䅁睍㑁䑁䅉䅎穁䅁䅁䍄䉁䅁䅁䅂䅁䅁䅍䅄䅁䅁䅯共䅑䅁䅯睡䅑䅁䅯䅣䅑䅁䅅䅁䉁䅁䅁兂畃⭒㙆䭆䨴䅷杷允䅁䅁䅑䅁䑁䅁䅷䅁䭁䭁䙕䅁䭁䝁䕳䅁䭁䡁䕅䅁䉁䅁䅁允䅁䅁䅕䅄牉硨婢樴䴸䅉䅅䅁䕁䅁䅁睁䵁䅁䅁权煃䅂䅁权牂䅂䅁权睂䅂䅁允䅁䅁䅅䅁䙁䵁桵扒穢戯⽓䍄䉁䅁䅁䅂䅁䅁䅍䅄䅁䅁䅯儵䅕䅁䅯䅂䅁䅁䅯兢䅑䅁䅅䅁䉁䅁䅁兂䅁䅁䅁䑃前兑杷允䅁䅁䅑䅁䑁䅁䅷䅁䭁䙁䙙䅁䭁䝁䕳䅁䭁䡁䕫䅁䉁䅁䅁允䅁䅁䅕灳瘳㡰䱚启䴸䅉䅅䅁䕁䅁䅁睁䵁䅁䅁权䥁䅁䅁权剁䅁䅁权䙁䅁䅁允䅁䅁䅅䅁佁䉁䅑䅁硁䑁䅅睎㍁䑁䅙李睁䑁䅁䅍䅁䅁杷允䅁䅁䅑䅁䑁䅁䅷䅁䭁䅁䙧䅁䭁䉁䅅䅁䭁䝁䔰䅁䉁䅁䅁允䅁䅁䄴䅆䅁䑁䅅䅎㉁䑁䅅䅏㕁䑁䅁䅍睁䅁䅁䍄䉁䅁䅁䅂䅁䅁䅍䅄䅁䅁䅯杭䅕䅁䅯睡䅑䅁䅯睥䅑䅁䅅䅁䉁䅁䅁兂婁䙂余扌瑋睶杷允䅁䅁䅑䅁䑁䅁䅷䅁䭁佁䙣䅁䭁䝁䕳䅁䭁䡁䕅䅁䉁䅁䅁允䅁䅁䅕䉯癯匳䝑稫䴸䅉䅅䅁䕁䅁䅁睁䵁䅁䅁权灃䅂䅁权牂䅂䅁权硂䅂䅁允䅁䅁䅅䅁䙁䥁堲桢䑋䉷䅸䍄䉁䅁䅁䅂䅁䅁䅍䅄䅁䅁䅯東䅅䅁䅯允䅉䅁䅯睁䅉䅁䅅䅁䉁䅁䅁权䡂䅁䅁䍄䉁䅁䅁䅂䅁䅁䅍䅄䅁䅁䅯睲䅕䅁䅯䅂䅁䅁䅯杣䅑䅁䅅䅁䉁䅁䅁兂䅁䅁䅁偯嘴兑杷允䅁䅁䅑䅁䑁䅁䅷䅁䭁䵁䕣䅁䭁䅁䅑䅁䭁䡁䔰䅁䉁䅁䅁允䅁䅁䅕䅁䅁䑁㈵歌䵅䅉䅅䅁䕁䅁䅁睁䵁䅁䅁权㉄䅂䅁权剁䅁䅁权ㅂ䅂䅁允䅁䅁䅅䅁佁䉁䅉䅁穁䑁䅍兎睁䑁䅁䅍睁䑁䅁䅁䵁䅉䅅䅁䕁䅁䅁睁䵁䅁䅁权汄䅃䅁权牂䅂䅁权䕃䅂䅁允䅁䅁䅅䅁䙁佁剸䉵䘶㤶⽫䍄䉁䅁䅁䅂䅁䅁䅍䅄䅁䅁䅯東䅑䅁䅯睡䅑䅁䅯兣䅑䅁䅅䅁䉁䅁䅁兂汄䌰扌堫愷睐杷允䅁䅁䅑䅁䑁䅁䅷䅁䭁䵁䔸䅁䭁䝁䕳䅁䭁䥁䕁䅁䉁䅁䅁允䅁䅁䅕䅁䅁䅁䅁䐶䴸䅉䅅䅁䕁䅁䅁睁䵁䅁䅁权䕄䅁䅁权䭁䅁䅁权䕁杁䅁允䅁䅁䅅䅁䙁䩁瘷㡰䱚硴䅤䍄䉁䅁䅁䅂䅁䅁䅍䅄䅁䅁䅯儱䅑䅁䅯充䅁䅁䅯兦䅑䅁䅅䅁䉁䅁䅁杄十䅁䅁兎㉁䑁䅁䅍硁䑁䅁䅍睁䅁䅁䍄䉁䅁䅁䅂䅁䅁䅍䅄䅁䅁䅯䅱䅑䅁䅯睡䅑䅁䅯兦䅑䅁䅅䅁䉁䅁䅁兂㑃潈牘払佩睐杷允䅁䅁䅑䅁䑁䅁䅷䅁䭁佁䉑䅁䭁䉁䅅䅁䭁䅁䅕䅁䉁䅁䅁允䅁䅁䄴䅆䅁䑁䅅睎㉁䑁䅅䅎穁䑁䅁䅍睁䅁䅁䍄䉁䅁䅁䅂䅁䅁䅍䅄䅁䅁䅯杲䅑䅁䅯䅂䅁䅁䅯兤䅑䅁䅅䅁䉁䅁䅁兂䅁䅁䅁䩇䉂兑杷允䅁䅁䅑䅁䑁䅁䅷䅁䭁乁䕕䅁䭁䝁䕳䅁䭁䡁䕕䅁䉁䅁䅁允䅁䅁䅕䙂余扌摋启䴸䅉䅅䅁䕁䅁䅁睁䵁䅁䅁权塄䅂䅁权牂䅂䅁权䙃䅂䅁允䅁䅁䅅䅁䙁䉁䕫杖琴畳⽅䍄䉁䅁䅁䅂䅁䅁䅍䅄䅁䅁䅯兵䅅䅁䅯充䅁䅁䅯兂䅁䅁䅅䅁䉁䅁䅁杄啁䅁䅁睍㑁䑁䅉䅍睁䑁䅁䅍睁䑁䅁䅁䵁䅉䅅䅁䕁䅁䅁睁䵁䅁䅁权橁兂䅁权牂䅂䅁权㕂䅂䅁允䅁䅁䅅䅁䙁䍁捬㡪ㅌ䱋⽷䍄䉁䅁䅁䅂䅁䅁䅍䅄䅁䅁䅯朲䅑䅁䅯睡䅑䅁䅯睦䅑䅁䅅䅁䉁䅁䅁兂㡄晱午坔䅌睶杷允䅁䅁䅑䅁䑁䅁䅷䅁䭁䕁䙯䅁䭁䅁䅑䅁䭁䡁䕷䅁䉁䅁䅁允䅁䅁䅕䅁䅁䍁穧歇䵅䅉䅅䅁䕁䅁䅁睁䵁䅁䅁权㉁兂䅁权䕁䅁䅁权䑃䅂䅁允䅁䅁䅅䅁䙁䅁䅁䅁允䌴䉂䍄䉁䅁䅁䅂䅁䅁䅍䅄䅁䅁䅯睁䅙䅁䅯充䅁䅁䅯全䅑䅁䅅䅁䉁䅁䅁杄十䅁䅁䅏㍁䑁䅕䅏㕁䑁䅁䅍睁䅁䅁䍄䉁䅁䅁䅂䅁䅁䅍䅄䅁䅁䅯共䅑䅁䅯睡䅑䅁䅯杣䅑䅁䅅䅁䉁䅁䅁兂獄払敧坨橳䅑杷允䅁䅁䅑䅁䑁䅁䅷䅁䭁偁䙕䅁䭁䉁䅅䅁䭁䡁䕁䅁䉁䅁䅁允䅁䅁䄴杅䅁䑁䅑免睁䑁䅕䅎㕁䑁䅁䅎䅁䅁杷允䅁䅁䅑䅁䑁䅁䅷䅁䭁䅁䙙䅁䭁䉁䅅䅁䭁䡁䕅䅁䉁䅁䅁允䅁䅁䄴杅䅁䑁䅉杍ぁ䑁䅁睎睁䑁䅁䅍䅁䅁杷允䅁䅁䅑䅁䑁䅁䅷䅁䭁䭁䕧䅁䭁䝁䕳䅁䭁䥁䕅䅁䉁䅁䅁允䅁䅁䅕㙹䙆癴㥐爹䴸䅉䅅䅁䕁䅁䅁睁䵁䅁䅁权牁兂䅁权䕁䅁䅁权䡄元䅁允䅁䅁䅅䅁䙁䅁䅁䅁㡂剹䉂䍄䉁䅁䅁䅂䅁䅁䅍䅄䅁䅁䅯睡䅕䅁䅯䅂䅁䅁䅯內䅑䅁䅅䅁䉁䅁䅁兂䅁䅁䅁䡹晊兑杷允䅁䅁䅑䅁䑁䅁䅷䅁䭁䭁䕫䅁䭁䝁䕳䅁䭁䥁䕅䅁䉁䅁䅁允䅁䅁䅕搵楁⼲⭬歇䵁䅉䅅䅁䕁䅁䅁睁䵁䅁䅁权䭁兂䅁权牂䅂䅁权䍃䅂䅁允䅁䅁䅅䅁䙁䍁捬㡪ㅌ偋⽧䍄䉁䅁䅁䅂䅁䅁䅍䅄䅁䅁䅯朷䅑䅁䅯充䅁䅁䅯䅧䅑䅁䅅䅁䉁䅁䅁杄十䅁䅁睎睁䑁䅅睎㉁䑁䅁䅍睁䅁䅁䍄䉁䅁䅁䅂䅁䅁䅍䅄䅁䅁䅯兤䅕䅁䅯充䅁䅁䅯全䅑䅁䅅䅁䉁䅁䅁杄十䅁䅁睎睁䑁䅫杍ㅁ䑁䅁䅍睁䅁䅁䍄䉁䅁䅁䅂䅁䅁䅍䅄䅁䅁䅯朷䅕䅁䅯䅂䅁䅁䅯杣䅑䅁䅅䅁䉁䅁䅁兂䅁䅁䅁䝁吸兑杷允䅁䅁䅑䅁䑁䅁䅷䅁䭁䭁䕧䅁䭁䝁䕳䅁䭁䡁䕑䅁䉁䅁䅁允䅁䅁䅕兇坒楄礲呮䴸䅉䅅䅁䕁䅁䅁睁䵁䅁䅁权煃䅂䅁权牂䅂䅁权あ䅂䅁允䅁䅁䅅䅁䙁䡁啳歲桦灥⽓䍄䉁䅁䅁䅂䅁䅁䅍䅄䅁䅁䅯䅱䅑䅁䅯睡䅑䅁䅯睤䅑䅁䅅䅁䉁䅁䅁兂湁免獩么卯䅷杷允䅁䅁䅑䅁䑁䅁䅷䅁䭁偁䘸䅁䭁䅁䅑䅁䭁䥁䕅䅁䉁䅁䅁允䅁䅁䅕䅁䅁佁塂ぅ䵅䅉䅅䅁䕁䅁䅁睁䵁䅁䅁权塃䅂䅁权䕁䅁䅁权硂䅂䅁允䅁䅁䅅䅁䙁䅁䅁䅁䵂䑎䉆䍄䉁䅁䅁䅂䅁䅁䅍䅄䅁䅁䅯共䅑䅁䅯睡䅑䅁䅯睦䅑䅁䅅䅁䉁䅁䅁兂⭃确癯愳扑䅷杷允䅁䅁䅑䅁䑁䅁䅷䅁䭁䉁䙣䅁䭁䉁䅅䅁䭁䡁䕯䅁䉁䅁䅁允䅁䅁䄴杅䅁䑁䅧睍㕁䑁䅁䅍睁䑁䅁䅍䅁䅁杷允䅁䅁䅑䅁䑁䅁䅷䅁䭁䩁䕷䅁䭁䝁䕳䅁䭁䡁䕯䅁䉁䅁䅁允䅁䅁䅕楁䡵瑆佮㝴䴸䅉䅅䅁䕁䅁䅁睁䵁䅁䅁权䱃允䅁权䉁杁䅁权䍁杁䅁允䅁䅁䅅䅁䙁䉁汩⼱煨睔䉨䍄䉁䅁䅁䅂䅁䅁䅍䅄䅁䅁䅯杶䅑䅁䅯䅂䅁䅁䅯䅥䅑䅁䅅䅁䉁䅁䅁兂䅁䅁䅁䥓䱷兑杷允䅁䅁䅑䅁䑁䅁䅷䅁䭁䭁䙉䅁䭁䝁䕳䅁䭁䡁䕕䅁䉁䅁䅁允䅁䅁䅕㘴扗䍸睃爲䴸䅉䅅䅁䕁䅁䅁睁䵁䅁䅁权灃䅂䅁权牂䅂䅁权䍃䅂䅁允䅁䅁䅅䅁䙁䱁へ硫䕧杖䅈䍄䉁䅁䅁䅂䅁䅁䅍䅄䅁䅁䅯䅱䅑䅁䅯睡䅑䅁䅯䅦䅑䅁䅅䅁䉁䅁䅁兂䍁㑋坣挲㌷睐杷允䅁䅁䅑䅁䑁䅁䅷䅁䭁䭁䕫䅁䭁䝁䕳䅁䭁䡁䕷䅁䉁䅁䅁允䅁䅁䅕䘷㑇潈牘吶䴸䅉䅅䅁䕁䅁䅁睁䵁䅁䅁权煃䅂䅁权牂䅂䅁权㡂䅂䅁允䅁䅁䅅䅁䙁䍁䡵瑆佮㤹⽏䍄䉁䅁䅁䅂䅁䅁䅍䅄䅁䅁䅯杌䅕䅁䅯䅂䅁䅁䅯杧䅑䅁䅅䅁䉁䅁䅁兂䅁䅁䅁䵓㘸兑杷允䅁䅁䅑䅁䑁䅁䅷䅁䭁䭁䕣䅁䭁䝁䕳䅁䭁䥁䕑䅁䉁䅁䅁允䅁䅁䅕䬯确欰椱䐲䴸䅉䅅䅁䕁䅁䅁睁䵁䅁䅁权灃䅂䅁权牂䅂䅁权穂䅂䅁允䅁䅁䅅䅁䙁䩁瘷㡰䱚⽎⽏䍄䉁䅁䅁䅂䅁䅁䅍䅄䅁䅁䅯杬䅕䅁䅯睡䅑䅁䅯督䅑䅁䅅䅁䉁䅁䅁兂㥁瑃橥䑣椳睐杷允䅁䅁䅑䅁䑁䅁䅷䅁䭁䭁䕯䅁䭁䝁䕳䅁䭁䡁䕍䅁䉁䅁䅁允䅁䅁䅕牕敧敨剴䰴䴸䅉䅅䅁䕁䅁䅁睁䵁䅁䅁权㝄䅁䅁权䉁杁䅁权䍁杁䅁允䅁䅁䅅䅁䙁䑁䡁打⭧㥇䅴䍄䉁䅁䅁䅂䅁䅁䅍䅄䅁䅁䅯杲䅑䅁䅯睡䅑䅁䅯䅥䅑䅁䅅䅁䉁䅁䅁兂橄婰䕶䱉㡄睐杷允䅁䅁䅑䅁䑁䅁䅷䅁䭁乁䕑䅁䭁䅁䅑䅁䭁䡁䕅䅁䉁䅁䅁允䅁䅁䅕䅁䅁佁䙩䕆䵅䅉䅅䅁䕁䅁䅁睁䵁䅁䅁权偄兂䅁权剁䅁䅁权ㅂ䅂䅁允䅁䅁䅅䅁佁䉁䅉䅁㉁䑁䅁䅍睁䑁䅁䅍睁䑁䅁䅁䵁䅉䅅䅁䕁䅁䅁睁䵁䅁䅁权䩄䅂䅁权䕁䅁䅁权㝂䅂䅁允䅁䅁䅅䅁䙁䅁䅁䅁䅃朲䈹䍄䉁䅁䅁䅂䅁䅁䅍䅄䅁䅁䅯睆䅕䅁䅯睡䅑䅁䅯䅣䅑䅁䅅䅁䉁䅁䅁兂晁敨剴䉵䠴䅑杷允䅁䅁䅑䅁䑁䅁䅷䅁䭁䅁䜸䅁䭁䅁䅑䅁䭁䡁䕷䅁䉁䅁䅁允䅁䅁䅕䅁䅁䭁杒䕆䵅䅉䅅䅁䕁䅁䅁睁䵁䅁䅁权橃兂䅁权䕁䅁䅁权硂䅂䅁允䅁䅁䅅䅁䙁䅁䅁䅁浂祡䉆䍄䉁䅁䅁䅂䅁䅁䅍䅄䅁䅁䅯䅅䅙䅁䅯䅂䅁䅁䅯䅦䅑䅁䅅䅁䉁䅁䅁兂䅁䅁䅁䭴剣兑杷允䅁䅁䅑䅁䑁䅁䅷䅁䭁䥁䙙䅁䭁䉁䅅䅁䭁䝁䔰䅁䉁䅁䅁允䅁䅁䄴䅆䅁䑁䅉睎硁䑁䅧䅏㉁䑁䅁䅍睁䅁䅁䍄䉁䅁䅁䅂䅁䅁䅍䅄䅁䅁䅯睹䅑䅁䅯充䅁䅁䅯䅧䅑䅁䅅䅁䉁䅁䅁杄十䅁䅁䅎ぁ䑁䅧免ぁ䑁䅁䅍睁䅁䅁䍄䉁䅁䅁䅂䅁䅁䅍䅄䅁䅁䅯朳䅧䅁䅯睡䅑䅁䅯兣䅑䅁䅅䅁䉁䅁䅁兂㝂䭆䠵場䕱睶杷允䅁䅁䅑䅁䑁䅁䅷䅁䭁䡁䘸䅁䭁䝁䕳䅁䭁䥁䕉䅁䉁䅁䅁允䅁䅁䅕搵楁⼲⭬樶䴸䅉䅅䅁䕁䅁䅁睁䵁䅁䅁权㉄䅂䅁权牂䅂䅁权䉃䅂䅁允䅁䅁䅅䅁䙁佁㙆䭆䠵昴⽉䍄䉁䅁䅁䅂䅁䅁䅍䅄䅁䅁䅯睚䅕䅁䅯充䅁䅁䅯杣䅑䅁䅅䅁䉁䅁䅁杄啁䅁䅁免㍁䑁䅧䅍㉁䑁䅕䅍睁䑁䅁䅁䵁䅉䅅䅁䕁䅁䅁睁䵁䅁䅁权䅂兂䅁权牂䅂䅁权䑃䅂䅁允䅁䅁䅅䅁䙁䕁桪桥畓㥒⽅䍄䉁䅁䅁䅂䅁䅁䅍䅄䅁䅁䅯兩䅕䅁䅯充䅁䅁䅯䅦䅑䅁䅅䅁䉁䅁䅁权䡂䅁䅁䍄䉁䅁䅁䅂䅁䅁䅍䅄䅁䅁䅯兄䅙䅁䅯睡䅑䅁䅯兦䅑䅁䅅䅁䉁䅁䅁兂慃婭婭婭婮睐杷允䅁䅁䅑䅁䑁䅁䅷䅁䭁乁䕳䅁䭁䉁䅅䅁䭁䥁䕉䅁䉁䅁䅁允䅁䅁䄴杅䅁䑁䅍兎㉁䑁䅧免睁䑁䅁䅍䅁䅁杷允䅁䅁䅑䅁䑁䅁䅷䅁䭁䉁䙣䅁䭁䝁䕳䅁䭁䡁䕣䅁䉁䅁䅁允䅁䅁䅕䑗ね䡹⭡启䴸䅉䅅䅁䕁䅁䅁睁䵁䅁䅁权䡁杂䅁权䕁䅁䅁权⭂䅂䅁允䅁䅁䅅䅁䙁䅁䅁䅁偁呣䈵䍄䉁䅁䅁䅂䅁䅁䅍䅄䅁䅁䅯兇䅕䅁䅯䅂䅁䅁䅯睸䅫䅁䅅䅁䉁䅁䅁兂䅁䅁䅁偳畫兑杷允䅁䅁䅑䅁䑁䅁䅷䅁䭁䝁䙙䅁䭁䝁䕳䅁䭁䡁䕅䅁䉁䅁䅁允䅁䅁䅕へ㍳啩杆吶䴸䅉䅅䅁䕁䅁䅁睁䵁䅁䅁权㑄兂䅁权䕁䅁䅁权穂䅂䅁允䅁䅁䅅䅁䙁䅁䅁䅁潃材䈱䍄䉁䅁䅁䅂䅁䅁䅍䅄䅁䅁䅯兡䅅䅁䅯䅂䅁䅁䅯䅂䅉䅁䅅䅁䉁䅁䅁兂䅁䅁䅁伴捒兑杷允䅁䅁䅑䅁䑁䅁䅷䅁䭁䩁䕷䅁䭁䅁䅑䅁䭁䡁䕍䅁䉁䅁䅁允䅁䅁䅕䅁䅁乁扷㡊䵅䅉䅅䅁䕁䅁䅁睁䵁䅁䅁权浂兂䅁权䕁䅁䅁权⭂䅂䅁允䅁䅁䅅䅁䙁䅁䅁䅁䕂确䉚䍄䉁䅁䅁䅂䅁䅁䅍䅄䅁䅁䅯睆䅕䅁䅯睡䅑䅁䅯督䅑䅁䅅䅁䉁䅁䅁兂䭁㘱睎児乯䅑杷允䅁䅁䅑䅁䑁䅁䅷䅁䭁䵁䔰䅁䭁䝁䕳䅁䭁䡁䕁䅁䉁䅁䅁允䅁䅁䅕扏䥔牤昶樵䴸䅉䅅䅁䕁䅁䅁睁䵁䅁䅁权䑂兂䅁权䕁䅁䅁权䑃䅂䅁允䅁䅁䅅䅁䙁䅁䅁䅁睂䉯䉤䍄䉁䅁䅁䅂䅁䅁䅍䅄䅁䅁䅯睉䅕䅁䅯睡䅑䅁䅯睢䅑䅁䅅䅁䉁䅁䅁兂慃婭婭婭䩮睐杷允䅁䅁䅑䅁䑁䅁䅷䅁䭁乁䉷䅁䭁䅁䍅䅁䭁䅁䍉䅁䉁䅁䅁允䅁䅁䅕湤㍓牫湲啇䵅䅉䅅䅁䕁䅁䅁睁䵁䅁䅁权療允䅁权剁䅁䅁权䕁杁䅁允䅁䅁䅅䅁佁䉁䅑䅁ぁ䑁䅑䅍穁䑁䅙䅎睁䑁䅁䅍䅁䅁杷允䅁䅁䅑䅁䑁䅁䅷䅁䭁䅁䘰䅁䭁䝁䕳䅁䭁䡁䕕䅁䉁䅁䅁允䅁䅁䅕䥘䌯匹捨ぁ䵁䅉䅅䅁䕁䅁䅁睁䵁䅁䅁权佁兂䅁权剁䅁䅁权あ䅂䅁允䅁䅁䅅䅁佁䉁䅑䅁硁䑁䅅䅏㕁䑁䅫睍睁䑁䅁䅍䅁䅁杷允䅁䅁䅑䅁䑁䅁䅷䅁䭁䍁䙍䅁䭁䝁䕳䅁䭁䥁䕍䅁䉁䅁䅁允䅁䅁䅕体㙆䭆䠵吰䴸䅉䅅䅁䕁䅁䅁睁䵁䅁䅁权㝄兂䅁权牂䅂䅁权睂䅂䅁允䅁䅁䅅䅁䙁䡁㥅瑃橥偣⽅䍄䉁䅁䅁䅂䅁䅁䅍䅄䅁䅁䅯睉䅕䅁䅯睡䅑䅁䅯兦䅑䅁䅅䅁䉁䅁䅁兂㝂䭆䠵場啲睐杷允䅁䅁䅑䅁䑁䅁䅷䅁䭁䱁䙷䅁䭁䝁䕳䅁䭁䝁䔸䅁䉁䅁䅁允䅁䅁䅕⽷潕䥘䌯ぁ䵁䅉䅅䅁䕁䅁䅁睁䵁䅁䅁权汄䅃䅁权牂䅂䅁权䅃䅂䅁允䅁䅁䅅䅁䙁䕁㍷啩杆攵⽧䍄䉁䅁䅁䅂䅁䅁䅍䅄䅁䅁䅯䅷䅕䅁䅯䅂䅁䅁䅯內䅑䅁䅅䅁䉁䅁䅁兂䅁䅁䅁䭴呅兑杷允䅁䅁䅑䅁䑁䅁䅷䅁䭁䩁䕁䅁䭁䝁䕳䅁䭁䝁䔰䅁䉁䅁䅁允䅁䅁䅕䝭匴㡧䭄呷䴸䅉䅅䅁䕁䅁䅁睁䵁䅁䅁权⭄䅂䅁权牂䅂䅁权㡂䅂䅁允䅁䅁䅅䅁䙁䱁摋㘷䝦⽓⽕䍄䉁䅁䅁䅂䅁䅁䅍䅄䅁䅁䅯睸䅕䅁䅯䅂䅁䅁䅯䅤䅑䅁䅅䅁䉁䅁䅁兂䅁䅁䅁䥳呷兑杷允䅁䅁䅑䅁䑁䅁䅷䅁䭁䵁䕑䅁䭁䉁䅅䅁䭁䡁䕳䅁䉁䅁䅁允䅁䅁䄴杅䅁䑁䅣免硁䑁䅫兎睁䑁䅁䅍䅁䅁杷允䅁䅁䅑䅁䑁䅁䅷䅁䭁䍁䙍䅁䭁䝁䕳䅁䭁䡁䔴䅁䉁䅁䅁允䅁䅁䅕硥畓⭒㙆䑸䴸䅉䅅䅁䕁䅁䅁睁䵁䅁䅁权橁兂䅁权牂䅂䅁权祂䅂䅁允䅁䅁䅅䅁䙁䡁啳歲桦獥⽑䍄䉁䅁䅁䅂䅁䅁䅍䅄䅁䅁䅯䅫䅑䅁䅯睡䅑䅁䅯䅤䅑䅁䅅䅁䉁䅁䅁兂卂䉵䘶ㄶ杈睐杷允䅁䅁䅑䅁䑁䅁䅷䅁䭁䵁䕯䅁䭁䝁䕳䅁䭁䡁䕷䅁䉁䅁䅁允䅁䅁䅕牕敧敨剴䐸䴸䅉䅅䅁䕁䅁䅁睁䵁䅁䅁权䍁兂䅁权牂䅂䅁权㉂䅂䅁允䅁䅁䅅䅁䙁䥁䅐煹䙆獴⽍䍄䉁䅁䅁䅂䅁䅁䅍䅄䅁䅁䅯內䅕䅁䅯充䅁䅁䅯䅂䅉䅁䅅䅁䉁䅁䅁权䡂䅁䅁䍄䉁䅁䅁䅂䅁䅁䅍䅄䅁䅁䅯督䅕䅁䅯充䅁䅁䅯睢䅑䅁䅅䅁䉁䅁䅁杄啁䅁䅁杍穁䑁䅣䅏㕁䑁䅅䅍睁䑁䅁䅁䵁䅉䅅䅁䕁䅁䅁睁䵁䅁䅁权十允䅁权䭁䅁䅁权䙁䅁䅁允䅁䅁䅅䅁䙁䭁睒児塲睯䄵䍄䉁䅁䅁䅂䅁䅁䅍䅄䅁䅁䅯䄲䅑䅁䅯充䅁䅁䅯督䅑䅁䅅䅁䉁䅁䅁杄十䅁䅁䅏㕁䑁䅣睎ぁ䑁䅁䅍睁䅁䅁䍄䉁䅁䅁䅂䅁䅁䅍䅄䅁䅁䅯睉䅕䅁䅯睡䅑䅁䅯內䅑䅁䅅䅁䉁䅁䅁兂䕂㉩湺㘫䉮睐杷允䅁䅁䅑䅁䑁䅁䅷䅁䭁䙁䙙䅁䭁䅁䅑䅁䭁䡁䕁䅁䉁䅁䅁允䅁䅁䅕䅁䅁䅁啪䕎䵅䅉䅅䅁䕁䅁䅁睁䵁䅁䅁权祃䅂䅁权牂䅂䅁权㝂䅂䅁允䅁䅁䅅䅁䭁䕁䅣䅁䵁䅉䅅䅁䕁䅁䅁睁䵁䅁䅁权摄䅂䅁权䕁䅁䅁权䅃䅂䅁允䅁䅁䅅䅁䭁䕁䅣䅁䵁䅉䅅䅁䕁䅁䅁睁䵁䅁䅁权橁兂䅁权牂䅂䅁权あ䅂䅁允䅁䅁䅅䅁䙁䱁敧敨剴䭵⼴䍄䉁䅁䅁䅂䅁䅁䅍䅄䅁䅁䅯兘䅕䅁䅯䅂䅁䅁䅯杦䅑䅁䅅䅁䉁䅁䅁兂䅁䅁䅁乲硍兑杷允䅁䅁䅑䅁䑁䅁䅷䅁䭁䱁䙷䅁䭁䝁䕳䅁䭁䥁䕑䅁䉁䅁䅁允䅁䅁䅕〰椱䙅㕪㡉䵁䅉䅅䅁䕁䅁䅁睁䵁䅁䅁权䍂兂䅁权䕁䅁䅁权⽂䅂䅁允䅁䅁䅅䅁䙁䅁䅁䅁睃偶䅸䍄䉁䅁䅁䅂䅁䅁䅍䅄䅁䅁䅯兢䅕䅁䅯睡䅑䅁䅯䅨䅑䅁䅅䅁䉁䅁䅁兂啁歲桦桥敔睶杷允䅁䅁䅑䅁䑁䅁䅷䅁䭁䉁䙅䅁䭁䝁䕳䅁䭁䡁䕯䅁䉁䅁䅁允䅁䅁䅕体㙆䭆䠵吰䴸䅉䅅䅁䕁䅁䅁睁䵁䅁䅁权摃䅂䅁权䕁䅁䅁权㉂䅂䅁允䅁䅁䅅䅁䙁䅁䅁䅁兂桧䉎䍄䉁䅁䅁䅂䅁䅁䅍䅄䅁䅁䅯䅂䅕䅁䅯䅂䅁䅁䅯䅥䅑䅁䅅䅁䉁䅁䅁兂䅁䅁䅁乵婁兑杷允䅁䅁䅑䅁䑁䅁䅷䅁䭁䥁䘴䅁䭁䉁䅅䅁䭁䥁䕑䅁䉁䅁䅁允䅁䅁䄴䅅䅁䑁䅫睍㍁䑁䅍䅍睁䑁䅁䅁䵁䅉䅅䅁䕁䅁䅁睁䵁䅁䅁权䙁杂䅁权牂䅂䅁权㥂䅂䅁允䅁䅁䅅䅁䙁䩁婱婭婭卭䅂䍄䉁䅁䅁䅂䅁䅁䅍䅄䅁䅁䅯䅭䅅䅁䅯允䅉䅁䅯杁䅉䅁䅅䅁䉁䅁䅁兂卄ㅅ瑹㉺桄䅑杷允䅁䅁䅑䅁䑁䅁䅷䅁䭁䥁䔸䅁䭁䅁䅑䅁䭁䡁䕅䅁䉁䅁䅁允䅁䅁䅕䅁䅁䱁癬䕖䵅䅉䅅䅁䕁䅁䅁睁䵁䅁䅁权汃兂䅁权䕁䅁䅁权あ䅂䅁允䅁䅁䅅䅁䙁䅁䅁䅁潃朷䉆䍄䉁䅁䅁䅂䅁䅁䅍䅄䅁䅁䅯睸䅕䅁䅯睡䅑䅁䅯兣䅑䅁䅅䅁䉁䅁䅁兂婄発呤㘴䱘睶杷允䅁䅁䅑䅁䑁䅁䅷䅁䭁䅁䘴䅁䭁䝁䕳䅁䭁䝁䔰䅁䉁䅁䅁允䅁䅁䅕䵮村䡳潊稫䴸䅉䅅䅁䕁䅁䅁睁䵁䅁䅁权歃兂䅁权剁䅁䅁权䕃䅂䅁允䅁䅁䅅䅁佁䉁䅉䅁ㅁ䑁䅕䅍ㅁ䑁䅫䅍睁䑁䅁䅁䵁䅉䅅䅁䕁䅁䅁睁䵁䅁䅁权剁兂䅁权牂䅂䅁权䕃䅂䅁允䅁䅁䅅䅁䙁佁浫免獩么⽯䍄䉁䅁䅁䅂䅁䅁䅍䅄䅁䅁䅯杂䅙䅁䅯睡䅑䅁䅯督䅑䅁䅅䅁䉁䅁䅁兂楂䙅㕧䵴䝪睶杷允䅁䅁䅑䅁䑁䅁䅷䅁䭁䉁䙅䅁䭁䝁䕳䅁䭁䡁䕷䅁䉁䅁䅁允䅁䅁䅕硥畓⭒㙆䱰䴸䅉䅅䅁䕁䅁䅁睁䵁䅁䅁权䑄䅂䅁权剁䅁䅁权㉂䅂䅁允䅁䅁䅅䅁佁䉁䅑䅁硁䑁䅙兏ぁ䑁䅁䅍睁䑁䅁䅍䅁䅁杷允䅁䅁䅑䅁䑁䅁䅷䅁䭁乁䤴䅁䭁䉁䅅䅁䭁䡁䕁䅁䉁䅁䅁允䅁䅁䄴䅆䅁䑁䅍睎㕁䑁䅍䅍㍁䑁䅑䅏穁䅁䅁䍄䉁䅁䅁䅂䅁䅁䅍䅄䅁䅁䅯儶䅕䅁䅯睡䅑䅁䅯全䅑䅁䅅䅁䉁䅁䅁兂䉃啬䱏佢硦睶杷允䅁䅁䅑䅁䑁䅁䅷䅁䭁䱁䕅䅁䭁䅁䅑䅁䭁䡁䕕䅁䉁䅁䅁允䅁䅁䅕䅁䅁䙁䅺啒䵅䅉䅅䅁䕁䅁䅁睁䵁䅁䅁权流兂䅁权牂䅂䅁权ㅂ䅂䅁允䅁䅁䅅䅁䙁䅁䅁䅁䅁䉧䅚䍄䉁䅁䅁䅂䅁䅁䅍䅄䅁䅁䅯杩䅕䅁䅯䅂䅁䅁䅯兦䅑䅁䅅䅁䉁䅁䅁兂䅁䅁䅁䱭䝂兑杷允䅁䅁䅑䅁䑁䅁䅷䅁䭁䩁䕷䅁䭁䝁䕳䅁䭁䥁䕍䅁䉁䅁䅁允䅁䅁䅕䉯癯匳䝑吰䴸䅉䅅䅁䕁䅁䅁睁䵁䅁䅁权㥃䅂䅁权剁䅁䅁权㑂䅂䅁允䅁䅁䅅䅁佁䉁䅉䅁㉁䑁䅙兎睁䑁䅁䅍睁䑁䅁䅁䵁䅉䅅䅁䕁䅁䅁睁䵁䅁䅁权捃䅂䅁权牂䅂䅁权㥂䅂䅁允䅁䅁䅅䅁䙁䑁ね䡹⭡⽮⽹䍄䉁䅁䅁䅂䅁䅁䅍䅄䅁䅁䅯䄶䅁䅁䅯充䅁䅁䅯兂䅁䅁䅅䅁䉁䅁䅁杄啁䅁䅁兏祁䑁䅉䅍㍁䑁䅍䅏祁䑁䅧䅁䵁䅉䅅䅁䕁䅁䅁睁䵁䅁䅁权㑃兂䅁权䕁䅁䅁权㕂䅂䅁允䅁䅁䅅䅁䙁䅁䅁䅁潂杮䉊䍄䉁䅁䅁䅂䅁䅁䅍䅄䅁䅁䅯睵䅑䅁䅯睡䅑䅁䅯杧䅑䅁䅅䅁䉁䅁䅁兂祄欰椱䙅婪睐杷允䅁䅁䅑䅁䑁䅁䅷䅁䭁䱁䕅䅁䭁䅁䅑䅁䭁䡁䔰䅁䉁䅁䅁允䅁䅁䅕䅁䅁乁敨䕒䵅䅉䅅䅁䕁䅁䅁睁䵁䅁䅁权䥄兂䅁权牂䅂䅁权㙂䅂䅁允䅁䅁䅅䅁䙁䉁䘫ㄶ㑇癈⼰䍄䉁䅁䅁䅂䅁䅁䅍䅄䅁䅁䅯杫䅕䅁䅯睡䅑䅁䅯䅤䅑䅁䅅䅁䉁䅁䅁兂煂䡶呓䅇呑䅑杷允䅁䅁䅑䅁䑁䅁䅷䅁䭁䭁䙷䅁䭁䅁䅑䅁䭁䡁䕷䅁䉁䅁䅁允䅁䅁䅕䅁䅁䭁㝒歑䵅䅉䅅䅁䕁䅁䅁睁䵁䅁䅁权婄䅂䅁权牂䅂䅁权⽂䅂䅁允䅁䅁䅅䅁䙁乁橥䑣䬰⬱⽍䍄䉁䅁䅁䅂䅁䅁䅍䅄䅁䅁䅯䅮䅑䅁䅯睡䅑䅁䅯䅤䅑䅁䅅䅁䉁䅁䅁兂硂児塲㍯瑄睶杷允䅁䅁䅑䅁䑁䅁䅷䅁䭁乁䕅䅁䭁䝁䕳䅁䭁䡁䕙䅁䉁䅁䅁允䅁䅁䅕瑃橥䑣䬰穴䴸䅉䅅䅁䕁䅁䅁睁䵁䅁䅁权摄允䅁权䭁䅁䅁权䙁䅁䅁允䅁䅁䅅䅁䙁䥁噇㑑獴砵䄱䍄䉁䅁䅁䅂䅁䅁䅍䅄䅁䅁䅯䅮䅑䅁䅯睡䅑䅁䅯杤䅑䅁䅅䅁䉁䅁䅁兂呄坔光䑗䑫䅑杷允䅁䅁䅑䅁䑁䅁䅷䅁䭁䩁䕷䅁䭁䝁䕳䅁䭁䡁䕣䅁䉁䅁䅁允䅁䅁䅕䡶呓䅇坒歂䵁䅉䅅䅁䕁䅁䅁睁䵁䅁䅁权乄兂䅁权剁䅁䅁权㝂䅂䅁允䅁䅁䅅䅁佁䉁䅑䅁硁䑁䅉免㍁䑁䅕免㑁䑁䅕兏䅁䅁杷允䅁䅁䅑䅁䑁䅁䅷䅁䭁䥁䕫䅁䭁䉁䅅䅁䭁䥁䕉䅁䉁䅁䅁允䅁䅁䄴杅䅁䑁䅑䅏穁䑁䅫䅎硁䑁䅙䅎䅁䅁杷允䅁䅁䅑䅁䑁䅁䅷䅁䭁偁䕫䅁䭁䝁䕳䅁䭁䡁䕍䅁䉁䅁䅁允䅁䅁䅕䉵䘶ㄶ㑇樷䴸䅉䅅䅁䕁䅁䅁睁䵁䅁䅁权捃䅂䅁权牂䅂䅁权䍃䅂䅁允䅁䅁䅅䅁䙁䥁坣挲㌷祫䅔䍄䉁䅁䅁䅂䅁䅁䅍䅄䅁䅁䅯眲䅑䅁䅯充䅁䅁䅯睸䅫䅁䅅䅁䉁䅁䅁杄十䅁䅁睍㉁䑁䅙䅎㑁䑁䅁䅍睁䅁䅁䍄䉁䅁䅁䅂䅁䅁䅍䅄䅁䅁䅯䅤䅅䅁䅯䅂䅁䅁䅯兂䅁䅁䅅䅁䉁䅁䅁兂䅁䅁杂䡙楊兑杷允䅁䅁䅑䅁䑁䅁䅷䅁䭁䱁䕙䅁䭁䅁䅑䅁䭁䝁䔰䅁䉁䅁䅁允䅁䅁䅕䅁䅁䡁捨ぉ䵅䅉䅅䅁䕁䅁䅁睁䵁䅁䅁权兂兂䅁权剁䅁䅁权祂䅂䅁允䅁䅁䅅䅁佁䉁䅉䅁ㅁ䑁䅉䅍ぁ䑁䅙䅍睁䑁䅁䅁䵁䅉䅅䅁䕁䅁䅁睁䵁䅁䅁权⽂允䅁权䉁杁䅁权䍁杁䅁允䅁䅁䅅䅁䙁䵁䱤㑎乮⭓䅊䍄䉁䅁䅁䅂䅁䅁䅍䅄䅁䅁䅯䅮䅑䅁䅯睡䅑䅁䅯䅧䅑䅁䅅䅁䉁䅁䅁兂䥂場啯歲䉣䅷杷允䅁䅁䅑䅁䑁䅁䅷䅁䭁䩁䙅䅁䭁䝁䕳䅁䭁䡁䔰䅁䉁䅁䅁允䅁䅁䅕㡪ㅌ䙋偹䐸䴸䅉䅅䅁䕁䅁䅁睁䵁䅁䅁权䉄兂䅁权牂䅂䅁权㡂䅂䅁允䅁䅁䅅䅁䙁䵁䱤㑎䉬余⼰䍄䉁䅁䅁䅂䅁䅁䅍䅄䅁䅁䅯兇䅕䅁䅯睡䅑䅁䅯杣䅑䅁䅅䅁䉁䅁䅁兂桄桥畓⭒慈睐杷允䅁䅁䅑䅁䑁䅁䅷䅁䭁䉁䘸䅁䭁䝁䕳䅁䭁䡁䕍䅁䉁䅁䅁允䅁䅁䅕浔光䑗ね䐯䴸䅉䅅䅁䕁䅁䅁睁䵁䅁䅁权䕂兂䅁权牂䅂䅁权䉃䅂䅁允䅁䅁䅅䅁䙁䍁扐堫焵䍶䅒䍄䉁䅁䅁䅂䅁䅁䅍䅄䅁䅁䅯䄶䅕䅁䅯䅂䅁䅁䅯兤䅑䅁䅅䅁䉁䅁䅁兂䅁䅁䅁䈶䵳兑杷允䅁䅁䅑䅁䑁䅁䅷䅁䭁䱁䘴䅁䭁䝁䕳䅁䭁䡁䔴䅁䉁䅁䅁允䅁䅁䅕挲㌷⭕汏穵䴸䅉䅅䅁䕁䅁䅁睁䵁䅁䅁权佄䅂䅁权䕁䅁䅁权䅃䅂䅁允䅁䅁䅅䅁䙁䕁䵯煁䙳剋䈱䍄䉁䅁䅁䅂䅁䅁䅍䅄䅁䅁䅯睨䅑䅁䅯睡䅑䅁䅯来䅑䅁䅅䅁䉁䅁䅁兂㉃⼸唳佥䝮睐杷允䅁䅁䅑䅁䑁䅁䅷䅁䭁䩁䙷䅁䭁䅁䅑䅁䭁䡁䕯䅁䉁䅁䅁允䅁䅁䅕䅁䅁偁呕啎䵅䅉䅅䅁䕁䅁䅁睁䵁䅁䅁权杂允䅁权䉁杁䅁权䙁杁䅁允䅁䅁䅅䅁䙁䅁呑㝃搷⭥䅒䍄䉁䅁䅁䅂䅁䅁䅍䅄䅁䅁䅯儳䅑䅁䅯睡䅑䅁䅯杤䅑䅁䅅䅁䉁䅁䅁兂敃㘷䝦穓瑦睐杷允䅁䅁䅑䅁䑁䅁䅷䅁䭁䵁䙅䅁䭁䅁䅑䅁䭁䡁䔸䅁䉁䅁䅁允䅁䅁䅕䅁䅁䵁呧歏䵅䅉䅅䅁䕁䅁䅁睁䵁䅁䅁权婂兂䅁权䕁䅁䅁权穂䅂䅁允䅁䅁䅅䅁䙁䅁䅁䅁䅃砵䉒䍄䉁䅁䅁䅂䅁䅁䅍䅄䅁䅁䅯睨䅑䅁䅯睡䅑䅁䅯兣䅑䅁䅅䅁䉁䅁䅁兂乃㉬匴㡧䭄睐杷允䅁䅁䅑䅁䑁䅁䅷䅁䭁偁䕑䅁䭁䉁䅅䅁䭁䡁䕅䅁䉁䅁䅁允䅁䅁䄴杅䅁䑁䅉李㍁䑁䅧兎睁䑁䅁䅍䅁䅁杷允䅁䅁䅑䅁䑁䅁䅷䅁䭁䕁䙷䅁䭁䝁䕳䅁䭁䥁䕑䅁䉁䅁䅁允䅁䅁䅕敨剴䉵䘶ぁ䵁䅉䅅䅁䕁䅁䅁睁䵁䅁䅁权ㅃ允䅁权䭁䅁䅁权䙁䅁䅁允䅁䅁䅅䅁䙁佁汏㡭村偳⽉䍄䉁䅁䅁䅂䅁䅁䅍䅄䅁䅁䅯杸䅁䅁䅯权䅁䅁䅯兂䅁䅁䅅䅁䉁䅁䅁兂奃桢䑋䵷穲睐杷允䅁䅁䅑䅁䑁䅁䅷䅁䭁偁䕯䅁䭁䝁䕳䅁䭁䡁䕑䅁䉁䅁䅁允䅁䅁䅕琯㑒匶硙䑹䴸䅉䅅䅁䕁䅁䅁睁䵁䅁䅁权䙂兂䅁权牂䅂䅁权䉃䅂䅁允䅁䅁䅅䅁䙁䱁昶楇搯䅊䅖䍄䉁䅁䅁䅂䅁䅁䅍䅄䅁䅁䅯睲䅅䅁䅯允䅉䅁䅯睁䅉䅁䅅䅁䉁䅁䅁兂剂䡷睙㕃睄䅑杷允䅁䅁䅑䅁䑁䅁䅷䅁䭁䩁䕧䅁䭁䉁䅅䅁䭁䡁䕫䅁䉁䅁䅁允䅁䅁䄴杅䅁䑁䅕李ㅁ䑁䅁李睁䑁䅁䅍䅁䅁杷允䅁䅁䅑䅁䑁䅁䅷䅁䭁佁䙁䅁䭁䅁䅑䅁䭁䝁䔰䅁䉁䅁䅁允䅁䅁䅕䅁䅁佁䍃歍䵅䅉䅅䅁䕁䅁䅁睁䵁䅁䅁权䝄允䅁权䕁䅁䅁权䙁䅁䅁允䅁䅁䅅䅁䙁䅁䅁䕁䉁㑮䉂䍄䉁䅁䅁䅂䅁䅁䅍䅄䅁䅁䅯睁䅕䅁䅯睡䅑䅁䅯睧䅑䅁䅅䅁䉁䅁䅁兂㥁瑃橥䑣椳睐杷允䅁䅁䅑䅁䑁䅁䅷䅁䭁䵁䙍䅁䭁䅁䅑䅁䭁䝁䔸䅁䉁䅁䅁允䅁䅁䅕䅁䅁䅁她䕍䵅䅉䅅䅁䕁䅁䅁睁䵁䅁䅁权汄䅃䅁权牂䅂䅁权祂䅂䅁允䅁䅁䅅䅁䙁䵁㉬灶愸㡌⼰䍄䉁䅁䅁䅂䅁䅁䅍䅄䅁䅁䅯元䅁䅁䅯䅂䅁䅁䅯兂䅁䅁䅅䅁䉁䅁䅁兂䅁䅁䅁杇噎兑杷允䅁䅁䅑䅁䑁䅁䅷䅁䭁䱁䕯䅁䭁䉁䅅䅁䭁䡁䕙䅁䉁䅁䅁允䅁䅁䄴杅䅁䑁䅫杍硁䑁䅁䅍睁䑁䅁䅍䅁䅁杷允䅁䅁䅑䅁䑁䅁䅷䅁䭁䥁䕣䅁䭁䝁䕳䅁䭁䡁䕳䅁䉁䅁䅁允䅁䅁䅕⽷潕䥘䌯呸䴸䅉䅅䅁䕁䅁䅁睁䵁䅁䅁权㉄兂䅁权剁䅁䅁权㥂䅂䅁允䅁䅁䅅䅁佁䉁䅑䅁硁䑁䅫兎ぁ䑁䅑兎睁䑁䅁䅍䅁䅁杷允䅁䅁䅑䅁䑁䅁䅷䅁䭁䙁䉅䅁䭁䅁䍅䅁䭁䅁䍕䅁䉁䅁䅁允䅁䅁䅕买穔䰶䍕〲䵁䅉䅅䅁䕁䅁䅁睁䵁䅁䅁权剂允䅁权䉁杁䅁权䑁杁䅁允䅁䅁䅅䅁䙁䵁煇䙏丳敗䅂䍄䉁䅁䅁䅂䅁䅁䅍䅄䅁䅁䅯睢䅕䅁䅯䅂䅁䅁䅯䅨䅑䅁䅅䅁䉁䅁䅁兂䅁䅁䅁䥭到兑杷允䅁䅁䅑䅁䑁䅁䅷䅁䭁䵁䘰䅁䭁䅁䅑䅁䭁䥁䕕䅁䉁䅁䅁允䅁䅁䅕䅁䅁佁慢䕑䵅䅉䅅䅁䕁䅁䅁睁䵁䅁䅁权⽃䅂䅁权䕁䅁䅁权䕃䅂䅁允䅁䅁䅅䅁䙁䅁䅁䅁⭂䍇䉆䍄䉁䅁䅁䅂䅁䅁䅍䅄䅁䅁䅯杍䅕䅁䅯充䅁䅁䅯䅣䅑䅁䅅䅁䉁䅁䅁杄啁䅁䅁杍硁䑁䅫兏睁䑁䅁睍睁䑁䅙䅁䵁䅉䅅䅁䕁䅁䅁睁䵁䅁䅁权㥁兂䅁权牂䅂䅁权㉂䅂䅁允䅁䅁䅅䅁䙁䙁偹癷潕佘⼸䍄䉁䅁䅁䅂䅁䅁䅍䅄䅁䅁䅯兒䅕䅁䅯睡䅑䅁䅯来䅑䅁䅅䅁䉁䅁䅁兂ㅁ牘䩰䅄䱌睶杷允䅁䅁䅑䅁䑁䅁䅷䅁䭁乁䕅䅁䭁䝁䕳䅁䭁䡁䕅䅁䉁䅁䅁允䅁䅁䅕䬸䝦穓䩥吰䴸䅉䅅䅁䕁䅁䅁睁䵁䅁䅁权㡄䅂䅁权剁䅁䅁权睂䅂䅁允䅁䅁䅅䅁佁䉁䅉䅁祁䑁䅧䅍睁䑁䅁䅍睁䑁䅁䅁䵁䅉䅅䅁䕁䅁䅁睁䵁䅁䅁权灁兂䅁权牂䅂䅁权㡂䅂䅁允䅁䅁䅅䅁䭁䕁䅣䅁䵁䅉䅅䅁䕁䅁䅁睁䵁䅁䅁权䩄兂䅁权牂䅂䅁权㕂䅂䅁允䅁䅁䅅䅁䙁䕁桪桥畓硒䅊䍄䉁䅁䅁䅂䅁䅁䅍䅄䅁䅁䅯来䅕䅁䅯䅂䅁䅁䅯全䅑䅁䅅䅁䉁䅁䅁兂䅁䅁䅁䕥橯兑杷允䅁䅁䅑䅁䑁䅁䅷䅁䭁䕁䙕䅁䭁䝁䕳䅁䭁䥁䕕䅁䉁䅁䅁允䅁䅁䅕兇坒楄礲呲䴸䅉䅅䅁䕁䅁䅁睁䵁䅁䅁权求兂䅁权䕁䅁䅁权㍂䅂䅁允䅁䅁䅅䅁䙁䅁䅁䅁潁ず䉊䍄䉁䅁䅁䅂䅁䅁䅍䅄䅁䅁䅯眴䅕䅁䅯䅂䅁䅁䅯督䅑䅁䅅䅁䉁䅁䅁兂䅁䅁䅁䈴ㄷ䅑杷允䅁䅁䅑䅁䑁䅁䅷䅁䭁䅁䝧䅁䭁䅁䅑䅁䭁䡁䕉䅁䉁䅁䅁允䅁䅁䅕䅁䅁䙁执ぇ䵅䅉䅅䅁䕁䅁䅁睁䵁䅁䅁权歃兂䅁权牂䅂䅁权㍂䅂䅁允䅁䅁䅅䅁䙁䡁啳歲桦瑥⽑䍄䉁䅁䅁䅂䅁䅁䅍䅄䅁䅁䅯共䅁䅁䅯允䅉䅁䅯兂䅉䅁䅅䅁䉁䅁䅁兂坄晆㉫㙧灲䅑杷允䅁䅁䅑䅁䑁䅁䅷䅁䭁䅁䙳䅁䭁䅁䅑䅁䭁䡁䔸䅁䉁䅁䅁允䅁䅁䅕䅁䅁䕁㑁䕈䵅䅉䅅䅁䕁䅁䅁睁䵁䅁䅁权浄兂䅁权牂䅂䅁权⭂䅂䅁允䅁䅁䅅䅁䙁䅁塲㍯㥁獃⽣䍄䉁䅁䅁䅂䅁䅁䅍䅄䅁䅁䅯公䅑䅁䅯充䅁䅁䅯全䅑䅁䅅䅁䉁䅁䅁杄十䅁䅁兎祁䑁䅙杍ぁ䑁䅁䅍睁䅁䅁䍄䉁䅁䅁䅂䅁䅁䅍䅄䅁䅁䅯杄䅙䅁䅯睡䅑䅁䅯兤䅑䅁䅅䅁䉁䅁䅁兂扁㥌欰潂㝈睐杷允䅁䅁䅑䅁䑁䅁䅷䅁䭁䝁䙕䅁䭁䉁䅅䅁䭁䡁䕕䅁䉁䅁䅁允䅁䅁䄴杅䅁䑁䅫李㉁䑁䅧免睁䑁䅁䅍䅁䅁杷允䅁䅁䅑䅁䑁䅁䅷䅁䭁䙁䉯䅁䭁䅁䅑䅁䭁䅁䅕䅁䉁䅁䅁允䅁䅁䅕䅁䅁䭁楺し䵅䅉䅅䅁䕁䅁䅁睁䵁䅁䅁权䉂兂䅁权䕁䅁䅁权硂䅂䅁允䅁䅁䅅䅁䙁䅁䅁䅁䥃䅢䉎䍄䉁䅁䅁䅂䅁䅁䅍䅄䅁䅁䅯杔䅕䅁䅯睡䅑䅁䅯䅣䅑䅁䅅䅁䉁䅁䅁兂⽂牡へ㝫㝧䅑杷允䅁䅁䅑䅁䑁䅁䅷䅁䭁䱁䕑䅁䭁䅁䅑䅁䭁䡁䕙䅁䉁䅁䅁允䅁䅁䅕䅁䅁䱁䡂歉䵅䅉䅅䅁䕁䅁䅁睁䵁䅁䅁权䙂兂䅁权牂䅂䅁权㝂䅂䅁允䅁䅁䅅䅁䙁䑁ね䡹⭡㙮⽱䍄䉁䅁䅁䅂䅁䅁䅍䅄䅁䅁䅯䅳䅕䅁䅯睡䅑䅁䅯来䅑䅁䅅䅁䉁䅁䅁兂慃婭婭婭㕭睐杷允䅁䅁䅑䅁䑁䅁䅷䅁䭁䭁䉯䅁䭁䅁䍅䅁䭁䅁䍕䅁䉁䅁䅁允䅁䅁䅯睒䅁䅁杷允䅁䅁䅑䅁䑁䅁䅷䅁䭁䑁䙅䅁䭁䅁䅑䅁䭁䡁䕅䅁䉁䅁䅁允䅁䅁䅕䅁䅁乁䍨ぅ䵅䅉䅅䅁䕁䅁䅁睁䵁䅁䅁权䙂兂䅁权牂䅂䅁权䕃䅂䅁允䅁䅁䅅䅁䙁䥁䅐煹䙆癴⽭䍄䉁䅁䅁䅂䅁䅁䅍䅄䅁䅁䅯眲䅧䅁䅯䅂䅁䅁䅯杦䅑䅁䅅䅁䉁䅁䅁兂䅁䅁䅁䱕㑁兑杷允䅁䅁䅑䅁䑁䅁䅷䅁䭁乁䕕䅁䭁䉁䅅䅁䭁䥁䕁䅁䉁䅁䅁允䅁䅁䄴杅䅁䑁䅕兎穁䑁䅍李睁䑁䅁䅍䅁䅁杷允䅁䅁䅑䅁䑁䅁䅷䅁䭁偁䙫䅁䭁䅁䅑䅁䭁䥁䕉䅁䉁䅁䅁允䅁䅁䅕䅁䅁䅁桄啇䵅䅉䅅䅁䕁䅁䅁睁䵁䅁䅁权塄䅂䅁权䕁䅁䅁权穂䅂䅁允䅁䅁䅅䅁䭁䕁䅣䅁䵁䅉䅅䅁䕁䅁䅁睁䵁䅁䅁权㙃䅂䅁权牂䅂䅁权䕃䅂䅁允䅁䅁䅅䅁䭁䕁䅣䅁䵁䅉䅅䅁䕁䅁䅁睁䵁䅁䅁权癄䅂䅁权牂䅂䅁权㍂䅂䅁允䅁䅁䅅䅁䙁䡁㥅瑃橥偣⽭䍄䉁䅁䅁䅂䅁䅁䅍䅄䅁䅁䅯光䅕䅁䅯䅂䅁䅁䅯䅧䅑䅁䅅䅁䉁䅁䅁兂䅁䅁䅁挶祍兑杷允䅁䅁䅑䅁䑁䅁䅷䅁䭁䩁䙕䅁䭁䝁䕳䅁䭁䡁䕣䅁䉁䅁䅁允䅁䅁䅕婤奍䙂余歇䵁䅉䅅䅁䕁䅁䅁睁䵁䅁䅁权噄兂䅁权剁䅁䅁权㍂䅂䅁允䅁䅁䅅䅁佁䉁䅉䅁ぁ䑁䅉睍ぁ䑁䅍䅍睁䑁䅁䅁䵁䅉䅅䅁䕁䅁䅁睁䵁䅁䅁权扄䅂䅁权牂䅂䅁权療䅂䅁允䅁䅁䅅䅁䙁䵁䴳䵺䵺佺⽷䍄䉁䅁䅁䅂䅁䅁䅍䅄䅁䅁䅯䄷䅑䅁䅯充䅁䅁䅯全䅑䅁䅅䅁䉁䅁䅁杄十䅁䅁兎ㅁ䑁䅍䅍睁䑁䅁䅍睁䅁䅁䍄䉁䅁䅁䅂䅁䅁䅍䅄䅁䅁䅯兲䅕䅁䅯睡䅑䅁䅯兢䅑䅁䅅䅁䉁䅁䅁兂⭃确癯匳睔睐杷允䅁䅁䅑䅁䑁䅁䅷䅁䭁䡁䈰䅁䭁䉁䅅䅁䭁䅁䅕䅁䉁䅁䅁允䅁䅁䄴䅆䅁䑁䅫䅍穁䑁䅉䅏ぁ䑁䅁䅍睁䅁䅁䍄䉁䅁䅁䅂䅁䅁䅍䅄䅁䅁䅯杉䅕䅁䅯充䅁䅁䅯睥䅑䅁䅅䅁䉁䅁䅁杄啁䅁䅁杍㍁䑁䅉䅏㑁䑁䅅䅍睁䑁䅁䅁䵁䅉䅅䅁䕁䅁䅁睁䵁䅁䅁权䝄兂䅁权䕁䅁䅁权䅃䅂䅁允䅁䅁䅅䅁䙁䅁䅁䅁歄档䉨䍄䉁䅁䅁䅂䅁䅁䅍䅄䅁䅁䅯䅢䅁䅁䅯䅂䅁䅁䅯䅂䅉䅁䅅䅁䉁䅁䅁兂䅁䅁䅁獐ぴ兑杷允䅁䅁䅑䅁䑁䅁䅷䅁䭁䍁䙧䅁䭁䝁䕳䅁䭁䝁䔸䅁䉁䅁䅁允䅁䅁䅕㥉㕶浦㡱䐵䴸䅉䅅䅁䕁䅁䅁睁䵁䅁䅁权扄䅂䅁权牂䅂䅁权䑃䅂䅁允䅁䅁䅅䅁䙁䵁桵扒穢支⽃䍄䉁䅁䅁䅂䅁䅁䅍䅄䅁䅁䅯杴䅑䅁䅯睡䅑䅁䅯杤䅑䅁䅅䅁䉁䅁䅁兂捂㡪ㅌ䙋㝺睐杷允䅁䅁䅑䅁䑁䅁䅷䅁䭁䍁䙕䅁䭁䝁䕳䅁䭁䡁䕅䅁䉁䅁䅁允䅁䅁䅕兇坒楄礲䕁䵁䅉䅅䅁䕁䅁䅁睁䵁䅁䅁权桁兂䅁权剁䅁䅁权㍂䅂䅁允䅁䅁䅅䅁佁䉁䅑䅁ぁ䑁䅁兏祁䑁䅙䅍睁䑁䅁䅍䅁䅁杷允䅁䅁䅑䅁䑁䅁䅷䅁䭁䉁䅷䅁䭁䅁䅯䅁䭁䅁䍑䅁䉁䅁䅁允䅁䅁䅕噎㘶兓䍷稯䴸䅉䅅䅁䕁䅁䅁睁䵁䅁䅁权牁兂䅁权䕁䅁䅁权穂䅂䅁允䅁䅁䅅䅁䙁䅁䅁䅁奃兊䉚䍄䉁䅁䅁䅂䅁䅁䅍䅄䅁䅁䅯入䅕䅁䅯睡䅑䅁䅯全䅑䅁䅅䅁䉁䅁䅁兂穁積積積橐睐杷允䅁䅁䅑䅁䑁䅁䅷䅁䭁乁䕳䅁䭁䝁䕳䅁䭁䡁䔴䅁䉁䅁䅁允䅁䅁䅕⼲⭬牡へ㜶䴸䅉䅅䅁䕁䅁䅁睁䵁䅁䅁权扄䅂䅁权牂䅂䅁权祂䅂䅁允䅁䅁䅅䅁䙁䑁䬰㘱睎摐⽱䍄䉁䅁䅁䅂䅁䅁䅍䅄䅁䅁䅯眲䅑䅁䅯睡䅑䅁䅯入䅑䅁䅅䅁䉁䅁䅁兂㡄晱午坔睊睶杷允䅁䅁䅑䅁䑁䅁䅷䅁䭁䉁䙷䅁䭁䉁䅅䅁䭁䡁䕧䅁䉁䅁䅁允䅁䅁䄴䅆䅁䑁䅉兏㕁䑁䅫兎ぁ䑁䅁䅍睁䅁䅁䍄䉁䅁䅁䅂䅁䅁䅍䅄䅁䅁䅯睭䅕䅁䅯睡䅑䅁䅯䅤䅑䅁䅅䅁䉁䅁䅁权䡂䅁䅁䍄䉁䅁䅁䅂䅁䅁䅍䅄䅁䅁䅯眲䅑䅁䅯睡䅑䅁䅯䅤䅑䅁䅅䅁䉁䅁䅁兂婁䙂余扌瑋睐杷允䅁䅁䅑䅁䑁䅁䅷䅁䭁䵁䘴䅁䭁䉁䅅䅁䭁䥁䕍䅁䉁䅁䅁允䅁䅁䄴䅆䅁䑁䅅睍ㅁ䑁䅁䅍睁䑁䅁䅍睁䅁䅁䍄䉁䅁䅁䅂䅁䅁䅍䅄䅁䅁䅯睩䅁䅁䅯充䅁䅁䅯兂䅁䅁䅅䅁䉁䅁䅁杄啁䅁䅁免ㅁ䑁䅅䅎ㅁ䑁䅉䅍睁䑁䅁䅁䵁䅉䅅䅁䕁䅁䅁睁䵁䅁䅁权潃兂䅁权牂䅂䅁权㕂䅂䅁允䅁䅁䅅䅁䙁䙁㑋潈牘敕⽧䍄䉁䅁䅁䅂䅁䅁䅍䅄䅁䅁䅯睴䅕䅁䅯䅂䅁䅁䅯杣䅑䅁䅅䅁䉁䅁䅁兂䅁䅁䅁乱䡆兑杷允䅁䅁䅑䅁䑁䅁䅷䅁䭁䅁䝑䅁䭁䅁䅑䅁䭁䡁䕫䅁䉁䅁䅁允䅁䅁䅕䅁䅁䝁獧啉䵅䅉䅅䅁䕁䅁䅁睁䵁䅁䅁权畃䅂䅁权剁䅁䅁权㉂䅂䅁允䅁䅁䅅䅁佁䉁䅉䅁㑁䑁䅣李睁䑁䅁䅍睁䑁䅁䅁䵁䅉䅅䅁䕁䅁䅁睁䵁䅁䅁权䩃䅂䅁权牂䅂䅁权㥂䅂䅁允䅁䅁䅅䅁䙁䅁琴灳瘳睰䅊䍄䉁䅁䅁䅂䅁䅁䅍䅄䅁䅁䅯眴䅕䅁䅯充䅁䅁䅯兢䅑䅁䅅䅁䉁䅁䅁杄十䅁䅁李㕁䑁䅉免㍁䑁䅁䅍睁䅁䅁䍄䉁䅁䅁䅂䅁䅁䅍䅄䅁䅁䅯眲䅑䅁䅯睡䅑䅁䅯䅧䅑䅁䅅䅁䉁䅁䅁兂獄払敧敨䉶睐杷允䅁䅁䅑䅁䑁䅁䅷䅁䭁偁䕑䅁䭁䝁䕳䅁䭁䡁䕣䅁䉁䅁䅁允䅁䅁䅕椹捨㡪ㅌ䐫䴸䅉䅅䅁䕁䅁䅁睁䵁䅁䅁权㙂兂䅁权牂䅂䅁权瑂䅂䅁允䅁䅁䅅䅁䙁偁唷佥浫呫䅮䍄䉁䅁䅁䅂䅁䅁䅍䅄䅁䅁䅯杨䅕䅁䅯睡䅑䅁䅯杤䅑䅁䅅䅁䉁䅁䅁兂㙄浦㡱䩤䥐睐杷允䅁䅁䅑䅁䑁䅁䅷䅁䭁䵁䕯䅁䭁䝁䕳䅁䭁䡁䕯䅁䉁䅁䅁允䅁䅁䅕䩡瑈䑦ㄸ啂䵁䅉䅅䅁䕁䅁䅁睁䵁䅁䅁权婂兂䅁权牂䅂䅁权祂䅂䅁允䅁䅁䅅䅁䙁佁㠵穐敖瑵⽅䍄䉁䅁䅁䅂䅁䅁䅍䅄䅁䅁䅯䅱䅑䅁䅯充䅁䅁䅯杧䅑䅁䅅䅁䉁䅁䅁杄啁䅁䅁䅎祁䑁䅕睎硁䑁䅍䅍睁䑁䅁䅁䵁䅉䅅䅁䕁䅁䅁睁䵁䅁䅁权䭄䅂䅁权牂䅂䅁权䙃䅂䅁允䅁䅁䅅䅁䙁䉁䘫ㄶ㑇杈䅎䍄䉁䅁䅁䅂䅁䅁䅍䅄䅁䅁䅯睯䅕䅁䅯睡䅑䅁䅯䅣䅑䅁䅅䅁䉁䅁䅁兂晁敨剴䉵䠴䅑杷允䅁䅁䅑䅁䑁䅁䅷䅁䭁佁䕙䅁䭁䅁䅑䅁䭁䡁䕍䅁䉁䅁䅁允䅁䅁䅕䅁䅁䩁㙷ぅ䵅䅉䅅䅁䕁䅁䅁睁䵁䅁䅁权潃兂䅁权䕁䅁䅁权ㅂ䅂䅁允䅁䅁䅅䅁䙁䅁䅁䅁䅁癷䄵䍄䉁䅁䅁䅂䅁䅁䅍䅄䅁䅁䅯睹䅑䅁䅯睡䅑䅁䅯杦䅑䅁䅅䅁䉁䅁䅁兂䥂場啯歲䉣䅑杷允䅁䅁䅑䅁䑁䅁䅷䅁䭁䩁䘴䅁䭁䝁䕳䅁䭁䥁䕁䅁䉁䅁䅁允䅁䅁䅕䥘䌯匹捨啁䵁䅉䅅䅁䕁䅁䅁睁䵁䅁䅁权䭄䅂䅁权牂䅂䅁权䉃䅂䅁允䅁䅁䅅䅁䙁䙁偹癷潕偘⽣䍄䉁䅁䅁䅂䅁䅁䅍䅄䅁䅁䅯杹䅑䅁䅯睡䅑䅁䅯入䅑䅁䅅䅁䉁䅁䅁兂䑄匹捨㡪ㅌ睐杷允䅁䅁䅑䅁䑁䅁䅷䅁䭁䕁䙧䅁䭁䅁䅑䅁䭁䡁䔰䅁䉁䅁䅁允䅁䅁䅕䅁䅁佁杳歕䵅䅉䅅䅁䕁䅁䅁睁䵁䅁䅁权塄兂䅁权䕁䅁䅁权⽂䅂䅁允䅁䅁䅅䅁䙁䅁䅁䅁祃卧䉴䍄䉁䅁䅁䅂䅁䅁䅍䅄䅁䅁䅯末䅁䅁䅯䅂䅁䅁䅯兂䅁䅁䅅䅁䉁䅁䅁兂䅁䅁䅁硘桸兑杷允䅁䅁䅑䅁䑁䅁䅷䅁䭁䵁䕙䅁䭁䅁䅑䅁䭁䥁䕕䅁䉁䅁䅁允䅁䅁䅕䅁䅁乁兔䕅䵅䅉䅅䅁䕁䅁䅁睁䵁䅁䅁权䭄䅂䅁权牂䅂䅁权䅃䅂䅁允䅁䅁䅅䅁䙁䅁䅁䅁䅁偁⽁䍄䉁䅁䅁䅂䅁䅁䅍䅄䅁䅁䅯杫䅑䅁䅯䅂䅁䅁䅯兤䅑䅁䅅䅁䉁䅁䅁兂䅁䅁䅁慇硷兑杷允䅁䅁䅑䅁䑁䅁䅷䅁䭁䵁䔴䅁䭁䝁䕳䅁䭁䡁䕍䅁䉁䅁䅁允䅁䅁䅕牒穢搯㑒吲䴸䅉䅅䅁䕁䅁䅁睁䵁䅁䅁权癃允䅁权䉁杁䅁权䍁杁䅁允䅁䅁䅅䅁䙁䩁䍭捎洴偳䅆䍄䉁䅁䅁䅂䅁䅁䅍䅄䅁䅁䅯杄䅕䅁䅯䅂䅁䅁䅯內䅑䅁䅅䅁䉁䅁䅁兂䅁䅁䅁乔昴兑杷允䅁䅁䅑䅁䑁䅁䅷䅁䭁偁䙧䅁䭁䉁䅅䅁䭁䡁䕧䅁䉁䅁䅁允䅁䅁䄴䅆䅁䑁䅅李㕁䑁䅅睎㍁䑁䅑䅏ㅁ䅁䅁䍄䉁䅁䅁䅂䅁䅁䅍䅄䅁䅁䅯杴䅑䅁䅯睡䅑䅁䅯䅨䅑䅁䅅䅁䉁䅁䅁兂䅁䅁䅁䅁潄睐杷允䅁䅁䅑䅁䑁䅁䅷䅁䭁䕁䙣䅁䭁䝁䕳䅁䭁䡁䕙䅁䉁䅁䅁允䅁䅁䅕噋偹癷潕䰷䴸䅉䅅䅁䕁䅁䅁睁䵁䅁䅁权㕄䅂䅁权牂䅂䅁权硂䅂䅁允䅁䅁䅅䅁䙁佁㠵穐敖畵⼰䍄䉁䅁䅁䅂䅁䅁䅍䅄䅁䅁䅯兰䅑䅁䅯充䅁䅁䅯入䅑䅁䅅䅁䉁䅁䅁杄十䅁䅁李穁䑁䅑睍㉁䑁䅁䅍睁䅁䅁䍄䉁䅁䅁䅂䅁䅁䅍䅄䅁䅁䅯䅶䅑䅁䅯充䅁䅁䅯全䅑䅁䅅䅁䉁䅁䅁杄啁䅁䅁杍㍁䑁䅣李睁䑁䅁䅍睁䑁䅁䅁䵁䅉䅅䅁䕁䅁䅁睁䵁䅁䅁权煄䅂䅁权剁䅁䅁权㥂䅂䅁允䅁䅁䅅䅁佁䉁䅑䅁硁䑁䅍䅎ぁ䑁䅁䅍睁䑁䅁䅍䅁䅁杷允䅁䅁䅑䅁䑁䅁䅷䅁䭁䉁䙳䅁䭁䉁䅅䅁䭁䡁䕧䅁䉁䅁䅁允䅁䅁䄴䅆䅁䑁䅅杍㕁䑁䅙杍ㅁ䑁䅧杍穁䅁䅁䍄䉁䅁䅁䅂䅁䅁䅍䅄䅁䅁䅯朹䅕䅁䅯充䅁䅁䅯杣䅑䅁䅅䅁䉁䅁䅁杄啁䅁䅁免㍁䑁䅕睍ぁ䑁䅙䅍睁䑁䅁䅁䵁䅉䅅䅁䕁䅁䅁睁䵁䅁䅁权敄䅃䅁权䕁䅁䅁权䅃䅂䅁允䅁䅁䅅䅁䙁䅁䅁䅁䅄⽔䅎䍄䉁䅁䅁䅂䅁䅁䅍䅄䅁䅁䅯全䅕䅁䅯充䅁䅁䅯睢䅑䅁䅅䅁䉁䅁䅁杄十䅁䅁兏㉁䑁䅙兎祁䑁䅁䅍睁䅁䅁䍄䉁䅁䅁䅂䅁䅁䅍䅄䅁䅁䅯儳䅕䅁䅯䅂䅁䅁䅯兣䅑䅁䅅䅁䉁䅁䅁兂䅁䅁䅁䅓桴兑杷允䅁䅁䅑䅁䑁䅁䅷䅁䭁䥁䉉䅁䭁䅁䍅䅁䭁䅁䍉䅁䉁䅁䅁允䅁䅁䅕㝴䝪硚⽱啵䵁䅉䅅䅁䕁䅁䅁睁䵁䅁䅁权煁兂䅁权牂䅂䅁权療䅂䅁允䅁䅁䅅䅁䙁䡁㥅瑃橥䉣䅂䍄䉁䅁䅁䅂䅁䅁䅍䅄䅁䅁䅯来䅕䅁䅯充䅁䅁䅯兤䅑䅁䅅䅁䉁䅁䅁杄十䅁䅁杍㕁䑁䅣睍穁䑁䅁䅍睁䅁䅁䍄䉁䅁䅁䅂䅁䅁䅍䅄䅁䅁䅯六䅕䅁䅯睡䅑䅁䅯全䅑䅁䅅䅁䉁䅁䅁兂䕂㉩湺㘫桮睐杷允䅁䅁䅑䅁䑁䅁䅷䅁䭁䩁䙯䅁䭁䅁䅑䅁䭁䡁䕳䅁䉁䅁䅁允䅁䅁䅕䅁䅁䉁卑啇䵅䅉䅅䅁䕁䅁䅁睁䵁䅁䅁权㕄䅂䅁权牂䅂䅁权㑂䅂䅁允䅁䅁䅅䅁䙁䭁扡䍸睃畣⽷䍄䉁䅁䅁䅂䅁䅁䅍䅄䅁䅁䅯䅴䅑䅁䅯䅂䅁䅁䅯䅥䅑䅁䅅䅁䉁䅁䅁兂䅁䅁䅁䵁瑫兑杷允䅁䅁䅑䅁䑁䅁䅷䅁䭁偁䕫䅁䭁䝁䕳䅁䭁䡁䕕䅁䉁䅁䅁允䅁䅁䅕䘷㑇潈牘吶䴸䅉䅅䅁䕁䅁䅁睁䵁䅁䅁权扄允䅁权剁䅁䅁权䙁䅁䅁允䅁䅁䅅䅁佁䉁䅑䅁祁䑁䅕䅍ぁ䑁䅁䅍睁䑁䅁䅍䅁䅁杷允䅁䅁䅑䅁䑁䅁䅷䅁䭁偁䕫䅁䭁䝁䕳䅁䭁䡁䕳䅁䉁䅁䅁允䅁䅁䅕㘱睎児塲稸䴸䅉䅅䅁䕁䅁䅁睁䵁䅁䅁权㝄䅂䅁权牂䅂䅁权祂䅂䅁允䅁䅁䅅䅁䙁䵁䴳䵺䵺䅺䅊䍄䉁䅁䅁䅂䅁䅁䅍䅄䅁䅁䅯䄳䅕䅁䅯充䅁䅁䅯內䅑䅁䅅䅁䉁䅁䅁杄十䅁䅁李㍁䑁䅫睍睁䑁䅁䅍睁䅁䅁䍄䉁䅁䅁䅂䅁䅁䅍䅄䅁䅁䅯末䅑䅁䅯睡䅑䅁䅯䅣䅑䅁䅅䅁䉁䅁䅁兂十㡧䭄啯㉗睐杷允䅁䅁䅑䅁䑁䅁䅷䅁䭁偁䕫䅁䭁䝁䕳䅁䭁䡁䕙䅁䉁䅁䅁允䅁䅁䅕㉣剩堷⽷吶䴸䅉䅅䅁䕁䅁䅁睁䵁䅁䅁权慄䅃䅁权䕁䅁䅁权⽂䅂䅁允䅁䅁䅅䅁䙁䅁䅁䅁睄睤䉨䍄䉁䅁䅁䅂䅁䅁䅍䅄䅁䅁䅯睯䅕䅁䅯睡䅑䅁䅯內䅑䅁䅅䅁䉁䅁䅁兂摁浗㝑〳㔯睐杷允䅁䅁䅑䅁䑁䅁䅷䅁䭁偁䕫䅁䭁䝁䕳䅁䭁䡁䕣䅁䉁䅁䅁允䅁䅁䅕浚浚浚浚樷䴸䅉䅅䅁䕁䅁䅁睁䵁䅁䅁权卂兂䅁权剁䅁䅁权䑃䅂䅁允䅁䅁䅅䅁佁䉁䅉䅁ㅁ䑁䅫睍㉁䑁䅙免㉁䑁䅣䅁䵁䅉䅅䅁䕁䅁䅁睁䵁䅁䅁权汄䅃䅁权剁䅁䅁权あ䅂䅁允䅁䅁䅅䅁佁䉁䅑䅁硁䑁䅉睎硁䑁䅁䅍睁䑁䅁䅍䅁䅁杷允䅁䅁䅑䅁䑁䅁䅷䅁䭁䑁䙯䅁䭁䅁䅑䅁䭁䡁䔰䅁䉁䅁䅁允䅁䅁䅕䅁䅁䉁癧䕊䵅䅉䅅䅁䕁䅁䅁睁䵁䅁䅁权䥃䅂䅁权剁䅁䅁权䑃䅂䅁允䅁䅁䅅䅁佁䉁䅉䅁硁䑁䅕杍硁䑁䅫䅍睁䑁䅁䅁䵁䅉䅅䅁䕁䅁䅁睁䵁䅁䅁权畁兂䅁权牂䅂䅁权䉃䅂䅁允䅁䅁䅅䅁䙁偁唷佥浫敍⽧䍄䉁䅁䅁䅂䅁䅁䅍䅄䅁䅁䅯朲䅑䅁䅯充䅁䅁䅯睦䅑䅁䅅䅁䉁䅁䅁杄十䅁䅁睎ぁ䑁䅅䅎硁䑁䅁䅍睁䅁䅁䍄䉁䅁䅁䅂䅁䅁䅍䅄䅁䅁䅯儫䅑䅁䅯睡䅑䅁䅯䅨䅑䅁䅅䅁䉁䅁䅁兂䡃瑆佮ㄹ湐睐杷允䅁䅁䅑䅁䑁䅁䅷䅁䭁䵁䕙䅁䭁䉁䅅䅁䭁䥁䕅䅁䉁䅁䅁允䅁䅁䄴䅆䅁䑁䅅兏祁䑁䅁李㑁䑁䅉杍祁䅁䅁䍄䉁䅁䅁䅂䅁䅁䅍䅄䅁䅁䅯杫䅕䅁䅯䅂䅁䅁䅯䅣䅑䅁䅅䅁䉁䅁䅁兂䅁䅁䅁䕑汍兑杷允䅁䅁䅑䅁䑁䅁䅷䅁䭁䅁䝫䅁䭁䅁䅑䅁䭁䡁䕑䅁䉁䅁䅁允䅁䅁䅕䅁䅁䡧愶䕒䵅䅉䅅䅁䕁䅁䅁睁䵁䅁䅁权十杂䅁权牂䅂䅁权㕂䅂䅁允䅁䅁䅅䅁䙁䥁牘払敧摨⽳䍄䉁䅁䅁䅂䅁䅁䅍䅄䅁䅁䅯兑䅕䅁䅯睡䅑䅁䅯䅨䅑䅁䅅䅁䉁䅁䅁兂㥂穐敖歵潮睐杷允䅁䅁䅑䅁䑁䅁䅷䅁䭁乁䥫䅁䭁䅁䅑䅁䭁䡁䕳䅁䉁䅁䅁允䅁䅁䅕䅁䅁䙁と啈䵅䅉䅅䅁䕁䅁䅁睁䵁䅁䅁权㕄䅂䅁权䕁䅁䅁权䡄元䅁允䅁䅁䅅䅁䙁䅁䅁䅁十䍆䉴䍄䉁䅁䅁䅂䅁䅁䅍䅄䅁䅁䅯䅚䅕䅁䅯睡䅑䅁䅯兢䅑䅁䅅䅁䉁䅁䅁兂㉄䙋偹癷奘睐杷允䅁䅁䅑䅁䑁䅁䅷䅁䭁䙁䘰䅁䭁䝁䕳䅁䭁䡁䕅䅁䉁䅁䅁允䅁䅁䅕杓䍷㑋坣呹䴸䅉䅅䅁䕁䅁䅁睁䵁䅁䅁权㑂兂䅁权牂䅂䅁权䑃䅂䅁允䅁䅁䅅䅁䙁䙁㘶兓䍷⽋⽅䍄䉁䅁䅁䅂䅁䅁䅍䅄䅁䅁䅯睸䅁䅁䅯充䅁䅁䅯兂䅁䅁䅅䅁䉁䅁䅁杄坁䅁䅁杍祁䑁䅫睎㕁䑁䅉睎睁䑁䅁䅍䅁䅁杷允䅁䅁䅑䅁䑁䅁䅷䅁䭁䥁䕳䅁䭁䅁䅑䅁䭁䡁䔴䅁䉁䅁䅁允䅁䅁䅕䅁䅁䱁偧䕅䵅䅉䅅䅁䕁䅁䅁睁䵁䅁䅁权㡃䅂䅁权剁䅁䅁权祂䅂䅁允䅁䅁䅅䅁佁䉁䅑䅁祁䑁䅫䅍㕁䑁䅁䅍睁䑁䅁䅍䅁䅁杷允䅁䅁䅑䅁䑁䅁䅷䅁䭁䝁䙑䅁䭁䝁䕳䅁䭁䡁䕁䅁䉁䅁䅁允䅁䅁䅕灭婭婭婭呹䴸䅉䅅䅁䕁䅁䅁睁䵁䅁䅁权䡃䅂䅁权䕁䅁䅁权㑂䅂䅁允䅁䅁䅅䅁䙁䅁䅁䅁潃䅰䈹䍄䉁䅁䅁䅂䅁䅁䅍䅄䅁䅁䅯䅈䅅䅁䅯权䅁䅁䅯兂䅁䅁䅅䅁䉁䅁䅁兂䕂㉩湺㘫穮睐杷允䅁䅁䅑䅁䑁䅁䅷䅁䭁䥁䔴䅁䭁䝁䕳䅁䭁䡁䕧䅁䉁䅁䅁允䅁䅁䅕灰䕶䱉祂䐷䴸䅉䅅䅁䕁䅁䅁睁䵁䅁䅁权ㅂ兂䅁权牂䅂䅁权䍃䅂䅁允䅁䅁䅅䅁䙁䵁䴳䵺䵺䅺䅄䍄䉁䅁䅁䅂䅁䅁䅍䅄䅁䅁䅯朶䅕䅁䅯睡䅑䅁䅯內䅑䅁䅅䅁䉁䅁䅁兂㉃⼸唳佥䑫䅑杷允䅁䅁䅑䅁䑁䅁䅷䅁䭁䥁䉑䅁䭁䅁䍅䅁䭁䅁䍍䅁䉁䅁䅁允䅁䅁䅕慱䙁商橥唰䵁䅉䅅䅁䕁䅁䅁睁䵁䅁䅁权䅄兂䅁权䕁䅁䅁权㉂䅂䅁允䅁䅁䅅䅁䙁䅁䅁䅁㑁桎䉚䍄䉁䅁䅁䅂䅁䅁䅍䅄䅁䅁䅯䄫䅑䅁䅯充䅁䅁䅯入䅑䅁䅅䅁䉁䅁䅁杄十䅁䅁䅎ぁ䑁䅍䅍睁䑁䅁䅍睁䅁䅁䍄䉁䅁䅁䅂䅁䅁䅍䅄䅁䅁䅯䅚䅕䅁䅯睡䅑䅁䅯全䅑䅁䅅䅁䉁䅁䅁兂い搯㑒匶灢睐杷允䅁䅁䅑䅁䑁䅁䅷䅁䭁佁䙁䅁䭁䝁䕳䅁䭁䡁䕁䅁䉁䅁䅁允䅁䅁䅕〳丫㉬匴吹䴸䅉䅅䅁䕁䅁䅁睁䵁䅁䅁权癃䅂䅁权剁䅁䅁权ㅂ䅂䅁允䅁䅁䅅䅁佁䉁䅉䅁㕁䑁䅅睎祁䑁䅍䅍睁䑁䅁䅁䵁䅉䅅䅁䕁䅁䅁睁䵁䅁䅁权湂兂䅁权剁䅁䅁权䡄元䅁允䅁䅁䅅䅁佁䉁䅑䅁硁䑁䅧李㍁䑁䅕䅏睁䑁䅁䅍䅁䅁杷允䅁䅁䅑䅁䑁䅁䅷䅁䭁乁䙳䅁䭁䝁䕳䅁䭁䡁䕣䅁䉁䅁䅁允䅁䅁䅕牕敧敨剴䕅䵁䅉䅅䅁䕁䅁䅁睁䵁䅁䅁权㡃兂䅁权牂䅂䅁权䙃䅂䅁允䅁䅁䅅䅁䙁䥁䌯匹捨硪䅴䍄䉁䅁䅁䅂䅁䅁䅍䅄䅁䅁䅯䄸䅑䅁䅯䅂䅁䅁䅯入䅑䅁䅅䅁䉁䅁䅁兂䅁䅁䅁䵮癧兑杷允䅁䅁䅑䅁䑁䅁䅷䅁䭁偁䕧䅁䭁䉁䅅䅁䭁䡁䔸䅁䉁䅁䅁允䅁䅁䄴杅䅁䑁䅑睎穁䑁䅁䅍睁䑁䅁䅍䅁䅁杷允䅁䅁䅑䅁䑁䅁䅷䅁䭁䝁䙑䅁䭁䝁䕳䅁䭁䥁䕍䅁䉁䅁䅁允䅁䅁䅕䑚晶㑔堲䐹䴸䅉䅅䅁䕁䅁䅁睁䵁䅁䅁权獂兂䅁权䕁䅁䅁权硂䅂䅁允䅁䅁䅅䅁䭁䕁䅣䅁䵁䅉䅅䅁䕁䅁䅁睁䵁䅁䅁权捄兂䅁权牂䅂䅁权療䅂䅁允䅁䅁䅅䅁䙁䭁睒児塲睯䅊䍄䉁䅁䅁䅂䅁䅁䅍䅄䅁䅁䅯䄴䅑䅁䅯睡䅑䅁䅯来䅑䅁䅅䅁䉁䅁䅁兂硂児塲㍯乄睶杷允䅁䅁䅑䅁䑁䅁䅷䅁䭁䱁䔸䅁䭁䅁䅑䅁䭁䥁䕁䅁䉁䅁䅁允䅁䅁䅕䅁䅁䱁䉒え䵅䅉䅅䅁䕁䅁䅁睁䵁䅁䅁权歂兂䅁权牂䅂䅁权䉃䅂䅁允䅁䅁䅅䅁䙁䡁潎敫㠱㡐⽕䍄䉁䅁䅁䅂䅁䅁䅍䅄䅁䅁䅯䅚䅕䅁䅯睡䅑䅁䅯入䅑䅁䅅䅁䉁䅁䅁兂䕂㉩湺㘫䉮睐杷允䅁䅁䅑䅁䑁䅁䅷䅁䭁乁䕍䅁䭁䝁䕳䅁䭁䥁䕅䅁䉁䅁䅁允䅁䅁䅕䩡瑈䑦ㄸ橲䴸䅉䅅䅁䕁䅁䅁睁䵁䅁䅁权橂兂䅁权牂䅂䅁权䍃䅂䅁允䅁䅁䅅䅁䙁䩁奍䙂余晌⽹䍄䉁䅁䅁䅂䅁䅁䅍䅄䅁䅁䅯䅚䅕䅁䅯睡䅑䅁䅯杤䅑䅁䅅䅁䉁䅁䅁兂㝂䭆䠵場啲睶杷允䅁䅁䅑䅁䑁䅁䅷䅁䭁䝁䙑䅁䭁䝁䕳䅁䭁䡁䕣䅁䉁䅁䅁允䅁䅁䅕桙奂扏䥔爴䴸䅉䅅䅁䕁䅁䅁睁䵁䅁䅁权祁兂䅁权剁䅁䅁权㡂䅂䅁允䅁䅁䅅䅁佁䉁䅉䅁㑁䑁䅍兏穁䑁䅧兏㉁䑁䅅䅁䵁䅉䅅䅁䕁䅁䅁睁䵁䅁䅁权慂兂䅁权䕁䅁䅁权㍂䅂䅁允䅁䅁䅅䅁䙁䅁䅁䅁䥁橅䉎䍄䉁䅁䅁䅂䅁䅁䅍䅄䅁䅁䅯杺䅑䅁䅯充䅁䅁䅯睧䅑䅁䅅䅁䉁䅁䅁杄啁䅁䅁杍穁䑁䅁杍祁䑁䅧睍ㅁ䑁䅁䅁䵁䅉䅅䅁䕁䅁䅁睁䵁䅁䅁权䝁兂䅁权䕁䅁䅁权⽂䅂䅁允䅁䅁䅅䅁䙁䅁䅁䅁摁樰䉚䍄䉁䅁䅁䅂䅁䅁䅍䅄䅁䅁䅯睃䅕䅁䅯䅂䅁䅁䅯来䅑䅁䅅䅁䉁䅁䅁兂䅁䅁䅁さ硯兑杷允䅁䅁䅑䅁䑁䅁䅷䅁䭁乁䙁䅁䭁䉁䅅䅁䭁䡁䕳䅁䉁䅁䅁允䅁䅁䄴杅䅁䑁䅑睍穁䑁䅁䅍睁䑁䅁䅍䅁䅁杷允䅁䅁䅑䅁䑁䅁䅷䅁䭁䝁䙑䅁䭁䝁䕳䅁䭁䡁䔸䅁䉁䅁䅁允䅁䅁䅕〰椱䙅㕧䰸䴸䅉䅅䅁䕁䅁䅁睁䵁䅁䅁权ぃ兂䅁权䕁䅁䅁权硂䅂䅁允䅁䅁䅅䅁䙁䅁䅁䅁䥂杢䉊䍄䉁䅁䅁䅂䅁䅁䅍䅄䅁䅁䅯兯䅕䅁䅯䅂䅁䅁䅯䅧䅑䅁䅅䅁䉁䅁䅁兂䅁䅁䅁䥈㕁兑杷允䅁䅁䅑䅁䑁䅁䅷䅁䭁䱁䕅䅁䭁䉁䅅䅁䭁䡁䕁䅁䉁䅁䅁允䅁䅁䄴䅆䅁䑁䅅睎㕁䑁䅁䅍睁䑁䅁䅍睁䅁䅁䍄䉁䅁䅁䅂䅁䅁䅍䅄䅁䅁䅯兆䅕䅁䅯睡䅑䅁䅯兢䅑䅁䅅䅁䉁䅁䅁兂獄払敧敨㥶睐杷允䅁䅁䅑䅁䑁䅁䅷䅁䭁䵁䉷䅁䭁䅁䅑䅁䭁䅁䅕䅁䉁䅁䅁允䅁䅁䅕䅁䅁偕剭䕯䵅䅉䅅䅁䕁䅁䅁睁䵁䅁䅁权䙂兂䅁权䕁䅁䅁权䕃䅂䅁允䅁䅁䅅䅁䙁䅁䅁䅁䭄䍕䈱䍄䉁䅁䅁䅂䅁䅁䅍䅄䅁䅁䅯杚䅕䅁䅯充䅁䅁䅯䅤䅑䅁䅅䅁䉁䅁䅁杄啁䅁䅁免ぁ䑁䅅兎ぁ䑁䅙杍㑁䑁䅉䅁䵁䅉䅅䅁䕁䅁䅁睁䵁䅁䅁权佃䅂䅁权䕁䅁䅁权䙃䅂䅁允䅁䅁䅅䅁䙁䅁䅁䅁奄呈䉆䍄䉁䅁䅁䅂䅁䅁䅍䅄䅁䅁䅯兆䅕䅁䅯睡䅑䅁䅯睧䅑䅁䅅䅁䉁䅁䅁兂㝂䭆䠵場兯䅑杷允䅁䅁䅑䅁䑁䅁䅷䅁䭁䑁䘴䅁䭁䝁䕳䅁䭁䡁䕣䅁䉁䅁䅁允䅁䅁䅕䡰㥁瑃橥䑳䴸䅉䅅䅁䕁䅁䅁睁䵁䅁䅁权瑄䅁䅁权剁䅁䅁权䕁杁䅁允䅁䅁䅅䅁佁䉁䅙䅁硁䑁䅑李㑁䑁䅁䅍睁䑁䅁䅍睁䅁䅁䍄䉁䅁䅁䅂䅁䅁䅍䅄䅁䅁䅯睯䅕䅁䅯睡䅑䅁䅯䅨䅑䅁䅅䅁䉁䅁䅁兂㉃⼸唳佥㉮睐杷允䅁䅁䅑䅁䑁䅁䅷䅁䭁䵁䕕䅁䭁䝁䕳䅁䭁䡁䕑䅁䉁䅁䅁允䅁䅁䅕㡪ㅌ䙋偹樴䴸䅉䅅䅁䕁䅁䅁睁䵁䅁䅁权畃䅂䅁权䕁䅁䅁权㙂䅂䅁允䅁䅁䅅䅁䙁䅁䅁䅁歄〳䉎䍄䉁䅁䅁䅂䅁䅁䅍䅄䅁䅁䅯䄶䅑䅁䅯充䅁䅁䅯䅨䅑䅁䅅䅁䉁䅁䅁杄啁䅁䅁免ㅁ䑁䅉免ㅁ䑁䅑睍㍁䑁䅉䅁䵁䅉䅅䅁䕁䅁䅁睁䵁䅁䅁权噁兂䅁权牂䅂䅁权㑂䅂䅁允䅁䅁䅅䅁䙁䝁匸㡧䭄副䅚䍄䉁䅁䅁䅂䅁䅁䅍䅄䅁䅁䅯儴䅑䅁䅯䅂䅁䅁䅯杣䅑䅁䅅䅁䉁䅁䅁兂䅁䅁䅁䑅猴兑杷允䅁䅁䅑䅁䑁䅁䅷䅁䭁䉁䙕䅁䭁䝁䕳䅁䭁䡁䕕䅁䉁䅁䅁允䅁䅁䅕䭆䠵場啯商䵁䅉䅅䅁䕁䅁䅁睁䵁䅁䅁权噁兂䅁权牂䅂䅁权⭂䅂䅁允䅁䅁䅅䅁䙁䍁捬㡪ㅌ䉋䅚䍄䉁䅁䅁䅂䅁䅁䅍䅄䅁䅁䅯䅃䅕䅁䅯睡䅑䅁䅯杧䅑䅁䅅䅁䉁䅁䅁兂乄䵺䵺䵺捺睐杷允䅁䅁䅑䅁䑁䅁䅷䅁䭁䑁䙯䅁䭁䝁䕳䅁䭁䡁䕳䅁䉁䅁䅁允䅁䅁䅕牡へ硫䕧牰䴸䅉䅅䅁䕁䅁䅁睁䵁䅁䅁权㍄兂䅁权牂䅂䅁权㡂䅂䅁允䅁䅁䅅䅁䙁䥁䉬余兘瑉⽍䍄䉁䅁䅁䅂䅁䅁䅍䅄䅁䅁䅯睏䅕䅁䅯睡䅑䅁䅯䅨䅑䅁䅅䅁䉁䅁䅁兂煃搸乊桙奄睐杷允䅁䅁䅑䅁䑁䅁䅷䅁䭁䑁䙣䅁䭁䝁䕳䅁䭁䡁䕅䅁䉁䅁䅁允䅁䅁䅕敢㝦晱午稸䴸䅉䅅䅁䕁䅁䅁睁䵁䅁䅁权獂兂䅁权剁䅁䅁权⭂䅂䅁允䅁䅁䅅䅁佁䉁䅉䅁㑁䑁䅍䅎睁䑁䅁䅍睁䑁䅁䅁䵁䅉䅅䅁䕁䅁䅁睁䵁䅁䅁权⽄兂䅁权䕁䅁䅁权䙃䅂䅁允䅁䅁䅅䅁䙁䅁䅁䅁捁卲䉒䍄䉁䅁䅁䅂䅁䅁䅍䅄䅁䅁䅯兆䅕䅁䅯睡䅑䅁䅯睥䅑䅁䅅䅁䉁䅁䅁兂䑄匹捨㡪䙉䅑杷允䅁䅁䅑䅁䑁䅁䅷䅁䭁䅁䙉䅁䭁䅁䅑䅁䭁䡁䔸䅁䉁䅁䅁允䅁䅁䅕䅁䅁䭁瑺啇䵅䅉䅅䅁䕁䅁䅁睁䵁䅁䅁权噁兂䅁权牂䅂䅁权㉂䅂䅁允䅁䅁䅅䅁䙁䑁ね䡹⭡睮䅨䍄䉁䅁䅁䅂䅁䅁䅍䅄䅁䅁䅯村䅕䅁䅯睡䅑䅁䅯杧䅑䅁䅅䅁䉁䅁䅁兂灁䥘䌯匹䵪睐杷允䅁䅁䅑䅁䑁䅁䅷䅁䭁䥁䙫䅁䭁䝁䕳䅁䭁䡁䔸䅁䉁䅁䅁允䅁䅁䅕硥畓⭒㙆䑴䴸䅉䅅䅁䕁䅁䅁睁䵁䅁䅁权䍃䅁䅁权䕁䅁䅁权䕁杁䅁允䅁䅁䅅䅁䙁䅁䅁䵁佃漴䉒䍄䉁䅁䅁䅂䅁䅁䅍䅄䅁䅁䅯眷䅁䅁䅯䅂䅁䅁䅯兂䅁䅁䅅䅁䉁䅁䅁兂䅁䅁䅁䭬桖兑杷允䅁䅁䅑䅁䑁䅁䅷䅁䭁䭁䔴䅁䭁䝁䕳䅁䭁䥁䕁䅁䉁䅁䅁允䅁䅁䅕硨婢発呤稷䴸䅉䅅䅁䕁䅁䅁睁䵁䅁䅁权慄䅃䅁权牂䅂䅁权ㅂ䅂䅁允䅁䅁䅅䅁䙁乁倹婪畤癅⽗䍄䉁䅁䅁䅂䅁䅁䅍䅄䅁䅁䅯兆䅕䅁䅯睡䅑䅁䅯睤䅑䅁䅅䅁䉁䅁䅁兂䭁㘱睎児䉯䅑杷允䅁䅁䅑䅁䑁䅁䅷䅁䭁䑁䙅䅁䭁䝁䕳䅁䭁䝁䔰䅁䉁䅁䅁允䅁䅁䅕浚浚浚浚樵䴸䅉䅅䅁䕁䅁䅁睁䵁䅁䅁权卂兂䅁权剁䅁䅁权䕃䅂䅁允䅁䅁䅅䅁佁䉁䅉䅁㉁䑁䅁兏睁䑁䅁䅍睁䑁䅁䅁䵁䅉䅅䅁䕁䅁䅁睁䵁䅁䅁权摂兂䅁权䕁䅁䅁权⽂䅂䅁允䅁䅁䅅䅁䭁䕁䅣䅁䵁䅉䅅䅁䕁䅁䅁睁䵁䅁䅁权桃兂䅁权剁䅁䅁权䙃䅂䅁允䅁䅁䅅䅁佁䉁䅑䅁硁䑁䅁䅎祁䑁䅁䅍睁䑁䅁䅍䅁䅁杷允䅁䅁䅑䅁䑁䅁䅷䅁䭁䩁䙍䅁䭁䝁䕳䅁䭁䡁䕑䅁䉁䅁䅁允䅁䅁䅕匳䝑婧橕ぎ䵁䅉䅅䅁䕁䅁䅁睁䵁䅁䅁权歄兂䅁权䕁䅁䅁权䕃䅂䅁允䅁䅁䅅䅁䙁䅁䅁䅁奂朳䉎䍄䉁䅁䅁䅂䅁䅁䅍䅄䅁䅁䅯兺䅕䅁䅯䅂䅁䅁䅯杦䅑䅁䅅䅁䉁䅁䅁兂䅁䅁䅃穨䑆兑杷允䅁䅁䅑䅁䑁䅁䅷䅁䭁䉁䙕䅁䭁䝁䕳䅁䭁䥁䕑䅁䉁䅁䅁允䅁䅁䅕渷⽷噎㘶吹䴸䅉䅅䅁䕁䅁䅁睁䵁䅁䅁权噁兂䅁权牂䅂䅁权穂䅂䅁允䅁䅁䅅䅁䙁䉁畓⭒㙆偆⽯䍄䉁䅁䅁䅂䅁䅁䅍䅄䅁䅁䅯杙䅕䅁䅯睡䅑䅁䅯全䅑䅁䅅䅁䉁䅁䅁兂瑂⼵灵搸㍌睐杷允䅁䅁䅑䅁䑁䅁䅷䅁䭁䝁䘸䅁䭁䝁䕳䅁䭁䡁䔰䅁䉁䅁䅁允䅁䅁䅕䬸䝦穓䩥呷䴸䅉䅅䅁䕁䅁䅁睁䵁䅁䅁权睂兂䅁权牂䅂䅁权㥂䅂䅁允䅁䅁䅅䅁䙁乁倹婪畤癅⽕䍄䉁䅁䅁䅂䅁䅁䅍䅄䅁䅁䅯杸䅑䅁䅯充䅁䅁䅯督䅑䅁䅅䅁䉁䅁䅁权䡂䅁䅁䍄䉁䅁䅁䅂䅁䅁䅍䅄䅁䅁䅯児䅕䅁䅯充䅁䅁䅯睸䅫䅁䅅䅁䉁䅁䅁杄啁䅁䅁免祁䑁䅧免ㅁ䑁䅑䅍睁䑁䅁䅁䵁䅉䅅䅁䕁䅁䅁睁䵁䅁䅁权䅂兂䅁权牂䅂䅁权硂䅂䅁允䅁䅁䅅䅁䙁䡁潎敫㠱㥐⽕䍄䉁䅁䅁䅂䅁䅁䅍䅄䅁䅁䅯䅊䅕䅁䅯睡䅑䅁䅯睸䅫䅁䅅䅁䉁䅁䅁兂㑃潈牘払敪睐杷允䅁䅁䅑䅁䑁䅁䅷䅁䭁䙁䙷䅁䭁䅁䅑䅁䭁䥁䕍䅁䉁䅁䅁允䅁䅁䅕䅁䅁䉁灚歑䵅䅉䅅䅁䕁䅁䅁睁䵁䅁䅁权慄兂䅁权剁䅁䅁权㉂䅂䅁允䅁䅁䅅䅁佁䉁䅉䅁ぁ䑁䅁䅏睁䑁䅫䅍睁䑁䅁䅁䵁䅉䅅䅁䕁䅁䅁睁䵁䅁䅁权⽂兂䅁权牂䅂䅁权䙃䅂䅁允䅁䅁䅅䅁䙁䭁䠵場啯癲⽍䍄䉁䅁䅁䅂䅁䅁䅍䅄䅁䅁䅯䅑䅕䅁䅯睡䅑䅁䅯来䅑䅁䅅䅁䉁䅁䅁兂㥂穐敖歵杮睐杷允䅁䅁䅑䅁䑁䅁䅷䅁䭁䵁䙉䅁䭁䅁䅑䅁䭁䡁䕯䅁䉁䅁䅁允䅁䅁䅕䅁䅁䑁畨䕁䵅䅉䅅䅁䕁䅁䅁睁䵁䅁䅁权兄䅂䅁权䕁䅁䅁权䅃䅂䅁允䅁䅁䅅䅁䙁䅁䅁䅁元杋䉎䍄䉁䅁䅁䅂䅁䅁䅍䅄䅁䅁䅯䅷䅕䅁䅯䅂䅁䅁䅯杦䅑䅁䅅䅁䉁䅁䅁兂䅁䅁䅁䘴坙兑杷允䅁䅁䅑䅁䑁䅁䅷䅁䭁乁䙕䅁䭁䝁䕳䅁䭁䥁䕕䅁䉁䅁䅁允䅁䅁䅕捺䵺䵺䵺䐹䴸䅉䅅䅁䕁䅁䅁睁䵁䅁䅁权敄兂䅁权䕁䅁䅁权㥂䅂䅁允䅁䅁䅅䅁䙁䅁䅁䅁奂䍏䉂䍄䉁䅁䅁䅂䅁䅁䅍䅄䅁䅁䅯权䅕䅁䅯睡䅑䅁䅯杤䅑䅁䅅䅁䉁䅁䅁兂⽁噎㘶兓䉷䅑杷允䅁䅁䅑䅁䑁䅁䅷䅁䭁䩁䙅䅁䭁䉁䅅䅁䭁䡁䕉䅁䉁䅁䅁允䅁䅁䄴杅䅁䑁䅙杍㕁䑁䅁睎睁䑁䅁䅍䅁䅁杷允䅁䅁䅑䅁䑁䅁䅷䅁䭁䉁䝁䅁䭁䝁䕳䅁䭁䥁䕁䅁䉁䅁䅁允䅁䅁䅕㉩湺㘫确樲䴸䅉䅅䅁䕁䅁䅁睁䵁䅁䅁权灃䅂䅁权剁䅁䅁权療䅂䅁允䅁䅁䅅䅁佁䉁䅉䅁穁䑁䅕睎睁䑁䅁䅍睁䑁䅁䅁䵁䅉䅅䅁䕁䅁䅁睁䵁䅁䅁权⽂兂䅁权牂䅂䅁权㥂䅂䅁允䅁䅁䅅䅁䙁䭁䠵場啯畲⼸䍄䉁䅁䅁䅂䅁䅁䅍䅄䅁䅁䅯杇䅕䅁䅯䅂䅁䅁䅯睤䅑䅁䅅䅁䉁䅁䅁兂䅁䅁䅁䈰䅯兑杷允䅁䅁䅑䅁䑁䅁䅷䅁䭁佁䥉䅁䭁䉁䅅䅁䭁䥁䕕䅁䉁䅁䅁允䅁䅁䄴䅆䅁䑁䅍䅏㑁䑁䅍睍㑁䑁䅁䅍睁䅁䅁䍄䉁䅁䅁䅂䅁䅁䅍䅄䅁䅁䅯杉䅕䅁䅯睡䅑䅁䅯杣䅑䅁䅅䅁䉁䅁䅁兂䕂㉩湺㘫穮睐杷允䅁䅁䅑䅁䑁䅁䅷䅁䭁䍁䉫䅁䭁䉁䅅䅁䭁䅁䍑䅁䉁䅁䅁允䅁䅁䄴䅆䅁䑁䅅兎㉁䑁䅍睎㉁䑁䅁䅍睁䅁䅁䍄䉁䅁䅁䅂䅁䅁䅍䅄䅁䅁䅯条䅅䅁䅯允䅉䅁䅯兂䅉䅁䅅䅁䉁䅁䅁兂敁牨剮㑗䙁兑杷允䅁䅁䅑䅁䑁䅁䅷䅁䭁䡁䘸䅁䭁䝁䕳䅁䭁䡁䕫䅁䉁䅁䅁允䅁䅁䅕䑗ね䡹⭡い䵁䅉䅅䅁䕁䅁䅁睁䵁䅁䅁权剄兂䅁权剁䅁䅁权䅃䅂䅁允䅁䅁䅅䅁佁䉁䅉䅁祁䑁䅁李㍁䑁䅧䅍睁䑁䅁䅁䵁䅉䅅䅁䕁䅁䅁睁䵁䅁䅁权䙄䅂䅁权剁䅁䅁权䑃䅂䅁允䅁䅁䅅䅁佁䉁䅑䅁硁䑁䅅兎㉁䑁䅕䅍睁䑁䅁䅍䅁䅁杷允䅁䅁䅑䅁䑁䅁䅷䅁䭁䵁䘰䅁䭁䝁䕳䅁䭁䡁䕉䅁䉁䅁䅁允䅁䅁䅕椹捨㡪ㅌ䕃䵁䅉䅅䅁䕁䅁䅁睁䵁䅁䅁权䝁兂䅁权牂䅂䅁权㝂䅂䅁允䅁䅁䅅䅁䙁䉁䘫ㄶ㑇案䅎䍄䉁䅁䅁䅂䅁䅁䅍䅄䅁䅁䅯儯䅁䅁䅯允䅉䅁䅯睁䅉䅁䅅䅁䉁䅁䅁兂睂慧慇䝸䩢䅑杷允䅁䅁䅑䅁䑁䅁䅷䅁䭁佁䕷䅁䭁䅁䅑䅁䭁䡁䕑䅁䉁䅁䅁允䅁䅁䅕䅁䅁䑁偨䕖䵅䅉䅅䅁䕁䅁䅁睁䵁䅁䅁权摄䅂䅁权牂䅂䅁权硂䅂䅁允䅁䅁䅅䅁䙁乁㑖匶硙佃⽁䍄䉁䅁䅁䅂䅁䅁䅍䅄䅁䅁䅯睪䅑䅁䅯充䅁䅁䅯督䅑䅁䅅䅁䉁䅁䅁杄啁䅁䅁免ぁ䑁䅁䅎㉁䑁䅉兎㍁䑁䅉䅁䵁䅉䅅䅁䕁䅁䅁睁䵁䅁䅁权噂兂䅁权牂䅂䅁权硂䅂䅁允䅁䅁䅅䅁䙁偁湃歸㍳敩⽕䍄䉁䅁䅁䅂䅁䅁䅍䅄䅁䅁䅯睘䅁䅁䅯权䅁䅁䅯兂䅁䅁䅅䅁䉁䅁䅁兂㝁〳丫㉬䴴䅑杷允䅁䅁䅑䅁䑁䅁䅷䅁䭁乁䔰䅁䭁䝁䕳䅁䭁䡁䕫䅁䉁䅁䅁允䅁䅁䅕䥒獴⼵灵吵䴸䅉䅅䅁䕁䅁䅁睁䵁䅁䅁权䭁杂䅁权剁䅁䅁权㙂䅂䅁允䅁䅁䅅䅁佁䉁䅑䅁祁䑁䅍睍㍁䑁䅕䅍㑁䑁䅉睍䅁䅁杷允䅁䅁䅑䅁䑁䅁䅷䅁䭁偁䕕䅁䭁䉁䅅䅁䭁䡁䕕䅁䉁䅁䅁允䅁䅁䄴杅䅁䑁䅣䅎睁䑁䅁䅍睁䑁䅁䅍䅁䅁杷允䅁䅁䅑䅁䑁䅁䅷䅁䭁乁䔰䅁䭁䝁䕳䅁䭁䥁䕁䅁䉁䅁䅁允䅁䅁䅯睒䅁䅁杷允䅁䅁䅑䅁䑁䅁䅷䅁䭁乁䙣䅁䭁䝁䕳䅁䭁䡁䕉䅁䉁䅁䅁允䅁䅁䅕灭婭婭婭吶䴸䅉䅅䅁䕁䅁䅁睁䵁䅁䅁权䵂兂䅁权牂䅂䅁权㙂䅂䅁允䅁䅁䅅䅁䙁䭁䠵場啯桲䅊䍄䉁䅁䅁䅂䅁䅁䅍䅄䅁䅁䅯朹䅅䅁䅯充䅁䅁䅯䅂䅉䅁䅅䅁䉁䅁䅁杄坁䅁䅁免ぁ䑁䅫䅍睁䑁䅁䅍睁䑁䅁䅍䅁䅁杷允䅁䅁䅑䅁䑁䅁䅷䅁䭁䩁䘸䅁䭁䅁䅑䅁䭁䡁䕙䅁䉁䅁䅁允䅁䅁䅕䅁䅁䥁呄商䵅䅉䅅䅁䕁䅁䅁睁䵁䅁䅁权汄䅂䅁权剁䅁䅁权瑂䅂䅁允䅁䅁䅅䅁佁䉁䅑䅁硁䑁䅍睍穁䑁䅙免睁䑁䅁䅍䅁䅁杷允䅁䅁䅑䅁䑁䅁䅷䅁䭁乁䙯䅁䭁䅁䅑䅁䭁䡁䔸䅁䉁䅁䅁允䅁䅁䅕䅁䅁䩁婄欸䵁䅉䅅䅁䕁䅁䅁睁䵁䅁䅁权䥁杂䅁权牂䅂䅁权䑃䅂䅁允䅁䅁䅅䅁䙁䭁䙊癴㥐伱⽁䍄䉁䅁䅁䅂䅁䅁䅍䅄䅁䅁䅯䅺䅅䅁䅯充䅁䅁䅯䅂䅉䅁䅅䅁䉁䅁䅁杄啁䅁䅁䅎睁䑁䅣䅍睁䑁䅁䅍睁䑁䅁䅁䵁䅉䅅䅁䕁䅁䅁睁䵁䅁䅁权䩁杂䅁权牂䅂䅁权⽂䅂䅁允䅁䅁䅅䅁䙁䕁桪桥畓⽒⽅䍄䉁䅁䅁䅂䅁䅁䅍䅄䅁䅁䅯元䅕䅁䅯睡䅑䅁䅯䅣䅑䅁䅅䅁䉁䅁䅁兂歃䑣䬰㘱材睐杷允䅁䅁䅑䅁䑁䅁䅷䅁䭁䅁䙫䅁䭁䝁䕳䅁䭁䥁䕕䅁䉁䅁䅁允䅁䅁䅕椹捨㡪ㅌ䐴䴸䅉䅅䅁䕁䅁䅁睁䵁䅁䅁权湄兂䅁权剁䅁䅁权䅃䅂䅁允䅁䅁䅅䅁佁䉁䅑䅁硁䑁䅑李硁䑁䅉䅍睁䑁䅁䅍䅁䅁杷允䅁䅁䅑䅁䑁䅁䅷䅁䭁䭁䕫䅁䭁䅁䅑䅁䭁䡁䕙䅁䉁䅁䅁允䅁䅁䅕䅁䅁偁獩䕎䵅䅉䅅䅁䕁䅁䅁睁䵁䅁䅁权塁兂䅁权剁䅁䅁权療䅂䅁允䅁䅁䅅䅁佁䉁䅉䅁㑁䑁䅍兏睁䑁䅁䅍睁䑁䅁䅁䵁䅉䅅䅁䕁䅁䅁睁䵁䅁䅁权䱄䅃䅁权剁䅁䅁权㥂䅂䅁允䅁䅁䅅䅁佁䉁䅑䅁硁䑁䅉睎ㅁ䑁䅁免睁䑁䅁䅍䅁䅁杷允䅁䅁䅑䅁䑁䅁䅷䅁䭁䍁䙫䅁䭁䉁䅅䅁䭁䡁䕅䅁䉁䅁䅁允䅁䅁䄴杅䅁䑁䅕睎㉁䑁䅁䅍睁䑁䅁䅍䅁䅁杷允䅁䅁䅑䅁䑁䅁䅷䅁䭁佁䅉䅁䭁䉁䅅䅁䭁䅁䍑䅁䉁䅁䅁允䅁䅁䄴䅆䅁䑁䅧李㉁䑁䅫睎ㅁ䑁䅁䅍睁䅁䅁䍄䉁䅁䅁䅂䅁䅁䅍䅄䅁䅁䅯䅸䅕䅁䅯䅂䅁䅁䅯全䅑䅁䅅䅁䉁䅁䅁兂䅁䅁䅁乇㝅兑杷允䅁䅁䅑䅁䑁䅁䅷䅁䭁䉁䝅䅁䭁䝁䕳䅁䭁䥁䕉䅁䉁䅁䅁允䅁䅁䅕婤奍䙂余㜫䴸䅉䅅䅁䕁䅁䅁睁䵁䅁䅁权噄䅃䅁权䕁䅁䅁权䙃䅂䅁允䅁䅁䅅䅁䙁䅁䅁䅁敂祇䉴䍄䉁䅁䅁䅂䅁䅁䅍䅄䅁䅁䅯䅪䅑䅁䅯充䅁䅁䅯䅣䅑䅁䅅䅁䉁䅁䅁杄十䅁䅁䅏ぁ䑁䅁䅎ぁ䑁䅙睎睁䅁䅁䍄䉁䅁䅁䅂䅁䅁䅍䅄䅁䅁䅯兄䅕䅁䅯充䅁䅁䅯睢䅑䅁䅅䅁䉁䅁䅁杄啁䅁䅁免睁䑁䅫兎睁䑁䅁䅍睁䑁䅁䅁䵁䅉䅅䅁䕁䅁䅁睁䵁䅁䅁权噄兂䅁权牂䅂䅁权㉂䅂䅁允䅁䅁䅅䅁䙁䙁歰㥏倹剄䅒䍄䉁䅁䅁䅂䅁䅁䅍䅄䅁䅁䅯兪䅕䅁䅯睡䅑䅁䅯䅨䅑䅁䅅䅁䉁䅁䅁兂㥁瑃橥䑣焳睐杷允䅁䅁䅑䅁䑁䅁䅷䅁䭁䱁䔰䅁䭁䉁䅅䅁䭁䡁䕫䅁䉁䅁䅁允䅁䅁䄴杅䅁䑁䅑免睁䑁䅁䅍睁䑁䅁䅍䅁䅁杷允䅁䅁䅑䅁䑁䅁䅷䅁䭁偁䘰䅁䭁䅁䅑䅁䭁䡁䔸䅁䉁䅁䅁允䅁䅁䅕䅁䅁佁㍄啈䵅䅉䅅䅁䕁䅁䅁睁䵁䅁䅁权睂兂䅁权牂䅂䅁权䙃䅂䅁允䅁䅁䅅䅁䙁䉁畓⭒㙆偆⽉䍄䉁䅁䅁䅂䅁䅁䅍䅄䅁䅁䅯权䅕䅁䅯睡䅑䅁䅯睥䅑䅁䅅䅁䉁䅁䅁兂乄䵺䵺䵺㡺睐杷允䅁䅁䅑䅁䑁䅁䅷䅁䭁䱁䕉䅁䭁䝁䕳䅁䭁䥁䕑䅁䉁䅁䅁允䅁䅁䅯睒䅁䅁杷允䅁䅁䅑䅁䑁䅁䅷䅁䭁䑁䙧䅁䭁䅁䅑䅁䭁䡁䕫䅁䉁䅁䅁允䅁䅁䅕䅁䅁䉁刵啌䵅䅉䅅䅁䕁䅁䅁睁䵁䅁䅁权䍁杂䅁权剁䅁䅁权ㅂ䅂䅁允䅁䅁䅅䅁佁䉁䅉䅁㑁䑁䅑兎ぁ䑁䅙李硁䑁䅍䅁䵁䅉䅅䅁䕁䅁䅁睁䵁䅁䅁权潄允䅁权䉁杁䅁权䑁杁䅁允䅁䅁䅅䅁䙁䕁䱢噂㡥瑫䅆䍄䉁䅁䅁䅂䅁䅁䅍䅄䅁䅁䅯䄶䅑䅁䅯充䅁䅁䅯睢䅑䅁䅅䅁䉁䅁䅁杄啁䅁䅁免硁䑁䅧睎㍁䑁䅣睎祁䑁䅍䅁䵁䅉䅅䅁䕁䅁䅁睁䵁䅁䅁权十杂䅁权牂䅂䅁权䅃䅂䅁允䅁䅁䅅䅁䙁䩁奍䙂余摌⽯䍄䉁䅁䅁䅂䅁䅁䅍䅄䅁䅁䅯元䅕䅁䅯睡䅑䅁䅯督䅑䅁䅅䅁䉁䅁䅁兂䅁䅁䅁䅁杄睐杷允䅁䅁䅑䅁䑁䅁䅷䅁䭁䥁䘴䅁䭁䅁䅑䅁䭁䡁䕯䅁䉁䅁䅁允䅁䅁䅕䅁䅁䝁湤く䵅䅉䅅䅁䕁䅁䅁睁䵁䅁䅁权偃兂䅁权䕁䅁䅁权㙂䅂䅁允䅁䅁䅅䅁䙁䅁䅁䅁㑁䅸䉴䍄䉁䅁䅁䅂䅁䅁䅍䅄䅁䅁䅯朶䅕䅁䅯睡䅑䅁䅯兣䅑䅁䅅䅁䉁䅁䅁兂い搯㑒匶乙䅑杷允䅁䅁䅑䅁䑁䅁䅷䅁䭁䥁䕯䅁䭁䝁䕳䅁䭁䡁䕍䅁䉁䅁䅁允䅁䅁䅕渫焵䡶呓䱭䴸䅉䅅䅁䕁䅁䅁睁䵁䅁䅁权牄兂䅁权牂䅂䅁权硂䅂䅁允䅁䅁䅅䅁䙁䩁婱婭婭晭⽥䍄䉁䅁䅁䅂䅁䅁䅍䅄䅁䅁䅯儵䅧䅁䅯睡䅑䅁䅯兣䅑䅁䅅䅁䉁䅁䅁兂瑁灳瘳㡰癢睐杷允䅁䅁䅑䅁䑁䅁䅷䅁䭁䱁䙧䅁䭁䝁䕳䅁䭁䥁䕕䅁䉁䅁䅁允䅁䅁䅕灰䕶䱉祂䐰䴸䅉䅅䅁䕁䅁䅁睁䵁䅁䅁权桄兂䅁权牂䅂䅁权㍂䅂䅁允䅁䅁䅅䅁䙁䱁敧敨剴䱵⼴䍄䉁䅁䅁䅂䅁䅁䅍䅄䅁䅁䅯睲䅑䅁䅯䅂䅁䅁䅯兣䅑䅁䅅䅁䉁䅁䅁兂䅁䅁䅁䭉浳兑杷允䅁䅁䅑䅁䑁䅁䅷䅁䭁䵁䘸䅁䭁䉁䅅䅁䭁䡁䕑䅁䉁䅁䅁允䅁䅁䄴杅䅁䑁䅙杍㑁䑁䅁䅍睁䑁䅁䅍䅁䅁杷允䅁䅁䅑䅁䑁䅁䅷䅁䭁䙁䙑䅁䭁䝁䕳䅁䭁䥁䕁䅁䉁䅁䅁允䅁䅁䅕積積積積穷䴸䅉䅅䅁䕁䅁䅁睁䵁䅁䅁权穃兂䅁权䕁䅁䅁权㝂䅂䅁允䅁䅁䅅䅁䙁䅁䅁䅁兄卬䉊䍄䉁䅁䅁䅂䅁䅁䅍䅄䅁䅁䅯睓䅕䅁䅯䅂䅁䅁䅯䅥䅑䅁䅅䅁䉁䅁䅁兂䅁䅁䅁楕獯兑杷允䅁䅁䅑䅁䑁䅁䅷䅁䭁乁䙯䅁䭁䝁䕳䅁䭁䡁䕉䅁䉁䅁䅁允䅁䅁䅕牕敧敨剴歉䵁䅉䅅䅁䕁䅁䅁睁䵁䅁䅁权十䅁䅁权剁䅁䅁权䕁杁䅁允䅁䅁䅅䅁佁䉁䅑䅁硁䑁䅅䅏祁䑁䅕䅍睁䑁䅁䅍䅁䅁杷允䅁䅁䅑䅁䑁䅁䅷䅁䭁䝁䙧䅁䭁䉁䅅䅁䭁䡁䕯䅁䉁䅁䅁允䅁䅁䄴䅆䅁䑁䅅䅏ぁ䑁䅫免祁䑁䅕䅏ぁ䅁䅁䍄䉁䅁䅁䅂䅁䅁䅍䅄䅁䅁䅯睵䅅䅁䅯权䅁䅁䅯兂䅁䅁䅅䅁䉁䅁䅁兂䕁杖琴桳戰䅑杷允䅁䅁䅑䅁䑁䅁䅷䅁䭁䥁䙯䅁䭁䝁䕳䅁䭁䡁䕙䅁䉁䅁䅁允䅁䅁䅕㑋坣挲㌷吸䴸䅉䅅䅁䕁䅁䅁睁䵁䅁䅁权汄兂䅁权牂䅂䅁权硂䅂䅁允䅁䅁䅅䅁䙁䑁積積積⭍⽣䍄䉁䅁䅁䅂䅁䅁䅍䅄䅁䅁䅯儵䅧䅁䅯睡䅑䅁䅯䅥䅑䅁䅅䅁䉁䅁䅁兂⽂牡へ硫⭪睐杷允䅁䅁䅑䅁䑁䅁䅷䅁䭁䝁䄴䅁䭁䅁䅑䅁䭁䅁䅕䅁䉁䅁䅁允䅁䅁䅕䅁䅁䵑㈯啙䵅䅉䅅䅁䕁䅁䅁睁䵁䅁䅁权㥁兂䅁权牂䅂䅁权硂䅂䅁允䅁䅁䅅䅁䙁䭁硲欰椱偅⽉䍄䉁䅁䅁䅂䅁䅁䅍䅄䅁䅁䅯睥䅕䅁䅯充䅁䅁䅯睢䅑䅁䅅䅁䉁䅁䅁杄十䅁䅁睎ぁ䑁䅙䅍睁䑁䅁䅍睁䅁䅁䍄䉁䅁䅁䅂䅁䅁䅍䅄䅁䅁䅯兩䅑䅁䅯䅂䅁䅁䅯兢䅑䅁䅅䅁䉁䅁䅁兂䅁䅁䅁䙩穁兑杷允䅁䅁䅑䅁䑁䅁䅷䅁䭁佁䥕䅁䭁䝁䕳䅁䭁䡁䕫䅁䉁䅁䅁允䅁䅁䅕䭆䠵場啯樱䴸䅉䅅䅁䕁䅁䅁睁䵁䅁䅁权ㅃ䅁䅁权䉁杁䅁权䑁杁䅁允䅁䅁䅅䅁䙁䅁䱪戫䤴敬䅊䍄䉁䅁䅁䅂䅁䅁䅍䅄䅁䅁䅯睍䅕䅁䅯充䅁䅁䅯督䅑䅁䅅䅁䉁䅁䅁杄十䅁䅁兎㉁䑁䅁䅏祁䑁䅁䅍睁䅁䅁䍄䉁䅁䅁䅂䅁䅁䅍䅄䅁䅁䅯儵䅧䅁䅯睡䅑䅁䅯䅤䅑䅁䅅䅁䉁䅁䅁兂㉄䙋偹癷奘睶杷允䅁䅁䅑䅁䑁䅁䅷䅁䭁䡁䙁䅁䭁䝁䕳䅁䭁䡁䕯䅁䉁䅁䅁允䅁䅁䅕硥畓⭒㙆䐹䴸䅉䅅䅁䕁䅁䅁睁䵁䅁䅁权瑂䅁䅁权䉁杁䅁权䍁杁䅁允䅁䅁䅅䅁䙁佁塅䕌稸⽡䅆䍄䉁䅁䅁䅂䅁䅁䅍䅄䅁䅁䅯睨䅑䅁䅯充䅁䅁䅯杣䅑䅁䅅䅁䉁䅁䅁杄啁䅁䅁䅎㑁䑁䅁免㍁䑁䅍䅍睁䑁䅁䅁䵁䅉䅅䅁䕁䅁䅁睁䵁䅁䅁权畄兂䅁权牂䅂䅁权䙃䅂䅁允䅁䅁䅅䅁䙁䵁ㅐ䙋偹獷⽕䍄䉁䅁䅁䅂䅁䅁䅍䅄䅁䅁䅯䄹䅕䅁䅯䅂䅁䅁䅯睤䅑䅁䅅䅁䉁䅁䅁兂䅁䅁䅁䝁㡘䅑杷允䅁䅁䅑䅁䑁䅁䅷䅁䭁䭁䔰䅁䭁䅁䅑䅁䭁䥁䕍䅁䉁䅁䅁允䅁䅁䅕䅁䅁䡁䭨歗䵅䅉䅅䅁䕁䅁䅁睁䵁䅁䅁权畃䅂䅁权牂䅂䅁权㙂䅂䅁允䅁䅁䅅䅁䙁䱁摋㘷䝦⽓⽳䍄䉁䅁䅁䅂䅁䅁䅍䅄䅁䅁䅯䅴䅕䅁䅯䅂䅁䅁䅯杣䅑䅁䅅䅁䉁䅁䅁兂䅁䅁䅁乑穔䅑杷允䅁䅁䅑䅁䑁䅁䅷䅁䭁偁䙅䅁䭁䝁䕳䅁䭁䥁䕅䅁䉁䅁䅁允䅁䅁䅕䅁䅁䅁䅁䐷䴸䅉䅅䅁䕁䅁䅁睁䵁䅁䅁权畃䅂䅁权牂䅂䅁权睂䅂䅁允䅁䅁䅅䅁䙁䙁㑋潈牘晕⽧䍄䉁䅁䅁䅂䅁䅁䅍䅄䅁䅁䅯眴䅑䅁䅯䅂䅁䅁䅯䅨䅑䅁䅅䅁䉁䅁䅁兂䅁䅁䅁䡅䈴兑杷允䅁䅁䅑䅁䑁䅁䅷䅁䭁䥁䔰䅁䭁䉁䅅䅁䭁䡁䔴䅁䉁䅁䅁允䅁䅁䄴杅䅁䑁䅍䅎ぁ䑁䅑䅍睁䑁䅁䅍䅁䅁杷允䅁䅁䅑䅁䑁䅁䅷䅁䭁䭁䔴䅁䭁䝁䕳䅁䭁䡁䕕䅁䉁䅁䅁允䅁䅁䅕噈歰㥏倹稸䴸䅉䅅䅁䕁䅁䅁睁䵁䅁䅁权畃䅂䅁权牂䅂䅁权㝂䅂䅁允䅁䅁䅅䅁䙁䭁睒児塲⽯⽷䍄䉁䅁䅁䅂䅁䅁䅍䅄䅁䅁䅯杧䅕䅁䅯睡䅑䅁䅯睸䅫䅁䅅䅁䉁䅁䅁兂慃婭婭婭桮睐杷允䅁䅁䅑䅁䑁䅁䅷䅁䭁乁䙳䅁䭁䉁䅅䅁䭁䡁䕕䅁䉁䅁䅁允䅁䅁䄴杅䅁䑁䅍兏ㅁ䑁䅙䅍睁䑁䅁䅍䅁䅁杷允䅁䅁䅑䅁䑁䅁䅷䅁䭁偁䉧䅁䭁䅁䍅䅁䭁䅁䍕䅁䉁䅁䅁允䅁䅁䅕卓塲䩂慴䕸䵁䅉䅅䅁䕁䅁䅁睁䵁䅁䅁权㑄允䅁权䉁杁䅁权䑁杁䅁允䅁䅁䅅䅁䙁䵁䜷㥡㍯獰䅎䍄䉁䅁䅁䅂䅁䅁䅍䅄䅁䅁䅯眸䅑䅁䅯䅂䅁䅁䅯杦䅑䅁䅅䅁䉁䅁䅁兂䅁䅁䅁佥晙兑杷允䅁䅁䅑䅁䑁䅁䅷䅁䭁偁䕯䅁䭁䅁䅑䅁䭁䥁䕉䅁䉁䅁䅁允䅁䅁䅕䅁䅁䝁䵧䕃䵅䅉䅅䅁䕁䅁䅁睁䵁䅁䅁权奃䅂䅁权䕁䅁䅁权睂䅂䅁允䅁䅁䅅䅁䙁䅁䅁䅁䕁桦䉨䍄䉁䅁䅁䅂䅁䅁䅍䅄䅁䅁䅯儹䅑䅁䅯睡䅑䅁䅯兣䅑䅁䅅䅁䉁䅁䅁兂獄払敧敨灶睐杷允䅁䅁䅑䅁䑁䅁䅷䅁䭁䭁䔰䅁䭁䉁䅅䅁䭁䡁䕙䅁䉁䅁䅁允䅁䅁䄴䅆䅁䑁䅕䅍㑁䑁䅁䅍睁䑁䅁䅍睁䅁䅁䍄䉁䅁䅁䅂䅁䅁䅍䅄䅁䅁䅯朹䅑䅁䅯睡䅑䅁䅯兣䅑䅁䅅䅁䉁䅁䅁兂橄婰䕶䱉㙄睐杷允䅁䅁䅑䅁䑁䅁䅷䅁䭁䉁䝕䅁䭁䅁䅑䅁䭁䝁䔸䅁䉁䅁䅁允䅁䅁䅕䅁䅁乁乂歌䵅䅉䅅䅁䕁䅁䅁睁䵁䅁䅁权牃兂䅁权牂䅂䅁权㍂䅂䅁允䅁䅁䅅䅁䙁䉁畓⭒㙆偆⽯䍄䉁䅁䅁䅂䅁䅁䅍䅄䅁䅁䅯睳䅕䅁䅯䅂䅁䅁䅯䅤䅑䅁䅅䅁䉁䅁䅁兂䅁䅁䅁䝕杍兑杷允䅁䅁䅑䅁䑁䅁䅷䅁䭁䝁䙧䅁䭁䝁䕳䅁䭁䡁䕑䅁䉁䅁䅁允䅁䅁䅕灭婭婭婭吴䴸䅉䅅䅁䕁䅁䅁睁䵁䅁䅁权千䅂䅁权䕁䅁䅁权䍃䅂䅁允䅁䅁䅅䅁䙁䅁䅁䅁䕂穬䉒䍄䉁䅁䅁䅂䅁䅁䅍䅄䅁䅁䅯䄳䅑䅁䅯睡䅑䅁䅯睢䅑䅁䅅䅁䉁䅁䅁兂硂児塲㍯十䅑杷允䅁䅁䅑䅁䑁䅁䅷䅁䭁乁䕷䅁䭁䝁䕳䅁䭁䥁䕕䅁䉁䅁䅁允䅁䅁䅕噋偹癷潕歆䵁䅉䅅䅁䕁䅁䅁睁䵁䅁䅁权杁兂䅁权䕁䅁䅁权穂䅂䅁允䅁䅁䅅䅁䙁䅁䅁䅁䥂免䉰䍄䉁䅁䅁䅂䅁䅁䅍䅄䅁䅁䅯䅤䅕䅁䅯充䅁䅁䅯兢䅑䅁䅅䅁䉁䅁䅁杄十䅁䅁睎祁䑁䅣䅏睁䑁䅁䅍睁䅁䅁䍄䉁䅁䅁䅂䅁䅁䅍䅄䅁䅁䅯眱䅅䅁䅯允䅉䅁䅯杁䅉䅁䅅䅁䉁䅁䅁兂䝃然䝒挲䩺䅑杷允䅁䅁䅑䅁䑁䅁䅷䅁䭁䑁䙅䅁䭁䅁䅑䅁䭁䥁䕉䅁䉁䅁䅁允䅁䅁䅕䅁䅁䉁㕸商䵅䅉䅅䅁䕁䅁䅁睁䵁䅁䅁权湂兂䅁权䕁䅁䅁权㙂䅂䅁允䅁䅁䅅䅁䙁䅁䅁䅁㑄杋䉤䍄䉁䅁䅁䅂䅁䅁䅍䅄䅁䅁䅯䅊䅕䅁䅯䅂䅁䅁䅯杧䅑䅁䅅䅁䉁䅁䅁兂䅁䅁䅁䍹䕳兑杷允䅁䅁䅑䅁䑁䅁䅷䅁䭁䥁䙣䅁䭁䅁䅑䅁䭁䵁䩣䅁䉁䅁䅁允䅁䅁䅕䅁䅁䡁㉓歒䵅䅉䅅䅁䕁䅁䅁睁䵁䅁䅁权䵁兂䅁权牂䅂䅁权祂䅂䅁允䅁䅁䅅䅁䙁䍁扐堫焵䵶⽓䍄䉁䅁䅁䅂䅁䅁䅍䅄䅁䅁䅯睨䅕䅁䅯睡䅑䅁䅯䅦䅑䅁䅅䅁䉁䅁䅁权䡂䅁䅁䍄䉁䅁䅁䅂䅁䅁䅍䅄䅁䅁䅯杵䅕䅁䅯睡䅑䅁䅯杧䅑䅁䅅䅁䉁䅁䅁兂慃婭婭婭䩮睐杷允䅁䅁䅑䅁䑁䅁䅷䅁䭁䍁䙍䅁䭁䉁䅅䅁䭁䡁䔴䅁䉁䅁䅁允䅁䅁䄴䅆䅁䑁䅍䅎㕁䑁䅁䅍祁䑁䅙杍ぁ䅁䅁䍄䉁䅁䅁䅂䅁䅁䅍䅄䅁䅁䅯睱䅕䅁䅯䅂䅁䅁䅯杣䅑䅁䅅䅁䉁䅁䅁兂䅁䅁䅁䥍䑷兑杷允䅁䅁䅑䅁䑁䅁䅷䅁䭁䙁䙳䅁䭁䅁䅑䅁䭁䡁䕣䅁䉁䅁䅁允䅁䅁䅕䅁䅁䩁流歅䵅䅉䅅䅁䕁䅁䅁睁䵁䅁䅁权佃䅂䅁权剁䅁䅁权瑂䅂䅁允䅁䅁䅅䅁佁䉁䅉䅁㉁䑁䅙兏㕁䑁䅧䅍睁䑁䅁䅁䵁䅉䅅䅁䕁䅁䅁睁䵁䅁䅁权硁兂䅁权䕁䅁䅁权㙂䅂䅁允䅁䅁䅅䅁䙁䅁䅁䅁䥄䉯䉆䍄䉁䅁䅁䅂䅁䅁䅍䅄䅁䅁䅯先䅕䅁䅯䅂䅁䅁䅯杦䅑䅁䅅䅁䉁䅁䅁兂䅁䅁䅁佱琴兑杷允䅁䅁䅑䅁䑁䅁䅷䅁䭁乁䕷䅁䭁䝁䕳䅁䭁䡁䕉䅁䉁䅁䅁允䅁䅁䅕㑈牘払敧う䵁䅉䅅䅁䕁䅁䅁睁䵁䅁䅁权捄䅂䅁权牂䅂䅁权㕂䅂䅁允䅁䅁䅅䅁䙁䡁啳歲桦桥䅒䍄䉁䅁䅁䅂䅁䅁䅍䅄䅁䅁䅯睱䅑䅁䅯䅂䅁䅁䅯兣䅑䅁䅅䅁䉁䅁䅁兂䅁䅁䅁乩䩍兑杷允䅁䅁䅑䅁䑁䅁䅷䅁䭁䡁䙁䅁䭁䅁䅑䅁䭁䥁䕅䅁䉁䅁䅁允䅁䅁䅕䅁䅁偁佂歊䵅䅉䅅䅁䕁䅁䅁睁䵁䅁䅁权㑃兂䅁权䕁䅁䅁权㑂䅂䅁允䅁䅁䅅䅁䙁䅁䅁䅁潄其䉬䍄䉁䅁䅁䅂䅁䅁䅍䅄䅁䅁䅯眰䅕䅁䅯睡䅑䅁䅯䅥䅑䅁䅅䅁䉁䅁䅁兂灁䥘䌯匹獪睶杷允䅁䅁䅑䅁䑁䅁䅷䅁䭁乁䕷䅁䭁䝁䕳䅁䭁䡁䕳䅁䉁䅁䅁允䅁䅁䅕䝭匴㡧䭄歂䵁䅉䅅䅁䕁䅁䅁睁䵁䅁䅁权乃䅂䅁权剁䅁䅁权穂䅂䅁允䅁䅁䅅䅁佁䉁䅉䅁穁䑁䅫李睁䑁䅁䅍睁䑁䅁䅁䵁䅉䅅䅁䕁䅁䅁睁䵁䅁䅁权獄兂䅁权剁䅁䅁权䕃䅂䅁允䅁䅁䅅䅁佁䉁䅉䅁穁䑁䅣睎㉁䑁䅍䅍睁䑁䅁䅁䵁䅉䅅䅁䕁䅁䅁睁䵁䅁䅁权⭄䅂䅁权剁䅁䅁权䙃䅂䅁允䅁䅁䅅䅁佁䉁䅉䅁ㅁ䑁䅁䅎㍁䑁䅅䅍睁䑁䅁䅁䵁䅉䅅䅁䕁䅁䅁睁䵁䅁䅁权慃䅂䅁权牂䅂䅁权䑃䅂䅁允䅁䅁䅅䅁䙁䙁乃㉬匴㡧⽁䍄䉁䅁䅁䅂䅁䅁䅍䅄䅁䅁䅯睭䅕䅁䅯充䅁䅁䅯䅧䅑䅁䅅䅁䉁䅁䅁权䡂䅁䅁䍄䉁䅁䅁䅂䅁</t>
  </si>
  <si>
    <t>䅁䅍䅄䅁䅁䅯東䅕䅁䅯充䅁䅁䅯杧䅑䅁䅅䅁䉁䅁䅁杄十䅁䅁李ぁ䑁䅍䅎祁䑁䅁䅍睁䅁䅁䍄䉁䅁䅁䅂䅁䅁䅍䅄䅁䅁䅯睹䅕䅁䅯睡䅑䅁䅯杣䅑䅁䅅䅁䉁䅁䅁兂卂䉵䘶ㄶ奅䅑杷允䅁䅁䅑䅁䑁䅁䅷䅁䭁佁䕧䅁䭁䝁䕳䅁䭁䡁䔸䅁䉁䅁䅁允䅁䅁䅕䥘䌯匹捨㜸䴸䅉䅅䅁䕁䅁䅁睁䵁䅁䅁权奁兂䅁权牂䅂䅁权睂䅂䅁允䅁䅁䅅䅁䙁䝁光䑗ね䱹⽙䍄䉁䅁䅁䅂䅁䅁䅍䅄䅁䅁䅯杗䅕䅁䅯睡䅑䅁䅯兢䅑䅁䅅䅁䉁䅁䅁兂瑂⼵灵嘸卉䅑杷允䅁䅁䅑䅁䑁䅁䅷䅁䭁䱁䙧䅁䭁䝁䕳䅁䭁䥁䕍䅁䉁䅁䅁允䅁䅁䅕灭婭婭婭吰䴸䅉䅅䅁䕁䅁䅁睁䵁䅁䅁权奁兂䅁权牂䅂䅁权䑃䅂䅁允䅁䅁䅅䅁䙁䱁䩰䅄牉㑨⽡䍄䉁䅁䅁䅂䅁䅁䅍䅄䅁䅁䅯杦䅕䅁䅯睡䅑䅁䅯入䅑䅁䅅䅁䉁䅁䅁兂慃婭婭婭婮睐杷允䅁䅁䅑䅁䑁䅁䅷䅁䭁䍁䙍䅁䭁䅁䅑䅁䭁䡁䕷䅁䉁䅁䅁允䅁䅁䅕䅁䅁䉁ぁ啅䵅䅉䅅䅁䕁䅁䅁睁䵁䅁䅁权奁兂䅁权牂䅂䅁权㑂䅂䅁允䅁䅁䅅䅁䙁䥁堲桢䑋䵷⽯䍄䉁䅁䅁䅂䅁䅁䅍䅄䅁䅁䅯杧䅕䅁䅯充䅁䅁䅯䅣䅑䅁䅅䅁䉁䅁䅁杄十䅁䅁兏㕁䑁䅅兎㕁䑁䅁䅍睁䅁䅁䍄䉁䅁䅁䅂䅁䅁䅍䅄䅁䅁䅯朰䅧䅁䅯充䅁䅁䅯杣䅑䅁䅅䅁䉁䅁䅁杄啁䅁䅁杍睁䑁䅉李㕁䑁䅕兏㍁䑁䅁䅁䵁䅉䅅䅁䕁䅁䅁睁䵁䅁䅁权捃䅂䅁权剁䅁䅁权䙃䅂䅁允䅁䅁䅅䅁佁䉁䅑䅁ぁ䑁䅫䅎穁䑁䅍䅍穁䑁䅙免䅁䅁杷允䅁䅁䅑䅁䑁䅁䅷䅁䭁乁䕑䅁䭁䝁䕳䅁䭁䡁䕧䅁䉁䅁䅁允䅁䅁䅕硥畓⭒㙆䐵䴸䅉䅅䅁䕁䅁䅁睁䵁䅁䅁权㉄䅂䅁权䕁䅁䅁权䕃䅂䅁允䅁䅁䅅䅁䙁䅁䅁䅁睃桢䉨䍄䉁䅁䅁䅂䅁䅁䅍䅄䅁䅁䅯䅱䅕䅁䅯充䅁䅁䅯睥䅑䅁䅅䅁䉁䅁䅁杄十䅁䅁睍㕁䑁䅣李ㅁ䑁䅁䅍睁䅁䅁䍄䉁䅁䅁䅂䅁䅁䅍䅄䅁䅁䅯䅥䅕䅁䅯睡䅑䅁䅯兦䅑䅁䅅䅁䉁䅁䅁兂乄䵺䵺䵺杺睐杷允䅁䅁䅑䅁䑁䅁䅷䅁䭁䥁䅕䅁䭁䉁䅅䅁䭁䅁䅕䅁䉁䅁䅁允䅁䅁䄴䅆䅁䑁䅉睍祁䑁䅉䅍睁䑁䅁䅍睁䅁䅁䍄䉁䅁䅁䅂䅁䅁䅍䅄䅁䅁䅯兤䅕䅁䅯䅂䅁䅁䅯䅨䅑䅁䅅䅁䉁䅁䅁兂䅁䅁䅁䝧ㅪ䅑杷允䅁䅁䅑䅁䑁䅁䅷䅁䭁䉁䘸䅁䭁䉁䅅䅁䭁䡁䕫䅁䉁䅁䅁允䅁䅁䄴杅䅁䑁䅙䅎睁䑁䅫李㉁䑁䅕李䅁䅁杷允䅁䅁䅑䅁䑁䅁䅷䅁䭁䍁䘸䅁䭁䅁䅑䅁䭁䡁䕑䅁䉁䅁䅁允䅁䅁䅕䅁䅁䑁䩂〸䵁䅉䅅䅁䕁䅁䅁睁䵁䅁䅁权慁兂䅁权牂䅂䅁权硂䅂䅁允䅁䅁䅅䅁䙁䙁偹癷潕偘⽳䍄䉁䅁䅁䅂䅁䅁䅍䅄䅁䅁䅯䅇䅕䅁䅯睡䅑䅁䅯入䅑䅁䅅䅁䉁䅁䅁兂歂㥏倹婪佦睐杷允䅁䅁䅑䅁䑁䅁䅷䅁䭁佁䙉䅁䭁䉁䅅䅁䭁䥁䕅䅁䉁䅁䅁允䅁䅁䄴杅䅁䑁䅑睎㑁䑁䅁䅍睁䑁䅁䅍䅁䅁杷允䅁䅁䅑䅁䑁䅁䅷䅁䭁䱁䕉䅁䭁䅁䅑䅁䭁䥁䕍䅁䉁䅁䅁允䅁䅁䅕䅁䅁䉁潲啉䵅䅉䅅䅁䕁䅁䅁睁䵁䅁䅁权奁兂䅁权牂䅂䅁权㍂䅂䅁允䅁䅁䅅䅁䙁䕁杊搵楁㜲⽭䍄䉁䅁䅁䅂䅁䅁䅍䅄䅁䅁䅯睲䅕䅁䅯睡䅑䅁䅯兤䅑䅁䅅䅁䉁䅁䅁兂ぃ䡹⭡确塲睐杷允䅁䅁䅑䅁䑁䅁䅷䅁䭁䉁䙑䅁䭁䝁䕳䅁䭁䡁䔰䅁䉁䅁䅁允䅁䅁䅕硥畓⭒㙆䑸䴸䅉䅅䅁䕁䅁䅁睁䵁䅁䅁权剂兂䅁权䕁䅁䅁权瑂䅂䅁允䅁䅁䅅䅁䙁䅁䅁䅁兄穡䉬䍄䉁䅁䅁䅂䅁䅁䅍䅄䅁䅁䅯儵䅧䅁䅯充䅁䅁䅯兢䅑䅁䅅䅁䉁䅁䅁杄啁䅁䅁免ぁ䑁䅕李睁䑁䅁䅍睁䑁䅁䅁䵁䅉䅅䅁䕁䅁䅁睁䵁䅁䅁权汄䅂䅁权剁䅁䅁权㉂䅂䅁允䅁䅁䅅䅁佁䉁䅑䅁硁䑁䅑䅍硁䑁䅕兏睁䑁䅁䅍䅁䅁杷允䅁䅁䅑䅁䑁䅁䅷䅁䭁䉁䙕䅁䭁䅁䅑䅁䭁䥁䕑䅁䉁䅁䅁允䅁䅁䅕䅁䅁䑧⭐し䵅䅉䅅䅁䕁䅁䅁睁䵁䅁䅁权䥂兂䅁权牂䅂䅁权䍃䅂䅁允䅁䅁䅅䅁䙁䉁䕫杖琴灳⼰䍄䉁䅁䅁䅂䅁䅁䅍䅄䅁䅁䅯兔䅁䅁䅯充䅁䅁䅯兂䅁䅁䅅䅁䉁䅁䅁杄啁䅁䅁䅎ぁ䑁䅑䅎祁䑁䅁䅍睁䑁䅁䅁䵁䅉䅅䅁䕁䅁䅁睁䵁䅁䅁权䩄兂䅁权䕁䅁䅁权䍃䅂䅁允䅁䅁䅅䅁䙁䅁䅁䅁㡂歃䈹䍄䉁䅁䅁䅂䅁䅁䅍䅄䅁䅁䅯杔䅁䅁䅯充䅁䅁䅯兂䅁䅁䅅䅁䉁䅁䅁杄啁䅁䅁睍穁䑁䅣䅎穁䑁䅍䅍睁䑁䅁䅁䵁䅉䅅䅁䕁䅁䅁睁䵁䅁䅁权湃兂䅁权牂䅂䅁权䙃䅂䅁允䅁䅁䅅䅁䙁䑁積積積㡍⽍䍄䉁䅁䅁䅂䅁䅁䅍䅄䅁䅁䅯眸䅑䅁䅯䅂䅁䅁䅯杤䅑䅁䅅䅁䉁䅁䅁兂䅁䅁䅁䥖攸兑杷允䅁䅁䅑䅁䑁䅁䅷䅁䭁䵁䔴䅁䭁䅁䅑䅁䭁䡁䔰䅁䉁䅁䅁允䅁䅁䅕浗㝑㥮佌䕉䵅䅉䅅䅁䕁䅁䅁睁䵁䅁䅁权䵃䅂䅁权䕁䅁䅁权㕂䅂䅁允䅁䅁䅅䅁䙁䅁䅁䅁奂朶䉂䍄䉁䅁䅁䅂䅁䅁䅍䅄䅁䅁䅯杶䅕䅁䅯充䅁䅁䅯䅧䅑䅁䅅䅁䉁䅁䅁杄啁䅁䅁杍穁䑁䅉睍㕁䑁䅫李睁䑁䅁䅁䵁䅉䅅䅁䕁䅁䅁睁䵁䅁䅁权汄兂䅁权牂䅂䅁权㝂䅂䅁允䅁䅁䅅䅁䙁䅁䅁䅁䅁偁⽷䍄䉁䅁䅁䅂䅁䅁䅍䅄䅁䅁䅯儷䅁䅁䅯允䅉䅁䅯兂䅉䅁䅅䅁䉁䅁䅁兂楃捸慙捋な䅑杷允䅁䅁䅑䅁䑁䅁䅷䅁䭁䉁䙧䅁䭁䝁䕳䅁䭁䡁䕷䅁䉁䅁䅁允䅁䅁䅕免獩䙈歰㜷䴸䅉䅅䅁䕁䅁䅁睁䵁䅁䅁权䙄䅂䅁权剁䅁䅁权あ䅂䅁允䅁䅁䅅䅁佁䉁䅑䅁硁䑁䅍睍㑁䑁䅅䅎睁䑁䅁䅍䅁䅁杷允䅁䅁䅑䅁䑁䅁䅷䅁䭁䉁䙧䅁䭁䝁䕳䅁䭁䡁䕍䅁䉁䅁䅁允䅁䅁䅕場啯歲桦爴䴸䅉䅅䅁䕁䅁䅁睁䵁䅁䅁权㙃䅂䅁权牂䅂䅁权瑂䅂䅁允䅁䅁䅅䅁䙁䵁㌯⭕汏⭭⽁䍄䉁䅁䅁䅂䅁䅁䅍䅄䅁䅁䅯䅸䅕䅁䅯充䅁䅁䅯䅧䅑䅁䅅䅁䉁䅁䅁杄啁䅁䅁免ぁ䑁䅑睍睁䑁䅁䅍睁䑁䅁䅁䵁䅉䅅䅁䕁䅁䅁睁䵁䅁䅁权畁䅁䅁权剁䅁䅁权䕁杁䅁允䅁䅁䅅䅁佁䉁䅑䅁硁䑁䅫睍睁䑁䅑杍㕁䑁䅑䅏䅁䅁杷允䅁䅁䅑䅁䑁䅁䅷䅁䭁䩁䔴䅁䭁䝁䕳䅁䭁䡁䕫䅁䉁䅁䅁允䅁䅁䅕兇坒楄礲吵䴸䅉䅅䅁䕁䅁䅁睁䵁䅁䅁权癃䅂䅁权剁䅁䅁权䑃䅂䅁允䅁䅁䅅䅁佁䉁䅉䅁㕁䑁䅅兎ぁ䑁䅙䅍睁䑁䅁䅁䵁䅉䅅䅁䕁䅁䅁睁䵁䅁䅁权㙃䅂䅁权牂䅂䅁权㙂䅂䅁允䅁䅁䅅䅁䙁䅁塲㍯㥁瑃⽣䍄䉁䅁䅁䅂䅁䅁䅍䅄䅁䅁䅯儴䅕䅁䅯睡䅑䅁䅯入䅑䅁䅅䅁䉁䅁䅁兂慃婭婭婭䩮睐杷允䅁䅁䅑䅁䑁䅁䅷䅁䭁䅁䙉䅁䭁䝁䕳䅁䭁䥁䕁䅁䉁䅁䅁允䅁䅁䅕〰椱䙅㕩獇䵁䅉䅅䅁䕁䅁䅁睁䵁䅁䅁权畂兂䅁权䕁䅁䅁权㙂䅂䅁允䅁䅁䅅䅁䙁䅁䅁䅁䥃呦䉨䍄䉁䅁䅁䅂䅁䅁䅍䅄䅁䅁䅯朲䅑䅁䅯䅂䅁䅁䅯睢䅑䅁䅅䅁䉁䅁䅁兂䅁䅁䅁佹噁兑杷允䅁䅁䅑䅁䑁䅁䅷䅁䭁偁䕉䅁䭁䅁䅑䅁䭁䥁䕑䅁䉁䅁䅁允䅁䅁䅕䅁䅁䕁睁啂䵅䅉䅅䅁䕁䅁䅁睁䵁䅁䅁权㙃䅂䅁权牂䅂䅁权䙃䅂䅁允䅁䅁䅅䅁䙁䡁灮橊䥅䭲⽷䍄䉁䅁䅁䅂䅁䅁䅍䅄䅁䅁䅯䄷䅕䅁䅯睡䅑䅁䅯兢䅑䅁䅅䅁䉁䅁䅁兂䭁㘱睎児䑯䅑杷允䅁䅁䅑䅁䑁䅁䅷䅁䭁䥁䔴䅁䭁䉁䅅䅁䭁䥁䕍䅁䉁䅁䅁允䅁䅁䄴杅䅁䑁䅙睎祁䑁䅉兏睁䑁䅁䅍䅁䅁杷允䅁䅁䅑䅁䑁䅁䅷䅁䭁䅁䝣䅁䭁䉁䅅䅁䭁䥁䕁䅁䉁䅁䅁允䅁䅁䄴䅆䅁䑁䅅䅍㉁䑁䅧兎祁䑁䅁䅍睁䅁䅁䍄䉁䅁䅁䅂䅁䅁䅍䅄䅁䅁䅯杵䅑䅁䅯睡䅑䅁䅯兦䅑䅁䅅䅁䉁䅁䅁兂噄佥浫免䵪睐杷允䅁䅁䅑䅁䑁䅁䅷䅁䭁偁䕅䅁䭁䅁䅑䅁䭁䥁䕉䅁䉁䅁䅁允䅁䅁䅕䅁䅁䉁慁お䵅䅉䅅䅁䕁䅁䅁睁䵁䅁䅁权㙃䅂䅁权牂䅂䅁权㑂䅂䅁允䅁䅁䅅䅁䭁䕁䅣䅁䵁䅉䅅䅁䕁䅁䅁睁䵁䅁䅁权楄兂䅁权䕁䅁䅁权瑂䅂䅁允䅁䅁䅅䅁䙁䅁䅁䅁㑁卤䉚䍄䉁䅁䅁䅂䅁䅁䅍䅄䅁䅁䅯眶䅕䅁䅯充䅁䅁䅯全䅑䅁䅅䅁䉁䅁䅁杄十䅁䅁李㉁䑁䅣䅍睁䑁䅁䅍睁䅁䅁䍄䉁䅁䅁䅂䅁䅁䅍䅄䅁䅁䅯䄯䅕䅁䅯睡䅑䅁䅯兢䅑䅁䅅䅁䉁䅁䅁兂煂䡶呓䅇睔睐杷允䅁䅁䅑䅁䑁䅁䅷䅁䭁䱁䙳䅁䭁䝁䕳䅁䭁䥁䕅䅁䉁䅁䅁允䅁䅁䅕扌摋㘷䝦稷䴸䅉䅅䅁䕁䅁䅁睁䵁䅁䅁权剄䅂䅁权剁䅁䅁权あ䅂䅁允䅁䅁䅅䅁佁䉁䅑䅁穁䑁䅉杍㕁䑁䅑免睁䑁䅁䅍䅁䅁杷允䅁䅁䅑䅁䑁䅁䅷䅁䭁䱁䕯䅁䭁䝁䕳䅁䭁䡁䕣䅁䉁䅁䅁允䅁䅁䅕⼲⭬牡へ穫䴸䅉䅅䅁䕁䅁䅁睁䵁䅁䅁权㙄䅂䅁权剁䅁䅁权䙃䅂䅁允䅁䅁䅅䅁佁䉁䅑䅁硁䑁䅕杍睁䑁䅑䅏睁䑁䅁䅍䅁䅁杷允䅁䅁䅑䅁䑁䅁䅷䅁䭁䑁䙷䅁䭁䉁䅅䅁䭁䡁䕉䅁䉁䅁䅁允䅁䅁䄴杅䅁䑁䅙䅍硁䑁䅁睎睁䑁䅁䅍䅁䅁杷允䅁䅁䅑䅁䑁䅁䅷䅁䭁䩁䕣䅁䭁䉁䅅䅁䭁䡁䕅䅁䉁䅁䅁允䅁䅁䄴杅䅁䑁䅑䅏㕁䑁䅁䅍睁䑁䅁䅍䅁䅁杷允䅁䅁䅑䅁䑁䅁䅷䅁䭁䩁䕯䅁䭁䉁䅅䅁䭁䡁䕍䅁䉁䅁䅁允䅁䅁䄴䅆䅁䑁䅉䅎㕁䑁䅅兎ぁ䑁䅁䅍睁䅁䅁䍄䉁䅁䅁䅂䅁䅁䅍䅄䅁䅁䅯兯䅑䅁䅯睡䅑䅁䅯兢䅑䅁䅅䅁䉁䅁䅁兂佂桙奂扏䅑䅑杷允䅁䅁䅑䅁䑁䅁䅷䅁䭁䝁䅫䅁䭁䉁䅅䅁䭁䅁䍑䅁䉁䅁䅁允䅁䅁䄴䅆䅁䑁䅙睎㉁䑁䅣杍㕁䑁䅁䅍睁䅁䅁䍄䉁䅁䅁䅂䅁䅁䅍䅄䅁䅁䅯杵䅑䅁䅯睡䅑䅁䅯督䅑䅁䅅䅁䉁䅁䅁兂䝁婧䑖㉩智睐杷允䅁䅁䅑䅁䑁䅁䅷䅁䭁䥁䕣䅁䭁䅁䅑䅁䭁䡁䔴䅁䉁䅁䅁允䅁䅁䅕䅁䅁䡁婧歄䵅䅉䅅䅁䕁䅁䅁睁䵁䅁䅁权杄䅂䅁权䕁䅁䅁权㙂䅂䅁允䅁䅁䅅䅁䙁䅁䅁䅁权橄䉖䍄䉁䅁䅁䅂䅁䅁䅍䅄䅁䅁䅯睹䅧䅁䅯䅂䅁䅁䅯䅨䅑䅁䅅䅁䉁䅁䅁兂䅁䅁䅁偫䄹兑杷允䅁䅁䅑䅁䑁䅁䅷䅁䭁䥁䙫䅁䭁䉁䅅䅁䭁䥁䕁䅁䉁䅁䅁允䅁䅁䄴杅䅁䑁䅍兏ぁ䑁䅉䅏ㅁ䑁䅣免䅁䅁杷允䅁䅁䅑䅁䑁䅁䅷䅁䭁䕁䘴䅁䭁䅁䅑䅁䭁䥁䕕䅁䉁䅁䅁允䅁䅁䅕䅁䅁乁ㄯ䕍䵅䅉䅅䅁䕁䅁䅁睁䵁䅁䅁权偄兂䅁权剁䅁䅁权硂䅂䅁允䅁䅁䅅䅁佁䉁䅉䅁ㅁ䑁䅣杍睁䑁䅁䅍睁䑁䅁䅁䵁䅉䅅䅁䕁䅁䅁睁䵁䅁䅁权塃兂䅁权牂䅂䅁权䙃䅂䅁允䅁䅁䅅䅁䙁䅁䅁䅁䅁䅁䅊䍄䉁䅁䅁䅂䅁䅁䅍䅄䅁䅁䅯睬䅕䅁䅯睡䅑䅁䅯兦䅑䅁䅅䅁䉁䅁䅁兂㥁瑃橥䑣䄰䅑杷允䅁䅁䅑䅁䑁䅁䅷䅁䭁佁䔸䅁䭁䝁䕳䅁䭁䡁䕅䅁䉁䅁䅁允䅁䅁䅕癱午坔光䐰䴸䅉䅅䅁䕁䅁䅁睁䵁䅁䅁权畃䅂䅁权䕁䅁䅁权㑂䅂䅁允䅁䅁䅅䅁䙁䅁䅁䅁䵃䔰䉆䍄䉁䅁䅁䅂䅁䅁䅍䅄䅁䅁䅯䄱䅕䅁䅯䅂䅁䅁䅯睸䅫䅁䅅䅁䉁䅁䅁兂䅁䅁䅁䩁奷兑杷允䅁䅁䅑䅁䑁䅁䅷䅁䭁䉁䝑䅁䭁䅁䅑䅁䭁䡁䕍䅁䉁䅁䅁允䅁䅁䅕䅁䅁䭁ㅔ䕊䵅䅉䅅䅁䕁䅁䅁睁䵁䅁䅁权䑃兂䅁权牂䅂䅁权睂䅂䅁允䅁䅁䅅䅁䙁䑁積積積㥍⽍䍄䉁䅁䅁䅂䅁䅁䅍䅄䅁䅁䅯杲䅑䅁䅯䅂䅁䅁䅯杦䅑䅁䅅䅁䉁䅁䅁兂䅁䅁䅁䴶⽁兑杷允䅁䅁䅑䅁䑁䅁䅷䅁䭁䩁䙣䅁䭁䝁䕳䅁䭁䡁䕍䅁䉁䅁䅁允䅁䅁䅕敢㝦晱午吶䴸䅉䅅䅁䕁䅁䅁睁䵁䅁䅁权畄䅂䅁权䕁䅁䅁权㍂䅂䅁允䅁䅁䅅䅁䙁䅁䅁䅁杁䉆䉚䍄䉁䅁䅁䅂䅁䅁䅍䅄䅁䅁䅯杋䅁䅁䅯权䅁䅁䅯兂䅁䅁䅅䅁䉁䅁䅁兂い搯㑒匶䱙䅑杷允䅁䅁䅑䅁䑁䅁䅷䅁䭁䑁䙳䅁䭁䝁䕳䅁䭁䡁䕅䅁䉁䅁䅁允䅁䅁䅕㘱睎児塲稰䴸䅉䅅䅁䕁䅁䅁睁䵁䅁䅁权啁兂䅁权䕁䅁䅁权⭂䅂䅁允䅁䅁䅅䅁䙁䅁䅁䅁捄剂䉨䍄䉁䅁䅁䅂䅁䅁䅍䅄䅁䅁䅯眶䅁䅁䅯䅂䅁䅁䅯兂䅁䅁䅅䅁䉁䅁䅁兂䅁䅁䅃呡摃兑杷允䅁䅁䅑䅁䑁䅁䅷䅁䭁䍁䘴䅁䭁䝁䕳䅁䭁䝁䔰䅁䉁䅁䅁允䅁䅁䅕㑋坣挲㌷稯䴸䅉䅅䅁䕁䅁䅁睁䵁䅁䅁权䅂兂䅁权牂䅂䅁权ㅂ䅂䅁允䅁䅁䅅䅁䙁佁剸䉵䘶㤶⽅䍄䉁䅁䅁䅂䅁䅁䅍䅄䅁䅁䅯䅹䅕䅁䅯睡䅑䅁䅯䅨䅑䅁䅅䅁䉁䅁䅁兂穂䩡瑈䑦琯睐杷允䅁䅁䅑䅁䑁䅁䅷䅁䭁䑁䘴䅁䭁䅁䅑䅁䭁䡁䕯䅁䉁䅁䅁允䅁䅁䅕䅁䅁䉁奨歍䵅䅉䅅䅁䕁䅁䅁睁䵁䅁䅁权㑁䅁䅁权䕁䅁䅁权䕁杁䅁允䅁䅁䅅䅁䙁䅁䅁䅁歄㈳䉎䍄䉁䅁䅁䅂䅁䅁䅍䅄䅁䅁䅯䅺䅕䅁䅯䅂䅁䅁䅯全䅑䅁䅅䅁䉁䅁䅁兂䅁䅁䅁䙷湁兑杷允䅁䅁䅑䅁䑁䅁䅷䅁䭁偁䙯䅁䭁䝁䕳䅁䭁䡁䕕䅁䉁䅁䅁允䅁䅁䅕㥉㕶浦㡱爸䴸䅉䅅䅁䕁䅁䅁睁䵁䅁䅁权噃䅂䅁权䕁䅁䅁权㉂䅂䅁允䅁䅁䅅䅁䙁䅁䅁䅁㡄橈䉆䍄䉁䅁䅁䅂䅁䅁䅍䅄䅁䅁䅯杳䅑䅁䅯䅂䅁䅁䅯杦䅑䅁䅅䅁䉁䅁䅁兂䅁䅁䅁偍摷兑杷允䅁䅁䅑䅁䑁䅁䅷䅁䭁䅁䘸䅁䭁䝁䕳䅁䭁䡁䔸䅁䉁䅁䅁允䅁䅁䅕楁䡵瑆佮穸䴸䅉䅅䅁䕁䅁䅁睁䵁䅁䅁权扄䅂䅁权䕁䅁䅁权䑃䅂䅁允䅁䅁䅅䅁䙁䅁䅁䅁奁䄹䉆䍄䉁䅁䅁䅂䅁䅁䅍䅄䅁䅁䅯睅䅕䅁䅯充䅁䅁䅯䅥䅑䅁䅅䅁䉁䅁䅁权䡂䅁䅁䍄䉁䅁䅁䅂䅁䅁䅍䅄䅁䅁䅯朴䅑䅁䅯充䅁䅁䅯来䅑䅁䅅䅁䉁䅁䅁杄十䅁䅁李㍁䑁䅕䅍睁䑁䅁䅍睁䅁䅁䍄䉁䅁䅁䅂䅁䅁䅍䅄䅁䅁䅯䅑䅕䅁䅯睡䅑䅁䅯䅨䅑䅁䅅䅁䉁䅁䅁兂楂䙅㕧䵴䝪睐杷允䅁䅁䅑䅁䑁䅁䅷䅁䭁䭁䔰䅁䭁䝁䕳䅁䭁䥁䕉䅁䉁䅁䅁允䅁䅁䅕灳瘳㡰䱚穴䴸䅉䅅䅁䕁䅁䅁睁䵁䅁䅁权瑁兂䅁权剁䅁䅁权硂䅂䅁允䅁䅁䅅䅁佁䉁䅉䅁祁䑁䅣䅎ぁ䑁䅁䅍睁䑁䅁䅁䵁䅉䅅䅁䕁䅁䅁睁䵁䅁䅁权あ兂䅁权䕁䅁䅁权瑂䅂䅁允䅁䅁䅅䅁䙁䅁䅁䅁兂䅯䉰䍄䉁䅁䅁䅂䅁䅁䅍䅄䅁䅁䅯兹䅑䅁䅯睡䅑䅁䅯䅣䅑䅁䅅䅁䉁䅁䅁兂灁䥘䌯匹㑪睐杷允䅁䅁䅑䅁䑁䅁䅷䅁䭁䵁䕫䅁䭁䝁䕳䅁䭁䡁䕅䅁䉁䅁䅁允䅁䅁䅕歬䱏佢㝦稹䴸䅉䅅䅁䕁䅁䅁睁䵁䅁䅁权䩄䅂䅁权牂䅂䅁权㕂䅂䅁允䅁䅁䅅䅁䙁䅁䅁䅁䅁偁⽁䍄䉁䅁䅁䅂䅁䅁䅍䅄䅁䅁䅯兦䅅䅁䅯权䅁䅁䅯䅂䅉䅁䅅䅁䉁䅁䅁兂允䑗ね偹噙䅑杷允䅁䅁䅑䅁䑁䅁䅷䅁䭁䵁䕫䅁䭁䝁䕳䅁䭁䡁䕑䅁䉁䅁䅁允䅁䅁䅕㡪ㅌ䙋偹樸䴸䅉䅅䅁䕁䅁䅁睁䵁䅁䅁权䙁杂䅁权牂䅂䅁权䉃䅂䅁允䅁䅁䅅䅁䙁䙁偹癷潕䍈䅎䍄䉁䅁䅁䅂䅁䅁䅍䅄䅁䅁䅯儱䅑䅁䅯睡䅑䅁䅯䅤䅑䅁䅅䅁䉁䅁䅁兂桄桥畓⭒㙈睐杷允䅁䅁䅑䅁䑁䅁䅷䅁䭁䩁䕕䅁䭁䅁䅑䅁䭁䝁䔰䅁䉁䅁䅁允䅁䅁䅕䅁䅁䉁癕䕏䵅䅉䅅䅁䕁䅁䅁睁䵁䅁䅁权䩄䅂䅁权牂䅂䅁权㉂䅂䅁允䅁䅁䅅䅁䙁䵁ㅐ䙋偹畷⼰䍄䉁䅁䅁䅂䅁䅁䅍䅄䅁䅁䅯睸䅕䅁䅯睡䅑䅁䅯䅦䅑䅁䅅䅁䉁䅁䅁兂啁歲桦桥畔睐杷允䅁䅁䅑䅁䑁䅁䅷䅁䭁偁䔸䅁䭁䝁䕳䅁䭁䡁䕳䅁䉁䅁䅁允䅁䅁䅕灰䕶䱉祂䐰䴸䅉䅅䅁䕁䅁䅁睁䵁䅁䅁权穁兂䅁权䕁䅁䅁权㕂䅂䅁允䅁䅁䅅䅁䙁䅁䅁䅁畂千䈱䍄䉁䅁䅁䅂䅁䅁䅍䅄䅁䅁䅯杺䅕䅁䅯睡䅑䅁䅯杧䅑䅁䅅䅁䉁䅁䅁兂䝁婧䑖㉩湺睶杷允䅁䅁䅑䅁䑁䅁䅷䅁䭁䙁䙷䅁䭁䅁䅑䅁䭁䡁䕧䅁䉁䅁䅁允䅁䅁䅕䅁䅁佁偪䕑䵅䅉䅅䅁䕁䅁䅁睁䵁䅁䅁权䩄䅂䅁权牂䅂䅁权㡂䅂䅁允䅁䅁䅅䅁䙁䅁䉡啬䱏佢⽳䍄䉁䅁䅁䅂䅁䅁䅍䅄䅁䅁䅯充䅙䅁䅯睡䅑䅁䅯䅦䅑䅁䅅䅁䉁䅁䅁兂偃癷潕䥘焯睶杷允䅁䅁䅑䅁䑁䅁䅷䅁䭁䵁䕫䅁䭁䝁䕳䅁䭁䡁䕍䅁䉁䅁䅁允䅁䅁䅕䡳潊敫㠱稶䴸䅉䅅䅁䕁䅁䅁睁䵁䅁䅁权扄䅃䅁权牂䅂䅁权療䅂䅁允䅁䅁䅅䅁䙁䱁䥔牤昶瑇⼸䍄䉁䅁䅁䅂䅁䅁䅍䅄䅁䅁䅯䅷䅅䅁䅯权䅁䅁䅯兂䅁䅁䅅䅁䉁䅁䅁兂㥁瑃橥䑣匳睐杷允䅁䅁䅑䅁䑁䅁䅷䅁䭁䭁䙁䅁䭁䝁䕳䅁䭁䝁䔸䅁䉁䅁䅁允䅁䅁䅕硥畓⭒㙆䑰䴸䅉䅅䅁䕁䅁䅁睁䵁䅁䅁权扄兂䅁权牂䅂䅁权あ䅂䅁允䅁䅁䅅䅁䙁䅁塲㍯㥁桃䅊䍄䉁䅁䅁䅂䅁䅁䅍䅄䅁䅁䅯睑䅅䅁䅯充䅁䅁䅯䅂䅉䅁䅅䅁䉁䅁䅁杄啁䅁䅁䅏睁䑁䅧兎睁䑁䅁䅍睁䑁䅁䅁䵁䅉䅅䅁䕁䅁䅁睁䵁䅁䅁权剃兂䅁权䕁䅁䅁权䍃䅂䅁允䅁䅁䅅䅁䙁䅁䅁䅁䵃单䉂䍄䉁䅁䅁䅂䅁䅁䅍䅄䅁䅁䅯眲䅧䅁䅯睡䅑䅁䅯全䅑䅁䅅䅁䉁䅁䅁兂歃䑣䬰㘱材睐杷允䅁䅁䅑䅁䑁䅁䅷䅁䭁佁䕅䅁䭁䝁䕳䅁䭁䡁䕙䅁䉁䅁䅁允䅁䅁䅕灳瘳㡰䱚吸䴸䅉䅅䅁䕁䅁䅁睁䵁䅁䅁权睃兂䅁权剁䅁䅁权㑂䅂䅁允䅁䅁䅅䅁佁䉁䅉䅁ㅁ䑁䅣免睁䑁䅕免㍁䑁䅉䅁䵁䅉䅅䅁䕁䅁䅁睁䵁䅁䅁权扄䅃䅁权牂䅂䅁权祂䅂䅁允䅁䅁䅅䅁䙁䡁啳歲桦略⽑䍄䉁䅁䅁䅂䅁䅁䅍䅄䅁䅁䅯其䅑䅁䅯充䅁䅁䅯內䅑䅁䅅䅁䉁䅁䅁杄十䅁䅁李㍁䑁䅣䅍睁䑁䅁䅍睁䅁䅁䍄䉁䅁䅁䅂䅁䅁䅍䅄䅁䅁䅯䄴䅕䅁䅯䅂䅁䅁䅯杧䅑䅁䅅䅁䉁䅁䅁兂䅁䅁䅁汵獣兑杷允䅁䅁䅑䅁䑁䅁䅷䅁䭁佁䙯䅁䭁䅁䅑䅁䭁䥁䕅䅁䉁䅁䅁允䅁䅁䅕䅁䅁乁湨歌䵅䅉䅅䅁䕁䅁䅁睁䵁䅁䅁权獄兂䅁权牂䅂䅁权⽂䅂䅁允䅁䅁䅅䅁䙁䭁䠵場啯畲⽣䍄䉁䅁䅁䅂䅁䅁䅍䅄䅁䅁䅯眲䅧䅁䅯睡䅑䅁䅯內䅑䅁䅅䅁䉁䅁䅁兂䥁䉲慸䑚䍳䅑杷允䅁䅁䅑䅁䑁䅁䅷䅁䭁䵁䕯䅁䭁䅁䅑䅁䭁䡁䕯䅁䉁䅁䅁允䅁䅁䅕䅁䅁佁ㅏ啍䵅䅉䅅䅁䕁䅁䅁睁䵁䅁䅁权扄䅃䅁权牂䅂䅁权㍂䅂䅁允䅁䅁䅅䅁䙁䡁灮橊䥅偲⽉䍄䉁䅁䅁䅂䅁䅁䅍䅄䅁䅁䅯杁䅕䅁䅯睡䅑䅁䅯睢䅑䅁䅅䅁䉁䅁䅁兂乄䵺䵺䵺ぺ睐杷允䅁䅁䅑䅁䑁䅁䅷䅁䭁䅁䙉䅁䭁䝁䕳䅁䭁䡁䕅䅁䉁䅁䅁允䅁䅁䅕䉯癯匳䝑吷䴸䅉䅅䅁䕁䅁䅁睁䵁䅁䅁权䵂䅁䅁权䕁䅁䅁权䙁䅁䅁允䅁䅁䅅䅁䙁䅁䅁䱁塂䠶䉊䍄䉁䅁䅁䅂䅁䅁䅍䅄䅁䅁䅯杏䅕䅁䅯䅂䅁䅁䅯杦䅑䅁䅅䅁䉁䅁䅁兂䅁䅁䅁倰楷兑杷允䅁䅁䅑䅁䑁䅁䅷䅁䭁佁䔴䅁䭁䝁䕳䅁䭁䥁䕅䅁䉁䅁䅁允䅁䅁䅕䙂余扌摋䕂䵁䅉䅅䅁䕁䅁䅁睁䵁䅁䅁权䍁兂䅁权牂䅂䅁权祂䅂䅁允䅁䅁䅅䅁䙁䡁潎敫㠱⭐⽫䍄䉁䅁䅁䅂䅁䅁䅍䅄䅁䅁䅯睬䅑䅁䅯充䅁䅁䅯睤䅑䅁䅅䅁䉁䅁䅁杄十䅁䅁兎ぁ䑁䅕䅍睁䑁䅁䅍睁䅁䅁䍄䉁䅁䅁䅂䅁䅁䅍䅄䅁䅁䅯杁䅕䅁䅯睡䅑䅁䅯睤䅑䅁䅅䅁䉁䅁䅁兂㡄晱午坔奌睐杷允䅁䅁䅑䅁䑁䅁䅷䅁䭁偁䕯䅁䭁䅁䅑䅁䭁䡁䕍䅁䉁䅁䅁允䅁䅁䅕䅁䅁䭁佩䕁䵅䅉䅅䅁䕁䅁䅁睁䵁䅁䅁权佂兂䅁权牂䅂䅁权㥂䅂䅁允䅁䅁䅅䅁䙁䥁堲桢䑋䍷䅖䍄䉁䅁䅁䅂䅁䅁䅍䅄䅁䅁䅯朷䅑䅁䅯充䅁䅁䅯睤䅑䅁䅅䅁䉁䅁䅁杄十䅁䅁李㑁䑁䅍䅏ㅁ䑁䅁䅍睁䅁䅁䍄䉁䅁䅁䅂䅁䅁䅍䅄䅁䅁䅯睖䅕䅁䅯睡䅑䅁䅯睥䅑䅁䅅䅁䉁䅁䅁兂塄㍯㥁瑃牦睐杷允䅁䅁䅑䅁䑁䅁䅷䅁䭁䵁䤸䅁䭁䅁䅑䅁䭁䡁䔸䅁䉁䅁䅁允䅁䅁䅕䅁䅁佁䵂䕊䵅䅉䅅䅁䕁䅁䅁睁䵁䅁䅁权兂兂䅁权䕁䅁䅁权療䅂䅁允䅁䅁䅅䅁䙁䅁䅁䅁煄歎䉊䍄䉁䅁䅁䅂䅁䅁䅍䅄䅁䅁䅯眰䅑䅁䅯充䅁䅁䅯䅥䅑䅁䅅䅁䉁䅁䅁杄啁䅁䅁免㕁䑁䅅䅏穁䑁䅅䅍睁䑁䅁䅁䵁䅉䅅䅁䕁䅁䅁睁䵁䅁䅁权㍃兂䅁权剁䅁䅁权⭂䅂䅁允䅁䅁䅅䅁佁䉁䅑䅁硁䑁䅣杍睁䑁䅁䅍睁䑁䅁䅍䅁䅁杷允䅁䅁䅑䅁䑁䅁䅷䅁䭁䝁䙍䅁䭁䅁䅑䅁䭁䡁䕑䅁䉁䅁䅁允䅁䅁䅕䅁䅁䵁䡁啇䵅䅉䅅䅁䕁䅁䅁睁䵁䅁䅁权㡄䅂䅁权剁䅁䅁权䙃䅂䅁允䅁䅁䅅䅁佁䉁䅉䅁祁䑁䅧兎睁䑁䅁䅍睁䑁䅁䅁䵁䅉䅅䅁䕁䅁䅁睁䵁䅁䅁权⭁兂䅁权牂䅂䅁权穂䅂䅁允䅁䅁䅅䅁䙁䡁⭥确癯剘䅸䍄䉁䅁䅁䅂䅁䅁䅍䅄䅁䅁䅯睁䅙䅁䅯睡䅑䅁䅯䅧䅑䅁䅅䅁䉁䅁䅁兂䅁䅁䅁䅁兄睐杷允䅁䅁䅑䅁䑁䅁䅷䅁䭁䉁䙑䅁䭁䉁䅅䅁䭁䥁䕉䅁䉁䅁䅁允䅁䅁䄴䅆䅁䑁䅉䅏睁䑁䅫兏睁䑁䅁䅍睁䅁䅁䍄䉁䅁䅁䅂䅁䅁䅍䅄䅁䅁䅯䅸䅑䅁䅯䅂䅁䅁䅯杤䅑䅁䅅䅁䉁䅁䅁兂䅁䅁䅁䕁㙋䅑杷允䅁䅁䅑䅁䑁䅁䅷䅁䭁䥁䙫䅁䭁䝁䕳䅁䭁䝁䔰䅁䉁䅁䅁允䅁䅁䅕場啯歲桦樴䴸䅉䅅䅁䕁䅁䅁睁䵁䅁䅁权楄䅂䅁权䕁䅁䅁权穂䅂䅁允䅁䅁䅅䅁䙁䅁䅁䅁䅄硓䉸䍄䉁䅁䅁䅂䅁䅁䅍䅄䅁䅁䅯杓䅕䅁䅯䅂䅁䅁䅯杦䅑䅁䅅䅁䉁䅁䅁兂䅁䅁䅁䱁朰兑杷允䅁䅁䅑䅁䑁䅁䅷䅁䭁䝁䙳䅁䭁䅁䅑䅁䭁䡁䕣䅁䉁䅁䅁允䅁䅁䅕䅁䅁䉁㝢こ䵅䅉䅅䅁䕁䅁䅁睁䵁䅁䅁权䩃兂䅁权牂䅂䅁权䙃䅂䅁允䅁䅁䅅䅁䙁䵁ㅐ䙋偹瑷⽕䍄䉁䅁䅁䅂䅁䅁䅍䅄䅁䅁䅯睹䅕䅁䅯䅂䅁䅁䅯杧䅑䅁䅅䅁䉁䅁䅁兂䅁䅁䅁照䔹兑杷允䅁䅁䅑䅁䑁䅁䅷䅁䭁䵁䙑䅁䭁䉁䅅䅁䭁䡁䕑䅁䉁䅁䅁允䅁䅁䄴䅆䅁䑁䅅睍睁䑁䅉䅍睁䑁䅁䅍睁䅁䅁䍄䉁䅁䅁䅂䅁䅁䅍䅄䅁䅁䅯来䅕䅁䅯䅂䅁䅁䅯杦䅑䅁䅅䅁䉁䅁䅁兂䅁䅁䅁桎汣兑杷允䅁䅁䅑䅁䑁䅁䅷䅁䭁䅁䝁䅁䭁䝁䕳䅁䭁䡁䕫䅁䉁䅁䅁允䅁䅁䅕䵱䱚㑎䉬䐲䴸䅉䅅䅁䕁䅁䅁睁䵁䅁䅁权䩃兂䅁权牂䅂䅁权㍂䅂䅁允䅁䅁䅅䅁䙁䭁䝪穓䩥摑⽁䍄䉁䅁䅁䅂䅁䅁䅍䅄䅁䅁䅯杄䅕䅁䅯睡䅑䅁䅯杦䅑䅁䅅䅁䉁䅁䅁兂䑄匹捨㡪䱉䅑杷允䅁䅁䅑䅁䑁䅁䅷䅁䭁䉁䝁䅁䭁䉁䅅䅁䭁䡁䕫䅁䉁䅁䅁允䅁䅁䄴䅆䅁䑁䅉睍㉁䑁䅅兎穁䑁䅁䅍睁䅁䅁䍄䉁䅁䅁䅂䅁䅁䅍䅄䅁䅁䅯兕䅕䅁䅯充䅁䅁䅯睦䅑䅁䅅䅁䉁䅁䅁杄啁䅁䅁兎睁䑁䅑免睁䑁䅍兏ㅁ䑁䅫䅁䵁䅉䅅䅁䕁䅁䅁睁䵁䅁䅁权睄䅂䅁权䕁䅁䅁权䕃䅂䅁允䅁䅁䅅䅁䙁䅁䅁䅁杁祡䉬䍄䉁䅁䅁䅂䅁䅁䅍䅄䅁䅁䅯䅐䅕䅁䅯䅂䅁䅁䅯来䅑䅁䅅䅁䉁䅁䅁兂䅁䅁䅁余㔳䅑杷允䅁䅁䅑䅁䑁䅁䅷䅁䭁䥁䙫䅁䭁䝁䕳䅁䭁䡁䕍䅁䉁䅁䅁允䅁䅁䅯睒䅁䅁杷允䅁䅁䅑䅁䑁䅁䅷䅁䭁䅁䜰䅁䭁䅁䅑䅁䭁䡁䕉䅁䉁䅁䅁允䅁䅁䅕䅁䅁䡁楓啍䵅䅉䅅䅁䕁䅁䅁睁䵁䅁䅁权慄䅂䅁权牂䅂䅁权療䅂䅁允䅁䅁䅅䅁䙁䡁啳歲桦牥⽑䍄䉁䅁䅁䅂䅁䅁䅍䅄䅁䅁䅯儴䅑䅁䅯䅂䅁䅁䅯睦䅑䅁䅅䅁䉁䅁䅁兂䅁䅁䅁杄楣兑杷允䅁䅁䅑䅁䑁䅁䅷䅁䭁䝁䙕䅁䭁䉁䅅䅁䭁䡁䕑䅁䉁䅁䅁允䅁䅁䄴䅆䅁䑁䅅䅍㕁䑁䅉睎硁䑁䅁䅍睁䅁䅁䍄䉁䅁䅁䅂䅁䅁䅍䅄䅁䅁䅯朳䅕䅁䅯䅂䅁䅁䅯全䅑䅁䅅䅁䉁䅁䅁兂䅁䅁䅁䜲牙兑杷允䅁䅁䅑䅁䑁䅁䅷䅁䭁䩁䔴䅁䭁䝁䕳䅁䭁䡁䕑䅁䉁䅁䅁允䅁䅁䅕瑃橥䑣䬰稵䴸䅉䅅䅁䕁䅁䅁睁䵁䅁䅁权慄䅂䅁权牂䅂䅁权㥂䅂䅁允䅁䅁䅅䅁䙁佁汏㡭村乳⽋䍄䉁䅁䅁䅂䅁䅁䅍䅄䅁䅁䅯睡䅕䅁䅯充䅁䅁䅯內䅑䅁䅅䅁䉁䅁䅁杄啁䅁䅁免祁䑁䅉䅏㍁䑁䅙兎㉁䑁䅉䅁䵁䅉䅅䅁䕁䅁䅁睁䵁䅁䅁权䅂䅁䅁权䭁䅁䅁权䙁䅁䅁允䅁䅁䅅䅁䙁䝁渳㘫确瘰⽣䍄䉁䅁䅁䅂䅁䅁䅍䅄䅁䅁䅯䅶䅑䅁䅯䅂䅁䅁䅯杧䅑䅁䅅䅁䉁䅁䅁兂䅁䅁䅁䅣䥒兑杷允䅁䅁䅑䅁䑁䅁䅷䅁䭁乁䕕䅁䭁䝁䕳䅁䭁䡁䕉䅁䉁䅁䅁允䅁䅁䅕䅁䅁䅁䅁䐹䴸䅉䅅䅁䕁䅁䅁睁䵁䅁䅁权汄䅃䅁权䕁䅁䅁权䍃䅂䅁允䅁䅁䅅䅁䙁䅁䅁䅁奄䍋䈱䍄䉁䅁䅁䅂䅁䅁䅍䅄䅁䅁䅯兔䅕䅁䅯充䅁䅁䅯督䅑䅁䅅䅁䉁䅁䅁杄啁䅁䅁杍硁䑁䅑䅎祁䑁䅫睎睁䑁䅁䅁䵁䅉䅅䅁䕁䅁䅁睁䵁䅁䅁权䱂兂䅁权牂䅂䅁权ㅂ䅂䅁允䅁䅁䅅䅁䙁䉁愱䑚晶⽔⽣䍄䉁䅁䅁䅂䅁䅁䅍䅄䅁䅁䅯䅴䅑䅁䅯充䅁䅁䅯睤䅑䅁䅅䅁䉁䅁䅁杄十䅁䅁睎㕁䑁䅅杍睁䑁䅕䅎㑁䅁䅁䍄䉁䅁䅁䅂䅁䅁䅍䅄䅁䅁䅯来䅕䅁䅯睡䅑䅁䅯睥䅑䅁䅅䅁䉁䅁䅁兂硂児塲穯䅂䅑杷允䅁䅁䅑䅁䑁䅁䅷䅁䭁䭁䔰䅁䭁䉁䅅䅁䭁䡁䕍䅁䉁䅁䅁允䅁䅁䄴䅆䅁䑁䅕杍睁䑁䅍睎㕁䑁䅁䅍睁䅁䅁䍄䉁䅁䅁䅂䅁䅁䅍䅄䅁䅁䅯䅥䅕䅁䅯充䅁䅁䅯杤䅑䅁䅅䅁䉁䅁䅁权䡂䅁䅁䍄䉁䅁䅁䅂䅁䅁䅍䅄䅁䅁䅯杆䅙䅁䅯睡䅑䅁䅯来䅑䅁䅅䅁䉁䅁䅁兂睃浣剩堷塺睐杷允䅁䅁䅑䅁䑁䅁䅷䅁䭁乁䕯䅁䭁䝁䕳䅁䭁䡁䕫䅁䉁䅁䅁允䅁䅁䅕䘫橐婰䕶䰶䴸䅉䅅䅁䕁䅁䅁睁䵁䅁䅁权䭄䅂䅁权䕁䅁䅁权㉂䅂䅁允䅁䅁䅅䅁䙁䅁䅁䅁畂匷䉚䍄䉁䅁䅁䅂䅁䅁䅍䅄䅁䅁䅯朲䅑䅁䅯睡䅑䅁䅯睥䅑䅁䅅䅁䉁䅁䅁兂㕂匶硙䭃啺睶杷允䅁䅁䅑䅁䑁䅁䅷䅁䭁䕁䙕䅁䭁䉁䅅䅁䭁䡁䕳䅁䉁䅁䅁允䅁䅁䄴䅆䅁䑁䅉兏㉁䑁䅣䅎㉁䑁䅁䅍睁䅁䅁䍄䉁䅁䅁䅂䅁䅁䅍䅄䅁䅁䅯睭䅕䅁䅯䅂䅁䅁䅯䅧䅑䅁䅅䅁䉁䅁䅁权䡂䅁䅁䍄䉁䅁䅁䅂䅁䅁䅍䅄䅁䅁䅯朲䅑䅁䅯睡䅑䅁䅯睤䅑䅁䅅䅁䉁䅁䅁兂偄ㄹ橐婰䕶睶杷允䅁䅁䅑䅁䑁䅁䅷䅁䭁乁䕯䅁䭁䝁䕳䅁䭁䥁䕑䅁䉁䅁䅁允䅁䅁䅕⽷潕䥘䌯戱䴸䅉䅅䅁䕁䅁䅁睁䵁䅁䅁权千䅂䅁权䕁䅁䅁权⭂䅂䅁允䅁䅁䅅䅁䙁䅁䅁䅁扂橏䉆䍄䉁䅁䅁䅂䅁䅁䅍䅄䅁䅁䅯兘䅕䅁䅯睡䅑䅁䅯杤䅑䅁䅅䅁䉁䅁䅁兂䭁㘱睎児塲睶杷允䅁䅁䅑䅁䑁䅁䅷䅁䭁䱁䕳䅁䭁䝁䕳䅁䭁䥁䕅䅁䉁䅁䅁允䅁䅁䅕硥畓⭒㙆䐴䴸䅉䅅䅁䕁䅁䅁睁䵁䅁䅁权䡄䅂䅁权牂䅂䅁权ㅂ䅂䅁允䅁䅁䅅䅁䙁䡁呗䅇坒畄⼰䍄䉁䅁䅁䅂䅁䅁䅍䅄䅁䅁䅯典䅕䅁䅯睡䅑䅁䅯兤䅑䅁䅅䅁䉁䅁䅁兂㑄⭕汏ね呑䅑杷允䅁䅁䅑䅁䑁䅁䅷䅁䭁乁䕯䅁䭁䝁䕳䅁䭁䡁䕍䅁䉁䅁䅁允䅁䅁䅕䬯确欰椱䰰䴸䅉䅅䅁䕁䅁䅁睁䵁䅁䅁权牄兂䅁权剁䅁䅁权䍃䅂䅁允䅁䅁䅅䅁佁䉁䅉䅁㍁䑁䅣兎睁䑁䅁䅍睁䑁䅁䅁䵁䅉䅅䅁䕁䅁䅁睁䵁䅁䅁权䅁杂䅁权牂䅂䅁权㍂䅂䅁允䅁䅁䅅䅁䙁䵁ㅐ䙋偹瑷⽕䍄䉁䅁䅁䅂䅁䅁䅍䅄䅁䅁䅯睇䅕䅁䅯䅂䅁䅁䅯入䅑䅁䅅䅁䉁䅁䅁兂䅁䅁䅁乲卧兑杷允䅁䅁䅑䅁䑁䅁䅷䅁䭁䡁䙯䅁䭁䝁䕳䅁䭁䡁䕁䅁䉁䅁䅁允䅁䅁䅕浚浚浚浢歋䵁䅉䅅䅁䕁䅁䅁睁䵁䅁䅁权䩁杂䅁权䕁䅁䅁权䑃䅂䅁允䅁䅁䅅䅁䙁䅁䅁䅁佁䑍䈹䍄䉁䅁䅁䅂䅁䅁䅍䅄䅁䅁䅯儹䅅䅁䅯允䅉䅁䅯兂䅉䅁䅅䅁䉁䅁䅁兂祂乨㑌汗嘯䅑杷允䅁䅁䅑䅁䑁䅁䅷䅁䭁䡁䙯䅁䭁䝁䕳䅁䭁䥁䕕䅁䉁䅁䅁允䅁䅁䅕㑈牘払敧啄䵁䅉䅅䅁䕁䅁䅁睁䵁䅁䅁权癁兂䅁权牂䅂䅁权㕂䅂䅁允䅁䅁䅅䅁䙁䥁䌯匹捨⽪⽙䍄䉁䅁䅁䅂䅁䅁䅍䅄䅁䅁䅯来䅕䅁䅯睡䅑䅁䅯睧䅑䅁䅅䅁䉁䅁䅁兂坃㑑獴㠵䑴䅷杷允䅁䅁䅑䅁䑁䅁䅷䅁䭁䕁䘰䅁䭁䅁䅑䅁䭁䡁䕧䅁䉁䅁䅁允䅁䅁䅕䅁䅁䵁獄歒䵅䅉䅅䅁䕁䅁䅁睁䵁䅁䅁权剂兂䅁权牂䅂䅁权⭂䅂䅁允䅁䅁䅅䅁䙁䱁へ硫䕧獖⼴䍄䉁䅁䅁䅂䅁䅁䅍䅄䅁䅁䅯兖䅕䅁䅯充䅁䅁䅯睦䅑䅁䅅䅁䉁䅁䅁杄啁䅁䅁䅎祁䑁䅁兎睁䑁䅁䅍睁䑁䅁䅁䵁䅉䅅䅁䕁䅁䅁睁䵁䅁䅁权䡄䅂䅁权䕁䅁䅁权㑂䅂䅁允䅁䅁䅅䅁䙁䅁䅁䅁潁礹䈵䍄䉁䅁䅁䅂䅁䅁䅍䅄䅁䅁䅯兔䅕䅁䅯充䅁䅁䅯睧䅑䅁䅅䅁䉁䅁䅁杄啁䅁䅁免㕁䑁䅧免穁䑁䅙兎睁䑁䅁䅁䵁䅉䅅䅁䕁䅁䅁睁䵁䅁䅁权䩃兂䅁权䕁䅁䅁权㉂䅂䅁允䅁䅁䅅䅁䙁䅁䅁䅁䅃䉐䉆䍄䉁䅁䅁䅂䅁䅁䅍䅄䅁䅁䅯睺䅧䅁䅯睡䅑䅁䅯兦䅑䅁䅅䅁䉁䅁䅁兂㑃潈牘払敪睐杷允䅁䅁䅑䅁䑁䅁䅷䅁䭁䩁䕷䅁䭁䅁䅑䅁䭁䡁䔰䅁䉁䅁䅁允䅁䅁䅕䅁䅁䵁䩷䵋䵅䅉䅅䅁䕁䅁䅁睁䵁䅁䅁权獂兂䅁权剁䅁䅁权䡄元䅁允䅁䅁䅅䅁佁䉁䅉䅁㑁䑁䅅睎睁䑁䅁䅍睁䑁䅁䅁䵁䅉䅅䅁䕁䅁䅁睁䵁䅁䅁权㙂兂䅁权牂䅂䅁权ㅂ䅂䅁允䅁䅁䅅䅁䙁佁剸䉵䘶砶䅘䍄䉁䅁䅁䅂䅁䅁䅍䅄䅁䅁䅯来䅕䅁䅯睡䅑䅁䅯杦䅑䅁䅅䅁䉁䅁䅁兂乄䵺䵺䅺⽷䅷杷允䅁䅁䅑䅁䑁䅁䅷䅁䭁䅁䙉䅁䭁䅁䅑䅁䭁䡁䕯䅁䉁䅁䅁允䅁䅁䅕䅁䅁䝁硂歉䵅䅉䅅䅁䕁䅁䅁睁䵁䅁䅁权流兂䅁权䕁䅁䅁权あ䅂䅁允䅁䅁䅅䅁䙁䅁䅁䥁㡁啎䉆䍄䉁䅁䅁䅂䅁䅁䅍䅄䅁䅁䅯兓䅕䅁䅯䅂䅁䅁䅯杣䅑䅁䅅䅁䉁䅁䅁兂䅁䅁䅁䝍㑉兑杷允䅁䅁䅑䅁䑁䅁䅷䅁䭁䅁䙙䅁䭁䉁䅅䅁䭁䡁䔸䅁䉁䅁䅁允䅁䅁䄴杅䅁䑁䅉兎ぁ䑁䅫李睁䑁䅁䅍䅁䅁杷允䅁䅁䅑䅁䑁䅁䅷䅁䭁䡁䙯䅁䭁䝁䕳䅁䭁䡁䕉䅁䉁䅁䅁允䅁䅁䅕䅁䅁䅁杁䵘䵁䅉䅅䅁䕁䅁䅁睁䵁䅁䅁权䅁兂䅁权牂䅂䅁权䅃䅂䅁允䅁䅁䅅䅁䙁䑁積積積⭍⽳䍄䉁䅁䅁䅂䅁䅁䅍䅄䅁䅁䅯来䅕䅁䅯睡䅑䅁䅯內䅑䅁䅅䅁䉁䅁䅁兂祄欰椱䍅䭨䅷杷允䅁䅁䅑䅁䑁䅁䅷䅁䭁乁䙁䅁䭁䝁䕳䅁䭁䡁䕕䅁䉁䅁䅁允䅁䅁䅕啩杆搵楁㝹䴸䅉䅅䅁䕁䅁䅁睁䵁䅁䅁权䭁兂䅁权䕁䅁䅁权睂䅂䅁允䅁䅁䅅䅁䙁䅁䅁䅁㥄橧䉎䍄䉁䅁䅁䅂䅁䅁䅍䅄䅁䅁䅯睊䅕䅁䅯充䅁䅁䅯睦䅑䅁䅅䅁䉁䅁䅁杄十䅁䅁兎㑁䑁䅕䅍睁䑁䅁䅍睁䅁䅁䍄䉁䅁䅁䅂䅁䅁䅍䅄䅁䅁䅯杹䅑䅁䅯充䅁䅁䅯睤䅑䅁䅅䅁䉁䅁䅁杄十䅁䅁睍㕁䑁䅁䅏㑁䑁䅁䅍睁䅁䅁䍄䉁䅁䅁䅂䅁䅁䅍䅄䅁䅁䅯杈䅕䅁䅯睡䅑䅁䅯睧䅑䅁䅅䅁䉁䅁䅁兂偃癷潕䥘㘯睐杷允䅁䅁䅑䅁䑁䅁䅷䅁䭁䙁䙍䅁䭁䝁䕳䅁䭁䡁䕑䅁䉁䅁䅁允䅁䅁䅕椹捨㡪ㅌ䐹䴸䅉䅅䅁䕁䅁䅁睁䵁䅁䅁权獄䅂䅁权剁䅁䅁权㕂䅂䅁允䅁䅁䅅䅁佁䉁䅉䅁㉁䑁䅉睎睁䑁䅁䅍睁䑁䅁䅁䵁䅉䅅䅁䕁䅁䅁睁䵁䅁䅁权㝃䅂䅁权䕁䅁䅁权㑂䅂䅁允䅁䅁䅅䅁䙁䅁䅁䅁潄兙䉒䍄䉁䅁䅁䅂䅁䅁䅍䅄䅁䅁䅯睙䅕䅁䅯䅂䅁䅁䅯入䅑䅁䅅䅁䉁䅁䅁兂䅁䅁䅁䉶橯兑杷允䅁䅁䅑䅁䑁䅁䅷䅁䭁䝁䙑䅁䭁䅁䅑䅁䭁䥁䕁䅁䉁䅁䅁允䅁䅁䅕䅁䅁䕁汙歔䵅䅉䅅䅁䕁䅁䅁睁䵁䅁䅁权䱄兂䅁权牂䅂䅁权㥂䅂䅁允䅁䅁䅅䅁䙁䑁積積積硍䅎䍄䉁䅁䅁䅂䅁䅁䅍䅄䅁䅁䅯睵䅕䅁䅯睡䅑䅁䅯杦䅑䅁䅅䅁䉁䅁䅁兂㉄䙋偹癷䅕䅑杷允䅁䅁䅑䅁䑁䅁䅷䅁䭁䱁䙅䅁䭁䝁䕳䅁䭁䡁䕯䅁䉁䅁䅁允䅁䅁䅕䬸䝦穓䩥吴䴸䅉䅅䅁䕁䅁䅁睁䵁䅁䅁权婄䅂䅁权䕁䅁䅁权ㅂ䅂䅁允䅁䅁䅅䅁䙁䅁䅁䅁敁祧䉒䍄䉁䅁䅁䅂䅁䅁䅍䅄䅁䅁䅯睉䅕䅁䅯充䅁䅁䅯督䅑䅁䅅䅁䉁䅁䅁杄啁䅁䅁杍㕁䑁䅣䅎ぁ䑁䅑兏ぁ䑁䅅䅁䵁䅉䅅䅁䕁䅁䅁睁䵁䅁䅁权䍃兂䅁权剁䅁䅁权㡂䅂䅁允䅁䅁䅅䅁佁䉁䅑䅁硁䑁䅁免硁䑁䅣䅏睁䑁䅁䅍䅁䅁杷允䅁䅁䅑䅁䑁䅁䅷䅁䭁䡁䘰䅁䭁䝁䕳䅁䭁䡁䕕䅁䉁䅁䅁允䅁䅁䅕㑈牘払敧吹䴸䅉䅅䅁䕁䅁䅁睁䵁䅁䅁权歂兂䅁权䕁䅁䅁权㝂䅂䅁允䅁䅁䅅䅁䙁䅁䅁䅁㉁で䉖䍄䉁䅁䅁䅂䅁䅁䅍䅄䅁䅁䅯朸䅑䅁䅯睡䅑䅁䅯內䅑䅁䅅䅁䉁䅁䅁兂奂扏䥔牤堷睐杷允䅁䅁䅑䅁䑁䅁䅷䅁䭁䙁䙁䅁䭁䉁䅅䅁䭁䥁䕍䅁䉁䅁䅁允䅁䅁䄴杅䅁䑁䅕免穁䑁䅫杍睁䑁䅁䅍䅁䅁杷允䅁䅁䅑䅁䑁䅁䅷䅁䭁䩁䙣䅁䭁䅁䅑䅁䭁䥁䕉䅁䉁䅁䅁允䅁䅁䅕䅁䅁䵧眵䕕䵅䅉䅅䅁䕁䅁䅁睁䵁䅁䅁权捂兂䅁权剁䅁䅁权㉂䅂䅁允䅁䅁䅅䅁佁䉁䅉䅁㉁䑁䅧䅏睁䑁䅧兎㉁䑁䅍䅁䵁䅉䅅䅁䕁䅁䅁睁䵁䅁䅁权䕃兂䅁权剁䅁䅁权䍃䅂䅁允䅁䅁䅅䅁佁䉁䅉䅁穁䑁䅙兏睁䑁䅕䅍睁䑁䅁䅁䵁䅉䅅䅁䕁䅁䅁睁䵁䅁䅁权䵂䅁䅁权剁䅁䅁权䕁杁䅁允䅁䅁䅅䅁佁䉁䅑䅁硁䑁䅍䅍㑁䑁䅧兎㑁䑁䅁杍䅁䅁杷允䅁䅁䅑䅁䑁䅁䅷䅁䭁䱁䙅䅁䭁䝁䕳䅁䭁䡁䕕䅁䉁䅁䅁允䅁䅁䅕㥏倹婪畤牯䴸䅉䅅䅁䕁䅁䅁睁䵁䅁䅁权硃兂䅁权牂䅂䅁权㕂䅂䅁允䅁䅁䅅䅁䙁䩁婱婭婭捭⽭䍄䉁䅁䅁䅂䅁䅁䅍䅄䅁䅁䅯杩䅑䅁䅯睡䅑䅁䅯兦䅑䅁䅅䅁䉁䅁䅁兂⽁噎㘶兓卺睶杷允䅁䅁䅑䅁䑁䅁䅷䅁䭁䵁䙫䅁䭁䉁䅅䅁䭁䥁䕍䅁䉁䅁䅁允䅁䅁䄴杅䅁䑁䅑䅏穁䑁䅍䅎睁䑁䅁䅍䅁䅁杷允䅁䅁䅑䅁䑁䅁䅷䅁䭁䱁䙅䅁䭁䝁䕳䅁䭁䡁䕳䅁䉁䅁䅁允䅁䅁䅕瑃橥䑣䬰穴䴸䅉䅅䅁䕁䅁䅁睁䵁䅁䅁权䥃䅂䅁权剁䅁䅁权硂䅂䅁允䅁䅁䅅䅁佁䉁䅉䅁硁䑁䅕杍㍁䑁䅁䅍睁䑁䅁䅁䵁䅉䅅䅁䕁䅁䅁睁䵁䅁䅁权摃䅂䅁权牂䅂䅁权㝂䅂䅁允䅁䅁䅅䅁䙁䥁坣挲㌷⽕⽍䍄䉁䅁䅁䅂䅁䅁䅍䅄䅁䅁䅯杮䅑䅁䅯睡䅑䅁䅯睥䅑䅁䅅䅁䉁䅁䅁兂塄㍯㥁瑃穦睐杷允䅁䅁䅑䅁䑁䅁䅷䅁䭁䡁䙫䅁䭁䅁䅑䅁䭁䵁䩣䅁䉁䅁䅁允䅁䅁䅕䅁䅁䝁䅔䕆䵅䅉䅅䅁䕁䅁䅁睁䵁䅁䅁权䅄兂䅁权剁䅁䅁权㝂䅂䅁允䅁䅁䅅䅁佁䉁䅉䅁㕁䑁䅕杍硁䑁䅧䅍睁䑁䅁䅁䵁䅉䅅䅁䕁䅁䅁睁䵁䅁䅁权硃䅂䅁权剁䅁䅁权㙂䅂䅁允䅁䅁䅅䅁佁䉁䅑䅁硁䑁䅧免睁䑁䅁䅍睁䑁䅁䅍䅁䅁杷允䅁䅁䅑䅁䑁䅁䅷䅁䭁偁䕉䅁䭁䅁䅑䅁䭁䡁䕕䅁䉁䅁䅁允䅁䅁䅕䅁䅁䅁晃あ䵅䅉䅅䅁䕁䅁䅁睁䵁䅁䅁权佂兂䅁权䕁䅁䅁权⽂䅂䅁允䅁䅁䅅䅁䙁䅁䅁䅁佃䌷䉎䍄䉁䅁䅁䅂䅁䅁䅍䅄䅁䅁䅯关䅕䅁䅯睡䅑䅁䅯睦䅑䅁䅅䅁䉁䅁䅁兂偄ㄹ橐婰䕶睶杷允䅁䅁䅑䅁䑁䅁䅷䅁䭁䱁䙅䅁䭁䝁䕳䅁䭁䥁䕑䅁䉁䅁䅁允䅁䅁䅕祇搯䅊䉡呴䴸䅉䅅䅁䕁䅁䅁睁䵁䅁䅁权牃䅁䅁权䭁䅁䅁权䙁䅁䅁允䅁䅁䅅䅁䙁䥁牘払敧剂䅆䍄䉁䅁䅁䅂䅁䅁䅍䅄䅁䅁䅯睄䅕䅁䅯睡䅑䅁䅯睥䅑䅁䅅䅁䉁䅁䅁兂卂䉵䘶ㄶ䥈睐杷允䅁䅁䅑䅁䑁䅁䅷䅁䭁䥁䔸䅁䭁䝁䕳䅁䭁䡁䕁䅁䉁䅁䅁允䅁䅁䅕㡪ㅌ䙋偹樶䴸䅉䅅䅁䕁䅁䅁睁䵁䅁䅁权ぃ兂䅁权䕁䅁䅁权㑂䅂䅁允䅁䅁䅅䅁䙁䅁䅁䅁䅁晗䅬䍄䉁䅁䅁䅂䅁䅁䅍䅄䅁䅁䅯六䅕䅁䅯充䅁䅁䅯杤䅑䅁䅅䅁䉁䅁䅁杄十䅁䅁䅎㕁䑁䅅兏硁䑁䅣睍硁䅁䅁䍄䉁䅁䅁䅂䅁䅁䅍䅄䅁䅁䅯睹䅑䅁䅯充䅁䅁䅯兢䅑䅁䅅䅁䉁䅁䅁杄十䅁䅁䅎祁䑁䅅睎ぁ䑁䅁䅍睁䅁䅁䍄䉁䅁䅁䅂䅁䅁䅍䅄䅁䅁䅯睂䅕䅁䅯充䅁䅁䅯䅥䅑䅁䅅䅁䉁䅁䅁杄啁䅁䅁睍㉁䑁䅙䅍睁䑁䅁䅍睁䑁䅁䅁䵁䅉䅅䅁䕁䅁䅁睁䵁䅁䅁权偃䅂䅁权牂䅂䅁权硂䅂䅁允䅁䅁䅅䅁䙁䡁㥅瑃橥偣⽅䍄䉁䅁䅁䅂䅁䅁䅍䅄䅁䅁䅯䄰䅑䅁䅯䅂䅁䅁䅯睢䅑䅁䅅䅁䉁䅁䅁兂䅁䅁䅁䄱关兑杷允䅁䅁䅑䅁䑁䅁䅷䅁䭁䱁䔴䅁䭁䅁䅑䅁䭁䥁䕉䅁䉁䅁䅁允䅁䅁䅕䅁䅁䱁䝨䕄䵅䅉䅅䅁䕁䅁䅁睁䵁䅁䅁权⽄䅂䅁权剁䅁䅁权䅃䅂䅁允䅁䅁䅅䅁佁䉁䅉䅁㕁䑁䅙睍睁䑁䅁䅍睁䑁䅁䅁䵁䅉䅅䅁䕁䅁䅁睁䵁䅁䅁权偃䅂䅁权牂䅂䅁权䙃䅂䅁允䅁䅁䅅䅁䙁䅁塲㍯㥁畃⼸䍄䉁䅁䅁䅂䅁䅁䅍䅄䅁䅁䅯杫䅕䅁䅯䅂䅁䅁䅯杤䅑䅁䅅䅁䉁䅁䅁兂䅁䅁䅁桓杳兑杷允䅁䅁䅑䅁䑁䅁䅷䅁䭁䙁䘰䅁䭁䝁䕳䅁䭁䡁䔸䅁䉁䅁䅁允䅁䅁䅯睒䅁䅁杷允䅁䅁䅑䅁䑁䅁䅷䅁䭁佁䘰䅁䭁䅁䅑䅁䭁䥁䕕䅁䉁䅁䅁允䅁䅁䅕䅁䅁乁敺䕆䵅䅉䅅䅁䕁䅁䅁睁䵁䅁䅁权偃䅂䅁权牂䅂䅁权祂䅂䅁允䅁䅁䅅䅁䙁䑁䬰㘱睎敐⽯䍄䉁䅁䅁䅂䅁䅁䅍䅄䅁䅁䅯睙䅕䅁䅯睡䅑䅁䅯䅨䅑䅁䅅䅁䉁䅁䅁兂䥂場啯歲㍦睶杷允䅁䅁䅑䅁䑁䅁䅷䅁䭁䵁䔴䅁䭁䉁䅅䅁䭁䥁䕉䅁䉁䅁䅁允䅁䅁䄴䅆䅁䑁䅉䅎㍁䑁䅙免㉁䑁䅑䅎穁䅁䅁䍄䉁䅁䅁䅂䅁䅁䅍䅄䅁䅁䅯䅄䅙䅁䅯充䅁䅁䅯睸䅫䅁䅅䅁䉁䅁䅁杄十䅁䅁睍㕁䑁䅕䅍硁䑁䅁䅍睁䅁䅁䍄䉁䅁䅁䅂䅁䅁䅍䅄䅁䅁䅯䄴䅑䅁䅯䅂䅁䅁䅯睦䅑䅁䅅䅁䉁䅁䅁兂䅁䅁䅁䕭祳兑杷允䅁䅁䅑䅁䑁䅁䅷䅁䭁䭁䙅䅁䭁䅁䅑䅁䭁䝁䔰䅁䉁䅁䅁允䅁䅁䅕䅁䅁䝁㉹問䵅䅉䅅䅁䕁䅁䅁睁䵁䅁䅁权偃䅂䅁权牂䅂䅁权䍃䅂䅁允䅁䅁䅅䅁䙁䉁畓⭒㙆但⽙䍄䉁䅁䅁䅂䅁䅁䅍䅄䅁䅁䅯䅯䅕䅁䅯睡䅑䅁䅯䅨䅑䅁䅅䅁䉁䅁䅁权䡂䅁䅁䍄䉁䅁䅁䅂䅁䅁䅍䅄䅁䅁䅯典䅕䅁䅯睡䅑䅁䅯入䅑䅁䅅䅁䉁䅁䅁兂汁潂噇㑑䕳䅑杷允䅁䅁䅑䅁䑁䅁䅷䅁䭁䭁䕕䅁䭁䝁䕳䅁䭁䡁䕁䅁䉁䅁䅁允䅁䅁䅕䘷㑇潈牘启䴸䅉䅅䅁䕁䅁䅁睁䵁䅁䅁权瑄䅂䅁权䕁䅁䅁权あ䅂䅁允䅁䅁䅅䅁䙁䅁䅁䅁睃楪䉴䍄䉁䅁䅁䅂䅁䅁䅍䅄䅁䅁䅯儶䅕䅁䅯䅂䅁䅁䅯杦䅑䅁䅅䅁䉁䅁䅁兂䅁䅁䅁儲睕兑杷允䅁䅁䅑䅁䑁䅁䅷䅁䭁䅁䉑䅁䭁䅁䅯䅁䭁䅁䍑䅁䉁䅁䅁允䅁䅁䅕匶硙䭃捷樹䴸䅉䅅䅁䕁䅁䅁睁䵁䅁䅁权㍃䅂䅁权剁䅁䅁权㍂䅂䅁允䅁䅁䅅䅁佁䉁䅉䅁㉁䑁䅁免祁䑁䅣䅍睁䑁䅁䅁䵁䅉䅅䅁䕁䅁䅁睁䵁䅁䅁权䕄䅂䅁权牂䅂䅁权㉂䅂䅁允䅁䅁䅅䅁䙁乁橥䑣䬰⬱⽏䍄䉁䅁䅁䅂䅁䅁䅍䅄䅁䅁䅯杺䅑䅁䅯䅂䅁䅁䅯睥䅑䅁䅅䅁䉁䅁䅁兂汄䌰扊㑍摙兑杷允䅁䅁䅑䅁䑁䅁䅷䅁䭁䥁䙑䅁䭁䝁䕳䅁䭁䡁䕧䅁䉁䅁䅁允䅁䅁䅕扏䥔牤昶䐫䴸䅉䅅䅁䕁䅁䅁睁䵁䅁䅁权坁兂䅁权牂䅂䅁权㝂䅂䅁允䅁䅁䅅䅁䙁䡁啳歲桦瑥⽑䍄䉁䅁䅁䅂䅁䅁䅍䅄䅁䅁䅯元䅕䅁䅯䅂䅁䅁䅯䅥䅑䅁䅅䅁䉁䅁䅁兂䅁䅁䅁䜲噙兑杷允䅁䅁䅑䅁䑁䅁䅷䅁䭁乁䙉䅁䭁䅁䅑䅁䭁䡁䕣䅁䉁䅁䅁允䅁䅁䅕䅁䅁佁潯䕑䵅䅉䅅䅁䕁䅁䅁睁䵁䅁䅁权䉄兂䅁权牂䅂䅁权㝂䅂䅁允䅁䅁䅅䅁䙁佁剸䉵䘶⼶⼰䍄䉁䅁䅁䅂䅁䅁䅍䅄䅁䅁䅯兰䅑䅁䅯睡䅑䅁䅯杧䅑䅁䅅䅁䉁䅁䅁兂啂㘴扗䍸㑄睐杷允䅁䅁䅑䅁䑁䅁䅷䅁䭁䵁䙅䅁䭁䅁䅑䅁䭁䥁䕅䅁䉁䅁䅁允䅁䅁䅕䅁䅁䩁䉺歓䵅䅉䅅䅁䕁䅁䅁睁䵁䅁䅁权煁䅁䅁权䕁䅁䅁权䕁杁䅁允䅁䅁䅅䅁䙁䅁䅁䅁奁噵䈹䍄䉁䅁䅁䅂䅁䅁䅍䅄䅁䅁䅯眯䅑䅁䅯睡䅑䅁䅯䅣䅑䅁䅅䅁䉁䅁䅁兂卂䉵䘶ㄶ䥈睐杷允䅁䅁䅑䅁䑁䅁䅷䅁䭁䙁䙧䅁䭁䉁䅅䅁䭁䡁䕣䅁䉁䅁䅁允䅁䅁䄴䅆䅁䑁䅅睍睁䑁䅫䅍睁䑁䅁䅍睁䅁䅁䍄䉁䅁䅁䅂䅁䅁䅍䅄䅁䅁䅯杩䅑䅁䅯睡䅑䅁䅯䅣䅑䅁䅅䅁䉁䅁䅁兂慃婭婭婭㕭睐杷允䅁䅁䅑䅁䑁䅁䅷䅁䭁䥁䕳䅁䭁䝁䕳䅁䭁䡁䕁䅁䉁䅁䅁允䅁䅁䅕䡶呓䅇坒䰯䴸䅉䅅䅁䕁䅁䅁睁䵁䅁䅁权䅁允䅁权剁䅁䅁权䕁杁䅁允䅁䅁䅅䅁佁䉁䅙䅁硁䑁䅉䅍㑁䑁䅧䅍睁䑁䅁䅍睁䅁䅁䍄䉁䅁䅁䅂䅁䅁䅍䅄䅁䅁䅯杩䅑䅁䅯睡䅑䅁䅯全䅑䅁䅅䅁䉁䅁䅁兂䑄匹捨㡪䙌睐杷允䅁䅁䅑䅁䑁䅁䅷䅁䭁䥁䕳䅁䭁䝁䕳䅁䭁䥁䕕䅁䉁䅁䅁允䅁䅁䅕硥畓⭒㙆䐱䴸䅉䅅䅁䕁䅁䅁睁䵁䅁䅁权䅁兂䅁权牂䅂䅁权㝂䅂䅁允䅁䅁䅅䅁䙁䱁穢搯㑒收⽱䍄䉁䅁䅁䅂䅁䅁䅍䅄䅁䅁䅯睩䅑䅁䅯睡䅑䅁䅯內䅑䅁䅅䅁䉁䅁䅁兂呃䅇坒楄礲睶杷允䅁䅁䅑䅁䑁䅁䅷䅁䭁佁䕧䅁䭁䅁䅑䅁䭁䡁䕫䅁䉁䅁䅁允䅁䅁䅕䅁䅁䍁坄き䵅䅉䅅䅁䕁䅁䅁睁䵁䅁䅁权噃允䅁权䕁䅁䅁权䙁䅁䅁允䅁䅁䅅䅁䙁䅁䅁䝁牄慥䉊䍄䉁䅁䅁䅂䅁䅁䅍䅄䅁䅁䅯杨䅕䅁䅯䅂䅁䅁䅯杣䅑䅁䅅䅁䉁䅁䅁兂䅁䅁䅁永汫兑杷允䅁䅁䅑䅁䑁䅁䅷䅁䭁䩁䔴䅁䭁䉁䅅䅁䭁䥁䕍䅁䉁䅁䅁允䅁䅁䄴杅䅁䑁䅕兏㑁䑁䅑兏㉁䑁䅣䅎䅁䅁杷允䅁䅁䅑䅁䑁䅁䅷䅁䭁䝁䙁䅁䭁䝁䕳䅁䭁䝁䔰䅁䉁䅁䅁允䅁䅁䅕牘䩰䅄牉䕂䵁䅉䅅䅁䕁䅁䅁睁䵁䅁䅁权䭃䅂䅁权牂䅂䅁权あ䅂䅁允䅁䅁䅅䅁䙁佁剸䉵䘶㠶⽅䍄䉁䅁䅁䅂䅁䅁䅍䅄䅁䅁䅯睸䅕䅁䅯睡䅑䅁䅯兢䅑䅁䅅䅁䉁䅁䅁兂歃䑣䬰㘱睏睐杷允䅁䅁䅑䅁䑁䅁䅷䅁䭁䥁䕳䅁䭁䝁䕳䅁䭁䡁䕍䅁䉁䅁䅁允䅁䅁䅕䉵䘶ㄶ㑇橶䴸䅉䅅䅁䕁䅁䅁睁䵁䅁䅁权䩄兂䅁权牂䅂䅁权㉂䅂䅁允䅁䅁䅅䅁䙁䝁剩堷⽷剎䅎䍄䉁䅁䅁䅂䅁䅁䅍䅄䅁䅁䅯䅸䅑䅁䅯睡䅑䅁䅯睤䅑䅁䅅䅁䉁䅁䅁兂煃搸乊桙潃睶杷允䅁䅁䅑䅁䑁䅁䅷䅁䭁䍁䙧䅁䭁䝁䕳䅁䭁䡁䕳䅁䉁䅁䅁允䅁䅁䅕牡へ硫䕧橴䴸䅉䅅䅁䕁䅁䅁睁䵁䅁䅁权䕁杂䅁权牂䅂䅁权療䅂䅁允䅁䅁䅅䅁䙁䙁㑋潈牘捕⽧䍄䉁䅁䅁䅂䅁䅁䅍䅄䅁䅁䅯䅗䅕䅁䅯䅂䅁䅁䅯睥䅑䅁䅅䅁䉁䅁䅁兂䅁䅁䅁䍵煫兑杷允䅁䅁䅑䅁䑁䅁䅷䅁䭁䡁䙳䅁䭁䉁䅅䅁䭁䥁䕑䅁䉁䅁䅁允䅁䅁䄴杅䅁䑁䅧杍睁䑁䅁䅍睁䑁䅁䅍䅁䅁杷允䅁䅁䅑䅁䑁䅁䅷䅁䭁䙁䅧䅁䭁䉁䅅䅁䭁䅁䅕䅁䉁䅁䅁允䅁䅁䄴䅆䅁䑁䅙䅍㕁䑁䅑䅍睁䑁䅁䅍睁䅁䅁䍄䉁䅁䅁䅂䅁䅁䅍䅄䅁䅁䅯儱䅧䅁䅯睡䅑䅁䅯䅤䅑䅁䅅䅁䉁䅁䅁兂乄䵺䵺䵺歺睐杷允䅁䅁䅑䅁䑁䅁䅷䅁䭁䑁䘰䅁䭁䝁䕳䅁䭁䡁䕉䅁䉁䅁䅁允䅁䅁䅕牕敧敨剴䐰䴸䅉䅅䅁䕁䅁䅁睁䵁䅁䅁权䱂兂䅁权牂䅂䅁权㉂䅂䅁允䅁䅁䅅䅁䙁乁欰潂噇⭑⽣䍄䉁䅁䅁䅂䅁䅁䅍䅄䅁䅁䅯儹䅑䅁䅯䅂䅁䅁䅯杧䅑䅁䅅䅁䉁䅁䅁兂䅁䅁䅁乕桯兑杷允䅁䅁䅑䅁䑁䅁䅷䅁䭁䕁䙳䅁䭁䝁䕳䅁䭁䡁䕣䅁䉁䅁䅁允䅁䅁䅕㑈牘払敧吱䴸䅉䅅䅁䕁䅁䅁睁䵁䅁䅁权剄䅂䅁权䕁䅁䅁权睂䅂䅁允䅁䅁䅅䅁䙁䅁䅁䅁潁䈹䉬䍄䉁䅁䅁䅂䅁䅁䅍䅄䅁䅁䅯杣䅕䅁䅯睡䅑䅁䅯䅨䅑䅁䅅䅁䉁䅁䅁兂乄䵺䵺䵺㙺睶杷允䅁䅁䅑䅁䑁䅁䅷䅁䭁䕁䙳䅁䭁䝁䕳䅁䭁䥁䕑䅁䉁䅁䅁允䅁䅁䅕場啯歲桦橹䴸䅉䅅䅁䕁䅁䅁睁䵁䅁䅁权䵄䅃䅁权剁䅁䅁权⭂䅂䅁允䅁䅁䅅䅁佁䉁䅁䅁硁䑁䅍杍祁䑁䅁䅍睁䅁䅁䍄䉁䅁䅁䅂䅁䅁䅍䅄䅁䅁䅯䅶䅕䅁䅯睡䅑䅁䅯来䅑䅁䅅䅁䉁䅁䅁兂㑃潈牘払⭩睐杷允䅁䅁䅑䅁䑁䅁䅷䅁䭁䑁䅫䅁䭁䅁䅑䅁䭁䅁䅕䅁䉁䅁䅁允䅁䅁䅕䅁䅁䭁穈啤䵅䅉䅅䅁䕁䅁䅁睁䵁䅁䅁权杄兂䅁权牂䅂䅁权䕃䅂䅁允䅁䅁䅅䅁䙁䡁⼰噎㘶晓⽑䍄䉁䅁䅁䅂䅁䅁䅍䅄䅁䅁䅯允䅕䅁䅯䅂䅁䅁䅯杤䅑䅁䅅䅁䉁䅁䅁兂䅁䅁䅁倳朴兑杷允䅁䅁䅑䅁䑁䅁䅷䅁䭁䭁䙯䅁䭁䉁䅅䅁䭁䡁䔰䅁䉁䅁䅁允䅁䅁䄴杅䅁䑁䅙杍㍁䑁䅙睎睁䑁䅁䅍䅁䅁杷允䅁䅁䅑䅁䑁䅁䅷䅁䭁䥁䘸䅁䭁䝁䕳䅁䭁䥁䕕䅁䉁䅁䅁允䅁䅁䅕瑃橥䑣䬰稸䴸䅉䅅䅁䕁䅁䅁睁䵁䅁䅁权晄兂䅁权剁䅁䅁权⽂䅂䅁允䅁䅁䅅䅁佁䉁䅑䅁硁䑁䅫䅎硁䑁䅫杍睁䑁䅁䅍䅁䅁杷允䅁䅁䅑䅁䑁䅁䅷䅁䭁䉁䙑䅁䭁䅁䅑䅁䭁䡁䕯䅁䉁䅁䅁允䅁䅁䅕䅁䅁䱁㙨啄䵅䅉䅅䅁䕁䅁䅁睁䵁䅁䅁权㡃兂䅁权牂䅂䅁权睂䅂䅁允䅁䅁䅅䅁䙁䩁瘷㡰䱚祤䅄䍄䉁䅁䅁䅂䅁䅁䅍䅄䅁䅁䅯杶䅅䅁䅯允䅉䅁䅯兂䅉䅁䅅䅁䉁䅁䅁兂扁䩈䙫㌲噈䅑杷允䅁䅁䅑䅁䑁䅁䅷䅁䭁䱁䘰䅁䭁䝁䕳䅁䭁䡁䕁䅁䉁䅁䅁允䅁䅁䅕㡪ㅌ䙋偹樴䴸䅉䅅䅁䕁䅁䅁睁䵁䅁䅁权⭃兂䅁权牂䅂䅁权睂䅂䅁允䅁䅁䅅䅁䙁䡁啳歲桦灥⽑䍄䉁䅁䅁䅂䅁䅁䅍䅄䅁䅁䅯兄䅕䅁䅯充䅁䅁䅯䅧䅑䅁䅅䅁䉁䅁䅁杄啁䅁䅁免睁䑁䅉䅎ㅁ䑁䅅䅍睁䑁䅁䅁䵁䅉䅅䅁䕁䅁䅁睁䵁䅁䅁权敄兂䅁权牂䅂䅁权㝂䅂䅁允䅁䅁䅅䅁䙁䍁捬㡪ㅌ佋⽑䍄䉁䅁䅁䅂䅁䅁䅍䅄䅁䅁䅯杤䅁䅁䅯充䅁䅁䅯䅂䅉䅁䅅䅁䉁䅁䅁杄啁䅁䅁睍睁䑁䅉䅍睁䑁䅁䅍睁䑁䅁䅁䵁䅉䅅䅁䕁䅁䅁睁䵁䅁䅁权䕁兂䅁权牂䅂䅁权䙃䅂䅁允䅁䅁䅅䅁䙁䥁䌯匹捨睪䅂䍄䉁䅁䅁䅂䅁䅁䅍䅄䅁䅁䅯党䅕䅁䅯睡䅑䅁䅯兣䅑䅁䅅䅁䉁䅁䅁兂睄㡰䱚㑎䵫䅑杷允䅁䅁䅑䅁䑁䅁䅷䅁䭁䱁䙷䅁䭁䝁䕳䅁䭁䥁䕅䅁䉁䅁䅁允䅁䅁䅕穊䥅䉲慸䐴䴸䅉䅅䅁䕁䅁䅁睁䵁䅁䅁权呄䅂䅁权牂䅂䅁权㕂䅂䅁允䅁䅁䅅䅁䙁䩁瘷㡰䱚㡎⽫䍄䉁䅁䅁䅂䅁䅁䅍䅄䅁䅁䅯其䅕䅁䅯睡䅑䅁䅯內䅑䅁䅅䅁䉁䅁䅁兂慃婭婭婭䩮睐杷允䅁䅁䅑䅁䑁䅁䅷䅁䭁䱁䙷䅁䭁䝁䕳䅁䭁䡁䕑䅁䉁䅁䅁允䅁䅁䅕噋偹癷潕䑶䴸䅉䅅䅁䕁䅁䅁睁䵁䅁䅁权扂兂䅁权䕁䅁䅁权㑂䅂䅁允䅁䅁䅅䅁䙁䅁䅁䅁捃确䉚䍄䉁䅁䅁䅂䅁䅁䅍䅄䅁䅁䅯其䅕䅁䅯睡䅑䅁䅯䅤䅑䅁䅅䅁䉁䅁䅁兂㑃潈牘払敩睐杷允䅁䅁䅑䅁䑁䅁䅷䅁䭁䭁䕍䅁䭁䉁䅅䅁䭁䡁䕫䅁䉁䅁䅁允䅁䅁䄴䅆䅁䑁䅑免ぁ䑁䅙䅍睁䑁䅁䅍睁䅁䅁䍄䉁䅁䅁䅂䅁䅁䅍䅄䅁䅁䅯杶䅕䅁䅯睡䅑䅁䅯䅤䅑䅁䅅䅁䉁䅁䅁兂穁積積積䑐睐杷允䅁䅁䅑䅁䑁䅁䅷䅁䭁䡁䘴䅁䭁䉁䅅䅁䭁䡁䔰䅁䉁䅁䅁允䅁䅁䄴䅆䅁䑁䅅免㍁䑁䅑䅍㉁䑁䅕免㑁䅁䅁䍄䉁䅁䅁䅂䅁䅁䅍䅄䅁䅁䅯䅶䅕䅁䅯睡䅑䅁䅯䅧䅑䅁䅅䅁䉁䅁䅁兂㥁瑃橥䑣夰䅑杷允䅁䅁䅑䅁䑁䅁䅷䅁䭁䱁䘰䅁䭁䝁䕳䅁䭁䥁䕁䅁䉁䅁䅁允䅁䅁䅕㑎䉬余兘橷䴸䅉䅅䅁䕁䅁䅁睁䵁䅁䅁权楄兂䅁权牂䅂䅁权㝂䅂䅁允䅁䅁䅅䅁䙁䥁牘払敧敨⽍䍄䉁䅁䅁䅂䅁䅁䅍䅄䅁䅁䅯兌䅕䅁䅯睡䅑䅁䅯䅤䅑䅁䅅䅁䉁䅁䅁兂浂浚浚浚祢睐杷允䅁䅁䅑䅁䑁䅁䅷䅁䭁䱁䘴䅁䭁䝁䕳䅁䭁䥁䕁䅁䉁䅁䅁允䅁䅁䅕渫焵䡶呓䱭䴸䅉䅅䅁䕁䅁䅁睁䵁䅁䅁权㥃兂䅁权牂䅂䅁权穂䅂䅁允䅁䅁䅅䅁䙁䅁䅁䅁䅁乁⽁䍄䉁䅁䅁䅂䅁䅁䅍䅄䅁䅁䅯杷䅑䅁䅯睡䅑䅁䅯睧䅑䅁䅅䅁䉁䅁䅁兂坂楄礲敮䠯睐杷允䅁䅁䅑䅁䑁䅁䅷䅁䭁乁䤴䅁䭁䉁䅅䅁䭁䝁䔸䅁䉁䅁䅁允䅁䅁䄴䅆䅁䑁䅍兎ㅁ䑁䅅睍硁䑁䅁兏穁䅁䅁䍄䉁䅁䅁䅂䅁䅁䅍䅄䅁䅁䅯睏䅕䅁䅯䅂䅁䅁䅯䅥䅑䅁䅅䅁䉁䅁䅁兂䅁䅁䅁估煉兑杷允䅁䅁䅑䅁䑁䅁䅷䅁䭁乁䥯䅁䭁䉁䅅䅁䭁䡁䕁䅁䉁䅁䅁允䅁䅁䄴䅆䅁䑁䅅李㍁䑁䅑李ㅁ䑁䅁䅍睁䅁䅁䍄䉁䅁䅁䅂䅁䅁䅍䅄䅁䅁䅯䅣䅕䅁䅯睡䅑䅁䅯䅧䅑䅁䅅䅁䉁䅁䅁兂㑃潈牘払祪睐杷允䅁䅁䅑䅁䑁䅁䅷䅁䭁䥁䘸䅁䭁䉁䅅䅁䭁䡁䕷䅁䉁䅁䅁允䅁䅁䄴杅䅁䑁䅑䅏穁䑁䅅睍睁䑁䅁䅍䅁䅁杷允䅁䅁䅑䅁䑁䅁䅷䅁䭁䩁䙍䅁䭁䉁䅅䅁䭁䡁䔴䅁䉁䅁䅁允䅁䅁䄴䅆䅁䑁䅉䅎ぁ䑁䅣杍穁䑁䅁䅍睁䅁䅁䍄䉁䅁䅁䅂䅁䅁䅍䅄䅁䅁䅯䅂䅙䅁䅯䅂䅁䅁䅯䅦䅑䅁䅅䅁䉁䅁䅁兂䅁䅁䅁䑮奁兑杷允䅁䅁䅑䅁䑁䅁䅷䅁䭁䩁䙷䅁䭁䅁䅑䅁䭁䡁䕫䅁䉁䅁䅁允䅁䅁䅕䅁䅁䡁破問䵅䅉䅅䅁䕁䅁䅁睁䵁䅁䅁权㍃䅂䅁权牂䅂䅁权㝂䅂䅁允䅁䅁䅅䅁䙁䑁䩥坑汄丰⽯䍄䉁䅁䅁䅂䅁䅁䅍䅄䅁䅁䅯朹䅑䅁䅯充䅁䅁䅯来䅑䅁䅅䅁䉁䅁䅁杄十䅁䅁睍穁䑁䅕䅍睁䑁䅁䅍睁䅁䅁䍄䉁䅁䅁䅂䅁䅁䅍䅄䅁䅁䅯䅲䅕䅁䅯充䅁䅁䅯䅥䅑䅁䅅䅁䉁䅁䅁杄十䅁䅁睎ㅁ䑁䅁䅍睁䑁䅁䅍睁䅁䅁䍄䉁䅁䅁䅂䅁䅁䅍䅄䅁䅁䅯允䅙䅁䅯䅂䅁䅁䅯来䅑䅁䅅䅁䉁䅁䅁兂䅁䅁䅁乷奕兑杷允䅁䅁䅑䅁䑁䅁䅷䅁䭁䥁䙉䅁䭁䝁䕳䅁䭁䡁䕣䅁䉁䅁䅁允䅁䅁䅕児塲㍯㥁樶䴸䅉䅅䅁䕁䅁䅁睁䵁䅁䅁权䕁兂䅁权䕁䅁䅁权㉂䅂䅁允䅁䅁䅅䅁䙁䅁䅁䅁㑃䉒䉎䍄䉁䅁䅁䅂䅁䅁䅍䅄䅁䅁䅯光䅕䅁䅯睡䅑䅁䅯杧䅑䅁䅅䅁䉁䅁䅁兂允䑗ね䡹⭡睶杷允䅁䅁䅑䅁䑁䅁䅷䅁䭁䑁䘰䅁䭁䝁䕳䅁䭁䡁䕷䅁䉁䅁䅁允䅁䅁䅕䙅㕧䵴㉨䐸䴸䅉䅅䅁䕁䅁䅁睁䵁䅁䅁权煁兂䅁权䕁䅁䅁权⭂䅂䅁允䅁䅁䅅䅁䙁䅁䅁䅁獃穕䉆䍄䉁䅁䅁䅂䅁䅁䅍䅄䅁䅁䅯䅺䅧䅁䅯睡䅑䅁䅯来䅑䅁䅅䅁䉁䅁䅁兂䑄匹捨㡪䙌睐杷允䅁䅁䅑䅁䑁䅁䅷䅁䭁䵁䕷䅁䭁䅁䅑䅁䭁䡁䕙䅁䉁䅁䅁允䅁䅁䅕䅁䅁䅁䅭き䵅䅉䅅䅁䕁䅁䅁睁䵁䅁䅁权㉄䅂䅁权牂䅂䅁权⭂䅂䅁允䅁䅁䅅䅁䙁䥁䌯匹捨睪䅂䍄䉁䅁䅁䅂䅁䅁䅍䅄䅁䅁䅯睩䅕䅁䅯睡䅑䅁䅯督䅑䅁䅅䅁䉁䅁䅁兂㑃潈牘払婧䅑杷允䅁䅁䅑䅁䑁䅁䅷䅁䭁䙁䙫䅁䭁䅁䅑䅁䭁䡁䕣䅁䉁䅁䅁允䅁䅁䅕䅁䅁䍁㑧歊䵅䅉䅅䅁䕁䅁䅁睁䵁䅁䅁权㥄䅂䅁权牂䅂䅁权䉃䅂䅁允䅁䅁䅅䅁䙁䑁ㄸ牘䩰䉪䅒䍄䉁䅁䅁䅂䅁䅁䅍䅄䅁䅁䅯朶䅑䅁䅯充䅁䅁䅯兢䅑䅁䅅䅁䉁䅁䅁杄啁䅁䅁免硁䑁䅣睍睁䑁䅁䅍睁䑁䅁䅁䵁䅉䅅䅁䕁䅁䅁睁䵁䅁䅁权扂兂䅁权䕁䅁䅁权䑃䅂䅁允䅁䅁䅅䅁䙁䅁䅁䅁ぃ桍䉚䍄䉁䅁䅁䅂䅁䅁䅍䅄䅁䅁䅯䅬䅕䅁䅯充䅁䅁䅯杦䅑䅁䅅䅁䉁䅁䅁杄十䅁䅁睍穁䑁䅙兏ㅁ䑁䅁䅍睁䅁䅁䍄䉁䅁䅁䅂䅁䅁䅍䅄䅁䅁䅯眶䅕䅁䅯充䅁䅁䅯来䅑䅁䅅䅁䉁䅁䅁杄十䅁䅁李㍁䑁䅧䅍睁䑁䅁䅍睁䅁䅁䍄䉁䅁䅁䅂䅁䅁䅍䅄䅁䅁䅯杪䅕䅁䅯充䅁䅁䅯睦䅑䅁䅅䅁䉁䅁䅁杄允䅁䅁兏ぁ䑁䅑䅍睁䑁䅁䅍䅁䅁杷允䅁䅁䅑䅁䑁䅁䅷䅁䭁䭁䘸䅁䭁䝁䕳䅁䭁䡁䕫䅁䉁䅁䅁允䅁䅁䅕渫焵䡶呓䐲䴸䅉䅅䅁䕁䅁䅁睁䵁䅁䅁权㕄兂䅁权牂䅂䅁权䕃䅂䅁允䅁䅁䅅䅁䙁乁乎桙奂摏⽷䍄䉁䅁䅁䅂䅁䅁䅍䅄䅁䅁䅯朰䅑䅁䅯睡䅑䅁䅯督䅑䅁䅅䅁䉁䅁䅁兂獄払敧敨ㅶ睐杷允䅁䅁䅑䅁䑁䅁䅷䅁䭁乁䕯䅁䭁䅁䅑䅁䭁䡁䕯䅁䉁䅁䅁允䅁䅁䅕䅁䅁䵁㕄䕆䵅䅉䅅䅁䕁䅁䅁睁䵁䅁䅁权㡃兂䅁权剁䅁䅁权䉃䅂䅁允䅁䅁䅅䅁佁䉁䅉䅁㑁䑁䅁杍ぁ䑁䅑兎㍁䑁䅣䅁䵁䅉䅅䅁䕁䅁䅁睁䵁䅁䅁权坂兂䅁权牂䅂䅁权㙂䅂䅁允䅁䅁䅅䅁䙁䕁䱓佢㝦晱⽣䍄䉁䅁䅁䅂䅁䅁䅍䅄䅁䅁䅯杖䅕䅁䅯睡䅑䅁䅯䅤䅑䅁䅅䅁䉁䅁䅁兂卂䉵䘶ㄶ䍅䅑杷允䅁䅁䅑䅁䑁䅁䅷䅁䭁䥁䙕䅁䭁䅁䅑䅁䭁䥁䕕䅁䉁䅁䅁允䅁䅁䅕䅁䅁䕁呒さ䵅䅉䅅䅁䕁䅁䅁睁䵁䅁䅁权䵄䅃䅁权剁䅁䅁权㡂䅂䅁允䅁䅁䅅䅁䭁䕁䅣䅁䵁䅉䅅䅁䕁䅁䅁睁䵁䅁䅁权穃䅂䅁权剁䅁䅁权あ䅂䅁允䅁䅁䅅䅁佁䉁䅑䅁硁䑁䅣兏㕁䑁䅫免睁䑁䅁䅍䅁䅁杷允䅁䅁䅑䅁䑁䅁䅷䅁䭁䉁䙑䅁䭁䝁䕳䅁䭁䥁䕕䅁䉁䅁䅁允䅁䅁䅕㉩湺㘫确橷䴸䅉䅅䅁䕁䅁䅁睁䵁䅁䅁权捃兂䅁权䕁䅁䅁权䍃䅂䅁允䅁䅁䅅䅁䙁䅁䅁䅁杄卣䈹䍄䉁䅁䅁䅂䅁䅁䅍䅄䅁䅁䅯睴䅕䅁䅯充䅁䅁䅯睦䅑䅁䅅䅁䉁䅁䅁杄啁䅁䅁免ぁ䑁䅁兎穁䑁䅙䅍睁䑁䅁䅁䵁䅉䅅䅁䕁䅁䅁睁䵁䅁䅁权塂䅁䅁权剁䅁䅁权䕁杁䅁允䅁䅁䅅䅁佁䉁䅉䅁㍁䑁䅫李㍁䑁䅁䅍睁䑁䅁䅁䵁䅉䅅䅁䕁䅁䅁睁䵁䅁䅁权䑂兂䅁权䕁䅁䅁权㡂䅂䅁允䅁䅁䅅䅁䙁䅁䅁䅁允兔䉚䍄䉁䅁䅁䅂䅁䅁䅍䅄䅁䅁䅯睢䅕䅁䅯睡䅑䅁䅯杧䅑䅁䅅䅁䉁䅁䅁兂歃䑣䬰㘱潐睐杷允䅁䅁䅑䅁䑁䅁䅷䅁䭁䩁䙙䅁䭁䅁䅑䅁䭁䥁䕕䅁䉁䅁䅁允䅁䅁䅕䅁䅁䡧婲䕓䵅䅉䅅䅁䕁䅁䅁睁䵁䅁䅁权扄䅂䅁权䕁䅁䅁权㑂䅂䅁允䅁䅁䅅䅁䙁䅁䅁䅁权晓䄵䍄䉁䅁䅁䅂䅁䅁䅍䅄䅁䅁䅯共䅕䅁䅯䅂䅁䅁䅯兣䅑䅁䅅䅁䉁䅁䅁兂䅁䅁䅁䉅潑兑杷允䅁䅁䅑䅁䑁䅁䅷䅁䭁佁䉳䅁䭁䅁䍅䅁䭁䅁䍍䅁䉁䅁䅁允䅁䅁䅕㡪ㅌ䙋䵺〫䵁䅉䅅䅁䕁䅁䅁睁䵁䅁䅁权㥁兂䅁权剁䅁䅁权㙂䅂䅁允䅁䅁䅅䅁佁䉁䅑䅁硁䑁䅉䅏穁䑁䅍免睁䑁䅁䅍䅁䅁杷允䅁䅁䅑䅁䑁䅁䅷䅁䭁䡁䙕䅁䭁䉁䅅䅁䭁䡁䕅䅁䉁䅁䅁允䅁䅁䄴杅䅁䑁䅧免祁䑁䅅兏睁䑁䅁䅍䅁䅁杷允䅁䅁䅑䅁䑁䅁䅷䅁䭁偁䙅䅁䭁䝁䕳䅁䭁䝁䔸䅁䉁䅁䅁允䅁䅁䅕硨婢発呤ぅ䵁䅉䅅䅁䕁䅁䅁睁䵁䅁䅁权穄兂䅁权牂䅂䅁权㝂䅂䅁允䅁䅁䅅䅁䙁䩁䑚㉩湺㤫⽫䍄䉁䅁䅁䅂䅁䅁䅍䅄䅁䅁䅯杖䅕䅁䅯睡䅑䅁䅯䅧䅑䅁䅅䅁䉁䅁䅁兂䙃ㄶ㑇潈䝕䅷杷允䅁䅁䅑䅁䑁䅁䅷䅁䭁乁䕷䅁䭁䅁䅑䅁䭁䡁䔴䅁䉁䅁䅁允䅁䅁䅕䅁䅁䑁け歗䵅䅉䅅䅁䕁䅁䅁睁䵁䅁䅁权佂兂䅁权䕁䅁䅁权療䅂䅁允䅁䅁䅅䅁䙁䅁䅁䅁㙂穡䉊䍄䉁䅁䅁䅂䅁䅁䅍䅄䅁䅁䅯儴䅕䅁䅯睡䅑䅁䅯睢䅑䅁䅅䅁䉁䅁䅁兂浂浚浚浚㉢睐杷允䅁䅁䅑䅁䑁䅁䅷䅁䭁䕁䙙䅁䭁䉁䅅䅁䭁䡁䕑䅁䉁䅁䅁允䅁䅁䄴杅䅁䑁䅕睍ぁ䑁䅁䅏ぁ䑁䅑睍䅁䅁杷允䅁䅁䅑䅁䑁䅁䅷䅁䭁䩁䉅䅁䭁䅁䅑䅁䭁䅁䍑䅁䉁䅁䅁允䅁䅁䅕䅁䅁偯偘歙䵅䅉䅅䅁䕁䅁䅁睁䵁䅁䅁权奄兂䅁权䕁䅁䅁权㙂䅂䅁允䅁䅁䅅䅁䙁䅁䅁䅁睃桓䈵䍄䉁䅁䅁䅂䅁䅁䅍䅄䅁䅁䅯儴䅕䅁䅯睡䅑䅁䅯䅥䅑䅁䅅䅁䉁䅁䅁兂婄発呤㘴䝕䅑杷允䅁䅁䅑䅁䑁䅁䅷䅁䭁佁䔴䅁䭁䅁䅑䅁䭁䡁䕅䅁䉁䅁䅁允䅁䅁䅕䅁䅁䵁䵊啌䵅䅉䅅䅁䕁䅁䅁睁䵁䅁䅁权桄兂䅁权牂䅂䅁权⽂䅂䅁允䅁䅁䅅䅁䙁䱁敧敨剴併⽡䍄䉁䅁䅁䅂䅁䅁䅍䅄䅁䅁䅯儴䅕䅁䅯睡䅑䅁䅯䅦䅑䅁䅅䅁䉁䅁䅁兂灁䥘䌯匹な睐杷允䅁䅁䅑䅁䑁䅁䅷䅁䭁䡁䙧䅁䭁䝁䕳䅁䭁䡁䕯䅁䉁䅁䅁允䅁䅁䅕䙂余扌摋吹䴸䅉䅅䅁䕁䅁䅁睁䵁䅁䅁权扄䅂䅁权剁䅁䅁权療䅂䅁允䅁䅁䅅䅁佁䉁䅉䅁穁䑁䅙睎ㅁ䑁䅙䅍睁䑁䅁䅁䵁䅉䅅䅁䕁䅁䅁睁䵁䅁䅁权䅁兂䅁权牂䅂䅁权療䅂䅁允䅁䅁䅅䅁䙁䱁敧敨剴偵⽯䍄䉁䅁䅁䅂䅁䅁䅍䅄䅁䅁䅯杵䅕䅁䅯睡䅑䅁䅯內䅑䅁䅅䅁䉁䅁䅁兂偄ㄹ橐婰睶睐杷允䅁䅁䅑䅁䑁䅁䅷䅁䭁䅁䙅䅁䭁䝁䕳䅁䭁䥁䕍䅁䉁䅁䅁允䅁䅁䅕硥畓⭒㙆䐵䴸䅉䅅䅁䕁䅁䅁睁䵁䅁䅁权䑁兂䅁权牂䅂䅁权䍃䅂䅁允䅁䅁䅅䅁䙁䅁䅁䅁䅁乁⽁䍄䉁䅁䅁䅂䅁䅁䅍䅄䅁䅁䅯杣䅅䅁䅯权䅁䅁䅯兂䅁䅁䅅䅁䉁䅁䅁兂佂桙奂扏⭔睐杷允䅁䅁䅑䅁䑁䅁䅷䅁䭁䡁䘴䅁䭁䅁䅑䅁䭁䡁䔴䅁䉁䅁䅁允䅁䅁䅕䅁䅁䑁偓䕅䵅䅉䅅䅁䕁䅁䅁睁䵁䅁䅁权晃兂䅁权䕁䅁䅁权䕃䅂䅁允䅁䅁䅅䅁䙁䅁䅁䅁睁硳䉤䍄䉁䅁䅁䅂䅁䅁䅍䅄䅁䅁䅯杵䅕䅁䅯䅂䅁䅁䅯兤䅑䅁䅅䅁䉁䅁䅁兂䅁䅁䅁䱫㥅兑杷允䅁䅁䅑䅁䑁䅁䅷䅁䭁偁䙙䅁䭁䝁䕳䅁䭁䡁䔸䅁䉁䅁䅁允䅁䅁䅕⼲⭬牡へ戸䴸䅉䅅䅁䕁䅁䅁睁䵁䅁䅁权癄䅂䅁权䕁䅁䅁权㉂䅂䅁允䅁䅁䅅䅁䙁䅁䅁䅁䅂兲䉊䍄䉁䅁䅁䅂䅁䅁䅍䅄䅁䅁䅯睔䅕䅁䅯充䅁䅁䅯䅦䅑䅁䅅䅁䉁䅁䅁杄啁䅁䅁免睁䑁䅕䅎睁䑁䅁䅍睁䑁䅁䅁䵁䅉䅅䅁䕁䅁䅁睁䵁䅁䅁权䑄䅁䅁权䕁䅁䅁权䕁杁䅁允䅁䅁䅅䅁䙁䅁䅁䅁扂䜸䈱䍄䉁䅁䅁䅂䅁䅁䅍䅄䅁䅁䅯兏䅕䅁䅯睡䅑䅁䅯睧䅑䅁䅅䅁䉁䅁䅁兂灁䥘䌯匹歪睐杷允䅁䅁䅑䅁䑁䅁䅷䅁䭁䭁䕁䅁䭁䉁䅅䅁䭁䡁䕍䅁䉁䅁䅁允䅁䅁䄴䅆䅁䑁䅉䅏㕁䑁䅕杍ㅁ䑁䅁䅍睁䅁䅁䍄䉁䅁䅁䅂䅁䅁䅍䅄䅁䅁䅯朰䅑䅁䅯睡䅑䅁䅯杦䅑䅁䅅䅁䉁䅁䅁兂䵂㑎䉬余䅘睶杷允䅁䅁䅑䅁䑁䅁䅷䅁䭁偁䔸䅁䭁䝁䕳䅁䭁䵁䩣䅁䉁䅁䅁允䅁䅁䅕椹捨㡪ㅌ䐶䴸䅉䅅䅁䕁䅁䅁睁䵁䅁䅁权塂兂䅁权牂䅂䅁权䍃䅂䅁允䅁䅁䅅䅁䙁䑁䬰㘱睎敐⽯䍄䉁䅁䅁䅂䅁䅁䅍䅄䅁䅁䅯允䅕䅁䅯睡䅑䅁䅯入䅑䅁䅅䅁䉁䅁䅁兂灁䥘䌯匹歪睐杷允䅁䅁䅑䅁䑁䅁䅷䅁䭁䩁䙁䅁䭁䝁䕳䅁䭁䥁䕑䅁䉁䅁䅁允䅁䅁䅕㉦㡱䩤奍䐹䴸䅉䅅䅁䕁䅁䅁睁䵁䅁䅁权穁兂䅁权剁䅁䅁权療䅂䅁允䅁䅁䅅䅁佁䉁䅉䅁ㅁ䑁䅑杍祁䑁䅫䅍睁䑁䅁䅁䵁䅉䅅䅁䕁䅁䅁睁䵁䅁䅁权剃兂䅁权牂䅂䅁权⭂䅂䅁允䅁䅁䅅䅁䙁䩁婱婭婭敭⽅䍄䉁䅁䅁䅂䅁䅁䅍䅄䅁䅁䅯䄹䅑䅁䅯睡䅑䅁䅯內䅑䅁䅅䅁䉁䅁䅁兂晄㑔堲桢䝉䅑杷允䅁䅁䅑䅁䑁䅁䅷䅁䭁䙁䙷䅁䭁䅁䅑䅁䭁䡁䕕䅁䉁䅁䅁允䅁䅁䅕䅁䅁䅁䩹ぐ䵅䅉䅅䅁䕁䅁䅁睁䵁䅁䅁权䉁兂䅁权牂䅂䅁权㍂䅂䅁允䅁䅁䅅䅁䙁䙁㑋潈牘敕⽧䍄䉁䅁䅁䅂䅁䅁䅍䅄䅁䅁䅯䅐䅕䅁䅯䅂䅁䅁䅯䅥䅑䅁䅅䅁䉁䅁䅁兂䅁䅁䅁䡉⭢䅑杷允䅁䅁䅑䅁䑁䅁䅷䅁䭁佁䙍䅁䭁䉁䅅䅁䭁䡁䕧䅁䉁䅁䅁允䅁䅁䄴杅䅁䑁䅙䅏ㅁ䑁䅁䅍睁䑁䅁䅍䅁䅁杷允䅁䅁䅑䅁䑁䅁䅷䅁䭁䩁䕫䅁䭁䅁䅑䅁䭁䡁䕯䅁䉁䅁䅁允䅁䅁䅕䅁䅁佧㕪こ䵅䅉䅅䅁䕁䅁䅁睁䵁䅁䅁权剄䅂䅁权剁䅁䅁权療䅂䅁允䅁䅁䅅䅁佁䉁䅑䅁祁䑁䅫免ぁ䑁䅣䅏睁䑁䅁䅍䅁䅁杷允䅁䅁䅑䅁䑁䅁䅷䅁䭁䑁䙳䅁䭁䉁䅅䅁䭁䝁䔰䅁䉁䅁䅁允䅁䅁䄴䅆䅁䑁䅕睍ぁ䑁䅁䅍睁䑁䅁䅍睁䅁䅁䍄䉁䅁䅁䅂䅁䅁䅍䅄䅁䅁䅯杪䅑䅁䅯睡䅑䅁䅯入䅑䅁䅅䅁䉁䅁䅁兂䅁䅁䅁䅁潄睐杷允䅁䅁䅑䅁䑁䅁䅷䅁䭁䩁䙍䅁䭁䉁䅅䅁䭁䡁䕧䅁䉁䅁䅁允䅁䅁䄴䅆䅁䑁䅉䅎ㅁ䑁䅍兏ㅁ䑁䅁䅍睁䅁䅁䍄䉁䅁䅁䅂䅁䅁䅍䅄䅁䅁䅯眶䅕䅁䅯䅂䅁䅁䅯杦䅑䅁䅅䅁䉁䅁䅁兂䅁䅁䅁䵕婍兑杷允䅁䅁䅑䅁䑁䅁䅷䅁䭁䥁䕧䅁䭁䝁䕳䅁䭁䥁䕑䅁䉁䅁䅁允䅁䅁䅕䥒獴⼵灵い䵁䅉䅅䅁䕁䅁䅁睁䵁䅁䅁权灃兂䅁权牂䅂䅁权⽂䅂䅁允䅁䅁䅅䅁䙁䩁䑚㉩湺㤫⽫䍄䉁䅁䅁䅂䅁䅁䅍䅄䅁䅁䅯兴䅑䅁䅯睡䅑䅁䅯兢䅑䅁䅅䅁䉁䅁䅁兂㑃潈牘払㙪睐杷允䅁䅁䅑䅁䑁䅁䅷䅁䭁䩁䔸䅁䭁䅁䅑䅁䭁䡁䕣䅁䉁䅁䅁允䅁䅁䅕䅁䅁䥁㉁䕉䵅䅉䅅䅁䕁䅁䅁睁䵁䅁䅁权ㅃ䅂䅁权牂䅂䅁权硂䅂䅁允䅁䅁䅅䅁䙁䍁捬㡪ㅌ佋⽷䍄䉁䅁䅁䅂䅁䅁䅍䅄䅁䅁䅯兴䅑䅁䅯睡䅑䅁䅯䅥䅑䅁䅅䅁䉁䅁䅁兂䑄匹捨㡪瑌睐杷允䅁䅁䅑䅁䑁䅁䅷䅁䭁䍁䙑䅁䭁䝁䕳䅁䭁䥁䕕䅁䉁䅁䅁允䅁䅁䅕䭆䠵場啯樳䴸䅉䅅䅁䕁䅁䅁睁䵁䅁䅁权䕃兂䅁权䕁䅁䅁权祂䅂䅁允䅁䅁䅅䅁䙁䅁䅁䅁䅄祁䉴䍄䉁䅁䅁䅂䅁䅁䅍䅄䅁䅁䅯䄷䅕䅁䅯䅂䅁䅁䅯杣䅑䅁䅅䅁䉁䅁䅁兂䅁䅁䅁橖桫兑杷允䅁䅁䅑䅁䑁䅁䅷䅁䭁乁䕕䅁䭁䝁䕳䅁䭁䥁䕕䅁䉁䅁䅁允䅁䅁䅕䑔䩥坑汄䐫䴸䅉䅅䅁䕁䅁䅁睁䵁䅁䅁权楃兂䅁权牂䅂䅁权䉃䅂䅁允䅁䅁䅅䅁䙁佁兘瑉㕶瑦⽱䍄䉁䅁䅁䅂䅁䅁䅍䅄䅁䅁䅯䅁䅙䅁䅯䅂䅁䅁䅯督䅑䅁䅅䅁䉁䅁䅁兂䅁䅁䅁䡯湢䅑杷允䅁䅁䅑䅁䑁䅁䅷䅁䭁䱁䕕䅁䭁䝁䕳䅁䭁䡁䔴䅁䉁䅁䅁允䅁䅁䅕瑃橥䑣䬰稫䴸䅉䅅䅁䕁䅁䅁睁䵁䅁䅁权ㅃ䅂䅁权牂䅂䅁权䉃䅂䅁允䅁䅁䅅䅁䙁䉁䘫ㄶ㑇癈⽭䍄䉁䅁䅁䅂䅁䅁䅍䅄䅁䅁䅯睰䅕䅁䅯䅂䅁䅁䅯䅤䅑䅁䅅䅁䉁䅁䅁兂䅁䅁䅁䰰砳䅑杷允䅁䅁䅑䅁䑁䅁䅷䅁䭁䱁䕕䅁䭁䝁䕳䅁䭁䥁䕑䅁䉁䅁䅁允䅁䅁䅕浚浚浚浚樵䴸䅉䅅䅁䕁䅁䅁睁䵁䅁䅁权ㅃ䅂䅁权牂䅂䅁权穂䅂䅁允䅁䅁䅅䅁䙁䕁㍷啩杆搵⽧䍄䉁䅁䅁䅂䅁䅁䅍䅄䅁䅁䅯儯䅑䅁䅯充䅁䅁䅯全䅑䅁䅅䅁䉁䅁䅁杄啁䅁䅁杍㍁䑁䅙睍睁䑁䅁䅍睁䑁䅁䅁䵁䅉䅅䅁䕁䅁䅁睁䵁䅁䅁权䅃兂䅁权牂䅂䅁权睂䅂䅁允䅁䅁䅅䅁䙁䅁塲㍯㥁牃⽣䍄䉁䅁䅁䅂䅁䅁䅍䅄䅁䅁䅯杄䅙䅁䅯䅂䅁䅁䅯䅣䅑䅁䅅䅁䉁䅁䅁兂䅁䅁䅁橚橫兑杷允䅁䅁䅑䅁䑁䅁䅷䅁䭁䡁䙷䅁䭁䉁䅅䅁䭁䥁䕑䅁䉁䅁䅁允䅁䅁䄴䅆䅁䑁䅅睎睁䑁䅁䅎硁䑁䅁䅍睁䅁䅁䍄䉁䅁䅁䅂䅁䅁䅍䅄䅁䅁䅯儲䅑䅁䅯䅂䅁䅁䅯䅨䅑䅁䅅䅁䉁䅁䅁兂䅁䅁䅁䜶敯兑杷允䅁䅁䅑䅁䑁䅁䅷䅁䭁䩁䕉䅁䭁䅁䅑䅁䭁䝁䔰䅁䉁䅁䅁允䅁䅁䅕䅁䅁䙁じ䕍䵅䅉䅅䅁䕁䅁䅁睁䵁䅁䅁权慄䅃䅁权䕁䅁䅁权䑃䅂䅁允䅁䅁䅅䅁䙁䅁䅁䅁䅄礹䉂䍄䉁䅁䅁䅂䅁䅁䅍䅄䅁䅁䅯䄸䅑䅁䅯䅂䅁䅁䅯来䅑䅁䅅䅁䉁䅁䅁兂䅁䅁䅁䵹獅兑杷允䅁䅁䅑䅁䑁䅁䅷䅁䭁䅁䙙䅁䭁䝁䕳䅁䭁䥁䕍䅁䉁䅁䅁允䅁䅁䅕䭃捷浗㝓歅䵁䅉䅅䅁䕁䅁䅁睁䵁䅁䅁权㍃䅂䅁权牂䅂䅁权㥂䅂䅁允䅁䅁䅅䅁䙁䱁䥔牤昶畇⼫䍄䉁䅁䅁䅂䅁䅁䅍䅄䅁䅁䅯杂䅕䅁䅯睡䅑䅁䅯兤䅑䅁䅅䅁䉁䅁䅁兂啁歲桦桥佑䅑杷允䅁䅁䅑䅁䑁䅁䅷䅁䭁䙁䘴䅁䭁䅁䅑䅁䭁䡁䕕䅁䉁䅁䅁允䅁䅁䅕䅁䅁佁䍢歊䵅䅉䅅䅁䕁䅁䅁睁䵁䅁䅁权䵄䅂䅁权䕁䅁䅁权䅃䅂䅁允䅁䅁䅅䅁䙁䅁䅁䅁䭃呕䉊䍄䉁䅁䅁䅂䅁䅁䅍䅄䅁䅁䅯杂䅕䅁䅯睡䅑䅁䅯杣䅑䅁䅅䅁䉁䅁䅁兂灁䥘䌯匹內䅑杷允䅁䅁䅑䅁䑁䅁䅷䅁䭁䥁䙙䅁䭁䉁䅅䅁䭁䡁䕙䅁䉁䅁䅁允䅁䅁䄴䅆䅁䑁䅉睎穁䑁䅅䅏ㅁ䑁䅁䅍睁䅁䅁䍄䉁䅁䅁䅂䅁䅁䅍䅄䅁䅁䅯杂䅕䅁䅯睡䅑䅁䅯入䅑䅁䅅䅁䉁䅁䅁兂慃婭婭婭乫䅑杷允䅁䅁䅑䅁䑁䅁䅷䅁䭁偁䘰䅁䭁䉁䅅䅁䭁䥁䕕䅁䉁䅁䅁允䅁䅁䄴䅆䅁䑁䅉免硁䑁䅧䅍睁䑁䅁䅍睁䅁䅁䍄䉁䅁䅁䅂䅁䅁䅍䅄䅁䅁䅯儲䅧䅁䅯䅂䅁䅁䅯兤䅑䅁䅅䅁䉁䅁䅁兂䅁䅁䅁䙲敳兑杷允䅁䅁䅑䅁䑁䅁䅷䅁䭁䑁䙷䅁䭁䉁䅅䅁䭁䡁䔴䅁䉁䅁䅁允䅁䅁䄴杅䅁䑁䅕䅏穁䑁䅁兎睁䑁䅁䅍䅁䅁杷允䅁䅁䅑䅁䑁䅁䅷䅁䭁䅁䘰䅁䭁䅁䅑䅁䭁䡁䔴䅁䉁䅁䅁允䅁䅁䅕䅁䅁䵁牄歉䵅䅉䅅䅁䕁䅁䅁睁䵁䅁䅁权䝁兂䅁权牂䅂䅁权䅃䅂䅁允䅁䅁䅅䅁䙁䕁桪桥畓睒䅖䍄䉁䅁䅁䅂䅁䅁䅍䅄䅁䅁䅯䅡䅕䅁䅯睡䅑䅁䅯䅦䅑䅁䅅䅁䉁䅁䅁兂捂㡪ㅌ䙋智睐杷允䅁䅁䅑䅁䑁䅁䅷䅁䭁䉁䘰䅁䭁䝁䕳䅁䭁䡁䕕䅁䉁䅁䅁允䅁䅁䅕場啯歲桦橹䴸䅉䅅䅁䕁䅁䅁睁䵁䅁䅁权晁兂䅁权䕁䅁䅁权䉃䅂䅁允䅁䅁䅅䅁䙁䅁䅁䅁䅃剷䉒䍄䉁䅁䅁䅂䅁䅁䅍䅄䅁䅁䅯条䅅䅁䅯充䅁䅁䅯兂䅁䅁䅅䅁䉁䅁䅁杄坁䅁䅁免㉁䑁䅑李睁䑁䅁䅍睁䑁䅁䅍䅁䅁杷允䅁䅁䅑䅁䑁䅁䅷䅁䭁佁䕉䅁䭁䅁䅑䅁䭁䡁䕳䅁䉁䅁䅁允䅁䅁䅕䅁䅁佁瑁啊䵅䅉䅅䅁䕁䅁䅁睁䵁䅁䅁权䝁兂䅁权牂䅂䅁权㡂䅂䅁允䅁䅁䅅䅁䙁䩁䕺䱉祂偡⼸䍄䉁䅁䅁䅂䅁䅁䅍䅄䅁䅁䅯杯䅑䅁䅯充䅁䅁䅯兦䅑䅁䅅䅁䉁䅁䅁杄十䅁䅁睍㍁䑁䅙李㕁䑁䅁䅍睁䅁䅁䍄䉁䅁䅁䅂䅁䅁䅍䅄䅁䅁䅯儲䅑䅁䅯䅂䅁䅁䅯睧䅑䅁䅅䅁䉁䅁䅁兂䅁䅁䅁佐浧兑杷允䅁䅁䅑䅁䑁䅁䅷䅁䭁䩁䙧䅁䭁䉁䅅䅁䭁䡁䕉䅁䉁䅁䅁允䅁䅁䄴杅䅁䑁䅍兎㉁䑁䅑李睁䑁䅁䅍䅁䅁杷允䅁䅁䅑䅁䑁䅁䅷䅁䭁䱁䉫䅁䭁䅁䅑䅁䭁䅁䍑䅁䉁䅁䅁允䅁䅁䅕䅁䅁䥧摗啣䵅䅉䅅䅁䕁䅁䅁睁䵁䅁䅁权䝁兂䅁权牂䅂䅁权穂䅂䅁允䅁䅁䅅䅁䙁䥁牘払敧全䅖䍄䉁䅁䅁䅂䅁䅁䅍䅄䅁䅁䅯眲䅧䅁䅯充䅁䅁䅯睤䅑䅁䅅䅁䉁䅁䅁杄啁䅁䅁杍㑁䑁䅍䅍睁䑁䅁䅍睁䑁䅁䅁䵁䅉䅅䅁䕁䅁䅁睁䵁䅁䅁权呁兂䅁权牂䅂䅁权療䅂䅁允䅁䅁䅅䅁䙁䅁塲㍯㥁畃⽣䍄䉁䅁䅁䅂䅁䅁䅍䅄䅁䅁䅯兆䅕䅁䅯充䅁䅁䅯兣䅑䅁䅅䅁䉁䅁䅁杄十䅁䅁兎ㅁ䑁䅁免ㅁ䑁䅁䅍睁䅁䅁䍄䉁䅁䅁䅂䅁䅁䅍䅄䅁䅁䅯睅䅕䅁䅯睡䅑䅁䅯䅣䅑䅁䅅䅁䉁䅁䅁兂塄㍯㥁瑃橦睐杷允䅁䅁䅑䅁䑁䅁䅷䅁䭁䑁䙍䅁䭁䝁䕳䅁䭁䡁䕍䅁䉁䅁䅁允䅁䅁䅕䵮村䡳潊呫䴸䅉䅅䅁䕁䅁䅁睁䵁䅁䅁权䝄兂䅁权䕁䅁䅁权㑂䅂䅁允䅁䅁䅅䅁䙁䅁䅁䅁㡄硎䈹䍄䉁䅁䅁䅂䅁䅁䅍䅄䅁䅁䅯䅩䅕䅁䅯睡䅑䅁䅯內䅑䅁䅅䅁䉁䅁䅁兂㡃䩤奍䙂睢睐杷允䅁䅁䅑䅁䑁䅁䅷䅁䭁䉁䙍䅁䭁䝁䕳䅁䭁䥁䕅䅁䉁䅁䅁允䅁䅁䅕捺䵺䵺䵺䱺䴸䅉䅅䅁䕁䅁䅁睁䵁䅁䅁权呄兂䅁权䕁䅁䅁权⽂䅂䅁允䅁䅁䅅䅁䙁䅁䅁䅁兂单䉎䍄䉁䅁䅁䅂䅁䅁䅍䅄䅁䅁䅯朸䅑䅁䅯充䅁䅁䅯䅥䅑䅁䅅䅁䉁䅁䅁杄啁䅁䅁免㍁䑁䅫䅎㍁䑁䅉䅍睁䑁䅁䅁䵁䅉䅅䅁䕁䅁䅁睁䵁䅁䅁权⭄兂䅁权䕁䅁䅁权䑃䅂䅁允䅁䅁䅅䅁䙁䅁䅁䅁䅃核䉒䍄䉁䅁䅁䅂䅁䅁䅍䅄䅁䅁䅯典䅑䅁䅯睡䅑䅁䅯睧䅑䅁䅅䅁䉁䅁䅁兂㝂䭆䠵場歲睐杷允䅁䅁䅑䅁䑁䅁䅷䅁䭁䩁䘸䅁䭁䅁䅑䅁䭁䝁䔰䅁䉁䅁䅁允䅁䅁䅕䅁䅁䅁偂䕅䵅䅉䅅䅁䕁䅁䅁睁䵁䅁䅁权呁兂䅁权牂䅂䅁权㡂䅂䅁允䅁䅁䅅䅁䙁䡁⭥确癯攳⽁䍄䉁䅁䅁䅂䅁䅁䅍䅄䅁䅁䅯䄶䅑䅁䅯睡䅑䅁䅯睢䅑䅁䅅䅁䉁䅁䅁兂慃婭婭婭䩮睐杷允䅁䅁䅑䅁䑁䅁䅷䅁䭁䱁䕧䅁䭁䝁䕳䅁䭁䡁䕉䅁䉁䅁䅁允䅁䅁䅕䘷㑇潈牘吴䴸䅉䅅䅁䕁䅁䅁睁䵁䅁䅁权偃䅂䅁权䕁䅁䅁权療䅂䅁允䅁䅁䅅䅁䙁䅁䅁䅁婄ㅣ䉎䍄䉁䅁䅁䅂䅁䅁䅍䅄䅁䅁䅯睪䅕䅁䅯充䅁䅁䅯杦䅑䅁䅅䅁䉁䅁䅁杄十䅁䅁睍硁䑁䅧睎㍁䑁䅁䅍睁䅁䅁䍄䉁䅁䅁䅂䅁䅁䅍䅄䅁䅁䅯杭䅑䅁䅯䅂䅁䅁䅯睤䅑䅁䅅䅁䉁䅁䅁兂䅁䅁䅁佪婅兑杷允䅁䅁䅑䅁䑁䅁䅷䅁䭁䉁䙯䅁䭁䝁䕳䅁䭁䥁䕑䅁䉁䅁䅁允䅁䅁䅕体㙆䭆䠵吶䴸䅉䅅䅁䕁䅁䅁睁䵁䅁䅁权牁兂䅁权剁䅁䅁权硂䅂䅁允䅁䅁䅅䅁佁䉁䅉䅁ぁ䑁䅑睎㕁䑁䅫䅍睁䑁䅁䅁䵁䅉䅅䅁䕁䅁䅁睁䵁䅁䅁权穂允䅁权䭁䅁䅁权䙁䅁䅁允䅁䅁䅅䅁䙁佁剸䉵䘶砶䅎䍄䉁䅁䅁䅂䅁䅁䅍䅄䅁䅁䅯元䅕䅁䅯䅂䅁䅁䅯兢䅑䅁䅅䅁䉁䅁䅁兂䅁䅁䅁佦啑兑杷允䅁䅁䅑䅁䑁䅁䅷䅁䭁佁䕧䅁䭁䝁䕳䅁䭁䡁䕅䅁䉁䅁䅁允䅁䅁䅕噋偹癷潕䐷䴸䅉䅅䅁䕁䅁䅁睁䵁䅁䅁权䍄䅂䅁权䕁䅁䅁权㝂䅂䅁允䅁䅁䅅䅁䙁䅁䅁䅁歂䉆䉆䍄䉁䅁䅁䅂䅁䅁䅍䅄䅁䅁䅯䄶䅑䅁䅯睡䅑䅁䅯全䅑䅁䅅䅁䉁䅁䅁兂歃䑣䬰㘱潐睐杷允䅁䅁䅑䅁䑁䅁䅷䅁䭁佁䕧䅁䭁䝁䕳䅁䭁䡁䔰䅁䉁䅁䅁允䅁䅁䅕䥒獴⼵灵戰䴸䅉䅅䅁䕁䅁䅁睁䵁䅁䅁权䩃䅂䅁权剁䅁䅁权瑂䅂䅁允䅁䅁䅅䅁佁䉁䅉䅁ぁ䑁䅣睍穁䑁䅁李穁䑁䅉䅁䵁䅉䅅䅁䕁䅁䅁睁䵁䅁䅁权䍄䅂䅁权䕁䅁䅁权㑂䅂䅁允䅁䅁䅅䅁䙁䅁䅁䅁ぁ砱䉊䍄䉁䅁䅁䅂䅁䅁䅍䅄䅁䅁䅯杕䅕䅁䅯睡䅑䅁䅯兢䅑䅁䅅䅁䉁䅁䅁兂畄䑦ㄸ牘㕲睐杷允䅁䅁䅑䅁䑁䅁䅷䅁䭁佁䕧䅁䭁䝁䕳䅁䭁䡁䔴䅁䉁䅁䅁允䅁䅁䅕浚浚浚浚樹䴸䅉䅅䅁䕁䅁䅁睁䵁䅁䅁权㥃䅂䅁权牂䅂䅁权㑂䅂䅁允䅁䅁䅅䅁䙁䱁䩰䅄牉⽨⽧䍄䉁䅁䅁䅂䅁䅁䅍䅄䅁䅁䅯眫䅑䅁䅯睡䅑䅁䅯睧䅑䅁䅅䅁䉁䅁䅁兂奃桢䑋䵷割睐杷允䅁䅁䅑䅁䑁䅁䅷䅁䭁䕁䙯䅁䭁䉁䅅䅁䭁䡁䕑䅁䉁䅁䅁允䅁䅁䄴䅆䅁䑁䅅李㑁䑁䅍䅎㉁䑁䅁䅍睁䅁䅁䍄䉁䅁䅁䅂䅁䅁䅍䅄䅁䅁䅯䅖䅕䅁䅯䅂䅁䅁䅯睸䅫䅁䅅䅁䉁䅁䅁兂䅁䅁䅁核ㅁ兑杷允䅁䅁䅑䅁䑁䅁䅷䅁䭁䩁䙑䅁䭁䝁䕳䅁䭁䡁䕣䅁䉁䅁䅁允䅁䅁䅕呣䬰㘱睎吸䴸䅉䅅䅁䕁䅁䅁睁䵁䅁䅁权坄兂䅁权剁䅁䅁权睂䅂䅁允䅁䅁䅅䅁佁䉁䅑䅁硁䑁䅕兎硁䑁䅅兏睁䑁䅁䅍䅁䅁杷允䅁䅁䅑䅁䑁䅁䅷䅁䭁佁䕧䅁䭁䝁䕳䅁䭁䡁䕙䅁䉁䅁䅁允䅁䅁䅕場啯歲桦樸䴸䅉䅅䅁䕁䅁䅁睁䵁䅁䅁权䉂兂䅁权䕁䅁䅁权睂䅂䅁允䅁䅁䅅䅁䙁䅁䅁䅁杂睁䉒䍄䉁䅁䅁䅂䅁䅁䅍䅄䅁䅁䅯兪䅑䅁䅯充䅁䅁䅯䅦䅑䅁䅅䅁䉁䅁䅁杄十䅁䅁睍㕁䑁䅧䅍睁䑁䅁䅍睁䅁䅁䍄䉁䅁䅁䅂䅁䅁䅍䅄䅁䅁䅯儱䅧䅁䅯睡䅑䅁䅯兢䅑䅁䅅䅁䉁䅁䅁兂硂児塲㍯汄睐杷允䅁䅁䅑䅁䑁䅁䅷䅁䭁䕁䙫䅁䭁䝁䕳䅁䭁䡁䕉䅁䉁䅁䅁允䅁䅁䅕佖汏㡭村䐴䴸䅉䅅䅁䕁䅁䅁睁䵁䅁䅁权杄兂䅁权剁䅁䅁权㑂䅂䅁允䅁䅁䅅䅁佁䉁䅉䅁穁䑁䅕兏穁䑁䅁䅍睁䑁䅁䅁䵁䅉䅅䅁䕁䅁䅁睁䵁䅁䅁权㙄允䅁权䕁䅁䅁权䙁䅁䅁允䅁䅁䅅䅁䙁䅁䅁䅁癃䕹䉴䍄䉁䅁䅁䅂䅁䅁䅍䅄䅁䅁䅯䄶䅑䅁䅯睡䅑䅁䅯䅨䅑䅁䅅䅁䉁䅁䅁兂啁歲桦桥㉔睐杷允䅁䅁䅑䅁䑁䅁䅷䅁䭁佁䕑䅁䭁䅁䅑䅁䭁䡁䕍䅁䉁䅁䅁允䅁䅁䅕䅁䅁䉁瑧啎䵅䅉䅅䅁䕁䅁䅁睁䵁䅁䅁权慁兂䅁权剁䅁䅁权㙂䅂䅁允䅁䅁䅅䅁佁䉁䅉䅁㉁䑁䅉杍㕁䑁䅉䅍ㅁ䑁䅧䅁䵁䅉䅅䅁䕁䅁䅁睁䵁䅁䅁权䥃兂䅁权剁䅁䅁权硂䅂䅁允䅁䅁䅅䅁佁䉁䅑䅁硁䑁䅍杍硁䑁䅙䅍睁䑁䅁䅍䅁䅁杷允䅁䅁䅑䅁䑁䅁䅷䅁䭁䵁䙯䅁䭁䝁䕳䅁䭁䡁䕅䅁䉁䅁䅁允䅁䅁䅕硨婢発呤稵䴸䅉䅅䅁䕁䅁䅁睁䵁䅁䅁权剃䅂䅁权剁䅁䅁权㍂䅂䅁允䅁䅁䅅䅁佁䉁䅑䅁硁䑁䅉䅏睁䑁䅁䅍睁䑁䅁䅍䅁䅁杷允䅁䅁䅑䅁䑁䅁䅷䅁䭁偁䕅䅁䭁䉁䅅䅁䭁䡁䔸䅁䉁䅁䅁允䅁䅁䄴䅆䅁䑁䅍睎ㅁ䑁䅣李祁䑁䅁䅍睁䅁䅁䍄䉁䅁䅁䅂䅁䅁䅍䅄䅁䅁䅯杮䅕䅁䅯充䅁䅁䅯睧䅑䅁䅅䅁䉁䅁䅁杄十䅁䅁杍祁䑁䅣杍㍁䑁䅕李睁䅁䅁䍄䉁䅁䅁䅂䅁䅁䅍䅄䅁䅁䅯䄶䅑䅁䅯睡䅑䅁䅯䅧䅑䅁䅅䅁䉁䅁䅁兂啁歲桦桥敔睐杷允䅁䅁䅑䅁䑁䅁䅷䅁䭁䉁䝉䅁䭁䉁䅅䅁䭁䵁䩣䅁䉁䅁䅁允䅁䅁䄴䅆䅁䑁䅍杍硁䑁䅁免㉁䑁䅁䅍睁䅁䅁䍄䉁䅁䅁䅂䅁䅁䅍䅄䅁䅁䅯入䅕䅁䅯充䅁䅁䅯䅧䅑䅁䅅䅁䉁䅁䅁杄啁䅁䅁免硁䑁䅣杍硁䑁䅅䅎ㅁ䑁䅉䅁䵁䅉䅅䅁䕁䅁䅁睁䵁䅁䅁权䝃兂䅁权䕁䅁䅁权䍃䅂䅁允䅁䅁䅅䅁䙁䅁䅁䅁奁椱䉆䍄䉁䅁䅁䅂䅁䅁䅍䅄䅁䅁䅯眹䅕䅁䅯䅂䅁䅁䅯杣䅑䅁䅅䅁䉁䅁䅁兂䅁䅁䅁兹㕯兑杷允䅁䅁䅑䅁䑁䅁䅷䅁䭁䩁䕯䅁䭁䅁䅑䅁䭁䡁䕯䅁䉁䅁䅁允䅁䅁䅕䅁䅁䕁呸え䵅䅉䅅䅁䕁䅁䅁睁䵁䅁䅁权佁兂䅁权牂䅂䅁权㉂䅂䅁允䅁䅁䅅䅁䙁䡁灮橊䥅佲⽩䍄䉁䅁䅁䅂䅁䅁䅍䅄䅁䅁䅯䅥䅕䅁䅯充䅁䅁䅯兦䅑䅁䅅䅁䉁䅁䅁杄十䅁䅁李睁䑁䅑䅏㉁䑁䅉杍㉁䅁䅁䍄䉁䅁䅁䅂䅁䅁䅍䅄䅁䅁䅯䄶䅑䅁䅯睡䅑䅁䅯䅦䅑䅁䅅䅁䉁䅁䅁兂晄㑔堲桢呌睐杷允䅁䅁䅑䅁䑁䅁䅷䅁䭁偁䙷䅁䭁䉁䅅䅁䭁䥁䕕䅁䉁䅁䅁允䅁䅁䄴䅆䅁䑁䅅䅍硁䑁䅅䅍睁䑁䅁䅍睁䅁䅁䍄䉁䅁䅁䅂䅁䅁䅍䅄䅁䅁䅯杴䅑䅁䅯充䅁䅁䅯䅤䅑䅁䅅䅁䉁䅁䅁杄十䅁䅁李㑁䑁䅣免㑁䑁䅙杍㕁䅁䅁䍄䉁䅁䅁䅂䅁䅁䅍䅄䅁䅁䅯䅢䅕䅁䅯䅂䅁䅁䅯睦䅑䅁䅅䅁䉁䅁䅁兂䅁䅁䅁䝍景兑杷允䅁䅁䅑䅁䑁䅁䅷䅁䭁䩁䕣䅁䭁䝁䕳䅁䭁䝁䔰䅁䉁䅁䅁允䅁䅁䅕㥌欰潂噇䕄䵁䅉䅅䅁䕁䅁䅁睁䵁䅁䅁权灁允䅁权䉁杁䅁权䍁杁䅁允䅁䅁䅅䅁䙁䕁䙚眹⽣獧䅖䍄䉁䅁䅁䅂䅁䅁䅍䅄䅁䅁䅯允䅕䅁䅯䅂䅁䅁䅯䅤䅑䅁䅅䅁䉁䅁䅁兂䅁䅁䅁乌救兑杷允䅁䅁䅑䅁䑁䅁䅷䅁䭁佁䔸䅁䭁䉁䅅䅁䭁䡁䕯䅁䉁䅁䅁允䅁䅁䄴䅆䅁䑁䅅䅍穁䑁䅙兏㕁䑁䅫免穁䅁䅁䍄䉁䅁䅁䅂䅁䅁䅍䅄䅁䅁䅯兩䅕䅁䅯䅂䅁䅁䅯兦䅑䅁䅅䅁䉁䅁䅁兂䅁䅁䅁䥁填兑杷允䅁䅁䅑䅁䑁䅁䅷䅁䭁䭁䘰䅁䭁䉁䅅䅁䭁䡁䔰䅁䉁䅁䅁允䅁䅁䄴杅䅁䑁䅣睍穁䑁䅙䅍㑁䑁䅕䅎䅁䅁杷允䅁䅁䅑䅁䑁䅁䅷䅁䭁䭁䘰䅁䭁䉁䅅䅁䭁䡁䕅䅁䉁䅁䅁允䅁䅁䄴杅䅁䑁䅣䅍㕁䑁䅍杍睁䑁䅅睎䅁䅁杷允䅁䅁䅑䅁䑁䅁䅷䅁䭁佁䉑䅁䭁䅁䍅䅁䭁䅁䍕䅁䉁䅁䅁允䅁䅁䅕㉯潑儳䩷䔸䵁䅉䅅䅁䕁䅁䅁睁䵁䅁䅁权婄䅂䅁权牂䅂䅁权あ䅂䅁允䅁䅁䅅䅁䙁䱁へ硫䕧畖⽙䍄䉁䅁䅁䅂䅁䅁䅍䅄䅁䅁䅯䅇䅕䅁䅯充䅁䅁䅯內䅑䅁䅅䅁䉁䅁䅁杄啁䅁䅁李硁䑁䅫䅍睁䑁䅁䅍睁䑁䅁䅁䵁䅉䅅䅁䕁䅁䅁睁䵁䅁䅁权塃䅂䅁权牂䅂䅁权療䅂䅁允䅁䅁䅅䅁䙁䉁癳匳䝑剁䅖䍄䉁䅁䅁䅂䅁䅁䅍䅄䅁䅁䅯睯䅑䅁䅯䅂䅁䅁䅯兦䅑䅁䅅䅁䉁䅁䅁兂䅁䅁䅁偨䉴兑杷允䅁䅁䅑䅁䑁䅁䅷䅁䭁䕁䙙䅁䭁䝁䕳䅁䭁䥁䕁䅁䉁䅁䅁允䅁䅁䅕䡰㥁瑃橥䑷䴸䅉䅅䅁䕁䅁䅁睁䵁䅁䅁权䩃䅂䅁权剁䅁䅁权䑃䅂䅁允䅁䅁䅅䅁佁䉁䅉䅁ぁ䑁䅣睍睁䑁䅁䅍睁䑁䅁䅁䵁䅉䅅䅁䕁䅁䅁睁䵁䅁䅁权婄䅃䅁权牂䅂䅁权療䅂䅁允䅁䅁䅅䅁䙁䕁椵䙅㕧佴⽃䍄䉁䅁䅁䅂䅁䅁䅍䅄䅁䅁䅯兄䅅䅁䅯权䅁䅁䅯兂䅁䅁䅅䅁䉁䅁䅁兂祃敮渫歸䙳䅑杷允䅁䅁䅑䅁䑁䅁䅷䅁䭁䩁䕣䅁䭁䝁䕳䅁䭁䡁䔰䅁䉁䅁䅁允䅁䅁䅕䥘䌯匹捨稯䴸䅉䅅䅁䕁䅁䅁睁䵁䅁䅁权獃䅁䅁权䕁䅁䅁权䕁杁䅁允䅁䅁䅅䅁䙁䅁䅁䅁䥄〫䈱䍄䉁䅁䅁䅂䅁䅁䅍䅄䅁䅁䅯杄䅕䅁䅯䅂䅁䅁䅯来䅑䅁䅅䅁䉁䅁䅁兂䅁䅁䅁歲潍兑杷允䅁䅁䅑䅁䑁䅁䅷䅁䭁䭁䕷䅁䭁䅁䅑䅁䭁䡁䕙䅁䉁䅁䅁允䅁䅁䅕䅁䅁䝁療唸䵁䅉䅅䅁䕁䅁䅁睁䵁䅁䅁权穄兂䅁权䕁䅁䅁权㉂䅂䅁允䅁䅁䅅䅁䙁䅁䅁䅁奄楺䉊䍄䉁䅁䅁䅂䅁䅁䅍䅄䅁䅁䅯睬䅑䅁䅯睡䅑䅁䅯內䅑䅁䅅䅁䉁䅁䅁兂摁浗㝑〳䐸䅑杷允䅁䅁䅑䅁䑁䅁䅷䅁䭁䩁䕣䅁䭁䝁䕳䅁䭁䡁䕍䅁䉁䅁䅁允䅁䅁䅕㘱睎児塲吹䴸䅉䅅䅁䕁䅁䅁睁䵁䅁䅁权㍃䅂䅁权剁䅁䅁权䕃䅂䅁允䅁䅁䅅䅁佁䉁䅉䅁㉁䑁䅁䅎㕁䑁䅉䅍睁䑁䅁䅁䵁䅉䅅䅁䕁䅁䅁睁䵁䅁䅁权䑁兂䅁权剁䅁䅁权硂䅂䅁允䅁䅁䅅䅁佁䉁䅑䅁硁䑁䅍兏睁䑁䅉免睁䑁䅁䅍䅁䅁杷允䅁䅁䅑䅁䑁䅁䅷䅁䭁佁䕑䅁䭁䅁䅑䅁䭁䝁䔰䅁䉁䅁䅁允䅁䅁䅕䅁䅁䭁桷歐䵅䅉䅅䅁䕁䅁䅁睁䵁䅁䅁权剂兂䅁权牂䅂䅁权㙂䅂䅁允䅁䅁䅅䅁䙁偁潙䥘䌯搹⽁䍄䉁䅁䅁䅂䅁䅁䅍䅄䅁䅁䅯兦䅕䅁䅯充䅁䅁䅯兤䅑䅁䅅䅁䉁䅁䅁杄啁䅁䅁杍㍁䑁䅕䅍睁䑁䅁䅍睁䑁䅁䅁䵁䅉䅅䅁䕁䅁䅁睁䵁䅁䅁权浂兂䅁权牂䅂䅁权䅃䅂䅁允䅁䅁䅅䅁䙁乁㕶浦㡱佤⽣䍄䉁䅁䅁䅂䅁䅁䅍䅄䅁䅁䅯䅙䅁䅁䅯允䅉䅁䅯杁䅉䅁䅅䅁䉁䅁䅁兂硄䅔潖慚娯䅑杷允䅁䅁䅑䅁䑁䅁䅷䅁䭁䭁䙕䅁䭁䅁䅑䅁䭁䡁䔰䅁䉁䅁䅁允䅁䅁䅕䅁䅁䥁捃歂䵅䅉䅅䅁䕁䅁䅁睁䵁䅁䅁权塄䅂䅁权剁䅁䅁权⭂䅂䅁允䅁䅁䅅䅁䭁䕁䅣䅁䵁䅉䅅䅁䕁䅁䅁睁䵁䅁䅁权婂兂䅁权䕁䅁䅁权ㅂ䅂䅁允䅁䅁䅅䅁䙁䅁䅁䅁㙁䑨䉒䍄䉁䅁䅁䅂䅁䅁䅍䅄䅁䅁䅯术䅕䅁䅯充䅁䅁䅯兢䅑䅁䅅䅁䉁䅁䅁杄十䅁䅁睍ㅁ䑁䅫䅍睁䑁䅁䅍睁䅁䅁䍄䉁䅁䅁䅂䅁䅁䅍䅄䅁䅁䅯䄶䅕䅁䅯睡䅑䅁䅯䅣䅑䅁䅅䅁䉁䅁䅁兂䕁杖琴灳堳睐杷允䅁䅁䅑䅁䑁䅁䅷䅁䭁乁䥫䅁䭁䉁䅅䅁䭁䡁䔴䅁䉁䅁䅁允䅁䅁䄴杅䅁䑁䅧䅎穁䑁䅅睎睁䑁䅁䅍䅁䅁杷允䅁䅁䅑䅁䑁䅁䅷䅁䭁䩁䙣䅁䭁䉁䅅䅁䭁䡁䕑䅁䉁䅁䅁允䅁䅁䄴䅆䅁䑁䅅䅍睁䑁䅙睍睁䑁䅁䅍睁䅁䅁䍄䉁䅁䅁䅂䅁䅁䅍䅄䅁䅁䅯眸䅑䅁䅯睡䅑䅁䅯督䅑䅁䅅䅁䉁䅁䅁兂䭁㘱睎児湲睐杷允䅁䅁䅑䅁䑁䅁䅷䅁䭁䑁䙷䅁䭁䅁䅑䅁䭁䥁䕕䅁䉁䅁䅁允䅁䅁䅕䅁䅁䡁歃欯䵁䅉䅅䅁䕁䅁䅁睁䵁䅁䅁权䕄兂䅁权牂䅂䅁权䙃䅂䅁允䅁䅁䅅䅁䙁䙁㑋潈牘兕䅊䍄䉁䅁䅁䅂䅁䅁䅍䅄䅁䅁䅯䅁䅕䅁䅯睡䅑䅁䅯杧䅑䅁䅅䅁䉁䅁䅁兂㥁瑃橥䑣焳睐杷允䅁䅁䅑䅁䑁䅁䅷䅁䭁乁䘰䅁䭁䉁䅅䅁䭁䝁䔸䅁䉁䅁䅁允䅁䅁䄴䅆䅁䑁䅉䅎ぁ䑁䅁䅍睁䑁䅁䅍睁䅁䅁䍄䉁䅁䅁䅂䅁䅁䅍䅄䅁䅁䅯睓䅕䅁䅯充䅁䅁䅯睢䅑䅁䅅䅁䉁䅁䅁杄十䅁䅁兏硁䑁䅧兏穁䑁䅁䅍睁䅁䅁䍄䉁䅁䅁䅂䅁䅁䅍䅄䅁䅁䅯䅁䅕䅁䅯睡䅑䅁䅯䅨䅑䅁䅅䅁䉁䅁䅁兂䥂場啯歲灦睐杷允䅁䅁䅑䅁䑁䅁䅷䅁䭁䅁䙁䅁䭁䝁䕳䅁䭁䡁䕷䅁䉁䅁䅁允䅁䅁䅕䅁䅁䅁䅁䐸䴸䅉䅅䅁䕁䅁䅁睁䵁䅁䅁权剂兂䅁权牂䅂䅁权䕃䅂䅁允䅁䅁䅅䅁䙁䝁㝑〳丫㡬⼴䍄䉁䅁䅁䅂䅁䅁䅍䅄䅁䅁䅯眱䅑䅁䅯睡䅑䅁䅯入䅑䅁䅅䅁䉁䅁䅁权䡂䅁䅁䍄䉁䅁䅁䅂䅁䅁䅍䅄䅁䅁䅯睅䅕䅁䅯充䅁䅁䅯杧䅑䅁䅅䅁䉁䅁䅁杄啁䅁䅁免睁䑁䅑睎穁䑁䅕䅍睁䑁䅁䅁䵁䅉䅅䅁䕁䅁䅁睁䵁䅁䅁权䙁杂䅁权牂䅂䅁权睂䅂䅁允䅁䅁䅅䅁䙁䥁䌯匹捨硪䅤䍄䉁䅁䅁䅂䅁䅁䅍䅄䅁䅁䅯䄲䅅䅁䅯充䅁䅁䅯兂䅁䅁䅅䅁䉁䅁䅁杄坁䅁䅁䅎穁䑁䅍兏睁䑁䅁䅍睁䑁䅁䅍䅁䅁杷允䅁䅁䅑䅁䑁䅁䅷䅁䭁䭁䕣䅁䭁䝁䕳䅁䭁䡁䕣䅁䉁䅁䅁允䅁䅁䅕⼵灵搸乊爰䴸䅉䅅䅁䕁䅁䅁睁䵁䅁䅁权敄兂䅁权剁䅁䅁权䅃䅂䅁允䅁䅁䅅䅁佁䉁䅉䅁穁䑁䅙睎穁䑁䅁䅍睁䑁䅁䅁䵁䅉䅅䅁䕁䅁䅁睁䵁䅁䅁权ㅂ兂䅁权牂䅂䅁权瑂䅂䅁允䅁䅁䅅䅁䙁䕁桪桥畓睒䅂䍄䉁䅁䅁䅂䅁䅁䅍䅄䅁䅁䅯杲䅕䅁䅯睡䅑䅁䅯睢䅑䅁䅅䅁䉁䅁䅁兂浂浚浚浚呙䅑杷允䅁䅁䅑䅁䑁䅁䅷䅁䭁䑁䉉䅁䭁䅁䅑䅁䭁䅁䅕䅁䉁䅁䅁允䅁䅁䅕䅁䅁䵧睗歔䵅䅉䅅䅁䕁䅁䅁睁䵁䅁䅁权扁兂䅁权䕁䅁䅁权祂䅂䅁允䅁䅁䅅䅁䙁䅁䅁䅁睄砱䉊䍄䉁䅁䅁䅂䅁䅁䅍䅄䅁䅁䅯䅉䅕䅁䅯充䅁䅁䅯兤䅑䅁䅅䅁䉁䅁䅁杄啁䅁䅁睍祁䑁䅅兏㑁䑁䅙䅍睁䑁䅁䅁䵁䅉䅅䅁䕁䅁䅁睁䵁䅁䅁权䉄兂䅁权剁䅁䅁权䡄元䅁允䅁䅁䅅䅁佁䉁䅑䅁硁䑁䅉䅏穁䑁䅁䅏ㅁ䑁䅍睎䅁䅁杷允䅁䅁䅑䅁䑁䅁䅷䅁䭁䍁䘰䅁䭁䝁䕳䅁䭁䡁䕁䅁䉁䅁䅁允䅁䅁䅕硥畓⭒㙆䐸䴸䅉䅅䅁䕁䅁䅁睁䵁䅁䅁权畁兂䅁权牂䅂䅁权睂䅂䅁允䅁䅁䅅䅁䙁䭁䠵場啯癲⽣䍄䉁䅁䅁䅂䅁䅁䅍䅄䅁䅁䅯八䅕䅁䅯充䅁䅁䅯入䅑䅁䅅䅁䉁䅁䅁杄十䅁䅁李硁䑁䅉䅏ぁ䑁䅁䅍睁䅁䅁䍄䉁䅁䅁䅂䅁䅁䅍䅄䅁䅁䅯杲䅕䅁䅯睡䅑䅁䅯来䅑䅁䅅䅁䉁䅁䅁兂卂䉵䘶ㄶ呅䅑杷允䅁䅁䅑䅁䑁䅁䅷䅁䭁䙁䈰䅁䭁䉁䅅䅁䭁䅁䅕䅁䉁䅁䅁允䅁䅁䄴䅆䅁䑁䅅䅍穁䑁䅕䅍睁䑁䅁䅍睁䅁䅁䍄䉁䅁䅁䅂䅁䅁䅍䅄䅁䅁䅯杩䅕䅁䅯睡䅑䅁䅯兢䅑䅁䅅䅁䉁䅁䅁兂灁䥘䌯匹䥧䅑杷允䅁䅁䅑䅁䑁䅁䅷䅁䭁䭁䙑䅁䭁䉁䅅䅁䭁䡁䕕䅁䉁䅁䅁允䅁䅁䄴杅䅁䑁䅙睎硁䑁䅕睎睁䑁䅁䅍䅁䅁杷允䅁䅁䅑䅁䑁䅁䅷䅁䭁䙁䙯䅁䭁䅁䅑䅁䭁䥁䕁䅁䉁䅁䅁允䅁䅁䅕䅁䅁佁䥹歍䵅䅉䅅䅁䕁䅁䅁睁䵁䅁䅁权㑃兂䅁权䕁䅁䅁权㥂䅂䅁允䅁䅁䅅䅁䙁䅁䅁䅁㑁䅭䉬䍄䉁䅁䅁䅂䅁䅁䅍䅄䅁䅁䅯杯䅕䅁䅯睡䅑䅁䅯睧䅑䅁䅅䅁䉁䅁䅁兂䵂㑎䉬余奘睶杷允䅁䅁䅑䅁䑁䅁䅷䅁䭁佁䙁䅁䭁䅁䅑䅁䭁䡁䕕䅁䉁䅁䅁允䅁䅁䅕䅁䅁䉁㕃く䵅䅉䅅䅁䕁䅁䅁睁䵁䅁䅁权慃兂䅁权牂䅂䅁权䅃䅂䅁允䅁䅁䅅䅁䙁䉁䘫ㄶ㑇瑈⽕䍄䉁䅁䅁䅂䅁䅁䅍䅄䅁䅁䅯克䅕䅁䅯睡䅑䅁䅯督䅑䅁䅅䅁䉁䅁䅁权䡂䅁䅁䍄䉁䅁䅁䅂䅁䅁䅍䅄䅁䅁䅯睎䅕䅁䅯睡䅑䅁䅯入䅑䅁䅅䅁䉁䅁䅁兂㝂䭆䠵場潲睐杷允䅁䅁䅑䅁䑁䅁䅷䅁䭁佁䙣䅁䭁䉁䅅䅁䭁䡁䕙䅁䉁䅁䅁允䅁䅁䄴䅆䅁䑁䅅䅎祁䑁䅕杍㕁䑁䅁䅍睁䅁䅁䍄䉁䅁䅁䅂䅁䅁䅍䅄䅁䅁䅯眯䅑䅁䅯睡䅑䅁䅯兦䅑䅁䅅䅁䉁䅁䅁兂歃䑣䬰㘱潐睐杷允䅁䅁䅑䅁䑁䅁䅷䅁䭁䭁䘴䅁䭁䝁䕳䅁䭁䡁䔸䅁䉁䅁䅁允䅁䅁䅕䘷㑇潈牘啃䵁䅉䅅䅁䕁䅁䅁睁䵁䅁䅁权㝄䅂䅁权剁䅁䅁权祂䅂䅁允䅁䅁䅅䅁佁䉁䅉䅁㉁䑁䅫李祁䑁䅍䅍睁䑁䅁䅁䵁䅉䅅䅁䕁䅁䅁睁䵁䅁䅁权畃兂䅁权牂䅂䅁权䕃䅂䅁允䅁䅁䅅䅁䙁䉁䘫ㄶ㑇畈⼰䍄䉁䅁䅁䅂䅁䅁䅍䅄䅁䅁䅯兘䅕䅁䅯䅂䅁䅁䅯䅥䅑䅁䅅䅁䉁䅁䅁兂䅁䅁䅁䑫㌸兑杷允䅁䅁䅑䅁䑁䅁䅷䅁䭁䵁䕍䅁䭁䝁䕳䅁䭁䡁䕣䅁䉁䅁䅁允䅁䅁䅕児塲㍯㥁父䴸䅉䅅䅁䕁䅁䅁睁䵁䅁䅁权畂兂䅁权䕁䅁䅁权㑂䅂䅁允䅁䅁䅅䅁䙁䅁䅁䅁祁穵䉚䍄䉁䅁䅁䅂䅁䅁䅍䅄䅁䅁䅯睱䅕䅁䅯睡䅑䅁䅯入䅑䅁䅅䅁䉁䅁䅁兂晁敨剴䉵砷睐杷允䅁䅁䅑䅁䑁䅁䅷䅁䭁乁䕁䅁䭁䝁䕳䅁䭁䡁䕳䅁䉁䅁䅁允䅁䅁䅕噋偹癷潕䰳䴸䅉䅅䅁䕁䅁䅁睁䵁䅁䅁权㍃兂䅁权牂䅂䅁权瑂䅂䅁允䅁䅁䅅䅁䙁䥁坣挲㌷祅䅖䍄䉁䅁䅁䅂䅁䅁䅍䅄䅁䅁䅯杇䅕䅁䅯䅂䅁䅁䅯兣䅑䅁䅅䅁䉁䅁䅁兂䅁䅁䅁䵩䩉兑杷允䅁䅁䅑䅁䑁䅁䅷䅁䭁䥁䘴䅁䭁䝁䕳䅁䭁䡁䕕䅁䉁䅁䅁允䅁䅁䅕⽷潕䥘䌹啋䵁䅉䅅䅁䕁䅁䅁睁䵁䅁䅁权佄䅁䅁权䕁䅁䅁权䙁䅁䅁允䅁䅁䅅䅁䙁䅁䅁䅁時䙕䈱䍄䉁䅁䅁䅂䅁䅁䅍䅄䅁䅁䅯䅺䅧䅁䅯睡䅑䅁䅯䅣䅑䅁䅅䅁䉁䅁䅁兂㑃潈牘払⭩睐杷允䅁䅁䅑䅁䑁䅁䅷䅁䭁䩁䔰䅁䭁䉁䅅䅁䭁䡁䕧䅁䉁䅁䅁允䅁䅁䄴杅䅁䑁䅧李祁䑁䅑兏睁䑁䅁䅍䅁䅁杷允䅁䅁䅑䅁䑁䅁䅷䅁䭁䕁䙳䅁䭁䅁䅑䅁䭁䡁䕣䅁䉁䅁䅁允䅁䅁䅕䅁䅁䩁湺ぉ䵅䅉䅅䅁䕁䅁䅁睁䵁䅁䅁权あ兂䅁权牂䅂䅁权㝂䅂䅁允䅁䅁䅅䅁䙁佁㙆䭆䠵挴⽯䍄䉁䅁䅁䅂䅁䅁䅍䅄䅁䅁䅯䅺䅧䅁䅯睡䅑䅁䅯睧䅑䅁䅅䅁䉁䅁䅁兂桄桥畓⭒䭈睐杷允䅁䅁䅑䅁䑁䅁䅷䅁䭁䍁䙧䅁䭁䉁䅅䅁䭁䥁䕑䅁䉁䅁䅁允䅁䅁䄴䅆䅁䑁䅅䅍睁䑁䅁䅏ぁ䑁䅁䅍睁䅁䅁䍄䉁䅁䅁䅂䅁䅁䅍䅄䅁䅁䅯睪䅕䅁䅯睡䅑䅁䅯睦䅑䅁䅅䅁䉁䅁䅁兂䅁䅁䅁䅁睄睐杷允䅁䅁䅑䅁䑁䅁䅷䅁䭁䅁䝉䅁䭁䅁䅑䅁䭁䡁䕁䅁䉁䅁䅁允䅁䅁䅕䅁䅁䑁捪ぃ䵅䅉䅅䅁䕁䅁䅁睁䵁䅁䅁权䵄䅃䅁权牂䅂䅁权㥂䅂䅁允䅁䅁䅅䅁䙁䵁䴳䵺䵺偺⽓䍄䉁䅁䅁䅂䅁䅁䅍䅄䅁䅁䅯村䅕䅁䅯充䅁䅁䅯兦䅑䅁䅅䅁䉁䅁䅁杄十䅁䅁杍穁䑁䅉兏睁䑁䅁䅍睁䅁䅁䍄䉁䅁䅁䅂䅁䅁䅍䅄䅁䅁䅯儲䅕䅁䅯充䅁䅁䅯睤䅑䅁䅅䅁䉁䅁䅁杄啁䅁䅁䅎ㅁ䑁䅙李㍁䑁䅑䅍睁䑁䅁䅁䵁䅉䅅䅁䕁䅁䅁睁䵁䅁䅁权䵄䅃䅁权牂䅂䅁权䉃䅂䅁允䅁䅁䅅䅁䙁䵁桵扒穢吳䅔䍄䉁䅁䅁䅂䅁䅁䅍䅄䅁䅁䅯杈䅕䅁䅯䅂䅁䅁䅯杤䅑䅁䅅䅁䉁䅁䅁兂䅁䅁䅁䰶呍兑杷允䅁䅁䅑䅁䑁䅁䅷䅁䭁䕁䙫䅁䭁䅁䅑䅁䭁䡁䕅䅁䉁䅁䅁允䅁䅁䅕䅁䅁䅁㕄啎䵅䅉䅅䅁䕁䅁䅁睁䵁䅁䅁权歄兂䅁权牂䅂䅁权あ䅂䅁允䅁䅁䅅䅁䙁䑁䬰㘱睎晐⽙䍄䉁䅁䅁䅂䅁䅁䅍䅄䅁䅁䅯睋䅕䅁䅯充䅁䅁䅯睤䅑䅁䅅䅁䉁䅁䅁杄十䅁䅁䅎㉁䑁䅕免㉁䑁䅁䅍睁䅁䅁䍄䉁䅁䅁䅂䅁䅁䅍䅄䅁䅁䅯睳䅕䅁䅯充䅁䅁䅯䅨䅑䅁䅅䅁䉁䅁䅁杄十䅁䅁䅏㕁䑁䅕睎硁䑁䅁䅍睁䅁䅁䍄䉁䅁䅁䅂䅁䅁䅍䅄䅁䅁䅯其䅕䅁䅯䅂䅁䅁䅯来䅑䅁䅅䅁䉁䅁䅁兂䅁䅁䅁䕳牉兑杷允䅁䅁䅑䅁䑁䅁䅷䅁䭁䅁䙍䅁䭁䝁䕳䅁䭁䥁䕑䅁䉁䅁䅁允䅁䅁䅕㉦㡱䩤奍䐳䴸䅉䅅䅁䕁䅁䅁睁䵁䅁䅁权⽄䅂䅁权牂䅂䅁权瑂䅂䅁允䅁䅁䅅䅁䙁䑁積積積⽍⽅䍄䉁䅁䅁䅂䅁䅁䅍䅄䅁䅁䅯睓䅕䅁䅯充䅁䅁䅯內䅑䅁䅅䅁䉁䅁䅁杄啁䅁䅁免硁䑁䅑免硁䑁䅑䅍睁䑁䅁䅁䵁䅉䅅䅁䕁䅁䅁睁䵁䅁䅁权硂兂䅁权䕁䅁䅁权䕃䅂䅁允䅁䅁䅅䅁䙁䅁䅁䅁杄癢䄱䍄䉁䅁䅁䅂䅁䅁䅍䅄䅁䅁䅯䅺䅧䅁䅯睡䅑䅁䅯睦䅑䅁䅅䅁䉁䅁䅁权䡂䅁䅁䍄䉁䅁䅁䅂䅁䅁䅍䅄䅁䅁䅯䅉䅕䅁䅯睡䅑䅁䅯杧䅑䅁䅅䅁䉁䅁䅁兂塄㍯㥁瑃⽦睶杷允䅁䅁䅑䅁䑁䅁䅷䅁䭁乁䙷䅁䭁䅁䅑䅁䭁䡁䕑䅁䉁䅁䅁允䅁䅁䅕䅁䅁䉁兓ご䵅䅉䅅䅁䕁䅁䅁睁䵁䅁䅁权汃䅂䅁权䕁䅁䅁权硂䅂䅁允䅁䅁䅅䅁䙁䅁䅁䅁潃楄䉊䍄䉁䅁䅁䅂䅁䅁䅍䅄䅁䅁䅯睐䅕䅁䅯充䅁䅁䅯䅤䅑䅁䅅䅁䉁䅁䅁杄十䅁䅁䅎㍁䑁䅍兎㉁䑁䅧李ぁ䅁䅁䍄䉁䅁䅁䅂䅁䅁䅍䅄䅁䅁䅯䅎䅕䅁䅯睡䅑䅁䅯䅣䅑䅁䅅䅁䉁䅁䅁兂䝂癴㥐䠱剪睐杷允䅁䅁䅑䅁䑁䅁䅷䅁䭁䱁䅙䅁䭁䅁䍅䅁䭁䅁䍕䅁䉁䅁䅁允䅁䅁䅕畗啊捲扇䔴䵁䅉䅅䅁䕁䅁䅁睁䵁䅁䅁权䙄䅂䅁权牂䅂䅁权㕂䅂䅁允䅁䅁䅅䅁䙁䭁睒児塲⭯⽧䍄䉁䅁䅁䅂䅁䅁䅍䅄䅁䅁䅯䅎䅕䅁䅯睡䅑䅁䅯全䅑䅁䅅䅁䉁䅁䅁兂ㅁ牘䩰䅄呌睐杷允䅁䅁䅑䅁䑁䅁䅷䅁䭁乁䕯䅁䭁䅁䅑䅁䭁䡁䔴䅁䉁䅁䅁允䅁䅁䅕䅁䅁佁睨䕃䵅䅉䅅䅁䕁䅁䅁睁䵁䅁䅁权䙁兂䅁权牂䅂䅁权䕃䅂䅁允䅁䅁䅅䅁䙁䭁扡䍸睃癣⼴䍄䉁䅁䅁䅂䅁䅁䅍䅄䅁䅁䅯䅯䅑䅁䅯䅂䅁䅁䅯兣䅑䅁䅅䅁䉁䅁䅁兂䅁䅁䅁䥍呂兑杷允䅁䅁䅑䅁䑁䅁䅷䅁䭁偁䔸䅁䭁䝁䕳䅁䭁䡁䕅䅁䉁䅁䅁允䅁䅁䅕啩杆搵楁稴䴸䅉䅅䅁䕁䅁䅁睁䵁䅁䅁权睄兂䅁权剁䅁䅁权䕃䅂䅁允䅁䅁䅅䅁佁䉁䅑䅁硁䑁䅕李㉁䑁䅁䅍睁䑁䅁䅍䅁䅁杷允䅁䅁䅑䅁䑁䅁䅷䅁䭁䑁䙉䅁䭁䝁䕳䅁䭁䡁䕁䅁䉁䅁䅁允䅁䅁䅕䉵䘶ㄶ㑇橲䴸䅉䅅䅁䕁䅁䅁睁䵁䅁䅁权ぁ兂䅁权牂䅂䅁权㑂䅂䅁允䅁䅁䅅䅁䙁䙁橔婰䕶䵉⽃䍄䉁䅁䅁䅂䅁䅁䅍䅄䅁䅁䅯眳䅕䅁䅯睡䅑䅁䅯兤䅑䅁䅅䅁䉁䅁䅁兂䅁䅁䅁䅁杄睐杷允䅁䅁䅑䅁䑁䅁䅷䅁䭁䭁䕯䅁䭁䉁䅅䅁䭁䝁䔸䅁䉁䅁䅁允䅁䅁䄴䅆䅁䑁䅍䅎硁䑁䅉免㉁䑁䅁䅍睁䅁䅁䍄䉁䅁䅁䅂䅁䅁䅍䅄䅁䅁䅯兄䅕䅁䅯䅂䅁䅁䅯兤䅑䅁䅅䅁䉁䅁䅁兂䅁䅁䅁䕵歉兑杷允䅁䅁䅑䅁䑁䅁䅷䅁䭁䱁䘴䅁䭁䅁䅑䅁䭁䡁䕅䅁䉁䅁䅁允䅁䅁䅕䅁䅁䡁発歅䵅䅉䅅䅁䕁䅁䅁睁䵁䅁䅁权⭄䅂䅁权剁䅁䅁权㥂䅂䅁允䅁䅁䅅䅁佁䉁䅉䅁ㅁ䑁䅅睎硁䑁䅑䅍睁䑁䅁䅁䵁䅉䅅䅁䕁䅁䅁睁䵁䅁䅁权啁兂䅁权剁䅁䅁权硂䅂䅁允䅁䅁䅅䅁佁䉁䅑䅁穁䑁䅅杍㑁䑁䅅䅎睁䑁䅁䅍䅁䅁杷允䅁䅁䅑䅁䑁䅁䅷䅁䭁䍁䙷䅁䭁䝁䕳䅁䭁䡁䔰䅁䉁䅁䅁允䅁䅁䅕歲桦桥畓稹䴸䅉䅅䅁䕁䅁䅁睁䵁䅁䅁权煃䅂䅁权剁䅁䅁权㝂䅂䅁允䅁䅁䅅䅁佁䉁䅑䅁穁䑁䅑兏睁䑁䅑免睁䑁䅁䅍䅁䅁杷允䅁䅁䅑䅁䑁䅁䅷䅁䭁䅁䙧䅁䭁䝁䕳䅁䭁䥁䕁䅁䉁䅁䅁允䅁䅁䅕牕敧敨剴䐲䴸䅉䅅䅁䕁䅁䅁睁䵁䅁䅁权㕃兂䅁权剁䅁䅁权穂䅂䅁允䅁䅁䅅䅁佁䉁䅑䅁祁䑁䅍兎㑁䑁䅫䅎睁䑁䅁䅍䅁䅁杷允䅁䅁䅑䅁䑁䅁䅷䅁䭁䩁䕁䅁䭁䝁䕳䅁䭁䥁䕉䅁䉁䅁䅁允䅁䅁䅕灭婭婭婭扱䴸䅉䅅䅁䕁䅁䅁睁䵁䅁䅁权捁兂䅁权䕁䅁䅁权㥂䅂䅁允䅁䅁䅅䅁䙁䅁䅁䅁い䉖䉆䍄䉁䅁䅁䅂䅁䅁䅍䅄䅁䅁䅯䅣䅕䅁䅯充䅁䅁䅯䅨䅑䅁䅅䅁䉁䅁䅁杄啁䅁䅁免㍁䑁䅧睎硁䑁䅧䅍睁䑁䅁䅁䵁䅉䅅䅁䕁䅁䅁睁䵁䅁䅁权杁兂䅁权䕁䅁䅁权䑃䅂䅁允䅁䅁䅅䅁䙁䅁䅁䅁䵂楂䉎䍄䉁䅁䅁䅂䅁䅁䅍䅄䅁䅁䅯䅰䅕䅁䅯睡䅑䅁䅯兦䅑䅁䅅䅁䉁䅁䅁兂硂児塲㍯汄睐杷允䅁䅁䅑䅁䑁䅁䅷䅁䭁䑁䙑䅁䭁䝁䕳䅁䭁䥁䕁䅁䉁䅁䅁允䅁䅁䅕硥畓⭒㙆䑤䴸䅉䅅䅁䕁䅁䅁睁䵁䅁䅁权歃䅂䅁权剁䅁䅁权㙂䅂䅁允䅁䅁䅅䅁佁䉁䅑䅁穁䑁䅙李㑁䑁䅫李睁䑁䅁䅍䅁䅁杷允䅁䅁䅑䅁䑁䅁䅷䅁䭁䑁䘴䅁䭁䉁䅅䅁䭁䡁䕁䅁䉁䅁䅁允䅁䅁䄴杅䅁䑁䅕睎ぁ䑁䅁䅍睁䑁䅁䅍䅁䅁杷允䅁䅁䅑䅁䑁䅁䅷䅁䭁䭁䙙䅁䭁䝁䕳䅁䭁䝁䔰䅁䉁䅁䅁允䅁䅁䅕䥒獴⼵灵户䴸䅉䅅䅁䕁䅁䅁睁䵁䅁䅁权噄䅂䅁权牂䅂䅁权㡂䅂䅁允䅁䅁䅅䅁䙁䅁塲㍯㥁癃⽣䍄䉁䅁䅁䅂䅁䅁䅍䅄䅁䅁䅯䅑䅕䅁䅯充䅁䅁䅯睦䅑䅁䅅䅁䉁䅁䅁杄啁䅁䅁杍穁䑁䅕杍睁䑁䅁䅍睁䑁䅁䅁䵁䅉䅅䅁䕁䅁䅁睁䵁䅁䅁权奂䅁䅁权䉁杁䅁权䍁杁䅁允䅁䅁䅅䅁䙁䅁䅁䅁ぃ佬䅚䍄䉁䅁䅁䅂䅁䅁䅍䅄䅁䅁䅯睓䅕䅁䅯充䅁䅁䅯杤䅑䅁䅅䅁䉁䅁䅁杄啁䅁䅁免硁䑁䅍兏ぁ䑁䅕䅍睁䑁䅁䅁䵁䅉䅅䅁䕁䅁䅁睁䵁䅁䅁权㍃䅂䅁权䕁䅁䅁权㕂䅂䅁允䅁䅁䅅䅁䙁䅁䅁䅁㑂硢䉸䍄䉁䅁䅁䅂䅁䅁䅍䅄䅁䅁䅯朳䅕䅁䅯睡䅑䅁䅯杦䅑䅁䅅䅁䉁䅁䅁兂塄㍯㥁瑃呦睐杷允䅁䅁䅑䅁䑁䅁䅷䅁䭁䥁䘴䅁䭁䉁䅅䅁䭁䡁䕳䅁䉁䅁䅁允䅁䅁䄴䅅䅁䑁䅫䅎睁䑁䅫䅍睁䑁䅁䅁䵁䅉䅅䅁䕁䅁䅁睁䵁䅁䅁权㙄䅂䅁权䕁䅁䅁权㕂䅂䅁允䅁䅁䅅䅁䙁䅁䅁䅁奁兔䉤䍄䉁䅁䅁䅂䅁䅁䅍䅄䅁䅁䅯杸䅕䅁䅯充䅁䅁䅯杦䅑䅁䅅䅁䉁䅁䅁杄十䅁䅁睍㑁䑁䅉杍祁䑁䅫䅎㕁䅁䅁䍄䉁䅁䅁䅂䅁䅁䅍䅄䅁䅁䅯朳䅕䅁䅯睡䅑䅁䅯杣䅑䅁䅅䅁䉁䅁䅁兂䅁䅁䅁䅁兄睐杷允䅁䅁䅑䅁䑁䅁䅷䅁䭁䥁䕯䅁䭁䉁䅅䅁䭁䡁䕷䅁䉁䅁䅁允䅁䅁䄴杅䅁䑁䅑䅏硁䑁䅙䅍㉁䑁䅧䅎䅁䅁杷允䅁䅁䅑䅁䑁䅁䅷䅁䭁䙁䙁䅁䭁䅁䅑䅁䭁䥁䕍䅁䉁䅁䅁允䅁䅁䅕䅁䅁䡁橋䕏䵅䅉䅅䅁䕁䅁䅁睁䵁䅁䅁权䕃兂䅁权䕁䅁䅁权硂䅂䅁允䅁䅁䅅䅁䙁䅁䅁䅁⭄橴䉒䍄䉁䅁䅁䅂䅁䅁䅍䅄䅁䅁䅯䅲䅕䅁䅯充䅁䅁䅯䅨䅑䅁䅅䅁䉁䅁䅁杄十䅁䅁睎ㅁ䑁䅙䅍睁䑁䅁䅍睁䅁䅁䍄䉁䅁䅁䅂䅁䅁䅍䅄䅁䅁䅯儷䅕䅁䅯睡䅑䅁䅯睤䅑䅁䅅䅁䉁䅁䅁兂䩄牤昶楇琫睐杷允䅁䅁䅑䅁䑁䅁䅷䅁䭁佁䉅䅁䭁䅁䅯䅁䭁䅁䅕䅁䉁䅁䅁允䅁䅁䅕挲㌷⭕汏戸䴸䅉䅅䅁䕁䅁䅁睁䵁䅁䅁权㥂兂䅁权牂䅂䅁权⭂䅂䅁允䅁䅁䅅䅁䙁䱁敧敨剴偵⼴䍄䉁䅁䅁䅂䅁䅁䅍䅄䅁䅁䅯朴䅅䅁䅯权䅁䅁䅯兂䅁䅁䅅䅁䉁䅁䅁兂䑄匹捨㡪橉䅑杷允䅁䅁䅑䅁䑁䅁䅷䅁䭁䅁䝉䅁䭁䅁䅑䅁䭁䥁䕅䅁䉁䅁䅁允䅁䅁䅕䅁䅁䝁㕃䕂䵅䅉䅅䅁䕁䅁䅁睁䵁䅁䅁权㕁兂䅁权牂䅂䅁权ㅂ䅂䅁允䅁䅁䅅䅁䙁䙁㑋潈牘敕⽁䍄䉁䅁䅁䅂䅁䅁䅍䅄䅁䅁䅯䅘䅕䅁䅯睡䅑䅁䅯䅧䅑䅁䅅䅁䉁䅁䅁兂湄㘫确欰䈰䅑杷允䅁䅁䅑䅁䑁䅁䅷䅁䭁䙁䙕䅁䭁䅁䅑䅁䭁䡁䕅䅁䉁䅁䅁允䅁䅁䅕䅁䅁偁杂ぉ䵅䅉䅅䅁䕁䅁䅁睁䵁䅁䅁权坁杂䅁权牂䅂䅁权㍂䅂䅁允䅁䅁䅅䅁䙁佁㙆䭆䠵挴⽯䍄䉁䅁䅁䅂䅁䅁䅍䅄䅁䅁䅯兎䅕䅁䅯睡䅑䅁䅯內䅑䅁䅅䅁䉁䅁䅁兂䩄牤昶楇丯睐杷允䅁䅁䅑䅁䑁䅁䅷䅁䭁乁䙧䅁䭁䝁䕳䅁䭁䡁䕙䅁䉁䅁䅁允䅁䅁䅕⼲⭬牡へ稸䴸䅉䅅䅁䕁䅁䅁睁䵁䅁䅁权䵃兂䅁权䕁䅁䅁权㉂䅂䅁允䅁䅁䅅䅁䙁䅁䅁䅁䅄穨䉊䍄䉁䅁䅁䅂䅁䅁䅍䅄䅁䅁䅯杮䅑䅁䅯充䅁䅁䅯睦䅑䅁䅅䅁䉁䅁䅁杄十䅁䅁兎睁䑁䅙睍㕁䑁䅁䅍ㅁ䅁䅁䍄䉁䅁䅁䅂䅁䅁䅍䅄䅁䅁䅯睄䅙䅁䅯䅂䅁䅁䅯內䅑䅁䅅䅁䉁䅁䅁兂䅁䅁䅁䩐教兑杷允䅁䅁䅑䅁䑁䅁䅷䅁䭁偁䕙䅁䭁䝁䕳䅁䭁䥁䕑䅁䉁䅁䅁允䅁䅁䅕䘷㑇潈牘吷䴸䅉䅅䅁䕁䅁䅁睁䵁䅁䅁权敄兂䅁权牂䅂䅁权穂䅂䅁允䅁䅁䅅䅁䙁䉁䕫杖琴灳⼰䍄䉁䅁䅁䅂䅁䅁䅍䅄䅁䅁䅯䅩䅑䅁䅯睡䅑䅁䅯睢䅑䅁䅅䅁䉁䅁䅁兂䅁䅁䅁䅁啁䅑杷允䅁䅁䅑䅁䑁䅁䅷䅁䭁䥁䕷䅁䭁䉁䅅䅁䭁䡁䕯䅁䉁䅁䅁允䅁䅁䄴杅䅁䑁䅧睍㍁䑁䅧李祁䑁䅉杍䅁䅁杷允䅁䅁䅑䅁䑁䅁䅷䅁䭁䉁䙷䅁䭁䉁䅅䅁䭁䡁䕙䅁䉁䅁䅁允䅁䅁䄴䅆䅁䑁䅍兎㉁䑁䅁杍㕁䑁䅁䅍睁䅁䅁䍄䉁䅁䅁䅂䅁䅁䅍䅄䅁䅁䅯眶䅑䅁䅯充䅁䅁䅯䅧䅑䅁䅅䅁䉁䅁䅁权䡂䅁䅁䍄䉁䅁䅁䅂䅁䅁䅍䅄䅁䅁䅯東䅕䅁䅯䅂䅁䅁䅯䅣䅑䅁䅅䅁䉁䅁䅁兂䅁䅁䅁䉷偉兑杷允䅁䅁䅑䅁䑁䅁䅷䅁䭁䵁䙣䅁䭁䝁䕳䅁䭁䥁䕅䅁䉁䅁䅁允䅁䅁䅕報灪橊䥅䑺䴸䅉䅅䅁䕁䅁䅁睁䵁䅁䅁权䥃䅂䅁权牂䅂䅁权㥂䅂䅁允䅁䅁䅅䅁䙁䭁睒児塲睯䅸䍄䉁䅁䅁䅂䅁䅁䅍䅄䅁䅁䅯睴䅑䅁䅯睡䅑䅁䅯杦䅑䅁䅅䅁䉁䅁䅁兂啁歲桦桥浔睐杷允䅁䅁䅑䅁䑁䅁䅷䅁䭁䭁䙅䅁䭁䉁䅅䅁䭁䡁䕷䅁䉁䅁䅁允䅁䅁䄴䅆䅁䑁䅅免穁䑁䅑兏㑁䑁䅁䅍睁䅁䅁䍄䉁䅁䅁䅂䅁䅁䅍䅄䅁䅁䅯䅵䅕䅁䅯䅂䅁䅁䅯䅨䅑䅁䅅䅁䉁䅁䅁兂䅁䅁䅁䥁㐳䅑杷允䅁䅁䅑䅁䑁䅁䅷䅁䭁䵁䅣䅁䭁䅁䍅䅁䭁䅁䍕䅁䉁䅁䅁允䅁䅁䅕䭎她䡑呮唴䵁䅉䅅䅁䕁䅁䅁睁䵁䅁䅁权捃兂䅁权牂䅂䅁权䑃䅂䅁允䅁䅁䅅䅁䙁䱁敧敨剴併⽙䍄䉁䅁䅁䅂䅁䅁䅍䅄䅁䅁䅯䅩䅑䅁䅯睡䅑䅁䅯䅥䅑䅁䅅䅁䉁䅁䅁兂㝂䭆䠵場兯䅑杷允䅁䅁䅑䅁䑁䅁䅷䅁䭁䵁䕍䅁䭁䉁䅅䅁䭁䡁䔸䅁䉁䅁䅁允䅁䅁䄴䅆䅁䑁䅅睎睁䑁䅑䅍睁䑁䅁䅍睁䅁䅁䍄䉁䅁䅁䅂䅁䅁䅍䅄䅁䅁䅯朴䅕䅁䅯充䅁䅁䅯䅥䅑䅁䅅䅁䉁䅁䅁杄十䅁䅁䅎㕁䑁䅑䅍睁䑁䅁䅍睁䅁䅁䍄䉁䅁䅁䅂䅁䅁䅍䅄䅁䅁䅯䅩䅑䅁䅯睡䅑䅁䅯杦䅑䅁䅅䅁䉁䅁䅁兂慃婭婭婭剫䅑杷允䅁䅁䅑䅁䑁䅁䅷䅁䭁乁䔰䅁䭁䉁䅅䅁䭁䡁䔴䅁䉁䅁䅁允䅁䅁䄴杅䅁䑁䅕兎睁䑁䅁䅍睁䑁䅁䅍䅁䅁杷允䅁䅁䅑䅁䑁䅁䅷䅁䭁佁䕍䅁䭁䝁䕳䅁䭁䝁䔰䅁䉁䅁䅁允䅁䅁䅕瑃橥䑣䬰稸䴸䅉䅅䅁䕁䅁䅁睁䵁䅁䅁权潃䅂䅁权剁䅁䅁权⽂䅂䅁允䅁䅁䅅䅁佁䉁䅑䅁ぁ䑁䅉䅏㑁䑁䅁睎睁䑁䅁䅍䅁䅁杷允䅁䅁䅑䅁䑁䅁䅷䅁䭁乁䥕䅁䭁䅁䅑䅁䭁䡁䕳䅁䉁䅁䅁允䅁䅁䅕䅁䅁䑁乂え䵅䅉䅅䅁䕁䅁䅁睁䵁䅁䅁权煃䅂䅁权剁䅁䅁权⽂䅂䅁允䅁䅁䅅䅁佁䉁䅑䅁穁䑁䅑李㑁䑁䅣兎睁䑁䅁䅍䅁䅁杷允䅁䅁䅑䅁䑁䅁䅷䅁䭁䥁䕧䅁䭁䝁䕳䅁䭁䡁䕫䅁䉁䅁䅁允䅁䅁䅕積積積積歅䵁䅉䅅䅁䕁䅁䅁睁䵁䅁䅁权晃兂䅁权牂䅂䅁权㑂䅂䅁允䅁䅁䅅䅁䙁䩁婱婭婭敭⽅䍄䉁䅁䅁䅂䅁䅁䅍䅄䅁䅁䅯睌䅕䅁䅯睡䅑䅁䅯䅤䅑䅁䅅䅁䉁䅁䅁兂䱄啯㉗⼸漳睐杷允䅁䅁䅑䅁䑁䅁䅷䅁䭁䙁䙁䅁䭁䝁䕳䅁䭁䡁䕯䅁䉁䅁䅁允䅁䅁䅕䡳潊敫㠱稷䴸䅉䅅䅁䕁䅁䅁睁䵁䅁䅁权噄兂䅁权牂䅂䅁权䡄元䅁允䅁䅁䅅䅁䙁乁橥䑣䬰眱䅴䍄䉁䅁䅁䅂䅁䅁䅍䅄䅁䅁䅯䅩䅑䅁䅯睡䅑䅁䅯睦䅑䅁䅅䅁䉁䅁䅁兂䭁㘱睎児啯䅑杷允䅁䅁䅑䅁䑁䅁䅷䅁䭁偁䕧䅁䭁䅁䅑䅁䭁䥁䕍䅁䉁䅁䅁允䅁䅁䅕䅁䅁乁䡂え䵅䅉䅅䅁䕁䅁䅁睁䵁䅁䅁权㥁兂䅁权牂䅂䅁权䙃䅂䅁允䅁䅁䅅䅁䙁偁潙䥘䌯昹⽧䍄䉁䅁䅁䅂䅁䅁䅍䅄䅁䅁䅯眫䅕䅁䅯䅂䅁䅁䅯䅥䅑䅁䅅䅁䉁䅁䅁兂䅁䅁䅁䌹祳兑杷允䅁䅁䅑䅁䑁䅁䅷䅁䭁䉁䙙䅁䭁䝁䕳䅁䭁䡁䕙䅁䉁䅁䅁允䅁䅁䅕楁䡵瑆佮穴䴸䅉䅅䅁䕁䅁䅁睁䵁䅁䅁权楄䅃䅁权䕁䅁䅁权⭂䅂䅁允䅁䅁䅅䅁䙁䅁䅁䥁瑁啑䉆䍄䉁䅁䅁䅂䅁䅁䅍䅄䅁䅁䅯杵䅑䅁䅯䅂䅁䅁䅯䅧䅑䅁䅅䅁䉁䅁䅁兂䅁䅁䅁䥋汙兑杷允䅁䅁䅑䅁䑁䅁䅷䅁䭁䥁䕧䅁䭁䝁䕳䅁䭁䥁䕁䅁䉁䅁䅁允䅁䅁䅕硥畓⭒㙆䕄䵁䅉䅅䅁䕁䅁䅁睁䵁䅁䅁权呃兂䅁权䕁䅁䅁权㙂䅂䅁允䅁䅁䅅䅁䙁䅁䅁䅁䅂呬䉚䍄䉁䅁䅁䅂䅁䅁䅍䅄䅁䅁䅯兪䅑䅁䅯䅂䅁䅁䅯兦䅑䅁䅅䅁䉁䅁䅁兂䅁䅁䅁䴴獳兑杷允䅁䅁䅑䅁䑁䅁䅷䅁䭁䙁䙉䅁䭁䅁䅑䅁䭁䡁䕕䅁䉁䅁䅁允䅁䅁䅕䅁䅁䙁⭺さ䵅䅉䅅䅁䕁䅁䅁睁䵁䅁䅁权扄兂䅁权牂䅂䅁权ㅂ䅂䅁允䅁䅁䅅䅁䙁䑁積積積硍䄱䍄䉁䅁䅁䅂䅁䅁䅍䅄䅁䅁䅯杩䅑䅁䅯充䅁䅁䅯䅣䅑䅁䅅䅁䉁䅁䅁杄十䅁䅁兎穁䑁䅑免ぁ䑁䅑兏ㅁ䅁䅁䍄䉁䅁䅁䅂䅁䅁䅍䅄䅁䅁䅯睆䅁䅁䅯允䅉䅁䅯杁䅉䅁䅅䅁䉁䅁䅁兂牄含猸圯䬷䅑杷允䅁䅁䅑䅁䑁䅁䅷䅁䭁䍁䙅䅁䭁䝁䕳䅁䭁䡁䕅䅁䉁䅁䅁允䅁䅁䅕䘷㑇潈牘味䴸䅉䅅䅁䕁䅁䅁睁䵁䅁䅁权䡃兂䅁权剁䅁䅁权あ䅂䅁允䅁䅁䅅䅁佁䉁䅑䅁硁䑁䅅䅎㉁䑁䅉李睁䑁䅁䅍䅁䅁杷允䅁䅁䅑䅁䑁䅁䅷䅁䭁䱁䕫䅁䭁䉁䅅䅁䭁䡁䕫䅁䉁䅁䅁允䅁䅁䄴杅䅁䑁䅕杍ㅁ䑁䅁䅍睁䑁䅁䅍䅁䅁杷允䅁䅁䅑䅁䑁䅁䅷䅁䭁䵁䙅䅁䭁䅁䅑䅁䭁䡁䕍䅁䉁䅁䅁允䅁䅁䅕䅁䅁䍁浪歐䵅䅉䅅䅁䕁䅁䅁睁䵁䅁䅁权噄兂䅁权牂䅂䅁权䕃䅂䅁允䅁䅁䅅䅁䙁䅁牉硨婢杺䅎䍄䉁䅁䅁䅂䅁䅁䅍䅄䅁䅁䅯光䅕䅁䅯睡䅑䅁䅯全䅑䅁䅅䅁䉁䅁䅁兂䱄啯㉗⼸〲睶杷允䅁䅁䅑䅁䑁䅁䅷䅁䭁䵁䅷䅁䭁䉁䅅䅁䭁䅁䍑䅁䉁䅁䅁允䅁䅁䄴杆䅁䑁䅅䅏㕁䑁䅕兎硁䑁䅫䅍睁䑁䅁䅁䵁䅉䅅䅁䕁䅁䅁睁䵁䅁䅁权桁兂䅁权牂䅂䅁权⭂䅂䅁允䅁䅁䅅䅁䙁䩁婱婭婭慭⽫䍄䉁䅁䅁䅂䅁䅁䅍䅄䅁䅁䅯䅑䅕䅁䅯充䅁䅁䅯䅤䅑䅁䅅䅁䉁䅁䅁杄啁䅁䅁杍穁䑁䅍兎睁䑁䅁䅍睁䑁䅁䅁䵁䅉䅅䅁䕁䅁䅁睁䵁䅁䅁权桁兂䅁权牂䅂䅁权㉂䅂䅁允䅁䅁䅅䅁䙁䙁歰㥏倹慪⽣䍄䉁䅁䅁䅂䅁䅁䅍䅄䅁䅁䅯杬䅁䅁䅯充䅁䅁䅯䅂䅉䅁䅅䅁䉁䅁䅁杄啁䅁䅁免㍁䑁䅁李㕁䑁䅑䅍睁䑁䅁䅁䵁䅉䅅䅁䕁䅁䅁睁䵁䅁䅁权桁兂䅁权牂䅂䅁权⽂䅂䅁允䅁䅁䅅䅁䙁䍁扐堫焵䱶⽓䍄䉁䅁䅁䅂䅁䅁䅍䅄䅁䅁䅯眴䅕䅁䅯䅂䅁䅁䅯杤䅑䅁䅅䅁䉁䅁䅁兂䅁䅁䅁偧㉺䅑杷允䅁䅁䅑䅁䑁䅁䅷䅁䭁䍁䙅䅁䭁䝁䕳䅁䭁䥁䕑䅁䉁䅁䅁允䅁䅁䅕⼲⭬牡へ㝷䴸䅉䅅䅁䕁䅁䅁睁䵁䅁䅁权桁兂䅁权牂䅂䅁权穂䅂䅁允䅁䅁䅅䅁䙁䑁積積積㝍⽏䍄䉁䅁䅁䅂䅁䅁䅍䅄䅁䅁䅯杘䅕䅁䅯睡䅑䅁䅯杧䅑䅁䅅䅁䉁䅁䅁兂穁積積積塍䅷杷允䅁䅁䅑䅁䑁䅁䅷䅁䭁佁䙫䅁䭁䅁䅑䅁䭁䡁䕑䅁䉁䅁䅁允䅁䅁䅯睒䅁䅁杷允䅁䅁䅑䅁䑁䅁䅷䅁䭁䝁䙙䅁䭁䉁䅅䅁䭁䡁䕍䅁䉁䅁䅁允䅁䅁䄴䅆䅁䑁䅅䅎㍁䑁䅧免穁䑁䅧杍ㅁ䅁䅁䍄䉁䅁䅁䅂䅁䅁䅍䅄䅁䅁䅯眲䅧䅁䅯䅂䅁䅁䅯睦䅑䅁䅅䅁䉁䅁䅁权䡂䅁䅁䍄䉁䅁䅁䅂䅁䅁䅍䅄䅁䅁䅯术䅑䅁䅯睡䅑䅁䅯兦䅑䅁䅅䅁䉁䅁䅁兂卂䉵䘶ㄶ睈睐杷允䅁䅁䅑䅁䑁䅁䅷䅁䭁偁䙅䅁䭁䅁䅑䅁䭁䡁䕕䅁䉁䅁䅁允䅁䅁䅕䅁䅁䉁䵋䕊䵅䅉䅅䅁䕁䅁䅁睁䵁䅁䅁权穄兂䅁权䕁䅁䅁权䕃䅂䅁允䅁䅁䅅䅁䙁䅁䅁䅁潄䌯䉖䍄䉁䅁䅁䅂䅁䅁䅍䅄䅁䅁䅯杤䅁䅁䅯权䅁䅁䅯䅂䅉䅁䅅䅁䉁䅁䅁兂㕂匶硙䭃䵷䅑杷允䅁䅁䅑䅁䑁䅁䅷䅁䭁偁䔴䅁䭁䝁䕳䅁䭁䥁䕅䅁䉁䅁䅁允䅁䅁䅕児塲㍯㥁樸䴸䅉䅅䅁䕁䅁䅁睁䵁䅁䅁权⭄䅂䅁权牂䅂䅁权㝂䅂䅁允䅁䅁䅅䅁䙁䩁婱婭婭摭⽫䍄䉁䅁䅁䅂䅁䅁䅍䅄䅁䅁䅯睌䅕䅁䅯䅂䅁䅁䅯睢䅑䅁䅅䅁䉁䅁䅁兂䅁䅁䅁䕥䌸兑杷允䅁䅁䅑䅁䑁䅁䅷䅁䭁䉁䝑䅁䭁䝁䕳䅁䭁䡁䕙䅁䉁䅁䅁允䅁䅁䅕䭆䠵場啯樷䴸䅉䅅䅁䕁䅁䅁睁䵁䅁䅁权㥄兂䅁权牂䅂䅁权瑂䅂䅁允䅁䅁䅅䅁䙁佁㝦晱午兔䅈䍄䉁䅁䅁䅂䅁䅁䅍䅄䅁䅁䅯兮䅁䅁䅯允䅉䅁䅯睁䅉䅁䅅䅁䉁䅁䅁兂婄発呤し坦䅑杷允䅁䅁䅑䅁䑁䅁䅷䅁䭁偁䘰䅁䭁䝁䕳䅁䭁䥁䕕䅁䉁䅁䅁允䅁䅁䅕㉦㡱䩤奍䰹䴸䅉䅅䅁䕁䅁䅁睁䵁䅁䅁权硄䅂䅁权剁䅁䅁权㍂䅂䅁允䅁䅁䅅䅁佁䉁䅑䅁穁䑁䅣睎睁䑁䅅免睁䑁䅁䅍䅁䅁杷允䅁䅁䅑䅁䑁䅁䅷䅁䭁偁䕉䅁䭁䝁䕳䅁䭁䡁䕣䅁䉁䅁䅁允䅁䅁䅕〳丫㉬匴稰䴸䅉䅅䅁䕁䅁䅁睁䵁䅁䅁权祁兂䅁权牂䅂䅁权䍃䅂䅁允䅁䅁䅅䅁䙁偁灹搸乊汙⽃䍄䉁䅁䅁䅂䅁䅁䅍䅄䅁䅁䅯䅊䅁䅁䅯权䅁䅁䅯兂䅁䅁䅅䅁䉁䅁䅁兂敂歵䵫楁味䅑杷允䅁䅁䅑䅁䑁䅁䅷䅁䭁䱁䉁䅁䭁䅁䍅䅁䭁䅁䍕䅁䉁䅁䅁允䅁䅁䅕ぴ瀳㙒䩅欱䵁䅉䅅䅁䕁䅁䅁睁䵁䅁䅁权硄䅂䅁权剁䅁䅁权瑂䅂䅁允䅁䅁䅅䅁佁䉁䅑䅁穁䑁䅅免祁䑁䅣睎睁䑁䅁䅍䅁䅁杷允䅁䅁䅑䅁䑁䅁䅷䅁䭁乁䕧䅁䭁䅁䅑䅁䭁䡁䔰䅁䉁䅁䅁允䅁䅁䅕䅁䅁䑁䑩歆䵅䅉䅅䅁䕁䅁䅁睁䵁䅁䅁权扃兂䅁权剁䅁䅁权㑂䅂䅁允䅁䅁䅅䅁佁䉁䅉䅁ㅁ䑁䅙兎㉁䑁䅕睍ㅁ䑁䅧䅁䵁䅉䅅䅁䕁䅁䅁睁䵁䅁䅁权汁䅁䅁权䭁䅁䅁权䙁䅁䅁允䅁䅁䅅䅁䙁䝁㡱䩤奍䉨䄱䍄䉁䅁䅁䅂䅁䅁䅍䅄䅁䅁䅯睯䅕䅁䅯䅂䅁䅁䅯全䅑䅁䅅䅁䉁䅁䅁兂䅁䅁䅁䤶桯兑杷允䅁䅁䅑䅁䑁䅁䅷䅁䭁䅁䝣䅁䭁䅁䅑䅁䭁䡁䕅䅁䉁䅁䅁允䅁䅁䅕䅁䅁䉁卮歐䵅䅉䅅䅁䕁䅁䅁睁䵁䅁䅁权㝃兂䅁权牂䅂䅁权䑃䅂䅁允䅁䅁䅅䅁䙁䙁偹癷潕䅘䅎䍄䉁䅁䅁䅂䅁䅁䅍䅄䅁䅁䅯术䅑䅁䅯睡䅑䅁䅯督䅑䅁䅅䅁䉁䅁䅁兂䥂場啯歲桦睐杷允䅁䅁䅑䅁䑁䅁䅷䅁䭁䱁䙫䅁䭁䅁䅑䅁䭁䡁䕫䅁䉁䅁䅁允䅁䅁䅕䅁䅁䱁穹䕈䵅䅉䅅䅁䕁䅁䅁睁䵁䅁䅁权㑄䅂䅁权剁䅁䅁权䙃䅂䅁允䅁䅁䅅䅁佁䉁䅉䅁ぁ䑁䅍䅎睁䑁䅁䅍睁䑁䅁䅁䵁䅉䅅䅁䕁䅁䅁睁䵁䅁䅁权摂兂䅁权牂䅂䅁权䑃䅂䅁允䅁䅁䅅䅁䙁佁剸䉵䘶㘶⽅䍄䉁䅁䅁䅂䅁䅁䅍䅄䅁䅁䅯眯䅑䅁䅯䅂䅁䅁䅯入䅑䅁䅅䅁䉁䅁䅁兂䅁䅁䅁䅯塉兑杷允䅁䅁䅑䅁䑁䅁䅷䅁䭁䡁䙳䅁䭁䉁䅅䅁䭁䡁䕫䅁䉁䅁䅁允䅁䅁䄴杅䅁䑁䅣䅏ぁ䑁䅁䅍睁䑁䅁䅍䅁䅁杷允䅁䅁䅑䅁䑁䅁䅷䅁䭁乁䙳䅁䭁䉁䅅䅁䭁䡁䕯䅁䉁䅁䅁允䅁䅁䄴杅䅁䑁䅍睍祁䑁䅧睎睁䑁䅁䅍䅁䅁杷允䅁䅁䅑䅁䑁䅁䅷䅁䭁䑁䙅䅁䭁䝁䕳䅁䭁䡁䕍䅁䉁䅁䅁允䅁䅁䅕浚浚浚浚樵䴸䅉䅅䅁䕁䅁䅁睁䵁䅁䅁权塄兂䅁权剁䅁䅁权療䅂䅁允䅁䅁䅅䅁佁䉁䅉䅁㉁䑁䅅䅍㑁䑁䅕䅍睁䑁䅁䅁䵁䅉䅅䅁䕁䅁䅁睁䵁䅁䅁权䕂兂䅁权牂䅂䅁权硂䅂䅁允䅁䅁䅅䅁䙁䩁瘷㡰䱚硴䅴䍄䉁䅁䅁䅂䅁䅁䅍䅄䅁䅁䅯䅒䅕䅁䅯睡䅑䅁䅯兦䅑䅁䅅䅁䉁䅁䅁兂牁硨婢湺扣䅑杷允䅁䅁䅑䅁䑁䅁䅷䅁䭁䭁䙯䅁䭁䅁䅑䅁䭁䝁䔰䅁䉁䅁䅁允䅁䅁䅕䅁䅁䵁㕧い䵅䅉䅅䅁䕁䅁䅁睁䵁䅁䅁权偁杂䅁权䕁䅁䅁权瑂䅂䅁允䅁䅁䅅䅁䙁䅁䅁䅁奃祗䉒䍄䉁䅁䅁䅂䅁䅁䅍䅄䅁䅁䅯䅅䅙䅁䅯䅂䅁䅁䅯兢䅑䅁䅅䅁䉁䅁䅁兂䅁䅁䅁䩮夸兑杷允䅁䅁䅑䅁䑁䅁䅷䅁䭁䭁䅫䅁䭁䅁䅯䅁䭁䅁䍑䅁䉁䅁䅁允䅁䅁䅕䑔䩥坑求䕇䵁䅉䅅䅁䕁䅁䅁睁䵁䅁䅁权潃兂䅁权䕁䅁䅁权㕂䅂䅁允䅁䅁䅅䅁䙁䅁䅁䅁睂癬䅬䍄䉁䅁䅁䅂䅁䅁䅍䅄䅁䅁䅯睕䅕䅁䅯睡䅑䅁䅯来䅑䅁䅅䅁䉁䅁䅁兂慃婭婭婭灮睐杷允䅁䅁䅑䅁䑁䅁䅷䅁䭁䱁䕣䅁䭁䝁䕳䅁䭁䵁䩣䅁䉁䅁䅁允䅁䅁䅕椹捨㡪ㅌ䐹䴸䅉䅅䅁䕁䅁䅁睁䵁䅁䅁权灃兂䅁权䕁䅁䅁权療䅂䅁允䅁䅁䅅䅁䙁䅁䅁䅁杂礴䉚䍄䉁䅁䅁䅂䅁䅁䅍䅄䅁䅁䅯䅒䅕䅁䅯睡䅑䅁䅯睦䅑䅁䅅䅁䉁䅁䅁兂乃㉬匴㡧卄睶杷允䅁䅁䅑䅁䑁䅁䅷䅁䭁䱁䕙䅁䭁䅁䅑䅁䭁䡁䔰䅁䉁䅁䅁允䅁䅁䅕䅁䅁䡁汷ぇ䵅䅉䅅䅁䕁䅁䅁睁䵁䅁䅁权塂兂䅁权䕁䅁䅁权㉂䅂䅁允䅁䅁䅅䅁䙁䅁䅁䥁歁䕧䈹䍄䉁䅁䅁䅂䅁䅁䅍䅄䅁䅁䅯䅒䅕䅁䅯睡䅑䅁䅯䅨䅑䅁䅅䅁䉁䅁䅁兂䅁䅁䅁䅁兄睶杷允䅁䅁䅑䅁䑁䅁䅷䅁䭁䥁䕳䅁䭁䉁䅅䅁䭁䝁䔸䅁䉁䅁䅁允䅁䅁䄴杅䅁䑁䅍杍穁䑁䅁兏睁䑁䅁䅍䅁䅁杷允䅁䅁䅑䅁䑁䅁䅷䅁䭁䩁䔴䅁䭁䅁䅑䅁䭁䡁䔰䅁䉁䅁䅁允䅁䅁䅕䅁䅁䑁⭩ぇ䵅䅉䅅䅁䕁䅁䅁睁䵁䅁䅁权楄兂䅁权䕁䅁䅁权ㅂ䅂䅁允䅁䅁䅅䅁䙁䅁䅁䅁䅃桦䈹䍄䉁䅁䅁䅂䅁䅁䅍䅄䅁䅁䅯睮䅑䅁䅯䅂䅁䅁䅯兦䅑䅁䅅䅁䉁䅁䅁兂䅁䅁䅁佄汳兑杷允䅁䅁䅑䅁䑁䅁䅷䅁䭁乁䥳䅁䭁䉁䅅䅁䭁䡁䕁䅁䉁䅁䅁允䅁䅁䄴䅆䅁䑁䅉杍㉁䑁䅁䅍睁䑁䅁䅍睁䅁䅁䍄䉁䅁䅁䅂䅁䅁䅍䅄䅁䅁䅯䅒䅕䅁䅯睡䅑䅁䅯䅦䅑䅁䅅䅁䉁䅁䅁兂捃䍸睃浣䉪睐杷允䅁䅁䅑䅁䑁䅁䅷䅁䭁䩁䕫䅁䭁䅁䅑䅁䭁䡁䕍䅁䉁䅁䅁允䅁䅁䅕䅁䅁䕁㑒䕑䵅䅉䅅䅁䕁䅁䅁睁䵁䅁䅁权呃䅂䅁权牂䅂䅁权㕂䅂䅁允䅁䅁䅅䅁䙁佁㙆䭆䠵昴⽉䍄䉁䅁䅁䅂䅁䅁䅍䅄䅁䅁䅯睥䅕䅁䅯睡䅑䅁䅯兢䅑䅁䅅䅁䉁䅁䅁兂䑃䵷桱扒癢睐杷</t>
  </si>
  <si>
    <t>允䅁䅁䅑䅁䑁䅁䅷䅁䭁佁䙷䅁䭁䅁䅑䅁䭁䡁䔸䅁䉁䅁䅁允䅁䅁䅕䅁䅁佁㕓䕇䵅䅉䅅䅁䕁䅁䅁睁䵁䅁䅁权䡃兂䅁权剁䅁䅁权䙃䅂䅁允䅁䅁䅅䅁佁䉁䅑䅁硁䑁䅅兏㉁䑁䅑兎睁䑁䅁䅍䅁䅁杷允䅁䅁䅑䅁䑁䅁䅷䅁䭁偁䙯䅁䭁䅁䅑䅁䭁䥁䕑䅁䉁䅁䅁允䅁䅁䅕䅁䅁䡁坓き䵅䅉䅅䅁䕁䅁䅁睁䵁䅁䅁权㝂兂䅁权牂䅂䅁权䑃䅂䅁允䅁䅁䅅䅁䙁䵁ㅐ䙋偹癷⼰䍄䉁䅁䅁䅂䅁䅁䅍䅄䅁䅁䅯睚䅕䅁䅯䅂䅁䅁䅯杣䅑䅁䅅䅁䉁䅁䅁兂䅁䅁䅁䡗䑁兑杷允䅁䅁䅑䅁䑁䅁䅷䅁䭁䥁䙑䅁䭁䝁䕳䅁䭁䡁䕷䅁䉁䅁䅁允䅁䅁䅕捺䵺䵺䵺䐵䴸䅉䅅䅁䕁䅁䅁睁䵁䅁䅁权噃兂䅁权剁䅁䅁权䑃䅂䅁允䅁䅁䅅䅁佁䉁䅉䅁硁䑁䅉杍㍁䑁䅙䅍睁䑁䅁䅁䵁䅉䅅䅁䕁䅁䅁睁䵁䅁䅁权敃兂䅁权䕁䅁䅁权䍃䅂䅁允䅁䅁䅅䅁䙁䅁䅁䅁㡁剥䈱䍄䉁䅁䅁䅂䅁䅁䅍䅄䅁䅁䅯睥䅕䅁䅯睡䅑䅁䅯杤䅑䅁䅅䅁䉁䅁䅁兂㕁䵴㉨灶䬯睐杷允䅁䅁䅑䅁䑁䅁䅷䅁䭁䡁䘴䅁䭁䝁䕳䅁䭁䡁䕣䅁䉁䅁䅁允䅁䅁䅕場啯歲桦樲䴸䅉䅅䅁䕁䅁䅁睁䵁䅁䅁权偁杂䅁权牂䅂䅁权瑂䅂䅁允䅁䅁䅅䅁䙁䩁婱婭婭晭⽅䍄䉁䅁䅁䅂䅁䅁䅍䅄䅁䅁䅯睲䅅䅁䅯权䅁䅁䅯䅂䅉䅁䅅䅁䉁䅁䅁兂晁敨剴䩵焴䅑杷允䅁䅁䅑䅁䑁䅁䅷䅁䭁佁䔸䅁䭁䝁䕳䅁䭁䥁䕑䅁䉁䅁䅁允䅁䅁䅕⽺呤㘴扗䕃䵁䅉䅅䅁䕁䅁䅁睁䵁䅁䅁权允杂䅁权牂䅂䅁权瑂䅂䅁允䅁䅁䅅䅁䙁䩁瘷㡰䱚⭎⽫䍄䉁䅁䅁䅂䅁䅁䅍䅄䅁䅁䅯䅴䅑䅁䅯䅂䅁䅁䅯䅦䅑䅁䅅䅁䉁䅁䅁兂䅁䅁䅁䑉婕兑杷允䅁䅁䅑䅁䑁䅁䅷䅁䭁䡁䙳䅁䭁䝁䕳䅁䭁䡁䕍䅁䉁䅁䅁允䅁䅁䅕㥏倹婪畤橷䴸䅉䅅䅁䕁䅁䅁睁䵁䅁䅁权潂兂䅁权牂䅂䅁权䕃䅂䅁允䅁䅁䅅䅁䙁䝁㡱䩤奍乂⼴䍄䉁䅁䅁䅂䅁䅁䅍䅄䅁䅁䅯兮䅕䅁䅯充䅁䅁䅯兢䅑䅁䅅䅁䉁䅁䅁杄啁䅁䅁免穁䑁䅧睍祁䑁䅉䅍睁䑁䅁䅁䵁䅉䅅䅁䕁䅁䅁睁䵁䅁䅁权䩃兂䅁权䕁䅁䅁权㕂䅂䅁允䅁䅁䅅䅁䙁䅁䅁䅁䅃䉷䉒䍄䉁䅁䅁䅂䅁䅁䅍䅄䅁䅁䅯睂䅁䅁䅯䅂䅁䅁䅯䅂䅉䅁䅅䅁䉁䅁䅁兂䅁䅁䅄奌䕱兑杷允䅁䅁䅑䅁䑁䅁䅷䅁䭁偁䕁䅁䭁䝁䕳䅁䭁䝁䔰䅁䉁䅁䅁允䅁䅁䅕㘱睎児塲稰䴸䅉䅅䅁䕁䅁䅁睁䵁䅁䅁权䙄兂䅁权䕁䅁䅁权䕃䅂䅁允䅁䅁䅅䅁䙁䅁䅁䥁楂歘䉆䍄䉁䅁䅁䅂䅁䅁䅍䅄䅁䅁䅯眴䅑䅁䅯睡䅑䅁䅯兦䅑䅁䅅䅁䉁䅁䅁兂い搯㑒匶剢睐杷允䅁䅁䅑䅁䑁䅁䅷䅁䭁䅁䉙䅁䭁䉁䅅䅁䭁䅁䍑䅁䉁䅁䅁允䅁䅁䄴䅆䅁䑁䅉䅍㍁䑁䅣兎㑁䑁䅁䅍睁䅁䅁䍄䉁䅁䅁䅂䅁䅁䅍䅄䅁䅁䅯光䅁䅁䅯权䅁䅁䅯䅂䅉䅁䅅䅁䉁䅁䅁兂䕂㉩湺㘫楫䅑杷允䅁䅁䅑䅁䑁䅁䅷䅁䭁䱁䙅䅁䭁䅁䅑䅁䭁䥁䕑䅁䉁䅁䅁允䅁䅁䅕䅁䅁䭁㡹ぇ䵅䅉䅅䅁䕁䅁䅁睁䵁䅁䅁权癃䅂䅁权剁䅁䅁权⽂䅂䅁允䅁䅁䅅䅁佁䉁䅉䅁㑁䑁䅧李睁䑁䅧䅍睁䑁䅁䅁䵁䅉䅅䅁䕁䅁䅁睁䵁䅁䅁权㑃兂䅁权剁䅁䅁权あ䅂䅁允䅁䅁䅅䅁佁䉁䅑䅁硁䑁䅉兏ㅁ䑁䅣䅏睁䑁䅁䅍䅁䅁杷允䅁䅁䅑䅁䑁䅁䅷䅁䭁䅁䙑䅁䭁䉁䅅䅁䭁䡁䕷䅁䉁䅁䅁允䅁䅁䄴杅䅁䑁䅕䅍ㅁ䑁䅁睎睁䑁䅁䅍䅁䅁杷允䅁䅁䅑䅁䑁䅁䅷䅁䭁䉁䝅䅁䭁䅁䅑䅁䭁䡁䕧䅁䉁䅁䅁允䅁䅁䅕䅁䅁䍁兄䕊䵅䅉䅅䅁䕁䅁䅁睁䵁䅁䅁权慄䅃䅁权牂䅂䅁权あ䅂䅁允䅁䅁䅅䅁䙁䡁潎敫㠱⽐⼲䍄䉁䅁䅁䅂䅁䅁䅍䅄䅁䅁䅯眸䅑䅁䅯䅂䅁䅁䅯睦䅑䅁䅅䅁䉁䅁䅁兂䅁䅁䅁䵒杫兑杷允䅁䅁䅑䅁䑁䅁䅷䅁䭁䵁䤴䅁䭁䉁䅅䅁䭁䡁䕑䅁䉁䅁䅁允䅁䅁䄴䅆䅁䑁䅑李ㅁ䑁䅅䅍睁䑁䅁䅍睁䅁䅁䍄䉁䅁䅁䅂䅁䅁䅍䅄䅁䅁䅯內䅅䅁䅯权䅁䅁䅯兂䅁䅁䅅䅁䉁䅁䅁兂剃堷⽷噎戴䅑杷允䅁䅁䅑䅁䑁䅁䅷䅁䭁䥁䔴䅁䭁䝁䕳䅁䭁䡁䕁䅁䉁䅁䅁允䅁䅁䅕瑃橥䑣䬰稫䴸䅉䅅䅁䕁䅁䅁睁䵁䅁䅁权䡁兂䅁权䕁䅁䅁权あ䅂䅁允䅁䅁䅅䅁䙁䅁䅁䅁佂䙅䉂䍄䉁䅁䅁䅂䅁䅁䅍䅄䅁䅁䅯䅏䅕䅁䅯䅂䅁䅁䅯䅨䅑䅁䅅䅁䉁䅁䅁兂䅁䅁䅁洹湳兑杷允䅁䅁䅑䅁䑁䅁䅷䅁䭁䭁䙙䅁䭁䝁䕳䅁䭁䥁䕁䅁䉁䅁䅁允䅁䅁䅕灭婭婭婭吴䴸䅉䅅䅁䕁䅁䅁睁䵁䅁䅁权睄䅂䅁权牂䅂䅁权⽂䅂䅁允䅁䅁䅅䅁䙁䉁䘫ㄶ㑇畈⼰䍄䉁䅁䅁䅂䅁䅁䅍䅄䅁䅁䅯杨䅕䅁䅯睡䅑䅁䅯杣䅑䅁䅅䅁䉁䅁䅁兂䭂䅄牉硨䩢睐杷允䅁䅁䅑䅁䑁䅁䅷䅁䭁䭁䔸䅁䭁䅁䅑䅁䭁䡁䕯䅁䉁䅁䅁允䅁䅁䅕䅁䅁䉁䱂䕋䵅䅉䅅䅁䕁䅁䅁睁䵁䅁䅁权噃䅁䅁权䭁䅁䅁权䕁杁䅁允䅁䅁䅅䅁䙁䍁睇浣剩刷䅆䍄䉁䅁䅁䅂䅁䅁䅍䅄䅁䅁䅯朱䅕䅁䅯䅂䅁䅁䅯杤䅑䅁䅅䅁䉁䅁䅁兂䅁䅁䅁ぁは兑杷允䅁䅁䅑䅁䑁䅁䅷䅁䭁䩁䕉䅁䭁䝁䕳䅁䭁䡁䔰䅁䉁䅁䅁允䅁䅁䅕㑈牘払敧吱䴸䅉䅅䅁䕁䅁䅁睁䵁䅁䅁权㍃䅂䅁权牂䅂䅁权睂䅂䅁允䅁䅁䅅䅁䙁䝁渳㘫确田⽫䍄䉁䅁䅁䅂䅁䅁䅍䅄䅁䅁䅯术䅕䅁䅯充䅁䅁䅯䅦䅑䅁䅅䅁䉁䅁䅁杄十䅁䅁睍㉁䑁䅣䅍睁䑁䅁䅍睁䅁䅁䍄䉁䅁䅁䅂䅁䅁䅍䅄䅁䅁䅯睳䅅䅁䅯䅂䅁䅁䅯兂䅁䅁䅅䅁䉁䅁䅁兂䅁䅁睃䘴䅋兑杷允䅁䅁䅑䅁䑁䅁䅷䅁䭁䭁䙯䅁䭁䉁䅅䅁䭁䡁䕳䅁䉁䅁䅁允䅁䅁䄴杅䅁䑁䅙䅎ぁ䑁䅙李睁䑁䅁䅍䅁䅁杷允䅁䅁䅑䅁䑁䅁䅷䅁䭁䩁䙍䅁䭁䝁䕳䅁䭁䡁䕫䅁䉁䅁䅁允䅁䅁䅕牕敧敨剴䐴䴸䅉䅅䅁䕁䅁䅁睁䵁䅁䅁权煃兂䅁权牂䅂䅁权㥂䅂䅁允䅁䅁䅅䅁䙁乁橥䑣䬰⬱⽍䍄䉁䅁䅁䅂䅁䅁䅍䅄䅁䅁䅯睴䅑䅁䅯睡䅑䅁䅯䅥䅑䅁䅅䅁䉁䅁䅁兂䥂場啯歲㥦睐杷允䅁䅁䅑䅁䑁䅁䅷䅁䭁偁䔰䅁䭁䅁䅑䅁䭁䥁䕍䅁䉁䅁䅁允䅁䅁䅕䅁䅁䵁硄啑䵅䅉䅅䅁䕁䅁䅁睁䵁䅁䅁权扁兂䅁权剁䅁䅁权䍃䅂䅁允䅁䅁䅅䅁佁䉁䅑䅁硁䑁䅍免祁䑁䅁䅎㉁䑁䅫睍䅁䅁杷允䅁䅁䅑䅁䑁䅁䅷䅁䭁䱁䕣䅁䭁䝁䕳䅁䭁䡁䕫䅁䉁䅁䅁允䅁䅁䅕場啯歲桦樹䴸䅉䅅䅁䕁䅁䅁睁䵁䅁䅁权元兂䅁权剁䅁䅁权⽂䅂䅁允䅁䅁䅅䅁佁䉁䅉䅁㍁䑁䅕睍祁䑁䅍杍ㅁ䑁䅫䅁䵁䅉䅅䅁䕁䅁䅁睁䵁䅁䅁权湁兂䅁权牂䅂䅁权睂䅂䅁允䅁䅁䅅䅁䙁䍁䡵瑆佮⼹⽅䍄䉁䅁䅁䅂䅁䅁䅍䅄䅁䅁䅯兆䅙䅁䅯䅂䅁䅁䅯督䅑䅁䅅䅁䉁䅁䅁兂䅁䅁䅁䄴獍兑杷允䅁䅁䅑䅁䑁䅁䅷䅁䭁䱁䕣䅁䭁䝁䕳䅁䭁䡁䕙䅁䉁䅁䅁允䅁䅁䅕㡪ㅌ䙋偹樯䴸䅉䅅䅁䕁䅁䅁睁䵁䅁䅁权晁兂䅁权牂䅂䅁权㡂䅂䅁允䅁䅁䅅䅁䙁䩁婱婭婭晭⽳䍄䉁䅁䅁䅂䅁䅁䅍䅄䅁䅁䅯睳䅑䅁䅯充䅁䅁䅯杦䅑䅁䅅䅁䉁䅁䅁杄啁䅁䅁免㍁䑁䅑兏㕁䑁䅍䅍睁䑁䅁䅁䵁䅉䅅䅁䕁䅁䅁睁䵁䅁䅁权慃兂䅁权剁䅁䅁权䕃䅂䅁允䅁䅁䅅䅁佁䉁䅉䅁ぁ䑁䅍兏穁䑁䅅䅍睁䑁䅁䅁䵁䅉䅅䅁䕁䅁䅁睁䵁䅁䅁权杂兂䅁权䕁䅁䅁权祂䅂䅁允䅁䅁䅅䅁䙁䅁䅁䅁䙁䑗䉖䍄䉁䅁䅁䅂䅁䅁䅍䅄䅁䅁䅯朴䅕䅁䅯充䅁䅁䅯杧䅑䅁䅅䅁䉁䅁䅁杄十䅁䅁䅎ぁ䑁䅅䅍睁䑁䅁䅍睁䅁䅁䍄䉁䅁䅁䅂䅁䅁䅍䅄䅁䅁䅯睹䅕䅁䅯䅂䅁䅁䅯內䅑䅁䅅䅁䉁䅁䅁兂䅁䅁䅁椰典兑杷允䅁䅁䅑䅁䑁䅁䅷䅁䭁乁䙅䅁䭁䝁䕳䅁䭁䥁䕍䅁䉁䅁䅁允䅁䅁䅕敨剴䉵䘶稫䴸䅉䅅䅁䕁䅁䅁睁䵁䅁䅁权睃䅂䅁权䕁䅁䅁权㑂䅂䅁允䅁䅁䅅䅁䙁䅁䅁䅁⭂椯䉎䍄䉁䅁䅁䅂䅁䅁䅍䅄䅁䅁䅯眲䅕䅁䅯睡䅑䅁䅯兢䅑䅁䅅䅁䉁䅁䅁兂十㡧䭄啯敕䅑杷允䅁䅁䅑䅁䑁䅁䅷䅁䭁佁䙍䅁䭁䉁䅅䅁䭁䥁䕅䅁䉁䅁䅁允䅁䅁䄴杅䅁䑁䅙睎㍁䑁䅅睍睁䑁䅁䅍䅁䅁杷允䅁䅁䅑䅁䑁䅁䅷䅁䭁䥁䉣䅁䭁䉁䅅䅁䭁䅁䍑䅁䉁䅁䅁允䅁䅁䄴䅆䅁䑁䅅䅎硁䑁䅣睎祁䑁䅣䅏硁䅁䅁䍄䉁䅁䅁䅂䅁䅁䅍䅄䅁䅁䅯兹䅕䅁䅯睡䅑䅁䅯䅦䅑䅁䅅䅁䉁䅁䅁兂穁積積積䑍䅑杷允䅁䅁䅑䅁䑁䅁䅷䅁䭁乁䙅䅁䭁䝁䕳䅁䭁䥁䕅䅁䉁䅁䅁允䅁䅁䅕敥浫免獩ぁ䵁䅉䅅䅁䕁䅁䅁睁䵁䅁䅁权剄兂䅁权牂䅂䅁权㕂䅂䅁允䅁䅁䅅䅁䙁偁潙䥘䌯昹⽑䍄䉁䅁䅁䅂䅁䅁䅍䅄䅁䅁䅯兢䅕䅁䅯睡䅑䅁䅯䅧䅑䅁䅅䅁䉁䅁䅁兂⽁噎㘶兓扷䅑杷允䅁䅁䅑䅁䑁䅁䅷䅁䭁䕁䘴䅁䭁䅁䅑䅁䭁䡁䕉䅁䉁䅁䅁允䅁䅁䅕䅁䅁䕁煌か䵅䅉䅅䅁䕁䅁䅁睁䵁䅁䅁权噃兂䅁权牂䅂䅁权瑂䅂䅁允䅁䅁䅅䅁䙁䵁桵扒穢儯䅲䍄䉁䅁䅁䅂䅁䅁䅍䅄䅁䅁䅯儶䅕䅁䅯睡䅑䅁䅯睦䅑䅁䅅䅁䉁䅁䅁兂䉄煹䙆癴摐睐杷允䅁䅁䅑䅁䑁䅁䅷䅁䭁䅁䜰䅁䭁䅁䅑䅁䭁䡁䔴䅁䉁䅁䅁允䅁䅁䅕䅁䅁䡁數啍䵅䅉䅅䅁䕁䅁䅁睁䵁䅁䅁权剄兂䅁权牂䅂䅁权㍂䅂䅁允䅁䅁䅅䅁䙁䍁䡵瑆佮㠹⽍䍄䉁䅁䅁䅂䅁䅁䅍䅄䅁䅁䅯儱䅑䅁䅯充䅁䅁䅯睤䅑䅁䅅䅁䉁䅁䅁杄十䅁䅁兎ㅁ䑁䅣李穁䑁䅁䅍睁䅁䅁䍄䉁䅁䅁䅂䅁䅁䅍䅄䅁䅁䅯杲䅕䅁䅯䅂䅁䅁䅯入䅑䅁䅅䅁䉁䅁䅁兂䅁䅁䅁⬷䥒兑杷允䅁䅁䅑䅁䑁䅁䅷䅁䭁䝁䙍䅁䭁䝁䕳䅁䭁䡁䕙䅁䉁䅁䅁允䅁䅁䅕䉲慸䑚晶稶䴸䅉䅅䅁䕁䅁䅁睁䵁䅁䅁权湃兂䅁权牂䅂䅁权あ䅂䅁允䅁䅁䅅䅁䙁䕁䱓佢㝦扱⽅䍄䉁䅁䅁䅂䅁䅁䅍䅄䅁䅁䅯睂䅙䅁䅯充䅁䅁䅯兢䅑䅁䅅䅁䉁䅁䅁杄啁䅁䅁免睁䑁䅕杍硁䑁䅧䅍睁䑁䅁䅁䵁䅉䅅䅁䕁䅁䅁睁䵁䅁䅁权剄兂䅁权牂䅂䅁权䍃䅂䅁允䅁䅁䅅䅁䙁䝁浚浚浚杚䄵䍄䉁䅁䅁䅂䅁䅁䅍䅄䅁䅁䅯眱䅕䅁䅯睡䅑䅁䅯䅣䅑䅁䅅䅁䉁䅁䅁兂㉄䙋偹癷じ睐杷允䅁䅁䅑䅁䑁䅁䅷䅁䭁乁䙅䅁䭁䝁䕳䅁䭁䥁䕑䅁䉁䅁䅁允䅁䅁䅕䝭匴㡧䭄扷䴸䅉䅅䅁䕁䅁䅁睁䵁䅁䅁权癃兂䅁权䕁䅁䅁权療䅂䅁允䅁䅁䅅䅁䙁䅁䅁䅁潃栯䉤䍄䉁䅁䅁䅂䅁䅁䅍䅄䅁䅁䅯儰䅕䅁䅯睡䅑䅁䅯䅦䅑䅁䅅䅁䉁䅁䅁兂塄㍯㥁瑃⽦睐杷允䅁䅁䅑䅁䑁䅁䅷䅁䭁䍁䙳䅁䭁䉁䅅䅁䭁䥁䕁䅁䉁䅁䅁允䅁䅁䄴杅䅁䑁䅑兎祁䑁䅣睎睁䑁䅁䅍䅁䅁杷允䅁䅁䅑䅁䑁䅁䅷䅁䭁乁䙙䅁䭁䉁䅅䅁䭁䝁䔰䅁䉁䅁䅁允䅁䅁䄴䅆䅁䑁䅅兎祁䑁䅉睍㕁䑁䅁䅍睁䅁䅁䍄䉁䅁䅁䅂䅁䅁䅍䅄䅁䅁䅯睍䅕䅁䅯睡䅑䅁䅯全䅑䅁䅅䅁䉁䅁䅁兂桄桥畓⭒㙈睐杷允䅁䅁䅑䅁䑁䅁䅷䅁䭁䑁䙍䅁䭁䝁䕳䅁䭁䡁䔰䅁䉁䅁䅁允䅁䅁䅕体㙆䭆䠵吹䴸䅉䅅䅁䕁䅁䅁睁䵁䅁䅁权䱁兂䅁权剁䅁䅁权穂䅂䅁允䅁䅁䅅䅁佁䉁䅑䅁硁䑁䅁䅎穁䑁䅉免睁䑁䅁䅍䅁䅁杷允䅁䅁䅑䅁䑁䅁䅷䅁䭁乁䉑䅁䭁䅁䅑䅁䭁䅁䅕䅁䉁䅁䅁允䅁䅁䅕䅁䅁佷奬歙䵅䅉䅅䅁䕁䅁䅁睁䵁䅁䅁权䱄䅂䅁权剁䅁䅁权䙃䅂䅁允䅁䅁䅅䅁佁䉁䅉䅁ぁ䑁䅉䅏㑁䑁䅉䅍睁䑁䅁䅁䵁䅉䅅䅁䕁䅁䅁睁䵁䅁䅁权穁兂䅁权牂䅂䅁权⭂䅂䅁允䅁䅁䅅䅁䙁䭁䠵場啯杲䅖䍄䉁䅁䅁䅂䅁䅁䅍䅄䅁䅁䅯䅫䅑䅁䅯睡䅑䅁䅯全䅑䅁䅅䅁䉁䅁䅁兂慃婭婭婭婮睐杷允䅁䅁䅑䅁䑁䅁䅷䅁䭁佁䘴䅁䭁䝁䕳䅁䭁䡁䕧䅁䉁䅁䅁允䅁䅁䅕䬯确欰椱䐲䴸䅉䅅䅁䕁䅁䅁睁䵁䅁䅁权啃䅂䅁权䕁䅁䅁权硂䅂䅁允䅁䅁䅅䅁䙁䅁䅁䅁䥁啷䈱䍄䉁䅁䅁䅂䅁䅁䅍䅄䅁䅁䅯权䅕䅁䅯充䅁䅁䅯睦䅑䅁䅅䅁䉁䅁䅁杄十䅁䅁睍穁䑁䅉䅍祁䑁䅑杍穁䅁䅁䍄䉁䅁䅁䅂䅁䅁䅍䅄䅁䅁䅯具䅕䅁䅯充䅁䅁䅯兢䅑䅁䅅䅁䉁䅁䅁杄啁䅁䅁免祁䑁䅫免硁䑁䅕李㍁䑁䅑䅁䵁䅉䅅䅁䕁䅁䅁睁䵁䅁䅁权穁兂䅁权牂䅂䅁权祂䅂䅁允䅁䅁䅅䅁䙁䥁䌯匹捨⭪⽯䍄䉁䅁䅁䅂䅁䅁䅍䅄䅁䅁䅯䅓䅕䅁䅯充䅁䅁䅯睤䅑䅁䅅䅁䉁䅁䅁杄十䅁䅁兎㑁䑁䅕䅍睁䑁䅁䅍睁䅁䅁䍄䉁䅁䅁䅂䅁䅁䅍䅄䅁䅁䅯元䅙䅁䅯充䅁䅁䅯兦䅑䅁䅅䅁䉁䅁䅁杄十䅁䅁李睁䑁䅧䅍穁䑁䅁䅍睁䅁䅁䍄䉁䅁䅁䅂䅁䅁䅍䅄䅁䅁䅯䅷䅑䅁䅯睡䅑䅁䅯睧䅑䅁䅅䅁䉁䅁䅁兂偃癷潕䥘椯睐杷允䅁䅁䅑䅁䑁䅁䅷䅁䭁䵁䔰䅁䭁䝁䕳䅁䭁䝁䔰䅁䉁䅁䅁允䅁䅁䅕椹捨㡪ㅌ䐯䴸䅉䅅䅁䕁䅁䅁睁䵁䅁䅁权穁兂䅁权牂䅂䅁权㝂䅂䅁允䅁䅁䅅䅁䙁偁潙䥘䌯搹⽧䍄䉁䅁䅁䅂䅁䅁䅍䅄䅁䅁䅯睍䅕䅁䅯睡䅑䅁䅯杤䅑䅁䅅䅁䉁䅁䅁兂乃㉬匴㡧浄睐杷允䅁䅁䅑䅁䑁䅁䅷䅁䭁䕁䙑䅁䭁䅁䅑䅁䭁䡁䔰䅁䉁䅁䅁允䅁䅁䅕䅁䅁䕁䑃啋䵅䅉䅅䅁䕁䅁䅁睁䵁䅁䅁权桂兂䅁权剁䅁䅁权⽂䅂䅁允䅁䅁䅅䅁佁䉁䅉䅁㑁䑁䅁䅎㉁䑁䅅䅎㍁䑁䅧䅁䵁䅉䅅䅁䕁䅁䅁睁䵁䅁䅁权权䅂䅁权牂䅂䅁权瑂䅂䅁允䅁䅁䅅䅁䙁䕁㉡⼸唳佥⼲䍄䉁䅁䅁䅂䅁䅁䅍䅄䅁䅁䅯儫䅕䅁䅯䅂䅁䅁䅯䅥䅑䅁䅅䅁䉁䅁䅁兂䅁䅁䅁䩙水兑杷允䅁䅁䅑䅁䑁䅁䅷䅁䭁䉁䙧䅁䭁䉁䅅䅁䭁䵁䩣䅁䉁䅁䅁允䅁䅁䄴䅆䅁䑁䅙䅏祁䑁䅑䅍睁䑁䅁䅍睁䅁䅁䍄䉁䅁䅁䅂䅁䅁䅍䅄䅁䅁䅯村䅕䅁䅯睡䅑䅁䅯来䅑䅁䅅䅁䉁䅁䅁兂䑄匹捨㡪偉䅑杷允䅁䅁䅑䅁䑁䅁䅷䅁䭁䭁䕁䅁䭁䝁䕳䅁䭁䥁䕍䅁䉁䅁䅁允䅁䅁䅕呣䬰㘱睎吵䴸䅉䅅䅁䕁䅁䅁睁䵁䅁䅁权慂兂䅁权牂䅂䅁权⭂䅂䅁允䅁䅁䅅䅁䙁䭁硲欰椱佅⽑䍄䉁䅁䅁䅂䅁䅁䅍䅄䅁䅁䅯䅯䅑䅁䅯睡䅑䅁䅯兦䅑䅁䅅䅁䉁䅁䅁兂剄瑉㕶浦㡱睶杷允䅁䅁䅑䅁䑁䅁䅷䅁䭁䕁䙳䅁䭁䉁䅅䅁䭁䡁䔰䅁䉁䅁䅁允䅁䅁䄴䅆䅁䑁䅅䅍穁䑁䅙睎祁䑁䅁䅍睁䅁䅁䍄䉁䅁䅁䅂䅁䅁䅍䅄䅁䅁䅯睄䅕䅁䅯䅂䅁䅁䅯来䅑䅁䅅䅁䉁䅁䅁兂䅁䅁䅁䉊䉆兑杷允䅁䅁䅑䅁䑁䅁䅷䅁䭁䙁䙕䅁䭁䅁䅑䅁䭁䥁䕍䅁䉁䅁䅁允䅁䅁䅕䅁䅁䕁⽪歉䵅䅉䅅䅁䕁䅁䅁睁䵁䅁䅁权偄允䅁权䕁䅁䅁权䙁䅁䅁允䅁䅁䅅䅁䙁䅁䅁䕁牁坋䉤䍄䉁䅁䅁䅂䅁䅁䅍䅄䅁䅁䅯䅯䅑䅁䅯睡䅑䅁䅯兤䅑䅁䅅䅁䉁䅁䅁兂偃癷潕䥘匯睐杷允䅁䅁䅑䅁䑁䅁䅷䅁䭁䵁䔴䅁䭁䅁䅑䅁䭁䡁䕍䅁䉁䅁䅁允䅁䅁䅕䩡瑈䰯婏䕈䵅䅉䅅䅁䕁䅁䅁睁䵁䅁䅁权ㅂ兂䅁权剁䅁䅁权䍃䅂䅁允䅁䅁䅅䅁佁䉁䅉䅁㉁䑁䅣䅏祁䑁䅍䅍睁䑁䅁䅁䵁䅉䅅䅁䕁䅁䅁睁䵁䅁䅁权坃兂䅁权䕁䅁䅁权祂䅂䅁允䅁䅁䅅䅁䙁䅁䅁䅁杂樰䈱䍄䉁䅁䅁䅂䅁䅁䅍䅄䅁䅁䅯眱䅕䅁䅯睡䅑䅁䅯杤䅑䅁䅅䅁䉁䅁䅁兂㝂䭆䠵場睲睐杷允䅁䅁䅑䅁䑁䅁䅷䅁䭁䑁䙍䅁䭁䉁䅅䅁䭁䥁䕉䅁䉁䅁䅁允䅁䅁䄴杅䅁䑁䅕李睁䑁䅕兎睁䑁䅁䅍䅁䅁杷允䅁䅁䅑䅁䑁䅁䅷䅁䭁䝁䙑䅁䭁䉁䅅䅁䭁䥁䕍䅁䉁䅁䅁允䅁䅁䄴䅆䅁䑁䅉李祁䑁䅣䅎㍁䑁䅁䅍睁䅁䅁䍄䉁䅁䅁䅂䅁䅁䅍䅄䅁䅁䅯兲䅕䅁䅯睡䅑䅁䅯䅧䅑䅁䅅䅁䉁䅁䅁兂桄桥畓⭒煈睐杷允䅁䅁䅑䅁䑁䅁䅷䅁䭁䍁䘸䅁䭁䝁䕳䅁䭁䥁䕑䅁䉁䅁䅁允䅁䅁䅕へ㍳啩杆吳䴸䅉䅅䅁䕁䅁䅁睁䵁䅁䅁权湃䅂䅁权牂䅂䅁权硂䅂䅁允䅁䅁䅅䅁䙁佁兘瑉㕶瑦⽉䍄䉁䅁䅁䅂䅁䅁䅍䅄䅁䅁䅯朰䅑䅁䅯䅂䅁䅁䅯睢䅑䅁䅅䅁䉁䅁䅁兂䅁䅁䅁乣䈱兑杷允䅁䅁䅑䅁䑁䅁䅷䅁䭁䑁䘴䅁䭁䅁䅑䅁䭁䝁䔰䅁䉁䅁䅁允䅁䅁䅕䅁䅁䥁睂啇䵅䅉䅅䅁䕁䅁䅁睁䵁䅁䅁权权兂䅁权䕁䅁䅁权あ䅂䅁允䅁䅁䅅䅁䙁䅁䅁䅁潃橄䉊䍄䉁䅁䅁䅂䅁䅁䅍䅄䅁䅁䅯光䅕䅁䅯䅂䅁䅁䅯睢䅑䅁䅅䅁䉁䅁䅁兂䅁䅁䅃晙䙒兑杷允䅁䅁䅑䅁䑁䅁䅷䅁䭁䡁䙁䅁䭁䅁䅑䅁䭁䡁䕧䅁䉁䅁䅁允䅁䅁䅕䅁䅁䙁歃歋䵅䅉䅅䅁䕁䅁䅁睁䵁䅁䅁权权䅂䅁权牂䅂䅁权㉂䅂䅁允䅁䅁䅅䅁䭁䕁䅣䅁䵁䅉䅅䅁䕁䅁䅁睁䵁䅁䅁权婃䅂䅁权剁䅁䅁权瑂䅂䅁允䅁䅁䅅䅁佁䉁䅉䅁ぁ䑁䅙免㕁䑁䅧杍㕁䑁䅅䅁䵁䅉䅅䅁䕁䅁䅁睁䵁䅁䅁权䑄䅂䅁权䕁䅁䅁权あ䅂䅁允䅁䅁䅅䅁䙁䅁䅁䅁潃南䉊䍄䉁䅁䅁䅂䅁䅁䅍䅄䅁䅁䅯杋䅕䅁䅯睡䅑䅁䅯杤䅑䅁䅅䅁䉁䅁䅁兂桄桥畓⭒㙈睐杷允䅁䅁䅑䅁䑁䅁䅷䅁䭁䅁䙍䅁䭁䝁䕳䅁䭁䥁䕅䅁䉁䅁䅁允䅁䅁䅕硫䕧杖琴橷䴸䅉䅅䅁䕁䅁䅁睁䵁䅁䅁权浂兂䅁权牂䅂䅁权䑃䅂䅁允䅁䅁䅅䅁䙁䵁杕䡳潊敫⼰䍄䉁䅁䅁䅂䅁䅁䅍䅄䅁䅁䅯睐䅕䅁䅯睡䅑䅁䅯兣䅑䅁䅅䅁䉁䅁䅁兂歃䑣䬰㘱ぐ睐杷允䅁䅁䅑䅁䑁䅁䅷䅁䭁乁䙷䅁䭁䝁䕳䅁䭁䡁䕷䅁䉁䅁䅁允䅁䅁䅕呣䬰㘱睎啃䵁䅉䅅䅁䕁䅁䅁睁䵁䅁䅁权权䅂䅁权牂䅂䅁权䅃䅂䅁允䅁䅁䅅䅁䙁䍁睇浣剩搷⽑䍄䉁䅁䅁䅂䅁䅁䅍䅄䅁䅁䅯村䅕䅁䅯䅂䅁䅁䅯䅤䅑䅁䅅䅁䉁䅁䅁兂䅁䅁䅁䭫䌰兑杷允䅁䅁䅑䅁䑁䅁䅷䅁䭁䑁䙫䅁䭁䅁䅑䅁䭁䡁䕁䅁䉁䅁䅁允䅁䅁䅕䅁䅁佁䍖啍䵅䅉䅅䅁䕁䅁䅁睁䵁䅁䅁权䩃䅁䅁权䉁杁䅁权䙁杁䅁允䅁䅁䅅䅁䙁䡁け㙵㡸䵶䅒䍄䉁䅁䅁䅂䅁䅁䅍䅄䅁䅁䅯䅫䅑䅁䅯睡䅑䅁䅯䅣䅑䅁䅅䅁䉁䅁䅁兂偃癷潕䥘匯睐杷允䅁䅁䅑䅁䑁䅁䅷䅁䭁䑁䙣䅁䭁䝁䕳䅁䭁䡁䕑䅁䉁䅁䅁允䅁䅁䅕浚浚浚浚樵䴸䅉䅅䅁䕁䅁䅁睁䵁䅁䅁权㑄兂䅁权牂䅂䅁权㡂䅂䅁允䅁䅁䅅䅁䙁䑁晶㑔堲牢⽉䍄䉁䅁䅁䅂䅁䅁䅍䅄䅁䅁䅯睶䅑䅁䅯睡䅑䅁䅯督䅑䅁䅅䅁䉁䅁䅁兂奂扏䥔牤昷睐杷允䅁䅁䅑䅁䑁䅁䅷䅁䭁䡁䙑䅁䭁䉁䅅䅁䭁䡁䕯䅁䉁䅁䅁允䅁䅁䄴杅䅁䑁䅣䅎祁䑁䅅睎睁䑁䅁䅍䅁䅁杷允䅁䅁䅑䅁䑁䅁䅷䅁䭁乁䥕䅁䭁䝁䕳䅁䭁䡁䕍䅁䉁䅁䅁允䅁䅁䅕䉵䘶ㄶ㑇橺䴸䅉䅅䅁䕁䅁䅁睁䵁䅁䅁权元䅂䅁权牂䅂䅁权䑃䅂䅁允䅁䅁䅅䅁䙁䅁䅁䅁䅁佁⽁䍄䉁䅁䅁䅂䅁䅁䅍䅄䅁䅁䅯䅸䅑䅁䅯充䅁䅁䅯睧䅑䅁䅅䅁䉁䅁䅁杄十䅁䅁兏ㅁ䑁䅣兎ㅁ䑁䅁䅍睁䅁䅁䍄䉁䅁䅁䅂䅁䅁䅍䅄䅁䅁䅯睇䅕䅁䅯䅂䅁䅁䅯睥䅑䅁䅅䅁䉁䅁䅁兂䅁䅁䅁䌳啣兑杷允䅁䅁䅑䅁䑁䅁䅷䅁䭁䍁䙁䅁䭁䅁䅑䅁䭁䵁䩣䅁䉁䅁䅁允䅁䅁䅕䅁䅁䵁䅍啎䵅䅉䅅䅁䕁䅁䅁睁䵁䅁䅁权扂兂䅁权䕁䅁䅁权䕃䅂䅁允䅁䅁䅅䅁䙁䅁䅁䅁㑂剑䉆䍄䉁䅁䅁䅂䅁䅁䅍䅄䅁䅁䅯眰䅅䅁䅯允䅉䅁䅯睁䅉䅁䅅䅁䉁䅁䅁兂卄潇位㉄㥲䅑杷允䅁䅁䅑䅁䑁䅁䅷䅁䭁䩁䕁䅁䭁䝁䕳䅁䭁䡁䕕䅁䉁䅁䅁允䅁䅁䅕児塲㍯㥁樲䴸䅉䅅䅁䕁䅁䅁睁䵁䅁䅁权元䅂䅁权牂䅂䅁权䉃䅂䅁允䅁䅁䅅䅁䙁䍁捬㡪ㅌ䵋⽷䍄䉁䅁䅁䅂䅁䅁䅍䅄䅁䅁䅯杘䅕䅁䅯睡䅑䅁䅯䅧䅑䅁䅅䅁䉁䅁䅁兂慃婭婭婭灮睐杷允䅁䅁䅑䅁䑁䅁䅷䅁䭁䑁䘸䅁䭁䅁䅑䅁䭁䡁䕫䅁䉁䅁䅁允䅁䅁䅕䅁䅁䉁䥃啁䵅䅉䅅䅁䕁䅁䅁睁䵁䅁䅁权䩃兂䅁权䕁䅁䅁权⭂䅂䅁允䅁䅁䅅䅁䙁䅁䅁䅁权桮䉚䍄䉁䅁䅁䅂䅁䅁䅍䅄䅁䅁䅯䅫䅑䅁䅯睡䅑䅁䅯睤䅑䅁䅅䅁䉁䅁䅁兂浂浚浚浚浢睶杷允䅁䅁䅑䅁䑁䅁䅷䅁䭁䩁䕁䅁䭁䝁䕳䅁䭁䡁䔸䅁䉁䅁䅁允䅁䅁䅕渫焵䡶呓䐰䴸䅉䅅䅁䕁䅁䅁睁䵁䅁䅁权䭄䅂䅁权䕁䅁䅁权㕂䅂䅁允䅁䅁䅅䅁䙁䅁䅁䅁䍂楎䉴䍄䉁䅁䅁䅂䅁䅁䅍䅄䅁䅁䅯眳䅕䅁䅯充䅁䅁䅯䅥䅑䅁䅅䅁䉁䅁䅁杄啁䅁䅁杍祁䑁䅕䅏㍁䑁䅙䅍睁䑁䅁䅁䵁䅉䅅䅁䕁䅁䅁睁䵁䅁䅁权㑂兂䅁权䕁䅁䅁权あ䅂䅁允䅁䅁䅅䅁䙁䅁䅁䅁奂䍏䉎䍄䉁䅁䅁䅂䅁䅁䅍䅄䅁䅁䅯八䅑䅁䅯睡䅑䅁䅯睦䅑䅁䅅䅁䉁䅁䅁兂䅁䅁䅁䅁杄睐杷允䅁䅁䅑䅁䑁䅁䅷䅁䭁䩁䕍䅁䭁䝁䕳䅁䭁䡁䕉䅁䉁䅁䅁允䅁䅁䅕硥畓⭒㙆䐷䴸䅉䅅䅁䕁䅁䅁睁䵁䅁䅁权元䅂䅁权牂䅂䅁权䅃䅂䅁允䅁䅁䅅䅁䙁䉁畓⭒㙆乆⼴䍄䉁䅁䅁䅂䅁䅁䅍䅄䅁䅁䅯睃䅕䅁䅯睡䅑䅁䅯兢䅑䅁䅅䅁䉁䅁䅁兂灁䥘䌯匹捪睐杷允䅁䅁䅑䅁䑁䅁䅷䅁䭁䝁䘸䅁䭁䅁䅑䅁䭁䡁䕍䅁䉁䅁䅁允䅁䅁䅕䅁䅁䥁摩歄䵅䅉䅅䅁䕁䅁䅁睁䵁䅁䅁权汄兂䅁权䕁䅁䅁权䕃䅂䅁允䅁䅁䅅䅁䙁䅁䅁䅁䕁䉚䉎䍄䉁䅁䅁䅂䅁䅁䅍䅄䅁䅁䅯䅢䅕䅁䅯䅂䅁䅁䅯䅤䅑䅁䅅䅁䉁䅁䅁兂䅁䅁䅁䉉汳兑杷允䅁䅁䅑䅁䑁䅁䅷䅁䭁䅁䝁䅁䭁䅁䅑䅁䭁䥁䕑䅁䉁䅁䅁允䅁䅁䅕䅁䅁䕁㑄唶䵁䅉䅅䅁䕁䅁䅁睁䵁䅁䅁权䙄䅂䅁权牂䅂䅁权睂䅂䅁允䅁䅁䅅䅁䙁䍁捬㡪ㅌ偋⽁䍄䉁䅁䅁䅂䅁䅁䅍䅄䅁䅁䅯兔䅕䅁䅯睡䅑䅁䅯兣䅑䅁䅅䅁䉁䅁䅁兂ㅂ硫䕧杖㜷睐杷允䅁䅁䅑䅁䑁䅁䅷䅁䭁䱁䔰䅁䭁䅁䅑䅁䭁䝁䔰䅁䉁䅁䅁允䅁䅁䅕䅁䅁䝁䱸歎䵅䅉䅅䅁䕁䅁䅁睁䵁䅁䅁权㙁兂䅁权牂䅂䅁权䑃䅂䅁允䅁䅁䅅䅁䙁䑁晶㑔堲煢⽉䍄䉁䅁䅁䅂䅁䅁䅍䅄䅁䅁䅯䅒䅕䅁䅯充䅁䅁䅯䅤䅑䅁䅅䅁䉁䅁䅁杄十䅁䅁杍睁䑁䅧杍祁䑁䅁䅍睁䅁䅁䍄䉁䅁䅁䅂䅁䅁䅍䅄䅁䅁䅯睘䅕䅁䅯充䅁䅁䅯䅥䅑䅁䅅䅁䉁䅁䅁杄十䅁䅁兏ぁ䑁䅉䅍睁䑁䅁䅍睁䅁䅁䍄䉁䅁䅁䅂䅁䅁䅍䅄䅁䅁䅯典䅑䅁䅯睡䅑䅁䅯全䅑䅁䅅䅁䉁䅁䅁兂捂㡪ㅌ䙋㍺睐杷允䅁䅁䅑䅁䑁䅁䅷䅁䭁䑁䉳䅁䭁䅁䅯䅁䭁䅁䍑䅁䉁䅁䅁允䅁䅁䅕匳䝑婧䑖稹䴸䅉䅅䅁䕁䅁䅁睁䵁䅁䅁权䙄䅂䅁权牂䅂䅁权⭂䅂䅁允䅁䅁䅅䅁䙁乁橥䑣䬰⼱⼸䍄䉁䅁䅁䅂䅁䅁䅍䅄䅁䅁䅯朴䅑䅁䅯充䅁䅁䅯睥䅑䅁䅅䅁䉁䅁䅁杄十䅁䅁兎ㅁ䑁䅙䅍睁䑁䅁䅍睁䅁䅁䍄䉁䅁䅁䅂䅁䅁䅍䅄䅁䅁䅯兇䅕䅁䅯䅂䅁䅁䅯䅦䅑䅁䅅䅁䉁䅁䅁兂䅁䅁䅁䈴婕兑杷允䅁䅁䅑䅁䑁䅁䅷䅁䭁䝁䙍䅁䭁䝁䕳䅁䭁䡁䕷䅁䉁䅁䅁允䅁䅁䅕積積積積稶䴸䅉䅅䅁䕁䅁䅁睁䵁䅁䅁权佂兂䅁权剁䅁䅁权ㅂ䅂䅁允䅁䅁䅅䅁佁䉁䅁䅁ぁ䑁䅧免㕁䑁䅙李硁䅁䅁䍄䉁䅁䅁䅂䅁䅁䅍䅄䅁䅁䅯术䅕䅁䅯䅂䅁䅁䅯睤䅑䅁䅅䅁䉁䅁䅁兂䅁䅁䅁䩑卑兑杷允䅁䅁䅑䅁䑁䅁䅷䅁䭁䵁䕕䅁䭁䝁䕳䅁䭁䡁䕳䅁䉁䅁䅁允䅁䅁䅕体㙆䭆䠵吸䴸䅉䅅䅁䕁䅁䅁睁䵁䅁䅁权獃䅂䅁权䕁䅁䅁权硂䅂䅁允䅁䅁䅅䅁䙁䅁䅁䅁潁六䉆䍄䉁䅁䅁䅂䅁䅁䅍䅄䅁䅁䅯睑䅕䅁䅯睡䅑䅁䅯睤䅑䅁䅅䅁䉁䅁䅁兂㥁瑃橥䑣焳睐杷允䅁䅁䅑䅁䑁䅁䅷䅁䭁䵁䕕䅁䭁䝁䕳䅁䭁䡁䔸䅁䉁䅁䅁允䅁䅁䅕児塲㍯㥁樴䴸䅉䅅䅁䕁䅁䅁睁䵁䅁䅁权乃兂䅁权剁䅁䅁权硂䅂䅁允䅁䅁䅅䅁佁䉁䅉䅁㕁䑁䅧兎㉁䑁䅍䅍睁䑁䅁䅁䵁䅉䅅䅁䕁䅁䅁睁䵁䅁䅁权塄䅂䅁权剁䅁䅁权㕂䅂䅁允䅁䅁䅅䅁䭁䕁䅣䅁䵁䅉䅅䅁䕁䅁䅁睁䵁䅁䅁权㑁兂䅁权䕁䅁䅁权㡂䅂䅁允䅁䅁䅅䅁䙁䅁䅁䅁祂䍭䉬䍄䉁䅁䅁䅂䅁䅁䅍䅄䅁䅁䅯睂䅕䅁䅯睡䅑䅁䅯杦䅑䅁䅅䅁䉁䅁䅁兂い搯㑒匶䉢睶杷允䅁䅁䅑䅁䑁䅁䅷䅁䭁䭁䅕䅁䭁䅁䍅䅁䭁䅁䍕䅁䉁䅁䅁允䅁䅁䅕㝕祒㙌瑦欵䵁䅉䅅䅁䕁䅁䅁睁䵁䅁䅁权䱄兂䅁权牂䅂䅁权䍃䅂䅁允䅁䅁䅅䅁䙁䙁偹癷潕䅘䅤䍄䉁䅁䅁䅂䅁䅁䅍䅄䅁䅁䅯儰䅕䅁䅯䅂䅁䅁䅯䅤䅑䅁䅅䅁䉁䅁䅁兂䅁䅁䅁䅇䑷兑杷允䅁䅁䅑䅁䑁䅁䅷䅁䭁䝁䙍䅁䭁䝁䕳䅁䭁䝁䔰䅁䉁䅁䅁允䅁䅁䅕牡へ硫䕧䰸䴸䅉䅅䅁䕁䅁䅁睁䵁䅁䅁权橂兂䅁权牂䅂䅁权㙂䅂䅁允䅁䅁䅅䅁䙁䱁敧敨剴䱵⼶䍄䉁䅁䅁䅂䅁䅁䅍䅄䅁䅁䅯䅺䅑䅁䅯充䅁䅁䅯兦䅑䅁䅅䅁䉁䅁䅁杄啁䅁䅁免㉁䑁䅅兏睁䑁䅁䅍睁䑁䅁䅁䵁䅉䅅䅁䕁䅁䅁睁䵁䅁䅁权卂兂䅁权牂䅂䅁权㝂䅂䅁允䅁䅁䅅䅁䙁佁㙆䭆䠵儴䅰䍄䉁䅁䅁䅂䅁䅁䅍䅄䅁䅁䅯睲䅕䅁䅯睡䅑䅁䅯杤䅑䅁䅅䅁䉁䅁䅁兂㑃潈牘払坪睐杷允䅁䅁䅑䅁䑁䅁䅷䅁䭁䝁䙍䅁䭁䝁䕳䅁䭁䡁䕉䅁䉁䅁䅁允䅁䅁䅕硥畓⭒㙆獅䵁䅉䅅䅁䕁䅁䅁睁䵁䅁䅁权橂兂䅁权牂䅂䅁权䉃䅂䅁允䅁䅁䅅䅁䙁乁乎桙奂兏䅤䍄䉁䅁䅁䅂䅁䅁䅍䅄䅁䅁䅯睷䅑䅁䅯䅂䅁䅁䅯兤䅑䅁䅅䅁䉁䅁䅁兂䅁䅁䅁䰴洰兑杷允䅁䅁䅑䅁䑁䅁䅷䅁䭁䑁䙉䅁䭁䝁䕳䅁䭁䡁䕯䅁䉁䅁䅁允䅁䅁䅕呦ㄸ牘䩰䱺䴸䅉䅅䅁䕁䅁䅁睁䵁䅁䅁权䝁兂䅁权䕁䅁䅁权䉃䅂䅁允䅁䅁䅅䅁䙁䅁䅁䅁卄穱䉚䍄䉁䅁䅁䅂䅁䅁䅍䅄䅁䅁䅯儴䅕䅁䅯充䅁䅁䅯睸䅫䅁䅅䅁䉁䅁䅁权䡂䅁䅁䍄䉁䅁䅁䅂䅁䅁䅍䅄䅁䅁䅯睙䅕䅁䅯睡䅑䅁䅯入䅑䅁䅅䅁䉁䅁䅁兂穁積積積免䅷杷允䅁䅁䅑䅁䑁䅁䅷䅁䭁䱁䅑䅁䭁䅁䍅䅁䭁䅁䍉䅁䉁䅁䅁允䅁䅁䅕坭歔䅌偷ぺ䵁䅉䅅䅁䕁䅁䅁睁䵁䅁䅁权⭃䅂䅁权䕁䅁䅁权㥂䅂䅁允䅁䅁䅅䅁䙁䅁䅁䅁兄睭䉖䍄䉁䅁䅁䅂䅁䅁䅍䅄䅁䅁䅯兢䅕䅁䅯䅂䅁䅁䅯兣䅑䅁䅅䅁䉁䅁䅁兂䅁䅁䅁䱐灑兑杷允䅁䅁䅑䅁䑁䅁䅷䅁䭁䑁䙁䅁䭁䝁䕳䅁䭁䡁䕣䅁䉁䅁䅁允䅁䅁䅕㡧䭄啯㉗穳䴸䅉䅅䅁䕁䅁䅁睁䵁䅁䅁权橂兂䅁权牂䅂䅁权あ䅂䅁允䅁䅁䅅䅁䙁䵁ㅐ䙋偹癷⽭䍄䉁䅁䅁䅂䅁䅁䅍䅄䅁䅁䅯杭䅑䅁䅯䅂䅁䅁䅯睸䅫䅁䅅䅁䉁䅁䅁兂䅁䅁䅁瑇灑兑杷允䅁䅁䅑䅁䑁䅁䅷䅁䭁䝁䙍䅁䭁䝁䕳䅁䭁䥁䕁䅁䉁䅁䅁允䅁䅁䅕敨剴䉵䘶稴䴸䅉䅅䅁䕁䅁䅁睁䵁䅁䅁权佃兂䅁权牂䅂䅁权㙂䅂䅁允䅁䅁䅅䅁䙁䅁塲㍯㥁橩䅊䍄䉁䅁䅁䅂䅁䅁䅍䅄䅁䅁䅯睳䅑䅁䅯睡䅑䅁䅯睤䅑䅁䅅䅁䉁䅁䅁兂捂㡪ㅌ䙋智睐杷允䅁䅁䅑䅁䑁䅁䅷䅁䭁䵁䔸䅁䭁䉁䅅䅁䭁䡁䕑䅁䉁䅁䅁允䅁䅁䄴䅆䅁䑁䅅䅎睁䑁䅑䅍睁䑁䅁䅍睁䅁䅁䍄䉁䅁䅁䅂䅁䅁䅍䅄䅁䅁䅯六䅕䅁䅯睡䅑䅁䅯䅦䅑䅁䅅䅁䉁䅁䅁权䡂䅁䅁䍄䉁䅁䅁䅂䅁䅁䅍䅄䅁䅁䅯杪䅕䅁䅯睡䅑䅁䅯䅣䅑䅁䅅䅁䉁䅁䅁兂灁䥘䌯愹硧䅑杷允䅁䅁䅑䅁䑁䅁䅷䅁䭁䱁䕑䅁䭁䅁䅑䅁䭁䝁䔸䅁䉁䅁䅁允䅁䅁䅕䅁䅁䅁啪䕎䵅䅉䅅䅁䕁䅁䅁睁䵁䅁䅁权佃兂䅁权牂䅂䅁权硂䅂䅁允䅁䅁䅅䅁䙁䙁㘶兓䍷祋䅂䍄䉁䅁䅁䅂䅁䅁䅍䅄䅁䅁䅯杏䅕䅁䅯䅂䅁䅁䅯兣䅑䅁䅅䅁䉁䅁䅁兂䅁䅁䅁䱨氰兑杷允䅁䅁䅑䅁䑁䅁䅷䅁䭁䥁䘸䅁䭁䝁䕳䅁䭁䡁䕅䅁䉁䅁䅁允䅁䅁䅕㥉㕶浦㡱啂䵁䅉䅅䅁䕁䅁䅁睁䵁䅁䅁权坁兂䅁权䕁䅁䅁权硂䅂䅁允䅁䅁䅅䅁䙁䅁䅁䅁捁䉙䉆䍄䉁䅁䅁䅂䅁䅁䅍䅄䅁䅁䅯杪䅕䅁䅯睡䅑䅁䅯䅥䅑䅁䅅䅁䉁䅁䅁兂䝂癴㥐䐱灧䅑杷允䅁䅁䅑䅁䑁䅁䅷䅁䭁䥁䘸䅁䭁䝁䕳䅁䭁䡁䕧䅁䉁䅁䅁允䅁䅁䅕硥畓⭒㙆歁䵁䅉䅅䅁䕁䅁䅁睁䵁䅁䅁权⭄兂䅁权䕁䅁䅁权瑂䅂䅁允䅁䅁䅅䅁䙁䅁䅁䅁睄䉐䉬䍄䉁䅁䅁䅂䅁䅁䅍䅄䅁䅁䅯儱䅧䅁䅯睡䅑䅁䅯杧䅑䅁䅅䅁䉁䅁䅁兂乄䵺䵺䵺捺睐杷允䅁䅁䅑䅁䑁䅁䅷䅁䭁偁䘰䅁䭁䝁䕳䅁䭁䥁䕍䅁䉁䅁䅁允䅁䅁䅕灭婭婭婭吲䴸䅉䅅䅁䕁䅁䅁睁䵁䅁䅁权ㅂ兂䅁权牂䅂䅁权㥂䅂䅁允䅁䅁䅅䅁䙁䝁渳㘫确琰⼰䍄䉁䅁䅁䅂䅁䅁䅍䅄䅁䅁䅯杪䅕䅁䅯睡䅑䅁䅯杦䅑䅁䅅䅁䉁䅁䅁兂畃⭒㙆䍆水䅑杷允䅁䅁䅑䅁䑁䅁䅷䅁䭁䭁䙳䅁䭁䅁䅑䅁䭁䡁䕣䅁䉁䅁䅁允䅁䅁䅕䅁䅁䭁䑪啁䵅䅉䅅䅁䕁䅁䅁睁䵁䅁䅁权㡄兂䅁权牂䅂䅁权穂䅂䅁允䅁䅁䅅䅁䙁䙁余扌摋⼷⽇䍄䉁䅁䅁䅂䅁䅁䅍䅄䅁䅁䅯六䅑䅁䅯睡䅑䅁䅯兤䅑䅁䅅䅁䉁䅁䅁兂䥂場啯歲䉣䅑杷允䅁䅁䅑䅁䑁䅁䅷䅁䭁䥁䙫䅁䭁䉁䅅䅁䭁䡁䕁䅁䉁䅁䅁允䅁䅁䄴䅆䅁䑁䅅睍穁䑁䅁䅍睁䑁䅁䅍睁䅁䅁䍄䉁䅁䅁䅂䅁䅁䅍䅄䅁䅁䅯睩䅕䅁䅯充䅁䅁䅯䅣䅑䅁䅅䅁䉁䅁䅁杄十䅁䅁兎硁䑁䅧杍㑁䑁䅁䅍睁䅁䅁䍄䉁䅁䅁䅂䅁䅁䅍䅄䅁䅁䅯杢䅕䅁䅯睡䅑䅁䅯兢䅑䅁䅅䅁䉁䅁䅁兂灁䥘䌯匹䵪睶杷允䅁䅁䅑䅁䑁䅁䅷䅁䭁䭁䔴䅁䭁䉁䅅䅁䭁䡁䕑䅁䉁䅁䅁允䅁䅁䄴杅䅁䑁䅧睎㍁䑁䅁䅍睁䑁䅁䅍䅁䅁杷允䅁䅁䅑䅁䑁䅁䅷䅁䭁䵁䕍䅁䭁䅁䅑䅁䭁䥁䕁䅁䉁䅁䅁允䅁䅁䅕䅁䅁䡁噁啉䵅䅉䅅䅁䕁䅁䅁睁䵁䅁䅁权歄兂䅁权䕁䅁䅁权㙂䅂䅁允䅁䅁䅅䅁䙁䅁䅁䅁睁䈫䉬䍄䉁䅁䅁䅂䅁䅁䅍䅄䅁䅁䅯眵䅕䅁䅯睡䅑䅁䅯兤䅑䅁䅅䅁䉁䅁䅁兂歃䑣䬰㘱䅍䅑杷允䅁䅁䅑䅁䑁䅁䅷䅁䭁䉁䙉䅁䭁䉁䅅䅁䭁䥁䕑䅁䉁䅁䅁允䅁䅁䄴杅䅁䑁䅫䅏穁䑁䅣李睁䑁䅁䅍䅁䅁杷允䅁䅁䅑䅁䑁䅁䅷䅁䭁䭁䘰䅁䭁䉁䅅䅁䭁䝁䔰䅁䉁䅁䅁允䅁䅁䄴杅䅁䑁䅣䅍㉁䑁䅉李穁䑁䅙杍䅁䅁杷允䅁䅁䅑䅁䑁䅁䅷䅁䭁䕁䙧䅁䭁䉁䅅䅁䭁䥁䕑䅁䉁䅁䅁允䅁䅁䄴杅䅁䑁䅕兏ㅁ䑁䅁䅍睁䑁䅁䅍䅁䅁杷允䅁䅁䅑䅁䑁䅁䅷䅁䭁䉁䙳䅁䭁䅁䅑䅁䭁䡁䕍䅁䉁䅁䅁允䅁䅁䅕䅁䅁䝁㕁啅䵅䅉䅅䅁䕁䅁䅁睁䵁䅁䅁权佃兂䅁权牂䅂䅁权㝂䅂䅁允䅁䅁䅅䅁䙁䭁䠵場啯桲䅚䍄䉁䅁䅁䅂䅁䅁䅍䅄䅁䅁䅯睪䅕䅁䅯睡䅑䅁䅯睥䅑䅁䅅䅁䉁䅁䅁兂䭁㘱睎児㝲睐杷允䅁䅁䅑䅁䑁䅁䅷䅁䭁䥁䘴䅁䭁䝁䕳䅁䭁䡁䔸䅁䉁䅁䅁允䅁䅁䅕⽷潕䥘䌯䕅䵁䅉䅅䅁䕁䅁䅁睁䵁䅁䅁权敃兂䅁权牂䅂䅁权㡂䅂䅁允䅁䅁䅅䅁䙁佁㙆䭆䠵儴䅚䍄䉁䅁䅁䅂䅁䅁䅍䅄䅁䅁䅯睳䅑䅁䅯睡䅑䅁䅯来䅑䅁䅅䅁䉁䅁䅁兂桄桥畓⭒䭈睐杷允䅁䅁䅑䅁䑁䅁䅷䅁䭁䭁䕳䅁䭁䉁䅅䅁䭁䡁䕍䅁䉁䅁䅁允䅁䅁䄴杅䅁䑁䅍兎ぁ䑁䅣䅎睁䑁䅁䅍䅁䅁杷允䅁䅁䅑䅁䑁䅁䅷䅁䭁䱁䕍䅁䭁䝁䕳䅁䭁䥁䕕䅁䉁䅁䅁允䅁䅁䅕噋偹癷潕䑶䴸䅉䅅䅁䕁䅁䅁睁䵁䅁䅁权捁兂䅁权牂䅂䅁权ㅂ䅂䅁允䅁䅁䅅䅁䙁䉁畓⭒㙆但⽯䍄䉁䅁䅁䅂䅁䅁䅍䅄䅁䅁䅯䅋䅕䅁䅯睡䅑䅁䅯睧䅑䅁䅅䅁䉁䅁䅁兂浃㡭村䡳奌睐杷允䅁䅁䅑䅁䑁䅁䅷䅁䭁䱁䕍䅁䭁䝁䕳䅁䭁䡁䕫䅁䉁䅁䅁允䅁䅁䅕噋偹癷潕䐳䴸䅉䅅䅁䕁䅁䅁睁䵁䅁䅁权穃䅂䅁权牂䅂䅁权䍃䅂䅁允䅁䅁䅅䅁䙁䉁奂扏䥔牤⼴䍄䉁䅁䅁䅂䅁䅁䅍䅄䅁䅁䅯儯䅑䅁䅯睡䅑䅁䅯睧䅑䅁䅅䅁䉁䅁䅁兂硂児塲㍯ㅄ睐杷允䅁䅁䅑䅁䑁䅁䅷䅁䭁䝁䉯䅁䭁䅁䅯䅁䭁䅁䍑䅁䉁䅁䅁允䅁䅁䅕歬䱏佢㝦歇䵁䅉䅅䅁䕁䅁䅁睁䵁䅁䅁权橄䅂䅁权牂䅂䅁权㕂䅂䅁允䅁䅁䅅䅁䙁䡁啳歲桦牥⽑䍄䉁䅁䅁䅂䅁䅁䅍䅄䅁䅁䅯眸䅅䅁䅯充䅁䅁䅯䅂䅉䅁䅅䅁䉁䅁䅁杄啁䅁䅁睎ㅁ䑁䅑䅍睁䑁䅁䅍睁䑁䅁䅁䵁䅉䅅䅁䕁䅁䅁睁䵁䅁䅁权䅁兂䅁权剁䅁䅁权䡄元䅁允䅁䅁䅅䅁佁䉁䅉䅁ㅁ䑁䅁睎睁䑁䅁䅍睁䑁䅁䅁䵁䅉䅅䅁䕁䅁䅁睁䵁䅁䅁权婂兂䅁权牂䅂䅁权療䅂䅁允䅁䅁䅅䅁䙁䡁啳歲桦煥⽓䍄䉁䅁䅁䅂䅁䅁䅍䅄䅁䅁䅯睗䅕䅁䅯睡䅑䅁䅯杤䅑䅁䅅䅁䉁䅁䅁兂㉄䙋偹癷䩕䅑杷允䅁䅁䅑䅁䑁䅁䅷䅁䭁䵁䙧䅁䭁䅁䅑䅁䭁䡁䕣䅁䉁䅁䅁允䅁䅁䅕䅁䅁䑁浪う䵅䅉䅅䅁䕁䅁䅁睁䵁䅁䅁权婂兂䅁权牂䅂䅁权㙂䅂䅁允䅁䅁䅅䅁䙁䍁扐堫焵佶⽃䍄䉁䅁䅁䅂䅁䅁䅍䅄䅁䅁䅯杭䅑䅁䅯䅂䅁䅁䅯入䅑䅁䅅䅁䉁䅁䅁兂䅁䅁䅁䭰券兑杷允䅁䅁䅑䅁䑁䅁䅷䅁䭁䉁䙧䅁䭁䉁䅅䅁䭁䡁䕕䅁䉁䅁䅁允䅁䅁䄴䅆䅁䑁䅙睎㕁䑁䅍䅍睁䑁䅁䅍睁䅁䅁䍄䉁䅁䅁䅂䅁䅁䅍䅄䅁䅁䅯杓䅕䅁䅯睡䅑䅁䅯睸䅫䅁䅅䅁䉁䅁䅁兂穁積積積呐睐杷允䅁䅁䅑䅁䑁䅁䅷䅁䭁䩁䅅䅁䭁䅁䅯䅁䭁䅁䍑䅁䉁䅁䅁允䅁䅁䅕癴㥐䠱灨䕌䵁䅉䅅䅁䕁䅁䅁睁䵁䅁䅁权䕄兂䅁权剁䅁䅁权硂䅂䅁允䅁䅁䅅䅁佁䉁䅑䅁硁䑁䅁李㕁䑁䅁䅍睁䑁䅁䅍䅁䅁杷允䅁䅁䅑䅁䑁䅁䅷䅁䭁䱁䙑䅁䭁䝁䕳䅁䭁䡁䔴䅁䉁䅁䅁允䅁䅁䅕䥕堲桢䑋䰲䴸䅉䅅䅁䕁䅁䅁睁䵁䅁䅁权婂兂䅁权牂䅂䅁权䑃䅂䅁允䅁䅁䅅䅁䙁䡁灮橊䥅偲⽩䍄䉁䅁䅁䅂䅁䅁䅍䅄䅁䅁䅯䄯䅕䅁䅯睡䅑䅁䅯睦䅑䅁䅅䅁䉁䅁䅁兂獄払敧敨灶睐杷允䅁䅁䅑䅁䑁䅁䅷䅁䭁䭁䕉䅁䭁䅁䅑䅁䭁䡁䕳䅁䉁䅁䅁允䅁䅁䅕䅁䅁䕁晃〹䵁䅉䅅䅁䕁䅁䅁睁䵁䅁䅁权獃䅂䅁权剁䅁䅁权穂䅂䅁允䅁䅁䅅䅁佁䉁䅉䅁穁䑁䅧睍祁䑁䅁睍睁䑁䅣䅁䵁䅉䅅䅁䕁䅁䅁睁䵁䅁䅁权婂兂䅁权牂䅂䅁权㉂䅂䅁允䅁䅁䅅䅁䙁䑁䥅䉲慸佚⽣䍄䉁䅁䅁䅂䅁䅁䅍䅄䅁䅁䅯其䅑䅁䅯䅂䅁䅁䅯杤䅑䅁䅅䅁䉁䅁䅁兂䅁䅁䅁乱湅兑杷允䅁䅁䅑䅁䑁䅁䅷䅁䭁佁䙁䅁䭁䝁䕳䅁䭁䥁䕕䅁䉁䅁䅁允䅁䅁䅕呣䬰㘱睎稫䴸䅉䅅䅁䕁䅁䅁睁䵁䅁䅁权䵃允䅁权䕁䅁䅁权䕁杁䅁允䅁䅁䅅䅁䙁䅁䅁䥁㕃㍱䉤䍄䉁䅁䅁䅂䅁䅁䅍䅄䅁䅁䅯兗䅕䅁䅯睡䅑䅁䅯睤䅑䅁䅅䅁䉁䅁䅁兂卂䉵䘶ㄶ奈睐杷允䅁䅁䅑䅁䑁䅁䅷䅁䭁䡁䙣䅁䭁䝁䕳䅁䭁䡁䕷䅁䉁䅁䅁允䅁䅁䅕浑汄䌰扌扵䴸䅉䅅䅁䕁䅁䅁睁䵁䅁䅁权桂兂䅁权䕁䅁䅁权瑂䅂䅁允䅁䅁䅅䅁䙁䅁䅁䅁㍄汣䈱䍄䉁䅁䅁䅂䅁䅁䅍䅄䅁䅁䅯杧䅕䅁䅯充䅁䅁䅯䅤䅑䅁䅅䅁䉁䅁䅁杄啁䅁䅁免睁䑁䅁䅍㑁䑁䅉䅍睁䑁䅁䅁䵁䅉䅅䅁䕁䅁䅁睁䵁䅁䅁权䡃兂䅁权剁䅁䅁权㕂䅂䅁允䅁䅁䅅䅁佁䉁䅑䅁硁䑁䅅兎ㅁ䑁䅉兏睁䑁䅁䅍䅁䅁杷允䅁䅁䅑䅁䑁䅁䅷䅁䭁䱁䙑䅁䭁䅁䅑䅁䭁䥁䕁䅁䉁䅁䅁允䅁䅁䅯睒䅁䅁杷允䅁䅁䅑䅁䑁䅁䅷䅁䭁乁䘸䅁䭁䉁䅅䅁䭁䥁䕑䅁䉁䅁䅁允䅁䅁䄴䅆䅁䑁䅅兏ぁ䑁䅉李ぁ䑁䅁䅍睁䅁䅁䍄䉁䅁䅁䅂䅁䅁䅍䅄䅁䅁䅯睄䅁䅁䅯䅂䅁䅁䅯兂䅁䅁䅅䅁䉁䅁䅁兂䅁䅁䅃扇睖兑杷允䅁䅁䅑䅁䑁䅁䅷䅁䭁䵁䔸䅁䭁䝁䕳䅁䭁䡁䕅䅁䉁䅁䅁允䅁䅁䅕灰䕶䱉祂䐵䴸䅉䅅䅁䕁䅁䅁睁䵁䅁䅁权塄䅂䅁权䕁䅁䅁权㍂䅂䅁允䅁䅁䅅䅁䙁䅁䅁䅁獂硲䉆䍄䉁䅁䅁䅂䅁䅁䅍䅄䅁䅁䅯睇䅕䅁䅯睡䅑䅁䅯兢䅑䅁䅅䅁䉁䅁䅁兂䑄匹捨㡪汌睐杷允䅁䅁䅑䅁䑁䅁䅷䅁䭁䕁䙫䅁䭁䝁䕳䅁䭁䡁䕁䅁䉁䅁䅁允䅁䅁䅕䙂余扌摋稳䴸䅉䅅䅁䕁䅁䅁睁䵁䅁䅁权扁兂䅁权牂䅂䅁权睂䅂䅁允䅁䅁䅅䅁䙁佁㙆䭆䠵攴⽉䍄䉁䅁䅁䅂䅁䅁䅍䅄䅁䅁䅯兑䅕䅁䅯䅂䅁䅁䅯䅧䅑䅁䅅䅁䉁䅁䅁兂䅁䅁䅁䅙㙈䅑杷允䅁䅁䅑䅁䑁䅁䅷䅁䭁䡁䘴䅁䭁䝁䕳䅁䭁䡁䕳䅁䉁䅁䅁允䅁䅁䅕瑃橥䑣䬰啅䵁䅉䅅䅁䕁䅁䅁睁䵁䅁䅁权䥄兂䅁权剁䅁䅁权⭂䅂䅁允䅁䅁䅅䅁佁䉁䅉䅁祁䑁䅑兏㑁䑁䅕䅍睁䑁䅁䅁䵁䅉䅅䅁䕁䅁䅁睁䵁䅁䅁权塃䅂䅁权䕁䅁䅁权䅃䅂䅁允䅁䅁䅅䅁䙁䅁䅁䅁奂橩䉎䍄䉁䅁䅁䅂䅁䅁䅍䅄䅁䅁䅯睇䅕䅁䅯睡䅑䅁䅯杦䅑䅁䅅䅁䉁䅁䅁兂扄堫焵䡶橔睐杷允䅁䅁䅑䅁䑁䅁䅷䅁䭁䕁䅉䅁䭁䅁䍅䅁䭁䅁䍕䅁䉁䅁䅁允䅁䅁䅕昳㔳ご㌸欱䵁䅉䅅䅁䕁䅁䅁睁䵁䅁䅁权䍂䅁䅁权䉁杁䅁权䑁杁䅁允䅁䅁䅅䅁䙁䡁⭥晘挵瑊䅂䍄䉁䅁䅁䅂䅁䅁䅍䅄䅁䅁䅯䄰䅕䅁䅯睡䅑䅁䅯睤䅑䅁䅅䅁䉁䅁䅁兂灁䥘䌯匹㡪睐杷允䅁䅁䅑䅁䑁䅁䅷䅁䭁䙁䙣䅁䭁䅁䅑䅁䭁䡁䕍䅁䉁䅁䅁允䅁䅁䅕䅁䅁䑁瑐啐䵅䅉䅅䅁䕁䅁䅁睁䵁䅁䅁权十兂䅁权剁䅁䅁权㉂䅂䅁允䅁䅁䅅䅁佁䉁䅑䅁硁䑁䅅杍穁䑁䅅䅍睁䑁䅁䅍䅁䅁杷允䅁䅁䅑䅁䑁䅁䅷䅁䭁䡁䘰䅁䭁䝁䕳䅁䭁䥁䕅䅁䉁䅁䅁允䅁䅁䅕䘷㑇潈牘启䴸䅉䅅䅁䕁䅁䅁睁䵁䅁䅁权楁兂䅁权牂䅂䅁权硂䅂䅁允䅁䅁䅅䅁䙁佁剸䉵䘶㤶⽅䍄䉁䅁䅁䅂䅁䅁䅍䅄䅁䅁䅯杪䅑䅁䅯充䅁䅁䅯䅧䅑䅁䅅䅁䉁䅁䅁杄十䅁䅁李㕁䑁䅫睍㕁䑁䅁䅍睁䅁䅁䍄䉁䅁䅁䅂䅁䅁䅍䅄䅁䅁䅯睇䅕䅁䅯睡䅑䅁䅯睤䅑䅁䅅䅁䉁䅁䅁兂允䑗ね䡹畢睐杷允䅁䅁䅑䅁䑁䅁䅷䅁䭁䙁䉙䅁䭁䅁䅑䅁䭁䅁䅕䅁䉁䅁䅁允䅁䅁䅕䅁䅁䅑䅐䕧䵅䅉䅅䅁䕁䅁䅁睁䵁䅁䅁权㉃允䅁权䭁䅁䅁权䕁杁䅁允䅁䅁䅅䅁䙁䑁䬰㘱睎卶䅆䍄䉁䅁䅁䅂䅁䅁䅍䅄䅁䅁䅯杉䅕䅁䅯充䅁䅁䅯入䅑䅁䅅䅁䉁䅁䅁杄啁䅁䅁杍㍁䑁䅅䅎睁䑁䅕䅍睁䑁䅁䅁䵁䅉䅅䅁䕁䅁䅁睁䵁䅁䅁权睁兂䅁权牂䅂䅁权療䅂䅁允䅁䅁䅅䅁䙁偁潙䥘䌯昹⽑䍄䉁䅁䅁䅂䅁䅁䅍䅄䅁䅁䅯睊䅕䅁䅯睡䅑䅁䅯䅦䅑䅁䅅䅁䉁䅁䅁兂䅁䅁䅁䅁㑄睐杷允䅁䅁䅑䅁䑁䅁䅷䅁䭁䵁䙙䅁䭁䉁䅅䅁䭁䝁䔰䅁䉁䅁䅁允䅁䅁䄴杅䅁䑁䅍睍㉁䑁䅁䅏ㅁ䑁䅍䅏䅁䅁杷允䅁䅁䅑䅁䑁䅁䅷䅁䭁䵁䕑䅁䭁䅁䅑䅁䭁䡁䕣䅁䉁䅁䅁允䅁䅁䅕䅁䅁䅁扂䔵䵁䅉䅅䅁䕁䅁䅁睁䵁䅁䅁权噁兂䅁权剁䅁䅁权㝂䅂䅁允䅁䅁䅅䅁佁䉁䅉䅁㍁䑁䅕睎㕁䑁䅑䅍睁䑁䅁䅁䵁䅉䅅䅁䕁䅁䅁睁䵁䅁䅁权畂兂䅁权牂䅂䅁权䙃䅂䅁允䅁䅁䅅䅁䙁䥁䌯匹捨⽪⽉䍄䉁䅁䅁䅂䅁䅁䅍䅄䅁䅁䅯睃䅕䅁䅯睡䅑䅁䅯內䅑䅁䅅䅁䉁䅁䅁兂⭃确癯匳敔睐杷允䅁䅁䅑䅁䑁䅁䅷䅁䭁䉁䘸䅁䭁䅁䅑䅁䭁䡁䕉䅁䉁䅁䅁允䅁䅁䅕䅁䅁偁橒商䵅䅉䅅䅁䕁䅁䅁睁䵁䅁䅁权獄䅂䅁权剁䅁䅁权穂䅂䅁允䅁䅁䅅䅁佁䉁䅉䅁㉁䑁䅑兎睁䑁䅁䅍睁䑁䅁䅁䵁䅉䅅䅁䕁䅁䅁睁䵁䅁䅁权慃兂䅁权牂䅂䅁权ㅂ䅂䅁允䅁䅁䅅䅁䙁䅁䅁䅁䅁偁⽃䍄䉁䅁䅁䅂䅁䅁䅍䅄䅁䅁䅯兴䅕䅁䅯睡䅑䅁䅯杧䅑䅁䅅䅁䉁䅁䅁兂㥁瑃橥䑣匳睐杷允䅁䅁䅑䅁䑁䅁䅷䅁䭁乁䙙䅁䭁䝁䕳䅁䭁䡁䕙䅁䉁䅁䅁允䅁䅁䅕䭆䠵場啯樱䴸䅉䅅䅁䕁䅁䅁睁䵁䅁䅁权㑄兂䅁权剁䅁䅁权穂䅂䅁允䅁䅁䅅䅁佁䉁䅑䅁硁䑁䅣䅎硁䑁䅙睎硁䑁䅣兎䅁䅁杷允䅁䅁䅑䅁䑁䅁䅷䅁䭁佁䙯䅁䭁䉁䅅䅁䭁䡁䕁䅁䉁䅁䅁允䅁䅁䄴杅䅁䑁䅕兎祁䑁䅕兎㑁䑁䅍䅏䅁䅁杷允䅁䅁䅑䅁䑁䅁䅷䅁䭁佁䙳䅁䭁䉁䅅䅁䭁䡁䕁䅁䉁䅁䅁允䅁䅁䄴杅䅁䑁䅙睎ㅁ䑁䅁䅍睁䑁䅁䅍䅁䅁杷允䅁䅁䅑䅁䑁䅁䅷䅁䭁䅁䙣䅁䭁䅁䅑䅁䭁䝁䔸䅁䉁䅁䅁允䅁䅁䅕䅁䅁䥁㉑啔䵅䅉䅅䅁䕁䅁䅁睁䵁䅁䅁权楂䅁䅁权剁䅁䅁权䙁䅁䅁允䅁䅁䅅䅁佁䉁䅙䅁硁䑁䅙杍ㅁ䑁䅁䅍睁䑁䅁䅍睁䅁䅁䍄䉁䅁䅁䅂䅁䅁䅍䅄䅁䅁䅯眰䅑䅁䅯睡䅑䅁䅯兦䅑䅁䅅䅁䉁䅁䅁兂婄発呤㘴扗睐杷允䅁䅁䅑䅁䑁䅁䅷䅁䭁䙁䙫䅁䭁䉁䅅䅁䭁䡁䕷䅁䉁䅁䅁允䅁䅁䄴杅䅁䑁䅙兎㉁䑁䅧李睁䑁䅁䅍䅁䅁杷允䅁䅁䅑䅁䑁䅁䅷䅁䭁䭁䕧䅁䭁䅁䅑䅁䭁䥁䕍䅁䉁䅁䅁允䅁䅁䅕䅁䅁䵁佶歡䵅䅉䅅䅁䕁䅁䅁睁䵁䅁䅁权慁兂䅁权牂䅂䅁权瑂䅂䅁允䅁䅁䅅䅁䙁䩁婱婭婭晭⼰䍄䉁䅁䅁䅂䅁䅁䅍䅄䅁䅁䅯䅨䅕䅁䅯睡䅑䅁䅯杧䅑䅁䅅䅁䉁䅁䅁兂㑃潈牘払敪睐杷允䅁䅁䅑䅁䑁䅁䅷䅁䭁乁䅫䅁䭁䅁䅯䅁䭁䅁䅕䅁䉁䅁䅁允䅁䅁䅕硥畓⭒㙈䕉䵁䅉䅅䅁䕁䅁䅁睁䵁䅁䅁权浃兂䅁权䕁䅁䅁权䑃䅂䅁允䅁䅁䅅䅁䙁䅁䅁䅁呃橄䉚䍄䉁䅁䅁䅂䅁䅁䅍䅄䅁䅁䅯兺䅑䅁䅯睡䅑䅁䅯睤䅑䅁䅅䅁䉁䅁䅁兂啁歲桦桥畔睐杷允䅁䅁䅑䅁䑁䅁䅷䅁䭁䙁䙅䅁䭁䅁䅑䅁䭁䥁䕕䅁䉁䅁䅁允䅁䅁䅕䅁䅁䙁穁䕏䵅䅉䅅䅁䕁䅁䅁睁䵁䅁䅁权呃䅂䅁权牂䅂䅁权療䅂䅁允䅁䅁䅅䅁䙁䥁牘払敧晨⽣䍄䉁䅁䅁䅂䅁䅁䅍䅄䅁䅁䅯䄵䅕䅁䅯䅂䅁䅁䅯杣䅑䅁䅅䅁䉁䅁䅁兂䅁䅁䅁䑳噙兑杷允䅁䅁䅑䅁䑁䅁䅷䅁䭁䵁䔰䅁䭁䝁䕳䅁䭁䡁䕍䅁䉁䅁䅁允䅁䅁䅕㑈牘払敧吸䴸䅉䅅䅁䕁䅁䅁睁䵁䅁䅁权汄䅂䅁权牂䅂䅁权瑂䅂䅁允䅁䅁䅅䅁䙁䅁坒楄礲普⽍䍄䉁䅁䅁䅂䅁䅁䅍䅄䅁䅁䅯䅴䅑䅁䅯充䅁䅁䅯䅤䅑䅁䅅䅁䉁䅁䅁杄十䅁䅁兏祁䑁䅅兏㕁䑁䅅李㕁䅁䅁䍄䉁䅁䅁䅂䅁䅁䅍䅄䅁䅁䅯䅏䅕䅁䅯䅂䅁䅁䅯䅣䅑䅁䅅䅁䉁䅁䅁兂䅁䅁䅁䩩さ兑杷允䅁䅁䅑䅁䑁䅁䅷䅁䭁佁䕕䅁䭁䝁䕳䅁䭁䡁䕅䅁䉁䅁䅁允䅁䅁䅕畮渫歸㍳呹䴸䅉䅅䅁䕁䅁䅁睁䵁䅁䅁权䥄䅂䅁权牂䅂䅁权⽂䅂䅁允䅁䅁䅅䅁䙁䭁捷浗㝑㠳⼸䍄䉁䅁䅁䅂䅁䅁䅍䅄䅁䅁䅯䄹䅑䅁䅯睡䅑䅁䅯杦䅑䅁䅅䅁䉁䅁䅁兂浂浚浚浚兙䅑杷允䅁䅁䅑䅁䑁䅁䅷䅁䭁佁䙯䅁䭁䅁䅑䅁䭁䡁䕯䅁䉁䅁䅁允䅁䅁䅕䅁䅁佁啰啋䵅䅉䅅䅁䕁䅁䅁睁䵁䅁䅁权獂兂䅁权剁䅁䅁权䉃䅂䅁允䅁䅁䅅䅁佁䉁䅉䅁㑁䑁䅙免睁䑁䅁䅍睁䑁䅁䅁䵁䅉䅅䅁䕁䅁䅁睁䵁䅁䅁权牄兂䅁权䕁䅁䅁权㙂䅂䅁允䅁䅁䅅䅁䙁䅁䅁䅁睁到䉊䍄䉁䅁䅁䅂䅁䅁䅍䅄䅁䅁䅯儵䅑䅁䅯睡䅑䅁䅯睤䅑䅁䅅䅁䉁䅁䅁兂畃⭒㙆䭆㌷睐杷允䅁䅁䅑䅁䑁䅁䅷䅁䭁佁䕕䅁䭁䝁䕳䅁䭁䡁䕷䅁䉁䅁䅁允䅁䅁䅕瑃橥䑣䬰稯䴸䅉䅅䅁䕁䅁䅁睁䵁䅁䅁权䍁杂䅁权䕁䅁䅁权㕂䅂䅁允䅁䅁䅅䅁䙁䅁䅁䅁䅂睉䉆䍄䉁䅁䅁䅂䅁䅁䅍䅄䅁䅁䅯睹䅕䅁䅯睡䅑䅁䅯䅥䅑䅁䅅䅁䉁䅁䅁兂䡃瑆佮㤹啍䅑杷允䅁䅁䅑䅁䑁䅁䅷䅁䭁䍁䙳䅁䭁䝁䕳䅁䭁䡁䕣䅁䉁䅁䅁允䅁䅁䅕硥畓⭒㙆䰷䴸䅉䅅䅁䕁䅁䅁睁䵁䅁䅁权䑂兂䅁权䕁䅁䅁权㍂䅂䅁允䅁䅁䅅䅁䙁䅁䅁䅁㑄䄳䉆䍄䉁䅁䅁䅂䅁䅁䅍䅄䅁䅁䅯睏䅕䅁䅯睡䅑䅁䅯䅥䅑䅁䅅䅁䉁䅁䅁兂乄䵺䵺䵺捺睐杷允䅁䅁䅑䅁䑁䅁䅷䅁䭁䩁䕷䅁䭁䉁䅅䅁䭁䡁䔸䅁䉁䅁䅁允䅁䅁䄴䅆䅁䑁䅍兎ㅁ䑁䅫睎㍁䑁䅉睎㑁䅁䅁䍄䉁䅁䅁䅂䅁䅁䅍䅄䅁䅁䅯睵䅕䅁䅯充䅁䅁䅯䅨䅑䅁䅅䅁䉁䅁䅁杄十䅁䅁李㍁䑁䅕䅍睁䑁䅁䅍睁䅁䅁䍄䉁䅁䅁䅂䅁䅁䅍䅄䅁䅁䅯睎䅕䅁䅯䅂䅁䅁䅯䅧䅑䅁䅅䅁䉁䅁䅁权䡂䅁䅁䍄䉁䅁䅁䅂䅁䅁䅍䅄䅁䅁䅯睹䅑䅁䅯睡䅑䅁䅯兢䅑䅁䅅䅁䉁䅁䅁兂权楇搯䅊ㅢ睐杷允䅁䅁䅑䅁䑁䅁䅷䅁䭁䥁䙑䅁䭁䝁䕳䅁䭁䝁䔸䅁䉁䅁䅁允䅁䅁䅕䥘䌯匹捨䕅䵁䅉䅅䅁䕁䅁䅁睁䵁䅁䅁权睄䅂䅁权䕁䅁䅁权あ䅂䅁允䅁䅁䅅䅁䙁䅁䅁䅁慄祊䈵䍄䉁䅁䅁䅂䅁䅁䅍䅄䅁䅁䅯䅺䅧䅁䅯䅂䅁䅁䅯䅦䅑䅁䅅䅁䉁䅁䅁权䡂䅁䅁䍄䉁䅁䅁䅂䅁䅁䅍䅄䅁䅁䅯朲䅕䅁䅯充䅁䅁䅯睧䅑䅁䅅䅁䉁䅁䅁杄十䅁䅁睍㑁䑁䅍睎睁䑁䅁䅍睁䅁䅁䍄䉁䅁䅁䅂䅁䅁䅍䅄䅁䅁䅯兮䅕䅁䅯睡䅑䅁䅯䅤䅑䅁䅅䅁䉁䅁䅁兂穁積積積䑐睐杷允䅁䅁䅑䅁䑁䅁䅷䅁䭁䅁䘸䅁䭁䅁䅑䅁䭁䡁䕣䅁䉁䅁䅁允䅁䅁䅕䅁䅁乁潄問䵅䅉䅅䅁䕁䅁䅁睁䵁䅁䅁权䕃兂䅁权牂䅂䅁权⭂䅂䅁允䅁䅁䅅䅁䙁䱁敧敨剴偵⽉䍄䉁䅁䅁䅂䅁䅁䅍䅄䅁䅁䅯朶䅕䅁䅯䅂䅁䅁䅯杦䅑䅁䅅䅁䉁䅁䅁兂䅁䅁䅁洯歫兑杷允䅁䅁䅑䅁䑁䅁䅷䅁䭁䥁䙑䅁䭁䝁䕳䅁䭁䥁䕅䅁䉁䅁䅁允䅁䅁䅕硥畓⭒㙆䐸䴸䅉䅅䅁䕁䅁䅁睁䵁䅁䅁权䱄䅂䅁权牂䅂䅁权㕂䅂䅁允䅁䅁䅅䅁䙁䑁積積積⽍⽳䍄䉁䅁䅁䅂䅁䅁䅍䅄䅁䅁䅯䅨䅕䅁䅯睡䅑䅁䅯䅤䅑䅁䅅䅁䉁䅁䅁兂乄䵺䵺䵺獺睐杷允䅁䅁䅑䅁䑁䅁䅷䅁䭁佁䘴䅁䭁䅁䅑䅁䭁䡁䕯䅁䉁䅁䅁允䅁䅁䅕䅁䅁䝁敩歉䵅䅉䅅䅁䕁䅁䅁睁䵁䅁䅁权潃䅁䅁权䕁䅁䅁权䕁杁䅁允䅁䅁䅅䅁䙁䅁䅁䕁湃塊䉚䍄䉁䅁䅁䅂䅁䅁䅍䅄䅁䅁䅯䅨䅕䅁䅯睡䅑䅁䅯杤䅑䅁䅅䅁䉁䅁䅁兂橁⼲⭬牡祺睐杷允䅁䅁䅑䅁䑁䅁䅷䅁䭁䥁䙑䅁䭁䝁䕳䅁䭁䡁䔸䅁䉁䅁䅁允䅁䅁䅕体㙆䭆䠵吸䴸䅉䅅䅁䕁䅁䅁睁䵁䅁䅁权祃兂䅁权䕁䅁䅁权㙂䅂䅁允䅁䅁䅅䅁䙁䅁䅁䅁杁䔶䉂䍄䉁䅁䅁䅂䅁䅁䅍䅄䅁䅁䅯䅩䅕䅁䅯睡䅑䅁䅯兢䅑䅁䅅䅁䉁䅁䅁兂桄桥畓⭒祈睐杷允䅁䅁䅑䅁䑁䅁䅷䅁䭁䵁䘰䅁䭁䅁䅑䅁䭁䡁䔸䅁䉁䅁䅁允䅁䅁䅕䅁䅁偁㑎䕎䵅䅉䅅䅁䕁䅁䅁睁䵁䅁䅁权浄兂䅁权剁䅁䅁权ㅂ䅂䅁允䅁䅁䅅䅁佁䉁䅑䅁ㅁ䑁䅁䅏㉁䑁䅫䅍㕁䑁䅫睎䅁䅁杷允䅁䅁䅑䅁䑁䅁䅷䅁䭁乁䕧䅁䭁䝁䕳䅁䭁䡁䔸䅁䉁䅁䅁允䅁䅁䅕牕敧敨剴䐸䴸䅉䅅䅁䕁䅁䅁睁䵁䅁䅁权啄兂䅁权剁䅁䅁权穂䅂䅁允䅁䅁䅅䅁佁䉁䅑䅁硁䑁䅧兏睁䑁䅁䅍睁䑁䅁䅍䅁䅁杷允䅁䅁䅑䅁䑁䅁䅷䅁䭁䕁䈴䅁䭁䅁䅑䅁䭁䅁䅕䅁䉁䅁䅁允䅁䅁䅕䅁䅁䉁晙此䵅䅉䅅䅁䕁䅁䅁睁䵁䅁䅁权煁兂䅁权剁䅁䅁权㙂䅂䅁允䅁䅁䅅䅁佁䉁䅉䅁祁䑁䅁杍㕁䑁䅉䅍睁䑁䅁䅁䵁䅉䅅䅁䕁䅁䅁睁䵁䅁䅁权捁兂䅁权牂䅂䅁权䉃䅂䅁允䅁䅁䅅䅁䙁䍁扐堫焵佶⽁䍄䉁䅁䅁䅂䅁䅁䅍䅄䅁䅁䅯䅉䅕䅁䅯睡䅑䅁䅯睥䅑䅁䅅䅁䉁䅁䅁兂奂扏䥔牤⼶睶杷允䅁䅁䅑䅁䑁䅁䅷䅁䭁䱁䘴䅁䭁䅁䅑䅁䭁䥁䕑䅁䉁䅁䅁允䅁䅁䅕䅁䅁䝁敩あ䵅䅉䅅䅁䕁䅁䅁睁䵁䅁䅁权㉂兂䅁权䕁䅁䅁权ㅂ䅂䅁允䅁䅁䅅䅁䙁䅁䅁䅁睄楗䉒䍄䉁䅁䅁䅂䅁䅁䅍䅄䅁䅁䅯䅹䅕䅁䅯睡䅑䅁䅯睧䅑䅁䅅䅁䉁䅁䅁兂卂䉵䘶ㄶ䝅䅑杷允䅁䅁䅑䅁䑁䅁䅷䅁䭁䑁䙣䅁䭁䉁䅅䅁䭁䥁䕅䅁䉁䅁䅁允䅁䅁䄴杅䅁䑁䅫李㕁䑁䅁䅍睁䑁䅁䅍䅁䅁杷允䅁䅁䅑䅁䑁䅁䅷䅁䭁乁䥫䅁䭁䝁䕳䅁䭁䥁䕁䅁䉁䅁䅁允䅁䅁䅕癱午坔光䱹䴸䅉䅅䅁䕁䅁䅁睁䵁䅁䅁权浂兂䅁权牂䅂䅁权㙂䅂䅁允䅁䅁䅅䅁䙁偁灹搸乊癙⽁䍄䉁䅁䅁䅂䅁䅁䅍䅄䅁䅁䅯睃䅅䅁䅯权䅁䅁䅯䅂䅉䅁䅅䅁䉁䅁䅁兂权楇搯䅊䱙䅑杷允䅁䅁䅑䅁䑁䅁䅷䅁䭁䭁䕷䅁䭁䅁䅑䅁䭁䡁䔸䅁䉁䅁䅁允䅁䅁䅕䅁䅁佁塁䔷䵁䅉䅅䅁䕁䅁䅁睁䵁䅁䅁权十兂䅁权牂䅂䅁权ㅂ䅂䅁允䅁䅁䅅䅁䙁䥁䌯匹捨⽪⽯䍄䉁䅁䅁䅂䅁䅁䅍䅄䅁䅁䅯睫䅕䅁䅯䅂䅁䅁䅯杧䅑䅁䅅䅁䉁䅁䅁兂䅁䅁䅁䡹㤴兑杷允䅁䅁䅑䅁䑁䅁䅷䅁䭁䱁䉣䅁䭁䅁䅑䅁䭁䅁䍑䅁䉁䅁䅁允䅁䅁䅕䅁䅁䵁灃啘䵅䅉䅅䅁䕁䅁䅁睁䵁䅁䅁权浂兂䅁权牂䅂䅁权祂䅂䅁允䅁䅁䅅䅁䙁䅁䍷㑋坣攲⽯䍄䉁䅁䅁䅂䅁䅁䅍䅄䅁䅁䅯䄳䅕䅁䅯睡䅑䅁䅯杣䅑䅁䅅䅁䉁䅁䅁兂䥂場啯歲䡣䅑杷允䅁䅁䅑䅁䑁䅁䅷䅁䭁䉁䙕䅁䭁䅁䅑䅁䭁䡁䕣䅁䉁䅁䅁允䅁䅁䅕䅁䅁䵁噥し䵅䅉䅅䅁䕁䅁䅁睁䵁䅁䅁权啄兂䅁权䕁䅁䅁权⽂䅂䅁允䅁䅁䅅䅁䙁䅁䅁䅁䅃桦䈹䍄䉁䅁䅁䅂䅁䅁䅍䅄䅁䅁䅯杒䅕䅁䅯睡䅑䅁䅯兦䅑䅁䅅䅁䉁䅁䅁兂偃癷潕䥘匯睐杷允䅁䅁䅑䅁䑁䅁䅷䅁䭁䥁䙣䅁䭁䉁䅅䅁䭁䡁䕅䅁䉁䅁䅁允䅁䅁䄴䅆䅁䑁䅅免㕁䑁䅙睎硁䑁䅁䅍睁䅁䅁䍄䉁䅁䅁䅂䅁䅁䅍䅄䅁䅁䅯杚䅕䅁䅯睡䅑䅁䅯內䅑䅁䅅䅁䉁䅁䅁兂䑄匹捨㡪灌睐杷允䅁䅁䅑䅁䑁䅁䅷䅁䭁䝁䙙䅁䭁䝁䕳䅁䭁䡁䕑䅁䉁䅁䅁允䅁䅁䅕硫䕧杖琴樸䴸䅉䅅䅁䕁䅁䅁睁䵁䅁䅁权硃兂䅁权剁䅁䅁权䕃䅂䅁允䅁䅁䅅䅁佁䉁䅑䅁硁䑁䅧杍ぁ䑁䅅杍睁䑁䅁䅍䅁䅁杷允䅁䅁䅑䅁䑁䅁䅷䅁䭁䝁䙙䅁䭁䝁䕳䅁䭁䡁䕙䅁䉁䅁䅁允䅁䅁䅕椹捨㡪ㅌ䐷䴸䅉䅅䅁䕁䅁䅁睁䵁䅁䅁权潃兂䅁权剁䅁䅁权療䅂䅁允䅁䅁䅅䅁佁䉁䅉䅁ぁ䑁䅧兏㕁䑁䅫䅍睁䑁䅁䅁䵁䅉䅅䅁䕁䅁䅁睁䵁䅁䅁权䕁兂䅁权䕁䅁䅁权祂䅂䅁允䅁䅁䅅䅁䙁䅁䅁䅁䅃硁䉖䍄䉁䅁䅁䅂䅁䅁䅍䅄䅁䅁䅯䅆䅙䅁䅯充䅁䅁䅯兢䅑䅁䅅䅁䉁䅁䅁杄十䅁䅁兎ぁ䑁䅍睍ぁ䑁䅁䅍睁䅁䅁䍄䉁䅁䅁䅂䅁䅁䅍䅄䅁䅁䅯免䅕䅁䅯睡䅑䅁䅯杧䅑䅁䅅䅁䉁䅁䅁兂䙃ㄶ㑇潈牘睐杷允䅁䅁䅑䅁䑁䅁䅷䅁䭁偁䙧䅁䭁䝁䕳䅁䭁䡁䕙䅁䉁䅁䅁允䅁䅁䅕癱午坔光䑹䴸䅉䅅䅁䕁䅁䅁睁䵁䅁䅁权晄兂䅁权牂䅂䅁权硂䅂䅁允䅁䅁䅅䅁䙁䅁䅁䅁䅁佁⽁䍄䉁䅁䅁䅂䅁䅁䅍䅄䅁䅁䅯杌䅕䅁䅯充䅁䅁䅯杧䅑䅁䅅䅁䉁䅁䅁杄十䅁䅁兎㑁䑁䅕䅍睁䑁䅁䅍睁䅁䅁䍄䉁䅁䅁䅂䅁䅁䅍䅄䅁䅁䅯兺䅕䅁䅯睡䅑䅁䅯䅣䅑䅁䅅䅁䉁䅁䅁兂捂㡪ㅌ䙋湺睐杷允䅁䅁䅑䅁䑁䅁䅷䅁䭁䵁䘰䅁䭁䝁䕳䅁䭁䡁䕅䅁䉁䅁䅁允䅁䅁䅕㘱睎児塲稹䴸䅉䅅䅁䕁䅁䅁睁䵁䅁䅁权偁兂䅁权䕁䅁䅁权⭂䅂䅁允䅁䅁䅅䅁䙁䅁䅁䅁㑂唯䉆䍄䉁䅁䅁䅂䅁䅁䅍䅄䅁䅁䅯䅱䅑䅁䅯䅂䅁䅁䅯睤䅑䅁䅅䅁䉁䅁䅁兂䅁䅁䅁䑒䥖兑杷允䅁䅁䅑䅁䑁䅁䅷䅁䭁乁䕧䅁䭁䝁䕳䅁䭁䡁䕁䅁䉁䅁䅁允䅁䅁䅕児塲㍯㥁樹䴸䅉䅅䅁䕁䅁䅁睁䵁䅁䅁权允兂䅁权牂䅂䅁权睂䅂䅁允䅁䅁䅅䅁䙁䅁塲㍯㥁畃⼸䍄䉁䅁䅁䅂䅁䅁䅍䅄䅁䅁䅯儱䅅䅁䅯允䅉䅁䅯杁䅉䅁䅅䅁䉁䅁䅁兂㕂眰㡒剄攳䅑杷允䅁䅁䅑䅁䑁䅁䅷䅁䭁乁䕅䅁䭁䝁䕳䅁䭁䥁䕍䅁䉁䅁䅁允䅁䅁䅕䅁䅁䅁䅁䐰䴸䅉䅅䅁䕁䅁䅁睁䵁䅁䅁权乄兂䅁权牂䅂䅁权㑂䅂䅁允䅁䅁䅅䅁䙁䩁婱婭婭六䅆䍄䉁䅁䅁䅂䅁䅁䅍䅄䅁䅁䅯䅹䅑䅁䅯睡䅑䅁䅯全䅑䅁䅅䅁䉁䅁䅁兂祄欰椱䙅婪睐杷允䅁䅁䅑䅁䑁䅁䅷䅁䭁䩁䙣䅁䭁䅁䅑䅁䭁䡁䕯䅁䉁䅁䅁允䅁䅁䅕䅁䅁䩁㑧啖䵅䅉䅅䅁䕁䅁䅁睁䵁䅁䅁权䅄䅂䅁权牂䅂䅁权㑂䅂䅁允䅁䅁䅅䅁䙁䕁䱓佢㝦晱⽍䍄䉁䅁䅁䅂䅁䅁䅍䅄䅁䅁䅯睓䅕䅁䅯䅂䅁䅁䅯来䅑䅁䅅䅁䉁䅁䅁兂䅁䅁䅁䥳瑙兑杷允䅁䅁䅑䅁䑁䅁䅷䅁䭁佁䙣䅁䭁䝁䕳䅁䭁䡁䕣䅁䉁䅁䅁允䅁䅁䅕䘷㑇潈牘吸䴸䅉䅅䅁䕁䅁䅁睁䵁䅁䅁权䍁兂䅁权剁䅁䅁权㙂䅂䅁允䅁䅁䅅䅁佁䉁䅉䅁ぁ䑁䅅杍睁䑁䅑䅍睁䑁䅁䅁䵁䅉䅅䅁䕁䅁䅁睁䵁䅁䅁权乄兂䅁权牂䅂䅁权䉃䅂䅁允䅁䅁䅅䅁䙁䝁浚浚浚癚⼴䍄䉁䅁䅁䅂䅁䅁䅍䅄䅁䅁䅯睭䅑䅁䅯睡䅑䅁䅯入䅑䅁䅅䅁䉁䅁䅁兂桄桥畓⭒楈睐杷允䅁䅁䅑䅁䑁䅁䅷䅁䭁䵁䘰䅁䭁䝁䕳䅁䭁䡁䕫䅁䉁䅁䅁允䅁䅁䅕楁䡵瑆佮稸䴸䅉䅅䅁䕁䅁䅁睁䵁䅁䅁权歁兂䅁权牂䅂䅁权療䅂䅁允䅁䅁䅅䅁䙁䵁䴳䵺䵺乺⽷䍄䉁䅁䅁䅂䅁䅁䅍䅄䅁䅁䅯兖䅕䅁䅯䅂䅁䅁䅯杣䅑䅁䅅䅁䉁䅁䅁兂䅁䅁䅁䍷桫兑杷允䅁䅁䅑䅁䑁䅁䅷䅁䭁䕁䙕䅁䭁䅁䅑䅁䭁䡁䔰䅁䉁䅁䅁允䅁䅁䅕䅁䅁偁礹き䵅䅉䅅䅁䕁䅁䅁睁䵁䅁䅁权㍃兂䅁权牂䅂䅁权ㅂ䅂䅁允䅁䅁䅅䅁䙁䡁啳歲桦牥⽑䍄䉁䅁䅁䅂䅁䅁䅍䅄䅁䅁䅯睷䅕䅁䅯䅂䅁䅁䅯䅨䅑䅁䅅䅁䉁䅁䅁兂䅁䅁䅁䍍〸兑杷允䅁䅁䅑䅁䑁䅁䅷䅁䭁䵁䘰䅁䭁䝁䕳䅁䭁䡁䕙䅁䉁䅁䅁允䅁䅁䅕䉯癯匳䝑吴䴸䅉䅅䅁䕁䅁䅁睁䵁䅁䅁权䡁杂䅁权剁䅁䅁权穂䅂䅁允䅁䅁䅅䅁佁䉁䅑䅁硁䑁䅅免㉁䑁䅙䅏睁䑁䅁䅍䅁䅁杷允䅁䅁䅑䅁䑁䅁䅷䅁䭁䥁䕫䅁䭁䉁䅅䅁䭁䥁䕕䅁䉁䅁䅁允䅁䅁䄴杅䅁䑁䅑睎穁䑁䅁䅍睁䑁䅁䅍䅁䅁杷允䅁䅁䅑䅁䑁䅁䅷䅁䭁䅁䙳䅁䭁䝁䕳䅁䭁䡁䔰䅁䉁䅁䅁允䅁䅁䅕㑈牘払敧吵䴸䅉䅅䅁䕁䅁䅁睁䵁䅁䅁权桃䅂䅁权牂䅂䅁权䍃䅂䅁允䅁䅁䅅䅁䙁䱁敧敨剴併⽙䍄䉁䅁䅁䅂䅁䅁䅍䅄䅁䅁䅯睭䅕䅁䅯充䅁䅁䅯睤䅑䅁䅅䅁䉁䅁䅁权䡂䅁䅁䍄䉁䅁䅁䅂䅁䅁䅍䅄䅁䅁䅯兺䅕䅁䅯睡䅑䅁䅯杧䅑䅁䅅䅁䉁䅁䅁兂权楇搯䅊桢睐杷允䅁䅁䅑䅁䑁䅁䅷䅁䭁䵁䘴䅁䭁䝁䕳䅁䭁䥁䕕䅁䉁䅁䅁允䅁䅁䅕硥畓⭒㙆䱸䴸䅉䅅䅁䕁䅁䅁睁䵁䅁䅁权歁兂䅁权䕁䅁䅁权㕂䅂䅁允䅁䅁䅅䅁䙁䅁䅁䅁权兇䉨䍄䉁䅁䅁䅂䅁䅁䅍䅄䅁䅁䅯睋䅕䅁䅯睡䅑䅁䅯睢䅑䅁䅅䅁䉁䅁䅁兂浂浚浚浚坢睐杷允䅁䅁䅑䅁䑁䅁䅷䅁䭁乁䘸䅁䭁䅁䅑䅁䭁䥁䕉䅁䉁䅁䅁允䅁䅁䅕䅁䅁䝁䡁䕂䵅䅉䅅䅁䕁䅁䅁睁䵁䅁䅁权䭂兂䅁权牂䅂䅁权䙃䅂䅁允䅁䅁䅅䅁䙁䡁啳歲桦瑥⽑䍄䉁䅁䅁䅂䅁䅁䅍䅄䅁䅁䅯杁䅕䅁䅯充䅁䅁䅯杧䅑䅁䅅䅁䉁䅁䅁杄十䅁䅁䅎ㅁ䑁䅕睍㑁䑁䅁䅍睁䅁䅁䍄䉁䅁䅁䅂䅁䅁䅍䅄䅁䅁䅯䅄䅕䅁䅯睡䅑䅁䅯䅤䅑䅁䅅䅁䉁䅁䅁兂慃婭婭婭灭睶杷允䅁䅁䅑䅁䑁䅁䅷䅁䭁䅁䘸䅁䭁䉁䅅䅁䭁䡁䕑䅁䉁䅁䅁允䅁䅁䄴䅆䅁䑁䅉兏ㅁ䑁䅧䅍睁䑁䅁䅍睁䅁䅁䍄䉁䅁䅁䅂䅁䅁䅍䅄䅁䅁䅯睋䅕䅁䅯睡䅑䅁䅯兣䅑䅁䅅䅁䉁䅁䅁兂卂䉵䘶ㄶ奈睐杷允䅁䅁䅑䅁䑁䅁䅷䅁䭁䑁䙯䅁䭁䝁䕳䅁䭁䥁䕕䅁䉁䅁䅁允䅁䅁䅕杖琴灳瘳穸䴸䅉䅅䅁䕁䅁䅁睁䵁䅁䅁权䥂兂䅁权牂䅂䅁权㑂䅂䅁允䅁䅁䅅䅁䙁佁㝦晱午敔⼴䍄䉁䅁䅁䅂䅁䅁䅍䅄䅁䅁䅯充䅙䅁䅯䅂䅁䅁䅯兣䅑䅁䅅䅁䉁䅁䅁兂䅁䅁䅁䥣湣兑杷允䅁䅁䅑䅁䑁䅁䅷䅁䭁䥁䕫䅁䭁䝁䕳䅁䭁䡁䕅䅁䉁䅁䅁允䅁䅁䅕䑔䩥坑汄樹䴸䅉䅅䅁䕁䅁䅁睁䵁䅁䅁权呃䅂䅁权牂䅂䅁权瑂䅂䅁允䅁䅁䅅䅁䙁䙁㑋潈牘晕⽧䍄䉁䅁䅁䅂䅁䅁䅍䅄䅁䅁䅯兲䅑䅁䅯睡䅑䅁䅯全䅑䅁䅅䅁䉁䅁䅁兂㝂䭆䠵場杲睐杷允䅁䅁䅑䅁䑁䅁䅷䅁䭁偁䔰䅁䭁䝁䕳䅁䭁䡁䕁䅁䉁䅁䅁允䅁䅁䅕㘱睎児塲稸䴸䅉䅅䅁䕁䅁䅁睁䵁䅁䅁权牁兂䅁权牂䅂䅁权あ䅂䅁允䅁䅁䅅䅁䙁䥁䌯匹捨㥪⽉䍄䉁䅁䅁䅂䅁䅁䅍䅄䅁䅁䅯儯䅑䅁䅯充䅁䅁䅯䅣䅑䅁䅅䅁䉁䅁䅁杄啁䅁䅁杍㍁䑁䅉睍睁䑁䅁䅍睁䑁䅁䅁䵁䅉䅅䅁䕁䅁䅁睁䵁䅁䅁权硃兂䅁权䕁䅁䅁权䉃䅂䅁允䅁䅁䅅䅁䙁䅁䅁䅁䥂䉤䉴䍄䉁䅁䅁䅂䅁䅁䅍䅄䅁䅁䅯睲䅕䅁䅯䅂䅁䅁䅯䅣䅑䅁䅅䅁䉁䅁䅁兂䅁䅁䅁䩪塷兑杷允䅁䅁䅑䅁䑁䅁䅷䅁䭁䵁䕫䅁䭁䅁䅑䅁䭁䡁䕫䅁䉁䅁䅁允䅁䅁䅕䅁䅁䙁㑓䕅䵅䅉䅅䅁䕁䅁䅁睁䵁䅁䅁权䝂兂䅁权䕁䅁䅁权㕂䅂䅁允䅁䅁䅅䅁䙁䅁䅁䅁睄偢䅚䍄䉁䅁䅁䅂䅁䅁䅍䅄䅁䅁䅯权䅙䅁䅯䅂䅁䅁䅯兣䅑䅁䅅䅁䉁䅁䅁兂䅁䅁䅁乑䑳兑杷允䅁䅁䅑䅁䑁䅁䅷䅁䭁䵁䕑䅁䭁䝁䕳䅁䭁䡁䔰䅁䉁䅁䅁允䅁䅁䅕䭆䠵場啯爹䴸䅉䅅䅁䕁䅁䅁睁䵁䅁䅁权⽃䅂䅁权剁䅁䅁权硂䅂䅁允䅁䅁䅅䅁佁䉁䅉䅁ㅁ䑁䅣兎ㅁ䑁䅕䅍睁䑁䅁䅁䵁䅉䅅䅁䕁䅁䅁睁䵁䅁䅁权摃兂䅁权䕁䅁䅁权䑃䅂䅁允䅁䅁䅅䅁䙁䅁䅁䅁㑄睍䉤䍄䉁䅁䅁䅂䅁䅁䅍䅄䅁䅁䅯杵䅑䅁䅯䅂䅁䅁䅯全䅑䅁䅅䅁䉁䅁䅁兂䅁䅁䅁䅓湁兑杷允䅁䅁䅑䅁䑁䅁䅷䅁䭁乁䕫䅁䭁䉁䅅䅁䭁䡁䕍䅁䉁䅁䅁允䅁䅁䄴杅䅁䑁䅑睍㉁䑁䅕䅏睁䑁䅁䅍䅁䅁杷允䅁䅁䅑䅁䑁䅁䅷䅁䭁偁䙳䅁䭁䅁䅑䅁䭁䝁䔸䅁䉁䅁䅁允䅁䅁䅕䅁䅁䅁けき䵅䅉䅅䅁䕁䅁䅁睁䵁䅁䅁权兂兂䅁权牂䅂䅁权⭂䅂䅁允䅁䅁䅅䅁䙁偁㥔䠱灪杊䅆䍄䉁䅁䅁䅂䅁䅁䅍䅄䅁䅁䅯眷䅕䅁䅯充䅁䅁䅯杦䅑䅁䅅䅁䉁䅁䅁杄啁䅁䅁䅎㉁䑁䅧免㉁䑁䅣䅍睁䑁䅁䅁䵁䅉䅅䅁䕁䅁䅁睁䵁䅁䅁权䱃兂䅁权䕁䅁䅁权穂䅂䅁允䅁䅁䅅䅁䙁䅁䅁䅁楃卯䉨䍄䉁䅁䅁䅂䅁䅁䅍䅄䅁䅁䅯䅲䅕䅁䅯䅂䅁䅁䅯䅨䅑䅁䅅䅁䉁䅁䅁兂䅁䅁䅁䍙䐱兑杷允䅁䅁䅑䅁䑁䅁䅷䅁䭁䑁䙧䅁䭁䅁䅑䅁䭁䥁䕍䅁䉁䅁䅁允䅁䅁䅕䅁䅁䵁䉩䕍䵅䅉䅅䅁䕁䅁䅁睁䵁䅁䅁权噃兂䅁权牂䅂䅁权䅃䅂䅁允䅁䅁䅅䅁䙁䝁剩堷⽷兎䄱䍄䉁䅁䅁䅂䅁䅁䅍䅄䅁䅁䅯杬䅕䅁䅯睡䅑䅁䅯䅨䅑䅁䅅䅁䉁䅁䅁兂䩃坑汄䌰ㅌ睐杷允䅁䅁䅑䅁䑁䅁䅷䅁䭁䩁䙷䅁䭁䝁䕳䅁䭁䡁䔴䅁䉁䅁䅁允䅁䅁䅕㡪ㅌ䙋偹樶䴸䅉䅅䅁䕁䅁䅁睁䵁䅁䅁权噄䅃䅁权牂䅂䅁权䕃䅂䅁允䅁䅁䅅䅁䙁佁㙆䭆䠵搴⽯䍄䉁䅁䅁䅂䅁䅁䅍䅄䅁䅁䅯䅅䅕䅁䅯睡䅑䅁䅯兦䅑䅁䅅䅁䉁䅁䅁兂䭁㘱睎児湲睐杷允䅁䅁䅑䅁䑁䅁䅷䅁䭁乁䕅䅁䭁䉁䅅䅁䭁䡁䕯䅁䉁䅁䅁允䅁䅁䄴䅆䅁䑁䅉兏穁䑁䅫睎ぁ䑁䅁䅍睁䅁䅁䍄䉁䅁䅁䅂䅁䅁䅍䅄䅁䅁䅯睰䅑䅁䅯睡䅑䅁䅯睢䅑䅁䅅䅁䉁䅁䅁兂湁免獩䙈啲睐杷允䅁䅁䅑䅁䑁䅁䅷䅁䭁䙁䙷䅁䭁䝁䕳䅁䭁䥁䕑䅁䉁䅁䅁允䅁䅁䅕灭婭婭婭吸䴸䅉䅅䅁䕁䅁䅁睁䵁䅁䅁权杄䅂䅁权牂䅂䅁权㝂䅂䅁允䅁䅁䅅䅁䙁䭁睒児塲睯䅊䍄䉁䅁䅁䅂䅁䅁䅍䅄䅁䅁䅯杯䅕䅁䅯睡䅑䅁䅯䅧䅑䅁䅅䅁䉁䅁䅁权䡂䅁䅁䍄䉁䅁䅁䅂䅁䅁䅍䅄䅁䅁䅯䄫䅕䅁䅯䅂䅁䅁䅯兤䅑䅁䅅䅁䉁䅁䅁兂䅁䅁䅁䅈圴兑杷允䅁䅁䅑䅁䑁䅁䅷䅁䭁䭁䕣䅁䭁䝁䕳䅁䭁䡁䕯䅁䉁䅁䅁允䅁䅁䅕婧䑖㉩湺稰䴸䅉䅅䅁䕁䅁䅁睁䵁䅁䅁权䅄䅂䅁权䕁䅁䅁权䍃䅂䅁允䅁䅁䅅䅁䙁䅁䅁䅁兂楈䉂䍄䉁䅁䅁䅂䅁䅁䅍䅄䅁䅁䅯术䅑䅁䅯䅂䅁䅁䅯睧䅑䅁䅅䅁䉁䅁䅁兂䅁䅁䅁䄴䭍兑杷允䅁䅁䅑䅁䑁䅁䅷䅁䭁佁䙍䅁䭁䝁䕳䅁䭁䡁䕍䅁䉁䅁䅁允䅁䅁䅕䅁䅁䅁䅁䐰䴸䅉䅅䅁䕁䅁䅁睁䵁䅁䅁权十兂䅁权牂䅂䅁权睂䅂䅁允䅁䅁䅅䅁䙁䑁積積積⽍⽳䍄䉁䅁䅁䅂䅁䅁䅍䅄䅁䅁䅯睘䅕䅁䅯睡䅑䅁䅯来䅑䅁䅅䅁䉁䅁䅁兂獄払敧敨䩳䅑杷允䅁䅁䅑䅁䑁䅁䅷䅁䭁䝁䙫䅁䭁䅁䅑䅁䭁䡁䕯䅁䉁䅁䅁允䅁䅁䅕䅁䅁䥧噴け䵅䅉䅅䅁䕁䅁䅁睁䵁䅁䅁权䍄䅁䅁权䕁䅁䅁权䙁䅁䅁允䅁䅁䅅䅁䙁䅁䅁䭁㡃䝅䉚䍄䉁䅁䅁䅂䅁䅁䅍䅄䅁䅁䅯睰䅑䅁䅯睡䅑䅁䅯睧䅑䅁䅅䅁䉁䅁䅁兂䭂䅄牉硨剢睐杷允䅁䅁䅑䅁䑁䅁䅷䅁䭁乁䅷䅁䭁䅁䅯䅁䭁䅁䅕䅁䉁䅁䅁允䅁䅁䅕浗㝑〳丫穴䴸䅉䅅䅁䕁䅁䅁睁䵁䅁䅁权湃䅂䅁权牂䅂䅁权㑂䅂䅁允䅁䅁䅅䅁䙁䍁䝕婧䑖㥩⽷䍄䉁䅁䅁䅂䅁䅁䅍䅄䅁䅁䅯儷䅑䅁䅯睡䅑䅁䅯䅧䅑䅁䅅䅁䉁䅁䅁兂橄婰䕶䝉卹䅷杷允䅁䅁䅑䅁䑁䅁䅷䅁䭁䭁䙣䅁䭁䅁䅑䅁䭁䡁䕯䅁䉁䅁䅁允䅁䅁䅕䅁䅁䕁瑄欯䵁䅉䅅䅁䕁䅁䅁睁䵁䅁䅁权牃兂䅁权䕁䅁䅁权䕃䅂䅁允䅁䅁䅅䅁䙁䅁䅁䅁睁瘸䄱䍄䉁䅁䅁䅂䅁䅁䅍䅄䅁䅁䅯睃䅙䅁䅯充䅁䅁䅯䅧䅑䅁䅅䅁䉁䅁䅁杄啁䅁䅁免㉁䑁䅣免㍁䑁䅧䅍睁䑁䅁䅁䵁䅉䅅䅁䕁䅁䅁睁䵁䅁䅁权䩃䅂䅁权䕁䅁䅁权㉂䅂䅁允䅁䅁䅅䅁䙁䅁䅁䅁䕃橦䉆䍄䉁䅁䅁䅂䅁䅁䅍䅄䅁䅁䅯睰䅑䅁䅯睡䅑䅁䅯杤䅑䅁䅅䅁䉁䅁䅁权䡂䅁䅁䍄䉁䅁䅁䅂䅁䅁䅍䅄䅁䅁䅯䅌䅕䅁䅯睡䅑䅁䅯兣䅑䅁䅅䅁䉁䅁䅁兂塁挲㌷⭕䥍䅑杷允䅁䅁䅑䅁䑁䅁䅷䅁䭁䱁䙑䅁䭁䝁䕳䅁䭁䥁䕁䅁䉁䅁䅁允䅁䅁䅯睒䅁䅁杷允䅁䅁䅑䅁䑁䅁䅷䅁䭁䭁䕣䅁䭁䝁䕳䅁䭁䡁䔸䅁䉁䅁䅁允䅁䅁䅕婪畤潅䅐橹䴸䅉䅅䅁䕁䅁䅁睁䵁䅁䅁权㍂兂䅁权䕁䅁䅁权㙂䅂䅁允䅁䅁䅅䅁䙁䅁䅁䅁䥄児䉸䍄䉁䅁䅁䅂䅁䅁䅍䅄䅁䅁䅯睰䅑䅁䅯睡䅑䅁䅯杧䅑䅁䅅䅁䉁䅁䅁兂硁䭃捷浗䱔睐杷允䅁䅁䅑䅁䑁䅁䅷䅁䭁䱁䙑䅁䭁䝁䕳䅁䭁䡁䕯䅁䉁䅁䅁允䅁䅁䅕牕敧敨剴䐴䴸䅉䅅䅁䕁䅁䅁睁䵁䅁䅁权湃䅂䅁权牂䅂䅁权㡂䅂䅁允䅁䅁䅅䅁䙁䑁晶㑔堲畢⼴䍄䉁䅁䅁䅂䅁䅁䅍䅄䅁䅁䅯杣䅕䅁䅯睡䅑䅁䅯杤䅑䅁䅅䅁䉁䅁䅁兂い搯㑒匶剢睐杷允䅁䅁䅑䅁䑁䅁䅷䅁䭁佁䙣䅁䭁䉁䅅䅁䭁䡁䕁䅁䉁䅁䅁允䅁䅁䄴䅆䅁䑁䅅䅎睁䑁䅉李硁䑁䅁䅍睁䅁䅁䍄䉁䅁䅁䅂䅁䅁䅍䅄䅁䅁䅯儹䅑䅁䅯䅂䅁䅁䅯䅦䅑䅁䅅䅁䉁䅁䅁兂䅁䅁䅁偷桅兑杷允䅁䅁䅑䅁䑁䅁䅷䅁䭁䥁䙁䅁䭁䉁䅅䅁䭁䥁䕕䅁䉁䅁䅁允䅁䅁䄴䅆䅁䑁䅉䅍硁䑁䅁䅍睁䑁䅁䅍睁䅁䅁䍄䉁䅁䅁䅂䅁䅁䅍䅄䅁䅁䅯䅺䅧䅁䅯䅂䅁䅁䅯睸䅫䅁䅅䅁䉁䅁䅁兂䅁䅁䅁䕹啁兑杷允䅁䅁䅑䅁䑁䅁䅷䅁䭁䱁䉙䅁䭁䅁䅑䅁䭁䅁䍑䅁䉁䅁䅁允䅁䅁䅕䅁䅁䥁桩歕䵅䅉䅅䅁䕁䅁䅁睁䵁䅁䅁权桃䅂䅁权䕁䅁䅁权⽂䅂䅁允䅁䅁䅅䅁䙁䅁䅁䅁千楖䉴䍄䉁䅁䅁䅂䅁䅁䅍䅄䅁䅁䅯朵䅑䅁䅯睡䅑䅁䅯兦䅑䅁䅅䅁䉁䅁䅁兂灁䥘䌯匹な睐杷允䅁䅁䅑䅁䑁䅁䅷䅁䭁䕁䙫䅁䭁䝁䕳䅁䭁䡁䕯䅁䉁䅁䅁允䅁䅁䅕㥌欰潂噇稴䴸䅉䅅䅁䕁䅁䅁睁䵁䅁䅁权䅁杂䅁权剁䅁䅁权䉃䅂䅁允䅁䅁䅅䅁佁䉁䅉䅁祁䑁䅫兏㍁䑁䅁䅍睁䑁䅁䅁䵁䅉䅅䅁䕁䅁䅁睁䵁䅁䅁权䩂兂䅁权牂䅂䅁权䑃䅂䅁允䅁䅁䅅䅁䙁偁潙䥘䌯改⽑䍄䉁䅁䅁䅂䅁䅁䅍䅄䅁䅁䅯允䅙䅁䅯睡䅑䅁䅯睤䅑䅁䅅䅁䉁䅁䅁兂穁積積積牐睐杷允䅁䅁䅑䅁䑁䅁䅷䅁䭁偁䕉䅁䭁䝁䕳䅁䭁䡁䔰䅁䉁䅁䅁允䅁䅁䅕䉲慸䑚晶稳䴸䅉䅅䅁䕁䅁䅁睁䵁䅁䅁权呃兂䅁权䕁䅁䅁权䕃䅂䅁允䅁䅁䅅䅁䙁䅁䅁䅁睄呯䈱䍄䉁䅁䅁䅂䅁䅁䅍䅄䅁䅁䅯杆䅙䅁䅯䅂䅁䅁䅯䅤䅑䅁䅅䅁䉁䅁䅁兂䅁䅁䅁䡧㕲䅑杷允䅁䅁䅑䅁䑁䅁䅷䅁䭁䅁䙳䅁䭁䅁䅑䅁䭁䡁䕍䅁䉁䅁䅁允䅁䅁䅕䅁䅁佁摧啈䵅䅉䅅䅁䕁䅁䅁睁䵁䅁䅁权权兂䅁权牂䅂䅁权㑂䅂䅁允䅁䅁䅅䅁䙁乁乎桙奂捏⽑䍄䉁䅁䅁䅂䅁䅁䅍䅄䅁䅁䅯睂䅕䅁䅯睡䅑䅁䅯督䅑䅁䅅䅁䉁䅁䅁兂敂歵䵫楁橶睐杷允䅁䅁䅑䅁䑁䅁䅷䅁䭁䕁䙫䅁䭁䝁䕳䅁䭁䥁䕉䅁䉁䅁䅁允䅁䅁䅕䘷㑇潈牘扯䴸䅉䅅䅁䕁䅁䅁睁䵁䅁䅁权䩂兂䅁权牂䅂䅁权䅃䅂䅁允䅁䅁䅅䅁䭁䕁䅣䅁䵁䅉䅅䅁䕁䅁䅁睁䵁䅁䅁权权䅂䅁权剁䅁䅁权䕃䅂䅁允䅁䅁䅅䅁佁䉁䅑䅁祁䑁䅣睍ㅁ䑁䅉免睁䑁䅁䅍䅁䅁杷允䅁䅁䅑䅁䑁䅁䅷䅁䭁乁䕳䅁䭁䅁䅑䅁䭁䡁䕉䅁䉁䅁䅁允䅁䅁䅕䅁䅁䅁ㅃ唫䵁䅉䅅䅁䕁䅁䅁睁䵁䅁䅁权捄䅂䅁权剁䅁䅁权⭂䅂䅁允䅁䅁䅅䅁佁䉁䅉䅁ㅁ䑁䅧免睁䑁䅁䅍睁䑁䅁䅁䵁䅉䅅䅁䕁䅁䅁睁䵁䅁䅁权䩂兂䅁权牂䅂䅁权㡂䅂䅁允䅁䅁䅅䅁䭁䕁䅣䅁䵁䅉䅅䅁䕁䅁䅁睁䵁䅁䅁权睁兂䅁权䕁䅁䅁权祂䅂䅁允䅁䅁䅅䅁䙁䅁䅁䅁䥁䍭䈵䍄䉁䅁䅁䅂䅁䅁䅍䅄䅁䅁䅯睯䅑䅁䅯䅂䅁䅁䅯睥䅑䅁䅅䅁䉁䅁䅁兂䅁䅁䅁䡙䌵兑杷允䅁䅁䅑䅁䑁䅁䅷䅁䭁乁䕕䅁䭁䝁䕳䅁䭁䡁䔴䅁䉁䅁䅁允䅁䅁䅕硥畓⭒㙆䐯䴸䅉䅅䅁䕁䅁䅁睁䵁䅁䅁权卄䅃䅁权牂䅂䅁权㙂䅂䅁允䅁䅁䅅䅁䙁䵁㉬灶愸㙌⼰䍄䉁䅁䅁䅂䅁䅁䅍䅄䅁䅁䅯杶䅑䅁䅯睡䅑䅁䅯兣䅑䅁䅅䅁䉁䅁䅁兂祃敮渫歸牶睐杷允䅁䅁䅑䅁䑁䅁䅷䅁䭁䙁䘰䅁䭁䝁䕳䅁䭁䡁䔴䅁䉁䅁䅁允䅁䅁䅕捷桱扒穢戱䴸䅉䅅䅁䕁䅁䅁睁䵁䅁䅁权兄兂䅁权牂䅂䅁权⭂䅂䅁允䅁䅁䅅䅁䙁䝁浚浚浚畚⽙䍄䉁䅁䅁䅂䅁䅁䅍䅄䅁䅁䅯兘䅕䅁䅯睡䅑䅁䅯內䅑䅁䅅䅁䉁䅁䅁兂婁䙂余扌乌睐杷允䅁䅁䅑䅁䑁䅁䅷䅁䭁䅁䙕䅁䭁䝁䕳䅁䭁䡁䕳䅁䉁䅁䅁允䅁䅁䅕㙹䙆癴㥐䱸䴸䅉䅅䅁䕁䅁䅁睁䵁䅁䅁权䩁杂䅁权牂䅂䅁权䅃䅂䅁允䅁䅁䅅䅁䙁佁㙆䭆䠵攴⽯䍄䉁䅁䅁䅂䅁䅁䅍䅄䅁䅁䅯兘䅕䅁䅯睡䅑䅁䅯䅤䅑䅁䅅䅁䉁䅁䅁兂䕂㉩湺㘫剮睶杷允䅁䅁䅑䅁䑁䅁䅷䅁䭁䍁䄰䅁䭁䅁䍅䅁䭁䅁䍕䅁䉁䅁䅁允䅁䅁䅕䝳㐰噗慴あ䵅䅉䅅䅁䕁䅁䅁睁䵁䅁䅁权睄䅂䅁权剁䅁䅁权㝂䅂䅁允䅁䅁䅅䅁佁䉁䅑䅁硁䑁䅕李㑁䑁䅣李睁䑁䅁䅍䅁䅁杷允䅁䅁䅑䅁䑁䅁䅷䅁䭁佁䙧䅁䭁䝁䕳䅁䭁䡁䕑䅁䉁䅁䅁允䅁䅁䅕䡶呓䅇坒䰸䴸䅉䅅䅁䕁䅁䅁睁䵁䅁䅁权㍂兂䅁权剁䅁䅁权あ䅂䅁允䅁䅁䅅䅁佁䉁䅑䅁硁䑁䅑睎㉁䑁䅉䅎睁䑁䅁䅍䅁䅁杷允䅁䅁䅑䅁䑁䅁䅷䅁䭁䩁䙳䅁䭁䅁䅑䅁䭁䡁䕕䅁䉁䅁䅁允䅁䅁䅕䅁䅁䥁䕪啌䵅䅉䅅䅁䕁䅁䅁睁䵁䅁䅁权摂兂䅁权牂䅂䅁权䅃䅂䅁允䅁䅁䅅䅁䙁䕁䱓佢㝦扱⽅䍄䉁䅁䅁䅂䅁䅁䅍䅄䅁䅁䅯睤䅕䅁䅯睡䅑䅁䅯䅨䅑䅁䅅䅁䉁䅁䅁兂䥁䉲慸䑚偶睶杷允䅁䅁䅑䅁䑁䅁䅷䅁䭁偁䘴䅁䭁䉁䅅䅁䭁䡁䕳䅁䉁䅁䅁允䅁䅁䄴杅䅁䑁䅍兎㕁䑁䅁䅍睁䑁䅁䅍䅁䅁杷允䅁䅁䅑䅁䑁䅁䅷䅁䭁偁䕯䅁䭁䝁䕳䅁䭁䝁䔰䅁䉁䅁䅁允䅁䅁䅕牡へ硫䕧橴䴸䅉䅅䅁䕁䅁䅁睁䵁䅁䅁权汃䅂䅁权䕁䅁䅁权䙃䅂䅁允䅁䅁䅅䅁䙁䅁䅁䅁睄䈲䉨䍄䉁䅁䅁䅂䅁䅁䅍䅄䅁䅁䅯䄯䅑䅁䅯睡䅑䅁䅯全䅑䅁䅅䅁䉁䅁䅁兂偃癷潕䥘䌸䅑杷允䅁䅁䅑䅁䑁䅁䅷䅁䭁䍁䙫䅁䭁䅁䅑䅁䭁䥁䕁䅁䉁䅁䅁允䅁䅁䅯睒䅁䅁杷允䅁䅁䅑䅁䑁䅁䅷䅁䭁䱁䙣䅁䭁䉁䅅䅁䭁䡁䕣䅁䉁䅁䅁允䅁䅁䄴䅆䅁䑁䅅䅎硁䑁䅅李㑁䑁䅁䅍睁䅁䅁䍄䉁䅁䅁䅂䅁䅁䅍䅄䅁䅁䅯睌䅁䅁䅯权䅁䅁䅯兂䅁䅁䅅䅁䉁䅁䅁兂䉃啬䱏䝢兣䅑杷允䅁䅁䅑䅁䑁䅁䅷䅁䭁䍁䙧䅁䭁䉁䅅䅁䭁䡁䔰䅁䉁䅁䅁允䅁䅁䄴䅆䅁䑁䅅免ぁ䑁䅣兎ぁ䑁䅁䅍睁䅁䅁䍄䉁䅁䅁䅂䅁䅁䅍䅄䅁䅁䅯睫䅑䅁䅯䅂䅁䅁䅯督䅑䅁䅅䅁䉁䅁䅁兂䅁䅁䅁䙰汑兑杷允䅁䅁䅑䅁䑁䅁䅷䅁䭁䱁䘰䅁䭁䉁䅅䅁䭁䡁䕉䅁䉁䅁䅁允䅁䅁䄴䅆䅁䑁䅉䅍㑁䑁䅧兎睁䑁䅁䅍睁䅁䅁䍄䉁䅁䅁䅂䅁䅁䅍䅄䅁䅁䅯儷䅕䅁䅯睡䅑䅁䅯来䅑䅁䅅䅁䉁䅁䅁兂㉄䙋偹癷奘睶杷允䅁䅁䅑䅁䑁䅁䅷䅁䭁偁䕯䅁䭁䝁䕳䅁䭁䡁䔰䅁䉁䅁䅁允䅁䅁䅕㘴扗䍸睃橷䴸䅉䅅䅁䕁䅁䅁睁䵁䅁䅁权䅁兂䅁权剁䅁䅁权睂䅂䅁允䅁䅁䅅䅁佁䉁䅉䅁ㅁ䑁䅁睍睁䑁䅁䅍睁䑁䅁䅁䵁䅉䅅䅁䕁䅁䅁睁䵁䅁䅁权㙄䅂䅁权牂䅂䅁权ㅂ䅂䅁允䅁䅁䅅䅁䙁䭁慁㥌欰畂⽅䍄䉁䅁䅁䅂䅁䅁䅍䅄䅁䅁䅯睪䅑䅁䅯䅂䅁䅁䅯兦䅑䅁䅅䅁䉁䅁䅁兂䅁䅁䅃兣卒兑杷允䅁䅁䅑䅁䑁䅁䅷䅁䭁偁䕯䅁䭁䝁䕳䅁䭁䡁䕫䅁䉁䅁䅁允䅁䅁䅕䭃捷浗㝑稱䴸䅉䅅䅁䕁䅁䅁睁䵁䅁䅁权婄䅃䅁权䕁䅁䅁权㙂䅂䅁允䅁䅁䅅䅁䙁䅁䅁䥁㍁䕋䈵䍄䉁䅁䅁䅂䅁䅁䅍䅄䅁䅁䅯䅰䅑䅁䅯睡䅑䅁䅯睥䅑䅁䅅䅁䉁䅁䅁兂䥂場啯歲䑣䅑杷允䅁䅁䅑䅁䑁䅁䅷䅁䭁偁䕯䅁䭁䝁䕳䅁䭁䡁䕳䅁䉁䅁䅁允䅁䅁䅕杓䍷㑋坣呹䴸䅉䅅䅁䕁䅁䅁睁䵁䅁䅁权䥁兂䅁权䕁䅁䅁权㥂䅂䅁允䅁䅁䅅䅁䙁䅁䅁䅁䭄䍚䈹䍄䉁䅁䅁䅂䅁䅁䅍䅄䅁䅁䅯杷䅕䅁䅯䅂䅁䅁䅯睧䅑䅁䅅䅁䉁䅁䅁兂䅁䅁䅁䱙⭦䅑杷允䅁䅁䅑䅁䑁䅁䅷䅁䭁乁䙣䅁䭁䝁䕳䅁䭁䥁䕍䅁䉁䅁䅁允䅁䅁䅕䅁䅁䅁䅁䐴䴸䅉䅅䅁䕁䅁䅁睁䵁䅁䅁权䱁䅁䅁权䕁䅁䅁权䕁杁䅁允䅁䅁䅅䅁䙁䅁䅁䥁偃䔰䈹䍄䉁䅁䅁䅂䅁䅁䅍䅄䅁䅁䅯杯䅑䅁䅯䅂䅁䅁䅯兢䅑䅁䅅䅁䉁䅁䅁兂䅁䅁䅁䝵䐴兑杷允䅁䅁䅑䅁䑁䅁䅷䅁䭁偁䕯䅁䭁䝁䕳䅁䭁䡁䔸䅁䉁䅁䅁允䅁䅁䅕㑋坣挲㌷穷䴸䅉䅅䅁䕁䅁䅁睁䵁䅁䅁权祃兂䅁权牂䅂䅁权䉃䅂䅁允䅁䅁䅅䅁䙁䍁捬㡪ㅌ䱋⽹䍄䉁䅁䅁䅂䅁䅁䅍䅄䅁䅁䅯末䅑䅁䅯睡䅑䅁䅯䅨䅑䅁䅅䅁䉁䅁䅁兂睄㡰䱚㑎灮睐杷允䅁䅁䅑䅁䑁䅁䅷䅁䭁䥁䘸䅁䭁䅁䅑䅁䭁䡁䕷䅁䉁䅁䅁允䅁䅁䅕䅁䅁䍁塂啂䵅䅉䅅䅁䕁䅁䅁睁䵁䅁䅁权湂兂䅁权牂䅂䅁权硂䅂䅁允䅁䅁䅅䅁䙁䡁㥅瑃橥䵣⼰䍄䉁䅁䅁䅂䅁䅁䅍䅄䅁䅁䅯睨䅑䅁䅯䅂䅁䅁䅯入䅑䅁䅅䅁䉁䅁䅁兂䅁䅁䅁䩑乫兑杷允䅁䅁䅑䅁䑁䅁䅷䅁䭁䭁䕧䅁䭁䉁䅅䅁䭁䡁䕣䅁䉁䅁䅁允䅁䅁䄴䅆䅁䑁䅕䅍㕁䑁䅁䅎㕁䑁䅁䅍睁䅁䅁䍄䉁䅁䅁䅂䅁䅁䅍䅄䅁䅁䅯末䅑䅁䅯睡䅑䅁䅯督䅑䅁䅅䅁䉁䅁䅁兂扁㥌欰潂噈睐杷允䅁䅁䅑䅁䑁䅁䅷䅁䭁䍁䙣䅁䭁䝁䕳䅁䭁䝁䔸䅁䉁䅁䅁允䅁䅁䅕体㙆䭆䠵吹䴸䅉䅅䅁䕁䅁䅁睁䵁䅁䅁权灄兂䅁权剁䅁䅁权㉂䅂䅁允䅁䅁䅅䅁佁䉁䅑䅁硁䑁䅧睍㕁䑁䅙䅏睁䑁䅁䅍䅁䅁杷允䅁䅁䅑䅁䑁䅁䅷䅁䭁䑁䙯䅁䭁䝁䕳䅁䭁䡁䕑䅁䉁䅁䅁允䅁䅁䅕䡰㥁瑃橥䱷䴸䅉䅅䅁䕁䅁䅁睁䵁䅁䅁权湁兂䅁权牂䅂䅁权硂䅂䅁允䅁䅁䅅䅁䙁乁㕶浦㡱佤⽳䍄䉁䅁䅁䅂䅁䅁䅍䅄䅁䅁䅯䅱䅑䅁䅯充䅁䅁䅯內䅑䅁䅅䅁䉁䅁䅁杄啁䅁䅁李ぁ䑁䅧睎㉁䑁䅙䅍睁䑁䅁䅁䵁䅉䅅䅁䕁䅁䅁睁䵁䅁䅁权乃兂䅁权剁䅁䅁权睂䅂䅁允䅁䅁䅅䅁佁䉁䅉䅁㕁䑁䅫免睁䑁䅉䅍睁䑁䅁䅁䵁䅉䅅䅁䕁䅁䅁睁䵁䅁䅁权䉂兂䅁权䕁䅁䅁权療䅂䅁允䅁䅁䅅䅁䙁䅁䅁䅁兂䅪䉒䍄䉁䅁䅁䅂䅁䅁䅍䅄䅁䅁䅯杰䅑䅁䅯䅂䅁䅁䅯䅧䅑䅁䅅䅁䉁䅁䅁兂䅁䅁䅁䥵䝯兑杷允䅁䅁䅑䅁䑁䅁䅷䅁䭁䍁䙣䅁䭁䝁䕳䅁䭁䥁䕕䅁䉁䅁䅁允䅁䅁䅕䉵䘶ㄶ㑇樷䴸䅉䅅䅁䕁䅁䅁睁䵁䅁䅁权㕄䅂䅁权剁䅁䅁权㑂䅂䅁允䅁䅁䅅䅁佁䉁䅉䅁㉁䑁䅙䅎ぁ䑁䅉䅍睁䑁䅁䅁䵁䅉䅅䅁䕁䅁䅁睁䵁䅁䅁权⽁兂䅁权䕁䅁䅁权祂䅂䅁允䅁䅁䅅䅁䙁䅁䅁䅁睁杘䉊䍄䉁䅁䅁䅂䅁䅁䅍䅄䅁䅁䅯兰䅑䅁䅯充䅁䅁䅯杦䅑䅁䅅䅁䉁䅁䅁杄十䅁䅁李ぁ䑁䅧䅏穁䑁䅁䅍睁䅁䅁䍄䉁䅁䅁䅂䅁䅁䅍䅄䅁䅁䅯睱䅕䅁䅯䅂䅁䅁䅯䅣䅑䅁䅅䅁䉁䅁䅁兂䅁䅁䅁倶䈸兑杷允䅁䅁䅑䅁䑁䅁䅷䅁䭁乁䙳䅁䭁䝁䕳䅁䭁䡁䕳䅁䉁䅁䅁允䅁䅁䅕歲桦桥畓啅䵁䅉䅅䅁䕁䅁䅁睁䵁䅁䅁权瑃䅂䅁权牂䅂䅁权⽂䅂䅁允䅁䅁䅅䅁䙁䩁婱婭婭扭⽫䍄䉁䅁䅁䅂䅁䅁䅍䅄䅁䅁䅯睊䅕䅁䅯睡䅑䅁䅯睧䅑䅁䅅䅁䉁䅁䅁兂䥂場啯歲灦睐杷允䅁䅁䅑䅁䑁䅁䅷䅁䭁乁䙫䅁䭁䉁䅅䅁䭁䡁䕅䅁䉁䅁䅁允䅁䅁䄴䅆䅁䑁䅑䅎㑁䑁䅑睍ㅁ䑁䅁䅍睁䅁䅁䍄䉁䅁䅁䅂䅁䅁䅍䅄䅁䅁䅯村䅕䅁䅯充䅁䅁䅯睢䅑䅁䅅䅁䉁䅁䅁杄十䅁䅁杍穁䑁䅍睍ㅁ䑁䅁䅍睁䅁䅁䍄䉁䅁䅁䅂䅁䅁䅍䅄䅁䅁䅯杋䅕䅁䅯䅂䅁䅁䅯䅣䅑䅁䅅䅁䉁䅁䅁兂䅁䅁䅁乓瑣兑杷允䅁䅁䅑䅁䑁䅁䅷䅁䭁偁䙳䅁䭁䅁䅑䅁䭁䡁䔴䅁䉁䅁䅁允䅁䅁䅕䅁䅁䕁乸啍䵅䅉䅅䅁䕁䅁䅁睁䵁䅁䅁权湁兂䅁权牂䅂䅁权㥂䅂䅁允䅁䅁䅅䅁䙁䍁搯䅊䉡晬⼰䍄䉁䅁䅁䅂䅁䅁䅍䅄䅁䅁䅯睊䅕䅁䅯睡䅑䅁䅯杦䅑䅁䅅䅁䉁䅁䅁兂婄発呤礴单䅑杷允䅁䅁䅑䅁䑁䅁䅷䅁䭁䝁䉷䅁䭁䅁䅑䅁䭁䅁䍑䅁䉁䅁䅁允䅁䅁䅕䅁䅁䰴㌶䕮䵅䅉䅅䅁䕁䅁䅁睁䵁䅁䅁权䍃兂䅁权䕁䅁䅁权䕃䅂䅁允䅁䅁䅅䅁䙁䅁䅁䅁祃䐫䉎䍄䉁䅁䅁䅂䅁䅁䅍䅄䅁䅁䅯兲䅕䅁䅯睡䅑䅁䅯全䅑䅁䅅䅁䉁䅁䅁兂畃⭒㙆䭆稷睐杷允䅁䅁䅑䅁䑁䅁䅷䅁䭁䍁䙫䅁䭁䅁䅑䅁䭁䡁䕍䅁䉁䅁䅁允䅁䅁䅯睒䅁䅁杷允䅁䅁䅑䅁䑁䅁䅷䅁䭁乁䘴䅁䭁䅁䅑䅁䭁䝁䔸䅁䉁䅁䅁允䅁䅁䅕䅁䅁䝁㉑䕍䵅䅉䅅䅁䕁䅁䅁睁䵁䅁䅁权䑁杂䅁权䕁䅁䅁权穂䅂䅁允䅁䅁䅅䅁䙁䅁䅁䅁䥄朹䉊䍄䉁䅁䅁䅂䅁䅁䅍䅄䅁䅁䅯睊䅕䅁䅯睡䅑䅁䅯內䅑䅁䅅䅁䉁䅁䅁兂䙃ㄶ㑇潈穘睐杷允䅁䅁䅑䅁䑁䅁䅷䅁䭁乁䙍䅁䭁䅁䅑䅁䭁䥁䕅䅁䉁䅁䅁允䅁䅁䅕䅁䅁䩁䱨歍䵅䅉䅅䅁䕁䅁䅁睁䵁䅁䅁权湁兂䅁权牂䅂䅁权あ䅂䅁允䅁䅁䅅䅁䙁䭁睒児塲睯䅊䍄䉁䅁䅁䅂䅁䅁䅍䅄䅁䅁䅯䅢䅅䅁䅯权䅁䅁䅯兂䅁䅁䅅䅁䉁䅁䅁兂晄㑔堲橢硉䅑杷允䅁䅁䅑䅁䑁䅁䅷䅁䭁乁䕳䅁䭁䅁䅑䅁䭁䥁䕕䅁䉁䅁䅁允䅁䅁䅕䅁䅁䅁祁䕂䵅䅉䅅䅁䕁䅁䅁睁䵁䅁䅁权癄䅂䅁权䕁䅁䅁权療䅂䅁允䅁䅁䅅䅁䙁䅁䅁䅁杁卑䉤䍄䉁䅁䅁䅂䅁䅁䅍䅄䅁䅁䅯睤䅕䅁䅯睡䅑䅁䅯睸䅫䅁䅅䅁䉁䅁䅁兂䑄匹捨㡪瑌睐杷允䅁䅁䅑䅁䑁䅁䅷䅁䭁䭁䔰䅁䭁䝁䕳䅁䭁䡁䕣䅁䉁䅁䅁允䅁䅁䅕噋偹癷潕䑺䴸䅉䅅䅁䕁䅁䅁睁䵁䅁䅁权桄䅂䅁权牂䅂䅁权䑃䅂䅁允䅁䅁䅅䅁䙁佁㙆䭆䠵儴䅊䍄䉁䅁䅁䅂䅁䅁䅍䅄䅁䅁䅯杄䅙䅁䅯充䅁䅁䅯睦䅑䅁䅅䅁䉁䅁䅁杄十䅁䅁䅏㑁䑁䅍杍穁䑁䅙兏㕁䅁䅁䍄䉁䅁䅁䅂䅁䅁䅍䅄䅁䅁䅯䄱䅕䅁䅯䅂䅁䅁䅯䅧䅑䅁䅅䅁䉁䅁䅁兂䅁䅁䅁䑅橉兑杷允䅁䅁䅑䅁䑁䅁䅷䅁䭁䱁䕁䅁䭁䉁䅅䅁䭁䡁䕷䅁䉁䅁䅁允䅁䅁䄴杅䅁䑁䅕睎ㅁ䑁䅣李睁䑁䅁䅍䅁䅁杷允䅁䅁䅑䅁䑁䅁䅷䅁䭁䱁䕷䅁䭁䝁䕳䅁䭁䡁䕙䅁䉁䅁䅁允䅁䅁䅕〰椱䙅㕧䐴䴸䅉䅅䅁䕁䅁䅁睁䵁䅁䅁权湁兂䅁权牂䅂䅁权䕃䅂䅁允䅁䅁䅅䅁䙁䩁瑈䑦ㄸ癘⼶䍄䉁䅁䅁䅂䅁䅁䅍䅄䅁䅁䅯睱䅅䅁䅯充䅁䅁䅯兂䅁䅁䅅䅁䉁䅁䅁杄坁䅁䅁免睁䑁䅫兏睁䑁䅁䅍睁䑁䅁䅍䅁䅁杷允䅁䅁䅑䅁䑁䅁䅷䅁䭁偁䙷䅁䭁䉁䅅䅁䭁䡁䕅䅁䉁䅁䅁允䅁䅁䄴䅆䅁䑁䅅䅍祁䑁䅍䅍睁䑁䅁䅍睁䅁䅁䍄䉁䅁䅁䅂䅁䅁䅍䅄䅁䅁䅯䄴䅑䅁䅯睡䅑䅁䅯杧䅑䅁䅅䅁䉁䅁䅁兂晁敨剴䉵砷睐杷允䅁䅁䅑䅁䑁䅁䅷䅁䭁䱁䉧䅁䭁䅁䍅䅁䭁䅁䍕䅁䉁䅁䅁允䅁䅁䅕䥇歰员䵄欰䵁䅉䅅䅁䕁䅁䅁睁䵁䅁䅁权ぃ䅂䅁权牂䅂䅁权療䅂䅁允䅁䅁䅅䅁䙁䱁敧敨剴偵⽯䍄䉁䅁䅁䅂䅁䅁䅍䅄䅁䅁䅯朳䅕䅁䅯䅂䅁䅁䅯杧䅑䅁䅅䅁䉁䅁䅁兂䅁䅁䅁䝍匰兑杷允䅁䅁䅑䅁䑁䅁䅷䅁䭁䍁䙣䅁䭁䝁䕳䅁䭁䡁䕍䅁䉁䅁䅁允䅁䅁䅕⽷潕䥘䌯吹䴸䅉䅅䅁䕁䅁䅁睁䵁䅁䅁权杂兂䅁权剁䅁䅁权㉂䅂䅁允䅁䅁䅅䅁佁䉁䅉䅁㕁䑁䅑兎ㅁ䑁䅣䅍睁䑁䅁䅁䵁䅉䅅䅁䕁䅁䅁睁䵁䅁䅁权瑃兂䅁权牂䅂䅁权⭂䅂䅁允䅁䅁䅅䅁䙁䱁敧敨剴偵⽙䍄䉁䅁䅁䅂䅁䅁䅍䅄䅁䅁䅯兑䅕䅁䅯䅂䅁䅁䅯兢䅑䅁䅅䅁䉁䅁䅁兂䅁䅁䅁䡱䙁兑杷允䅁䅁䅑䅁䑁䅁䅷䅁䭁䉁䙅䅁䭁䉁䅅䅁䭁䡁䕉䅁䉁䅁䅁允䅁䅁䄴䅆䅁䑁䅉䅎㉁䑁䅁䅍睁䑁䅁䅍睁䅁䅁䍄䉁䅁䅁䅂䅁䅁䅍䅄䅁䅁䅯克䅕䅁䅯睡䅑䅁䅯兣䅑䅁䅅䅁䉁䅁䅁兂䕁杖琴灳爳睐杷允䅁䅁䅑䅁䑁䅁䅷䅁䭁䍁䙫䅁䭁䝁䕳䅁䭁䡁䔰䅁䉁䅁䅁允䅁䅁䅕䡰㥁瑃橥䐶䴸䅉䅅䅁䕁䅁䅁睁䵁䅁䅁权䕁杂䅁权牂䅂䅁权睂䅂䅁允䅁䅁䅅䅁䙁䥁噇㑑獴㜵⽵䍄䉁䅁䅁䅂䅁䅁䅍䅄䅁䅁䅯睹䅑䅁䅯充䅁䅁䅯入䅑䅁䅅䅁䉁䅁䅁杄十䅁䅁䅎穁䑁䅑䅏ㅁ䑁䅁䅍睁䅁䅁䍄䉁䅁䅁䅂䅁䅁䅍䅄䅁䅁䅯儯䅕䅁䅯睡䅑䅁䅯內䅑䅁䅅䅁䉁䅁䅁兂䝂癴㥐䠱桪睐杷允䅁䅁䅑䅁䑁䅁䅷䅁䭁䅁䝅䅁䭁䝁䕳䅁䭁䥁䕍䅁䉁䅁䅁允䅁䅁䅕呣䬰㘱睎吵䴸䅉䅅䅁䕁䅁䅁睁䵁䅁䅁权灁兂䅁权牂䅂䅁权㉂䅂䅁允䅁䅁䅅䅁䭁䕁䅣䅁䵁䅉䅅䅁䕁䅁䅁睁䵁䅁䅁权灄允䅁权䕁䅁䅁权䕁杁䅁允䅁䅁䅅䅁䙁䅁䅁䥁浄堳䉖䍄䉁䅁䅁䅂䅁䅁䅍䅄䅁䅁䅯克䅕䅁䅯睡䅑䅁䅯䅧䅑䅁䅅䅁䉁䅁䅁权䡂䅁䅁䍄䉁䅁䅁䅂䅁䅁䅍䅄䅁䅁䅯睘䅅䅁䅯权䅁䅁䅯䅂䅉䅁䅅䅁䉁䅁䅁兂⭄䠱灪湊楅䅑杷允䅁䅁䅑䅁䑁䅁䅷䅁䭁䱁䕷䅁䭁䝁䕳䅁䭁䡁䕫䅁䉁䅁䅁允䅁䅁䅕牕敧敨剴䐶䴸䅉䅅䅁䕁䅁䅁睁䵁䅁䅁权畄䅂䅁权牂䅂䅁权㙂䅂䅁允䅁䅁䅅䅁䙁䍁捬㡪ㅌ䅋䄵䍄䉁䅁䅁䅂䅁䅁䅍䅄䅁䅁䅯䅹䅑䅁䅯䅂䅁䅁䅯兢䅑䅁䅅䅁䉁䅁䅁兂䅁䅁䅁䵔坙兑杷允䅁䅁䅑䅁䑁䅁䅷䅁䭁䥁䙫䅁䭁䅁䅑䅁䭁䡁䕉䅁䉁䅁䅁允䅁䅁䅕䅁䅁䅁㥁ぅ䵅䅉䅅䅁䕁䅁䅁睁䵁䅁䅁权畄䅂䅁权牂䅂䅁权硂䅂䅁允䅁䅁䅅䅁䙁䭁睒児塲硯䅂䍄䉁䅁䅁䅂䅁䅁䅍䅄䅁䅁䅯䄵䅕䅁䅯睡䅑䅁䅯来䅑䅁䅅䅁䉁䅁䅁兂畃⭒㙆䭆㜷睐杷允䅁䅁䅑䅁䑁䅁䅷䅁䭁䅁䙍䅁䭁䝁䕳䅁䭁䡁䕳䅁䉁䅁䅁允䅁䅁䅕噋偹癷潕䐳䴸䅉䅅䅁䕁䅁䅁睁䵁䅁䅁权汃䅂䅁权剁䅁䅁权祂䅂䅁允䅁䅁䅅䅁佁䉁䅉䅁㉁䑁䅑睎祁䑁䅅䅍睁䑁䅁䅁䵁䅉䅅䅁䕁䅁䅁睁䵁䅁䅁权䭂兂䅁权牂䅂䅁权䕃䅂䅁允䅁䅁䅅䅁䙁䩁婱婭婭摭⽫䍄䉁䅁䅁䅂䅁䅁䅍䅄䅁䅁䅯朷䅑䅁䅯睡䅑䅁䅯杣䅑䅁䅅䅁䉁䅁䅁兂䭁㘱睎児穲睐杷允䅁䅁䅑䅁䑁䅁䅷䅁䭁偁䕳䅁䭁䝁䕳䅁䭁䡁䕕䅁䉁䅁䅁允䅁䅁䅕硥畓⭒㙆䐵䴸䅉䅅䅁䕁䅁䅁睁䵁䅁䅁权ㅃ兂䅁权牂䅂䅁权硂䅂䅁允䅁䅁䅅䅁䙁䅁琴灳瘳⽰⽁䍄䉁䅁䅁䅂䅁䅁䅍䅄䅁䅁䅯杰䅑䅁䅯睡䅑䅁䅯全䅑䅁䅅䅁䉁䅁䅁兂い搯㑒匶穢睐杷允䅁䅁䅑䅁䑁䅁䅷䅁䭁䅁䝫䅁䭁䝁䕳䅁䭁䥁䕍䅁䉁䅁䅁允䅁䅁䅕場啯歲桦歁䵁䅉䅅䅁䕁䅁䅁睁䵁䅁䅁权晁兂䅁权剁䅁䅁权瑂䅂䅁允䅁䅁䅅䅁佁䉁䅉䅁㉁䑁䅑杍穁䑁䅣䅍睁䑁䅁䅁䵁䅉䅅䅁䕁䅁䅁睁䵁䅁䅁权畄䅂䅁权牂䅂䅁权㝂䅂䅁允䅁䅁䅅䅁䙁䥁牘払敧晨⽣䍄䉁䅁䅁䅂䅁䅁䅍䅄䅁䅁䅯睍䅅䅁䅯充䅁䅁䅯兂䅁䅁䅅䅁䉁䅁䅁杄坁䅁䅁免穁䑁䅧兎ㅁ䑁䅁䅍睁䑁䅁䅍䅁䅁杷允䅁䅁䅑䅁䑁䅁䅷䅁䭁佁䔴䅁䭁䝁䕳䅁䭁䡁䕣䅁䉁䅁䅁允䅁䅁䅕㑈牘払敧吷䴸䅉䅅䅁䕁䅁䅁睁䵁䅁䅁权䍂允䅁权䉁杁䅁权䑁杁䅁允䅁䅁䅅䅁䙁䵁塉橊㕐⬱䅂䍄䉁䅁䅁䅂䅁䅁䅍䅄䅁䅁䅯兦䅕䅁䅯充䅁䅁䅯睢䅑䅁䅅䅁䉁䅁䅁杄啁䅁䅁杍㍁䑁䅍䅍睁䑁䅁䅍睁䑁䅁䅁䵁䅉䅅䅁䕁䅁䅁睁䵁䅁䅁权㙂兂䅁权䕁䅁䅁权⽂䅂䅁允䅁䅁䅅䅁䙁䅁䅁䅁杂楙䉂䍄䉁䅁䅁䅂䅁䅁䅍䅄䅁䅁䅯睁䅙䅁䅯睡䅑䅁䅯杤䅑䅁䅅䅁䉁䅁䅁兂㡃䩤奍䙂浢睐杷允䅁䅁䅑䅁䑁䅁䅷䅁䭁䥁䙯䅁䭁䝁䕳䅁䭁䥁䕕䅁䉁䅁䅁允䅁䅁䅕体㙆䭆䠵吹䴸䅉䅅䅁䕁䅁䅁睁䵁䅁䅁权㑃䅂䅁权䕁䅁䅁权㕂䅂䅁允䅁䅁䅅䅁䙁䅁䅁䅁睁⽥䅰䍄䉁䅁䅁䅂䅁䅁䅍䅄䅁䅁䅯杩䅕䅁䅯睡䅑䅁䅯入䅑䅁䅅䅁䉁䅁䅁兂晁敨剴䉵瀷睐杷允䅁䅁䅑䅁䑁䅁䅷䅁䭁䥁䘰䅁䭁䝁䕳䅁䭁䡁䕫䅁䉁䅁䅁允䅁䅁䅕渫焵䡶呓䱩䴸䅉䅅䅁䕁䅁䅁睁䵁䅁䅁权桃䅂䅁权牂䅂䅁权療䅂䅁允䅁䅁䅅䅁䙁䡁㥅瑃橥偣⽕䍄䉁䅁䅁䅂䅁䅁䅍䅄䅁䅁䅯杩䅕䅁䅯睡䅑䅁䅯杧䅑䅁䅅䅁䉁䅁䅁兂㕂匶硙䭃歺睐杷允䅁䅁䅑䅁䑁䅁䅷䅁䭁䥁䕣䅁䭁䉁䅅䅁䭁䵁䩣䅁䉁䅁䅁允䅁䅁䄴䅆䅁䑁䅑䅏ぁ䑁䅍睎㑁䑁䅁䅍睁䅁䅁䍄䉁䅁䅁䅂䅁䅁䅍䅄䅁䅁䅯杩䅕䅁䅯睡䅑䅁䅯䅦䅑䅁䅅䅁䉁䅁䅁兂卂䉵䘶ㄶ睈睐杷允䅁䅁䅑䅁䑁䅁䅷䅁䭁䵁䕯䅁䭁䉁䅅䅁䭁䥁䕉䅁䉁䅁䅁允䅁䅁䄴杅䅁䑁䅍䅏㉁䑁䅧杍睁䑁䅁䅍䅁䅁杷允䅁䅁䅑䅁䑁䅁䅷䅁䭁乁䘸䅁䭁䝁䕳䅁䭁䝁䔸䅁䉁䅁䅁允䅁䅁䅕噋偹癷潕䐳䴸䅉䅅䅁䕁䅁䅁睁䵁䅁䅁权晄兂䅁权牂䅂䅁权睂䅂䅁允䅁䅁䅅䅁䙁䑁䩥坑汄丰⽯䍄䉁䅁䅁䅂䅁䅁䅍䅄䅁䅁䅯睎䅕䅁䅯充䅁䅁䅯䅦䅑䅁䅅䅁䉁䅁䅁权䡂䅁䅁䍄䉁䅁䅁䅂䅁䅁䅍䅄䅁䅁䅯眳䅕䅁䅯睡䅑䅁䅯睧䅑䅁䅅䅁䉁䅁䅁兂䙃ㄶ㑇潈托睐杷允䅁䅁䅑䅁䑁䅁䅷䅁䭁䅁䙙䅁䭁䅁䅑䅁䭁䡁䔰䅁䉁䅁䅁允䅁䅁䅕䅁䅁䥁搶歏䵅䅉䅅䅁䕁䅁䅁睁䵁䅁䅁权扄兂䅁权牂䅂䅁权祂䅂䅁允䅁䅁䅅䅁䙁偁潙䥘䌯刹䅤䍄䉁䅁䅁䅂䅁䅁䅍䅄䅁䅁䅯眳䅕䅁䅯睡䅑䅁䅯兦䅑䅁䅅䅁䉁䅁䅁兂䙃ㄶ㑇潈托睐杷允䅁䅁䅑䅁䑁䅁䅷䅁䭁乁䘸䅁䭁䝁䕳䅁䭁䡁䔴䅁䉁䅁䅁允䅁䅁䅕渫焵䡶呓䐰䴸䅉䅅䅁䕁䅁䅁睁䵁䅁䅁权剃䅂䅁权牂䅂䅁权⭂䅂䅁允䅁䅁䅅䅁䙁䵁䭈啯㉗⬸⽫䍄䉁䅁䅁䅂䅁䅁䅍䅄䅁䅁䅯杕䅕䅁䅯䅂䅁䅁䅯䅥䅑䅁䅅䅁䉁䅁䅁兂䅁䅁䅁塂唱兑杷允䅁䅁䅑䅁䑁䅁䅷䅁䭁䱁䕁䅁䭁䉁䅅䅁䭁䥁䕍䅁䉁䅁䅁允䅁䅁䄴杅䅁䑁䅣兏㉁䑁䅍䅎睁䑁䅁䅍䅁䅁杷允䅁䅁䅑䅁䑁䅁䅷䅁䭁佁䕕䅁䭁䅁䅑䅁䭁䡁䕳䅁䉁䅁䅁允䅁䅁䅕䅁䅁䙁䍄啊䵅䅉䅅䅁䕁䅁䅁睁䵁䅁䅁权呂兂䅁权䕁䅁䅁权ㅂ䅂䅁允䅁䅁䅅䅁䙁䅁䅁䅁あ硉䉂䍄䉁䅁䅁䅂䅁䅁䅍䅄䅁䅁䅯眳䅕䅁䅯睡䅑䅁䅯入䅑䅁䅅䅁䉁䅁䅁兂䙃ㄶ㑇潈托睐杷允䅁䅁䅑䅁䑁䅁䅷䅁䭁乁䘸䅁䭁䝁䕳䅁䭁䡁䕳䅁䉁䅁䅁允䅁䅁䅕場啯歲桦橹䴸䅉䅅䅁䕁䅁䅁睁䵁䅁䅁权晄兂䅁权牂䅂䅁权㍂䅂䅁允䅁䅁䅅䅁䙁䱁敧敨剴䵵⼴䍄䉁䅁䅁䅂䅁䅁䅍䅄䅁䅁䅯眫䅕䅁䅯充䅁䅁䅯杤䅑䅁䅅䅁䉁䅁䅁杄十䅁䅁兎睁䑁䅍䅍睁䑁䅁䅍睁䅁䅁䍄䉁䅁䅁䅂䅁䅁䅍䅄䅁䅁䅯䅯䅕䅁䅯充䅁䅁䅯睥䅑䅁䅅䅁䉁䅁䅁杄啁䅁䅁杍㉁䑁䅑䅍睁䑁䅁䅍睁䑁䅁䅁䵁䅉䅅䅁䕁䅁䅁睁䵁䅁䅁权楃兂䅁权䕁䅁䅁权穂䅂䅁允䅁䅁䅅䅁䭁䕁䅣䅁䵁䅉䅅䅁䕁䅁䅁睁䵁䅁䅁权捄䅂䅁权剁䅁䅁权㝂䅂䅁允䅁䅁䅅䅁佁䉁䅉䅁㑁䑁䅍兏睁䑁䅁䅍睁䑁䅁䅁䵁䅉䅅䅁䕁䅁䅁睁䵁䅁䅁权潄兂䅁权䕁䅁䅁权䡄元䅁允䅁䅁䅅䅁䙁䅁䅁䅁睁祵䉚䍄䉁䅁䅁䅂䅁䅁䅍䅄䅁䅁䅯睴䅕䅁䅯睡䅑䅁䅯䅦䅑䅁䅅䅁䉁䅁䅁兂䕂㉩湺㘫䡫䅷杷允䅁䅁䅑䅁䑁䅁䅷䅁䭁佁䕑䅁䭁䅁䅑䅁䭁䡁䔸䅁䉁䅁䅁允䅁䅁䅕䅁䅁䙁歂䕎䵅䅉䅅䅁䕁䅁䅁睁䵁䅁䅁权㍁兂䅁权牂䅂䅁权䕃䅂䅁允䅁䅁䅅䅁䭁䕁䅣䅁䵁䅉䅅䅁䕁䅁䅁睁䵁䅁䅁权療兂䅁权牂䅂䅁权䕃䅂䅁允䅁䅁䅅䅁䙁䕁椵䙅㕧䅴䅦䍄䉁䅁䅁䅂䅁䅁䅍䅄䅁䅁䅯入䅕䅁䅯充䅁䅁䅯䅨䅑䅁䅅䅁䉁䅁䅁杄啁䅁䅁免硁䑁䅣䅍祁䑁䅕䅎㉁䑁䅙䅁䵁䅉䅅䅁䕁䅁䅁睁䵁䅁䅁权晄兂䅁权牂䅂䅁权㡂䅂䅁允䅁䅁䅅䅁䙁䭁睒児塲㥯⽁䍄䉁䅁䅁䅂䅁䅁䅍䅄䅁䅁䅯睈䅕䅁䅯睡䅑䅁䅯全䅑䅁䅅䅁䉁䅁䅁兂䭁㘱睎児䑯䅑杷允䅁䅁䅑䅁䑁䅁䅷䅁䭁䩁䕑䅁䭁䉁䅅䅁䭁䡁䕅䅁䉁䅁䅁允䅁䅁䄴䅆䅁䑁䅅睍㍁䑁䅅䅍硁䑁䅁䅍睁䅁䅁䍄䉁䅁䅁䅂䅁䅁䅍䅄䅁䅁䅯儲䅕䅁䅯睡䅑䅁䅯兦䅑䅁䅅䅁䉁䅁䅁兂㡃䩤奍䙂坢睐杷允䅁䅁䅑䅁䑁䅁䅷䅁䭁䉁䘸䅁䭁䝁䕳䅁䭁䡁䔰䅁䉁䅁䅁允䅁䅁䅕灭婭婭婭啂䵁䅉䅅䅁䕁䅁䅁睁䵁䅁䅁权灁兂䅁权䕁䅁䅁权祂䅂䅁允䅁䅁䅅䅁䙁䅁䅁䅁杄䉔䉒䍄䉁䅁䅁䅂䅁䅁䅍䅄䅁䅁䅯睍䅁䅁䅯䅂䅁䅁䅯䅂䅉䅁䅅䅁䉁䅁䅁兂䅁䅁䅂啐婂兑杷允䅁䅁䅑䅁䑁䅁䅷䅁䭁䵁䉁䅁䭁䉁䅅䅁䭁䅁䅕䅁䉁䅁䅁允䅁䅁䄴杆䅁䑁䅑杍硁䑁䅉䅍睁䑁䅁䅍睁䑁䅁䅁䵁䅉䅅䅁䕁䅁䅁睁䵁䅁䅁权晁兂䅁权牂䅂䅁权ㅂ䅂䅁允䅁䅁䅅䅁䙁䱁敧敨剴䅵䅒䍄䉁䅁䅁䅂䅁䅁䅍䅄䅁䅁䅯六䅕䅁䅯睡䅑䅁䅯督䅑䅁䅅䅁䉁䅁䅁兂䅁䅁䅁佁杂䅷杷允䅁䅁䅑䅁䑁䅁䅷䅁䭁䵁䕧䅁䭁䝁䕳䅁䭁䡁䕉䅁䉁䅁䅁允䅁䅁䅕㉩湺㘫确橷䴸䅉䅅䅁䕁䅁䅁睁䵁䅁䅁权晁兂䅁权牂䅂䅁权⭂䅂䅁允䅁䅁䅅䅁䙁偁潙䥘䌯昹⽷䍄䉁䅁䅁䅂䅁䅁䅍䅄䅁䅁䅯材䅕䅁䅯睡䅑䅁䅯来䅑䅁䅅䅁䉁䅁䅁兂㥁瑃橥䑣䌰䅑杷允䅁䅁䅑䅁䑁䅁䅷䅁䭁偁䘴䅁䭁䝁䕳䅁䭁䥁䕉䅁䉁䅁䅁允䅁䅁䅕場啯歲桦䐹䴸䅉䅅䅁䕁䅁䅁睁䵁䅁䅁权⭃允䅁权䉁杁䅁权䑁杁䅁允䅁䅁䅅䅁䙁䱁汃䨷㍫瑶䅤䍄䉁䅁䅁䅂䅁䅁䅍䅄䅁䅁䅯朶䅑䅁䅯睡䅑䅁䅯䅤䅑䅁䅅䅁䉁䅁䅁兂捂㡪ㅌ䙋䉷䅑杷允䅁䅁䅑䅁䑁䅁䅷䅁䭁䉁䘸䅁䭁䝁䕳䅁䭁䡁䕙䅁䉁䅁䅁允䅁䅁䅕䩡瑈䑦ㄸ樹䴸䅉䅅䅁䕁䅁䅁睁䵁䅁䅁权汃兂䅁权䕁䅁䅁权㙂䅂䅁允䅁䅁䅅䅁䙁䅁䅁䅁奁眯䉬䍄䉁䅁䅁䅂䅁䅁䅍䅄䅁䅁䅯儯䅑䅁䅯睡䅑䅁䅯䅧䅑䅁䅅䅁䉁䅁䅁兂獄払敧敨桶睐杷允䅁䅁䅑䅁䑁䅁䅷䅁䭁䵁䔰䅁䭁䅁䅑䅁䭁䝁䔸䅁䉁䅁䅁允䅁䅁䅕䅁䅁䡁療䕌䵅䅉䅅䅁䕁䅁䅁睁䵁䅁䅁权偃䅁䅁权䭁䅁䅁权䕁杁䅁允䅁䅁䅅䅁䙁䡁灮橊䥅佲⽁䍄䉁䅁䅁䅂䅁䅁䅍䅄䅁䅁䅯睈䅕䅁䅯睡䅑䅁䅯䅨䅑䅁䅅䅁䉁䅁䅁兂䑃䵷桱扒㕢睐杷允䅁䅁䅑䅁䑁䅁䅷䅁䭁䵁䙉䅁䭁䉁䅅䅁䭁䡁䕑䅁䉁䅁䅁允䅁䅁䄴䅆䅁䑁䅅䅎穁䑁䅅李ぁ䑁䅙免硁䅁䅁䍄䉁䅁䅁䅂䅁䅁䅍䅄䅁䅁䅯睷䅑䅁䅯䅂䅁䅁䅯䅥䅑䅁䅅䅁䉁䅁䅁兂䅁䅁䅁䭷浅兑杷允䅁䅁䅑䅁䑁䅁䅷䅁䭁䉁䘸䅁䭁䝁䕳䅁䭁䥁䕁䅁䉁䅁䅁允䅁䅁䅕楁䡵瑆佮稫䴸䅉䅅䅁䕁䅁䅁睁䵁䅁䅁权湁䅁䅁权䉁杁䅁权䍁杁䅁允䅁䅁䅅䅁䙁䥁潴㝑㉣晦䅬䍄䉁䅁䅁䅂䅁䅁䅍䅄䅁䅁䅯兯䅕䅁䅯䅂䅁䅁䅯全䅑䅁䅅䅁䉁䅁䅁兂䅁䅁䅁䨸㉫兑杷允䅁䅁䅑䅁䑁䅁䅷䅁䭁䝁䙣䅁䭁䝁䕳䅁䭁䡁䕉䅁䉁䅁䅁允䅁䅁䅕噎㘶兓䍷稰䴸䅉䅅䅁䕁䅁䅁睁䵁䅁䅁权硂兂䅁权牂䅂䅁权睂䅂䅁允䅁䅁䅅䅁䙁䉁畓⭒㙆但⼴䍄䉁䅁䅁䅂䅁䅁䅍䅄䅁䅁䅯朲䅕䅁䅯充䅁䅁䅯睸䅫䅁䅅䅁䉁䅁䅁权䡂䅁䅁䍄䉁䅁䅁䅂䅁䅁䅍䅄䅁䅁䅯兌䅕䅁䅯睡䅑䅁䅯䅦䅑䅁䅅䅁䉁䅁䅁兂穁積積積穐睐杷允䅁䅁䅑䅁䑁䅁䅷䅁䭁䍁䘴䅁䭁䝁䕳䅁䭁䡁䕷䅁䉁䅁䅁允䅁䅁䅕䉵䘶ㄶ㑇樷䴸䅉䅅䅁䕁䅁䅁睁䵁䅁䅁权扂兂䅁权牂䅂䅁权硂䅂䅁允䅁䅁䅅䅁䙁䑁積積積⽍⽣䍄䉁䅁䅁䅂䅁䅁䅍䅄䅁䅁䅯䅨䅕䅁䅯䅂䅁䅁䅯督䅑䅁䅅䅁䉁䅁䅁兂䅁䅁䅁洰朴兑杷允䅁䅁䅑䅁䑁䅁䅷䅁䭁䍁䙷䅁䭁䝁䕳䅁䭁䡁䕉䅁䉁䅁䅁允䅁䅁䅕捺䵺䵺䵺䐸䴸䅉䅅䅁䕁䅁䅁睁䵁䅁䅁权獁兂䅁权牂䅂䅁权㕂䅂䅁允䅁䅁䅅䅁䙁䑁積積積⽍⽳䍄䉁䅁䅁䅂䅁䅁䅍䅄䅁䅁䅯兮䅕䅁䅯䅂䅁䅁䅯䅧䅑䅁䅅䅁䉁䅁䅁兂䅁䅁䅁䔰㕌䅑杷允䅁䅁䅑䅁䑁䅁䅷䅁䭁䩁䔰䅁䭁䉁䅅䅁䭁䡁䕕䅁䉁䅁䅁允䅁䅁䄴杅䅁䑁䅧李睁䑁䅉䅍睁䑁䅁䅍䅁䅁杷允䅁䅁䅑䅁䑁䅁䅷䅁䭁䩁䔴䅁䭁䉁䅅䅁䭁䡁䕕䅁䉁䅁䅁允䅁䅁䄴杅䅁䑁䅕李㉁䑁䅍睎ぁ䑁䅁䅎䅁䅁杷允䅁䅁䅑䅁䑁䅁䅷䅁䭁䩁䙫䅁䭁䝁䕳䅁䭁䡁䕯䅁䉁䅁䅁允䅁䅁䅕婪畤潅䅐樴䴸䅉䅅䅁䕁䅁䅁睁䵁䅁䅁权晃䅂䅁权剁䅁䅁权ㅂ䅂䅁允䅁䅁䅅䅁佁䉁䅉䅁㉁䑁䅅杍穁䑁䅑䅍睁䑁䅁䅁䵁䅉䅅䅁䕁䅁䅁睁䵁䅁䅁权獁兂䅁权牂䅂䅁权⽂䅂䅁允䅁䅁䅅䅁䙁䭁䠵場啯畲⽣䍄䉁䅁䅁䅂䅁䅁䅍䅄䅁䅁䅯䅩䅕䅁䅯䅂䅁䅁䅯兣䅑䅁䅅䅁䉁䅁䅁兂䅁䅁䅁䨶摣兑杷允䅁䅁䅑䅁䑁䅁䅷䅁䭁䑁䙫䅁䭁䝁䕳䅁䭁䡁䕍䅁䉁䅁䅁允䅁䅁䅕㘱睎児塲稰䴸䅉䅅䅁䕁䅁䅁睁䵁䅁䅁权獃䅂䅁权剁䅁䅁权あ䅂䅁允䅁䅁䅅䅁佁䉁䅉䅁㉁䑁䅕免㑁䑁䅕李睁䑁䅑䅁䵁䅉䅅䅁䕁䅁䅁睁䵁䅁䅁权䥁兂䅁权䕁䅁䅁权㑂䅂䅁允䅁䅁䅅䅁䙁䅁䅁䅁䝄䍘䈹䍄䉁䅁䅁䅂䅁䅁䅍䅄䅁䅁䅯睍䅕䅁䅯䅂䅁䅁䅯兤䅑䅁䅅䅁䉁䅁䅁兂䅁䅁䅁獪ぷ兑杷允䅁䅁䅑䅁䑁䅁䅷䅁䭁䵁䕑䅁䭁䝁䕳䅁䭁䡁䕁䅁䉁䅁䅁允䅁䅁䅕灳瘳㡰䱚戹䴸䅉䅅䅁䕁䅁䅁睁䵁䅁䅁权䕄䅂䅁权牂䅂䅁权䑃䅂䅁允䅁䅁䅅䅁䙁䱁祂䩡瑈偦⽗䍄䉁䅁䅁䅂䅁䅁䅍䅄䅁䅁䅯䅧䅕䅁䅯充䅁䅁䅯䅧䅑䅁䅅䅁䉁䅁䅁杄啁䅁䅁杍睁䑁䅁䅏睁䑁䅁䅍睁䑁䅁䅁䵁䅉䅅䅁䕁䅁䅁睁䵁䅁䅁权灃䅂䅁权剁䅁䅁权睂䅂䅁允䅁䅁䅅䅁佁䉁䅉䅁穁䑁䅕李睁䑁䅁䅍睁䑁䅁䅁䵁䅉䅅䅁䕁䅁䅁睁䵁䅁䅁权䕄䅂䅁权牂䅂䅁权㕂䅂䅁允䅁䅁䅅䅁䙁䝁浚浚浚畚⼶䍄䉁䅁䅁䅂䅁䅁䅍䅄䅁䅁䅯䅥䅕䅁䅯睡䅑䅁䅯䅧䅑䅁䅅䅁䉁䅁䅁权䡂䅁䅁䍄䉁䅁䅁䅂䅁䅁䅍䅄䅁䅁䅯儵䅧䅁䅯䅂䅁䅁䅯杦䅑䅁䅅䅁䉁䅁䅁兂䅁䅁䅁䕇瑧兑杷允䅁䅁䅑䅁䑁䅁䅷䅁䭁䵁䕑䅁䭁䝁䕳䅁䭁䥁䕉䅁䉁䅁䅁允䅁䅁䅕体㙆䭆䠵戵䴸䅉䅅䅁䕁䅁䅁睁䵁䅁䅁权䵄䅁䅁权剁䅁䅁权䙁䅁䅁允䅁䅁䅅䅁佁䉁䅙䅁祁䑁䅁兏硁䑁䅣䅏祁䑁䅁䅍睁䅁䅁䍄䉁䅁䅁䅂䅁䅁䅍䅄䅁䅁䅯公䅕䅁䅯充䅁䅁䅯杧䅑䅁䅅䅁䉁䅁䅁杄十䅁䅁免祁䑁䅅䅏㉁䑁䅁䅍睁䅁䅁䍄䉁䅁䅁䅂䅁䅁䅍䅄䅁䅁䅯兄䅙䅁䅯充䅁䅁䅯兤䅑䅁䅅䅁䉁䅁䅁杄啁䅁䅁睍㑁䑁䅣李睁䑁䅁䅍睁䑁䅁䅁䵁䅉䅅䅁䕁䅁䅁睁䵁䅁䅁权癁兂䅁权剁䅁䅁权䕃䅂䅁允䅁䅁䅅䅁佁䉁䅉䅁祁䑁䅫李睁䑁䅧杍睁䑁䅙䅁䵁䅉䅅䅁䕁䅁䅁睁䵁䅁䅁权楃兂䅁权剁䅁䅁权㥂䅂䅁允䅁䅁䅅䅁䭁䕁䅣䅁䵁䅉䅅䅁䕁䅁䅁睁䵁䅁䅁权㥃兂䅁权䕁䅁䅁权䕃䅂䅁允䅁䅁䅅䅁䙁䅁䅁䅁杁材䈵䍄䉁䅁䅁䅂䅁䅁䅍䅄䅁䅁䅯䅸䅑䅁䅯睡䅑䅁䅯䅧䅑䅁䅅䅁䉁䅁䅁兂啂㘴扗䍸杄睶杷允䅁䅁䅑䅁䑁䅁䅷䅁䭁䭁䕉䅁䭁䅁䅑䅁䭁䡁䕁䅁䉁䅁䅁允䅁䅁䅕䅁䅁䝁䵪啁䵅䅉䅅䅁䕁䅁䅁睁䵁䅁䅁权㕁兂䅁权牂䅂䅁权⭂䅂䅁允䅁䅁䅅䅁䙁䙁㑋潈牘摕⽧䍄䉁䅁䅁䅂䅁䅁䅍䅄䅁䅁䅯䅫䅕䅁䅯䅂䅁䅁䅯督䅑䅁䅅䅁䉁䅁䅁兂䅁䅁䅁䉋乣兑杷允䅁䅁䅑䅁䑁䅁䅷䅁䭁䵁䕑䅁䭁䝁䕳䅁䭁䡁䕷䅁䉁䅁䅁允䅁䅁䅕敢㝦晱午戴䴸䅉䅅䅁䕁䅁䅁睁䵁䅁䅁权祃䅂䅁权剁䅁䅁权㙂䅂䅁允䅁䅁䅅䅁佁䉁䅑䅁祁䑁䅣免祁䑁䅅䅏ㅁ䑁䅑兏䅁䅁杷允䅁䅁䅑䅁䑁䅁䅷䅁䭁䵁䕷䅁䭁䝁䕳䅁䭁䡁䕷䅁䉁䅁䅁允䅁䅁䅕呣䬰㘱睎吳䴸䅉䅅䅁䕁䅁䅁睁䵁䅁䅁权䱁兂䅁权䕁䅁䅁权䍃䅂䅁允䅁䅁䅅䅁䙁䅁䅁䅁祂礷䉂䍄䉁䅁䅁䅂䅁䅁䅍䅄䅁䅁䅯睄䅕䅁䅯䅂䅁䅁䅯兣䅑䅁䅅䅁䉁䅁䅁兂䅁䅁䅁䍬䉨兑杷允䅁䅁䅑䅁䑁䅁䅷䅁䭁䥁䕧䅁䭁䅁䅑䅁䭁䡁䕉䅁䉁䅁䅁允䅁䅁䅕䅁䅁佁睯䕉䵅䅉䅅䅁䕁䅁䅁睁䵁䅁䅁权䩃兂䅁权䕁䅁䅁权㡂䅂䅁允䅁䅁䅅䅁䙁䅁䅁䅁䅁允䈱䍄䉁䅁䅁䅂䅁䅁䅍䅄䅁䅁䅯䅖䅕䅁䅯睡䅑䅁䅯来䅑䅁䅅䅁䉁䅁䅁兂捂㡪ㅌ䙋智睐杷允䅁䅁䅑䅁䑁䅁䅷䅁䭁䥁䙙䅁䭁䉁䅅䅁䭁䡁䔰䅁䉁䅁䅁允䅁䅁䄴䅆䅁䑁䅉李㑁䑁䅅睍ㅁ䑁䅁䅍睁䅁䅁䍄䉁䅁䅁䅂䅁䅁䅍䅄䅁䅁䅯眹䅅䅁䅯充䅁䅁䅯䅂䅉䅁䅅䅁䉁䅁䅁杄啁䅁䅁兏ㅁ䑁䅙䅍睁䑁䅁䅍睁䑁䅁䅁䵁䅉䅅䅁䕁䅁䅁睁䵁䅁䅁权奄䅂䅁权牂䅂䅁权瑂䅂䅁允䅁䅁䅅䅁䙁乁乎桙奂摏⽷䍄䉁䅁䅁䅂䅁䅁䅍䅄䅁䅁䅯睙䅁䅁䅯充䅁䅁䅯兂䅁䅁䅅䅁䉁䅁䅁杄啁䅁䅁睍ㅁ䑁䅫兎睁䑁䅁䅍睁䑁䅁䅁䵁䅉䅅䅁䕁䅁䅁睁䵁䅁䅁权啂兂䅁权牂䅂䅁权睂䅂䅁允䅁䅁䅅䅁䙁䅁䅁䅁䅁佁⽁䍄䉁䅁䅁䅂䅁䅁䅍䅄䅁䅁䅯䅶䅑䅁䅯睡䅑䅁䅯兦䅑䅁䅅䅁䉁䅁䅁兂獄払敧敨桶睐杷允䅁䅁䅑䅁䑁䅁䅷䅁䭁䵁䙣䅁䭁䝁䕳䅁䭁䥁䕉䅁䉁䅁䅁允䅁䅁䅕䅁䅁䅁䅁䐴䴸䅉䅅䅁䕁䅁䅁睁䵁䅁䅁权啃䅂䅁权䕁䅁䅁权⽂䅂䅁允䅁䅁䅅䅁䙁䅁䅁䥁塄啖䉨䍄䉁䅁䅁䅂䅁䅁䅍䅄䅁䅁䅯条䅕䅁䅯充䅁䅁䅯睢䅑䅁䅅䅁䉁䅁䅁杄啁䅁䅁免穁䑁䅕兎睁䑁䅑兏硁䑁䅅䅁䵁䅉䅅䅁䕁䅁䅁睁䵁䅁䅁权療兂䅁权䕁䅁䅁权㙂䅂䅁允䅁䅁䅅䅁䙁䅁䅁䅁㡃剣䉎䍄䉁䅁䅁䅂䅁䅁䅍䅄䅁䅁䅯朲䅕䅁䅯䅂䅁䅁䅯兢䅑䅁䅅䅁䉁䅁䅁兂䅁䅁䅁噓硯兑杷允䅁䅁䅑䅁䑁䅁䅷䅁䭁䙁䙑䅁䭁䝁䕳䅁䭁䡁䔰䅁䉁䅁䅁允䅁䅁䅕児塲㍯㥁樸䴸䅉䅅䅁䕁䅁䅁睁䵁䅁䅁权癄䅂䅁权牂䅂䅁权祂䅂䅁允䅁䅁䅅䅁䙁䡁㥅瑃橥佣⽗䍄䉁䅁䅁䅂䅁䅁䅍䅄䅁䅁䅯杄䅕䅁䅯充䅁䅁䅯睦䅑䅁䅅䅁䉁䅁䅁杄啁䅁䅁免硁䑁䅙䅍㍁䑁䅅䅍睁䑁䅁䅁䵁䅉䅅䅁䕁䅁䅁睁䵁䅁䅁权汃兂䅁权牂䅂䅁权瑂䅂䅁允䅁䅁䅅䅁䙁䉁癳匳䝑敧⽕䍄䉁䅁䅁䅂䅁䅁䅍䅄䅁䅁䅯䄷䅕䅁䅯䅂䅁䅁䅯杤䅑䅁䅅䅁䉁䅁䅁兂䅁䅁䅁䱄才兑杷允䅁䅁䅑䅁䑁䅁䅷䅁䭁佁䙣䅁䭁䅁䅑䅁䭁䡁䕉䅁䉁䅁䅁允䅁䅁䅕䅁䅁偁㝁歈䵅䅉䅅䅁䕁䅁䅁睁䵁䅁䅁权獃䅂䅁权䕁䅁䅁权䉃䅂䅁允䅁䅁䅅䅁䙁䅁䅁䅁䅂晕䅚䍄䉁䅁䅁䅂䅁䅁䅍䅄䅁䅁䅯睆䅕䅁䅯䅂䅁䅁䅯䅨䅑䅁䅅䅁䉁䅁䅁兂䅁䅁䅁䕋䅂兑杷允䅁䅁䅑䅁䑁䅁䅷䅁䭁䙁䙑䅁䭁䝁䕳䅁䭁䥁䕅䅁䉁䅁䅁允䅁䅁䅕䭆䠵場啯樷䴸䅉䅅䅁䕁䅁䅁睁䵁䅁䅁权楃兂䅁权䕁䅁䅁权瑂䅂䅁允䅁䅁䅅䅁䙁䅁䅁䅁䅁据䅆䍄䉁䅁䅁䅂䅁䅁䅍䅄䅁䅁䅯兰䅑䅁䅯充䅁䅁䅯內䅑䅁䅅䅁䉁䅁䅁杄十䅁䅁李ぁ䑁䅅睍睁䑁䅁䅍睁䅁䅁䍄䉁䅁䅁䅂䅁䅁䅍䅄䅁䅁䅯八䅑䅁䅯睡䅑䅁䅯䅥䅑䅁䅅䅁䉁䅁䅁兂浂浚浚浚浢睐杷允䅁䅁䅑䅁䑁䅁䅷䅁䭁䱁䕉䅁䭁䉁䅅䅁䭁䡁䕍䅁䉁䅁䅁允䅁䅁䅯睒䅁䅁杷允䅁䅁䅑䅁䑁䅁䅷䅁䭁䙁䙑䅁䭁䝁䕳䅁䭁䥁䕑䅁䉁䅁䅁允䅁䅁䅕〳丫㉬匴稹䴸䅉䅅䅁䕁䅁䅁睁䵁䅁䅁权㍃䅂䅁权䕁䅁䅁权㙂䅂䅁允䅁䅁䅅䅁䙁䅁䅁䅁潁䈱䉚䍄䉁䅁䅁䅂䅁䅁䅍䅄䅁䅁䅯眶䅑䅁䅯䅂䅁䅁䅯䅣䅑䅁䅅䅁䉁䅁䅁兂䅁䅁䅁䙩丹兑杷允䅁䅁䅑䅁䑁䅁䅷䅁䭁䉁䝙䅁䭁䝁䕳䅁䭁䡁䕳䅁䉁䅁䅁允䅁䅁䅕琯㑒匶硙䑹䴸䅉䅅䅁䕁䅁䅁睁䵁䅁䅁权坃兂䅁权牂䅂䅁权睂䅂䅁允䅁䅁䅅䅁䙁偁潙䥘䌯改⽃䍄䉁䅁䅁䅂䅁䅁䅍䅄䅁䅁䅯兪䅕䅁䅯充䅁䅁䅯䅦䅑䅁䅅䅁䉁䅁䅁杄十䅁䅁䅏㕁䑁䅙䅍睁䑁䅁䅍睁䅁䅁䍄䉁䅁䅁䅂䅁䅁䅍䅄䅁䅁䅯兹䅕䅁䅯睡䅑䅁䅯杧䅑䅁䅅䅁䉁䅁䅁兂慃婭婭婭㕭睐杷允䅁䅁䅑䅁䑁䅁䅷䅁䭁䱁䕕䅁䭁䉁䅅䅁䭁䥁䕕䅁䉁䅁䅁允䅁䅁䄴杅䅁䑁䅕李硁䑁䅁䅍睁䑁䅁䅍䅁䅁杷允䅁䅁䅑䅁䑁䅁䅷䅁䭁乁䙣䅁䭁䝁䕳䅁䭁䡁䕍䅁䉁䅁䅁允䅁䅁䅕䉵䘶ㄶ㑇樷䴸䅉䅅䅁䕁䅁䅁睁䵁䅁䅁权㥄兂䅁权牂䅂䅁权睂䅂䅁允䅁䅁䅅䅁䙁䉁䑋䵷桱扒⽙䍄䉁䅁䅁䅂䅁䅁䅍䅄䅁䅁䅯眴䅑䅁䅯䅂䅁䅁䅯兤䅑䅁䅅䅁䉁䅁䅁兂䅁䅁䅁䅥剷兑杷允䅁䅁䅑䅁䑁䅁䅷䅁䭁䅁䘸䅁䭁䝁䕳䅁䭁䡁䕯䅁䉁䅁䅁允䅁䅁䅕㘱睎児塲稴䴸䅉䅅䅁䕁䅁䅁睁䵁䅁䅁权流兂䅁权牂䅂䅁权䅃䅂䅁允䅁䅁䅅䅁䙁偁⭰牡へ⽫⽙䍄䉁䅁䅁䅂䅁䅁䅍䅄䅁䅁䅯睧䅕䅁䅯䅂䅁䅁䅯兢䅑䅁䅅䅁䉁䅁䅁兂䅁䅁䅁䭣䑯兑杷允䅁䅁䅑䅁䑁䅁䅷䅁䭁偁䘰䅁䭁䝁䕳䅁䭁䡁䔴䅁䉁䅁䅁允䅁䅁䅕⽷潕䥘䌯吱䴸䅉䅅䅁䕁䅁䅁睁䵁䅁䅁权䍁杂䅁权牂䅂䅁权硂䅂䅁允䅁䅁䅅䅁䙁䑁䬰㘱睎摐⽯䍄䉁䅁䅁䅂䅁䅁䅍䅄䅁䅁䅯䅷䅑䅁䅯睡䅑䅁䅯督䅑䅁䅅䅁䉁䅁䅁兂灁䥘䌯匹㡪睐杷允䅁䅁䅑䅁䑁䅁䅷䅁䭁佁䙧䅁䭁䉁䅅䅁䭁䡁䔸䅁䉁䅁䅁允䅁䅁䄴杅䅁䑁䅣睎㕁䑁䅙䅏睁䑁䅁䅍䅁䅁杷允䅁䅁䅑䅁䑁䅁䅷䅁䭁偁䘰䅁䭁䝁䕳䅁䭁䡁䕣䅁䉁䅁䅁允䅁䅁䅕䵴㉨灶愸空䴸䅉䅅䅁䕁䅁䅁睁䵁䅁䅁权㥄兂䅁权牂䅂䅁权䍃䅂䅁允䅁䅁䅅䅁䙁䡁⼰噎㘶敓⽓䍄䉁䅁䅁䅂䅁䅁䅍䅄䅁䅁䅯睚䅕䅁䅯䅂䅁䅁䅯兣䅑䅁䅅䅁䉁䅁䅁兂䅁䅁䅁䜰䝁兑杷允䅁䅁䅑䅁䑁䅁䅷䅁䭁乁䙯䅁䭁䝁䕳䅁䭁䥁䕍䅁䉁䅁䅁允䅁䅁䅕楁䡵瑆佮獃䵁䅉䅅䅁䕁䅁䅁睁䵁䅁䅁权元䅂䅁权䕁䅁䅁权㥂䅂䅁允䅁䅁䅅䅁䙁䅁䅁䅁䵄䙙䉒䍄䉁䅁䅁䅂䅁䅁䅍䅄䅁䅁䅯兲䅕䅁䅯䅂䅁䅁䅯杧䅑䅁䅅䅁䉁䅁䅁兂䅁䅁䅁䍅猴兑杷允䅁䅁䅑䅁䑁䅁䅷䅁䭁䝁䙕䅁䭁䝁䕳䅁䭁䡁䕯䅁䉁䅁䅁允䅁䅁䅕硥畓⭒㙆啅䵁䅉䅅䅁䕁䅁䅁睁䵁䅁䅁权奃䅂䅁权䕁䅁䅁权㙂䅂䅁允䅁䅁䅅䅁䙁䅁䅁䅁捃桺䉖䍄䉁䅁䅁䅂䅁䅁䅍䅄䅁䅁䅯党䅕䅁䅯睡䅑䅁䅯杦䅑䅁䅅䅁䉁䅁䅁兂煂䡶呓䅇䭑䅑杷允䅁䅁䅑䅁䑁䅁䅷䅁䭁䑁䙧䅁䭁䉁䅅䅁䭁䡁䕑䅁䉁䅁䅁允䅁䅁䄴䅆䅁䑁䅅䅍㑁䑁䅍李穁䑁䅁䅍睁䅁䅁䍄䉁䅁䅁䅂䅁䅁䅍䅄䅁䅁䅯党䅕䅁䅯睡䅑䅁䅯內䅑䅁䅅䅁䉁䅁䅁兂湁免獩䙈䩯䅑杷允䅁䅁䅑䅁䑁䅁䅷䅁䭁佁䕑䅁䭁䝁䕳䅁䭁䡁䕕䅁䉁䅁䅁允䅁䅁䅕㑈牘払敧吹䴸䅉䅅䅁䕁䅁䅁睁䵁䅁䅁权䵂兂䅁权剁䅁䅁权穂䅂䅁允䅁䅁䅅䅁佁䉁䅉䅁㉁䑁䅣兏祁䑁䅙䅍睁䑁䅁䅁䵁䅉䅅䅁䕁䅁䅁睁䵁䅁䅁权求兂䅁权牂䅂䅁权䍃䅂䅁允䅁䅁䅅䅁䙁䩁䕺䱉祂偡⽵䍄䉁䅁䅁䅂䅁䅁䅍䅄䅁䅁䅯䄱䅑䅁䅯充䅁䅁䅯睦䅑䅁䅅䅁䉁䅁䅁杄十䅁䅁兎硁䑁䅉䅎㍁䑁䅁䅍睁䅁䅁䍄䉁䅁䅁䅂䅁䅁䅍䅄䅁䅁䅯眫䅑䅁䅯䅂䅁䅁䅯䅦䅑䅁䅅䅁䉁䅁䅁兂䅁䅁䅁䘶䭁兑杷允䅁䅁䅑䅁䑁䅁䅷䅁䭁䑁䙯䅁䭁䝁䕳䅁䭁䡁䕫䅁䉁䅁䅁允䅁䅁䅕兇坒楄礲扮䴸䅉䅅䅁䕁䅁䅁睁䵁䅁䅁权呄兂䅁权䕁䅁䅁权䍃䅂䅁允䅁䅁䅅䅁䙁䅁䅁䅁睄楎䉰䍄䉁䅁䅁䅂䅁䅁䅍䅄䅁䅁䅯眴䅕䅁䅯睡䅑䅁䅯兤䅑䅁䅅䅁䉁䅁䅁兂䙃ㄶ㑇潈牘睐杷允䅁䅁䅑䅁䑁䅁䅷䅁䭁䍁䙁䅁䭁䅁䅑䅁䭁䥁䕅䅁䉁䅁䅁允䅁䅁䅕䅁䅁䅁典ぅ䵅䅉䅅䅁䕁䅁䅁睁䵁䅁䅁权䅂兂䅁权䕁䅁䅁权あ䅂䅁允䅁䅁䅅䅁䙁䅁䅁䅁元呍䉆䍄䉁䅁䅁䅂䅁䅁䅍䅄䅁䅁䅯䅲䅕䅁䅯充䅁䅁䅯䅣䅑䅁䅅䅁䉁䅁䅁杄十䅁䅁睎ぁ䑁䅣䅍睁䑁䅁䅍睁䅁䅁䍄䉁䅁䅁䅂䅁䅁䅍䅄䅁䅁䅯杲䅕䅁䅯䅂䅁䅁䅯杦䅑䅁䅅䅁䉁䅁䅁兂䅁䅁䅁晐儵兑杷允䅁䅁䅑䅁䑁䅁䅷䅁䭁䑁䙯䅁䭁䝁䕳䅁䭁䥁䕑䅁䉁䅁䅁允䅁䅁䅕䘫橐婰䕶䰰䴸䅉䅅䅁䕁䅁䅁睁䵁䅁䅁权歄兂䅁权牂䅂䅁权䑃䅂䅁允䅁䅁䅅䅁䙁佁剸䉵䘶⼶⽫䍄䉁䅁䅁䅂䅁䅁䅍䅄䅁䅁䅯术䅕䅁䅯睡䅑䅁䅯督䅑䅁䅅䅁䉁䅁䅁兂瑁灳瘳㡰硢睐杷允䅁䅁䅑䅁䑁䅁䅷䅁䭁䑁䙅䅁䭁䝁䕳䅁䭁䡁䔰䅁䉁䅁䅁允䅁䅁䅕䥘䌯匹捨稷䴸䅉䅅䅁䕁䅁䅁睁䵁䅁䅁权乂兂䅁权剁䅁䅁权睂䅂䅁允䅁䅁䅅䅁佁䉁䅑䅁硁䑁䅫睍祁䑁䅙睎硁䑁䅁䅍䅁䅁杷允䅁䅁䅑䅁䑁䅁䅷䅁䭁䑁䙅䅁䭁䝁䕳䅁䭁䡁䕕䅁䉁䅁䅁允䅁䅁䅕児塲㍯㥁樰䴸䅉䅅䅁䕁䅁䅁睁䵁䅁䅁权硁兂䅁权牂䅂䅁权あ䅂䅁允䅁䅁䅅䅁䙁䭁睒児塲⭯⽁䍄䉁䅁䅁䅂䅁䅁䅍䅄䅁䅁䅯免䅕䅁䅯睡䅑䅁䅯睥䅑䅁䅅䅁䉁䅁䅁兂捂㡪ㅌ䙋湺睐杷允䅁䅁䅑䅁䑁䅁䅷䅁䭁䕁䙁䅁䭁䅁䅑䅁䭁䡁䕕䅁䉁䅁䅁允䅁䅁䅕䅁䅁䭁浺歍䵅䅉䅅䅁䕁䅁䅁睁䵁䅁䅁权敄䅃䅁权牂䅂䅁权㥂䅂䅁允䅁䅁䅅䅁䙁䍁捬㡪ㅌ䱋⽷䍄䉁䅁䅁䅂䅁䅁䅍䅄䅁䅁䅯杒䅕䅁䅯充䅁䅁䅯睧䅑䅁䅅䅁䉁䅁䅁杄十䅁䅁兎㍁䑁䅅睎ㅁ䑁䅧睎睁䅁䅁䍄䉁䅁䅁䅂䅁䅁䅍䅄䅁䅁䅯䅩䅕䅁䅯充䅁䅁䅯睥䅑䅁䅅䅁䉁䅁䅁杄啁䅁䅁免ぁ䑁䅕睍睁䑁䅙䅍睁䑁䅁䅁䵁䅉䅅䅁䕁䅁䅁睁䵁䅁䅁权癃䅂䅁权剁䅁䅁权䕃䅂䅁允䅁䅁䅅䅁䭁䕁䅣䅁䵁䅉䅅䅁䕁䅁䅁睁䵁䅁䅁权ぁ兂䅁权䕁䅁䅁权㉂䅂䅁允䅁䅁䅅䅁䙁偁卌坔光畡䅆䍄䉁䅁䅁䅂䅁䅁䅍䅄䅁䅁䅯杷䅕䅁䅯睡䅑䅁䅯內䅑䅁䅅䅁䉁䅁䅁兂楃扒穢搯奔睐杷允䅁䅁䅑䅁䑁䅁䅷䅁䭁䑁䙅䅁䭁䝁䕳䅁䭁䡁䔸䅁䉁䅁䅁允䅁䅁䅕㑈牘払敧吵䴸䅉䅅䅁䕁䅁䅁睁䵁䅁䅁权敃䅂䅁权牂䅂䅁权硂䅂䅁允䅁䅁䅅䅁䙁䥁䅐煹䙆癴⽕䍄䉁䅁䅁䅂䅁䅁䅍䅄䅁䅁䅯杭䅑䅁䅯睡䅑䅁䅯睢䅑䅁䅅䅁䉁䅁䅁兂㕁䵴㉨灶䬯睐杷允䅁䅁䅑䅁䑁䅁䅷䅁䭁䵁䙅䅁䭁䝁䕳䅁䭁䥁䕍䅁䉁䅁䅁允䅁䅁䅕硥畓⭒㙆歁䵁䅉䅅䅁䕁䅁䅁睁䵁䅁䅁权晃䅂䅁权牂䅂䅁权硂䅂䅁允䅁䅁䅅䅁䙁䙁偹癷潕偘⽣䍄䉁䅁䅁䅂䅁䅁䅍䅄䅁䅁䅯䅗䅕䅁䅯䅂䅁䅁䅯䅥䅑䅁䅅䅁䉁䅁䅁兂䅁䅁䅁爳癑兑杷允䅁䅁䅑䅁䑁䅁䅷䅁䭁䑁䙅䅁䭁䝁䕳䅁䭁䡁䕷䅁䉁䅁䅁允䅁䅁䅕牕敧敨剴䐲䴸䅉䅅䅁䕁䅁䅁睁䵁䅁䅁权剃䅂䅁权牂䅂䅁权睂䅂䅁允䅁䅁䅅䅁䙁䡁㥅瑃橥佣⼰䍄䉁䅁䅁䅂䅁䅁䅍䅄䅁䅁䅯八䅑䅁䅯睡䅑䅁䅯兦䅑䅁䅅䅁䉁䅁䅁兂卂䉵䘶ㄶ潈睐杷允䅁䅁䅑䅁䑁䅁䅷䅁䭁䡁䙙䅁䭁䉁䅅䅁䭁䡁䔸䅁䉁䅁䅁允䅁䅁䄴䅆䅁䑁䅉睍ㅁ䑁䅁䅍睁䑁䅁䅍睁䅁䅁䍄䉁䅁䅁䅂䅁䅁䅍䅄䅁䅁䅯䄷䅑䅁䅯睡䅑䅁䅯䅦䅑䅁䅅䅁䉁䅁䅁兂歃䑣䬰㘱睐睐杷允䅁䅁䅑䅁䑁䅁䅷䅁䭁䱁䕉䅁䭁䝁䕳䅁䭁䡁䕁䅁䉁䅁䅁允䅁䅁䅕䵱䱚㑎䉬䑷䴸䅉䅅䅁䕁䅁䅁睁䵁䅁䅁权䱂兂䅁权䕁䅁䅁权あ䅂䅁允䅁䅁䅅䅁䙁䅁䅁䅁䕂卒䉴䍄䉁䅁䅁䅂䅁䅁䅍䅄䅁䅁䅯杭䅑䅁䅯充䅁䅁䅯杦䅑䅁䅅䅁䉁䅁䅁杄啁䅁䅁杍ぁ䑁䅧李ㅁ䑁䅁䅍睁䑁䅁䅁䵁䅉䅅䅁䕁䅁䅁睁䵁䅁䅁权時兂䅁权牂䅂䅁权睂䅂䅁允䅁䅁䅅䅁䙁偁唷佥浫免䅴䍄䉁䅁䅁䅂䅁䅁䅍䅄䅁䅁䅯眶䅕䅁䅯睡䅑䅁䅯䅤䅑䅁䅅䅁䉁䅁䅁兂坃㑑獴⼵剶睐杷允䅁䅁䅑䅁䑁䅁䅷䅁䭁䩁䕅䅁䭁䝁䕳䅁䭁䡁䕉䅁䉁䅁䅁允䅁䅁䅕呣䬰㘱睎吵䴸䅉䅅䅁䕁䅁䅁睁䵁䅁䅁权獁兂䅁权剁䅁䅁权祂䅂䅁允䅁䅁䅅䅁佁䉁䅉䅁穁䑁䅧李㉁䑁䅧䅍睁䑁䅁䅁䵁䅉䅅䅁䕁䅁䅁睁䵁䅁䅁权婃兂䅁权䕁䅁䅁权䅃䅂䅁允䅁䅁䅅䅁䙁䅁䅁䅁䅂䅱䉤䍄䉁䅁䅁䅂䅁䅁䅍䅄䅁䅁䅯督䅕䅁䅯充䅁䅁䅯睤䅑䅁䅅䅁䉁䅁䅁杄啁䅁䅁杍ぁ䑁䅑睍㍁䑁䅙䅍睁䑁䅁䅁䵁䅉䅅䅁䕁䅁䅁睁䵁䅁䅁权噄兂䅁权䕁䅁䅁权㥂䅂䅁允䅁䅁䅅䅁䙁䅁䅁䅁坂卧䉆䍄䉁䅁䅁䅂䅁䅁䅍䅄䅁䅁䅯兌䅁䅁䅯权䅁䅁䅯兂䅁䅁䅅䅁䉁䅁䅁兂ㅂ硫䕧杖儴䅑杷允䅁䅁䅑䅁䑁䅁䅷䅁䭁䙁䙁䅁䭁䅁䅑䅁䭁䡁䔰䅁䉁䅁䅁允䅁䅁䅕䅁䅁䑁㑔䕏䵅䅉䅅䅁䕁䅁䅁睁䵁䅁䅁权坂允䅁权剁䅁䅁权䙁䅁䅁允䅁䅁䅅䅁佁䉁䅑䅁ㅁ䑁䅉兎睁䑁䅁䅍睁䑁䅁䅍䅁䅁杷允䅁䅁䅑䅁䑁䅁䅷䅁䭁䡁䉍䅁䭁䅁䍅䅁䭁䅁䍍䅁䉁䅁䅁允䅁䅁䅕煬歩礷嘸䕺䵁䅉䅅䅁䕁䅁䅁睁䵁䅁䅁权剃䅂䅁权牂䅂䅁权㝂䅂䅁允䅁䅁䅅䅁䙁䉁䘫ㄶ㑇畈⽕䍄䉁䅁䅁䅂䅁䅁䅍䅄䅁䅁䅯儹䅕䅁䅯睡䅑䅁䅯內䅑䅁䅅䅁䉁䅁䅁兂穁積積積牐睐杷允䅁䅁䅑䅁䑁䅁䅷䅁䭁䩁䕅䅁䭁䝁䕳䅁䭁䥁䕑䅁䉁䅁䅁允䅁䅁䅕䅁䅁䅁䅁䐴䴸䅉䅅䅁䕁䅁䅁睁䵁䅁䅁权汃兂䅁权剁䅁䅁权硂䅂䅁允䅁䅁䅅䅁佁䉁䅉䅁㉁䑁䅁兎睁䑁䅕䅍睁䑁䅁䅁䵁䅉䅅䅁䕁䅁䅁睁䵁䅁䅁权汄䅃䅁权剁䅁䅁权䑃䅂䅁允䅁䅁䅅䅁佁䉁䅑䅁硁䑁䅕䅍硁䑁䅁䅍睁䑁䅁䅍䅁䅁杷允䅁䅁䅑䅁䑁䅁䅷䅁䭁䩁䕅䅁䭁䝁䕳䅁䭁䡁䕍䅁䉁䅁䅁允䅁䅁䅕㡪ㅌ䙋偹樴䴸䅉䅅䅁䕁䅁䅁睁䵁䅁䅁权䵃䅂䅁权剁䅁䅁权㑂䅂䅁允䅁䅁䅅䅁佁䉁䅉䅁㑁䑁䅉杍硁䑁䅅䅎硁䑁䅣䅁䵁䅉䅅䅁䕁䅁䅁睁䵁䅁䅁权䡄兂䅁权牂䅂䅁权⽂</t>
  </si>
  <si>
    <t>䅂䅁允䅁䅁䅅䅁䙁偁⭰牡へ㑫⽩䍄䉁䅁䅁䅂䅁䅁䅍䅄䅁䅁䅯睰䅕䅁䅯睡䅑䅁䅯兣䅑䅁䅅䅁䉁䅁䅁兂㑃潈牘払佪睐杷允䅁䅁䅑䅁䑁䅁䅷䅁䭁偁䕁䅁䭁䉁䅅䅁䭁䥁䕉䅁䉁䅁䅁允䅁䅁䄴䅆䅁䑁䅅兎ㅁ䑁䅅䅎硁䑁䅁䅍睁䅁䅁䍄䉁䅁䅁䅂䅁䅁䅍䅄䅁䅁䅯儶䅕䅁䅯充䅁䅁䅯䅨䅑䅁䅅䅁䉁䅁䅁杄啁䅁䅁免㕁䑁䅑䅍㍁䑁䅣䅍睁䑁䅁䅁䵁䅉䅅䅁䕁䅁䅁睁䵁䅁䅁权灃兂䅁权牂䅂䅁权䍃䅂䅁允䅁䅁䅅䅁䙁䩁婱婭婭婭⽭䍄䉁䅁䅁䅂䅁䅁䅍䅄䅁䅁䅯䅴䅑䅁䅯睡䅑䅁䅯入䅑䅁䅅䅁䉁䅁䅁兂䙃ㄶ㑇潈托睐杷允䅁䅁䅑䅁䑁䅁䅷䅁䭁䭁䙣䅁䭁䝁䕳䅁䭁䥁䕍䅁䉁䅁䅁允䅁䅁䅕䡰㥁瑃橥䑷䴸䅉䅅䅁䕁䅁䅁睁䵁䅁䅁权塄䅂䅁权牂䅂䅁权㍂䅂䅁允䅁䅁䅅䅁䭁䕁䅣䅁䵁䅉䅅䅁䕁䅁䅁睁䵁䅁䅁权湃兂䅁权牂䅂䅁权㍂䅂䅁允䅁䅁䅅䅁䙁䕁㍷啩杆戵⽁䍄䉁䅁䅁䅂䅁䅁䅍䅄䅁䅁䅯朰䅕䅁䅯充䅁䅁䅯全䅑䅁䅅䅁䉁䅁䅁杄十䅁䅁李睁䑁䅧䅍睁䑁䅁䅍睁䅁䅁䍄䉁䅁䅁䅂䅁䅁䅍䅄䅁䅁䅯兴䅕䅁䅯䅂䅁䅁䅯督䅑䅁䅅䅁䉁䅁䅁兂䅁䅁䅁煩楳兑杷允䅁䅁䅑䅁䑁䅁䅷䅁䭁䍁䙉䅁䭁䝁䕳䅁䭁䡁䕯䅁䉁䅁䅁允䅁䅁䅕歯㉗⼸唳䐵䴸䅉䅅䅁䕁䅁䅁睁䵁䅁䅁权⭁兂䅁权䕁䅁䅁权䅃䅂䅁允䅁䅁䅅䅁䙁䅁䅁䅁元䉙䈵䍄䉁䅁䅁䅂䅁䅁䅍䅄䅁䅁䅯睰䅕䅁䅯睡䅑䅁䅯䅧䅑䅁䅅䅁䉁䅁䅁权䡂䅁䅁䍄䉁䅁䅁䅂䅁䅁䅍䅄䅁䅁䅯睉䅕䅁䅯充䅁䅁䅯䅣䅑䅁䅅䅁䉁䅁䅁杄啁䅁䅁睍㉁䑁䅙兏㍁䑁䅉杍㕁䑁䅍䅁䵁䅉䅅䅁䕁䅁䅁睁䵁䅁䅁权噂兂䅁权牂䅂䅁权㙂䅂䅁允䅁䅁䅅䅁䙁䵁ㅐ䙋偹瑷⽕䍄䉁䅁䅁䅂䅁䅁䅍䅄䅁䅁䅯䅷䅕䅁䅯充䅁䅁䅯睧䅑䅁䅅䅁䉁䅁䅁杄十䅁䅁䅏ぁ䑁䅫睍㕁䑁䅁䅍睁䅁䅁䍄䉁䅁䅁䅂䅁䅁䅍䅄䅁䅁䅯杂䅅䅁䅯充䅁䅁䅯兂䅁䅁䅅䅁䉁䅁䅁杄啁䅁䅁杍睁䑁䅕兎ぁ䑁䅣䅍睁䑁䅁䅁䵁䅉䅅䅁䕁䅁䅁睁䵁䅁䅁权十兂䅁权牂䅂䅁权䑃䅂䅁允䅁䅁䅅䅁䙁䵁ㅐ䙋偹癷⽫䍄䉁䅁䅁䅂䅁䅁䅍䅄䅁䅁䅯八䅑䅁䅯䅂䅁䅁䅯睦䅑䅁䅅䅁䉁䅁䅁兂䅁䅁䅁乣楣兑杷允䅁䅁䅑䅁䑁䅁䅷䅁䭁䙁䙕䅁䭁䝁䕳䅁䭁䡁䔰䅁䉁䅁䅁允䅁䅁䅕牒穢搯㑒呹䴸䅉䅅䅁䕁䅁䅁睁䵁䅁䅁权橄兂䅁权剁䅁䅁权あ䅂䅁允䅁䅁䅅䅁佁䉁䅉䅁㉁䑁䅣兎睁䑁䅕䅍睁䑁䅁䅁䵁䅉䅅䅁䕁䅁䅁睁䵁䅁䅁权噂兂䅁权牂䅂䅁权ㅂ䅂䅁允䅁䅁䅅䅁䙁䡁㥅瑃橥䵣⼰䍄䉁䅁䅁䅂䅁䅁䅍䅄䅁䅁䅯䅷䅁䅁䅯允䅉䅁䅯兂䅉䅁䅅䅁䉁䅁䅁兂呃桌桬卹桘䅑杷允䅁䅁䅑䅁䑁䅁䅷䅁䭁䵁䅁䅁䭁䅁䍅䅁䭁䅁䍍䅁䉁䅁䅁允䅁䅁䅕䩎佊瘷甹唳䵁䅉䅅䅁䕁䅁䅁睁䵁䅁䅁权楃䅁䅁权䭁䅁䅁权䕁杁䅁允䅁䅁䅅䅁䙁䙁㑋潈牘兕䅎䍄䉁䅁䅁䅂䅁䅁䅍䅄䅁䅁䅯兖䅕䅁䅯睡䅑䅁䅯杦䅑䅁䅅䅁䉁䅁䅁兂䑄匹捨㡪䙌睐杷允䅁䅁䅑䅁䑁䅁䅷䅁䭁䙁䙕䅁䭁䝁䕳䅁䭁䡁䕙䅁䉁䅁䅁允䅁䅁䅕癴㥐䠱灪父䴸䅉䅅䅁䕁䅁䅁睁䵁䅁䅁权潄兂䅁权䕁䅁䅁权䉃䅂䅁允䅁䅁䅅䅁䙁䅁䅁䅁潃睬䉨䍄䉁䅁䅁䅂䅁䅁䅍䅄䅁䅁䅯八䅑䅁䅯䅂䅁䅁䅯杤䅑䅁䅅䅁䉁䅁䅁兂䅁䅁䅁䱥歫兑杷允䅁䅁䅑䅁䑁䅁䅷䅁䭁䵁䕕䅁䭁䅁䅑䅁䭁䝁䔰䅁䉁䅁䅁允䅁䅁䅕䅁䅁偁㥃䕍䵅䅉䅅䅁䕁䅁䅁睁䵁䅁䅁权噂兂䅁权牂䅂䅁权䕃䅂䅁允䅁䅁䅅䅁䙁䑁晶㑔堲灢⽋䍄䉁䅁䅁䅂䅁䅁䅍䅄䅁䅁䅯朱䅕䅁䅯䅂䅁䅁䅯兢䅑䅁䅅䅁䉁䅁䅁兂䅁䅁䅁佉䅆兑杷允䅁䅁䅑䅁䑁䅁䅷䅁䭁䵁䙙䅁䭁䅁䅑䅁䭁䥁䕕䅁䉁䅁䅁允䅁䅁䅕䅁䅁䑁㥪歉䵅䅉䅅䅁䕁䅁䅁睁䵁䅁䅁权獂兂䅁权牂䅂䅁权䍃䅂䅁允䅁䅁䅅䅁䙁䝁光䑗ね佹⼴䍄䉁䅁䅁䅂䅁䅁䅍䅄䅁䅁䅯䅏䅕䅁䅯充䅁䅁䅯睥䅑䅁䅅䅁䉁䅁䅁杄啁䅁䅁免睁䑁䅧䅏㕁䑁䅧䅍睁䑁䅁䅁䵁䅉䅅䅁䕁䅁䅁睁䵁䅁䅁权䱃兂䅁权牂䅂䅁权療䅂䅁允䅁䅁䅅䅁䙁䉁䘫ㄶ㑇橮䅚䍄䉁䅁䅁䅂䅁䅁䅍䅄䅁䅁䅯兖䅕䅁䅯睡䅑䅁䅯䅦䅑䅁䅅䅁䉁䅁䅁兂㕁䵴㉨灶焫睶杷允䅁䅁䅑䅁䑁䅁䅷䅁䭁䙁䙕䅁䭁䝁䕳䅁䭁䡁䕍䅁䉁䅁䅁允䅁䅁䅕硥畓⭒㙆䱬䴸䅉䅅䅁䕁䅁䅁睁䵁䅁䅁权㍂兂䅁权剁䅁䅁权穂䅂䅁允䅁䅁䅅䅁佁䉁䅑䅁硁䑁䅑睎ぁ䑁䅣䅎睁䑁䅁䅍䅁䅁杷允䅁䅁䅑䅁䑁䅁䅷䅁䭁䡁䅣䅁䭁䉁䅅䅁䭁䅁䅕䅁䉁䅁䅁允䅁䅁䄴䅆䅁䑁䅣李ㅁ䑁䅁䅍睁䑁䅁䅍睁䅁䅁䍄䉁䅁䅁䅂䅁䅁䅍䅄䅁䅁䅯睎䅕䅁䅯睡䅑䅁䅯䅣䅑䅁䅅䅁䉁䅁䅁兂畃⭒㙆䭆瘷睐杷允䅁䅁䅑䅁䑁䅁䅷䅁䭁偁䕫䅁䭁䉁䅅䅁䭁䡁䕣䅁䉁䅁䅁允䅁䅁䄴杅䅁䑁䅙李㕁䑁䅉杍睁䑁䅁䅍䅁䅁杷允䅁䅁䅑䅁䑁䅁䅷䅁䭁偁䕷䅁䭁䉁䅅䅁䭁䡁䕳䅁䉁䅁䅁允䅁䅁䄴杅䅁䑁䅉䅏ぁ䑁䅁䅍睁䑁䅁䅍䅁䅁杷允䅁䅁䅑䅁䑁䅁䅷䅁䭁䑁䙳䅁䭁䝁䕳䅁䭁䝁䔰䅁䉁䅁䅁允䅁䅁䅕噎㘶兓䍷稰䴸䅉䅅䅁䕁䅁䅁睁䵁䅁䅁权硂兂䅁权牂䅂䅁权㝂䅂䅁允䅁䅁䅅䅁䙁䙁偹癷潕乘⼸䍄䉁䅁䅁䅂䅁䅁䅍䅄䅁䅁䅯兦䅕䅁䅯睡䅑䅁䅯䅤䅑䅁䅅䅁䉁䅁䅁兂橁⼲⭬牡⭺睐杷允䅁䅁䅑䅁䑁䅁䅷䅁䭁佁䕙䅁䭁䝁䕳䅁䭁䡁䕫䅁䉁䅁䅁允䅁䅁䅕浚浚浚浚樹䴸䅉䅅䅁䕁䅁䅁睁䵁䅁䅁权啁兂䅁权牂䅂䅁权㉂䅂䅁允䅁䅁䅅䅁䙁䅁牉硨婢瑺⽣䍄䉁䅁䅁䅂䅁䅁䅍䅄䅁䅁䅯朹䅕䅁䅯睡䅑䅁䅯睧䅑䅁䅅䅁䉁䅁䅁兂桁䡳潊敫䔰䅑杷允䅁䅁䅑䅁䑁䅁䅷䅁䭁䱁䔴䅁䭁䅁䅑䅁䭁䡁䕑䅁䉁䅁䅁允䅁䅁䅕䅁䅁䭁乁䕅䵅䅉䅅䅁䕁䅁䅁睁䵁䅁䅁权千兂䅁权牂䅂䅁权䕃䅂䅁允䅁䅁䅅䅁䙁䉁婦発呤破䅆䍄䉁䅁䅁䅂䅁䅁䅍䅄䅁䅁䅯儹䅕䅁䅯睡䅑䅁䅯督䅑䅁䅅䅁䉁䅁䅁兂扄堫焵䡶扔睐杷允䅁䅁䅑䅁䑁䅁䅷䅁䭁䅁䙑䅁䭁䉁䅅䅁䭁䡁䕅䅁䉁䅁䅁允䅁䅁䄴杅䅁䑁䅕䅍㕁䑁䅍䅏睁䑁䅁䅍䅁䅁杷允䅁䅁䅑䅁䑁䅁䅷䅁䭁䱁䔴䅁䭁䉁䅅䅁䭁䥁䕑䅁䉁䅁䅁允䅁䅁䄴䅆䅁䑁䅅杍㕁䑁䅑睍㉁䑁䅑兎㉁䅁䅁䍄䉁䅁䅁䅂䅁䅁䅍䅄䅁䅁䅯兖䅕䅁䅯䅂䅁䅁䅯睢䅑䅁䅅䅁䉁䅁䅁兂䅁䅁䅁䡯樴兑杷允䅁䅁䅑䅁䑁䅁䅷䅁䭁䙁䙳䅁䭁䅁䅑䅁䭁䝁䔰䅁䉁䅁䅁允䅁䅁䅕䅁䅁䡁睑歇䵅䅉䅅䅁䕁䅁䅁睁䵁䅁䅁权㍁兂䅁权牂䅂䅁权䑃䅂䅁允䅁䅁䅅䅁䙁䵁ㅐ䙋偹畷⼰䍄䉁䅁䅁䅂䅁䅁䅍䅄䅁䅁䅯儶䅕䅁䅯睡䅑䅁䅯睧䅑䅁䅅䅁䉁䅁䅁兂䡄穓䩥坑⽄睐杷允䅁䅁䅑䅁䑁䅁䅷䅁䭁䝁䅳䅁䭁䅁䅯䅁䭁䅁䅕䅁䉁䅁䅁允䅁䅁䅕䬸䝦穓䩥ぁ䵁䅉䅅䅁䕁䅁䅁睁䵁䅁䅁权䥁杂䅁权牂䅂䅁权㑂䅂䅁允䅁䅁䅅䅁䙁䅁䉡啬䱏䵢⽣䍄䉁䅁䅁䅂䅁䅁䅍䅄䅁䅁䅯朲䅕䅁䅯睡䅑䅁䅯睦䅑䅁䅅䅁䉁䅁䅁兂䙄䱉祂䩡佅䅷杷允䅁䅁䅑䅁䑁䅁䅷䅁䭁䵁䕫䅁䭁䅁䅑䅁䭁䡁䕧䅁䉁䅁䅁允䅁䅁䅕䅁䅁䥁㕄商䵅䅉䅅䅁䕁䅁䅁睁䵁䅁䅁权䍄兂䅁权䕁䅁䅁权ㅂ䅂䅁允䅁䅁䅅䅁䙁䅁䅁䅁睃睕䉂䍄䉁䅁䅁䅂䅁䅁䅍䅄䅁䅁䅯睎䅕䅁䅯睡䅑䅁䅯睤䅑䅁䅅䅁䉁䅁䅁兂佂桙奂扏睔睐杷允䅁䅁䅑䅁䑁䅁䅷䅁䭁䡁䙯䅁䭁䉁䅅䅁䭁䥁䕍䅁䉁䅁䅁允䅁䅁䄴杅䅁䑁䅉兏穁䑁䅕兎睁䑁䅁䅍䅁䅁杷允䅁䅁䅑䅁䑁䅁䅷䅁䭁䙁䙫䅁䭁䅁䅑䅁䭁䡁䕅䅁䉁䅁䅁允䅁䅁䅕䅁䅁䭁䑰啍䵅䅉䅅䅁䕁䅁䅁睁䵁䅁䅁权潄䅂䅁权䕁䅁䅁权⭂䅂䅁允䅁䅁䅅䅁䙁䅁䅁䅁䅃䑷䉒䍄䉁䅁䅁䅂䅁䅁䅍䅄䅁䅁䅯睎䅕䅁䅯睡䅑䅁䅯睦䅑䅁䅅䅁䉁䅁䅁兂睃浣剩堷湺睐杷允䅁䅁䅑䅁䑁䅁䅷䅁䭁䑁䙣䅁䭁䝁䕳䅁䭁䥁䕉䅁䉁䅁䅁允䅁䅁䅯睒䅁䅁杷允䅁䅁䅑䅁䑁䅁䅷䅁䭁䵁䕣䅁䭁䉁䅅䅁䭁䡁䕙䅁䉁䅁䅁允䅁䅁䄴䅆䅁䑁䅅兎㑁䑁䅕李㍁䑁䅁䅍睁䅁䅁䍄䉁䅁䅁䅂䅁䅁䅍䅄䅁䅁䅯兺䅑䅁䅯䅂䅁䅁䅯䅦䅑䅁䅅䅁䉁䅁䅁兂䅁䅁䅁䅂朸兑杷允䅁䅁䅑䅁䑁䅁䅷䅁䭁䩁䔴䅁䭁䝁䕳䅁䭁䡁䔰䅁䉁䅁䅁允䅁䅁䅕㥉㕶浦㡱䐸䴸䅉䅅䅁䕁䅁䅁睁䵁䅁䅁权㍁兂䅁权牂䅂䅁权䅃䅂䅁允䅁䅁䅅䅁䭁䕁䅣䅁䵁䅉䅅䅁䕁䅁䅁睁䵁䅁䅁权歃䅂䅁权䕁䅁䅁权あ䅂䅁允䅁䅁䅅䅁䙁䅁䅁䅁敁啇䉒䍄䉁䅁䅁䅂䅁䅁䅍䅄䅁䅁䅯杩䅕䅁䅯䅂䅁䅁䅯杤䅑䅁䅅䅁䉁䅁䅁兂䅁䅁䅁䵳䍒兑杷允䅁䅁䅑䅁䑁䅁䅷䅁䭁䭁䉙䅁䭁䅁䅯䅁䭁䅁䅕䅁䉁䅁䅁允䅁䅁䅕㙹䙆癴㥐䕄䵁䅉䅅䅁䕁䅁䅁睁䵁䅁䅁权畄䅂䅁权剁䅁䅁权硂䅂䅁允䅁䅁䅅䅁佁䉁䅉䅁㉁䑁䅁兏㍁䑁䅣䅍睁䑁䅁䅁䵁䅉䅅䅁䕁䅁䅁睁䵁䅁䅁权ぃ兂䅁权牂䅂䅁权療䅂䅁允䅁䅁䅅䅁䙁䙁偹癷潕乘⼸䍄䉁䅁䅁䅂䅁䅁䅍䅄䅁䅁䅯䄱䅑䅁䅯睡䅑䅁䅯兤䅑䅁䅅䅁䉁䅁䅁兂㝂䭆䠵場歲睐杷允䅁䅁䅑䅁䑁䅁䅷䅁䭁䥁䙍䅁䭁䉁䅅䅁䭁䡁䔴䅁䉁䅁䅁允䅁䅁䄴䅆䅁䑁䅅免祁䑁䅣免ㅁ䑁䅁䅍睁䅁䅁䍄䉁䅁䅁䅂䅁䅁䅍䅄䅁䅁䅯杂䅕䅁䅯充䅁䅁䅯来䅑䅁䅅䅁䉁䅁䅁杄十䅁䅁杍祁䑁䅕免睁䑁䅁䅍睁䅁䅁䍄䉁䅁䅁䅂䅁䅁䅍䅄䅁䅁䅯眹䅕䅁䅯睡䅑䅁䅯䅣䅑䅁䅅䅁䉁䅁䅁兂獄払敧敨硶睐杷允䅁䅁䅑䅁䑁䅁䅷䅁䭁䉁䅕䅁䭁䅁䅑䅁䭁䅁䍑䅁䉁䅁䅁允䅁䅁䅕䅁䅁佁㥸䕗䵅䅉䅅䅁䕁䅁䅁睁䵁䅁䅁权ぃ兂䅁权牂䅂䅁权睂䅂䅁允䅁䅁䅅䅁䙁䑁䬰㘱睎敐⽉䍄䉁䅁䅁䅂䅁䅁䅍䅄䅁䅁䅯睁䅕䅁䅯充䅁䅁䅯来䅑䅁䅅䅁䉁䅁䅁杄啁䅁䅁免穁䑁䅙兏㍁䑁䅫䅍睁䑁䅁䅁䵁䅉䅅䅁䕁䅁䅁睁䵁䅁䅁权ㅁ兂䅁权牂䅂䅁权䍃䅂䅁允䅁䅁䅅䅁䙁偁灹搸乊湙⽃䍄䉁䅁䅁䅂䅁䅁䅍䅄䅁䅁䅯杸䅑䅁䅯充䅁䅁䅯䅨䅑䅁䅅䅁䉁䅁䅁杄十䅁䅁免睁䑁䅁䅍睁䑁䅁䅍睁䅁䅁䍄䉁䅁䅁䅂䅁䅁䅍䅄䅁䅁䅯睢䅕䅁䅯睡䅑䅁䅯䅧䅑䅁䅅䅁䉁䅁䅁兂晁敨剴䉵氷睐杷允䅁䅁䅑䅁䑁䅁䅷䅁䭁䱁䙑䅁䭁䝁䕳䅁䭁䥁䕕䅁䉁䅁䅁允䅁䅁䅕䉵䘶ㄶ㑇橲䴸䅉䅅䅁䕁䅁䅁睁䵁䅁䅁权䡁䅁䅁权䉁杁䅁权䑁杁䅁允䅁䅁䅅䅁䙁䱁䙌扒塧杘䉤䍄䉁䅁䅁䅂䅁䅁䅍䅄䅁䅁䅯睕䅅䅁䅯权䅁䅁䅯兂䅁䅁䅅䅁䉁䅁䅁兂㥁瑃橥䑣㈳睐杷允䅁䅁䅑䅁䑁䅁䅷䅁䭁䵁䔰䅁䭁䅁䅑䅁䭁䥁䕉䅁䉁䅁䅁允䅁䅁䅕䅁䅁䕁塨啉䵅䅉䅅䅁䕁䅁䅁睁䵁䅁䅁权⭄兂䅁权牂䅂䅁权䅃䅂䅁允䅁䅁䅅䅁䙁䩁䑚㉩湺⼫⽍䍄䉁䅁䅁䅂䅁䅁䅍䅄䅁䅁䅯元䅁䅁䅯允䅉䅁䅯杁䅉䅁䅅䅁䉁䅁䅁兂瑁䵲ㅁ浴䡶䅑杷允䅁䅁䅑䅁䑁䅁䅷䅁䭁䱁䙑䅁䭁䝁䕳䅁䭁䡁䔰䅁䉁䅁䅁允䅁䅁䅕䬯确欰椱䱳䴸䅉䅅䅁䕁䅁䅁睁䵁䅁䅁权ぃ兂䅁权牂䅂䅁权ㅂ䅂䅁允䅁䅁䅅䅁䙁䉁䕫杖琴瑳⼲䍄䉁䅁䅁䅂䅁䅁䅍䅄䅁䅁䅯兯䅑䅁䅯充䅁䅁䅯兣䅑䅁䅅䅁䉁䅁䅁杄啁䅁䅁免硁䑁䅅睍穁䑁䅁䅍睁䑁䅁䅁䵁䅉䅅䅁䕁䅁䅁睁䵁䅁䅁权汄䅂䅁权䕁䅁䅁权㕂䅂䅁允䅁䅁䅅䅁䙁䅁䅁䅁睂楃䉤䍄䉁䅁䅁䅂䅁䅁䅍䅄䅁䅁䅯䅴䅕䅁䅯睡䅑䅁䅯杣䅑䅁䅅䅁䉁䅁䅁兂灁䥘䌯匹啪睶杷允䅁䅁䅑䅁䑁䅁䅷䅁䭁䱁䙑䅁䭁䝁䕳䅁䭁䥁䕅䅁䉁䅁䅁允䅁䅁䅕硢䑋䵷桱戳䴸䅉䅅䅁䕁䅁䅁睁䵁䅁䅁权捄䅂䅁权剁䅁䅁权㡂䅂䅁允䅁䅁䅅䅁佁䉁䅉䅁㕁䑁䅁杍睁䑁䅁䅍睁䑁䅁䅁䵁䅉䅅䅁䕁䅁䅁睁䵁䅁䅁权䱃兂䅁权䕁䅁䅁权㉂䅂䅁允䅁䅁䅅䅁䙁䅁䅁䅁㝂橓䉖䍄䉁䅁䅁䅂䅁䅁䅍䅄䅁䅁䅯䅴䅕䅁䅯睡䅑䅁䅯䅤䅑䅁䅅䅁䉁䅁䅁兂㕁䵴㉨灶䬫睶杷允䅁䅁䅑䅁䑁䅁䅷䅁䭁䙁䙉䅁䭁䝁䕳䅁䭁䡁䕉䅁䉁䅁䅁允䅁䅁䅕児塲㍯㥁樶䴸䅉䅅䅁䕁䅁䅁睁䵁䅁䅁权摄兂䅁权剁䅁䅁权䙃䅂䅁允䅁䅁䅅䅁佁䉁䅑䅁祁䑁䅑兏睁䑁䅁䅍睁䑁䅁䅍䅁䅁杷允䅁䅁䅑䅁䑁䅁䅷䅁䭁䥁䕣䅁䭁䅁䅑䅁䭁䡁䕳䅁䉁䅁䅁允䅁䅁䅕䅁䅁佁䑩啄䵅䅉䅅䅁䕁䅁䅁睁䵁䅁䅁权癃䅂䅁权剁䅁䅁权䍃䅂䅁允䅁䅁䅅䅁佁䉁䅉䅁㑁䑁䅣兏㍁䑁䅅䅍睁䑁䅁䅁䵁䅉䅅䅁䕁䅁䅁睁䵁䅁䅁权牃兂䅁权剁䅁䅁权䕃䅂䅁允䅁䅁䅅䅁佁䉁䅉䅁㉁䑁䅕李硁䑁䅅兎㉁䑁䅣䅁䵁䅉䅅䅁䕁䅁䅁睁䵁䅁䅁权穃兂䅁权剁䅁䅁权㡂䅂䅁允䅁䅁䅅䅁佁䉁䅉䅁㑁䑁䅫兎㉁䑁䅅䅍睁䑁䅁䅁䵁䅉䅅䅁䕁䅁䅁睁䵁䅁䅁权ぃ兂䅁权牂䅂䅁权㍂䅂䅁允䅁䅁䅅䅁䙁偁唷佥浫摍⽃䍄䉁䅁䅁䅂䅁䅁䅍䅄䅁䅁䅯䅴䅕䅁䅯睡䅑䅁䅯杧䅑䅁䅅䅁䉁䅁䅁兂䭁㘱睎児䡲睶杷允䅁䅁䅑䅁䑁䅁䅷䅁䭁偁䅳䅁䭁䅁䅯䅁䭁䅁䅕䅁䉁䅁䅁允䅁䅁䅕䅄牉硨婢歋䵁䅉䅅䅁䕁䅁䅁睁䵁䅁䅁权㉁兂䅁权剁䅁䅁权䕃䅂䅁允䅁䅁䅅䅁佁䉁䅉䅁穁䑁䅍免祁䑁䅍䅍睁䑁䅁䅁䵁䅉䅅䅁䕁䅁䅁睁䵁䅁䅁权敃䅂䅁权剁䅁䅁权瑂䅂䅁允䅁䅁䅅䅁佁䉁䅉䅁㉁䑁䅅䅎穁䑁䅉睎睁䑁䅉䅁䵁䅉䅅䅁䕁䅁䅁睁䵁䅁䅁权晃䅂䅁权剁䅁䅁权瑂䅂䅁允䅁䅁䅅䅁佁䉁䅉䅁㉁䑁䅅免ぁ䑁䅅䅍睁䑁䅁䅁䵁䅉䅅䅁䕁䅁䅁睁䵁䅁䅁权㡁兂䅁权剁䅁䅁权䍃䅂䅁允䅁䅁䅅䅁佁䉁䅉䅁㉁䑁䅁杍㉁䑁䅧䅍睁䑁䅁䅁䵁䅉䅅䅁䕁䅁䅁睁䵁䅁䅁权䥂兂䅁权剁䅁䅁权㥂䅂䅁允䅁䅁䅅䅁佁䉁䅉䅁ㅁ䑁䅅李睁䑁䅁䅍睁䑁䅁䅁䵁䅉䅅䅁䕁䅁䅁睁䵁䅁䅁权塂兂䅁权剁䅁䅁权䕃䅂䅁允䅁䅁䅅䅁佁䉁䅉䅁ぁ䑁䅉杍硁䑁䅁䅍睁䑁䅁䅁䵁䅉䅅䅁䕁䅁䅁睁䵁䅁䅁权楄䅁䅁权䭁䅁䅁权䕁杁䅁允䅁䅁䅅䅁䙁䡁⼰噎㘶兓䅰䍄䉁䅁䅁䅂䅁䅁䅍䅄䅁䅁䅯眴䅑䅁䅯睡䅑䅁䅯䅥䅑䅁䅅䅁䉁䅁䅁兂慃婭婭婭灭睐杷允䅁䅁䅑䅁䑁䅁䅷䅁䭁䱁䙑䅁䭁䅁䅑䅁䭁䡁䕍䅁䉁䅁䅁允䅁䅁䅯睒䅁䅁杷允䅁䅁䅑䅁䑁䅁䅷䅁䭁䭁䅑䅁䭁䅁䅯䅁䭁䅁䍑䅁䉁䅁䅁允䅁䅁䅕⼵灵搸乊啄䵁䅉䅅䅁䕁䅁䅁睁䵁䅁䅁权橄䅂䅁权牂䅂䅁权ㅂ䅂䅁允䅁䅁䅅䅁䙁䥁獴⼵灵愸⽉䍄䉁䅁䅁䅂䅁䅁䅍䅄䅁䅁䅯睢䅕䅁䅯充䅁䅁䅯䅥䅑䅁䅅䅁䉁䅁䅁杄十䅁䅁兎穁䑁䅧䅍睁䑁䅁䅍睁䅁䅁䍄䉁䅁䅁䅂䅁䅁䅍䅄䅁䅁䅯眰䅑䅁䅯睡䅑䅁䅯睧䅑䅁䅅䅁䉁䅁䅁兂㑃潈牘払佪睐杷允䅁䅁䅑䅁䑁䅁䅷䅁䭁䍁䙑䅁䭁䅁䅑䅁䭁䡁䕧䅁䉁䅁䅁允䅁䅁䅕䅁䅁偁楂䕄䵅䅉䅅䅁䕁䅁䅁睁䵁䅁䅁权橄䅂䅁权牂䅂䅁权㝂䅂䅁允䅁䅁䅅䅁䙁䅁塲㍯㥁牃⽣䍄䉁䅁䅁䅂䅁䅁䅍䅄䅁䅁䅯儯䅑䅁䅯睡䅑䅁䅯杣䅑䅁䅅䅁䉁䅁䅁兂啁歲桦桥畔睶杷允䅁䅁䅑䅁䑁䅁䅷䅁䭁偁䙷䅁䭁䅁䅑䅁䭁䥁䕁䅁䉁䅁䅁允䅁䅁䅕䅁䅁䭁捁ぃ䵅䅉䅅䅁䕁䅁䅁睁䵁䅁䅁权橄䅂䅁权牂䅂䅁权㉂䅂䅁允䅁䅁䅅䅁䙁䱁敧敨剴䭵⼴䍄䉁䅁䅁䅂䅁䅁䅍䅄䅁䅁䅯䅊䅅䅁䅯充䅁䅁䅯兂䅁䅁䅅䅁䉁䅁䅁杄啁䅁䅁杍睁䑁䅙䅍睁䑁䅁䅍睁䑁䅁䅁䵁䅉䅅䅁䕁䅁䅁睁䵁䅁䅁权橄䅂䅁权牂䅂䅁权䕃䅂䅁允䅁䅁䅅䅁䙁偁⭰牡へ㍫⽧䍄䉁䅁䅁䅂䅁䅁䅍䅄䅁䅁䅯睷䅕䅁䅯䅂䅁䅁䅯睸䅫䅁䅅䅁䉁䅁䅁兂䅁䅁䅁乥癳兑杷允䅁䅁䅑䅁䑁䅁䅷䅁䭁佁䙧䅁䭁䉁䅅䅁䭁䡁䕫䅁䉁䅁䅁允䅁䅁䄴杅䅁䑁䅣兏㑁䑁䅧䅍睁䑁䅁䅍䅁䅁杷允䅁䅁䅑䅁䑁䅁䅷䅁䭁䅁䝅䅁䭁䉁䅅䅁䭁䡁䕁䅁䉁䅁䅁允䅁䅁䄴䅆䅁䑁䅉杍睁䑁䅅杍㕁䑁䅧睎睁䅁䅁䍄䉁䅁䅁䅂䅁䅁䅍䅄䅁䅁䅯兆䅕䅁䅯充䅁䅁䅯䅤䅑䅁䅅䅁䉁䅁䅁杄十䅁䅁睎ぁ䑁䅙免硁䑁䅁䅍睁䅁䅁䍄䉁䅁䅁䅂䅁䅁䅍䅄䅁䅁䅯眱䅕䅁䅯睡䅑䅁䅯入䅑䅁䅅䅁䉁䅁䅁兂歂㥏倹婪煦睐杷允䅁䅁䅑䅁䑁䅁䅷䅁䭁䅁䙕䅁䭁䅁䅑䅁䭁䡁䕣䅁䉁䅁䅁允䅁䅁䅕䅁䅁䑁䜵䕊䵅䅉䅅䅁䕁䅁䅁睁䵁䅁䅁权䝂兂䅁权牂䅂䅁权睂䅂䅁允䅁䅁䅅䅁䙁䙁偹癷潕䵘⼸䍄䉁䅁䅁䅂䅁䅁䅍䅄䅁䅁䅯杒䅕䅁䅯睡䅑䅁䅯全䅑䅁䅅䅁䉁䅁䅁兂偃癷潕䥘椯睐杷允䅁䅁䅑䅁䑁䅁䅷䅁䭁佁䘴䅁䭁䅁䅑䅁䭁䡁䕙䅁䉁䅁䅁允䅁䅁䅕䅁䅁乁奁歅䵅䅉䅅䅁䕁䅁䅁睁䵁䅁䅁权癁兂䅁权牂䅂䅁权穂䅂䅁允䅁䅁䅅䅁䙁䍁䡵瑆佮㤹⽍䍄䉁䅁䅁䅂䅁䅁䅍䅄䅁䅁䅯杩䅕䅁䅯充䅁䅁䅯杤䅑䅁䅅䅁䉁䅁䅁杄啁䅁䅁免穁䑁䅑睎硁䑁䅍兏㉁䑁䅧䅁䵁䅉䅅䅁䕁䅁䅁睁䵁䅁䅁权瑂䅁䅁权䭁䅁䅁权䙁䅁䅁允䅁䅁䅅䅁䙁䑁ね䡹⭡硈䅂䍄䉁䅁䅁䅂䅁䅁䅍䅄䅁䅁䅯杒䅕䅁䅯睡䅑䅁䅯睧䅑䅁䅅䅁䉁䅁䅁兂䑄匹捨㡪瑌睐杷允䅁䅁䅑䅁䑁䅁䅷䅁䭁䍁䙕䅁䭁䅁䅑䅁䭁䥁䕅䅁䉁䅁䅁允䅁䅁䅕䅁䅁䱁剫ぎ䵅䅉䅅䅁䕁䅁䅁睁䵁䅁䅁权䝂兂䅁权牂䅂䅁权㑂䅂䅁允䅁䅁䅅䅁䙁䵁ㅐ䙋偹瑷⽕䍄䉁䅁䅁䅂䅁䅁䅍䅄䅁䅁䅯杢䅕䅁䅯充䅁䅁䅯兣䅑䅁䅅䅁䉁䅁䅁杄十䅁䅁睍㍁䑁䅙免㍁䑁䅍䅍㍁䅁䅁䍄䉁䅁䅁䅂䅁䅁䅍䅄䅁䅁䅯杒䅕䅁䅯睡䅑䅁䅯杣䅑䅁䅅䅁䉁䅁䅁兂㑃潈牘払敩睐杷允䅁䅁䅑䅁䑁䅁䅷䅁䭁䅁䙧䅁䭁䉁䅅䅁䭁䡁䔴䅁䉁䅁䅁允䅁䅁䄴䅆䅁䑁䅅李硁䑁䅉兏睁䑁䅁䅍睁䅁䅁䍄䉁䅁䅁䅂䅁䅁䅍䅄䅁䅁䅯儵䅕䅁䅯䅂䅁䅁䅯杧䅑䅁䅅䅁䉁䅁䅁兂䅁䅁䅁䕕橅兑杷允䅁䅁䅑䅁䑁䅁䅷䅁䭁䅁䝍䅁䭁䉁䅅䅁䭁䡁䕳䅁䉁䅁䅁允䅁䅁䄴杅䅁䑁䅧䅏ぁ䑁䅣杍睁䑁䅁䅍䅁䅁杷允䅁䅁䅑䅁䑁䅁䅷䅁䭁䅁䝍䅁䭁䉁䅅䅁䭁䡁䕷䅁䉁䅁䅁允䅁䅁䄴杅䅁䑁䅧李祁䑁䅉睎睁䑁䅁䅍䅁䅁杷允䅁䅁䅑䅁䑁䅁䅷䅁䭁䕁䙙䅁䭁䝁䕳䅁䭁䡁䕫䅁䉁䅁䅁允䅁䅁䅕噋偹癷潕䑶䴸䅉䅅䅁䕁䅁䅁睁䵁䅁䅁权千兂䅁权牂䅂䅁权䑃䅂䅁允䅁䅁䅅䅁䙁䡁啳歲桦極䅒䍄䉁䅁䅁䅂䅁䅁䅍䅄䅁䅁䅯兪䅑䅁䅯䅂䅁䅁䅯睧䅑䅁䅅䅁䉁䅁䅁兂䅁䅁䅁䤲留兑杷允䅁䅁䅑䅁䑁䅁䅷䅁䭁乁䕧䅁䭁䉁䅅䅁䭁䡁䔸䅁䉁䅁䅁允䅁䅁䄴杅䅁䑁䅫䅍ㅁ䑁䅑䅏睁䑁䅁䅍䅁䅁杷允䅁䅁䅑䅁䑁䅁䅷䅁䭁䕁䉯䅁䭁䅁䍅䅁䭁䅁䍕䅁䉁䅁䅁允䅁䅁䅕㤳瀲䅒ㅎ欴䵁䅉䅅䅁䕁䅁䅁睁䵁䅁䅁权䝂兂䅁权牂䅂䅁权㉂䅂䅁允䅁䅁䅅䅁䙁䡁啳歲桦牥⽑䍄䉁䅁䅁䅂䅁䅁䅍䅄䅁䅁䅯䅫䅑䅁䅯䅂䅁䅁䅯督䅑䅁䅅䅁䉁䅁䅁兂䅁䅁䅁煱奆兑杷允䅁䅁䅑䅁䑁䅁䅷䅁䭁䭁䕁䅁䭁䉁䅅䅁䭁䡁䔸䅁䉁䅁䅁允䅁䅁䄴䅆䅁䑁䅍兏㕁䑁䅁䅍睁䑁䅁䅍睁䅁䅁䍄䉁䅁䅁䅂䅁䅁䅍䅄䅁䅁䅯杒䅕䅁䅯睡䅑䅁䅯睦䅑䅁䅅䅁䉁䅁䅁兂㑃潈牘払敩睐杷允䅁䅁䅑䅁䑁䅁䅷䅁䭁䙁䙧䅁䭁䝁䕳䅁䭁䡁䕉䅁䉁䅁䅁允䅁䅁䅕余兘瑉㕶牶䴸䅉䅅䅁䕁䅁䅁睁䵁䅁䅁权瑃兂䅁权剁䅁䅁权䡄元䅁允䅁䅁䅅䅁佁䉁䅉䅁㍁䑁䅁兎硁䑁䅍兏穁䑁䅣䅁䵁䅉䅅䅁䕁䅁䅁睁䵁䅁䅁权䉄兂䅁权牂䅂䅁权䉃䅂䅁允䅁䅁䅅䅁䙁佁剸䉵䘶砶䅎䍄䉁䅁䅁䅂䅁䅁䅍䅄䅁䅁䅯䄵䅕䅁䅯䅂䅁䅁䅯內䅑䅁䅅䅁䉁䅁䅁兂䅁䅁䅁䙵噷兑杷允䅁䅁䅑䅁䑁䅁䅷䅁䭁䕁䙙䅁䭁䝁䕳䅁䭁䥁䕉䅁䉁䅁䅁允䅁䅁䅕㥏倹婪畤牧䴸䅉䅅䅁䕁䅁䅁睁䵁䅁䅁权䝂兂䅁权牂䅂䅁权䕃䅂䅁允䅁䅁䅅䅁䙁䡁啳歲桦獥⽑䍄䉁䅁䅁䅂䅁䅁䅍䅄䅁䅁䅯兯䅕䅁䅯充䅁䅁䅯杧䅑䅁䅅䅁䉁䅁䅁杄啁䅁䅁免硁䑁䅍兏ㅁ䑁䅫䅍睁䑁䅁䅁䵁䅉䅅䅁䕁䅁䅁睁䵁䅁䅁权䡃兂䅁权牂䅂䅁权㍂䅂䅁允䅁䅁䅅䅁䙁䡁焹䡶呓䵇⽑䍄䉁䅁䅁䅂䅁䅁䅍䅄䅁䅁䅯䄳䅕䅁䅯充䅁䅁䅯杧䅑䅁䅅䅁䉁䅁䅁杄十䅁䅁李祁䑁䅁䅍睁䑁䅁䅍睁䅁䅁䍄䉁䅁䅁䅂䅁䅁䅍䅄䅁䅁䅯杢䅕䅁䅯充䅁䅁䅯內䅑䅁䅅䅁䉁䅁䅁杄十䅁䅁睍㑁䑁䅍免㉁䑁䅁䅍睁䅁䅁䍄䉁䅁䅁䅂䅁䅁䅍䅄䅁䅁䅯䄷䅕䅁䅯睡䅑䅁䅯䅥䅑䅁䅅䅁䉁䅁䅁兂捂㡪ㅌ䙋㝺睐杷允䅁䅁䅑䅁䑁䅁䅷䅁䭁䑁䙧䅁䭁䝁䕳䅁䭁䥁䕍䅁䉁䅁䅁允䅁䅁䅕㥏倹婪畤牷䴸䅉䅅䅁䕁䅁䅁睁䵁䅁䅁权桄兂䅁权䕁䅁䅁权㕂䅂䅁允䅁䅁䅅䅁䙁䅁䅁䥁時啫䉆䍄䉁䅁䅁䅂䅁䅁䅍䅄䅁䅁䅯杮䅁䅁䅯权䅁䅁䅯兂䅁䅁䅅䅁䉁䅁䅁兂允䑗ね偹浙䅑杷允䅁䅁䅑䅁䑁䅁䅷䅁䭁䍁䙍䅁䭁䉁䅅䅁䭁䡁䕕䅁䉁䅁䅁允䅁䅁䄴䅆䅁䑁䅍䅎㕁䑁䅍䅎ぁ䑁䅕䅎硁䅁䅁䍄䉁䅁䅁䅂䅁䅁䅍䅄䅁䅁䅯杒䅕䅁䅯睡䅑䅁䅯督䅑䅁䅅䅁䉁䅁䅁兂獃䙈歰㥏堯睶杷允䅁䅁䅑䅁䑁䅁䅷䅁䭁䡁䙉䅁䭁䝁䕳䅁䭁䝁䔰䅁䉁䅁䅁允䅁䅁䅕䡰㥁瑃橥䐰䴸䅉䅅䅁䕁䅁䅁睁䵁䅁䅁权䝄兂䅁权牂䅂䅁权㙂䅂䅁允䅁䅁䅅䅁䙁䥁牘払敧全䄹䍄䉁䅁䅁䅂䅁䅁䅍䅄䅁䅁䅯䅏䅕䅁䅯䅂䅁䅁䅯杧䅑䅁䅅䅁䉁䅁䅁兂䅁䅁䅁䘷獷兑杷允䅁䅁䅑䅁䑁䅁䅷䅁䭁䅁䝁䅁䭁䅁䅑䅁䭁䡁䕅䅁䉁䅁䅁允䅁䅁䅕䅁䅁䉁䙁〯䵁䅉䅅䅁䕁䅁䅁睁䵁䅁䅁权䵄兂䅁权牂䅂䅁权あ䅂䅁允䅁䅁䅅䅁䙁乁㑖匶硙乃⽷䍄䉁䅁䅁䅂䅁䅁䅍䅄䅁䅁䅯杸䅕䅁䅯睡䅑䅁䅯兣䅑䅁䅅䅁䉁䅁䅁兂䑄匹捨㡪义䅑杷允䅁䅁䅑䅁䑁䅁䅷䅁䭁䵁䕧䅁䭁䝁䕳䅁䭁䝁䔰䅁䉁䅁䅁允䅁䅁䅕積積積積稰䴸䅉䅅䅁䕁䅁䅁睁䵁䅁䅁权摄䅂䅁权䕁䅁䅁权⭂䅂䅁允䅁䅁䅅䅁䙁䅁䅁䅁䅂祰䉎䍄䉁䅁䅁䅂䅁䅁䅍䅄䅁䅁䅯睂䅙䅁䅯睡䅑䅁䅯杤䅑䅁䅅䅁䉁䅁䅁兂䵁楁䡵瑆浮睐杷允䅁䅁䅑䅁䑁䅁䅷䅁䭁䉁䙅䅁䭁䉁䅅䅁䭁䝁䔰䅁䉁䅁䅁允䅁䅁䄴䅆䅁䑁䅉䅎㍁䑁䅧李ぁ䑁䅁䅍睁䅁䅁䍄䉁䅁䅁䅂䅁䅁䅍䅄䅁䅁䅯兯䅕䅁䅯䅂䅁䅁䅯杦䅑䅁䅅䅁䉁䅁䅁兂䅁䅁䅁䡰⽧兑杷允䅁䅁䅑䅁䑁䅁䅷䅁䭁䵁䙙䅁䭁䝁䕳䅁䭁䥁䕕䅁䉁䅁䅁允䅁䅁䅕瑃橥䑣䬰啅䵁䅉䅅䅁䕁䅁䅁睁䵁䅁䅁权潄䅂䅁权剁䅁䅁权ㅂ䅂䅁允䅁䅁䅅䅁佁䉁䅑䅁硁䑁䅍睎睁䑁䅕免ㅁ䑁䅣兎䅁䅁杷允䅁䅁䅑䅁䑁䅁䅷䅁䭁偁䙅䅁䭁䅁䅑䅁䭁䥁䕕䅁䉁䅁䅁允䅁䅁䅕䅁䅁䑁䩂啊䵅䅉䅅䅁䕁䅁䅁睁䵁䅁䅁权千䅂䅁权牂䅂䅁权䅃䅂䅁允䅁䅁䅅䅁䙁䩁婱婭婭捭⽫䍄䉁䅁䅁䅂䅁䅁䅍䅄䅁䅁䅯杸䅕䅁䅯睡䅑䅁䅯內䅑䅁䅅䅁䉁䅁䅁兂㥁瑃橥䑣䔰䅑杷允䅁䅁䅑䅁䑁䅁䅷䅁䭁乁䕷䅁䭁䉁䅅䅁䭁䡁䕧䅁䉁䅁䅁允䅁䅁䄴杅䅁䑁䅕䅍硁䑁䅁䅍睁䑁䅁䅍䅁䅁杷允䅁䅁䅑䅁䑁䅁䅷䅁䭁䵁䙙䅁䭁䝁䕳䅁䭁䡁䕫䅁䉁䅁䅁允䅁䅁䅕歲桦桥畓ぁ䵁䅉䅅䅁䕁䅁䅁睁䵁䅁䅁权橄䅂䅁权剁䅁䅁权療䅂䅁允䅁䅁䅅䅁佁䉁䅑䅁穁䑁䅁免穁䑁䅣睍睁䑁䅁䅍䅁䅁杷允䅁䅁䅑䅁䑁䅁䅷䅁䭁䙁䘰䅁䭁䉁䅅䅁䭁䡁䕕䅁䉁䅁䅁允䅁䅁䄴䅆䅁䑁䅧䅏祁䑁䅉䅍睁䑁䅁䅍睁䅁䅁䍄䉁䅁䅁䅂䅁䅁䅍䅄䅁䅁䅯杸䅕䅁䅯睡䅑䅁䅯睥䅑䅁䅅䅁䉁䅁䅁兂ㅂ硫䕧杖㔷睐杷允䅁䅁䅑䅁䑁䅁䅷䅁䭁偁䙑䅁䭁䉁䅅䅁䭁䡁䕙䅁䉁䅁䅁允䅁䅁䄴䅆䅁䑁䅉睍㉁䑁䅧䅍㕁䑁䅁䅍睁䅁䅁䍄䉁䅁䅁䅂䅁䅁䅍䅄䅁䅁䅯关䅑䅁䅯䅂䅁䅁䅯睦䅑䅁䅅䅁䉁䅁䅁兂䅁䅁䅁䝕䅎兑杷允䅁䅁䅑䅁䑁䅁䅷䅁䭁䕁䙕䅁䭁䉁䅅䅁䭁䡁䔴䅁䉁䅁䅁允䅁䅁䄴䅆䅁䑁䅍睍ぁ䑁䅕李硁䑁䅁䅍睁䅁䅁䍄䉁䅁䅁䅂䅁䅁䅍䅄䅁䅁䅯睋䅕䅁䅯䅂䅁䅁䅯杦䅑䅁䅅䅁䉁䅁䅁兂䅁䅁䅁䌶䥯兑杷允䅁䅁䅑䅁䑁䅁䅷䅁䭁䝁䙧䅁䭁䉁䅅䅁䭁䡁䕉䅁䉁䅁䅁允䅁䅁䄴䅆䅁䑁䅅免硁䑁䅙兎ㅁ䑁䅧李硁䅁䅁䍄䉁䅁䅁䅂䅁䅁䅍䅄䅁䅁䅯睭䅕䅁䅯睡䅑䅁䅯来䅑䅁䅅䅁䉁䅁䅁兂獄払敧敨ㅶ睐杷允䅁䅁䅑䅁䑁䅁䅷䅁䭁䱁䙧䅁䭁䅁䅑䅁䭁䥁䕅䅁䉁䅁䅁允䅁䅁䅕䅁䅁䍁汨啂䵅䅉䅅䅁䕁䅁䅁睁䵁䅁䅁权杄䅂䅁权剁䅁䅁权㑂䅂䅁允䅁䅁䅅䅁佁䉁䅑䅁祁䑁䅁兏㕁䑁䅍䅎睁䑁䅁䅍䅁䅁杷允䅁䅁䅑䅁䑁䅁䅷䅁䭁䕁䘴䅁䭁䉁䅅䅁䭁䝁䔸䅁䉁䅁䅁允䅁䅁䄴䅅䅁䑁䅑睍㑁䑁䅑免祁䑁䅍䅁䵁䅉䅅䅁䕁䅁䅁睁䵁䅁䅁权牁䅁䅁权䉁杁䅁权䍁杁䅁允䅁䅁䅅䅁䙁䉁䍨⬷㙬晔䅖䍄䉁䅁䅁䅂䅁䅁䅍䅄䅁䅁䅯杧䅕䅁䅯睡䅑䅁䅯杣䅑䅁䅅䅁䉁䅁䅁兂㑃潈牘払祪睐杷允䅁䅁䅑䅁䑁䅁䅷䅁䭁佁䕧䅁䭁䅁䅑䅁䭁䝁䔸䅁䉁䅁䅁允䅁䅁䅕䅁䅁乁㉨䕍䵅䅉䅅䅁䕁䅁䅁睁䵁䅁䅁权䅁兂䅁权䕁䅁䅁权㑂䅂䅁允䅁䅁䅅䅁䙁䅁䅁䅁㑁䍲䉆䍄䉁䅁䅁䅂䅁䅁䅍䅄䅁䅁䅯杷䅑䅁䅯睡䅑䅁䅯睸䅫䅁䅅䅁䉁䅁䅁兂ㅂ硫䕧杖丷睐杷允䅁䅁䅑䅁䑁䅁䅷䅁䭁䵁䙙䅁䭁䝁䕳䅁䭁䡁䕣䅁䉁䅁䅁允䅁䅁䅕䙅㕧䵴㉨歁䵁䅉䅅䅁䕁䅁䅁睁䵁䅁䅁权奃兂䅁权剁䅁䅁权㍂䅂䅁允䅁䅁䅅䅁佁䉁䅉䅁穁䑁䅣䅍㑁䑁䅙䅍睁䑁䅁䅁䵁䅉䅅䅁䕁䅁䅁睁䵁䅁䅁权䝄兂䅁权牂䅂䅁权䍃䅂䅁允䅁䅁䅅䅁䙁䭁捷浗㝑⼳⽳䍄䉁䅁䅁䅂䅁䅁䅍䅄䅁䅁䅯眱䅁䅁䅯充䅁䅁䅯兂䅁䅁䅅䅁䉁䅁䅁杄坁䅁䅁䅏睁䑁䅧䅍ㅁ䑁䅁䅍睁䑁䅁䅍䅁䅁杷允䅁䅁䅑䅁䑁䅁䅷䅁䭁䅁䘸䅁䭁䝁䕳䅁䭁䡁䕧䅁䉁䅁䅁允䅁䅁䅕琯㑒匶硙䐴䴸䅉䅅䅁䕁䅁䅁睁䵁䅁䅁权ㅃ兂䅁权䕁䅁䅁权⽂䅂䅁允䅁䅁䅅䅁䙁䅁䅁䅁杁硨䈵䍄䉁䅁䅁䅂䅁䅁䅍䅄䅁䅁䅯眴䅕䅁䅯䅂䅁䅁䅯䅤䅑䅁䅅䅁䉁䅁䅁兂䅁䅁䅁䭧㑺䅑杷允䅁䅁䅑䅁䑁䅁䅷䅁䭁䙁䈴䅁䭁䅁䅑䅁䭁䅁䍑䅁䉁䅁䅁允䅁䅁䅕䅁䅁䡁慩啒䵅䅉䅅䅁䕁䅁䅁睁䵁䅁䅁权瑃兂䅁权牂䅂䅁权䍃䅂䅁允䅁䅁䅅䅁䙁偁潙䥘䌯昹⽁䍄䉁䅁䅁䅂䅁䅁䅍䅄䅁䅁䅯杸䅕䅁䅯睡䅑䅁䅯䅨䅑䅁䅅䅁䉁䅁䅁兂晄㑔堲桢䝉䅷杷允䅁䅁䅑䅁䑁䅁䅷䅁䭁䵁䙙䅁䭁䝁䕳䅁䭁䡁䕷䅁䉁䅁䅁允䅁䅁䅕硢䑋䵷桱吷䴸䅉䅅䅁䕁䅁䅁睁䵁䅁䅁权慄兂䅁权䕁䅁䅁权ㅂ䅂䅁允䅁䅁䅅䅁䙁䅁䅁䅁捂桄䉆䍄䉁䅁䅁䅂䅁䅁䅍䅄䅁䅁䅯杸䅕䅁䅯睡䅑䅁䅯督䅑䅁䅅䅁䉁䅁䅁兂㙄浦㡱䩤䝍䅷杷允䅁䅁䅑䅁䑁䅁䅷䅁䭁䭁䅙䅁䭁䅁䅯䅁䭁䅁䍑䅁䉁䅁䅁允䅁䅁䅕㥉㕶浦㡲䕉䵁䅉䅅䅁䕁䅁䅁睁䵁䅁䅁权㕃兂䅁权䕁䅁䅁权瑂䅂䅁允䅁䅁䅅䅁䙁䅁䅁䅁䍃楨䉆䍄䉁䅁䅁䅂䅁䅁䅍䅄䅁䅁䅯典䅕䅁䅯充䅁䅁䅯䅧䅑䅁䅅䅁䉁䅁䅁杄十䅁䅁兎祁䑁䅍免㕁䑁䅁䅍睁䅁䅁䍄䉁䅁䅁䅂䅁䅁䅍䅄䅁䅁䅯䅃䅕䅁䅯睡䅑䅁䅯睦䅑䅁䅅䅁䉁䅁䅁兂桄桥畓⭒楈睐杷允䅁䅁䅑䅁䑁䅁䅷䅁䭁佁䉍䅁䭁䅁䍅䅁䭁䅁䍕䅁䉁䅁䅁允䅁䅁䅕⭰䅤祯杋歃䵅䅉䅅䅁䕁䅁䅁睁䵁䅁䅁权偁兂䅁权䕁䅁䅁权㕂䅂䅁允䅁䅁䅅䅁䙁䅁䅁䅁睄䑍䉴䍄䉁䅁䅁䅂䅁䅁䅍䅄䅁䅁䅯眵䅕䅁䅯睡䅑䅁䅯內䅑䅁䅅䅁䉁䅁䅁兂㡃䩤奍䙂㑢睐杷允䅁䅁䅑䅁䑁䅁䅷䅁䭁䱁䕅䅁䭁䉁䅅䅁䭁䡁䕫䅁䉁䅁䅁允䅁䅁䄴䅆䅁䑁䅅兏硁䑁䅁䅍睁䑁䅁䅍睁䅁䅁䍄䉁䅁䅁䅂䅁䅁䅍䅄䅁䅁䅯眵䅕䅁䅯睡䅑䅁䅯来䅑䅁䅅䅁䉁䅁䅁兂㝂䭆䠵場䅯䅑杷允䅁䅁䅑䅁䑁䅁䅷䅁䭁䍁䘸䅁䭁䅁䅑䅁䭁䡁䕣䅁䉁䅁䅁允䅁䅁䅕䅁䅁偁捃䔹䵁䅉䅅䅁䕁䅁䅁睁䵁䅁䅁权卄䅃䅁权剁䅁䅁权䑃䅂䅁允䅁䅁䅅䅁佁䉁䅑䅁祁䑁䅁䅏ぁ䑁䅉杍㑁䑁䅉兎䅁䅁杷允䅁䅁䅑䅁䑁䅁䅷䅁䭁佁䙣䅁䭁䝁䕳䅁䭁䡁䕁䅁䉁䅁䅁允䅁䅁䅕児塲㍯㥁䕁䵁䅉䅅䅁䕁䅁䅁睁䵁䅁䅁权䕁兂䅁权䕁䅁䅁权ㅂ䅂䅁允䅁䅁䅅䅁䙁䅁䅁䅁睄剮䈹䍄䉁䅁䅁䅂䅁䅁䅍䅄䅁䅁䅯䄱䅕䅁䅯䅂䅁䅁䅯入䅑䅁䅅䅁䉁䅁䅁权䡂䅁䅁䍄䉁䅁䅁䅂䅁䅁䅍䅄䅁䅁䅯儸䅑䅁䅯䅂䅁䅁䅯睤䅑䅁䅅䅁䉁䅁䅁兂䅁䅁䅁丶㘴兑杷允䅁䅁䅑䅁䑁䅁䅷䅁䭁䩁䙉䅁䭁䉁䅅䅁䭁䥁䕑䅁䉁䅁䅁允䅁䅁䄴杅䅁䑁䅅免硁䑁䅧睍ぁ䑁䅧杍䅁䅁杷允䅁䅁䅑䅁䑁䅁䅷䅁䭁偁䕍䅁䭁䝁䕳䅁䭁䡁䔰䅁䉁䅁䅁允䅁䅁䅕㑈牘払敧吹䴸䅉䅅䅁䕁䅁䅁睁䵁䅁䅁权湄兂䅁权牂䅂䅁权㕂䅂䅁允䅁䅁䅅䅁䙁䉁䘫ㄶ㑇癈⽫䍄䉁䅁䅁䅂䅁䅁䅍䅄䅁䅁䅯兲䅕䅁䅯睡䅑䅁䅯睤䅑䅁䅅䅁䉁䅁䅁兂偃癷潕䥘礯睐杷允䅁䅁䅑䅁䑁䅁䅷䅁䭁乁䅁䅁䭁䅁䅑䅁䭁䅁䅕䅁䉁䅁䅁允䅁䅁䅕䅁䅁偁㙅歗䵅䅉䅅䅁䕁䅁䅁睁䵁䅁䅁权㍄䅂䅁权剁䅁䅁权䕃䅂䅁允䅁䅁䅅䅁佁䉁䅑䅁硁䑁䅁䅍㉁䑁䅣杍㍁䑁䅧杍䅁䅁杷允䅁䅁䅑䅁䑁䅁䅷䅁䭁偁䕣䅁䭁䝁䕳䅁䭁䡁䔴䅁䉁䅁䅁允䅁䅁䅕㑈牘払敧吹䴸䅉䅅䅁䕁䅁䅁睁䵁䅁䅁权奂兂䅁权剁䅁䅁权㉂䅂䅁允䅁䅁䅅䅁佁䉁䅑䅁硁䑁䅍䅍㕁䑁䅫兎睁䑁䅁䅍䅁䅁杷允䅁䅁䅑䅁䑁䅁䅷䅁䭁䭁䕙䅁䭁䝁䕳䅁䭁䡁䕅䅁䉁䅁䅁允䅁䅁䅕硫䕧杖琴䐸䴸䅉䅅䅁䕁䅁䅁睁䵁䅁䅁权偂兂䅁权剁䅁䅁权㉂䅂䅁允䅁䅁䅅䅁佁䉁䅑䅁硁䑁䅍睍祁䑁䅁䅍睁䑁䅁䅍䅁䅁杷允䅁䅁䅑䅁䑁䅁䅷䅁䭁䭁䙧䅁䭁䝁䕳䅁䭁䡁䕯䅁䉁䅁䅁允䅁䅁䅕䵱䱚㑎䉬樸䴸䅉䅅䅁䕁䅁䅁睁䵁䅁䅁权⽄䅂䅁权䕁䅁䅁权瑂䅂䅁允䅁䅁䅅䅁䙁䅁䅁䅁杁䈰䉒䍄䉁䅁䅁䅂䅁䅁䅍䅄䅁䅁䅯䅱䅕䅁䅯睡䅑䅁䅯全䅑䅁䅅䅁䉁䅁䅁兂晁敨剴䉵砷睐杷允䅁䅁䅑䅁䑁䅁䅷䅁䭁䑁䙙䅁䭁䉁䅅䅁䭁䡁䕅䅁䉁䅁䅁允䅁䅁䄴杅䅁䑁䅍杍㕁䑁䅅睍睁䑁䅁䅍䅁䅁杷允䅁䅁䅑䅁䑁䅁䅷䅁䭁䕁䙳䅁䭁䅁䅑䅁䭁䡁䕉䅁䉁䅁䅁允䅁䅁䅕䅁䅁䥁䔵歋䵅䅉䅅䅁䕁䅁䅁睁䵁䅁䅁权䵄兂䅁权剁䅁䅁权㡂䅂䅁允䅁䅁䅅䅁䭁䕁䅣䅁䵁䅉䅅䅁䕁䅁䅁睁䵁䅁䅁权硂兂䅁权牂䅂䅁权硂䅂䅁允䅁䅁䅅䅁䙁䙁㕧䵴㉨當⽍䍄䉁䅁䅁䅂䅁䅁䅍䅄䅁䅁䅯䅄䅕䅁䅯充䅁䅁䅯兤䅑䅁䅅䅁䉁䅁䅁杄十䅁䅁䅏ぁ䑁䅕睎祁䑁䅁䅍睁䅁䅁䍄䉁䅁䅁䅂䅁䅁䅍䅄䅁䅁䅯睔䅕䅁䅯䅂䅁䅁䅯兢䅑䅁䅅䅁䉁䅁䅁兂䅁䅁䅁㤱瑎兑杷允䅁䅁䅑䅁䑁䅁䅷䅁䭁䭁䙧䅁䭁䝁䕳䅁䭁䡁䔴䅁䉁䅁䅁允䅁䅁䅕呣䬰㘱睎吸䴸䅉䅅䅁䕁䅁䅁睁䵁䅁䅁权䱁杂䅁权牂䅂䅁权㍂䅂䅁允䅁䅁䅅䅁䙁佁㙆䭆䠵搴⽯䍄䉁䅁䅁䅂䅁䅁䅍䅄䅁䅁䅯䅱䅕䅁䅯睡䅑䅁䅯杣䅑䅁䅅䅁䉁䅁䅁兂歃䑣䬰㘱㑐睐杷允䅁䅁䅑䅁䑁䅁䅷䅁䭁䝁䙣䅁䭁䝁䕳䅁䭁䡁䕧䅁䉁䅁䅁允䅁䅁䅕㉣剩堷⽷呸䴸䅉䅅䅁䕁䅁䅁睁䵁䅁䅁权灄兂䅁权牂䅂䅁权㝂䅂䅁允䅁䅁䅅䅁䙁䥁坣挲㌷硕䅂䍄䉁䅁䅁䅂䅁䅁䅍䅄䅁䅁䅯兆䅁䅁䅯允䅉䅁䅯兂䅉䅁䅅䅁䉁䅁䅁兂㉃唸㑧浈䱺䅑杷允䅁䅁䅑䅁䑁䅁䅷䅁䭁䉁䘰䅁䭁䅁䅑䅁䭁䡁䕑䅁䉁䅁䅁允䅁䅁䅕䅁䅁佁䅂歋䵅䅉䅅䅁䕁䅁䅁睁䵁䅁䅁权い兂䅁权䕁䅁䅁权あ䅂䅁允䅁䅁䅅䅁䙁䅁䅁䅁睁睰䈹䍄䉁䅁䅁䅂䅁䅁䅍䅄䅁䅁䅯杁䅙䅁䅯充䅁䅁䅯杣䅑䅁䅅䅁䉁䅁䅁杄十䅁䅁䅏ぁ䑁䅙睍ㅁ䑁䅅䅏穁䅁䅁䍄䉁䅁䅁䅂䅁䅁䅍䅄䅁䅁䅯䅅䅕䅁䅯充䅁䅁䅯杦䅑䅁䅅䅁䉁䅁䅁杄啁䅁䅁杍㉁䑁䅉兎ㅁ䑁䅧䅍睁䑁䅁䅁䵁䅉䅅䅁䕁䅁䅁睁䵁䅁䅁权㕁兂䅁权䕁䅁䅁权瑂䅂䅁允䅁䅁䅅䅁䙁䅁䅁䅁汄呄䉎䍄䉁䅁䅁䅂䅁䅁䅍䅄䅁䅁䅯䅱䅕䅁䅯睡䅑䅁䅯䅤䅑䅁䅅䅁䉁䅁䅁兂煂䡶呓䅇浔睐杷允䅁䅁䅑䅁䑁䅁䅷䅁䭁䵁䙁䅁䭁䝁䕳䅁䭁䡁䕣䅁䉁䅁䅁允䅁䅁䅕硨婢発呤稶䴸䅉䅅䅁䕁䅁䅁睁䵁䅁䅁权㝃䅂䅁权牂䅂䅁权䙃䅂䅁允䅁䅁䅅䅁䙁䉁䘫ㄶ㑇畈⽕䍄䉁䅁䅁䅂䅁䅁䅍䅄䅁䅁䅯光䅕䅁䅯䅂䅁䅁䅯兤䅑䅁䅅䅁䉁䅁䅁兂䅁䅁䅁噪䑆兑杷允䅁䅁䅑䅁䑁䅁䅷䅁䭁䡁䙍䅁䭁䝁䕳䅁䭁䥁䕉䅁䉁䅁䅁允䅁䅁䅕体㙆䭆䠵吰䴸䅉䅅䅁䕁䅁䅁睁䵁䅁䅁权䝃兂䅁权䕁䅁䅁权睂䅂䅁允䅁䅁䅅䅁䙁䅁䅁䅁呄穄䉂䍄䉁䅁䅁䅂䅁䅁䅍䅄䅁䅁䅯睃䅙䅁䅯䅂䅁䅁䅯督䅑䅁䅅䅁䉁䅁䅁兂䅁䅁䅁体䑅兑杷允䅁䅁䅑䅁䑁䅁䅷䅁䭁佁䙕䅁䭁䅁䅑䅁䭁䡁䕷䅁䉁䅁䅁允䅁䅁䅕䅁䅁䉁ㅃぅ䵅䅉䅅䅁䕁䅁䅁睁䵁䅁䅁权权䅂䅁权剁䅁䅁权祂䅂䅁允䅁䅁䅅䅁佁䉁䅑䅁ㅁ䑁䅍杍睁䑁䅁䅍睁䑁䅁䅍䅁䅁杷允䅁䅁䅑䅁䑁䅁䅷䅁䭁䡁䙁䅁䭁䉁䅅䅁䭁䡁䕑䅁䉁䅁䅁允䅁䅁䄴䅆䅁䑁䅅李穁䑁䅁兎ぁ䑁䅁䅍睁䅁䅁䍄䉁䅁䅁䅂䅁䅁䅍䅄䅁䅁䅯朵䅕䅁䅯䅂䅁䅁䅯䅦䅑䅁䅅䅁䉁䅁䅁兂䅁䅁䅁䔶佁兑杷允䅁䅁䅑䅁䑁䅁䅷䅁䭁䑁䙷䅁䭁䉁䅅䅁䭁䝁䔰䅁䉁䅁䅁允䅁䅁䄴杅䅁䑁䅕睎睁䑁䅫睎睁䑁䅁䅍䅁䅁杷允䅁䅁䅑䅁䑁䅁䅷䅁䭁佁䕍䅁䭁䅁䅑䅁䭁䥁䕍䅁䉁䅁䅁允䅁䅁䅕䅁䅁䙁剨䕆䵅䅉䅅䅁䕁䅁䅁睁䵁䅁䅁权㉂兂䅁权牂䅂䅁权㙂䅂䅁允䅁䅁䅅䅁䙁䑁積積積㥍⽍䍄䉁䅁䅁䅂䅁䅁䅍䅄䅁䅁䅯䅱䅕䅁䅯睡䅑䅁䅯杤䅑䅁䅅䅁䉁䅁䅁兂坃㑑獴⼵瑶睐杷允䅁䅁䅑䅁䑁䅁䅷䅁䭁䭁䙧䅁䭁䝁䕳䅁䭁䡁䕣䅁䉁䅁䅁允䅁䅁䅕㘱睎児塲稴䴸䅉䅅䅁䕁䅁䅁睁䵁䅁䅁权潃兂䅁权牂䅂䅁权䍃䅂䅁允䅁䅁䅅䅁䙁䙁㘶兓䍷⭋⽍䍄䉁䅁䅁䅂䅁䅁䅍䅄䅁䅁䅯杕䅕䅁䅯睡䅑䅁䅯䅣䅑䅁䅅䅁䉁䅁䅁兂浂浚浚浚⭢睐杷允䅁䅁䅑䅁䑁䅁䅷䅁䭁䅁䙙䅁䭁䉁䅅䅁䭁䥁䕕䅁䉁䅁䅁允䅁䅁䄴杅䅁䑁䅉杍㑁䑁䅫䅎睁䑁䅁䅍䅁䅁杷允䅁䅁䅑䅁䑁䅁䅷䅁䭁䍁䙫䅁䭁䅁䅑䅁䭁䡁䔰䅁䉁䅁䅁允䅁䅁䅕䅁䅁䑁坁䕆䵅䅉䅅䅁䕁䅁䅁睁䵁䅁䅁权䵃䅁䅁权䭁䅁䅁权䙁䅁䅁允䅁䅁䅅䅁䙁䭁硲欰椱䌰䅊䍄䉁䅁䅁䅂䅁䅁䅍䅄䅁䅁䅯䅱䅕䅁䅯睡䅑䅁䅯䅦䅑䅁䅅䅁䉁䅁䅁兂捂㡪ㅌ䙋湺睐杷允䅁䅁䅑䅁䑁䅁䅷䅁䭁䕁䙧䅁䭁䝁䕳䅁䭁䝁䔰䅁䉁䅁䅁允䅁䅁䅕浚浚浚浚樳䴸䅉䅅䅁䕁䅁䅁睁䵁䅁䅁权煄兂䅁权牂䅂䅁权㥂䅂䅁允䅁䅁䅅䅁䙁䡁㥅瑃橥佣⽕䍄䉁䅁䅁䅂䅁䅁䅍䅄䅁䅁䅯䅱䅕䅁䅯睡䅑䅁䅯督䅑䅁䅅䅁䉁䅁䅁兂瑁灳瘳㡰橢睐杷允䅁䅁䅑䅁䑁䅁䅷䅁䭁佁䕯䅁䭁䅁䅑䅁䭁䝁䔸䅁䉁䅁䅁允䅁䅁䅕䅁䅁偁䅸䕏䵅䅉䅅䅁䕁䅁䅁睁䵁䅁䅁权⽄䅂䅁权牂䅂䅁权㙂䅂䅁允䅁䅁䅅䅁䙁䉁䘫ㄶ㑇癈⽅䍄䉁䅁䅁䅂䅁䅁䅍䅄䅁䅁䅯杕䅕䅁䅯充䅁䅁䅯睦䅑䅁䅅䅁䉁䅁䅁杄十䅁䅁李睁䑁䅅䅍祁䑁䅫杍ㅁ䅁䅁䍄䉁䅁䅁䅂䅁䅁䅍䅄䅁䅁䅯眱䅕䅁䅯䅂䅁䅁䅯䅦䅑䅁䅅䅁䉁䅁䅁兂䅁䅁䅁䕲海兑杷允䅁䅁䅑䅁䑁䅁䅷䅁䭁乁䙁䅁䭁䝁䕳䅁䭁䡁䔰䅁䉁䅁䅁允䅁䅁䅕瑃橥䑣䬰㝸䴸䅉䅅䅁䕁䅁䅁睁䵁䅁䅁权橄兂䅁权牂䅂䅁权䍃䅂䅁允䅁䅁䅅䅁䙁䡁啳歲桦牥⽑䍄䉁䅁䅁䅂䅁䅁䅍䅄䅁䅁䅯兏䅅䅁䅯䅂䅁䅁䅯兂䅁䅁䅅䅁䉁䅁䅁兂䅁䅁䅁佅癒兑杷允䅁䅁䅑䅁䑁䅁䅷䅁䭁乁䥫䅁䭁䝁䕳䅁䭁䝁䔰䅁䉁䅁䅁允䅁䅁䅕扉祂䩡瑈樸䴸䅉䅅䅁䕁䅁䅁睁䵁䅁䅁权卄䅃䅁权牂䅂䅁权㉂䅂䅁允䅁䅁䅅䅁䙁䕁㍷啩杆戵⽃䍄䉁䅁䅁䅂䅁䅁䅍䅄䅁䅁䅯睷䅑䅁䅯睡䅑䅁䅯䅥䅑䅁䅅䅁䉁䅁䅁兂浂浚浚浚畢睐杷允䅁䅁䅑䅁䑁䅁䅷䅁䭁䅁䝫䅁䭁䉁䅅䅁䭁䡁䔴䅁䉁䅁䅁允䅁䅁䄴杅䅁䑁䅙䅍ぁ䑁䅅李睁䑁䅁䅍䅁䅁杷允䅁䅁䅑䅁䑁䅁䅷䅁䭁䱁䔸䅁䭁䅁䅑䅁䭁䥁䕍䅁䉁䅁䅁允䅁䅁䅕䅁䅁䅁敉䕌䵅䅉䅅䅁䕁䅁䅁睁䵁䅁䅁权晁兂䅁权剁䅁䅁权あ䅂䅁允䅁䅁䅅䅁佁䉁䅉䅁㉁䑁䅑免睁䑁䅉免ㅁ䑁䅫䅁䵁䅉䅅䅁䕁䅁䅁睁䵁䅁䅁权噄䅃䅁权䕁䅁䅁权䑃䅂䅁允䅁䅁䅅䅁䙁䅁䅁䅁允祦䉴䍄䉁䅁䅁䅂䅁䅁䅍䅄䅁䅁䅯兖䅕䅁䅯充䅁䅁䅯兣䅑䅁䅅䅁䉁䅁䅁杄啁䅁䅁睍ぁ䑁䅍兏睁䑁䅁䅍睁䑁䅁䅁䵁䅉䅅䅁䕁䅁䅁睁䵁䅁䅁权䅄䅁䅁权䭁䅁䅁权䙁䅁䅁允䅁䅁䅅䅁䙁䭁硲欰椱䅅䅂䍄䉁䅁䅁䅂䅁䅁䅍䅄䅁䅁䅯杹䅑䅁䅯充䅁䅁䅯兣䅑䅁䅅䅁䉁䅁䅁杄十䅁䅁睍㕁䑁䅍䅍祁䑁䅁䅍睁䅁䅁䍄䉁䅁䅁䅂䅁䅁䅍䅄䅁䅁䅯儲䅧䅁䅯睡䅑䅁䅯来䅑䅁䅅䅁䉁䅁䅁兂卂䉵䘶ㄶ潈睶杷允䅁䅁䅑䅁䑁䅁䅷䅁䭁䕁䘸䅁䭁䝁䕳䅁䭁䥁䕁䅁䉁䅁䅁允䅁䅁䅕⽷潕䥘䌯吱䴸䅉䅅䅁䕁䅁䅁睁䵁䅁䅁权晃兂䅁权䕁䅁䅁权㍂䅂䅁允䅁䅁䅅䅁䙁䅁䅁䅁䅂硃䉒䍄䉁䅁䅁䅂䅁䅁䅍䅄䅁䅁䅯儲䅧䅁䅯睡䅑䅁䅯全䅑䅁䅅䅁䉁䅁䅁兂卂䉵䘶ㄶ杈睶杷允䅁䅁䅑䅁䑁䅁䅷䅁䭁佁䔴䅁䭁䅁䅑䅁䭁䝁䔰䅁䉁䅁䅁允䅁䅁䅕䅁䅁䩁は歌䵅䅉䅅䅁䕁䅁䅁睁䵁䅁䅁权坁杂䅁权䕁䅁䅁权瑂䅂䅁允䅁䅁䅅䅁䙁䅁䅁䅁㑂杰䈱䍄䉁䅁䅁䅂䅁䅁䅍䅄䅁䅁䅯儶䅕䅁䅯䅂䅁䅁䅯全䅑䅁䅅䅁䉁䅁䅁兂䅁䅁䅁䝷䜸兑杷允䅁䅁䅑䅁䑁䅁䅷䅁䭁乁䥫䅁䭁䝁䕳䅁䭁䡁䕕䅁䉁䅁䅁允䅁䅁䅕畮渫歸㍳吰䴸䅉䅅䅁䕁䅁䅁睁䵁䅁䅁权㉂兂䅁权牂䅂䅁权瑂䅂䅁允䅁䅁䅅䅁䙁䍁䝕婧䑖㥩⽑䍄䉁䅁䅁䅂䅁䅁䅍䅄䅁䅁䅯儲䅧䅁䅯睡䅑䅁䅯杣䅑䅁䅅䅁䉁䅁䅁兂㉄䙋偹癷睘睐杷允䅁䅁䅑䅁䑁䅁䅷䅁䭁䡁䙳䅁䭁䅁䅑䅁䭁䡁䕳䅁䉁䅁䅁允䅁䅁䅕䅁䅁䑁䱄ぅ䵅䅉䅅䅁䕁䅁䅁睁䵁䅁䅁权啄䅂䅁权牂䅂䅁权睂䅂䅁允䅁䅁䅅䅁䙁䩁婱婭婭摭⽫䍄䉁䅁䅁䅂䅁䅁䅍䅄䅁䅁䅯睒䅕䅁䅯充䅁䅁䅯入䅑䅁䅅䅁䉁䅁䅁杄十䅁䅁䅎穁䑁䅣䅍睁䑁䅁䅍睁䅁䅁䍄䉁䅁䅁䅂䅁䅁䅍䅄䅁䅁䅯杺䅧䅁䅯充䅁䅁䅯来䅑䅁䅅䅁䉁䅁䅁杄啁䅁䅁兎㑁䑁䅅睍睁䑁䅁䅍睁䑁䅁䅁䵁䅉䅅䅁䕁䅁䅁睁䵁䅁䅁权婄䅃䅁权牂䅂䅁权䉃䅂䅁允䅁䅁䅅䅁䙁乁乎桙奂敏⽹䍄䉁䅁䅁䅂䅁䅁䅍䅄䅁䅁䅯朹䅕䅁䅯睡䅑䅁䅯杣䅑䅁䅅䅁䉁䅁䅁兂㡄晱午坔獌睐杷允䅁䅁䅑䅁䑁䅁䅷䅁䭁䵁䥷䅁䭁䅁䅑䅁䭁䡁䕫䅁䉁䅁䅁允䅁䅁䅯睒䅁䅁杷允䅁䅁䅑䅁䑁䅁䅷䅁䭁䵁䤸䅁䭁䝁䕳䅁䭁䥁䕍䅁䉁䅁䅁允䅁䅁䅕䡰㥁瑃橥䐴䴸䅉䅅䅁䕁䅁䅁睁䵁䅁䅁权䅄䅂䅁权牂䅂䅁权䙃䅂䅁允䅁䅁䅅䅁䙁䵁䴳䵺䵺乺⽷䍄䉁䅁䅁䅂䅁䅁䅍䅄䅁䅁䅯杉䅕䅁䅯䅂䅁䅁䅯杧䅑䅁䅅䅁䉁䅁䅁兂䅁䅁䅁㡆穯兑杷允䅁䅁䅑䅁䑁䅁䅷䅁䭁䭁䅯䅁䭁䅁䍅䅁䭁䅁䍕䅁䉁䅁䅁允䅁䅁䅕婤奍䍂⭲䕃䵅䅉䅅䅁䕁䅁䅁睁䵁䅁䅁权祃䅂䅁权䕁䅁䅁权㙂䅂䅁允䅁䅁䅅䅁䙁䅁䅁䅁㉁楖䉖䍄䉁䅁䅁䅂䅁䅁䅍䅄䅁䅁䅯睂䅕䅁䅯睡䅑䅁䅯睸䅫䅁䅅䅁䉁䅁䅁权䡂䅁䅁䍄䉁䅁䅁䅂䅁䅁䅍䅄䅁䅁䅯睯䅕䅁䅯睡䅑䅁䅯全䅑䅁䅅䅁䉁䅁䅁兂㥁瑃橥䑣䔰䅑杷允䅁䅁䅑䅁䑁䅁䅷䅁䭁乁䥫䅁䭁䝁䕳䅁䭁䡁䕣䅁䉁䅁䅁允䅁䅁䅕䡰㥁瑃橥䐰䴸䅉䅅䅁䕁䅁䅁睁䵁䅁䅁权婄䅃䅁权牂䅂䅁权䕃䅂䅁允䅁䅁䅅䅁䙁䕁㉡⼸唳佥⽇䍄䉁䅁䅁䅂䅁䅁䅍䅄䅁䅁䅯兑䅕䅁䅯睡䅑䅁䅯全䅑䅁䅅䅁䉁䅁䅁兂⭃确癯匳楔睐杷允䅁䅁䅑䅁䑁䅁䅷䅁䭁佁䙙䅁䭁䅁䅑䅁䭁䡁䕯䅁䉁䅁䅁允䅁䅁䅕䅁䅁䥁歩ぇ䵅䅉䅅䅁䕁䅁䅁睁䵁䅁䅁权瑄䅂䅁权牂䅂䅁权㕂䅂䅁允䅁䅁䅅䅁䙁䵁ㅐ䙋偹癷⽗䍄䉁䅁䅁䅂䅁䅁䅍䅄䅁䅁䅯六䅑䅁䅯睡䅑䅁䅯兢䅑䅁䅅䅁䉁䅁䅁兂乄䵺䵺䕺婷䅑杷允䅁䅁䅑䅁䑁䅁䅷䅁䭁䉁䘰䅁䭁䝁䕳䅁䭁䥁䕑䅁䉁䅁䅁允䅁䅁䅕浗㝑〳丫㝴䴸䅉䅅䅁䕁䅁䅁睁䵁䅁䅁权㥁兂䅁权牂䅂䅁权䅃䅂䅁允䅁䅁䅅䅁䙁䉁畓⭒㙆但⽯䍄䉁䅁䅁䅂䅁䅁䅍䅄䅁䅁䅯睍䅕䅁䅯䅂䅁䅁䅯兣䅑䅁䅅䅁䉁䅁䅁兂䅁䅁䅁坏び兑杷允䅁䅁䅑䅁䑁䅁䅷䅁䭁䙁䙷䅁䭁䅁䅑䅁䭁䡁䕙䅁䉁䅁䅁允䅁䅁䅕䅁䅁䑁佑䕏䵅䅉䅅䅁䕁䅁䅁睁䵁䅁䅁权硃兂䅁权剁䅁䅁权㥂䅂䅁允䅁䅁䅅䅁佁䉁䅑䅁硁䑁䅫䅎穁䑁䅙睍睁䑁䅁䅍䅁䅁杷允䅁䅁䅑䅁䑁䅁䅷䅁䭁乁䙯䅁䭁䅁䅑䅁䭁䥁䕉䅁䉁䅁䅁允䅁䅁䅕䅁䅁䥁甴啊䵅䅉䅅䅁䕁䅁䅁睁䵁䅁䅁权流兂䅁权䕁䅁䅁权㥂䅂䅁允䅁䅁䅅䅁䙁䅁䅁䥁硂䕉䉎䍄䉁䅁䅁䅂䅁䅁䅍䅄䅁䅁䅯典䅕䅁䅯䅂䅁䅁䅯䅧䅑䅁䅅䅁䉁䅁䅁兂䅁䅁䅁癮䅤兑杷允䅁䅁䅑䅁䑁䅁䅷䅁䭁乁䕅䅁䭁䝁䕳䅁䭁䡁䕧䅁䉁䅁䅁允䅁䅁䅕楁䡵瑆佮㝴䴸䅉䅅䅁䕁䅁䅁睁䵁䅁䅁权婃䅂䅁权牂䅂䅁权睂䅂䅁允䅁䅁䅅䅁䙁䭁䠵場啯桲䅂䍄䉁䅁䅁䅂䅁䅁䅍䅄䅁䅁䅯六䅑䅁䅯睡䅑䅁䅯睧䅑䅁䅅䅁䉁䅁䅁兂慃婭婭婭䡫䅑杷允䅁䅁䅑䅁䑁䅁䅷䅁䭁䩁䘰䅁䭁䝁䕳䅁䭁䝁䔸䅁䉁䅁䅁允䅁䅁䅕灭婭婭婭呱䴸䅉䅅䅁䕁䅁䅁睁䵁䅁䅁权㑂兂䅁权䕁䅁䅁权㥂䅂䅁允䅁䅁䅅䅁䙁䅁䅁䅁䅄礳䉒䍄䉁䅁䅁䅂䅁䅁䅍䅄䅁䅁䅯六䅑䅁䅯睡䅑䅁䅯杣䅑䅁䅅䅁䉁䅁䅁兂㥁瑃橥䑣㈳睐杷允䅁䅁䅑䅁䑁䅁䅷䅁䭁䉁䙉䅁䭁䅁䅑䅁䭁䥁䕕䅁䉁䅁䅁允䅁䅁䅕䅁䅁䱁十歅䵅䅉䅅䅁䕁䅁䅁睁䵁䅁䅁权い䅂䅁权牂䅂䅁权㑂䅂䅁允䅁䅁䅅䅁䙁乁乎桙奂兏䅖䍄䉁䅁䅁䅂䅁䅁䅍䅄䅁䅁䅯权䅙䅁䅯睡䅑䅁䅯䅤䅑䅁䅅䅁䉁䅁䅁兂瑁灳瘳㡰橢睶杷允䅁䅁䅑䅁䑁䅁䅷䅁䭁䥁䅉䅁䭁䉁䅅䅁䭁䅁䅕䅁䉁䅁䅁允䅁䅁䄴䅆䅁䑁䅣睍㉁䑁䅁䅍睁䑁䅁䅍睁䅁䅁䍄䉁䅁䅁䅂䅁䅁䅍䅄䅁䅁䅯六䅑䅁䅯睡䅑䅁䅯入䅑䅁䅅䅁䉁䅁䅁兂慃婭婭婭㥮睐杷允䅁䅁䅑䅁䑁䅁䅷䅁䭁䱁䙣䅁䭁䅁䅑䅁䭁䡁䔴䅁䉁䅁䅁允䅁䅁䅕䅁䅁䙁牷啓䵅䅉䅅䅁䕁䅁䅁睁䵁䅁䅁权⭄䅂䅁权䕁䅁䅁权ㅂ䅂䅁允䅁䅁䅅䅁䙁䅁䅁䅁杂睳䉤䍄䉁䅁䅁䅂䅁䅁䅍䅄䅁䅁䅯来䅕䅁䅯䅂䅁䅁䅯䅧䅑䅁䅅䅁䉁䅁䅁兂䅁䅁䅁核桳兑杷允䅁䅁䅑䅁䑁䅁䅷䅁䭁偁䕕䅁䭁䝁䕳䅁䭁䡁䕧䅁䉁䅁䅁允䅁䅁䅯睒䅁䅁杷允䅁䅁䅑䅁䑁䅁䅷䅁䭁䩁䙫䅁䭁䉁䅅䅁䭁䥁䕕䅁䉁䅁䅁允䅁䅁䄴杅䅁䑁䅕兏ぁ䑁䅍杍穁䑁䅕李䅁䅁杷允䅁䅁䅑䅁䑁䅁䅷䅁䭁䭁䕉䅁䭁䝁䕳䅁䭁䡁䕷䅁䉁䅁䅁允䅁䅁䅕椹捨㡪ㅌ䐲䴸䅉䅅䅁䕁䅁䅁睁䵁䅁䅁权婃䅂䅁权牂䅂䅁权穂䅂䅁允䅁䅁䅅䅁䙁䡁啳歲桦癥⽑䍄䉁䅁䅁䅂䅁䅁䅍䅄䅁䅁䅯具䅕䅁䅯充䅁䅁䅯䅤䅑䅁䅅䅁䉁䅁䅁杄啁䅁䅁免祁䑁䅧䅏㍁䑁䅣䅏㉁䑁䅁䅁䵁䅉䅅䅁䕁䅁䅁睁䵁䅁䅁权㑄兂䅁权䕁䅁䅁权䑃䅂䅁允䅁䅁䅅䅁䙁䅁䅁䅁允䉵䉨䍄䉁䅁䅁䅂䅁䅁䅍䅄䅁䅁䅯䄯䅕䅁䅯䅂䅁䅁䅯睧䅑䅁䅅䅁䉁䅁䅁兂䅁䅁䅁䭣扅兑杷允䅁䅁䅑䅁䑁䅁䅷䅁䭁偁䙑䅁䭁䉁䅅䅁䭁䡁䕣䅁䉁䅁䅁允䅁䅁䄴䅆䅁䑁䅉睍穁䑁䅙睎ㅁ䑁䅁䅍睁䅁䅁䍄䉁䅁䅁䅂䅁䅁䅍䅄䅁䅁䅯儴䅑䅁䅯睡䅑䅁䅯督䅑䅁䅅䅁䉁䅁䅁兂獄払敧敨硶睐杷允䅁䅁䅑䅁䑁䅁䅷䅁䭁䥁䙷䅁䭁䝁䕳䅁䭁䝁䔸䅁䉁䅁䅁允䅁䅁䅕椹捨㡪ㅌ䐸䴸䅉䅅䅁䕁䅁䅁睁䵁䅁䅁权允杂䅁权牂䅂䅁权䑃䅂䅁允䅁䅁䅅䅁䙁䱁穢搯㑒收⽉䍄䉁䅁䅁䅂䅁䅁䅍䅄䅁䅁䅯杅䅙䅁䅯䅂䅁䅁䅯䅣䅑䅁䅅䅁䉁䅁䅁兂䅁䅁䅁䠸慷兑杷允䅁䅁䅑䅁䑁䅁䅷䅁䭁䥁䉑䅁䭁䅁䅯䅁䭁䅁䅕䅁䉁䅁䅁允䅁䅁䅕硥畓⭒㙈か䵁䅉䅅䅁䕁䅁䅁睁䵁䅁䅁权䵃兂䅁权牂䅂䅁权䙃䅂䅁允䅁䅁䅅䅁䙁䱁穢搯㑒收⽯䍄䉁䅁䅁䅂䅁䅁䅍䅄䅁䅁䅯兔䅕䅁䅯睡䅑䅁䅯睧䅑䅁䅅䅁䉁䅁䅁兂畃⭒㙆䭆⼷睐杷允䅁䅁䅑䅁䑁䅁䅷䅁䭁䵁䘴䅁䭁䉁䅅䅁䭁䝁䔰䅁䉁䅁䅁允䅁䅁䄴䅆䅁䑁䅅睍穁䑁䅁䅍睁䑁䅁䅍睁䅁䅁䍄䉁䅁䅁䅂䅁䅁䅍䅄䅁䅁䅯村䅕䅁䅯䅂䅁䅁䅯䅨䅑䅁䅅䅁䉁䅁䅁兂䅁䅁䅁䭑㉪䅑杷允䅁䅁䅑䅁䑁䅁䅷䅁䭁䥁䙷䅁䭁䝁䕳䅁䭁䥁䕍䅁䉁䅁䅁允䅁䅁䅕扉祂䩡瑈䐷䴸䅉䅅䅁䕁䅁䅁睁䵁䅁䅁权慂兂䅁权牂䅂䅁权䕃䅂䅁允䅁䅁䅅䅁䙁䝁汄䌰扌儫䅖䍄䉁䅁䅁䅂䅁䅁䅍䅄䅁䅁䅯䅪䅕䅁䅯睡䅑䅁䅯入䅑䅁䅅䅁䉁䅁䅁兂坂楄礲敮瘯睐杷允䅁䅁䅑䅁䑁䅁䅷䅁䭁䉁䙧䅁䭁䉁䅅䅁䭁䥁䕉䅁䉁䅁䅁允䅁䅁䄴䅆䅁䑁䅕䅏硁䑁䅍䅍睁䑁䅁䅍睁䅁䅁䍄䉁䅁䅁䅂䅁䅁䅍䅄䅁䅁䅯䅪䅕䅁䅯睡䅑䅁䅯睥䅑䅁䅅䅁䉁䅁䅁兂䩃坑汄䌰硌睐杷允䅁䅁䅑䅁䑁䅁䅷䅁䭁䅁䝙䅁䭁䝁䕳䅁䭁䥁䕕䅁䉁䅁䅁允䅁䅁䅕扏䥔牤昶物䴸䅉䅅䅁䕁䅁䅁睁䵁䅁䅁权乁兂䅁权牂䅂䅁权䙃䅂䅁允䅁䅁䅅䅁䙁䥁牘払敧晨⼸䍄䉁䅁䅁䅂䅁䅁䅍䅄䅁䅁䅯儷䅕䅁䅯䅂䅁䅁䅯睢䅑䅁䅅䅁䉁䅁䅁兂䅁䅁䅁䕺呑兑杷允䅁䅁䅑䅁䑁䅁䅷䅁䭁䩁䈰䅁䭁䅁䅯䅁䭁䅁䅕䅁䉁䅁䅁允䅁䅁䅕䭆䠵場啯歄䵁䅉䅅䅁䕁䅁䅁睁䵁䅁䅁权祁兂䅁权牂䅂䅁权瑂䅂䅁允䅁䅁䅅䅁䙁偁卌坔光䱗⽫䍄䉁䅁䅁䅂䅁䅁䅍䅄䅁䅁䅯儴䅕䅁䅯䅂䅁䅁䅯䅤䅑䅁䅅䅁䉁䅁䅁兂䅁䅁䅃畔䅖兑杷允䅁䅁䅑䅁䑁䅁䅷䅁䭁䱁䕫䅁䭁䉁䅅䅁䭁䡁䕉䅁䉁䅁䅁允䅁䅁䄴杅䅁䑁䅕睍穁䑁䅁䅍睁䑁䅁䅍䅁䅁杷允䅁䅁䅑䅁䑁䅁䅷䅁䭁䑁䙯䅁䭁䉁䅅䅁䭁䡁䕑䅁䉁䅁䅁允䅁䅁䄴䅆䅁䑁䅅兏ㅁ䑁䅫兏㉁䑁䅁䅍睁䅁䅁䍄䉁䅁䅁䅂䅁䅁䅍䅄䅁䅁䅯睦䅕䅁䅯䅂䅁䅁䅯全䅑䅁䅅䅁䉁䅁䅁兂䅁䅁䅁䅧硯兑杷允䅁䅁䅑䅁䑁䅁䅷䅁䭁䅁䉅䅁䭁䅁䅯䅁䭁䅁䍑䅁䉁䅁䅁允䅁䅁䅕児塲㍯㥁う䵁䅉䅅䅁䕁䅁䅁睁䵁䅁䅁权䡄䅂䅁权䕁䅁䅁权䙃䅂䅁允䅁䅁䅅䅁䙁䅁䅁䅁獃楪䈵䍄䉁䅁䅁䅂䅁䅁䅍䅄䅁䅁䅯䅊䅕䅁䅯睡䅑䅁䅯兣䅑䅁䅅䅁䉁䅁䅁兂捂㡪ㅌ䙋智睐杷允䅁䅁䅑䅁䑁䅁䅷䅁䭁佁䉅䅁䭁䅁䍅䅁䭁䅁䍍䅁䉁䅁䅁允䅁䅁䅕敹杖獍㉧啸䵁䅉䅅䅁䕁䅁䅁睁䵁䅁䅁权䵃兂䅁权牂䅂䅁权䅃䅂䅁允䅁䅁䅅䅁䙁䙁偹癷潕佘⼸䍄䉁䅁䅁䅂䅁䅁䅍䅄䅁䅁䅯杮䅑䅁䅯睡䅑䅁䅯督䅑䅁䅅䅁䉁䅁䅁兂䭁㘱睎児㍲睐杷允䅁䅁䅑䅁䑁䅁䅷䅁䭁佁䙕䅁䭁䅁䅑䅁䭁䥁䕍䅁䉁䅁䅁允䅁䅁䅕䅁䅁偁佂え䵅䅉䅅䅁䕁䅁䅁睁䵁䅁䅁权ㅄ兂䅁权牂䅂䅁权㙂䅂䅁允䅁䅁䅅䅁䙁䙁偹癷潕偘⽳䍄䉁䅁䅁䅂䅁䅁䅍䅄䅁䅁䅯杒䅕䅁䅯䅂䅁䅁䅯䅧䅑䅁䅅䅁䉁䅁䅁兂䅁䅁䅁䤸睈䅑杷允䅁䅁䅑䅁䑁䅁䅷䅁䭁䅁䙑䅁䭁䝁䕳䅁䭁䡁䕅䅁䉁䅁䅁允䅁䅁䅕㥌欰潂噇稴䴸䅉䅅䅁䕁䅁䅁睁䵁䅁䅁权楄兂䅁权剁䅁䅁权㥂䅂䅁允䅁䅁䅅䅁佁䉁䅉䅁ぁ䑁䅫李睁䑁䅁䅍睁䑁䅁䅁䵁䅉䅅䅁䕁䅁䅁睁䵁䅁䅁权十兂䅁权䕁䅁䅁权㥂䅂䅁允䅁䅁䅅䅁䙁䅁䅁䅁睃睒䈹䍄䉁䅁䅁䅂䅁䅁䅍䅄䅁䅁䅯儹䅕䅁䅯睡䅑䅁䅯兣䅑䅁䅅䅁䉁䅁䅁兂䑄匹捨㡪㥌睐杷允䅁䅁䅑䅁䑁䅁䅷䅁䭁䥁䙣䅁䭁䝁䕳䅁䭁䡁䕳䅁䉁䅁䅁允䅁䅁䅕䉵䘶ㄶ㑇橶䴸䅉䅅䅁䕁䅁䅁睁䵁䅁䅁权ㅄ兂䅁权牂䅂䅁权䙃䅂䅁允䅁䅁䅅䅁䙁偁潙䥘䌯昹⽧䍄䉁䅁䅁䅂䅁䅁䅍䅄䅁䅁䅯睹䅕䅁䅯睡䅑䅁䅯兤䅑䅁䅅䅁䉁䅁䅁兂偃癷潕䥘椸䅑杷允䅁䅁䅑䅁䑁䅁䅷䅁䭁偁䙕䅁䭁䝁䕳䅁䭁䡁䔰䅁䉁䅁䅁允䅁䅁䅕免獩䙈歰含䴸䅉䅅䅁䕁䅁䅁睁䵁䅁䅁权啁杂䅁权䕁䅁䅁权祂䅂䅁允䅁䅁䅅䅁䙁䅁䅁䅁潄楗䈵䍄䉁䅁䅁䅂䅁䅁䅍䅄䅁䅁䅯权䅕䅁䅯充䅁䅁䅯入䅑䅁䅅䅁䉁䅁䅁杄十䅁䅁睍穁䑁䅁䅏㑁䑁䅙䅏睁䅁䅁䍄䉁䅁䅁䅂䅁䅁䅍䅄䅁䅁䅯眶䅅䅁䅯允䅉䅁䅯兂䅉䅁䅅䅁䉁䅁䅁兂䑃䵷桱捡䅁兑杷允䅁䅁䅑䅁䑁䅁䅷䅁䭁䩁䙙䅁䭁䝁䕳䅁䭁䝁䔰䅁䉁䅁䅁允䅁䅁䅕穐敖歵䵫樷䴸䅉䅅䅁䕁䅁䅁睁䵁䅁䅁权呄䅂䅁权剁䅁䅁权㍂䅂䅁允䅁䅁䅅䅁佁䉁䅑䅁硁䑁䅫免硁䑁䅙杍睁䑁䅁䅍䅁䅁杷允䅁䅁䅑䅁䑁䅁䅷䅁䭁乁䕧䅁䭁䝁䕳䅁䭁䡁䕷䅁䉁䅁䅁允䅁䅁䅕硥畓⭒㙆䐳䴸䅉䅅䅁䕁䅁䅁睁䵁䅁䅁权敂兂䅁权䕁䅁䅁权䑃䅂䅁允䅁䅁䅅䅁䙁䅁䅁䅁䅂䍵䉤䍄䉁䅁䅁䅂䅁䅁䅍䅄䅁䅁䅯六䅕䅁䅯䅂䅁䅁䅯入䅑䅁䅅䅁䉁䅁䅁兂䅁䅁䅁䅉堸兑杷允䅁䅁䅑䅁䑁䅁䅷䅁䭁偁䙕䅁䭁䝁䕳䅁䭁䡁䕫䅁䉁䅁䅁允䅁䅁䅕児塲㍯㥁樶䴸䅉䅅䅁䕁䅁䅁睁䵁䅁䅁权ㅄ兂䅁权牂䅂䅁权㉂䅂䅁允䅁䅁䅅䅁䙁䡁啳歲桦略⽷䍄䉁䅁䅁䅂䅁䅁䅍䅄䅁䅁䅯䅎䅕䅁䅯䅂䅁䅁䅯杦䅑䅁䅅䅁䉁䅁䅁兂䅁䅁䅁䵉䌰兑杷允䅁䅁䅑䅁䑁䅁䅷䅁䭁偁䙕䅁䭁䝁䕳䅁䭁䡁䕣䅁䉁䅁䅁允䅁䅁䅕㡪ㅌ䙋偹樶䴸䅉䅅䅁䕁䅁䅁睁䵁䅁䅁权摃兂䅁权剁䅁䅁权ㅂ䅂䅁允䅁䅁䅅䅁佁䉁䅑䅁硁䑁䅍兏㕁䑁䅍兎睁䑁䅁䅍䅁䅁杷允䅁䅁䅑䅁䑁䅁䅷䅁䭁乁䥕䅁䭁䉁䅅䅁䭁䵁䩣䅁䉁䅁䅁允䅁䅁䄴䅆䅁䑁䅅兎祁䑁䅁䅍睁䑁䅁䅍睁䅁䅁䍄䉁䅁䅁䅂䅁䅁䅍䅄䅁䅁䅯儹䅕䅁䅯睡䅑䅁䅯睦䅑䅁䅅䅁䉁䅁䅁兂㥁瑃橥䑣焳睐杷允䅁䅁䅑䅁䑁䅁䅷䅁䭁䱁䘰䅁䭁䉁䅅䅁䭁䥁䕍䅁䉁䅁䅁允䅁䅁䄴䅆䅁䑁䅉䅍睁䑁䅣睍ㅁ䑁䅁䅍睁䅁䅁䍄䉁䅁䅁䅂䅁䅁䅍䅄䅁䅁䅯杶䅕䅁䅯充䅁䅁䅯睧䅑䅁䅅䅁䉁䅁䅁杄啁䅁䅁杍㑁䑁䅍免ぁ䑁䅣䅍睁䑁䅁䅁䵁䅉䅅䅁䕁䅁䅁睁䵁䅁䅁权乁兂䅁权䕁䅁䅁权睂䅂䅁允䅁䅁䅅䅁䙁䅁䅁䅁䅄卐䉚䍄䉁䅁䅁䅂䅁䅁䅍䅄䅁䅁䅯儹䅕䅁䅯睡䅑䅁䅯杧䅑䅁䅅䅁䉁䅁䅁兂㝁〳丫㉬椶睶杷允䅁䅁䅑䅁䑁䅁䅷䅁䭁偁䙧䅁䭁䉁䅅䅁䭁䥁䕉䅁䉁䅁䅁允䅁䅁䄴䅆䅁䑁䅅睎穁䑁䅙䅍穁䑁䅁免ㅁ䅁䅁䍄䉁䅁䅁䅂䅁䅁䅍䅄䅁䅁䅯儹䅕䅁䅯睡䅑䅁䅯䅨䅑䅁䅅䅁䉁䅁䅁兂㝂䭆䠵場歲睐杷允䅁䅁䅑䅁䑁䅁䅷䅁䭁䡁䅙䅁䭁䉁䅅䅁䭁䅁䅕䅁䉁䅁䅁允䅁䅁䄴䅆䅁䑁䅉䅏ㅁ䑁䅁䅍睁䑁䅁䅍睁䅁䅁䍄䉁䅁䅁䅂䅁䅁䅍䅄䅁䅁䅯䄵䅑䅁䅯睡䅑䅁䅯睢䅑䅁䅅䅁䉁䅁䅁兂㙃兓䍷㑋て睐杷允䅁䅁䅑䅁䑁䅁䅷䅁䭁䩁䘰䅁䭁䉁䅅䅁䭁䡁䔸䅁䉁䅁䅁允䅁䅁䄴䅆䅁䑁䅅睍㕁䑁䅉䅍祁䑁䅁䅍睁䅁䅁䍄䉁䅁䅁䅂䅁䅁䅍䅄䅁䅁䅯兂䅙䅁䅯充䅁䅁䅯杧䅑䅁䅅䅁䉁䅁䅁杄十䅁䅁杍穁䑁䅕䅍睁䑁䅁䅍睁䅁䅁䍄䉁䅁䅁䅂䅁䅁䅍䅄䅁䅁䅯朴䅑䅁䅯睡䅑䅁䅯杧䅑䅁䅅䅁䉁䅁䅁兂䅁䅁䅁䅁い睐杷允䅁䅁䅑䅁䑁䅁䅷䅁䭁䍁䘰䅁䭁䝁䕳䅁䭁䡁䕙䅁䉁䅁䅁允䅁䅁䅕䘷㑇潈牘含䴸䅉䅅䅁䕁䅁䅁睁䵁䅁䅁权⽃䅂䅁权牂䅂䅁权療䅂䅁允䅁䅁䅅䅁䙁䡁㥅瑃橥偣⽕䍄䉁䅁䅁䅂䅁䅁䅍䅄䅁䅁䅯䅁䅕䅁䅯䅂䅁䅁䅯全䅑䅁䅅䅁䉁䅁䅁兂䅁䅁䅁伫橑兑杷允䅁䅁䅑䅁䑁䅁䅷䅁䭁䅁䜴䅁䭁䅁䅑䅁䭁䥁䕍䅁䉁䅁䅁允䅁䅁䅕䅁䅁䥁煁歇䵅䅉䅅䅁䕁䅁䅁睁䵁䅁䅁权⽃䅂䅁权牂䅂䅁权䙃䅂䅁允䅁䅁䅅䅁䙁䵁ㅐ䙋偹癷⽅䍄䉁䅁䅁䅂䅁䅁䅍䅄䅁䅁䅯杤䅕䅁䅯睡䅑䅁䅯睦䅑䅁䅅䅁䉁䅁䅁兂療潅䅐煹硈睶杷允䅁䅁䅑䅁䑁䅁䅷䅁䭁䩁䙁䅁䭁䅁䅑䅁䭁䥁䕑䅁䉁䅁䅁允䅁䅁䅕䅁䅁䉁㉄歄䵅䅉䅅䅁䕁䅁䅁睁䵁䅁䅁权⽃䅂䅁权牂䅂䅁权㥂䅂䅁允䅁䅁䅅䅁䙁䵁䴳䵺䵺偺⽁䍄䉁䅁䅁䅂䅁䅁䅍䅄䅁䅁䅯睚䅕䅁䅯䅂䅁䅁䅯睤䅑䅁䅅䅁䉁䅁䅁兂䅁䅁䅁䭑㠳䅑杷允䅁䅁䅑䅁䑁䅁䅷䅁䭁䑁䙕䅁䭁䅁䅑䅁䭁䡁䕍䅁䉁䅁䅁允䅁䅁䅕䅁䅁䵁癁䔶䵁䅉䅅䅁䕁䅁䅁睁䵁䅁䅁权噄䅃䅁权牂䅂䅁权㥂䅂䅁允䅁䅁䅅䅁䙁佁㙆䭆䠵攴⽋䍄䉁䅁䅁䅂䅁䅁䅍䅄䅁䅁䅯睰䅑䅁䅯䅂䅁䅁䅯杣䅑䅁䅅䅁䉁䅁䅁兂䅁䅁䅁䑱䥍兑杷允䅁䅁䅑䅁䑁䅁䅷䅁䭁乁䥕䅁䭁䝁䕳䅁䭁䡁䕧䅁䉁䅁䅁允䅁䅁䅕䵱䱚㑎䉬䐲䴸䅉䅅䅁䕁䅁䅁睁䵁䅁䅁权䅁兂䅁权剁䅁䅁权ㅂ䅂䅁允䅁䅁䅅䅁佁䉁䅉䅁ぁ䑁䅧睎睁䑁䅁䅍睁䑁䅁䅁䵁䅉䅅䅁䕁䅁䅁睁䵁䅁䅁权瑃兂䅁权牂䅂䅁权䉃䅂䅁允䅁䅁䅅䅁䙁䱁昶楇搯佊⽯䍄䉁䅁䅁䅂䅁䅁䅍䅄䅁䅁䅯儫䅁䅁䅯䅂䅁䅁䅯兂䅁䅁䅅䅁䉁䅁䅁兂䅁䅁䅁䥬浤兑杷允䅁䅁䅑䅁䑁䅁䅷䅁䭁乁䥕䅁䭁䝁䕳䅁䭁䡁䕕䅁䉁䅁䅁允䅁䅁䅕䅁䅁䅁䅁䰴䴸䅉䅅䅁䕁䅁䅁睁䵁䅁䅁权⽃䅂䅁权牂䅂䅁权祂䅂䅁允䅁䅁䅅䅁䙁䡁啳歲桦略⽷䍄䉁䅁䅁䅂䅁䅁䅍䅄䅁䅁䅯兊䅕䅁䅯睡䅑䅁䅯䅤䅑䅁䅅䅁䉁䅁䅁兂䕂㉩湺㘫乫䅑杷允䅁䅁䅑䅁䑁䅁䅷䅁䭁䕁䙁䅁䭁䉁䅅䅁䭁䡁䕕䅁䉁䅁䅁允䅁䅁䄴䅆䅁䑁䅉杍硁䑁䅉䅍睁䑁䅁䅍睁䅁䅁䍄䉁䅁䅁䅂䅁䅁䅍䅄䅁䅁䅯儱䅧䅁䅯睡䅑䅁䅯杣䅑䅁䅅䅁䉁䅁䅁兂硂児塲㍯瑄睐杷允䅁䅁䅑䅁䑁䅁䅷䅁䭁䑁䅙䅁䭁䅁䅑䅁䭁䅁䍑䅁䉁䅁䅁允䅁䅁䅕䅁䅁䑯瀰歚䵅䅉䅅䅁䕁䅁䅁睁䵁䅁䅁权ㅃ䅂䅁权剁䅁䅁权㙂䅂䅁允䅁䅁䅅䅁佁䉁䅉䅁ㅁ䑁䅕睎睁䑁䅁䅍睁䑁䅁䅁䵁䅉䅅䅁䕁䅁䅁睁䵁䅁䅁权啂兂䅁权剁䅁䅁权⽂䅂䅁允䅁䅁䅅䅁佁䉁䅑䅁硁䑁䅙兎㕁䑁䅫兏睁䑁䅁䅍䅁䅁杷允䅁䅁䅑䅁䑁䅁䅷䅁䭁䩁䘸䅁䭁䉁䅅䅁䭁䡁䕫䅁䉁䅁䅁允䅁䅁䄴杅䅁䑁䅑䅍㉁䑁䅁䅍睁䑁䅁䅍䅁䅁杷允䅁䅁䅑䅁䑁䅁䅷䅁䭁偁䙯䅁䭁䉁䅅䅁䭁䥁䕑䅁䉁䅁䅁允䅁䅁䄴杅䅁䑁䅙睎硁䑁䅙䅍ㅁ䑁䅁䅍䅁䅁杷允䅁䅁䅑䅁䑁䅁䅷䅁䭁䱁䔸䅁䭁䝁䕳䅁䭁䥁䕅䅁䉁䅁䅁允䅁䅁䅕敨剴䉵䘶稶䴸䅉䅅䅁䕁䅁䅁睁䵁䅁䅁权⽄兂䅁权䕁䅁䅁权⭂䅂䅁允䅁䅁䅅䅁䙁䅁䅁䅁卄楩䉊䍄䉁䅁䅁䅂䅁䅁䅍䅄䅁䅁䅯䅑䅁䅁䅯允䅉䅁䅯杁䅉䅁䅅䅁䉁䅁䅁兂䙃坖潆㝂睲䅑杷允䅁䅁䅑䅁䑁䅁䅷䅁䭁䩁䕉䅁䭁䉁䅅䅁䭁䡁䕣䅁䉁䅁䅁允䅁䅁䄴䅆䅁䑁䅉免祁䑁䅑兎㑁䑁䅁䅍睁䅁䅁䍄䉁䅁䅁䅂䅁䅁䅍䅄䅁䅁䅯睶䅑䅁䅯睡䅑䅁䅯睦䅑䅁䅅䅁䉁䅁䅁兂捂㡪ㅌ䙋湺睐杷允䅁䅁䅑䅁䑁䅁䅷䅁䭁乁䥕䅁䭁䝁䕳䅁䭁䡁䔸䅁䉁䅁䅁允䅁䅁䅕䅁䅁䅁䅁䐴䴸䅉䅅䅁䕁䅁䅁睁䵁䅁䅁权⽃䅂䅁权牂䅂䅁权䅃䅂䅁允䅁䅁䅅䅁䙁䅁琴灳瘳㥰⼴䍄䉁䅁䅁䅂䅁䅁䅍䅄䅁䅁䅯来䅕䅁䅯䅂䅁䅁䅯兦䅑䅁䅅䅁䉁䅁䅁兂䅁䅁䅁䬲正兑杷允䅁䅁䅑䅁䑁䅁䅷䅁䭁偁䙍䅁䭁䝁䕳䅁䭁䡁䕯䅁䉁䅁䅁允䅁䅁䅕匳䝑婧䑘獇䵁䅉䅅䅁䕁䅁䅁睁䵁䅁䅁权瑄兂䅁权䕁䅁䅁权䑃䅂䅁允䅁䅁䅅䅁䙁䅁䅁䅁㑂䉲䉒䍄䉁䅁䅁䅂䅁䅁䅍䅄䅁䅁䅯䅂䅙䅁䅯䅂䅁䅁䅯䅥䅑䅁䅅䅁䉁䅁䅁兂䅁䅁䅁牶潫兑杷允䅁䅁䅑䅁䑁䅁䅷䅁䭁䉁䝙䅁䭁䉁䅅䅁䭁䡁䕳䅁䉁䅁䅁允䅁䅁䄴䅆䅁䑁䅅睍硁䑁䅣兎㑁䑁䅣䅎ぁ䅁䅁䍄䉁䅁䅁䅂䅁䅁䅍䅄䅁䅁䅯眸䅕䅁䅯睡䅑䅁䅯兣䅑䅁䅅䅁䉁䅁䅁兂潃歸㍳啩え睶杷允䅁䅁䅑䅁䑁䅁䅷䅁䭁䡁䙅䅁䭁䉁䅅䅁䭁䡁䔴䅁䉁䅁䅁允䅁䅁䄴杅䅁䑁䅑兏㕁䑁䅁睎睁䑁䅁䅍䅁䅁杷允䅁䅁䅑䅁䑁䅁䅷䅁䭁䝁䄴䅁䭁䉁䅅䅁䭁䅁䍑䅁䉁䅁䅁允䅁䅁䄴䅆䅁䑁䅅杍㑁䑁䅧免祁䑁䅁䅍睁䅁䅁䍄䉁䅁䅁䅂䅁䅁䅍䅄䅁䅁䅯儸䅕䅁䅯充䅁䅁䅯䅦䅑䅁䅅䅁䉁䅁䅁杄十䅁䅁䅎祁䑁䅙免㕁䑁䅁䅍睁䅁䅁䍄䉁䅁䅁䅂䅁䅁䅍䅄䅁䅁䅯䅘䅕䅁䅯䅂䅁䅁䅯全䅑䅁䅅䅁䉁䅁䅁兂䅁䅁䅁楊䑚兑杷允䅁䅁䅑䅁䑁䅁䅷䅁䭁䩁䙍䅁䭁䝁䕳䅁䭁䥁䕑䅁䉁䅁䅁允䅁䅁䅕癴㥐䠱灪䰫䴸䅉䅅䅁䕁䅁䅁睁䵁䅁䅁权穄兂䅁权牂䅂䅁权䑃䅂䅁允䅁䅁䅅䅁䙁䥁䌯匹捨㥪⽉䍄䉁䅁䅁䅂䅁䅁䅍䅄䅁䅁䅯䅁䅕䅁䅯䅂䅁䅁䅯䅤䅑䅁䅅䅁䉁䅁䅁兂䅁䅁䅁䱧婳兑杷允䅁䅁䅑䅁䑁䅁䅷䅁䭁䱁䙯䅁䭁䉁䅅䅁䭁䥁䕑䅁䉁䅁䅁允䅁䅁䄴䅆䅁䑁䅅䅍穁䑁䅁䅍睁䑁䅁䅍睁䅁䅁䍄䉁䅁䅁䅂䅁䅁䅍䅄䅁䅁䅯朲䅕䅁䅯睡䅑䅁䅯兦䅑䅁䅅䅁䉁䅁䅁兂捂㡪ㅌ䙋杷䅑杷允䅁䅁䅑䅁䑁䅁䅷䅁䭁䩁䕍䅁䭁䅁䅑䅁䭁䡁䕯䅁䉁䅁䅁允䅁䅁䅕䅁䅁佁⽕歍䵅䅉䅅䅁䕁䅁䅁睁䵁䅁䅁权灄兂䅁权牂䅂䅁权㍂䅂䅁允䅁䅁䅅䅁䙁䍁睇浣剩搷⽓䍄䉁䅁䅁䅂䅁䅁䅍䅄䅁䅁䅯眸䅕䅁䅯睡䅑䅁䅯兦䅑䅁䅅䅁䉁䅁䅁兂䅁䅁䅁䅁兄睐杷允䅁䅁䅑䅁䑁䅁䅷䅁䭁䭁䙅䅁䭁䉁䅅䅁䭁䡁䕣䅁䉁䅁䅁允䅁䅁䄴䅆䅁䑁䅅免祁䑁䅧䅎穁䑁䅁䅍睁䅁䅁䍄䉁䅁䅁䅂䅁䅁䅍䅄䅁䅁䅯眸䅕䅁䅯睡䅑䅁䅯䅥䅑䅁䅅䅁䉁䅁䅁兂䱃佢㝦晱慈睐杷允䅁䅁䅑䅁䑁䅁䅷䅁䭁䩁䙁䅁䭁䅁䅑䅁䭁䡁䕙䅁䉁䅁䅁允䅁䅁䅕䅁䅁䱁啓歅䵅䅉䅅䅁䕁䅁䅁睁䵁䅁䅁权䑃兂䅁权剁䅁䅁权㡂䅂䅁允䅁䅁䅅䅁佁䉁䅑䅁硁䑁䅅䅍㑁䑁䅣兎睁䑁䅁䅍䅁䅁杷允䅁䅁䅑䅁䑁䅁䅷䅁䭁偁䙍䅁䭁䝁䕳䅁䭁䡁䕕䅁䉁䅁䅁允䅁䅁䅕畮渫歸㍳吰䴸䅉䅅䅁䕁䅁䅁睁䵁䅁䅁权塃䅂䅁权䕁䅁䅁权睂䅂䅁允䅁䅁䅅䅁䙁䅁䅁䅁ぁ穵䉂䍄䉁䅁䅁䅂䅁䅁䅍䅄䅁䅁䅯光䅕䅁䅯充䅁䅁䅯督䅑䅁䅅䅁䉁䅁䅁杄啁䅁䅁睍㕁䑁䅍䅍睁䑁䅁䅍睁䑁䅁䅁䵁䅉䅅䅁䕁䅁䅁睁䵁䅁䅁权湂兂䅁权剁䅁䅁权䉃䅂䅁允䅁䅁䅅䅁佁䉁䅑䅁硁䑁䅣睍㉁䑁䅕䅍睁䑁䅁䅍䅁䅁杷允䅁䅁䅑䅁䑁䅁䅷䅁䭁乁䘴䅁䭁䉁䅅䅁䭁䡁䕙䅁䉁䅁䅁允䅁䅁䄴杅䅁䑁䅍䅏ㅁ䑁䅕䅍睁䑁䅁䅍䅁䅁杷允䅁䅁䅑䅁䑁䅁䅷䅁䭁䵁䕷䅁䭁䅁䅑䅁䭁䡁䕉䅁䉁䅁䅁允䅁䅁䅕䅁䅁䭁朳く䵅䅉䅅䅁䕁䅁䅁睁䵁䅁䅁权潃䅁䅁权䉁杁䅁权䙁杁䅁允䅁䅁䅅䅁䙁䙁㝍煊兦督䉨䍄䉁䅁䅁䅂䅁䅁䅍䅄䅁䅁䅯兴䅑䅁䅯䅂䅁䅁䅯䅤䅑䅁䅅䅁䉁䅁䅁兂䅁䅁䅁偅牷兑杷允䅁䅁䅑䅁䑁䅁䅷䅁䭁䕁䙧䅁䭁䝁䕳䅁䭁䥁䕅䅁䉁䅁䅁允䅁䅁䅕積積積積䕁䵁䅉䅅䅁䕁䅁䅁睁䵁䅁䅁权穄兂䅁权牂䅂䅁权⭂䅂䅁允䅁䅁䅅䅁䙁偁潙䥘䌯搹⽁䍄䉁䅁䅁䅂䅁䅁䅍䅄䅁䅁䅯睵䅕䅁䅯睡䅑䅁䅯睥䅑䅁䅅䅁䉁䅁䅁兂䥂場啯歲乣䅷杷允䅁䅁䅑䅁䑁䅁䅷䅁䭁䑁䙉䅁䭁䅁䅑䅁䭁䡁䕕䅁䉁䅁䅁允䅁䅁䅕䅁䅁䅁㙨䕃䵅䅉䅅䅁䕁䅁䅁睁䵁䅁䅁权偂兂䅁权䕁䅁䅁权䉃䅂䅁允䅁䅁䅅䅁䙁䅁䅁䅁㉃浚䉖䍄䉁䅁䅁䅂䅁䅁䅍䅄䅁䅁䅯杵䅑䅁䅯䅂䅁䅁䅯䅨䅑䅁䅅䅁䉁䅁䅁权䡂䅁䅁䍄䉁䅁䅁䅂䅁䅁䅍䅄䅁䅁䅯䅉䅕䅁䅯充䅁䅁䅯䅨䅑䅁䅅䅁䉁䅁䅁杄啁䅁䅁睍祁䑁䅁李睁䑁䅁䅍睁䑁䅁䅁䵁䅉䅅䅁䕁䅁䅁睁䵁䅁䅁权時兂䅁权剁䅁䅁权䅃䅂䅁允䅁䅁䅅䅁佁䉁䅑䅁硁䑁䅅䅍睁䑁䅁䅍睁䑁䅁䅍䅁䅁杷允䅁䅁䅑䅁䑁䅁䅷䅁䭁䱁䙉䅁䭁䉁䅅䅁䭁䡁䕙䅁䉁䅁䅁允䅁䅁䄴䅆䅁䑁䅍䅏ㅁ䑁䅁䅍睁䑁䅁䅍睁䅁䅁䍄䉁䅁䅁䅂䅁䅁䅍䅄䅁䅁䅯眸䅕䅁䅯睡䅑䅁䅯睦䅑䅁䅅䅁䉁䅁䅁权䡂䅁䅁䍄䉁䅁䅁䅂䅁䅁䅍䅄䅁䅁䅯朱䅅䅁䅯允䅉䅁䅯兂䅉䅁䅅䅁䉁䅁䅁兂煃申⬫䐶婌䅑杷允䅁䅁䅑䅁䑁䅁䅷䅁䭁乁䉙䅁䭁䅁䍅䅁䭁䅁䍍䅁䉁䅁䅁允䅁䅁䅕杚㍺獏祃唱䵁䅉䅅䅁䕁䅁䅁睁䵁䅁䅁权䭃䅂䅁权剁䅁䅁权瑂䅂䅁允䅁䅁䅅䅁佁䉁䅉䅁ぁ䑁䅫䅍ㅁ䑁䅅睍㕁䑁䅙䅁䵁䅉䅅䅁䕁䅁䅁睁䵁䅁䅁权牂兂䅁权䕁䅁䅁权療䅂䅁允䅁䅁䅅䅁䙁䅁䅁䅁塄嘫䈹䍄䉁䅁䅁䅂䅁䅁䅍䅄䅁䅁䅯䅤䅕䅁䅯睡䅑䅁䅯杤䅑䅁䅅䅁䉁䅁䅁兂䵂㑎䉬余䅘睶杷允䅁䅁䅑䅁䑁䅁䅷䅁䭁偁䙍䅁䭁䝁䕳䅁䭁䥁䕑䅁䉁䅁䅁允䅁䅁䅕䑚晶㑔堲樱䴸䅉䅅䅁䕁䅁䅁睁䵁䅁䅁权㑄兂䅁权剁䅁䅁权㡂䅂䅁允䅁䅁䅅䅁佁䉁䅑䅁硁䑁䅣睍ㅁ䑁䅅杍㍁䑁䅍兎䅁䅁杷允䅁䅁䅑䅁䑁䅁䅷䅁䭁偁䙍䅁䭁䝁䕳䅁䭁䡁䕍䅁䉁䅁䅁允䅁䅁䅕㉩湺㘫确樰䴸䅉䅅䅁䕁䅁䅁睁䵁䅁䅁权浃䅂䅁权剁䅁䅁权硂䅂䅁允䅁䅁䅅䅁佁䉁䅉䅁㕁䑁䅍睎硁䑁䅕䅍睁䑁䅁䅁䵁䅉䅅䅁䕁䅁䅁睁䵁䅁䅁权䅁兂䅁权剁䅁䅁权㉂䅂䅁允䅁䅁䅅䅁佁䉁䅉䅁ぁ䑁䅧睍睁䑁䅁䅍睁䑁䅁䅁䵁䅉䅅䅁䕁䅁䅁睁䵁䅁䅁权㝃䅂䅁权牂䅂䅁权瑂䅂䅁允䅁䅁䅅䅁䙁偁卌坔光䵗⽭䍄䉁䅁䅁䅂䅁䅁䅍䅄䅁䅁䅯䄳䅑䅁䅯充䅁䅁䅯睢䅑䅁䅅䅁䉁䅁䅁杄十䅁䅁䅎睁䑁䅍䅍睁䑁䅁䅍睁䅁䅁䍄䉁䅁䅁䅂䅁䅁䅍䅄䅁䅁䅯朴䅑䅁䅯䅂䅁䅁䅯杦䅑䅁䅅䅁䉁䅁䅁兂䅁䅁䅁䙫湧兑杷允䅁䅁䅑䅁䑁䅁䅷䅁䭁䉁䝉䅁䭁䅁䅑䅁䭁䝁䔰䅁䉁䅁䅁允䅁䅁䅕䅁䅁䝁湪啈䵅䅉䅅䅁䕁䅁䅁睁䵁䅁䅁权㝃䅂䅁权牂䅂䅁权ㅂ䅂䅁允䅁䅁䅅䅁䙁䱁䥔牤昶畇⽍䍄䉁䅁䅁䅂䅁䅁䅍䅄䅁䅁䅯睵䅑䅁䅯睡䅑䅁䅯杦䅑䅁䅅䅁䉁䅁䅁兂硂児塲㍯摄睐杷允䅁䅁䅑䅁䑁䅁䅷䅁䭁䱁䕳䅁䭁䝁䕳䅁䭁䡁䕳䅁䉁䅁䅁允䅁䅁䅕硥畓⭒㙆䱰䴸䅉䅅䅁䕁䅁䅁睁䵁䅁䅁权㕁兂䅁权䕁䅁䅁权䑃䅂䅁允䅁䅁䅅䅁䙁䅁䅁䅁あ樳䉂䍄䉁䅁䅁䅂䅁䅁䅍䅄䅁䅁䅯杁䅙䅁䅯睡䅑䅁䅯睥䅑䅁䅅䅁䉁䅁䅁兂い搯㑒匶硡睐杷允䅁䅁䅑䅁䑁䅁䅷䅁䭁乁䕧䅁䭁䅁䅑䅁䭁䡁䕣䅁䉁䅁䅁允䅁䅁䅕䅁䅁䉁呃䕅䵅䅉䅅䅁䕁䅁䅁睁䵁䅁䅁权橄䅂䅁权䕁䅁䅁权穂䅂䅁允䅁䅁䅅䅁䙁䅁䅁䅁䅃偘䅸䍄䉁䅁䅁䅂䅁䅁䅍䅄䅁䅁䅯睵䅕䅁䅯充䅁䅁䅯䅦䅑䅁䅅䅁䉁䅁䅁杄十䅁䅁李㍁䑁䅑䅍睁䑁䅁䅍睁䅁䅁䍄䉁䅁䅁䅂䅁䅁䅍䅄䅁䅁䅯睵䅑䅁䅯睡䅑䅁䅯䅦䅑䅁䅅䅁䉁䅁䅁兂硂児塲㍯灄睐杷允䅁䅁䅑䅁䑁䅁䅷䅁䭁䉁䙷䅁䭁䉁䅅䅁䭁䵁䩣䅁䉁䅁䅁允䅁䅁䄴䅆䅁䑁䅉䅎㉁䑁䅑兏睁䑁䅁䅍睁䅁䅁䍄䉁䅁䅁䅂䅁䅁䅍䅄䅁䅁䅯儴䅕䅁䅯充䅁䅁䅯內䅑䅁䅅䅁䉁䅁䅁杄十䅁䅁李㍁䑁䅙杍㉁䑁䅁䅍睁䅁䅁䍄䉁䅁䅁䅂䅁䅁䅍䅄䅁䅁䅯睇䅅䅁䅯权䅁䅁䅯兂䅁䅁䅅䅁䉁䅁䅁兂捂㡪ㅌ䙋呷䅑杷允䅁䅁䅑䅁䑁䅁䅷䅁䭁䭁䅫䅁䭁䉁䅅䅁䭁䅁䅕䅁䉁䅁䅁允䅁䅁䄴䅆䅁䑁䅣李祁䑁䅍䅍睁䑁䅁䅍睁䅁䅁䍄䉁䅁䅁䅂䅁䅁䅍䅄䅁䅁䅯典䅑䅁䅯充䅁䅁䅯䅧䅑䅁䅅䅁䉁䅁䅁杄啁䅁䅁免ㅁ䑁䅕杍㉁䑁䅁䅍睁䑁䅁䅁䵁䅉䅅䅁䕁䅁䅁睁䵁䅁䅁权呃兂䅁权剁䅁䅁权䅃䅂䅁允䅁䅁䅅䅁佁䉁䅑䅁硁䑁䅁䅎硁䑁䅍兎睁䑁䅁䅍䅁䅁杷允䅁䅁䅑䅁䑁䅁䅷䅁䭁䩁䙑䅁䭁䝁䕳䅁䭁䥁䕍䅁䉁䅁䅁允䅁䅁䅕場啯歲桦樯䴸䅉䅅䅁䕁䅁䅁睁䵁䅁䅁权㡃䅂䅁权䕁䅁䅁权硂䅂䅁允䅁䅁䅅䅁䙁䅁䅁䅁㉃永䈹䍄䉁䅁䅁䅂䅁䅁䅍䅄䅁䅁䅯䅷䅑䅁䅯睡䅑䅁䅯兢䅑䅁䅅䅁䉁䅁䅁兂慂䑚晶㑔ㄳ睐杷允䅁䅁䅑䅁䑁䅁䅷䅁䭁䭁䕍䅁䭁䝁䕳䅁䭁䥁䕕䅁䉁䅁䅁允䅁䅁䅕噋偹癷潕䕃䵁䅉䅅䅁䕁䅁䅁睁䵁䅁䅁权⭄兂䅁权剁䅁䅁权⽂䅂䅁允䅁䅁䅅䅁佁䉁䅉䅁穁䑁䅕䅎睁䑁䅁䅍睁䑁䅁䅁䵁䅉䅅䅁䕁䅁䅁睁䵁䅁䅁权橂兂䅁权剁䅁䅁权䅃䅂䅁允䅁䅁䅅䅁佁䉁䅑䅁硁䑁䅧䅏ぁ䑁䅍䅍㕁䑁䅕兏䅁䅁杷允䅁䅁䅑䅁䑁䅁䅷䅁䭁䉁䝅䅁䭁䅁䅑䅁䭁䝁䔸䅁䉁䅁䅁允䅁䅁䅕䅁䅁乁畄䕋䵅䅉䅅䅁䕁䅁䅁睁䵁䅁䅁权䍃兂䅁权牂䅂䅁权䉃䅂䅁允䅁䅁䅅䅁䙁䉁䘫ㄶ㑇畈⽕䍄䉁䅁䅁䅂䅁䅁䅍䅄䅁䅁䅯杅䅙䅁䅯䅂䅁䅁䅯睢䅑䅁䅅䅁䉁䅁䅁兂䅁䅁䅁䭭摣兑杷允䅁䅁䅑䅁䑁䅁䅷䅁䭁䙁䘰䅁䭁䉁䅅䅁䭁䡁䕫䅁䉁䅁䅁允䅁䅁䄴䅆䅁䑁䅣䅏㍁䑁䅣䅍睁䑁䅁䅍睁䅁䅁䍄䉁䅁䅁䅂䅁䅁䅍䅄䅁䅁䅯儰䅅䅁䅯权䅁䅁䅯䅂䅉䅁䅅䅁䉁䅁䅁兂扄堫焵䱶牑䅑杷允䅁䅁䅑䅁䑁䅁䅷䅁䭁䭁䕍䅁䭁䝁䕳䅁䭁䥁䕍䅁䉁䅁䅁允䅁䅁䅕灰䕶䱉祂䕁䵁䅉䅅䅁䕁䅁䅁睁䵁䅁䅁权坄兂䅁权剁䅁䅁权㉂䅂䅁允䅁䅁䅅䅁佁䉁䅑䅁硁䑁䅕兎穁䑁䅫睎睁䑁䅁䅍䅁䅁杷允䅁䅁䅑䅁䑁䅁䅷䅁䭁乁䕅䅁䭁䝁䕳䅁䭁䥁䕑䅁䉁䅁䅁允䅁䅁䅕噋偹癷潕䑺䴸䅉䅅䅁䕁䅁䅁睁䵁䅁䅁权㙄兂䅁权䕁䅁䅁权⽂䅂䅁允䅁䅁䅅䅁䙁䅁䅁䅁ぁ䑹䉊䍄䉁䅁䅁䅂䅁䅁䅍䅄䅁䅁䅯䄴䅕䅁䅯睡䅑䅁䅯睤䅑䅁䅅䅁䉁䅁䅁兂䑄匹捨㡪㕌睐杷允䅁䅁䅑䅁䑁䅁䅷䅁䭁䍁䙧䅁䭁䝁䕳䅁䭁䡁䕷䅁䉁䅁䅁允䅁䅁䅕婧䑖㉩湺稲䴸䅉䅅䅁䕁䅁䅁睁䵁䅁䅁权橃䅂䅁权牂䅂䅁权㕂䅂䅁允䅁䅁䅅䅁䙁䡁㥅瑃橥偣⽫䍄䉁䅁䅁䅂䅁䅁䅍䅄䅁䅁䅯兹䅑䅁䅯䅂䅁䅁䅯睢䅑䅁䅅䅁䉁䅁䅁兂䅁䅁䅁䱢婷兑杷允䅁䅁䅑䅁䑁䅁䅷䅁䭁䕁䙳䅁䭁䉁䅅䅁䭁䡁䕁䅁䉁䅁䅁允䅁䅁䄴杅䅁䑁䅫睎ぁ䑁䅣兏睁䑁䅁䅍䅁䅁杷允䅁䅁䅑䅁䑁䅁䅷䅁䭁䕁䙉䅁䭁䝁䕳䅁䭁䡁䕅䅁䉁䅁䅁允䅁䅁䅕〰椱䙅㕩啅䵁䅉䅅䅁䕁䅁䅁睁䵁䅁䅁权橃䅂䅁权牂䅂䅁权㝂䅂䅁允䅁䅁䅅䅁䙁䡁灮橊䥅䅲䅶䍄䉁䅁䅁䅂䅁䅁䅍䅄䅁䅁䅯杖䅕䅁䅯充䅁䅁䅯督䅑䅁䅅䅁䉁䅁䅁杄十䅁䅁䅏㑁䑁䅁䅍睁䑁䅁䅍睁䅁䅁䍄䉁䅁䅁䅂䅁䅁䅍䅄䅁䅁䅯睫䅕䅁䅯睡䅑䅁䅯来䅑䅁䅅䅁䉁䅁䅁兂䕁杖琴灳昳睶杷允䅁䅁䅑䅁䑁䅁䅷䅁䭁䩁䙧䅁䭁䝁䕳䅁䭁䥁䕕䅁䉁䅁䅁允䅁䅁䅕䉵䘶ㄶ㑇歁䵁䅉䅅䅁䕁䅁䅁睁䵁䅁䅁权䅁杂䅁权䕁䅁䅁权䍃䅂䅁允䅁䅁䅅䅁䙁䅁䅁䅁䅃故䅴䍄䉁䅁䅁䅂䅁䅁䅍䅄䅁䅁䅯䅁䅕䅁䅯䅂䅁䅁䅯兢䅑䅁䅅䅁䉁䅁䅁兂䅁䅁䅁䭓歧兑杷允䅁䅁䅑䅁䑁䅁䅷䅁䭁䕁䙙䅁䭁䉁䅅䅁䭁䥁䕉䅁䉁䅁䅁允䅁䅁䄴杅䅁䑁䅕免睁䑁䅑兎ㅁ䑁䅧䅏䅁䅁杷允䅁䅁䅑䅁䑁䅁䅷䅁䭁䭁䕍䅁䭁䝁䕳䅁䭁䡁䕙䅁䉁䅁䅁允䅁䅁䅕㡧䭄啯㉗獂䵁䅉䅅䅁䕁䅁䅁睁䵁䅁䅁权硃兂䅁权䕁䅁䅁权⽂䅂䅁允䅁䅁䅅䅁䙁䅁䅁䅁ぃ桎䉰䍄䉁䅁䅁䅂䅁䅁䅍䅄䅁䅁䅯睯䅑䅁䅯睡䅑䅁䅯睤䅑䅁䅅䅁䉁䅁䅁兂卂䉵䘶ㄶ㡈睶杷允䅁䅁䅑䅁䑁䅁䅷䅁䭁䭁䕳䅁䭁䝁䕳䅁䭁䡁䕧䅁䉁䅁䅁允䅁䅁䅕場啯歲桦樲䴸䅉䅅䅁䕁䅁䅁睁䵁䅁䅁权橃䅂䅁权牂䅂䅁权⽂䅂䅁允䅁䅁䅅䅁䙁䭁睒児塲礴䅈䍄䉁䅁䅁䅂䅁䅁䅍䅄䅁䅁䅯杔䅕䅁䅯睡䅑䅁䅯䅤䅑䅁䅅䅁䉁䅁䅁兂橁⼲⭬癡㉷䅑杷允䅁䅁䅑䅁䑁䅁䅷䅁䭁䥁䕳䅁䭁䉁䅅䅁䭁䡁䕑䅁䉁䅁䅁允䅁䅁䄴杅䅁䑁䅑䅎㑁䑁䅁睍睁䑁䅁䅍䅁䅁杷允䅁䅁䅑䅁䑁䅁䅷䅁䭁䍁䙕䅁䭁䉁䅅䅁䭁䡁䕧䅁䉁䅁䅁允䅁䅁䄴杅䅁䑁䅍李硁䑁䅑免睁䑁䅑睎䅁䅁杷允䅁䅁䅑䅁䑁䅁䅷䅁䭁䩁䙅䅁䭁䉁䅅䅁䭁䡁䔰䅁䉁䅁䅁允䅁䅁䄴杅䅁䑁䅣睍㍁䑁䅣免睁䑁䅁䅍䅁䅁杷允䅁䅁䅑䅁䑁䅁䅷䅁䭁䭁䕍䅁䭁䝁䕳䅁䭁䥁䕑䅁䉁䅁䅁允䅁䅁䅕䉲慸䑚晶㜯䴸䅉䅅䅁䕁䅁䅁睁䵁䅁䅁权癃兂䅁权牂䅂䅁权瑂䅂䅁允䅁䅁䅅䅁䙁䡁焹䡶呓佇⽁䍄䉁䅁䅁䅂䅁䅁䅍䅄䅁䅁䅯眵䅕䅁䅯䅂䅁䅁䅯䅤䅑䅁䅅䅁䉁䅁䅁兂䅁䅁䅁䍯扣兑杷允䅁䅁䅑䅁䑁䅁䅷䅁䭁佁䙧䅁䭁䝁䕳䅁䭁䡁䕕䅁䉁䅁䅁允䅁䅁䅕歵䵫楁䡵㡂䵁䅉䅅䅁䕁䅁䅁睁䵁䅁䅁权晁兂䅁权䕁䅁䅁权䑃䅂䅁允䅁䅁䅅䅁䙁䅁䅁䅁潂刱䈱䍄䉁䅁䅁䅂䅁䅁䅍䅄䅁䅁䅯睭䅕䅁䅯睡䅑䅁䅯睦䅑䅁䅅䅁䉁䅁䅁权䡂䅁䅁䍄䉁䅁䅁䅂䅁䅁䅍䅄䅁䅁䅯䅅䅕䅁䅯充䅁䅁䅯睦䅑䅁䅅䅁䉁䅁䅁杄啁䅁䅁杍ㅁ䑁䅑䅎穁䑁䅑䅍睁䑁䅁䅁䵁䅉䅅䅁䕁䅁䅁睁䵁䅁䅁权㑃兂䅁权剁䅁䅁权䡄元䅁允䅁䅁䅅䅁佁䉁䅉䅁㍁䑁䅙睍㍁䑁䅉䅍睁䑁䅁䅁䵁䅉䅅䅁䕁䅁䅁睁䵁䅁䅁权允兂䅁权剁䅁䅁权㙂䅂䅁允䅁䅁䅅䅁佁䉁䅑䅁祁䑁䅣睍㕁䑁䅕睍睁䑁䅁䅍䅁䅁杷允䅁䅁䅑䅁䑁䅁䅷䅁䭁䭁䘸䅁䭁䝁䕳䅁䭁䝁䔸䅁䉁䅁䅁允䅁䅁䅕匰扌堫焵䐳䴸䅉䅅䅁䕁䅁䅁睁䵁䅁䅁权睂允䅁权䭁䅁䅁权䙁䅁䅁允䅁䅁䅅䅁䙁䕁杊搵楁礲䅨䍄䉁䅁䅁䅂䅁䅁䅍䅄䅁䅁䅯睲䅕䅁䅯睡䅑䅁䅯兣䅑䅁䅅䅁䉁䅁䅁兂慂䑚晶㑔昳睐杷允䅁䅁䅑䅁䑁䅁䅷䅁䭁䩁䕯䅁䭁䅁䅑䅁䭁䡁䔰䅁䉁䅁䅁允䅁䅁䅕䅁䅁䱁㕌䕋䵅䅉䅅䅁䕁䅁䅁睁䵁䅁䅁权硁兂䅁权䕁䅁䅁权㕂䅂䅁允䅁䅁䅅䅁䙁䅁䅁䅁䕃剚䉆䍄䉁䅁䅁䅂䅁䅁䅍䅄䅁䅁䅯睺䅧䅁䅯䅂䅁䅁䅯睤䅑䅁䅅䅁䉁䅁䅁兂䅁䅁䅁䕄硣兑杷允䅁䅁䅑䅁䑁䅁䅷䅁䭁䭁䘸䅁䭁䝁䕳䅁䭁䡁䕧䅁䉁䅁䅁允䅁䅁䅕倹唳佥浫吲䴸䅉䅅䅁䕁䅁䅁睁䵁䅁䅁权杂䅁䅁权䭁䅁䅁权䙁䅁䅁允䅁䅁䅅䅁䙁佁㙆䭆䠵呯䅸䍄䉁䅁䅁䅂䅁䅁䅍䅄䅁䅁䅯䅍䅕䅁䅯䅂䅁䅁䅯督䅑䅁䅅䅁䉁䅁䅁兂䅁䅁䅁䘲硣兑杷允䅁䅁䅑䅁䑁䅁䅷䅁䭁䱁䕙䅁䭁䅁䅑䅁䭁䝁䔸䅁䉁䅁䅁允䅁䅁䅕䅁䅁乁䱱啉䵅䅉䅅䅁䕁䅁䅁睁䵁䅁䅁权㝃兂䅁权牂䅂䅁权㥂䅂䅁允䅁䅁䅅䅁䙁䵁䴳䵺䵺䅺䅚䍄䉁䅁䅁䅂䅁䅁䅍䅄䅁䅁䅯杄䅕䅁䅯睡䅑䅁䅯睥䅑䅁䅅䅁䉁䅁䅁兂卂䉵䘶ㄶ杈睐杷允䅁䅁䅑䅁䑁䅁䅷䅁䭁佁䙕䅁䭁䅁䅑䅁䭁䡁䔴䅁䉁䅁䅁允䅁䅁䅕䅁䅁䝁䙧歉䵅䅉䅅䅁䕁䅁䅁睁䵁䅁䅁权癃兂䅁权牂䅂䅁权祂䅂䅁允䅁䅁䅅䅁䙁䍁䝕婧䑖㥩⽷䍄䉁䅁䅁䅂䅁䅁䅍䅄䅁䅁䅯䅩䅕䅁䅯䅂䅁䅁䅯睤䅑䅁䅅䅁䉁䅁䅁兂䅁䅁䅁佦娸兑杷允䅁䅁䅑䅁䑁䅁䅷䅁䭁䭁䘸䅁䭁䝁䕳䅁䭁䥁䕅䅁䉁䅁䅁允䅁䅁䅕桙奂扏䥔樱䴸䅉䅅䅁䕁䅁䅁睁䵁䅁䅁权時兂䅁权牂䅂䅁权ㅂ䅂䅁允䅁䅁䅅䅁䙁䙁偹癷潕䉘䅎䍄䉁䅁䅁䅂䅁䅁䅍䅄䅁䅁䅯睲䅕䅁䅯睡䅑䅁䅯睥䅑䅁䅅䅁䉁䅁䅁兂㉃⼸唳佥坮睐杷允䅁䅁䅑䅁䑁䅁䅷䅁䭁䙁䈸䅁䭁䅁䅑䅁䭁䅁䅕䅁䉁䅁䅁允䅁䅁䅕䅁䅁䝁⽴啖䵅䅉䅅䅁䕁䅁䅁睁䵁䅁䅁权⽃䅂䅁权䕁䅁䅁权睂䅂䅁允䅁䅁䅅䅁䙁䅁䅁䅁㑄礰䈵䍄䉁䅁䅁䅂䅁䅁䅍䅄䅁䅁䅯杌䅕䅁䅯睡䅑䅁䅯睸䅫䅁䅅䅁䉁䅁䅁权䡂䅁䅁䍄䉁䅁䅁䅂䅁䅁䅍䅄䅁䅁䅯睲䅕䅁䅯睡䅑䅁䅯䅦䅑䅁䅅䅁䉁䅁䅁兂㡄晱午坔兌睐杷允䅁䅁䅑䅁䑁䅁䅷䅁䭁䡁䙧䅁䭁䝁䕳䅁䭁䝁䔰䅁䉁䅁䅁允䅁䅁䅕䅁䅁䅁䅁䐷䴸䅉䅅䅁䕁䅁䅁睁䵁䅁䅁权㍄兂䅁权牂䅂䅁权瑂䅂䅁允䅁䅁䅅䅁䙁偁潙䥘䌯改⽧䍄䉁䅁䅁䅂䅁䅁䅍䅄䅁䅁䅯䅳䅅䅁䅯允䅉䅁䅯杁䅉䅁䅅䅁䉁䅁䅁兂扁唵䬫䥂呌䅑杷允䅁䅁䅑䅁䑁䅁䅷䅁䭁䭁䕯䅁䭁䅁䅑䅁䭁䡁䕅䅁䉁䅁䅁允䅁䅁䅕䅁䅁乁㙃䕏䵅䅉䅅䅁䕁䅁䅁睁䵁䅁䅁权㑂兂䅁权牂䅂䅁权療䅂䅁允䅁䅁䅅䅁䙁䵁ㅐ䙋偹癷⽅䍄䉁䅁䅁䅂䅁䅁䅍䅄䅁䅁䅯杍䅁䅁䅯䅂䅁䅁䅯䅂䅉䅁䅅䅁䉁䅁䅁兂䅁䅁䅁爱婖兑杷允䅁䅁䅑䅁䑁䅁䅷䅁䭁䡁䙧䅁䭁䝁䕳䅁䭁䡁䕁䅁䉁䅁䅁允䅁䅁䅕硨婢発呤稷䴸䅉䅅䅁䕁䅁䅁睁䵁䅁䅁权婄䅂䅁权牂䅂䅁权䅃䅂䅁允䅁䅁䅅䅁䙁䉁婦発呤⬴⽫䍄䉁䅁䅁䅂䅁䅁䅍䅄䅁䅁䅯兎䅕䅁䅯睡䅑䅁䅯全䅑䅁䅅䅁䉁䅁䅁兂㝁〳丫㉬匶睐杷允䅁䅁䅑䅁䑁䅁䅷䅁䭁䭁䕑䅁䭁䅁䅑䅁䭁䡁䕉䅁䉁䅁䅁允䅁䅁䅕䅁䅁䍁偁ぎ䵅䅉䅅䅁䕁䅁䅁睁䵁䅁䅁权牁兂䅁权䕁䅁䅁权㙂䅂䅁允䅁䅁䅅䅁䙁䅁䅁䅁䅁兢䉴䍄䉁䅁䅁䅂䅁䅁䅍䅄䅁䅁䅯杩䅑䅁䅯充䅁䅁䅯杦䅑䅁䅅䅁䉁䅁䅁杄十䅁䅁兎硁䑁䅙李睁䑁䅣睍㕁䅁䅁䍄䉁䅁䅁䅂䅁䅁䅍䅄䅁䅁䅯䅥䅕䅁䅯睡䅑䅁䅯全䅑䅁䅅䅁䉁䅁䅁兂⭃确癯匳畔睐杷允䅁䅁䅑䅁䑁䅁䅷䅁䭁䑁䅷䅁䭁䅁䅯䅁䭁䅁䅕䅁䉁䅁䅁允䅁䅁䅕祇搯䅊䉙啅䵁䅉䅅䅁䕁䅁䅁睁䵁䅁䅁权⭂兂䅁权牂䅂䅁权䑃䅂䅁允䅁䅁䅅䅁䙁䉁畓⭒㙆乆⼴䍄䉁䅁䅁䅂䅁䅁䅍䅄䅁䅁䅯末䅕䅁䅯睡䅑䅁䅯杧䅑䅁䅅䅁䉁䅁䅁兂剃堷⽷噎男睐杷允䅁䅁䅑䅁䑁䅁䅷䅁䭁䭁䘸䅁䭁䉁䅅䅁䭁䥁䕕䅁䉁䅁䅁允䅁䅁䄴䅆䅁䑁䅅兏ㅁ䑁䅑䅎睁䑁䅁䅍睁䅁䅁䍄䉁䅁䅁䅂䅁䅁䅍䅄䅁䅁䅯眱䅕䅁䅯充䅁䅁䅯䅦䅑䅁䅅䅁䉁䅁䅁杄十䅁䅁李ぁ䑁䅣兎㕁䑁䅁䅍睁䅁䅁䍄䉁䅁䅁䅂䅁䅁䅍䅄䅁䅁䅯杄䅙䅁䅯睡䅑䅁䅯杣䅑䅁䅅䅁䉁䅁䅁兂晁敨剴䉵㤷睐杷允䅁䅁䅑䅁䑁䅁䅷䅁䭁䡁䙧䅁䭁䝁䕳䅁䭁䡁䕧䅁䉁䅁䅁允䅁䅁䅕䑗ね䡹⭡稷䴸䅉䅅䅁䕁䅁䅁睁䵁䅁䅁权⽂兂䅁权䕁䅁䅁权祂䅂䅁允䅁䅁䅅䅁䙁䅁䅁䅁㑃呰䉂䍄䉁䅁䅁䅂䅁䅁䅍䅄䅁䅁䅯儸䅑䅁䅯䅂䅁䅁䅯䅦䅑䅁䅅䅁䉁䅁䅁兂䅁䅁䅁䭡㑷兑杷允䅁䅁䅑䅁䑁䅁䅷䅁䭁䙁䙅䅁䭁䅁䅑䅁䭁䡁䕷䅁䉁䅁䅁允䅁䅁䅕䅁䅁乁歁䕍䵅䅉䅅䅁䕁䅁䅁睁䵁䅁䅁权㑂兂䅁权牂䅂䅁权⭂䅂䅁允䅁䅁䅅䅁䙁䡁呗䅇坒畄⼰䍄䉁䅁䅁䅂䅁䅁䅍䅄䅁䅁䅯䄲䅕䅁䅯睡䅑䅁䅯睧䅑䅁䅅䅁䉁䅁䅁兂偃癷潕䥘匯睐杷允䅁䅁䅑䅁䑁䅁䅷䅁䭁䡁䙧䅁䭁䝁䕳䅁䭁䥁䕅䅁䉁䅁䅁允䅁䅁䅕䉯癯匳䝑吵䴸䅉䅅䅁䕁䅁䅁睁䵁䅁䅁权楄䅂䅁权剁䅁䅁权㍂䅂䅁允䅁䅁䅅䅁佁䉁䅉䅁ㅁ䑁䅕䅎睁䑁䅁䅍睁䑁䅁䅁䵁䅉䅅䅁䕁䅁䅁睁䵁䅁䅁权⭁兂䅁权牂䅂䅁权㕂䅂䅁允䅁䅁䅅䅁䙁䙁歰㥏倹敪⽵䍄䉁䅁䅁䅂䅁䅁䅍䅄䅁䅁䅯䅳䅑䅁䅯䅂䅁䅁䅯兦䅑䅁䅅䅁䉁䅁䅁兂䅁䅁䅁瑲楧兑杷允䅁䅁䅑䅁䑁䅁䅷䅁䭁䡁䙧䅁䭁䝁䕳䅁䭁䡁䔸䅁䉁䅁䅁允䅁䅁䅯睒䅁䅁杷允䅁䅁䅑䅁䑁䅁䅷䅁䭁䡁䙧䅁䭁䝁䕳䅁䭁䥁䕉䅁䉁䅁䅁允䅁䅁䅯睒䅁䅁杷允䅁䅁䅑䅁䑁䅁䅷䅁䭁䉁䙧䅁䭁䅁䅑䅁䭁䡁䕅䅁䉁䅁䅁允䅁䅁䅕䅁䅁䱁䩂歏䵅䅉䅅䅁䕁䅁䅁睁䵁䅁䅁权䭃兂䅁权剁䅁䅁权㑂䅂䅁允䅁䅁䅅䅁佁䉁䅑䅁硁䑁䅅兏ぁ䑁䅫䅏㕁䑁䅣兏䅁䅁杷允䅁䅁䅑䅁䑁䅁䅷䅁䭁乁䥳䅁䭁䅁䅑䅁䭁䥁䕕䅁䉁䅁䅁允䅁䅁䅕䅁䅁䩁噄ぎ䵅䅉䅅䅁䕁䅁䅁睁䵁䅁䅁权十兂䅁权牂䅂䅁权瑂䅂䅁允䅁䅁䅅䅁䙁䅁䉡啬䱏偢⽫䍄䉁䅁䅁䅂䅁䅁䅍䅄䅁䅁䅯兑䅕䅁䅯䅂䅁䅁䅯睤䅑䅁䅅䅁䉁䅁䅁兂䅁䅁䅁䅅㝔䅑杷允䅁䅁䅑䅁䑁䅁䅷䅁䭁䭁䕕䅁䭁䅁䅑䅁䭁䡁䕙䅁䉁䅁䅁允䅁䅁䅕䅁䅁䵁癹啈䵅䅉䅅䅁䕁䅁䅁睁䵁䅁䅁权十兂䅁权牂䅂䅁权療䅂䅁允䅁䅁䅅䅁䙁䝁浚浚浚癚⽯䍄䉁䅁䅁䅂䅁䅁䅍䅄䅁䅁䅯睡䅕䅁䅯䅂䅁䅁䅯入䅑䅁䅅䅁䉁䅁䅁兂䅁䅁䅁㉑扰兑杷允䅁䅁䅑䅁䑁䅁䅷䅁䭁䱁䙕䅁䭁䅁䅑䅁䭁䡁䕅䅁䉁䅁䅁允䅁䅁䅕䅁䅁䱁婊歊䵅䅉䅅䅁䕁䅁䅁睁䵁䅁䅁权十兂䅁权牂䅂䅁权㑂䅂䅁允䅁䅁䅅䅁䙁䉁婦発呤⼴⽕䍄䉁䅁䅁䅂䅁䅁䅍䅄䅁䅁䅯入䅕䅁䅯䅂䅁䅁䅯內䅑䅁䅅䅁䉁䅁䅁兂䅁䅁䅁䥚匰兑杷允䅁䅁䅑䅁䑁䅁䅷䅁䭁偁䙣䅁䭁䝁䕳䅁䭁䡁䕍䅁䉁䅁䅁允䅁䅁䅕噈歰㥏倹吳䴸䅉䅅䅁䕁䅁䅁睁䵁䅁䅁权䍄兂䅁权牂䅂䅁权あ䅂䅁允䅁䅁䅅䅁䙁偁潙䥘䌯搹⽧䍄䉁䅁䅁䅂䅁䅁䅍䅄䅁䅁䅯兎䅕䅁䅯睡䅑䅁䅯杤䅑䅁䅅䅁䉁䅁䅁兂䕂㉩湺㘫䉮睐杷允䅁䅁䅑䅁䑁䅁䅷䅁䭁䱁䕕䅁䭁䅁䅑䅁䭁䡁䕙䅁䉁䅁䅁允䅁䅁䅕䅁䅁䍁䕄歊䵅䅉䅅䅁䕁䅁䅁睁䵁䅁䅁权十兂䅁权牂䅂䅁权あ䅂䅁允䅁䅁䅅䅁䙁䱁敧敨剴偵⽙䍄䉁䅁䅁䅂䅁䅁䅍䅄䅁䅁䅯䄲䅑䅁䅯睡䅑䅁䅯杦䅑䅁䅅䅁䉁䅁䅁兂慃婭婭婭婭睶杷允䅁䅁䅑䅁䑁䅁䅷䅁䭁䍁䙷䅁䭁䝁䕳䅁䭁䵁䩣䅁䉁䅁䅁允䅁䅁䅕呣䬰㘱睎啂䵁䅉䅅䅁䕁䅁䅁睁䵁䅁䅁权⭂兂䅁权䕁䅁䅁权穂䅂䅁允䅁䅁䅅䅁䙁䅁䅁䅁潁䅬䉨䍄䉁䅁䅁䅂䅁䅁䅍䅄䅁䅁䅯儫䅅䅁䅯权䅁䅁䅯兂䅁䅁䅅䅁䉁䅁䅁兂杂搵楁㌲剫䅑杷允䅁䅁䅑䅁䑁䅁䅷䅁䭁䝁䙳䅁䭁䝁䕳䅁䭁䝁䔰䅁䉁䅁䅁允䅁䅁䅕灳瘳㡰䱚䵂䵁䅉䅅䅁䕁䅁䅁睁䵁䅁䅁权穄兂䅁权剁䅁䅁权㡂䅂䅁允䅁䅁䅅䅁佁䉁䅑䅁硁䑁䅉睎㕁䑁䅁䅍睁䑁䅁䅍䅁䅁杷允䅁䅁䅑䅁䑁䅁䅷䅁䭁䉁䙉䅁䭁䝁䕳䅁䭁䡁䕙䅁䉁䅁䅁允䅁䅁䅕䙂余扌摋吸䴸䅉䅅䅁䕁䅁䅁睁䵁䅁䅁权硂兂䅁权牂䅂䅁权⭂䅂䅁允䅁䅁䅅䅁䙁䡁啳歲桦癥⽁䍄䉁䅁䅁䅂䅁䅁䅍䅄䅁䅁䅯睋䅕䅁䅯䅂䅁䅁䅯內䅑䅁䅅䅁䉁䅁䅁兂䅁䅁䅁䱡䥑兑杷允䅁䅁䅑䅁䑁䅁䅷䅁䭁䉁䙉䅁䭁䝁䕳䅁䭁䡁䕣䅁䉁䅁䅁允䅁䅁䅕⽷潕䥘䌯吸䴸䅉䅅䅁䕁䅁䅁睁䵁䅁䅁权䡁兂䅁权剁䅁䅁权䕃䅂䅁允䅁䅁䅅䅁佁䉁䅑䅁穁䑁䅣睍睁䑁䅁䅍睁䑁䅁䅍䅁䅁杷允䅁䅁䅑䅁䑁䅁䅷䅁䭁䭁䙁䅁䭁䅁䅑䅁䭁䡁䕷䅁䉁䅁䅁允䅁䅁䅕䅁䅁䕁敓き䵅䅉䅅䅁䕁䅁䅁睁䵁䅁䅁权十兂䅁权牂䅂䅁权䕃䅂䅁允䅁䅁䅅䅁䙁䅁䅁䅁䅁偁⽧䍄䉁䅁䅁䅂䅁䅁䅍䅄䅁䅁䅯杅䅕䅁䅯睡䅑䅁䅯督䅑䅁䅅䅁䉁䅁䅁兂乄䵺䵺䵺ぺ睐杷允䅁䅁䅑䅁䑁䅁䅷䅁䭁䱁䙳䅁䭁䉁䅅䅁䭁䡁䕉䅁䉁䅁䅁允䅁䅁䄴杅䅁䑁䅙睎㉁䑁䅁䅍睁䑁䅁䅍䅁䅁杷允䅁䅁䅑䅁䑁䅁䅷䅁䭁䥁䘰䅁䭁䉁䅅䅁䭁䡁䔴䅁䉁䅁䅁允䅁䅁䄴杅䅁䑁䅫李㉁䑁䅉䅍睁䑁䅁䅍䅁䅁杷允䅁䅁䅑䅁䑁䅁䅷䅁䭁乁䙍䅁䭁䝁䕳䅁䭁䥁䕍䅁䉁䅁䅁允䅁䅁䅕兇坒楄礲㜹䴸䅉䅅䅁䕁䅁䅁睁䵁䅁䅁权歁兂䅁权剁䅁䅁权㝂䅂䅁允䅁䅁䅅䅁佁䉁䅉䅁㕁䑁䅕兎ㅁ䑁䅁杍㍁䑁䅧䅁䵁䅉䅅䅁䕁䅁䅁睁䵁䅁䅁权塃兂䅁权䕁䅁䅁权䙃䅂䅁允䅁䅁䅅䅁䙁䅁䅁䅁潁ㅋ䉨䍄䉁䅁䅁䅂䅁䅁䅍䅄䅁䅁䅯䄯䅑䅁䅯睡䅑䅁䅯兤䅑䅁䅅䅁䉁䅁䅁兂歃䑣䬰㘱㑐睐杷允䅁䅁䅑䅁䑁䅁䅷䅁䭁䙁䙯䅁䭁䅁䅑䅁䭁䝁䔸䅁䉁䅁䅁允䅁䅁䅕䅁䅁䡁楔ぎ䵅䅉䅅䅁䕁䅁䅁睁䵁䅁䅁权允兂䅁权牂䅂䅁权䙃䅂䅁允䅁䅁䅅䅁䙁䑁積積積㥍⽍䍄䉁䅁䅁䅂䅁䅁䅍䅄䅁䅁䅯䅬䅕䅁䅯睡䅑䅁䅯来䅑䅁䅅䅁䉁䅁䅁兂䅁䅁䅁䅁䝁䅑杷允䅁䅁䅑䅁䑁䅁䅷䅁䭁䵁䘸䅁䭁䝁䕳䅁䭁䡁䔸䅁䉁䅁䅁允䅁䅁䅕卸睃浣剩獄䵁䅉䅅䅁䕁䅁䅁睁䵁䅁䅁权穄允䅁权䉁杁䅁权䙁杁䅁允䅁䅁䅅䅁䙁䙁匳䙰ㅡ⭐䅂䍄䉁䅁䅁䅂䅁䅁䅍䅄䅁䅁䅯兮䅕䅁䅯䅂䅁䅁䅯䅥䅑䅁䅅䅁䉁䅁䅁兂䅁䅁䅁䡷䙯兑杷允䅁䅁䅑䅁䑁䅁䅷䅁䭁䉁䙁䅁䭁䝁䕳䅁䭁䡁䕣䅁䉁䅁䅁允䅁䅁䅕報灪橊䥅䑺䴸䅉䅅䅁䕁䅁䅁睁䵁䅁䅁权楁兂䅁权剁䅁䅁权ㅂ䅂䅁允䅁䅁䅅䅁佁䉁䅑䅁祁䑁䅕免祁䑁䅍兏睁䑁䅁䅍䅁䅁杷允䅁䅁䅑䅁䑁䅁䅷䅁䭁䉁䙁䅁䭁䝁䕳䅁䭁䥁䕉䅁䉁䅁䅁允䅁䅁䅕灭婭婭婭呹䴸䅉䅅䅁䕁䅁䅁睁䵁䅁䅁权䙁兂䅁权牂䅂䅁权療䅂䅁允䅁䅁䅅䅁䙁䡁灮橊䥅䅲䅬䍄䉁䅁䅁䅂䅁䅁䅍䅄䅁䅁䅯睇䅕䅁䅯充䅁䅁䅯杣䅑䅁䅅䅁䉁䅁䅁杄啁䅁䅁免祁䑁䅫李㕁䑁䅍䅍睁䑁䅁䅁䵁䅉䅅䅁䕁䅁䅁睁䵁䅁䅁权䙁兂䅁权牂䅂䅁权㙂䅂䅁允䅁䅁䅅䅁䙁䝁匸㡧䭄景⽳䍄䉁䅁䅁䅂䅁䅁䅍䅄䅁䅁䅯杒䅕䅁䅯䅂䅁䅁䅯䅣䅑䅁䅅䅁䉁䅁䅁兂䅁䅁䅁䨳呫兑杷允䅁䅁䅑䅁䑁䅁䅷䅁䭁䙁䙅䅁䭁䝁䕳䅁䭁䝁䔸䅁䉁䅁䅁允䅁䅁䅕㡧䭄啯㉗穳䴸䅉䅅䅁䕁䅁䅁睁䵁䅁䅁权䙁兂䅁权牂䅂䅁权䙃䅂䅁允䅁䅁䅅䅁䙁䩁瑈䑦ㄸ杘䅂䍄䉁䅁䅁䅂䅁䅁䅍䅄䅁䅁䅯䅐䅅䅁䅯允䅉䅁䅯兂䅉䅁䅅䅁䉁䅁䅁兂煃偒灰婙湢䅑杷允䅁䅁䅑䅁䑁䅁䅷䅁䭁䵁䕍䅁䭁䉁䅅䅁䭁䥁䕍䅁䉁䅁䅁允䅁䅁䅯睒䅁䅁杷允䅁䅁䅑䅁䑁䅁䅷䅁䭁䅁䜰䅁䭁䉁䅅䅁䭁䡁䕣䅁䉁䅁䅁允䅁䅁䄴䅆䅁䑁䅑免ぁ䑁䅙䅍睁䑁䅁䅍睁䅁䅁䍄䉁䅁䅁䅂䅁䅁䅍䅄䅁䅁䅯䅥䅕䅁䅯充䅁䅁䅯睦䅑䅁䅅䅁䉁䅁䅁权䡂䅁䅁䍄䉁䅁䅁䅂䅁䅁䅍䅄䅁䅁䅯朰䅕䅁䅯充䅁䅁䅯䅦䅑䅁䅅䅁䉁䅁䅁杄十䅁䅁睎ㅁ䑁䅅䅍睁䑁䅁䅍睁䅁䅁䍄䉁䅁䅁䅂䅁䅁䅍䅄䅁䅁䅯杦䅁䅁䅯权䅁䅁䅯䅂䅉䅁䅅䅁䉁䅁䅁兂䅁䅁䅁䵁歁䅑杷允䅁䅁䅑䅁䑁䅁䅷䅁䭁䅁䙕䅁䭁䝁䕳䅁䭁䥁䕅䅁䉁䅁䅁允䅁䅁䅕䑗ね䡹⭡㝲䴸䅉䅅䅁䕁䅁䅁睁䵁䅁䅁权㍂兂䅁权䕁䅁䅁权䙃䅂䅁允䅁䅁䅅䅁䙁䅁䅁䅁䥁睘䉰䍄䉁䅁䅁䅂䅁䅁䅍䅄䅁䅁䅯眫䅕䅁䅯䅂䅁䅁䅯入䅑䅁䅅䅁䉁䅁䅁兂䅁䅁䅁䝌睫兑杷允䅁䅁䅑䅁䑁䅁䅷䅁䭁䭁䉕䅁䭁䅁䅯䅁䭁䅁䍑䅁䉁䅁䅁允䅁䅁䅕敥浫免獩䐶䴸䅉䅅䅁䕁䅁䅁睁䵁䅁䅁权橃䅂䅁权剁䅁䅁权硂䅂䅁允䅁䅁䅅䅁佁䉁䅑䅁穁䑁䅍睎祁䑁䅁䅍睁䑁䅁䅍䅁䅁杷允䅁䅁䅑䅁䑁䅁䅷䅁䭁䵁䙉䅁䭁䅁䅑䅁䭁䥁䕉䅁䉁䅁䅁允䅁䅁䅕䅁䅁䉁䕄欫䵁䅉䅅䅁䕁䅁䅁睁䵁䅁䅁权硃䅂䅁权剁䅁䅁权䍃䅂䅁允䅁䅁䅅䅁佁䉁䅑䅁硁䑁䅧睎睁䑁䅁䅍睁䑁䅁䅍䅁䅁杷允䅁䅁䅑䅁䑁䅁䅷䅁䭁䥁䙙䅁䭁䝁䕳䅁䭁䡁䕍䅁䉁䅁䅁允䅁䅁䅕灭婭婭婭呹䴸䅉䅅䅁䕁䅁䅁睁䵁䅁䅁权穄兂䅁权剁䅁䅁权䍃䅂䅁允䅁䅁䅅䅁佁䉁䅑䅁硁䑁䅕兏祁䑁䅁䅍睁䑁䅁䅍䅁䅁杷允䅁䅁䅑䅁䑁䅁䅷䅁䭁䩁䕷䅁䭁䅁䅑䅁䭁䡁䕁䅁䉁䅁䅁允䅁䅁䅕䅁䅁䕁睓歈䵅䅉䅅䅁䕁䅁䅁睁䵁䅁䅁权煃兂䅁权䕁䅁䅁权䡄元䅁允䅁䅁䅅䅁䙁䅁䅁䅁䵁桃䉂䍄䉁䅁䅁䅂䅁䅁䅍䅄䅁䅁䅯䄳䅕䅁䅯充䅁䅁䅯䅣䅑䅁䅅䅁䉁䅁䅁杄十䅁䅁李㍁䑁䅁䅍睁䑁䅁䅍睁䅁䅁䍄䉁䅁䅁䅂䅁䅁䅍䅄䅁䅁䅯䄰䅁䅁䅯允䅉䅁䅯兂䅉䅁䅅䅁䉁䅁䅁兂畂桨睵䭕奄䅑杷允䅁䅁䅑䅁䑁䅁䅷䅁䭁䙁䙧䅁䭁䉁䅅䅁䭁䡁䕕䅁䉁䅁䅁允䅁䅁䄴䅆䅁䑁䅅睍硁䑁䅑䅍祁䑁䅁䅍睁䅁䅁䍄䉁䅁䅁䅂䅁䅁䅍䅄䅁䅁䅯杨䅕䅁䅯充䅁䅁䅯睢䅑䅁䅅䅁䉁䅁䅁杄啁䅁䅁杍㍁䑁䅅李ㅁ䑁䅙䅍睁䑁䅁䅁䵁䅉䅅䅁䕁䅁䅁睁䵁䅁䅁权䙁兂䅁权牂䅂䅁权㉂䅂䅁允䅁䅁䅅䅁䙁䅁塲㍯㥁癃⽕䍄䉁䅁䅁䅂䅁䅁䅍䅄䅁䅁䅯䄴䅑䅁䅯䅂䅁䅁䅯睧䅑䅁䅅䅁䉁䅁䅁兂䅁䅁䅁䙥㕁兑杷允䅁䅁䅑䅁䑁䅁䅷䅁䭁偁䙁䅁䭁䉁䅅䅁䭁䥁䕍䅁䉁䅁䅁允䅁䅁䄴䅆䅁䑁䅅李穁䑁䅉䅍睁䑁䅁䅍睁䅁䅁䍄䉁䅁䅁䅂䅁䅁䅍䅄䅁䅁䅯兂䅕䅁䅯睡䅑䅁䅯睦䅑䅁䅅䅁䉁䅁䅁兂䑄匹捨㡪䉉䅷杷允䅁䅁䅑䅁䑁䅁䅷䅁䭁䵁䙉䅁䭁䅁䅑䅁䭁䡁䕁䅁䉁䅁䅁允䅁䅁䅕䅁䅁䩁汃〯䵁䅉䅅䅁䕁䅁䅁睁䵁䅁䅁权瑄䅂䅁权牂䅂䅁权瑂䅂䅁允䅁䅁䅅䅁䙁䝁㡱䩤奍偂⽧䍄䉁䅁䅁䅂䅁䅁䅍䅄䅁䅁䅯䅰䅕䅁䅯睡䅑䅁䅯睸䅫䅁䅅䅁䉁䅁䅁兂䥂場啯歲㕦睐杷允䅁䅁䅑䅁䑁䅁䅷䅁䭁䙁䙳䅁䭁䅁䅑䅁䭁䡁䕉䅁䉁䅁䅁允䅁䅁䅕䅁䅁䕁橒䕆䵅䅉䅅䅁䕁䅁䅁睁䵁䅁䅁权噁杂䅁权䕁䅁䅁权睂䅂䅁允䅁䅁䅅䅁䙁䅁䅁䅁䅂䌹䉴䍄䉁䅁䅁䅂䅁䅁䅍䅄䅁䅁䅯兂䅕䅁䅯睡䅑䅁䅯䅦䅑䅁䅅䅁䉁䅁䅁兂䅁䅁䅁䅁い睐杷允䅁䅁䅑䅁䑁䅁䅷䅁䭁䵁䕕䅁䭁䉁䅅䅁䭁䥁䕑䅁䉁䅁䅁允䅁䅁䄴䅆䅁䑁䅅兎硁䑁䅑䅍㍁䑁䅅䅍睁䅁䅁䍄䉁䅁䅁䅂䅁䅁䅍䅄䅁䅁䅯睂䅕䅁䅯䅂䅁䅁䅯兤䅑䅁䅅䅁䉁䅁䅁兂䅁䅁䅁乲佂兑杷允䅁䅁䅑䅁䑁䅁䅷䅁䭁佁䉕䅁䭁䅁䍅䅁䭁䅁䍕䅁䉁䅁䅁允䅁䅁䅕八䐲兦堸啷䵁䅉䅅䅁䕁䅁䅁睁䵁䅁䅁权婂允䅁权剁䅁䅁权䕁杁䅁允䅁䅁䅅䅁佁䉁䅑䅁祁䑁䅣睎ぁ䑁䅁䅍睁䑁䅁䅍䅁䅁杷允䅁䅁䅑䅁䑁䅁䅷䅁䭁佁䉕䅁䭁䅁䍅䅁䭁䅁䍍䅁䉁䅁䅁允䅁䅁䅕湶歲䙋㝁ふ䵁䅉䅅䅁䕁䅁䅁睁䵁䅁䅁权癄兂䅁权牂䅂䅁权祂䅂䅁允䅁䅁䅅䅁䙁偁灹搸乊獙⽃䍄䉁䅁䅁䅂䅁䅁䅍䅄䅁䅁䅯儱䅕䅁䅯睡䅑䅁䅯来䅑䅁䅅䅁䉁䅁䅁兂㉄䙋偹癷㡘睐杷允䅁䅁䅑䅁䑁䅁䅷䅁䭁佁䔰䅁䭁䝁䕳䅁䭁䥁䕑䅁䉁䅁䅁允䅁䅁䅕䅁䅁䅁慄此䵁䅉䅅䅁䕁䅁䅁睁䵁䅁䅁权睁兂䅁权䕁䅁䅁权㥂䅂䅁允䅁䅁䅅䅁䙁䅁䅁䅁い樲䉊䍄䉁䅁䅁䅂䅁䅁䅍䅄䅁䅁䅯儴䅁䅁䅯允䅉䅁䅯睁䅉䅁䅅䅁䉁䅁䅁兂䅂奄䩑䩭䘷䅑杷允䅁䅁䅑䅁䑁䅁䅷䅁䭁乁䙕䅁䭁䝁䕳䅁䭁䡁䕁䅁䉁䅁䅁允䅁䅁䅕䉵䘶ㄶ㑇䕁䵁䅉䅅䅁䕁䅁䅁睁䵁䅁䅁权噄兂䅁权牂䅂䅁权䑃䅂䅁允䅁䅁䅅䅁䙁䝁浚浚浚畚⼴䍄䉁䅁䅁䅂䅁䅁䅍䅄䅁䅁䅯兪䅕䅁䅯充䅁䅁䅯睢䅑䅁䅅䅁䉁䅁䅁杄十䅁䅁兏㕁䑁䅫李ぁ䑁䅁䅍睁䅁䅁䍄䉁䅁䅁䅂䅁䅁䅍䅄䅁䅁䅯朴䅕䅁䅯睡䅑䅁䅯杤䅑䅁䅅䅁䉁䅁䅁兂汄䌰扌堫䈴䅑杷允䅁䅁䅑䅁䑁䅁䅷䅁䭁䕁䅯䅁䭁䅁䅑䅁䭁䅁䅕䅁䉁䅁䅁允䅁䅁䅕䅁䅁䡁慪こ䵅䅉䅅䅁䕁䅁䅁睁䵁䅁䅁权剁兂䅁权剁䅁䅁权䅃䅂䅁允䅁䅁䅅䅁佁䉁䅑䅁祁䑁䅍兏㕁䑁䅍睎睁䑁䅁䅍䅁䅁杷允䅁䅁䅑䅁䑁䅁䅷䅁䭁䱁䕳䅁䭁䉁䅅䅁䭁䡁䕫䅁䉁䅁䅁允䅁䅁䄴杅䅁䑁䅣䅎㕁䑁䅅免睁䑁䅁䅍䅁䅁杷允䅁䅁䅑䅁䑁䅁䅷䅁䭁䥁䙯䅁䭁䅁䅑䅁䭁䡁䕉䅁䉁䅁䅁允䅁䅁䅕䅁䅁䵁晧䕓䵅䅉䅅䅁䕁䅁䅁睁䵁䅁䅁权㑃䅂䅁权牂䅂䅁权㍂䅂䅁允䅁䅁䅅䅁䙁䵁ㅐ䙋偹瑷⽕䍄䉁䅁䅁䅂䅁䅁䅍䅄䅁䅁䅯儱䅕䅁䅯睡䅑䅁䅯入䅑䅁䅅䅁䉁䅁䅁兂獄払敧敨乳䅑杷允䅁䅁䅑䅁䑁䅁䅷䅁䭁䝁䙣䅁䭁䝁䕳䅁䭁䡁䕷䅁䉁䅁䅁允䅁䅁䅕琸乊桙奂呵䴸䅉䅅䅁䕁䅁䅁睁䵁䅁䅁权䵄兂䅁权牂䅂䅁权䙃䅂䅁允䅁䅁䅅䅁䙁䙁偹癷潕䐳䅔䍄䉁䅁䅁䅂䅁䅁䅍䅄䅁䅁䅯睃䅙䅁䅯睡䅑䅁䅯䅨䅑䅁䅅䅁䉁䅁䅁兂⽂牡へ硫捪睐杷允䅁䅁䅑䅁䑁䅁䅷䅁䭁䑁䅍䅁䭁䅁䅯䅁䭁䅁䅕䅁䉁䅁䅁允䅁䅁䅕䵱䱚㑎䉮啈䵁䅉䅅䅁䕁䅁䅁睁䵁䅁䅁权剄䅂䅁权牂䅂䅁权䙃䅂䅁允䅁䅁䅅䅁䙁偁⭰牡へ㉫⽧䍄䉁䅁䅁䅂䅁䅁䅍䅄䅁䅁䅯兤䅕䅁䅯充䅁䅁䅯䅤䅑䅁䅅䅁䉁䅁䅁杄十䅁䅁李ぁ䑁䅣兏ㅁ䑁䅁䅍睁䅁䅁䍄䉁䅁䅁䅂䅁䅁䅍䅄䅁䅁䅯六䅕䅁䅯充䅁䅁䅯睢䅑䅁䅅䅁䉁䅁䅁杄十䅁䅁兏硁䑁䅁免㉁䑁䅉兎祁䅁䅁䍄䉁䅁䅁䅂䅁䅁䅍䅄䅁䅁䅯睔䅁䅁䅯䅂䅁䅁䅯兂䅁䅁䅅䅁䉁䅁䅁兂䅁䅁䅃楗湴兑杷允䅁䅁䅑䅁䑁䅁䅷䅁䭁䵁䙫䅁䭁䝁䕳䅁䭁䡁䔰䅁䉁䅁䅁允䅁䅁䅕浔光䑗ね䱹䴸䅉䅅䅁䕁䅁䅁睁䵁䅁䅁权ㅃ䅂䅁权剁䅁䅁权祂䅂䅁允䅁䅁䅅䅁佁䉁䅉䅁ㅁ䑁䅣免睁䑁䅁䅍睁䑁䅁䅁䵁䅉䅅䅁䕁䅁䅁睁䵁䅁䅁权㙁兂䅁权剁䅁䅁权䕃䅂䅁允䅁䅁䅅䅁佁䉁䅑䅁硁䑁䅧䅍㑁䑁䅕兏睁䑁䅁䅍䅁䅁杷允䅁䅁䅑䅁䑁䅁䅷䅁䭁乁䕅䅁䭁䝁䕳䅁䭁䡁䔰䅁䉁䅁䅁允䅁䅁䅕䉵䘶ㄶ㑇橶䴸䅉䅅䅁䕁䅁䅁睁䵁䅁䅁权剄䅂䅁权牂䅂䅁权ㅂ䅂䅁允䅁䅁䅅䅁䙁䡁呗䅇坒獄⼰䍄䉁䅁䅁䅂䅁䅁䅍䅄䅁䅁䅯儰䅑䅁䅯睡䅑䅁䅯杦䅑䅁䅅䅁䉁䅁䅁兂灁䥘䌯匹䵪睐杷允䅁䅁䅑䅁䑁䅁䅷䅁䭁乁䕅䅁䭁䝁䕳䅁䭁䡁䕫䅁䉁䅁䅁允䅁䅁䅕䉵䘶ㄶ㑇橶䴸䅉䅅䅁䕁䅁䅁睁䵁䅁䅁权䭄䅂䅁权剁䅁䅁权䙃䅂䅁允䅁䅁䅅䅁佁䉁䅉䅁穁䑁䅫睍硁䑁䅁䅍睁䑁䅁䅁䵁䅉䅅䅁䕁䅁䅁睁䵁䅁䅁权㝄兂䅁权䕁䅁䅁权穂䅂䅁允䅁䅁䅅䅁䙁䅁䅁䅁兂楮䉴䍄䉁䅁䅁䅂䅁䅁䅍䅄䅁䅁䅯儰䅑䅁䅯睡䅑䅁䅯睤䅑䅁䅅䅁䉁䅁䅁兂㕁䵴㉨灶㘫睶杷允䅁䅁䅑䅁䑁䅁䅷䅁䭁䭁䙁䅁䭁䝁䕳䅁䭁䡁䕫䅁䉁䅁䅁允䅁䅁䅕浚浚浚浚爱䴸䅉䅅䅁䕁䅁䅁睁䵁䅁䅁权乄䅂䅁权剁䅁䅁权瑂䅂䅁允䅁䅁䅅䅁佁䉁䅉䅁ㅁ䑁䅙䅏㕁䑁䅁䅍睁䑁䅁䅁䵁䅉䅅䅁䕁䅁䅁睁䵁䅁䅁权㑄兂䅁权牂䅂䅁权療䅂䅁允䅁䅁䅅䅁䙁䵁桵扒穢搯⽑䍄䉁䅁䅁䅂䅁䅁䅍䅄䅁䅁䅯䄫䅕䅁䅯睡䅑䅁䅯䅣䅑䅁䅅䅁䉁䅁䅁兂偃癷潕䥘匯睐杷允䅁䅁䅑䅁䑁䅁䅷䅁䭁偁䕁䅁䭁䉁䅅䅁䭁䡁䕅䅁䉁䅁䅁允䅁䅁䄴䅆䅁䑁䅅䅎ㅁ䑁䅧䅎㑁䑁䅁䅍睁䅁䅁䍄䉁䅁䅁䅂䅁䅁䅍䅄䅁䅁䅯朸䅑䅁䅯充䅁䅁䅯睥䅑䅁䅅䅁䉁䅁䅁杄啁䅁䅁免㍁䑁䅑睎硁䑁䅑李硁䑁䅣䅁䵁䅉䅅䅁䕁䅁䅁睁䵁䅁䅁权慂兂䅁权剁䅁䅁权䍃䅂䅁允䅁䅁䅅䅁佁䉁䅉䅁穁䑁䅧睍睁䑁䅁䅍睁䑁䅁䅁䵁䅉䅅䅁䕁䅁䅁睁䵁䅁䅁权㑄兂䅁权牂䅂䅁权硂䅂䅁允䅁䅁䅅䅁䙁䱁敧敨剴䵵⼴䍄䉁䅁䅁䅂䅁䅁䅍䅄䅁䅁䅯䄫䅕䅁䅯睡䅑䅁䅯全䅑䅁䅅䅁䉁䅁䅁兂歃䑣䬰㘱児睐杷允䅁䅁䅑䅁䑁䅁䅷䅁䭁䭁䙁䅁䭁䉁䅅䅁䭁䡁䔴䅁䉁䅁䅁允䅁䅁䄴䅆䅁䑁䅍䅍ぁ䑁䅉䅍睁䑁䅁䅍睁䅁䅁䍄䉁䅁䅁䅂䅁䅁䅍䅄䅁䅁䅯杶䅕䅁䅯䅂䅁䅁䅯入䅑䅁䅅䅁䉁䅁䅁兂䅁䅁䅁䩯䱳兑杷允䅁䅁䅑䅁䑁䅁䅷䅁䭁䩁䙉䅁䭁䅁䅑䅁䭁䥁䕕䅁䉁䅁䅁允䅁䅁䅕䅁䅁䉁捸䕊䵅䅉䅅䅁䕁䅁䅁睁䵁䅁䅁权䍃允䅁权䕁䅁䅁权䙁䅁䅁允䅁䅁䅅䅁䙁䅁䅁䥁偁坐䉖䍄䉁䅁䅁䅂䅁䅁䅍䅄䅁䅁䅯元䅕䅁䅯䅂䅁䅁䅯全䅑䅁䅅䅁䉁䅁䅁兂䅁䅁䅁䨳呑兑杷允䅁䅁䅑䅁䑁䅁䅷䅁䭁䵁䔸䅁䭁䅁䅑䅁䭁䥁䕅䅁䉁䅁䅁允䅁䅁䅯睒䅁䅁杷允䅁䅁䅑䅁䑁䅁䅷䅁䭁偁䙧䅁䭁䝁䕳䅁䭁䡁䕕䅁䉁䅁䅁允䅁䅁䅕呣䬰㘱睎呺䴸䅉䅅䅁䕁䅁䅁睁䵁䅁䅁权䵁兂䅁权牂䅂䅁权䍃䅂䅁允䅁䅁䅅䅁䙁䑁ね䡹⭡㕮⽯䍄䉁䅁䅁䅂䅁䅁䅍䅄䅁䅁䅯共䅕䅁䅯䅂䅁䅁䅯䅦䅑䅁䅅䅁䉁䅁䅁兂䅁䅁䅁䅙欴兑杷允䅁䅁䅑䅁䑁䅁䅷䅁䭁䭁䕑䅁䭁䝁䕳䅁䭁䝁䔸䅁䉁䅁䅁允䅁䅁䅕䭆䠵場啯樫䴸䅉䅅䅁䕁䅁䅁睁䵁䅁䅁权十兂䅁权䕁䅁䅁权㡂䅂䅁允䅁䅁䅅䅁䙁䅁䅁䅁权儳䉬䍄䉁䅁䅁䅂䅁䅁䅍䅄䅁䅁䅯条䅅䅁䅯允䅉䅁䅯睁䅉䅁䅅䅁䉁䅁䅁兂奁䥬卲䥡䉯兑杷允䅁䅁䅑䅁䑁䅁䅷䅁䭁偁䕕䅁䭁䝁䕳䅁䭁䝁䔰䅁䉁䅁䅁允䅁䅁䅕䑚晶㑔堲樶䴸䅉䅅䅁䕁䅁䅁睁䵁䅁䅁权ㅃ䅂䅁权剁䅁䅁权䅃䅂䅁允䅁䅁䅅䅁佁䉁䅉䅁ㅁ䑁䅣李睁䑁䅁䅍睁䑁䅁䅁䵁䅉䅅䅁䕁䅁䅁睁䵁䅁䅁权乂兂䅁权䕁䅁䅁权㡂䅂䅁允䅁䅁䅅䅁䙁䅁䅁䅁⭄ぁ䉤䍄䉁䅁䅁䅂䅁䅁䅍䅄䅁䅁䅯䄫䅕䅁䅯睡䅑䅁䅯內䅑䅁䅅䅁䉁䅁䅁兂穂䩡瑈䑦䘯睐杷允䅁䅁䅑䅁䑁䅁䅷䅁䭁䕁䉁䅁䭁䅁䅯䅁䭁䅁䅕䅁䉁䅁䅁允䅁䅁䅕穐敖歵䵫ぇ䵁䅉䅅䅁䕁䅁䅁睁䵁䅁䅁权㑄兂䅁权牂䅂䅁权㝂䅂䅁允䅁䅁䅅䅁䙁䅁牉硨婢獺⽣䍄䉁䅁䅁䅂䅁䅁䅍䅄䅁䅁䅯䅵䅑䅁䅯睡䅑䅁䅯兢䅑䅁䅅䅁䉁䅁䅁兂㍂灶愸㥌挳睐杷允䅁䅁䅑䅁䑁䅁䅷䅁䭁䱁䕧䅁䭁䝁䕳䅁䭁䡁䕅䅁䉁䅁䅁允䅁䅁䅕灭婭婭婭吲䴸䅉䅅䅁䕁䅁䅁睁䵁䅁䅁权㑃䅂䅁权牂䅂䅁权䙃䅂䅁允䅁䅁䅅䅁䙁䅁琴灳瘳㥰⼴䍄䉁䅁䅁䅂䅁䅁䅍䅄䅁䅁䅯杅䅙䅁䅯充䅁䅁䅯杣䅑䅁䅅䅁䉁䅁䅁杄啁䅁䅁杍祁䑁䅣䅍睁䑁䅉䅍睁䑁䅁䅁䵁䅉䅅䅁䕁䅁䅁睁䵁䅁䅁权浃䅂䅁权䕁䅁䅁权睂䅂䅁允䅁䅁䅅䅁䙁䅁䅁䅁潄制䉂䍄䉁䅁䅁䅂䅁䅁䅍䅄䅁䅁䅯䄳䅑䅁䅯䅂䅁䅁䅯兦䅑䅁䅅䅁䉁䅁䅁兂䅁䅁䅁㉵奨兑杷允䅁䅁䅑䅁䑁䅁䅷䅁䭁䵁䙁䅁䭁䅁䅑䅁䭁䡁䕧䅁䉁䅁䅁允䅁䅁䅕䅁䅁䍁卺歆䵅䅉䅅䅁䕁䅁䅁睁䵁䅁䅁权㑃䅂䅁权牂䅂䅁权㑂䅂䅁允䅁䅁䅅䅁䙁䡁焹䡶呓乇⽷䍄䉁䅁䅁䅂䅁䅁䅍䅄䅁䅁䅯眷䅑䅁䅯䅂䅁䅁䅯入䅑䅁䅅䅁䉁䅁䅁兂䅁䅁䅁䈴女兑杷允䅁䅁䅑䅁䑁䅁䅷䅁䭁䍁䅑䅁䭁䅁䅑䅁䭁䅁䅕䅁䉁䅁䅁允䅁䅁䅕䅁䅁䅁礫歚䵅䅉䅅䅁䕁䅁䅁睁䵁䅁䅁权坁兂䅁权牂䅂䅁权㑂䅂䅁允䅁䅁䅅䅁䙁佁浫免獩䱈⽯䍄䉁䅁䅁䅂䅁䅁䅍䅄䅁䅁䅯朲䅕䅁䅯䅂䅁䅁䅯䅥䅑䅁䅅䅁䉁䅁䅁兂䅁䅁䅁獬眸兑杷允䅁䅁䅑䅁䑁䅁䅷䅁䭁䩁䕣䅁䭁䅁䅑䅁䭁䥁䕅䅁䉁䅁䅁允䅁䅁䅕䅁䅁䅁⽄䕎䵅䅉䅅䅁䕁䅁䅁睁䵁䅁䅁权㑃䅂䅁权牂䅂䅁权⭂䅂䅁允䅁䅁䅅䅁䙁䙁偹癷潕乘⼸䍄䉁䅁䅁䅂䅁䅁䅍䅄䅁䅁䅯䄱䅑䅁䅯䅂䅁䅁䅯杤䅑䅁䅅䅁䉁䅁䅁兂䅁䅁䅁䙭乣兑杷允䅁䅁䅑䅁䑁䅁䅷䅁䭁偁䘰䅁䭁䉁䅅䅁䭁䡁䔰䅁䉁䅁䅁允䅁䅁䄴䅆䅁䑁䅉免ぁ䑁䅕䅍睁䑁䅁䅍睁䅁䅁䍄䉁䅁䅁䅂䅁䅁䅍䅄䅁䅁䅯兲䅑䅁䅯睡䅑䅁䅯入䅑䅁䅅䅁䉁䅁䅁兂啁歲桦桥浔睐杷允䅁䅁䅑䅁䑁䅁䅷䅁䭁䉁䘸䅁䭁䉁䅅䅁䭁䝁䔸䅁䉁䅁䅁允䅁䅁䄴杅䅁䑁䅙䅎睁䑁䅧兎睁䑁䅁睎䅁䅁杷允䅁䅁䅑䅁䑁䅁䅷䅁䭁䑁䙧䅁䭁䝁䕳䅁䭁䡁䔴䅁䉁䅁䅁允䅁䅁䅕瑃橥䑣䬰稸䴸䅉䅅䅁䕁䅁䅁睁䵁䅁䅁权㍄䅂䅁权䕁䅁䅁权䑃䅂䅁允䅁䅁䅅䅁䙁䅁䅁䅁敄楩䉂䍄䉁䅁䅁䅂䅁䅁䅍䅄䅁䅁䅯䅏䅕䅁䅯充䅁䅁䅯睢䅑䅁䅅䅁䉁䅁䅁杄啁䅁䅁免睁䑁䅍杍睁䑁䅁䅍睁䑁䅁䅁䵁䅉䅅䅁䕁䅁䅁睁䵁䅁䅁权㑃䅂䅁权牂䅂䅁权㕂䅂䅁允䅁䅁䅅䅁䙁䡁㥅瑃橥乣⼰䍄䉁䅁䅁䅂䅁䅁䅍䅄䅁䅁䅯杉䅁䅁䅯权䅁䅁䅯兂䅁䅁䅅䅁䉁䅁䅁兂扁㥌欰杂卅䅑杷允䅁䅁䅑䅁䑁䅁䅷䅁䭁偁䕅䅁䭁䉁䅅䅁䭁䡁䕕䅁䉁䅁䅁允䅁䅁䄴䅆䅁䑁䅍免睁䑁䅁䅏㉁䑁䅁䅍睁䅁䅁䍄䉁䅁䅁䅂䅁䅁䅍䅄䅁䅁䅯杤䅕䅁䅯睡䅑䅁䅯睥䅑䅁䅅䅁䉁䅁䅁兂獄払敧敨灶睶杷允䅁䅁䅑䅁䑁䅁䅷䅁䭁䱁䙑䅁䭁䉁䅅䅁䭁䡁䕕䅁䉁䅁䅁允䅁䅁䄴杅䅁䑁䅍兏㍁䑁䅕睍睁䑁䅁䅍䅁䅁杷允䅁䅁䅑䅁䑁䅁䅷䅁䭁䉁䝕䅁䭁䝁䕳䅁䭁䡁䕯䅁䉁䅁䅁允䅁䅁䅕余兘瑉㕶䐯䴸䅉䅅䅁䕁䅁䅁睁䵁䅁䅁权㑃䅂䅁权牂䅂䅁权⽂䅂䅁允䅁䅁䅅䅁䙁乁橥䑣䬰㤱⽍䍄䉁䅁䅁䅂䅁䅁䅍䅄䅁䅁䅯朷䅅䅁䅯充䅁䅁䅯䅂䅉䅁䅅䅁䉁䅁䅁杄啁䅁䅁兎㉁䑁䅫睍睁䑁䅁䅍睁䑁䅁䅁䵁䅉䅅䅁䕁䅁䅁睁䵁䅁䅁权䵄䅂䅁权䕁䅁䅁权あ䅂䅁允䅁䅁䅅䅁䙁䅁䅁䅁ㅂ穅䉒䍄䉁䅁䅁䅂䅁䅁䅍䅄䅁䅁䅯䅺䅑䅁䅯睡䅑䅁䅯睤䅑䅁䅅䅁䉁䅁䅁兂㑃潈牘払浪睐杷允䅁䅁䅑䅁䑁䅁䅷䅁䭁偁䕙䅁䭁䝁䕳䅁䭁䝁䔸䅁䉁䅁䅁允䅁䅁䅕硥畓⭒㙆䕁䵁䅉䅅䅁䕁䅁䅁睁䵁䅁䅁权䭃兂䅁权剁䅁䅁权㥂䅂䅁允䅁䅁䅅䅁佁䉁䅑䅁硁䑁䅅兏㉁䑁䅁䅍睁䑁䅁䅍䅁䅁杷允䅁䅁䅑䅁䑁䅁䅷䅁䭁乁䥉䅁䭁䅁䅑䅁䭁䡁䔰䅁䉁䅁䅁允䅁䅁䅕䅁䅁䩁䩂あ䵅䅉䅅䅁䕁䅁䅁睁䵁䅁䅁权慄䅃䅁权䕁䅁䅁权あ䅂䅁允䅁䅁䅅䅁䙁䅁䅁䅁睃剑䉎䍄䉁䅁䅁䅂䅁䅁䅍䅄䅁䅁䅯䅨䅕䅁䅯充䅁䅁䅯兦䅑䅁䅅䅁䉁䅁䅁杄十䅁䅁睍ㅁ䑁䅫䅍㍁䑁䅁䅍睁䅁䅁䍄䉁䅁䅁䅂䅁䅁䅍䅄䅁䅁䅯䄷䅕䅁䅯䅂䅁䅁䅯杧䅑䅁䅅䅁䉁䅁䅁兂䅁䅁䅁䉋婫兑杷允䅁䅁䅑䅁䑁䅁䅷䅁䭁䉁䙫䅁䭁䅁䅑䅁䭁䝁䔰䅁䉁䅁䅁允䅁䅁䅕䅁䅁䕁䥩啍䵅䅉䅅䅁䕁䅁䅁睁䵁䅁䅁权啁元䅁权䉁杁䅁权䑁杁䅁允䅁䅁䅅䅁䙁䙁䭣噧硷瑧䅊䍄䉁䅁䅁䅂䅁䅁䅍䅄䅁䅁䅯䅈䅕䅁䅯䅂䅁䅁䅯杦䅑䅁䅅䅁䉁䅁䅁兂䅁䅁䅁伸前兑杷允䅁䅁䅑䅁䑁䅁䅷䅁䭁乁䙷䅁䭁䅁䅑䅁䭁䡁䕍䅁䉁䅁䅁允䅁䅁䅕䅁䅁䱧堸歓䵅䅉䅅䅁䕁䅁䅁睁䵁䅁䅁权㉃允䅁权䕁䅁䅁权䙁䅁䅁允䅁䅁䅅䅁䙁䅁䅁䅁㙂噮䉰䍄䉁䅁䅁䅂䅁䅁䅍䅄䅁䅁䅯䅴䅕䅁䅯䅂䅁䅁䅯杦䅑䅁䅅䅁䉁䅁䅁兂䅁䅁䅁䩉ㅔ䅑杷允䅁䅁䅑䅁䑁䅁䅷䅁䭁䕁䘰䅁䭁䅁䅑䅁䭁䥁䕕䅁䉁䅁䅁允䅁䅁䅕䅁䅁䅁奱げ䵅䅉䅅䅁䕁䅁䅁睁䵁䅁䅁权楃兂䅁权剁䅁䅁权㍂䅂䅁允䅁䅁䅅䅁佁䉁䅑䅁㉁䑁䅉䅏㍁䑁䅣兏睁䑁䅑䅏䅁䅁杷允䅁䅁䅑䅁䑁䅁䅷䅁䭁䵁䕧䅁䭁䝁䕳䅁䭁䡁䔰䅁䉁䅁䅁允䅁䅁䅕灭婭婭婭吲䴸䅉䅅䅁䕁䅁䅁睁䵁䅁䅁权㡁兂䅁权䕁䅁䅁权䡄元䅁允䅁䅁䅅䅁䙁䅁䅁䅁元⽷䅬䍄䉁䅁䅁䅂䅁䅁䅍䅄䅁䅁䅯朹䅕䅁䅯睡䅑䅁䅯睢䅑䅁䅅䅁䉁䅁䅁兂奃桢䑋䵷婲睶杷允䅁䅁䅑䅁䑁䅁䅷䅁䭁䵁䕧䅁䭁䝁䕳䅁䭁䡁䕧䅁䉁䅁䅁允䅁䅁䅕䑔䩥坑汄䐲䴸䅉䅅䅁䕁䅁䅁睁䵁䅁䅁权慄䅃䅁权剁䅁䅁权㙂䅂䅁允䅁䅁䅅䅁佁䉁䅑䅁硁䑁䅣䅎ぁ䑁䅑睍睁䑁䅁䅍䅁䅁杷允䅁䅁䅑䅁䑁䅁䅷䅁䭁䅁䝁䅁䭁䝁䕳䅁䭁䥁䕍䅁䉁䅁䅁允䅁䅁䅕体㙆䭆䠵吴䴸䅉䅅䅁䕁䅁䅁睁䵁䅁䅁权扄䅂䅁权䕁䅁䅁权硂䅂䅁允䅁䅁䅅䅁䙁䅁䅁䅁睃儫䉒䍄䉁䅁䅁䅂䅁䅁䅍䅄䅁䅁䅯䅰䅕䅁䅯䅂䅁䅁䅯全䅑䅁䅅䅁䉁䅁䅁兂䅁䅁䅁乖硧兑杷允䅁䅁䅑䅁䑁䅁䅷䅁䭁䥁䕯䅁䭁䅁䅑䅁䭁䡁䕑䅁䉁䅁䅁允䅁䅁䅕䅁䅁䅁䍁䕄䵅䅉䅅䅁䕁䅁䅁睁䵁䅁䅁权㕄兂䅁权剁䅁䅁权㕂䅂䅁允䅁䅁䅅䅁佁䉁䅑䅁硁䑁䅕杍㑁䑁䅁䅍睁䑁䅁䅍䅁䅁杷允䅁䅁䅑䅁䑁䅁䅷䅁䭁䡁䙉䅁䭁䅁䅑䅁䭁䡁䕫䅁䉁䅁䅁允䅁䅁䅕䅁䅁䙁卺歕䵅䅉䅅䅁䕁䅁䅁睁䵁䅁䅁权敄䅃䅁权䕁䅁䅁权㕂䅂䅁允䅁䅁䅅䅁䙁䅁䅁䅁䅁睈䉨䍄䉁䅁䅁䅂䅁䅁䅍䅄䅁䅁䅯睒䅕䅁䅯䅂䅁䅁䅯䅥䅑䅁䅅䅁䉁䅁䅁兂䅁䅁䅁䝁灑兑杷允䅁䅁䅑䅁䑁䅁䅷䅁䭁䉁䝅䅁䭁䝁䕳䅁䭁䡁䔸䅁䉁䅁䅁允䅁䅁䅯睒䅁䅁杷允䅁䅁䅑䅁䑁䅁䅷䅁䭁䉁䝉䅁䭁䝁䕳䅁䭁䡁䔸䅁䉁䅁䅁允䅁䅁䅕㉦㡱䩤奍䐱䴸䅉䅅䅁䕁䅁䅁睁䵁䅁䅁权流兂䅁权牂䅂䅁权㡂䅂䅁允䅁䅁䅅䅁䙁䅁䅁䅁䅁偁⽁䍄䉁䅁䅁䅂䅁䅁䅍䅄䅁䅁䅯儰䅑䅁䅯䅂䅁䅁䅯兦䅑䅁䅅䅁䉁䅁䅁兂䅁䅁䅁偕奍兑杷允䅁䅁䅑䅁䑁䅁䅷䅁䭁偁䄸䅁䭁䅁䅑䅁䭁䅁䅕䅁䉁䅁䅁允䅁䅁䅕䅁䅁乁⭋啗䵅䅉䅅䅁䕁䅁䅁睁䵁䅁䅁权塄䅂䅁权牂䅂䅁权硂䅂䅁允䅁䅁䅅䅁䙁偁卌坔光佗⽕䍄䉁䅁䅁䅂䅁䅁䅍䅄䅁䅁䅯免䅕䅁䅯充䅁䅁䅯睤䅑䅁䅅䅁䉁䅁䅁杄啁䅁䅁免睁䑁䅉睎祁䑁䅉䅍睁䑁䅁䅁䵁䅉䅅䅁䕁䅁䅁睁䵁䅁䅁权䍂兂䅁权䕁䅁䅁权㑂䅂䅁允䅁䅁䅅䅁䙁䅁䅁䅁潂䅔䈵䍄䉁䅁䅁䅂䅁䅁䅍䅄䅁䅁䅯杉䅕䅁䅯睡䅑䅁䅯䅤䅑䅁䅅䅁䉁䅁䅁兂楂䙅㕧䵴な睐杷允䅁䅁䅑䅁䑁䅁䅷䅁䭁䭁䕍䅁䭁䉁䅅䅁䭁䡁䕉䅁䉁䅁䅁允䅁䅁䄴䅆䅁䑁䅍兏硁䑁䅣䅍睁䑁䅁䅍睁䅁䅁䍄䉁䅁䅁䅂䅁䅁䅍䅄䅁䅁䅯朲䅅䅁䅯充䅁䅁䅯兂䅁䅁䅅䅁䉁䅁䅁杄啁䅁䅁兎㍁䑁䅕杍睁䑁䅁䅍睁䑁䅁䅁䵁䅉䅅䅁䕁䅁䅁睁䵁䅁䅁权桃兂䅁权牂䅂䅁权瑂䅂䅁允䅁䅁䅅䅁䙁䱁へ硫䕧畖⽙䍄䉁䅁䅁䅂䅁䅁䅍䅄䅁䅁䅯䄷䅕䅁䅯睡䅑䅁䅯来䅑䅁䅅䅁䉁䅁䅁兂䑄匹捨㡪䉉䅑杷允䅁䅁䅑䅁䑁䅁䅷䅁䭁佁䙷䅁䭁䝁䕳䅁䭁䡁䕁䅁䉁䅁䅁允䅁䅁䅕歲桦桥畓啁䵁䅉䅅䅁䕁䅁䅁睁䵁䅁䅁权汄䅃䅁权剁䅁䅁权䕃䅂䅁允䅁䅁䅅䅁佁䉁䅑䅁硁䑁䅑睎硁䑁䅁䅍睁䑁䅁䅍䅁䅁杷允䅁䅁䅑䅁䑁䅁䅷䅁䭁乁䕕䅁䭁䅁䅑䅁䭁䥁䕕䅁䉁䅁䅁允䅁䅁䅕䅁䅁䝁婋が䵅䅉䅅䅁䕁䅁䅁睁䵁䅁䅁权慄䅂䅁权剁䅁䅁权㝂䅂䅁允䅁䅁䅅䅁佁䉁䅉䅁㑁䑁䅉李祁䑁䅣䅍睁䑁䅁䅁䵁䅉䅅䅁䕁䅁䅁睁䵁䅁䅁权獄兂䅁权牂䅂䅁权硂䅂䅁允䅁䅁䅅䅁䙁䑁䬰㘱睎晐⼴䍄䉁䅁䅁䅂䅁䅁䅍䅄䅁䅁䅯䅫䅕䅁䅯睡䅑䅁䅯睸䅫䅁䅅䅁䉁䅁䅁兂卂䉵䘶ㄶ㡈睐杷允䅁䅁䅑䅁䑁䅁䅷䅁䭁乁䙙䅁䭁䉁䅅䅁䭁䡁䕯䅁䉁䅁䅁允䅁䅁䄴䅆䅁䑁䅅兎ぁ䑁䅅睎㉁䑁䅁䅍睁䅁䅁䍄䉁䅁䅁䅂䅁䅁䅍䅄䅁䅁䅯兗䅕䅁䅯䅂䅁䅁䅯杧䅑䅁䅅䅁䉁䅁䅁兂䅁䅁䅁楷橉兑杷允䅁䅁䅑䅁䑁䅁䅷䅁䭁䱁䙣䅁䭁䅁䅑䅁䭁䡁䔰䅁䉁䅁䅁允䅁䅁䅕䅁䅁䍁权䕔䵅䅉䅅䅁䕁䅁䅁睁䵁䅁䅁权獄兂䅁权牂䅂䅁权祂䅂䅁允䅁䅁䅅䅁䙁䩁婱婭婭晭⽕䍄䉁䅁䅁䅂䅁䅁䅍䅄䅁䅁䅯䄷䅕䅁䅯睡䅑䅁䅯內䅑䅁䅅䅁䉁䅁䅁兂乄䵺䵺䵺ぺ睐杷允䅁䅁䅑䅁䑁䅁䅷䅁䭁䅁䝫䅁䭁䅁䅑䅁䭁䡁䕷䅁䉁䅁䅁允䅁䅁䅕䅁䅁䅁牮歍䵅䅉䅅䅁䕁䅁䅁睁䵁䅁䅁权獄兂䅁权牂䅂䅁权㕂䅂䅁允䅁䅁䅅䅁䙁䑁積積積⽍⽍䍄䉁䅁䅁䅂䅁䅁䅍䅄䅁䅁䅯杳䅑䅁䅯睡䅑䅁䅯兦䅑䅁䅅䅁䉁䅁䅁兂䩄牤昶楇㤫睐杷允䅁䅁䅑䅁䑁䅁䅷䅁䭁佁䙷䅁䭁䝁䕳䅁䭁䡁䕣䅁䉁䅁䅁允䅁䅁䅕噋偹癷潕䐷䴸䅉䅅䅁䕁䅁䅁睁䵁䅁䅁权䑁杂䅁权剁䅁䅁权㍂䅂䅁允䅁䅁䅅䅁佁䉁䅉䅁㑁䑁䅧䅍㕁䑁䅑䅍睁䑁䅁䅁䵁䅉䅅䅁䕁䅁䅁睁䵁䅁䅁权歄兂䅁权剁䅁䅁权㙂䅂䅁允䅁䅁䅅䅁佁䉁䅉䅁㍁䑁䅙李睁䑁䅣䅍睁䑁䅁䅁䵁䅉䅅䅁䕁䅁䅁睁䵁䅁䅁权湄兂䅁权䕁䅁䅁权硂䅂䅁允䅁䅁䅅䅁䙁䅁䅁䅁楁礫䉎䍄䉁䅁䅁䅂䅁䅁䅍䅄䅁䅁䅯睺䅑䅁䅯䅂䅁䅁䅯䅣䅑䅁䅅䅁䉁䅁䅁兂䅁䅁䅁余眴兑杷允䅁䅁䅑䅁䑁䅁䅷䅁䭁䥁䕣䅁䭁䉁䅅䅁䭁䡁䕧䅁䉁䅁䅁允䅁䅁䄴䅆䅁䑁䅑䅏睁䑁䅫李㉁䑁䅁䅍睁䅁䅁䍄䉁䅁䅁䅂䅁䅁䅍䅄䅁䅁䅯䄷䅕䅁䅯睡䅑䅁䅯杧䅑䅁䅅䅁䉁䅁䅁兂䅁䅁䅁䅁潄睐杷允䅁䅁䅑䅁䑁䅁䅷䅁䭁䱁䉅䅁䭁䅁䍅䅁䭁䅁䍉䅁䉁䅁䅁允䅁䅁䅕睴圸具⬶欫䵁䅉䅅䅁䕁䅁䅁睁䵁䅁䅁权獄兂䅁权牂䅂䅁权䅃䅂䅁允䅁䅁䅅䅁䙁䉁畓⭒㙆但⽙䍄䉁䅁䅁䅂䅁䅁䅍䅄䅁䅁䅯眹䅕䅁䅯䅂䅁䅁䅯杦䅑䅁䅅䅁䉁䅁䅁兂䅁䅁䅁汗㑧兑杷允䅁䅁䅑䅁䑁䅁䅷䅁䭁䥁䕫䅁䭁䝁䕳䅁䭁䡁䕙䅁䉁䅁䅁允䅁䅁䅕䅄牉硨婢樳䴸䅉䅅䅁䕁䅁䅁睁䵁䅁䅁权獄兂䅁权牂䅂䅁权㡂䅂䅁允䅁䅁䅅䅁䙁䍁捬㡪ㅌ佋⽷䍄䉁䅁䅁䅂䅁䅁䅍䅄䅁䅁䅯䄷䅕䅁䅯睡䅑䅁䅯督䅑䅁䅅䅁䉁䅁䅁兂卂䉵䘶ㄶ潈睐杷允䅁䅁䅑䅁䑁䅁䅷䅁䭁䕁䙣䅁䭁䅁䅑䅁䭁䥁䕅䅁䉁䅁䅁允䅁䅁䅕䅁䅁䑁楂䕋䵅䅉䅅䅁䕁䅁䅁睁䵁䅁䅁权䉁杂䅁权牂䅂䅁</t>
  </si>
  <si>
    <t>权㉂䅂䅁允䅁䅁䅅䅁䙁䡁⼰噎㘶敓⽧䍄䉁䅁䅁䅂䅁䅁䅍䅄䅁䅁䅯兩䅕䅁䅯䅂䅁䅁䅯兣䅑䅁䅅䅁䉁䅁䅁兂䅁䅁䅁䕁慕兑杷允䅁䅁䅑䅁䑁䅁䅷䅁䭁䭁䘴䅁䭁䉁䅅䅁䭁䡁䕑䅁䉁䅁䅁允䅁䅁䄴杅䅁䑁䅍睎穁䑁䅍兎ぁ䑁䅍睎䅁䅁杷允䅁䅁䅑䅁䑁䅁䅷䅁䭁䵁䙁䅁䭁䝁䕳䅁䭁䝁䔸䅁䉁䅁䅁允䅁䅁䅕椹捨㡪ㅌ䐸䴸䅉䅅䅁䕁䅁䅁睁䵁䅁䅁权ぃ䅂䅁权剁䅁䅁权㑂䅂䅁允䅁䅁䅅䅁佁䉁䅑䅁硁䑁䅁睍㉁䑁䅕李㉁䑁䅙䅏䅁䅁杷允䅁䅁䅑䅁䑁䅁䅷䅁䭁䭁䕷䅁䭁䅁䅑䅁䭁䡁䕧䅁䉁䅁䅁允䅁䅁䅕䅁䅁䑁穂䔯䵁䅉䅅䅁䕁䅁䅁睁䵁䅁䅁权療兂䅁权牂䅂䅁权ㅂ䅂䅁允䅁䅁䅅䅁䙁䉁畓⭒㙆䅆䅄䍄䉁䅁䅁䅂䅁䅁䅍䅄䅁䅁䅯䅷䅕䅁䅯睡䅑䅁䅯全䅑䅁䅅䅁䉁䅁䅁兂䝁婧䑖㉩牺睐杷允䅁䅁䅑䅁䑁䅁䅷䅁䭁䩁䕷䅁䭁䉁䅅䅁䭁䝁䔸䅁䉁䅁䅁允䅁䅁䄴䅆䅁䑁䅕免㉁䑁䅧睍祁䑁䅅兎祁䅁䅁䍄䉁䅁䅁䅂䅁䅁䅍䅄䅁䅁䅯睒䅕䅁䅯䅂䅁䅁䅯督䅑䅁䅅䅁䉁䅁䅁兂䅁䅁䅁䴸浳兑杷允䅁䅁䅑䅁䑁䅁䅷䅁䭁䍁䙧䅁䭁䝁䕳䅁䭁䥁䕕䅁䉁䅁䅁允䅁䅁䅕㘴扗䍸睃樲䴸䅉䅅䅁䕁䅁䅁睁䵁䅁䅁权䡄䅂䅁权剁䅁䅁权䅃䅂䅁允䅁䅁䅅䅁佁䉁䅑䅁硁䑁䅙免穁䑁䅁䅏睁䑁䅁䅍䅁䅁杷允䅁䅁䅑䅁䑁䅁䅷䅁䭁偁䔴䅁䭁䉁䅅䅁䭁䡁䕉䅁䉁䅁䅁允䅁䅁䄴杅䅁䑁䅕李睁䑁䅕䅎睁䑁䅁䅍䅁䅁杷允䅁䅁䅑䅁䑁䅁䅷䅁䭁䅁䘴䅁䭁䝁䕳䅁䭁䡁䕁䅁䉁䅁䅁允䅁䅁䅕⽷潕䥘䌯含䴸䅉䅅䅁䕁䅁䅁睁䵁䅁䅁权硁兂䅁权䕁䅁䅁权瑂䅂䅁允䅁䅁䅅䅁䙁䅁䅁䅁捁桹䉖䍄䉁䅁䅁䅂䅁䅁䅍䅄䅁䅁䅯䅂䅙䅁䅯充䅁䅁䅯兤䅑䅁䅅䅁䉁䅁䅁杄啁䅁䅁睍睁䑁䅁兏㑁䑁䅑䅍睁䑁䅁䅁䵁䅉䅅䅁䕁䅁䅁睁䵁䅁䅁权䩄䅂䅁权剁䅁䅁权睂䅂䅁允䅁䅁䅅䅁佁䉁䅑䅁硁䑁䅅睍㑁䑁䅧睍睁䑁䅁䅍䅁䅁杷允䅁䅁䅑䅁䑁䅁䅷䅁䭁乁䕣䅁䭁䅁䅑䅁䭁䥁䕑䅁䉁䅁䅁允䅁䅁䅯睒䅁䅁杷允䅁䅁䅑䅁䑁䅁䅷䅁䭁偁䕧䅁䭁䅁䅑䅁䭁䥁䕕䅁䉁䅁䅁允䅁䅁䅕䅁䅁䍁䡁䕉䵅䅉䅅䅁䕁䅁䅁睁䵁䅁䅁权䥃兂䅁权䕁䅁䅁权㕂䅂䅁允䅁䅁䅅䅁䙁䅁䅁䅁潁确䈱䍄䉁䅁䅁䅂䅁䅁䅍䅄䅁䅁䅯睄䅁䅁䅯充䅁䅁䅯䅂䅉䅁䅅䅁䉁䅁䅁杄啁䅁䅁兏穁䑁䅙䅍睁䑁䅁䅍睁䑁䅁䅁䵁䅉䅅䅁䕁䅁䅁睁䵁䅁䅁权敃䅂䅁权牂䅂䅁权療䅂䅁允䅁䅁䅅䅁䙁䙁㑋潈牘敕⽧䍄䉁䅁䅁䅂䅁䅁䅍䅄䅁䅁䅯睮䅑䅁䅯睡䅑䅁䅯睢䅑䅁䅅䅁䉁䅁䅁兂䑄匹捨㡪ㅌ睐杷允䅁䅁䅑䅁䑁䅁䅷䅁䭁偁䕯䅁䭁䉁䅅䅁䭁䥁䕑䅁䉁䅁䅁允䅁䅁䄴䅆䅁䑁䅅䅎㑁䑁䅕睍ぁ䑁䅁䅍睁䅁䅁䍄䉁䅁䅁䅂䅁䅁䅍䅄䅁䅁䅯䅷䅕䅁䅯睡䅑䅁䅯督䅑䅁䅅䅁䉁䅁䅁兂䥂場啯歲桦睐杷允䅁䅁䅑䅁䑁䅁䅷䅁䭁䡁䘰䅁䭁䝁䕳䅁䭁䝁䔰䅁䉁䅁䅁允䅁䅁䅕浚浚浚浚樫䴸䅉䅅䅁䕁䅁䅁睁䵁䅁䅁权佁兂䅁权剁䅁䅁权硂䅂䅁允䅁䅁䅅䅁佁䉁䅑䅁硁䑁䅅兏㕁䑁䅣免睁䑁䅁䅍䅁䅁杷允䅁䅁䅑䅁䑁䅁䅷䅁䭁䥁䙍䅁䭁䝁䕳䅁䭁䥁䕍䅁䉁䅁䅁允䅁䅁䅕噋偹癷潕䐫䴸䅉䅅䅁䕁䅁䅁睁䵁䅁䅁权⭂兂䅁权牂䅂䅁权䅃䅂䅁允䅁䅁䅅䅁䙁䑁䬰㘱睎摐⽯䍄䉁䅁䅁䅂䅁䅁䅍䅄䅁䅁䅯兦䅕䅁䅯睡䅑䅁䅯䅣䅑䅁䅅䅁䉁䅁䅁兂晁敨剴䉵琷睐杷允䅁䅁䅑䅁䑁䅁䅷䅁䭁䱁䕅䅁䭁䉁䅅䅁䭁䡁䕉䅁䉁䅁䅁允䅁䅁䄴䅆䅁䑁䅅䅏㑁䑁䅁䅍睁䑁䅁䅍睁䅁䅁䍄䉁䅁䅁䅂䅁䅁䅍䅄䅁䅁䅯末䅑䅁䅯䅂䅁䅁䅯睧䅑䅁䅅䅁䉁䅁䅁兂䅁䅁䅁䅩䩧兑杷允䅁䅁䅑䅁䑁䅁䅷䅁䭁䙁䉑䅁䭁䅁䅑䅁䭁䅁䍑䅁䉁䅁䅁允䅁䅁䅕䅁䅁乁婳啚䵅䅉䅅䅁䕁䅁䅁睁䵁䅁䅁权佂兂䅁权䕁䅁䅁权䅃䅂䅁允䅁䅁䅅䅁䙁䅁䅁䅁䥁䍪䉚䍄䉁䅁䅁䅂䅁䅁䅍䅄䅁䅁䅯兦䅕䅁䅯睡䅑䅁䅯兦䅑䅁䅅䅁䉁䅁䅁兂灁䥘䌯匹䵪睶杷允䅁䅁䅑䅁䑁䅁䅷䅁䭁䱁䙣䅁䭁䝁䕳䅁䭁䡁䔴䅁䉁䅁䅁允䅁䅁䅕牕敧敨剴䐲䴸䅉䅅䅁䕁䅁䅁睁䵁䅁䅁权㥂兂䅁权牂䅂䅁权㑂䅂䅁允䅁䅁䅅䅁䙁偁⭰牡へ㕫⽩䍄䉁䅁䅁䅂䅁䅁䅍䅄䅁䅁䅯儱䅑䅁䅯充䅁䅁䅯䅥䅑䅁䅅䅁䉁䅁䅁杄十䅁䅁兎㉁䑁䅁䅏硁䑁䅁䅍睁䅁䅁䍄䉁䅁䅁䅂䅁䅁䅍䅄䅁䅁䅯睄䅕䅁䅯睡䅑䅁䅯入䅑䅁䅅䅁䉁䅁䅁兂㡃䩤奍䙂佢睐杷允䅁䅁䅑䅁䑁䅁䅷䅁䭁䥁䙳䅁䭁䝁䕳䅁䭁䥁䕍䅁䉁䅁䅁允䅁䅁䅕䥘䌯匹捨䕅䵁䅉䅅䅁䕁䅁䅁睁䵁䅁䅁权㉄兂䅁权牂䅂䅁权㕂䅂䅁允䅁䅁䅅䅁䙁䱁摋㘷䝦⽓⽳䍄䉁䅁䅁䅂䅁䅁䅍䅄䅁䅁䅯儫䅑䅁䅯充䅁䅁䅯睦䅑䅁䅅䅁䉁䅁䅁杄十䅁䅁李㉁䑁䅍䅏ぁ䑁䅁䅍睁䅁䅁䍄䉁䅁䅁䅂䅁䅁䅍䅄䅁䅁䅯睋䅕䅁䅯充䅁䅁䅯䅥䅑䅁䅅䅁䉁䅁䅁杄十䅁䅁䅎ぁ䑁䅣免祁䑁䅁䅍睁䅁䅁䍄䉁䅁䅁䅂䅁䅁䅍䅄䅁䅁䅯兦䅕䅁䅯睡䅑䅁䅯杤䅑䅁䅅䅁䉁䅁䅁兂獄払敧敨䙳䅑杷允䅁䅁䅑䅁䑁䅁䅷䅁䭁䭁䔸䅁䭁䅁䅑䅁䭁䡁䕍䅁䉁䅁䅁允䅁䅁䅕䅁䅁䙁㉉お䵅䅉䅅䅁䕁䅁䅁睁䵁䅁䅁权㥂兂䅁权牂䅂䅁权⽂䅂䅁允䅁䅁䅅䅁䙁䕁䱓佢㝦晱⽅䍄䉁䅁䅁䅂䅁䅁䅍䅄䅁䅁䅯睹䅑䅁䅯睡䅑䅁䅯杤䅑䅁䅅䅁䉁䅁䅁兂䑄匹捨㡪汌睐杷允䅁䅁䅑䅁䑁䅁䅷䅁䭁䡁䘰䅁䭁䝁䕳䅁䭁䥁䕑䅁䉁䅁䅁允䅁䅁䅕⼲⭬牡へ稸䴸䅉䅅䅁䕁䅁䅁睁䵁䅁䅁权㥂兂䅁权牂䅂䅁权䅃䅂䅁允䅁䅁䅅䅁䙁䵁䴳䵺䵺佺⽷䍄䉁䅁䅁䅂䅁䅁䅍䅄䅁䅁䅯儳䅕䅁䅯䅂䅁䅁䅯杤䅑䅁䅅䅁䉁䅁䅁兂䅁䅁䅁䝊塰兑杷允䅁䅁䅑䅁䑁䅁䅷䅁䭁䭁䕁䅁䭁䅁䅑䅁䭁䥁䕕䅁䉁䅁䅁允䅁䅁䅕䅁䅁䭁桊啖䵅䅉䅅䅁䕁䅁䅁睁䵁䅁䅁权䝃兂䅁权牂䅂䅁权瑂䅂䅁允䅁䅁䅅䅁䙁偁⭰牡へ㉫⽧䍄䉁䅁䅁䅂䅁䅁䅍䅄䅁䅁䅯兦䅕䅁䅯睡䅑䅁䅯䅦䅑䅁䅅䅁䉁䅁䅁兂㑃潈牘払番睐杷允䅁䅁䅑䅁䑁䅁䅷䅁䭁䡁䘰䅁䭁䝁䕳䅁䭁䡁䕍䅁䉁䅁䅁允䅁䅁䅕歲桦桥畓稵䴸䅉䅅䅁䕁䅁䅁睁䵁䅁䅁权㥁兂䅁权剁䅁䅁权療䅂䅁允䅁䅁䅅䅁佁䉁䅑䅁硁䑁䅉䅏ぁ䑁䅉䅍睁䑁䅁䅍䅁䅁杷允䅁䅁䅑䅁䑁䅁䅷䅁䭁䑁䙷䅁䭁䝁䕳䅁䭁䥁䕑䅁䉁䅁䅁允䅁䅁䅕䭆䠵場啯啂䵁䅉䅅䅁䕁䅁䅁睁䵁䅁䅁权捄兂䅁权牂䅂䅁权瑂䅂䅁允䅁䅁䅅䅁䙁䡁啳歲桦来䅆䍄䉁䅁䅁䅂䅁䅁䅍䅄䅁䅁䅯䅭䅕䅁䅯䅂䅁䅁䅯督䅑䅁䅅䅁䉁䅁䅁兂䅁䅁䅁丱杉兑杷允䅁䅁䅑䅁䑁䅁䅷䅁䭁佁䥉䅁䭁䝁䕳䅁䭁䡁䕕䅁䉁䅁䅁允䅁䅁䅕㘱睎児塲㜰䴸䅉䅅䅁䕁䅁䅁睁䵁䅁䅁权慁兂䅁权牂䅂䅁权㉂䅂䅁允䅁䅁䅅䅁䙁䍁硣䭃捷畗⽧䍄䉁䅁䅁䅂䅁䅁䅍䅄䅁䅁䅯兯䅕䅁䅯睡䅑䅁䅯睢䅑䅁䅅䅁䉁䅁䅁兂煃搸乊桙睄睶杷允䅁䅁䅑䅁䑁䅁䅷䅁䭁䝁䙣䅁䭁䉁䅅䅁䭁䝁䔸䅁䉁䅁䅁允䅁䅁䄴䅆䅁䑁䅅䅏祁䑁䅉兏㍁䑁䅁䅍睁䅁䅁䍄䉁䅁䅁䅂䅁䅁䅍䅄䅁䅁䅯䄷䅑䅁䅯䅂䅁䅁䅯来䅑䅁䅅䅁䉁䅁䅁兂䅁䅁䅁䝂伹兑杷允䅁䅁䅑䅁䑁䅁䅷䅁䭁䭁䙅䅁䭁䝁䕳䅁䭁䡁䕅䅁䉁䅁䅁允䅁䅁䅕匰扌堫焵䐱䴸䅉䅅䅁䕁䅁䅁睁䵁䅁䅁权䥂兂䅁权䕁䅁䅁权䉃䅂䅁允䅁䅁䅅䅁䙁䅁䅁䅁湁䙩䉒䍄䉁䅁䅁䅂䅁䅁䅍䅄䅁䅁䅯䅶䅑䅁䅯䅂䅁䅁䅯䅧䅑䅁䅅䅁䉁䅁䅁兂䅁䅁䅁䝥唵兑杷允䅁䅁䅑䅁䑁䅁䅷䅁䭁䩁䘸䅁䭁䉁䅅䅁䭁䡁䕉䅁䉁䅁䅁允䅁䅁䄴杅䅁䑁䅑䅍㍁䑁䅁䅍睁䑁䅁䅍䅁䅁杷允䅁䅁䅑䅁䑁䅁䅷䅁䭁偁䙣䅁䭁䉁䅅䅁䭁䡁䕣䅁䉁䅁䅁允䅁䅁䄴䅆䅁䑁䅅免㑁䑁䅑兎睁䑁䅁䅍睁䅁䅁䍄䉁䅁䅁䅂䅁䅁䅍䅄䅁䅁䅯兯䅕䅁䅯睡䅑䅁䅯睧䅑䅁䅅䅁䉁䅁䅁兂穂䩡瑈䑦ㄯ睐杷允䅁䅁䅑䅁䑁䅁䅷䅁䭁䭁䙅䅁䭁䝁䕳䅁䭁䡁䔴䅁䉁䅁䅁允䅁䅁䅕佖汏㡭村䐸䴸䅉䅅䅁䕁䅁䅁睁䵁䅁䅁权㕁兂䅁权牂䅂䅁权㉂䅂䅁允䅁䅁䅅䅁䙁䙁㑋潈牘摕⽧䍄䉁䅁䅁䅂䅁䅁䅍䅄䅁䅁䅯睯䅁䅁䅯充䅁䅁䅯䅂䅉䅁䅅䅁䉁䅁䅁杄啁䅁䅁杍㑁䑁䅫䅍睁䑁䅁䅍睁䑁䅁䅁䵁䅉䅅䅁䕁䅁䅁睁䵁䅁䅁权晃兂䅁权剁䅁䅁权㝂䅂䅁允䅁䅁䅅䅁佁䉁䅉䅁穁䑁䅫免睁䑁䅁䅍睁䑁䅁䅁䵁䅉䅅䅁䕁䅁䅁睁䵁䅁䅁权千䅂䅁权䕁䅁䅁权あ䅂䅁允䅁䅁䅅䅁䙁䅁䅁䅁㙃祃䈹䍄䉁䅁䅁䅂䅁䅁䅍䅄䅁䅁䅯䅉䅕䅁䅯睡䅑䅁䅯䅣䅑䅁䅅䅁䉁䅁䅁兂奂扏䥔牤倷睐杷允䅁䅁䅑䅁䑁䅁䅷䅁䭁乁䙉䅁䭁䝁䕳䅁䭁䡁䔴䅁䉁䅁䅁允䅁䅁䅕敨剴䉵䘶稫䴸䅉䅅䅁䕁䅁䅁睁䵁䅁䅁权兄䅂䅁权牂䅂䅁权瑂䅂䅁允䅁䅁䅅䅁䙁䵁䴳䵺䵺乺⽹䍄䉁䅁䅁䅂䅁䅁䅍䅄䅁䅁䅯睊䅕䅁䅯䅂䅁䅁䅯睥䅑䅁䅅䅁䉁䅁䅁兂䅁䅁䅁䜸瀴兑杷允䅁䅁䅑䅁䑁䅁䅷䅁䭁䭁䙅䅁䭁䝁䕳䅁䭁䡁䕍䅁䉁䅁䅁允䅁䅁䅕瑃橥䑣䬰稷䴸䅉䅅䅁䕁䅁䅁睁䵁䅁䅁权䭄䅂䅁权剁䅁䅁权穂䅂䅁允䅁䅁䅅䅁佁䉁䅉䅁穁䑁䅫䅍穁䑁䅫䅍睁䑁䅁䅁䵁䅉䅅䅁䕁䅁䅁睁䵁䅁䅁权䡁杂䅁权牂䅂䅁权䑃䅂䅁允䅁䅁䅅䅁䙁偁潙䥘䌯儹䅂䍄䉁䅁䅁䅂䅁䅁䅍䅄䅁䅁䅯䅄䅙䅁䅯睡䅑䅁䅯杣䅑䅁䅅䅁䉁䅁䅁兂乄䵺䵺䵺獺睐杷允䅁䅁䅑䅁䑁䅁䅷䅁䭁䵁䙉䅁䭁䝁䕳䅁䭁䡁䕅䅁䉁䅁䅁允䅁䅁䅕匰扌堫焵䐱䴸䅉䅅䅁䕁䅁䅁睁䵁䅁䅁权歂兂䅁权剁䅁䅁权㙂䅂䅁允䅁䅁䅅䅁佁䉁䅑䅁祁䑁䅙李ㅁ䑁䅣睎睁䑁䅁䅍䅁䅁杷允䅁䅁䅑䅁䑁䅁䅷䅁䭁䝁䙣䅁䭁䝁䕳䅁䭁䥁䕕䅁䉁䅁䅁允䅁䅁䅕䥒獴⼵灵吰䴸䅉䅅䅁䕁䅁䅁睁䵁䅁䅁权佁杂䅁权䕁䅁䅁权䕃䅂䅁允䅁䅁䅅䅁䙁䅁䅁䅁睂䉈䉴䍄䉁䅁䅁䅂䅁䅁䅍䅄䅁䅁䅯儹䅑䅁䅯睡䅑䅁䅯入䅑䅁䅅䅁䉁䅁䅁兂牁硨婢発佣䅑杷允䅁䅁䅑䅁䑁䅁䅷䅁䭁䱁䅳䅁䭁䅁䅑䅁䭁䅁䍑䅁䉁䅁䅁允䅁䅁䅕䅁䅁䥧湋止䵅䅉䅅䅁䕁䅁䅁睁䵁䅁䅁权䍁杂䅁权剁䅁䅁权䑃䅂䅁允䅁䅁䅅䅁佁䉁䅉䅁㑁䑁䅑兏睁䑁䅧䅍硁䑁䅣䅁䵁䅉䅅䅁䕁䅁䅁睁䵁䅁䅁权䭁杂䅁权䕁䅁䅁权㥂䅂䅁允䅁䅁䅅䅁䙁䅁䅁䅁奄兯䉎䍄䉁䅁䅁䅂䅁䅁䅍䅄䅁䅁䅯杷䅕䅁䅯睡䅑䅁䅯全䅑䅁䅅䅁䉁䅁䅁兂潂敫㠱穐坘睐杷允䅁䅁䅑䅁䑁䅁䅷䅁䭁乁䙧䅁䭁䝁䕳䅁䭁䡁䕕䅁䉁䅁䅁允䅁䅁䅕浚浚浚浚樵䴸䅉䅅䅁䕁䅁䅁睁䵁䅁䅁权楃䅂䅁权剁䅁䅁权⽂䅂䅁允䅁䅁䅅䅁佁䉁䅉䅁ぁ䑁䅁兏硁䑁䅫䅍睁䑁䅁䅁䵁䅉䅅䅁䕁䅁䅁睁䵁䅁䅁权ㅂ兂䅁权牂䅂䅁权硂䅂䅁允䅁䅁䅅䅁䙁佁㝦晱午敔⽙䍄䉁䅁䅁䅂䅁䅁䅍䅄䅁䅁䅯杷䅕䅁䅯睡䅑䅁䅯睧䅑䅁䅅䅁䉁䅁䅁兂䵁楁䡵瑆坮睐杷允䅁䅁䅑䅁䑁䅁䅷䅁䭁䡁䙕䅁䭁䝁䕳䅁䭁䡁䕁䅁䉁䅁䅁允䅁䅁䅕䥘䌯匹捨稳䴸䅉䅅䅁䕁䅁䅁睁䵁䅁䅁权䍄兂䅁权牂䅂䅁权ㅂ䅂䅁允䅁䅁䅅䅁䙁䑁䬰㘱睎摐⽯䍄䉁䅁䅁䅂䅁䅁䅍䅄䅁䅁䅯杕䅕䅁䅯充䅁䅁䅯杧䅑䅁䅅䅁䉁䅁䅁杄十䅁䅁李睁䑁䅙睎㑁䑁䅕兏睁䅁䅁䍄䉁䅁䅁䅂䅁䅁䅍䅄䅁䅁䅯儴䅕䅁䅯䅂䅁䅁䅯䅥䅑䅁䅅䅁䉁䅁䅁兂䅁䅁䅁敲䕖兑杷允䅁䅁䅑䅁䑁䅁䅷䅁䭁䉁䝁䅁䭁䉁䅅䅁䭁䝁䔰䅁䉁䅁䅁允䅁䅁䄴䅆䅁䑁䅉睎ㅁ䑁䅙睍ぁ䑁䅍兎祁䅁䅁䍄䉁䅁䅁䅂䅁䅁䅍䅄䅁䅁䅯眶䅑䅁䅯睡䅑䅁䅯睥䅑䅁䅅䅁䉁䅁䅁兂療潅䅐煹䉅䅷杷允䅁䅁䅑䅁䑁䅁䅷䅁䭁䵁䙣䅁䭁䅁䅑䅁䭁䡁䕷䅁䉁䅁䅁允䅁䅁䅕䅁䅁乁噃歉䵅䅉䅅䅁䕁䅁䅁睁䵁䅁䅁权䍄兂䅁权牂䅂䅁权㉂䅂䅁允䅁䅁䅅䅁䙁䑁䬰㘱睎摐⽯䍄䉁䅁䅁䅂䅁䅁䅍䅄䅁䅁䅯朵䅑䅁䅯充䅁䅁䅯䅧䅑䅁䅅䅁䉁䅁䅁杄十䅁䅁兎穁䑁䅙杍祁䑁䅁䅍睁䅁䅁䍄䉁䅁䅁䅂䅁䅁䅍䅄䅁䅁䅯睪䅑䅁䅯䅂䅁䅁䅯睧䅑䅁䅅䅁䉁䅁䅁兂䅁䅁䅁敎匹兑杷允䅁䅁䅑䅁䑁䅁䅷䅁䭁䅁䙁䅁䭁䅁䅑䅁䭁䝁䔸䅁䉁䅁䅁允䅁䅁䅕䅁䅁䕁浄啊䵅䅉䅅䅁䕁䅁䅁睁䵁䅁䅁权㑃䅂䅁权䕁䅁䅁权⽂䅂䅁允䅁䅁䅅䅁䙁䅁䅁䅁睂⽣䅖䍄䉁䅁䅁䅂䅁䅁䅍䅄䅁䅁䅯朸䅑䅁䅯睡䅑䅁䅯入䅑䅁䅅䅁䉁䅁䅁兂㕂匶硙䭃捺睐杷允䅁䅁䅑䅁䑁䅁䅷䅁䭁䵁䤸䅁䭁䅁䅑䅁䭁䥁䕅䅁䉁䅁䅁允䅁䅁䅕䅁䅁偁⭃䕎䵅䅉䅅䅁䕁䅁䅁睁䵁䅁䅁权㝁兂䅁权牂䅂䅁权療䅂䅁允䅁䅁䅅䅁䙁偁湃歸㍳摩⽫䍄䉁䅁䅁䅂䅁䅁䅍䅄䅁䅁䅯兣䅕䅁䅯充䅁䅁䅯杣䅑䅁䅅䅁䉁䅁䅁杄十䅁䅁䅎㕁䑁䅫免ㅁ䑁䅁䅍睁䅁䅁䍄䉁䅁䅁䅂䅁䅁䅍䅄䅁䅁䅯眷䅕䅁䅯充䅁䅁䅯內䅑䅁䅅䅁䉁䅁䅁杄啁䅁䅁䅎㍁䑁䅫睎祁䑁䅧䅍睁䑁䅁䅁䵁䅉䅅䅁䕁䅁䅁睁䵁䅁䅁权穄䅁䅁权䕁䅁䅁权䙁䅁䅁允䅁䅁䅅䅁䙁䅁䅁䅁煁䘫䉒䍄䉁䅁䅁䅂䅁䅁䅍䅄䅁䅁䅯杁䅅䅁䅯允䅉䅁䅯杁䅉䅁䅅䅁䉁䅁䅁兂婁䡏㌹乧湐䅑杷允䅁䅁䅑䅁䑁䅁䅷䅁䭁䑁䙳䅁䭁䝁䕳䅁䭁䡁䕯䅁䉁䅁䅁允䅁䅁䅕硢䑋䵷桱吱䴸䅉䅅䅁䕁䅁䅁睁䵁䅁䅁权⽁兂䅁权牂䅂䅁权療䅂䅁允䅁䅁䅅䅁䙁䝁浚浚浚癚⽙䍄䉁䅁䅁䅂䅁䅁䅍䅄䅁䅁䅯朰䅑䅁䅯充䅁䅁䅯杤䅑䅁䅅䅁䉁䅁䅁杄啁䅁䅁杍㕁䑁䅧李㍁䑁䅧免㉁䑁䅁䅁䵁䅉䅅䅁䕁䅁䅁睁䵁䅁䅁权慂兂䅁权剁䅁䅁权穂䅂䅁允䅁䅁䅅䅁佁䉁䅉䅁ぁ䑁䅅杍睁䑁䅁䅍睁䑁䅁䅁䵁䅉䅅䅁䕁䅁䅁睁䵁䅁䅁权元允䅁权䭁䅁䅁权䕁杁䅁允䅁䅁䅅䅁䙁䱁穢搯㑒儶䅸䍄䉁䅁䅁䅂䅁䅁䅍䅄䅁䅁䅯睏䅕䅁䅯睡䅑䅁䅯睧䅑䅁䅅䅁䉁䅁䅁兂獄払敧敨桶睐杷允䅁䅁䅑䅁䑁䅁䅷䅁䭁䅁䙳䅁䭁䉁䅅䅁䭁䡁䕣䅁䉁䅁䅁允䅁䅁䄴䅆䅁䑁䅅䅍㉁䑁䅍睎㕁䑁䅁䅍睁䅁䅁䍄䉁䅁䅁䅂䅁䅁䅍䅄䅁䅁䅯睇䅕䅁䅯充䅁䅁䅯全䅑䅁䅅䅁䉁䅁䅁杄啁䅁䅁杍睁䑁䅧李ぁ䑁䅕䅍睁䑁䅁䅁䵁䅉䅅䅁䕁䅁䅁睁䵁䅁䅁权乁杂䅁权牂䅂䅁权㉂䅂䅁允䅁䅁䅅䅁䙁佁㙆䭆䠵搴⽯䍄䉁䅁䅁䅂䅁䅁䅍䅄䅁䅁䅯䅶䅕䅁䅯䅂䅁䅁䅯全䅑䅁䅅䅁䉁䅁䅁兂䅁䅁䅁乕硯兑杷允䅁䅁䅑䅁䑁䅁䅷䅁䭁䵁䕳䅁䭁䅁䅑䅁䭁䥁䕑䅁䉁䅁䅁允䅁䅁䅕䅁䅁䱁䙧䕅䵅䅉䅅䅁䕁䅁䅁睁䵁䅁䅁权婁兂䅁权牂䅂䅁权硂䅂䅁允䅁䅁䅅䅁䙁䱁祂䩡瑈佦⽍䍄䉁䅁䅁䅂䅁䅁䅍䅄䅁䅁䅯其䅕䅁䅯䅂䅁䅁䅯全䅑䅁䅅䅁䉁䅁䅁兂䅁䅁䅁煄猴兑杷允䅁䅁䅑䅁䑁䅁䅷䅁䭁䑁䙳䅁䭁䝁䕳䅁䭁䡁䔰䅁䉁䅁䅁允䅁䅁䅕敨剴䉵䘶稲䴸䅉䅅䅁䕁䅁䅁睁䵁䅁䅁权㝁兂䅁权牂䅂䅁权⭂䅂䅁允䅁䅁䅅䅁䙁䥁䌯匹捨㥪⽉䍄䉁䅁䅁䅂䅁䅁䅍䅄䅁䅁䅯杬䅕䅁䅯睡䅑䅁䅯內䅑䅁䅅䅁䉁䅁䅁兂歃䑣䬰㘱睐睐杷允䅁䅁䅑䅁䑁䅁䅷䅁䭁䱁䙑䅁䭁䉁䅅䅁䭁䡁䕧䅁䉁䅁䅁允䅁䅁䄴杅䅁䑁䅍兏㑁䑁䅁䅍睁䑁䅁䅍䅁䅁杷允䅁䅁䅑䅁䑁䅁䅷䅁䭁䥁䙳䅁䭁䅁䅑䅁䭁䡁䕑䅁䉁䅁䅁允䅁䅁䅕䅁䅁䭁䭗歎䵅䅉䅅䅁䕁䅁䅁睁䵁䅁䅁权塂䅁䅁权䉁杁䅁权䍁杁䅁允䅁䅁䅅䅁䙁䭁昶爯慎瑦䅒䍄䉁䅁䅁䅂䅁䅁䅍䅄䅁䅁䅯杧䅕䅁䅯睡䅑䅁䅯杤䅑䅁䅅䅁䉁䅁䅁兂允䑗ね䡹⭡睶杷允䅁䅁䅑䅁䑁䅁䅷䅁䭁䍁䘸䅁䭁䝁䕳䅁䭁䡁䕕䅁䉁䅁䅁允䅁䅁䅕噎㘶兓䍷稷䴸䅉䅅䅁䕁䅁䅁睁䵁䅁䅁权剂允䅁权䕁䅁䅁权䙁䅁䅁允䅁䅁䅅䅁䙁䅁䅁䉁㕔㝌䉂䍄䉁䅁䅁䅂䅁䅁䅍䅄䅁䅁䅯杮䅕䅁䅯充䅁䅁䅯杦䅑䅁䅅䅁䉁䅁䅁杄十䅁䅁杍㉁䑁䅫睍ぁ䑁䅫免ぁ䅁䅁䍄䉁䅁䅁䅂䅁䅁䅍䅄䅁䅁䅯杨䅅䅁䅯权䅁䅁䅯䅂䅉䅁䅅䅁䉁䅁䅁兂䙃ㄶ㑇潈䙕䅑杷允䅁䅁䅑䅁䑁䅁䅷䅁䭁䑁䙳䅁䭁䝁䕳䅁䭁䡁䕙䅁䉁䅁䅁允䅁䅁䅕搵楁⼲⭬樲䴸䅉䅅䅁䕁䅁䅁睁䵁䅁䅁权湁兂䅁权剁䅁䅁权㡂䅂䅁允䅁䅁䅅䅁佁䉁䅉䅁㉁䑁䅁䅏睁䑁䅁䅍睁䑁䅁䅁䵁䅉䅅䅁䕁䅁䅁睁䵁䅁䅁权䉁杂䅁权牂䅂䅁权㡂䅂䅁允䅁䅁䅅䅁䙁䙁㑋潈牘摕⽧䍄䉁䅁䅁䅂䅁䅁䅍䅄䅁䅁䅯眲䅑䅁䅯䅂䅁䅁䅯內䅑䅁䅅䅁䉁䅁䅁兂䅁䅁䅁䙁㍦䅑杷允䅁䅁䅑䅁䑁䅁䅷䅁䭁䵁䕁䅁䭁䅁䅑䅁䭁䥁䕍䅁䉁䅁䅁允䅁䅁䅕䅁䅁䥁䵨䕇䵅䅉䅅䅁䕁䅁䅁睁䵁䅁䅁权䉂兂䅁权牂䅂䅁权瑂䅂䅁允䅁䅁䅅䅁䙁䙁乃㉬匴⭧⽁䍄䉁䅁䅁䅂䅁䅁䅍䅄䅁䅁䅯典䅕䅁䅯睡䅑䅁䅯兣䅑䅁䅅䅁䉁䅁䅁兂䵁楁䡵瑆䙫䅑杷允䅁䅁䅑䅁䑁䅁䅷䅁䭁偁䙅䅁䭁䝁䕳䅁䭁䡁䕕䅁䉁䅁䅁允䅁䅁䅕䉲慸䑚晶䕁䵁䅉䅅䅁䕁䅁䅁睁䵁䅁䅁权䉂兂䅁权牂䅂䅁权㙂䅂䅁允䅁䅁䅅䅁䙁偁周㘴扗乸⽧䍄䉁䅁䅁䅂䅁䅁䅍䅄䅁䅁䅯儶䅕䅁䅯充䅁䅁䅯兦䅑䅁䅅䅁䉁䅁䅁杄啁䅁䅁免ㅁ䑁䅕兎㉁䑁䅅䅍睁䑁䅁䅁䵁䅉䅅䅁䕁䅁䅁睁䵁䅁䅁权楄䅂䅁权䕁䅁䅁权瑂䅂䅁允䅁䅁䅅䅁䙁䅁䅁䅁杄䍧䉸䍄䉁䅁䅁䅂䅁䅁䅍䅄䅁䅁䅯杰䅕䅁䅯睡䅑䅁䅯睢䅑䅁䅅䅁䉁䅁䅁兂晁敨剴䉵琷睐杷允䅁䅁䅑䅁䑁䅁䅷䅁䭁䕁䙅䅁䭁䝁䕳䅁䭁䡁䕉䅁䉁䅁䅁允䅁䅁䅕体㙆䭆䠵吰䴸䅉䅅䅁䕁䅁䅁睁䵁䅁䅁权瑃兂䅁权䕁䅁䅁权⭂䅂䅁允䅁䅁䅅䅁䙁䅁䅁䅁歃橭䉆䍄䉁䅁䅁䅂䅁䅁䅍䅄䅁䅁䅯具䅕䅁䅯充䅁䅁䅯兦䅑䅁䅅䅁䉁䅁䅁杄啁䅁䅁免祁䑁䅧䅎ㅁ䑁䅫睍㉁䑁䅧䅁䵁䅉䅅䅁䕁䅁䅁睁䵁䅁䅁权楄䅃䅁权剁䅁䅁权あ䅂䅁允䅁䅁䅅䅁佁䉁䅑䅁穁䑁䅫䅎硁䑁䅉䅏睁䑁䅁䅍䅁䅁杷允䅁䅁䅑䅁䑁䅁䅷䅁䭁䵁䤴䅁䭁䅁䅑䅁䭁䥁䕁䅁䉁䅁䅁允䅁䅁䅕䅁䅁䑧䭣ち䵅䅉䅅䅁䕁䅁䅁睁䵁䅁䅁权䉂兂䅁权牂䅂䅁权䉃䅂䅁允䅁䅁䅅䅁䙁䙁余扌摋⬷⽳䍄䉁䅁䅁䅂䅁䅁䅍䅄䅁䅁䅯朸䅑䅁䅯䅂䅁䅁䅯兢䅑䅁䅅䅁䉁䅁䅁兂䅁䅁䅁䵅䭷兑杷允䅁䅁䅑䅁䑁䅁䅷䅁䭁䙁䙅䅁䭁䅁䅑䅁䭁䡁䕫䅁䉁䅁䅁允䅁䅁䅕䅁䅁䅁⽄䕎䵅䅉䅅䅁䕁䅁䅁睁䵁䅁䅁权䉂兂䅁权牂䅂䅁权㝂䅂䅁允䅁䅁䅅䅁䙁䱁敧敨剴乵⼴䍄䉁䅁䅁䅂䅁䅁䅍䅄䅁䅁䅯兑䅕䅁䅯睡䅑䅁䅯䅧䅑䅁䅅䅁䉁䅁䅁兂瑁灳瘳㡰橢睐杷允䅁䅁䅑䅁䑁䅁䅷䅁䭁䵁䔰䅁䭁䉁䅅䅁䭁䥁䕕䅁䉁䅁䅁允䅁䅁䄴杅䅁䑁䅙䅍㕁䑁䅍杍睁䑁䅁䅍䅁䅁杷允䅁䅁䅑䅁䑁䅁䅷䅁䭁䅁䝉䅁䭁䝁䕳䅁䭁䡁䕕䅁䉁䅁䅁允䅁䅁䅕硥畓⭒㙆䐱䴸䅉䅅䅁䕁䅁䅁睁䵁䅁䅁权㙃䅂䅁权剁䅁䅁权䡄元䅁允䅁䅁䅅䅁佁䉁䅉䅁㕁䑁䅅兎睁䑁䅁䅍睁䑁䅁䅁䵁䅉䅅䅁䕁䅁䅁睁䵁䅁䅁权䉂兂䅁权牂䅂䅁权穂䅂䅁允䅁䅁䅅䅁䙁䭁硲欰椱䵅⽧䍄䉁䅁䅁䅂䅁䅁䅍䅄䅁䅁䅯睁䅙䅁䅯䅂䅁䅁䅯全䅑䅁䅅䅁䉁䅁䅁兂䅁䅁䅁䡚慙兑杷允䅁䅁䅑䅁䑁䅁䅷䅁䭁佁䙫䅁䭁䝁䕳䅁䭁䥁䕑䅁䉁䅁䅁允䅁䅁䅕䵮村䡳潊戵䴸䅉䅅䅁䕁䅁䅁睁䵁䅁䅁权歄䅂䅁权剁䅁䅁权瑂䅂䅁允䅁䅁䅅䅁佁䉁䅉䅁㉁䑁䅕杍睁䑁䅁䅍睁䑁䅁䅁䵁䅉䅅䅁䕁䅁䅁睁䵁䅁䅁权橂兂䅁权剁䅁䅁权穂䅂䅁允䅁䅁䅅䅁佁䉁䅑䅁硁䑁䅫睎ぁ䑁䅑杍㑁䑁䅉免䅁䅁杷允䅁䅁䅑䅁䑁䅁䅷䅁䭁乁䕫䅁䭁䝁䕳䅁䭁䡁䕅䅁䉁䅁䅁允䅁䅁䅕䥕堲桢䑋䐫䴸䅉䅅䅁䕁䅁䅁睁䵁䅁䅁权乁杂䅁权牂䅂䅁权祂䅂䅁允䅁䅁䅅䅁䙁䭁䠵場啯畲⽣䍄䉁䅁䅁䅂䅁䅁䅍䅄䅁䅁䅯兔䅕䅁䅯䅂䅁䅁䅯睦䅑䅁䅅䅁䉁䅁䅁兂䅁䅁䅁䅹䡸兑杷允䅁䅁䅑䅁䑁䅁䅷䅁䭁乁䙍䅁䭁䅁䅑䅁䭁䥁䕑䅁䉁䅁䅁允䅁䅁䅕䅁䅁䥁乁啌䵅䅉䅅䅁䕁䅁䅁睁䵁䅁䅁权時兂䅁权剁䅁䅁权䉃䅂䅁允䅁䅁䅅䅁佁䉁䅑䅁硁䑁䅁免㍁䑁䅁䅍睁䑁䅁䅍䅁䅁杷允䅁䅁䅑䅁䑁䅁䅷䅁䭁䩁䅉䅁䭁䅁䍅䅁䭁䅁䍍䅁䉁䅁䅁允䅁䅁䅕がっ畚卶〵䵁䅉䅅䅁䕁䅁䅁睁䵁䅁䅁权浃允䅁权䭁䅁䅁权䕁杁䅁允䅁䅁䅅䅁䙁䥁牘払敧全䅂䍄䉁䅁䅁䅂䅁䅁䅍䅄䅁䅁䅯睮䅕䅁䅯睡䅑䅁䅯兢䅑䅁䅅䅁䉁䅁䅁兂䭁㘱睎児湱睐杷允䅁䅁䅑䅁䑁䅁䅷䅁䭁乁䕉䅁䭁䉁䅅䅁䭁䥁䕍䅁䉁䅁䅁允䅁䅁䄴䅆䅁䑁䅉䅏㍁䑁䅧䅏祁䑁䅣䅏㍁䅁䅁䍄䉁䅁䅁䅂䅁䅁䅍䅄䅁䅁䅯睪䅕䅁䅯充䅁䅁䅯內䅑䅁䅅䅁䉁䅁䅁杄十䅁䅁睍㕁䑁䅙李㕁䑁䅁䅍睁䅁䅁䍄䉁䅁䅁䅂䅁䅁䅍䅄䅁䅁䅯儲䅑䅁䅯睡䅑䅁䅯兦䅑䅁䅅䅁䉁䅁䅁兂卂䉵䘶ㄶ睈睐杷允䅁䅁䅑䅁䑁䅁䅷䅁䭁䩁䅕䅁䭁䅁䍅䅁䭁䅁䍕䅁䉁䅁䅁允䅁䅁䅕穬䥓睂灃啄䵅䅉䅅䅁䕁䅁䅁睁䵁䅁䅁权兂兂䅁权剁䅁䅁权⽂䅂䅁允䅁䅁䅅䅁佁䉁䅉䅁ㅁ䑁䅅李睁䑁䅉䅍睁䑁䅁䅁䵁䅉䅅䅁䕁䅁䅁睁䵁䅁䅁权噃䅁䅁权䉁杁䅁权䑁杁䅁允䅁䅁䅅䅁䙁䱁煍副䄯其䈵䍄䉁䅁䅁䅂䅁䅁䅍䅄䅁䅁䅯睬䅁䅁䅯允䅉䅁䅯睁䅉䅁䅅䅁䉁䅁䅁兂㙁空剎灰䭌䅑杷允䅁䅁䅑䅁䑁䅁䅷䅁䭁䩁䅧䅁䭁䅁䍅䅁䭁䅁䍕䅁䉁䅁䅁允䅁䅁䅕戸㥣奷佲唴䵁䅉䅅䅁䕁䅁䅁睁䵁䅁䅁权扃兂䅁权䕁䅁䅁权瑂䅂䅁允䅁䅁䅅䅁䙁䅁䅁䅁䅃楄䉒䍄䉁䅁䅁䅂䅁䅁䅍䅄䅁䅁䅯䄱䅕䅁䅯充䅁䅁䅯兤䅑䅁䅅䅁䉁䅁䅁杄啁䅁䅁免㍁䑁䅧李睁䑁䅁䅍睁䑁䅁䅁䵁䅉䅅䅁䕁䅁䅁睁䵁䅁䅁权䕁杂䅁权䕁䅁䅁权硂䅂䅁允䅁䅁䅅䅁䙁䅁䅁䅁慂楇䉨䍄䉁䅁䅁䅂䅁䅁䅍䅄䅁䅁䅯儲䅑䅁䅯睡䅑䅁䅯䅥䅑䅁䅅䅁䉁䅁䅁兂睄㡰䱚㑎㝮睐杷允䅁䅁䅑䅁䑁䅁䅷䅁䭁偁䔰䅁䭁䅁䅑䅁䭁䥁䕁䅁䉁䅁䅁允䅁䅁䅕䅁䅁偁䙧く䵅䅉䅅䅁䕁䅁䅁睁䵁䅁䅁权橄兂䅁权剁䅁䅁权㍂䅂䅁允䅁䅁䅅䅁佁䉁䅉䅁㉁䑁䅙䅏祁䑁䅁䅍睁䑁䅁䅁䵁䅉䅅䅁䕁䅁䅁睁䵁䅁䅁权硄兂䅁权剁䅁䅁权䍃䅂䅁允䅁䅁䅅䅁佁䉁䅉䅁ぁ䑁䅅杍穁䑁䅫䅍睁䑁䅁䅁䵁䅉䅅䅁䕁䅁䅁睁䵁䅁䅁权婄䅂䅁权牂䅂䅁权ㅂ䅂䅁允䅁䅁䅅䅁䙁䍁捬㡪ㅌ偋⽑䍄䉁䅁䅁䅂䅁䅁䅍䅄䅁䅁䅯䄸䅑䅁䅯䅂䅁䅁䅯杧䅑䅁䅅䅁䉁䅁䅁兂䅁䅁䅁歹牧兑杷允䅁䅁䅑䅁䑁䅁䅷䅁䭁乁䕫䅁䭁䝁䕳䅁䭁䡁䕙䅁䉁䅁䅁允䅁䅁䅕噈歰㥏倹吶䴸䅉䅅䅁䕁䅁䅁睁䵁䅁䅁权婄䅂䅁权牂䅂䅁权㍂䅂䅁允䅁䅁䅅䅁䙁䅁塲㍯㥁瑃⽣䍄䉁䅁䅁䅂䅁䅁䅍䅄䅁䅁䅯儲䅑䅁䅯睡䅑䅁䅯杧䅑䅁䅅䅁䉁䅁䅁兂㉄䙋偹癷潘睐杷允䅁䅁䅑䅁䑁䅁䅷䅁䭁佁䕍䅁䭁䉁䅅䅁䭁䡁䕑䅁䉁䅁䅁允䅁䅁䄴䅆䅁䑁䅉䅏㑁䑁䅫䅏㑁䑁䅁䅍睁䅁䅁䍄䉁䅁䅁䅂䅁䅁䅍䅄䅁䅁䅯朲䅕䅁䅯䅂䅁䅁䅯杤䅑䅁䅅䅁䉁䅁䅁兂䅁䅁䅁佹歑兑杷允䅁䅁䅑䅁䑁䅁䅷䅁䭁乁䙅䅁䭁䉁䅅䅁䭁䡁䕣䅁䉁䅁䅁允䅁䅁䄴杅䅁䑁䅉䅍㕁䑁䅁睍睁䑁䅁䅍䅁䅁杷允䅁䅁䅑䅁䑁䅁䅷䅁䭁偁䕙䅁䭁䅁䅑䅁䭁䡁䕳䅁䉁䅁䅁允䅁䅁䅕䅁䅁乁㕁啇䵅䅉䅅䅁䕁䅁䅁睁䵁䅁䅁权呃兂䅁权牂䅂䅁权䡄元䅁允䅁䅁䅅䅁䙁䭁睒児塲㥯⽃䍄䉁䅁䅁䅂䅁䅁䅍䅄䅁䅁䅯睬䅕䅁䅯䅂䅁䅁䅯督䅑䅁䅅䅁䉁䅁䅁兂䅁䅁䅁畳剸兑杷允䅁䅁䅑䅁䑁䅁䅷䅁䭁䅁䙑䅁䭁䅁䅑䅁䭁䡁䕍䅁䉁䅁䅁允䅁䅁䅕䅁䅁䱁桸商䵅䅉䅅䅁䕁䅁䅁睁䵁䅁䅁权癃兂䅁权䕁䅁䅁权㕂䅂䅁允䅁䅁䅅䅁䭁䕁䅣䅁䵁䅉䅅䅁䕁䅁䅁睁䵁䅁䅁权㉁䅁䅁权剁䅁䅁权䙁䅁䅁允䅁䅁䅅䅁佁䉁䅉䅁㕁䑁䅍免㑁䑁䅉䅍睁䑁䅁䅁䵁䅉䅅䅁䕁䅁䅁睁䵁䅁䅁权煄兂䅁权牂䅂䅁权瑂䅂䅁允䅁䅁䅅䅁䙁䙁㘶兓䍷睋䅴䍄䉁䅁䅁䅂䅁䅁䅍䅄䅁䅁䅯朴䅧䅁䅯充䅁䅁䅯睢䅑䅁䅅䅁䉁䅁䅁杄啁䅁䅁睍㕁䑁䅁兏ぁ䑁䅕䅍睁䑁䅁䅁䵁䅉䅅䅁䕁䅁䅁睁䵁䅁䅁权煄兂䅁权牂䅂䅁权㙂䅂䅁允䅁䅁䅅䅁䙁䑁積積積⭍⽍䍄䉁䅁䅁䅂䅁䅁䅍䅄䅁䅁䅯朶䅕䅁䅯睡䅑䅁䅯䅣䅑䅁䅅䅁䉁䅁䅁兂㥁瑃橥䑣椳睐杷允䅁䅁䅑䅁䑁䅁䅷䅁䭁䭁䕷䅁䭁䉁䅅䅁䭁䥁䕑䅁䉁䅁䅁允䅁䅁䄴杅䅁䑁䅑杍㕁䑁䅫李穁䑁䅅䅏䅁䅁杷允䅁䅁䅑䅁䑁䅁䅷䅁䭁佁䙳䅁䭁䝁䕳䅁䭁䡁䕁䅁䉁䅁䅁允䅁䅁䅕㉦㡱䩤奍爯䴸䅉䅅䅁䕁䅁䅁睁䵁䅁䅁权乁兂䅁权䕁䅁䅁权䉃䅂䅁允䅁䅁䅅䅁䙁䅁䅁䅁兄楈䉆䍄䉁䅁䅁䅂䅁䅁䅍䅄䅁䅁䅯朶䅕䅁䅯睡䅑䅁䅯䅥䅑䅁䅅䅁䉁䅁䅁兂睄㡰䱚㑎䥫䅑杷允䅁䅁䅑䅁䑁䅁䅷䅁䭁佁䙳䅁䭁䝁䕳䅁䭁䡁䕧䅁䉁䅁䅁允䅁䅁䅕兇坒楄礲戳䴸䅉䅅䅁䕁䅁䅁睁䵁䅁䅁权奃兂䅁权牂䅂䅁权⭂䅂䅁允䅁䅁䅅䅁䙁佁㙆䭆䠵昴⽙䍄䉁䅁䅁䅂䅁䅁䅍䅄䅁䅁䅯眶䅕䅁䅯睡䅑䅁䅯兤䅑䅁䅅䅁䉁䅁䅁兂㝂䭆䠵場䕱睶杷允䅁䅁䅑䅁䑁䅁䅷䅁䭁䙁䙍䅁䭁䅁䅑䅁䭁䡁䔰䅁䉁䅁䅁允䅁䅁䅕䅁䅁䱁汃䕅䵅䅉䅅䅁䕁䅁䅁睁䵁䅁䅁权䡂兂䅁权牂䅂䅁权䕃䅂䅁允䅁䅁䅅䅁䙁䵁桵扒穢是⽯䍄䉁䅁䅁䅂䅁䅁䅍䅄䅁䅁䅯兒䅕䅁䅯䅂䅁䅁䅯睧䅑䅁䅅䅁䉁䅁䅁兂䅁䅁䅁灤獳兑杷允䅁䅁䅑䅁䑁䅁䅷䅁䭁佁䙯䅁䭁䝁䕳䅁䭁䡁䕉䅁䉁䅁䅁允䅁䅁䅕㑎䉬余兘樴䴸䅉䅅䅁䕁䅁䅁睁䵁䅁䅁权牄兂䅁权牂䅂䅁权祂䅂䅁允䅁䅁䅅䅁䙁䝁浚浚浚瑚⽙䍄䉁䅁䅁䅂䅁䅁䅍䅄䅁䅁䅯朰䅁䅁䅯允䅉䅁䅯杁䅉䅁䅅䅁䉁䅁䅁兂畂佡獳㤫䔰兑杷允䅁䅁䅑䅁䑁䅁䅷䅁䭁佁䕑䅁䭁䅁䅑䅁䭁䡁䕣䅁䉁䅁䅁允䅁䅁䅕䅁䅁佁䥓啎䵅䅉䅅䅁䕁䅁䅁睁䵁䅁䅁权䱁杂䅁权䕁䅁䅁权㉂䅂䅁允䅁䅁䅅䅁䙁䅁䅁䅁䅄睯䉖䍄䉁䅁䅁䅂䅁䅁䅍䅄䅁䅁䅯杈䅅䅁䅯允䅉䅁䅯睁䅉䅁䅅䅁䉁䅁䅁兂䩂卺婢批眯䅑杷允䅁䅁䅑䅁䑁䅁䅷䅁䭁䥁䉷䅁䭁䅁䍅䅁䭁䅁䍍䅁䉁䅁䅁允䅁䅁䅕湵㙎婁䕱〴䵁䅉䅅䅁䕁䅁䅁睁䵁䅁䅁权佃䅂䅁权牂䅂䅁权硂䅂䅁允䅁䅁䅅䅁䙁䕁桪桥畓⽒⽅䍄䉁䅁䅁䅂䅁䅁䅍䅄䅁䅁䅯眫䅕䅁䅯䅂䅁䅁䅯睥䅑䅁䅅䅁䉁䅁䅁兂䅁䅁䅁乓瑙兑杷允䅁䅁䅑䅁䑁䅁䅷䅁䭁䭁䙷䅁䭁䅁䅑䅁䭁䥁䕅䅁䉁䅁䅁允䅁䅁䅕䅁䅁䥁十䕓䵅䅉䅅䅁䕁䅁䅁睁䵁䅁䅁权潁允䅁权䭁䅁䅁权䙁䅁䅁允䅁䅁䅅䅁䙁䥁噇㑑獴祰䅒䍄䉁䅁䅁䅂䅁䅁䅍䅄䅁䅁䅯䅎䅕䅁䅯充䅁䅁䅯杤䅑䅁䅅䅁䉁䅁䅁杄啁䅁䅁杍祁䑁䅫䅎睁䑁䅍䅎㕁䑁䅫䅁䵁䅉䅅䅁䕁䅁䅁睁䵁䅁䅁权煄兂䅁权牂䅂䅁权あ䅂䅁允䅁䅁䅅䅁䙁䝁浚浚浚癚⽉䍄䉁䅁䅁䅂䅁䅁䅍䅄䅁䅁䅯䄵䅁䅁䅯充䅁䅁䅯䅂䅉䅁䅅䅁䉁䅁䅁杄坁䅁䅁免祁䑁䅣李㕁䑁䅕杍睁䑁䅁䅍䅁䅁杷允䅁䅁䅑䅁䑁䅁䅷䅁䭁佁䙯䅁䭁䝁䕳䅁䭁䡁䕳䅁䉁䅁䅁允䅁䅁䅕噋偹癷潕䐷䴸䅉䅅䅁䕁䅁䅁睁䵁䅁䅁权䱁兂䅁权䕁䅁䅁权䑃䅂䅁允䅁䅁䅅䅁䙁䅁䅁䅁扁呖䉆䍄䉁䅁䅁䅂䅁䅁䅍䅄䅁䅁䅯儵䅑䅁䅯充䅁䅁䅯睢䅑䅁䅅䅁䉁䅁䅁杄啁䅁䅁免穁䑁䅑䅍睁䑁䅁䅍睁䑁䅁䅁䵁䅉䅅䅁䕁䅁䅁睁䵁䅁䅁权煄兂䅁权牂䅂䅁权䍃䅂䅁允䅁䅁䅅䅁䙁䉁䘫ㄶ㑇畈⼲䍄䉁䅁䅁䅂䅁䅁䅍䅄䅁䅁䅯䅚䅁䅁䅯䅂䅁䅁䅯兂䅁䅁䅅䅁䉁䅁䅁兂䅁䅁䅁䉋乖兑杷允䅁䅁䅑䅁䑁䅁䅷䅁䭁䑁䙫䅁䭁䝁䕳䅁䭁䵁䩣䅁䉁䅁䅁允䅁䅁䅕䥘䌯匹捨稵䴸䅉䅅䅁䕁䅁䅁睁䵁䅁䅁权䝄兂䅁权剁䅁䅁权䅃䅂䅁允䅁䅁䅅䅁佁䉁䅉䅁ぁ䑁䅅䅏穁䑁䅍睎㍁䑁䅕䅁䵁䅉䅅䅁䕁䅁䅁睁䵁䅁䅁权楄兂䅁权䕁䅁䅁权㥂䅂䅁允䅁䅁䅅䅁䙁䅁䅁䅁兂䈸䈵䍄䉁䅁䅁䅂䅁䅁䅍䅄䅁䅁䅯朶䅕䅁䅯睡䅑䅁䅯䅨䅑䅁䅅䅁䉁䅁䅁兂慃婭婭婭⽮睐杷允䅁䅁䅑䅁䑁䅁䅷䅁䭁佁䙳䅁䭁䝁䕳䅁䭁䥁䕑䅁䉁䅁䅁允䅁䅁䅕噋偹癷潕䐵䴸䅉䅅䅁䕁䅁䅁睁䵁䅁䅁权䥄允䅁权䕁䅁䅁权䙁䅁䅁允䅁䅁䅅䅁䙁䅁䅁䅁睁湥䉒䍄䉁䅁䅁䅂䅁䅁䅍䅄䅁䅁䅯兩䅑䅁䅯睡䅑䅁䅯䅧䅑䅁䅅䅁䉁䅁䅁兂睃浣剩堷ㅺ睐杷允䅁䅁䅑䅁䑁䅁䅷䅁䭁佁䙯䅁䭁䝁䕳䅁䭁䥁䕁䅁䉁䅁䅁允䅁䅁䅕瑃橥䑣䬰穸䴸䅉䅅䅁䕁䅁䅁睁䵁䅁䅁权牄兂䅁权牂䅂䅁权䅃䅂䅁允䅁䅁䅅䅁䙁䥁牘払敧敨⽍䍄䉁䅁䅁䅂䅁䅁䅍䅄䅁䅁䅯兆䅙䅁䅯充䅁䅁䅯䅦䅑䅁䅅䅁䉁䅁䅁杄十䅁䅁兏穁䑁䅍䅍睁䑁䅁䅍睁䅁䅁䍄䉁䅁䅁䅂䅁䅁䅍䅄䅁䅁䅯䄯䅕䅁䅯睡䅑䅁䅯睢䅑䅁䅅䅁䉁䅁䅁兂塄㍯㥁瑃穦睐杷允䅁䅁䅑䅁䑁䅁䅷䅁䭁䭁䔰䅁䭁䝁䕳䅁䭁䥁䕁䅁䉁䅁䅁允䅁䅁䅕呣䬰㘱睎扺䴸䅉䅅䅁䕁䅁䅁睁䵁䅁䅁权䉂兂䅁权䕁䅁䅁权ㅂ䅂䅁允䅁䅁䅅䅁䙁䅁䅁䅁允睄䉆䍄䉁䅁䅁䅂䅁䅁䅍䅄䅁䅁䅯杈䅕䅁䅯睡䅑䅁䅯兢䅑䅁䅅䅁䉁䅁䅁兂䭁㘱睎児晲睶杷允䅁䅁䅑䅁䑁䅁䅷䅁䭁䉁䘴䅁䭁䝁䕳䅁䭁䝁䔸䅁䉁䅁䅁允䅁䅁䅕体㙆䭆䠵戶䴸䅉䅅䅁䕁䅁䅁睁䵁䅁䅁权慄䅃䅁权牂䅂䅁权䍃䅂䅁允䅁䅁䅅䅁䙁䉁婦発呤㤴⼲䍄䉁䅁䅁䅂䅁䅁䅍䅄䅁䅁䅯杈䅕䅁䅯睡䅑䅁䅯䅣䅑䅁䅅䅁䉁䅁䅁兂䑄匹捨㡪ㅌ睶杷允䅁䅁䅑䅁䑁䅁䅷䅁䭁䱁䕑䅁䭁䅁䅑䅁䭁䥁䕍䅁䉁䅁䅁允䅁䅁䅕䅁䅁䥁䕃歌䵅䅉䅅䅁䕁䅁䅁睁䵁䅁䅁权䡄兂䅁权䕁䅁䅁权㉂䅂䅁允䅁䅁䅅䅁䙁䅁䅁䅁杄剄䉊䍄䉁䅁䅁䅂䅁䅁䅍䅄䅁䅁䅯杸䅅䅁䅯充䅁䅁䅯䅂䅉䅁䅅䅁䉁䅁䅁杄啁䅁䅁兏㍁䑁䅑䅍睁䑁䅁䅍睁䑁䅁䅁䵁䅉䅅䅁䕁䅁䅁睁䵁䅁䅁权敁兂䅁权牂䅂䅁权㥂䅂䅁允䅁䅁䅅䅁䙁䱁敧敨剴䍏䅆䍄䉁䅁䅁䅂䅁䅁䅍䅄䅁䅁䅯杇䅕䅁䅯睡䅑䅁䅯兦䅑䅁䅅䅁䉁䅁䅁兂啁歲桦桥㙔睐杷允䅁䅁䅑䅁䑁䅁䅷䅁䭁䭁䙍䅁䭁䝁䕳䅁䭁䝁䔸䅁䉁䅁䅁允䅁䅁䅕⽷潕䥘䌯ぁ䵁䅉䅅䅁䕁䅁䅁睁䵁䅁䅁权敁兂䅁权牂䅂䅁权㝂䅂䅁允䅁䅁䅅䅁䙁乁橥䑣䬰⬱⽳䍄䉁䅁䅁䅂䅁䅁䅍䅄䅁䅁䅯睗䅕䅁䅯睡䅑䅁䅯䅥䅑䅁䅅䅁䉁䅁䅁兂兂婪畤潅䅍䅑杷允䅁䅁䅑䅁䑁䅁䅷䅁䭁䉁䘴䅁䭁䝁䕳䅁䭁䡁䔸䅁䉁䅁䅁允䅁䅁䅕杖琴灳瘳稴䴸䅉䅅䅁䕁䅁䅁睁䵁䅁䅁权慄䅃䅁权牂䅂䅁权䙃䅂䅁允䅁䅁䅅䅁䙁䙁歰㥏倹摪⼫䍄䉁䅁䅁䅂䅁䅁䅍䅄䅁䅁䅯杗䅁䅁䅯䅂䅁䅁䅯兂䅁䅁䅅䅁䉁䅁䅁兂䅁䅁䅁穳由兑杷允䅁䅁䅑䅁䑁䅁䅷䅁䭁䑁䉯䅁䭁䅁䍅䅁䭁䅁䍉䅁䉁䅁䅁允䅁䅁䅕㍧硗㠴䥍䔰䵁䅉䅅䅁䕁䅁䅁睁䵁䅁䅁权睃䅂䅁权䕁䅁䅁权䉃䅂䅁允䅁䅁䅅䅁䙁䅁䅁䅁㙃䌱䉖䍄䉁䅁䅁䅂䅁䅁䅍䅄䅁䅁䅯兊䅕䅁䅯充䅁䅁䅯內䅑䅁䅅䅁䉁䅁䅁杄十䅁䅁睍ㅁ䑁䅑兏穁䑁䅧杍祁䅁䅁䍄䉁䅁䅁䅂䅁䅁䅍䅄䅁䅁䅯杈䅕䅁䅯睡䅑䅁䅯杧䅑䅁䅅䅁䉁䅁䅁兂楂䙅㕧䵴楪睐杷允䅁䅁䅑䅁䑁䅁䅷䅁䭁䉁䝣䅁䭁䝁䕳䅁䭁䝁䔸䅁䉁䅁䅁允䅁䅁䅕穊䥅䉲慸䰴䴸䅉䅅䅁䕁䅁䅁睁䵁䅁䅁权䑄兂䅁权剁䅁䅁权⭂䅂䅁允䅁䅁䅅䅁佁䉁䅑䅁硁䑁䅍䅎㉁䑁䅁䅍睁䑁䅁䅍䅁䅁杷允䅁䅁䅑䅁䑁䅁䅷䅁䭁䥁䅑䅁䭁䅁䍅䅁䭁䅁䍍䅁䉁䅁䅁允䅁䅁䅕告婖䉩浗唸䵁䅉䅅䅁䕁䅁䅁睁䵁䅁䅁权䝁兂䅁权䕁䅁䅁权療䅂䅁允䅁䅁䅅䅁䙁䅁䅁䅁㕃橙䈹䍄䉁䅁䅁䅂䅁䅁䅍䅄䅁䅁䅯䅔䅕䅁䅯睡䅑䅁䅯杤䅑䅁䅅䅁䉁䅁䅁兂晄㑔堲桢䅉䅑杷允䅁䅁䅑䅁䑁䅁䅷䅁䭁䉁䘴䅁䭁䝁䕳䅁䭁䥁䕁䅁䉁䅁䅁允䅁䅁䅕児塲㍯㥁樴䴸䅉䅅䅁䕁䅁䅁睁䵁䅁䅁权䱁杂䅁权牂䅂䅁权㡂䅂䅁允䅁䅁䅅䅁䙁䥁牘払敧摨⽳䍄䉁䅁䅁䅂䅁䅁䅍䅄䅁䅁䅯兲䅑䅁䅯睡䅑䅁䅯睢䅑䅁䅅䅁䉁䅁䅁兂䥂場啯歲桦睐杷允䅁䅁䅑䅁䑁䅁䅷䅁䭁䵁䙫䅁䭁䉁䅅䅁䭁䡁䕳䅁䉁䅁䅁允䅁䅁䄴杅䅁䑁䅕杍硁䑁䅣兎睁䑁䅁䅍䅁䅁杷允䅁䅁䅑䅁䑁䅁䅷䅁䭁䱁䙧䅁䭁䅁䅑䅁䭁䡁䕕䅁䉁䅁䅁允䅁䅁䅕䅁䅁䙁䅩啃䵅䅉䅅䅁䕁䅁䅁睁䵁䅁䅁权瑃䅂䅁权牂䅂䅁权硂䅂䅁允䅁䅁䅅䅁䙁䵁䴳䵺䵺乺⽷䍄䉁䅁䅁䅂䅁䅁䅍䅄䅁䅁䅯兲䅑䅁䅯睡䅑䅁䅯睧䅑䅁䅅䅁䉁䅁䅁兂㥁瑃橥䑣愳睐杷允䅁䅁䅑䅁䑁䅁䅷䅁䭁䕁䙕䅁䭁䅁䅑䅁䭁䡁䕁䅁䉁䅁䅁允䅁䅁䅕䅁䅁䭁杦䕍䵅䅉䅅䅁䕁䅁䅁睁䵁䅁䅁权瑃䅂䅁权牂䅂䅁权ㅂ䅂䅁允䅁䅁䅅䅁䙁䅁䅁䅁䅁佁⽁䍄䉁䅁䅁䅂䅁䅁䅍䅄䅁䅁䅯䅆䅕䅁䅯充䅁䅁䅯䅧䅑䅁䅅䅁䉁䅁䅁杄啁䅁䅁杍㑁䑁䅫兏硁䑁䅉䅍睁䑁䅁䅁䵁䅉䅅䅁䕁䅁䅁睁䵁䅁䅁权奃兂䅁权䕁䅁䅁权㙂䅂䅁允䅁䅁䅅䅁䙁䅁䅁䅁䥂礹䉸䍄䉁䅁䅁䅂䅁䅁䅍䅄䅁䅁䅯杩䅕䅁䅯充䅁䅁䅯睤䅑䅁䅅䅁䉁䅁䅁杄啁䅁䅁免穁䑁䅑䅎睁䑁䅁䅍睁䑁䅁䅁䵁䅉䅅䅁䕁䅁䅁睁䵁䅁䅁权乁杂䅁权䕁䅁䅁权療䅂䅁允䅁䅁䅅䅁䙁䅁䅁䅁䅄卮䈹䍄䉁䅁䅁䅂䅁䅁䅍䅄䅁䅁䅯兲䅑䅁䅯睡䅑䅁䅯內䅑䅁䅅䅁䉁䅁䅁兂㑃潈牘払敪睐杷允䅁䅁䅑䅁䑁䅁䅷䅁䭁䅁䝷䅁䭁䝁䕳䅁䭁䡁䔸䅁䉁䅁䅁允䅁䅁䅕呣䬰㘱睎吷䴸䅉䅅䅁䕁䅁䅁睁䵁䅁䅁权卄兂䅁权剁䅁䅁权㉂䅂䅁允䅁䅁䅅䅁佁䉁䅉䅁㍁䑁䅅免睁䑁䅁䅍睁䑁䅁䅁䵁䅉䅅䅁䕁䅁䅁睁䵁䅁䅁权歄䅂䅁权䕁䅁䅁权䉃䅂䅁允䅁䅁䅅䅁䙁䅁䅁䅁捃䑡䉒䍄䉁䅁䅁䅂䅁䅁䅍䅄䅁䅁䅯児䅕䅁䅯睡䅑䅁䅯兢䅑䅁䅅䅁䉁䅁䅁兂乃㉬匴㡧㉄睐杷允䅁䅁䅑䅁䑁䅁䅷䅁䭁䡁䘴䅁䭁䅁䅑䅁䭁䥁䕕䅁䉁䅁䅁允䅁䅁䅕䅁䅁䵁㡓啅䵅䅉䅅䅁䕁䅁䅁睁䵁䅁䅁权晃䅂䅁权牂䅂䅁权⽂䅂䅁允䅁䅁䅅䅁䙁䥁牘払敧敨⽍䍄䉁䅁䅁䅂䅁䅁䅍䅄䅁䅁䅯兲䅑䅁䅯睡䅑䅁䅯督䅑䅁䅅䅁䉁䅁䅁兂奂扏䥔牤⼶睶杷允䅁䅁䅑䅁䑁䅁䅷䅁䭁䅁䙳䅁䭁䝁䕳䅁䭁䡁䕯䅁䉁䅁䅁允䅁䅁䅕䡰㥁瑃橥䐴䴸䅉䅅䅁䕁䅁䅁睁䵁䅁䅁权䱁兂䅁权牂䅂䅁权䙃䅂䅁允䅁䅁䅅䅁䙁䥁牘払敧敨⽍䍄䉁䅁䅁䅂䅁䅁䅍䅄䅁䅁䅯䅗䅕䅁䅯睡䅑䅁䅯內䅑䅁䅅䅁䉁䅁䅁兂㡄晱午坔䅌睐杷允䅁䅁䅑䅁䑁䅁䅷䅁䭁䕁䉕䅁䭁䅁䍅䅁䭁䅁䍕䅁䉁䅁䅁允䅁䅁䅕㥧戴㙑乒〫䵁䅉䅅䅁䕁䅁䅁睁䵁䅁䅁权䭄䅂䅁权䕁䅁䅁权㡂䅂䅁允䅁䅁䅅䅁䙁䅁䅁䅁畂䌸䉰䍄䉁䅁䅁䅂䅁䅁䅍䅄䅁䅁䅯术䅑䅁䅯充䅁䅁䅯杦䅑䅁䅅䅁䉁䅁䅁杄十䅁䅁兎ㅁ䑁䅫睎睁䑁䅁䅍睁䅁䅁䍄䉁䅁䅁䅂䅁䅁䅍䅄䅁䅁䅯眳䅕䅁䅯睡䅑䅁䅯睸䅫䅁䅅䅁䉁䅁䅁兂㉄䙋偹癷奘睐杷允䅁䅁䅑䅁䑁䅁䅷䅁䭁䕁䉕䅁䭁䅁䍅䅁䭁䅁䍍䅁䉁䅁䅁允䅁䅁䅕㑵䥌摐癒欯䵁䅉䅅䅁䕁䅁䅁睁䵁䅁䅁权呃䅂䅁权牂䅂䅁权ㅂ䅂䅁允䅁䅁䅅䅁䙁䉁䘫ㄶ㑇畈⽕䍄䉁䅁䅁䅂䅁䅁䅍䅄䅁䅁䅯睃䅕䅁䅯睡䅑䅁䅯䅥䅑䅁䅅䅁䉁䅁䅁兂乄䵺䵺䵺歺睐杷允䅁䅁䅑䅁䑁䅁䅷䅁䭁䅁䙳䅁䭁䝁䕳䅁䭁䡁䔴䅁䉁䅁䅁允䅁䅁䅕牕敧敨剴䐶䴸䅉䅅䅁䕁䅁䅁睁䵁䅁䅁权橃䅂䅁权剁䅁䅁权⽂䅂䅁允䅁䅁䅅䅁佁䉁䅑䅁ぁ䑁䅕䅍ぁ䑁䅁䅍睁䑁䅁䅍䅁䅁杷允䅁䅁䅑䅁䑁䅁䅷䅁䭁䝁䙫䅁䭁䝁䕳䅁䭁䡁䔴䅁䉁䅁䅁允䅁䅁䅕㉦㡱䩤奏䕆䵁䅉䅅䅁䕁䅁䅁睁䵁䅁䅁权䱁兂䅁权牂䅂䅁权㍂䅂䅁允䅁䅁䅅䅁䙁䵁䴳䵺䵺佺⽑䍄䉁䅁䅁䅂䅁䅁䅍䅄䅁䅁䅯兲䅑䅁䅯䅂䅁䅁䅯䅦䅑䅁䅅䅁䉁䅁䅁兂䅁䅁䅄䥍堹兑杷允䅁䅁䅑䅁䑁䅁䅷䅁䭁䅁䙳䅁䭁䅁䅑䅁䭁䡁䕷䅁䉁䅁䅁允䅁䅁䅕䅁䅁乁䉺え䵅䅉䅅䅁䕁䅁䅁睁䵁䅁䅁权楄兂䅁权剁䅁䅁权硂䅂䅁允䅁䅁䅅䅁佁䉁䅉䅁ぁ䑁䅫䅏睁䑁䅁䅍睁䑁䅁䅁䵁䅉䅅䅁䕁䅁䅁睁䵁䅁䅁权䅄䅂䅁权牂䅂䅁权⭂䅂䅁允䅁䅁䅅䅁䙁佁㙆䭆䠵攴⽉䍄䉁䅁䅁䅂䅁䅁䅍䅄䅁䅁䅯睃䅕䅁䅯睡䅑䅁䅯杧䅑䅁䅅䅁䉁䅁䅁兂浂浚浚浚坢睐杷允䅁䅁䅑䅁䑁䅁䅷䅁䭁䑁䅫䅁䭁䉁䅅䅁䭁䅁䅕䅁䉁䅁䅁允䅁䅁䄴䅆䅁䑁䅫䅍祁䑁䅁䅍睁䑁䅁䅍睁䅁䅁䍄䉁䅁䅁䅂䅁䅁䅍䅄䅁䅁䅯兯䅑䅁䅯睡䅑䅁䅯兤䅑䅁䅅䅁䉁䅁䅁兂捂㡪ㅌ䙋空睐杷允䅁䅁䅑䅁䑁䅁䅷䅁䭁䩁䙣䅁䭁䅁䅑䅁䭁䝁䔰䅁䉁䅁䅁允䅁䅁䅕䅁䅁䭁慡啖䵅䅉䅅䅁䕁䅁䅁睁䵁䅁䅁权䍁兂䅁权剁䅁䅁权㝂䅂䅁允䅁䅁䅅䅁佁䉁䅉䅁ぁ䑁䅕䅍ぁ䑁䅕䅍睁䑁䅁䅁䵁䅉䅅䅁䕁䅁䅁睁䵁䅁䅁权䍂兂䅁权牂䅂䅁权瑂䅂䅁允䅁䅁䅅䅁䙁䱁敧敨剴䉵䅊䍄䉁䅁䅁䅂䅁䅁䅍䅄䅁䅁䅯䅢䅅䅁䅯允䅉䅁䅯兂䅉䅁䅅䅁䉁䅁䅁兂穃楐噥樷橶䅑杷允䅁䅁䅑䅁䑁䅁䅷䅁䭁䵁䤸䅁䭁䅁䅑䅁䭁䡁䕉䅁䉁䅁䅁允䅁䅁䅕䅁䅁䵁灺歍䵅䅉䅅䅁䕁䅁䅁睁䵁䅁䅁权䱁兂䅁权牂䅂䅁权㡂䅂䅁允䅁䅁䅅䅁䙁佁㙆䭆䠵搴⽯䍄䉁䅁䅁䅂䅁䅁䅍䅄䅁䅁䅯兴䅁䅁䅯充䅁䅁䅯兂䅁䅁䅅䅁䉁䅁䅁杄啁䅁䅁免㑁䑁䅙睍睁䑁䅁䅍睁䑁䅁䅁䵁䅉䅅䅁䕁䅁䅁睁䵁䅁䅁权䭁杂䅁权䕁䅁䅁权䉃䅂䅁允䅁䅁䅅䅁䙁䅁䅁䅁䅄昴䄱䍄䉁䅁䅁䅂䅁䅁䅍䅄䅁䅁䅯睃䅕䅁䅯睡䅑䅁䅯督䅑䅁䅅䅁䉁䅁䅁兂偃癷潕䥘匯睐杷允䅁䅁䅑䅁䑁䅁䅷䅁䭁䥁䕫䅁䭁䝁䕳䅁䭁䡁䕕䅁䉁䅁䅁允䅁䅁䅕硥畓⭒㙆䕁䵁䅉䅅䅁䕁䅁䅁睁䵁䅁䅁权千䅂䅁权牂䅂䅁权䑃䅂䅁允䅁䅁䅅䅁䙁䑁積積積㥍⽍䍄䉁䅁䅁䅂䅁䅁䅍䅄䅁䅁䅯眳䅕䅁䅯充䅁䅁䅯兦䅑䅁䅅䅁䉁䅁䅁杄啁䅁䅁杍祁䑁䅙免㑁䑁䅍䅍睁䑁䅁䅁䵁䅉䅅䅁䕁䅁䅁睁䵁䅁䅁权㉄兂䅁权䕁䅁䅁权祂䅂䅁允䅁䅁䅅䅁䙁䅁䅁䥁癄ㅣ䉸䍄䉁䅁䅁䅂䅁䅁䅍䅄䅁䅁䅯杂䅙䅁䅯充䅁䅁䅯䅧䅑䅁䅅䅁䉁䅁䅁杄啁䅁䅁免穁䑁䅅李㑁䑁䅧䅍睁䑁䅁䅁䵁䅉䅅䅁䕁䅁䅁睁䵁䅁䅁权䱄䅂䅁权牂䅂䅁权あ䅂䅁允䅁䅁䅅䅁䙁䥁䌯匹捨⽪⽯䍄䉁䅁䅁䅂䅁䅁䅍䅄䅁䅁䅯睇䅕䅁䅯䅂䅁䅁䅯睦䅑䅁䅅䅁䉁䅁䅁兂䅁䅁䅁䅶啑兑杷允䅁䅁䅑䅁䑁䅁䅷䅁䭁䅁䙷䅁䭁䝁䕳䅁䭁䡁䕳䅁䉁䅁䅁允䅁䅁䅕䬯确欰椱䱯䴸䅉䅅䅁䕁䅁䅁睁䵁䅁䅁权䭁兂䅁权剁䅁䅁权あ䅂䅁允䅁䅁䅅䅁佁䉁䅉䅁穁䑁䅍免㍁䑁䅣䅎穁䑁䅕䅁䵁䅉䅅䅁䕁䅁䅁睁䵁䅁䅁权楃兂䅁权剁䅁䅁权⽂䅂䅁允䅁䅁䅅䅁佁䉁䅑䅁祁䑁䅅䅎㑁䑁䅣兏睁䑁䅕䅏䅁䅁杷允䅁䅁䅑䅁䑁䅁䅷䅁䭁䉁䝉䅁䭁䉁䅅䅁䭁䡁䕕䅁䉁䅁䅁允䅁䅁䄴䅆䅁䑁䅉兏祁䑁䅑䅏穁䑁䅁䅍睁䅁䅁䍄䉁䅁䅁䅂䅁䅁䅍䅄䅁䅁䅯䅫䅑䅁䅯䅂䅁䅁䅯睤䅑䅁䅅䅁䉁䅁䅁兂䅁䅁䅁䴲奎兑杷允䅁䅁䅑䅁䑁䅁䅷䅁䭁偁䕧䅁䭁䉁䅅䅁䭁䡁䕧䅁䉁䅁䅁允䅁䅁䄴杅䅁䑁䅑李睁䑁䅁䅍睁䑁䅁䅍䅁䅁杷允䅁䅁䅑䅁䑁䅁䅷䅁䭁䭁䙍䅁䭁䉁䅅䅁䭁䡁䕁䅁䉁䅁䅁允䅁䅁䄴杅䅁䑁䅙杍ぁ䑁䅁兏睁䑁䅁䅍䅁䅁杷允䅁䅁䅑䅁䑁䅁䅷䅁䭁䩁䕉䅁䭁䝁䕳䅁䭁䡁䕧䅁䉁䅁䅁允䅁䅁䅕塹⭡确癯呺䴸䅉䅅䅁䕁䅁䅁睁䵁䅁䅁权千䅂䅁权牂䅂䅁权⭂䅂䅁允䅁䅁䅅䅁䙁䅁䅁䅁䅁乁⽁䍄䉁䅁䅁䅂䅁䅁䅍䅄䅁䅁䅯睢䅁䅁䅯权䅁䅁䅯兂䅁䅁䅅䅁䉁䅁䅁兂偃癷潕䥘焯睐杷允䅁䅁䅑䅁䑁䅁䅷䅁䭁䍁䈸䅁䭁䅁䅑䅁䭁䅁䅕䅁䉁䅁䅁允䅁䅁䅕䅁䅁偙㍰歙䵅䅉䅅䅁䕁䅁䅁睁䵁䅁䅁权橂兂䅁权䕁䅁䅁权㑂䅂䅁允䅁䅁䅅䅁䙁䅁䅁䅁䝂卒䉰䍄䉁䅁䅁䅂䅁䅁䅍䅄䅁䅁䅯兡䅕䅁䅯睡䅑䅁䅯䅧䅑䅁䅅䅁䉁䅁䅁兂硂児塲㍯瑄睐杷允䅁䅁䅑䅁䑁䅁䅷䅁䭁䭁䙁䅁䭁䅁䅑䅁䭁䡁䔸䅁䉁䅁䅁允䅁䅁䅕䅁䅁䝁⽃䕌䵅䅉䅅䅁䕁䅁䅁睁䵁䅁䅁权千䅂䅁权牂䅂䅁权㡂䅂䅁允䅁䅁䅅䅁䙁䅁䅁䅁䅁乁⽁䍄䉁䅁䅁䅂䅁䅁䅍䅄䅁䅁䅯杶䅑䅁䅯睡䅑䅁䅯入䅑䅁䅅䅁䉁䅁䅁兂ㅂ硫䕧杖样睐杷允䅁䅁䅑䅁䑁䅁䅷䅁䭁䙁䙧䅁䭁䝁䕳䅁䭁䡁䔰䅁䉁䅁䅁允䅁䅁䅕灭婭婭婭呹䴸䅉䅅䅁䕁䅁䅁睁䵁䅁䅁权奂兂䅁权牂䅂䅁权㝂䅂䅁允䅁䅁䅅䅁䙁乁佮ㄹ橐扰⽳䍄䉁䅁䅁䅂䅁䅁䅍䅄䅁䅁䅯兗䅕䅁䅯充䅁䅁䅯全䅑䅁䅅䅁䉁䅁䅁杄啁䅁䅁免ㅁ䑁䅁睍祁䑁䅧䅍睁䑁䅁䅁䵁䅉䅅䅁䕁䅁䅁睁䵁䅁䅁权权兂䅁权䕁䅁䅁权㥂䅂䅁允䅁䅁䅅䅁䙁䅁䅁䅁獂䐴䉊䍄䉁䅁䅁䅂䅁䅁䅍䅄䅁䅁䅯兵䅑䅁䅯充䅁䅁䅯䅧䅑䅁䅅䅁䉁䅁䅁杄十䅁䅁兎硁䑁䅧䅍睁䑁䅁䅍睁䅁䅁䍄䉁䅁䅁䅂䅁䅁䅍䅄䅁䅁䅯䅗䅕䅁䅯睡䅑䅁䅯杤䅑䅁䅅䅁䉁䅁䅁兂䙃ㄶ㑇潈托睐杷允䅁䅁䅑䅁䑁䅁䅷䅁䭁䡁䅯䅁䭁䅁䍅䅁䭁䅁䍍䅁䉁䅁䅁允䅁䅁䅕娸摔半䑮〵䵁䅉䅅䅁䕁䅁䅁睁䵁䅁䅁权杂兂䅁权牂䅂䅁权䅃䅂䅁允䅁䅁䅅䅁䙁䙁偹癷潕佘⽣䍄䉁䅁䅁䅂䅁䅁䅍䅄䅁䅁䅯䅗䅕䅁䅯睡䅑䅁䅯䅨䅑䅁䅅䅁䉁䅁䅁兂慃婭婭婭桮睐杷允䅁䅁䅑䅁䑁䅁䅷䅁䭁䙁䙧䅁䭁䝁䕳䅁䭁䥁䕁䅁䉁䅁䅁允䅁䅁䅕捺䵺䵺䵺䐳䴸䅉䅅䅁䕁䅁䅁睁䵁䅁䅁权婄兂䅁权牂䅂䅁权ㅂ䅂䅁允䅁䅁䅅䅁䙁䭁硲欰椱䵅⽧䍄䉁䅁䅁䅂䅁䅁䅍䅄䅁䅁䅯䅗䅕䅁䅯睡䅑䅁䅯䅦䅑䅁䅅䅁䉁䅁䅁兂畃⭒㙆䭆堷睐杷允䅁䅁䅑䅁䑁䅁䅷䅁䭁䱁䙣䅁䭁䝁䕳䅁䭁䝁䔸䅁䉁䅁䅁允䅁䅁䅕㘱睎児塲稰䴸䅉䅅䅁䕁䅁䅁睁䵁䅁䅁权䙃兂䅁权牂䅂䅁权療䅂䅁允䅁䅁䅅䅁䙁偁⭰牡へ硫䅎䍄䉁䅁䅁䅂䅁䅁䅍䅄䅁䅁䅯儵䅕䅁䅯睡䅑䅁䅯睤䅑䅁䅅䅁䉁䅁䅁兂乄䵺䵺䵺捺睐杷允䅁䅁䅑䅁䑁䅁䅷䅁䭁佁䙙䅁䭁䝁䕳䅁䭁䡁䕣䅁䉁䅁䅁允䅁䅁䅕䡳潊敫㠱空䴸䅉䅅䅁䕁䅁䅁睁䵁䅁䅁权㍃兂䅁权牂䅂䅁权㙂䅂䅁允䅁䅁䅅䅁䙁䅁塲㍯㥁畃⼸䍄䉁䅁䅁䅂䅁䅁䅍䅄䅁䅁䅯兄䅙䅁䅯睡䅑䅁䅯睦䅑䅁䅅䅁䉁䅁䅁兂㉄䙋偹癷奘睐杷允䅁䅁䅑䅁䑁䅁䅷䅁䭁䩁䙙䅁䭁䅁䅑䅁䭁䥁䕍䅁䉁䅁䅁允䅁䅁䅕䅁䅁䥧瑈啒䵅䅉䅅䅁䕁䅁䅁睁䵁䅁䅁权㍃兂䅁权牂䅂䅁权睂䅂䅁允䅁䅁䅅䅁䙁䵁ㅐ䙋偹瑷⽕䍄䉁䅁䅁䅂䅁䅁䅍䅄䅁䅁䅯䅭䅕䅁䅯睡䅑䅁䅯督䅑䅁䅅䅁䉁䅁䅁兂㥁瑃橥䑣㘳睐杷允䅁䅁䅑䅁䑁䅁䅷䅁䭁䱁䙣䅁䭁䝁䕳䅁䭁䡁䕉䅁䉁䅁䅁允䅁䅁䅕倹唳佥浫吰䴸䅉䅅䅁䕁䅁䅁睁䵁䅁䅁权䩁允䅁权䉁杁䅁权䙁杁䅁允䅁䅁䅅䅁䙁䕁⬵ど〶猯䅒䍄䉁䅁䅁䅂䅁䅁䅍䅄䅁䅁䅯䄳䅁䅁䅯䅂䅁䅁䅯兂䅁䅁䅅䅁䉁䅁䅁兂䅁䅁䅃䉴剤兑杷允䅁䅁䅑䅁䑁䅁䅷䅁䭁偁䕳䅁䭁䉁䅅䅁䭁䡁䕫䅁䉁䅁䅁允䅁䅁䄴杅䅁䑁䅙睎㉁䑁䅑䅏睁䑁䅁䅍䅁䅁杷允䅁䅁䅑䅁䑁䅁䅷䅁䭁䅁䝷䅁䭁䅁䅑䅁䭁䡁䕕䅁䉁䅁䅁允䅁䅁䅕䅁䅁偁䱨う䵅䅉䅅䅁䕁䅁䅁睁䵁䅁䅁权⭄䅂䅁权剁䅁䅁权䑃䅂䅁允䅁䅁䅅䅁佁䉁䅉䅁ㅁ䑁䅁兏㕁䑁䅅䅍睁䑁䅁䅁䵁䅉䅅䅁䕁䅁䅁睁䵁䅁䅁权杂允䅁权䭁䅁䅁权䕁杁䅁允䅁䅁䅅䅁䙁䥁䅐煹䙆桴䅴䍄䉁䅁䅁䅂䅁䅁䅍䅄䅁䅁䅯睴䅕䅁䅯睡䅑䅁䅯睥䅑䅁䅅䅁䉁䅁䅁兂奂扏䥔牤樷睶杷允䅁䅁䅑䅁䑁䅁䅷䅁䭁佁䕕䅁䭁䉁䅅䅁䭁䡁䔴䅁䉁䅁䅁允䅁䅁䄴䅆䅁䑁䅅睍祁䑁䅁䅍睁䑁䅁䅍睁䅁䅁䍄䉁䅁䅁䅂䅁䅁䅍䅄䅁䅁䅯睺䅑䅁䅯睡䅑䅁䅯兦䅑䅁䅅䅁䉁䅁䅁兂䩄牤昶楇氯睐杷允䅁䅁䅑䅁䑁䅁䅷䅁䭁䍁䙳䅁䭁䅁䅑䅁䭁䝁䔸䅁䉁䅁䅁允䅁䅁䅕䅁䅁偁㕂䕄䵅䅉䅅䅁䕁䅁䅁睁䵁䅁䅁权㑁兂䅁权剁䅁䅁权䍃䅂䅁允䅁䅁䅅䅁佁䉁䅑䅁硁䑁䅁䅏ㅁ䑁䅁䅍睁䑁䅁䅍䅁䅁杷允䅁䅁䅑䅁䑁䅁䅷䅁䭁䙁䙍䅁䭁䉁䅅䅁䭁䡁䕷䅁䉁䅁䅁允䅁䅁䄴杅䅁䑁䅕䅍穁䑁䅧睍㑁䑁䅣䅍䅁䅁杷允䅁䅁䅑䅁䑁䅁䅷䅁䭁佁䙣䅁䭁䉁䅅䅁䭁䥁䕑䅁䉁䅁䅁允䅁䅁䄴䅆䅁䑁䅅䅎㉁䑁䅍免㑁䑁䅁䅍睁䅁䅁䍄䉁䅁䅁䅂䅁䅁䅍䅄䅁䅁䅯䄷䅕䅁䅯充䅁䅁䅯督䅑䅁䅅䅁䉁䅁䅁杄十䅁䅁睍㍁䑁䅕睍㕁䑁䅁䅍睁䅁䅁䍄䉁䅁䅁䅂䅁䅁䅍䅄䅁䅁䅯睺䅑䅁䅯睡䅑䅁䅯杣䅑䅁䅅䅁䉁䅁䅁兂睄㡰䱚㑎ㅮ睐杷允䅁䅁䅑䅁䑁䅁䅷䅁䭁䱁䉉䅁䭁䅁䅯䅁䭁䅁䅕䅁䉁䅁䅁允䅁䅁䅕啩杆搵楁稫䴸䅉䅅䅁䕁䅁䅁睁䵁䅁䅁权偄䅂䅁权牂䅂䅁权䉃䅂䅁允䅁䅁䅅䅁䭁䕁䅣䅁䵁䅉䅅䅁䕁䅁䅁睁䵁䅁䅁权䅂兂䅁权剁䅁䅁权硂䅂䅁允䅁䅁䅅䅁佁䉁䅑䅁祁䑁䅉䅍㕁䑁䅁䅍睁䑁䅁䅍䅁䅁杷允䅁䅁䅑䅁䑁䅁䅷䅁䭁䝁䙧䅁䭁䅁䅑䅁䭁䡁䕍䅁䉁䅁䅁允䅁䅁䅕䅁䅁䉁䙓歅䵅䅉䅅䅁䕁䅁䅁睁䵁䅁䅁权剃兂䅁权牂䅂䅁权㑂䅂䅁允䅁䅁䅅䅁䙁䍁䝕婧䑖睩䄷䍄䉁䅁䅁䅂䅁䅁䅍䅄䅁䅁䅯睺䅑䅁䅯睡䅑䅁䅯䅤䅑䅁䅅䅁䉁䅁䅁兂乄䵺䵺䵺㑺睐杷允䅁䅁䅑䅁䑁䅁䅷䅁䭁䅁䙙䅁䭁䅁䅑䅁䭁䥁䕑䅁䉁䅁䅁允䅁䅁䅕䅁䅁䅁䰱啎䵅䅉䅅䅁䕁䅁䅁睁䵁䅁䅁权癃䅂䅁权剁䅁䅁权㉂䅂䅁允䅁䅁䅅䅁佁䉁䅉䅁㑁䑁䅫杍穁䑁䅍䅍睁䑁䅁䅁䵁䅉䅅䅁䕁䅁䅁睁䵁䅁䅁权橃䅂䅁权剁䅁䅁权穂䅂䅁允䅁䅁䅅䅁佁䉁䅑䅁ㅁ䑁䅅睎㕁䑁䅁䅍睁䑁䅁䅍䅁䅁杷允䅁䅁䅑䅁䑁䅁䅷䅁䭁䑁䙍䅁䭁䉁䅅䅁䭁䡁䕉䅁䉁䅁䅁允䅁䅁䄴杅䅁䑁䅕䅎㉁䑁䅣杍睁䑁䅁䅍䅁䅁杷允䅁䅁䅑䅁䑁䅁䅷䅁䭁偁䕷䅁䭁䉁䅅䅁䭁䥁䕍䅁䉁䅁䅁允䅁䅁䄴杅䅁䑁䅉䅏㍁䑁䅁䅍睁䑁䅁䅍䅁䅁杷允䅁䅁䅑䅁䑁䅁䅷䅁䭁䑁䙫䅁䭁䉁䅅䅁䭁䝁䔰䅁䉁䅁䅁允䅁䅁䄴䅆䅁䑁䅅睎㕁䑁䅅䅏穁䑁䅕兎㍁䅁䅁䍄䉁䅁䅁䅂䅁䅁䅍䅄䅁䅁䅯䄴䅕䅁䅯䅂䅁䅁䅯睦䅑䅁䅅䅁䉁䅁䅁兂䅁䅁䅁楏灧兑杷允䅁䅁䅑䅁䑁䅁䅷䅁䭁佁䅅䅁䭁䅁䍅䅁䭁䅁䍕䅁䉁䅁䅁允䅁䅁䅕㑃げ穯ㅍ〰䵁䅉䅅䅁䕁䅁䅁睁䵁䅁䅁权偁允䅁权剁䅁䅁权䙁䅁䅁允䅁䅁䅅䅁佁䉁䅙䅁硁䑁䅑李穁䑁䅕䅍睁䑁䅁䅍睁䅁䅁䍄䉁䅁䅁䅂䅁䅁䅍䅄䅁䅁䅯睺䅑䅁䅯睡䅑䅁䅯睤䅑䅁䅅䅁䉁䅁䅁兂㑃潈牘払祪睐杷允䅁䅁䅑䅁䑁䅁䅷䅁䭁䭁䙕䅁䭁䅁䅑䅁䭁䡁䔸䅁䉁䅁䅁允䅁䅁䅕䅁䅁䭁婂啂䵅䅉䅅䅁䕁䅁䅁睁䵁䅁䅁权杁兂䅁权牂䅂䅁权䑃䅂䅁允䅁䅁䅅䅁䙁䥁䉬余兘獉⽳䍄䉁䅁䅁䅂䅁䅁䅍䅄䅁䅁䅯睺䅑䅁䅯睡䅑䅁䅯杧䅑䅁䅅䅁䉁䅁䅁兂歃䑣䬰㘱潐睐杷允䅁䅁䅑䅁䑁䅁䅷䅁䭁䵁䔸䅁䭁䝁䕳䅁䭁䥁䕑䅁䉁䅁䅁允䅁䅁䅕䙂余扌摋稵䴸䅉䅅䅁䕁䅁䅁睁䵁䅁䅁权ㅁ兂䅁权剁䅁䅁权䕃䅂䅁允䅁䅁䅅䅁佁䉁䅉䅁㕁䑁䅅䅎睁䑁䅫䅏ㅁ䑁䅑䅁䵁䅉䅅䅁䕁䅁䅁睁䵁䅁䅁权摂兂䅁权䕁䅁䅁权䉃䅂䅁允䅁䅁䅅䅁䙁䅁䅁䅁奄䑆䉨䍄䉁䅁䅁䅂䅁䅁䅍䅄䅁䅁䅯儹䅑䅁䅯䅂䅁䅁䅯杤䅑䅁䅅䅁䉁䅁䅁兂䅁䅁䅁䑷焴兑杷允䅁䅁䅑䅁䑁䅁䅷䅁䭁䙁䈰䅁䭁䅁䅑䅁䭁䅁䅕䅁䉁䅁䅁允䅁䅁䅕䅁䅁䝁䥺歎䵅䅉䅅䅁䕁䅁䅁睁䵁䅁䅁权呃兂䅁权牂䅂䅁权睂䅂䅁允䅁䅁䅅䅁䙁偁灹搸乊湙⽁䍄䉁䅁䅁䅂䅁䅁䅍䅄䅁䅁䅯兇䅕䅁䅯睡䅑䅁䅯䅣䅑䅁䅅䅁䉁䅁䅁兂㝂䭆䠵場歱睶杷允䅁䅁䅑䅁䑁䅁䅷䅁䭁䩁䙍䅁䭁䝁䕳䅁䭁䡁䕅䅁䉁䅁䅁允䅁䅁䅕䥒獴⼵灵味䴸䅉䅅䅁䕁䅁䅁睁䵁䅁䅁权㥄䅂䅁权剁䅁䅁权䕃䅂䅁允䅁䅁䅅䅁佁䉁䅑䅁祁䑁䅕兏㑁䑁䅁䅍睁䑁䅁䅍䅁䅁杷允䅁䅁䅑䅁䑁䅁䅷䅁䭁䑁䘴䅁䭁䉁䅅䅁䭁䥁䕅䅁䉁䅁䅁允䅁䅁䄴杅䅁䑁䅕兎ぁ䑁䅁䅍睁䑁䅁䅍䅁䅁杷允䅁䅁䅑䅁䑁䅁䅷䅁䭁䩁䙍䅁䭁䝁䕳䅁䭁䥁䕍䅁䉁䅁䅁允䅁䅁䅕硥畓⭒㙆䱨䴸䅉䅅䅁䕁䅁䅁睁䵁䅁䅁权䱂兂䅁权剁䅁䅁权䑃䅂䅁允䅁䅁䅅䅁佁䉁䅑䅁硁䑁䅁杍睁䑁䅣免睁䑁䅁䅍䅁䅁杷允䅁䅁䅑䅁䑁䅁䅷䅁䭁佁䉧䅁䭁䅁䅑䅁䭁䅁䅕䅁䉁䅁䅁允䅁䅁䅕䅁䅁䡁礹げ䵅䅉䅅䅁䕁䅁䅁睁䵁䅁䅁权呃兂䅁权牂䅂䅁权㥂䅂䅁允䅁䅁䅅䅁䙁䡁啳歲桦潥⽑䍄䉁䅁䅁䅂䅁䅁䅍䅄䅁䅁䅯典䅕䅁䅯充䅁䅁䅯睧䅑䅁䅅䅁䉁䅁䅁杄十䅁䅁䅎ㅁ䑁䅫睎ㅁ䑁䅁䅍睁䅁䅁䍄䉁䅁䅁䅂䅁䅁䅍䅄䅁䅁䅯睑䅕䅁䅯䅂䅁䅁䅯內䅑䅁䅅䅁䉁䅁䅁兂䅁䅁䅁䕊关兑杷允䅁䅁䅑䅁䑁䅁䅷䅁䭁䵁䥳䅁䭁䉁䅅䅁䭁䝁䔰䅁䉁䅁䅁允䅁䅁䄴䅆䅁䑁䅅杍㑁䑁䅫睍硁䑁䅁䅍睁䅁䅁䍄䉁䅁䅁䅂䅁䅁䅍䅄䅁䅁䅯兎䅕䅁䅯充䅁䅁䅯睥䅑䅁䅅䅁䉁䅁䅁杄啁䅁䅁免睁䑁䅉睎㉁䑁䅍免睁䑁䅙䅁䵁䅉䅅䅁䕁䅁䅁睁䵁䅁䅁权呃兂䅁权牂䅂䅁权⭂䅂䅁允䅁䅁䅅䅁䙁䑁䬰㘱睎摐⽯䍄䉁䅁䅁䅂䅁䅁䅍䅄䅁䅁䅯儱䅧䅁䅯充䅁䅁䅯䅦䅑䅁䅅䅁䉁䅁䅁杄啁䅁䅁免穁䑁䅙兎㑁䑁䅅䅍睁䑁䅁䅁䵁䅉䅅䅁䕁䅁䅁睁䵁䅁䅁权㑄兂䅁权䕁䅁䅁权䙃䅂䅁允䅁䅁䅅䅁䙁䅁䅁䅁獂剆䉬䍄䉁䅁䅁䅂䅁䅁䅍䅄䅁䅁䅯䅆䅕䅁䅯䅂䅁䅁䅯兣䅑䅁䅅䅁䉁䅁䅁兂䅁䅁䅁䭷久兑杷允䅁䅁䅑䅁䑁䅁䅷䅁䭁䡁䄸䅁䭁䅁䅯䅁䭁䅁䍑䅁䉁䅁䅁允䅁䅁䅕㡪ㅌ䙋偷商䵁䅉䅅䅁䕁䅁䅁睁䵁䅁䅁权⽄兂䅁权䕁䅁䅁权㥂䅂䅁允䅁䅁䅅䅁䙁䅁䅁䅁䍃祕䉒䍄䉁䅁䅁䅂䅁䅁䅍䅄䅁䅁䅯睫䅕䅁䅯睡䅑䅁䅯杣䅑䅁䅅䅁䉁䅁䅁兂歃䑣䬰㘱児睐杷允䅁䅁䅑䅁䑁䅁䅷䅁䭁䩁䙷䅁䭁䝁䕳䅁䭁䥁䕁䅁䉁䅁䅁允䅁䅁䅕䥘䌯匹捨稵䴸䅉䅅䅁䕁䅁䅁睁䵁䅁䅁权䍄䅂䅁权䕁䅁䅁权㡂䅂䅁允䅁䅁䅅䅁䙁䅁䅁䅁歃硸䉆䍄䉁䅁䅁䅂䅁䅁䅍䅄䅁䅁䅯杊䅕䅁䅯䅂䅁䅁䅯杦䅑䅁䅅䅁䉁䅁䅁兂䅁䅁䅁共䑨兑杷允䅁䅁䅑䅁䑁䅁䅷䅁䭁乁䕉䅁䭁䉁䅅䅁䭁䡁䕑䅁䉁䅁䅁允䅁䅁䄴䅆䅁䑁䅍䅍祁䑁䅍杍㑁䑁䅁免祁䅁䅁䍄䉁䅁䅁䅂䅁䅁䅍䅄䅁䅁䅯睳䅕䅁䅯睡䅑䅁䅯兣䅑䅁䅅䅁䉁䅁䅁兂扁㥌欰潂汈睐杷允䅁䅁䅑䅁䑁䅁䅷䅁䭁䩁䙍䅁䭁䝁䕳䅁䭁䡁䕷䅁䉁䅁䅁允䅁䅁䅕噋偹癷䥗捓䵁䅉䅅䅁䕁䅁䅁睁䵁䅁䅁权呃兂䅁权牂䅂䅁权穂䅂䅁允䅁䅁䅅䅁䙁佁㙆䭆䠵攴⽱䍄䉁䅁䅁䅂䅁䅁䅍䅄䅁䅁䅯睹䅑䅁䅯充䅁䅁䅯䅥䅑䅁䅅䅁䉁䅁䅁杄十䅁䅁䅎祁䑁䅙䅏睁䑁䅁䅍睁䅁䅁䍄䉁䅁䅁䅂䅁䅁䅍䅄䅁䅁䅯睭䅕䅁䅯睡䅑䅁䅯杣䅑䅁䅅䅁䉁䅁䅁兂畃⭒㙆䕆⽊䅷杷允䅁䅁䅑䅁䑁䅁䅷䅁䭁䵁䕍䅁䭁䝁䕳䅁䭁䵁䩣䅁䉁䅁䅁允䅁䅁䅕㉣剩堷⽷啁䵁䅉䅅䅁䕁䅁䅁睁䵁䅁䅁权奃兂䅁权牂䅂䅁权㥂䅂䅁允䅁䅁䅅䅁䙁䡁㥅瑃橥偣⽕䍄䉁䅁䅁䅂䅁䅁䅍䅄䅁䅁䅯䅯䅑䅁䅯䅂䅁䅁䅯睧䅑䅁䅅䅁䉁䅁䅁兂䅁䅁䅁乷坎兑杷允䅁䅁䅑䅁䑁䅁䅷䅁䭁䡁䘸䅁䭁䉁䅅䅁䭁䥁䕅䅁䉁䅁䅁允䅁䅁䄴杅䅁䑁䅕杍㕁䑁䅁䅍睁䑁䅁䅍䅁䅁杷允䅁䅁䅑䅁䑁䅁䅷䅁䭁䭁䙅䅁䭁䅁䅑䅁䭁䡁䕁䅁䉁䅁䅁允䅁䅁䅕䅁䅁乁㡩啎䵅䅉䅅䅁䕁䅁䅁睁䵁䅁䅁权奃兂䅁权牂䅂䅁权㡂䅂䅁允䅁䅁䅅䅁䙁䅁塲㍯㥁癃⽳䍄䉁䅁䅁䅂䅁䅁䅍䅄䅁䅁䅯眹䅁䅁䅯䅂䅁䅁䅯䅂䅉䅁䅅䅁䉁䅁䅁兂䅁䅁䅁䉉㤰兑杷允䅁䅁䅑䅁䑁䅁䅷䅁䭁䍁䙷䅁䭁䅁䅑䅁䭁䝁䔸䅁䉁䅁䅁允䅁䅁䅕䅁䅁䥁桸䕋䵅䅉䅅䅁䕁䅁䅁睁䵁䅁䅁权㕂允䅁权剁䅁䅁权䕁杁䅁允䅁䅁䅅䅁佁䉁䅑䅁祁䑁䅅兎㉁䑁䅁䅍睁䑁䅁䅍䅁䅁杷允䅁䅁䅑䅁䑁䅁䅷䅁䭁䭁䙁䅁䭁䝁䕳䅁䭁䝁䔰䅁䉁䅁䅁允䅁䅁䅕扏䥔牤昶樰䴸䅉䅅䅁䕁䅁䅁睁䵁䅁䅁权ぃ䅂䅁权牂䅂䅁权⭂䅂䅁允䅁䅁䅅䅁䙁䅁塲㍯㥁畃⽣䍄䉁䅁䅁䅂䅁䅁䅍䅄䅁䅁䅯䅯䅕䅁䅯睡䅑䅁䅯䅣䅑䅁䅅䅁䉁䅁䅁兂灁䥘䌯匹㡩睶杷允䅁䅁䅑䅁䑁䅁䅷䅁䭁偁䕫䅁䭁䉁䅅䅁䭁䥁䕍䅁䉁䅁䅁允䅁䅁䄴杅䅁䑁䅙李㑁䑁䅕兎睁䑁䅁䅍䅁䅁杷允䅁䅁䅑䅁䑁䅁䅷䅁䭁偁䔰䅁䭁䝁䕳䅁䭁䡁䕕䅁䉁䅁䅁允䅁䅁䅕敨剴䉵䘶歅䵁䅉䅅䅁䕁䅁䅁睁䵁䅁䅁权䵁兂䅁权剁䅁䅁权㉂䅂䅁允䅁䅁䅅䅁佁䉁䅉䅁㍁䑁䅧兎ㅁ䑁䅫䅍睁䑁䅁䅁䵁䅉䅅䅁䕁䅁䅁睁䵁䅁䅁权塂兂䅁权剁䅁䅁权穂䅂䅁允䅁䅁䅅䅁佁䉁䅉䅁ぁ䑁䅕䅎㕁䑁䅅䅍睁䑁䅁䅁䵁䅉䅅䅁䕁䅁䅁睁䵁䅁䅁权奃兂䅁权䕁䅁䅁权䙃䅂䅁允䅁䅁䅅䅁䙁䅁䅁䅁慃楑䉴䍄䉁䅁䅁䅂䅁䅁䅍䅄䅁䅁䅯䅯䅕䅁䅯睡䅑䅁䅯睧䅑䅁䅅䅁䉁䅁䅁兂㝂䭆䠵場䕱睶杷允䅁䅁䅑䅁䑁䅁䅷䅁䭁䍁䙷䅁䭁䉁䅅䅁䭁䥁䕕䅁䉁䅁䅁允䅁䅁䄴杅䅁䑁䅍䅏ㅁ䑁䅕䅏睁䑁䅁䅍䅁䅁杷允䅁䅁䅑䅁䑁䅁䅷䅁䭁佁䘰䅁䭁䉁䅅䅁䭁䡁䕷䅁䉁䅁䅁允䅁䅁䄴䅆䅁䑁䅅杍㍁䑁䅕杍ぁ䑁䅙䅍㍁䅁䅁䍄䉁䅁䅁䅂䅁䅁䅍䅄䅁䅁䅯儸䅕䅁䅯充䅁䅁䅯督䅑䅁䅅䅁䉁䅁䅁杄十䅁䅁䅎祁䑁䅫䅎祁䑁䅁䅍睁䅁䅁䍄䉁䅁䅁䅂䅁䅁䅍䅄䅁䅁䅯末䅕䅁䅯睡䅑䅁䅯来䅑䅁䅅䅁䉁䅁䅁兂偃癷潕䥘礯睐杷允䅁䅁䅑䅁䑁䅁䅷䅁䭁䭁䕅䅁䭁䅁䅑䅁䭁䡁䕣䅁䉁䅁䅁允䅁䅁䅕䅁䅁䵁な歋䵅䅉䅅䅁䕁䅁䅁睁䵁䅁䅁权权兂䅁权牂䅂䅁权㥂䅂䅁允䅁䅁䅅䅁䙁䵁ㅐ䙋偹獷⽗䍄䉁䅁䅁䅂䅁䅁䅍䅄䅁䅁䅯兲䅕䅁䅯充䅁䅁䅯督䅑䅁䅅䅁䉁䅁䅁杄十䅁䅁睎㍁䑁䅁免祁䑁䅕睎穁䅁䅁䍄䉁䅁䅁䅂䅁䅁䅍䅄䅁䅁䅯儯䅕䅁䅯充䅁䅁䅯杦䅑䅁䅅䅁䉁䅁䅁杄啁䅁䅁杍硁䑁䅕睍睁䑁䅁䅍睁䑁䅁䅁䵁䅉䅅䅁䕁䅁䅁睁䵁䅁䅁权坁兂䅁权牂䅂䅁权睂䅂䅁允䅁䅁䅅䅁䙁佁剸䉵䘶㤶⽅䍄䉁䅁䅁䅂䅁䅁䅍䅄䅁䅁䅯䅋䅅䅁䅯允䅉䅁䅯兂䅉䅁䅅䅁䉁䅁䅁兂䅂呵ぐ牶い䅑杷允䅁䅁䅑䅁䑁䅁䅷䅁䭁䙁䙣䅁䭁䝁䕳䅁䭁䡁䕷䅁䉁䅁䅁允䅁䅁䅕積積積積稹䴸䅉䅅䅁䕁䅁䅁睁䵁䅁䅁权噄䅂䅁权剁䅁䅁权㝂䅂䅁允䅁䅁䅅䅁佁䉁䅉䅁ㅁ䑁䅙免穁䑁䅍䅍睁䑁䅁䅁䵁䅉䅅䅁䕁䅁䅁睁䵁䅁䅁权权兂䅁权牂䅂䅁权䉃䅂䅁允䅁䅁䅅䅁䙁䱁䥔牤昶瑇⼫䍄䉁䅁䅁䅂䅁䅁䅍䅄䅁䅁䅯䅯䅕䅁䅯睡䅑䅁䅯睦䅑䅁䅅䅁䉁䅁䅁兂扄堫焵䡶扔睶杷允䅁䅁䅑䅁䑁䅁䅷䅁䭁䕁䘰䅁䭁䅁䅑䅁䭁䡁䕙䅁䉁䅁䅁允䅁䅁䅕䅁䅁䙁乤䕕䵅䅉䅅䅁䕁䅁䅁睁䵁䅁䅁权煃兂䅁权䕁䅁䅁权硂䅂䅁允䅁䅁䅅䅁䙁䅁䅁䅁㑂兆䈱䍄䉁䅁䅁䅂䅁䅁䅍䅄䅁䅁䅯元䅙䅁䅯睡䅑䅁䅯䅤䅑䅁䅅䅁䉁䅁䅁兂㥁瑃橥䑣䜰䅑杷允䅁䅁䅑䅁䑁䅁䅷䅁䭁䥁䕫䅁䭁䅁䅑䅁䭁䥁䕕䅁䉁䅁䅁允䅁䅁䅕䅁䅁偁㉄き䵅䅉䅅䅁䕁䅁䅁睁䵁䅁䅁权䉁兂䅁权䕁䅁䅁权䙃䅂䅁允䅁䅁䅅䅁䙁䅁䅁䅁䭂十䉊䍄䉁䅁䅁䅂䅁䅁䅍䅄䅁䅁䅯杓䅕䅁䅯睡䅑䅁䅯睦䅑䅁䅅䅁䉁䅁䅁兂獄払敧敨䉶睐杷允䅁䅁䅑䅁䑁䅁䅷䅁䭁䭁䙁䅁䭁䝁䕳䅁䭁䡁䕷䅁䉁䅁䅁允䅁䅁䅕扏䥔牤昶䰸䴸䅉䅅䅁䕁䅁䅁睁䵁䅁䅁权偁杂䅁权牂䅂䅁权㙂䅂䅁允䅁䅁䅅䅁䙁䕁桪桥畓⭒⽫䍄䉁䅁䅁䅂䅁䅁䅍䅄䅁䅁䅯䅄䅙䅁䅯充䅁䅁䅯䅦䅑䅁䅅䅁䉁䅁䅁杄十䅁䅁睍㕁䑁䅅李睁䑁䅁䅍睁䅁䅁䍄䉁䅁䅁䅂䅁䅁䅍䅄䅁䅁䅯䅅䅙䅁䅯睡䅑䅁䅯来䅑䅁䅅䅁䉁䅁䅁兂㝂䭆䠵場潲睐杷允䅁䅁䅑䅁䑁䅁䅷䅁䭁䅁䙧䅁䭁䉁䅅䅁䭁䥁䕍䅁䉁䅁䅁允䅁䅁䄴䅆䅁䑁䅅兎穁䑁䅅睍祁䑁䅁䅍睁䅁䅁䍄䉁䅁䅁䅂䅁䅁䅍䅄䅁䅁䅯睄䅙䅁䅯睡䅑䅁䅯䅣䅑䅁䅅䅁䉁䅁䅁兂䅁䅁䅁䅁潄睐杷允䅁䅁䅑䅁䑁䅁䅷䅁䭁䉁䝁䅁䭁䝁䕳䅁䭁䡁䕁䅁䉁䅁䅁允䅁䅁䅕䥕堲桢䑋䐵䴸䅉䅅䅁䕁䅁䅁睁䵁䅁䅁权⭁兂䅁权䕁䅁䅁权⽂䅂䅁允䅁䅁䅅䅁䙁䅁䅁䅁捄橸䉚䍄䉁䅁䅁䅂䅁䅁䅍䅄䅁䅁䅯眱䅕䅁䅯睡䅑䅁䅯兦䅑䅁䅅䅁䉁䅁䅁兂歃䑣䬰㘱材睐杷允䅁䅁䅑䅁䑁䅁䅷䅁䭁乁䈸䅁䭁䅁䅯䅁䭁䅁䍑䅁䉁䅁䅁允䅁䅁䅕瑃橥䑣䬲ぇ䵁䅉䅅䅁䕁䅁䅁睁䵁䅁䅁权佁兂䅁权牂䅂䅁权䑃䅂䅁允䅁䅁䅅䅁䙁佁剸䉵䘶⼶⽕䍄䉁䅁䅁䅂䅁䅁䅍䅄䅁䅁䅯眫䅑䅁䅯充䅁䅁䅯杤䅑䅁䅅䅁䉁䅁䅁杄十䅁䅁李㍁䑁䅙䅍㍁䑁䅁䅍睁䅁䅁䍄䉁䅁䅁䅂䅁䅁䅍䅄䅁䅁䅯䅐䅕䅁䅯充䅁䅁䅯䅧䅑䅁䅅䅁䉁䅁䅁杄十䅁䅁兎㕁䑁䅣睍祁䑁䅁䅍睁䅁䅁䍄䉁䅁䅁䅂䅁䅁䅍䅄䅁䅁䅯䅪䅕䅁䅯充䅁䅁䅯睥䅑䅁䅅䅁䉁䅁䅁杄啁䅁䅁免睁䑁䅁杍睁䑁䅁䅍睁䑁䅁䅁䵁䅉䅅䅁䕁䅁䅁睁䵁䅁䅁权㡄䅂䅁权䕁䅁䅁权㙂䅂䅁允䅁䅁䅅䅁䙁䅁䅁䅁杄匸䈵䍄䉁䅁䅁䅂䅁䅁䅍䅄䅁䅁䅯儳䅕䅁䅯睡䅑䅁䅯䅥䅑䅁䅅䅁䉁䅁䅁兂慂䑚晶㑔堳睐杷允䅁䅁䅑䅁䑁䅁䅷䅁䭁䅁䝅䅁䭁䝁䕳䅁䭁䝁䔸䅁䉁䅁䅁允䅁䅁䅕〰椱䙅㕧䐴䴸䅉䅅䅁䕁䅁䅁睁䵁䅁䅁权睂允䅁权剁䅁䅁权䕁杁䅁允䅁䅁䅅䅁佁䉁䅙䅁硁䑁䅁兎㑁䑁䅁䅍睁䑁䅁䅍睁䅁䅁䍄䉁䅁䅁䅂䅁䅁䅍䅄䅁䅁䅯兹䅑䅁䅯䅂䅁䅁䅯杦䅑䅁䅅䅁䉁䅁䅁兂䅁䅁䅁乒剑兑杷允䅁䅁䅑䅁䑁䅁䅷䅁䭁乁䙳䅁䭁䅁䅑䅁䭁䡁䕣䅁䉁䅁䅁允䅁䅁䅕䅁䅁偁偳啍䵅䅉䅅䅁䕁䅁䅁睁䵁䅁䅁权偂兂䅁权剁䅁䅁权ㅂ䅂䅁允䅁䅁䅅䅁佁䉁䅑䅁硁䑁䅕兎㉁䑁䅁䅍睁䑁䅁䅍䅁䅁杷允䅁䅁䅑䅁䑁䅁䅷䅁䭁䅁䜸䅁䭁䝁䕳䅁䭁䡁䕧䅁䉁䅁䅁允䅁䅁䅕灳瘳㡰䱚稶䴸䅉䅅䅁䕁䅁䅁睁䵁䅁䅁权允杂䅁权牂䅂䅁权㑂䅂䅁允䅁䅁䅅䅁䙁䭁捷浗㝑⬳⽣䍄䉁䅁䅁䅂䅁䅁䅍䅄䅁䅁䅯䅒䅁䅁䅯权䅁䅁䅯兂䅁䅁䅅䅁䉁䅁䅁兂硁䭃捷浗䉑䅑杷允䅁䅁䅑䅁䑁䅁䅷䅁䭁佁䙙䅁䭁䝁䕳䅁䭁䡁䕉䅁䉁䅁䅁允䅁䅁䅕畮渫歸㍳吰䴸䅉䅅䅁䕁䅁䅁睁䵁䅁䅁权獄兂䅁权䕁䅁䅁权䉃䅂䅁允䅁䅁䅅䅁䙁䅁䅁䅁卄楓䉆䍄䉁䅁䅁䅂䅁䅁䅍䅄䅁䅁䅯䅅䅙䅁䅯睡䅑䅁䅯兤䅑䅁䅅䅁䉁䅁䅁兂䡃瑆佮ㄹ牐睐杷允䅁䅁䅑䅁䑁䅁䅷䅁䭁䅁䜸䅁䭁䝁䕳䅁䭁䡁䔴䅁䉁䅁䅁允䅁䅁䅕噋偹癷潕䑺䴸䅉䅅䅁䕁䅁䅁睁䵁䅁䅁权灁兂䅁权䕁䅁䅁权硂䅂䅁允䅁䅁䅅䅁䙁䅁䅁䅁元䉹䉖䍄䉁䅁䅁䅂䅁䅁䅍䅄䅁䅁䅯䅅䅙䅁䅯睡䅑䅁䅯杦䅑䅁䅅䅁䉁䅁䅁兂䙃ㄶ㑇潈橘睐杷允䅁䅁䅑䅁䑁䅁䅷䅁䭁䩁䙉䅁䭁䉁䅅䅁䭁䝁䔰䅁䉁䅁䅁允䅁䅁䄴䅅䅁䑁䅫兎㍁䑁䅫䅎㕁䑁䅧䅁䵁䅉䅅䅁䕁䅁䅁睁䵁䅁䅁权允杂䅁权牂䅂䅁权祂䅂䅁允䅁䅁䅅䅁䙁䝁光䑗ね乹⼴䍄䉁䅁䅁䅂䅁䅁䅍䅄䅁䅁䅯䅱䅑䅁䅯䅂䅁䅁䅯杧䅑䅁䅅䅁䉁䅁䅁兂䅁䅁䅁穴朱兑杷允䅁䅁䅑䅁䑁䅁䅷䅁䭁䝁䘸䅁䭁䝁䕳䅁䭁䡁䕅䅁䉁䅁䅁允䅁䅁䅕積積積積稰䴸䅉䅅䅁䕁䅁䅁睁䵁䅁䅁权桃䅂䅁权䕁䅁䅁权㝂䅂䅁允䅁䅁䅅䅁䙁䅁䅁䅁䙄䑕䉆䍄䉁䅁䅁䅂䅁䅁䅍䅄䅁䅁䅯䅣䅕䅁䅯睡䅑䅁䅯兣䅑䅁䅅䅁䉁䅁䅁兂桁䡳潊敫漳睐杷允䅁䅁䅑䅁䑁䅁䅷䅁䭁䭁䙙䅁䭁䉁䅅䅁䭁䡁䕣䅁䉁䅁䅁允䅁䅁䄴䅆䅁䑁䅅兎穁䑁䅫免ㅁ䑁䅁䅍睁䅁䅁䍄䉁䅁䅁䅂䅁䅁䅍䅄䅁䅁䅯睄䅙䅁䅯睡䅑䅁䅯內䅑䅁䅅䅁䉁䅁䅁兂橄婰䕶䱉浄睐杷允䅁䅁䅑䅁䑁䅁䅷䅁䭁偁䙕䅁䭁䅁䅑䅁䭁䡁䕙䅁䉁䅁䅁允䅁䅁䅕䅁䅁䱁牢歊䵅䅉䅅䅁䕁䅁䅁睁䵁䅁䅁权允杂䅁权牂䅂䅁权䉃䅂䅁允䅁䅁䅅䅁䙁䭁䠵場啯瑲⼸䍄䉁䅁䅁䅂䅁䅁䅍䅄䅁䅁䅯睬䅑䅁䅯充䅁䅁䅯䅦䅑䅁䅅䅁䉁䅁䅁杄十䅁䅁兎㍁䑁䅙䅍睁䑁䅁䅍睁䅁䅁䍄䉁䅁䅁䅂䅁䅁䅍䅄䅁䅁䅯䅘䅕䅁䅯睡䅑䅁䅯睤䅑䅁䅅䅁䉁䅁䅁兂捂㡪ㅌ䙋㍺睐杷允䅁䅁䅑䅁䑁䅁䅷䅁䭁䥁䙁䅁䭁䅁䅑䅁䭁䡁䔸䅁䉁䅁䅁允䅁䅁䅕䅁䅁䑁㝃歈䵅䅉䅅䅁䕁䅁䅁睁䵁䅁䅁权允杂䅁权牂䅂䅁权あ䅂䅁允䅁䅁䅅䅁䙁䱁穢搯㑒收⽉䍄䉁䅁䅁䅂䅁䅁䅍䅄䅁䅁䅯睄䅙䅁䅯睡䅑䅁䅯杤䅑䅁䅅䅁䉁䅁䅁兂䭁㘱睎児癲睐杷允䅁䅁䅑䅁䑁䅁䅷䅁䭁䅁䜸䅁䭁䝁䕳䅁䭁䡁䕣䅁䉁䅁䅁允䅁䅁䅕⽷潕䥘䌯吵䴸䅉䅅䅁䕁䅁䅁睁䵁䅁䅁权允杂䅁权牂䅂䅁权㍂䅂䅁允䅁䅁䅅䅁䙁䝁㝑〳丫⭬⽉䍄䉁䅁䅁䅂䅁䅁䅍䅄䅁䅁䅯朲䅧䅁䅯䅂䅁䅁䅯睤䅑䅁䅅䅁䉁䅁䅁兂䅁䅁䅁䥇䭫兑杷允䅁䅁䅑䅁䑁䅁䅷䅁䭁䥁䙉䅁䭁䝁䕳䅁䭁䡁䕅䅁䉁䅁䅁允䅁䅁䅯睒䅁䅁杷允䅁䅁䅑䅁䑁䅁䅷䅁䭁䩁䙕䅁䭁䅁䅑䅁䭁䡁䕳䅁䉁䅁䅁允䅁䅁䅕䅁䅁䡁楃䕉䵅䅉䅅䅁䕁䅁䅁睁䵁䅁䅁权偁杂䅁权牂䅂䅁权䍃䅂䅁允䅁䅁䅅䅁䙁䙁㑋潈牘敕⽁䍄䉁䅁䅁䅂䅁䅁䅍䅄䅁䅁䅯杵䅑䅁䅯充䅁䅁䅯䅨䅑䅁䅅䅁䉁䅁䅁权䡂䅁䅁䍄䉁䅁䅁䅂䅁䅁䅍䅄䅁䅁䅯术䅑䅁䅯充䅁䅁䅯杤䅑䅁䅅䅁䉁䅁䅁杄十䅁䅁兎㉁䑁䅅睎㑁䑁䅕睎硁䅁䅁䍄䉁䅁䅁䅂䅁䅁䅍䅄䅁䅁䅯杘䅕䅁䅯䅂䅁䅁䅯杧䅑䅁䅅䅁䉁䅁䅁兂䅁䅁䅁䭲橙兑杷允䅁䅁䅑䅁䑁䅁䅷䅁䭁䉁䝁䅁䭁䝁䕳䅁䭁䥁䕉䅁䉁䅁䅁允䅁䅁䅕捺䵺䵺䵺䐳䴸䅉䅅䅁䕁䅁䅁睁䵁䅁䅁权偁杂䅁权牂䅂䅁权穂䅂䅁允䅁䅁䅅䅁䙁佁㙆䭆䠵攴⽉䍄䉁䅁䅁䅂䅁䅁䅍䅄䅁䅁䅯䅍䅕䅁䅯睡䅑䅁䅯睦䅑䅁䅅䅁䉁䅁䅁兂睄㡰䱚㑎䉮睶杷允䅁䅁䅑䅁䑁䅁䅷䅁䭁䉁䝁䅁䭁䝁䕳䅁䭁䡁䕍䅁䉁䅁䅁允䅁䅁䅕挲㌷⭕汏稲䴸䅉䅅䅁䕁䅁䅁睁䵁䅁䅁权ぃ允䅁权剁䅁䅁权䕁杁䅁允䅁䅁䅅䅁佁䉁䅑䅁ㅁ䑁䅍兏祁䑁䅑免睁䑁䅁䅍䅁䅁杷允䅁䅁䅑䅁䑁䅁䅷䅁䭁乁䙷䅁䭁䅁䅑䅁䭁䡁䕫䅁䉁䅁䅁允䅁䅁䅕䅁䅁䡁奺歔䵅䅉䅅䅁䕁䅁䅁睁䵁䅁䅁权扃䅂䅁权牂䅂䅁权䍃䅂䅁允䅁䅁䅅䅁䙁佁㙆䭆䠵搴⽯䍄䉁䅁䅁䅂䅁䅁䅍䅄䅁䅁䅯睒䅕䅁䅯䅂䅁䅁䅯睤䅑䅁䅅䅁䉁䅁䅁兂䅁䅁䅁䅑奷兑杷允䅁䅁䅑䅁䑁䅁䅷䅁䭁偁䘴䅁䭁䝁䕳䅁䭁䡁䔴䅁䉁䅁䅁允䅁䅁䅕䘷㑇潈牘味䴸䅉䅅䅁䕁䅁䅁睁䵁䅁䅁权䍄䅂䅁权剁䅁䅁权療䅂䅁允䅁䅁䅅䅁佁䉁䅑䅁穁䑁䅁睍㉁䑁䅁䅏睁䑁䅁䅍䅁䅁杷允䅁䅁䅑䅁䑁䅁䅷䅁䭁偁䘴䅁䭁䝁䕳䅁䭁䡁䕉䅁䉁䅁䅁允䅁䅁䅕捺䵺䵺䵺䕁䵁䅉䅅䅁䕁䅁䅁睁䵁䅁䅁权穃䅂䅁权䕁䅁䅁权硂䅂䅁允䅁䅁䅅䅁䙁䅁䅁䅁睄允䉨䍄䉁䅁䅁䅂䅁䅁䅍䅄䅁䅁䅯术䅕䅁䅯睡䅑䅁䅯入䅑䅁䅅䅁䉁䅁䅁兂䑄匹捨㡪硌睐杷允䅁䅁䅑䅁䑁䅁䅷䅁䭁偁䕍䅁䭁䝁䕳䅁䭁䡁䔴䅁䉁䅁䅁允䅁䅁䅕㡪ㅌ䙋偹樸䴸䅉䅅䅁䕁䅁䅁睁䵁䅁䅁权坂兂䅁权剁䅁䅁权㙂䅂䅁允䅁䅁䅅䅁佁䉁䅉䅁㉁䑁䅣李睁䑁䅁䅍睁䑁䅁䅁䵁䅉䅅䅁䕁䅁䅁睁䵁䅁䅁权㡃䅂䅁权牂䅂䅁权䡄元䅁允䅁䅁䅅䅁䭁䕁䅣䅁䵁䅉䅅䅁䕁䅁䅁睁䵁䅁䅁权睄䅂䅁权䕁䅁䅁权硂䅂䅁允䅁䅁䅅䅁䙁䅁䅁䅁慁祱䈹䍄䉁䅁䅁䅂䅁䅁䅍䅄䅁䅁䅯杘䅕䅁䅯䅂䅁䅁䅯杦䅑䅁䅅䅁䉁䅁䅁兂䅁䅁䅁䔲汷兑杷允䅁䅁䅑䅁䑁䅁䅷䅁䭁䝁䙳䅁䭁䅁䅑䅁䭁䝁䔰䅁䉁䅁䅁允䅁䅁䅕䅁䅁䅁䱅䕘䵅䅉䅅䅁䕁䅁䅁睁䵁䅁䅁权塄䅂䅁权牂䅂䅁权瑂䅂䅁允䅁䅁䅅䅁䙁䩁瘷㡰䱚⭎⽫䍄䉁䅁䅁䅂䅁䅁䅍䅄䅁䅁䅯元䅕䅁䅯䅂䅁䅁䅯入䅑䅁䅅䅁䉁䅁䅁兂䅁䅁䅁䑘內兑杷允䅁䅁䅑䅁䑁䅁䅷䅁䭁䍁䙳䅁䭁䅁䅑䅁䭁䥁䕍䅁䉁䅁䅁允䅁䅁䅕䅁䅁䑁睁䕃䵅䅉䅅䅁䕁䅁䅁睁䵁䅁䅁权㕁兂䅁权牂䅂䅁权㥂䅂䅁允䅁䅁䅅䅁䙁䑁䬰㘱睎敐⽉䍄䉁䅁䅁䅂䅁䅁䅍䅄䅁䅁䅯睴䅕䅁䅯充䅁䅁䅯入䅑䅁䅅䅁䉁䅁䅁杄啁䅁䅁免ぁ䑁䅍䅍睁䑁䅁䅍睁䑁䅁䅁䵁䅉䅅䅁䕁䅁䅁睁䵁䅁䅁权㕁兂䅁权牂䅂䅁权㑂䅂䅁允䅁䅁䅅䅁䙁䱁敧敨剴乵⼴䍄䉁䅁䅁䅂䅁䅁䅍䅄䅁䅁䅯杪䅑䅁䅯睡䅑䅁䅯䅦䅑䅁䅅䅁䉁䅁䅁兂⽂牡へ硫歪睐杷允䅁䅁䅑䅁䑁䅁䅷䅁䭁䝁䙣䅁䭁䝁䕳䅁䭁䥁䕉䅁䉁䅁䅁允䅁䅁䅕場啯歲桦樲䴸䅉䅅䅁䕁䅁䅁睁䵁䅁䅁权偁杂䅁权䕁䅁䅁权䕃䅂䅁允䅁䅁䅅䅁䙁䅁䅁䅁㡂䉹䉬䍄䉁䅁䅁䅂䅁䅁䅍䅄䅁䅁䅯术䅑䅁䅯䅂䅁䅁䅯䅨䅑䅁䅅䅁䉁䅁䅁兂䅁䅁䅁䘰具兑杷允䅁䅁䅑䅁䑁䅁䅷䅁䭁佁䘰䅁䭁䉁䅅䅁䭁䡁䕍䅁䉁䅁䅁允䅁䅁䄴䅆䅁䑁䅅杍ぁ䑁䅉睍硁䑁䅣李㍁䅁䅁䍄䉁䅁䅁䅂䅁䅁䅍䅄䅁䅁䅯兏䅕䅁䅯睡䅑䅁䅯內䅑䅁䅅䅁䉁䅁䅁兂畃⭒㙆䭆堷睐杷允䅁䅁䅑䅁䑁䅁䅷䅁䭁䑁䙫䅁䭁䝁䕳䅁䭁䡁䕫䅁䉁䅁䅁允䅁䅁䅕椹捨㡪ㅌ䐴䴸䅉䅅䅁䕁䅁䅁睁䵁䅁䅁权瑁兂䅁权剁䅁䅁权䉃䅂䅁允䅁䅁䅅䅁佁䉁䅉䅁祁䑁䅣䅎㉁䑁䅑䅍睁䑁䅁䅁䵁䅉䅅䅁䕁䅁䅁睁䵁䅁䅁权㑂兂䅁权䕁䅁䅁权㕂䅂䅁允䅁䅁䅅䅁䙁䅁䅁䅁杁楦䉊䍄䉁䅁䅁䅂䅁䅁䅍䅄䅁䅁䅯兎䅕䅁䅯充䅁䅁䅯睦䅑䅁䅅䅁䉁䅁䅁杄十䅁䅁兏ㅁ䑁䅁兏祁䑁䅧李睁䅁䅁䍄䉁䅁䅁䅂䅁䅁䅍䅄䅁䅁䅯杭䅑䅁䅯睡䅑䅁䅯睤䅑䅁䅅䅁䉁䅁䅁兂牁硨婢発䥣䅷杷允䅁䅁䅑䅁䑁䅁䅷䅁䭁䑁䙫䅁䭁䝁䕳䅁䭁䡁䕳䅁䉁䅁䅁允䅁䅁䅕䭆䠵場啯樳䴸䅉䅅䅁䕁䅁䅁睁䵁䅁䅁权䥁杂䅁权牂䅂䅁权㙂䅂䅁允䅁䅁䅅䅁䙁偁潙䥘䌯改⽁䍄䉁䅁䅁䅂䅁䅁䅍䅄䅁䅁䅯䅆䅕䅁䅯睡䅑䅁䅯睢䅑䅁䅅䅁䉁䅁䅁兂硂児塲㍯乄睐杷允䅁䅁䅑䅁䑁䅁䅷䅁䭁乁䘴䅁䭁䅁䅑䅁䭁䡁䕙䅁䉁䅁䅁允䅁䅁䅕䅁䅁䕁剁ぅ䵅䅉䅅䅁䕁䅁䅁睁䵁䅁䅁权㕁兂䅁权牂䅂䅁权⽂䅂䅁允䅁䅁䅅䅁䙁䡁啳歲桦瑥⽑䍄䉁䅁䅁䅂䅁䅁䅍䅄䅁䅁䅯䅁䅙䅁䅯充䅁䅁䅯杧䅑䅁䅅䅁䉁䅁䅁杄十䅁䅁杍㕁䑁䅣䅎祁䑁䅁䅍睁䅁䅁䍄䉁䅁䅁䅂䅁䅁䅍䅄䅁䅁䅯典䅑䅁䅯充䅁䅁䅯睦䅑䅁䅅䅁䉁䅁䅁杄啁䅁䅁免ぁ䑁䅍兏ぁ䑁䅅䅍睁䑁䅁䅁䵁䅉䅅䅁䕁䅁䅁睁䵁䅁䅁权㕁兂䅁权牂䅂䅁权䍃䅂䅁允䅁䅁䅅䅁䙁䍁捬㡪ㅌ之⽷䍄䉁䅁䅁䅂䅁䅁䅍䅄䅁䅁䅯兲䅅䅁䅯䅂䅁䅁䅯䅂䅉䅁䅅䅁䉁䅁䅁兂䅁䅁䅁佸⽷兑杷允䅁䅁䅑䅁䑁䅁䅷䅁䭁䝁䘸䅁䭁䉁䅅䅁䭁䥁䕁䅁䉁䅁䅁允䅁䅁䄴杅䅁䑁䅑䅏㑁䑁䅉䅍睁䑁䅁䅍䅁䅁杷允䅁䅁䅑䅁䑁䅁䅷䅁䭁乁䙙䅁䭁䉁䅅䅁䭁䝁䔸䅁䉁䅁䅁允䅁䅁䄴䅆䅁䑁䅅兎穁䑁䅙李祁䑁䅁䅍睁䅁䅁䍄䉁䅁䅁䅂䅁䅁䅍䅄䅁䅁䅯䅸䅑䅁䅯䅂䅁䅁䅯杣䅑䅁䅅䅁䉁䅁䅁兂䅁䅁䅁偁剃䅑杷允䅁䅁䅑䅁䑁䅁䅷䅁䭁䡁䙁䅁䭁䉁䅅䅁䭁䥁䕁䅁䉁䅁䅁允䅁䅁䄴䅆䅁䑁䅅䅏硁䑁䅧睎睁䑁䅁䅍睁䅁䅁䍄䉁䅁䅁䅂䅁䅁䅍䅄䅁䅁䅯兏䅕䅁䅯睡䅑䅁䅯䅨䅑䅁䅅䅁䉁䅁䅁兂桄桥畓⭒慈睐杷允䅁䅁䅑䅁䑁䅁䅷䅁䭁偁䙅䅁䭁䝁䕳䅁䭁䡁䕙䅁䉁䅁䅁允䅁䅁䅕倹唳佥浫䕂䵁䅉䅅䅁䕁䅁䅁睁䵁䅁䅁权塂兂䅁权䕁䅁䅁权硂䅂䅁允䅁䅁䅅䅁䙁䅁䅁䅁敁嘴䉒䍄䉁䅁䅁䅂䅁䅁䅍䅄䅁䅁䅯眸䅕䅁䅯䅂䅁䅁䅯䅣䅑䅁䅅䅁䉁䅁䅁兂䅁䅁䅁䄴橣兑杷允䅁䅁䅑䅁䑁䅁䅷䅁䭁䵁䥷䅁䭁䉁䅅䅁䭁䡁䔰䅁䉁䅁䅁允䅁䅁䄴䅅䅁䑁䅅李ぁ䑁䅣䅍睁䑁䅁䅁䵁䅉䅅䅁䕁䅁䅁睁䵁䅁䅁权㕁兂䅁权牂䅂䅁权㡂䅂䅁允䅁䅁䅅䅁䙁䙁㑋潈牘摕⽧䍄䉁䅁䅁䅂䅁䅁䅍䅄䅁䅁䅯兯䅕䅁䅯䅂䅁䅁䅯杣䅑䅁䅅䅁䉁䅁䅁兂䅁䅁䅁䅊⽧兑杷允䅁䅁䅑䅁䑁䅁䅷䅁䭁䵁䙅䅁䭁䅁䅑䅁䭁䥁䕉䅁䉁䅁䅁允䅁䅁䅕䅁䅁佁㙂啐䵅䅉䅅䅁䕁䅁䅁睁䵁䅁䅁权坄兂䅁权牂䅂䅁权㡂䅂䅁允䅁䅁䅅䅁䙁䙁偹癷潕乘⼸䍄䉁䅁䅁䅂䅁䅁䅍䅄䅁䅁䅯杓䅕䅁䅯睡䅑䅁䅯䅥䅑䅁䅅䅁䉁䅁䅁兂ㅁ牘䩰䅄扌睐杷允䅁䅁䅑䅁䑁䅁䅷䅁䭁䵁䔴䅁䭁䝁䕳䅁䭁䡁䕅䅁䉁䅁䅁允䅁䅁䅕浗㝑〳丫稳䴸䅉䅅䅁䕁䅁䅁睁䵁䅁䅁权䑂兂䅁权牂䅂䅁权⽂䅂䅁允䅁䅁䅅䅁䙁䉁䘫ㄶ㑇畈⼰䍄䉁䅁䅁䅂䅁䅁䅍䅄䅁䅁䅯儱䅕䅁䅯䅂䅁䅁䅯睥䅑䅁䅅䅁䉁䅁䅁兂䅁䅁䅁䔷欰兑杷允䅁䅁䅑䅁䑁䅁䅷䅁䭁䥁䙕䅁䭁䅁䅑䅁䭁䥁䕁䅁䉁䅁䅁允䅁䅁䅕䅁䅁偁獂啕䵅䅉䅅䅁䕁䅁䅁睁䵁䅁䅁权䡃兂䅁权牂䅂䅁权祂䅂䅁允䅁䅁䅅䅁䙁䡁啳歲桦瑥⽑䍄䉁䅁䅁䅂䅁䅁䅍䅄䅁䅁䅯眷䅕䅁䅯睡䅑䅁䅯䅨䅑䅁䅅䅁䉁䅁䅁兂䱃佢㝦晱楇睶杷允䅁䅁䅑䅁䑁䅁䅷䅁䭁佁䙣䅁䭁䉁䅅䅁䭁䡁䕕䅁䉁䅁䅁允䅁䅁䄴䅆䅁䑁䅅䅎祁䑁䅁免硁䑁䅁䅍睁䅁䅁䍄䉁䅁䅁䅂䅁䅁䅍䅄䅁䅁䅯杺䅑䅁䅯睡䅑䅁䅯全䅑䅁䅅䅁䉁䅁䅁兂㕂匶硙䭃捺睐杷允䅁䅁䅑䅁䑁䅁䅷䅁䭁偁䕕䅁䭁䝁䕳䅁䭁䡁䔴䅁䉁䅁䅁允䅁䅁䅕灰䕶䱉祄歅䵁䅉䅅䅁䕁䅁䅁睁䵁䅁䅁权佄䅂䅁权牂䅂䅁权䑃䅂䅁允䅁䅁䅅䅁䙁䉁婦発呤㤴⼰䍄䉁䅁䅁䅂䅁䅁䅍䅄䅁䅁䅯䅢䅕䅁䅯充䅁䅁䅯睢䅑䅁䅅䅁䉁䅁䅁杄十䅁䅁䅏祁䑁䅅䅍睁䑁䅁䅍睁䅁䅁䍄䉁䅁䅁䅂䅁䅁䅍䅄䅁䅁䅯术䅕䅁䅯充䅁䅁䅯䅥䅑䅁䅅䅁䉁䅁䅁杄十䅁䅁睍ㅁ䑁䅧䅍睁䑁䅁䅍睁䅁䅁䍄䉁䅁䅁䅂䅁䅁䅍䅄䅁䅁䅯杺䅑䅁䅯睡䅑䅁䅯䅥䅑䅁䅅䅁䉁䅁䅁兂祃敮渫歸塶睐杷允䅁䅁䅑䅁䑁䅁䅷䅁䭁䝁䘰䅁䭁䝁䕳䅁䭁䡁䕙䅁䉁䅁䅁允䅁䅁䅕捷桱扒穢戸䴸䅉䅅䅁䕁䅁䅁睁䵁䅁䅁权煃䅂䅁权䕁䅁䅁权䙃䅂䅁允䅁䅁䅅䅁䙁䅁䅁䅁䕂穒䈱䍄䉁䅁䅁䅂䅁䅁䅍䅄䅁䅁䅯杺䅑䅁䅯睡䅑䅁䅯杣䅑䅁䅅䅁䉁䅁䅁兂畃⭒㙆䭆堷睐杷允䅁䅁䅑䅁䑁䅁䅷䅁䭁乁䙁䅁䭁䝁䕳䅁䭁䡁䕑䅁䉁䅁䅁允䅁䅁䅕牕敧敨剴䐶䴸䅉䅅䅁䕁䅁䅁睁䵁䅁䅁权佄䅂䅁权牂䅂䅁权䕃䅂䅁允䅁䅁䅅䅁䙁䕁䵯楁䡵瑆⽫䍄䉁䅁䅁䅂䅁䅁䅍䅄䅁䅁䅯兲䅕䅁䅯睡䅑䅁䅯睢䅑䅁䅅䅁䉁䅁䅁兂偃癷潕䥘礯睐杷允䅁䅁䅑䅁䑁䅁䅷䅁䭁䱁䕍䅁䭁䉁䅅䅁䭁䝁䔰䅁䉁䅁䅁允䅁䅁䄴䅆䅁䑁䅅睎祁䑁䅕䅍㑁䑁䅁䅍睁䅁䅁䍄䉁䅁䅁䅂䅁䅁䅍䅄䅁䅁䅯䅏䅕䅁䅯䅂䅁䅁䅯䅧䅑䅁䅅䅁䉁䅁䅁兂䅁䅁䅁浖浫兑杷允䅁䅁䅑䅁䑁䅁䅷䅁䭁䕁䙣䅁䭁䉁䅅䅁䭁䥁䕁䅁䉁䅁䅁允䅁䅁䄴杅䅁䑁䅑睍ぁ䑁䅁䅍睁䑁䅁䅍䅁䅁杷允䅁䅁䅑䅁䑁䅁䅷䅁䭁䥁䘴䅁䭁䅁䅑䅁䭁䡁䕷䅁䉁䅁䅁允䅁䅁䅕䅁䅁䑁癴き䵅䅉䅅䅁䕁䅁䅁睁䵁䅁䅁权晃兂䅁权牂䅂䅁权䍃䅂䅁允䅁䅁䅅䅁䙁佁剸䉵䘶㠶⽅䍄䉁䅁䅁䅂䅁䅁䅍䅄䅁䅁䅯睭䅑䅁䅯充䅁䅁䅯杣䅑䅁䅅䅁䉁䅁䅁杄啁䅁䅁免㍁䑁䅑李㍁䑁䅧䅍睁䑁䅁䅁䵁䅉䅅䅁䕁䅁䅁睁䵁䅁䅁权歁兂䅁权剁䅁䅁权㡂䅂䅁允䅁䅁䅅䅁佁䉁䅉䅁㑁䑁䅕䅏ㅁ䑁䅧杍㑁䑁䅙䅁䵁䅉䅅䅁䕁䅁䅁睁䵁䅁䅁权䱄允䅁权䉁杁䅁权䙁杁䅁允䅁䅁䅅䅁䙁䡁倱搱浉瑈䅖䍄䉁䅁䅁䅂䅁䅁䅍䅄䅁䅁䅯兇䅕䅁䅯䅂䅁䅁䅯杧䅑䅁䅅䅁䉁䅁䅁兂䅁䅁䅁䝷匴兑杷允䅁䅁䅑䅁䑁䅁䅷䅁䭁䍁䙑䅁䭁䝁䕳䅁䭁䝁䔰䅁䉁䅁䅁允䅁䅁䅕呣䬰㘱睎吴䴸䅉䅅䅁䕁䅁䅁睁䵁䅁䅁权獄兂䅁权䕁䅁䅁权ㅂ䅂䅁允䅁䅁䅅䅁䙁䅁䅁䅁䭃䍁䉒䍄䉁䅁䅁䅂䅁䅁䅍䅄䅁䅁䅯䅊䅕䅁䅯睡䅑䅁䅯䅣䅑䅁䅅䅁䉁䅁䅁兂偃癷潕䥘匯睐杷允䅁䅁䅑䅁䑁䅁䅷䅁䭁䅁䝅䅁䭁䝁䕳䅁䭁䡁䕍䅁䉁䅁䅁允䅁䅁䅕硫䕧杖琴樲䴸䅉䅅䅁䕁䅁䅁睁䵁䅁䅁权䱄兂䅁权剁䅁䅁权㙂䅂䅁允䅁䅁䅅䅁佁䉁䅉䅁祁䑁䅁兏祁䑁䅉䅍睁䑁䅁䅁䵁䅉䅅䅁䕁䅁䅁睁䵁䅁䅁权奄䅂䅁权牂䅂䅁权㍂䅂䅁允䅁䅁䅅䅁䙁䵁ㅐ䙋偹瑷⼰䍄䉁䅁䅁䅂䅁䅁䅍䅄䅁䅁䅯䅊䅕䅁䅯睡䅑䅁䅯兤䅑䅁䅅䅁䉁䅁䅁兂㉃⼸唳佥浮睐杷允䅁䅁䅑䅁䑁䅁䅷䅁䭁䥁䅯䅁䭁䉁䅅䅁䭁䅁䅕䅁䉁䅁䅁允䅁䅁䄴杆䅁䑁䅅䅏ㅁ䑁䅁䅍睁䑁䅁䅍睁䑁䅁䅁䵁䅉䅅䅁䕁䅁䅁睁䵁䅁䅁权摄䅂䅁权剁䅁䅁权䙃䅂䅁允䅁䅁䅅䅁佁䉁䅉䅁ㅁ䑁䅅䅍睁䑁䅁䅍睁䑁䅁䅁䵁䅉䅅䅁䕁䅁䅁睁䵁䅁䅁权歁兂䅁权牂䅂䅁权あ䅂䅁允䅁䅁䅅䅁䙁佁剸䉵䘶⬶⽫䍄䉁䅁䅁䅂䅁䅁䅍䅄䅁䅁䅯睭䅑䅁䅯睡䅑䅁䅯全䅑䅁䅅䅁䉁䅁䅁兂歃䑣䬰㘱潐睐杷允䅁䅁䅑䅁䑁䅁䅷䅁䭁䅁䝯䅁䭁䅁䅑䅁䭁䡁䕙䅁䉁䅁䅁允䅁䅁䅕䅁䅁䱁杁歁䵅䅉䅅䅁䕁䅁䅁睁䵁䅁䅁权汃䅂䅁权剁䅁䅁权䍃䅂䅁允䅁䅁䅅䅁佁䉁䅉䅁㉁䑁䅅䅏ㅁ䑁䅙䅍睁䑁䅁䅁䵁䅉䅅䅁䕁䅁䅁睁䵁䅁䅁权䑁兂䅁权剁䅁䅁权瑂䅂䅁允䅁䅁䅅䅁佁䉁䅑䅁硁䑁䅍兏㍁䑁䅅免睁䑁䅁䅍䅁䅁杷允䅁䅁䅑䅁䑁䅁䅷䅁䭁佁䙯䅁䭁䅁䅑䅁䭁䥁䕕䅁䉁䅁䅁允䅁䅁䅕䅁䅁䍁㕰歊䵅䅉䅅䅁䕁䅁䅁睁䵁䅁䅁权睁䅁䅁权剁䅁䅁权䕁杁䅁允䅁䅁䅅䅁佁䉁䅑䅁㑁䑁䅍兎穁䑁䅁䅍睁䑁䅁䅍䅁䅁杷允䅁䅁䅑䅁䑁䅁䅷䅁䭁乁䙫䅁䭁䉁䅅䅁䭁䡁䕧䅁䉁䅁䅁允䅁䅁䄴䅆䅁䑁䅑兎㑁䑁䅫兏睁䑁䅁䅍睁䅁䅁䍄䉁䅁䅁䅂䅁䅁䅍䅄䅁䅁䅯䄹䅕䅁䅯䅂䅁䅁䅯䅦䅑䅁䅅䅁䉁䅁䅁兂䅁䅁䅁䩥䱣兑杷允䅁䅁䅑䅁䑁䅁䅷䅁䭁䵁䤸䅁䭁䅁䅑䅁䭁䝁䔸䅁䉁䅁䅁允䅁䅁䅕䅁䅁䍁坄き䵅䅉䅅䅁䕁䅁䅁睁䵁䅁䅁权捂䅁䅁权䭁䅁䅁权䕁杁䅁允䅁䅁䅅䅁䙁䙁㕧䵴㉨杶䅖䍄䉁䅁䅁䅂䅁䅁䅍䅄䅁䅁䅯䅊䅕䅁䅯睡䅑䅁䅯睥䅑䅁䅅䅁䉁䅁䅁兂晄㑔堲桢牌睐杷允䅁䅁䅑䅁䑁䅁䅷䅁䭁䩁䙫䅁䭁䝁䕳䅁䭁䡁䕅䅁䉁䅁䅁允䅁䅁䅕免獩䙈歰穹䴸䅉䅅䅁䕁䅁䅁睁䵁䅁䅁权䩃兂䅁权剁䅁䅁权祂䅂䅁允䅁䅁䅅䅁佁䉁䅉䅁㉁䑁䅉兏睁䑁䅁䅍睁䑁䅁䅁䵁䅉䅅䅁䕁䅁䅁睁䵁䅁䅁权坁兂䅁权剁䅁䅁权瑂䅂䅁允䅁䅁䅅䅁佁䉁䅉䅁穁䑁䅫䅍穁䑁䅣李ぁ䑁䅑䅁䵁䅉䅅䅁䕁䅁䅁睁䵁䅁䅁权歁兂䅁权牂䅂䅁权㉂䅂䅁允䅁䅁䅅䅁䙁乁㕶浦㡱佤⽳䍄䉁䅁䅁䅂䅁䅁䅍䅄䅁䅁䅯六䅕䅁䅯充䅁䅁䅯䅣䅑䅁䅅䅁䉁䅁䅁杄十䅁䅁李㍁䑁䅙兎㍁䑁䅅䅎ぁ䅁䅁䍄䉁䅁䅁䅂䅁䅁䅍䅄䅁䅁䅯朸䅑䅁䅯睡䅑䅁䅯杧䅑䅁䅅䅁䉁䅁䅁兂浂浚浚浚坢睐杷允䅁䅁䅑䅁䑁䅁䅷䅁䭁䍁䙑䅁䭁䝁䕳䅁䭁䥁䕉䅁䉁䅁䅁允䅁䅁䅕⽷潕䥘䌯吳䴸䅉䅅䅁䕁䅁䅁睁䵁䅁䅁权呂兂䅁权䕁䅁䅁权瑂䅂䅁允䅁䅁䅅䅁䙁䅁䅁䅁䕃䉕䉆䍄䉁䅁䅁䅂䅁䅁䅍䅄䅁䅁䅯睷䅕䅁䅯充䅁䅁䅯兢䅑䅁䅅䅁䉁䅁䅁杄啁䅁䅁免穁䑁䅣李睁䑁䅁䅍睁䑁䅁䅁䵁䅉䅅䅁䕁䅁䅁睁䵁䅁䅁权歁兂䅁权牂䅂䅁权䕃䅂䅁允䅁䅁䅅䅁䙁䍁礲敮渫畸⽍䍄䉁䅁䅁䅂䅁䅁䅍䅄䅁䅁䅯䅑䅕䅁䅯䅂䅁䅁䅯督䅑䅁䅅䅁䉁䅁䅁兂䅁䅁䅁䉒硑兑杷允䅁䅁䅑䅁䑁䅁䅷䅁䭁䍁䙑䅁䭁䝁䕳䅁䭁䥁䕁䅁䉁䅁䅁允䅁䅁䅕児塲㍯㥁樴䴸䅉䅅䅁䕁䅁䅁睁䵁䅁䅁权睄兂䅁权剁䅁䅁权祂䅂䅁允䅁䅁䅅䅁佁䉁䅑䅁硁䑁䅙杍㕁䑁䅁䅍睁䑁䅁䅍䅁䅁杷允䅁䅁䅑䅁䑁䅁䅷䅁䭁佁䉷䅁䭁䅁䍅䅁䭁䅁䍕䅁䉁䅁䅁允䅁䅁䅕穵湡䭖䝢〱䵁䅉䅅䅁䕁䅁䅁睁䵁䅁䅁权灁兂䅁权剁䅁䅁权㑂䅂䅁允䅁䅁䅅䅁佁䉁䅉䅁ㅁ䑁䅙睎睁䑁䅁䅍睁䑁䅁䅁䵁䅉䅅䅁䕁䅁䅁睁䵁䅁䅁权獄允䅁权䉁杁䅁权䑁杁䅁允䅁䅁䅅䅁䙁䕁敏䕳呙摁䅊䍄䉁䅁䅁䅂䅁䅁䅍䅄䅁䅁䅯睁䅕䅁䅯睡䅑䅁䅯䅥䅑䅁䅅䅁䉁䅁䅁兂捂㡪ㅌ䙋智睐杷允䅁䅁䅑䅁䑁䅁䅷䅁䭁䅁䘴䅁䭁䝁䕳䅁䭁䥁䕕䅁䉁䅁䅁允䅁䅁䅕灭婭婭婭啁䵁䅉䅅䅁䕁䅁䅁睁䵁䅁䅁权啄兂䅁权剁䅁䅁权㑂䅂䅁允䅁䅁䅅䅁佁䉁䅑䅁硁䑁䅣李穁䑁䅁䅍睁䑁䅁䅍䅁䅁杷允䅁䅁䅑䅁䑁䅁䅷䅁䭁䅁䙍䅁䭁䝁䕳䅁䭁䡁䕉䅁䉁䅁䅁允䅁䅁䅕歲桦桥畓稱䴸䅉䅅䅁䕁䅁䅁睁䵁䅁䅁权坁杂䅁权牂䅂䅁权祂䅂䅁允䅁䅁䅅䅁䙁䕁桪桥畓㥒⽅䍄䉁䅁䅁䅂䅁䅁䅍䅄䅁䅁䅯兊䅕䅁䅯䅂䅁䅁䅯杧䅑䅁䅅䅁䉁䅁䅁兂䅁䅁䅁䵏畑兑杷允䅁䅁䅑䅁䑁䅁䅷䅁䭁䉁䝑䅁䭁䅁䅑䅁䭁䡁䕳䅁䉁䅁䅁允䅁䅁䅕䅁䅁䙁楑お䵅䅉䅅䅁䕁䅁䅁睁䵁䅁䅁权穁兂䅁权剁䅁䅁权ㅂ䅂䅁允䅁䅁䅅䅁佁䉁䅉䅁ㅁ䑁䅑睍㑁䑁䅅䅍睁䑁䅁䅁䵁䅉䅅䅁䕁䅁䅁睁䵁䅁䅁权汃兂䅁权牂䅂䅁权療䅂䅁允䅁䅁䅅䅁䙁䅁塲㍯㥁瑃⽣䍄䉁䅁䅁䅂䅁䅁䅍䅄䅁䅁䅯术䅕䅁䅯充䅁䅁䅯䅨䅑䅁䅅䅁䉁䅁䅁杄十䅁䅁睍ㅁ䑁䅙䅍睁䑁䅁䅍睁䅁䅁䍄䉁䅁䅁䅂䅁䅁䅍䅄䅁䅁䅯睨䅑䅁䅯充䅁䅁䅯兣䅑䅁䅅䅁䉁䅁䅁杄啁䅁䅁䅎㑁䑁䅍睎穁䑁䅍䅍睁䑁䅁䅁䵁䅉䅅䅁䕁䅁䅁睁䵁䅁䅁权䩄䅂䅁权剁䅁䅁权䉃䅂䅁允䅁䅁䅅䅁佁䉁䅑䅁硁䑁䅉䅏祁䑁䅑李睁䑁䅁䅍䅁䅁杷允䅁䅁䅑䅁䑁䅁䅷䅁䭁䱁䕯䅁䭁䅁䅑䅁䭁䝁䔸䅁䉁䅁䅁允䅁䅁䅕䅁䅁䵁杄䕋䵅䅉䅅䅁䕁䅁䅁睁䵁䅁䅁权䑁兂䅁权牂䅂䅁权穂䅂䅁允䅁䅁䅅䅁䙁䉁䘫ㄶ㑇瑈⽕䍄䉁䅁䅁䅂䅁䅁䅍䅄䅁䅁䅯䅘䅕䅁䅯䅂䅁䅁䅯䅧䅑䅁䅅䅁䉁䅁䅁兂䅁䅁䅁獥䅂兑杷允䅁䅁䅑䅁䑁䅁䅷䅁䭁偁䔴䅁䭁䉁䅅䅁䭁䡁䔸䅁䉁䅁䅁允䅁䅁䄴杅䅁䑁䅕兎睁䑁䅕䅎睁䑁䅁䅍䅁䅁杷允䅁䅁䅑䅁䑁䅁䅷䅁䭁䅁䙧䅁䭁䝁䕳䅁䭁䡁䔴䅁䉁䅁䅁允䅁䅁䅕児塲㍯㥁樶䴸䅉䅅䅁䕁䅁䅁睁䵁䅁䅁权扃䅂䅁权牂䅂䅁权㥂䅂䅁允䅁䅁䅅䅁䙁䅁䅁䅁䅁佁⽧䍄䉁䅁䅁䅂䅁䅁䅍䅄䅁䅁䅯兲䅑䅁䅯充䅁䅁䅯杧䅑䅁䅅䅁䉁䅁䅁杄啁䅁䅁兎睁䑁䅕兎㕁䑁䅍䅍睁䑁䅁䅁䵁䅉䅅䅁䕁䅁䅁睁䵁䅁䅁权婄䅂䅁权剁䅁䅁权ㅂ䅂䅁允䅁䅁䅅䅁佁䉁䅉䅁ぁ䑁䅣䅍祁䑁䅉䅍睁䑁䅁䅁䵁䅉䅅䅁䕁䅁䅁睁䵁䅁䅁权扃䅂䅁权牂䅂䅁权⭂䅂䅁允䅁䅁䅅䅁䙁䵁ㅐ䙋偹畷⽕䍄䉁䅁䅁䅂䅁䅁䅍䅄䅁䅁䅯䅢䅁䅁䅯允䅉䅁䅯兂䅉䅁䅅䅁䉁䅁䅁兂歂灗浴捐䑕兑杷允䅁䅁䅑䅁䑁䅁䅷䅁䭁䩁䕳䅁䭁䝁䕳䅁䭁䡁䕉䅁䉁䅁䅁允䅁䅁䅕㡪ㅌ䙋偹樴䴸䅉䅅䅁䕁䅁䅁睁䵁䅁䅁权扃䅂䅁权牂䅂䅁权䉃䅂䅁允䅁䅁䅅䅁䙁䉁畓⭒㙆但⽙䍄䉁䅁䅁䅂䅁䅁䅍䅄䅁䅁䅯杆䅕䅁䅯䅂䅁䅁䅯䅤䅑䅁䅅䅁䉁䅁䅁兂䅁䅁䅁䡅䜴兑杷允䅁䅁䅑䅁䑁䅁䅷䅁䭁䩁䕳䅁䭁䝁䕳䅁䭁䡁䕙䅁䉁䅁䅁允䅁䅁䅕婤奍䙂余吵䴸䅉䅅䅁䕁䅁䅁睁䵁䅁䅁权啄兂䅁权剁䅁䅁权⭂䅂䅁允䅁䅁䅅䅁佁䉁䅑䅁硁䑁䅣兏㑁䑁䅁䅍睁䑁䅁䅍䅁䅁杷允䅁䅁䅑䅁䑁䅁䅷䅁䭁䕁䙑䅁䭁䉁䅅䅁䭁䡁䕕䅁䉁䅁䅁允䅁䅁䄴杅䅁䑁䅑睍硁䑁䅁睎睁䑁䅁䅍䅁䅁杷允䅁䅁䅑䅁䑁䅁䅷䅁䭁䵁䙫䅁䭁䝁䕳䅁䭁䡁䔴䅁䉁䅁䅁允䅁䅁䅕積積積積い䵁䅉䅅䅁䕁䅁䅁睁䵁䅁䅁权扃䅂䅁权牂䅂䅁权⽂䅂䅁允䅁䅁䅅䅁䙁䵁ㅐ䙋偹獷⽕䍄䉁䅁䅁䅂䅁䅁䅍䅄䅁䅁䅯朴䅑䅁䅯䅂䅁䅁䅯兣䅑䅁䅅䅁䉁䅁䅁兂䅁䅁䅁䑷牧兑杷允䅁䅁䅑䅁䑁䅁䅷䅁䭁䙁䘴䅁䭁䝁䕳䅁䭁䡁䕧䅁䉁䅁䅁允䅁䅁䅕㘱睎児塲稴䴸䅉䅅䅁䕁䅁䅁睁䵁䅁䅁权㡁兂䅁权牂䅂䅁权ㅂ䅂䅁允䅁䅁䅅䅁䙁䩁婱婭婭敭⽫䍄䉁䅁䅁䅂䅁䅁䅍䅄䅁䅁䅯睤䅅䅁䅯权䅁䅁䅯兂䅁䅁䅅䅁䉁䅁䅁兂卂䉵䘶㤶塅䅑杷允䅁䅁䅑䅁䑁䅁䅷䅁䭁乁䙳䅁䭁䉁䅅䅁䭁䡁䕉䅁䉁䅁䅁允䅁䅁䄴杅䅁䑁䅑免㕁䑁䅧䅎睁䑁䅁䅍䅁䅁杷允䅁䅁䅑䅁䑁䅁䅷䅁䭁䕁䘴䅁䭁䝁䕳䅁䭁䝁䔰䅁䉁䅁䅁允䅁䅁䅕牡へ硫歨じ䵁䅉䅅䅁䕁䅁䅁睁䵁䅁䅁权䡄䅂䅁权䕁䅁䅁权䉃䅂䅁允䅁䅁䅅䅁䙁䅁䅁䅁䭃卨䉸䍄䉁䅁䅁䅂䅁䅁䅍䅄䅁䅁䅯眷䅕䅁䅯睡䅑䅁䅯䅤䅑䅁䅅䅁䉁䅁䅁兂兂婪畤潅䅐睐杷允䅁䅁䅑䅁䑁䅁䅷䅁䭁佁䕳䅁䭁䅁䅑䅁䭁䡁䕧䅁䉁䅁䅁允䅁䅁䅕䅁䅁䍁煚䕕䵅䅉䅅䅁䕁䅁䅁睁䵁䅁䅁权佂兂䅁权牂䅂䅁权䙃䅂䅁允䅁䅁䅅䅁䙁䉁畓⭒㙆䉆䅔䍄䉁䅁䅁䅂䅁䅁䅍䅄䅁䅁䅯睳䅑䅁䅯䅂䅁䅁䅯睦䅑䅁䅅䅁䉁䅁䅁兂䅁䅁䅁䭓䕑兑杷允䅁䅁䅑䅁䑁䅁䅷䅁䭁䅁䙷䅁䭁䝁䕳䅁䭁䥁䕍䅁䉁䅁䅁允䅁䅁䅕䉵䘶ㄶ㑇橶䴸䅉䅅䅁䕁䅁䅁睁䵁䅁䅁权㡃兂䅁权剁䅁䅁权硂䅂䅁允䅁䅁䅅䅁佁䉁䅉䅁㉁䑁䅑䅏祁䑁䅁兏硁䑁䅑䅁䵁䅉䅅䅁䕁䅁䅁睁䵁䅁䅁权牄兂䅁权䕁䅁䅁权硂䅂䅁允䅁䅁䅅䅁䙁䅁䅁䅁䅂硙䉚䍄䉁䅁䅁䅂䅁䅁䅍䅄䅁䅁䅯杔䅕䅁䅯睡䅑䅁䅯兤䅑䅁䅅䅁䉁䅁䅁兂汁潂噇睑扳䅑杷允䅁䅁䅑䅁䑁䅁䅷䅁䭁䱁䉯䅁䭁䉁䅅䅁䭁䅁䅕䅁䉁䅁䅁允䅁䅁䄴杅䅁䑁䅕䅎睁䑁䅁䅍睁䑁䅁䅍䅁䅁杷允䅁䅁䅑䅁䑁䅁䅷䅁䭁䕁䘴䅁䭁䝁䕳䅁䭁䡁䔴䅁䉁䅁䅁允䅁䅁䅕浚浚浚浢㡋䵁䅉䅅䅁䕁䅁䅁睁䵁䅁䅁权噃兂䅁权䕁䅁䅁权㍂䅂䅁允䅁䅁䅅䅁䙁䅁䅁䅁杄硅䈵䍄䉁䅁䅁䅂䅁䅁䅍䅄䅁䅁䅯杹䅕䅁䅯睡䅑䅁䅯睧䅑䅁䅅䅁䉁䅁䅁兂䥂場啯歲桦睐杷允䅁䅁䅑䅁䑁䅁䅷䅁䭁佁䕑䅁䭁䅁䅑䅁䭁䥁䕕䅁䉁䅁䅁允䅁䅁䅕䅁䅁䑁癩啐䵅䅉䅅䅁䕁䅁䅁睁䵁䅁䅁权䵄䅃䅁权剁䅁䅁权䙃䅂䅁允䅁䅁䅅䅁佁䉁䅑䅁硁䑁䅅睎㍁䑁䅅睍睁䑁䅁䅍䅁䅁杷允䅁䅁䅑䅁䑁䅁䅷䅁䭁䱁䘰䅁䭁䉁䅅䅁䭁䡁䕁䅁䉁䅁䅁允䅁䅁䄴䅆䅁䑁䅅兏穁䑁䅫李ぁ䑁䅁䅍睁䅁䅁䍄䉁䅁䅁䅂䅁䅁䅍䅄䅁䅁䅯杶䅕䅁䅯充䅁䅁䅯䅣䅑䅁䅅䅁䉁䅁䅁杄啁䅁䅁杍㑁䑁䅑䅍㉁䑁䅉䅍睁䑁䅁䅁䵁䅉䅅䅁䕁䅁䅁睁䵁䅁䅁权㍄兂䅁权牂䅂䅁权㙂䅂䅁允䅁䅁䅅䅁䙁䉁畓⭒㙆但⼴䍄䉁䅁䅁䅂䅁䅁䅍䅄䅁䅁䅯睉䅕䅁䅯䅂䅁䅁䅯䅨䅑䅁䅅䅁䉁䅁䅁兂䅁䅁䅁䙱剕兑杷允䅁䅁䅑䅁䑁䅁䅷䅁䭁䙁䘸䅁䭁䅁䅑䅁䭁䡁䕫䅁䉁䅁䅁允䅁䅁䅕䅁䅁䕁楔䕑䵅䅉䅅䅁䕁䅁䅁睁䵁䅁䅁权佂兂䅁权牂䅂䅁权㉂䅂䅁允䅁䅁䅅䅁䙁䍁䝕婧䑖ぱ䅤䍄䉁䅁䅁䅂䅁䅁䅍䅄䅁䅁䅯睳䅕䅁䅯睡䅑䅁䅯兤䅑䅁䅅䅁䉁䅁䅁兂乄䵺䵺䵺歺睐杷允䅁䅁䅑䅁䑁䅁䅷䅁䭁䝁䘸䅁䭁䅁䅑䅁䭁䡁䕧䅁䉁䅁䅁允䅁䅁䅕䅁䅁佁䝪䕅䵅䅉䅅䅁䕁䅁䅁睁䵁䅁䅁权佂兂䅁权牂䅂䅁权㍂䅂䅁允䅁䅁䅅䅁䙁䑁晶㑔堲楢䄵䍄䉁䅁䅁䅂䅁䅁䅍䅄䅁䅁䅯兄䅙䅁䅯睡䅑䅁䅯入䅑䅁䅅䅁䉁䅁䅁兂㥁瑃橥䑣椳睐杷允䅁䅁䅑䅁䑁䅁䅷䅁䭁䕁䘴䅁䭁䝁䕳䅁䭁䥁䕑䅁䉁䅁䅁允䅁䅁䅕佖汏㡭䅒く䵁䅉䅅䅁䕁䅁䅁睁䵁䅁䅁权䅁杂䅁权剁䅁䅁权䅃䅂䅁允䅁䅁䅅䅁佁䉁䅉䅁祁䑁䅫李㕁䑁䅙䅍睁䑁䅁䅁䵁䅉䅅䅁䕁䅁䅁睁䵁䅁䅁权潁兂䅁权剁䅁䅁权睂䅂䅁允䅁䅁䅅䅁佁䉁䅑䅁硁䑁䅅䅎穁䑁䅙杍睁䑁䅁䅍䅁䅁杷允䅁䅁䅑䅁䑁䅁䅷䅁䭁䕁䘴䅁䭁䝁䕳䅁䭁䥁䕁䅁䉁䅁䅁允䅁䅁䅕䵴㉨灶愸䕉䵁䅉䅅䅁䕁䅁䅁睁䵁䅁䅁权牂兂䅁权牂䅂䅁权祂䅂䅁允䅁䅁䅅䅁䙁䅁塲㍯㥁獃⽥䍄䉁䅁䅁䅂䅁䅁䅍䅄䅁䅁䅯兩䅑䅁䅯充䅁䅁䅯睥䅑䅁䅅䅁䉁䅁䅁杄十䅁䅁䅎㑁䑁䅣䅍睁䑁䅁䅍睁䅁䅁䍄䉁䅁䅁䅂䅁䅁䅍䅄䅁䅁䅯杭䅑䅁䅯充䅁䅁䅯全䅑䅁䅅䅁䉁䅁䅁杄啁䅁䅁杍ぁ䑁䅍兏穁䑁䅣䅍睁䑁䅁䅁䵁䅉䅅䅁䕁䅁䅁睁䵁䅁䅁权畄兂䅁权剁䅁䅁权ㅂ䅂䅁允䅁䅁䅅䅁佁䉁䅉䅁㍁䑁䅕李睁䑁䅁䅍睁䑁䅁䅁䵁䅉䅅䅁䕁䅁䅁睁䵁䅁䅁权ぃ䅁䅁权䭁䅁䅁权䕁杁䅁允䅁䅁䅅䅁䙁䉁䕫杖琴杳䅌䍄䉁䅁䅁䅂䅁䅁䅍䅄䅁䅁䅯公䅕䅁䅯充䅁䅁䅯杣䅑䅁䅅䅁䉁䅁䅁杄十䅁䅁免祁䑁䅍䅍睁䑁䅁䅍睁䅁䅁䍄䉁䅁䅁䅂䅁䅁䅍䅄䅁䅁䅯兄䅙䅁䅯充䅁䅁䅯全䅑䅁䅅䅁䉁䅁䅁杄啁䅁䅁睍㍁䑁䅕䅍睁䑁䅁䅍睁䑁䅁䅁䵁䅉䅅䅁䕁䅁䅁睁䵁䅁䅁权剁兂䅁权䕁䅁䅁权祂䅂䅁允䅁䅁䅅䅁䙁䅁䅁䅁元员䉨䍄䉁䅁䅁䅂䅁䅁䅍䅄䅁䅁䅯儹䅕䅁䅯䅂䅁䅁䅯䅧䅑䅁䅅䅁䉁䅁䅁兂䅁䅁䅁歍湉兑杷允䅁䅁䅑䅁䑁䅁䅷䅁䭁䵁䕳䅁䭁䉁䅅䅁䭁䡁䕯䅁䉁䅁䅁允䅁䅁䄴杅䅁䑁䅑杍ぁ䑁䅅䅏睁䑁䅁䅍䅁䅁杷允䅁䅁䅑䅁䑁䅁䅷䅁䭁䱁䙅䅁䭁䅁䅑䅁䭁䝁䔸䅁䉁䅁䅁允䅁䅁䅕䅁䅁䉁䍪歊䵅䅉䅅䅁䕁䅁䅁睁䵁䅁䅁权䱁杂䅁权剁䅁䅁权䉃䅂䅁允䅁䅁䅅䅁佁䉁䅑䅁硁䑁䅙䅎穁䑁䅁李睁䑁䅁䅍䅁䅁杷允䅁䅁䅑䅁䑁䅁䅷䅁䭁䅁䝙䅁䭁䝁䕳䅁䭁䡁䕅䅁䉁䅁䅁允䅁䅁䅕扏䥔牤昶樰䴸䅉䅅䅁䕁䅁䅁睁䵁䅁䅁权佂兂䅁权牂䅂䅁权㡂䅂䅁允䅁䅁䅅䅁䙁佁㝦晱午協䅖䍄䉁䅁䅁䅂䅁䅁䅍䅄䅁䅁䅯䄲䅕䅁䅯充䅁䅁䅯杧䅑䅁䅅䅁䉁䅁䅁杄十䅁䅁兎㍁䑁䅕䅏ㅁ䑁䅁䅍睁䅁䅁䍄䉁䅁䅁䅂䅁䅁䅍䅄䅁䅁䅯兤䅕䅁䅯䅂䅁䅁䅯入䅑䅁䅅䅁䉁䅁䅁兂䅁䅁䅁䑁⽪䅑杷允䅁䅁䅑䅁䑁䅁䅷䅁䭁佁䔰䅁䭁䉁䅅䅁䭁䥁䕕䅁䉁䅁䅁允䅁䅁䄴杅䅁䑁䅣睍㍁䑁䅁䅍睁䑁䅁䅍䅁䅁杷允䅁䅁䅑䅁䑁䅁䅷䅁䭁䭁䙕䅁䭁䝁䕳䅁䭁䡁䕫䅁䉁䅁䅁允䅁䅁䅕䡰㥁瑃橥䐰䴸䅉䅅䅁䕁䅁䅁睁䵁䅁䅁权偁兂䅁权牂䅂䅁权睂䅂䅁允䅁䅁䅅䅁䙁偁潙䥘䌯改⽁䍄䉁䅁䅁䅂䅁䅁䅍䅄䅁䅁䅯公䅕䅁䅯䅂䅁䅁䅯䅦䅑䅁䅅䅁䉁䅁䅁兂䅁䅁䅁䝈吸兑杷允䅁䅁䅑䅁䑁䅁䅷䅁䭁䅁䘸䅁䭁䝁䕳䅁䭁䡁䔴䅁䉁䅁䅁允䅁䅁䅕場啯歲桦橹䴸䅉䅅䅁䕁䅁䅁睁䵁䅁䅁权捃兂䅁权䕁䅁䅁权⭂䅂䅁允䅁䅁䅅䅁䙁䅁䅁䅁求橪䉤䍄䉁䅁䅁䅂䅁䅁䅍䅄䅁䅁䅯材䅁䅁䅯䅂䅁䅁䅯兂䅁䅁䅅䅁䉁䅁䅁兂䅁䅁睃捁睨兑杷允䅁䅁䅑䅁䑁䅁䅷䅁䭁䅁䙫䅁䭁䅁䅑䅁䭁䵁䩣䅁䉁䅁䅁允䅁䅁䅕䅁䅁䑁㍒商䵅䅉䅅䅁䕁䅁䅁睁䵁䅁䅁权偁兂䅁权牂䅂䅁权あ䅂䅁允䅁䅁䅅䅁䙁䙁乃㉬匴㡧⽁䍄䉁䅁䅁䅂䅁䅁䅍䅄䅁䅁䅯兩䅑䅁䅯䅂䅁䅁䅯兤䅑䅁䅅䅁䉁䅁䅁兂䅁䅁䅁丫㉉兑杷允䅁䅁䅑䅁䑁䅁䅷䅁䭁䅁䘸䅁䭁䝁䕳䅁䭁䥁䕁䅁䉁䅁䅁允䅁䅁䅕桙奂扏䥔橸䴸䅉䅅䅁䕁䅁䅁睁䵁䅁䅁权䕁杂䅁权䕁䅁䅁权䍃䅂䅁允䅁䅁䅅䅁䙁䅁䅁䅁㡁䉡䉚䍄䉁䅁䅁䅂䅁䅁䅍䅄䅁䅁䅯兩䅑䅁䅯睡䅑䅁䅯睢䅑䅁䅅䅁䉁䅁䅁兂䙄䱉祂䩡㍈睐杷允䅁䅁䅑䅁䑁䅁䅷䅁䭁乁䥫䅁䭁䅁䅑䅁䭁䡁䕷䅁䉁䅁䅁允䅁䅁䅕䅁䅁䑁慷䕈䵅䅉䅅䅁䕁䅁䅁睁䵁䅁䅁权橂兂䅁权䕁䅁䅁权䕃䅂䅁允䅁䅁䅅䅁䙁䅁䅁䅁潄剶䉚䍄䉁䅁䅁䅂䅁䅁䅍䅄䅁䅁䅯杁䅙䅁䅯充䅁䅁䅯內䅑䅁䅅䅁䉁䅁䅁杄十䅁䅁䅏ぁ䑁䅅兎祁䑁䅁䅍睁䅁䅁䍄䉁䅁䅁䅂䅁䅁䅍䅄䅁䅁䅯䅹䅑䅁䅯䅂䅁䅁䅯䅦䅑䅁䅅䅁䉁䅁䅁兂䅁䅁䅁䭂卯兑杷允䅁䅁䅑䅁䑁䅁䅷䅁䭁䵁䈰䅁䭁䅁䅯䅁䭁䅁䍑䅁䉁䅁䅁允䅁䅁䅕㙹䙆癴㥐䕁䵁䅉䅅䅁䕁䅁䅁睁䵁䅁䅁权䩃䅂䅁权牂䅂䅁权睂䅂䅁允䅁䅁䅅䅁䙁䉁畓⭒㙆但⼴䍄䉁䅁䅁䅂䅁䅁䅍䅄䅁䅁䅯兩䅑䅁䅯睡䅑䅁䅯全䅑䅁䅅䅁䉁䅁䅁兂桁䡳潊敫㈳睐杷允䅁䅁䅑䅁䑁䅁䅷䅁䭁䝁䙕䅁䭁䉁䅅䅁䭁䥁䕉䅁䉁䅁䅁允䅁䅁䄴杅䅁䑁䅧睍㍁䑁䅍䅎睁䑁䅁䅍䅁䅁杷允䅁䅁䅑䅁䑁䅁䅷䅁䭁䙁䙑䅁䭁䉁䅅䅁䭁䡁䕳䅁䉁䅁䅁允䅁䅁䄴䅆䅁䑁䅅李㍁䑁䅣䅎㕁䑁䅁䅍睁䅁䅁䍄䉁䅁䅁䅂䅁䅁䅍䅄䅁䅁䅯儸䅕䅁䅯睡䅑䅁䅯全䅑䅁䅅䅁䉁䅁䅁兂捃䍸睃畣內䅑杷允䅁䅁䅑䅁䑁䅁䅷䅁䭁䥁䕫䅁䭁䝁䕳䅁䭁䡁䔸䅁䉁䅁䅁允䅁䅁䅕硨婢発呤稲䴸䅉䅅䅁䕁䅁䅁睁䵁䅁䅁权扂允䅁权䭁䅁䅁权䙁䅁䅁允䅁䅁䅅䅁䙁䉁愱䑚晶睔䅒䍄䉁䅁䅁䅂䅁䅁䅍䅄䅁䅁䅯䅂䅙䅁䅯睡䅑䅁䅯入䅑䅁䅅䅁䉁䅁䅁兂慃婭婭婭㕭睶杷允䅁䅁䅑䅁䑁䅁䅷䅁䭁䥁䕫䅁䭁䝁䕳䅁䭁䥁䕉䅁䉁䅁䅁允䅁䅁䅕䩡瑈䑦ㄸ橺䴸䅉䅅䅁䕁䅁䅁睁䵁䅁䅁权兄䅂䅁权牂䅂䅁权療䅂䅁允䅁䅁䅅䅁䙁䍁捬㡪ㅌ䱋⽷䍄䉁䅁䅁䅂䅁䅁䅍䅄䅁䅁䅯儵䅑䅁䅯䅂䅁䅁䅯杧䅑䅁䅅䅁䉁䅁䅁兂䅁䅁䅁余浍兑杷允䅁䅁䅑䅁䑁䅁䅷䅁䭁䥁䙁䅁䭁䅁䅑䅁䭁䥁䕕䅁䉁䅁䅁允䅁䅁䅕䅁䅁偁婄䕌䵅䅉䅅䅁䕁䅁䅁睁䵁䅁䅁权煁兂䅁权牂䅂䅁权䑃䅂䅁允䅁䅁䅅䅁䙁乁橥䑣䬰砱䅂䍄䉁䅁䅁䅂䅁䅁䅍䅄䅁䅁䅯䄰䅑䅁䅯睡䅑䅁䅯来䅑䅁䅅䅁䉁䅁䅁兂䍂余兘瑉䩶睐杷允䅁䅁䅑䅁䑁䅁䅷䅁䭁䥁䙉䅁䭁䝁䕳䅁䭁䡁䕁䅁䉁䅁䅁允䅁䅁䅕㑈牘払敧吵䴸䅉䅅䅁䕁䅁䅁睁䵁䅁䅁权ㅁ兂䅁权䕁䅁䅁权㝂䅂䅁允䅁䅁䅅䅁䙁䅁䅁䅁杁电䅰䍄䉁䅁䅁䅂䅁䅁䅍䅄䅁䅁䅯䄰䅑䅁䅯睡䅑䅁䅯睦䅑䅁䅅䅁䉁䅁䅁兂䙄䱉祂䩡摈睐杷允䅁䅁䅑䅁䑁䅁䅷䅁䭁䭁䙯䅁䭁䅁䅑䅁䭁䡁䕳䅁䉁䅁䅁允䅁䅁䅕䅁䅁䩁汁ぁ䵅䅉䅅䅁䕁䅁䅁睁䵁䅁䅁权兄䅂䅁权牂䅂䅁权䍃䅂䅁允䅁䅁䅅䅁䙁䙁余扌摋㤷⽥䍄䉁䅁䅁䅂䅁䅁䅍䅄䅁䅁䅯睨䅕䅁䅯睡䅑䅁䅯睢䅑䅁䅅䅁䉁䅁䅁兂䕂㉩湺㘫剮睐杷允䅁䅁䅑䅁䑁䅁䅷䅁䭁䱁䙷䅁䭁䉁䅅䅁䭁䡁䕉䅁䉁䅁䅁允䅁䅁䄴杅䅁䑁䅣睎ぁ䑁䅣李ぁ䑁䅙兎䅁䅁杷允䅁䅁䅑䅁䑁䅁䅷䅁䭁佁䕯䅁䭁䅁䅑䅁䭁䥁䕅䅁䉁䅁䅁允䅁䅁䅕䅁䅁佁䭃歑䵅䅉䅅䅁䕁䅁䅁睁䵁䅁䅁权楄䅂䅁权䕁䅁䅁权㡂䅂䅁允䅁䅁䅅䅁䙁䅁䅁䅁兄砷䉸䍄䉁䅁䅁䅂䅁䅁䅍䅄䅁䅁䅯儳䅕䅁䅯䅂䅁䅁䅯睤䅑䅁䅅䅁䉁䅁䅁兂䅁䅁䅁䔸圵兑杷允䅁䅁䅑䅁䑁䅁䅷䅁䭁䱁䔰䅁䭁䅁䅑䅁䭁䡁䕅䅁䉁䅁䅁允䅁䅁䅕䅁䅁䅁䭩䕏䵅䅉䅅䅁䕁䅁䅁睁䵁䅁䅁权䩁杂䅁权剁䅁䅁权祂䅂䅁允䅁䅁䅅䅁佁䉁䅉䅁㉁䑁䅁兏㍁䑁䅍䅍睁䑁䅁䅁䵁䅉䅅䅁䕁䅁䅁睁䵁䅁䅁权䡃兂䅁权牂䅂䅁权㙂䅂䅁允䅁䅁䅅䅁䙁䍁硣䭃捷瑗⽑䍄䉁䅁䅁䅂䅁䅁䅍䅄䅁䅁䅯睨䅕䅁䅯睡䅑䅁䅯䅣䅑䅁䅅䅁䉁䅁䅁兂塄㍯㥁瑃呦睶杷允䅁䅁䅑䅁䑁䅁䅷䅁䭁䥁䙣䅁䭁䝁䕳䅁䭁䡁䕅䅁䉁䅁䅁允䅁䅁䅕敨剴䉵䘶稴䴸䅉䅅䅁䕁䅁䅁睁䵁䅁䅁权䡃兂䅁权牂䅂䅁权䑃䅂䅁允䅁䅁䅅䅁䙁䕁桪桥畓⭒⽅䍄䉁䅁䅁䅂䅁䅁䅍䅄䅁䅁䅯睗䅕䅁䅯䅂䅁䅁䅯杧䅑䅁䅅䅁䉁䅁䅁兂䅁䅁䅁䩴儸兑杷允䅁䅁䅑䅁䑁䅁䅷䅁䭁䉁䙅䅁䭁䅁䅑䅁䭁䡁䕫䅁䉁䅁䅁允䅁䅁䅕䅁䅁䝁浩問䵅䅉䅅䅁䕁䅁䅁睁䵁䅁䅁权䡃兂䅁权牂䅂䅁权䕃䅂䅁允䅁䅁䅅䅁䭁䕁䅣䅁䵁䅉䅅䅁䕁䅁䅁睁䵁䅁䅁权ㅁ兂䅁权剁䅁䅁权睂䅂䅁允䅁䅁䅅䅁佁䉁䅑䅁祁䑁䅉兎祁䑁䅉李祁䑁䅣䅍䅁䅁杷允䅁䅁䅑䅁䑁䅁䅷䅁䭁䡁䙑䅁䭁䝁䕳䅁䭁䡁䕧䅁䉁䅁䅁允䅁䅁䅕児塲㍯㥁樲䴸䅉䅅䅁䕁䅁䅁睁䵁䅁䅁权浄兂䅁权牂䅂䅁权ㅂ䅂䅁允䅁䅁䅅䅁䙁䵁ㅐ䙋偹瑷⽕䍄䉁䅁䅁䅂䅁䅁䅍䅄䅁䅁䅯杆䅕䅁䅯睡䅑䅁䅯內䅑䅁䅅䅁䉁䅁䅁兂い搯㑒匶汢睶杷允䅁䅁䅑䅁䑁䅁䅷䅁䭁䥁䙣䅁䭁䝁䕳䅁䭁䡁䕍䅁䉁䅁䅁允䅁䅁䅯睒䅁䅁杷允䅁䅁䅑䅁䑁䅁䅷䅁䭁佁䙫䅁䭁䝁䕳䅁䭁䝁䔰䅁䉁䅁䅁允䅁䅁䅕渫焵䡶呓䰯䴸䅉䅅䅁䕁䅁䅁睁䵁䅁䅁权䉁杂䅁权牂䅂䅁权䕃䅂䅁允䅁䅁䅅䅁䙁乁橥䑣䬰⬱⽣䍄䉁䅁䅁䅂䅁䅁䅍䅄䅁䅁䅯朲䅧䅁䅯睡䅑䅁䅯督䅑䅁䅅䅁䉁䅁䅁兂扁㥌欰潂摈睶杷允䅁䅁䅑䅁䑁䅁䅷䅁䭁佁䙫䅁䭁䝁䕳䅁䭁䡁䔰䅁䉁䅁䅁允䅁䅁䅕㙹䙆癴㥎䕅䵁䅉䅅䅁䕁䅁䅁睁䵁䅁䅁权灄兂䅁权牂䅂䅁权祂䅂䅁允䅁䅁䅅䅁䙁䉁䕫杖琴桍䅂䍄䉁䅁䅁䅂䅁䅁䅍䅄䅁䅁䅯䅷䅕䅁䅯䅂䅁䅁䅯杣䅑䅁䅅䅁䉁䅁䅁兂䅁䅁䅁乣呉兑杷允䅁䅁䅑䅁䑁䅁䅷䅁䭁乁䥉䅁䭁䉁䅅䅁䭁䝁䔰䅁䉁䅁䅁允䅁䅁䄴䅆䅁䑁䅉䅎睁䑁䅣杍ㅁ䑁䅍兎睁䅁䅁䍄䉁䅁䅁䅂䅁䅁䅍䅄䅁䅁䅯儵䅧䅁䅯充䅁䅁䅯䅣䅑䅁䅅䅁䉁䅁䅁杄啁䅁䅁免ぁ䑁䅣兎睁䑁䅁䅍睁䑁䅁䅁䵁䅉䅅䅁䕁䅁䅁睁䵁䅁䅁权奂兂䅁权剁䅁䅁权䙃䅂䅁允䅁䅁䅅䅁佁䉁䅑䅁硁䑁䅍杍睁䑁䅉李睁䑁䅁䅍䅁䅁杷允䅁䅁䅑䅁䑁䅁䅷䅁䭁䵁䙙䅁䭁䅁䅑䅁䭁䥁䕍䅁䉁䅁䅁允䅁䅁䅕䅁䅁䝁扊歉䵅䅉䅅䅁䕁䅁䅁睁䵁䅁䅁权灄兂䅁权牂䅂䅁权䉃䅂䅁允䅁䅁䅅䅁䙁偁湃歸㍳晩⽇䍄䉁䅁䅁䅂䅁䅁䅍䅄䅁䅁䅯儶䅕䅁䅯睡䅑䅁䅯杧䅑䅁䅅䅁䉁䅁䅁兂煂䡶呓䅇䑑䅑杷允䅁䅁䅑䅁䑁䅁䅷䅁䭁䍁䙍䅁䭁䉁䅅䅁䭁䥁䕍䅁䉁䅁䅁允䅁䅁䄴䅆䅁䑁䅍李祁䑁䅑睎㕁䑁䅫䅎祁䅁䅁䍄䉁䅁䅁䅂䅁䅁䅍䅄䅁䅁䅯杺䅕䅁䅯充䅁䅁䅯䅥䅑䅁䅅䅁䉁䅁䅁杄啁䅁䅁免ㅁ䑁䅑䅍睁䑁䅁䅍睁䑁䅁䅁䵁䅉䅅䅁䕁䅁䅁睁䵁䅁䅁权灄兂䅁权牂䅂䅁权穂䅂䅁允䅁䅁䅅䅁䙁䩁奍䙂余剌䅆䍄䉁䅁䅁䅂䅁䅁䅍䅄䅁䅁䅯䄱䅑䅁䅯睡䅑䅁䅯兢䅑䅁䅅䅁䉁䅁䅁兂畃⭒㙆䭆渷睐杷允䅁䅁䅑䅁䑁䅁䅷䅁䭁䅁䜴䅁䭁䅁䅑䅁䭁䡁䕉䅁䉁䅁䅁允䅁䅁䅕䅁䅁䑁煂啊䵅䅉䅅䅁䕁䅁䅁睁䵁䅁䅁权浃䅂䅁权䕁䅁䅁权䕃䅂䅁允䅁䅁䅅䅁䙁䅁䅁䅁䅂䉖䉂䍄䉁䅁䅁䅂䅁䅁䅍䅄䅁䅁䅯䅆䅙䅁䅯充䅁䅁䅯䅦䅑䅁䅅䅁䉁䅁䅁杄十䅁䅁兎ㅁ䑁䅙李睁䑁䅁䅍睁䅁䅁䍄䉁䅁䅁䅂䅁䅁䅍䅄䅁䅁䅯䄱䅑䅁䅯睡䅑䅁䅯兦䅑䅁䅅䅁䉁䅁䅁兂㥁瑃橥䑣椳睐杷允䅁䅁䅑䅁䑁䅁䅷䅁䭁䝁䙙䅁䭁䅁䅑䅁䭁䡁䕳䅁䉁䅁䅁允䅁䅁䅕䅁䅁偁全商䵅䅉䅅䅁䕁䅁䅁睁䵁䅁䅁权浂兂䅁权䕁䅁䅁权㉂䅂䅁允䅁䅁䅅䅁䙁䅁䅁䅁䵁剺䉖䍄䉁䅁䅁䅂䅁䅁䅍䅄䅁䅁䅯党䅕䅁䅯䅂䅁䅁䅯兢䅑䅁䅅䅁䉁䅁䅁兂䅁䅁䅃䱹乒兑杷允䅁䅁䅑䅁䑁䅁䅷䅁䭁䅁䘰䅁䭁䝁䕳䅁䭁䡁䕉䅁䉁䅁䅁允䅁䅁䅕⽷潕䥘䌯啁䵁䅉䅅䅁䕁䅁䅁睁䵁䅁䅁权啄䅂䅁权牂䅂䅁权祂䅂䅁允䅁䅁䅅䅁䙁䙁㑋潈牘捕⽧䍄䉁䅁䅁䅂䅁䅁䅍䅄䅁䅁䅯朸䅑䅁䅯充䅁䅁䅯睧䅑䅁䅅䅁䉁䅁䅁杄啁䅁䅁免㑁䑁䅅李祁䑁䅣䅏ㅁ䑁䅣䅁䵁䅉䅅䅁䕁䅁䅁睁䵁䅁䅁权䥁允䅁权䉁杁䅁权䙁杁䅁允䅁䅁䅅䅁䙁䕁䙨䩅祕䉄䉂䍄䉁䅁䅁䅂䅁䅁䅍䅄䅁䅁䅯杕䅕䅁䅯充䅁䅁䅯䅧䅑䅁䅅䅁䉁䅁䅁杄十䅁䅁李硁䑁䅍睍睁䑁䅁䅏㉁䅁䅁䍄䉁䅁䅁䅂䅁䅁䅍䅄䅁䅁䅯睶䅑䅁䅯睡䅑䅁䅯睸䅫䅁䅅䅁䉁䅁䅁兂獄払敧敨ㅶ睐杷允䅁䅁䅑䅁䑁䅁䅷䅁䭁䝁䘰䅁䭁䝁䕳䅁䭁䥁䕕䅁䉁䅁䅁允䅁䅁䅕報灪橊䥅樫䴸䅉䅅䅁䕁䅁䅁睁䵁䅁䅁权啄䅂䅁权牂䅂䅁权㉂䅂䅁允䅁䅁䅅䅁䙁乁橥䑣䬰⬱⽍䍄䉁䅁䅁䅂䅁䅁䅍䅄䅁䅁䅯䅚䅁䅁䅯允䅉䅁䅯睁䅉䅁䅅䅁䉁䅁䅁兂瑃䕹㙍⭷䩐䅑杷允䅁䅁䅑䅁䑁䅁䅷䅁䭁乁䕑䅁䭁䝁䕳䅁䭁䡁䕣䅁䉁䅁䅁允䅁䅁䅕䭆䠵場啯樷䴸䅉䅅䅁䕁䅁䅁睁䵁䅁䅁权歃兂䅁权䕁䅁䅁权ㅂ䅂䅁允䅁䅁䅅䅁䙁䅁䅁䅁啄䑌䉆䍄䉁䅁䅁䅂䅁䅁䅍䅄䅁䅁䅯䄱䅑䅁䅯睡䅑䅁䅯杧䅑䅁䅅䅁䉁䅁䅁兂浂浚浚浚坢睐杷允䅁䅁䅑䅁䑁䅁䅷䅁䭁乁䕑䅁䭁䝁䕳䅁䭁䥁䕑䅁䉁䅁䅁允䅁䅁䅕㡪ㅌ䙋偹樴䴸䅉䅅䅁䕁䅁䅁睁䵁䅁䅁权歃兂䅁权牂䅂䅁权䙃䅂䅁允䅁䅁䅅䅁䙁䡁啳歲桦煥⽑䍄䉁䅁䅁䅂䅁䅁䅍䅄䅁䅁䅯䄱䅑䅁䅯睡䅑䅁䅯䅦䅑䅁䅅䅁䉁䅁䅁兂䑄匹捨㡪䙌睶杷允䅁䅁䅑䅁䑁䅁䅷䅁䭁䭁䙣䅁䭁䉁䅅䅁䭁䡁䕅䅁䉁䅁䅁允䅁䅁䄴䅆䅁䑁䅉䅍睁䑁䅑李穁䑁䅁䅍睁䅁䅁䍄䉁䅁䅁䅂䅁䅁䅍䅄䅁䅁䅯䅑䅕䅁䅯䅂䅁䅁䅯䅣䅑䅁䅅䅁䉁䅁䅁兂䅁䅁䅁䱳稴兑杷允䅁䅁䅑䅁䑁䅁䅷䅁䭁䡁䙣䅁䭁䝁䕳䅁䭁䝁䔸䅁䉁䅁䅁允䅁䅁䅕捺䵺䵺䵺䐸䴸䅉䅅䅁䕁䅁䅁睁䵁䅁䅁权慃兂䅁权牂䅂䅁权⽂䅂䅁允䅁䅁䅅䅁䙁䥁䌯匹捨⽪⽯䍄䉁䅁䅁䅂䅁䅁䅍䅄䅁䅁䅯睤䅕䅁䅯睡䅑䅁䅯䅣䅑䅁䅅䅁䉁䅁䅁兂穁積積積橐睐杷允䅁䅁䅑䅁䑁䅁䅷䅁䭁乁䙫䅁䭁䅁䅑䅁䭁䡁䔰䅁䉁䅁䅁允䅁䅁䅕䅁䅁䭁坰啎䵅䅉䅅䅁䕁䅁䅁睁䵁䅁䅁权㍂兂䅁权牂䅂䅁权䑃䅂䅁允䅁䅁䅅䅁䙁佁剸䉵䘶⬶⽅䍄䉁䅁䅁䅂䅁䅁䅍䅄䅁䅁䅯睳䅕䅁䅯睡䅑䅁䅯全䅑䅁䅅䅁䉁䅁䅁兂硂児塲㍯摄睐杷允䅁䅁䅑䅁䑁䅁䅷䅁䭁佁䕍䅁䭁䅁䅑䅁䭁䵁䩣䅁䉁䅁䅁允䅁䅁䅕䅁䅁䱁牑ぇ䵅䅉䅅䅁䕁䅁䅁睁䵁䅁䅁权䡁兂䅁权剁䅁䅁权䙃䅂䅁允䅁䅁䅅䅁佁䉁䅑䅁穁䑁䅣兎睁䑁䅁䅍睁䑁䅁䅍䅁䅁杷允䅁䅁䅑䅁䑁䅁䅷䅁䭁䥁䙉䅁䭁䝁䕳䅁䭁䡁䕧䅁䉁䅁䅁允䅁䅁䅕䥘䌯匹捨稷䴸䅉䅅䅁䕁䅁䅁睁䵁䅁䅁权乄允䅁权剁䅁䅁权䙁䅁䅁允䅁䅁䅅䅁佁䉁䅑䅁㕁䑁䅍杍㍁䑁䅕兏睁䑁䅁䅍䅁䅁杷允䅁䅁䅑䅁䑁䅁䅷䅁䭁䭁䙍䅁䭁䝁䕳䅁䭁䡁䕙䅁䉁䅁䅁允䅁䅁䅕杖琴灳瘳含䴸䅉䅅䅁䕁䅁䅁睁䵁䅁䅁权䵄䅂䅁权剁䅁䅁权睂䅂䅁允䅁䅁䅅䅁佁䉁䅑䅁硁䑁䅙杍睁䑁䅧李睁䑁䅁䅍䅁䅁杷允䅁䅁䅑䅁䑁䅁䅷䅁䭁䡁䘰䅁䭁䅁䅑䅁䭁䡁䕷䅁䉁䅁䅁允䅁䅁䅕䅁䅁䥁扂䕑䵅䅉䅅䅁䕁䅁䅁睁䵁䅁䅁权湂兂䅁权剁䅁䅁权ㅂ䅂䅁允䅁䅁䅅䅁佁䉁䅑䅁硁䑁䅣兏硁䑁䅙杍睁䑁䅁䅍䅁䅁杷允䅁䅁䅑䅁䑁䅁䅷䅁䭁䝁䙣䅁䭁䝁䕳䅁䭁䡁䕫䅁䉁䅁䅁允䅁䅁䅕〳丫㉬匴稰䴸䅉䅅䅁䕁䅁䅁睁䵁䅁䅁权㍂兂䅁权牂䅂䅁权䉃䅂䅁允䅁䅁䅅䅁䙁䉁䘫ㄶ㑇瑈⼰䍄䉁䅁䅁䅂䅁䅁䅍䅄䅁䅁䅯杌䅕䅁䅯䅂䅁䅁䅯兤䅑䅁䅅䅁䉁䅁䅁兂䅁䅁䅁䍃㥅兑杷允䅁䅁䅑䅁䑁䅁䅷䅁䭁䥁䙙䅁䭁䉁䅅䅁䭁䥁䕑䅁䉁䅁䅁允䅁䅁䄴䅆䅁䑁䅉睎㍁䑁䅅兏睁䑁䅁䅍睁䅁䅁䍄䉁䅁䅁䅂䅁䅁䅍䅄䅁䅁䅯睫䅑䅁䅯䅂䅁䅁䅯杧䅑䅁䅅䅁䉁䅁䅁兂䅁䅁䅁欫歫兑杷允䅁䅁䅑䅁䑁䅁䅷䅁䭁䡁䙣䅁䭁䝁䕳䅁䭁䡁䕫䅁䉁䅁䅁允䅁䅁䅕歲桦桥畓稹䴸䅉䅅䅁䕁䅁䅁睁䵁䅁䅁权楃兂䅁权䕁䅁䅁权㕂䅂䅁允䅁䅁䅅䅁䙁䅁䅁䅁䅃捕䅴䍄䉁䅁䅁䅂䅁䅁䅍䅄䅁䅁䅯公䅕䅁䅯䅂䅁䅁䅯杤䅑䅁䅅䅁䉁䅁䅁兂䅁䅁䅁䍊捉兑杷允䅁䅁䅑䅁䑁䅁䅷䅁䭁䝁䙍䅁䭁䉁䅅䅁䭁䡁䕁䅁䉁䅁䅁允䅁䅁䄴䅆䅁䑁䅅兎㉁䑁䅅兎硁䑁䅣杍硁䅁䅁䍄䉁䅁䅁䅂䅁䅁䅍䅄䅁䅁䅯朵䅑䅁䅯充䅁䅁䅯睢䅑䅁䅅䅁䉁䅁䅁杄十䅁䅁䅎穁䑁䅧睍㍁䑁䅍兎㍁䅁䅁䍄䉁䅁䅁䅂䅁䅁䅍䅄䅁䅁䅯䄴䅕䅁䅯睡䅑䅁䅯兤䅑䅁䅅䅁䉁䅁䅁兂煃搸乊桙䝁䅑杷允䅁䅁䅑䅁䑁䅁䅷䅁䭁䑁䙕䅁䭁䅁䅑䅁䭁䥁䕍䅁䉁䅁䅁允䅁䅁䅕䅁䅁䱁扄ぁ䵅䅉䅅䅁䕁䅁䅁睁䵁䅁䅁权癄䅁䅁权剁䅁䅁权䙁䅁䅁允䅁䅁䅅䅁佁䉁䅑䅁硁䑁䅅睍睁䑁䅁䅍睁䑁䅁䅍䅁䅁杷允䅁䅁䅑䅁䑁䅁䅷䅁䭁䡁䙣䅁䭁䝁䕳䅁䭁䡁䕳䅁䉁䅁䅁允䅁䅁䅕牕敧敨剴䑹䴸䅉䅅䅁䕁䅁䅁睁䵁䅁䅁权慄䅃䅁权牂䅂䅁权⽂䅂䅁允䅁䅁䅅䅁䙁䉁奂扏䥔瑤⼶䍄䉁䅁䅁䅂䅁䅁䅍䅄䅁䅁䅯条䅕䅁䅯䅂䅁䅁䅯全䅑䅁䅅䅁䉁䅁䅁兂䅁䅁䅁佧倴兑杷允䅁䅁䅑䅁䑁䅁䅷䅁䭁䡁䙣䅁䭁䝁䕳䅁䭁䡁䔸䅁䉁䅁䅁允䅁䅁䅕牕敧敨剴䑹䴸䅉䅅䅁䕁䅁䅁睁䵁䅁䅁权䥄兂䅁权䕁䅁䅁权䕃䅂䅁允䅁䅁䅅䅁䙁䅁䅁䅁獂剱䉒䍄䉁䅁䅁䅂䅁䅁䅍䅄䅁䅁䅯睤䅕䅁䅯睡䅑䅁䅯杧䅑䅁䅅䅁䉁䅁䅁兂㙃兓䍷㑋浥睶杷允䅁䅁䅑䅁䑁䅁䅷䅁䭁䥁䙉䅁䭁䉁䅅䅁䭁䡁䕉䅁䉁䅁䅁允䅁䅁䄴杅䅁䑁䅫䅏ㅁ䑁䅕䅎睁䑁䅁䅍䅁䅁杷允䅁䅁䅑䅁䑁䅁䅷䅁䭁䉁䝉䅁䭁䝁䕳䅁䭁䡁䕙䅁䉁䅁䅁允䅁䅁䅕噋偹癷潕䐳䴸䅉䅅䅁䕁䅁䅁睁䵁䅁䅁权癁兂䅁权牂䅂䅁权瑂䅂䅁允䅁䅁䅅䅁䙁䡁呗䅇坒癄⽕䍄䉁䅁䅁䅂䅁䅁䅍䅄䅁䅁䅯䅭䅑䅁䅯充䅁䅁䅯兣䅑䅁䅅䅁䉁䅁䅁杄十䅁䅁兎㉁䑁䅧兎ㅁ䑁䅁䅍睁䅁䅁䍄䉁䅁䅁䅂䅁䅁䅍䅄䅁䅁䅯朰䅑䅁䅯䅂䅁䅁䅯䅧䅑䅁䅅䅁䉁䅁䅁兂䅁䅁䅁䅬㝕兑杷允䅁䅁䅑䅁䑁䅁䅷䅁䭁䭁䙑䅁䭁䅁䅑䅁䭁䝁䔰䅁䉁䅁䅁允䅁䅁䅕䅁䅁䡁桬き䵅䅉䅅䅁䕁䅁䅁睁䵁䅁䅁权獂兂䅁权剁䅁䅁权㙂䅂䅁允䅁䅁䅅䅁佁䉁䅉䅁㑁䑁䅉䅎睁䑁䅁䅍睁䑁䅁䅁䵁䅉䅅䅁䕁䅁䅁睁䵁䅁䅁权佁杂䅁权牂䅂䅁权穂䅂䅁允䅁䅁䅅䅁䙁䭁睒児塲⽯⽁䍄䉁䅁䅁䅂䅁䅁䅍䅄䅁䅁䅯杣䅕䅁䅯充䅁䅁䅯入䅑䅁䅅䅁䉁䅁䅁杄啁䅁䅁杍㑁䑁䅙䅍睁䑁䅁䅍睁䑁䅁䅁䵁䅉䅅䅁䕁䅁䅁睁䵁䅁䅁权癁兂䅁权牂䅂䅁权硂䅂䅁允䅁䅁䅅䅁䙁䭁扡䍸睃畣⽁䍄䉁䅁䅁䅂䅁䅁䅍䅄䅁䅁䅯睊䅕䅁䅯充䅁䅁䅯杣䅑䅁䅅䅁䉁䅁䅁杄十䅁䅁兎㑁䑁䅅䅍睁䑁䅁䅍睁䅁䅁䍄䉁䅁䅁䅂䅁䅁䅍䅄䅁䅁䅯六䅑䅁䅯䅂䅁䅁䅯兢䅑䅁䅅䅁䉁䅁䅁兂䅁䅁䅃捕䵎兑杷允䅁䅁䅑䅁䑁䅁䅷䅁䭁䍁䘸䅁䭁䝁䕳䅁䭁䡁䕧䅁䉁䅁䅁允䅁䅁䅕報灪橊䥅䐱䴸䅉䅅䅁䕁䅁䅁睁䵁䅁䅁权癁兂䅁权牂䅂䅁权祂䅂䅁允䅁䅁䅅䅁䙁偁潙䥘䌯搹⽧䍄䉁䅁䅁䅂䅁䅁䅍䅄䅁䅁䅯杂䅕䅁䅯充䅁䅁䅯入䅑䅁䅅䅁䉁䅁䅁杄十䅁䅁杍穁䑁䅧䅎ぁ䑁䅁䅍睁䅁䅁䍄䉁䅁䅁䅂䅁䅁䅍䅄䅁䅁䅯眵䅕䅁䅯䅂䅁䅁䅯督䅑䅁䅅䅁䉁䅁䅁兂䅁䅁䅁乂奧兑杷允䅁䅁䅑䅁䑁䅁䅷䅁䭁䍁䘸䅁䭁䝁䕳䅁䭁䡁䕳䅁䉁䅁䅁允䅁䅁䅕䅁䅁䅁䅁䐸䴸䅉䅅䅁䕁䅁䅁睁䵁䅁䅁权㕂䅁䅁权䉁杁䅁权䑁杁䅁允䅁䅁䅅䅁䙁䩁硂㍥捨摪䅒䍄䉁䅁䅁䅂䅁䅁䅍䅄䅁䅁䅯杰䅕䅁䅯睡䅑䅁䅯杣䅑</t>
  </si>
  <si>
    <t>䅁䅅䅁䉁䅁䅁兂穁積積積㍐睐杷允䅁䅁䅑䅁䑁䅁䅷䅁䭁䍁䘸䅁䭁䝁䕳䅁䭁䡁䕙䅁䉁䅁䅁允䅁䅁䅕楄礲敮渫樷䴸䅉䅅䅁䕁䅁䅁睁䵁䅁䅁权䙁杂䅁权剁䅁䅁权㉂䅂䅁允䅁䅁䅅䅁佁䉁䅉䅁祁䑁䅙睎睁䑁䅁䅍睁䑁䅁䅁䵁䅉䅅䅁䕁䅁䅁睁䵁䅁䅁权䵂兂䅁权牂䅂䅁权䍃䅂䅁允䅁䅁䅅䅁䙁䡁㥅瑃橥佣⼰䍄䉁䅁䅁䅂䅁䅁䅍䅄䅁䅁䅯杅䅅䅁䅯允䅉䅁䅯兂䅉䅁䅅䅁䉁䅁䅁兂桄噶㕫甸婲䅑杷允䅁䅁䅑䅁䑁䅁䅷䅁䭁䕁䉁䅁䭁䅁䅑䅁䭁䅁䅕䅁䉁䅁䅁允䅁䅁䅕䅁䅁䝁㙯䕒䵅䅉䅅䅁䕁䅁䅁睁䵁䅁䅁权摃䅂䅁权牂䅂䅁权㙂䅂䅁允䅁䅁䅅䅁䙁偁潙䥘䌯昹⽑䍄䉁䅁䅁䅂䅁䅁䅍䅄䅁䅁䅯杮䅑䅁䅯睡䅑䅁䅯来䅑䅁䅅䅁䉁䅁䅁兂兂婪畤潅材睐杷允䅁䅁䅑䅁䑁䅁䅷䅁䭁䵁䈰䅁䭁䅁䅯䅁䭁䅁䅕䅁䉁䅁䅁允䅁䅁䅕㘴扗䍸睃樷䴸䅉䅅䅁䕁䅁䅁睁䵁䅁䅁权晃䅂䅁权牂䅂䅁权㙂䅂䅁允䅁䅁䅅䅁䙁䉁畓⭒㙆偆⽯䍄䉁䅁䅁䅂䅁䅁䅍䅄䅁䅁䅯儵䅧䅁䅯䅂䅁䅁䅯来䅑䅁䅅䅁䉁䅁䅁兂䅁䅁䅁䱨睙兑杷允䅁䅁䅑䅁䑁䅁䅷䅁䭁䙁䉕䅁䭁䅁䍅䅁䭁䅁䍉䅁䉁䅁䅁允䅁䅁䅕呡歕畄之唶䵁䅉䅅䅁䕁䅁䅁睁䵁䅁䅁权塄允䅁权䕁䅁䅁权䕁杁䅁允䅁䅁䅅䅁䙁䅁䅁䥁楂㉭䉎䍄䉁䅁䅁䅂䅁䅁䅍䅄䅁䅁䅯睹䅑䅁䅯睡䅑䅁䅯杧䅑䅁䅅䅁䉁䅁䅁兂偃癷潕䥘焯睐杷允䅁䅁䅑䅁䑁䅁䅷䅁䭁䕁䙍䅁䭁䝁䕳䅁䭁䥁䕉䅁䉁䅁䅁允䅁䅁䅕灭婭婭婭吹䴸䅉䅅䅁䕁䅁䅁睁䵁䅁䅁权祃兂䅁权牂䅂䅁权睂䅂䅁允䅁䅁䅅䅁䙁䑁積積積㥍⽍䍄䉁䅁䅁䅂䅁䅁䅍䅄䅁䅁䅯睱䅑䅁䅯睡䅑䅁䅯睤䅑䅁䅅䅁䉁䅁䅁兂硂児塲㍯乄睐杷允䅁䅁䅑䅁䑁䅁䅷䅁䭁偁䘴䅁䭁䉁䅅䅁䭁䡁䕍䅁䉁䅁䅁允䅁䅁䄴杅䅁䑁䅍睎硁䑁䅁䅍睁䑁䅁䅍䅁䅁杷允䅁䅁䅑䅁䑁䅁䅷䅁䭁䩁䔰䅁䭁䝁䕳䅁䭁䡁䕁䅁䉁䅁䅁允䅁䅁䅕㘱睎児塲稸䴸䅉䅅䅁䕁䅁䅁睁䵁䅁䅁权敃䅂䅁权牂䅂䅁权睂䅂䅁允䅁䅁䅅䅁䙁偁潙䥘䌯昹⽁䍄䉁䅁䅁䅂䅁䅁䅍䅄䅁䅁䅯睮䅑䅁䅯睡䅑䅁䅯䅣䅑䅁䅅䅁䉁䅁䅁兂㉄䙋偹癷㑘睐杷允䅁䅁䅑䅁䑁䅁䅷䅁䭁䙁䙑䅁䭁䅁䅑䅁䭁䡁䔰䅁䉁䅁䅁允䅁䅁䅕䅁䅁䵁啒く䵅䅉䅅䅁䕁䅁䅁睁䵁䅁䅁权䡄兂䅁权䕁䅁䅁权䉃䅂䅁允䅁䅁䅅䅁䙁䅁䅁䅁睃刯䉖䍄䉁䅁䅁䅂䅁䅁䅍䅄䅁䅁䅯睪䅑䅁䅯䅂䅁䅁䅯兤䅑䅁䅅䅁䉁䅁䅁兂䅁䅁䅄啋卆兑杷允䅁䅁䅑䅁䑁䅁䅷䅁䭁䩁䔰䅁䭁䝁䕳䅁䭁䡁䕧䅁䉁䅁䅁允䅁䅁䅕䬯确欰椱樫䴸䅉䅅䅁䕁䅁䅁睁䵁䅁䅁权敃䅂䅁权牂䅂䅁权㑂䅂䅁允䅁䅁䅅䅁䙁䑁敖歵䵫癁⽍䍄䉁䅁䅁䅂䅁䅁䅍䅄䅁䅁䅯睮䅑䅁䅯睡䅑䅁䅯䅥䅑䅁䅅䅁䉁䅁䅁兂捂㡪ㅌ䙋智睐杷允䅁䅁䅑䅁䑁䅁䅷䅁䭁䉁䙕䅁䭁䉁䅅䅁䭁䝁䔸䅁䉁䅁䅁允䅁䅁䄴杅䅁䑁䅕睍ぁ䑁䅣兎睁䑁䅁䅍䅁䅁杷允䅁䅁䅑䅁䑁䅁䅷䅁䭁䭁䙁䅁䭁䅁䅑䅁䭁䵁䩣䅁䉁䅁䅁允䅁䅁䅯睒䅁䅁杷允䅁䅁䅑䅁䑁䅁䅷䅁䭁偁䕙䅁䭁䉁䅅䅁䭁䡁䕁䅁䉁䅁䅁允䅁䅁䄴杅䅁䑁䅍睍ㅁ䑁䅁䅍睁䑁䅁䅍䅁䅁杷允䅁䅁䅑䅁䑁䅁䅷䅁䭁䉁䙅䅁䭁䉁䅅䅁䭁䡁䕳䅁䉁䅁䅁允䅁䅁䄴䅆䅁䑁䅉䅎ㅁ䑁䅅杍㕁䑁䅁䅍睁䅁䅁䍄䉁䅁䅁䅂䅁䅁䅍䅄䅁䅁䅯八䅕䅁䅯充䅁䅁䅯䅦䅑䅁䅅䅁䉁䅁䅁杄十䅁䅁兎㍁䑁䅑杍㍁䑁䅁䅍睁䅁䅁䍄䉁䅁䅁䅂䅁䅁䅍䅄䅁䅁䅯杺䅧䅁䅯䅂䅁䅁䅯睤䅑䅁䅅䅁䉁䅁䅁兂䅁䅁䅁䅊电兑杷允䅁䅁䅑䅁䑁䅁䅷䅁䭁䉁䙧䅁䭁䅁䅑䅁䭁䡁䕍䅁䉁䅁䅁允䅁䅁䅕䅁䅁䭁噓歎䵅䅉䅅䅁䕁䅁䅁睁䵁䅁䅁权畄䅁䅁权䕁䅁䅁权䕁杁䅁允䅁䅁䅅䅁䙁䅁䅁䅁坃洵䉒䍄䉁䅁䅁䅂䅁䅁䅍䅄䅁䅁䅯兮䅑䅁䅯睡䅑䅁䅯兤䅑䅁䅅䅁䉁䅁䅁兂乄䵺䵺䵺㑺睐杷允䅁䅁䅑䅁䑁䅁䅷䅁䭁䵁䕣䅁䭁䝁䕳䅁䭁䡁䕁䅁䉁䅁䅁允䅁䅁䅕䅁䅁䅁䅁䐴䴸䅉䅅䅁䕁䅁䅁睁䵁䅁䅁权摄兂䅁权牂䅂䅁权硂䅂䅁允䅁䅁䅅䅁䙁䥁獴⼵灵攸⽉䍄䉁䅁䅁䅂䅁䅁䅍䅄䅁䅁䅯儴䅕䅁䅯䅂䅁䅁䅯杣䅑䅁䅅䅁䉁䅁䅁兂䅁䅁䅁䜰㥳兑杷允䅁䅁䅑䅁䑁䅁䅷䅁䭁䩁䔰䅁䭁䝁䕳䅁䭁䡁䔴䅁䉁䅁䅁允䅁䅁䅕䭆䠵場啯樹䴸䅉䅅䅁䕁䅁䅁睁䵁䅁䅁权敃䅂䅁权牂䅂䅁权⭂䅂䅁允䅁䅁䅅䅁䙁䕁桪桥畓⭒⽅䍄䉁䅁䅁䅂䅁䅁䅍䅄䅁䅁䅯朵䅑䅁䅯睡䅑䅁䅯兢䅑䅁䅅䅁䉁䅁䅁兂䝁婧䑖㉩䡺睐杷允䅁䅁䅑䅁䑁䅁䅷䅁䭁䥁䕫䅁䭁䅁䅑䅁䭁䡁䕯䅁䉁䅁䅁允䅁䅁䅕䅁䅁䡁睧歎䵅䅉䅅䅁䕁䅁䅁睁䵁䅁䅁权摃䅂䅁权牂䅂䅁权㍂䅂䅁允䅁䅁䅅䅁䙁䵁䴳䵺䵺佺⽷䍄䉁䅁䅁䅂䅁䅁䅍䅄䅁䅁䅯䄸䅁䅁䅯权䅁䅁䅯兂䅁䅁䅅䅁䉁䅁䅁兂歂㥏倹婪䙣䅑杷允䅁䅁䅑䅁䑁䅁䅷䅁䭁䩁䔴䅁䭁䝁䕳䅁䭁䡁䕣䅁䉁䅁䅁允䅁䅁䅕㡪ㅌ䙋偹樴䴸䅉䅅䅁䕁䅁䅁睁䵁䅁䅁权晃䅂䅁权牂䅂䅁权㍂䅂䅁允䅁䅁䅅䅁䙁䡁啳歲桦略⽷䍄䉁䅁䅁䅂䅁䅁䅍䅄䅁䅁䅯兮䅑䅁䅯睡䅑䅁䅯睦䅑䅁䅅䅁䉁䅁䅁兂瑁灳瘳㡰ㅢ睶杷允䅁䅁䅑䅁䑁䅁䅷䅁䭁䵁䙍䅁䭁䅁䅑䅁䭁䡁䕧䅁䉁䅁䅁允䅁䅁䅕䅁䅁佁杓啍䵅䅉䅅䅁䕁䅁䅁睁䵁䅁䅁权晃䅂䅁权牂䅂䅁权䍃䅂䅁允䅁䅁䅅䅁䙁䥁䌯匹捨⽪⽙䍄䉁䅁䅁䅂䅁䅁䅍䅄䅁䅁䅯睘䅁䅁䅯䅂䅁䅁䅯䅂䅉䅁䅅䅁䉁䅁䅁兂䅁䅁䅁圱猱兑杷允䅁䅁䅑䅁䑁䅁䅷䅁䭁䱁䕫䅁䭁䅁䅑䅁䭁䥁䕅䅁䉁䅁䅁允䅁䅁䅕䅁䅁䝁慂䕇䵅䅉䅅䅁䕁䅁䅁睁䵁䅁䅁权䡁兂䅁权牂䅂䅁权䙃䅂䅁允䅁䅁䅅䅁䙁䥁䌯匹捨⭪⽉䍄䉁䅁䅁䅂䅁䅁䅍䅄䅁䅁䅯兤䅕䅁䅯睡䅑䅁䅯䅨䅑䅁䅅䅁䉁䅁䅁兂捃䍸睃浣桩睐杷允䅁䅁䅑䅁䑁䅁䅷䅁䭁䩁䔸䅁䭁䝁䕳䅁䭁䥁䕁䅁䉁䅁䅁允䅁䅁䅕䥕堲桢䑋䐸䴸䅉䅅䅁䕁䅁䅁睁䵁䅁䅁权晃䅂䅁权牂䅂䅁权穂䅂䅁允䅁䅁䅅䅁䙁䑁積積積⽍⽍䍄䉁䅁䅁䅂䅁䅁䅍䅄䅁䅁䅯来䅕䅁䅯充䅁䅁䅯全䅑䅁䅅䅁䉁䅁䅁杄十䅁䅁杍㕁䑁䅉杍穁䑁䅁䅍睁䅁䅁䍄䉁䅁䅁䅂䅁䅁䅍䅄䅁䅁䅯杰䅕䅁䅯睡䅑䅁䅯兦䅑䅁䅅䅁䉁䅁䅁兂卂䉵䘶ㄶ䅅䅑杷允䅁䅁䅑䅁䑁䅁䅷䅁䭁䭁䙙䅁䭁䝁䕳䅁䭁䡁䔴䅁䉁䅁䅁允䅁䅁䅕䥘䌯匹捨稹䴸䅉䅅䅁䕁䅁䅁睁䵁䅁䅁权摁兂䅁权牂䅂䅁权䅃䅂䅁允䅁䅁䅅䅁䙁䭁䙊癴㥐丱⽃䍄䉁䅁䅁䅂䅁䅁䅍䅄䅁䅁䅯朷䅑䅁䅯充䅁䅁䅯睦䅑䅁䅅䅁䉁䅁䅁杄十䅁䅁李㑁䑁䅁睍㑁䑁䅁䅍睁䅁䅁䍄䉁䅁䅁䅂䅁䅁䅍䅄䅁䅁䅯杰䅕䅁䅯睡䅑䅁䅯杤䅑䅁䅅䅁䉁䅁䅁兂呄坔光䑗歮睶杷允䅁䅁䅑䅁䑁䅁䅷䅁䭁䡁䘴䅁䭁䅁䅑䅁䭁䝁䔸䅁䉁䅁䅁允䅁䅁䅕䅁䅁䭁䩨歅䵅䅉䅅䅁䕁䅁䅁睁䵁䅁䅁权⽂兂䅁权剁䅁䅁权䅃䅂䅁允䅁䅁䅅䅁佁䉁䅉䅁ㅁ䑁䅍䅎睁䑁䅁䅍睁䑁䅁䅁䵁䅉䅅䅁䕁䅁䅁睁䵁䅁䅁权浃兂䅁权牂䅂䅁权㍂䅂䅁允䅁䅁䅅䅁䙁偁潙䥘䌯改⽧䍄䉁䅁䅁䅂䅁䅁䅍䅄䅁䅁䅯䅃䅕䅁䅯充䅁䅁䅯睤䅑䅁䅅䅁䉁䅁䅁杄啁䅁䅁免㍁䑁䅧免ぁ䑁䅁䅍睁䑁䅁䅁䵁䅉䅅䅁䕁䅁䅁睁䵁䅁䅁权潄䅂䅁权䕁䅁䅁权㍂䅂䅁允䅁䅁䅅䅁䙁䅁䅁䅁睄稷䉂䍄䉁䅁䅁䅂䅁䅁䅍䅄䅁䅁䅯儷䅕䅁䅯睡䅑䅁䅯睢䅑䅁䅅䅁䉁䅁䅁兂㑄⭕汏㡭兔睶杷允䅁䅁䅑䅁䑁䅁䅷䅁䭁䭁䙯䅁䭁䝁䕳䅁䭁䡁䕕䅁䉁䅁䅁允䅁䅁䅕䭆䠵場啯樳䴸䅉䅅䅁䕁䅁䅁睁䵁䅁䅁权乁杂䅁权䕁䅁䅁权㡂䅂䅁允䅁䅁䅅䅁䙁䅁䅁䅁啂䑤䉒䍄䉁䅁䅁䅂䅁䅁䅍䅄䅁䅁䅯儲䅑䅁䅯䅂䅁䅁䅯全䅑䅁䅅䅁䉁䅁䅁兂䅁䅁䅁瘫渴兑杷允䅁䅁䅑䅁䑁䅁䅷䅁䭁佁䘰䅁䭁䝁䕳䅁䭁䡁䕁䅁䉁䅁䅁允䅁䅁䅕潅䅐煹䙆父䴸䅉䅅䅁䕁䅁䅁睁䵁䅁䅁权瑄兂䅁权牂䅂䅁权䑃䅂䅁允䅁䅁䅅䅁䙁䍁捬㡪ㅌ䵋⽹䍄䉁䅁䅁䅂䅁䅁䅍䅄䅁䅁䅯兮䅕䅁䅯䅂䅁䅁䅯兤䅑䅁䅅䅁䉁䅁䅁兂䅁䅁䅁䄶䘴兑杷允䅁䅁䅑䅁䑁䅁䅷䅁䭁佁䘰䅁䭁䝁䕳䅁䭁䡁䕳䅁䉁䅁䅁允䅁䅁䅕硢䑋䵷桱呸䴸䅉䅅䅁䕁䅁䅁睁䵁䅁䅁权灁兂䅁权剁䅁䅁权㙂䅂䅁允䅁䅁䅅䅁佁䉁䅉䅁ㅁ䑁䅣䅏睁䑁䅁䅍睁䑁䅁䅁䵁䅉䅅䅁䕁䅁䅁睁䵁䅁䅁权婃兂䅁权䕁䅁䅁权㑂䅂䅁允䅁䅁䅅䅁䙁䅁䅁䅁䥄䍡䉂䍄䉁䅁䅁䅂䅁䅁䅍䅄䅁䅁䅯条䅕䅁䅯䅂䅁䅁䅯入䅑䅁䅅䅁䉁䅁䅁兂䅁䅁䅁䥅佳兑杷允䅁䅁䅑䅁䑁䅁䅷䅁䭁佁䘰䅁䭁䝁䕳䅁䭁䡁䔸䅁䉁䅁䅁允䅁䅁䅕䘷㑇潈牘吴䴸䅉䅅䅁䕁䅁䅁睁䵁䅁䅁权䱁兂䅁权䕁䅁䅁权㕂䅂䅁允䅁䅁䅅䅁䙁䅁䅁䅁十䍷䉰䍄䉁䅁䅁䅂䅁䅁䅍䅄䅁䅁䅯睋䅕䅁䅯䅂䅁䅁䅯兣䅑䅁䅅䅁䉁䅁䅁兂䅁䅁䅁䡑䭣兑杷允䅁䅁䅑䅁䑁䅁䅷䅁䭁䡁䙣䅁䭁䅁䅑䅁䭁䝁䔰䅁䉁䅁䅁允䅁䅁䅕䅁䅁䝁睁歅䵅䅉䅅䅁䕁䅁䅁睁䵁䅁䅁权㝃兂䅁权䕁䅁䅁权硂䅂䅁允䅁䅁䅅䅁䙁䅁䅁䅁潄穔䈱䍄䉁䅁䅁䅂䅁䅁䅍䅄䅁䅁䅯兡䅕䅁䅯睡䅑䅁䅯杣䅑䅁䅅䅁䉁䅁䅁兂䥂場啯歲婣䅑杷允䅁䅁䅑䅁䑁䅁䅷䅁䭁乁䙯䅁䭁䉁䅅䅁䭁䡁䕧䅁䉁䅁䅁允䅁䅁䄴杅䅁䑁䅑䅍ぁ䑁䅍䅎睁䑁䅁䅍䅁䅁杷允䅁䅁䅑䅁䑁䅁䅷䅁䭁䵁䙁䅁䭁䅁䅑䅁䭁䡁䕑䅁䉁䅁䅁允䅁䅁䅕䅁䅁䅁㡄歅䵅䅉䅅䅁䕁䅁䅁睁䵁䅁䅁权祄䅂䅁权牂䅂䅁权硂䅂䅁允䅁䅁䅅䅁䙁䵁桵扒穢支⽁䍄䉁䅁䅁䅂䅁䅁䅍䅄䅁䅁䅯睆䅅䅁䅯权䅁䅁䅯兂䅁䅁䅅䅁䉁䅁䅁兂啁歲桦桥浑䅑杷允䅁䅁䅑䅁䑁䅁䅷䅁䭁佁䘰䅁䭁䝁䕳䅁䭁䡁䕷䅁䉁䅁䅁允䅁䅁䅕䉵䘶ㄶ㑇橮䴸䅉䅅䅁䕁䅁䅁睁䵁䅁䅁权乂兂䅁权牂䅂䅁权㙂䅂䅁允䅁䅁䅅䅁䙁䝁浚浚浚杚䅂䍄䉁䅁䅁䅂䅁䅁䅍䅄䅁䅁䅯朳䅧䅁䅯䅂䅁䅁䅯䅥䅑䅁䅅䅁䉁䅁䅁兂䅁䅁䅁䝧卧兑杷允䅁䅁䅑䅁䑁䅁䅷䅁䭁佁䔸䅁䭁䝁䕳䅁䭁䥁䕍䅁䉁䅁䅁允䅁䅁䅕噋偹癷潕䐵䴸䅉䅅䅁䕁䅁䅁睁䵁䅁䅁权ぃ兂䅁权䕁䅁䅁权あ䅂䅁允䅁䅁䅅䅁䙁䅁䅁䅁杂畴䅸䍄䉁䅁䅁䅂䅁䅁䅍䅄䅁䅁䅯儳䅕䅁䅯充䅁䅁䅯兢䅑䅁䅅䅁䉁䅁䅁杄啁䅁䅁杍穁䑁䅕睎ㅁ䑁䅉䅏㕁䑁䅙䅁䵁䅉䅅䅁䕁䅁䅁睁䵁䅁䅁权䱁杂䅁权牂䅂䅁权睂䅂䅁允䅁䅁䅅䅁䙁䭁捷浗㝑㤳⼸䍄䉁䅁䅁䅂䅁䅁䅍䅄䅁䅁䅯儷䅑䅁䅯充䅁䅁䅯督䅑䅁䅅䅁䉁䅁䅁杄佁䅁䅁李㕁䑁䅕李ぁ䑁䅅䅁䵁䅉䅅䅁䕁䅁䅁睁䵁䅁䅁权時兂䅁权䕁䅁䅁权䕃䅂䅁允䅁䅁䅅䅁䙁䅁䅁䅁杂吰䉬䍄䉁䅁䅁䅂䅁䅁䅍䅄䅁䅁䅯䅖䅕䅁䅯䅂䅁䅁䅯杧䅑䅁䅅䅁䉁䅁䅁兂䅁䅁䅁䄱煙兑杷允䅁䅁䅑䅁䑁䅁䅷䅁䭁䅁䙷䅁䭁䝁䕳䅁䭁䡁䕯䅁䉁䅁䅁允䅁䅁䅕灭婭婭婭吲䴸䅉䅅䅁䕁䅁䅁睁䵁䅁䅁权䵁兂䅁权牂䅂䅁权睂䅂䅁允䅁䅁䅅䅁䙁䉁䘫ㄶ㑇瑈⽕䍄䉁䅁䅁䅂䅁䅁䅍䅄䅁䅁䅯兒䅕䅁䅯充䅁䅁䅯杤䅑䅁䅅䅁䉁䅁䅁杄啁䅁䅁睍穁䑁䅧兏㉁䑁䅣䅍睁䑁䅁䅁䵁䅉䅅䅁䕁䅁䅁睁䵁䅁䅁权啄兂䅁权䕁䅁䅁权㥂䅂䅁允䅁䅁䅅䅁䙁䅁䅁䅁兄桂䉖䍄䉁䅁䅁䅂䅁䅁䅍䅄䅁䅁䅯杣䅕䅁䅯睡䅑䅁䅯全䅑䅁䅅䅁䉁䅁䅁兂牁硨婢発呦睶杷允䅁䅁䅑䅁䑁䅁䅷䅁䭁䵁䙑䅁䭁䝁䕳䅁䭁䡁䕧䅁䉁䅁䅁允䅁䅁䅕䙅㕧䵴㉨䐯䴸䅉䅅䅁䕁䅁䅁睁䵁䅁䅁权䝂兂䅁权䕁䅁䅁权祂䅂䅁允䅁䅁䅅䅁䙁䅁䅁䅁睄癱䅬䍄䉁䅁䅁䅂䅁䅁䅍䅄䅁䅁䅯䅄䅕䅁䅯睡䅑䅁䅯內䅑䅁䅅䅁䉁䅁䅁兂䭂䅄牉硨婢睶杷允䅁䅁䅑䅁䑁䅁䅷䅁䭁䥁䉳䅁䭁䅁䍅䅁䭁䅁䍕䅁䉁䅁䅁允䅁䅁䅕婺㘶䕁䝋啂䵅䅉䅅䅁䕁䅁䅁睁䵁䅁䅁权䱃允䅁权䉁杁䅁权䑁杁䅁允䅁䅁䅅䅁䙁䱁婘䰳㝇䅮䉎䍄䉁䅁䅁䅂䅁䅁䅍䅄䅁䅁䅯䅄䅕䅁䅯睡䅑䅁䅯杤䅑䅁䅅䅁䉁䅁䅁兂捃䍸睃浣硩睐杷允䅁䅁䅑䅁䑁䅁䅷䅁䭁䥁䕣䅁䭁䅁䅑䅁䭁䡁䕷䅁䉁䅁䅁允䅁䅁䅕䅁䅁䝁晁䕅䵅䅉䅅䅁䕁䅁䅁睁䵁䅁䅁权䵄䅂䅁权牂䅂䅁权ㅂ䅂䅁允䅁䅁䅅䅁䙁䙁偹癷潕偘⽍䍄䉁䅁䅁䅂䅁䅁䅍䅄䅁䅁䅯䅄䅕䅁䅯睡䅑䅁䅯䅨䅑䅁䅅䅁䉁䅁䅁兂㙄浦㡱䩤潎睶杷允䅁䅁䅑䅁䑁䅁䅷䅁䭁䅁䙙䅁䭁䅁䅑䅁䭁䡁䕅䅁䉁䅁䅁允䅁䅁䅕䅁䅁䵁㜷く䵅䅉䅅䅁䕁䅁䅁睁䵁䅁䅁权祁兂䅁权䕁䅁䅁权㝂䅂䅁允䅁䅁䅅䅁䙁䅁䅁䅁睁⽺䅂䍄䉁䅁䅁䅂䅁䅁䅍䅄䅁䅁䅯䅡䅕䅁䅯睡䅑䅁䅯督䅑䅁䅅䅁䉁䅁䅁兂䡄穓䩥坑䙄睐杷允䅁䅁䅑䅁䑁䅁䅷䅁䭁䅁䙷䅁䭁䝁䕳䅁䭁䥁䕁䅁䉁䅁䅁允䅁䅁䅕免獩䙈歰㜰䴸䅉䅅䅁䕁䅁䅁睁䵁䅁䅁权呄兂䅁权䕁䅁䅁权㥂䅂䅁允䅁䅁䅅䅁䙁䅁䅁䅁奁橬䉂䍄䉁䅁䅁䅂䅁䅁䅍䅄䅁䅁䅯䅄䅕䅁䅯睡䅑䅁䅯督䅑䅁䅅䅁䉁䅁䅁兂乄䵺䵺䵺歺睐杷允䅁䅁䅑䅁䑁䅁䅷䅁䭁佁䕙䅁䭁䅁䅑䅁䭁䡁䔴䅁䉁䅁䅁允䅁䅁䅕䅁䅁偁䍷う䵅䅉䅅䅁䕁䅁䅁睁䵁䅁䅁权扃兂䅁权䕁䅁䅁权㉂䅂䅁允䅁䅁䅅䅁䭁䕁䅣䅁䵁䅉䅅䅁䕁䅁䅁睁䵁䅁䅁权歃䅂䅁权牂䅂䅁权瑂䅂䅁允䅁䅁䅅䅁䙁䵁䭈啯㉗⬸⽅䍄䉁䅁䅁䅂䅁䅁䅍䅄䅁䅁䅯眰䅕䅁䅯睡䅑䅁䅯兢䅑䅁䅅䅁䉁䅁䅁兂偄ㄹ橐婰祶睐杷允䅁䅁䅑䅁䑁䅁䅷䅁䭁䵁䙣䅁䭁䝁䕳䅁䭁䝁䔸䅁䉁䅁䅁允䅁䅁䅕䭃捷浗㝑稳䴸䅉䅅䅁䕁䅁䅁睁䵁䅁䅁权䡄兂䅁权牂䅂䅁权㙂䅂䅁允䅁䅁䅅䅁䙁䑁積積積⭍⽍䍄䉁䅁䅁䅂䅁䅁䅍䅄䅁䅁䅯䅑䅕䅁䅯充䅁䅁䅯䅥䅑䅁䅅䅁䉁䅁䅁杄啁䅁䅁杍祁䑁䅅兎睁䑁䅁䅍睁䑁䅁䅁䵁䅉䅅䅁䕁䅁䅁睁䵁䅁䅁权潄兂䅁权剁䅁䅁权㥂䅂䅁允䅁䅁䅅䅁佁䉁䅉䅁㑁䑁䅧免㑁䑁䅙䅍睁䑁䅁䅁䵁䅉䅅䅁䕁䅁䅁睁䵁䅁䅁权㙄兂䅁权剁䅁䅁权䑃䅂䅁允䅁䅁䅅䅁佁䉁䅉䅁㉁䑁䅑䅍睁䑁䅧兎睁䑁䅁䅁䵁䅉䅅䅁䕁䅁䅁睁䵁䅁䅁权坁杂䅁权䕁䅁䅁权㕂䅂䅁允䅁䅁䅅䅁䙁䅁䅁䅁睃偌䅸䍄䉁䅁䅁䅂䅁䅁䅍䅄䅁䅁䅯睸䅕䅁䅯睡䅑䅁䅯䅣䅑䅁䅅䅁䉁䅁䅁兂䙃ㄶ㑇潈托睐杷允䅁䅁䅑䅁䑁䅁䅷䅁䭁佁䕯䅁䭁䅁䅑䅁䭁䡁䕁䅁䉁䅁䅁允䅁䅁䅕䅁䅁佁穔䕏䵅䅉䅅䅁䕁䅁䅁睁䵁䅁䅁权あ兂䅁权牂䅂䅁权⽂䅂䅁允䅁䅁䅅䅁䙁䙁余扌摋㤷⽥䍄䉁䅁䅁䅂䅁䅁䅍䅄䅁䅁䅯杰䅕䅁䅯䅂䅁䅁䅯杣䅑䅁䅅䅁䉁䅁䅁兂䅁䅁䅁瑫㉁兑杷允䅁䅁䅑䅁䑁䅁䅷䅁䭁䱁䕍䅁䭁䉁䅅䅁䭁䡁䕍䅁䉁䅁䅁允䅁䅁䄴䅆䅁䑁䅅睎ㅁ䑁䅙䅍㍁䑁䅁䅍睁䅁䅁䍄䉁䅁䅁䅂䅁䅁䅍䅄䅁䅁䅯兩䅕䅁䅯充䅁䅁䅯內䅑䅁䅅䅁䉁䅁䅁杄十䅁䅁睍㕁䑁䅙䅍睁䑁䅁䅍睁䅁䅁䍄䉁䅁䅁䅂䅁䅁䅍䅄䅁䅁䅯睯䅕䅁䅯睡䅑䅁䅯睥䅑䅁䅅䅁䉁䅁䅁兂卂䉵䘶ㄶ䕅䅑杷允䅁䅁䅑䅁䑁䅁䅷䅁䭁偁䙫䅁䭁䉁䅅䅁䭁䡁䕧䅁䉁䅁䅁允䅁䅁䄴䅆䅁䑁䅅䅎㍁䑁䅫䅍睁䑁䅁䅍睁䅁䅁䍄䉁䅁䅁䅂䅁䅁䅍䅄䅁䅁䅯兇䅕䅁䅯睡䅑䅁䅯內䅑䅁䅅䅁䉁䅁䅁兂⽂牡へ硫歪睐杷允䅁䅁䅑䅁䑁䅁䅷䅁䭁䵁䙣䅁䭁䝁䕳䅁䭁䡁䕉䅁䉁䅁䅁允䅁䅁䅕場啯歲桦橹䴸䅉䅅䅁䕁䅁䅁睁䵁䅁䅁权䱂兂䅁权剁䅁䅁权䙃䅂䅁允䅁䅁䅅䅁佁䉁䅑䅁硁䑁䅁䅍㑁䑁䅕䅍睁䑁䅁䅍䅁䅁杷允䅁䅁䅑䅁䑁䅁䅷䅁䭁乁䙅䅁䭁䉁䅅䅁䭁䡁䕳䅁䉁䅁䅁允䅁䅁䄴杅䅁䑁䅉䅍㑁䑁䅍兏睁䑁䅁䅍䅁䅁杷允䅁䅁䅑䅁䑁䅁䅷䅁䭁偁䘰䅁䭁䅁䅑䅁䭁䡁䕣䅁䉁䅁䅁允䅁䅁䅕䅁䅁䑁兂か䵅䅉䅅䅁䕁䅁䅁睁䵁䅁䅁权䡄兂䅁权牂䅂䅁权㕂䅂䅁允䅁䅁䅅䅁䙁䑁䥅䉲慸䱚⽳䍄䉁䅁䅁䅂䅁䅁䅍䅄䅁䅁䅯眶䅁䅁䅯䅂䅁䅁䅯䅂䅉䅁䅅䅁䉁䅁䅁兂䅁䅁䅄⽂晗兑杷允䅁䅁䅑䅁䑁䅁䅷䅁䭁䱁䔰䅁䭁䝁䕳䅁䭁䡁䕫䅁䉁䅁䅁允䅁䅁䅕積積積積稯䴸䅉䅅䅁䕁䅁䅁睁䵁䅁䅁权䱁杂䅁权剁䅁䅁权䙃䅂䅁允䅁䅁䅅䅁佁䉁䅑䅁祁䑁䅁杍㉁䑁䅕䅍睁䑁䅁䅍䅁䅁杷允䅁䅁䅑䅁䑁䅁䅷䅁䭁偁䙙䅁䭁䝁䕳䅁䭁䡁䕁䅁䉁䅁䅁允䅁䅁䅕㑈牘払敧含䴸䅉䅅䅁䕁䅁䅁睁䵁䅁䅁权䡁兂䅁权䕁䅁䅁权㕂䅂䅁允䅁䅁䅅䅁䙁䅁䅁䅁獁商䈵䍄䉁䅁䅁䅂䅁䅁䅍䅄䅁䅁䅯杉䅕䅁䅯睡䅑䅁䅯入䅑䅁䅅䅁䉁䅁䅁兂坃㑑獴⼵㍶睐杷允䅁䅁䅑䅁䑁䅁䅷䅁䭁䕁䙁䅁䭁䅁䅑䅁䭁䡁䕙䅁䉁䅁䅁允䅁䅁䅕䅁䅁䕁汒䕍䵅䅉䅅䅁䕁䅁䅁睁䵁䅁䅁权⽂兂䅁权剁䅁䅁权㝂䅂䅁允䅁䅁䅅䅁佁䉁䅉䅁ㅁ䑁䅍睎睁䑁䅁䅍睁䑁䅁䅁䵁䅉䅅䅁䕁䅁䅁睁䵁䅁䅁权㡃兂䅁权䕁䅁䅁权䅃䅂䅁允䅁䅁䅅䅁䙁䅁䅁䅁捃䕕䉨䍄䉁䅁䅁䅂䅁䅁䅍䅄䅁䅁䅯䅧䅕䅁䅯䅂䅁䅁䅯䅦䅑䅁䅅䅁䉁䅁䅁兂䅁䅁䅁䙫景兑杷允䅁䅁䅑䅁䑁䅁䅷䅁䭁䱁䘰䅁䭁䅁䅑䅁䭁䥁䕁䅁䉁䅁䅁允䅁䅁䅕䅁䅁䩁決䕅䵅䅉䅅䅁䕁䅁䅁睁䵁䅁䅁权杄䅁䅁权䉁杁䅁权䍁杁䅁允䅁䅁䅅䅁䙁䙁呲坙婯⭺䅊䍄䉁䅁䅁䅂䅁䅁䅍䅄䅁䅁䅯杶䅕䅁䅯䅂䅁䅁䅯䅧䅑䅁䅅䅁䉁䅁䅁兂䅁䅁䅁丰䡣兑杷允䅁䅁䅑䅁䑁䅁䅷䅁䭁偁䙙䅁䭁䝁䕳䅁䭁䡁䕅䅁䉁䅁䅁允䅁䅁䅕塹⭡确癯戱䴸䅉䅅䅁䕁䅁䅁睁䵁䅁䅁权䥄兂䅁权䕁䅁䅁权瑂䅂䅁允䅁䅁䅅䅁䙁䅁䅁䅁䍄䍋䉂䍄䉁䅁䅁䅂䅁䅁䅍䅄䅁䅁䅯朹䅕䅁䅯睡䅑䅁䅯全䅑䅁䅅䅁䉁䅁䅁兂䉃啬䱏佢兣䅑杷允䅁䅁䅑䅁䑁䅁䅷䅁䭁䭁䕙䅁䭁䅁䅑䅁䭁䡁䕍䅁䉁䅁䅁允䅁䅁䅕䅁䅁䡁奨歂䵅䅉䅅䅁䕁䅁䅁睁䵁䅁䅁权塄兂䅁权牂䅂䅁权䙃䅂䅁允䅁䅁䅅䅁䙁䱁敧敨剴併⼴䍄䉁䅁䅁䅂䅁䅁䅍䅄䅁䅁䅯䄵䅕䅁䅯睡䅑䅁䅯入䅑䅁䅅䅁䉁䅁䅁兂塄㍯㥁瑃㝦睐杷允䅁䅁䅑䅁䑁䅁䅷䅁䭁䩁䘴䅁䭁䅁䅑䅁䭁䥁䕅䅁䉁䅁䅁允䅁䅁䅕䅁䅁䭁䵱か䵅䅉䅅䅁䕁䅁䅁睁䵁䅁䅁权㝃兂䅁权䕁䅁䅁权䉃䅂䅁允䅁䅁䅅䅁䙁䅁䅁䅁㑂穸䉰䍄䉁䅁䅁䅂䅁䅁䅍䅄䅁䅁䅯䅺䅕䅁䅯充䅁䅁䅯睧䅑䅁䅅䅁䉁䅁䅁杄十䅁䅁睎祁䑁䅕杍㉁䑁䅁䅍睁䅁䅁䍄䉁䅁䅁䅂䅁䅁䅍䅄䅁䅁䅯朹䅕䅁䅯睡䅑䅁䅯兦䅑䅁䅅䅁䉁䅁䅁兂歃䑣䬰㘱㡐睐杷允䅁䅁䅑䅁䑁䅁䅷䅁䭁偁䙙䅁䭁䝁䕳䅁䭁䡁䔴䅁䉁䅁䅁允䅁䅁䅕浔光䑗ね商䵁䅉䅅䅁䕁䅁䅁睁䵁䅁䅁权㉄兂䅁权牂䅂䅁权あ䅂䅁允䅁䅁䅅䅁䙁䝁浚浚浚癚⽁䍄䉁䅁䅁䅂䅁䅁䅍䅄䅁䅁䅯朹䅕䅁䅯睡䅑䅁䅯睥䅑䅁䅅䅁䉁䅁䅁兂乄䵺䵺䵺獺睐杷允䅁䅁䅑䅁䑁䅁䅷䅁䭁䉁䙳䅁䭁䅁䅑䅁䭁䡁䕅䅁䉁䅁䅁允䅁䅁䅕䅁䅁乁癃え䵅䅉䅅䅁䕁䅁䅁睁䵁䅁䅁权十杂䅁权剁䅁䅁权㝂䅂䅁允䅁䅁䅅䅁佁䉁䅑䅁硁䑁䅙兎㍁䑁䅁睎睁䑁䅁䅍䅁䅁杷允䅁䅁䅑䅁䑁䅁䅷䅁䭁䱁䔸䅁䭁䉁䅅䅁䭁䡁䕯䅁䉁䅁䅁允䅁䅁䄴杅䅁䑁䅕䅏睁䑁䅅睍睁䑁䅁䅍䅁䅁杷允䅁䅁䅑䅁䑁䅁䅷䅁䭁䱁䙉䅁䭁䉁䅅䅁䭁䡁䕁䅁䉁䅁䅁允䅁䅁䄴䅆䅁䑁䅍兏㍁䑁䅁䅍睁䑁䅁䅍睁䅁䅁䍄䉁䅁䅁䅂䅁䅁䅍䅄䅁䅁䅯眫䅕䅁䅯睡䅑䅁䅯䅧䅑䅁䅅䅁䉁䅁䅁兂灄橊䥅䉲㙹睐杷允䅁䅁䅑䅁䑁䅁䅷䅁䭁偁䙙䅁䭁䝁䕳䅁䭁䥁䕉䅁䉁䅁䅁允䅁䅁䅕匶硙䭃捷爯䴸䅉䅅䅁䕁䅁䅁睁䵁䅁䅁权奃䅂䅁权䕁䅁䅁权あ䅂䅁允䅁䅁䅅䅁䙁䅁䅁䅁奄䅣䉒䍄䉁䅁䅁䅂䅁䅁䅍䅄䅁䅁䅯朹䅕䅁䅯睡䅑䅁䅯䅨䅑䅁䅅䅁䉁䅁䅁兂䅁䅁䅁䅁奄睐杷允䅁䅁䅑䅁䑁䅁䅷䅁䭁䵁䥷䅁䭁䅁䅑䅁䭁䥁䕁䅁䉁䅁䅁允䅁䅁䅯睒䅁䅁杷允䅁䅁䅑䅁䑁䅁䅷䅁䭁䉁䙕䅁䭁䉁䅅䅁䭁䥁䕕䅁䉁䅁䅁允䅁䅁䄴杅䅁䑁䅕李祁䑁䅫䅏睁䑁䅁䅍䅁䅁杷允䅁䅁䅑䅁䑁䅁䅷䅁䭁䉁䙫䅁䭁䝁䕳䅁䭁䝁䔰䅁䉁䅁䅁允䅁䅁䅕浔光䑗ね䑹䴸䅉䅅䅁䕁䅁䅁睁䵁䅁䅁权㑁䅁䅁权剁䅁䅁权䙁䅁䅁允䅁䅁䅅䅁佁䉁䅑䅁ㅁ䑁䅍睍睁䑁䅁䅍睁䑁䅁䅍䅁䅁杷允䅁䅁䅑䅁䑁䅁䅷䅁䭁䙁䙙䅁䭁䅁䅑䅁䭁䡁䕕䅁䉁䅁䅁允䅁䅁䅕䅁䅁䩁灪問䵅䅉䅅䅁䕁䅁䅁睁䵁䅁䅁权婁兂䅁权牂䅂䅁权㥂䅂䅁允䅁䅁䅅䅁䙁䡁啳歲桦略⽑䍄䉁䅁䅁䅂䅁䅁䅍䅄䅁䅁䅯公䅑䅁䅯䅂䅁䅁䅯䅦䅑䅁䅅䅁䉁䅁䅁兂䅁䅁䅁䬷灯兑杷允䅁䅁䅑䅁䑁䅁䅷䅁䭁䉁䙫䅁䭁䝁䕳䅁䭁䡁䕕䅁䉁䅁䅁允䅁䅁䅕㘱睎児塲稸䴸䅉䅅䅁䕁䅁䅁睁䵁䅁䅁权婁兂䅁权牂䅂䅁权㕂䅂䅁允䅁䅁䅅䅁䙁䵁䴳䵺䵺佺⽷䍄䉁䅁䅁䅂䅁䅁䅍䅄䅁䅁䅯睱䅕䅁䅯䅂䅁䅁䅯兤䅑䅁䅅䅁䉁䅁䅁兂䅁䅁䅁乙⽄䅑杷允䅁䅁䅑䅁䑁䅁䅷䅁䭁乁䔰䅁䭁䉁䅅䅁䭁䡁䕉䅁䉁䅁䅁允䅁䅁䄴杅䅁䑁䅕睎睁䑁䅁䅍睁䑁䅁䅍䅁䅁杷允䅁䅁䅑䅁䑁䅁䅷䅁䭁䉁䙫䅁䭁䝁䕳䅁䭁䡁䕑䅁䉁䅁䅁允䅁䅁䅕灭婭婭婭呵䴸䅉䅅䅁䕁䅁䅁睁䵁䅁䅁权婁兂䅁权牂䅂䅁权㝂䅂䅁允䅁䅁䅅䅁䙁䵁桵扒穢戯⽓䍄䉁䅁䅁䅂䅁䅁䅍䅄䅁䅁䅯兵䅕䅁䅯䅂䅁䅁䅯睦䅑䅁䅅䅁䉁䅁䅁兂䅁䅁䅁䥃头兑杷允䅁䅁䅑䅁䑁䅁䅷䅁䭁䉁䙫䅁䭁䅁䅑䅁䭁䡁䕳䅁䉁䅁䅁允䅁䅁䅕䅁䅁䅁煂䕃䵅䅉䅅䅁䕁䅁䅁睁䵁䅁䅁权癄䅂䅁权牂䅂䅁权㡂䅂䅁允䅁䅁䅅䅁䙁䩁婱婭婭敭⽫䍄䉁䅁䅁䅂䅁䅁䅍䅄䅁䅁䅯睬䅑䅁䅯充䅁䅁䅯䅣䅑䅁䅅䅁䉁䅁䅁杄十䅁䅁䅎㑁䑁䅑䅍睁䑁䅁䅍睁䅁䅁䍄䉁䅁䅁䅂䅁䅁䅍䅄䅁䅁䅯儹䅑䅁䅯䅂䅁䅁䅯来䅑䅁䅅䅁䉁䅁䅁兂䅁䅁䅁乙潣兑杷允䅁䅁䅑䅁䑁䅁䅷䅁䭁䉁䘰䅁䭁䉁䅅䅁䭁䡁䕕䅁䉁䅁䅁允䅁䅁䄴䅆䅁䑁䅅䅏穁䑁䅁杍祁䑁䅁䅍睁䅁䅁䍄䉁䅁䅁䅂䅁䅁䅍䅄䅁䅁䅯䄵䅕䅁䅯睡䅑䅁䅯䅦䅑䅁䅅䅁䉁䅁䅁兂㑃潈牘払祪睐杷允䅁䅁䅑䅁䑁䅁䅷䅁䭁乁䕉䅁䭁䅁䅑䅁䭁䡁䕉䅁䉁䅁䅁允䅁䅁䅕䅁䅁䝁噄䕑䵅䅉䅅䅁䕁䅁䅁睁䵁䅁䅁权䙁杂䅁权牂䅂䅁权療䅂䅁允䅁䅁䅅䅁䙁䑁積積積硍䄹䍄䉁䅁䅁䅂䅁䅁䅍䅄䅁䅁䅯䅅䅅䅁䅯允䅉䅁䅯杁䅉䅁䅅䅁䉁䅁䅁权䡂䅁䅁䍄䉁䅁䅁䅂䅁䅁䅍䅄䅁䅁䅯兇䅕䅁䅯睡䅑䅁䅯䅦䅑䅁䅅䅁䉁䅁䅁兂䙃ㄶ㑇潈托睐杷允䅁䅁䅑䅁䑁䅁䅷䅁䭁䵁䕷䅁䭁䉁䅅䅁䭁䡁䕯䅁䉁䅁䅁允䅁䅁䄴䅆䅁䑁䅅李祁䑁䅅免硁䑁䅁䅍睁䅁䅁䍄䉁䅁䅁䅂䅁䅁䅍䅄䅁䅁䅯儳䅕䅁䅯睡䅑䅁䅯入䅑䅁䅅䅁䉁䅁䅁兂㑃潈牘払佪睐杷允䅁䅁䅑䅁䑁䅁䅷䅁䭁乁䥉䅁䭁䝁䕳䅁䭁䝁䔰䅁䉁䅁䅁允䅁䅁䅕挲㌷⭕汏穵䴸䅉䅅䅁䕁䅁䅁睁䵁䅁䅁权䭄䅂䅁权䕁䅁䅁权㥂䅂䅁允䅁䅁䅅䅁䙁䅁䅁䅁䑁橒䉆䍄䉁䅁䅁䅂䅁䅁䅍䅄䅁䅁䅯朰䅧䅁䅯睡䅑䅁䅯睢䅑䅁䅅䅁䉁䅁䅁兂偄ㄹ橐婰啶睐杷允䅁䅁䅑䅁䑁䅁䅷䅁䭁乁䥉䅁䭁䝁䕳䅁䭁䡁䔴䅁䉁䅁䅁允䅁䅁䅕渫焵䡶呓䱵䴸䅉䅅䅁䕁䅁䅁睁䵁䅁䅁权牃兂䅁权牂䅂䅁权穂䅂䅁允䅁䅁䅅䅁䙁䍁捬㡪ㅌ之⽷䍄䉁䅁䅁䅂䅁䅁䅍䅄䅁䅁䅯睌䅕䅁䅯䅂䅁䅁䅯杧䅑䅁䅅䅁䉁䅁䅁兂䅁䅁䅁䵑祪䅑杷允䅁䅁䅑䅁䑁䅁䅷䅁䭁乁䙯䅁䭁䝁䕳䅁䭁䡁䕍䅁䉁䅁䅁允䅁䅁䅕硥畓⭒㙆䕈䵁䅉䅅䅁䕁䅁䅁睁䵁䅁䅁权卄䅃䅁权牂䅂䅁权䉃䅂䅁允䅁䅁䅅䅁䙁乁橥䑣䬰㠱⽏䍄䉁䅁䅁䅂䅁䅁䅍䅄䅁䅁䅯兯䅑䅁䅯睡䅑䅁䅯䅥䅑䅁䅅䅁䉁䅁䅁兂桄桥畓⭒㉈睐杷允䅁䅁䅑䅁䑁䅁䅷䅁䭁䭁䔸䅁䭁䉁䅅䅁䭁䡁䕧䅁䉁䅁䅁允䅁䅁䄴杅䅁䑁䅫免㑁䑁䅣杍睁䑁䅁䅍䅁䅁杷允䅁䅁䅑䅁䑁䅁䅷䅁䭁乁䥉䅁䭁䝁䕳䅁䭁䡁䕍䅁䉁䅁䅁允䅁䅁䅕倹唳佥浫戰䴸䅉䅅䅁䕁䅁䅁睁䵁䅁䅁权奃䅂䅁权剁䅁䅁权㡂䅂䅁允䅁䅁䅅䅁佁䉁䅉䅁ㅁ䑁䅕李㕁䑁䅉䅍睁䑁䅁䅁䵁䅉䅅䅁䕁䅁䅁睁䵁䅁䅁权元兂䅁权剁䅁䅁权瑂䅂䅁允䅁䅁䅅䅁佁䉁䅉䅁㍁䑁䅣睍㑁䑁䅑睎ぁ䑁䅉䅁䵁䅉䅅䅁䕁䅁䅁睁䵁䅁䅁权䱁杂䅁权牂䅂䅁权療䅂䅁允䅁䅁䅅䅁䙁䅁䅁䅁䅁佁⽁䍄䉁䅁䅁䅂䅁䅁䅍䅄䅁䅁䅯兙䅁䅁䅯权䅁䅁䅯兂䅁䅁䅅䅁䉁䅁䅁兂杂搵楁⼲䭫䅑杷允䅁䅁䅑䅁䑁䅁䅷䅁䭁䝁䙯䅁䭁䉁䅅䅁䭁䝁䔰䅁䉁䅁䅁允䅁䅁䄴䅆䅁䑁䅅睍ㅁ䑁䅣睍祁䑁䅁李㕁䅁䅁䍄䉁䅁䅁䅂䅁䅁䅍䅄䅁䅁䅯睃䅙䅁䅯睡䅑䅁䅯来䅑䅁䅅䅁䉁䅁䅁兂呄坔光䑗杮睐杷允䅁䅁䅑䅁䑁䅁䅷䅁䭁䑁䙉䅁䭁䝁䕳䅁䭁䥁䕑䅁䉁䅁䅁允䅁䅁䅕楄礲敮渫橸䴸䅉䅅䅁䕁䅁䅁睁䵁䅁䅁权䱁杂䅁权牂䅂䅁权硂䅂䅁允䅁䅁䅅䅁䙁䥁坣挲㌷㥕⽳䍄䉁䅁䅁䅂䅁䅁䅍䅄䅁䅁䅯睌䅕䅁䅯䅂䅁䅁䅯杦䅑䅁䅅䅁䉁䅁䅁兂䅁䅁䅁䥱䅯兑杷允䅁䅁䅑䅁䑁䅁䅷䅁䭁䕁䙷䅁䭁䉁䅅䅁䭁䡁䕯䅁䉁䅁䅁允䅁䅁䄴杅䅁䑁䅕睎穁䑁䅫䅎睁䑁䅁䅍䅁䅁杷允䅁䅁䅑䅁䑁䅁䅷䅁䭁䅁䝳䅁䭁䝁䕳䅁䭁䥁䕕䅁䉁䅁䅁允䅁䅁䅕䵴㉨灶愸稳䴸䅉䅅䅁䕁䅁䅁睁䵁䅁䅁权䱁杂䅁权牂䅂䅁权⭂䅂䅁允䅁䅁䅅䅁䙁䍁䡵瑆佮㜹⽍䍄䉁䅁䅁䅂䅁䅁䅍䅄䅁䅁䅯䅨䅕䅁䅯䅂䅁䅁䅯兤䅑䅁䅅䅁䉁䅁䅁兂䅁䅁䅁䉄硣兑杷允䅁䅁䅑䅁䑁䅁䅷䅁䭁䭁䕳䅁䭁䅁䅑䅁䭁䝁䔸䅁䉁䅁䅁允䅁䅁䅕䅁䅁䭁噪啄䵅䅉䅅䅁䕁䅁䅁睁䵁䅁䅁权㝄兂䅁权剁䅁䅁权あ䅂䅁允䅁䅁䅅䅁佁䉁䅉䅁ㅁ䑁䅁兎睁䑁䅁䅍睁䑁䅁䅁䵁䅉䅅䅁䕁䅁䅁睁䵁䅁䅁权䙂兂䅁权剁䅁䅁权䅃䅂䅁允䅁䅁䅅䅁佁䉁䅑䅁穁䑁䅁睎㍁䑁䅧免睁䑁䅁䅍䅁䅁杷允䅁䅁䅑䅁䑁䅁䅷䅁䭁䅁䝳䅁䭁䝁䕳䅁䭁䡁䔸䅁䉁䅁䅁允䅁䅁䅕牕敧敨剴䐲䴸䅉䅅䅁䕁䅁䅁睁䵁䅁䅁权⽂兂䅁权䕁䅁䅁权㝂䅂䅁允䅁䅁䅅䅁䙁䅁䅁䅁睄卲䉴䍄䉁䅁䅁䅂䅁䅁䅍䅄䅁䅁䅯睃䅙䅁䅯睡䅑䅁䅯䅧䅑䅁䅅䅁䉁䅁䅁兂塄㍯㥁瑃扦睐杷允䅁䅁䅑䅁䑁䅁䅷䅁䭁䩁䙉䅁䭁䝁䕳䅁䭁䡁䔰䅁䉁䅁䅁允䅁䅁䅕硫䕧杖琴䕊䵁䅉䅅䅁䕁䅁䅁睁䵁䅁䅁权䝄兂䅁权䕁䅁䅁权⽂䅂䅁允䅁䅁䅅䅁䙁䅁䅁䅁ぃ硄䉰䍄䉁䅁䅁䅂䅁䅁䅍䅄䅁䅁䅯杴䅑䅁䅯睡䅑䅁䅯睢䅑䅁䅅䅁䉁䅁䅁兂獄払敧敨ㅶ睐杷允䅁䅁䅑䅁䑁䅁䅷䅁䭁䑁䙷䅁䭁䅁䅑䅁䭁䡁䕍䅁䉁䅁䅁允䅁䅁䅕䅁䅁䕁䝄唹䵁䅉䅅䅁䕁䅁䅁睁䵁䅁䅁权㉃䅂䅁权牂䅂䅁权睂䅂䅁允䅁䅁䅅䅁䙁䝁汄䌰扌昫⽉䍄䉁䅁䅁䅂䅁䅁䅍䅄䅁䅁䅯其䅑䅁䅯䅂䅁䅁䅯䅥䅑䅁䅅䅁䉁䅁䅁兂䅁䅁䅁偈礴兑杷允䅁䅁䅑䅁䑁䅁䅷䅁䭁䱁䕙䅁䭁䝁䕳䅁䭁䡁䕅䅁䉁䅁䅁允䅁䅁䅕䡰㥁瑃橥䐸䴸䅉䅅䅁䕁䅁䅁睁䵁䅁䅁权㥃䅂䅁权剁䅁䅁权㍂䅂䅁允䅁䅁䅅䅁佁䉁䅉䅁ぁ䑁䅁䅏睁䑁䅁䅍睁䑁䅁䅁䵁䅉䅅䅁䕁䅁䅁睁䵁䅁䅁权㉁兂䅁权剁䅁䅁权㥂䅂䅁允䅁䅁䅅䅁佁䉁䅉䅁穁䑁䅉李ぁ䑁䅍䅍睁䑁䅁䅁䵁䅉䅅䅁䕁䅁䅁睁䵁䅁䅁权㉃䅂䅁权牂䅂䅁权䙃䅂䅁允䅁䅁䅅䅁䙁䭁䠵場啯畲⼸䍄䉁䅁䅁䅂䅁䅁䅍䅄䅁䅁䅯杂䅙䅁䅯䅂䅁䅁䅯兢䅑䅁䅅䅁䉁䅁䅁兂䅁䅁䅁倫䨸兑杷允䅁䅁䅑䅁䑁䅁䅷䅁䭁䱁䕙䅁䭁䝁䕳䅁䭁䡁䕧䅁䉁䅁䅁允䅁䅁䅕捺䵺䵺䵺䐷䴸䅉䅅䅁䕁䅁䅁睁䵁䅁䅁权㉃䅂䅁权牂䅂䅁权㕂䅂䅁允䅁䅁䅅䅁䙁䝁浚浚浚癚⽯䍄䉁䅁䅁䅂䅁䅁䅍䅄䅁䅁䅯睐䅕䅁䅯充䅁䅁䅯䅧䅑䅁䅅䅁䉁䅁䅁杄十䅁䅁䅎㍁䑁䅁免穁䑁䅫免㕁䅁䅁䍄䉁䅁䅁䅂䅁䅁䅍䅄䅁䅁䅯睂䅕䅁䅯睡䅑䅁䅯兢䅑䅁䅅䅁䉁䅁䅁兂䭂䅄牉硨桢睐杷允䅁䅁䅑䅁䑁䅁䅷䅁䭁䱁䕙䅁䭁䝁䕳䅁䭁䡁䕑䅁䉁䅁䅁允䅁䅁䅕䅁䅁䅁䅁䐹䴸䅉䅅䅁䕁䅁䅁睁䵁䅁䅁权婄兂䅁权剁䅁䅁权療䅂䅁允䅁䅁䅅䅁佁䉁䅑䅁ぁ䑁䅍兎㉁䑁䅧兎睁䑁䅁䅍䅁䅁杷允䅁䅁䅑䅁䑁䅁䅷䅁䭁䅁䘰䅁䭁䅁䅑䅁䭁䡁䕅䅁䉁䅁䅁允䅁䅁䅕䅁䅁䱁剄䕊䵅䅉䅅䅁䕁䅁䅁睁䵁䅁䅁权乁杂䅁权剁䅁䅁权㥂䅂䅁允䅁䅁䅅䅁佁䉁䅑䅁穁䑁䅣兎ㅁ䑁䅁䅍睁䑁䅁䅍䅁䅁杷允䅁䅁䅑䅁䑁䅁䅷䅁䭁䱁䕙䅁䭁䝁䕳䅁䭁䥁䕁䅁䉁䅁䅁允䅁䅁䅕䅁䅁䅁䅁䐴䴸䅉䅅䅁䕁䅁䅁睁䵁䅁䅁权杄䅂䅁权剁䅁䅁权䡄元䅁允䅁䅁䅅䅁佁䉁䅑䅁祁䑁䅅䅏㕁䑁䅑䅎睁䑁䅁䅍䅁䅁杷允䅁䅁䅑䅁䑁䅁䅷䅁䭁佁䙁䅁䭁䅁䅑䅁䭁䡁䕣䅁䉁䅁䅁允䅁䅁䅕䅁䅁䑁呓䕍䵅䅉䅅䅁䕁䅁䅁睁䵁䅁䅁权歃䅂䅁权剁䅁䅁权祂䅂䅁允䅁䅁䅅䅁佁䉁䅑䅁穁䑁䅙睍睁䑁䅅䅍祁䑁䅧杍䅁䅁杷允䅁䅁䅑䅁䑁䅁䅷䅁䭁䅁䝫䅁䭁䝁䕳䅁䭁䥁䕅䅁䉁䅁䅁允䅁䅁䅕㉦㡱䩤奍啁䵁䅉䅅䅁䕁䅁䅁睁䵁䅁䅁权噃䅂䅁权䕁䅁䅁权療䅂䅁允䅁䅁䅅䅁䙁䅁䅁䅁䝃橣䉊䍄䉁䅁䅁䅂䅁䅁䅍䅄䅁䅁䅯杴䅑䅁䅯睡䅑䅁䅯䅦䅑䅁䅅䅁䉁䅁䅁兂乄䵺䵺䵺歺睐杷允䅁䅁䅑䅁䑁䅁䅷䅁䭁䍁䙫䅁䭁䅁䅑䅁䭁䡁䔸䅁䉁䅁䅁允䅁䅁䅯睒䅁䅁杷允䅁䅁䅑䅁䑁䅁䅷䅁䭁䝁䙧䅁䭁䝁䕳䅁䭁䥁䕕䅁䉁䅁䅁允䅁䅁䅕積積積積稰䴸䅉䅅䅁䕁䅁䅁睁䵁䅁䅁权⽄䅂䅁权牂䅂䅁权䕃䅂䅁允䅁䅁䅅䅁䙁䩁婱婭婭敭⽕䍄䉁䅁䅁䅂䅁䅁䅍䅄䅁䅁䅯睍䅕䅁䅯充䅁䅁䅯䅧䅑䅁䅅䅁䉁䅁䅁杄十䅁䅁兎㉁䑁䅅李ㅁ䑁䅁䅍睁䅁䅁䍄䉁䅁䅁䅂䅁䅁䅍䅄䅁䅁䅯眷䅑䅁䅯睡䅑䅁䅯䅣䅑䅁䅅䅁䉁䅁䅁兂㑃潈牘払呧䅑杷允䅁䅁䅑䅁䑁䅁䅷䅁䭁乁䙉䅁䭁䝁䕳䅁䭁䡁䕅䅁䉁䅁䅁允䅁䅁䅕渷⽷噎㘴歅䵁䅉䅅䅁䕁䅁䅁睁䵁䅁䅁权瑃兂䅁权牂䅂䅁权䕃䅂䅁允䅁䅁䅅䅁䙁䉁䕫杖琴癳⽣䍄䉁䅁䅁䅂䅁䅁䅍䅄䅁䅁䅯眷䅑䅁䅯睡䅑䅁䅯兤䅑䅁䅅䅁䉁䅁䅁兂䅁䅁䅁䅁兄睐杷允䅁䅁䅑䅁䑁䅁䅷䅁䭁䭁䙉䅁䭁䉁䅅䅁䭁䥁䕉䅁䉁䅁䅁允䅁䅁䄴䅆䅁䑁䅉睍ㅁ䑁䅧䅏㍁䑁䅙䅎ㅁ䅁䅁䍄䉁䅁䅁䅂䅁䅁䅍䅄䅁䅁䅯䄸䅕䅁䅯䅂䅁䅁䅯杤䅑䅁䅅䅁䉁䅁䅁兂䅁䅁䅁䵊䰹兑杷允䅁䅁䅑䅁䑁䅁䅷䅁䭁䵁䙯䅁䭁䅁䅑䅁䭁䡁䕕䅁䉁䅁䅁允䅁䅁䅕䅁䅁䉁佂え䵅䅉䅅䅁䕁䅁䅁睁䵁䅁䅁权偄兂䅁权牂䅂䅁权䉃䅂䅁允䅁䅁䅅䅁䙁䑁晶㑔堲癢⽙䍄䉁䅁䅁䅂䅁䅁䅍䅄䅁䅁䅯䅗䅕䅁䅯䅂䅁䅁䅯督䅑䅁䅅䅁䉁䅁䅁兂䅁䅁䅁楨牫兑杷允䅁䅁䅑䅁䑁䅁䅷䅁䭁䉁䝅䅁䭁䝁䕳䅁䭁䥁䕅䅁䉁䅁䅁允䅁䅁䅕⼵灵搸乊樷䴸䅉䅅䅁䕁䅁䅁睁䵁䅁䅁权晃兂䅁权牂䅂䅁权㕂䅂䅁允䅁䅁䅅䅁䙁䭁䠵場啯畲⼸䍄䉁䅁䅁䅂䅁䅁䅍䅄䅁䅁䅯杅䅙䅁䅯睡䅑䅁䅯內䅑䅁䅅䅁䉁䅁䅁兂䑄匹捨㡪噌睐杷允䅁䅁䅑䅁䑁䅁䅷䅁䭁䙁䉕䅁䭁䉁䅅䅁䭁䅁䅕䅁䉁䅁䅁允䅁䅁䄴䅆䅁䑁䅍李睁䑁䅙䅍睁䑁䅁䅍睁䅁䅁䍄䉁䅁䅁䅂䅁䅁䅍䅄䅁䅁䅯兄䅕䅁䅯䅂䅁䅁䅯睧䅑䅁䅅䅁䉁䅁䅁兂䅁䅁䅁䜶歷兑杷允䅁䅁䅑䅁䑁䅁䅷䅁䭁䑁䙧䅁䭁䝁䕳䅁䭁䡁䕙䅁䉁䅁䅁允䅁䅁䅕牕敧敨剴䐸䴸䅉䅅䅁䕁䅁䅁睁䵁䅁䅁权䕁兂䅁权牂䅂䅁权⭂䅂䅁允䅁䅁䅅䅁䙁佁㝦晱午晔⽑䍄䉁䅁䅁䅂䅁䅁䅍䅄䅁䅁䅯睪䅑䅁䅯䅂䅁䅁䅯兢䅑䅁䅅䅁䉁䅁䅁兂䅁䅁䅃祺啊兑杷允䅁䅁䅑䅁䑁䅁䅷䅁䭁乁䥫䅁䭁䅁䅑䅁䭁䥁䕁䅁䉁䅁䅁允䅁䅁䅕䅁䅁䉁呪䕈䵅䅉䅅䅁䕁䅁䅁睁䵁䅁䅁权䥂兂䅁权牂䅂䅁权䑃䅂䅁允䅁䅁䅅䅁䙁䭁睒児塲⽯⽑䍄䉁䅁䅁䅂䅁䅁䅍䅄䅁䅁䅯儳䅕䅁䅯充䅁䅁䅯睤䅑䅁䅅䅁䉁䅁䅁杄啁䅁䅁杍祁䑁䅁䅍睁䑁䅁䅍睁䑁䅁䅁䵁䅉䅅䅁䕁䅁䅁睁䵁䅁䅁权晁䅁䅁权䭁䅁䅁权䕁杁䅁允䅁䅁䅅䅁䙁䍁睇浣剩昷⽙䍄䉁䅁䅁䅂䅁䅁䅍䅄䅁䅁䅯杪䅑䅁䅯䅂䅁䅁䅯兤䅑䅁䅅䅁䉁䅁䅁兂䅁䅁䅁䙊畁兑杷允䅁䅁䅑䅁䑁䅁䅷䅁䭁䉁䙳䅁䭁䉁䅅䅁䭁䥁䕁䅁䉁䅁䅁允䅁䅁䄴䅆䅁䑁䅅睍硁䑁䅑杍穁䑁䅍兎硁䅁䅁䍄䉁䅁䅁䅂䅁䅁䅍䅄䅁䅁䅯䅂䅕䅁䅯睡䅑䅁䅯杤䅑䅁䅅䅁䉁䅁䅁兂䑃䵷桱扒湢睐杷允䅁䅁䅑䅁䑁䅁䅷䅁䭁䍁䙙䅁䭁䉁䅅䅁䭁䝁䔸䅁䉁䅁䅁允䅁䅁䄴䅆䅁䑁䅅䅍祁䑁䅙睎㉁䑁䅁䅍睁䅁䅁䍄䉁䅁䅁䅂䅁䅁䅍䅄䅁䅁䅯䅂䅕䅁䅯睡䅑䅁䅯睤䅑䅁䅅䅁䉁䅁䅁兂い搯㑒匶䅙䅑杷允䅁䅁䅑䅁䑁䅁䅷䅁䭁䕁䙳䅁䭁䅁䅑䅁䭁䡁䕍䅁䉁䅁䅁允䅁䅁䅕䅁䅁䑁⽁啋䵅䅉䅅䅁䕁䅁䅁睁䵁䅁䅁权呄兂䅁权牂䅂䅁权睂䅂䅁允䅁䅁䅅䅁䙁偁卌坔光佗⽭䍄䉁䅁䅁䅂䅁䅁䅍䅄䅁䅁䅯睆䅙䅁䅯充䅁䅁䅯督䅑䅁䅅䅁䉁䅁䅁杄十䅁䅁兎睁䑁䅧䅍睁䑁䅁䅍睁䅁䅁䍄䉁䅁䅁䅂䅁䅁䅍䅄䅁䅁䅯䅰䅑䅁䅯充䅁䅁䅯杦䅑䅁䅅䅁䉁䅁䅁杄啁䅁䅁睍㉁䑁䅙睍硁䑁䅅睎ㅁ䑁䅣䅁䵁䅉䅅䅁䕁䅁䅁睁䵁䅁䅁权瑄䅂䅁权牂䅂䅁权㡂䅂䅁允䅁䅁䅅䅁䙁䡁啳歲桦䡘䅺䍄䉁䅁䅁䅂䅁䅁䅍䅄䅁䅁䅯眰䅕䅁䅯睡䅑䅁䅯兣䅑䅁䅅䅁䉁䅁䅁兂婄発呤㘴硘睶杷允䅁䅁䅑䅁䑁䅁䅷䅁䭁偁䕳䅁䭁䉁䅅䅁䭁䥁䕕䅁䉁䅁䅁允䅁䅁䄴杅䅁䑁䅧䅍穁䑁䅣兏睁䑁䅁䅍䅁䅁杷允䅁䅁䅑䅁䑁䅁䅷䅁䭁䑁䅍䅁䭁䅁䍅䅁䭁䅁䍉䅁䉁䅁䅁允䅁䅁䅕浅猵捖ㅸ欸䵁䅉䅅䅁䕁䅁䅁睁䵁䅁䅁权汃䅂䅁权剁䅁䅁权硂䅂䅁允䅁䅁䅅䅁佁䉁䅉䅁㉁䑁䅧䅍睁䑁䅁䅍睁䑁䅁䅁䵁䅉䅅䅁䕁䅁䅁睁䵁䅁䅁权婃兂䅁权牂䅂䅁权㑂䅂䅁允䅁䅁䅅䅁䙁䵁杕䡳潊摫⼰䍄䉁䅁䅁䅂䅁䅁䅍䅄䅁䅁䅯权䅙䅁䅯睡䅑䅁䅯兣䅑䅁䅅䅁䉁䅁䅁兂獄払敧敨硵睐杷允䅁䅁䅑䅁䑁䅁䅷䅁䭁䙁䘴䅁䭁䝁䕳䅁䭁䡁䕕䅁䉁䅁䅁允䅁䅁䅕捺䵺䵺䵺䐵䴸䅉䅅䅁䕁䅁䅁睁䵁䅁䅁权浃兂䅁权䕁䅁䅁权㕂䅂䅁允䅁䅁䅅䅁䙁䅁䅁䅁⭁吱䉒䍄䉁䅁䅁䅂䅁䅁䅍䅄䅁䅁䅯儷䅑䅁䅯睡䅑䅁䅯杤䅑䅁䅅䅁䉁䅁䅁兂䉃啬䱏佢䝣䅷杷允䅁䅁䅑䅁䑁䅁䅷䅁䭁䕁䙕䅁䭁䉁䅅䅁䭁䡁䕅䅁䉁䅁䅁允䅁䅁䄴䅆䅁䑁䅍免硁䑁䅫兎㉁䑁䅁䅍睁䅁䅁䍄䉁䅁䅁䅂䅁䅁䅍䅄䅁䅁䅯䄯䅕䅁䅯充䅁䅁䅯督䅑䅁䅅䅁䉁䅁䅁杄十䅁䅁兏硁䑁䅅䅍睁䑁䅁䅍睁䅁䅁䍄䉁䅁䅁䅂䅁䅁䅍䅄䅁䅁䅯杈䅕䅁䅯䅂䅁䅁䅯睤䅑䅁䅅䅁䉁䅁䅁兂䅁䅁䅁䅭即兑杷允䅁䅁䅑䅁䑁䅁䅷䅁䭁乁䙍䅁䭁䝁䕳䅁䭁䡁䔴䅁䉁䅁䅁允䅁䅁䅕匳䝑婧䑖㡃䵁䅉䅅䅁䕁䅁䅁睁䵁䅁䅁权摃䅁䅁权剁䅁䅁权䙁䅁䅁允䅁䅁䅅䅁佁䉁䅑䅁㍁䑁䅍杍祁䑁䅉杍睁䑁䅁䅍䅁䅁杷允䅁䅁䅑䅁䑁䅁䅷䅁䭁偁䘴䅁䭁䅁䅑䅁䭁䡁䕅䅁䉁䅁䅁允䅁䅁䅕䅁䅁偁䅃歆䵅䅉䅅䅁䕁䅁䅁睁䵁䅁䅁权牁䅁䅁权䉁杁䅁权䙁杁䅁允䅁䅁䅅䅁䙁䵁楙桦橺⽣䅬䍄䉁䅁䅁䅂䅁䅁䅍䅄䅁䅁䅯睌䅁䅁䅯允䅉䅁䅯兂䅉䅁䅅䅁䉁䅁䅁兂塄硏㙢㙷歮䅑杷允䅁䅁䅑䅁䑁䅁䅷䅁䭁䍁䄸䅁䭁䅁䍅䅁䭁䅁䍍䅁䉁䅁䅁允䅁䅁䅕睪獁癥乓唳䵁䅉䅅䅁䕁䅁䅁睁䵁䅁䅁权畄䅁䅁权剁䅁䅁权䕁杁䅁允䅁䅁䅅䅁佁䉁䅉䅁ぁ䑁䅅睍㉁䑁䅉䅍睁䑁䅁䅁䵁䅉䅅䅁䕁䅁䅁睁䵁䅁䅁权呄兂䅁权牂䅂䅁权䉃䅂䅁允䅁䅁䅅䅁䙁䱁敧敨剴併⽙䍄䉁䅁䅁䅂䅁䅁䅍䅄䅁䅁䅯兵䅑䅁䅯䅂䅁䅁䅯睧䅑䅁䅅䅁䉁䅁䅁兂䅁䅁䅁䕍杣兑杷允䅁䅁䅑䅁䑁䅁䅷䅁䭁䱁䙯䅁䭁䝁䕳䅁䭁䡁䔰䅁䉁䅁䅁允䅁䅁䅕余兘瑉㕶橶䴸䅉䅅䅁䕁䅁䅁睁䵁䅁䅁权呄兂䅁权牂䅂䅁权㡂䅂䅁允䅁䅁䅅䅁䙁乁橥䑣䬰⼱⼸䍄䉁䅁䅁䅂䅁䅁䅍䅄䅁䅁䅯来䅕䅁䅯充䅁䅁䅯䅤䅑䅁䅅䅁䉁䅁䅁杄十䅁䅁睍睁䑁䅅䅎㑁䑁䅁䅍睁䅁䅁䍄䉁䅁䅁䅂䅁䅁䅍䅄䅁䅁䅯兎䅕䅁䅯睡䅑䅁䅯兣䅑䅁䅅䅁䉁䅁䅁兂䭁㘱睎児䡲睶杷允䅁䅁䅑䅁䑁䅁䅷䅁䭁䵁䤸䅁䭁䝁䕳䅁䭁䡁䕕䅁䉁䅁䅁允䅁䅁䅕㘱睎児塲稵䴸䅉䅅䅁䕁䅁䅁睁䵁䅁䅁权橃兂䅁权牂䅂䅁权⭂䅂䅁允䅁䅁䅅䅁䙁乁橥䑣䬰⼱⽣䍄䉁䅁䅁䅂䅁䅁䅍䅄䅁䅁䅯兎䅕䅁䅯睡䅑䅁䅯兤䅑䅁䅅䅁䉁䅁䅁兂獄払敧敨硵睐杷允䅁䅁䅑䅁䑁䅁䅷䅁䭁䭁䕑䅁䭁䅁䅑䅁䭁䡁䕙䅁䉁䅁䅁允䅁䅁䅕䅁䅁䕁潑歎䵅䅉䅅䅁䕁䅁䅁睁䵁䅁䅁权ㅁ兂䅁权牂䅂䅁权⭂䅂䅁允䅁䅁䅅䅁䙁䕁㍷啩杆愵⽃䍄䉁䅁䅁䅂䅁䅁䅍䅄䅁䅁䅯朰䅑䅁䅯䅂䅁䅁䅯兢䅑䅁䅅䅁䉁䅁䅁兂䅁䅁䅁䥴⭷兑杷允䅁䅁䅑䅁䑁䅁䅷䅁䭁䡁䙉䅁䭁䅁䅑䅁䭁䡁䕳䅁䉁䅁䅁允䅁䅁䅕䅁䅁䝁䩺歓䵅䅉䅅䅁䕁䅁䅁睁䵁䅁䅁权ぃ兂䅁权䕁䅁䅁权療䅂䅁允䅁䅁䅅䅁䙁䅁䅁䅁元杧䉤䍄䉁䅁䅁䅂䅁䅁䅍䅄䅁䅁䅯元䅕䅁䅯䅂䅁䅁䅯䅦䅑䅁䅅䅁䉁䅁䅁兂䅁䅁䅁佑卍兑杷允䅁䅁䅑䅁䑁䅁䅷䅁䭁䑁䙕䅁䭁䝁䕳䅁䭁䡁䕫䅁䉁䅁䅁允䅁䅁䅕噋偹癷潕䑶䴸䅉䅅䅁䕁䅁䅁睁䵁䅁䅁权楂兂䅁权牂䅂䅁权䕃䅂䅁允䅁䅁䅅䅁䙁䥁坣挲㌷睕䅴䍄䉁䅁䅁䅂䅁䅁䅍䅄䅁䅁䅯兎䅕䅁䅯睡䅑䅁䅯睥䅑䅁䅅䅁䉁䅁䅁兂㝂䭆䠵場䕱睐杷允䅁䅁䅑䅁䑁䅁䅷䅁䭁䥁䙑䅁䭁䉁䅅䅁䭁䝁䔰䅁䉁䅁䅁允䅁䅁䄴杅䅁䑁䅍兎㉁䑁䅫杍睁䑁䅁䅍䅁䅁杷允䅁䅁䅑䅁䑁䅁䅷䅁䭁䑁䙕䅁䭁䝁䕳䅁䭁䥁䕑䅁䉁䅁䅁允䅁䅁䅕䥕堲桢䑋䐰䴸䅉䅅䅁䕁䅁䅁睁䵁䅁䅁权㡃兂䅁权剁䅁䅁权䍃䅂䅁允䅁䅁䅅䅁佁䉁䅑䅁硁䑁䅁兎睁䑁䅫睍ㅁ䑁䅅兎䅁䅁杷允䅁䅁䅑䅁䑁䅁䅷䅁䭁䑁䙕䅁䭁䝁䕳䅁䭁䡁䕷䅁䉁䅁䅁允䅁䅁䅕硥畓⭒㙆䑸䴸䅉䅅䅁䕁䅁䅁睁䵁䅁䅁权㝃䅂䅁权剁䅁䅁权⭂䅂䅁允䅁䅁䅅䅁佁䉁䅉䅁㍁䑁䅕杍穁䑁䅑䅍睁䑁䅁䅁䵁䅉䅅䅁䕁䅁䅁睁䵁䅁䅁权湁兂䅁权䕁䅁䅁权㍂䅂䅁允䅁䅁䅅䅁䙁䅁䅁䅁䥂礸䉒䍄䉁䅁䅁䅂䅁䅁䅍䅄䅁䅁䅯䄷䅅䅁䅯䅂䅁䅁䅯兂䅁䅁䅅䅁䉁䅁䅁兂䅁䅁䅃丱剸兑杷允䅁䅁䅑䅁䑁䅁䅷䅁䭁䩁䘰䅁䭁䝁䕳䅁䭁䡁䔰䅁䉁䅁䅁允䅁䅁䅕灭婭婭婭吲䴸䅉䅅䅁䕁䅁䅁睁䵁䅁䅁权㙂䅁䅁权䭁䅁䅁权䙁䅁䅁允䅁䅁䅅䅁䙁䙁歰㥏倹剪䅤䍄䉁䅁䅁䅂䅁䅁䅍䅄䅁䅁䅯睵䅕䅁䅯睡䅑䅁䅯兣䅑䅁䅅䅁䉁䅁䅁兂䕁杖琴灳⼳睐杷允䅁䅁䅑䅁䑁䅁䅷䅁䭁䱁䔴䅁䭁䝁䕳䅁䭁䥁䕉䅁䉁䅁䅁允䅁䅁䅕灭婭婭婭呹䴸䅉䅅䅁䕁䅁䅁睁䵁䅁䅁权㍄䅂䅁权牂䅂䅁权㥂䅂䅁允䅁䅁䅅䅁䙁䭁䠵場啯畲⽣䍄䉁䅁䅁䅂䅁䅁䅍䅄䅁䅁䅯䅴䅕䅁䅯充䅁䅁䅯入䅑䅁䅅䅁䉁䅁䅁杄十䅁䅁杍㕁䑁䅕睍硁䑁䅁䅍睁䅁䅁䍄䉁䅁䅁䅂䅁䅁䅍䅄䅁䅁䅯睵䅕䅁䅯睡䅑䅁䅯兤䅑䅁䅅䅁䉁䅁䅁兂硂児塲㍯㕄睐杷允䅁䅁䅑䅁䑁䅁䅷䅁䭁䥁䙕䅁䭁䉁䅅䅁䭁䡁䕷䅁䉁䅁䅁允䅁䅁䄴䅆䅁䑁䅅䅍ぁ䑁䅙杍㕁䑁䅁䅍睁䅁䅁䍄䉁䅁䅁䅂䅁䅁䅍䅄䅁䅁䅯八䅕䅁䅯䅂䅁䅁䅯督䅑䅁䅅䅁䉁䅁䅁兂䅁䅁䅁䅡晑兑杷允䅁䅁䅑䅁䑁䅁䅷䅁䭁䩁䘸䅁䭁䝁䕳䅁䭁䥁䕑䅁䉁䅁䅁允䅁䅁䅕㡪ㅌ䙋偹樴䴸䅉䅅䅁䕁䅁䅁睁䵁䅁䅁权㝃兂䅁权牂䅂䅁权㍂䅂䅁允䅁䅁䅅䅁䙁䵁ㅐ䙋偹癷⽕䍄䉁䅁䅁䅂䅁䅁䅍䅄䅁䅁䅯䄯䅕䅁䅯充䅁䅁䅯杦䅑䅁䅅䅁䉁䅁䅁杄十䅁䅁兏ㅁ䑁䅙䅍睁䑁䅁䅍睁䅁䅁䍄䉁䅁䅁䅂䅁䅁䅍䅄䅁䅁䅯朵䅑䅁䅯䅂䅁䅁䅯兤䅑䅁䅅䅁䉁䅁䅁兂䅁䅁䅁䕏嘰兑杷允䅁䅁䅑䅁䑁䅁䅷䅁䭁䡁䙕䅁䭁䝁䕳䅁䭁䡁䕷䅁䉁䅁䅁允䅁䅁䅕㥏倹婪畤橯䴸䅉䅅䅁䕁䅁䅁睁䵁䅁䅁权杂兂䅁权牂䅂䅁权⽂䅂䅁允䅁䅁䅅䅁䙁䉁䕫杖琴畳⽅䍄䉁䅁䅁䅂䅁䅁䅍䅄䅁䅁䅯䅇䅅䅁䅯允䅉䅁䅯兂䅉䅁䅅䅁䉁䅁䅁兂剃煶䵓噋ご䅑杷允䅁䅁䅑䅁䑁䅁䅷䅁䭁乁䕕䅁䭁䅁䅑䅁䭁䥁䕑䅁䉁䅁䅁允䅁䅁䅕䅁䅁䝁楉啋䵅䅉䅅䅁䕁䅁䅁睁䵁䅁䅁权⽃䅂䅁权剁䅁䅁权㑂䅂䅁允䅁䅁䅅䅁佁䉁䅉䅁ㅁ䑁䅙兏㍁䑁䅍䅍睁䑁䅁䅁䵁䅉䅅䅁䕁䅁䅁睁䵁䅁䅁权十杂䅁权䕁䅁䅁权⽂䅂䅁允䅁䅁䅅䅁䙁䅁䅁䅁䅂朷䉨䍄䉁䅁䅁䅂䅁䅁䅍䅄䅁䅁䅯儴䅕䅁䅯䅂䅁䅁䅯全䅑䅁䅅䅁䉁䅁䅁兂䅁䅁䅃塲䉒兑杷允䅁䅁䅑䅁䑁䅁䅷䅁䭁䭁䕧䅁䭁䉁䅅䅁䭁䡁䕉䅁䉁䅁䅁允䅁䅁䄴䅆䅁䑁䅙䅎㕁䑁䅕䅍穁䑁䅁䅍睁䅁䅁䍄䉁䅁䅁䅂䅁䅁䅍䅄䅁䅁䅯杢䅕䅁䅯睡䅑䅁䅯兣䅑䅁䅅䅁䉁䅁䅁兂灁䥘䌯匹杪睐杷允䅁䅁䅑䅁䑁䅁䅷䅁䭁䱁䘴䅁䭁䉁䅅䅁䭁䝁䔰䅁䉁䅁䅁允䅁䅁䄴䅆䅁䑁䅉䅏ㅁ䑁䅧免㍁䑁䅁䅍睁䅁䅁䍄䉁䅁䅁䅂䅁䅁䅍䅄䅁䅁䅯朵䅕䅁䅯䅂䅁䅁䅯䅤䅑䅁䅅䅁䉁䅁䅁兂䅁䅁䅁偨唸兑杷允䅁䅁䅑䅁䑁䅁䅷䅁䭁䑁䙷䅁䭁䉁䅅䅁䭁䡁䕙䅁䉁䅁䅁允䅁䅁䄴杅䅁䑁䅙免硁䑁䅣李睁䑁䅁䅍䅁䅁杷允䅁䅁䅑䅁䑁䅁䅷䅁䭁䝁䘴䅁䭁䝁䕳䅁䭁䥁䕍䅁䉁䅁䅁允䅁䅁䅕〰椱䙅㕧䐱䴸䅉䅅䅁䕁䅁䅁睁䵁䅁䅁权畂兂䅁权牂䅂䅁权ㅂ䅂䅁允䅁䅁䅅䅁䙁䙁偹癷潕佘⼸䍄䉁䅁䅁䅂䅁䅁䅍䅄䅁䅁䅯䅎䅕䅁䅯䅂䅁䅁䅯內䅑䅁䅅䅁䉁䅁䅁兂䅁䅁䅁䠸㕐䅑杷允䅁䅁䅑䅁䑁䅁䅷䅁䭁偁䕧䅁䭁䅁䅑䅁䭁䥁䕑䅁䉁䅁䅁允䅁䅁䅕䅁䅁䭁い䕉䵅䅉䅅䅁䕁䅁䅁睁䵁䅁䅁权畂兂䅁权牂䅂䅁权⭂䅂䅁允䅁䅁䅅䅁䙁乁橥䑣䬰⬱⽳䍄䉁䅁䅁䅂䅁䅁䅍䅄䅁䅁䅯杕䅕䅁䅯䅂䅁䅁䅯睥䅑䅁䅅䅁䉁䅁䅁兂䅁䅁䅁䜶啸兑杷允䅁䅁䅑䅁䑁䅁䅷䅁䭁䝁䘴䅁䭁䝁䕳䅁䭁䡁䕉䅁䉁䅁䅁允䅁䅁䅕捺䵺䵺䵺䐯䴸䅉䅅䅁䕁䅁䅁睁䵁䅁䅁权坄兂䅁权䕁䅁䅁权⭂䅂䅁允䅁䅁䅅䅁䙁䅁䅁䅁捁䑧䉸䍄䉁䅁䅁䅂䅁䅁䅍䅄䅁䅁䅯兏䅕䅁䅯充䅁䅁䅯䅦䅑䅁䅅䅁䉁䅁䅁杄啁䅁䅁免㕁䑁䅑睎㉁䑁䅙䅍ぁ䑁䅣䅁䵁䅉䅅䅁䕁䅁䅁睁䵁䅁䅁权畂兂䅁权牂䅂䅁权㕂䅂䅁允䅁䅁䅅䅁䙁䝁浚浚浚畚⽙䍄䉁䅁䅁䅂䅁䅁䅍䅄䅁䅁䅯杢䅕䅁䅯睡䅑䅁䅯䅤䅑䅁䅅䅁䉁䅁䅁兂乄䵺䵺䵺歺睐杷允䅁䅁䅑䅁䑁䅁䅷䅁䭁䝁䘴䅁䭁䝁䕳䅁䭁䡁䕳䅁䉁䅁䅁允䅁䅁䅕呣䬰㘱睎含䴸䅉䅅䅁䕁䅁䅁睁䵁䅁䅁权噃䅂䅁权剁䅁䅁权㍂䅂䅁允䅁䅁䅅䅁佁䉁䅉䅁㉁䑁䅍䅏㍁䑁䅣䅍睁䑁䅁䅁䵁䅉䅅䅁䕁䅁䅁睁䵁䅁䅁权噂兂䅁权䕁䅁䅁权⭂䅂䅁允䅁䅁䅅䅁䙁䅁䅁䅁㑁楥䉆䍄䉁䅁䅁䅂䅁䅁䅍䅄䅁䅁䅯杯䅑䅁䅯䅂䅁䅁䅯督䅑䅁䅅䅁䉁䅁䅁兂䅁䅁䅁䜸祔䅑杷允䅁䅁䅑䅁䑁䅁䅷䅁䭁䝁䘴䅁䭁䝁䕳䅁䭁䥁䕑䅁䉁䅁䅁允䅁䅁䅕呦ㄸ牘䩰䐴䴸䅉䅅䅁䕁䅁䅁睁䵁䅁䅁权畂兂䅁权牂䅂䅁权䅃䅂䅁允䅁䅁䅅䅁䙁䍁捬㡪ㅌ佋⽑䍄䉁䅁䅁䅂䅁䅁䅍䅄䅁䅁䅯䅴䅑䅁䅯睡䅑䅁䅯来䅑䅁䅅䅁䉁䅁䅁兂浂浚浚浚㙢睐杷允䅁䅁䅑䅁䑁䅁䅷䅁䭁䅁䝯䅁䭁䝁䕳䅁䭁䡁䔸䅁䉁䅁䅁允䅁䅁䅕䘷㑇潈牘呷䴸䅉䅅䅁䕁䅁䅁睁䵁䅁䅁权ぃ䅂䅁权牂䅂䅁权䑃䅂䅁允䅁䅁䅅䅁䙁䑁積積積⽍⽍䍄䉁䅁䅁䅂䅁䅁䅍䅄䅁䅁䅯䅴䅑䅁䅯睡䅑䅁䅯兦䅑䅁䅅䅁䉁䅁䅁兂㑃潈牘払㉪睐杷允䅁䅁䅑䅁䑁䅁䅷䅁䭁䕁䙅䅁䭁䉁䅅䅁䭁䡁䕳䅁䉁䅁䅁允䅁䅁䄴䅆䅁䑁䅅杍㕁䑁䅅睎祁䑁䅁䅍睁䅁䅁䍄䉁䅁䅁䅂䅁䅁䅍䅄䅁䅁䅯睱䅑䅁䅯睡䅑䅁䅯䅨䅑䅁䅅䅁䉁䅁䅁兂歃䑣䬰㘱児睐杷允䅁䅁䅑䅁䑁䅁䅷䅁䭁䱁䕑䅁䭁䝁䕳䅁䭁䡁䕧䅁䉁䅁䅁允䅁䅁䅕㉩湺㘫确䐹䴸䅉䅅䅁䕁䅁䅁睁䵁䅁䅁权塄䅁䅁权䭁䅁䅁权䙁䅁䅁允䅁䅁䅅䅁䙁䝁渳㘫确朰䅎䍄䉁䅁䅁䅂䅁䅁䅍䅄䅁䅁䅯睙䅕䅁䅯䅂䅁䅁䅯䅦䅑䅁䅅䅁䉁䅁䅁兂䅁䅁䅁䥓填兑杷允䅁䅁䅑䅁䑁䅁䅷䅁䭁䱁䕑䅁䭁䝁䕳䅁䭁䡁䕕䅁䉁䅁䅁允䅁䅁䅕瑃橥䑣䬰稷䴸䅉䅅䅁䕁䅁䅁睁䵁䅁䅁权穂兂䅁权牂䅂䅁权祂䅂䅁允䅁䅁䅅䅁䙁䝁浚浚浚癚⽉䍄䉁䅁䅁䅂䅁䅁䅍䅄䅁䅁䅯䅱䅕䅁䅯充䅁䅁䅯䅥䅑䅁䅅䅁䉁䅁䅁杄十䅁䅁䅎穁䑁䅕兏穁䑁䅁䅍睁䅁䅁䍄䉁䅁䅁䅂䅁䅁䅍䅄䅁䅁䅯䄰䅕䅁䅯䅂䅁䅁䅯兢䅑䅁䅅䅁䉁䅁䅁兂䅁䅁䅁䅍楫兑杷允䅁䅁䅑䅁䑁䅁䅷䅁䭁䵁䙑䅁䭁䝁䕳䅁䭁䥁䕑䅁䉁䅁䅁允䅁䅁䅕⽷潕䥘䌹㡆䵁䅉䅅䅁䕁䅁䅁睁䵁䅁䅁权佄䅂䅁权䕁䅁䅁权あ䅂䅁允䅁䅁䅅䅁䙁䡁⭥确啱硈䉰䍄䉁䅁䅁䅂䅁䅁䅍䅄䅁䅁䅯杦䅕䅁䅯䅂䅁䅁䅯兦䅑䅁䅅䅁䉁䅁䅁兂䅁䅁䅁倲剕兑杷允䅁䅁䅑䅁䑁䅁䅷䅁䭁乁䙳䅁䭁䉁䅅䅁䭁䥁䕁䅁䉁䅁䅁允䅁䅁䄴杅䅁䑁䅑李硁䑁䅅䅎睁䑁䅁䅍䅁䅁杷允䅁䅁䅑䅁䑁䅁䅷䅁䭁䡁䅣䅁䭁䅁䍅䅁䭁䅁䍕䅁䉁䅁䅁允䅁䅁䅕瘷灉⼱唸䔳䵁䅉䅅䅁䕁䅁䅁睁䵁䅁䅁权㍂兂䅁权䕁䅁䅁权䑃䅂䅁允䅁䅁䅅䅁䙁䅁䅁䅁睂眫䉰䍄䉁䅁䅁䅂䅁䅁䅍䅄䅁䅁䅯睫䅑䅁䅯䅂䅁䅁䅯杦䅑䅁䅅䅁䉁䅁䅁兂䅁䅁䅁䝚煑兑杷允䅁䅁䅑䅁䑁䅁䅷䅁䭁乁䕕䅁䭁䉁䅅䅁䭁䡁䕍䅁䉁䅁䅁允䅁䅁䄴杅䅁䑁䅕兎穁䑁䅙杍睁䑁䅁䅍䅁䅁杷允䅁䅁䅑䅁䑁䅁䅷䅁䭁䉁䙯䅁䭁䅁䅑䅁䭁䥁䕉䅁䉁䅁䅁允䅁䅁䅕䅁䅁䭁塪䕁䵅䅉䅅䅁䕁䅁䅁睁䵁䅁䅁权噄䅃䅁权䕁䅁䅁权㍂䅂䅁允䅁䅁䅅䅁䙁䅁䅁䅁獂硗䈱䍄䉁䅁䅁䅂䅁䅁䅍䅄䅁䅁䅯䅴䅑䅁䅯睡䅑䅁䅯䅨䅑䅁䅅䅁䉁䅁䅁兂㡃䩤奍䙂楢睐杷允䅁䅁䅑䅁䑁䅁䅷䅁䭁䵁䥳䅁䭁䉁䅅䅁䭁䡁䔸䅁䉁䅁䅁允䅁䅁䄴䅆䅁䑁䅅杍穁䑁䅉兏㉁䑁䅁䅍睁䅁䅁䍄䉁䅁䅁䅂䅁䅁䅍䅄䅁䅁䅯䅴䅑䅁䅯睡䅑䅁䅯䅧䅑䅁䅅䅁䉁䅁䅁兂乄䵺䵺䵺捺睐杷允䅁䅁䅑䅁䑁䅁䅷䅁䭁䅁䙉䅁䭁䉁䅅䅁䭁䥁䕍䅁䉁䅁䅁允䅁䅁䄴杅䅁䑁䅑睍睁䑁䅧䅏睁䑁䅁䅍䅁䅁杷允䅁䅁䅑䅁䑁䅁䅷䅁䭁䉁䄴䅁䭁䅁䅑䅁䭁䅁䍑䅁䉁䅁䅁允䅁䅁䅕䅁䅁䕧洫啣䵅䅉䅅䅁䕁䅁䅁睁䵁䅁䅁权㥄䅂䅁权䕁䅁䅁权䍃䅂䅁允䅁䅁䅅䅁䙁䅁䅁䅁兄䐹䉤䍄䉁䅁䅁䅂䅁䅁䅍䅄䅁䅁䅯䅦䅕䅁䅯䅂䅁䅁䅯䅣䅑䅁䅅䅁䉁䅁䅁兂䅁䅁䅁䱁倱兑杷允䅁䅁䅑䅁䑁䅁䅷䅁䭁䝁䙁䅁䭁䉁䅅䅁䭁䥁䕑䅁䉁䅁䅁允䅁䅁䄴杅䅁䑁䅫睍㉁䑁䅧杍睁䑁䅁䅍䅁䅁杷允䅁䅁䅑䅁䑁䅁䅷䅁䭁䉁䝑䅁䭁䅁䅑䅁䭁䡁䕕䅁䉁䅁䅁允䅁䅁䅕䅁䅁䵁䴵歌䵅䅉䅅䅁䕁䅁䅁睁䵁䅁䅁权慁兂䅁权牂䅂䅁权䙃䅂䅁允䅁䅁䅅䅁䙁䥁䌯匹捨⽪⽯䍄䉁䅁䅁䅂䅁䅁䅍䅄䅁䅁䅯䄷䅑䅁䅯睡䅑䅁䅯睸䅫䅁䅅䅁䉁䅁䅁兂㝁〳丫㉬〷睐杷允䅁䅁䅑䅁䑁䅁䅷䅁䭁䵁䙫䅁䭁䝁䕳䅁䭁䥁䕍䅁䉁䅁䅁允䅁䅁䅕灭婭婭婭呱䴸䅉䅅䅁䕁䅁䅁睁䵁䅁䅁权い兂䅁权䕁䅁䅁权睂䅂䅁允䅁䅁䅅䅁䙁䅁䅁䅁㑂杗䈵䍄䉁䅁䅁䅂䅁䅁䅍䅄䅁䅁䅯杌䅕䅁䅯睡䅑䅁䅯睦䅑䅁䅅䅁䉁䅁䅁兂塄㍯㥁瑃牦睐杷允䅁䅁䅑䅁䑁䅁䅷䅁䭁偁䕣䅁䭁䅁䅑䅁䭁䥁䕑䅁䉁䅁䅁允䅁䅁䅕䅁䅁䙁䅨䕈䵅䅉䅅䅁䕁䅁䅁睁䵁䅁䅁权慁兂䅁权牂䅂䅁权䑃䅂䅁允䅁䅁䅅䅁䙁䥁噇㑑獴⼵⽫䍄䉁䅁䅁䅂䅁䅁䅍䅄䅁䅁䅯䅬䅕䅁䅯充䅁䅁䅯睥䅑䅁䅅䅁䉁䅁䅁杄十䅁䅁睍㍁䑁䅣䅎㕁䑁䅁䅍睁䅁䅁䍄䉁䅁䅁䅂䅁䅁䅍䅄䅁䅁䅯䅲䅑䅁䅯充䅁䅁䅯睤䅑䅁䅅䅁䉁䅁䅁杄十䅁䅁兎ぁ䑁䅕兎ㅁ䑁䅙睎祁䅁䅁䍄䉁䅁䅁䅂䅁䅁䅍䅄䅁䅁䅯杇䅕䅁䅯睡䅑䅁䅯䅥䅑䅁䅅䅁䉁䅁䅁兂晁敨剴䉵㜷睐杷允䅁䅁䅑䅁䑁䅁䅷䅁䭁佁䕳䅁䭁䝁䕳䅁䭁䡁䕧䅁䉁䅁䅁允䅁䅁䅕䭆䠵場啯爳䴸䅉䅅䅁䕁䅁䅁睁䵁䅁䅁权慁兂䅁权牂䅂䅁权ㅂ䅂䅁允䅁䅁䅅䅁䙁䡁㥅瑃橥偣⽕䍄䉁䅁䅁䅂䅁䅁䅍䅄䅁䅁䅯䄹䅑䅁䅯睡䅑䅁䅯睧䅑䅁䅅䅁䉁䅁䅁兂捂㡪ㅌ䙋䱷䅑杷允䅁䅁䅑䅁䑁䅁䅷䅁䭁䝁䘸䅁䭁䝁䕳䅁䭁䡁䕑䅁䉁䅁䅁允䅁䅁䅕䙅㕧䵴㉨爸䴸䅉䅅䅁䕁䅁䅁睁䵁䅁䅁权䱄䅂䅁权䕁䅁䅁权䑃䅂䅁允䅁䅁䅅䅁䙁䅁䅁䅁奃䍐䉊䍄䉁䅁䅁䅂䅁䅁䅍䅄䅁䅁䅯䅣䅕䅁䅯睡䅑䅁䅯䅤䅑䅁䅅䅁䉁䅁䅁兂歃䑣䬰㘱䅍䅑杷允䅁䅁䅑䅁䑁䅁䅷䅁䭁䉁䝑䅁䭁䉁䅅䅁䭁䡁䕣䅁䉁䅁䅁允䅁䅁䄴杅䅁䑁䅕兎硁䑁䅁䅍睁䑁䅁䅍䅁䅁杷允䅁䅁䅑䅁䑁䅁䅷䅁䭁䵁䥳䅁䭁䅁䅑䅁䭁䡁䕅䅁䉁䅁䅁允䅁䅁䅕䅁䅁䙁㙒け䵅䅉䅅䅁䕁䅁䅁睁䵁䅁䅁权い䅂䅁权剁䅁䅁权祂䅂䅁允䅁䅁䅅䅁佁䉁䅉䅁祁䑁䅙李㍁䑁䅁䅍睁䑁䅁䅁䵁䅉䅅䅁䕁䅁䅁睁䵁䅁䅁权慁䅁䅁权䉁杁䅁权䍁杁䅁允䅁䅁䅅䅁䙁䅁䬹礸灊捰䅸䍄䉁䅁䅁䅂䅁䅁䅍䅄䅁䅁䅯朲䅑䅁䅯充䅁䅁䅯兢䅑䅁䅅䅁䉁䅁䅁杄啁䅁䅁免睁䑁䅑䅎㑁䑁䅁䅍睁䑁䅁䅁䵁䅉䅅䅁䕁䅁䅁睁䵁䅁䅁权婂兂䅁权剁䅁䅁权䑃䅂䅁允䅁䅁䅅䅁佁䉁䅑䅁硁䑁䅍兏穁䑁䅑李睁䑁䅁䅍䅁䅁杷允䅁䅁䅑䅁䑁䅁䅷䅁䭁䝁䉧䅁䭁䅁䍅䅁䭁䅁䍕䅁䉁䅁䅁允䅁䅁䅕婎乹䡉㑡䔫䵁䅉䅅䅁䕁䅁䅁睁䵁䅁䅁权慁兂䅁权牂䅂䅁权あ䅂䅁允䅁䅁䅅䅁䙁䑁積積積⽍⽣䍄䉁䅁䅁䅂䅁䅁䅍䅄䅁䅁䅯条䅕䅁䅯睡䅑䅁䅯䅣䅑䅁䅅䅁䉁䅁䅁兂㝂䭆䠵場歲睐杷允䅁䅁䅑䅁䑁䅁䅷䅁䭁䉁䙯䅁䭁䝁䕳䅁䭁䡁䕳䅁䉁䅁䅁允䅁䅁䅕灭婭婭婭吶䴸䅉䅅䅁䕁䅁䅁睁䵁䅁䅁权祃䅂䅁权䕁䅁䅁权あ䅂䅁允䅁䅁䅅䅁䙁䅁䅁䅁あ砰䉤䍄䉁䅁䅁䅂䅁䅁䅍䅄䅁䅁䅯䄯䅑䅁䅯睡䅑䅁䅯睥䅑䅁䅅䅁䉁䅁䅁兂獄払敧敨桶睐杷允䅁䅁䅑䅁䑁䅁䅷䅁䭁乁䥉䅁䭁䅁䅑䅁䭁䡁䕕䅁䉁䅁䅁允䅁䅁䅕䅁䅁䍁畃啁䵅䅉䅅䅁䕁䅁䅁睁䵁䅁䅁权十兂䅁权䕁䅁䅁权䉃䅂䅁允䅁䅁䅅䅁䙁䅁䅁䅁权䅘䈹䍄䉁䅁䅁䅂䅁䅁䅍䅄䅁䅁䅯杇䅕䅁䅯睡䅑䅁䅯睤䅑䅁䅅䅁䉁䅁䅁兂硂児塲㍯汄睐杷允䅁䅁䅑䅁䑁䅁䅷䅁䭁䱁䙷䅁䭁䉁䅅䅁䭁䡁䕯䅁䉁䅁䅁允䅁䅁䄴杅䅁䑁䅙杍祁䑁䅕兎穁䑁䅍䅍䅁䅁杷允䅁䅁䅑䅁䑁䅁䅷䅁䭁䱁䕕䅁䭁䅁䅑䅁䭁䡁䕣䅁䉁䅁䅁允䅁䅁䅕䅁䅁䡁捁䕊䵅䅉䅅䅁䕁䅁䅁睁䵁䅁䅁权奄允䅁权䕁䅁䅁权䙁䅁䅁允䅁䅁䅅䅁䙁䅁䅁䥁ぁ夰䉖䍄䉁䅁䅁䅂䅁䅁䅍䅄䅁䅁䅯杌䅕䅁䅯充䅁䅁䅯䅨䅑䅁䅅䅁䉁䅁䅁杄十䅁䅁兎㑁䑁䅕䅍睁䑁䅁䅍睁䅁䅁䍄䉁䅁䅁䅂䅁䅁䅍䅄䅁䅁䅯䄳䅕䅁䅯睡䅑䅁䅯来䅑䅁䅅䅁䉁䅁䅁兂㥁瑃橥䑣䤰䅑杷允䅁䅁䅑䅁䑁䅁䅷䅁䭁䙁䙅䅁䭁䝁䕳䅁䭁䥁䕉䅁䉁䅁䅁允䅁䅁䅕㑎䉬余兘牷䴸䅉䅅䅁䕁䅁䅁睁䵁䅁䅁权癃兂䅁权剁䅁䅁权⽂䅂䅁允䅁䅁䅅䅁佁䉁䅑䅁硁䑁䅫杍ㅁ䑁䅑杍睁䑁䅁䅍䅁䅁杷允䅁䅁䅑䅁䑁䅁䅷䅁䭁䅁䙣䅁䭁䝁䕳䅁䭁䡁䕫䅁䉁䅁䅁允䅁䅁䅕浑汄䌰扌戲䴸䅉䅅䅁䕁䅁䅁睁䵁䅁䅁权浄䅂䅁权牂䅂䅁权⭂䅂䅁允䅁䅁䅅䅁䙁䩁婱婭婭晭⽅䍄䉁䅁䅁䅂䅁䅁䅍䅄䅁䅁䅯兯䅑䅁䅯充䅁䅁䅯杧䅑䅁䅅䅁䉁䅁䅁杄啁䅁䅁免硁䑁䅑兏祁䑁䅫䅍睁䑁䅁䅁䵁䅉䅅䅁䕁䅁䅁睁䵁䅁䅁权呃允䅁权剁䅁䅁权䕁杁䅁允䅁䅁䅅䅁佁䉁䅉䅁穁䑁䅧䅍㕁䑁䅣䅍睁䑁䅁䅁䵁䅉䅅䅁䕁䅁䅁睁䵁䅁䅁权慁兂䅁权剁䅁䅁权ㅂ䅂䅁允䅁䅁䅅䅁佁䉁䅉䅁㉁䑁䅉睍㍁䑁䅅䅎㍁䑁䅕䅁䵁䅉䅅䅁䕁䅁䅁睁䵁䅁䅁权癄䅂䅁权剁䅁䅁权䍃䅂䅁允䅁䅁䅅䅁佁䉁䅑䅁硁䑁䅁免ぁ䑁䅁杍穁䑁䅑䅏䅁䅁杷允䅁䅁䅑䅁䑁䅁䅷䅁䭁䥁䅑䅁䭁䉁䅅䅁䭁䅁䅕䅁䉁䅁䅁允䅁䅁䄴䅆䅁䑁䅉䅏㕁䑁䅫䅍㉁䑁䅕䅍睁䅁䅁䍄䉁䅁䅁䅂䅁䅁䅍䅄䅁䅁䅯睁䅕䅁䅯䅂䅁䅁䅯睦䅑䅁䅅䅁䉁䅁䅁兂䅁䅁䅁䌰䌰兑杷允䅁䅁䅑䅁䑁䅁䅷䅁䭁䑁䙷䅁䭁䝁䕳䅁䭁䥁䕍䅁䉁䅁䅁允䅁䅁䅕䥕堲桢䑋䐰䴸䅉䅅䅁䕁䅁䅁睁䵁䅁䅁权浄䅂䅁权牂䅂䅁权㉂䅂䅁允䅁䅁䅅䅁䙁䉁癳匳䝑敧⼰䍄䉁䅁䅁䅂䅁䅁䅍䅄䅁䅁䅯儷䅕䅁䅯充䅁䅁䅯来䅑䅁䅅䅁䉁䅁䅁杄啁䅁䅁睍㍁䑁䅉䅎㍁䑁䅣杍㕁䑁䅫䅁䵁䅉䅅䅁䕁䅁䅁睁䵁䅁䅁权浄䅂䅁权牂䅂䅁权㍂䅂䅁允䅁䅁䅅䅁䙁䉁䘫ㄶ㑇畈⽕䍄䉁䅁䅁䅂䅁䅁䅍䅄䅁䅁䅯杒䅕䅁䅯充䅁䅁䅯杦䅑䅁䅅䅁䉁䅁䅁杄十䅁䅁兎穁䑁䅧睍ぁ䑁䅣睍祁䅁䅁䍄䉁䅁䅁䅂䅁䅁䅍䅄䅁䅁䅯睹䅧䅁䅯䅂䅁䅁䅯兦䅑䅁䅅䅁䉁䅁䅁兂䅁䅁䅁䵅䅆兑杷允䅁䅁䅑䅁䑁䅁䅷䅁䭁䵁䤸䅁䭁䉁䅅䅁䭁䝁䔸䅁䉁䅁䅁允䅁䅁䄴䅆䅁䑁䅅睎㑁䑁䅉䅍睁䑁䅁䅍睁䅁䅁䍄䉁䅁䅁䅂䅁䅁䅍䅄䅁䅁䅯儹䅑䅁䅯充䅁䅁䅯䅤䅑䅁䅅䅁䉁䅁䅁杄啁䅁䅁免睁䑁䅉䅍睁䑁䅁䅍睁䑁䅁䅁䵁䅉䅅䅁䕁䅁䅁睁䵁䅁䅁权㡁兂䅁权䕁䅁䅁权㕂䅂䅁允䅁䅁䅅䅁䙁䅁䅁䅁䅂䅬䉖䍄䉁䅁䅁䅂䅁䅁䅍䅄䅁䅁䅯睷䅕䅁䅯充䅁䅁䅯杣䅑䅁䅅䅁䉁䅁䅁杄啁䅁䅁免穁䑁䅑䅍睁䑁䅁䅍睁䑁䅁䅁䵁䅉䅅䅁䕁䅁䅁睁䵁䅁䅁权浄䅂䅁权牂䅂䅁权⽂䅂䅁允䅁䅁䅅䅁䙁䱁敧敨剴併⽙䍄䉁䅁䅁䅂䅁䅁䅍䅄䅁䅁䅯䄸䅑䅁䅯充䅁䅁䅯䅥䅑䅁䅅䅁䉁䅁䅁杄啁䅁䅁免ぁ䑁䅫兎ㅁ䑁䅅䅍睁䑁䅁䅁䵁䅉䅅䅁䕁䅁䅁睁䵁䅁䅁权浄䅂䅁权牂䅂䅁权䅃䅂䅁允䅁䅁䅅䅁䙁䉁䘫ㄶ㑇癈⽅䍄䉁䅁䅁䅂䅁䅁䅍䅄䅁䅁䅯睄䅅䅁䅯权䅁䅁䅯䅂䅉䅁䅅䅁䉁䅁䅁兂潃歸㍳啩歈睐杷允䅁䅁䅑䅁䑁䅁䅷䅁䭁䅁䙳䅁䭁䅁䅑䅁䭁䡁䕉䅁䉁䅁䅁允䅁䅁䅕䅁䅁偁歸が䵅䅉䅅䅁䕁䅁䅁睁䵁䅁䅁权䝁杂䅁权牂䅂䅁权㥂䅂䅁允䅁䅁䅅䅁䙁䥁䅐煹䙆牴⽍䍄䉁䅁䅁䅂䅁䅁䅍䅄䅁䅁䅯杗䅕䅁䅯䅂䅁䅁䅯兣䅑䅁䅅䅁䉁䅁䅁兂䅁䅁䅁䘴㍍兑杷允䅁䅁䅑䅁䑁䅁䅷䅁䭁䅁䝙䅁䭁䝁䕳䅁䭁䡁䕧䅁䉁䅁䅁允䅁䅁䅕渫焵䡶呓䱥䴸䅉䅅䅁䕁䅁䅁睁䵁䅁䅁权穂䅁䅁权䉁杁䅁权䑁杁䅁允䅁䅁䅅䅁䙁䝁娲礴㉦倶䄱䍄䉁䅁䅁䅂䅁䅁䅍䅄䅁䅁䅯儱䅑䅁䅯睡䅑䅁䅯杤䅑䅁䅅䅁䉁䅁䅁兂啁歲桦桥浔睐杷允䅁䅁䅑䅁䑁䅁䅷䅁䭁䅁䝙䅁䭁䝁䕳䅁䭁䡁䔴䅁䉁䅁䅁允䅁䅁䅕㥏倹婪畤橯䴸䅉䅅䅁䕁䅁䅁睁䵁䅁䅁权㕄䅂䅁权䕁䅁䅁权䙃䅂䅁允䅁䅁䅅䅁䙁䅁䅁䅁䭃䍑䉴䍄䉁䅁䅁䅂䅁䅁䅍䅄䅁䅁䅯杹䅕䅁䅯睡䅑䅁䅯兦䅑䅁䅅䅁䉁䅁䅁兂㉄䙋偹癷杘睐杷允䅁䅁䅑䅁䑁䅁䅷䅁䭁乁䕉䅁䭁䅁䅑䅁䭁䡁䔸䅁䉁䅁䅁允䅁䅁䅕䅁䅁䑁瑄歐䵅䅉䅅䅁䕁䅁䅁睁䵁䅁䅁权剄䅂䅁权䕁䅁䅁权⭂䅂䅁允䅁䅁䅅䅁䙁䅁䅁䅁䵃剭䉬䍄䉁䅁䅁䅂䅁䅁䅍䅄䅁䅁䅯䅮䅕䅁䅯充䅁䅁䅯兤䅑䅁䅅䅁䉁䅁䅁杄啁䅁䅁免硁䑁䅁睎ぁ䑁䅅䅍睁䑁䅁䅁䵁䅉䅅䅁䕁䅁䅁睁䵁䅁䅁权佄䅃䅁权剁䅁䅁权㕂䅂䅁允䅁䅁䅅䅁佁䉁䅑䅁ㅁ䑁䅣睍睁䑁䅁䅍睁䑁䅁䅍䅁䅁杷允䅁䅁䅑䅁䑁䅁䅷䅁䭁䙁䙣䅁䭁䝁䕳䅁䭁䡁䔰䅁䉁䅁䅁允䅁䅁䅕㘱睎児塲ぃ䵁䅉䅅䅁䕁䅁䅁睁䵁䅁䅁权䝁杂䅁权牂䅂䅁权㕂䅂䅁允䅁䅁䅅䅁䙁䡁啳歲桦灥⽓䍄䉁䅁䅁䅂䅁䅁䅍䅄䅁䅁䅯杂䅙䅁䅯睡䅑䅁䅯睥䅑䅁䅅䅁䉁䅁䅁兂㝂䭆䠵場歱睶杷允䅁䅁䅑䅁䑁䅁䅷䅁䭁䅁䙫䅁䭁䉁䅅䅁䭁䥁䕑䅁䉁䅁䅁允䅁䅁䄴䅆䅁䑁䅅兎㑁䑁䅑睎祁䑁䅁䅍睁䅁䅁䍄䉁䅁䅁䅂䅁䅁䅍䅄䅁䅁䅯杂䅙䅁䅯睡䅑䅁䅯杧䅑䅁䅅䅁䉁䅁䅁兂歂㥏倹婪佦睶杷允䅁䅁䅑䅁䑁䅁䅷䅁䭁䅁䙙䅁䭁䉁䅅䅁䭁䝁䔰䅁䉁䅁䅁允䅁䅁䄴杅䅁䑁䅉杍ㅁ䑁䅍䅎睁䑁䅁䅍䅁䅁杷允䅁䅁䅑䅁䑁䅁䅷䅁䭁䑁䘸䅁䭁䅁䅑䅁䭁䥁䕍䅁䉁䅁䅁允䅁䅁䅕䅁䅁䍁歪啁䵅䅉䅅䅁䕁䅁䅁睁䵁䅁䅁权㙂兂䅁权䕁䅁䅁权䕃䅂䅁允䅁䅁䅅䅁䙁䅁䅁䅁奂楄䉎䍄䉁䅁䅁䅂䅁䅁䅍䅄䅁䅁䅯眷䅑䅁䅯䅂䅁䅁䅯睥䅑䅁䅅䅁䉁䅁䅁兂䅁䅁䅁䱧䙯兑杷允䅁䅁䅑䅁䑁䅁䅷䅁䭁䍁䙳䅁䭁䅁䅑䅁䭁䡁䕧䅁䉁䅁䅁允䅁䅁䅕䅁䅁䉁兄あ䵅䅉䅅䅁䕁䅁䅁睁䵁䅁䅁权楁兂䅁权䕁䅁䅁权⭂䅂䅁允䅁䅁䅅䅁䙁䅁䅁䅁坄橡䉒䍄䉁䅁䅁䅂䅁䅁䅍䅄䅁䅁䅯䅢䅕䅁䅯睡䅑䅁䅯兢䅑䅁䅅䅁䉁䅁䅁兂㍁啩杆搵㑄睐杷允䅁䅁䅑䅁䑁䅁䅷䅁䭁䵁䙯䅁䭁䝁䕳䅁䭁䡁䕁䅁䉁䅁䅁允䅁䅁䅕敢㝦晱午吶䴸䅉䅅䅁䕁䅁䅁睁䵁䅁䅁权流兂䅁权牂䅂䅁权祂䅂䅁允䅁䅁䅅䅁䙁䩁婱婭婭晭⼰䍄䉁䅁䅁䅂䅁䅁䅍䅄䅁䅁䅯䄯䅑䅁䅯䅂䅁䅁䅯睦䅑䅁䅅䅁䉁䅁䅁兂䅁䅁䅁䬴坑兑杷允䅁䅁䅑䅁䑁䅁䅷䅁䭁䵁䕅䅁䭁䅁䅑䅁䭁䅁䍑䅁䉁䅁䅁允䅁䅁䅕䅁䅁䭁へじ䵅䅉䅅䅁䕁䅁䅁睁䵁䅁䅁权獂兂䅁权牂䅂䅁权䙃䅂䅁允䅁䅁䅅䅁䙁䡁㥅瑃橥偣⽕䍄䉁䅁䅁䅂䅁䅁䅍䅄䅁䅁䅯杄䅙䅁䅯充䅁䅁䅯䅣䅑䅁䅅䅁䉁䅁䅁杄十䅁䅁兏祁䑁䅕免祁䑁䅑䅎㍁䅁䅁䍄䉁䅁䅁䅂䅁䅁䅍䅄䅁䅁䅯䅭䅑䅁䅯睡䅑䅁䅯兤䅑䅁䅅䅁䉁䅁䅁兂䥂場啯歲桦睐杷允䅁䅁䅑䅁䑁䅁䅷䅁䭁偁䙕䅁䭁䅁䅑䅁䭁䝁䔸䅁䉁䅁䅁允䅁䅁䅕䅁䅁䭁㍲歋䵅䅉䅅䅁䕁䅁䅁睁䵁䅁䅁权ぃ䅂䅁权䕁䅁䅁权䅃䅂䅁允䅁䅁䅅䅁䙁䅁䅁䅁䅂剣䉸䍄䉁䅁䅁䅂䅁䅁䅍䅄䅁䅁䅯䄸䅑䅁䅯䅂䅁䅁䅯睢䅑䅁䅅䅁䉁䅁䅁兂䅁䅁䅁䍅硣兑杷允䅁䅁䅑䅁䑁䅁䅷䅁䭁偁䕍䅁䭁䉁䅅䅁䭁䝁䔰䅁䉁䅁䅁允䅁䅁䄴䅆䅁䑁䅅䅎祁䑁䅙兏ぁ䑁䅁䅍睁䅁䅁䍄䉁䅁䅁䅂䅁䅁䅍䅄䅁䅁䅯䅢䅕䅁䅯睡䅑䅁䅯兦䅑䅁䅅䅁䉁䅁䅁兂穁積積積穐睐杷允䅁䅁䅑䅁䑁䅁䅷䅁䭁䝁䙷䅁䭁䝁䕳䅁䭁䡁䕑䅁䉁䅁䅁允䅁䅁䅕捺䵺䵺䵺䐳䴸䅉䅅䅁䕁䅁䅁睁䵁䅁䅁权㝄䅂䅁权䕁䅁䅁权㥂䅂䅁允䅁䅁䅅䅁䙁䅁䅁䅁兂兦䈹䍄䉁䅁䅁䅂䅁䅁䅍䅄䅁䅁䅯䄯䅑䅁䅯䅂䅁䅁䅯兦䅑䅁䅅䅁䉁䅁䅁兂䅁䅁䅁䥳瑉兑杷允䅁䅁䅑䅁䑁䅁䅷䅁䭁偁䕍䅁䭁䝁䕳䅁䭁䡁䕉䅁䉁䅁䅁允䅁䅁䅕⽷潕䥘䌯吸䴸䅉䅅䅁䕁䅁䅁睁䵁䅁䅁权硁兂䅁权剁䅁䅁权䍃䅂䅁允䅁䅁䅅䅁佁䉁䅑䅁硁䑁䅁杍㍁䑁䅣睍睁䑁䅁䅍䅁䅁杷允䅁䅁䅑䅁䑁䅁䅷䅁䭁佁䘸䅁䭁䝁䕳䅁䭁䥁䕁䅁䉁䅁䅁允䅁䅁䅕婤奍䙂余呺䴸䅉䅅䅁䕁䅁䅁睁䵁䅁䅁权千䅂䅁权䕁䅁䅁权硂䅂䅁允䅁䅁䅅䅁䙁䅁䅁䅁䑂橏䉆䍄䉁䅁䅁䅂䅁䅁䅍䅄䅁䅁䅯杫䅁䅁䅯䅂䅁䅁䅯兂䅁䅁䅅䅁䉁䅁䅁兂䅁䅁䅄剗祰兑杷允䅁䅁䅑䅁䑁䅁䅷䅁䭁䅁䝍䅁䭁䝁䕳䅁䭁䝁䔸䅁䉁䅁䅁允䅁䅁䅕㑈牘払敧吵䴸䅉䅅䅁䕁䅁䅁睁䵁䅁䅁权䭄兂䅁权牂䅂䅁权㙂䅂䅁允䅁䅁䅅䅁䙁佁剸䉵䘶⬶⽫䍄䉁䅁䅁䅂䅁䅁䅍䅄䅁䅁䅯杹䅕䅁䅯睡䅑䅁䅯杣䅑䅁䅅䅁䉁䅁䅁兂䙃ㄶ㑇潈橘睐杷允䅁䅁䅑䅁䑁䅁䅷䅁䭁䝁䙕䅁䭁䅁䅑䅁䭁䡁䕧䅁䉁䅁䅁允䅁䅁䅕䅁䅁乧睒こ䵅䅉䅅䅁䕁䅁䅁睁䵁䅁䅁权䩄兂䅁权䕁䅁䅁权㥂䅂䅁允䅁䅁䅅䅁䙁䅁䅁䅁䭃氫䉆䍄䉁䅁䅁䅂䅁䅁䅍䅄䅁䅁䅯䅔䅕䅁䅯䅂䅁䅁䅯睥䅑䅁䅅䅁䉁䅁䅁兂䅁䅁䅁䭷䙤兑杷允䅁䅁䅑䅁䑁䅁䅷䅁䭁䵁䙯䅁䭁䝁䕳䅁䭁䡁䕑䅁䉁䅁䅁允䅁䅁䅕䉯癯匳䝑吶䴸䅉䅅䅁䕁䅁䅁睁䵁䅁䅁权䭄兂䅁权牂䅂䅁权㉂䅂䅁允䅁䅁䅅䅁䙁䑁晶㑔堲癢⽁䍄䉁䅁䅁䅂䅁䅁䅍䅄䅁䅁䅯睱䅑䅁䅯䅂䅁䅁䅯来䅑䅁䅅䅁䉁䅁䅁兂䅁䅁䅁䵷䵯兑杷允䅁䅁䅑䅁䑁䅁䅷䅁䭁䅁䜸䅁䭁䉁䅅䅁䭁䡁䕷䅁䉁䅁䅁允䅁䅁䄴杅䅁䑁䅙李穁䑁䅁䅍睁䑁䅁䅍䅁䅁杷允䅁䅁䅑䅁䑁䅁䅷䅁䭁乁䥫䅁䭁䅁䅑䅁䭁䥁䕑䅁䉁䅁䅁允䅁䅁䅕䅁䅁偁と歈䵅䅉䅅䅁䕁䅁䅁睁䵁䅁䅁权畁兂䅁权牂䅂䅁权䕃䅂䅁允䅁䅁䅅䅁䙁䱁昶楇搯偊⽁䍄䉁䅁䅁䅂䅁䅁䅍䅄䅁䅁䅯䅅䅙䅁䅯充䅁䅁䅯䅦䅑䅁䅅䅁䉁䅁䅁杄啁䅁䅁杍硁䑁䅕李睁䑁䅕䅍睁䑁䅁䅁䵁䅉䅅䅁䕁䅁䅁睁䵁䅁䅁权剂兂䅁权牂䅂䅁权㉂䅂䅁允䅁䅁䅅䅁䙁䭁硲欰椱䵅⽧䍄䉁䅁䅁䅂䅁䅁䅍䅄䅁䅁䅯睚䅕䅁䅯䅂䅁䅁䅯督䅑䅁䅅䅁䉁䅁䅁兂䅁䅁䅁䙙㌷䅑杷允䅁䅁䅑䅁䑁䅁䅷䅁䭁䝁䅁䅁䭁䉁䅅䅁䭁䅁䍑䅁䉁䅁䅁允䅁䅁䄴杅䅁䑁䅉睍ぁ䑁䅕睎㉁䑁䅍䅍䅁䅁杷允䅁䅁䅑䅁䑁䅁䅷䅁䭁䵁䙯䅁䭁䝁䕳䅁䭁䡁䕣䅁䉁䅁䅁允䅁䅁䅕浔光䑗ね䐵䴸䅉䅅䅁䕁䅁䅁睁䵁䅁䅁权䭄兂䅁权牂䅂䅁权⽂䅂䅁允䅁䅁䅅䅁䙁䵁䭈啯㉗⬸⽅䍄䉁䅁䅁䅂䅁䅁䅍䅄䅁䅁䅯兺䅅䅁䅯䅂䅁䅁䅯兂䅁䅁䅅䅁䉁䅁䅁兂䅁䅁䅁汚奬兑杷允䅁䅁䅑䅁䑁䅁䅷䅁䭁䉁䘴䅁䭁䉁䅅䅁䭁䝁䔰䅁䉁䅁䅁允䅁䅁䄴䅆䅁䑁䅑䅍㕁䑁䅣兎㉁䑁䅁兏㍁䅁䅁䍄䉁䅁䅁䅂䅁䅁䅍䅄䅁䅁䅯睯䅑䅁䅯䅂䅁䅁䅯杦䅑䅁䅅䅁䉁䅁䅁兂䅁䅁䅁末呴兑杷允䅁䅁䅑䅁䑁䅁䅷䅁䭁䩁䙣䅁䭁䅁䅑䅁䭁䡁䕉䅁䉁䅁䅁允䅁䅁䅕䅁䅁䉷䅐䕗䵅䅉䅅䅁䕁䅁䅁睁䵁䅁䅁权慃兂䅁权剁䅁䅁权祂䅂䅁允䅁䅁䅅䅁佁䉁䅉䅁ぁ䑁䅕睍睁䑁䅁䅍睁䑁䅁䅁䵁䅉䅅䅁䕁䅁䅁睁䵁䅁䅁权㡃兂䅁权剁䅁䅁权ㅂ䅂䅁允䅁䅁䅅䅁佁䉁䅉䅁㍁䑁䅅兏ㅁ䑁䅫睍㑁䑁䅁䅁䵁䅉䅅䅁䕁䅁䅁睁䵁䅁䅁权㥃兂䅁权剁䅁䅁权ㅂ䅂䅁允䅁䅁䅅䅁佁䉁䅑䅁祁䑁䅁李ㅁ䑁䅉杍睁䑁䅁䅍䅁䅁杷允䅁䅁䅑䅁䑁䅁䅷䅁䭁䱁䘴䅁䭁䉁䅅䅁䭁䡁䕕䅁䉁䅁䅁允䅁䅁䄴䅆䅁䑁䅉䅏睁䑁䅅睎祁䑁䅁䅍睁䅁䅁䍄䉁䅁䅁䅂䅁䅁䅍䅄䅁䅁䅯䅡䅕䅁䅯䅂䅁䅁䅯睧䅑䅁䅅䅁䉁䅁䅁兂䅁䅁䅁佒睉兑杷允䅁䅁䅑䅁䑁䅁䅷䅁䭁䩁䙅䅁䭁䝁䕳䅁䭁䡁䕯䅁䉁䅁䅁允䅁䅁䅕扉祂䩡瑈ぁ䵁䅉䅅䅁䕁䅁䅁睁䵁䅁䅁权剃兂䅁权牂䅂䅁权睂䅂䅁允䅁䅁䅅䅁䙁䵁䭈啯㉗㠸⼲䍄䉁䅁䅁䅂䅁䅁䅍䅄䅁䅁䅯儸䅕䅁䅯睡䅑䅁䅯䅦䅑䅁䅅䅁䉁䅁䅁兂潂敫㠱穐䍕䅑杷允䅁䅁䅑䅁䑁䅁䅷䅁䭁偁䙧䅁䭁䅁䅑䅁䭁䡁䕷䅁䉁䅁䅁允䅁䅁䅕䅁䅁䭁㕩啄䵅䅉䅅䅁䕁䅁䅁睁䵁䅁䅁权佃兂䅁权剁䅁䅁权⭂䅂䅁允䅁䅁䅅䅁佁䉁䅁䅁㕁䑁䅍兏㕁䑁䅁䅍睁䅁䅁䍄䉁䅁䅁䅂䅁䅁䅍䅄䅁䅁䅯八䅕䅁䅯睡䅑䅁䅯全䅑䅁䅅䅁䉁䅁䅁兂䩃坑汄䌰䉉䅑杷允䅁䅁䅑䅁䑁䅁䅷䅁䭁䩁䕳䅁䭁䅁䅑䅁䭁䡁䕅䅁䉁䅁䅁允䅁䅁䅕䅁䅁佁䭨啉䵅䅉䅅䅁䕁䅁䅁睁䵁䅁䅁权䝃兂䅁权䕁䅁䅁权㝂䅂䅁允䅁䅁䅅䅁䙁䅁䅁䅁楁楔䉊䍄䉁䅁䅁䅂䅁䅁䅍䅄䅁䅁䅯杨䅕䅁䅯䅂䅁䅁䅯䅨䅑䅁䅅䅁䉁䅁䅁兂䅁䅁䅁牄椰兑杷允䅁䅁䅑䅁䑁䅁䅷䅁䭁䅁䉁䅁䭁䅁䅑䅁䭁䅁䍑䅁䉁䅁䅁允䅁䅁䅕䅁䅁䵷何啣䵅䅉䅅䅁䕁䅁䅁睁䵁䅁䅁权噃䅂䅁权剁䅁䅁权㕂䅂䅁允䅁䅁䅅䅁佁䉁䅉䅁㉁䑁䅅䅎㉁䑁䅕䅍睁䑁䅁䅁䵁䅉䅅䅁䕁䅁䅁睁䵁䅁䅁权剃兂䅁权牂䅂䅁权䑃䅂䅁允䅁䅁䅅䅁䙁䭁䝪穓䩥晑⽧䍄䉁䅁䅁䅂䅁䅁䅍䅄䅁䅁䅯八䅕䅁䅯睡䅑䅁䅯入䅑䅁䅅䅁䉁䅁䅁兂癁匳䝑婧牘睶杷允䅁䅁䅑䅁䑁䅁䅷䅁䭁䭁䕉䅁䭁䅁䅑䅁䭁䥁䕑䅁䉁䅁䅁允䅁䅁䅕䅁䅁䥁牃䔹䵁䅉䅅䅁䕁䅁䅁睁䵁䅁䅁权㍁兂䅁权剁䅁䅁权䑃䅂䅁允䅁䅁䅅䅁佁䉁䅉䅁㕁䑁䅣䅎睁䑁䅁䅍睁䑁䅁䅁䵁䅉䅅䅁䕁䅁䅁睁䵁䅁䅁权卄允䅁权䭁䅁䅁权䕁杁䅁允䅁䅁䅅䅁䙁䑁ㄸ牘䩰䉄䅂䍄䉁䅁䅁䅂䅁䅁䅍䅄䅁䅁䅯杆䅕䅁䅯睡䅑䅁䅯来䅑䅁䅅䅁䉁䅁䅁兂楃扒穢搯㑔睶杷允䅁䅁䅑䅁䑁䅁䅷䅁䭁䩁䕉䅁䭁䉁䅅䅁䭁䡁䕷䅁䉁䅁䅁允䅁䅁䄴䅆䅁䑁䅉免硁䑁䅫兎㍁䑁䅁䅍睁䅁䅁䍄䉁䅁䅁䅂䅁䅁䅍䅄䅁䅁䅯八䅕䅁䅯睡䅑䅁䅯睥䅑䅁䅅䅁䉁䅁䅁兂㑃潈牘払䅧䅑杷允䅁䅁䅑䅁䑁䅁䅷䅁䭁䱁䄰䅁䭁䉁䅅䅁䭁䅁䍑䅁䉁䅁䅁允䅁䅁䄴杆䅁䑁䅅䅍㍁䑁䅅杍㍁䑁䅧䅍睁䑁䅁䅁䵁䅉䅅䅁䕁䅁䅁睁䵁䅁䅁权婄兂䅁权牂䅂䅁权硂䅂䅁允䅁䅁䅅䅁䙁䅁坒楄礲据⼸䍄䉁䅁䅁䅂䅁䅁䅍䅄䅁䅁䅯八䅕䅁䅯睡䅑䅁䅯睤䅑䅁䅅䅁䉁䅁䅁兂晁敨剴䉵䘴䅑杷允䅁䅁䅑䅁䑁䅁䅷䅁䭁䱁䙯䅁䭁䝁䕳䅁䭁䥁䕁䅁䉁䅁䅁允䅁䅁䅕児塲㍯㥁樸䴸䅉䅅䅁䕁䅁䅁睁䵁䅁䅁权兄䅂䅁权剁䅁䅁权㍂䅂䅁允䅁䅁䅅䅁佁䉁䅉䅁㑁䑁䅍李硁䑁䅍杍㑁䑁䅣䅁䵁䅉䅅䅁䕁䅁䅁睁䵁䅁䅁权佄兂䅁权牂䅂䅁权㕂䅂䅁允䅁䅁䅅䅁䙁䙁乃㉬匴㥧⽧䍄䉁䅁䅁䅂䅁䅁䅍䅄䅁䅁䅯眷䅕䅁䅯睡䅑䅁䅯睧䅑䅁䅅䅁䉁䅁䅁兂慂䑚晶㑔堲睐杷允䅁䅁䅑䅁䑁䅁䅷䅁䭁䍁䙕䅁䭁䅁䅑䅁䭁䡁䕫䅁䉁䅁䅁允䅁䅁䅕䅁䅁䍁穫く䵅䅉䅅䅁䕁䅁䅁睁䵁䅁䅁权潁兂䅁权䕁䅁䅁权⭂䅂䅁允䅁䅁䅅䅁䙁䅁䅁䅁楃䍹䈵䍄䉁䅁䅁䅂䅁䅁䅍䅄䅁䅁䅯䅺䅑䅁䅯䅂䅁䅁䅯全䅑䅁䅅䅁䉁䅁䅁兂䅁䅁䅁乙⭉兑杷允䅁䅁䅑䅁䑁䅁䅷䅁䭁䩁䙅䅁䭁䝁䕳䅁䭁䥁䕁䅁䉁䅁䅁允䅁䅁䅕硥畓⭒㙆䐯䴸䅉䅅䅁䕁䅁䅁睁䵁䅁䅁权獄䅂䅁权剁䅁䅁权䍃䅂䅁允䅁䅁䅅䅁佁䉁䅉䅁㉁䑁䅍睍睁䑁䅁䅍睁䑁䅁䅁䵁䅉䅅䅁䕁䅁䅁睁䵁䅁䅁权楁兂䅁权牂䅂䅁权療䅂䅁允䅁䅁䅅䅁䙁䍁䡵瑆佮⬹⽣䍄䉁䅁䅁䅂䅁䅁䅍䅄䅁䅁䅯䅰䅕䅁䅯睡䅑䅁䅯兣䅑䅁䅅䅁䉁䅁䅁兂十㡧䭄啯睘睐杷允䅁䅁䅑䅁䑁䅁䅷䅁䭁䥁䕯䅁䭁䅁䅑䅁䭁䝁䔸䅁䉁䅁䅁允䅁䅁䅕䅁䅁䉁䅹啅䵅䅉䅅䅁䕁䅁䅁睁䵁䅁䅁权桃䅂䅁权䕁䅁䅁权㥂䅂䅁允䅁䅁䅅䅁䙁䅁䅁䅁灂稴䉂䍄䉁䅁䅁䅂䅁䅁䅍䅄䅁䅁䅯杉䅕䅁䅯睡䅑䅁䅯䅣䅑䅁䅅䅁䉁䅁䅁兂晁敨剴䉵氷睐杷允䅁䅁䅑䅁䑁䅁䅷䅁䭁䍁䙉䅁䭁䝁䕳䅁䭁䡁䕧䅁䉁䅁䅁允䅁䅁䅕㥆佮ㄹ橐吴䴸䅉䅅䅁䕁䅁䅁睁䵁䅁䅁权楁兂䅁权牂䅂䅁权ㅂ䅂䅁允䅁䅁䅅䅁䙁偁潙䥘䌯改⽧䍄䉁䅁䅁䅂䅁䅁䅍䅄䅁䅁䅯䄰䅕䅁䅯充䅁䅁䅯杦䅑䅁䅅䅁䉁䅁䅁杄十䅁䅁䅎祁䑁䅫䅍睁䑁䅁䅍睁䅁䅁䍄䉁䅁䅁䅂䅁䅁䅍䅄䅁䅁䅯䅄䅙䅁䅯睡䅑䅁䅯杧䅑䅁䅅䅁䉁䅁䅁兂䑄匹捨㡪硌睐杷允䅁䅁䅑䅁䑁䅁䅷䅁䭁䥁䔰䅁䭁䅁䅑䅁䭁䡁䕍䅁䉁䅁䅁允䅁䅁䅕䅁䅁䅁呁歋䵅䅉䅅䅁䕁䅁䅁睁䵁䅁䅁权楁兂䅁权牂䅂䅁权䉃䅂䅁允䅁䅁䅅䅁䙁䑁積積積⽍⽍䍄䉁䅁䅁䅂䅁䅁䅍䅄䅁䅁䅯兪䅕䅁䅯睡䅑䅁䅯全䅑䅁䅅䅁䉁䅁䅁兂潃歸㍳啩奈睐杷允䅁䅁䅑䅁䑁䅁䅷䅁䭁䅁䝅䅁䭁䉁䅅䅁䭁䡁䕙䅁䉁䅁䅁允䅁䅁䄴䅆䅁䑁䅅睎㉁䑁䅙䅏穁䑁䅑睎ぁ䅁䅁䍄䉁䅁䅁䅂䅁䅁䅍䅄䅁䅁䅯朴䅑䅁䅯䅂䅁䅁䅯䅣䅑䅁䅅䅁䉁䅁䅁兂䅁䅁䅁䡑焰兑杷允䅁䅁䅑䅁䑁䅁䅷䅁䭁䭁䕳䅁䭁䉁䅅䅁䭁䡁䕯䅁䉁䅁䅁允䅁䅁䄴杅䅁䑁䅍李睁䑁䅫杍睁䑁䅁䅍䅁䅁杷允䅁䅁䅑䅁䑁䅁䅷䅁䭁佁䥉䅁䭁䝁䕳䅁䭁䡁䔰䅁䉁䅁䅁允䅁䅁䅕渷⽷噎㘶戴䴸䅉䅅䅁䕁䅁䅁睁䵁䅁䅁权楁兂䅁权牂䅂䅁权䅃䅂䅁允䅁䅁䅅䅁䙁䑁積積積㡍⽍䍄䉁䅁䅁䅂䅁䅁䅍䅄䅁䅁䅯児䅕䅁䅯䅂䅁䅁䅯兢䅑䅁䅅䅁䉁䅁䅁兂䅁䅁䅁楒㡧兑杷允䅁䅁䅑䅁䑁䅁䅷䅁䭁䅁䝑䅁䭁䅁䅑䅁䭁䵁䩣䅁䉁䅁䅁允䅁䅁䅯睒䅁䅁杷允䅁䅁䅑䅁䑁䅁䅷䅁䭁䵁䙫䅁䭁䝁䕳䅁䭁䡁䕯䅁䉁䅁䅁允䅁䅁䅕䅁䅁䅁䅁䐯䴸䅉䅅䅁䕁䅁䅁睁䵁䅁䅁权捄兂䅁权牂䅂䅁权䅃䅂䅁允䅁䅁䅅䅁䙁䡁啳歲桦桥䅂䍄䉁䅁䅁䅂䅁䅁䅍䅄䅁䅁䅯儸䅕䅁䅯充䅁䅁䅯兤䅑䅁䅅䅁䉁䅁䅁杄十䅁䅁睍㍁䑁䅕䅎硁䑁䅁䅍睁䅁䅁䍄䉁䅁䅁䅂䅁䅁䅍䅄䅁䅁䅯朷䅕䅁䅯䅂䅁䅁䅯睧䅑䅁䅅䅁䉁䅁䅁兂䅁䅁䅁䙧婣兑杷允䅁䅁䅑䅁䑁䅁䅷䅁䭁䑁䙉䅁䭁䅁䅑䅁䭁䡁䕫䅁䉁䅁䅁允䅁䅁䅕䅁䅁乁睂唸䵁䅉䅅䅁䕁䅁䅁睁䵁䅁䅁权扂兂䅁权牂䅂䅁权䕃䅂䅁允䅁䅁䅅䅁䙁䩁婱婭婭晭⽕䍄䉁䅁䅁䅂䅁䅁䅍䅄䅁䅁䅯朷䅕䅁䅯充䅁䅁䅯䅨䅑䅁䅅䅁䉁䅁䅁杄啁䅁䅁免㕁䑁䅣李睁䑁䅁䅍睁䑁䅁䅁䵁䅉䅅䅁䕁䅁䅁睁䵁䅁䅁权䩄兂䅁权牂䅂䅁权䉃䅂䅁允䅁䅁䅅䅁䙁乁橥䑣䬰祖䅂䍄䉁䅁䅁䅂䅁䅁䅍䅄䅁䅁䅯兹䅕䅁䅯睡䅑䅁䅯睦䅑䅁䅅䅁䉁䅁䅁兂偃癷潕䥘匯睐杷允䅁䅁䅑䅁䑁䅁䅷䅁䭁䕁䙕䅁䭁䉁䅅䅁䭁䝁䔰䅁䉁䅁䅁允䅁䅁䄴䅆䅁䑁䅍免ぁ䑁䅅李ㅁ䑁䅁䅍睁䅁䅁䍄䉁䅁䅁䅂䅁䅁䅍䅄䅁䅁䅯入䅕䅁䅯䅂䅁䅁䅯䅧䅑䅁䅅䅁䉁䅁䅁兂䅁䅁䅁䱵䠸兑杷允䅁䅁䅑䅁䑁䅁䅷䅁䭁䙁䙷䅁䭁䝁䕳䅁䭁䡁䕕䅁䉁䅁䅁允䅁䅁䅕牕敧敨剴䐸䴸䅉䅅䅁䕁䅁䅁睁䵁䅁䅁权い兂䅁权牂䅂䅁权㉂䅂䅁允䅁䅁䅅䅁䙁䭁慁㥌欰瑂⽅䍄䉁䅁䅁䅂䅁䅁䅍䅄䅁䅁䅯䅙䅕䅁䅯睡䅑䅁䅯兣䅑䅁䅅䅁䉁䅁䅁兂婄発呤㘴㥘睐杷允䅁䅁䅑䅁䑁䅁䅷䅁䭁䱁䕑䅁䭁䅁䅑䅁䭁䝁䔰䅁䉁䅁䅁允䅁䅁䅕䅁䅁偁灧啎䵅䅉䅅䅁䕁䅁䅁睁䵁䅁䅁权㍄兂䅁权牂䅂䅁权あ䅂䅁允䅁䅁䅅䅁䙁䭁睒児塲⭯⽁䍄䉁䅁䅁䅂䅁䅁䅍䅄䅁䅁䅯䅙䅕䅁䅯睡䅑䅁䅯兤䅑䅁䅅䅁䉁䅁䅁兂桄桥畓⭒䝅䅑杷允䅁䅁䅑䅁䑁䅁䅷䅁䭁䍁䉁䅁䭁䉁䅅䅁䭁䅁䅕䅁䉁䅁䅁允䅁䅁䄴䅆䅁䑁䅅李㉁䑁䅍䅍睁䑁䅁䅍睁䅁䅁䍄䉁䅁䅁䅂䅁䅁䅍䅄䅁䅁䅯䅰䅑䅁䅯䅂䅁䅁䅯睤䅑䅁䅅䅁䉁䅁䅁兂䅁䅁䅁䱧瑷兑杷允䅁䅁䅑䅁䑁䅁䅷䅁䭁䙁䙅䅁䭁䉁䅅䅁䭁䡁䔰䅁䉁䅁䅁允䅁䅁䄴䅆䅁䑁䅕免ㅁ䑁䅫䅍㍁䑁䅁䅍睁䅁䅁䍄䉁䅁䅁䅂䅁䅁䅍䅄䅁䅁䅯䅭䅑䅁䅯充䅁䅁䅯內䅑䅁䅅䅁䉁䅁䅁杄十䅁䅁兎㉁䑁䅑李㑁䑁䅁䅍睁䅁䅁䍄䉁䅁䅁䅂䅁䅁䅍䅄䅁䅁䅯䅅䅙䅁䅯䅂䅁䅁䅯睥䅑䅁䅅䅁䉁䅁䅁兂䅁䅁䅁䝪卫兑杷允䅁䅁䅑䅁䑁䅁䅷䅁䭁䵁䙉䅁䭁䅁䅑䅁䭁䡁䕙䅁䉁䅁䅁允䅁䅁䅕䅁䅁偁䵄欯䵁䅉䅅䅁䕁䅁䅁睁䵁䅁䅁权䕄兂䅁权䕁䅁䅁权䅃䅂䅁允䅁䅁䅅䅁䙁䅁䅁䅁㑁䑮䉸䍄䉁䅁䅁䅂䅁䅁䅍䅄䅁䅁䅯杭䅑䅁䅯䅂䅁䅁䅯杤䅑䅁䅅䅁䉁䅁䅁兂䅁䅁䅁䙎晕兑杷允䅁䅁䅑䅁䑁䅁䅷䅁䭁䱁䉍䅁䭁䅁䍅䅁䭁䅁䍕䅁䉁䅁䅁允䅁䅁䅕㍆㉋癹獕唴䵁䅉䅅䅁䕁䅁䅁睁䵁䅁䅁权穃允䅁权䉁杁䅁权䑁杁䅁允䅁䅁䅅䅁䙁䥁ち浑奩乌䅬䍄䉁䅁䅁䅂䅁䅁䅍䅄䅁䅁䅯兯䅑䅁䅯睡䅑䅁䅯来䅑䅁䅅䅁䉁䅁䅁兂乃㉬匴㡧㉄睐杷允䅁䅁䅑䅁䑁䅁䅷䅁䭁䅁䘸䅁䭁䅁䅑䅁䭁䡁䕳䅁䉁䅁䅁允䅁䅁䅕䅁䅁䝁灧問䵅䅉䅅䅁䕁䅁䅁睁䵁䅁䅁权杂兂䅁权牂䅂䅁权あ䅂䅁允䅁䅁䅅䅁䙁䙁余扌摋⼷⽣䍄䉁䅁䅁䅂䅁䅁䅍䅄䅁䅁䅯朳䅧䅁䅯充䅁䅁䅯䅦䅑䅁䅅䅁䉁䅁䅁权䡂䅁䅁䍄䉁䅁䅁䅂䅁䅁䅍䅄䅁䅁䅯䄰䅕䅁䅯睡䅑䅁䅯督䅑䅁䅅䅁䉁䅁䅁兂歃䑣䬰㘱潐睐杷允䅁䅁䅑䅁䑁䅁䅷䅁䭁䱁䕁䅁䭁䉁䅅䅁䭁䥁䕁䅁䉁䅁䅁允䅁䅁䄴杅䅁䑁䅙䅍㑁䑁䅣李睁䑁䅁䅍䅁䅁杷允䅁䅁䅑䅁䑁䅁䅷䅁䭁䩁䙕䅁䭁䉁䅅䅁䭁䡁䕫䅁䉁䅁䅁允䅁䅁䄴杅䅁䑁䅅杍祁䑁䅧杍睁䑁䅁䅍䅁䅁杷允䅁䅁䅑䅁䑁䅁䅷䅁䭁乁䕉䅁䭁䉁䅅䅁䭁䡁䕣䅁䉁䅁䅁允䅁䅁䄴䅆䅁䑁䅉兏㍁䑁䅫兏睁䑁䅧杍祁䅁䅁䍄䉁䅁䅁䅂䅁䅁䅍䅄䅁䅁䅯免䅕䅁䅯䅂䅁䅁䅯杣䅑䅁䅅䅁䉁䅁䅁兂䅁䅁䅁䝪啧兑杷允䅁䅁䅑䅁䑁䅁䅷䅁䭁䝁䙁䅁䭁䝁䕳䅁䭁䡁䕙䅁䉁䅁䅁允䅁䅁䅕䉲慸䑚晶吸䴸䅉䅅䅁䕁䅁䅁睁䵁䅁䅁权浄䅁䅁权䉁杁䅁权䑁杁䅁允䅁䅁䅅䅁䙁䥁契歮吳牯䅸䍄䉁䅁䅁䅂䅁䅁䅍䅄䅁䅁䅯睂䅙䅁䅯䅂䅁䅁䅯兢䅑䅁䅅䅁䉁䅁䅁兂䅁䅁䅃偨䉰兑杷允䅁䅁䅑䅁䑁䅁䅷䅁䭁䱁䙉䅁䭁䝁䕳䅁䭁䡁䕣䅁䉁䅁䅁允䅁䅁䅕⼵灵搸乊牷䴸䅉䅅䅁䕁䅁䅁睁䵁䅁䅁权桁允䅁权䉁杁䅁权䍁杁䅁允䅁䅁䅅䅁䙁乁桸楤㙏佬䅂䍄䉁䅁䅁䅂䅁䅁䅍䅄䅁䅁䅯䅙䅕䅁䅯睡䅑䅁䅯睤䅑䅁䅅䅁䉁䅁䅁兂㙃兓䍷㑋煦睐杷允䅁䅁䅑䅁䑁䅁䅷䅁䭁䕁䉅䅁䭁䅁䅑䅁䭁䅁䍑䅁䉁䅁䅁允䅁䅁䅕䅁䅁䙁㕁と䵅䅉䅅䅁䕁䅁䅁睁䵁䅁䅁权獃䅂䅁权剁䅁䅁权㙂䅂䅁允䅁䅁䅅䅁佁䉁䅑䅁硁䑁䅁䅍ぁ䑁䅕䅎㍁䑁䅁睍䅁䅁杷允䅁䅁䅑䅁䑁䅁䅷䅁䭁偁䕁䅁䭁䅁䅑䅁䭁䡁䕁䅁䉁䅁䅁允䅁䅁䅕䅁䅁乁䱔か䵅䅉䅅䅁䕁䅁䅁睁䵁䅁䅁权乁兂䅁权牂䅂䅁权瑂䅂䅁允䅁䅁䅅䅁䙁䵁㉬灶愸⽌⼸䍄䉁䅁䅁䅂䅁䅁䅍䅄䅁䅁䅯睃䅙䅁䅯充䅁䅁䅯杦䅑䅁䅅䅁䉁䅁䅁杄啁䅁䅁杍睁䑁䅙䅍硁䑁䅕䅍睁䑁䅁䅁䵁䅉䅅䅁䕁䅁䅁睁䵁䅁䅁权佄兂䅁权牂䅂䅁权㙂䅂䅁允䅁䅁䅅䅁䙁䕁桪桥畓⭒⽫䍄䉁䅁䅁䅂䅁䅁䅍䅄䅁䅁䅯䅰䅑䅁䅯䅂䅁䅁䅯来䅑䅁䅅䅁䉁䅁䅁兂䅁䅁䅁䉑牍兑杷允䅁䅁䅑䅁䑁䅁䅷䅁䭁䩁䙍䅁䭁䅁䅑䅁䭁䡁䕅䅁䉁䅁䅁允䅁䅁䅕䅁䅁䙁䍄啎䵅䅉䅅䅁䕁䅁䅁睁䵁䅁䅁权佄兂䅁权牂䅂䅁权硂䅂䅁允䅁䅁䅅䅁䙁䍁搯䅊䉡捬⽍䍄䉁䅁䅁䅂䅁䅁䅍䅄䅁䅁䅯儴䅕䅁䅯䅂䅁䅁䅯兤䅑䅁䅅䅁䉁䅁䅁兂䅁䅁䅁䉪⼰兑杷允䅁䅁䅑䅁䑁䅁䅷䅁䭁䵁䘴䅁䭁䝁䕳䅁䭁䡁䕕䅁䉁䅁䅁允䅁䅁䅕牘䩰䅄牉稳䴸䅉䅅䅁䕁䅁䅁睁䵁䅁䅁权卄兂䅁权䕁䅁䅁权㡂䅂䅁允䅁䅁䅅䅁䙁䅁䅁䅁啃啃䉊䍄䉁䅁䅁䅂䅁䅁䅍䅄䅁䅁䅯杴䅑䅁䅯䅂䅁䅁䅯睸䅫䅁䅅䅁䉁䅁䅁兂䅁䅁䅁䙢歙兑杷允䅁䅁䅑䅁䑁䅁䅷䅁䭁乁䕁䅁䭁䉁䅅䅁䭁䡁䕑䅁䉁䅁䅁允䅁䅁䄴杅䅁䑁䅧睍祁䑁䅍䅎硁䑁䅕睍䅁䅁杷允䅁䅁䅑䅁䑁䅁䅷䅁䭁乁䙙䅁䭁䅁䅑䅁䭁䡁䕍䅁䉁䅁䅁允䅁䅁䅕䅁䅁䭁偗き䵅䅉䅅䅁䕁䅁䅁睁䵁䅁䅁权㉂兂䅁权䕁䅁䅁权䕃䅂䅁允䅁䅁䅅䅁䙁䅁䅁䅁䅂䍄䉨䍄䉁䅁䅁䅂䅁䅁䅍䅄䅁䅁䅯杺䅕䅁䅯睡䅑䅁䅯杦䅑䅁䅅䅁䉁䅁䅁兂睃浣剩堷橺睐杷允䅁䅁䅑䅁䑁䅁䅷䅁䭁䵁䕙䅁䭁䅁䅑䅁䭁䡁䕧䅁䉁䅁䅁允䅁䅁䅕䅁䅁䭁敨歄䵅䅉䅅䅁䕁䅁䅁睁䵁䅁䅁权桄允䅁权䕁䅁䅁权䙁䅁䅁允䅁䅁䅅䅁䙁䅁䅁䅁坂ㅲ䉨䍄䉁䅁䅁䅂䅁䅁䅍䅄䅁䅁䅯杺䅕䅁䅯睡䅑䅁䅯杣䅑䅁䅅䅁䉁䅁䅁兂卂䉵䘶ㄶ杈睶杷允䅁䅁䅑䅁䑁䅁䅷䅁䭁䙁䙯䅁䭁䉁䅅䅁䭁䡁䕫䅁䉁䅁䅁允䅁䅁䄴杅䅁䑁䅍李穁䑁䅁䅍睁䑁䅁䅍䅁䅁杷允䅁䅁䅑䅁䑁䅁䅷䅁䭁䝁䅕䅁䭁䅁䅯䅁䭁䅁䍑䅁䉁䅁䅁允䅁䅁䅕歵䵫楁䡵䐸䴸䅉䅅䅁䕁䅁䅁睁䵁䅁䅁权奄䅂䅁权剁䅁䅁权㥂䅂䅁允䅁䅁䅅䅁佁䉁䅉䅁㕁䑁䅉䅍㍁䑁䅁䅍睁䑁䅁䅁䵁䅉䅅䅁䕁䅁䅁睁䵁䅁䅁权潃䅂䅁权剁䅁䅁权療䅂䅁允䅁䅁䅅䅁佁䉁䅑䅁㉁䑁䅕睎ぁ䑁䅉䅎睁䑁䅁䅍䅁䅁杷允䅁䅁䅑䅁䑁䅁䅷䅁䭁偁䕉䅁䭁䉁䅅䅁䭁䥁䕁䅁䉁䅁䅁允䅁䅁䄴䅆䅁䑁䅅李ㅁ䑁䅍李硁䑁䅣睍硁䅁䅁䍄䉁䅁䅁䅂䅁䅁䅍䅄䅁䅁䅯元䅕䅁䅯䅂䅁䅁䅯兣䅑䅁䅅䅁䉁䅁䅁兂䅁䅁䅁䵅呅兑杷允䅁䅁䅑䅁䑁䅁䅷䅁䭁䑁䘰䅁䭁䅁䅑䅁䭁䡁䔸䅁䉁䅁䅁允䅁䅁䅕䅁䅁䉁䑆歎䵅䅉䅅䅁䕁䅁䅁睁䵁䅁䅁权佄兂䅁权牂䅂䅁权㝂䅂䅁允䅁䅁䅅䅁䙁䉁䘫ㄶ㑇瑈⽕䍄䉁䅁䅁䅂䅁䅁䅍䅄䅁䅁䅯䅵䅕䅁䅯䅂䅁䅁䅯杣䅑䅁䅅䅁䉁䅁䅁兂䅁䅁䅁䅍䡧兑杷允䅁䅁䅑䅁䑁䅁䅷䅁䭁䩁䙣䅁䭁䉁䅅䅁䭁䡁䔴䅁䉁䅁䅁允䅁䅁䄴杅䅁䑁䅫䅏穁䑁䅧睎睁䑁䅁䅍䅁䅁杷允䅁䅁䅑䅁䑁䅁䅷䅁䭁䝁䙳䅁䭁䝁䕳䅁䭁䡁䕙䅁䉁䅁䅁允䅁䅁䅕杖琴灳瘳㡁䵁䅉䅅䅁䕁䅁䅁睁䵁䅁䅁权䉄兂䅁权剁䅁䅁权硂䅂䅁允䅁䅁䅅䅁佁䉁䅑䅁硁䑁䅉䅏硁䑁䅙兏㉁䑁䅍䅏䅁䅁杷允䅁䅁䅑䅁䑁䅁䅷䅁䭁乁䙳䅁䭁䅁䅑䅁䭁䡁䕅䅁䉁䅁䅁允䅁䅁䅕䅁䅁䵁汄き䵅䅉䅅䅁䕁䅁䅁睁䵁䅁䅁权㑁兂䅁权牂䅂䅁权㍂䅂䅁允䅁䅁䅅䅁䙁䉁䘫ㄶ㑇畈⽕䍄䉁䅁䅁䅂䅁䅁䅍䅄䅁䅁䅯杺䅕䅁䅯睡䅑䅁䅯睦䅑䅁䅅䅁䉁䅁䅁兂獄払敧敨剶睶杷允䅁䅁䅑䅁䑁䅁䅷䅁䭁乁䕫䅁䭁䅁䅑䅁䭁䥁䕅䅁䉁䅁䅁允䅁䅁䅕䅁䅁䑁杩歈䵅䅉䅅䅁䕁䅁䅁睁䵁䅁䅁权瑃兂䅁权䕁䅁䅁权䕃䅂䅁允䅁䅁䅅䅁䙁䅁䅁䅁元南䉴䍄䉁䅁䅁䅂䅁䅁䅍䅄䅁䅁䅯杺䅕䅁䅯睡䅑䅁䅯䅧䅑䅁䅅䅁䉁䅁䅁兂㉄䙋偹癷奘睐杷允䅁䅁䅑䅁䑁䅁䅷䅁䭁偁䙯䅁䭁䝁䕳䅁䭁䝁䔰䅁䉁䅁䅁允䅁䅁䅕灶愸㥌欰䐫䴸䅉䅅䅁䕁䅁䅁睁䵁䅁䅁权䡁兂䅁权牂䅂䅁权㍂䅂䅁允䅁䅁䅅䅁䙁䅁䅁䅁䅁乁⽁䍄䉁䅁䅁䅂䅁䅁䅍䅄䅁䅁䅯眱䅕䅁䅯䅂䅁䅁䅯兤䅑䅁䅅䅁䉁䅁䅁兂䅁䅁䅁⽸硕兑杷允䅁䅁䅑䅁䑁䅁䅷䅁䭁偁䙯䅁䭁䝁䕳䅁䭁䡁䔰䅁䉁䅁䅁允䅁䅁䅕穐敖歵䵫䰹䴸䅉䅅䅁䕁䅁䅁睁䵁䅁䅁权晃兂䅁权牂䅂䅁权⽂䅂䅁允䅁䅁䅅䅁䙁䩁䕺䱉祂䅡䅒䍄䉁䅁䅁䅂䅁䅁䅍䅄䅁䅁䅯杭䅕䅁䅯䅂䅁䅁䅯兢䅑䅁䅅䅁䉁䅁䅁兂䅁䅁䅁䝱橷兑杷允䅁䅁䅑䅁䑁䅁䅷䅁䭁䅁䙑䅁䭁䅁䅑䅁䭁䝁䔰䅁䉁䅁䅁允䅁䅁䅕䅁䅁䵁䵸䕇䵅䅉䅅䅁䕁䅁䅁睁䵁䅁䅁权汄䅃䅁权䕁䅁䅁权ㅂ䅂䅁允䅁䅁䅅䅁䙁䅁䅁䅁䅃楦䈹䍄䉁䅁䅁䅂䅁䅁䅍䅄䅁䅁䅯睲䅑䅁䅯䅂䅁䅁䅯䅥䅑䅁䅅䅁䉁䅁䅁兂䅁䅁䅁灶歳兑杷允䅁䅁䅑䅁䑁䅁䅷䅁䭁䍁䙳䅁䭁䅁䅑䅁䭁䡁䕕䅁䉁䅁䅁允䅁䅁䅕䅁䅁䵁な歂䵅䅉䅅䅁䕁䅁䅁睁䵁䅁䅁权㙄兂䅁权牂䅂䅁权㕂䅂䅁允䅁䅁䅅䅁䙁䍁睇浣剩昷⽋䍄䉁䅁䅁䅂䅁䅁䅍䅄䅁䅁䅯末䅕䅁䅯睡䅑䅁䅯䅤䅑䅁䅅䅁䉁䅁䅁兂ぃ䡹⭡确癲睶杷允䅁䅁䅑䅁䑁䅁䅷䅁䭁䉁䘸䅁䭁䉁䅅䅁䭁䵁䩣䅁䉁䅁䅁允䅁䅁䄴杅䅁䑁䅙䅎穁䑁䅉兏睁䑁䅑䅎䅁䅁杷允䅁䅁䅑䅁䑁䅁䅷䅁䭁䩁䘸䅁䭁䝁䕳䅁䭁䡁䕉䅁䉁䅁䅁允䅁䅁䅕呣䬰㘱睎含䴸䅉䅅䅁䕁䅁䅁睁䵁䅁䅁权㙄兂䅁权牂䅂䅁权㝂䅂䅁允䅁䅁䅅䅁䙁䱁䥔牤昶癇⼰䍄䉁䅁䅁䅂䅁䅁䅍䅄䅁䅁䅯末䅕䅁䅯睡䅑䅁䅯䅦䅑䅁䅅䅁䉁䅁䅁兂䙃ㄶ㑇潈㥘睐杷允䅁䅁䅑䅁䑁䅁䅷䅁䭁䅁䝍䅁䭁䝁䕳䅁䭁䡁䕁䅁䉁䅁䅁允䅁䅁䅕瑃橥䑣䬰穸䴸䅉䅅䅁䕁䅁䅁睁䵁䅁䅁权捁兂䅁权牂䅂䅁权祂䅂䅁允䅁䅁䅅䅁䙁䩁䕺䱉祂佡⽅䍄䉁䅁䅁䅂䅁䅁䅍䅄䅁䅁䅯眵䅕䅁䅯䅂䅁䅁䅯睥䅑䅁䅅䅁䉁䅁䅁兂䅁䅁䅁䅂慫兑杷允䅁䅁䅑䅁䑁䅁䅷䅁䭁䅁䝕䅁䭁䅁䅑䅁䭁䡁䕉䅁䉁䅁䅁允䅁䅁䅕䅁䅁䍁啗啗䵅䅉䅅䅁䕁䅁䅁睁䵁䅁䅁权捃䅂䅁权䕁䅁䅁权㙂䅂䅁允䅁䅁䅅䅁䙁䅁䅁䅁权畢䅤䍄䉁䅁䅁䅂䅁䅁䅍䅄䅁䅁䅯末䅕䅁䅯睡䅑䅁䅯督䅑䅁䅅䅁䉁䅁䅁兂乄䵺䵺䵺䍷䅑杷允䅁䅁䅑䅁䑁䅁䅷䅁䭁偁䘴䅁䭁䅁䅑䅁䭁䥁䕉䅁䉁䅁䅁允䅁䅁䅕䅁䅁䍁䝂歅䵅䅉䅅䅁䕁䅁䅁睁䵁䅁䅁权⭂兂䅁权牂䅂䅁权瑂䅂䅁允䅁䅁䅅䅁䙁䅁䅁䅁䅁佁⽁䍄䉁䅁䅁䅂䅁䅁䅍䅄䅁䅁䅯兴䅕䅁䅯充䅁䅁䅯入䅑䅁䅅䅁䉁䅁䅁杄啁䅁䅁免硁䑁䅍李硁䑁䅙䅍睁䑁䅁䅁䵁䅉䅅䅁䕁䅁䅁睁䵁䅁䅁权晄兂䅁权剁䅁䅁权䑃䅂䅁允䅁䅁䅅䅁佁䉁䅑䅁祁䑁䅉李祁䑁䅣兎睁䑁䅁䅍䅁䅁杷允䅁䅁䅑䅁䑁䅁䅷䅁䭁䱁䕧䅁䭁䅁䅑䅁䭁䡁䕕䅁䉁䅁䅁允䅁䅁䅕䅁䅁䡁捁䔯䵁䅉䅅䅁䕁䅁䅁睁䵁䅁䅁权⭂兂䅁权牂䅂䅁权療䅂䅁允䅁䅁䅅䅁䙁䍁捬㡪ㅌ之⽷䍄䉁䅁䅁䅂䅁䅁䅍䅄䅁䅁䅯杦䅕䅁䅯睡䅑䅁䅯䅣䅑䅁䅅䅁䉁䅁䅁兂㍁啩杆搵慄睐杷允䅁䅁䅑䅁䑁䅁䅷䅁䭁䭁䔸䅁䭁䉁䅅䅁䭁䥁䕕䅁䉁䅁䅁允䅁䅁䄴杅䅁䑁䅫免硁䑁䅙䅏睁䑁䅁䅍䅁䅁杷允䅁䅁䅑䅁䑁䅁䅷䅁䭁䡁䘴䅁䭁䝁䕳䅁䭁䥁䕕䅁䉁䅁䅁允䅁䅁䅕敥浫免獩䐳䴸䅉䅅䅁䕁䅁䅁睁䵁䅁䅁权歄䅂䅁权牂䅂䅁权睂䅂䅁允䅁䅁䅅䅁䙁乁佮ㄹ橐晰⽣䍄䉁䅁䅁䅂䅁䅁䅍䅄䅁䅁䅯杢䅕䅁䅯䅂䅁䅁䅯杣䅑䅁䅅䅁䉁䅁䅁兂䅁䅁䅁剢㑍兑杷允䅁䅁䅑䅁䑁䅁䅷䅁䭁䙁䘰䅁䭁䅁䅑䅁䭁䝁䔰䅁䉁䅁䅁允䅁䅁䅕䅁䅁䅁㝸問䵅䅉䅅䅁䕁䅁䅁睁䵁䅁䅁权䑂兂䅁权剁䅁䅁权㍂䅂䅁允䅁䅁䅅䅁佁䉁䅉䅁祁䑁䅑兏ㅁ䑁䅣免ㅁ䑁䅧䅁䵁䅉䅅䅁䕁䅁䅁睁䵁䅁䅁权⭂兂䅁权牂䅂䅁权㉂䅂䅁允䅁䅁䅅䅁䙁䉁癳匳䝑敧⽕䍄䉁䅁䅁䅂䅁䅁䅍䅄䅁䅁䅯䅢䅕䅁䅯䅂䅁䅁䅯睢䅑䅁䅅䅁䉁䅁䅁兂䅁䅁䅁䅯牍兑杷允䅁䅁䅑䅁䑁䅁䅷䅁䭁䡁䘴䅁䭁䝁䕳䅁䭁䡁䔸䅁䉁䅁䅁允䅁䅁䅕㉣剩堷⽷呸䴸䅉䅅䅁䕁䅁䅁睁䵁䅁䅁权䍂兂䅁权牂䅂䅁权睂䅂䅁允䅁䅁䅅䅁䙁偁潙䥘䌯刹䅂䍄䉁䅁䅁䅂䅁䅁䅍䅄䅁䅁䅯全䅕䅁䅯睡䅑䅁䅯入䅑䅁䅅䅁䉁䅁䅁兂煂䡶呓䥇兑䅑杷允䅁䅁䅑䅁䑁䅁䅷䅁䭁䑁䙙䅁䭁䅁䅑䅁䭁䥁䕑䅁䉁䅁䅁允䅁䅁䅕䅁䅁䉁偩歈䵅䅉䅅䅁䕁䅁䅁睁䵁䅁䅁权㉃䅁䅁权䭁䅁䅁权䕁杁䅁允䅁䅁䅅䅁䙁䥁䉬余兘杉䅰䍄䉁䅁䅁䅂䅁䅁䅍䅄䅁䅁䅯䄴䅕䅁䅯充䅁䅁䅯兣䅑䅁䅅䅁䉁䅁䅁杄十䅁䅁睍ㅁ䑁䅧䅍ぁ䑁䅁䅍睁䅁䅁䍄䉁䅁䅁䅂䅁䅁䅍䅄䅁䅁䅯村䅕䅁䅯睡䅑䅁䅯杦䅑䅁䅅䅁䉁䅁䅁兂㑃潈牘払祪睐杷允䅁䅁䅑䅁䑁䅁䅷䅁䭁䙁䙑䅁䭁䉁䅅䅁䭁䡁䕧䅁䉁䅁䅁允䅁䅁䄴䅆䅁䑁䅅李穁䑁䅕䅍ぁ䑁䅁䅍睁䅁䅁䍄䉁䅁䅁䅂䅁䅁䅍䅄䅁䅁䅯村䅕䅁䅯睡䅑䅁䅯入䅑䅁䅅䅁䉁䅁䅁兂硂児塲㍯㕄睐杷允䅁䅁䅑䅁䑁䅁䅷䅁䭁䱁䙯䅁䭁䅁䅑䅁䭁䡁䕣䅁䉁䅁䅁允䅁䅁䅕䅁䅁䩁潸䕒䵅䅉䅅䅁䕁䅁䅁睁䵁䅁䅁权䍂兂䅁权牂䅂䅁权㝂䅂䅁允䅁䅁䅅䅁䙁䑁䬰㘱睎晐⽙䍄䉁䅁䅁䅂䅁䅁䅍䅄䅁䅁䅯村䅕䅁䅯睡䅑䅁䅯睤䅑䅁䅅䅁䉁䅁䅁兂乄䵺䵺䵺歺睐杷允䅁䅁䅑䅁䑁䅁䅷䅁䭁䕁䙉䅁䭁䝁䕳䅁䭁䥁䕁䅁䉁䅁䅁允䅁䅁䅕㡪ㅌ䙋偹樴䴸䅉䅅䅁䕁䅁䅁睁䵁䅁䅁权䍂兂䅁权牂䅂䅁权穂䅂䅁允䅁䅁䅅䅁䙁䥁牘払敧敨⽳䍄䉁䅁䅁䅂䅁䅁䅍䅄䅁䅁䅯杘䅕䅁䅯睡䅑䅁䅯全䅑䅁䅅䅁䉁䅁䅁兂乄䵺䵺䵺睺睐杷允䅁䅁䅑䅁䑁䅁䅷䅁䭁䡁䅣䅁䭁䅁䅑䅁䭁䅁䅕䅁䉁䅁䅁允䅁䅁䅕䅁䅁䡁䥔す䵅䅉䅅䅁䕁䅁䅁睁䵁䅁䅁权杂兂䅁权剁䅁䅁权㙂䅂䅁允䅁䅁䅅䅁佁䉁䅉䅁㍁䑁䅣䅏睁䑁䅙䅍睁䑁䅁䅁䵁䅉䅅䅁䕁䅁䅁睁䵁䅁䅁权䙃兂䅁权剁䅁䅁权穂䅂䅁允䅁䅁䅅䅁佁䉁䅑䅁硁䑁䅁杍㍁䑁䅧䅏睁䑁䅁䅍䅁䅁杷允䅁䅁䅑䅁䑁䅁䅷䅁䭁乁䤴䅁䭁䅁䅑䅁䭁䡁䕍䅁䉁䅁䅁允䅁䅁䅕䅁䅁䅁灃欶䵁䅉䅅䅁䕁䅁䅁睁䵁䅁䅁权敂兂䅁权牂䅂䅁权祂䅂䅁允䅁䅁䅅䅁䙁䥁䌯匹捨㥪⽉䍄䉁䅁䅁䅂䅁䅁䅍䅄䅁䅁䅯杘䅕䅁䅯睡䅑䅁䅯睤䅑䅁䅅䅁䉁䅁䅁兂摁浗㝑〳搯睐杷允䅁䅁䅑䅁䑁䅁䅷䅁䭁䡁䄸䅁䭁䉁䅅䅁䭁䅁䅕䅁䉁䅁䅁允䅁䅁䄴䅆䅁䑁䅑兏㕁䑁䅁䅍睁䑁䅁䅍睁䅁䅁䍄䉁䅁䅁䅂䅁䅁䅍䅄䅁䅁䅯䄫䅑䅁䅯充䅁䅁䅯兤䅑䅁䅅䅁䉁䅁䅁杄十䅁䅁䅎穁䑁䅕䅍睁䑁䅁䅍睁䅁䅁䍄䉁䅁䅁䅂䅁䅁䅍䅄䅁䅁䅯杘䅕䅁䅯睡䅑䅁䅯睦䅑䅁䅅䅁䉁䅁䅁兂橄婰䕶䱉慄睐杷允䅁䅁䅑䅁䑁䅁䅷䅁䭁䱁䙅䅁䭁䅁䅑䅁䭁䥁䕁䅁䉁䅁䅁允䅁䅁䅕䅁䅁䭁歑䕈䵅䅉䅅䅁䕁䅁䅁睁䵁䅁䅁权敂兂䅁权牂䅂䅁权穂䅂䅁允䅁䅁䅅䅁䙁䭁䠵場啯畲⽣䍄䉁䅁䅁䅂䅁䅁䅍䅄䅁䅁䅯䅆䅙䅁䅯睡䅑䅁䅯睢䅑䅁䅅䅁䉁䅁䅁兂桄桥畓⭒䅅䅑杷允䅁䅁䅑䅁䑁䅁䅷䅁䭁䱁䕉䅁䭁䝁䕳䅁䭁䡁䕣䅁䉁䅁䅁允䅁䅁䅯睒䅁䅁杷允䅁䅁䅑䅁䑁䅁䅷䅁䭁䑁䙉䅁䭁䝁䕳䅁䭁䡁䕧䅁䉁䅁䅁允䅁䅁䅕硥畓⭒㙆䱨䴸䅉䅅䅁䕁䅁䅁睁䵁䅁䅁权杁兂䅁权剁䅁䅁权硂䅂䅁允䅁䅁䅅䅁佁䉁䅑䅁ㅁ䑁䅁䅍㕁䑁䅅兏睁䑁䅁䅍䅁䅁杷允䅁䅁䅑䅁䑁䅁䅷䅁䭁䩁䘴䅁䭁䅁䅑䅁䭁䡁䕍䅁䉁䅁䅁允䅁䅁䅕䅁䅁䍁䑰歉䵅䅉䅅䅁䕁䅁䅁睁䵁䅁䅁权ㅁ兂䅁权剁䅁䅁权㡂䅂䅁允䅁䅁䅅䅁佁䉁䅉䅁㕁䑁䅁䅍硁䑁䅫兏睁䑁䅫䅁䵁䅉䅅䅁䕁䅁䅁睁䵁䅁䅁权晄兂䅁权䕁䅁䅁权あ䅂䅁允䅁䅁䅅䅁䙁䅁䅁䅁奂䅘䉨䍄䉁䅁䅁䅂䅁䅁䅍䅄䅁䅁䅯杍䅕䅁䅯睡䅑䅁䅯杤䅑䅁䅅䅁䉁䅁䅁兂橁⼲⭬牡べ睶杷允䅁䅁䅑䅁䑁䅁䅷䅁䭁䡁䘰䅁䭁䉁䅅䅁䭁䥁䕕䅁䉁䅁䅁允䅁䅁䄴䅆䅁䑁䅉睎硁䑁䅁䅍睁䑁䅁䅍睁䅁䅁䍄䉁䅁䅁䅂䅁䅁䅍䅄䅁䅁䅯兡䅕䅁䅯睡䅑䅁䅯兢䅑䅁䅅䅁䉁䅁䅁兂㝂䭆䠵場䕱睶杷允䅁䅁䅑䅁䑁䅁䅷䅁䭁䩁䙳䅁䭁䝁䕳䅁䭁䝁䔸䅁䉁䅁䅁允䅁䅁䅕捺䵺䵺䵺䕂䵁䅉䅅䅁䕁䅁䅁睁䵁䅁䅁权㝃兂䅁权䕁䅁䅁权祂䅂䅁允䅁䅁䅅䅁䙁䅁䅁䅁权樳䉸䍄䉁䅁䅁䅂䅁䅁䅍䅄䅁䅁䅯允䅙䅁䅯睡䅑䅁䅯內䅑䅁䅅䅁䉁䅁䅁兂䱄啯㉗⼸朳睐杷允䅁䅁䅑䅁䑁䅁䅷䅁䭁䉁䘸䅁䭁䉁䅅䅁䭁䡁䕳䅁䉁䅁䅁允䅁䅁䄴杅䅁䑁䅙睍㑁䑁䅅兎㍁䑁䅧睍䅁䅁杷允䅁䅁䅑䅁䑁䅁䅷䅁䭁䝁䉯䅁䭁䅁䍅䅁䭁䅁䍉䅁䉁䅁䅁允䅁䅁䅕噈乖佣畋歁䵅䅉䅅䅁䕁䅁䅁睁䵁䅁䅁权晄兂䅁权䕁䅁䅁权㝂䅂䅁允䅁䅁䅅䅁䙁䅁䅁䅁潄兄䉤䍄䉁䅁䅁䅂䅁䅁䅍䅄䅁䅁䅯䅓䅕䅁䅯䅂䅁䅁䅯兣䅑䅁䅅䅁䉁䅁䅁兂䅁䅁䅁愫剬兑杷允䅁䅁䅑䅁䑁䅁䅷䅁䭁䩁䙳䅁䭁䝁䕳䅁䭁䡁䕧䅁䉁䅁䅁允䅁䅁䅕㘱睎児塲稰䴸䅉䅅䅁䕁䅁䅁睁䵁䅁䅁权㉃䅂䅁权䕁䅁䅁权⭂䅂䅁允䅁䅁䅅䅁䙁䅁䅁䅁兂剪䉬䍄䉁䅁䅁䅂䅁䅁䅍䅄䅁䅁䅯睌䅕䅁䅯䅂䅁䅁䅯䅨䅑䅁䅅䅁䉁䅁䅁兂䅁䅁䅁䭯睌䅑杷允䅁䅁䅑䅁䑁䅁䅷䅁䭁䭁䙙䅁䭁䅁䅑䅁䭁䥁䕉䅁䉁䅁䅁允䅁䅁䅕䅁䅁䕁偔き䵅䅉䅅䅁䕁䅁䅁睁䵁䅁䅁权扃兂䅁权牂䅂䅁权⭂䅂䅁允䅁䅁䅅䅁䙁䵁ㅐ䙋偹畷⽕䍄䉁䅁䅁䅂䅁䅁䅍䅄䅁䅁䅯睭䅕䅁䅯睡䅑䅁䅯入䅑䅁䅅䅁䉁䅁䅁权䡂䅁䅁䍄䉁䅁䅁䅂䅁䅁䅍䅄䅁䅁䅯睭䅕䅁䅯睡䅑䅁䅯杤䅑䅁䅅䅁䉁䅁䅁权䡂䅁䅁䍄䉁䅁䅁䅂䅁䅁䅍䅄䅁䅁䅯杵䅕䅁䅯睡䅑䅁䅯睢䅑䅁䅅䅁䉁䅁䅁兂䥂場啯歲灦睐杷允䅁䅁䅑䅁䑁䅁䅷䅁䭁乁䙣䅁䭁䉁䅅䅁䭁䥁䕑䅁䉁䅁䅁允䅁䅁䄴杅䅁䑁䅙䅎㍁䑁䅕䅏睁䑁䅁䅍䅁䅁杷允䅁䅁䅑䅁䑁䅁䅷䅁䭁䩁䙳䅁䭁䝁䕳䅁䭁䥁䕑䅁䉁䅁䅁允䅁䅁䅯睒䅁䅁杷允䅁䅁䅑䅁䑁䅁䅷䅁䭁䝁䘰䅁䭁䉁䅅䅁䭁䥁䕉䅁䉁䅁䅁允䅁䅁䄴䅆䅁䑁䅅兎穁䑁䅍免祁䑁䅙䅎㍁䅁䅁䍄䉁䅁䅁䅂䅁䅁䅍䅄䅁䅁䅯睭䅕䅁䅯睡䅑䅁䅯䅦䅑䅁䅅䅁䉁䅁䅁权䡂䅁䅁䍄䉁䅁䅁䅂䅁䅁䅍䅄䅁䅁䅯䅺䅑䅁䅯睡䅑䅁䅯兢䅑䅁䅅䅁䉁䅁䅁兂扄堫焵䡶扔睐杷允䅁䅁䅑䅁䑁䅁䅷䅁䭁䉁䝣䅁䭁䅁䅑䅁䭁䡁䕷䅁䉁䅁䅁允䅁䅁䅕䅁䅁䙁捃ぅ䵅䅉䅅䅁䕁䅁䅁睁䵁䅁䅁权䵄䅂䅁权牂䅂䅁权睂䅂䅁允䅁䅁䅅䅁䙁䡁啳歲桦灥⽓䍄䉁䅁䅁䅂䅁䅁䅍䅄䅁䅁䅯兏䅕䅁䅯䅂䅁䅁䅯睦䅑䅁䅅䅁䉁䅁䅁兂䅁䅁䅁䠯牣兑杷允䅁䅁䅑䅁䑁䅁䅷䅁䭁䵁䙧䅁䭁䝁䕳䅁䭁䡁䔰䅁䉁䅁䅁允䅁䅁䅕牕敧敨剴䕄䵁䅉䅅䅁䕁䅁䅁睁䵁䅁䅁权䵄䅂䅁权牂䅂䅁权祂䅂䅁允䅁䅁䅅䅁䙁䅁䅁䅁䅁偁⽑䍄䉁䅁䅁䅂䅁䅁䅍䅄䅁䅁䅯䅺䅑䅁䅯睡䅑䅁䅯內䅑䅁䅅䅁䉁䅁䅁兂卂䉵䘶ㄶ㑈睐杷允䅁䅁䅑䅁䑁䅁䅷䅁䭁䵁䕷䅁䭁䝁䕳䅁䭁䡁䕑䅁䉁䅁䅁允䅁䅁䅕呣䬰㘱睎吷䴸䅉䅅䅁䕁䅁䅁睁䵁䅁䅁权㥃兂䅁权䕁䅁䅁权睂䅂䅁允䅁䅁䅅䅁䙁䅁䅁䅁㙁䍊䉸䍄䉁䅁䅁䅂䅁䅁䅍䅄䅁䅁䅯杯䅕䅁䅯䅂䅁䅁䅯睢䅑䅁䅅䅁䉁䅁䅁兂䅁䅁䅁䡁硵䅑杷允䅁䅁䅑䅁䑁䅁䅷䅁䭁䭁䘴䅁䭁䉁䅅䅁䭁䥁䕍䅁䉁䅁䅁允䅁䅁䄴杅䅁䑁䅍睎ぁ䑁䅕李硁䑁䅍兏䅁䅁杷允䅁䅁䅑䅁䑁䅁䅷䅁䭁䵁䕷䅁䭁䝁䕳䅁䭁䡁䕳䅁䉁䅁䅁允䅁䅁䅕䡰㥁瑃橥䐶䴸䅉䅅䅁䕁䅁䅁睁䵁䅁䅁权祄䅂䅁权剁䅁䅁权㡂䅂䅁允䅁䅁䅅䅁佁䉁䅑䅁硁䑁䅙杍穁䑁䅕免㕁䑁䅁免䅁䅁杷允䅁䅁䅑䅁䑁䅁䅷䅁䭁佁䙁䅁䭁䉁䅅䅁䭁䡁䕉䅁䉁䅁䅁允䅁䅁䄴杅䅁䑁䅍睎ぁ䑁䅅䅏睁䑁䅁䅍䅁䅁杷允䅁䅁䅑䅁䑁䅁䅷䅁䭁䵁䕷䅁䭁䝁䕳䅁䭁䡁䕍䅁䉁䅁䅁允䅁䅁䅕䵱䱚㑎䉬䐴䴸䅉䅅䅁䕁䅁䅁睁䵁䅁䅁权牄䅂䅁权牂䅂䅁权瑂䅂䅁允䅁䅁䅅䅁䙁䡁啳歲桦略⽷䍄䉁䅁䅁䅂䅁䅁䅍䅄䅁䅁䅯眶䅑䅁䅯睡䅑䅁䅯䅣䅑䅁䅅䅁䉁䅁䅁兂㉄䙋偹癷䥘睶杷允䅁䅁䅑䅁䑁䅁䅷䅁䭁佁䕳䅁䭁䝁䕳䅁䭁䡁䔰䅁䉁䅁䅁允䅁䅁䅕扉祂䩡瑈捃䵁䅉䅅䅁䕁䅁䅁睁䵁䅁䅁权牄䅂䅁权牂䅂䅁权⭂䅂䅁允䅁䅁䅅䅁䙁䵁ㅐ䙋偹癷⽇䍄䉁䅁䅁䅂䅁䅁䅍䅄䅁䅁䅯䄸䅑䅁䅯䅂䅁䅁䅯兢䅑䅁䅅䅁䉁䅁䅁兂䅁䅁䅁䙨睷兑杷允䅁䅁䅑䅁䑁䅁䅷䅁䭁䭁䙑䅁䭁䉁䅅䅁䭁䡁䕙䅁䉁䅁䅁允䅁䅁䄴杅䅁䑁䅕睎睁䑁䅑兎睁䑁䅁䅍䅁䅁杷允䅁䅁䅑䅁䑁䅁䅷䅁䭁佁䕳䅁䭁䝁䕳䅁䭁䡁䕫䅁䉁䅁䅁允䅁䅁䅕䡰㥁瑃橥䵃䵁䅉䅅䅁䕁䅁䅁睁䵁䅁䅁权癄兂䅁权牂䅂䅁权㙂䅂䅁允䅁䅁䅅䅁䙁䑁晶㑔堲畢⽡䍄䉁䅁䅁䅂䅁䅁䅍䅄䅁䅁䅯眶䅑䅁䅯睡䅑䅁䅯䅤䅑䅁䅅䅁䉁䅁䅁兂塄㍯㥁瑃㝦睶杷允䅁䅁䅑䅁䑁䅁䅷䅁䭁䵁䔰䅁䭁䉁䅅䅁䭁䥁䕁䅁䉁䅁䅁允䅁䅁䄴杅䅁䑁䅙䅏硁䑁䅧䅍睁䑁䅁䅍䅁䅁杷允䅁䅁䅑䅁䑁䅁䅷䅁䭁佁䕯䅁䭁䉁䅅䅁䭁䡁䕷䅁䉁䅁䅁允䅁䅁䄴䅆䅁䑁䅅李ぁ䑁䅙䅍睁䑁䅁䅍睁䅁䅁䍄䉁䅁䅁䅂䅁䅁䅍䅄䅁䅁䅯䄴䅑䅁䅯睡䅑䅁䅯兢䅑䅁䅅䅁䉁䅁䅁兂塄㍯㥁瑃㝦睐杷允䅁䅁䅑䅁䑁䅁䅷䅁䭁䥁䙳䅁䭁䉁䅅䅁䭁䡁䕧䅁䉁䅁䅁允䅁䅁䄴杅䅁䑁䅑杍㕁䑁䅅䅎睁䑁䅁䅍䅁䅁杷允䅁䅁䅑䅁䑁䅁䅷䅁䭁佁䕳䅁䭁䝁䕳䅁䭁䡁䕙䅁䉁䅁䅁允䅁䅁䅕硢䑋䵷桱捃䵁䅉䅅䅁䕁䅁䅁睁䵁䅁䅁权䑃兂䅁权剁䅁䅁权穂䅂䅁允䅁䅁䅅䅁佁䉁䅑䅁硁䑁䅁兏㉁䑁䅫杍睁䑁䅁䅍䅁䅁杷允䅁䅁䅑䅁䑁䅁䅷䅁䭁䵁䙁䅁䭁䉁䅅䅁䭁䝁䔰䅁䉁䅁䅁允䅁䅁䄴杅䅁䑁䅣䅏穁䑁䅁䅍睁䑁䅁䅍䅁䅁杷允䅁䅁䅑䅁䑁䅁䅷䅁䭁䭁䕷䅁䭁䉁䅅䅁䭁䡁䕷䅁䉁䅁䅁允䅁䅁䄴杅䅁䑁䅑免硁䑁䅑免㉁䑁䅕兏䅁䅁杷允䅁䅁䅑䅁䑁䅁䅷䅁䭁䡁䙳䅁䭁䅁䅑䅁䭁䡁䕫䅁䉁䅁䅁允䅁䅁䅕䅁䅁䭁㡄う䵅䅉䅅䅁䕁䅁䅁睁䵁䅁䅁权楃兂䅁权牂䅂䅁权穂䅂䅁允䅁䅁䅅䅁䭁䕁䅣䅁䵁䅉䅅䅁䕁䅁䅁睁䵁䅁䅁权䙂兂䅁权剁䅁䅁权䉃䅂䅁允䅁䅁䅅䅁佁䉁䅑䅁穁䑁䅑䅍硁䑁䅁李睁䑁䅁䅍䅁䅁杷允䅁䅁䅑䅁䑁䅁䅷䅁䭁偁䙣䅁䭁䝁䕳䅁䭁䡁䕳䅁䉁䅁䅁允䅁䅁䅕浚浚浚浚樵䴸䅉䅅䅁䕁䅁䅁睁䵁䅁䅁权牄䅂䅁权牂䅂䅁权䍃䅂䅁允䅁䅁䅅䅁䭁䕁䅣䅁䵁䅉䅅䅁䕁䅁䅁睁䵁䅁䅁权扁兂䅁权䕁䅁䅁权㉂䅂䅁允䅁䅁䅅䅁䙁䅁䅁䅁潂割䉖䍄䉁䅁䅁䅂䅁䅁䅍䅄䅁䅁䅯䅐䅕䅁䅯睡䅑䅁䅯兦䅑䅁䅅䅁䉁䅁䅁兂㑃潈牘払⭩睐杷允䅁䅁䅑䅁䑁䅁䅷䅁䭁佁䕳䅁䭁䝁䕳䅁䭁䥁䕁䅁䉁䅁䅁允䅁䅁䅯睒䅁䅁杷允䅁䅁䅑䅁䑁䅁䅷䅁䭁䑁䙧䅁䭁䝁䕳䅁䭁䡁䔸䅁䉁䅁䅁允䅁䅁䅕児塲㍯㥁樶䴸䅉䅅䅁䕁䅁䅁睁䵁䅁䅁权摄兂䅁权䕁䅁䅁权㑂䅂䅁允䅁䅁䅅䅁䙁䅁䅁䅁㍃坐䉂䍄䉁䅁䅁䅂䅁䅁䅍䅄䅁䅁䅯睫䅕䅁䅯䅂䅁䅁䅯兢䅑䅁䅅䅁䉁䅁䅁兂䅁䅁䅁倰㉯兑杷允䅁䅁䅑䅁䑁䅁䅷䅁䭁䙁䙧䅁䭁䉁䅅䅁䭁䡁䔰䅁䉁䅁䅁允䅁䅁䄴䅆䅁䑁䅅睍硁䑁䅣兎ぁ䑁䅁䅍睁䅁䅁䍄䉁䅁䅁䅂䅁䅁䅍䅄䅁䅁䅯朴䅕䅁䅯睡䅑䅁䅯全䅑䅁䅅䅁䉁䅁䅁兂䙃ㄶ㑇潈噕䅑杷允䅁䅁䅑䅁䑁䅁䅷䅁䭁偁䕍䅁䭁䅁䅑䅁䭁䡁䕯䅁䉁䅁䅁允䅁䅁䅕䅁䅁佁猴啉䵅䅉䅅䅁䕁䅁䅁睁䵁䅁䅁权㥃兂䅁权牂䅂䅁权䡄元䅁允䅁䅁䅅䅁䙁䍁捬㡪ㅌ之⽷䍄䉁䅁䅁䅂䅁䅁䅍䅄䅁䅁䅯眹䅑䅁䅯睡䅑䅁䅯兢䅑䅁䅅䅁䉁䅁䅁兂㝂䭆䠵場啱睶杷允䅁䅁䅑䅁䑁䅁䅷䅁䭁偁䕣䅁䭁䝁䕳䅁䭁䝁䔸䅁䉁䅁䅁允䅁䅁䅕瑃橥䑣䬰稹䴸䅉䅅䅁䕁䅁䅁睁䵁䅁䅁权䵄兂䅁权䕁䅁䅁权䑃䅂䅁允䅁䅁䅅䅁䙁䅁䅁䅁䅄匲䉖䍄䉁䅁䅁䅂䅁䅁䅍䅄䅁䅁䅯眹䅑䅁䅯睡䅑䅁䅯来䅑䅁䅅䅁䉁䅁䅁兂硂児塲㍯ㅄ睐杷允䅁䅁䅑䅁䑁䅁䅷䅁䭁䕁䅅䅁䭁䅁䍅䅁䭁䅁䍉䅁䉁䅁䅁允䅁䅁䅕䍳桊㈵吳歹䵁䅉䅅䅁䕁䅁䅁睁䵁䅁䅁权䵁杂䅁权䕁䅁䅁权䅃䅂䅁允䅁䅁䅅䅁䙁䅁䅁䅁奃䉢䉖䍄䉁䅁䅁䅂䅁䅁䅍䅄䅁䅁䅯杊䅕䅁䅯睡䅑䅁䅯䅤䅑䅁䅅䅁䉁䅁䅁兂獄払敧敨㥶睐杷允䅁䅁䅑䅁䑁䅁䅷䅁䭁偁䕣䅁䭁䝁䕳䅁䭁䡁䕅䅁䉁䅁䅁允䅁䅁䅕䥘䌯匹捨稹䴸䅉䅅䅁䕁䅁䅁睁䵁䅁䅁权㝄䅂䅁权䕁䅁䅁权䕃䅂䅁允䅁䅁䅅䅁䙁䅁䅁䅁奂眱䉨䍄䉁䅁䅁䅂䅁䅁䅍䅄䅁䅁䅯眹䅑䅁䅯睡䅑䅁䅯䅥䅑䅁䅅䅁䉁䅁䅁兂㑄⭕汏㡭歔睐杷允䅁䅁䅑䅁䑁䅁䅷䅁䭁䕁䅳䅁䭁䅁䅯䅁䭁䅁䅕䅁䉁䅁䅁允䅁䅁䅕浑汄䌰手䕊䵁䅉䅅䅁䕁䅁䅁睁䵁䅁䅁权㍄䅂䅁权牂䅂䅁权ㅂ䅂䅁允䅁䅁䅅䅁䙁䑁敖歵䵫癁⽣䍄䉁䅁䅁䅂䅁䅁䅍䅄䅁䅁䅯眹䅑䅁䅯睡䅑䅁䅯䅤䅑䅁䅅䅁䉁䅁䅁兂桄桥畓⭒祈睐杷允䅁䅁䅑䅁䑁䅁䅷䅁䭁䅁䙙䅁䭁䅁䅑䅁䭁䡁䕫䅁䉁䅁䅁允䅁䅁䅕䅁䅁乁⽋歎䵅䅉䅅䅁䕁䅁䅁睁䵁䅁䅁权㍄䅂䅁权牂䅂䅁权㉂䅂䅁允䅁䅁䅅䅁䙁䅁獩䙈歰⽏⽅䍄䉁䅁䅁䅂䅁䅁䅍䅄䅁䅁䅯眹䅑䅁䅯睡䅑䅁䅯睦䅑䅁䅅䅁䉁䅁䅁兂塄㍯㥁瑃呦睐杷允䅁䅁䅑䅁䑁䅁䅷䅁䭁䥁䉫䅁䭁䅁䍅䅁䭁䅁䍍䅁䉁䅁䅁允䅁䅁䅕昷祹潚卺〸䵁䅉䅅䅁䕁䅁䅁睁䵁䅁䅁权䱂兂䅁权剁䅁䅁权あ䅂䅁允䅁䅁䅅䅁佁䉁䅑䅁硁䑁䅅䅎睁䑁䅑䅍睁䑁䅁䅍䅁䅁杷允䅁䅁䅑䅁䑁䅁䅷䅁䭁䝁䙳䅁䭁䅁䅑䅁䭁䥁䕉䅁䉁䅁䅁允䅁䅁䅕䅁䅁䵁核䕖䵅䅉䅅䅁䕁䅁䅁睁䵁䅁䅁权㍄䅂䅁权牂䅂䅁权䍃䅂䅁允䅁䅁䅅䅁䙁䩁婱婭婭摭⽫䍄䉁䅁䅁䅂䅁䅁䅍䅄䅁䅁䅯眹䅑䅁䅯睡䅑䅁䅯䅨䅑䅁䅅䅁䉁䅁䅁兂湄㘫确欰眳睐杷允䅁䅁䅑䅁䑁䅁䅷䅁䭁佁䕧䅁䭁䅁䅑䅁䭁䥁䕉䅁䉁䅁䅁允䅁䅁䅕䅁䅁䕁睁歍䵅䅉䅅䅁䕁䅁䅁睁䵁䅁䅁权䕄䅂䅁权剁䅁䅁权睂䅂䅁允䅁䅁䅅䅁佁䉁䅑䅁硁䑁䅁免㕁䑁䅉䅎睁䑁䅁䅍䅁䅁杷允䅁䅁䅑䅁䑁䅁䅷䅁䭁乁䘴䅁䭁䉁䅅䅁䭁䡁䕑䅁䉁䅁䅁允䅁䅁䄴杅䅁䑁䅑䅍㑁䑁䅅䅍睁䑁䅁䅍䅁䅁杷允䅁䅁䅑䅁䑁䅁䅷䅁䭁䵁䕑䅁䭁䅁䅑䅁䭁䡁䔸䅁䉁䅁䅁允䅁䅁䅕䅁䅁䅁十䕲䵁䅉䅅䅁䕁䅁䅁睁䵁䅁䅁权㍄䅂䅁权牂䅂䅁权㡂䅂䅁允䅁䅁䅅䅁䙁佁㙆䭆䠵昴⽉䍄䉁䅁䅁䅂䅁䅁䅍䅄䅁䅁䅯眹䅑䅁䅯睡䅑䅁䅯督䅑䅁䅅䅁䉁䅁䅁兂卂䉵䘶ㄶ杈睐杷允䅁䅁䅑䅁䑁䅁䅷䅁䭁䙁䙳䅁䭁䉁䅅䅁䭁䡁䔴䅁䉁䅁䅁允䅁䅁䄴杅䅁䑁䅑䅏㉁䑁䅣睍㕁䑁䅙䅎䅁䅁杷允䅁䅁䅑䅁䑁䅁䅷䅁䭁偁䕑䅁䭁䅁䅑䅁䭁䡁䔸䅁䉁䅁䅁允䅁䅁䅕䅁䅁䅁䙩啇䵅䅉䅅䅁䕁䅁䅁睁䵁䅁䅁权䱃兂䅁权䕁䅁䅁权硂䅂䅁允䅁䅁䅅䅁䙁䅁䅁䅁硃䕵䉨䍄䉁䅁䅁䅂䅁䅁䅍䅄䅁䅁䅯八䅕䅁䅯充䅁䅁䅯督䅑䅁䅅䅁䉁䅁䅁杄十䅁䅁兎㑁䑁䅁䅏硁䑁䅁䅍睁䅁䅁䍄䉁䅁䅁䅂䅁䅁䅍䅄䅁䅁䅯兌䅕䅁䅯睡䅑䅁䅯来䅑䅁䅅䅁䉁䅁䅁兂灁䥘䌯匹な睐杷允䅁䅁䅑䅁䑁䅁䅷䅁䭁䍁䘴䅁䭁䝁䕳䅁䭁䡁䕯䅁䉁䅁䅁允䅁䅁䅕体㙆䭆䠵含䴸䅉䅅䅁䕁䅁䅁睁䵁䅁䅁权䙄䅂䅁权剁䅁䅁权穂䅂䅁允䅁䅁䅅䅁佁䉁䅑䅁硁䑁䅙杍硁䑁䅧兏睁䑁䅁䅍䅁䅁杷允䅁䅁䅑䅁䑁䅁䅷䅁䭁䙁䙕䅁䭁䉁䅅䅁䭁䝁䔰䅁䉁䅁䅁允䅁䅁䄴䅆䅁䑁䅍䅍㉁䑁䅧䅍睁䑁䅁䅍睁䅁䅁䍄䉁䅁䅁䅂䅁䅁䅍䅄䅁䅁䅯睩䅑䅁䅯䅂䅁䅁䅯兣䅑䅁䅅䅁䉁䅁䅁兂䅁䅁䅁䐰ㅐ䅑杷允䅁䅁䅑䅁䑁䅁䅷䅁䭁乁䙅䅁䭁䉁䅅䅁䭁䡁䕉䅁䉁䅁䅁允䅁䅁䄴杅䅁䑁䅧兎穁䑁䅉李睁䑁䅁䅍䅁䅁杷允䅁䅁䅑䅁䑁䅁䅷䅁䭁䍁䘴䅁䭁䝁䕳䅁䭁䡁䕑䅁䉁䅁䅁允䅁䅁䅕㡪ㅌ䙋偹樹䴸䅉䅅䅁䕁䅁䅁睁䵁䅁䅁权畁兂䅁权牂䅂䅁权䍃䅂䅁允䅁䅁䅅䅁䙁乁橥䑣䬰⬱⽍䍄䉁䅁䅁䅂䅁䅁䅍䅄䅁䅁䅯兎䅕䅁䅯充䅁䅁䅯睸䅫䅁䅅䅁䉁䅁䅁杄啁䅁䅁杍穁䑁䅅䅏祁䑁䅧䅎㑁䑁䅑䅁䵁䅉䅅䅁䕁䅁䅁睁䵁䅁䅁权㙂兂䅁权剁䅁䅁权㉂䅂䅁允䅁䅁䅅䅁佁䉁䅉䅁穁䑁䅁免㍁䑁䅁䅍睁䑁䅁䅁䵁䅉䅅䅁䕁䅁䅁睁䵁䅁䅁权睃䅁䅁权剁䅁䅁权䕁杁䅁允䅁䅁䅅䅁佁䉁䅉䅁穁䑁䅧兎ㅁ䑁䅙䅍睁䑁䅁䅁䵁䅉䅅䅁䕁䅁䅁睁䵁䅁䅁权瑁兂䅁权牂䅂䅁权䕃䅂䅁允䅁䅁䅅䅁䙁䕁桪桥畓⽒⽫䍄䉁䅁䅁䅂䅁䅁䅍䅄䅁䅁䅯䄰䅕䅁䅯睡䅑䅁䅯杧䅑䅁䅅䅁䉁䅁䅁兂慃婭婭婭桮睐杷允䅁䅁䅑䅁䑁䅁䅷䅁䭁䍁䘴䅁䭁䝁䕳䅁䭁䥁䕁䅁䉁䅁䅁允䅁䅁䅕䭆䠵場啯樷䴸䅉䅅䅁䕁䅁䅁睁䵁䅁䅁权㥂兂䅁权剁䅁䅁权䕃䅂䅁允䅁䅁䅅䅁佁䉁䅑䅁祁䑁䅣䅏睁䑁䅁䅍睁䑁䅁䅍䅁䅁杷允䅁䅁䅑䅁䑁䅁䅷䅁䭁偁䕍䅁䭁䝁䕳䅁䭁䡁䕅䅁䉁䅁䅁允䅁䅁䅕⼵灵搸乊樲䴸䅉䅅䅁䕁䅁䅁睁䵁䅁䅁权摃兂䅁权䕁䅁䅁权㙂䅂䅁允䅁䅁䅅䅁䙁䅁䅁䅁䅄癓䄵䍄䉁䅁䅁䅂䅁䅁䅍䅄䅁䅁䅯朹䅑䅁䅯䅂䅁䅁䅯入䅑䅁䅅䅁䉁䅁䅁兂䅁䅁䅁䵙払兑杷允䅁䅁䅑䅁䑁䅁䅷䅁䭁䅁䙣䅁䭁䝁䕳䅁䭁䥁䕁䅁䉁䅁䅁允䅁䅁䅕歲桦桥畓稱䴸䅉䅅䅁䕁䅁䅁睁䵁䅁䅁权䝁杂䅁权䕁䅁䅁权⽂䅂䅁允䅁䅁䅅䅁䙁䅁䅁䅁潂䅈䉆䍄䉁䅁䅁䅂䅁䅁䅍䅄䅁䅁䅯䄴䅕䅁䅯睡䅑䅁䅯睢䅑䅁䅅䅁䉁䅁䅁兂偄ㄹ橐婰㉶睐杷允䅁䅁䅑䅁䑁䅁䅷䅁䭁䑁䙉䅁䭁䉁䅅䅁䭁䡁䕣䅁䉁䅁䅁允䅁䅁䄴杅䅁䑁䅧䅎硁䑁䅫䅎祁䑁䅙䅏䅁䅁杷允䅁䅁䅑䅁䑁䅁䅷䅁䭁䙁䙧䅁䭁䅁䅑䅁䭁䡁䕙䅁䉁䅁䅁允䅁䅁䅕䅁䅁䱁剧歌䵅䅉䅅䅁䕁䅁䅁睁䵁䅁䅁权硃兂䅁权剁䅁䅁权㑂䅂䅁允䅁䅁䅅䅁佁䉁䅑䅁硁䑁䅧李睁䑁䅉䅏睁䑁䅁䅍䅁䅁杷允䅁䅁䅑䅁䑁䅁䅷䅁䭁䵁䘰䅁䭁䝁䕳䅁䭁䵁䩣䅁䉁䅁䅁允䅁䅁䅕噋偹癷潕䑺䴸䅉䅅䅁䕁䅁䅁睁䵁䅁䅁权あ兂䅁权牂䅂䅁权䍃䅂䅁允䅁䅁䅅䅁䙁䩁䑚㉩湺㤫⽇䍄䉁䅁䅁䅂䅁䅁䅍䅄䅁䅁䅯杫䅕䅁䅯充䅁䅁䅯䅦䅑䅁䅅䅁䉁䅁䅁杄十䅁䅁免硁䑁䅅李㉁䑁䅁䅍睁䅁䅁䍄䉁䅁䅁䅂䅁䅁䅍䅄䅁䅁䅯䄴䅕䅁䅯睡䅑䅁䅯兣䅑䅁䅅䅁䉁䅁䅁兂獄払敧敨㕶睐杷允䅁䅁䅑䅁䑁䅁䅷䅁䭁䥁䙫䅁䭁䅁䅑䅁䭁䡁䕯䅁䉁䅁䅁允䅁䅁䅕䅁䅁䍁ㅂえ䵅䅉䅅䅁䕁䅁䅁睁䵁䅁䅁权ㅂ兂䅁权剁䅁䅁权㝂䅂䅁允䅁䅁䅅䅁佁䉁䅉䅁㉁䑁䅕睍ㅁ䑁䅙䅍睁䑁䅁䅁䵁䅉䅅䅁䕁䅁䅁睁䵁䅁䅁权扄兂䅁权剁䅁䅁权䕃䅂䅁允䅁䅁䅅䅁佁䉁䅉䅁ぁ䑁䅣兏穁䑁䅍䅍睁䑁䅁䅁䵁䅉䅅䅁䕁䅁䅁睁䵁䅁䅁权杄兂䅁权牂䅂䅁权㥂䅂䅁允䅁䅁䅅䅁䙁偁灹搸乊杙䅆䍄䉁䅁䅁䅂䅁䅁䅍䅄䅁䅁䅯睭䅁䅁䅯权䅁䅁䅯䅂䅉䅁䅅䅁䉁䅁䅁兂煂䡶呓䅇䩑䅑杷允䅁䅁䅑䅁䑁䅁䅷䅁䭁佁䙁䅁䭁䝁䕳䅁䭁䡁䕫䅁䉁䅁䅁允䅁䅁䅕䡰㥁瑃橥䕂䵁䅉䅅䅁䕁䅁䅁睁䵁䅁䅁权ㅄ䅂䅁权牂䅂䅁权あ䅂䅁允䅁䅁䅅䅁䙁䝁㝑〳丫硬䅎䍄䉁䅁䅁䅂䅁䅁䅍䅄䅁䅁䅯杉䅕䅁䅯䅂䅁䅁䅯䅦䅑䅁䅅䅁䉁䅁䅁兂䅁䅁䅁捫睳兑杷允䅁䅁䅑䅁䑁䅁䅷䅁䭁䑁䙙䅁䭁䅁䅑䅁䭁䥁䕕䅁䉁䅁䅁允䅁䅁䅕䅁䅁䩁㕲䕉䵅䅉䅅䅁䕁䅁䅁睁䵁䅁䅁权⭃䅂䅁权牂䅂䅁权䕃䅂䅁允䅁䅁䅅䅁䙁䙁㕧䵴㉨牶⼸䍄䉁䅁䅁䅂䅁䅁䅍䅄䅁䅁䅯儰䅑䅁䅯䅂䅁䅁䅯杧䅑䅁䅅䅁䉁䅁䅁兂䅁䅁䅁䱇䱍兑杷允䅁䅁䅑䅁䑁䅁䅷䅁䭁佁䙁䅁䭁䝁䕳䅁䭁䥁䕁䅁䉁䅁䅁允䅁䅁䅕䬸䝦穓䩥吹䴸䅉䅅䅁䕁䅁䅁睁䵁䅁䅁权䩁杂䅁权䕁䅁䅁权䡄元䅁允䅁䅁䅅䅁䙁䅁䅁䅁⽂䑗䉨䍄䉁䅁䅁䅂䅁䅁䅍䅄䅁䅁䅯杮䅅䅁䅯充䅁䅁䅯兂䅁䅁䅅䅁䉁䅁䅁杄啁䅁䅁免㕁䑁䅫李睁䑁䅁䅍睁䑁䅁䅁䵁䅉䅅䅁䕁䅁䅁睁䵁䅁䅁权晃允䅁权剁䅁䅁权䙁䅁䅁允䅁䅁䅅䅁佁䉁䅑䅁ㅁ䑁䅁免ㅁ䑁䅁䅍睁䑁䅁䅍䅁䅁杷允䅁䅁䅑䅁䑁䅁䅷䅁䭁䭁䉁䅁䭁䉁䅅䅁䭁䅁䅕䅁䉁䅁䅁允䅁䅁䄴䅆䅁䑁䅙李㑁䑁䅉䅍睁䑁䅁䅍睁䅁䅁䍄䉁䅁䅁䅂䅁䅁䅍䅄䅁䅁䅯杒䅕䅁䅯充䅁䅁䅯杣䅑䅁䅅䅁䉁䅁䅁杄十䅁䅁兎穁䑁䅣睎㑁䑁䅕睍睁䅁䅁䍄䉁䅁䅁䅂䅁䅁䅍䅄䅁䅁䅯䅆䅕䅁䅯䅂䅁䅁䅯入䅑䅁䅅䅁䉁䅁䅁兂䅁䅁䅁䌱充兑杷允䅁䅁䅑䅁䑁䅁䅷䅁䭁䡁䘸䅁䭁䉁䅅䅁䭁䡁䔸䅁䉁䅁䅁允䅁䅁䄴杅䅁䑁䅕睍睁䑁䅁䅍睁䑁䅁䅍䅁䅁杷允䅁䅁䅑䅁䑁䅁䅷䅁䭁佁䙍䅁䭁䝁䕳</t>
  </si>
  <si>
    <t>䅁䭁䝁䔸䅁䉁䅁䅁允䅁䅁䅕䡰㥁瑃橥䐯䴸䅉䅅䅁䕁䅁䅁睁䵁䅁䅁权橄兂䅁权牂䅂䅁权䙃䅂䅁允䅁䅁䅅䅁䙁䉁畓⭒㙆偆⼴䍄䉁䅁䅁䅂䅁䅁䅍䅄䅁䅁䅯儷䅅䅁䅯允䅉䅁䅯杁䅉䅁䅅䅁䉁䅁䅁兂祃杬䑱䵂㝦䅑杷允䅁䅁䅑䅁䑁䅁䅷䅁䭁乁䥯䅁䭁䅁䅑䅁䭁䡁䕁䅁䉁䅁䅁允䅁䅁䅕䅁䅁䙁啄歉䵅䅉䅅䅁䕁䅁䅁睁䵁䅁䅁权䥃䅂䅁权䕁䅁䅁权㥂䅂䅁允䅁䅁䅅䅁䙁䅁䅁䅁㙁䍇䉆䍄䉁䅁䅁䅂䅁䅁䅍䅄䅁䅁䅯眸䅕䅁䅯䅂䅁䅁䅯睧䅑䅁䅅䅁䉁䅁䅁兂䅁䅁䅁䑁正兑杷允䅁䅁䅑䅁䑁䅁䅷䅁䭁䵁䥷䅁䭁䅁䅑䅁䭁䥁䕅䅁䉁䅁䅁允䅁䅁䅕䅁䅁佁慃䔯䵁䅉䅅䅁䕁䅁䅁睁䵁䅁䅁权橄兂䅁权牂䅂䅁权㑂䅂䅁允䅁䅁䅅䅁䙁乁橥䑣䬰⼱⽵䍄䉁䅁䅁䅂䅁䅁䅍䅄䅁䅁䅯眴䅑䅁䅯䅂䅁䅁䅯䅧䅑䅁䅅䅁䉁䅁䅁兂䅁䅁䅁䩉⽢䅑杷允䅁䅁䅑䅁䑁䅁䅷䅁䭁䡁䅯䅁䭁䅁䍅䅁䭁䅁䍉䅁䉁䅁䅁允䅁䅁䅕䙎㡆穁扫〸䵁䅉䅅䅁䕁䅁䅁睁䵁䅁䅁权㑃䅂䅁权剁䅁䅁权硂䅂䅁允䅁䅁䅅䅁佁䉁䅉䅁ㅁ䑁䅅兎睁䑁䅁䅍睁䑁䅁䅁䵁䅉䅅䅁䕁䅁䅁睁䵁䅁䅁权塂兂䅁权䕁䅁䅁权䑃䅂䅁允䅁䅁䅅䅁䙁䅁䅁䅁塄氶䉖䍄䉁䅁䅁䅂䅁䅁䅍䅄䅁䅁䅯眴䅕䅁䅯睡䅑䅁䅯入䅑䅁䅅䅁䉁䅁䅁兂慃婭婭婭䩮睶杷允䅁䅁䅑䅁䑁䅁䅷䅁䭁䅁䝕䅁䭁䝁䕳䅁䭁䡁䕣䅁䉁䅁䅁允䅁䅁䅕呣䬰㘱睎ぇ䵁䅉䅅䅁䕁䅁䅁睁䵁䅁䅁权坂兂䅁权䕁䅁䅁权㑂䅂䅁允䅁䅁䅅䅁䙁䅁䅁䅁獂橊䉨䍄䉁䅁䅁䅂䅁䅁䅍䅄䅁䅁䅯杪䅕䅁䅯䅂䅁䅁䅯杣䅑䅁䅅䅁䉁䅁䅁兂䅁䅁䅁浸㄰兑杷允䅁䅁䅑䅁䑁䅁䅷䅁䭁佁䙍䅁䭁䝁䕳䅁䭁䡁䔸䅁䉁䅁䅁允䅁䅁䅕㝤昶楇搯䱸䴸䅉䅅䅁䕁䅁䅁睁䵁䅁䅁权灃䅂䅁权牂䅂䅁权䡄元䅁允䅁䅁䅅䅁䙁䑁積積積祳䅺䍄䉁䅁䅁䅂䅁䅁䅍䅄䅁䅁䅯儹䅕䅁䅯充䅁䅁䅯杣䅑䅁䅅䅁䉁䅁䅁杄十䅁䅁䅎硁䑁䅧䅎穁䑁䅉睎睁䅁䅁䍄䉁䅁䅁䅂䅁䅁䅍䅄䅁䅁䅯䅖䅁䅁䅯充䅁䅁䅯䅂䅉䅁䅅䅁䉁䅁䅁杄啁䅁䅁兎睁䑁䅧䅍睁䑁䅁䅍睁䑁䅁䅁䵁䅉䅅䅁䕁䅁䅁睁䵁䅁䅁权䡁兂䅁权剁䅁䅁权㝂䅂䅁允䅁䅁䅅䅁佁䉁䅑䅁穁䑁䅧兎睁䑁䅁䅍睁䑁䅁䅍䅁䅁杷允䅁䅁䅑䅁䑁䅁䅷䅁䭁䩁䘰䅁䭁䝁䕳䅁䭁䡁䕁䅁䉁䅁䅁允䅁䅁䅕挲㌷⭕汏穵䴸䅉䅅䅁䕁䅁䅁睁䵁䅁䅁权㉄兂䅁权䕁䅁䅁权㕂䅂䅁允䅁䅁䅅䅁䙁䅁䅁䵁䅂ㄳ䉆䍄䉁䅁䅁䅂䅁䅁䅍䅄䅁䅁䅯睰䅑䅁䅯充䅁䅁䅯䅥䅑䅁䅅䅁䉁䅁䅁杄啁䅁䅁免硁䑁䅉李穁䑁䅍䅍睁䑁䅁䅁䵁䅉䅅䅁䕁䅁䅁睁䵁䅁䅁权瑃䅂䅁权䕁䅁䅁权㉂䅂䅁允䅁䅁䅅䅁䙁䅁䅁䅁䅃汯䉬䍄䉁䅁䅁䅂䅁䅁䅍䅄䅁䅁䅯眶䅑䅁䅯䅂䅁䅁䅯兦䅑䅁䅅䅁䉁䅁䅁兂䅁䅁䅁橒兴兑杷允䅁䅁䅑䅁䑁䅁䅷䅁䭁䑁䙧䅁䭁䝁䕳䅁䭁䡁䕷䅁䉁䅁䅁允䅁䅁䅕䘷㑇潈牘吴䴸䅉䅅䅁䕁䅁䅁睁䵁䅁䅁权㡂兂䅁权剁䅁䅁权䉃䅂䅁允䅁䅁䅅䅁佁䉁䅑䅁祁䑁䅧兎穁䑁䅉免睁䑁䅁䅍䅁䅁杷允䅁䅁䅑䅁䑁䅁䅷䅁䭁乁䉁䅁䭁䅁䅯䅁䭁䅁䍑䅁䉁䅁䅁允䅁䅁䅕䡶呓䅇坔䕊䵁䅉䅅䅁䕁䅁䅁睁䵁䅁䅁权摃兂䅁权牂䅂䅁权ㅂ䅂䅁允䅁䅁䅅䅁䙁䉁䘫ㄶ㑇瑈⽕䍄䉁䅁䅁䅂䅁䅁䅍䅄䅁䅁䅯杦䅕䅁䅯䅂䅁䅁䅯䅣䅑䅁䅅䅁䉁䅁䅁兂䅁䅁䅁䴷刴兑杷允䅁䅁䅑䅁䑁䅁䅷䅁䭁䩁䘰䅁䭁䝁䕳䅁䭁䡁䕉䅁䉁䅁䅁允䅁䅁䅕䡰㥁瑃橥䐰䴸䅉䅅䅁䕁䅁䅁睁䵁䅁䅁权㍁兂䅁权䕁䅁䅁权䍃䅂䅁允䅁䅁䅅䅁䙁䅁䅁䅁䅂兯䉒䍄䉁䅁䅁䅂䅁䅁䅍䅄䅁䅁䅯睱䅕䅁䅯充䅁䅁䅯內䅑䅁䅅䅁䉁䅁䅁杄十䅁䅁李ㅁ䑁䅙杍硁䑁䅁杍ㅁ䅁䅁䍄䉁䅁䅁䅂䅁䅁䅍䅄䅁䅁䅯兮䅕䅁䅯睡䅑䅁䅯睦䅑䅁䅅䅁䉁䅁䅁兂呄坔光䑗ね睐杷允䅁䅁䅑䅁䑁䅁䅷䅁䭁佁䙯䅁䭁䅁䅑䅁䭁䡁䔸䅁䉁䅁䅁允䅁䅁䅕䅁䅁偁䉧歇䵅䅉䅅䅁䕁䅁䅁睁䵁䅁䅁权潃䅂䅁权剁䅁䅁权あ䅂䅁允䅁䅁䅅䅁佁䉁䅑䅁㉁䑁䅕李穁䑁䅣杍睁䑁䅁䅍䅁䅁杷允䅁䅁䅑䅁䑁䅁䅷䅁䭁䭁䕫䅁䭁䉁䅅䅁䭁䡁䕑䅁䉁䅁䅁允䅁䅁䄴杅䅁䑁䅣䅍㉁䑁䅁䅍睁䑁䅁䅍䅁䅁杷允䅁䅁䅑䅁䑁䅁䅷䅁䭁䭁䕯䅁䭁䉁䅅䅁䭁䡁䕑䅁䉁䅁䅁允䅁䅁䄴䅆䅁䑁䅍䅎㕁䑁䅑䅎硁䑁䅁䅍睁䅁䅁䍄䉁䅁䅁䅂䅁䅁䅍䅄䅁䅁䅯朳䅕䅁䅯䅂䅁䅁䅯杦䅑䅁䅅䅁䉁䅁䅁兂䅁䅁䅁䱁奕兑杷允䅁䅁䅑䅁䑁䅁䅷䅁䭁䩁䙷䅁䭁䝁䕳䅁䭁䡁䕷䅁䉁䅁䅁允䅁䅁䅕䝭匴㡧䭄吰䴸䅉䅅䅁䕁䅁䅁睁䵁䅁䅁权摃兂䅁权牂䅂䅁权䕃䅂䅁允䅁䅁䅅䅁䙁佁㙆䭆䠵戴⽯䍄䉁䅁䅁䅂䅁䅁䅍䅄䅁䅁䅯睯䅕䅁䅯充䅁䅁䅯杣䅑䅁䅅䅁䉁䅁䅁杄十䅁䅁兎㑁䑁䅁兎㑁䑁䅁䅍睁䅁䅁䍄䉁䅁䅁䅂䅁䅁䅍䅄䅁䅁䅯兪䅑䅁䅯充䅁䅁䅯睧䅑䅁䅅䅁䉁䅁䅁杄十䅁䅁睍祁䑁䅁免硁䑁䅁䅍睁䅁䅁䍄䉁䅁䅁䅂䅁䅁䅍䅄䅁䅁䅯儯䅕䅁䅯䅂䅁䅁䅯入䅑䅁䅅䅁䉁䅁䅁兂䅁䅁䅁䱁瘰兑杷允䅁䅁䅑䅁䑁䅁䅷䅁䭁乁䕫䅁䭁䝁䕳䅁䭁䵁䩣䅁䉁䅁䅁允䅁䅁䅕䘷㑇潈牘启䴸䅉䅅䅁䕁䅁䅁睁䵁䅁䅁权卂兂䅁权牂䅂䅁权硂䅂䅁允䅁䅁䅅䅁䙁䝁浚浚浚杚䅆䍄䉁䅁䅁䅂䅁䅁䅍䅄䅁䅁䅯杕䅕䅁䅯睡䅑䅁䅯全䅑䅁䅅䅁䉁䅁䅁兂䅁䅁䅁䅁䍁䅑杷允䅁䅁䅑䅁䑁䅁䅷䅁䭁䙁䙉䅁䭁䝁䕳䅁䭁䡁䕕䅁䉁䅁䅁允䅁䅁䅕䡰㥁瑃橥䐫䴸䅉䅅䅁䕁䅁䅁睁䵁䅁䅁权灄兂䅁权剁䅁䅁权祂䅂䅁允䅁䅁䅅䅁佁䉁䅑䅁硁䑁䅙兎㉁䑁䅅杍睁䑁䅁䅍䅁䅁杷允䅁䅁䅑䅁䑁䅁䅷䅁䭁䕁䉯䅁䭁䅁䅯䅁䭁䅁䍑䅁䉁䅁䅁允䅁䅁䅕捷桱扒穢䕄䵁䅉䅅䅁䕁䅁䅁睁䵁䅁䅁权湃兂䅁权䕁䅁䅁权㥂䅂䅁允䅁䅁䅅䅁䙁䅁䅁䅁杂⽆䅴䍄䉁䅁䅁䅂䅁䅁䅍䅄䅁䅁䅯杕䅕䅁䅯睡䅑䅁䅯入䅑䅁䅅䅁䉁䅁䅁兂㥂穐敖歵据睶杷允䅁䅁䅑䅁䑁䅁䅷䅁䭁䵁䙅䅁䭁䅁䅑䅁䭁䡁䕙䅁䉁䅁䅁允䅁䅁䅕䅁䅁䵁㝪啐䵅䅉䅅䅁䕁䅁䅁睁䵁䅁䅁权い兂䅁权䕁䅁䅁权㥂䅂䅁允䅁䅁䅅䅁䙁䅁䅁䅁潁睄䉴䍄䉁䅁䅁䅂䅁䅁䅍䅄䅁䅁䅯䄵䅕䅁䅯䅂䅁䅁䅯兢䅑䅁䅅䅁䉁䅁䅁兂䅁䅁䅁䡕扷兑杷允䅁䅁䅑䅁䑁䅁䅷䅁䭁䡁䙳䅁䭁䅁䅑䅁䭁䥁䕍䅁䉁䅁䅁允䅁䅁䅕䅁䅁佁穨お䵅䅉䅅䅁䕁䅁䅁睁䵁䅁䅁权潂允䅁权剁䅁䅁权䙁䅁䅁允䅁䅁䅅䅁佁䉁䅙䅁硁䑁䅍睍㍁䑁䅫睍㉁䑁䅕䅍睁䅁䅁䍄䉁䅁䅁䅂䅁䅁䅍䅄䅁䅁䅯朰䅑䅁䅯充䅁䅁䅯督䅑䅁䅅䅁䉁䅁䅁杄啁䅁䅁睍睁䑁䅁免㍁䑁䅉䅏ㅁ䑁䅍䅁䵁䅉䅅䅁䕁䅁䅁睁䵁䅁䅁权灂允䅁权剁䅁䅁权䙁䅁䅁允䅁䅁䅅䅁佁䉁䅑䅁祁䑁䅙䅍ㅁ䑁䅁䅍睁䑁䅁䅍䅁䅁杷允䅁䅁䅑䅁䑁䅁䅷䅁䭁䩁䙁䅁䭁䝁䕳䅁䭁䡁䕕䅁䉁䅁䅁允䅁䅁䅕㡪ㅌ䙋偹樯䴸䅉䅅䅁䕁䅁䅁睁䵁䅁䅁权歂兂䅁权䕁䅁䅁权䙃䅂䅁允䅁䅁䅅䅁䙁䅁䅁䥁塄噂䉂䍄䉁䅁䅁䅂䅁䅁䅍䅄䅁䅁䅯儷䅕䅁䅯充䅁䅁䅯䅨䅑䅁䅅䅁䉁䅁䅁杄啁䅁䅁免穁䑁䅉睍硁䑁䅣䅍睁䑁䅁䅁䵁䅉䅅䅁䕁䅁䅁睁䵁䅁䅁权捃䅂䅁权䕁䅁䅁权㑂䅂䅁允䅁䅁䅅䅁䙁䅁䅁䅁元楉䉮䍄䉁䅁䅁䅂䅁䅁䅍䅄䅁䅁䅯杕䅕䅁䅯充䅁䅁䅯督䅑䅁䅅䅁䉁䅁䅁杄十䅁䅁李穁䑁䅅杍穁䑁䅅兏㍁䅁䅁䍄䉁䅁䅁䅂䅁䅁䅍䅄䅁䅁䅯杕䅕䅁䅯睡䅑䅁䅯䅧䅑䅁䅅䅁䉁䅁䅁兂歃䑣䬰㘱䵍䅑杷允䅁䅁䅑䅁䑁䅁䅷䅁䭁䩁䕫䅁䭁䅁䅑䅁䭁䡁䕫䅁䉁䅁䅁允䅁䅁䅕䅁䅁䍁㥑け䵅䅉䅅䅁䕁䅁䅁睁䵁䅁䅁权㥃䅂䅁权剁䅁䅁权⽂䅂䅁允䅁䅁䅅䅁佁䉁䅉䅁ぁ䑁䅁睎睁䑁䅁䅍睁䑁䅁䅁䵁䅉䅅䅁䕁䅁䅁睁䵁䅁䅁权卂兂䅁权牂䅂䅁权㡂䅂䅁允䅁䅁䅅䅁䙁䙁偹癷潕䅘䅤䍄䉁䅁䅁䅂䅁䅁䅍䅄䅁䅁䅯䅢䅕䅁䅯充䅁䅁䅯杤䅑䅁䅅䅁䉁䅁䅁杄十䅁䅁䅏㉁䑁䅑䅍睁䑁䅁䅍睁䅁䅁䍄䉁䅁䅁䅂䅁䅁䅍䅄䅁䅁䅯杕䅕䅁䅯睡䅑䅁䅯督䅑䅁䅅䅁䉁䅁䅁兂塄㍯㥁瑃乣䅑杷允䅁䅁䅑䅁䑁䅁䅷䅁䭁䉁䝅䅁䭁䝁䕳䅁䭁䡁䕯䅁䉁䅁䅁允䅁䅁䅕捺䵺䵺䵺䐷䴸䅉䅅䅁䕁䅁䅁睁䵁䅁䅁权剁杂䅁权牂䅂䅁权硂䅂䅁允䅁䅁䅅䅁䙁䱁摋㘷䝦⭓⽣䍄䉁䅁䅁䅂䅁䅁䅍䅄䅁䅁䅯杅䅙䅁䅯睡䅑䅁䅯兣䅑䅁䅅䅁䉁䅁䅁兂灁䥘䌯匹捪睐杷允䅁䅁䅑䅁䑁䅁䅷䅁䭁䉁䝅䅁䭁䝁䕳䅁䭁䥁䕕䅁䉁䅁䅁允䅁䅁䅕䘷㑇潈牘吶䴸䅉䅅䅁䕁䅁䅁睁䵁䅁䅁权歃䅂䅁权䕁䅁䅁权⭂䅂䅁允䅁䅁䅅䅁䙁䅁䅁䅁㑄礸䈱䍄䉁䅁䅁䅂䅁䅁䅍䅄䅁䅁䅯杅䅙䅁䅯睡䅑䅁䅯全䅑䅁䅅䅁䉁䅁䅁兂捂㡪ㅌ䙋智睐杷允䅁䅁䅑䅁䑁䅁䅷䅁䭁䥁䙙䅁䭁䉁䅅䅁䭁䡁䕣䅁䉁䅁䅁允䅁䅁䄴䅆䅁䑁䅉睎穁䑁䅁免ㅁ䑁䅁䅍睁䅁䅁䍄䉁䅁䅁䅂䅁䅁䅍䅄䅁䅁䅯䅁䅙䅁䅯䅂䅁䅁䅯杤䅑䅁䅅䅁䉁䅁䅁兂䅁䅁䅁佑畢䅑杷允䅁䅁䅑䅁䑁䅁䅷䅁䭁䉁䝉䅁䭁䝁䕳䅁䭁䥁䕍䅁䉁䅁䅁允䅁䅁䅕䡰㥁瑃橥䐴䴸䅉䅅䅁䕁䅁䅁睁䵁䅁䅁权剁杂䅁权牂䅂䅁权㑂䅂䅁允䅁䅁䅅䅁䙁䥁䉬余兘瑉⽍䍄䉁䅁䅁䅂䅁䅁䅍䅄䅁䅁䅯村䅕䅁䅯䅂䅁䅁䅯睥䅑䅁䅅䅁䉁䅁䅁兂䅁䅁䅁佗䅅兑杷允䅁䅁䅑䅁䑁䅁䅷䅁䭁䉁䝉䅁䭁䝁䕳䅁䭁䡁䕧䅁䉁䅁䅁允䅁䅁䅕硢䑋䵷桱吵䴸䅉䅅䅁䕁䅁䅁睁䵁䅁䅁权桂允䅁权剁䅁䅁权䙁䅁䅁允䅁䅁䅅䅁佁䉁䅑䅁穁䑁䅉兎㕁䑁䅁䅍睁䑁䅁䅍䅁䅁杷允䅁䅁䅑䅁䑁䅁䅷䅁䭁䉁䝅䅁䭁䝁䕳䅁䭁䡁䕕䅁䉁䅁䅁允䅁䅁䅕癴㥐䠱灪ぃ䵁䅉䅅䅁䕁䅁䅁睁䵁䅁䅁权十杂䅁权牂䅂䅁权ㅂ䅂䅁允䅁䅁䅅䅁䙁䵁䭈啯㉗㤸⼰䍄䉁䅁䅁䅂䅁䅁䅍䅄䅁䅁䅯儰䅑䅁䅯䅂䅁䅁䅯杣䅑䅁䅅䅁䉁䅁䅁兂䅁䅁䅁䱍噯兑杷允䅁䅁䅑䅁䑁䅁䅷䅁䭁䑁䙧䅁䭁䉁䅅䅁䭁䡁䕙䅁䉁䅁䅁允䅁䅁䄴䅆䅁䑁䅅䅍㕁䑁䅅兏ぁ䑁䅁䅍睁䅁䅁䍄䉁䅁䅁䅂䅁䅁䅍䅄䅁䅁䅯充䅙䅁䅯睡䅑䅁䅯杣䅑䅁䅅䅁䉁䅁䅁兂㙄浦㡱䩤児睐杷允䅁䅁䅑䅁䑁䅁䅷䅁䭁䡁䅳䅁䭁䅁䍅䅁䭁䅁䍉䅁䉁䅁䅁允䅁䅁䅕瑕慦㌫煪欰䵁䅉䅅䅁䕁䅁䅁睁䵁䅁䅁权十杂䅁权牂䅂䅁权祂䅂䅁允䅁䅁䅅䅁䙁䭁睒児塲㡯⽃䍄䉁䅁䅁䅂䅁䅁䅍䅄䅁䅁䅯䅉䅕䅁䅯䅂䅁䅁䅯睥䅑䅁䅅䅁䉁䅁䅁兂䅁䅁䅁䡏䡷兑杷允䅁䅁䅑䅁䑁䅁䅷䅁䭁佁䕉䅁䭁䅁䅑䅁䭁䡁䔰䅁䉁䅁䅁允䅁䅁䅕䅁䅁䍁㝁䕋䵅䅉䅅䅁䕁䅁䅁睁䵁䅁䅁权剁杂䅁权牂䅂䅁权あ䅂䅁允䅁䅁䅅䅁䙁䑁ㄸ牘䩰偄⽉䍄䉁䅁䅁䅂䅁䅁䅍䅄䅁䅁䅯杆䅙䅁䅯䅂䅁䅁䅯睢䅑䅁䅅䅁䉁䅁䅁兂䅁䅁䅁䥭乕兑杷允䅁䅁䅑䅁䑁䅁䅷䅁䭁䡁䙷䅁䭁䅁䅑䅁䭁䥁䕅䅁䉁䅁䅁允䅁䅁䅕䅁䅁䑁祸啖䵅䅉䅅䅁䕁䅁䅁睁䵁䅁䅁权十杂䅁权牂䅂䅁权あ䅂䅁允䅁䅁䅅䅁䙁䙁㑋潈牘摕⽧䍄䉁䅁䅁䅂䅁䅁䅍䅄䅁䅁䅯杅䅙䅁䅯睡䅑䅁䅯睥䅑䅁䅅䅁䉁䅁䅁兂歃䑣䬰㘱材睐杷允䅁䅁䅑䅁䑁䅁䅷䅁䭁䕁䉉䅁䭁䅁䅑䅁䭁䅁䅕䅁䉁䅁䅁允䅁䅁䅕䅁䅁䱧单正䵅䅉䅅䅁䕁䅁䅁睁䵁䅁䅁权晃兂䅁权剁䅁䅁权療䅂䅁允䅁䅁䅅䅁佁䉁䅉䅁穁䑁䅫䅏睁䑁䅁䅍睁䑁䅁䅁䵁䅉䅅䅁䕁䅁䅁睁䵁䅁䅁权十杂䅁权牂䅂䅁权㍂䅂䅁允䅁䅁䅅䅁䙁䉁畓⭒㙆乆⼴䍄䉁䅁䅁䅂䅁䅁䅍䅄䅁䅁䅯督䅕䅁䅯䅂䅁䅁䅯內䅑䅁䅅䅁䉁䅁䅁兂䅁䅁䅃乏佂兑杷允䅁䅁䅑䅁䑁䅁䅷䅁䭁䉁䝅䅁䭁䝁䕳䅁䭁䥁䕁䅁䉁䅁䅁允䅁䅁䅕積積積積穷䴸䅉䅅䅁䕁䅁䅁睁䵁䅁䅁权瑄兂䅁权䕁䅁䅁权⭂䅂䅁允䅁䅁䅅䅁䙁䅁䅁䅁㑄睲䉆䍄䉁䅁䅁䅂䅁䅁䅍䅄䅁䅁䅯睤䅅䅁䅯允䅉䅁䅯兂䅉䅁䅅䅁䉁䅁䅁兂㕁㡄䙑䉴呦䅑杷允䅁䅁䅑䅁䑁䅁䅷䅁䭁佁䕅䅁䭁䝁䕳䅁䭁䝁䔸䅁䉁䅁䅁允䅁䅁䅕牕敧敨剴䐯䴸䅉䅅䅁䕁䅁䅁睁䵁䅁䅁权桄䅂䅁权牂䅂䅁权睂䅂䅁允䅁䅁䅅䅁䙁䉁䘫ㄶ㑇杈䅆䍄䉁䅁䅁䅂䅁䅁䅍䅄䅁䅁䅯眱䅕䅁䅯充䅁䅁䅯䅥䅑䅁䅅䅁䉁䅁䅁杄十䅁䅁李硁䑁䅅兏㉁䑁䅁䅍睁䅁䅁䍄䉁䅁䅁䅂䅁䅁䅍䅄䅁䅁䅯睄䅁䅁䅯权䅁䅁䅯兂䅁䅁䅅䅁䉁䅁䅁兂奂扏䥔橤唴䅑杷允䅁䅁䅑䅁䑁䅁䅷䅁䭁䝁䅣䅁䭁䅁䍅䅁䭁䅁䍍䅁䉁䅁䅁允䅁䅁䅕㙵䵪穧瑥䔳䵁䅉䅅䅁䕁䅁䅁睁䵁䅁䅁权㡂兂䅁权䕁䅁䅁权㍂䅂䅁允䅁䅁䅅䅁䙁䅁䅁䅁兂欲䉆䍄䉁䅁䅁䅂䅁䅁䅍䅄䅁䅁䅯儴䅑䅁䅯睡䅑䅁䅯兦䅑䅁䅅䅁䉁䅁䅁兂㑃潈牘払䅧䅑杷允䅁䅁䅑䅁䑁䅁䅷䅁䭁佁䕅䅁䭁䝁䕳䅁䭁䡁䕧䅁䉁䅁䅁允䅁䅁䅕捷桱扒穢启䴸䅉䅅䅁䕁䅁䅁睁䵁䅁䅁权呁兂䅁权䕁䅁䅁权㥂䅂䅁允䅁䅁䅅䅁䙁䅁䅁䅁捄創䉤䍄䉁䅁䅁䅂䅁䅁䅍䅄䅁䅁䅯朰䅧䅁䅯䅂䅁䅁䅯䅥䅑䅁䅅䅁䉁䅁䅁兂䅁䅁䅁䝇䕫兑杷允䅁䅁䅑䅁䑁䅁䅷䅁䭁䭁䅷䅁䭁䅁䅯䅁䭁䅁䅕䅁䉁䅁䅁允䅁䅁䅕歬䱏佢㝦歄䵁䅉䅅䅁䕁䅁䅁睁䵁䅁䅁权歂兂䅁权䕁䅁䅁权㉂䅂䅁允䅁䅁䅅䅁䙁䅁䅁䥁㉄欷䉒䍄䉁䅁䅁䅂䅁䅁䅍䅄䅁䅁䅯䅫䅑䅁䅯充䅁䅁䅯兣䅑䅁䅅䅁䉁䅁䅁杄坁䅁䅁免穁䑁䅍䅎睁䑁䅁䅍睁䑁䅁䅍䅁䅁杷允䅁䅁䅑䅁䑁䅁䅷䅁䭁䅁䝕䅁䭁䉁䅅䅁䭁䡁䕯䅁䉁䅁䅁允䅁䅁䄴杅䅁䑁䅉睎祁䑁䅁䅍睁䑁䅁䅍䅁䅁杷允䅁䅁䅑䅁䑁䅁䅷䅁䭁䵁䙑䅁䭁䉁䅅䅁䭁䡁䔸䅁䉁䅁䅁允䅁䅁䄴䅆䅁䑁䅅杍㑁䑁䅍䅍睁䑁䅁䅍睁䅁䅁䍄䉁䅁䅁䅂䅁䅁䅍䅄䅁䅁䅯䅲䅑䅁䅯䅂䅁䅁䅯杦䅑䅁䅅䅁䉁䅁䅁兂䅁䅁䅁䩷㕲䅑杷允䅁䅁䅑䅁䑁䅁䅷䅁䭁䩁䕳䅁䭁䅁䅑䅁䭁䡁䕕䅁䉁䅁䅁允䅁䅁䅕䅁䅁乁浩䕉䵅䅉䅅䅁䕁䅁䅁睁䵁䅁䅁权奄兂䅁权䕁䅁䅁权䙃䅂䅁允䅁䅁䅅䅁䙁䅁䅁䅁兄桏䈱䍄䉁䅁䅁䅂䅁䅁䅍䅄䅁䅁䅯兂䅙䅁䅯睡䅑䅁䅯来䅑䅁䅅䅁䉁䅁䅁兂㝂䭆䠵場景䅑杷允䅁䅁䅑䅁䑁䅁䅷䅁䭁偁䙧䅁䭁䅁䅑䅁䭁䡁䕑䅁䉁䅁䅁允䅁䅁䅕䅁䅁佁䩄䕅䵅䅉䅅䅁䕁䅁䅁睁䵁䅁䅁权䙁杂䅁权牂䅂䅁权䑃䅂䅁允䅁䅁䅅䅁䙁䥁䌯匹捨祪䅖䍄䉁䅁䅁䅂䅁䅁䅍䅄䅁䅁䅯兂䅙䅁䅯睡䅑䅁䅯兤䅑䅁䅅䅁䉁䅁䅁兂塄㍯㥁瑃湣䅑杷允䅁䅁䅑䅁䑁䅁䅷䅁䭁䱁䙑䅁䭁䉁䅅䅁䭁䡁䔴䅁䉁䅁䅁允䅁䅁䄴杅䅁䑁䅍兏祁䑁䅣䅎睁䑁䅁䅍䅁䅁杷允䅁䅁䅑䅁䑁䅁䅷䅁䭁䥁䙉䅁䭁䉁䅅䅁䭁䡁䕯䅁䉁䅁䅁允䅁䅁䄴杅䅁䑁䅫兏祁䑁䅑免睁䑁䅁䅍䅁䅁杷允䅁䅁䅑䅁䑁䅁䅷䅁䭁䅁䝕䅁䭁䝁䕳䅁䭁䡁䕳䅁䉁䅁䅁允䅁䅁䅕児塲㍯㥁う䵁䅉䅅䅁䕁䅁䅁睁䵁䅁䅁权剃兂䅁权剁䅁䅁权䉃䅂䅁允䅁䅁䅅䅁佁䉁䅉䅁㉁䑁䅅兎睁䑁䅍䅍睁䑁䅁䅁䵁䅉䅅䅁䕁䅁䅁睁䵁䅁䅁权楃兂䅁权剁䅁䅁权㙂䅂䅁允䅁䅁䅅䅁佁䉁䅑䅁㍁䑁䅍兎㑁䑁䅅䅎㉁䑁䅑李䅁䅁杷允䅁䅁䅑䅁䑁䅁䅷䅁䭁䱁䘴䅁䭁䅁䅑䅁䭁䡁䕳䅁䉁䅁䅁允䅁䅁䅕䅁䅁䭁汄啃䵅䅉䅅䅁䕁䅁䅁睁䵁䅁䅁权䙁杂䅁权牂䅂䅁权䍃䅂䅁允䅁䅁䅅䅁䙁䥁牘払敧晨⼸䍄䉁䅁䅁䅂䅁䅁䅍䅄䅁䅁䅯眹䅑䅁䅯䅂䅁䅁䅯睤䅑䅁䅅䅁䉁䅁䅁兂䅁䅁䅁䨲塑兑杷允䅁䅁䅑䅁䑁䅁䅷䅁䭁䅁䝕䅁䭁䝁䕳䅁䭁䡁䕍䅁䉁䅁䅁允䅁䅁䅕䥘䌯匹捨ぁ䵁䅉䅅䅁䕁䅁䅁睁䵁䅁䅁权䥄兂䅁权牂䅂䅁权あ䅂䅁允䅁䅁䅅䅁䙁䝁浚浚浚杚䅰䍄䉁䅁䅁䅂䅁䅁䅍䅄䅁䅁䅯末䅑䅁䅯䅂䅁䅁䅯䅣䅑䅁䅅䅁䉁䅁䅁兂䅁䅁䅁䩱䩕兑杷允䅁䅁䅑䅁䑁䅁䅷䅁䭁䩁䅳䅁䭁䅁䅑䅁䭁䅁䍑䅁䉁䅁䅁允䅁䅁䅕䅁䅁偁䩹䕙䵅䅉䅅䅁䕁䅁䅁睁䵁䅁䅁权牃兂䅁权䕁䅁䅁权⭂䅂䅁允䅁䅁䅅䅁䙁䅁䅁䅁䅄睳䉆䍄䉁䅁䅁䅂䅁䅁䅍䅄䅁䅁䅯睺䅕䅁䅯充䅁䅁䅯杤䅑䅁䅅䅁䉁䅁䅁杄十䅁䅁李穁䑁䅅䅍睁䑁䅁䅍睁䅁䅁䍄䉁䅁䅁䅂䅁䅁䅍䅄䅁䅁䅯䅃䅅䅁䅯允䅉䅁䅯睁䅉䅁䅅䅁䉁䅁䅁兂佄㈸㘲湍䬰兑杷允䅁䅁䅑䅁䑁䅁䅷䅁䭁䉁䙣䅁䭁䅁䅑䅁䭁䡁䕅䅁䉁䅁䅁允䅁䅁䅕䅁䅁䱁䥪ぐ䵅䅉䅅䅁䕁䅁䅁睁䵁䅁䅁权潂兂䅁权牂䅂䅁权睂䅂䅁允䅁䅁䅅䅁䙁偁潙䥘䌯改⽁䍄䉁䅁䅁䅂䅁䅁䅍䅄䅁䅁䅯睢䅕䅁䅯睡䅑䅁䅯䅣䅑䅁䅅䅁䉁䅁䅁兂㉄䙋偹癷潘睶杷允䅁䅁䅑䅁䑁䅁䅷䅁䭁䡁䙁䅁䭁䝁䕳䅁䭁䡁䕁䅁䉁䅁䅁允䅁䅁䅕扏䥔牤昶樷䴸䅉䅅䅁䕁䅁䅁睁䵁䅁䅁权浄䅂䅁权䕁䅁䅁权睂䅂䅁允䅁䅁䅅䅁䙁䅁䅁䅁䥂睷䈵䍄䉁䅁䅁䅂䅁䅁䅍䅄䅁䅁䅯睢䅕䅁䅯睡䅑䅁䅯杦䅑䅁䅅䅁䉁䅁䅁兂穁積積積呐睐杷允䅁䅁䅑䅁䑁䅁䅷䅁䭁䡁䙁䅁䭁䝁䕳䅁䭁䡁䔴䅁䉁䅁䅁允䅁䅁䅕搵楁⼲⭬䐹䴸䅉䅅䅁䕁䅁䅁睁䵁䅁䅁权睂兂䅁权牂䅂䅁权祂䅂䅁允䅁䅁䅅䅁䙁䙁㑋潈牘晕⽑䍄䉁䅁䅁䅂䅁䅁䅍䅄䅁䅁䅯䅒䅕䅁䅯充䅁䅁䅯杣䅑䅁䅅䅁䉁䅁䅁杄十䅁䅁免㕁䑁䅍䅍㉁䑁䅁䅍睁䅁䅁䍄䉁䅁䅁䅂䅁䅁䅍䅄䅁䅁䅯杖䅕䅁䅯䅂䅁䅁䅯杣䅑䅁䅅䅁䉁䅁䅁兂䅁䅁䅁丱㔸兑杷允䅁䅁䅑䅁䑁䅁䅷䅁䭁䝁䘸䅁䭁䝁䕳䅁䭁䥁䕅䅁䉁䅁䅁允䅁䅁䅕渫焵䡶呓䱵䴸䅉䅅䅁䕁䅁䅁睁䵁䅁䅁权睂兂䅁权牂䅂䅁权䉃䅂䅁允䅁䅁䅅䅁䙁䡁㥅瑃橥偣⽕䍄䉁䅁䅁䅂䅁䅁䅍䅄䅁䅁䅯朲䅑䅁䅯充䅁䅁䅯䅣䅑䅁䅅䅁䉁䅁䅁杄啁䅁䅁免硁䑁䅅免㍁䑁䅙䅍睁䑁䅁䅁䵁䅉䅅䅁䕁䅁䅁睁䵁䅁䅁权灂兂䅁权剁䅁䅁权䑃䅂䅁允䅁䅁䅅䅁佁䉁䅉䅁ㅁ䑁䅍䅏㉁䑁䅧兏㕁䑁䅙䅁䵁䅉䅅䅁䕁䅁䅁睁䵁䅁䅁权㝄兂䅁权䕁䅁䅁权祂䅂䅁允䅁䅁䅅䅁䙁䅁䅁䅁兂穙䉂䍄䉁䅁䅁䅂䅁䅁䅍䅄䅁䅁䅯睢䅕䅁䅯睡䅑䅁䅯入䅑䅁䅅䅁䉁䅁䅁兂䱃佢㝦晱煈睶杷允䅁䅁䅑䅁䑁䅁䅷䅁䭁䡁䙁䅁䭁䝁䕳䅁䭁䡁䕫䅁䉁䅁䅁允䅁䅁䅕牘䩰䅄牉稹䴸䅉䅅䅁䕁䅁䅁睁䵁䅁䅁权求兂䅁权䕁䅁䅁权㙂䅂䅁允䅁䅁䅅䅁䙁䅁䅁䥁硂䕧䉰䍄䉁䅁䅁䅂䅁䅁䅍䅄䅁䅁䅯杤䅕䅁䅯睡䅑䅁䅯兣䅑䅁䅅䅁䉁䅁䅁兂呄坔光䑗獮睐杷允䅁䅁䅑䅁䑁䅁䅷䅁䭁偁䕕䅁䭁䝁䕳䅁䭁䡁䔸䅁䉁䅁䅁允䅁䅁䅕㡪ㅌ䙋偹樰䴸䅉䅅䅁䕁䅁䅁睁䵁䅁䅁权ㅄ䅂䅁权牂䅂䅁权䕃䅂䅁允䅁䅁䅅䅁䭁䕁䅣䅁䵁䅉䅅䅁䕁䅁䅁睁䵁䅁䅁权楂兂䅁权剁䅁䅁权⽂䅂䅁允䅁䅁䅅䅁佁䉁䅉䅁ㅁ䑁䅅䅍ぁ䑁䅣䅍睁䑁䅁䅁䵁䅉䅅䅁䕁䅁䅁睁䵁䅁䅁权䵄兂䅁权牂䅂䅁权㍂䅂䅁允䅁䅁䅅䅁䭁䕁䅣䅁䵁䅉䅅䅁䕁䅁䅁睁䵁䅁䅁权ㅄ䅂䅁权牂䅂䅁权穂䅂䅁允䅁䅁䅅䅁䙁䩁婱婭婭捭⽫䍄䉁䅁䅁䅂䅁䅁䅍䅄䅁䅁䅯䅤䅕䅁䅯睡䅑䅁䅯睧䅑䅁䅅䅁䉁䅁䅁兂䡄穓䩥坑䙄睐杷允䅁䅁䅑䅁䑁䅁䅷䅁䭁䩁䘸䅁䭁䉁䅅䅁䭁䡁䕍䅁䉁䅁䅁允䅁䅁䄴杅䅁䑁䅍兎睁䑁䅁䅍睁䑁䅁䅍䅁䅁杷允䅁䅁䅑䅁䑁䅁䅷䅁䭁䡁䙑䅁䭁䝁䕳䅁䭁䥁䕅䅁䉁䅁䅁允䅁䅁䅕積積積積稯䴸䅉䅅䅁䕁䅁䅁睁䵁䅁䅁权敂兂䅁权剁䅁䅁权䡄元䅁允䅁䅁䅅䅁佁䉁䅉䅁ㅁ䑁䅣睍硁䑁䅙䅍睁䑁䅁䅁䵁䅉䅅䅁䕁䅁䅁睁䵁䅁䅁权奃兂䅁权䕁䅁䅁权㡂䅂䅁允䅁䅁䅅䅁䙁䅁䅁䅁佂祦䉊䍄䉁䅁䅁䅂䅁䅁䅍䅄䅁䅁䅯睃䅙䅁䅯䅂䅁䅁䅯入䅑䅁䅅䅁䉁䅁䅁兂䅁䅁䅁䍗䘸兑杷允䅁䅁䅑䅁䑁䅁䅷䅁䭁䵁䔰䅁䭁䅁䅑䅁䭁䥁䕁䅁䉁䅁䅁允䅁䅁䅕䅁䅁䙁獋か䵅䅉䅅䅁䕁䅁䅁睁䵁䅁䅁权ㅃ兂䅁权䕁䅁䅁权䑃䅂䅁允䅁䅁䅅䅁䙁䅁䅁䅁睃祘䉴䍄䉁䅁䅁䅂䅁䅁䅍䅄䅁䅁䅯䅶䅑䅁䅯睡䅑䅁䅯来䅑䅁䅅䅁䉁䅁䅁兂㉄䙋偹癷杘睐杷允䅁䅁䅑䅁䑁䅁䅷䅁䭁䵁䘴䅁䭁䉁䅅䅁䭁䥁䕁䅁䉁䅁䅁允䅁䅁䄴䅆䅁䑁䅅䅎祁䑁䅁䅍睁䑁䅁䅍睁䅁䅁䍄䉁䅁䅁䅂䅁䅁䅍䅄䅁䅁䅯兺䅑䅁䅯䅂䅁䅁䅯䅤䅑䅁䅅䅁䉁䅁䅁兂䅁䅁䅁䕸桧兑杷允䅁䅁䅑䅁䑁䅁䅷䅁䭁䱁䕷䅁䭁䝁䕳䅁䭁䡁䔴䅁䉁䅁䅁允䅁䅁䅕歲桦桥畓稷䴸䅉䅅䅁䕁䅁䅁睁䵁䅁䅁权㡃䅂䅁权牂䅂䅁权㝂䅂䅁允䅁䅁䅅䅁䙁䡁啳歲桦瑥⽑䍄䉁䅁䅁䅂䅁䅁䅍䅄䅁䅁䅯兄䅙䅁䅯䅂䅁䅁䅯內䅑䅁䅅䅁䉁䅁䅁兂䅁䅁䅁䩷穯兑杷允䅁䅁䅑䅁䑁䅁䅷䅁䭁䅁䘴䅁䭁䉁䅅䅁䭁䥁䕁䅁䉁䅁䅁允䅁䅁䄴䅆䅁䑁䅅免㉁䑁䅫睎㉁䑁䅁䅍睁䅁䅁䍄䉁䅁䅁䅂䅁䅁䅍䅄䅁䅁䅯眯䅕䅁䅯睡䅑䅁䅯內䅑䅁䅅䅁䉁䅁䅁兂穁積積積穐睐杷允䅁䅁䅑䅁䑁䅁䅷䅁䭁䱁䕷䅁䭁䝁䕳䅁䭁䡁䕷䅁䉁䅁䅁允䅁䅁䅕䝭匴㡧䭄吰䴸䅉䅅䅁䕁䅁䅁睁䵁䅁䅁权䥄兂䅁权剁䅁䅁权㡂䅂䅁允䅁䅁䅅䅁佁䉁䅉䅁祁䑁䅑兏㑁䑁䅍䅍睁䑁䅁䅁䵁䅉䅅䅁䕁䅁䅁睁䵁䅁䅁权歄䅂䅁权䕁䅁䅁权䑃䅂䅁允䅁䅁䅅䅁䙁䅁䅁䅁䥂穘䉸䍄䉁䅁䅁䅂䅁䅁䅍䅄䅁䅁䅯䅯䅕䅁䅯䅂䅁䅁䅯杦䅑䅁䅅䅁䉁䅁䅁兂䅁䅁䅁䙧硕兑杷允䅁䅁䅑䅁䑁䅁䅷䅁䭁䥁䕷䅁䭁䅁䅑䅁䭁䝁䔸䅁䉁䅁䅁允䅁䅁䅕䅁䅁䙁㕄ぅ䵅䅉䅅䅁䕁䅁䅁睁䵁䅁䅁权㕁兂䅁权䕁䅁䅁权䉃䅂䅁允䅁䅁䅅䅁䙁䅁䅁䅁噃䑘䉂䍄䉁䅁䅁䅂䅁䅁䅍䅄䅁䅁䅯典䅕䅁䅯䅂䅁䅁䅯杣䅑䅁䅅䅁䉁䅁䅁兂䅁䅁䅁䵏䙚兑杷允䅁䅁䅑䅁䑁䅁䅷䅁䭁䵁䙫䅁䭁䅁䅑䅁䭁䝁䔰䅁䉁䅁䅁允䅁䅁䅕䅁䅁䙁佮啗䵅䅉䅅䅁䕁䅁䅁睁䵁䅁䅁权煃兂䅁权牂䅂䅁权睂䅂䅁允䅁䅁䅅䅁䙁䥁牘払敧敨⽳䍄䉁䅁䅁䅂䅁䅁䅍䅄䅁䅁䅯共䅑䅁䅯充䅁䅁䅯睥䅑䅁䅅䅁䉁䅁䅁杄十䅁䅁李㕁䑁䅫䅍睁䑁䅁䅍睁䅁䅁䍄䉁䅁䅁䅂䅁䅁䅍䅄䅁䅁䅯睆䅙䅁䅯䅂䅁䅁䅯杦䅑䅁䅅䅁䉁䅁䅁兂䅁䅁䅁䙁执兑杷允䅁䅁䅑䅁䑁䅁䅷䅁䭁䭁䙯䅁䭁䝁䕳䅁䭁䡁䕧䅁䉁䅁䅁允䅁䅁䅕匳䝑婧䑖稴䴸䅉䅅䅁䕁䅁䅁睁䵁䅁䅁权硄兂䅁权䕁䅁䅁权㝂䅂䅁允䅁䅁䅅䅁䙁䅁䅁䅁楁楤䉎䍄䉁䅁䅁䅂䅁䅁䅍䅄䅁䅁䅯兓䅕䅁䅯䅂䅁䅁䅯兢䅑䅁䅅䅁䉁䅁䅁兂䅁䅁䅁估㕧兑杷允䅁䅁䅑䅁䑁䅁䅷䅁䭁䙁䘸䅁䭁䝁䕳䅁䭁䥁䕕䅁䉁䅁䅁允䅁䅁䅕歲桦桥畓啄䵁䅉䅅䅁䕁䅁䅁睁䵁䅁䅁权䡄允䅁权䕁䅁䅁权䙁䅁䅁允䅁䅁䅅䅁䙁䅁䅁䅁㝂㌵䈹䍄䉁䅁䅁䅂䅁䅁䅍䅄䅁䅁䅯全䅕䅁䅯充䅁䅁䅯兤䅑䅁䅅䅁䉁䅁䅁杄啁䅁䅁免睁䑁䅫䅏㑁䑁䅧䅍睁䑁䅁䅁䵁䅉䅅䅁䕁䅁䅁睁䵁䅁䅁权睁兂䅁权剁䅁䅁权⽂䅂䅁允䅁䅁䅅䅁佁䉁䅉䅁㉁䑁䅫睍睁䑁䅁䅍睁䑁䅁䅁䵁䅉䅅䅁䕁䅁䅁睁䵁䅁䅁权乂兂䅁权䕁䅁䅁权䡄元䅁允䅁䅁䅅䅁䙁䅁䅁䅁䥂歬䉤䍄䉁䅁䅁䅂䅁䅁䅍䅄䅁䅁䅯兣䅕䅁䅯睡䅑䅁䅯䅥䅑䅁䅅䅁䉁䅁䅁兂䝁婧䑖㉩ㅺ睐杷允䅁䅁䅑䅁䑁䅁䅷䅁䭁乁䙍䅁䭁䅁䅑䅁䭁䡁䕙䅁䉁䅁䅁允䅁䅁䅕䅁䅁䙁噁啌䵅䅉䅅䅁䕁䅁䅁睁䵁䅁䅁权湃允䅁权䕁䅁䅁权䙁䅁䅁允䅁䅁䅅䅁䙁䅁䅁䥁噄㍹䉖䍄䉁䅁䅁䅂䅁䅁䅍䅄䅁䅁䅯䄴䅑䅁䅯充䅁䅁䅯兦䅑䅁䅅䅁䉁䅁䅁杄啁䅁䅁杍硁䑁䅙免祁䑁䅁䅍睁䑁䅁䅁䵁䅉䅅䅁䕁䅁䅁睁䵁䅁䅁权湂兂䅁权牂䅂䅁权㝂䅂䅁允䅁䅁䅅䅁䙁䭁睒児塲㡯⽁䍄䉁䅁䅁䅂䅁䅁䅍䅄䅁䅁䅯睆䅙䅁䅯充䅁䅁䅯睥䅑䅁䅅䅁䉁䅁䅁杄十䅁䅁兎硁䑁䅣䅍睁䑁䅁䅍睁䅁䅁䍄䉁䅁䅁䅂䅁䅁䅍䅄䅁䅁䅯東䅕䅁䅯睡䅑䅁䅯䅤䅑䅁䅅䅁䉁䅁䅁兂㑃潈牘払敪睐杷允䅁䅁䅑䅁䑁䅁䅷䅁䭁䉁䙳䅁䭁䉁䅅䅁䭁䡁䔸䅁䉁䅁䅁允䅁䅁䄴䅆䅁䑁䅅睍硁䑁䅉李㉁䑁䅙兎㉁䅁䅁䍄䉁䅁䅁䅂䅁䅁䅍䅄䅁䅁䅯兮䅕䅁䅯充䅁䅁䅯全䅑䅁䅅䅁䉁䅁䅁杄啁䅁䅁免穁䑁䅫䅏祁䑁䅧䅍睁䑁䅁䅁䵁䅉䅅䅁䕁䅁䅁睁䵁䅁䅁权摃䅂䅁权䕁䅁䅁权䙃䅂䅁允䅁䅁䅅䅁䙁䅁䅁䅁杁桲䉖䍄䉁䅁䅁䅂䅁䅁䅍䅄䅁䅁䅯東䅕䅁䅯睡䅑䅁䅯睥䅑䅁䅅䅁䉁䅁䅁兂浂浚浚浚坢睐杷允䅁䅁䅑䅁䑁䅁䅷䅁䭁䩁䙷䅁䭁䅁䅑䅁䭁䡁䕣䅁䉁䅁䅁允䅁䅁䅕䅁䅁䡁㉏歎䵅䅉䅅䅁䕁䅁䅁睁䵁䅁䅁权煃兂䅁权牂䅂䅁权䍃䅂䅁允䅁䅁䅅䅁䙁䝁浚浚浚瑚⽙䍄䉁䅁䅁䅂䅁䅁䅍䅄䅁䅁䅯東䅕䅁䅯睡䅑䅁䅯䅨䅑䅁䅅䅁䉁䅁䅁兂佂桙奂扏兔睐杷允䅁䅁䅑䅁䑁䅁䅷䅁䭁䵁䙳䅁䭁䅁䅑䅁䭁䡁䕙䅁䉁䅁䅁允䅁䅁䅕䅁䅁䭁卂歑䵅䅉䅅䅁䕁䅁䅁睁䵁䅁䅁权㉄䅂䅁权牂䅂䅁权䑃䅂䅁允䅁䅁䅅䅁䙁䉁畓⭒㙆䅆䅊䍄䉁䅁䅁䅂䅁䅁䅍䅄䅁䅁䅯東䅕䅁䅯睡䅑䅁䅯䅦䅑䅁䅅䅁䉁䅁䅁兂㝂䭆䠵場啲睐杷允䅁䅁䅑䅁䑁䅁䅷䅁䭁乁䙷䅁䭁䉁䅅䅁䭁䡁䕧䅁䉁䅁䅁允䅁䅁䄴杅䅁䑁䅙睎㍁䑁䅫睍睁䑁䅁䅍䅁䅁杷允䅁䅁䅑䅁䑁䅁䅷䅁䭁䕁䙧䅁䭁䝁䕳䅁䭁䡁䕫䅁䉁䅁䅁允䅁䅁䅕牕敧敨剴䐯䴸䅉䅅䅁䕁䅁䅁睁䵁䅁䅁权䩁兂䅁权䕁䅁䅁权㉂䅂䅁允䅁䅁䅅䅁䙁䅁䅁䅁䥂䉑䉂䍄䉁䅁䅁䅂䅁䅁䅍䅄䅁䅁䅯睊䅕䅁䅯充䅁䅁䅯杤䅑䅁䅅䅁䉁䅁䅁杄十䅁䅁兎㑁䑁䅕䅍睁䑁䅁䅍睁䅁䅁䍄䉁䅁䅁䅂䅁䅁䅍䅄䅁䅁䅯朷䅑䅁䅯充䅁䅁䅯䅣䅑䅁䅅䅁䉁䅁䅁杄十䅁䅁李硁䑁䅁兎ぁ䑁䅁䅍睁䅁䅁䍄䉁䅁䅁䅂䅁䅁䅍䅄䅁䅁䅯䅓䅕䅁䅯睡䅑䅁䅯䅤䅑䅁䅅䅁䉁䅁䅁兂灁䥘䌯匹䅧䅑杷允䅁䅁䅑䅁䑁䅁䅷䅁䭁䑁䉕䅁䭁䉁䅅䅁䭁䅁䍑䅁䉁䅁䅁允䅁䅁䄴䅆䅁䑁䅍兏ぁ䑁䅉䅍睁䑁䅁䅍睁䅁䅁䍄䉁䅁䅁䅂䅁䅁䅍䅄䅁䅁䅯䅪䅕䅁䅯䅂䅁䅁䅯內䅑䅁䅅䅁䉁䅁䅁兂䅁䅁䅁乩癁兑杷允䅁䅁䅑䅁䑁䅁䅷䅁䭁佁䘴䅁䭁䝁䕳䅁䭁䡁䕙䅁䉁䅁䅁允䅁䅁䅕䉵䘶ㄶ㑇爱䴸䅉䅅䅁䕁䅁䅁睁䵁䅁䅁权䥂兂䅁权牂䅂䅁权㉂䅂䅁允䅁䅁䅅䅁䙁䉁愱䑚晶⽔⽕䍄䉁䅁䅁䅂䅁䅁䅍䅄䅁䅁䅯䅓䅕䅁䅯睡䅑䅁䅯䅨䅑䅁䅅䅁䉁䅁䅁兂歂㥏倹婪䍣䅑杷允䅁䅁䅑䅁䑁䅁䅷䅁䭁䝁䙍䅁䭁䉁䅅䅁䭁䥁䕅䅁䉁䅁䅁允䅁䅁䄴䅆䅁䑁䅉免㍁䑁䅉䅏㕁䑁䅍䅏ㅁ䅁䅁䍄䉁䅁䅁䅂䅁䅁䅍䅄䅁䅁䅯睫䅕䅁䅯䅂䅁䅁䅯督䅑䅁䅅䅁䉁䅁䅁兂䅁䅁䅁䅨䅤兑杷允䅁䅁䅑䅁䑁䅁䅷䅁䭁䉁䙍䅁䭁䉁䅅䅁䭁䥁䕍䅁䉁䅁䅁允䅁䅁䄴䅆䅁䑁䅅䅏穁䑁䅙睍祁䑁䅁䅍睁䅁䅁䍄䉁䅁䅁䅂䅁䅁䅍䅄䅁䅁䅯睕䅕䅁䅯䅂䅁䅁䅯杣䅑䅁䅅䅁䉁䅁䅁兂䅁䅁䅁佱䥅兑杷允䅁䅁䅑䅁䑁䅁䅷䅁䭁䕁䙧䅁䭁䝁䕳䅁䭁䡁䕷䅁䉁䅁䅁允䅁䅁䅕場啯歲桦䕁䵁䅉䅅䅁䕁䅁䅁睁䵁䅁䅁权⭄䅂䅁权剁䅁䅁权硂䅂䅁允䅁䅁䅅䅁佁䉁䅉䅁ぁ䑁䅫兏硁䑁䅧兏㉁䑁䅕䅁䵁䅉䅅䅁䕁䅁䅁睁䵁䅁䅁权楄兂䅁权牂䅂䅁权㡂䅂䅁允䅁䅁䅅䅁䙁䭁睒児塲硯䅊䍄䉁䅁䅁䅂䅁䅁䅍䅄䅁䅁䅯䅮䅑䅁䅯充䅁䅁䅯睥䅑䅁䅅䅁䉁䅁䅁杄啁䅁䅁睍ㅁ䑁䅁䅍睁䑁䅁免㑁䑁䅉䅁䵁䅉䅅䅁䕁䅁䅁睁䵁䅁䅁权卄䅂䅁权剁䅁䅁权ㅂ䅂䅁允䅁䅁䅅䅁佁䉁䅑䅁穁䑁䅁睍㉁䑁䅕杍㑁䑁䅁杍䅁䅁杷允䅁䅁䅑䅁䑁䅁䅷䅁䭁䵁䙷䅁䭁䝁䕳䅁䭁䡁䕯䅁䉁䅁䅁允䅁䅁䅕灭婭婭婭呹䴸䅉䅅䅁䕁䅁䅁睁䵁䅁䅁权䵄兂䅁权牂䅂䅁权㑂䅂䅁允䅁䅁䅅䅁䙁䅁琴灳瘳⭰⽙䍄䉁䅁䅁䅂䅁䅁䅍䅄䅁䅁䅯睩䅕䅁䅯䅂䅁䅁䅯兢䅑䅁䅅䅁䉁䅁䅁兂䅁䅁䅁湗䈹兑杷允䅁䅁䅑䅁䑁䅁䅷䅁䭁䵁䙷䅁䭁䝁䕳䅁䭁䡁䕕䅁䉁䅁䅁允䅁䅁䅯睒䅁䅁杷允䅁䅁䅑䅁䑁䅁䅷䅁䭁䕁䙉䅁䭁䉁䅅䅁䭁䥁䕁䅁䉁䅁䅁允䅁䅁䄴杅䅁䑁䅉杍祁䑁䅣睎睁䑁䅁䅍䅁䅁杷允䅁䅁䅑䅁䑁䅁䅷䅁䭁䵁䕑䅁䭁䅁䅑䅁䭁䥁䕑䅁䉁䅁䅁允䅁䅁䅕䅁䅁䅁捂䕴䵁䅉䅅䅁䕁䅁䅁睁䵁䅁䅁权桄兂䅁权剁䅁䅁权㉂䅂䅁允䅁䅁䅅䅁佁䉁䅉䅁㉁䑁䅙兏㉁䑁䅉䅍睁䑁䅁䅁䵁䅉䅅䅁䕁䅁䅁睁䵁䅁䅁权癄兂䅁权䕁䅁䅁权㍂䅂䅁允䅁䅁䅅䅁䙁䅁䅁䅁㥃吳䉖䍄䉁䅁䅁䅂䅁䅁䅍䅄䅁䅁䅯䄱䅕䅁䅯䅂䅁䅁䅯杣䅑䅁䅅䅁䉁䅁䅁兂䅁䅁䅁䉁卅兑杷允䅁䅁䅑䅁䑁䅁䅷䅁䭁䥁䉳䅁䭁䅁䅯䅁䭁䅁䅕䅁䉁䅁䅁允䅁䅁䅕牒穢搯㑑䕊䵁䅉䅅䅁䕁䅁䅁睁䵁䅁䅁权䥄兂䅁权剁䅁䅁权䉃䅂䅁允䅁䅁䅅䅁佁䉁䅉䅁祁䑁䅕䅍睁䑁䅅䅍睁䑁䅁䅁䵁䅉䅅䅁䕁䅁䅁睁䵁䅁䅁权䵄兂䅁权牂䅂䅁权⭂䅂䅁允䅁䅁䅅䅁䙁䙁歰㥏倹敪⽍䍄䉁䅁䅁䅂䅁䅁䅍䅄䅁䅁䅯䅺䅕䅁䅯睡䅑䅁䅯內䅑䅁䅅䅁䉁䅁䅁兂奂扏䥔牤樷睶杷允䅁䅁䅑䅁䑁䅁䅷䅁䭁䵁䙷䅁䭁䝁䕳䅁䭁䡁䕫䅁䉁䅁䅁允䅁䅁䅕䑗ね䡹⭡㜴䴸䅉䅅䅁䕁䅁䅁睁䵁䅁䅁权䵄兂䅁权牂䅂䅁权㝂䅂䅁允䅁䅁䅅䅁䙁䍁䡵瑆佮㜹⽍䍄䉁䅁䅁䅂䅁䅁䅍䅄䅁䅁䅯朶䅕䅁䅯䅂䅁䅁䅯兦䅑䅁䅅䅁䉁䅁䅁兂䅁䅁䅁楺浫兑杷允䅁䅁䅑䅁䑁䅁䅷䅁䭁䵁䙷䅁䭁䝁䕳䅁䭁䥁䕑䅁䉁䅁䅁允䅁䅁䅯睒䅁䅁杷允䅁䅁䅑䅁䑁䅁䅷䅁䭁䅁䙉䅁䭁䅁䅑䅁䭁䡁䕁䅁䉁䅁䅁允䅁䅁䅕䅁䅁偁奚䕉䵅䅉䅅䅁䕁䅁䅁睁䵁䅁䅁权乂兂䅁权䕁䅁䅁权あ䅂䅁允䅁䅁䅅䅁䙁䅁䅁䅁ぃ唱䉚䍄䉁䅁䅁䅂䅁䅁䅍䅄䅁䅁䅯睙䅕䅁䅯充䅁䅁䅯杣䅑䅁䅅䅁䉁䅁䅁杄啁䅁䅁免㕁䑁䅫䅏ㅁ䑁䅑杍ㅁ䑁䅣䅁䵁䅉䅅䅁䕁䅁䅁睁䵁䅁䅁权䵄兂䅁权牂䅂䅁权䅃䅂䅁允䅁䅁䅅䅁䭁䕁䅣䅁䵁䅉䅅䅁䕁䅁䅁睁䵁䅁䅁权䵄兂䅁权牂䅂䅁权穂䅂䅁允䅁䅁䅅䅁䭁䕁䅣䅁䵁䅉䅅䅁䕁䅁䅁睁䵁䅁䅁权䡂兂䅁权牂䅂䅁权㙂䅂䅁允䅁䅁䅅䅁䙁䱁䥔牤昶畇⼸䍄䉁䅁䅁䅂䅁䅁䅍䅄䅁䅁䅯睒䅕䅁䅯睡䅑䅁䅯兣䅑䅁䅅䅁䉁䅁䅁兂灄橊䥅䉲畺睐杷允䅁䅁䅑䅁䑁䅁䅷䅁䭁䑁䙫䅁䭁䅁䅑䅁䭁䡁䕍䅁䉁䅁䅁允䅁䅁䅕䅁䅁佁硹䕋䵅䅉䅅䅁䕁䅁䅁睁䵁䅁䅁权䡂兂䅁权牂䅂䅁权ㅂ䅂䅁允䅁䅁䅅䅁䙁䕁桪桥畓睒䅒䍄䉁䅁䅁䅂䅁䅁䅍䅄䅁䅁䅯䅶䅑䅁䅯充䅁䅁䅯䅧䅑䅁䅅䅁䉁䅁䅁杄啁䅁䅁睍硁䑁䅅䅍睁䑁䅁䅍睁䑁䅁䅁䵁䅉䅅䅁䕁䅁䅁睁䵁䅁䅁权剄兂䅁权剁䅁䅁权㑂䅂䅁允䅁䅁䅅䅁佁䉁䅉䅁㑁䑁䅕睎ㅁ䑁䅁䅍睁䑁䅁䅁䵁䅉䅅䅁䕁䅁䅁睁䵁䅁䅁权㙄䅂䅁权䕁䅁䅁权㙂䅂䅁允䅁䅁䅅䅁䙁䅁䅁䅁䥂兄䉰䍄䉁䅁䅁䅂䅁䅁䅍䅄䅁䅁䅯睒䅕䅁䅯睡䅑䅁䅯杦䅑䅁䅅䅁䉁䅁䅁兂奂扏䥔牤䠴䅑杷允䅁䅁䅑䅁䑁䅁䅷䅁䭁䥁䙁䅁䭁䝁䕳䅁䭁䡁䕙䅁䉁䅁䅁允䅁䅁䅕体㙆䭆䠵吰䴸䅉䅅䅁䕁䅁䅁睁䵁䅁䅁权䡂兂䅁权牂䅂䅁权あ䅂䅁允䅁䅁䅅䅁䙁佁剸䉵䘶㠶⽅䍄䉁䅁䅁䅂䅁䅁䅍䅄䅁䅁䅯睵䅁䅁䅯权䅁䅁䅯䅂䅉䅁䅅䅁䉁䅁䅁兂㑃潈牘兕䩨䅑杷允䅁䅁䅑䅁䑁䅁䅷䅁䭁䑁䙯䅁䭁䉁䅅䅁䭁䡁䔸䅁䉁䅁䅁允䅁䅁䄴䅆䅁䑁䅅䅏ぁ䑁䅧李祁䑁䅁䅍睁䅁䅁䍄䉁䅁䅁䅂䅁䅁䅍䅄䅁䅁䅯睒䅕䅁䅯睡䅑䅁䅯睦䅑䅁䅅䅁䉁䅁䅁兂䩄牤昶楇㜯睶杷允䅁䅁䅑䅁䑁䅁䅷䅁䭁䵁䔸䅁䭁䉁䅅䅁䭁䡁䔸䅁䉁䅁䅁允䅁䅁䄴䅆䅁䑁䅅睍㑁䑁䅧䅍睁䑁䅁䅍睁䅁䅁䍄䉁䅁䅁䅂䅁䅁䅍䅄䅁䅁䅯䄳䅕䅁䅯充䅁䅁䅯杤䅑䅁䅅䅁䉁䅁䅁杄十䅁䅁李㑁䑁䅍睎㑁䑁䅁䅍睁䅁䅁䍄䉁䅁䅁䅂䅁䅁䅍䅄䅁䅁䅯朶䅁䅁䅯权䅁䅁䅯䅂䅉䅁䅅䅁䉁䅁䅁兂硂児塲㍯剁䅑杷允䅁䅁䅑䅁䑁䅁䅷䅁䭁䉁䙯䅁䭁䅁䅑䅁䭁䡁䕍䅁䉁䅁䅁允䅁䅁䅕䅁䅁䉁䕄啁䵅䅉䅅䅁䕁䅁䅁睁䵁䅁䅁权䭄兂䅁权剁䅁䅁权䉃䅂䅁允䅁䅁䅅䅁佁䉁䅑䅁硁䑁䅙李祁䑁䅁䅍睁䑁䅁䅍䅁䅁杷允䅁䅁䅑䅁䑁䅁䅷䅁䭁䵁䕣䅁䭁䅁䅑䅁䭁䡁䔴䅁䉁䅁䅁允䅁䅁䅕䅁䅁䅁汧が䵅䅉䅅䅁䕁䅁䅁睁䵁䅁䅁权煂兂䅁权牂䅂䅁权⽂䅂䅁允䅁䅁䅅䅁䙁䍁䡵瑆佮㤹⽳䍄䉁䅁䅁䅂䅁䅁䅍䅄䅁䅁䅯䄲䅕䅁䅯睡䅑䅁䅯来䅑䅁䅅䅁䉁䅁䅁兂偃癷潕䥘匯睐杷允䅁䅁䅑䅁䑁䅁䅷䅁䭁乁䙧䅁䭁䝁䕳䅁䭁䡁䕁䅁䉁䅁䅁允䅁䅁䅕灶愸㥌欰樱䴸䅉䅅䅁䕁䅁䅁睁䵁䅁䅁权婄䅃䅁权剁䅁䅁权祂䅂䅁允䅁䅁䅅䅁佁䉁䅉䅁㑁䑁䅕䅏㍁䑁䅫䅍睁䑁䅁䅁䵁䅉䅅䅁䕁䅁䅁睁䵁䅁䅁权捂兂䅁权牂䅂䅁权䑃䅂䅁允䅁䅁䅅䅁䙁䙁偹癷潕䅘䅖䍄䉁䅁䅁䅂䅁䅁䅍䅄䅁䅁䅯䄲䅕䅁䅯睡䅑䅁䅯兣䅑䅁䅅䅁䉁䅁䅁兂剄瑉㕶浦歲睐杷允䅁䅁䅑䅁䑁䅁䅷䅁䭁䅁䜴䅁䭁䅁䅑䅁䭁䝁䔸䅁䉁䅁䅁允䅁䅁䅕䅁䅁䩁ㅃ歆䵅䅉䅅䅁䕁䅁䅁睁䵁䅁䅁权奄兂䅁权牂䅂䅁权䙃䅂䅁允䅁䅁䅅䅁䙁䩁婱婭婭捭⽫䍄䉁䅁䅁䅂䅁䅁䅍䅄䅁䅁䅯眹䅕䅁䅯充䅁䅁䅯䅥䅑䅁䅅䅁䉁䅁䅁杄啁䅁䅁免睁䑁䅙䅏穁䑁䅉䅍睁䑁䅁䅁䵁䅉䅅䅁䕁䅁䅁睁䵁䅁䅁权瑂兂䅁权剁䅁䅁权あ䅂䅁允䅁䅁䅅䅁佁䉁䅑䅁硁䑁䅕䅎穁䑁䅫䅎㉁䑁䅁杍䅁䅁杷允䅁䅁䅑䅁䑁䅁䅷䅁䭁䱁䕑䅁䭁䉁䅅䅁䭁䡁䕯䅁䉁䅁䅁允䅁䅁䄴䅆䅁䑁䅅䅍㑁䑁䅙杍㉁䑁䅧睍㉁䅁䅁䍄䉁䅁䅁䅂䅁䅁䅍䅄䅁䅁䅯䄲䅕䅁䅯睡䅑䅁䅯杦䅑䅁䅅䅁䉁䅁䅁兂晁敨剴䉵嘷睐杷允䅁䅁䅑䅁䑁䅁䅷䅁䭁乁䙧䅁䭁䝁䕳䅁䭁䡁䕫䅁䉁䅁䅁允䅁䅁䅕䅁䅁䅁䅁䐸䴸䅉䅅䅁䕁䅁䅁睁䵁䅁䅁权䥃䅂䅁权剁䅁䅁权㉂䅂䅁允䅁䅁䅅䅁佁䉁䅉䅁硁䑁䅙睍ぁ䑁䅧䅍睁䑁䅁䅁䵁䅉䅅䅁䕁䅁䅁睁䵁䅁䅁权䕁兂䅁权䕁䅁䅁权䙃䅂䅁允䅁䅁䅅䅁䙁䅁䅁䅁潄桌䈹䍄䉁䅁䅁䅂䅁䅁䅍䅄䅁䅁䅯杰䅕䅁䅯充䅁䅁䅯䅦䅑䅁䅅䅁䉁䅁䅁杄啁䅁䅁免ㅁ䑁䅫䅎祁䑁䅕䅍睁䑁䅁䅁䵁䅉䅅䅁䕁䅁䅁睁䵁䅁䅁权祃䅂䅁权牂䅂䅁权療䅂䅁允䅁䅁䅅䅁䙁䙁㑋潈牘払⽧䍄䉁䅁䅁䅂䅁䅁䅍䅄䅁䅁䅯材䅕䅁䅯充䅁䅁䅯杦䅑䅁䅅䅁䉁䅁䅁杄十䅁䅁兎ㅁ䑁䅑䅍睁䑁䅁䅍睁䅁䅁䍄䉁䅁䅁䅂䅁䅁䅍䅄䅁䅁䅯䄲䅕䅁䅯睡䅑䅁䅯睤䅑䅁䅅䅁䉁䅁䅁兂穁積積積牐睐杷允䅁䅁䅑䅁䑁䅁䅷䅁䭁䱁䕅䅁䭁䉁䅅䅁䭁䥁䕍䅁䉁䅁䅁允䅁䅁䄴䅆䅁䑁䅅睎㑁䑁䅁䅍睁䑁䅁䅍睁䅁䅁䍄䉁䅁䅁䅂䅁䅁䅍䅄䅁䅁䅯䅦䅕䅁䅯充䅁䅁䅯䅥䅑䅁䅅䅁䉁䅁䅁杄啁䅁䅁杍㉁䑁䅉睎睁䑁䅍䅍睁䑁䅁䅁䵁䅉䅅䅁䕁䅁䅁睁䵁䅁䅁权呃兂䅁权剁䅁䅁权祂䅂䅁允䅁䅁䅅䅁佁䉁䅑䅁祁䑁䅑兎祁䑁䅕免睁䑁䅁䅍䅁䅁杷允䅁䅁䅑䅁䑁䅁䅷䅁䭁乁䙧䅁䭁䝁䕳䅁䭁䥁䕉䅁䉁䅁䅁允䅁䅁䅕䘷㑇潈牘吸䴸䅉䅅䅁䕁䅁䅁睁䵁䅁䅁权硃兂䅁权䕁䅁䅁权㍂䅂䅁允䅁䅁䅅䅁䙁䅁䅁䅁䅄則䈱䍄䉁䅁䅁䅂䅁䅁䅍䅄䅁䅁䅯䄲䅕䅁䅯睡䅑䅁䅯督䅑䅁䅅䅁䉁䅁䅁兂塄㍯㥁瑃牦睐杷允䅁䅁䅑䅁䑁䅁䅷䅁䭁偁䕙䅁䭁䝁䕳䅁䭁䡁䕑䅁䉁䅁䅁允䅁䅁䅕䑗ね䡹⭡吸䴸䅉䅅䅁䕁䅁䅁睁䵁䅁䅁权坃兂䅁权牂䅂䅁权㙂䅂䅁允䅁䅁䅅䅁䙁䥁牘払敧摨⽳䍄䉁䅁䅁䅂䅁䅁䅍䅄䅁䅁䅯杬䅕䅁䅯睡䅑䅁䅯全䅑䅁䅅䅁䉁䅁䅁兂䭁㘱睎児䡲睐杷允䅁䅁䅑䅁䑁䅁䅷䅁䭁偁䔴䅁䭁䅁䅑䅁䭁䡁䕑䅁䉁䅁䅁允䅁䅁䅕䅁䅁䝁卄䔶䵁䅉䅅䅁䕁䅁䅁睁䵁䅁䅁权灃允䅁权䉁杁䅁权䙁杁䅁允䅁䅁䅅䅁䙁䵁啄汋䩗搲䅰䍄䉁䅁䅁䅂䅁䅁䅍䅄䅁䅁䅯共䅅䅁䅯允䅉䅁䅯睁䅉䅁䅅䅁䉁䅁䅁兂捄塢告倰婄䅑杷允䅁䅁䅑䅁䑁䅁䅷䅁䭁䵁䤸䅁䭁䝁䕳䅁䭁䡁䕫䅁䉁䅁䅁允䅁䅁䅕㘱睎児塲稶䴸䅉䅅䅁䕁䅁䅁睁䵁䅁䅁权硂䅁䅁权䭁䅁䅁权䕁杁䅁允䅁䅁䅅䅁䙁䭁硲欰椱䉅䅊䍄䉁䅁䅁䅂䅁䅁䅍䅄䅁䅁䅯元䅕䅁䅯充䅁䅁䅯兣䅑䅁䅅䅁䉁䅁䅁杄啁䅁䅁免ㅁ䑁䅁䅍㑁䑁䅕䅍睁䑁䅁䅁䵁䅉䅅䅁䕁䅁䅁睁䵁䅁䅁权摄䅁䅁权䕁䅁䅁权䙁䅁䅁允䅁䅁䅅䅁䙁䅁䅁䅁十䝃䉎䍄䉁䅁䅁䅂䅁䅁䅍䅄䅁䅁䅯杬䅕䅁䅯睡䅑䅁䅯睧䅑䅁䅅䅁䉁䅁䅁兂慃婭婭婭䩮睐杷允䅁䅁䅑䅁䑁䅁䅷䅁䭁䩁䙙䅁䭁䝁䕳䅁䭁䡁䔰䅁䉁䅁䅁允䅁䅁䅕捺䵺䵺䵺䰸䴸䅉䅅䅁䕁䅁䅁睁䵁䅁䅁权呂兂䅁权剁䅁䅁权䑃䅂䅁允䅁䅁䅅䅁佁䉁䅉䅁ぁ䑁䅧䅎祁䑁䅅杍㍁䑁䅙䅁䵁䅉䅅䅁䕁䅁䅁睁䵁䅁䅁权浄兂䅁权牂䅂䅁权䙃䅂䅁允䅁䅁䅅䅁䙁䕁桪桥畓㥒⽅䍄䉁䅁䅁䅂䅁䅁䅍䅄䅁䅁䅯䅬䅑䅁䅯充䅁䅁䅯䅣䅑䅁䅅䅁䉁䅁䅁杄啁䅁䅁免穁䑁䅙睎硁䑁䅉䅍睁䑁䅁䅁䵁䅉䅅䅁䕁䅁䅁睁䵁䅁䅁权㑂兂䅁权剁䅁䅁权療䅂䅁允䅁䅁䅅䅁佁䉁䅉䅁㉁䑁䅅䅍㑁䑁䅙免祁䑁䅫䅁䵁䅉䅅䅁䕁䅁䅁睁䵁䅁䅁权時兂䅁权牂䅂䅁权䉃䅂䅁允䅁䅁䅅䅁䙁䡁⭥确癯儳䅆䍄䉁䅁䅁䅂䅁䅁䅍䅄䅁䅁䅯杄䅙䅁䅯䅂䅁䅁䅯督䅑䅁䅅䅁䉁䅁䅁兂䅁䅁䅁乷杷兑杷允䅁䅁䅑䅁䑁䅁䅷䅁䭁乁䕕䅁䭁䅁䅑䅁䭁䥁䕅䅁䉁䅁䅁允䅁䅁䅕䅁䅁䕁汢啋䵅䅉䅅䅁䕁䅁䅁睁䵁䅁䅁权坃兂䅁权牂䅂䅁权㑂䅂䅁允䅁䅁䅅䅁䙁䍁䡵瑆佮㘹⽍䍄䉁䅁䅁䅂䅁䅁䅍䅄䅁䅁䅯䅡䅅䅁䅯䅂䅁䅁䅯兂䅁䅁䅅䅁䉁䅁䅁兂䅁䅁杂べ爵兑杷允䅁䅁䅑䅁䑁䅁䅷䅁䭁䩁䙙䅁䭁䝁䕳䅁䭁䡁䕕䅁䉁䅁䅁允䅁䅁䅕䘫橐婰䕶䐵䴸䅉䅅䅁䕁䅁䅁睁䵁䅁䅁权⭃䅂䅁权牂䅂䅁权あ䅂䅁允䅁䅁䅅䅁䙁䩁奍䙂余摌⽯䍄䉁䅁䅁䅂䅁䅁䅍䅄䅁䅁䅯杬䅕䅁䅯睡䅑䅁䅯杦䅑䅁䅅䅁䉁䅁䅁兂畄䑦ㄸ牘䩲睐杷允䅁䅁䅑䅁䑁䅁䅷䅁䭁䉁䈴䅁䭁䅁䅑䅁䭁䅁䍑䅁䉁䅁䅁允䅁䅁䅕䅁䅁䅉䝨啭䵅䅉䅅䅁䕁䅁䅁睁䵁䅁䅁权坃兂䅁权牂䅂䅁权あ䅂䅁允䅁䅁䅅䅁䙁䙁㑋潈牘晕⽁䍄䉁䅁䅁䅂䅁䅁䅍䅄䅁䅁䅯䅯䅕䅁䅯䅂䅁䅁䅯兤䅑䅁䅅䅁䉁䅁䅁兂䅁䅁䅁䉙祯兑杷允䅁䅁䅑䅁䑁䅁䅷䅁䭁䩁䙙䅁䭁䝁䕳䅁䭁䡁䕣䅁䉁䅁䅁允䅁䅁䅕呣䬰㘱睎含䴸䅉䅅䅁䕁䅁䅁睁䵁䅁䅁权灃允䅁权䭁䅁䅁权䙁䅁䅁允䅁䅁䅅䅁䙁䍁䝕婧䑖祓䅂䍄䉁䅁䅁䅂䅁䅁䅍䅄䅁䅁䅯杬䅕䅁䅯睡䅑䅁䅯杧䅑䅁䅅䅁䉁䅁䅁兂㑃潈牘払敪睐杷允䅁䅁䅑䅁䑁䅁䅷䅁䭁䭁䙍䅁䭁䉁䅅䅁䭁䡁䔰䅁䉁䅁䅁允䅁䅁䄴杅䅁䑁䅙免㑁䑁䅉睍睁䑁䅁䅍䅁䅁杷允䅁䅁䅑䅁䑁䅁䅷䅁䭁偁䕁䅁䭁䅁䅑䅁䭁䡁䔸䅁䉁䅁䅁允䅁䅁䅕䅁䅁䩁佄啌䵅䅉䅅䅁䕁䅁䅁睁䵁䅁䅁权祃兂䅁权剁䅁䅁权䕃䅂䅁允䅁䅁䅅䅁佁䉁䅑䅁穁䑁䅧杍睁䑁䅁䅍睁䑁䅁䅍䅁䅁杷允䅁䅁䅑䅁䑁䅁䅷䅁䭁䩁䙙䅁䭁䝁䕳䅁䭁䡁䕷䅁䉁䅁䅁允䅁䅁䅕体㙆䭆䠵含䴸䅉䅅䅁䕁䅁䅁睁䵁䅁䅁权潄兂䅁权牂䅂䅁权䉃䅂䅁允䅁䅁䅅䅁䙁䱁敧敨剴偵⽡䍄䉁䅁䅁䅂䅁䅁䅍䅄䅁䅁䅯䅸䅑䅁䅯䅂䅁䅁䅯兦䅑䅁䅅䅁䉁䅁䅁兂䅁䅁䅁䅁祗䅑杷允䅁䅁䅑䅁䑁䅁䅷䅁䭁䅁䘴䅁䭁䝁䕳䅁䭁䡁䕅䅁䉁䅁䅁允䅁䅁䅕杖琴灳瘳䕁䵁䅉䅅䅁䕁䅁䅁睁䵁䅁䅁权慃䅂䅁权䕁䅁䅁权䉃䅂䅁允䅁䅁䅅䅁䙁䅁䅁䅁噁啌䉆䍄䉁䅁䅁䅂䅁䅁䅍䅄䅁䅁䅯兯䅕䅁䅯充䅁䅁䅯睥䅑䅁䅅䅁䉁䅁䅁杄啁䅁䅁免硁䑁䅅䅎睁䑁䅁䅍睁䑁䅁䅁䵁䅉䅅䅁䕁䅁䅁睁䵁䅁䅁权䑄䅂䅁权牂䅂䅁权㙂䅂䅁允䅁䅁䅅䅁䭁䕁䅣䅁䵁䅉䅅䅁䕁䅁䅁睁䵁䅁䅁权佁兂䅁权牂䅂䅁权㥂䅂䅁允䅁䅁䅅䅁䙁䵁ㅐ䙋偹癷⽕䍄䉁䅁䅁䅂䅁䅁䅍䅄䅁䅁䅯䅪䅑䅁䅯充䅁䅁䅯兤䅑䅁䅅䅁䉁䅁䅁杄十䅁䅁䅏睁䑁䅫睍㑁䑁䅁睎ぁ䅁䅁䍄䉁䅁䅁䅂䅁䅁䅍䅄䅁䅁䅯䄴䅑䅁䅯充䅁䅁䅯䅤䅑䅁䅅䅁䉁䅁䅁杄啁䅁䅁杍硁䑁䅁䅏ㅁ䑁䅅䅍睁䑁䅁䅁䵁䅉䅅䅁䕁䅁䅁睁䵁䅁䅁权䕄䅂䅁权䕁䅁䅁权睂䅂䅁允䅁䅁䅅䅁䙁䅁䅁䅁䅁䥇䅰䍄䉁䅁䅁䅂䅁䅁䅍䅄䅁䅁䅯䄰䅕䅁䅯䅂䅁䅁䅯睧䅑䅁䅅䅁䉁䅁䅁兂䅁䅁䅁䴸攰兑杷允䅁䅁䅑䅁䑁䅁䅷䅁䭁䍁䙕䅁䭁䉁䅅䅁䭁䡁䔸䅁䉁䅁䅁允䅁䅁䄴杅䅁䑁䅍兎睁䑁䅙䅎㍁䑁䅅免䅁䅁杷允䅁䅁䅑䅁䑁䅁䅷䅁䭁䙁䙑䅁䭁䉁䅅䅁䭁䡁䕅䅁䉁䅁䅁允䅁䅁䄴䅆䅁䑁䅅李硁䑁䅫睍ㅁ䑁䅁䅍睁䅁䅁䍄䉁䅁䅁䅂䅁䅁䅍䅄䅁䅁䅯杄䅕䅁䅯睡䅑䅁䅯內䅑䅁䅅䅁䉁䅁䅁兂佂桙奂扏㡔睐杷允䅁䅁䅑䅁䑁䅁䅷䅁䭁䝁䙯䅁䭁䉁䅅䅁䭁䡁䕕䅁䉁䅁䅁允䅁䅁䄴䅆䅁䑁䅅睍ぁ䑁䅕兎穁䑁䅕李ㅁ䅁䅁䍄䉁䅁䅁䅂䅁䅁䅍䅄䅁䅁䅯杄䅕䅁䅯睡䅑䅁䅯䅨䅑䅁䅅䅁䉁䅁䅁兂剃堷⽷噎䬷睐杷允䅁䅁䅑䅁䑁䅁䅷䅁䭁䅁䘴䅁䭁䝁䕳䅁䭁䡁䕷䅁䉁䅁䅁允䅁䅁䅕㘱睎児塲稰䴸䅉䅅䅁䕁䅁䅁睁䵁䅁䅁权㥄兂䅁权剁䅁䅁权䑃䅂䅁允䅁䅁䅅䅁佁䉁䅑䅁祁䑁䅅睍硁䑁䅁䅍睁䑁䅁䅍䅁䅁杷允䅁䅁䅑䅁䑁䅁䅷䅁䭁䭁䕙䅁䭁䝁䕳䅁䭁䡁䕯䅁䉁䅁䅁允䅁䅁䅕䡰㥁瑃橥樸䴸䅉䅅䅁䕁䅁䅁睁䵁䅁䅁权塄兂䅁权牂䅂䅁权療䅂䅁允䅁䅁䅅䅁䙁䵁桵扒穢是⽉䍄䉁䅁䅁䅂䅁䅁䅍䅄䅁䅁䅯兡䅕䅁䅯䅂䅁䅁䅯兣䅑䅁䅅䅁䉁䅁䅁兂䅁䅁䅃乒䅤兑杷允䅁䅁䅑䅁䑁䅁䅷䅁䭁䱁䔰䅁䭁䅁䅑䅁䭁䥁䕁䅁䉁䅁䅁允䅁䅁䅕䅁䅁䩁剩お䵅䅉䅅䅁䕁䅁䅁睁䵁䅁䅁权㍃兂䅁权䕁䅁䅁权㕂䅂䅁允䅁䅁䅅䅁䙁䅁䅁䅁䵄啵䉰䍄䉁䅁䅁䅂䅁䅁䅍䅄䅁䅁䅯眱䅕䅁䅯睡䅑䅁䅯兣䅑䅁䅅䅁䉁䅁䅁兂歃䑣䬰㘱睐睐杷允䅁䅁䅑䅁䑁䅁䅷䅁䭁佁䘸䅁䭁䅁䅑䅁䭁䥁䕅䅁䉁䅁䅁允䅁䅁䅕䅁䅁䡁噖ぎ䵅䅉䅅䅁䕁䅁䅁睁䵁䅁䅁权瑂兂䅁权牂䅂䅁权䉃䅂䅁允䅁䅁䅅䅁䭁䕁䅣䅁䵁䅉䅅䅁䕁䅁䅁睁䵁䅁䅁权獃兂䅁权䕁䅁䅁权㝂䅂䅁允䅁䅁䅅䅁䙁䅁䅁䅁浄啊䉊䍄䉁䅁䅁䅂䅁䅁䅍䅄䅁䅁䅯眱䅕䅁䅯睡䅑䅁䅯內䅑䅁䅅䅁䉁䅁䅁兂穁積積積牐睐杷允䅁䅁䅑䅁䑁䅁䅷䅁䭁䅁䘴䅁䭁䉁䅅䅁䭁䥁䕅䅁䉁䅁䅁允䅁䅁䄴䅆䅁䑁䅅免㕁䑁䅕睎ㅁ䑁䅁䅍睁䅁䅁䍄䉁䅁䅁䅂䅁䅁䅍䅄䅁䅁䅯䅉䅕䅁䅯睡䅑䅁䅯杦䅑䅁䅅䅁䉁䅁䅁兂祃敮渫歸橶睐杷允䅁䅁䅑䅁䑁䅁䅷䅁䭁䭁䙳䅁䭁䝁䕳䅁䭁䝁䔸䅁䉁䅁䅁允䅁䅁䅕䥘䌯匹捨稹䴸䅉䅅䅁䕁䅁䅁睁䵁䅁䅁权啃䅂䅁权剁䅁䅁权穂䅂䅁允䅁䅁䅅䅁佁䉁䅑䅁硁䑁䅕䅏ぁ䑁䅅李睁䑁䅁䅍䅁䅁杷允䅁䅁䅑䅁䑁䅁䅷䅁䭁乁䙣䅁䭁䝁䕳䅁䭁䡁䕣䅁䉁䅁䅁允䅁䅁䅕䬯确欰椱䐸䴸䅉䅅䅁䕁䅁䅁睁䵁䅁䅁权䡁兂䅁权剁䅁䅁权䉃䅂䅁允䅁䅁䅅䅁佁䉁䅑䅁穁䑁䅣睍睁䑁䅁䅍睁䑁䅁䅍䅁䅁杷允䅁䅁䅑䅁䑁䅁䅷䅁䭁䱁䕍䅁䭁䅁䅑䅁䭁䡁䔴䅁䉁䅁䅁允䅁䅁䅕䅁䅁䉁䑄䕅䵅䅉䅅䅁䕁䅁䅁睁䵁䅁䅁权婃䅂䅁权䕁䅁䅁权䕃䅂䅁允䅁䅁䅅䅁䙁䅁䅁䅁祁ざ䉊䍄䉁䅁䅁䅂䅁䅁䅍䅄䅁䅁䅯䅺䅕䅁䅯䅂䅁䅁䅯睤䅑䅁䅅䅁䉁䅁䅁权䡂䅁䅁䍄䉁䅁䅁䅂䅁䅁䅍䅄䅁䅁䅯䅬䅕䅁䅯睡䅑䅁䅯兢䅑䅁䅅䅁䉁䅁䅁兂㡄晱午坔义䅑杷允䅁䅁䅑䅁䑁䅁䅷䅁䭁䭁䙅䅁䭁䅁䅑䅁䭁䡁䕣䅁䉁䅁䅁允䅁䅁䅕䅁䅁䡁穫啐䵅䅉䅅䅁䕁䅁䅁睁䵁䅁䅁权睄兂䅁权牂䅂䅁权あ䅂䅁允䅁䅁䅅䅁䙁䙁偹癷潕乘⼸䍄䉁䅁䅁䅂䅁䅁䅍䅄䅁䅁䅯睳䅑䅁䅯充䅁䅁䅯来䅑䅁䅅䅁䉁䅁䅁杄啁䅁䅁免㍁䑁䅉睎穁䑁䅍䅍睁䑁䅁䅁䵁䅉䅅䅁䕁䅁䅁睁䵁䅁䅁权佁兂䅁权䕁䅁䅁权⭂䅂䅁允䅁䅁䅅䅁䙁䅁䅁䅁䝄祬䉴䍄䉁䅁䅁䅂䅁䅁䅍䅄䅁䅁䅯䅬䅕䅁䅯睡䅑䅁䅯睢䅑䅁䅅䅁䉁䅁䅁兂啁歲桦桥䥑䅑杷允䅁䅁䅑䅁䑁䅁䅷䅁䭁䅁䙯䅁䭁䅁䅑䅁䭁䡁䕍䅁䉁䅁䅁允䅁䅁䅕䅁䅁䥁浔歉䵅䅉䅅䅁䕁䅁䅁睁䵁䅁䅁权噁杂䅁权䕁䅁䅁权䕃䅂䅁允䅁䅁䅅䅁䙁䅁䅁䅁允䌸䈱䍄䉁䅁䅁䅂䅁䅁䅍䅄䅁䅁䅯児䅕䅁䅯䅂䅁䅁䅯䅦䅑䅁䅅䅁䉁䅁䅁兂䅁䅁䅁坥㐸兑杷允䅁䅁䅑䅁䑁䅁䅷䅁䭁䩁䙑䅁䭁䝁䕳䅁䭁䡁䕧䅁䉁䅁䅁允䅁䅁䅕婧䑖㉩湺䕁䵁䅉䅅䅁䕁䅁䅁睁䵁䅁䅁权晄兂䅁权䕁䅁䅁权硂䅂䅁允䅁䅁䅅䅁䙁䅁䅁䅁权硒䉂䍄䉁䅁䅁䅂䅁䅁䅍䅄䅁䅁䅯䄲䅑䅁䅯充䅁䅁䅯兢䅑䅁䅅䅁䉁䅁䅁杄十䅁䅁兏祁䑁䅣杍ㅁ䑁䅁䅍睁䅁䅁䍄䉁䅁䅁䅂䅁䅁䅍䅄䅁䅁䅯睲䅁䅁䅯权䅁䅁䅯䅂䅉䅁䅅䅁䉁䅁䅁兂塄㍯㥁桃正䅑杷允䅁䅁䅑䅁䑁䅁䅷䅁䭁䩁䙕䅁䭁䝁䕳䅁䭁䥁䕅䅁䉁䅁䅁允䅁䅁䅕㝤昶楇搯䵅䵁䅉䅅䅁䕁䅁䅁睁䵁䅁䅁权䅄兂䅁权䕁䅁䅁权䑃䅂䅁允䅁䅁䅅䅁䙁䅁䅁䅁䅂剣䉰䍄䉁䅁䅁䅂䅁䅁䅍䅄䅁䅁䅯䅬䅕䅁䅯睡䅑䅁䅯內䅑䅁䅅䅁䉁䅁䅁兂䩄牤昶楇ㄯ睐杷允䅁䅁䅑䅁䑁䅁䅷䅁䭁乁䙳䅁䭁䉁䅅䅁䭁䥁䕅䅁䉁䅁䅁允䅁䅁䄴杅䅁䑁䅑杍㉁䑁䅣李睁䑁䅁䅍䅁䅁杷允䅁䅁䅑䅁䑁䅁䅷䅁䭁䥁䙕䅁䭁䝁䕳䅁䭁䡁䕷䅁䉁䅁䅁允䅁䅁䅕䉲慸䑚晶空䴸䅉䅅䅁䕁䅁䅁睁䵁䅁䅁权佄䅂䅁权剁䅁䅁权硂䅂䅁允䅁䅁䅅䅁佁䉁䅑䅁祁䑁䅍睍㑁䑁䅧䅏穁䑁䅫䅍䅁䅁杷允䅁䅁䅑䅁䑁䅁䅷䅁䭁䥁䙷䅁䭁䅁䅑䅁䭁䵁䩣䅁䉁䅁䅁允䅁䅁䅕䅁䅁䍁ㅧ歎䵅䅉䅅䅁䕁䅁䅁睁䵁䅁䅁权⭃兂䅁权䕁䅁䅁权㡂䅂䅁允䅁䅁䅅䅁䙁䅁䅁䅁䅂杸䉤䍄䉁䅁䅁䅂䅁䅁䅍䅄䅁䅁䅯䄰䅕䅁䅯充䅁䅁䅯兢䅑䅁䅅䅁䉁䅁䅁杄十䅁䅁䅎穁䑁䅅䅍睁䑁䅁䅍睁䅁䅁䍄䉁䅁䅁䅂䅁䅁䅍䅄䅁䅁䅯䅪䅅䅁䅯权䅁䅁䅯䅂䅉䅁䅅䅁䉁䅁䅁兂療潅䅐煹㍈睐杷允䅁䅁䅑䅁䑁䅁䅷䅁䭁䍁䙷䅁䭁䉁䅅䅁䭁䡁䕅䅁䉁䅁䅁允䅁䅁䄴杅䅁䑁䅍䅏ㅁ䑁䅁兎睁䑁䅁䅍䅁䅁杷允䅁䅁䅑䅁䑁䅁䅷䅁䭁䩁䙑䅁䭁䝁䕳䅁䭁䡁䕳䅁䉁䅁䅁允䅁䅁䅕児塲㍯㥁樸䴸䅉䅅䅁䕁䅁䅁睁䵁䅁䅁权坄兂䅁权牂䅂䅁权瑂䅂䅁允䅁䅁䅅䅁䙁䍁睇浣剩攷⽑䍄䉁䅁䅁䅂䅁䅁䅍䅄䅁䅁䅯杘䅁䅁䅯充䅁䅁䅯䅂䅉䅁䅅䅁䉁䅁䅁杄啁䅁䅁免硁䑁䅍免㕁䑁䅉䅍睁䑁䅁䅁䵁䅉䅅䅁䕁䅁䅁睁䵁䅁䅁权䭁杂䅁权䕁䅁䅁权⽂䅂䅁允䅁䅁䅅䅁䙁䅁䅁䅁杂条䉊䍄䉁䅁䅁䅂䅁䅁䅍䅄䅁䅁䅯䅬䅕䅁䅯睡䅑䅁䅯䅧䅑䅁䅅䅁䉁䅁䅁兂灁䥘䌯匹歪睐杷允䅁䅁䅑䅁䑁䅁䅷䅁䭁䅁䜰䅁䭁䅁䅑䅁䭁䡁䕁䅁䉁䅁䅁允䅁䅁䅕䅁䅁䅁䍷䕍䵅䅉䅅䅁䕁䅁䅁睁䵁䅁䅁权啃兂䅁权牂䅂䅁权㡂䅂䅁允䅁䅁䅅䅁䙁䙁偹癷潕佘⽣䍄䉁䅁䅁䅂䅁䅁䅍䅄䅁䅁䅯䅃䅕䅁䅯充䅁䅁䅯䅥䅑䅁䅅䅁䉁䅁䅁杄啁䅁䅁免ㅁ䑁䅙睍㍁䑁䅉䅍睁䑁䅁䅁䵁䅉䅅䅁䕁䅁䅁睁䵁䅁䅁权㥂兂䅁权剁䅁䅁权㥂䅂䅁允䅁䅁䅅䅁佁䉁䅑䅁祁䑁䅣免睁䑁䅁䅍睁䑁䅁䅍䅁䅁杷允䅁䅁䅑䅁䑁䅁䅷䅁䭁䉁䉧䅁䭁䅁䅑䅁䭁䅁䅕䅁䉁䅁䅁允䅁䅁䅕䅁䅁䩁剚䕩䵅䅉䅅䅁䕁䅁䅁睁䵁䅁䅁权啃兂䅁权牂䅂䅁权穂䅂䅁允䅁䅁䅅䅁䙁䙁㑋潈牘敕⽁䍄䉁䅁䅁䅂䅁䅁䅍䅄䅁䅁䅯末䅑䅁䅯充䅁䅁䅯睸䅫䅁䅅䅁䉁䅁䅁杄啁䅁䅁免㉁䑁䅧兎㕁䑁䅍䅍睁䑁䅁䅁䵁䅉䅅䅁䕁䅁䅁睁䵁䅁䅁权坁兂䅁权䕁䅁䅁权㉂䅂䅁允䅁䅁䅅䅁䙁䅁䅁䅁元睘䉒䍄䉁䅁䅁䅂䅁䅁䅍䅄䅁䅁䅯䅈䅕䅁䅯睡䅑䅁䅯来䅑䅁䅅䅁䉁䅁䅁兂歃䑣䬰㘱潐睐杷允䅁䅁䅑䅁䑁䅁䅷䅁䭁䉁䙉䅁䭁䉁䅅䅁䭁䡁䕕䅁䉁䅁䅁允䅁䅁䄴䅆䅁䑁䅅䅍㍁䑁䅍睍㍁䑁䅁䅍睁䅁䅁䍄䉁䅁䅁䅂䅁䅁䅍䅄䅁䅁䅯睉䅕䅁䅯充䅁䅁䅯来䅑䅁䅅䅁䉁䅁䅁杄啁䅁䅁睍㉁䑁䅣睍硁䑁䅉兏ㅁ䑁䅕䅁䵁䅉䅅䅁䕁䅁䅁睁䵁䅁䅁权䩄兂䅁权䕁䅁䅁权㕂䅂䅁允䅁䅁䅅䅁䙁䅁䅁䅁㝂䙵䉊䍄䉁䅁䅁䅂䅁䅁䅍䅄䅁䅁䅯杴䅑䅁䅯䅂䅁䅁䅯兣䅑䅁䅅䅁䉁䅁䅁兂䅁䅁䅁䑡晉兑杷允䅁䅁䅑䅁䑁䅁䅷䅁䭁偁䔴䅁䭁䅁䅑䅁䭁䡁䕷䅁䉁䅁䅁允䅁䅁䅕䅁䅁乁橂ぅ䵅䅉䅅䅁䕁䅁䅁睁䵁䅁䅁权捁兂䅁权牂䅂䅁权㥂䅂䅁允䅁䅁䅅䅁䙁䭁䙊癴㥐伱⽁䍄䉁䅁䅁䅂䅁䅁䅍䅄䅁䅁䅯䅴䅑䅁䅯充䅁䅁䅯睥䅑䅁䅅䅁䉁䅁䅁杄十䅁䅁兏硁䑁䅣李㉁䑁䅅䅎祁䅁䅁䍄䉁䅁䅁䅂䅁䅁䅍䅄䅁䅁䅯䅨䅁䅁䅯权䅁䅁䅯䅂䅉䅁䅅䅁䉁䅁䅁兂癁匳䝑婧何䅑杷允䅁䅁䅑䅁䑁䅁䅷䅁䭁䝁䙙䅁䭁䅁䅑䅁䭁䡁䕕䅁䉁䅁䅁允䅁䅁䅕䅁䅁䍁穓う䵅䅉䅅䅁䕁䅁䅁睁䵁䅁䅁权捁兂䅁权牂䅂䅁权㑂䅂䅁允䅁䅁䅅䅁䙁䭁扡䍸睃畣⽑䍄䉁䅁䅁䅂䅁䅁䅍䅄䅁䅁䅯兢䅅䅁䅯䅂䅁䅁䅯兂䅁䅁䅅䅁䉁䅁䅁兂䅁䅁䅃晱佬兑杷允䅁䅁䅑䅁䑁䅁䅷䅁䭁䱁䕕䅁䭁䉁䅅䅁䭁䝁䔸䅁䉁䅁䅁允䅁䅁䄴杅䅁䑁䅕兎祁䑁䅁䅍睁䑁䅁䅍䅁䅁杷允䅁䅁䅑䅁䑁䅁䅷䅁䭁䱁䙷䅁䭁䅁䅑䅁䭁䥁䕅䅁䉁䅁䅁允䅁䅁䅕䅁䅁䥁偂歍䵅䅉䅅䅁䕁䅁䅁睁䵁䅁䅁权㥃兂䅁权䕁䅁䅁权䉃䅂䅁允䅁䅁䅅䅁䙁䅁䅁䅁䍁祆䉬䍄䉁䅁䅁䅂䅁䅁䅍䅄䅁䅁䅯䅈䅕䅁䅯睡䅑䅁䅯入䅑䅁䅅䅁䉁䅁䅁兂穂䩡瑈䑦搯睐杷允䅁䅁䅑䅁䑁䅁䅷䅁䭁䕁䙕䅁䭁䅁䅑䅁䭁䡁䕫䅁䉁䅁䅁允䅁䅁䅕䅁䅁䩁久く䵅䅉䅅䅁䕁䅁䅁睁䵁䅁䅁权塂兂䅁权䕁䅁䅁权㑂䅂䅁允䅁䅁䅅䅁䙁䅁䅁䅁㕁䙎䉖䍄䉁䅁䅁䅂䅁䅁䅍䅄䅁䅁䅯术䅑䅁䅯䅂䅁䅁䅯督䅑䅁䅅䅁䉁䅁䅁兂䅁䅁䅁䭧䭙兑杷允䅁䅁䅑䅁䑁䅁䅷䅁䭁䉁䙷䅁䭁䝁䕳䅁䭁䡁䕑䅁䉁䅁䅁允䅁䅁䅕噋偹癷潕䐳䴸䅉䅅䅁䕁䅁䅁睁䵁䅁䅁权䑄䅂䅁权䕁䅁䅁权㡂䅂䅁允䅁䅁䅅䅁䙁䅁䅁䅁奄楤䉂䍄䉁䅁䅁䅂䅁䅁䅍䅄䅁䅁䅯䄱䅑䅁䅯充䅁䅁䅯䅤䅑䅁䅅䅁䉁䅁䅁杄十䅁䅁兎睁䑁䅫睍㕁䑁䅁䅍睁䅁䅁䍄䉁䅁䅁䅂䅁䅁䅍䅄䅁䅁䅯䅮䅑䅁䅯充䅁䅁䅯杤䅑䅁䅅䅁䉁䅁䅁杄啁䅁䅁睍ㅁ䑁䅁䅍ㅁ䑁䅣免㕁䑁䅑䅁䵁䅉䅅䅁䕁䅁䅁睁䵁䅁䅁权捁兂䅁权牂䅂䅁权㉂䅂䅁允䅁䅁䅅䅁䙁䥁噇㑑獴㤵⽳䍄䉁䅁䅁䅂䅁䅁䅍䅄䅁䅁䅯杆䅕䅁䅯充䅁䅁䅯䅨䅑䅁䅅䅁䉁䅁䅁杄十䅁䅁睍㉁䑁䅍免祁䑁䅑睎硁䅁䅁䍄䉁䅁䅁䅂䅁䅁䅍䅄䅁䅁䅯睁䅁䅁䅯允䅉䅁䅯兂䅉䅁䅅䅁䉁䅁䅁兂潁偢牗奺湲䅑杷允䅁䅁䅑䅁䑁䅁䅷䅁䭁䉁䙷䅁䭁䝁䕳䅁䭁䡁䕣䅁䉁䅁䅁允䅁䅁䅕琯㑒匶硙䐲䴸䅉䅅䅁䕁䅁䅁睁䵁䅁䅁权佃䅂䅁权牂䅂䅁权䙃䅂䅁允䅁䅁䅅䅁䙁䝁浚浚浚畚⼴䍄䉁䅁䅁䅂䅁䅁䅍䅄䅁䅁䅯䄱䅕䅁䅯充䅁䅁䅯全䅑䅁䅅䅁䉁䅁䅁杄啁䅁䅁免穁䑁䅫杍睁䑁䅁䅍睁䑁䅁䅁䵁䅉䅅䅁䕁䅁䅁睁䵁䅁䅁权浂兂䅁权䕁䅁䅁权療䅂䅁允䅁䅁䅅䅁䙁䅁䅁䅁䕁砫䉬䍄䉁䅁䅁䅂䅁䅁䅍䅄䅁䅁䅯䅈䅕䅁䅯睡䅑䅁䅯督䅑䅁䅅䅁䉁䅁䅁兂㕁䵴㉨灶愯睐杷允䅁䅁䅑䅁䑁䅁䅷䅁䭁䵁䕑䅁䭁䅁䅑䅁䭁䵁䩣䅁䉁䅁䅁允䅁䅁䅕䅁䅁䅁獃䕭䵁䅉䅅䅁䕁䅁䅁睁䵁䅁䅁权剂兂䅁权䕁䅁䅁权あ䅂䅁允䅁䅁䅅䅁䙁䅁䅁䅁杂橣䉒䍄䉁䅁䅁䅂䅁䅁䅍䅄䅁䅁䅯杳䅑䅁䅯睡䅑䅁䅯来䅑䅁䅅䅁䉁䅁䅁兂捂㡪ㅌ䙋塺睐杷允䅁䅁䅑䅁䑁䅁䅷䅁䭁䵁䙍䅁䭁䝁䕳䅁䭁䡁䕫䅁䉁䅁䅁允䅁䅁䅕噋偹癷潕䰳䴸䅉䅅䅁䕁䅁䅁睁䵁䅁䅁权啄䅂䅁权䕁䅁䅁权㙂䅂䅁允䅁䅁䅅䅁䙁䅁䅁䅁睃䉨䉒䍄䉁䅁䅁䅂䅁䅁䅍䅄䅁䅁䅯朴䅑䅁䅯睡䅑䅁䅯来䅑䅁䅅䅁䉁䅁䅁兂晁敨剴䉵嘷睐杷允䅁䅁䅑䅁䑁䅁䅷䅁䭁佁䕉䅁䭁䝁䕳䅁䭁䡁䕁䅁䉁䅁䅁允䅁䅁䅕噋偹癷潕䑺䴸䅉䅅䅁䕁䅁䅁睁䵁䅁䅁权慃兂䅁权牂䅂䅁权㙂䅂䅁允䅁䅁䅅䅁䙁䕁桪桥畓⽒⼰䍄䉁䅁䅁䅂䅁䅁䅍䅄䅁䅁䅯朴䅑䅁䅯睡䅑䅁䅯全䅑䅁䅅䅁䉁䅁䅁兂偃癷潕䥘椯睐杷允䅁䅁䅑䅁䑁䅁䅷䅁䭁䅁䘴䅁䭁䉁䅅䅁䭁䥁䕑䅁䉁䅁䅁允䅁䅁䄴䅆䅁䑁䅅免㍁䑁䅉睎睁䑁䅁䅍睁䅁䅁䍄䉁䅁䅁䅂䅁䅁䅍䅄䅁䅁䅯儳䅑䅁䅯䅂䅁䅁䅯入䅑䅁䅅䅁䉁䅁䅁兂䅁䅁䅁䅍楫兑杷允䅁䅁䅑䅁䑁䅁䅷䅁䭁佁䕉䅁䭁䝁䕳䅁䭁䡁䕧䅁䉁䅁䅁允䅁䅁䅕捷桱扒穢吶䴸䅉䅅䅁䕁䅁䅁睁䵁䅁䅁权啁杂䅁权剁䅁䅁权穂䅂䅁允䅁䅁䅅䅁佁䉁䅉䅁ㅁ䑁䅕李睁䑁䅅䅍睁䑁䅁䅁䵁䅉䅅䅁䕁䅁䅁睁䵁䅁䅁权楄䅂䅁权牂䅂䅁权ㅂ䅂䅁允䅁䅁䅅䅁䙁䅁塲㍯㥁牃⽣䍄䉁䅁䅁䅂䅁䅁䅍䅄䅁䅁䅯䅵䅕䅁䅯睡䅑䅁䅯杤䅑䅁䅅䅁䉁䅁䅁兂䥁䉲慸䑚⽵睐杷允䅁䅁䅑䅁䑁䅁䅷䅁䭁佁䕉䅁䭁䝁䕳䅁䭁䡁䔴䅁䉁䅁䅁允䅁䅁䅕㡪ㅌ䙋偹歁䵁䅉䅅䅁䕁䅁䅁睁䵁䅁䅁权䑁兂䅁权䕁䅁䅁权䑃䅂䅁允䅁䅁䅅䅁䙁䅁䅁䅁㡂䉺䉆䍄䉁䅁䅁䅂䅁䅁䅍䅄䅁䅁䅯儴䅅䅁䅯权䅁䅁䅯䅂䅉䅁䅅䅁䉁䅁䅁兂卂䉵䘶ㄶ呅䅑杷允䅁䅁䅑䅁䑁䅁䅷䅁䭁佁䉉䅁䭁䅁䅯䅁䭁䅁䍑䅁䉁䅁䅁允䅁䅁䅕児塲㍯㥃啈䵁䅉䅅䅁䕁䅁䅁睁䵁䅁䅁权佁兂䅁权䕁䅁䅁权㕂䅂䅁允䅁䅁䅅䅁䙁䅁䅁䅁䕃䉱䈱䍄䉁䅁䅁䅂䅁䅁䅍䅄䅁䅁䅯睉䅕䅁䅯充䅁䅁䅯䅦䅑䅁䅅䅁䉁䅁䅁杄啁䅁䅁杍㕁䑁䅫兏㕁䑁䅅䅍㑁䑁䅑䅁䵁䅉䅅䅁䕁䅁䅁睁䵁䅁䅁权䥄䅂䅁权剁䅁䅁权㕂䅂䅁允䅁䅁䅅䅁佁䉁䅑䅁穁䑁䅉杍㑁䑁䅙䅍㕁䑁䅉睎䅁䅁杷允䅁䅁䅑䅁䑁䅁䅷䅁䭁佁䕉䅁䭁䝁䕳䅁䭁䡁䕉䅁䉁䅁䅁允䅁䅁䅕㡪ㅌ䙋偹䕂䵁䅉䅅䅁䕁䅁䅁睁䵁䅁䅁权歄䅂䅁权䕁䅁䅁权㑂䅂䅁允䅁䅁䅅䅁䙁䅁䅁䅁捂樵䉤䍄䉁䅁䅁䅂䅁䅁䅍䅄䅁䅁䅯睹䅧䅁䅯充䅁䅁䅯䅦䅑䅁䅅䅁䉁䅁䅁杄啁䅁䅁免祁䑁䅑睍睁䑁䅅䅍睁䑁䅁䅁䵁䅉䅅䅁䕁䅁䅁睁䵁䅁䅁权㕄䅂䅁权䕁䅁䅁权㕂䅂䅁允䅁䅁䅅䅁䙁䅁䅁䅁䕄䍍䉬䍄䉁䅁䅁䅂䅁䅁䅍䅄䅁䅁䅯公䅕䅁䅯睡䅑䅁䅯兦䅑䅁䅅䅁䉁䅁䅁兂祃敮渫歸湶睶杷允䅁䅁䅑䅁䑁䅁䅷䅁䭁䙁䙯䅁䭁䝁䕳䅁䭁䡁䕫䅁䉁䅁䅁允䅁䅁䅕牡へ硫䕧樷䴸䅉䅅䅁䕁䅁䅁睁䵁䅁䅁权噄䅂䅁权剁䅁䅁权䉃䅂䅁允䅁䅁䅅䅁佁䉁䅉䅁ㅁ䑁䅕䅏ㅁ䑁䅙䅍睁䑁䅁䅁䵁䅉䅅䅁䕁䅁䅁睁䵁䅁䅁权ㅂ兂䅁权䕁䅁䅁权䑃䅂䅁允䅁䅁䅅䅁䙁䅁䅁䅁杄党䉊䍄䉁䅁䅁䅂䅁䅁䅍䅄䅁䅁䅯杆䅙䅁䅯充䅁䅁䅯杧䅑䅁䅅䅁䉁䅁䅁杄啁䅁䅁免硁䑁䅑睍硁䑁䅑睍穁䑁䅅䅁䵁䅉䅅䅁䕁䅁䅁睁䵁䅁䅁权楄䅂䅁权牂䅂䅁权㝂䅂䅁允䅁䅁䅅䅁䙁䩁婱婭婭六䅆䍄䉁䅁䅁䅂䅁䅁䅍䅄䅁䅁䅯睸䅕䅁䅯䅂䅁䅁䅯兣䅑䅁䅅䅁䉁䅁䅁兂䅁䅁䅁佣扷兑杷允䅁䅁䅑䅁䑁䅁䅷䅁䭁佁䕉䅁䭁䝁䕳䅁䭁䡁䕙䅁䉁䅁䅁允䅁䅁䅕楄礲敮渫䕁䵁䅉䅅䅁䕁䅁䅁睁䵁䅁䅁权楄䅂䅁权牂䅂䅁权䕃䅂䅁允䅁䅁䅅䅁䙁䕁㍷啩杆攵⽧䍄䉁䅁䅁䅂䅁䅁䅍䅄䅁䅁䅯睍䅕䅁䅯䅂䅁䅁䅯䅦䅑䅁䅅䅁䉁䅁䅁兂䅁䅁䅁䥪煉兑杷允䅁䅁䅑䅁䑁䅁䅷䅁䭁䱁䙍䅁䭁䝁䕳䅁䭁䡁䕁䅁䉁䅁䅁允䅁䅁䅕畮渫歸㍳吸䴸䅉䅅䅁䕁䅁䅁睁䵁䅁䅁权兄兂䅁权牂䅂䅁权瑂䅂䅁允䅁䅁䅅䅁䙁䭁䠵場啯杲䅖䍄䉁䅁䅁䅂䅁䅁䅍䅄䅁䅁䅯兆䅙䅁䅯睡䅑䅁䅯杦䅑䅁䅅䅁䉁䅁䅁兂偃癷潕䥘礯睐杷允䅁䅁䅑䅁䑁䅁䅷䅁䭁䍁䉉䅁䭁䅁䅯䅁䭁䅁䅕䅁䉁䅁䅁允䅁䅁䅕敨剴䉵䘶稵䴸䅉䅅䅁䕁䅁䅁睁䵁䅁䅁权潁兂䅁权牂䅂䅁权㑂䅂䅁允䅁䅁䅅䅁䙁䙁橔婰䕶义⽁䍄䉁䅁䅁䅂䅁䅁䅍䅄䅁䅁䅯眰䅕䅁䅯充䅁䅁䅯杧䅑䅁䅅䅁䉁䅁䅁杄啁䅁䅁免ぁ䑁䅧䅍睁䑁䅁䅍睁䑁䅁䅁䵁䅉䅅䅁䕁䅁䅁睁䵁䅁䅁权㕄兂䅁权䕁䅁䅁权䉃䅂䅁允䅁䅁䅅䅁䙁䅁䅁䅁奄礲䉒䍄䉁䅁䅁䅂䅁䅁䅍䅄䅁䅁䅯䅯䅕䅁䅯充䅁䅁䅯兢䅑䅁䅅䅁䉁䅁䅁杄啁䅁䅁䅎ぁ䑁䅣睎睁䑁䅁䅍睁䑁䅁䅁䵁䅉䅅䅁䕁䅁䅁睁䵁䅁䅁权兄兂䅁权牂䅂䅁权䙃䅂䅁允䅁䅁䅅䅁䙁䉁䘫ㄶ㑇畈⼰䍄䉁䅁䅁䅂䅁䅁䅍䅄䅁䅁䅯眸䅑䅁䅯睡䅑䅁䅯杧䅑䅁䅅䅁䉁䅁䅁兂慃婭婭婭䩮睐杷允䅁䅁䅑䅁䑁䅁䅷䅁䭁䉁䙷䅁䭁䝁䕳䅁䭁䵁䩣䅁䉁䅁䅁允䅁䅁䅕䅁䅁䅁䅁䐶䴸䅉䅅䅁䕁䅁䅁睁䵁䅁䅁权兄兂䅁权牂䅂䅁权䉃䅂䅁允䅁䅁䅅䅁䙁䥁堲桢䑋偷⽑䍄䉁䅁䅁䅂䅁䅁䅍䅄䅁䅁䅯睡䅕䅁䅯睡䅑䅁䅯䅣䅑䅁䅅䅁䉁䅁䅁兂慂䑚晶㑔爳睐杷允䅁䅁䅑䅁䑁䅁䅷䅁䭁乁䙁䅁䭁䝁䕳䅁䭁䡁䕫䅁䉁䅁䅁允䅁䅁䅕䭆䠵場啯樸䴸䅉䅅䅁䕁䅁䅁睁䵁䅁䅁权穂兂䅁权牂䅂䅁权㝂䅂䅁允䅁䅁䅅䅁䙁䑁䬰㘱睎摐⽯䍄䉁䅁䅁䅂䅁䅁䅍䅄䅁䅁䅯克䅕䅁䅯充䅁䅁䅯杧䅑䅁䅅䅁䉁䅁䅁权䡂䅁䅁䍄䉁䅁䅁䅂䅁䅁䅍䅄䅁䅁䅯睴䅕䅁䅯充䅁䅁䅯䅧䅑䅁䅅䅁䉁䅁䅁杄啁䅁䅁免ぁ䑁䅁免㉁䑁䅍䅍睁䑁䅁䅁䵁䅉䅅䅁䕁䅁䅁睁䵁䅁䅁权千䅂䅁权剁䅁䅁权療䅂䅁允䅁䅁䅅䅁佁䉁䅑䅁祁䑁䅅免㕁䑁䅣兎睁䑁䅁䅍䅁䅁杷允䅁䅁䅑䅁䑁䅁䅷䅁䭁䝁䙧䅁䭁䝁䕳䅁䭁䥁䕉䅁䉁䅁䅁允䅁䅁䅕婪畤潅䅐橹䴸䅉䅅䅁䕁䅁䅁睁䵁䅁䅁权ぁ兂䅁权䕁䅁䅁权䑃䅂䅁允䅁䅁䅅䅁䙁䅁䅁䅁獄破䉎䍄䉁䅁䅁䅂䅁䅁䅍䅄䅁䅁䅯杤䅕䅁䅯睡䅑䅁䅯杣䅑䅁䅅䅁䉁䅁䅁兂ぃ䡹⭡确偲睶杷允䅁䅁䅑䅁䑁䅁䅷䅁䭁䭁䕣䅁䭁䉁䅅䅁䭁䝁䔸䅁䉁䅁䅁允䅁䅁䄴䅆䅁䑁䅅免穁䑁䅁免睁䑁䅁䅍睁䅁䅁䍄䉁䅁䅁䅂䅁䅁䅍䅄䅁䅁䅯䄴䅑䅁䅯䅂䅁䅁䅯兤䅑䅁䅅䅁䉁䅁䅁兂䅁䅁䅁䥳㥉兑杷允䅁䅁䅑䅁䑁䅁䅷䅁䭁䍁䙅䅁䭁䉁䅅䅁䭁䝁䔸䅁䉁䅁䅁允䅁䅁䄴䅆䅁䑁䅑杍㉁䑁䅕睎祁䑁䅁䅍睁䅁䅁䍄䉁䅁䅁䅂䅁䅁䅍䅄䅁䅁䅯䄰䅕䅁䅯睡䅑䅁䅯䅧䅑䅁䅅䅁䉁䅁䅁兂㥁瑃橥䑣礳睐杷允䅁䅁䅑䅁䑁䅁䅷䅁䭁䭁䕍䅁䭁䅁䅑䅁䭁䡁䕯䅁䉁䅁䅁允䅁䅁䅕䅁䅁䩁ㅹ䕔䵅䅉䅅䅁䕁䅁䅁睁䵁䅁䅁权硂兂䅁权牂䅂䅁权祂䅂䅁允䅁䅁䅅䅁䙁䉁䘫ㄶ㑇癈⽅䍄䉁䅁䅁䅂䅁䅁䅍䅄䅁䅁䅯䄷䅑䅁䅯䅂䅁䅁䅯內䅑䅁䅅䅁䉁䅁䅁兂䅁䅁䅁楴圵兑杷允䅁䅁䅑䅁䑁䅁䅷䅁䭁䕁䙍䅁䭁䅁䅑䅁䭁䝁䔸䅁䉁䅁䅁允䅁䅁䅕䅁䅁䑁䩂䕇䵅䅉䅅䅁䕁䅁䅁睁䵁䅁䅁权䵁杂䅁权牂䅂䅁权療䅂䅁允䅁䅁䅅䅁䙁䅁塲㍯㥁癃⽳䍄䉁䅁䅁䅂䅁䅁䅍䅄䅁䅁䅯睷䅑䅁䅯睡䅑䅁䅯睥䅑䅁䅅䅁䉁䅁䅁兂㉄䙋偹癷奘睐杷允䅁䅁䅑䅁䑁䅁䅷䅁䭁䅁䝷䅁䭁䝁䕳䅁䭁䡁䕅䅁䉁䅁䅁允䅁䅁䅕㉩湺㘫确樯䴸䅉䅅䅁䕁䅁䅁睁䵁䅁䅁权㕂兂䅁权䕁䅁䅁权⽂䅂䅁允䅁䅁䅅䅁䙁䅁䅁䅁䅂眷䉰䍄䉁䅁䅁䅂䅁䅁䅍䅄䅁䅁䅯䅰䅁䅁䅯䅂䅁䅁䅯䅂䅉䅁䅅䅁䉁䅁䅁兂䅁䅁䅁䉶煖兑杷允䅁䅁䅑䅁䑁䅁䅷䅁䭁䙁䙣䅁䭁䝁䕳䅁䭁䡁䕫䅁䉁䅁䅁允䅁䅁䅕噋偹癷潕䕁䵁䅉䅅䅁䕁䅁䅁睁䵁䅁䅁权䵁杂䅁权牂䅂䅁权䑃䅂䅁允䅁䅁䅅䅁䙁䑁積積積⽍⽳䍄䉁䅁䅁䅂䅁䅁䅍䅄䅁䅁䅯儵䅧䅁䅯充䅁䅁䅯入䅑䅁䅅䅁䉁䅁䅁杄啁䅁䅁免ㅁ䑁䅉李睁䑁䅁䅍睁䑁䅁䅁䵁䅉䅅䅁䕁䅁䅁睁䵁䅁䅁权㝄䅂䅁权牂䅂䅁权瑂䅂䅁允䅁䅁䅅䅁䙁䕁㍷啩杆戵⽁䍄䉁䅁䅁䅂䅁䅁䅍䅄䅁䅁䅯䄯䅑䅁䅯睡䅑䅁䅯兢䅑䅁䅅䅁䉁䅁䅁兂㝂䭆䠵場副䅑杷允䅁䅁䅑䅁䑁䅁䅷䅁䭁乁䙅䅁䭁䉁䅅䅁䭁䡁䔰䅁䉁䅁䅁允䅁䅁䄴杅䅁䑁䅧杍ぁ䑁䅍䅍睁䑁䅁䅍䅁䅁杷允䅁䅁䅑䅁䑁䅁䅷䅁䭁䱁䔴䅁䭁䝁䕳䅁䭁䥁䕅䅁䉁䅁䅁允䅁䅁䅕䉵䘶ㄶ㑇橲䴸䅉䅅䅁䕁䅁䅁睁䵁䅁䅁权牂兂䅁权剁䅁䅁权⽂䅂䅁允䅁䅁䅅䅁佁䉁䅑䅁硁䑁䅉免ぁ䑁䅉䅏㕁䑁䅁䅍䅁䅁杷允䅁䅁䅑䅁䑁䅁䅷䅁䭁䅁䝷䅁䭁䝁䕳䅁䭁䡁䔴䅁䉁䅁䅁允䅁䅁䅕䥘䌯匹捨稸䴸䅉䅅䅁䕁䅁䅁睁䵁䅁䅁权ぁ兂䅁权䕁䅁䅁权㡂䅂䅁允䅁䅁䅅䅁䙁偁唷佥㉮䵦䄹䍄䉁䅁䅁䅂䅁䅁䅍䅄䅁䅁䅯兘䅕䅁䅯充䅁䅁䅯䅨䅑䅁䅅䅁䉁䅁䅁杄啁䅁䅁睎ㅁ䑁䅧免睁䑁䅁䅍睁䑁䅁䅁䵁䅉䅅䅁䕁䅁䅁睁䵁䅁䅁权⭁兂䅁权牂䅂䅁权㡂䅂䅁允䅁䅁䅅䅁䙁偁湃歸㍳兩䅸䍄䉁䅁䅁䅂䅁䅁䅍䅄䅁䅁䅯䄶䅕䅁䅯睡䅑䅁䅯杧䅑䅁䅅䅁䉁䅁䅁兂硂児塲㍯乄睶杷允䅁䅁䅑䅁䑁䅁䅷䅁䭁䅁䝷䅁䭁䝁䕳䅁䭁䡁䕑䅁䉁䅁䅁允䅁䅁䅕硥畓⭒㙆䐵䴸䅉䅅䅁䕁䅁䅁睁䵁䅁䅁权奄䅁䅁权䭁䅁䅁权䕁杁䅁允䅁䅁䅅䅁䙁乁㑖匶硙䍃䅂䍄䉁䅁䅁䅂䅁䅁䅍䅄䅁䅁䅯䅐䅕䅁䅯睡䅑䅁䅯入䅑䅁䅅䅁䉁䅁䅁兂啁歲桦桥浔睐杷允䅁䅁䅑䅁䑁䅁䅷䅁䭁䅁䝷䅁䭁䝁䕳䅁䭁䡁䕙䅁䉁䅁䅁允䅁䅁䅕⼵灵搸乊樲䴸䅉䅅䅁䕁䅁䅁睁䵁䅁䅁权慄兂䅁权剁䅁䅁权㍂䅂䅁允䅁䅁䅅䅁佁䉁䅉䅁ぁ䑁䅁杍ぁ䑁䅧䅍睁䑁䅁䅁䵁䅉䅅䅁䕁䅁䅁睁䵁䅁䅁权桄䅂䅁权剁䅁䅁权瑂䅂䅁允䅁䅁䅅䅁佁䉁䅉䅁ㅁ䑁䅙䅏硁䑁䅧䅍睁䑁䅁䅁䵁䅉䅅䅁䕁䅁䅁睁䵁䅁䅁权䥄䅂䅁权䕁䅁䅁权㑂䅂䅁允䅁䅁䅅䅁䙁䅁䅁䅁㑁䉘䉬䍄䉁䅁䅁䅂䅁䅁䅍䅄䅁䅁䅯䅭䅕䅁䅯充䅁䅁䅯来䅑䅁䅅䅁䉁䅁䅁杄十䅁䅁睍ㅁ䑁䅧䅎ㅁ䑁䅁䅍睁䅁䅁䍄䉁䅁䅁䅂䅁䅁䅍䅄䅁䅁䅯䅄䅙䅁䅯睡䅑䅁䅯䅦䅑䅁䅅䅁䉁䅁䅁兂灁䥘䌯匹睪睐杷允䅁䅁䅑䅁䑁䅁䅷䅁䭁乁䕕䅁䭁䝁䕳䅁䭁䝁䔰䅁䉁䅁䅁允䅁䅁䅕㡪ㅌ䙋偹樶䴸䅉䅅䅁䕁䅁䅁睁䵁䅁䅁权桄兂䅁权䕁䅁䅁权㙂䅂䅁允䅁䅁䅅䅁䙁䅁䅁䥁扄䕺䉊䍄䉁䅁䅁䅂䅁䅁䅍䅄䅁䅁䅯睹䅧䅁䅯充䅁䅁䅯䅤䅑䅁䅅䅁䉁䅁䅁杄啁䅁䅁免祁䑁䅙䅏祁䑁䅕䅍睁䑁䅁䅁䵁䅉䅅䅁䕁䅁䅁睁䵁䅁䅁权⽄䅂䅁权䕁䅁䅁权㝂䅂䅁允䅁䅁䅅䅁䙁䅁䅁䅁䅁杕䉸䍄䉁䅁䅁䅂䅁䅁䅍䅄䅁䅁䅯睯䅕䅁䅯睡䅑䅁䅯睧䅑䅁䅅䅁䉁䅁䅁兂䭁㘱睎児䑯䅑杷允䅁䅁䅑䅁䑁䅁䅷䅁䭁䝁䉣䅁䭁䅁䍅䅁䭁䅁䍉䅁䉁䅁䅁允䅁䅁䅕敁䐷か椲歂䵅䅉䅅䅁䕁䅁䅁睁䵁䅁䅁权㑂兂䅁权䕁䅁䅁权⭂䅂䅁允䅁䅁䅅䅁䙁䅁䅁䅁祂卌䉒䍄䉁䅁䅁䅂䅁䅁䅍䅄䅁䅁䅯杩䅑䅁䅯䅂䅁䅁䅯兣䅑䅁䅅䅁䉁䅁䅁兂䅁䅁䅁䅪卅兑杷允䅁䅁䅑䅁䑁䅁䅷䅁䭁乁䕕䅁䭁䝁䕳䅁䭁䡁䕯䅁䉁䅁䅁允䅁䅁䅕牕敧敨剴䐹䴸䅉䅅䅁䕁䅁䅁睁䵁䅁䅁权䡁兂䅁权牂䅂䅁权睂䅂䅁允䅁䅁䅅䅁䙁䑁䬰㘱睎摐⽯䍄䉁䅁䅁䅂䅁䅁䅍䅄䅁䅁䅯儱䅑䅁䅯睡䅑䅁䅯睧䅑䅁䅅䅁䉁䅁䅁兂䭁㘱睎児㝲睐杷允䅁䅁䅑䅁䑁䅁䅷䅁䭁䡁䙣䅁䭁䅁䅑䅁䭁䡁䕣䅁䉁䅁䅁允䅁䅁䅕䅁䅁䥁歄〷䵁䅉䅅䅁䕁䅁䅁睁䵁䅁䅁权䑁杂䅁权䕁䅁䅁权あ䅂䅁允䅁䅁䅅䅁䙁䅁䅁䅁䵃䈱䉖䍄䉁䅁䅁䅂䅁䅁䅍䅄䅁䅁䅯朷䅑䅁䅯充䅁䅁䅯睧䅑䅁䅅䅁䉁䅁䅁杄十䅁䅁李祁䑁䅙䅍穁䑁䅁䅍睁䅁䅁䍄䉁䅁䅁䅂䅁䅁䅍䅄䅁䅁䅯朴䅕䅁䅯睡䅑䅁䅯督䅑䅁䅅䅁䉁䅁䅁兂歃䑣䬰㘱浍䅷杷允䅁䅁䅑䅁䑁䅁䅷䅁䭁䕁䙉䅁䭁䉁䅅䅁䭁䡁䕑䅁䉁䅁䅁允䅁䅁䄴杅䅁䑁䅉睍睁䑁䅕䅎睁䑁䅁䅍䅁䅁杷允䅁䅁䅑䅁䑁䅁䅷䅁䭁䱁䙍䅁䭁䝁䕳䅁䭁䡁䕳䅁䉁䅁䅁允䅁䅁䅕㑈牘払敧吸䴸䅉䅅䅁䕁䅁䅁睁䵁䅁䅁权㕂兂䅁权牂䅂䅁权䕃䅂䅁允䅁䅁䅅䅁䙁乁㕶浦㡱乤⽍䍄䉁䅁䅁䅂䅁䅁䅍䅄䅁䅁䅯朴䅧䅁䅯䅂䅁䅁䅯兢䅑䅁䅅䅁䉁䅁䅁兂䅁䅁䅁䨯䘵兑杷允䅁䅁䅑䅁䑁䅁䅷䅁䭁䕁䙯䅁䭁䅁䅑䅁䭁䝁䔰䅁䉁䅁䅁允䅁䅁䅕䅁䅁䙁ㅌ啊䵅䅉䅅䅁䕁䅁䅁睁䵁䅁䅁权呄兂䅁权䕁䅁䅁权䑃䅂䅁允䅁䅁䅅䅁䙁䅁䅁䅁䅄吸䉆䍄䉁䅁䅁䅂䅁䅁䅍䅄䅁䅁䅯睮䅁䅁䅯权䅁䅁䅯䅂䅉䅁䅅䅁䉁䅁䅁兂奃桢䑋䵷敯䅷杷允䅁䅁䅑䅁䑁䅁䅷䅁䭁乁䕕䅁䭁䝁䕳䅁䭁䡁䕣䅁䉁䅁䅁允䅁䅁䅕灶愸㥌欰樷䴸䅉䅅䅁䕁䅁䅁睁䵁䅁䅁权奄䅂䅁权䕁䅁䅁权療䅂䅁允䅁䅁䅅䅁䙁䅁䅁䅁䕁硷䉸䍄䉁䅁䅁䅂䅁䅁䅍䅄䅁䅁䅯杭䅕䅁䅯睡䅑䅁䅯睤䅑䅁䅅䅁䉁䅁䅁兂䍂余兘瑉㍶睶杷允䅁䅁䅑䅁䑁䅁䅷䅁䭁䩁䙳䅁䭁䅁䅑䅁䭁䡁䕯䅁䉁䅁䅁允䅁䅁䅕䅁䅁偁晓䕋䵅䅉䅅䅁䕁䅁䅁睁䵁䅁䅁权䵃䅂䅁权䕁䅁䅁权あ䅂䅁允䅁䅁䅅䅁䙁䅁䅁䅁杁䅫䉆䍄䉁䅁䅁䅂䅁䅁䅍䅄䅁䅁䅯䄳䅑䅁䅯充䅁䅁䅯䅧䅑䅁䅅䅁䉁䅁䅁杄十䅁䅁兏睁䑁䅑䅍睁䑁䅁䅍睁䅁䅁䍄䉁䅁䅁䅂䅁䅁䅍䅄䅁䅁䅯䅣䅕䅁䅯充䅁䅁䅯督䅑䅁䅅䅁䉁䅁䅁杄啁䅁䅁免㕁䑁䅕睍硁䑁䅑䅍睁䑁䅁䅁䵁䅉䅅䅁䕁䅁䅁睁䵁䅁䅁权あ兂䅁权䕁䅁䅁权⭂䅂䅁允䅁䅁䅅䅁䙁䅁䅁䅁奁睂䉖䍄䉁䅁䅁䅂䅁䅁䅍䅄䅁䅁䅯兰䅑䅁䅯䅂䅁䅁䅯䅨䅑䅁䅅䅁䉁䅁䅁兂䅁䅁䅁䍗摣兑杷允䅁䅁䅑䅁䑁䅁䅷䅁䭁乁䕕䅁䭁䝁䕳䅁䭁䥁䕑䅁䉁䅁䅁允䅁䅁䅕場啯歲桦樸䴸䅉䅅䅁䕁䅁䅁睁䵁䅁䅁权䑂兂䅁权䕁䅁䅁权㝂䅂䅁允䅁䅁䅅䅁䙁䅁䅁䅁㑁八䉎䍄䉁䅁䅁䅂䅁䅁䅍䅄䅁䅁䅯材䅕䅁䅯充䅁䅁䅯全䅑䅁䅅䅁䉁䅁䅁杄十䅁䅁兎㉁䑁䅉䅍睁䑁䅁䅍睁䅁䅁䍄䉁䅁䅁䅂䅁䅁䅍䅄䅁䅁䅯䅰䅕䅁䅯睡䅑䅁䅯䅥䅑䅁䅅䅁䉁䅁䅁兂潂敫㠱㝐兕䅷杷允䅁䅁䅑䅁䑁䅁䅷䅁䭁䝁䉑䅁䭁䅁䅑䅁䭁䅁䅕䅁䉁䅁䅁允䅁䅁䅕䅁䅁䡧㕳ど䵅䅉䅅䅁䕁䅁䅁睁䵁䅁䅁权慂兂䅁权牂䅂䅁权䍃䅂䅁允䅁䅁䅅䅁䙁䕁椵䙅㕧側⽃䍄䉁䅁䅁䅂䅁䅁䅍䅄䅁䅁䅯杂䅕䅁䅯充䅁䅁䅯杦䅑䅁䅅䅁䉁䅁䅁杄十䅁䅁杍穁䑁䅙䅎㍁䑁䅁䅍睁䅁䅁䍄䉁䅁䅁䅂䅁䅁䅍䅄䅁䅁䅯杉䅁䅁䅯权䅁䅁䅯䅂䅉䅁䅅䅁䉁䅁䅁兂汄䌰扌堫伴䅑杷允䅁䅁䅑䅁䑁䅁䅷䅁䭁䑁䘸䅁䭁䅁䅑䅁䭁䡁䕙䅁䉁䅁䅁允䅁䅁䅕䅁䅁䑁䡨啁䵅䅉䅅䅁䕁䅁䅁睁䵁䅁䅁权湂兂䅁权牂䅂䅁权ㅂ䅂䅁允䅁䅁䅅䅁䙁䝁浚浚浚瑚⽙䍄䉁䅁䅁䅂䅁䅁䅍䅄䅁䅁䅯兴䅕䅁䅯睡䅑䅁䅯睢䅑䅁䅅䅁䉁䅁䅁兂畃⭒㙆䭆㌷睐杷允䅁䅁䅑䅁䑁䅁䅷䅁䭁䭁䙧䅁䭁䅁䅑䅁䭁䝁䔰䅁䉁䅁䅁允䅁䅁䅕䅁䅁䉁晧䕂䵅䅉䅅䅁䕁䅁䅁睁䵁䅁䅁权灃䅂䅁权剁䅁䅁权䙃䅂䅁允䅁䅁䅅䅁佁䉁䅉䅁穁䑁䅣睍睁䑁䅁䅍睁䑁䅁䅁䵁䅉䅅䅁䕁䅁䅁睁䵁䅁䅁权歁兂䅁权䕁䅁䅁权䅃䅂䅁允䅁䅁䅅䅁䙁䅁䅁䅁䥄兮䉎䍄䉁䅁䅁䅂䅁䅁䅍䅄䅁䅁䅯䅰䅕䅁䅯睡䅑䅁䅯兤䅑䅁䅅䅁䉁䅁䅁兂䝁婧䑖㉩䡺睶杷允䅁䅁䅑䅁䑁䅁䅷䅁䭁䅁䙅䅁䭁䅁䅑䅁䭁䵁䩣䅁䉁䅁䅁允䅁䅁䅕䅁䅁䍁協䕊䵅䅉䅅䅁䕁䅁䅁睁䵁䅁䅁权䕄兂䅁权牂䅂䅁权㡂䅂䅁允䅁䅁䅅䅁䙁䅁䅁䅁䅁偁⽧䍄䉁䅁䅁䅂䅁䅁䅍䅄䅁䅁䅯䅚䅕䅁䅯充䅁䅁䅯杧䅑䅁䅅䅁䉁䅁䅁杄啁䅁䅁杍ㅁ䑁䅉睍ㅁ䑁䅑䅍睁䑁䅁䅁䵁䅉䅅䅁䕁䅁䅁睁䵁䅁䅁权䩃䅂䅁权剁䅁䅁权㙂䅂䅁允䅁䅁䅅䅁佁䉁䅉䅁ぁ䑁䅣䅎睁䑁䅁䅍睁䑁䅁䅁䵁䅉䅅䅁䕁䅁䅁睁䵁䅁䅁权㉃䅂䅁权䕁䅁䅁权ㅂ䅂䅁允䅁䅁䅅䅁䙁䅁䅁䅁䕁刴䈱䍄䉁䅁䅁䅂䅁䅁䅍䅄䅁䅁䅯兔䅕䅁䅯睡䅑䅁䅯入䅑䅁䅅䅁䉁䅁䅁兂慃婭婭婭㕮睐杷允䅁䅁䅑䅁䑁䅁䅷䅁䭁䡁䉙䅁䭁䅁䍅䅁䭁䅁䍉䅁䉁䅁䅁允䅁䅁䅕癗久慨唫欶䵁䅉䅅䅁䕁䅁䅁睁䵁䅁䅁权ㅄ䅂䅁权䕁䅁䅁权㑂䅂䅁允䅁䅁䅅䅁䭁䕁䅣䅁䵁䅉䅅䅁䕁䅁䅁睁䵁䅁䅁权呂兂䅁权牂䅂䅁权祂䅂䅁允䅁䅁䅅䅁䙁䉁畓⭒㙆但⽙䍄䉁䅁䅁䅂䅁䅁䅍䅄䅁䅁䅯眵䅕䅁䅯䅂䅁䅁䅯䅧䅑䅁䅅䅁䉁䅁䅁兂䅁䅁䅁偅婍兑杷允䅁䅁䅑䅁䑁䅁䅷䅁䭁䱁䕕䅁䭁䉁䅅䅁䭁䡁䕕䅁䉁䅁䅁允䅁䅁䄴杅䅁䑁䅕李㑁䑁䅁䅍睁䑁䅁䅍䅁䅁杷允䅁䅁䅑䅁䑁䅁䅷䅁䭁䩁䙷䅁䭁䅁䅑䅁䭁䡁䕧䅁䉁䅁䅁允䅁䅁䅕䅁䅁䉁ㅳ歎䵅䅉䅅䅁䕁䅁䅁睁䵁䅁䅁权ㅃ兂䅁权牂䅂䅁权㝂䅂䅁允䅁䅁䅅䅁䙁䵁ㅐ䙋偹畷⽅䍄䉁䅁䅁䅂䅁䅁䅍䅄䅁䅁䅯睮䅑䅁䅯䅂䅁䅁䅯睧䅑䅁䅅䅁䉁䅁䅁兂䅁䅁䅁浌漸兑杷允䅁䅁䅑䅁䑁䅁䅷䅁䭁䱁䙕䅁䭁䝁䕳䅁䭁䡁䔸䅁䉁䅁䅁允䅁䅁䅕䅁䅁䅁䅁䐰䴸䅉䅅䅁䕁䅁䅁睁䵁䅁䅁权㙄兂䅁权䕁䅁䅁权㑂䅂䅁允䅁䅁䅅䅁䙁䅁䅁䅁䥃含䉒䍄䉁䅁䅁䅂䅁䅁䅍䅄䅁䅁䅯䅺䅑䅁䅯充䅁䅁䅯睧䅑䅁䅅䅁䉁䅁䅁杄啁䅁䅁免㉁䑁䅅兏ぁ䑁䅁䅍睁䑁䅁䅁䵁䅉䅅䅁䕁䅁䅁睁䵁䅁䅁权允兂䅁权䕁䅁䅁权㉂䅂䅁允䅁䅁䅅䅁䙁䅁䅁䅁㑁样䉸䍄䉁䅁䅁䅂䅁䅁䅍䅄䅁䅁䅯兯䅁䅁䅯允䅉䅁䅯杁䅉䅁䅅䅁䉁䅁䅁兂牃䨰摴䡇䅅兑杷允䅁䅁䅑䅁䑁䅁䅷䅁䭁䱁䙉䅁䭁䝁䕳䅁䭁䡁䕯䅁䉁䅁䅁允䅁䅁䅕児塲㍯㥁樴䴸䅉䅅䅁䕁䅁䅁睁䵁䅁䅁权䡄䅂䅁权剁䅁䅁权㙂䅂䅁允䅁䅁䅅䅁佁䉁䅑䅁硁䑁䅕免硁䑁䅉兏睁䑁䅁䅍䅁䅁杷允䅁䅁䅑䅁䑁䅁䅷䅁䭁䝁䘰䅁䭁䝁䕳䅁䭁䝁䔰䅁䉁䅁䅁允䅁䅁䅕䭆䠵場啯樱䴸䅉䅅䅁䕁䅁䅁睁䵁䅁䅁权湄䅁䅁权䭁䅁䅁权䙁䅁䅁允䅁䅁䅅䅁䙁䥁牘払敧全䅨䍄䉁䅁䅁䅂䅁䅁䅍䅄䅁䅁䅯䅵䅅䅁䅯权䅁䅁䅯兂䅁䅁䅅䅁䉁䅁䅁兂㕂匶硙䭃䍷䅑杷允䅁䅁䅑䅁䑁䅁䅷䅁䭁䥁䘰䅁䭁䝁䕳䅁䭁䡁䕙䅁䉁䅁䅁允䅁䅁䅕場啯歲桦樶䴸䅉䅅䅁䕁䅁䅁睁䵁䅁䅁权㕃兂䅁权牂䅂䅁权⭂䅂䅁允䅁䅁䅅䅁䙁䍁捬㡪ㅌ䵋⽷䍄䉁䅁䅁䅂䅁䅁䅍䅄䅁䅁䅯䄯䅕䅁䅯充䅁䅁䅯䅦䅑䅁䅅䅁䉁䅁䅁杄十䅁䅁兏ぁ䑁䅧䅍睁䑁䅁䅍睁䅁䅁䍄䉁䅁䅁䅂䅁䅁䅍䅄䅁䅁䅯兢䅕䅁䅯睡䅑䅁䅯兣䅑䅁䅅䅁䉁䅁䅁兂噄佥浫免潪睐杷允䅁䅁䅑䅁䑁䅁䅷䅁䭁䥁䔸䅁䭁䉁䅅䅁䭁䡁䕯䅁䉁䅁䅁允䅁䅁䄴䅆䅁䑁䅅睍穁䑁䅧䅎㕁䑁䅁䅍睁䅁䅁䍄䉁䅁䅁䅂䅁䅁䅍䅄䅁䅁䅯睖䅕䅁䅯䅂䅁䅁䅯䅣䅑䅁䅅䅁䉁䅁䅁兂䅁䅁䅁䝮啨兑杷允䅁䅁䅑䅁䑁䅁䅷䅁䭁䥁䙍䅁䭁䝁䕳䅁䭁䡁䕫䅁䉁䅁䅁允䅁䅁䅕䉵䘶ㄶ㑇橮䴸䅉䅅䅁䕁䅁䅁睁䵁䅁䅁权䕄兂䅁权剁䅁䅁权㥂䅂䅁允䅁䅁䅅䅁佁䉁䅑䅁硁䑁䅁兏㉁䑁䅁䅍睁䑁䅁䅍䅁䅁杷允䅁䅁䅑䅁䑁䅁䅷䅁䭁乁䘸䅁䭁䅁䅑䅁䭁䥁䕍䅁䉁䅁䅁允䅁䅁䅕䅁䅁乁番い䵅䅉䅅䅁䕁䅁䅁睁䵁䅁䅁权坁杂䅁权䕁䅁䅁权穂䅂䅁允䅁䅁䅅䅁䙁䅁䅁䅁杂敥䄱䍄䉁䅁䅁䅂䅁䅁䅍䅄䅁䅁䅯兢䅕䅁䅯睡䅑䅁䅯睧䅑䅁䅅䅁䉁䅁䅁兂䑃䵷桱扒橢睐杷允䅁䅁䅑䅁䑁䅁䅷䅁䭁䱁䙣䅁䭁䅁䅑䅁䭁䥁䕅䅁䉁䅁䅁允䅁䅁䅕䅁䅁䑁楩こ䵅䅉䅅䅁䕁䅁䅁睁䵁䅁䅁权潄䅂䅁权剁䅁䅁权㙂䅂䅁允䅁䅁䅅䅁佁䉁䅑䅁硁䑁䅅睎ぁ䑁䅑䅍祁䑁䅧杍䅁䅁杷允䅁䅁䅑䅁䑁䅁䅷䅁䭁䝁䘰䅁䭁䝁䕳䅁䭁䡁䔰䅁䉁䅁䅁允䅁䅁䅕浗㝑〳丫稸䴸䅉䅅䅁䕁䅁䅁睁䵁䅁䅁权瑂兂䅁权牂䅂䅁权ㅂ䅂䅁允䅁䅁䅅䅁䙁䕁杊搵楁眲䅰䍄䉁䅁䅁䅂䅁䅁䅍䅄䅁䅁䅯䅆䅙䅁䅯睡䅑䅁䅯䅥䅑䅁䅅䅁䉁䅁䅁兂婄発呤㘴䑕䅑杷允䅁䅁䅑䅁䑁䅁䅷䅁䭁䅁䙁䅁䭁䉁䅅䅁䭁䡁䕍䅁䉁䅁䅁允䅁䅁䄴杅䅁䑁䅑䅏硁䑁䅁䅍睁䑁䅁䅍䅁䅁杷允䅁䅁䅑䅁䑁䅁䅷䅁䭁䝁䘰䅁䭁䝁䕳䅁䭁䡁䔴䅁䉁䅁䅁允䅁䅁䅕䉲慸䑚晶啁䵁䅉䅅䅁䕁䅁䅁睁䵁䅁䅁权䥄䅁䅁权䉁杁䅁权䑁杁䅁允䅁䅁䅅䅁䙁䙁㝧癩畐獫䅎䍄䉁䅁䅁䅂䅁䅁䅍䅄䅁䅁䅯兲䅕䅁䅯䅂䅁䅁䅯䅧䅑䅁䅅䅁䉁䅁䅁兂䅁䅁䅁佯牑兑杷允䅁䅁䅑䅁䑁䅁䅷䅁䭁乁䕧䅁䭁䉁䅅䅁䭁䡁䕁䅁䉁䅁䅁允䅁䅁䄴杅䅁䑁䅫杍穁䑁䅉李睁䑁䅁䅍䅁䅁杷允䅁䅁䅑䅁䑁䅁䅷䅁䭁䝁䘰䅁䭁䝁䕳䅁䭁䡁䕫䅁䉁䅁䅁允䅁䅁䅕児塲㍯㥁樵䴸䅉䅅䅁䕁䅁䅁睁䵁䅁䅁权瑂兂䅁权牂䅂䅁权㝂䅂䅁允䅁䅁䅅䅁䙁䥁噇㑑獴⼵⼲䍄䉁䅁䅁䅂䅁䅁䅍䅄䅁䅁䅯朴䅧䅁䅯䅂䅁䅁䅯睸䅫䅁䅅䅁䉁䅁䅁权䡂䅁䅁䍄䉁䅁䅁䅂䅁䅁䅍䅄䅁䅁䅯杘䅕䅁䅯䅂䅁䅁䅯睸䅫䅁䅅䅁䉁䅁䅁兂䅁䅁䅁瘹湫兑杷允䅁䅁䅑䅁䑁䅁䅷䅁䭁乁䙁䅁䭁䉁䅅䅁䭁䡁䕁䅁䉁䅁䅁允䅁䅁䄴杅䅁䑁䅑睍睁䑁䅁䅍睁䑁䅁䅍䅁䅁杷允䅁䅁䅑䅁䑁䅁䅷䅁䭁䥁䙍䅁䭁䝁䕳䅁䭁䝁䔸䅁䉁䅁䅁允䅁䅁䅕捺䵺䵺䵺䐳䴸䅉䅅䅁䕁䅁䅁睁䵁䅁䅁权乃兂䅁权剁䅁䅁权ㅂ䅂䅁允䅁䅁䅅䅁佁䉁䅉䅁㕁䑁䅙李穁䑁䅁䅍睁䑁䅁䅁䵁䅉䅅䅁䕁䅁䅁睁䵁䅁䅁权䱃兂䅁权牂䅂䅁权ㅂ䅂䅁允䅁䅁䅅䅁䙁䭁慁㥌欰橒䅐䍄䉁䅁䅁䅂䅁䅁䅍䅄䅁䅁䅯杓䅁䅁䅯权䅁䅁䅯䅂䅉䅁䅅䅁䉁䅁䅁兂敂歵䵫楁乳䅑杷允䅁䅁䅑䅁䑁䅁䅷䅁䭁佁䙕䅁䭁䅁䅑䅁䭁䡁䕅䅁䉁䅁䅁允䅁䅁䅕䅁䅁䍁坁歇䵅䅉䅅䅁䕁䅁䅁睁䵁䅁䅁权煂兂䅁权剁䅁䅁权㝂䅂䅁允䅁䅁䅅䅁佁䉁䅑䅁硁䑁䅉䅏㑁䑁䅫䅍㑁䑁䅙免䅁䅁杷允䅁䅁䅑䅁䑁䅁䅷䅁䭁䝁䘰䅁䭁䝁䕳䅁䭁䡁䔸䅁䉁䅁䅁允䅁䅁䅕敨剴䉵䘶䵁䵁䅉䅅䅁䕁䅁䅁睁䵁䅁䅁权瑂兂䅁权牂䅂䅁权䍃䅂䅁允䅁䅁䅅䅁䙁䥁䅐煹䙆杴䅘䍄䉁䅁䅁䅂䅁䅁䅍䅄䅁䅁䅯兢䅕䅁䅯睡䅑䅁䅯督䅑䅁䅅䅁䉁䅁䅁兂桁䡳潊敫䴳睐杷允䅁䅁䅑䅁䑁䅁䅷䅁䭁乁䕅䅁䭁䅁䅑䅁䭁䥁䕕䅁䉁䅁䅁允䅁䅁䅕䅁䅁䵁乄䕈䵅䅉䅅䅁䕁䅁䅁睁䵁䅁䅁权㥄䅂䅁权剁䅁䅁权硂䅂䅁允䅁䅁䅅䅁佁䉁䅑䅁祁䑁䅣李ㅁ䑁䅁䅍睁䑁䅁䅍䅁䅁杷允䅁䅁䅑䅁䑁䅁䅷䅁䭁䅁䙑䅁䭁䅁䅑䅁䭁䡁䕳䅁䉁䅁䅁允䅁䅁䅕䅁䅁䙁䭨ぅ䵅䅉䅅䅁䕁䅁䅁睁䵁䅁䅁权睁兂䅁权牂䅂䅁权⭂䅂䅁允䅁䅁䅅䅁䙁䉁䘫ㄶ㑇癈⽅䍄䉁䅁䅁䅂䅁䅁䅍䅄䅁䅁䅯免䅕䅁䅯充䅁䅁䅯来䅑䅁䅅䅁䉁䅁䅁杄十䅁䅁兏㉁䑁䅫兎㕁䑁䅁䅍睁䅁䅁䍄䉁䅁䅁䅂䅁䅁䅍䅄䅁䅁䅯䅶䅕䅁䅯充䅁䅁䅯睤䅑䅁䅅䅁䉁䅁䅁杄十䅁䅁兏祁䑁䅙兏穁䑁䅅䅏㑁䅁䅁䍄䉁䅁䅁䅂䅁䅁䅍䅄䅁䅁䅯兙䅕䅁䅯睡䅑䅁䅯䅧䅑䅁䅅䅁䉁䅁䅁兂橁⼲⭬牡㉺睐杷允䅁䅁䅑䅁䑁䅁䅷䅁䭁䭁䙍䅁䭁䉁䅅䅁䭁䝁䔸䅁䉁䅁䅁允䅁䅁䄴杅䅁䑁䅙兎㕁䑁䅑免睁䑁䅁䅍䅁䅁杷允䅁䅁䅑䅁䑁䅁䅷䅁䭁䱁䘰䅁䭁䉁䅅䅁䭁䡁䕣䅁䉁䅁䅁允䅁䅁䄴䅆䅁䑁䅅兏㕁䑁䅧䅍㕁䑁䅁䅍睁䅁䅁䍄䉁䅁䅁䅂䅁䅁䅍䅄䅁䅁䅯睹䅕䅁䅯睡䅑䅁䅯来䅑䅁䅅䅁䉁䅁䅁兂畃⭒㙆䭆戴䅑杷允䅁䅁䅑䅁䑁䅁䅷䅁䭁䱁䙑䅁䭁䅁䅑䅁䭁䥁䕍䅁䉁䅁䅁允䅁䅁䅕䅁䅁䡁㍄欯䵁䅉䅅䅁䕁䅁䅁睁䵁䅁䅁权䱄兂䅁权牂䅂䅁权睂䅂䅁允䅁䅁䅅䅁䙁偁潙䥘䌯儹䅨䍄䉁䅁䅁䅂䅁䅁䅍䅄䅁䅁䅯杤䅕䅁䅯䅂䅁䅁䅯兦䅑䅁䅅䅁䉁䅁䅁兂䅁䅁䅁䐴歍兑杷允䅁䅁䅑䅁䑁䅁䅷䅁䭁䉁䙕䅁䭁䅁䅑䅁䭁䡁䕷䅁䉁䅁䅁允䅁䅁䅕䅁䅁䝁䕫䕘䵅䅉䅅䅁䕁䅁䅁睁䵁䅁䅁权牃䅂䅁权䕁䅁䅁权祂䅂䅁允䅁䅁䅅䅁䙁䅁䅁䅁䅄儷䉨䍄䉁䅁䅁䅂䅁䅁䅍䅄䅁䅁䅯眵䅕䅁䅯充䅁䅁䅯全䅑䅁䅅䅁䉁䅁䅁杄啁䅁䅁免ぁ䑁䅉免祁䑁䅉䅍睁䑁䅁䅁䵁䅉䅅䅁䕁䅁䅁睁䵁䅁䅁权䭄兂䅁权剁䅁䅁权⽂䅂䅁允䅁䅁䅅䅁佁䉁䅑䅁硁䑁䅧免㑁䑁䅁䅍睁䑁䅁䅍䅁䅁杷允䅁䅁䅑䅁䑁䅁䅷䅁䭁䵁䙳䅁䭁䝁䕳䅁䭁䡁䔴䅁䉁䅁䅁允䅁䅁䅕㑈牘払敧歈䵁䅉䅅䅁䕁䅁䅁睁䵁䅁䅁权煂兂䅁权牂䅂䅁权療䅂䅁允䅁䅁䅅䅁䙁䝁浚浚浚畚⽙䍄䉁䅁䅁䅂䅁䅁䅍䅄䅁䅁䅯朹䅕䅁䅯充䅁䅁䅯入䅑䅁䅅䅁䉁䅁䅁杄啁䅁䅁免㉁䑁䅉兎ㅁ䑁䅅䅍睁䑁䅁䅁䵁䅉䅅䅁䕁䅁䅁睁䵁䅁䅁权捁兂䅁权䕁䅁䅁权䕃䅂䅁允䅁䅁䅅䅁䙁䅁䅁䅁潁剂䉎䍄䉁䅁䅁䅂䅁䅁䅍䅄䅁䅁䅯朲䅁䅁䅯权䅁䅁䅯䅂䅉䅁䅅䅁䉁䅁䅁兂㉃⼸唳佥⭮睐杷允䅁䅁䅑䅁䑁䅁䅷䅁䭁䵁䙳䅁䭁䝁䕳䅁䭁䡁䕳䅁䉁䅁䅁允䅁䅁䅕䭆䠵場啯䕁䵁䅉䅅䅁䕁䅁䅁睁䵁䅁䅁权時䅁䅁权䭁䅁䅁权䕁杁䅁允䅁䅁䅅䅁䙁䕁杊搵楁眲䅸䍄䉁䅁䅁䅂䅁䅁䅍䅄䅁䅁䅯杰䅅䅁䅯䅂䅁䅁䅯兂䅁䅁䅅䅁䉁䅁䅁兂䅁䅁䅁地氵兑杷允䅁䅁䅑䅁䑁䅁䅷䅁䭁䵁䕷䅁䭁䅁䅑䅁䭁䡁䕣䅁䉁䅁䅁允䅁䅁䅕䅁䅁䍁㑚歍䵅䅉䅅䅁䕁䅁䅁睁䵁䅁䅁权煂䅁䅁权䕁䅁䅁权䕁杁䅁允䅁䅁䅅䅁䙁䅁䅁䥁䝃䜷䉆䍄䉁䅁䅁䅂䅁䅁䅍䅄䅁䅁䅯杮䅕䅁䅯䅂䅁䅁䅯入䅑䅁䅅䅁䉁䅁䅁兂䅁䅁䅁䱵留兑杷允䅁䅁䅑䅁䑁䅁䅷䅁䭁佁䅍䅁䭁䉁䅅䅁䭁䅁䍑䅁䉁䅁䅁允䅁䅁䄴䅆䅁䑁䅙李ぁ䑁䅁䅍睁䑁䅁䅍睁䅁䅁䍄䉁䅁䅁䅂䅁䅁䅍䅄䅁䅁䅯睭䅑䅁䅯充䅁䅁䅯睤䅑䅁䅅䅁䉁䅁䅁杄啁䅁䅁免㍁䑁䅅李ㅁ䑁䅍䅍睁䑁䅁䅁䵁䅉䅅䅁䕁䅁䅁睁䵁䅁䅁权佄䅂䅁权剁䅁䅁权㡂䅂䅁允䅁䅁䅅䅁佁䉁䅑䅁祁䑁䅕李ㅁ䑁䅣兏㉁䑁䅉免䅁䅁杷允䅁䅁䅑䅁䑁䅁䅷䅁䭁䑁䙙䅁䭁䅁䅑䅁䭁䡁䕕䅁䉁䅁䅁允䅁䅁䅕䅁䅁䕁䡧啉䵅䅉䅅䅁䕁䅁䅁睁䵁䅁䅁权䱄兂䅁权牂䅂䅁权穂䅂䅁允䅁䅁䅅䅁䙁䡁啳歲桦獥⽑䍄䉁䅁䅁䅂䅁䅁䅍䅄䅁䅁䅯眲䅕䅁䅯睡䅑䅁䅯睦䅑䅁䅅䅁䉁䅁䅁兂䭁㘱睎児䉯䅑杷允䅁䅁䅑䅁䑁䅁䅷䅁䭁䅁䜴䅁䭁䝁䕳䅁䭁䡁䕯䅁䉁䅁䅁允䅁䅁䅕場啯歲桦爴䴸䅉䅅䅁䕁䅁䅁睁䵁䅁䅁权獁允䅁权䕁䅁䅁权䙁䅁䅁允䅁䅁䅅䅁䙁䅁䅁䥁歁䥶䉊䍄䉁䅁䅁䅂䅁䅁䅍䅄䅁䅁䅯杄䅙䅁䅯睡䅑䅁䅯兣䅑䅁䅅䅁䉁䅁䅁兂䭁㘱睎児㍲睐杷允䅁䅁䅑䅁䑁䅁䅷䅁䭁䉁䙍䅁䭁䅁䅑䅁䭁䡁䕕䅁䉁䅁䅁允䅁䅁䅕䅁䅁䩁䩒啈䵅䅉䅅䅁䕁䅁䅁睁䵁䅁䅁权䥁兂䅁权牂䅂䅁权㉂䅂䅁允䅁䅁䅅䅁䙁䉁奂扏䥔癤⽉䍄䉁䅁䅁䅂䅁䅁䅍䅄䅁䅁䅯䅒䅕䅁䅯充䅁䅁䅯睧䅑䅁䅅䅁䉁䅁䅁杄十䅁䅁䅎穁䑁䅍䅏㉁䑁䅁䅍睁䅁䅁䍄䉁䅁䅁䅂䅁䅁䅍䅄䅁䅁䅯杕䅕䅁䅯充䅁䅁䅯䅤䅑䅁䅅䅁䉁䅁䅁杄十䅁䅁李睁䑁䅙免硁䑁䅕䅍ㅁ䅁䅁䍄䉁䅁䅁䅂䅁䅁䅍䅄䅁䅁䅯儵䅕䅁䅯䅂䅁䅁䅯全䅑䅁䅅䅁䉁䅁䅁兂䅁䅁䅁䰲䩷兑杷允䅁䅁䅑䅁䑁䅁䅷䅁䭁䅁䜴䅁䭁䝁䕳䅁䭁䥁䕕䅁䉁䅁䅁允䅁䅁䅕灭婭婭婭吶䴸䅉䅅䅁䕁䅁䅁睁䵁䅁䅁权佁杂䅁权牂䅂䅁权㑂䅂䅁允䅁䅁䅅䅁䙁䡁㥅瑃橥偣⼰䍄䉁䅁䅁䅂䅁䅁䅍䅄䅁䅁䅯杤䅕䅁䅯睡䅑䅁䅯內䅑䅁䅅䅁䉁䅁䅁兂偃癷潕䥘匯睶杷允䅁䅁䅑䅁䑁䅁䅷䅁䭁䑁䙷䅁䭁䝁䕳䅁䭁䵁䩣䅁䉁䅁䅁允䅁䅁䅕積積積積穷䴸䅉䅅䅁䕁䅁䅁睁䵁䅁䅁权佁杂䅁权牂䅂䅁权䉃䅂䅁允䅁䅁䅅䅁䙁䅁塲㍯㥁癃⽣䍄䉁䅁䅁䅂䅁䅁䅍䅄䅁䅁䅯䅳䅑䅁䅯䅂䅁䅁䅯入䅑䅁䅅䅁䉁䅁䅁兂䅁䅁䅁潔永兑杷允䅁䅁䅑䅁䑁䅁䅷䅁䭁佁䙅䅁䭁䉁䅅䅁䭁䡁䕣䅁䉁䅁䅁允䅁䅁䄴杅䅁䑁䅙李㍁䑁䅉䅍睁䑁䅁䅍䅁䅁杷允䅁䅁䅑䅁䑁䅁䅷䅁䭁䅁䜴䅁䭁䝁䕳䅁䭁䡁䕳䅁䉁䅁䅁允䅁䅁䅕歲桦桥畓稸䴸䅉䅅䅁䕁䅁䅁睁䵁䅁䅁权あ兂䅁权剁䅁䅁权㉂䅂䅁允䅁䅁䅅䅁佁䉁䅉䅁㉁䑁䅣睎ㅁ䑁䅙䅍睁䑁䅁䅁䵁䅉䅅䅁䕁䅁䅁睁䵁䅁䅁权䩁杂䅁权牂䅂䅁权瑂䅂䅁允䅁䅁䅅䅁䙁䕁杊搵楁⼲⽅䍄䉁䅁䅁䅂䅁䅁䅍䅄䅁䅁䅯䅌䅕䅁䅯䅂䅁䅁䅯䅤䅑䅁䅅䅁䉁䅁䅁兂䅁䅁䅁癢楣兑杷允䅁䅁䅑䅁䑁䅁䅷䅁䭁䵁䕳䅁䭁䅁䅑䅁䭁䡁䕧䅁䉁䅁䅁允䅁䅁䅕䅁䅁䩁䡷啈䵅䅉䅅䅁䕁䅁䅁睁䵁䅁䅁权祄䅂䅁权䕁䅁䅁权睂䅂䅁允䅁䅁䅅䅁䙁䅁䅁䅁睁睔䉰䍄䉁䅁䅁䅂䅁䅁䅍䅄䅁䅁䅯兹䅑䅁䅯䅂䅁䅁䅯杧䅑䅁䅅䅁䉁䅁䅁兂䅁䅁䅁佥䵫兑杷允䅁䅁䅑䅁䑁䅁䅷䅁䭁乁䔰䅁䭁䉁䅅䅁䭁䡁䕁䅁䉁䅁䅁允䅁䅁䄴杅䅁䑁䅕免睁䑁䅁䅍睁䑁䅁䅍䅁䅁杷允䅁䅁䅑䅁䑁䅁䅷䅁䭁乁䙑䅁䭁䝁䕳䅁䭁䡁䕷䅁䉁䅁䅁允䅁䅁䅕⽷潕䥘䌯吱䴸䅉䅅䅁䕁䅁䅁睁䵁䅁䅁权佁杂䅁权牂䅂䅁权䍃䅂䅁允䅁䅁䅅䅁䙁䭁䠵場啯癲⽏䍄䉁䅁䅁䅂䅁䅁䅍䅄䅁䅁䅯睕䅁䅁䅯䅂䅁䅁䅯䅂䅉䅁䅅䅁䉁䅁䅁兂䅁䅁䅁晈潤兑杷允䅁䅁䅑䅁䑁䅁䅷䅁䭁䱁䄰䅁䭁䅁䍅䅁䭁䅁䍉䅁䉁䅁䅁允䅁䅁䅕獊剙㍢䕰唷䵁䅉䅅䅁䕁䅁䅁睁䵁䅁䅁权婄䅃䅁权剁䅁䅁权㍂䅂䅁允䅁䅁䅅䅁佁䉁䅉䅁㕁䑁䅧䅍睁䑁䅑䅍睁䑁䅁䅁䵁䅉䅅䅁䕁䅁䅁睁䵁䅁䅁权杁兂䅁权牂䅂䅁权䕃䅂䅁允䅁䅁䅅䅁䙁䱁敧敨剴䩵⼴䍄䉁䅁䅁䅂䅁䅁䅍䅄䅁䅁䅯杨䅕䅁䅯充䅁䅁䅯䅤䅑䅁䅅䅁䉁䅁䅁杄啁䅁䅁杍㍁䑁䅍睍穁䑁䅁䅍睁䑁䅁䅁䵁䅉䅅䅁䕁䅁䅁睁䵁䅁䅁权慁兂䅁权䕁䅁䅁权瑂䅂䅁允䅁䅁䅅䅁䙁䅁䅁䅁䅁䅢䉬䍄䉁䅁䅁䅂䅁䅁䅍䅄䅁䅁䅯杖䅕䅁䅯充䅁䅁䅯杧䅑䅁䅅䅁䉁䅁䅁杄十䅁䅁䅏睁䑁䅍䅍睁䑁䅁䅍睁䅁䅁䍄䉁䅁䅁䅂䅁䅁䅍䅄䅁䅁䅯䅵䅕䅁䅯睡䅑䅁䅯兣䅑䅁䅅䅁䉁䅁䅁兂ぃ䡹⭡确湲睐杷允䅁䅁䅑䅁䑁䅁䅷䅁䭁䱁䙧䅁䭁䝁䕳䅁䭁䡁䕕䅁䉁䅁䅁允䅁䅁䅕敫㠱穐敖橹䴸䅉䅅䅁䕁䅁䅁睁䵁䅁䅁权㑃兂䅁权牂䅂䅁权祂䅂䅁允䅁䅁䅅䅁䙁䱁敧敨剴䵵⼴䍄䉁䅁䅁䅂䅁䅁䅍䅄䅁䅁䅯朷䅑䅁䅯䅂䅁䅁䅯兤䅑䅁䅅䅁䉁䅁䅁兂䅁䅁䅁䉄畁兑杷允䅁䅁䅑䅁䑁䅁䅷䅁䭁䱁䙧䅁䭁䝁䕳䅁䭁䡁䕑䅁䉁䅁䅁允䅁䅁䅕䙂余扌摋空䴸䅉䅅䅁䕁䅁䅁睁䵁䅁䅁权㑁兂䅁权䕁䅁䅁权瑂䅂䅁允䅁䅁䅅䅁䙁䅁䅁䅁睂単䈵䍄䉁䅁䅁䅂䅁䅁䅍䅄䅁䅁䅯杲䅕䅁䅯充䅁䅁䅯䅥䅑䅁䅅䅁䉁䅁䅁杄十䅁䅁睍㍁䑁䅕李ぁ䑁䅕兎硁䅁䅁䍄䉁䅁䅁䅂䅁䅁䅍䅄䅁䅁䅯儴䅑䅁䅯䅂䅁䅁䅯䅤䅑䅁䅅䅁䉁䅁䅁兂䅁䅁䅁䑲灧兑杷允䅁䅁䅑䅁䑁䅁䅷䅁䭁䩁䙯䅁䭁䝁䕳䅁䭁䥁䕅䅁䉁䅁䅁允䅁䅁䅕䘫橐婰䕶䰰䴸䅉䅅䅁䕁䅁䅁睁䵁䅁䅁权㑃兂䅁权牂䅂䅁权㍂䅂䅁允䅁䅁䅅䅁䙁䥁獴⼵灵挸⽉䍄䉁䅁䅁䅂䅁䅁䅍䅄䅁䅁䅯睚䅕䅁䅯䅂䅁䅁䅯睦䅑䅁䅅䅁䉁䅁䅁兂䅁䅁䅁䴰㡄䅑杷允䅁䅁䅑䅁䑁䅁䅷䅁䭁偁䙷䅁䭁䝁䕳䅁䭁䡁䕅䅁䉁䅁䅁允䅁䅁䅕㑈牘払敧稹䴸䅉䅅䅁䕁䅁䅁睁䵁䅁䅁权䩁兂䅁权剁䅁䅁权䑃䅂䅁允䅁䅁䅅䅁佁䉁䅑䅁硁䑁䅕䅍㑁䑁䅣䅍睁䑁䅁䅍䅁䅁杷允䅁䅁䅑䅁䑁䅁䅷䅁䭁乁䙕䅁䭁䅁䅑䅁䭁䡁䕁䅁䉁䅁䅁允䅁䅁䅕䅁䅁䵁䱪啉䵅䅉䅅䅁䕁䅁䅁睁䵁䅁䅁权㡄兂䅁权牂䅂䅁权䙃䅂䅁允䅁䅁䅅䅁䙁䑁䬰㘱睎敐⽯䍄䉁䅁䅁䅂䅁䅁䅍䅄䅁䅁䅯䄯䅕䅁䅯睡䅑䅁䅯睧䅑䅁䅅䅁䉁䅁䅁兂浂浚浚浚畢睐杷允䅁䅁䅑䅁䑁䅁䅷䅁䭁偁䙷䅁䭁䝁䕳䅁䭁䡁䕫䅁䉁䅁䅁允䅁䅁䅕呣䬰㘱睎呺䴸䅉䅅䅁䕁䅁䅁睁䵁䅁䅁权い䅂䅁权牂䅂䅁权硂䅂䅁允䅁䅁䅅䅁䙁䭁睒児塲睯䅰䍄䉁䅁䅁䅂䅁䅁䅍䅄䅁䅁䅯睷䅕䅁䅯睡䅑䅁䅯內䅑䅁䅅䅁䉁䅁䅁兂呃䅇坒楄礲睐杷允䅁䅁䅑䅁䑁䅁䅷䅁䭁䩁䕕䅁䭁䉁䅅䅁䭁䥁䕍䅁䉁䅁䅁允䅁䅁䄴杅䅁䑁䅕免ㅁ䑁䅑䅏睁䑁䅁䅍䅁䅁杷允䅁䅁䅑䅁䑁䅁䅷䅁䭁䅁䝅䅁䭁䅁䅑䅁䭁䥁䕅䅁䉁䅁䅁允䅁䅁䅕䅁䅁乁坷う䵅䅉䅅䅁䕁䅁䅁睁䵁䅁䅁权奃兂䅁权剁䅁䅁权ㅂ䅂䅁允䅁䅁䅅䅁佁䉁䅉䅁穁䑁䅕兏硁䑁䅧䅍睁䑁䅁䅁䵁䅉䅅䅁䕁䅁䅁睁䵁䅁䅁权橃兂䅁权牂䅂䅁权㕂䅂䅁允䅁䅁䅅䅁䙁䙁㑋潈牘晕⽷䍄䉁䅁䅁䅂䅁䅁䅍䅄䅁䅁䅯眯䅕䅁䅯充䅁䅁䅯䅨䅑䅁䅅䅁䉁䅁䅁杄十䅁䅁兏硁䑁䅫免㉁䑁䅁䅍睁䅁䅁䍄䉁䅁䅁䅂䅁䅁䅍䅄䅁䅁䅯䄯䅕䅁䅯睡䅑䅁䅯杤䅑䅁䅅䅁䉁䅁䅁兂䙄䱉祂䩡䵅䅑杷允䅁䅁䅑䅁䑁䅁䅷䅁䭁䩁䕣䅁䭁䅁䅑䅁䭁䡁䔸䅁䉁䅁䅁允䅁䅁䅕䅁䅁䑁㉂啌䵅䅉䅅䅁䕁䅁䅁睁䵁䅁䅁权䩁兂䅁权剁䅁䅁权㉂䅂䅁允䅁䅁䅅䅁佁䉁䅑䅁硁䑁䅕睍祁䑁䅙杍睁䑁䅁䅍䅁䅁杷允䅁䅁䅑䅁䑁䅁䅷䅁䭁䉁䘸䅁䭁䅁䅑䅁䭁䡁䔰䅁䉁䅁䅁允䅁䅁䅕䅁䅁偁呔歈䵅䅉䅅䅁䕁䅁䅁睁䵁䅁䅁权睄兂䅁权䕁䅁䅁权㝂䅂䅁允䅁䅁䅅䅁䙁䅁䅁䅁い䔹䉚䍄䉁䅁䅁䅂䅁䅁䅍䅄䅁䅁䅯入䅕䅁䅯䅂䅁䅁䅯䅥䅑䅁䅅䅁䉁䅁䅁兂䅁䅁䅁䠶䡉兑杷允䅁䅁䅑䅁䑁䅁䅷䅁䭁䱁䙕䅁䭁䉁䅅䅁䭁䡁䕙䅁䉁䅁䅁允䅁䅁䄴䅆䅁䑁䅅免穁䑁䅁䅏ぁ䑁䅁䅍睁䅁䅁䍄䉁䅁䅁䅂䅁䅁䅍䅄䅁䅁䅯䄯䅕䅁䅯睡䅑䅁䅯杧䅑䅁䅅䅁䉁䅁䅁兂㉄䙋偹癷奘睐杷允䅁䅁䅑䅁䑁䅁䅷䅁䭁偁䕑䅁䭁䉁䅅䅁䭁䝁䔸䅁䉁䅁䅁允䅁䅁䄴杅䅁䑁䅉李㍁䑁䅧兏睁䑁䅁䅍䅁䅁杷允䅁䅁䅑䅁䑁䅁䅷䅁䭁䉁䙙䅁䭁䝁䕳䅁䭁䡁䕷䅁䉁䅁䅁允䅁䅁䅕呣䬰㘱睎吳䴸䅉䅅䅁䕁䅁䅁睁䵁䅁䅁权䅃兂䅁权牂䅂䅁权㑂䅂䅁允䅁䅁䅅䅁䙁䭁硲欰椱久⽁䍄䉁䅁䅁䅂䅁䅁䅍䅄䅁䅁䅯䄯䅕䅁䅯睡䅑䅁䅯䅧䅑䅁䅅䅁䉁䅁䅁兂獄払敧敨桶睐杷允䅁䅁䅑䅁䑁䅁䅷䅁䭁佁䕉䅁䭁䉁䅅䅁䭁䵁䩣䅁䉁䅁䅁允䅁䅁䄴杅䅁䑁䅙睎㍁䑁䅁䅍睁䑁䅁䅍䅁䅁杷允䅁䅁䅑䅁䑁䅁䅷䅁䭁偁䙷䅁䭁䝁䕳䅁䭁䡁䕷䅁䉁䅁䅁允䅁䅁䅕体㙆䭆䠵吴䴸䅉䅅䅁䕁䅁䅁睁䵁䅁䅁权乃兂䅁权牂䅂䅁权瑂䅂䅁允䅁䅁䅅䅁䙁偁潙䥘䌯昹⽑䍄䉁䅁䅁䅂䅁䅁䅍䅄䅁䅁䅯朸䅑䅁䅯睡䅑䅁䅯睥䅑䅁䅅䅁䉁䅁䅁兂晄㑔堲桢呌睐杷允䅁䅁䅑䅁䑁䅁䅷䅁䭁䥁䘰䅁䭁䝁䕳䅁䭁䡁䕅䅁䉁䅁䅁允䅁䅁䅕㑈牘払敧吷䴸䅉䅅䅁䕁䅁䅁睁䵁䅁䅁权扄䅂䅁权剁䅁䅁权䕃䅂䅁允䅁䅁䅅䅁佁䉁䅉䅁穁䑁䅕兎㕁䑁䅣䅍睁䑁䅁䅁䵁䅉䅅䅁䕁䅁䅁睁䵁䅁䅁权畃兂䅁权剁䅁䅁权㙂䅂䅁允䅁䅁䅅䅁佁䉁䅉䅁穁䑁䅣杍㍁䑁䅣李㕁䑁䅑䅁䵁䅉䅅䅁䕁䅁䅁睁䵁䅁䅁权潁兂䅁权牂䅂䅁权㙂䅂䅁允䅁䅁䅅䅁䙁乁㑖匶硙佃⽑䍄䉁䅁䅁䅂䅁䅁䅍䅄䅁䅁䅯䄹䅕䅁䅯䅂䅁䅁䅯睥䅑䅁䅅䅁䉁䅁䅁兂䅁䅁䅁䡦儴兑杷允䅁䅁䅑䅁䑁䅁䅷䅁䭁䝁䙫䅁䭁䝁䕳䅁䭁䡁䕷䅁䉁䅁䅁允䅁䅁䅕浔光䑗ね樫䴸䅉䅅䅁䕁䅁䅁睁䵁䅁䅁权㉃䅂䅁权䕁䅁䅁权䅃䅂䅁允䅁䅁䅅䅁䙁䅁䅁䅁潃桰䉂䍄䉁䅁䅁䅂䅁䅁䅍䅄䅁䅁䅯兪䅕䅁䅯睡䅑䅁䅯內䅑䅁䅅䅁䉁䅁䅁兂偃癷潕䥘礯睐杷允䅁䅁䅑䅁䑁䅁䅷䅁䭁䡁䙳䅁䭁䅁䅑䅁䭁䥁䕁䅁䉁䅁䅁允䅁䅁䅕䅁䅁偁硃歅䵅䅉䅅䅁䕁䅁䅁睁䵁䅁䅁权䝃允䅁权䕁䅁䅁权䙁䅁䅁允䅁䅁䅅䅁䙁䅁䅁佁硁渶䉎䍄䉁䅁䅁䅂䅁䅁䅍䅄䅁䅁䅯兪䅕䅁䅯睡䅑䅁䅯睤䅑䅁䅅䅁䉁䅁䅁兂穂䩡瑈䑦嘯睐杷允䅁䅁䅑䅁䑁䅁䅷䅁䭁䡁䘰䅁䭁䅁䅑䅁䭁䡁䕉䅁䉁䅁䅁允䅁䅁䅕䅁䅁䭁汑䕓䵅䅉䅅䅁䕁䅁䅁睁䵁䅁䅁权時䅁䅁权䕁䅁䅁权䙁䅁䅁允䅁䅁䅅䅁䙁䅁䅁䅁䭃坋䈹䍄䉁䅁䅁䅂䅁䅁䅍䅄䅁䅁䅯睁䅕䅁䅯充䅁䅁䅯睤䅑䅁䅅䅁䉁䅁䅁杄啁䅁䅁免睁䑁䅁䅎㑁䑁䅕䅍睁䑁䅁䅁䵁䅉䅅䅁䕁䅁䅁睁䵁䅁䅁权䑁兂䅁权䕁䅁䅁权䙃䅂䅁允䅁䅁䅅䅁䙁䅁䅁䅁捂桡䉤䍄䉁䅁䅁䅂䅁䅁䅍䅄䅁䅁䅯䅊䅅䅁䅯允䅉䅁䅯杁䅉䅁䅅䅁䉁䅁䅁兂ㅂ䘫噋周坘䅑杷允䅁䅁䅑䅁䑁䅁䅷䅁䭁䝁䈴䅁䭁䉁䅅䅁䭁䅁䍑䅁䉁䅁䅁允䅁䅁䄴䅆䅁䑁䅅䅎祁䑁䅧睎㑁䑁䅁䅍睁䅁䅁䍄䉁䅁䅁䅂䅁䅁䅍䅄䅁䅁䅯眸䅑䅁䅯䅂䅁䅁䅯杣䅑䅁䅅䅁䉁䅁䅁兂䅁䅁䅁䙵攴兑杷允䅁䅁䅑䅁䑁䅁䅷䅁䭁乁䘰䅁䭁䝁䕳䅁䭁䡁䔸䅁䉁䅁䅁允䅁䅁䅕〰椱䙅㕧䰳䴸䅉䅅䅁䕁䅁䅁睁䵁䅁䅁权㡁兂䅁权剁䅁䅁权䕃䅂䅁允䅁䅁䅅䅁佁䉁䅉䅁㉁䑁䅁䅍硁䑁䅁䅍睁䑁䅁䅁䵁䅉䅅䅁䕁䅁䅁睁䵁䅁䅁权㝃兂䅁权䕁䅁䅁权䍃䅂䅁允䅁䅁䅅䅁䙁䅁䅁䅁奂穩䉤䍄䉁䅁䅁䅂䅁䅁䅍䅄䅁䅁䅯杫䅕䅁䅯睡䅑䅁䅯兢䅑䅁䅅䅁䉁䅁䅁兂睄㡰䱚睎湫䅑杷允䅁䅁䅑䅁䑁䅁䅷䅁䭁偁䕙䅁䭁䅁䅑䅁䭁䥁䕉䅁䉁䅁䅁允䅁䅁䅕䅁䅁䍁慂う䵅䅉䅅䅁䕁䅁䅁睁䵁䅁䅁权捃䅂䅁权䕁䅁䅁权㉂䅂䅁允䅁䅁䅅䅁䙁䅁䅁䅁啂楷䉴䍄䉁䅁䅁䅂䅁䅁䅍䅄䅁䅁䅯眰䅑䅁䅯睡䅑䅁䅯杧䅑䅁䅅䅁䉁䅁䅁兂㕁䵴㉨灶愫睐杷允䅁䅁䅑䅁䑁䅁䅷䅁䭁䍁䙅䅁䭁䅁䅑䅁䭁䡁䔰䅁䉁䅁䅁允䅁䅁䅕䅁䅁䡧䭤啒䵅䅉䅅䅁䕁䅁䅁睁䵁䅁䅁权千兂䅁权牂䅂䅁权療䅂䅁允䅁䅁䅅䅁䙁䉁畓⭒㙆䍬䅴䍄䉁䅁䅁䅂䅁䅁䅍䅄䅁䅁䅯杫䅕䅁䅯睡䅑䅁䅯全䅑䅁䅅䅁䉁䅁䅁兂穁積積積湍䅑杷允䅁䅁䅑䅁䑁䅁䅷䅁䭁䩁䙉䅁䭁䝁䕳䅁䭁䡁䕧䅁䉁䅁䅁允䅁䅁䅕䩡瑈䑦ㄹ歉䵁䅉䅅䅁䕁䅁䅁睁䵁䅁䅁权偃䅂䅁权剁䅁䅁权䕃䅂䅁允䅁䅁䅅䅁佁䉁䅑䅁硁䑁䅍䅏祁䑁䅙李睁䑁䅁䅍䅁䅁杷允䅁䅁䅑䅁䑁䅁䅷䅁䭁佁䙕䅁䭁䅁䅑䅁䭁䡁䕑䅁䉁䅁䅁允䅁䅁䅕䅁䅁䱁敹ぅ䵅䅉䅅䅁䕁䅁䅁睁䵁䅁䅁权噁杂䅁权剁䅁䅁权祂䅂䅁允䅁䅁䅅䅁佁䉁䅉䅁㑁䑁䅣䅍睁䑁䅁䅍睁䑁䅁䅁䵁䅉䅅䅁䕁䅁䅁睁䵁䅁䅁权扂兂䅁权䕁䅁䅁权穂䅂䅁允䅁䅁䅅䅁䙁䅁䅁䅁䥂桪䉂䍄䉁䅁䅁䅂䅁䅁䅍䅄䅁䅁䅯䅩䅑䅁䅯䅂䅁䅁䅯兢䅑䅁䅅䅁䉁䅁䅁兂䅁䅁䅁漸橣兑杷允䅁䅁䅑䅁䑁䅁䅷䅁䭁䥁䔸䅁䭁䅁䅑䅁䭁䡁䕣䅁䉁䅁䅁允䅁䅁䅕䅁䅁䝧㑰䕔䵅䅉䅅䅁䕁䅁䅁睁䵁䅁䅁权千兂䅁权牂䅂䅁权祂䅂䅁允䅁䅁䅅䅁䙁䵁桵扒穢刯䅚䍄䉁䅁䅁䅂䅁䅁䅍䅄䅁䅁䅯关䅕䅁䅯充䅁䅁䅯䅦䅑䅁䅅䅁䉁䅁䅁杄啁䅁䅁免㍁䑁䅫䅍ぁ䑁䅧䅍睁䑁䅁䅁䵁䅉䅅䅁䕁䅁䅁睁䵁䅁䅁权剃允䅁权䭁䅁䅁权䙁䅁䅁允䅁䅁䅅䅁䙁偁潙䥘䌯儹䅰䍄䉁䅁䅁䅂䅁䅁䅍䅄䅁䅁䅯䅉䅕䅁䅯睡䅑䅁䅯兤䅑䅁䅅䅁䉁䅁䅁兂㝁〳丫㉬洷睐杷允䅁䅁䅑䅁䑁䅁䅷䅁䭁䩁䙉䅁䭁䝁䕳䅁䭁䡁䕣䅁䉁䅁䅁允䅁䅁䅕瑃橥䑣䬲啉䵁䅉䅅䅁䕁䅁䅁睁䵁䅁䅁权偃允䅁权剁䅁䅁权䕁杁䅁允䅁䅁䅅䅁佁䉁䅑䅁ぁ䑁䅉李㑁䑁䅑免睁䑁䅁䅍䅁䅁杷允䅁䅁䅑䅁䑁䅁䅷䅁䭁䩁䙉䅁䭁䝁䕳䅁䭁䥁䕁䅁䉁䅁䅁允䅁䅁䅕児塲㍯㥁䕇䵁䅉䅅䅁䕁䅁䅁睁䵁䅁䅁权剄䅂䅁权䕁䅁䅁权㡂䅂䅁允䅁䅁䅅䅁䙁䅁䅁䅁奃䅖䈱䍄䉁䅁䅁䅂䅁䅁䅍䅄䅁䅁䅯䅙䅕䅁䅯䅂䅁䅁䅯䅦䅑䅁䅅䅁䉁䅁䅁兂䅁䅁䅁椱瘴兑杷允䅁䅁䅑䅁䑁䅁䅷䅁䭁䝁䙙䅁䭁䉁䅅䅁䭁䥁䕍䅁䉁䅁䅁允䅁䅁䄴䅆䅁䑁䅅睍㉁䑁䅣免㑁䑁䅑䅍睁䅁䅁䍄䉁䅁䅁䅂䅁䅁䅍䅄䅁䅁䅯兪䅑䅁䅯充䅁䅁䅯来䅑䅁䅅䅁䉁䅁䅁杄十䅁䅁睍硁䑁䅑睎㍁䑁䅁䅍睁䅁䅁䍄䉁䅁䅁䅂䅁䅁䅍䅄䅁䅁䅯兪䅁䅁䅯允䅉䅁䅯杁䅉䅁䅅䅁䉁䅁䅁兂畁㍧癵扢噶䅑杷允䅁䅁䅑䅁䑁䅁䅷䅁䭁䅁䝫䅁䭁䝁䕳䅁䭁䡁䔴䅁䉁䅁䅁允䅁䅁䅕㘱睎児塲啃䵁䅉䅅䅁䕁䅁䅁睁䵁䅁䅁权元兂䅁权剁䅁䅁权睂䅂䅁允䅁䅁䅅䅁佁䉁䅉䅁㍁䑁䅙䅎祁䑁䅧䅏㑁䑁䅕䅁䵁䅉䅅䅁䕁䅁䅁睁䵁䅁䅁权千兂䅁权牂䅂䅁权穂䅂䅁允䅁䅁䅅䅁䙁䵁ㅐ䙋偹桑䅚䍄䉁䅁䅁䅂䅁䅁䅍䅄䅁䅁䅯儷䅕䅁䅯䅂䅁䅁䅯来䅑䅁䅅䅁䉁䅁䅁兂䅁䅁䅁䨸呑兑杷允䅁䅁䅑䅁䑁䅁䅷䅁䭁䥁䕷䅁䭁䅁䅑䅁䭁䥁䕍䅁䉁䅁䅁允䅁䅁䅕䅁䅁乁啒啅䵅䅉䅅䅁䕁䅁䅁睁䵁䅁䅁权扄兂䅁权牂䅂䅁权㙂䅂䅁允䅁䅁䅅䅁䙁䙁㑋潈牘兕䅸䍄䉁䅁䅁䅂䅁䅁䅍䅄䅁䅁䅯睭䅕䅁䅯充䅁䅁䅯杣䅑䅁䅅䅁䉁䅁䅁杄䵁䅁䅁䅏睁䑁䅁䅍睁䅁䅁䍄䉁䅁䅁䅂䅁䅁䅍䅄䅁䅁䅯杓䅕䅁䅯充䅁䅁䅯睥䅑䅁䅅䅁䉁䅁䅁杄啁䅁䅁免㉁䑁䅧免㉁䑁䅕䅍睁䑁䅁䅁䵁䅉䅅䅁䕁䅁䅁睁䵁䅁䅁权扄兂䅁权牂䅂䅁权䑃䅂䅁允䅁䅁䅅䅁䙁䉁䘫ㄶ㑇杈䅖䍄䉁䅁䅁䅂䅁䅁䅍䅄䅁䅁䅯睆䅙䅁䅯䅂䅁䅁䅯䅨䅑䅁䅅䅁䉁䅁䅁兂䅁䅁䅁䔶桷兑杷允䅁䅁䅑䅁䑁䅁䅷䅁䭁䥁䄰䅁䭁䅁䅑䅁䭁䅁䅕䅁䉁䅁䅁允䅁䅁䅕䅁䅁䩑楇止䵅䅉䅅䅁䕁䅁䅁睁䵁䅁䅁权䍄兂䅁权䕁䅁䅁权瑂䅂䅁允䅁䅁䅅䅁䙁䅁䅁䅁元眸䉆䍄䉁䅁䅁䅂䅁䅁䅍䅄䅁䅁䅯典䅑䅁䅯䅂䅁䅁䅯睸䅫䅁䅅䅁䉁䅁䅁兂䅁䅁䅁䭩畑兑杷允䅁䅁䅑䅁䑁䅁䅷䅁䭁䕁䙷䅁䭁䉁䅅䅁䭁䡁䕁䅁䉁䅁䅁允䅁䅁䄴杅䅁䑁䅕睎㑁䑁䅧杍睁䑁䅁䅍䅁䅁杷允䅁䅁䅑䅁䑁䅁䅷䅁䭁乁䙳䅁䭁䝁䕳䅁䭁䡁䕧䅁䉁䅁䅁允䅁䅁䅕䩡瑈䑦ㄸ商䵁䅉䅅䅁䕁䅁䅁睁䵁䅁䅁权潄兂䅁权牂䅂䅁权瑂䅂䅁允䅁䅁䅅䅁䙁䩁畨潅䅐癹⽫䍄䉁䅁䅁䅂䅁䅁䅍䅄䅁䅁䅯六䅕䅁䅯䅂䅁䅁䅯睥䅑䅁䅅䅁䉁䅁䅁兂䅁䅁䅁䑉乙兑杷允䅁䅁䅑䅁䑁䅁䅷䅁䭁偁䕷䅁䭁䝁䕳䅁䭁䥁䕍䅁䉁䅁䅁允䅁䅁䅕浚浚浚浚樵䴸䅉䅅䅁䕁䅁䅁睁䵁䅁䅁权祃兂䅁权牂䅂䅁权祂䅂䅁允䅁䅁䅅䅁䙁䭁睒児塲㡯⽃䍄䉁䅁䅁䅂䅁䅁䅍䅄䅁䅁䅯杙䅕䅁䅯䅂䅁䅁䅯杧䅑䅁䅅䅁䉁䅁䅁兂䅁䅁䅁䍷偊兑杷允䅁䅁䅑䅁䑁䅁䅷䅁䭁䅁䙧䅁䭁䝁䕳䅁䭁䡁䕁䅁䉁䅁䅁允䅁䅁䅕硥畓⭒㙆䐷䴸䅉䅅䅁䕁䅁䅁睁䵁䅁䅁权桄兂䅁权剁䅁䅁权あ䅂䅁允䅁䅁䅅䅁佁䉁䅉䅁㉁䑁䅧䅎ぁ䑁䅧䅍睁䑁䅁䅁䵁䅉䅅䅁䕁䅁䅁睁䵁䅁䅁权扄兂䅁权牂䅂䅁权㉂䅂䅁允䅁䅁䅅䅁䙁䕁㍷啩杆刵䄹䍄䉁䅁䅁䅂䅁䅁䅍䅄䅁䅁䅯䅭䅑䅁䅯充䅁䅁䅯睢䅑䅁䅅䅁䉁䅁䅁杄十䅁䅁兎㉁䑁䅉李㉁䑁䅁䅍睁䅁䅁䍄䉁䅁䅁䅂䅁䅁䅍䅄䅁䅁䅯眲䅕䅁䅯睡䅑䅁䅯䅨䅑䅁䅅䅁䉁䅁䅁兂桄桥畓⭒䍅䅑杷允䅁䅁䅑䅁䑁䅁䅷䅁䭁乁䙳䅁䭁䝁䕳䅁䭁䡁䕷䅁䉁䅁䅁允䅁䅁䅕䉵䘶ㄶ㑇樹䴸䅉䅅䅁䕁䅁䅁睁䵁䅁䅁权䥁杂䅁权剁䅁䅁权穂䅂䅁允䅁䅁䅅䅁佁䉁䅉䅁㍁䑁䅫兏㍁䑁䅅䅍睁䑁䅁䅁䵁䅉䅅䅁䕁䅁䅁睁䵁䅁䅁权扄兂䅁权牂䅂䅁权穂䅂䅁允䅁䅁䅅䅁䙁䝁浚浚浚癚⽉䍄䉁䅁䅁䅂䅁䅁䅍䅄䅁䅁䅯杬䅕䅁䅯充䅁䅁䅯兢䅑䅁䅅䅁䉁䅁䅁杄十䅁䅁睎㕁䑁䅁兎穁䑁䅁䅍睁䅁䅁䍄䉁䅁䅁䅂䅁䅁䅍䅄䅁䅁䅯眱䅑䅁䅯睡䅑䅁䅯睢䅑䅁䅅䅁䉁䅁䅁兂䩄牤昶楇瀯睐杷允䅁䅁䅑䅁䑁䅁䅷䅁䭁乁䘰䅁䭁䝁䕳䅁䭁䡁䕳䅁䉁䅁䅁允䅁䅁䅕瑃橥䑣䬰㝸䴸䅉䅅䅁䕁䅁䅁睁䵁䅁䅁权乁杂䅁权䕁䅁䅁权㉂䅂䅁允䅁䅁䅅䅁䙁䅁䅁䅁㑄穚䉎䍄䉁䅁䅁䅂䅁䅁䅍䅄䅁䅁䅯眱䅑䅁䅯睡䅑䅁䅯䅣䅑䅁䅅䅁䉁䅁䅁兂畄䑦ㄸ牘㍲睐杷允䅁䅁䅑䅁䑁䅁䅷䅁䭁䭁䕷䅁䭁䉁䅅䅁䭁䥁䕉䅁䉁䅁䅁允䅁䅁䄴杅䅁䑁䅑兎ㅁ䑁䅙兎睁䑁䅕䅎䅁䅁杷允䅁䅁䅑䅁䑁䅁䅷䅁䭁䙁䙅䅁䭁䝁䕳䅁䭁䡁䕍䅁䉁䅁䅁允䅁䅁䅕䉯癯匳䝑呷䴸䅉䅅䅁䕁䅁䅁睁䵁䅁䅁权䍄䅂䅁权剁䅁䅁权㙂䅂䅁允䅁䅁䅅䅁佁䉁䅑䅁穁䑁䅁杍㕁䑁䅁睍睁䑁䅁䅍䅁䅁杷允䅁䅁䅑䅁䑁䅁䅷䅁䭁乁䕣䅁䭁䝁䕳䅁䭁䡁䔰䅁䉁䅁䅁允䅁䅁䅕灭婭婭婭呭䴸䅉䅅䅁䕁䅁䅁睁䵁䅁䅁权䭃䅂䅁权䕁䅁䅁权穂䅂䅁允䅁䅁䅅䅁䙁䅁䅁䅁睃䅗䉰䍄䉁䅁䅁䅂䅁䅁䅍䅄䅁䅁䅯眱䅑䅁䅯睡䅑䅁䅯杣䅑䅁䅅䅁䉁䅁䅁权䡂䅁䅁䍄䉁䅁䅁䅂䅁䅁䅍䅄䅁䅁䅯䅐䅕䅁䅯䅂䅁䅁䅯內䅑䅁䅅䅁䉁䅁䅁兂䅁䅁䅁䉣䙍兑杷允䅁䅁䅑䅁䑁䅁䅷䅁䭁䥁䕳䅁䭁䅁䅑䅁䭁䡁䕍䅁䉁䅁䅁允䅁䅁䅕䅁䅁䥁㉪歂䵅䅉䅅䅁䕁䅁䅁睁䵁䅁䅁权捄䅂䅁权剁䅁䅁权⽂䅂䅁允䅁䅁䅅䅁佁䉁䅉䅁㑁䑁䅧免睁䑁䅁䅍睁䑁䅁䅁䵁䅉䅅䅁䕁䅁䅁睁䵁䅁䅁权䑁杂䅁权䕁䅁䅁权䍃䅂䅁允䅁䅁䅅䅁䙁䅁䅁䅁杂杓䉖䍄䉁䅁䅁䅂䅁䅁䅍䅄䅁䅁䅯兴䅕䅁䅯充䅁䅁䅯来䅑䅁䅅䅁䉁䅁䅁杄啁䅁䅁免硁䑁䅍兏㍁䑁䅫䅍睁䑁䅁䅁䵁䅉䅅䅁䕁䅁䅁睁䵁䅁䅁权摄兂䅁权䕁䅁䅁权祂䅂䅁允䅁䅁䅅䅁䙁䅁䅁䅁㡁ㅶ䈱䍄䉁䅁䅁䅂䅁䅁䅍䅄䅁䅁䅯兲䅑䅁䅯充䅁䅁䅯兦䅑䅁䅅䅁䉁䅁䅁权䡂䅁䅁䍄䉁䅁䅁䅂䅁䅁䅍䅄䅁䅁䅯杸䅕䅁䅯䅂䅁䅁䅯入䅑䅁䅅䅁䉁䅁䅁兂䅁䅁䅁䈫晳兑杷允䅁䅁䅑䅁䑁䅁䅷䅁䭁乁䕳䅁䭁䉁䅅䅁䭁䡁䕧䅁䉁䅁䅁允䅁䅁䄴杅䅁䑁䅍兎祁䑁䅉兏睁䑁䅁䅍䅁䅁杷允䅁䅁䅑䅁䑁䅁䅷䅁䭁䅁䙙䅁䭁䉁䅅䅁䭁䡁䔰䅁䉁䅁䅁允䅁䅁䄴杅䅁䑁䅉睍祁䑁䅣睎睁䑁䅁䅍䅁䅁杷允䅁䅁䅑䅁䑁䅁䅷䅁䭁䍁䘰䅁䭁䉁䅅䅁䭁䡁䕁䅁䉁䅁䅁允䅁䅁䄴杅䅁䑁䅉睎ぁ䑁䅕免睁䑁䅁䅍䅁䅁杷允䅁䅁䅑䅁䑁䅁䅷䅁䭁䡁䘴䅁䭁䅁䅑䅁䭁䡁䔸䅁䉁䅁䅁允䅁䅁䅕䅁䅁䡁佪歃䵅䅉䅅䅁䕁䅁䅁睁䵁䅁䅁权䙄䅂䅁权䕁䅁䅁权睂䅂䅁允䅁䅁䅅䅁䙁䅁䅁䅁啃呰䉆䍄䉁䅁䅁䅂䅁䅁䅍䅄䅁䅁䅯先䅕䅁䅯睡䅑䅁䅯入䅑䅁䅅䅁䉁䅁䅁兂敃㘷䝦穓䩦睐杷允䅁䅁䅑䅁䑁䅁䅷䅁䭁偁䕉䅁䭁䝁䕳䅁䭁䝁䔸䅁䉁䅁䅁允䅁䅁䅕椹捨㡪ㅌ䐴䴸䅉䅅䅁䕁䅁䅁睁䵁䅁䅁权扃允䅁权䉁杁䅁权䙁杁䅁允䅁䅁䅅䅁䙁䥁㘫態䭦乑䅚䍄䉁䅁䅁䅂䅁䅁䅍䅄䅁䅁䅯眷䅕䅁䅯充䅁䅁䅯来䅑䅁䅅䅁䉁䅁䅁杄啁䅁䅁䅎穁䑁䅕李㕁䑁䅍䅍睁䑁䅁䅁䵁䅉䅅䅁䕁䅁䅁睁䵁䅁䅁权祄䅂䅁权牂䅂䅁权㙂䅂䅁允䅁䅁䅅䅁䙁䥁䌯匹捨⭪⽉䍄䉁䅁䅁䅂䅁䅁䅍䅄䅁䅁䅯朸䅑䅁䅯睡䅑䅁䅯䅣䅑䅁䅅䅁䉁䅁䅁兂㙄浦㡱䩤材睐杷允䅁䅁䅑䅁䑁䅁䅷䅁䭁䙁䙑䅁䭁䅁䅑䅁䭁䡁䕣䅁䉁䅁䅁允䅁䅁䅕䅁䅁䉁ㅌ啋䵅䅉䅅䅁䕁䅁䅁睁䵁䅁䅁权祄䅂䅁权牂䅂䅁权䑃䅂䅁允䅁䅁䅅䅁䙁䕁桪桥畓⭒⽅䍄䉁䅁䅁䅂䅁䅁䅍䅄䅁䅁䅯朸䅑䅁䅯睡䅑䅁䅯䅥䅑䅁䅅䅁䉁䅁䅁兂呄坔光䑗杮睐杷允䅁䅁䅑䅁䑁䅁䅷䅁䭁偁䕉䅁䭁䝁䕳䅁䭁䡁䔴䅁䉁䅁䅁允䅁䅁䅕場啯歲桦樲䴸䅉䅅䅁䕁䅁䅁睁䵁䅁䅁权瑃兂䅁权剁䅁䅁权䅃䅂䅁允䅁䅁䅅䅁佁䉁䅉䅁㍁䑁䅙兎㕁䑁䅉李㕁䑁䅑䅁䵁䅉䅅䅁䕁䅁䅁睁䵁䅁䅁权祄䅂䅁权牂䅂䅁权䕃䅂䅁允䅁䅁䅅䅁䙁䉁婦発呤㤴⽕䍄䉁䅁䅁䅂䅁䅁䅍䅄䅁䅁䅯术䅑䅁䅯䅂䅁䅁䅯睸䅫䅁䅅䅁䉁䅁䅁兂䅁䅁䅁䨴䩁兑杷允䅁䅁䅑䅁䑁䅁䅷䅁䭁佁䙍䅁䭁䉁䅅䅁䭁䥁䕑䅁䉁䅁䅁允䅁䅁䄴杅䅁䑁䅑䅍硁䑁䅍睍睁䑁䅁䅍䅁䅁杷允䅁䅁䅑䅁䑁䅁䅷䅁䭁䱁䉫䅁䭁䅁䅯䅁䭁䅁䍑䅁䉁䅁䅁允䅁䅁䅕䡰㥁瑃䑤き䵁䅉䅅䅁䕁䅁䅁睁䵁䅁䅁权湃䅂䅁权䕁䅁䅁权睂䅂䅁允䅁䅁䅅䅁䙁䅁䅁䅁㑁睇䉨䍄䉁䅁䅁䅂䅁䅁䅍䅄䅁䅁䅯兑䅕䅁䅯充䅁䅁䅯兤䅑䅁䅅䅁䉁䅁䅁杄啁䅁䅁免穁䑁䅉免㍁䑁䅙䅍睁䑁䅁䅁䵁䅉䅅䅁䕁䅁䅁睁䵁䅁䅁权䕃兂䅁权䕁䅁䅁权睂䅂䅁允䅁䅁䅅䅁䙁䅁䅁䅁㑄穣䉤䍄䉁䅁䅁䅂䅁䅁䅍䅄䅁䅁䅯睶䅑䅁䅯充䅁䅁䅯䅨䅑䅁䅅䅁䉁䅁䅁杄十䅁䅁兎ㅁ䑁䅣李睁䑁䅁䅍睁䅁䅁䍄䉁䅁䅁䅂䅁䅁䅍䅄䅁䅁䅯眶䅑䅁䅯充䅁䅁䅯兣䅑䅁䅅䅁䉁䅁䅁杄啁䅁䅁杍祁䑁䅫李睁䑁䅁䅍睁䑁䅁䅁䵁䅉䅅䅁䕁䅁䅁睁䵁䅁䅁权䭁兂䅁权剁䅁䅁权㑂䅂䅁允䅁䅁䅅䅁佁䉁䅉䅁穁䑁䅅䅏穁䑁䅧睍ㅁ䑁䅉䅁䵁䅉䅅䅁䕁䅁䅁睁䵁䅁䅁权祄䅂䅁权牂䅂䅁权穂䅂䅁允䅁䅁䅅䅁䙁䍁捬㡪ㅌ之⽷䍄䉁䅁䅁䅂䅁䅁䅍䅄䅁䅁䅯眫䅑䅁䅯充䅁䅁䅯睤䅑䅁䅅䅁䉁䅁䅁杄十䅁䅁李㍁䑁䅕杍㑁䑁䅁䅍睁䅁䅁䍄䉁䅁䅁䅂䅁䅁䅍䅄䅁䅁䅯䄸䅕䅁䅯睡䅑䅁䅯来䅑䅁䅅䅁䉁䅁䅁兂䭁㘱睎児湲睐杷允䅁䅁䅑䅁䑁䅁䅷䅁䭁䵁䉧䅁䭁䅁䍅䅁䭁䅁䍍䅁䉁䅁䅁允䅁䅁䅕噈佩䭫ㅆ唵䵁䅉䅅䅁䕁䅁䅁睁䵁䅁䅁权噃䅂䅁权䕁䅁䅁权硂䅂䅁允䅁䅁䅅䅁䙁䅁䅁䅁牂穋䉚䍄䉁䅁䅁䅂䅁䅁䅍䅄䅁䅁䅯䅤䅕䅁䅯䅂䅁䅁䅯睧䅑䅁䅅䅁䉁䅁䅁兂䅁䅁䅁䍕䍅兑杷允䅁䅁䅑䅁䑁䅁䅷䅁䭁䩁䘰䅁䭁䅁䅑䅁䭁䥁䕕䅁䉁䅁䅁允䅁䅁䅕䅁䅁䕁ㅨあ䵅䅉䅅䅁䕁䅁䅁睁䵁䅁䅁权睄兂䅁权牂䅂䅁权睂䅂䅁允䅁䅁䅅䅁䙁䱁敧敨剴䵵⼶䍄䉁䅁䅁䅂䅁䅁䅍䅄䅁䅁䅯䅳䅕䅁䅯充䅁䅁䅯兣䅑䅁䅅䅁䉁䅁䅁杄十䅁䅁兎ㅁ䑁䅧免ㅁ䑁䅙李㉁䅁䅁䍄䉁䅁䅁䅂䅁䅁䅍䅄䅁䅁䅯朲䅕䅁䅯充䅁䅁䅯杦䅑䅁䅅䅁䉁䅁䅁杄十䅁䅁䅎睁䑁䅍䅍ㅁ䑁䅁䅍睁䅁䅁䍄䉁䅁䅁䅂䅁䅁䅍䅄䅁䅁䅯其䅕䅁䅯充䅁䅁䅯䅨䅑䅁䅅䅁䉁䅁䅁杄十䅁䅁睎㍁䑁䅑李睁䑁䅁䅍睁䅁䅁䍄䉁䅁䅁䅂䅁䅁䅍䅄䅁䅁䅯䄸䅕䅁䅯睡䅑䅁䅯兣䅑䅁䅅䅁䉁䅁䅁兂⽁噎㘶兓煺睐杷允䅁䅁䅑䅁䑁䅁䅷䅁䭁䡁䙉䅁䭁䝁䕳䅁䭁䡁䕍䅁䉁䅁䅁允䅁䅁䅕歯㉗⼸唳䰰䴸䅉䅅䅁䕁䅁䅁睁䵁䅁䅁权䙃兂䅁权牂䅂䅁权瑂䅂䅁允䅁䅁䅅䅁䙁䭁扡䍸睃杣䅰䍄䉁䅁䅁䅂䅁䅁䅍䅄䅁䅁䅯杤䅕䅁䅯睡䅑䅁䅯䅧䅑䅁䅅䅁䉁䅁䅁兂㝂䭆䠵場啱睐杷允䅁䅁䅑䅁䑁䅁䅷䅁䭁䱁䙣䅁䭁䉁䅅䅁䭁䡁䔰䅁䉁䅁䅁允䅁䅁䄴䅆䅁䑁䅅䅎祁䑁䅁䅍睁䑁䅁䅍睁䅁䅁䍄䉁䅁䅁䅂䅁䅁䅍䅄䅁䅁䅯䄸䅕䅁䅯睡䅑䅁䅯兦䅑䅁䅅䅁䉁䅁䅁兂浂浚浚浚ぢ睶杷允䅁䅁䅑䅁䑁䅁䅷䅁䭁</t>
  </si>
  <si>
    <t>䥁䔸䅁䭁䅁䅑䅁䭁䥁䕁䅁䉁䅁䅁允䅁䅁䅕䅁䅁䝁樶䕓䵅䅉䅅䅁䕁䅁䅁睁䵁䅁䅁权䙄䅂䅁权剁䅁䅁权㝂䅂䅁允䅁䅁䅅䅁佁䉁䅑䅁硁䑁䅍李㉁䑁䅕睍睁䑁䅁䅍䅁䅁杷允䅁䅁䅑䅁䑁䅁䅷䅁䭁偁䙁䅁䭁䝁䕳䅁䭁䡁䔴䅁䉁䅁䅁允䅁䅁䅕䡰㥁瑃橥䐶䴸䅉䅅䅁䕁䅁䅁睁䵁䅁䅁权坂兂䅁权剁䅁䅁权㥂䅂䅁允䅁䅁䅅䅁佁䉁䅉䅁㍁䑁䅅䅏睁䑁䅁䅍睁䑁䅁䅁䵁䅉䅅䅁䕁䅁䅁睁䵁䅁䅁权穂兂䅁权剁䅁䅁权㑂䅂䅁允䅁䅁䅅䅁佁䉁䅑䅁祁䑁䅍李ぁ䑁䅙兏睁䑁䅁䅍䅁䅁杷允䅁䅁䅑䅁䑁䅁䅷䅁䭁偁䙁䅁䭁䝁䕳䅁䭁䡁䕉䅁䉁䅁䅁允䅁䅁䅕䅁䅁䅁䅁䑷䴸䅉䅅䅁䕁䅁䅁睁䵁䅁䅁权睄兂䅁权牂䅂䅁权䉃䅂䅁允䅁䅁䅅䅁䙁䅁牉硨婢発⽍䍄䉁䅁䅁䅂䅁䅁䅍䅄䅁䅁䅯䄸䅕䅁䅯睡䅑䅁䅯睦䅑䅁䅅䅁䉁䅁䅁兂䉄煹䙆癴㕐睶杷允䅁䅁䅑䅁䑁䅁䅷䅁䭁䑁䙙䅁䭁䉁䅅䅁䭁䡁䕍䅁䉁䅁䅁允䅁䅁䄴杅䅁䑁䅍杍㑁䑁䅫睍睁䑁䅁䅍䅁䅁杷允䅁䅁䅑䅁䑁䅁䅷䅁䭁䍁䉳䅁䭁䅁䅑䅁䭁䅁䍑䅁䉁䅁䅁允䅁䅁䅕䅁䅁乁乐に䵅䅉䅅䅁䕁䅁䅁睁䵁䅁䅁权睄兂䅁权牂䅂䅁权䅃䅂䅁允䅁䅁䅅䅁䙁佁剸䉵䘶⬶⽫䍄䉁䅁䅁䅂䅁䅁䅍䅄䅁䅁䅯共䅕䅁䅯䅂䅁䅁䅯督䅑䅁䅅䅁䉁䅁䅁兂䅁䅁䅁䅙欴兑杷允䅁䅁䅑䅁䑁䅁䅷䅁䭁䅁䘰䅁䭁䝁䕳䅁䭁䥁䕑䅁䉁䅁䅁允䅁䅁䅕歬䱏佢㝦稸䴸䅉䅅䅁䕁䅁䅁睁䵁䅁䅁权塄兂䅁权剁䅁䅁权䉃䅂䅁允䅁䅁䅅䅁佁䉁䅉䅁㉁䑁䅉䅎ぁ䑁䅕䅍睁䑁䅁䅁䵁䅉䅅䅁䕁䅁䅁睁䵁䅁䅁权橂兂䅁权䕁䅁䅁权䉃䅂䅁允䅁䅁䅅䅁䙁䅁䅁䅁䍁卶䉴䍄䉁䅁䅁䅂䅁䅁䅍䅄䅁䅁䅯䄸䅕䅁䅯睡䅑䅁䅯䅦䅑䅁䅅䅁䉁䅁䅁兂乄䵺䵺䵺獺睐杷允䅁䅁䅑䅁䑁䅁䅷䅁䭁偁䙁䅁䭁䝁䕳䅁䭁䡁䕍䅁䉁䅁䅁允䅁䅁䅕呣䬰㘱睎呺䴸䅉䅅䅁䕁䅁䅁睁䵁䅁䅁权祃兂䅁权牂䅂䅁权瑂䅂䅁允䅁䅁䅅䅁䙁䩁畨潅䅐瑹⽫䍄䉁䅁䅁䅂䅁䅁䅍䅄䅁䅁䅯杳䅕䅁䅯睡䅑䅁䅯睢䅑䅁䅅䅁䉁䅁䅁兂晁敨剴䉵嘷睐杷允䅁䅁䅑䅁䑁䅁䅷䅁䭁䱁䙉䅁䭁䝁䕳䅁䭁䥁䕍䅁䉁䅁䅁允䅁䅁䅕椹捨㡪ㅌ䐲䴸䅉䅅䅁䕁䅁䅁睁䵁䅁䅁权㡃兂䅁权䕁䅁䅁权瑂䅂䅁允䅁䅁䅅䅁䙁䅁䅁䅁䥁穙䉊䍄䉁䅁䅁䅂䅁䅁䅍䅄䅁䅁䅯其䅕䅁䅯䅂䅁䅁䅯兢䅑䅁䅅䅁䉁䅁䅁兂䅁䅁䅁瑓牕兑杷允䅁䅁䅑䅁䑁䅁䅷䅁䭁䙁䅅䅁䭁䅁䍅䅁䭁䅁䍍䅁䉁䅁䅁允䅁䅁䅕㥈䝥畡桮欶䵁䅉䅅䅁䕁䅁䅁睁䵁䅁䅁权䵁杂䅁权剁䅁䅁权あ䅂䅁允䅁䅁䅅䅁佁䉁䅉䅁穁䑁䅫䅎祁䑁䅁䅍睁䑁䅁䅁䵁䅉䅅䅁䕁䅁䅁睁䵁䅁䅁权敄䅃䅁权剁䅁䅁权硂䅂䅁允䅁䅁䅅䅁佁䉁䅑䅁ㅁ䑁䅕䅍睁䑁䅁䅍睁䑁䅁䅍䅁䅁杷允䅁䅁䅑䅁䑁䅁䅷䅁䭁䱁䙉䅁䭁䝁䕳䅁䭁䡁䕧䅁䉁䅁䅁允䅁䅁䅕䡰㥁瑃橥䐰䴸䅉䅅䅁䕁䅁䅁睁䵁䅁䅁权祃兂䅁权牂䅂䅁权ㅂ䅂䅁允䅁䅁䅅䅁䙁䡁啳歲桦牥⽑䍄䉁䅁䅁䅂䅁䅁䅍䅄䅁䅁䅯兕䅁䅁䅯䅂䅁䅁䅯䅂䅉䅁䅅䅁䉁䅁䅁兂䅁䅁䥁噔䅇兑杷允䅁䅁䅑䅁䑁䅁䅷䅁䭁䱁䙉䅁䭁䝁䕳䅁䭁䡁䕫䅁䉁䅁䅁允䅁䅁䅕瑃橥䑣䬰㝸䴸䅉䅅䅁䕁䅁䅁睁䵁䅁䅁权祃兂䅁权牂䅂䅁权あ䅂䅁允䅁䅁䅅䅁䙁佁剸䉵䘶㜶⽇䍄䉁䅁䅁䅂䅁䅁䅍䅄䅁䅁䅯杭䅑䅁䅯充䅁䅁䅯杧䅑䅁䅅䅁䉁䅁䅁杄啁䅁䅁杍ぁ䑁䅕兏㉁䑁䅉䅍睁䑁䅁䅁䵁䅉䅅䅁䕁䅁䅁睁䵁䅁䅁权祃兂䅁权牂䅂䅁权⽂䅂䅁允䅁䅁䅅䅁䙁䝁汄䌰扌挫⼶䍄䉁䅁䅁䅂䅁䅁䅍䅄䅁䅁䅯材䅕䅁䅯䅂䅁䅁䅯兤䅑䅁䅅䅁䉁䅁䅁兂䅁䅁䅁䍅敉兑杷允䅁䅁䅑䅁䑁䅁䅷䅁䭁䱁䙉䅁䭁䝁䕳䅁䭁䥁䕑䅁䉁䅁䅁允䅁䅁䅕噋偹癷潕䰸䴸䅉䅅䅁䕁䅁䅁睁䵁䅁䅁权䵂兂䅁权牂䅂䅁权瑂䅂䅁允䅁䅁䅅䅁䙁䕁㍷啩杆昵⼴䍄䉁䅁䅁䅂䅁䅁䅍䅄䅁䅁䅯入䅕䅁䅯睡䅑䅁䅯兦䅑䅁䅅䅁䉁䅁䅁兂⭄䠱灪橊奈睐杷允䅁䅁䅑䅁䑁䅁䅷䅁䭁䱁䙉䅁䭁䝁䕳䅁䭁䡁䕷䅁䉁䅁䅁允䅁䅁䅕䉵䘶ㄶ㑅䵌䵁䅉䅅䅁䕁䅁䅁睁䵁䅁䅁权祃兂䅁权牂䅂䅁权穂䅂䅁允䅁䅁䅅䅁䙁䩁䑚㉩湺㠫⽭䍄䉁䅁䅁䅂䅁䅁䅍䅄䅁䅁䅯儫䅑䅁䅯䅂䅁䅁䅯䅤䅑䅁䅅䅁䉁䅁䅁兂䅁䅁䅁䵍潁兑杷允䅁䅁䅑䅁䑁䅁䅷䅁䭁䱁䙫䅁䭁䝁䕳䅁䭁䡁䕑䅁䉁䅁䅁允䅁䅁䅕㡪ㅌ䙋偹樰䴸䅉䅅䅁䕁䅁䅁睁䵁䅁䅁权牃䅂䅁权牂䅂䅁权療䅂䅁允䅁䅁䅅䅁䙁偁潙䥘䌯改⽁䍄䉁䅁䅁䅂䅁䅁䅍䅄䅁䅁䅯睔䅕䅁䅯䅂䅁䅁䅯兤䅑䅁䅅䅁䉁䅁䅁兂䅁䅁䅃䉋獎兑杷允䅁䅁䅑䅁䑁䅁䅷䅁䭁䭁䕳䅁䭁䝁䕳䅁䭁䡁䕁䅁䉁䅁䅁允䅁䅁䅕硫䕧杖琴樲䴸䅉䅅䅁䕁䅁䅁睁䵁䅁䅁权㡃䅂䅁权剁䅁䅁权䑃䅂䅁允䅁䅁䅅䅁佁䉁䅑䅁祁䑁䅣睍㑁䑁䅁䅍睁䑁䅁䅍䅁䅁杷允䅁䅁䅑䅁䑁䅁䅷䅁䭁䩁䙧䅁䭁䅁䅑䅁䭁䥁䕅䅁䉁䅁䅁允䅁䅁䅕䅁䅁䅁樶䕊䵅䅉䅅䅁䕁䅁䅁睁䵁䅁䅁权牃䅂䅁权牂䅂䅁权硂䅂䅁允䅁䅁䅅䅁䙁䵁ㅐ䙋偹瑷⽕䍄䉁䅁䅁䅂䅁䅁䅍䅄䅁䅁䅯睱䅑䅁䅯睡䅑䅁䅯全䅑䅁䅅䅁䉁䅁䅁兂桄桥畓⭒楈睐杷允䅁䅁䅑䅁䑁䅁䅷䅁䭁䙁䙫䅁䭁䅁䅑䅁䭁䡁䕯䅁䉁䅁䅁允䅁䅁䅕䅁䅁䑁佯䕎䵅䅉䅅䅁䕁䅁䅁睁䵁䅁䅁权牃䅂䅁权牂䅂䅁权䉃䅂䅁允䅁䅁䅅䅁䙁䭁䙊癴㥐丱⽧䍄䉁䅁䅁䅂䅁䅁䅍䅄䅁䅁䅯睱䅑䅁䅯睡䅑䅁䅯䅤䅑䅁䅅䅁䉁䅁䅁兂晁敨剴䉵嘷睐杷允䅁䅁䅑䅁䑁䅁䅷䅁䭁䭁䕳䅁䭁䝁䕳䅁䭁䡁䕳䅁䉁䅁䅁允䅁䅁䅕硥畓⭒㙆䐱䴸䅉䅅䅁䕁䅁䅁睁䵁䅁䅁权婁允䅁权剁䅁䅁权䕁杁䅁允䅁䅁䅅䅁佁䉁䅙䅁祁䑁䅧兏ㅁ䑁䅕䅍睁䑁䅁䅍睁䅁䅁䍄䉁䅁䅁䅂䅁䅁䅍䅄䅁䅁䅯儷䅑䅁䅯睡䅑䅁䅯睸䅫䅁䅅䅁䉁䅁䅁兂㝂䭆䠵場睲睐杷允䅁䅁䅑䅁䑁䅁䅷䅁䭁䭁䕳䅁䭁䝁䕳䅁䭁䡁䔸䅁䉁䅁䅁允䅁䅁䅕㑈牘払敧吱䴸䅉䅅䅁䕁䅁䅁睁䵁䅁䅁权呃䅂䅁权牂䅂䅁权㑂䅂䅁允䅁䅁䅅䅁䙁䡁焹䡶呓假⽙䍄䉁䅁䅁䅂䅁䅁䅍䅄䅁䅁䅯睱䅑䅁䅯睡䅑䅁䅯杧䅑䅁䅅䅁䉁䅁䅁兂䑄匹捨㡪噌睐杷允䅁䅁䅑䅁䑁䅁䅷䅁䭁䵁䘸䅁䭁䉁䅅䅁䭁䝁䔸䅁䉁䅁䅁允䅁䅁䄴杅䅁䑁䅕李ㅁ䑁䅁䅍睁䑁䅁䅍䅁䅁杷允䅁䅁䅑䅁䑁䅁䅷䅁䭁乁䥯䅁䭁䅁䅑䅁䭁䡁䕅䅁䉁䅁䅁允䅁䅁䅕䅁䅁䩁㉂歉䵅䅉䅅䅁䕁䅁䅁睁䵁䅁䅁权坃兂䅁权䕁䅁䅁权㑂䅂䅁允䅁䅁䅅䅁䙁䅁䅁䥁ぃ〸䉚䍄䉁䅁䅁䅂䅁䅁䅍䅄䅁䅁䅯睺䅕䅁䅯䅂䅁䅁䅯睢䅑䅁䅅䅁䉁䅁䅁兂䅁䅁䅁䭒㙙兑杷允䅁䅁䅑䅁䑁䅁䅷䅁䭁䭁䕳䅁䭁䝁䕳䅁䭁䡁䕍䅁䉁䅁䅁允䅁䅁䅕浚浚浚浚樱䴸䅉䅅䅁䕁䅁䅁睁䵁䅁䅁权䑄䅂䅁权牂䅂䅁权睂䅂䅁允䅁䅁䅅䅁䙁䡁焹䡶呓佇⽑䍄䉁䅁䅁䅂䅁䅁䅍䅄䅁䅁䅯睷䅑䅁䅯睡䅑䅁䅯兦䅑䅁䅅䅁䉁䅁䅁兂獄払敧敨桶睐杷允䅁䅁䅑䅁䑁䅁䅷䅁䭁䝁䙅䅁䭁䅁䅑䅁䭁䵁䩣䅁䉁䅁䅁允䅁䅁䅕䅁䅁䕁䍕啘䵅䅉䅅䅁䕁䅁䅁睁䵁䅁䅁权千兂䅁权䕁䅁䅁权瑂䅂䅁允䅁䅁䅅䅁䙁䅁䅁䅁畂椫䉎䍄䉁䅁䅁䅂䅁䅁䅍䅄䅁䅁䅯睷䅑䅁䅯睡䅑䅁䅯兤䅑䅁䅅䅁䉁䅁䅁兂慃婭婭婭桮睐杷允䅁䅁䅑䅁䑁䅁䅷䅁䭁佁䔰䅁䭁䉁䅅䅁䭁䡁䔸䅁䉁䅁䅁允䅁䅁䄴杅䅁䑁䅣䅍睁䑁䅁䅍睁䑁䅁䅍䅁䅁杷允䅁䅁䅑䅁䑁䅁䅷䅁䭁䡁䙅䅁䭁䝁䕳䅁䭁䥁䕁䅁䉁䅁䅁允䅁䅁䅕䡰㥁瑃橥䐰䴸䅉䅅䅁䕁䅁䅁睁䵁䅁䅁权䙁兂䅁权剁䅁䅁权㥂䅂䅁允䅁䅁䅅䅁佁䉁䅉䅁ㅁ䑁䅉兏㍁䑁䅑䅏睁䑁䅁䅁䵁䅉䅅䅁䕁䅁䅁睁䵁䅁䅁权㙄䅂䅁权䕁䅁䅁权䅃䅂䅁允䅁䅁䅅䅁䙁䅁䅁䅁潂杙䉤䍄䉁䅁䅁䅂䅁䅁䅍䅄䅁䅁䅯儱䅕䅁䅯䅂䅁䅁䅯內䅑䅁䅅䅁䉁䅁䅁兂䅁䅁䅁剏硳兑杷允䅁䅁䅑䅁䑁䅁䅷䅁䭁䝁䉅䅁䭁䅁䍅䅁䭁䅁䍍䅁䉁䅁䅁允䅁䅁䅕䥚父浳䍖䕸䵁䅉䅅䅁䕁䅁䅁睁䵁䅁䅁权䑄䅂䅁权牂䅂䅁权㕂䅂䅁允䅁䅁䅅䅁䙁䍁捬㡪ㅌ之⽷䍄䉁䅁䅁䅂䅁䅁䅍䅄䅁䅁䅯睷䅑䅁䅯睡䅑䅁䅯䅤䅑䅁䅅䅁䉁䅁䅁兂㉄䙋偹癷奘睐杷允䅁䅁䅑䅁䑁䅁䅷䅁䭁䵁䕍䅁䭁䝁䕳䅁䭁䡁䕙䅁䉁䅁䅁允䅁䅁䅕浑汄䌰扌吰䴸䅉䅅䅁䕁䅁䅁睁䵁䅁䅁权穃兂䅁权牂䅂䅁权㍂䅂䅁允䅁䅁䅅䅁䙁䙁㑋潈牘捕⽩䍄䉁䅁䅁䅂䅁䅁䅍䅄䅁䅁䅯䅊䅕䅁䅯充䅁䅁䅯內䅑䅁䅅䅁䉁䅁䅁杄啁䅁䅁免硁䑁䅁睎㑁䑁䅫李穁䑁䅉䅁䵁䅉䅅䅁䕁䅁䅁睁䵁䅁䅁权剂兂䅁权牂䅂䅁权硂䅂䅁允䅁䅁䅅䅁䙁乁㕶浦㡱乤⽍䍄䉁䅁䅁䅂䅁䅁䅍䅄䅁䅁䅯䅺䅧䅁䅯充䅁䅁䅯睦䅑䅁䅅䅁䉁䅁䅁权䡂䅁䅁䍄䉁䅁䅁䅂䅁䅁䅍䅄䅁䅁䅯睆䅙䅁䅯睡䅑䅁䅯䅧䅑䅁䅅䅁䉁䅁䅁兂䅁䅁䅁䅁潄睶杷允䅁䅁䅑䅁䑁䅁䅷䅁䭁䕁䉕䅁䭁䉁䅅䅁䭁䅁䍑䅁䉁䅁䅁允䅁䅁䄴䅆䅁䑁䅕䅎㑁䑁䅕䅍睁䑁䅁䅍睁䅁䅁䍄䉁䅁䅁䅂䅁䅁䅍䅄䅁䅁䅯睷䅑䅁䅯睡䅑䅁䅯杧䅑䅁䅅䅁䉁䅁䅁兂灁䥘䌯匹㡩睐杷允䅁䅁䅑䅁䑁䅁䅷䅁䭁䵁䕍䅁䭁䝁䕳䅁䭁䥁䕑䅁䉁䅁䅁允䅁䅁䅕畮渫歸㍳吰䴸䅉䅅䅁䕁䅁䅁睁䵁䅁䅁权䅃兂䅁权牂䅂䅁权瑂䅂䅁允䅁䅁䅅䅁䙁䅁䅁䅁䅁佁⽁䍄䉁䅁䅁䅂䅁䅁䅍䅄䅁䅁䅯睢䅕䅁䅯䅂䅁䅁䅯兢䅑䅁䅅䅁䉁䅁䅁兂䅁䅁䅁䭭呑兑杷允䅁䅁䅑䅁䑁䅁䅷䅁䭁䥁䙁䅁䭁䝁䕳䅁䭁䝁䔸䅁䉁䅁䅁允䅁䅁䅕潂噇㑑獴吸䴸䅉䅅䅁䕁䅁䅁睁䵁䅁䅁权䅃兂䅁权牂䅂䅁权硂䅂䅁允䅁䅁䅅䅁䙁䱁敧敨剴䵵⼴䍄䉁䅁䅁䅂䅁䅁䅍䅄䅁䅁䅯䅲䅑䅁䅯充䅁䅁䅯䅧䅑䅁䅅䅁䉁䅁䅁杄十䅁䅁䅎祁䑁䅍免㑁䑁䅁䅎祁䅁䅁䍄䉁䅁䅁䅂䅁䅁䅍䅄䅁䅁䅯䅧䅕䅁䅯睡䅑䅁䅯兤䅑䅁䅅䅁䉁䅁䅁兂㉄䙋偹癷じ睐杷允䅁䅁䅑䅁䑁䅁䅷䅁䭁䥁䉧䅁䭁䅁䅯䅁䭁䅁䅕䅁䉁䅁䅁允䅁䅁䅕兊䉡啬䱏ぇ䵁䅉䅅䅁䕁䅁䅁睁䵁䅁䅁权牁兂䅁权剁䅁䅁权䉃䅂䅁允䅁䅁䅅䅁佁䉁䅉䅁ぁ䑁䅙睎硁䑁䅫䅍睁䑁䅁䅁䵁䅉䅅䅁䕁䅁䅁睁䵁䅁䅁权䩁杂䅁权牂䅂䅁权䙃䅂䅁允䅁䅁䅅䅁䙁䵁䴳䵺䵺䅺䅂䍄䉁䅁䅁䅂䅁䅁䅍䅄䅁䅁䅯䄱䅑䅁䅯充䅁䅁䅯䅣䅑䅁䅅䅁䉁䅁䅁杄十䅁䅁兎硁䑁䅑䅍㑁䑁䅁䅍睁䅁䅁䍄䉁䅁䅁䅂䅁䅁䅍䅄䅁䅁䅯䅧䅕䅁䅯睡䅑䅁䅯杧䅑䅁䅅䅁䉁䅁䅁兂畃⭒㙆䭆䐴䅷杷允䅁䅁䅑䅁䑁䅁䅷䅁䭁䭁䕙䅁䭁䅁䅑䅁䭁䡁䕷䅁䉁䅁䅁允䅁䅁䅕䅁䅁佁佃歂䵅䅉䅅䅁䕁䅁䅁睁䵁䅁䅁权㥁兂䅁权䕁䅁䅁权㑂䅂䅁允䅁䅁䅅䅁䙁䅁䅁䅁捄橖䉴䍄䉁䅁䅁䅂䅁䅁䅍䅄䅁䅁䅯䅫䅕䅁䅯䅂䅁䅁䅯䅦䅑䅁䅅䅁䉁䅁䅁兂䅁䅁䅁佧偁兑杷允䅁䅁䅑䅁䑁䅁䅷䅁䭁䵁䕙䅁䭁䅁䅑䅁䭁䝁䔸䅁䉁䅁䅁允䅁䅁䅕䅁䅁偁晪歂䵅䅉䅅䅁䕁䅁䅁睁䵁䅁䅁权浂兂䅁权剁䅁䅁权䙃䅂䅁允䅁䅁䅅䅁佁䉁䅑䅁硁䑁䅍李ㅁ䑁䅁兏ぁ䑁䅕䅍䅁䅁杷允䅁䅁䅑䅁䑁䅁䅷䅁䭁䉁䙧䅁䭁䉁䅅䅁䭁䡁䕅䅁䉁䅁䅁允䅁䅁䄴䅆䅁䑁䅙睎㕁䑁䅉䅍睁䑁䅁䅍睁䅁䅁䍄䉁䅁䅁䅂䅁䅁䅍䅄䅁䅁䅯兺䅑䅁䅯䅂䅁䅁䅯兦䅑䅁䅅䅁䉁䅁䅁兂䅁䅁䅁朴灯兑杷允䅁䅁䅑䅁䑁䅁䅷䅁䭁䅁䙅䅁䭁䅁䅑䅁䭁䝁䔸䅁䉁䅁䅁允䅁䅁䅕䅁䅁䭁䉩䕊䵅䅉䅅䅁䕁䅁䅁睁䵁䅁䅁权䍄䅁䅁权䕁䅁䅁权䕁杁䅁允䅁䅁䅅䅁䙁䅁䅁䍁扁㉇䉂䍄䉁䅁䅁䅂䅁䅁䅍䅄䅁䅁䅯睺䅅䅁䅯权䅁䅁䅯兂䅁䅁䅅䅁䉁䅁䅁兂湁免獩䙈䙯䅑杷允䅁䅁䅑䅁䑁䅁䅷䅁䭁䵁䅙䅁䭁䅁䅑䅁䭁䅁䍑䅁䉁䅁䅁允䅁䅁䅕䅁䅁乁眸䕡䵅䅉䅅䅁䕁䅁䅁睁䵁䅁䅁权䥄䅁䅁权䕁䅁䅁权䕁杁䅁允䅁䅁䅅䅁䙁䅁䅁䥁䕂䡅䉊䍄䉁䅁䅁䅂䅁䅁䅍䅄䅁䅁䅯儲䅑䅁䅯䅂䅁䅁䅯兢䅑䅁䅅䅁䉁䅁䅁兂䅁䅁䅁癸照兑杷允䅁䅁䅑䅁䑁䅁䅷䅁䭁乁䥯䅁䭁䝁䕳䅁䭁䝁䔰䅁䉁䅁䅁允䅁䅁䅕倹唳佥浫呷䴸䅉䅅䅁䕁䅁䅁睁䵁䅁䅁权ㅄ䅁䅁权䉁杁䅁权䙁杁䅁允䅁䅁䅅䅁䙁䥁啊䱺㍫⭈䅖䍄䉁䅁䅁䅂䅁䅁䅍䅄䅁䅁䅯䅫䅕䅁䅯睡䅑䅁䅯睥䅑䅁䅅䅁䉁䅁䅁兂䑄匹捨㡪㕌睐杷允䅁䅁䅑䅁䑁䅁䅷䅁䭁乁䥯䅁䭁䝁䕳䅁䭁䝁䔸䅁䉁䅁䅁允䅁䅁䅕癱午坔光䑵䴸䅉䅅䅁䕁䅁䅁睁䵁䅁䅁权慄䅃䅁权牂䅂䅁权硂䅂䅁允䅁䅁䅅䅁䙁偁潙䥘䌯搹⽃䍄䉁䅁䅁䅂䅁䅁䅍䅄䅁䅁䅯其䅑䅁䅯充䅁䅁䅯睸䅫䅁䅅䅁䉁䅁䅁杄十䅁䅁李㉁䑁䅕䅍睁䑁䅁䅍睁䅁䅁䍄䉁䅁䅁䅂䅁䅁䅍䅄䅁䅁䅯眱䅑䅁䅯䅂䅁䅁䅯䅧䅑䅁䅅䅁䉁䅁䅁权䡂䅁䅁䍄䉁䅁䅁䅂䅁䅁䅍䅄䅁䅁䅯杓䅕䅁䅯睡䅑䅁䅯睧䅑䅁䅅䅁䉁䅁䅁兂獄払敧敨剶睐杷允䅁䅁䅑䅁䑁䅁䅷䅁䭁乁䥯䅁䭁䝁䕳䅁䭁䡁䔰䅁䉁䅁䅁允䅁䅁䅕䙂余扌摋㜵䴸䅉䅅䅁䕁䅁䅁睁䵁䅁䅁权潁兂䅁权䕁䅁䅁权瑂䅂䅁允䅁䅁䅅䅁䙁䅁䅁䅁瑃橤䉰䍄䉁䅁䅁䅂䅁䅁䅍䅄䅁䅁䅯䄶䅕䅁䅯充䅁䅁䅯杤䅑䅁䅅䅁䉁䅁䅁杄十䅁䅁睎㑁䑁䅫䅍ㅁ䑁䅁䅍睁䅁䅁䍄䉁䅁䅁䅂䅁䅁䅍䅄䅁䅁䅯朲䅧䅁䅯睡䅑䅁䅯杦䅑䅁䅅䅁䉁䅁䅁兂祄欰椱䙅ㅪ睶杷允䅁䅁䅑䅁䑁䅁䅷䅁䭁乁䥯䅁䭁䝁䕳䅁䭁䡁䕙䅁䉁䅁䅁允䅁䅁䅕楄礲敮渫爴䴸䅉䅅䅁䕁䅁䅁睁䵁䅁䅁权楃兂䅁权牂䅂䅁权睂䅂䅁允䅁䅁䅅䅁䙁偁⭰牡へ㡫⽩䍄䉁䅁䅁䅂䅁䅁䅍䅄䅁䅁䅯朲䅕䅁䅯充䅁䅁䅯䅦䅑䅁䅅䅁䉁䅁䅁杄十䅁䅁䅎睁䑁䅍䅍ㅁ䑁䅁䅍睁䅁䅁䍄䉁䅁䅁䅂䅁䅁䅍䅄䅁䅁䅯朲䅧䅁䅯睡䅑䅁䅯䅧䅑䅁䅅䅁䉁䅁䅁兂䭂䅄牉硨桢睶杷允䅁䅁䅑䅁䑁䅁䅷䅁䭁乁䕷䅁䭁䅁䅑䅁䭁䥁䕍䅁䉁䅁䅁允䅁䅁䅕䅁䅁䩁䤱歗䵅䅉䅅䅁䕁䅁䅁睁䵁䅁䅁权卄䅃䅁权剁䅁䅁权䍃䅂䅁允䅁䅁䅅䅁佁䉁䅉䅁穁䑁䅑李硁䑁䅁䅍㉁䑁䅅䅁䵁䅉䅅䅁䕁䅁䅁睁䵁䅁䅁权卄䅂䅁权牂䅂䅁权瑂䅂䅁允䅁䅁䅅䅁䙁䑁ね䡹⭡㥮⽯䍄䉁䅁䅁䅂䅁䅁䅍䅄䅁䅁䅯朰䅑䅁䅯睡䅑䅁䅯睢䅑䅁䅅䅁䉁䅁䅁兂晁敨剴䉵ㄷ睐杷允䅁䅁䅑䅁䑁䅁䅷䅁䭁䝁䙫䅁䭁䝁䕳䅁䭁䡁䕙䅁䉁䅁䅁允䅁䅁䅕瑃橥䑣䬰ぁ䵁䅉䅅䅁䕁䅁䅁睁䵁䅁䅁权卄䅂䅁权牂䅂䅁权㙂䅂䅁允䅁䅁䅅䅁䙁䝁浚浚浚瑚⽙䍄䉁䅁䅁䅂䅁䅁䅍䅄䅁䅁䅯䄰䅑䅁䅯䅂䅁䅁䅯兢䅑䅁䅅䅁䉁䅁䅁兂䅁䅁䅁䭉剳兑杷允䅁䅁䅑䅁䑁䅁䅷䅁䭁偁䘰䅁䭁䅁䅑䅁䭁䡁䔰䅁䉁䅁䅁允䅁䅁䅕䅁䅁䭁奄啌䵅䅉䅅䅁䕁䅁䅁睁䵁䅁䅁权卄䅂䅁权牂䅂䅁权䑃䅂䅁允䅁䅁䅅䅁䙁䕁桪桥畓⭒⽅䍄䉁䅁䅁䅂䅁䅁䅍䅄䅁䅁䅯杢䅕䅁䅯䅂䅁䅁䅯睤䅑䅁䅅䅁䉁䅁䅁兂䅁䅁䅁䵭畅兑杷允䅁䅁䅑䅁䑁䅁䅷䅁䭁䑁䙉䅁䭁䉁䅅䅁䭁䡁䔰䅁䉁䅁䅁允䅁䅁䄴䅆䅁䑁䅉免㕁䑁䅫李ㅁ䑁䅁李硁䅁䅁䍄䉁䅁䅁䅂䅁䅁䅍䅄䅁䅁䅯朰䅑䅁䅯睡䅑䅁䅯杣䅑䅁䅅䅁䉁䅁䅁兂䅁䅁䅁䅁睄睐杷允䅁䅁䅑䅁䑁䅁䅷䅁䭁偁䕍䅁䭁䅁䅑䅁䭁䡁䕑䅁䉁䅁䅁允䅁䅁䅕䅁䅁䵁塺啈䵅䅉䅅䅁䕁䅁䅁睁䵁䅁䅁权牄允䅁权䭁䅁䅁权䕁杁䅁允䅁䅁䅅䅁䙁䵁㌯⭕汏睭䅒䍄䉁䅁䅁䅂䅁䅁䅍䅄䅁䅁䅯朰䅑䅁䅯睡䅑䅁䅯內䅑䅁䅅䅁䉁䅁䅁兂䝁婧䑖㉩䅷䅑杷允䅁䅁䅑䅁䑁䅁䅷䅁䭁䍁䙙䅁䭁䅁䅑䅁䭁䝁䔸䅁䉁䅁䅁允䅁䅁䅕䅁䅁䭁畴啓䵅䅉䅅䅁䕁䅁䅁睁䵁䅁䅁权湃䅂䅁权剁䅁䅁权㕂䅂䅁允䅁䅁䅅䅁佁䉁䅑䅁硁䑁䅅杍ぁ䑁䅫䅏睁䑁䅁䅍䅁䅁杷允䅁䅁䅑䅁䑁䅁䅷䅁䭁䥁䙍䅁䭁䅁䅑䅁䭁䡁䕧䅁䉁䅁䅁允䅁䅁䅕䅁䅁偁晄唯䵁䅉䅅䅁䕁䅁䅁睁䵁䅁䅁权祂兂䅁权牂䅂䅁权㙂䅂䅁允䅁䅁䅅䅁䙁䥁獴⼵灵搸⽉䍄䉁䅁䅁䅂䅁䅁䅍䅄䅁䅁䅯朰䅑䅁䅯睡䅑䅁䅯杤䅑䅁䅅䅁䉁䅁䅁兂塄㍯㥁瑃㝦睐杷允䅁䅁䅑䅁䑁䅁䅷䅁䭁䝁䙳䅁䭁䉁䅅䅁䭁䡁䕙䅁䉁䅁䅁允䅁䅁䄴䅆䅁䑁䅅杍睁䑁䅣兎㍁䑁䅉䅎㉁䅁䅁䍄䉁䅁䅁䅂䅁䅁䅍䅄䅁䅁䅯充䅙䅁䅯䅂䅁䅁䅯杤䅑䅁䅅䅁䉁䅁䅁兂䅁䅁䅁䕁摷兑杷允䅁䅁䅑䅁䑁䅁䅷䅁䭁乁䉍䅁䭁䅁䅯䅁䭁䅁䍑䅁䉁䅁䅁允䅁䅁䅕䝭匴㡧䭁䕊䵁䅉䅅䅁䕁䅁䅁睁䵁䅁䅁权卄䅂䅁权牂䅂䅁权䍃䅂䅁允䅁䅁䅅䅁䙁佁浫免獩䅈䅄䍄䉁䅁䅁䅂䅁䅁䅍䅄䅁䅁䅯来䅕䅁䅯充䅁䅁䅯內䅑䅁䅅䅁䉁䅁䅁杄十䅁䅁杍㕁䑁䅫杍祁䑁䅁䅍睁䅁䅁䍄䉁䅁䅁䅂䅁䅁䅍䅄䅁䅁䅯兲䅕䅁䅯睡䅑䅁䅯兣䅑䅁䅅䅁䉁䅁䅁兂㙃兓䍷㑋煦睐杷允䅁䅁䅑䅁䑁䅁䅷䅁䭁乁䕉䅁䭁䝁䕳䅁䭁䥁䕁䅁䉁䅁䅁允䅁䅁䅕呣䬰㘱睎吵䴸䅉䅅䅁䕁䅁䅁睁䵁䅁䅁权煄䅂䅁权牂䅂䅁权㙂䅂䅁允䅁䅁䅅䅁䙁乁橥䑣䬰⬱⽍䍄䉁䅁䅁䅂䅁䅁䅍䅄䅁䅁䅯睳䅕䅁䅯充䅁䅁䅯睢䅑䅁䅅䅁䉁䅁䅁杄啁䅁䅁免睁䑁䅑睍穁䑁䅧䅍睁䑁䅁䅁䵁䅉䅅䅁䕁䅁䅁睁䵁䅁䅁权煄䅂䅁权牂䅂䅁权㉂䅂䅁允䅁䅁䅅䅁䙁䥁堲桢䑋䵷⽱䍄䉁䅁䅁䅂䅁䅁䅍䅄䅁䅁䅯兲䅁䅁䅯充䅁䅁䅯䅂䅉䅁䅅䅁䉁䅁䅁杄啁䅁䅁兏ㅁ䑁䅧䅏睁䑁䅁䅍睁䑁䅁䅁䵁䅉䅅䅁䕁䅁䅁睁䵁䅁䅁权煄䅂䅁权牂䅂䅁权⽂䅂䅁允䅁䅁䅅䅁䙁䍁硣䭃捷畗⽩䍄䉁䅁䅁䅂䅁䅁䅍䅄䅁䅁䅯兂䅕䅁䅯䅂䅁䅁䅯䅤䅑䅁䅅䅁䉁䅁䅁兂䅁䅁䅁䵦永兑杷允䅁䅁䅑䅁䑁䅁䅷䅁䭁䱁䙕䅁䭁䅁䅑䅁䭁䥁䕅䅁䉁䅁䅁允䅁䅁䅕䅁䅁䥁癯啌䵅䅉䅅䅁䕁䅁䅁睁䵁䅁䅁权煄䅂䅁权牂䅂䅁权䕃䅂䅁允䅁䅁䅅䅁䙁䅁獩䙈歰㥏⼫䍄䉁䅁䅁䅂䅁䅁䅍䅄䅁䅁䅯杈䅕䅁䅯充䅁䅁䅯睢䅑䅁䅅䅁䉁䅁䅁杄啁䅁䅁睍㉁䑁䅙李穁䑁䅣䅏㑁䑁䅉䅁䵁䅉䅅䅁䕁䅁䅁睁䵁䅁䅁权煄䅂䅁权牂䅂䅁权䅃䅂䅁允䅁䅁䅅䅁䙁䕁桪桥畓㥒⽅䍄䉁䅁䅁䅂䅁䅁䅍䅄䅁䅁䅯睍䅕䅁䅯䅂䅁䅁䅯杧䅑䅁䅅䅁䉁䅁䅁兂䅁䅁䅁橨煍兑杷允䅁䅁䅑䅁䑁䅁䅷䅁䭁乁䉕䅁䭁䅁䅯䅁䭁䅁䅕䅁䉁䅁䅁允䅁䅁䅕䥘䌯匹捪啌䵁䅉䅅䅁䕁䅁䅁睁䵁䅁䅁权允兂䅁权剁䅁䅁权ㅂ䅂䅁允䅁䅁䅅䅁佁䉁䅑䅁祁䑁䅙杍㍁䑁䅕䅎睁䑁䅁䅍䅁䅁杷允䅁䅁䅑䅁䑁䅁䅷䅁䭁佁䕯䅁䭁䝁䕳䅁䭁䡁䕷䅁䉁䅁䅁允䅁䅁䅕䭃捷浗㝑㝶䴸䅉䅅䅁䕁䅁䅁睁䵁䅁䅁权㕁兂䅁权剁䅁䅁权療䅂䅁允䅁䅁䅅䅁佁䉁䅑䅁硁䑁䅣兏㍁䑁䅅䅎祁䑁䅉睍䅁䅁杷允䅁䅁䅑䅁䑁䅁䅷䅁䭁䝁䙷䅁䭁䅁䅑䅁䭁䡁䕙䅁䉁䅁䅁允䅁䅁䅕䅁䅁偁晃啊䵅䅉䅅䅁䕁䅁䅁睁䵁䅁䅁权い兂䅁权牂䅂䅁权䑃䅂䅁允䅁䅁䅅䅁䙁䅁䅁䅁䅁乁⽁䍄䉁䅁䅁䅂䅁䅁䅍䅄䅁䅁䅯䄹䅕䅁䅯睡䅑䅁䅯入䅑䅁䅅䅁䉁䅁䅁兂㙃兓䍷㑋楦睐杷允䅁䅁䅑䅁䑁䅁䅷䅁䭁䍁䙁䅁䭁䝁䕳䅁䭁䥁䕕䅁䉁䅁䅁允䅁䅁䅕䬯确欰椱䑷䴸䅉䅅䅁䕁䅁䅁睁䵁䅁䅁权ㅁ兂䅁权䕁䅁䅁权祂䅂䅁允䅁䅁䅅䅁䙁䅁䅁䅁睃杚䉊䍄䉁䅁䅁䅂䅁䅁䅍䅄䅁䅁䅯杔䅕䅁䅯䅂䅁䅁䅯督䅑䅁䅅䅁䉁䅁䅁兂䅁䅁䅁桺永兑杷允䅁䅁䅑䅁䑁䅁䅷䅁䭁䑁䙫䅁䭁䉁䅅䅁䭁䡁䕳䅁䉁䅁䅁允䅁䅁䄴䅆䅁䑁䅅兏穁䑁䅉免穁䑁䅉兎㑁䅁䅁䍄䉁䅁䅁䅂䅁䅁䅍䅄䅁䅁䅯䄹䅕䅁䅯睡䅑䅁䅯睤䅑䅁䅅䅁䉁䅁䅁兂䕂㉩湺㘫婮睶杷允䅁䅁䅑䅁䑁䅁䅷䅁䭁偁䙑䅁䭁䝁䕳䅁䭁䡁䔸䅁䉁䅁䅁允䅁䅁䅕㘱睎児塲稲䴸䅉䅅䅁䕁䅁䅁睁䵁䅁䅁权癃兂䅁权䕁䅁䅁权あ䅂䅁允䅁䅁䅅䅁䙁䅁䅁䅁允剅䉒䍄䉁䅁䅁䅂䅁䅁䅍䅄䅁䅁䅯朰䅕䅁䅯充䅁䅁䅯䅣䅑䅁䅅䅁䉁䅁䅁杄十䅁䅁兎㑁䑁䅑䅍睁䑁䅁䅍睁䅁䅁䍄䉁䅁䅁䅂䅁䅁䅍䅄䅁䅁䅯䄹䅕䅁䅯睡䅑䅁䅯䅨䅑䅁䅅䅁䉁䅁䅁兂い搯㑒匶剢睐杷允䅁䅁䅑䅁䑁䅁䅷䅁䭁偁䙑䅁䭁䝁䕳䅁䭁䥁䕁䅁䉁䅁䅁允䅁䅁䅕琯㑒匶硙䐵䴸䅉䅅䅁䕁䅁䅁睁䵁䅁䅁权允杂䅁权䕁䅁䅁权睂䅂䅁允䅁䅁䅅䅁䙁䅁䅁䅁睃桧䉤䍄䉁䅁䅁䅂䅁䅁䅍䅄䅁䅁䅯睐䅕䅁䅯充䅁䅁䅯兣䅑䅁䅅䅁䉁䅁䅁杄十䅁䅁䅎㍁䑁䅙兎㍁䑁䅧兎ぁ䅁䅁䍄䉁䅁䅁䅂䅁䅁䅍䅄䅁䅁䅯眯䅕䅁䅯睡䅑䅁䅯䅤䅑䅁䅅䅁䉁䅁䅁兂灁䥘䌯匹睪睐杷允䅁䅁䅑䅁䑁䅁䅷䅁䭁偁䔴䅁䭁䅁䅑䅁䭁䡁䕅䅁䉁䅁䅁允䅁䅁䅕䅁䅁䱁啃啂䵅䅉䅅䅁䕁䅁䅁睁䵁䅁䅁权塄兂䅁权剁䅁䅁权㕂䅂䅁允䅁䅁䅅䅁佁䉁䅉䅁㉁䑁䅉兎㉁䑁䅁䅍睁䑁䅁䅁䵁䅉䅅䅁䕁䅁䅁睁䵁䅁䅁权い兂䅁权牂䅂䅁权㡂䅂䅁允䅁䅁䅅䅁䙁䵁䭈啯㉗㤸⽕䍄䉁䅁䅁䅂䅁䅁䅍䅄䅁䅁䅯儳䅕䅁䅯睡䅑䅁䅯䅦䅑䅁䅅䅁䉁䅁䅁兂㉄䙋偹癷杘睐杷允䅁䅁䅑䅁䑁䅁䅷䅁䭁䥁䙙䅁䭁䅁䅑䅁䭁䝁䔸䅁䉁䅁䅁允䅁䅁䅕䅁䅁䭁㉖啍䵅䅉䅅䅁䕁䅁䅁睁䵁䅁䅁权い兂䅁权牂䅂䅁权穂䅂䅁允䅁䅁䅅䅁䙁䝁匸㡧䭄摯⽕䍄䉁䅁䅁䅂䅁䅁䅍䅄䅁䅁䅯䅷䅑䅁䅯睡䅑䅁䅯睢䅑䅁䅅䅁䉁䅁䅁兂婁䙂余扌噌睐杷允䅁䅁䅑䅁䑁䅁䅷䅁䭁䵁䕁䅁䭁䝁䕳䅁䭁䡁䕁䅁䉁䅁䅁允䅁䅁䅕䅁䅁䅁䅁䐯䴸䅉䅅䅁䕁䅁䅁睁䵁䅁䅁权䅄䅂䅁权牂䅂䅁权硂䅂䅁允䅁䅁䅅䅁䙁䱁へ硫䕧癖⽑䍄䉁䅁䅁䅂䅁䅁䅍䅄䅁䅁䅯䅁䅙䅁䅯䅂䅁䅁䅯全䅑䅁䅅䅁䉁䅁䅁兂䅁䅁䅁䩁㡦䅑杷允䅁䅁䅑䅁䑁䅁䅷䅁䭁䭁䙯䅁䭁䅁䅑䅁䭁䥁䕍䅁䉁䅁䅁允䅁䅁䅕䅁䅁䕁穁䕄䵅䅉䅅䅁䕁䅁䅁睁䵁䅁䅁权䅄䅂䅁权牂䅂䅁权ㅂ䅂䅁允䅁䅁䅅䅁䙁䥁噇㑑獴㤵⽳䍄䉁䅁䅁䅂䅁䅁䅍䅄䅁䅁䅯䅷䅑䅁䅯睡䅑䅁䅯杣䅑䅁䅅䅁䉁䅁䅁兂䥂場啯歲㥦睐杷允䅁䅁䅑䅁䑁䅁䅷䅁䭁䵁䕁䅁䭁䝁䕳䅁䭁䥁䕅䅁䉁䅁䅁允䅁䅁䅕牡へ硫䕧樸䴸䅉䅅䅁䕁䅁䅁睁䵁䅁䅁权䅄䅂䅁权牂䅂䅁权㉂䅂䅁允䅁䅁䅅䅁䙁䅁䉡啬䱏偢⽅䍄䉁䅁䅁䅂䅁䅁䅍䅄䅁䅁䅯䅷䅑䅁䅯睡䅑䅁䅯睤䅑䅁䅅䅁䉁䅁䅁兂㉄䙋偹癷奘睐杷允䅁䅁䅑䅁䑁䅁䅷䅁䭁佁䕁䅁䭁䅁䅑䅁䭁䥁䕉䅁䉁䅁䅁允䅁䅁䅕䅁䅁䥁䉑啑䵅䅉䅅䅁䕁䅁䅁睁䵁䅁䅁权乂兂䅁权䕁䅁䅁权㥂䅂䅁允䅁䅁䅅䅁䙁䅁䅁䅁楄啋䉤䍄䉁䅁䅁䅂䅁䅁䅍䅄䅁䅁䅯䅱䅕䅁䅯睡䅑䅁䅯睸䅫䅁䅅䅁䉁䅁䅁兂㥁瑃橥䑣礳睐杷允䅁䅁䅑䅁䑁䅁䅷䅁䭁䩁䔸䅁䭁䉁䅅䅁䭁䝁䔸䅁䉁䅁䅁允䅁䅁䄴杅䅁䑁䅙免穁䑁䅧兎睁䑁䅁䅍䅁䅁杷允䅁䅁䅑䅁䑁䅁䅷䅁䭁乁䙣䅁䭁䉁䅅䅁䭁䡁䕁䅁䉁䅁䅁允䅁䅁䄴杅䅁䑁䅙免㉁䑁䅉杍睁䑁䅁䅍䅁䅁杷允䅁䅁䅑䅁䑁䅁䅷䅁䭁䥁䈴䅁䭁䅁䅯䅁䭁䅁䅕䅁䉁䅁䅁允䅁䅁䅕噋偹癷䥕歐䵁䅉䅅䅁䕁䅁䅁睁䵁䅁䅁权䅄䅂䅁权牂䅂䅁权䍃䅂䅁允䅁䅁䅅䅁䙁䥁牘払敧晨⽳䍄䉁䅁䅁䅂䅁䅁䅍䅄䅁䅁䅯朴䅧䅁䅯䅂䅁䅁䅯入䅑䅁䅅䅁䉁䅁䅁兂䅁䅁䅃坪䥚兑杷允䅁䅁䅑䅁䑁䅁䅷䅁䭁䱁䕁䅁䭁䉁䅅䅁䭁䡁䔸䅁䉁䅁䅁允䅁䅁䄴杅䅁䑁䅣䅍硁䑁䅉李睁䑁䅁䅍䅁䅁杷允䅁䅁䅑䅁䑁䅁䅷䅁䭁䡁䙅䅁䭁䝁䕳䅁䭁䝁䔸䅁䉁䅁䅁允䅁䅁䅕㑈牘払敧吸䴸䅉䅅䅁䕁䅁䅁睁䵁䅁䅁权硂兂䅁权牂䅂䅁权㙂䅂䅁允䅁䅁䅅䅁䙁䉁䘫ㄶ㑇癈⽅䍄䉁䅁䅁䅂䅁䅁䅍䅄䅁䅁䅯兺䅕䅁䅯䅂䅁䅁䅯杤䅑䅁䅅䅁䉁䅁䅁兂䅁䅁䅁穵ㅷ兑杷允䅁䅁䅑䅁䑁䅁䅷䅁䭁䡁䙅䅁䭁䝁䕳䅁䭁䥁䕍䅁䉁䅁䅁允䅁䅁䅕扉祂䩡瑈䐴䴸䅉䅅䅁䕁䅁䅁睁䵁䅁䅁权浄允䅁权䕁䅁䅁权䙁䅁䅁允䅁䅁䅅䅁䙁䅁䅁䅁㡂䘵䉸䍄䉁䅁䅁䅂䅁䅁䅍䅄䅁䅁䅯䅣䅕䅁䅯充䅁䅁䅯杦䅑䅁䅅䅁䉁䅁䅁杄啁䅁䅁免ㅁ䑁䅁䅏穁䑁䅧䅍睁䑁䅁䅁䵁䅉䅅䅁䕁䅁䅁睁䵁䅁䅁权㕂兂䅁权牂䅂䅁权䅃䅂䅁允䅁䅁䅅䅁䙁䝁汄䌰扌搫⽙䍄䉁䅁䅁䅂䅁䅁䅍䅄䅁䅁䅯兣䅕䅁䅯睡䅑䅁䅯兤䅑䅁䅅䅁䉁䅁䅁兂乄䵺䵺䵺睺睐杷允䅁䅁䅑䅁䑁䅁䅷䅁䭁乁䅑䅁䭁䉁䅅䅁䭁䅁䅕䅁䉁䅁䅁允䅁䅁䄴䅆䅁䑁䅉睍睁䑁䅫睎㍁䑁䅍杍㉁䅁䅁䍄䉁䅁䅁䅂䅁䅁䅍䅄䅁䅁䅯睢䅅䅁䅯充䅁䅁䅯兂䅁䅁䅅䅁䉁䅁䅁杄啁䅁䅁䅎ㅁ䑁䅍杍硁䑁䅁䅍睁䑁䅁䅁䵁䅉䅅䅁䕁䅁䅁睁䵁䅁䅁权癄䅂䅁权䕁䅁䅁权睂䅂䅁允䅁䅁䅅䅁䙁䅁䅁䅁䅁匱䉴䍄䉁䅁䅁䅂䅁䅁䅍䅄䅁䅁䅯李䅕䅁䅯䅂䅁䅁䅯杧䅑䅁䅅䅁䉁䅁䅁兂䅁䅁䅁䅬敉兑杷允䅁䅁䅑䅁䑁䅁䅷䅁䭁䅁䝙䅁䭁䉁䅅䅁䭁䡁䔴䅁䉁䅁䅁允䅁䅁䄴䅆䅁䑁䅅杍㕁䑁䅙免硁䑁䅁䅍睁䅁䅁䍄䉁䅁䅁䅂䅁䅁䅍䅄䅁䅁䅯朳䅕䅁䅯充䅁䅁䅯兢䅑䅁䅅䅁䉁䅁䅁杄十䅁䅁䅎㉁䑁䅁杍睁䑁䅁䅍睁䅁䅁䍄䉁䅁䅁䅂䅁䅁䅍䅄䅁䅁䅯儹䅕䅁䅯充䅁䅁䅯䅦䅑䅁䅅䅁䉁䅁䅁杄十䅁䅁䅎穁䑁䅅免㑁䑁䅑睍ぁ䅁䅁䍄䉁䅁䅁䅂䅁䅁䅍䅄䅁䅁䅯兣䅕䅁䅯睡䅑䅁䅯杤䅑䅁䅅䅁䉁䅁䅁兂⽁噎㘶兓慺睐杷允䅁䅁䅑䅁䑁䅁䅷䅁䭁佁䙣䅁䭁䉁䅅䅁䭁䥁䕉䅁䉁䅁䅁允䅁䅁䄴䅆䅁䑁䅅䅎ㅁ䑁䅉䅏ㅁ䑁䅁䅍睁䅁䅁䍄䉁䅁䅁䅂䅁䅁䅍䅄䅁䅁䅯兣䅕䅁䅯睡䅑䅁䅯睦䅑䅁䅅䅁䉁䅁䅁兂穁積積積䑐睐杷允䅁䅁䅑䅁䑁䅁䅷䅁䭁䙁䙕䅁䭁䉁䅅䅁䭁䡁䕫䅁䉁䅁䅁允䅁䅁䄴䅆䅁䑁䅍兏㑁䑁䅅䅍睁䑁䅁䅍睁䅁䅁䍄䉁䅁䅁䅂䅁䅁䅍䅄䅁䅁䅯朴䅧䅁䅯充䅁䅁䅯睧䅑䅁䅅䅁䉁䅁䅁杄啁䅁䅁睍㑁䑁䅧免㉁䑁䅁䅍睁䑁䅁䅁䵁䅉䅅䅁䕁䅁䅁睁䵁䅁䅁权塃兂䅁权䕁䅁䅁权㡂䅂䅁允䅁䅁䅅䅁䙁䅁䅁䕁穁ㄲ䉆䍄䉁䅁䅁䅂䅁䅁䅍䅄䅁䅁䅯兣䅕䅁䅯睡䅑䅁䅯䅨䅑䅁䅅䅁䉁䅁䅁兂㥁瑃橥䑣愳睶杷允䅁䅁䅑䅁䑁䅁䅷䅁䭁䥁䙙䅁䭁䝁䕳䅁䭁䡁䕧䅁䉁䅁䅁允䅁䅁䅕婧䑖㉩湺稲䴸䅉䅅䅁䕁䅁䅁睁䵁䅁䅁权癃䅂䅁权䕁䅁䅁权療䅂䅁允䅁䅁䅅䅁䙁䅁䅁䅁歁䌵䉨䍄䉁䅁䅁䅂䅁䅁䅍䅄䅁䅁䅯䅈䅕䅁䅯䅂䅁䅁䅯来䅑䅁䅅䅁䉁䅁䅁兂䅁䅁䅁䬹卅兑杷允䅁䅁䅑䅁䑁䅁䅷䅁䭁乁䙑䅁䭁䉁䅅䅁䭁䡁䔸䅁䉁䅁䅁允䅁䅁䄴䅆䅁䑁䅅䅏㉁䑁䅁䅍睁䑁䅁䅍睁䅁䅁䍄䉁䅁䅁䅂䅁䅁䅍䅄䅁䅁䅯眵䅕䅁䅯䅂䅁䅁䅯兦䅑䅁䅅䅁䉁䅁䅁兂䅁䅁䅁椯歉兑杷允䅁䅁䅑䅁䑁䅁䅷䅁䭁䭁䅙䅁䭁䅁䅑䅁䭁䅁䍑䅁䉁䅁䅁允䅁䅁䅕䅁䅁䉁㤯䕣䵅䅉䅅䅁䕁䅁䅁睁䵁䅁䅁权呃䅂䅁权剁䅁䅁权ㅂ䅂䅁允䅁䅁䅅䅁佁䉁䅉䅁㉁䑁䅁䅏穁䑁䅕䅍睁䑁䅁䅁䵁䅉䅅䅁䕁䅁䅁睁䵁䅁䅁权䡂兂䅁权剁䅁䅁权瑂䅂䅁允䅁䅁䅅䅁佁䉁䅉䅁ぁ䑁䅉免睁䑁䅁䅍睁䑁䅁䅁䵁䅉䅅䅁䕁䅁䅁睁䵁䅁䅁权摁兂䅁权牂䅂䅁权䙃䅂䅁允䅁䅁䅅䅁䙁乁橥䑣䬰㤱⽍䍄䉁䅁䅁䅂䅁䅁䅍䅄䅁䅁䅯䄵䅕䅁䅯䅂䅁䅁䅯䅧䅑䅁䅅䅁䉁䅁䅁兂䅁䅁䅁䌲䕉兑杷允䅁䅁䅑䅁䑁䅁䅷䅁䭁䉁䘰䅁䭁䝁䕳䅁䭁䥁䕍䅁䉁䅁䅁允䅁䅁䅕噋偹癷潕䐵䴸䅉䅅䅁䕁䅁䅁睁䵁䅁䅁权歄䅂䅁权牂䅂䅁权硂䅂䅁允䅁䅁䅅䅁䙁䍁搯䅊䉡晬⽕䍄䉁䅁䅁䅂䅁䅁䅍䅄䅁䅁䅯䅘䅅䅁䅯权䅁䅁䅯兂䅁䅁䅅䅁䉁䅁䅁兂煂䡶呓䅇㡑䅑杷允䅁䅁䅑䅁䑁䅁䅷䅁䭁䉁䘰䅁䭁䝁䕳䅁䭁䡁䔴䅁䉁䅁䅁允䅁䅁䅕癱午坔光䑹䴸䅉䅅䅁䕁䅁䅁睁䵁䅁䅁权摁兂䅁权牂䅂䅁权祂䅂䅁允䅁䅁䅅䅁䙁䉁癳匳䝑捧⽕䍄䉁䅁䅁䅂䅁䅁䅍䅄䅁䅁䅯䅆䅁䅁䅯允䅉䅁䅯睁䅉䅁䅅䅁䉁䅁䅁兂㉁煳つ㍢杪䅑杷允䅁䅁䅑䅁䑁䅁䅷䅁䭁䱁䕫䅁䭁䉁䅅䅁䭁䡁䕧䅁䉁䅁䅁允䅁䅁䄴杅䅁䑁䅕睎祁䑁䅁䅍睁䑁䅁䅍䅁䅁杷允䅁䅁䅑䅁䑁䅁䅷䅁䭁佁䕍䅁䭁䅁䅑䅁䭁䡁䕉䅁䉁䅁䅁允䅁䅁䅕䅁䅁䕁噪歄䵅䅉䅅䅁䕁䅁䅁睁䵁䅁䅁权㥄兂䅁权䕁䅁䅁权䑃䅂䅁允䅁䅁䅅䅁䙁䅁䅁䅁䅂祘䈹䍄䉁䅁䅁䅂䅁䅁䅍䅄䅁䅁䅯䅐䅕䅁䅯睡䅑䅁䅯䅣䅑䅁䅅䅁䉁䅁䅁兂獄払敧敨硵睐杷允䅁䅁䅑䅁䑁䅁䅷䅁䭁䉁䝕䅁䭁䅁䅑䅁䭁䡁䕉䅁䉁䅁䅁允䅁䅁䅕䅁䅁䙁睃䕋䵅䅉䅅䅁䕁䅁䅁睁䵁䅁䅁权摁兂䅁权牂䅂䅁权㍂䅂䅁允䅁䅁䅅䅁䙁䑁晶㑔堲潢⽉䍄䉁䅁䅁䅂䅁䅁䅍䅄䅁䅁䅯杳䅑䅁䅯䅂䅁䅁䅯兣䅑䅁䅅䅁䉁䅁䅁兂䅁䅁䅁䙑杫兑杷允䅁䅁䅑䅁䑁䅁䅷䅁䭁䉁䘰䅁䭁䝁䕳䅁䭁䡁䔸䅁䉁䅁䅁允䅁䅁䅕牡へ硫䕧牰䴸䅉䅅䅁䕁䅁䅁睁䵁䅁䅁权摁兂䅁权牂䅂䅁权䍃䅂䅁允䅁䅁䅅䅁䙁䍁睇浣剩户⽹䍄䉁䅁䅁䅂䅁䅁䅍䅄䅁䅁䅯朹䅕䅁䅯䅂䅁䅁䅯来䅑䅁䅅䅁䉁䅁䅁兂䅁䅁䅄攸搱兑杷允䅁䅁䅑䅁䑁䅁䅷䅁䭁佁䅙䅁䭁䅁䍅䅁䭁䅁䍉䅁䉁䅁䅁允䅁䅁䅕⽂佚睵䵌歸䵁䅉䅅䅁䕁䅁䅁睁䵁䅁䅁权噄兂䅁权剁䅁䅁权㝂䅂䅁允䅁䅁䅅䅁佁䉁䅉䅁ぁ䑁䅑䅎ㅁ䑁䅙䅍睁䑁䅁䅁䵁䅉䅅䅁䕁䅁䅁睁䵁䅁䅁权奃䅂䅁权䕁䅁䅁权㕂䅂䅁允䅁䅁䅅䅁䙁䅁䅁䅁䥁杌䉚䍄䉁䅁䅁䅂䅁䅁䅍䅄䅁䅁䅯眸䅑䅁䅯睡䅑䅁䅯兤䅑䅁䅅䅁䉁䅁䅁兂䥂場啯歲ㅦ睐杷允䅁䅁䅑䅁䑁䅁䅷䅁䭁䅁䜸䅁䭁䉁䅅䅁䭁䥁䕕䅁䉁䅁䅁允䅁䅁䄴杅䅁䑁䅙杍睁䑁䅙䅏睁䑁䅁䅍䅁䅁杷允䅁䅁䅑䅁䑁䅁䅷䅁䭁佁䕙䅁䭁䅁䅑䅁䭁䡁䕯䅁䉁䅁䅁允䅁䅁䅕䅁䅁䝁穨い䵅䅉䅅䅁䕁䅁䅁睁䵁䅁䅁权允杂䅁权剁䅁䅁权䙃䅂䅁允䅁䅁䅅䅁佁䉁䅑䅁祁䑁䅙䅎祁䑁䅁睎睁䑁䅁䅍䅁䅁杷允䅁䅁䅑䅁䑁䅁䅷䅁䭁䉁䘰䅁䭁䝁䕳䅁䭁䡁䕍䅁䉁䅁䅁允䅁䅁䅕扏䥔牤昶牭䴸䅉䅅䅁䕁䅁䅁睁䵁䅁䅁权慄䅂䅁权剁䅁䅁权㡂䅂䅁允䅁䅁䅅䅁佁䉁䅁䅁㑁䑁䅁䅏ㅁ䑁䅁䅍睁䅁䅁䍄䉁䅁䅁䅂䅁䅁䅍䅄䅁䅁䅯杧䅅䅁䅯权䅁䅁䅯䅂䅉䅁䅅䅁䉁䅁䅁兂橁⼲⭬牡湷䅑杷允䅁䅁䅑䅁䑁䅁䅷䅁䭁䥁䕧䅁䭁䅁䅑䅁䭁䡁䕑䅁䉁䅁䅁允䅁䅁䅕䅁䅁䕁⭁䕉䵅䅉䅅䅁䕁䅁䅁睁䵁䅁䅁权啄䅂䅁权䕁䅁䅁权⽂䅂䅁允䅁䅁䅅䅁䙁䅁䅁䅁䥄眳䉤䍄䉁䅁䅁䅂䅁䅁䅍䅄䅁䅁䅯杓䅕䅁䅯充䅁䅁䅯全䅑䅁䅅䅁䉁䅁䅁杄啁䅁䅁免㉁䑁䅕䅎睁䑁䅙䅍睁䑁䅁䅁䵁䅉䅅䅁䕁䅁䅁睁䵁䅁䅁权塁杂䅁权䕁䅁䅁权㕂䅂䅁允䅁䅁䅅䅁䙁䅁䅁䅁杂桴䉆䍄䉁䅁䅁䅂䅁䅁䅍䅄䅁䅁䅯杖䅕䅁䅯䅂䅁䅁䅯兦䅑䅁䅅䅁䉁䅁䅁兂䅁䅁䅁䨸㙯兑杷允䅁䅁䅑䅁䑁䅁䅷䅁䭁䭁䕫䅁䭁䉁䅅䅁䭁䡁䕉䅁䉁䅁䅁允䅁䅁䄴杅䅁䑁䅕䅎ㅁ䑁䅁䅍睁䑁䅁䅍䅁䅁杷允䅁䅁䅑䅁䑁䅁䅷䅁䭁䍁䙷䅁䭁䉁䅅䅁䭁䡁䔴䅁䉁䅁䅁允䅁䅁䄴杅䅁䑁䅍䅏㉁䑁䅕䅎睁䑁䅁䅍䅁䅁杷允䅁䅁䅑䅁䑁䅁䅷䅁䭁佁䕑䅁䭁䉁䅅䅁䭁䥁䕕䅁䉁䅁䅁允䅁䅁䄴杅䅁䑁䅙䅏睁䑁䅁䅍睁䑁䅁䅍䅁䅁杷允䅁䅁䅑䅁䑁䅁䅷䅁䭁䥁䅷䅁䭁䅁䍅䅁䭁䅁䍉䅁䉁䅁䅁允䅁䅁䅕㕄慃䥥灴䕇䵅䅉䅅䅁䕁䅁䅁睁䵁䅁䅁权呃䅂䅁权牂䅂䅁权㝂䅂䅁允䅁䅁䅅䅁䙁䙁㑋潈牘晕⽷䍄䉁䅁䅁䅂䅁䅁䅍䅄䅁䅁䅯䅰䅕䅁䅯充䅁䅁䅯兢䅑䅁䅅䅁䉁䅁䅁杄十䅁䅁睎祁䑁䅅䅎㉁䑁䅁䅍睁䅁䅁䍄䉁䅁䅁䅂䅁䅁䅍䅄䅁䅁䅯兰䅕䅁䅯睡䅑䅁䅯䅣䅑䅁䅅䅁䉁䅁䅁兂浃㡭村䡳歌睐杷允䅁䅁䅑䅁䑁䅁䅷䅁䭁䭁䙕䅁䭁䝁䕳䅁䭁䥁䕕䅁䉁䅁䅁允䅁䅁䅕㑎䉬余兘樴䴸䅉䅅䅁䕁䅁䅁睁䵁䅁䅁权汃兂䅁权牂䅂䅁权㑂䅂䅁允䅁䅁䅅䅁䙁䡁啳歲桦瑥⽑䍄䉁䅁䅁䅂䅁䅁䅍䅄䅁䅁䅯睯䅕䅁䅯睡䅑䅁䅯䅦䅑䅁䅅䅁䉁䅁䅁兂啁歲桦桥㉔睐杷允䅁䅁䅑䅁䑁䅁䅷䅁䭁䭁䙕䅁䭁䝁䕳䅁䭁䡁䕕䅁䉁䅁䅁允䅁䅁䅕硥畓⭒㙆䐱䴸䅉䅅䅁䕁䅁䅁睁䵁䅁䅁权祁兂䅁权䕁䅁䅁权䕃䅂䅁允䅁䅁䅅䅁䙁䅁䅁䅁兂癗䅊䍄䉁䅁䅁䅂䅁䅁䅍䅄䅁䅁䅯兰䅕䅁䅯睡䅑䅁䅯內䅑䅁䅅䅁䉁䅁䅁兂晁敨剴䉵嘷睐杷允䅁䅁䅑䅁䑁䅁䅷䅁䭁䭁䙕䅁䭁䝁䕳䅁䭁䡁䔸䅁䉁䅁䅁允䅁䅁䅕捺䵺䵺䵺䐳䴸䅉䅅䅁䕁䅁䅁睁䵁䅁䅁权ㅁ䅁䅁权䭁䅁䅁权䕁杁䅁允䅁䅁䅅䅁䙁䱁摋㘷䝦硹䅤䍄䉁䅁䅁䅂䅁䅁䅍䅄䅁䅁䅯兖䅅䅁䅯权䅁䅁䅯兂䅁䅁䅅䅁䉁䅁䅁兂䱃佢㝦晱㉈睐杷允䅁䅁䅑䅁䑁䅁䅷䅁䭁䑁䘰䅁䭁䝁䕳䅁䭁䡁䕁䅁䉁䅁䅁允䅁䅁䅕䭆䠵場啯樳䴸䅉䅅䅁䕁䅁䅁睁䵁䅁䅁权潂兂䅁权牂䅂䅁权䑃䅂䅁允䅁䅁䅅䅁䙁佁㙆䭆䠵搴⽯䍄䉁䅁䅁䅂䅁䅁䅍䅄䅁䅁䅯兰䅕䅁䅯睡䅑䅁䅯䅨䅑䅁䅅䅁䉁䅁䅁兂杂搵楁⼲佮睐杷允䅁䅁䅑䅁䑁䅁䅷䅁䭁䅁䙑䅁䭁䉁䅅䅁䭁䡁䕁䅁䉁䅁䅁允䅁䅁䄴杅䅁䑁䅕䅍㍁䑁䅫杍睁䑁䅁䅍䅁䅁杷允䅁䅁䅑䅁䑁䅁䅷䅁䭁䱁䙕䅁䭁䉁䅅䅁䭁䝁䔰䅁䉁䅁䅁允䅁䅁䄴䅆䅁䑁䅅免穁䑁䅫李睁䑁䅁䅍睁䅁䅁䍄䉁䅁䅁䅂䅁䅁䅍䅄䅁䅁䅯杶䅕䅁䅯䅂䅁䅁䅯兦䅑䅁䅅䅁䉁䅁䅁兂䅁䅁䅁佣䬰兑杷允䅁䅁䅑䅁䑁䅁䅷䅁䭁䙁䙷䅁䭁䝁䕳䅁䭁䝁䔸䅁䉁䅁䅁允䅁䅁䅕䅁䅁䅁䅁歂䵁䅉䅅䅁䕁䅁䅁睁䵁䅁䅁权捂兂䅁权牂䅂䅁权䙃䅂䅁允䅁䅁䅅䅁䙁䙁㑋潈牘兕䅚䍄䉁䅁䅁䅂䅁䅁䅍䅄䅁䅁䅯䅘䅕䅁䅯睡䅑䅁䅯䅥䅑䅁䅅䅁䉁䅁䅁兂㥂穐敖歵祮睐杷允䅁䅁䅑䅁䑁䅁䅷䅁䭁佁䙣䅁䭁䉁䅅䅁䭁䡁䕑䅁䉁䅁䅁允䅁䅁䄴䅆䅁䑁䅅䅎穁䑁䅁䅎睁䑁䅁䅍睁䅁䅁䍄䉁䅁䅁䅂䅁䅁䅍䅄䅁䅁䅯杂䅙䅁䅯䅂䅁䅁䅯䅤䅑䅁䅅䅁䉁䅁䅁兂䅁䅁䅁䔫䍷兑杷允䅁䅁䅑䅁䑁䅁䅷䅁䭁䡁䙁䅁䭁䅁䅑䅁䭁䝁䔸䅁䉁䅁䅁允䅁䅁䅕䅁䅁䥁牁䕋䵅䅉䅅䅁䕁䅁䅁睁䵁䅁䅁权硂兂䅁权剁䅁䅁权䙃䅂䅁允䅁䅁䅅䅁佁䉁䅉䅁ぁ䑁䅫䅎睁䑁䅅䅍睁䑁䅁䅁䵁䅉䅅䅁䕁䅁䅁睁䵁䅁䅁权捂兂䅁权牂䅂䅁权⭂䅂䅁允䅁䅁䅅䅁䙁䱁摋㘷䝦㥓⼸䍄䉁䅁䅁䅂䅁䅁䅍䅄䅁䅁䅯䅍䅕䅁䅯充䅁䅁䅯督䅑䅁䅅䅁䉁䅁䅁杄十䅁䅁睎硁䑁䅧䅍睁䑁䅁䅍睁䅁䅁䍄䉁䅁䅁䅂䅁䅁䅍䅄䅁䅁䅯䅘䅕䅁䅯睡䅑䅁䅯內䅑䅁䅅䅁䉁䅁䅁兂䵁楁䡵瑆坮睐杷允䅁䅁䅑䅁䑁䅁䅷䅁䭁䙁䙷䅁䭁䝁䕳䅁䭁䥁䕉䅁䉁䅁䅁允䅁䅁䅕歲桦桥畓稷䴸䅉䅅䅁䕁䅁䅁睁䵁䅁䅁权捂兂䅁权牂䅂䅁权㡂䅂䅁允䅁䅁䅅䅁䙁䵁ㅐ䙋偹杷䅖䍄䉁䅁䅁䅂䅁䅁䅍䅄䅁䅁䅯䅘䅕䅁䅯睡䅑䅁䅯督䅑䅁䅅䅁䉁䅁䅁兂晁敨剴䉵㤷睐杷允䅁䅁䅑䅁䑁䅁䅷䅁䭁䥁䙕䅁䭁䅁䅑䅁䭁䥁䕉䅁䉁䅁䅁允䅁䅁䅕䅁䅁䉁⭁啕䵅䅉䅅䅁䕁䅁䅁睁䵁䅁䅁权ㅁ䅁䅁权䕁䅁䅁权䕁杁䅁允䅁䅁䅅䅁䙁䅁䅁䅁佃決䉴䍄䉁䅁䅁䅂䅁䅁䅍䅄䅁䅁䅯眰䅕䅁䅯充䅁䅁䅯內䅑䅁䅅䅁䉁䅁䅁杄啁䅁䅁免ㅁ䑁䅣䅍睁䑁䅁䅍睁䑁䅁䅁䵁䅉䅅䅁䕁䅁䅁睁䵁䅁䅁权㥄䅂䅁权牂䅂䅁权療䅂䅁允䅁䅁䅅䅁䙁䱁敧敨剴偵⼴䍄䉁䅁䅁䅂䅁䅁䅍䅄䅁䅁䅯儯䅑䅁䅯睡䅑䅁䅯来䅑䅁䅅䅁䉁䅁䅁兂卂䉵䘶ㄶえ睐杷允䅁䅁䅑䅁䑁䅁䅷䅁䭁䭁䙫䅁䭁䉁䅅䅁䭁䡁䕕䅁䉁䅁䅁允䅁䅁䄴䅆䅁䑁䅅兎㑁䑁䅣䅍睁䑁䅁䅍睁䅁䅁䍄䉁䅁䅁䅂䅁䅁䅍䅄䅁䅁䅯䅡䅕䅁䅯䅂䅁䅁䅯睤䅑䅁䅅䅁䉁䅁䅁兂䅁䅁䅁䑗啷兑杷允䅁䅁䅑䅁䑁䅁䅷䅁䭁䉁䝕䅁䭁䉁䅅䅁䭁䥁䕕䅁䉁䅁䅁允䅁䅁䄴杅䅁䑁䅣睍㉁䑁䅁䅍睁䑁䅁䅍䅁䅁杷允䅁䅁䅑䅁䑁䅁䅷䅁䭁偁䔰䅁䭁䝁䕳䅁䭁䡁䕅䅁䉁䅁䅁允䅁䅁䅕扌摋㘷䝦䕃䵁䅉䅅䅁䕁䅁䅁睁䵁䅁䅁权㡄䅂䅁权䕁䅁䅁权㍂䅂䅁允䅁䅁䅅䅁䙁䅁䅁䅁睄祹䉚䍄䉁䅁䅁䅂䅁䅁䅍䅄䅁䅁䅯儯䅑䅁䅯睡䅑䅁䅯全䅑䅁䅅䅁䉁䅁䅁兂䙃ㄶ㑇潈㍘睐杷允䅁䅁䅑䅁䑁䅁䅷䅁䭁䍁䘸䅁䭁䉁䅅䅁䭁䡁䕧䅁䉁䅁䅁允䅁䅁䄴杅䅁䑁䅕睍㍁䑁䅙兏穁䑁䅣兏䅁䅁杷允䅁䅁䅑䅁䑁䅁䅷䅁䭁䩁䕯䅁䭁䅁䅑䅁䭁䡁䕑䅁䉁䅁䅁允䅁䅁䅕䅁䅁偁硓商䵅䅉䅅䅁䕁䅁䅁睁䵁䅁䅁权千兂䅁权䕁䅁䅁权㡂䅂䅁允䅁䅁䅅䅁䙁䅁䅁䅁祃卍䉆䍄䉁䅁䅁䅂䅁䅁䅍䅄䅁䅁䅯眹䅕䅁䅯䅂䅁䅁䅯䅨䅑䅁䅅䅁䉁䅁䅁兂䅁䅁䅁㤯き兑杷允䅁䅁䅑䅁䑁䅁䅷䅁䭁偁䔰䅁䭁䝁䕳䅁䭁䡁䕧䅁䉁䅁䅁允䅁䅁䅕歲桦桥畑商䵁䅉䅅䅁䕁䅁䅁睁䵁䅁䅁权㥄䅂䅁权牂䅂䅁权㕂䅂䅁允䅁䅁䅅䅁䙁佁剸䉵䘶㤶⽇䍄䉁䅁䅁䅂䅁䅁䅍䅄䅁䅁䅯睑䅕䅁䅯䅂䅁䅁䅯入䅑䅁䅅䅁䉁䅁䅁兂䅁䅁䅁䭉䑑兑杷允䅁䅁䅑䅁䑁䅁䅷䅁䭁偁䙳䅁䭁䉁䅅䅁䭁䡁䕍䅁䉁䅁䅁允䅁䅁䄴杅䅁䑁䅕䅍㕁䑁䅁䅍睁䑁䅁䅍䅁䅁杷允䅁䅁䅑䅁䑁䅁䅷䅁䭁䍁䙧䅁䭁䝁䕳䅁䭁䡁䕍䅁䉁䅁䅁允䅁䅁䅕䉵䘶ㄶ㑇橶䴸䅉䅅䅁䕁䅁䅁睁䵁䅁䅁权㕃兂䅁权䕁䅁䅁权㍂䅂䅁允䅁䅁䅅䅁䙁䅁䅁䅁䥂桭䉴䍄䉁䅁䅁䅂䅁䅁䅍䅄䅁䅁䅯兆䅙䅁䅯睡䅑䅁䅯杣䅑䅁䅅䅁䉁䅁䅁兂桄桥畓⭒楈睐杷允䅁䅁䅑䅁䑁䅁䅷䅁䭁偁䔰䅁䭁䝁䕳䅁䭁䥁䕑䅁䉁䅁䅁允䅁䅁䅕浗㝑〳丫㝬䴸䅉䅅䅁䕁䅁䅁睁䵁䅁䅁权牄䅂䅁权䕁䅁䅁权㉂䅂䅁允䅁䅁䅅䅁䙁䅁䅁䅁䝃ㅹ䉊䍄䉁䅁䅁䅂䅁䅁䅍䅄䅁䅁䅯睘䅕䅁䅯睡䅑䅁䅯兢䅑䅁䅅䅁䉁䅁䅁兂䅁䅁䅁䅁䥁䅷杷允䅁䅁䅑䅁䑁䅁䅷䅁䭁䵁䙁䅁䭁䉁䅅䅁䭁䝁䔸䅁䉁䅁䅁允䅁䅁䄴杅䅁䑁䅣䅏㍁䑁䅁李睁䑁䅁䅍䅁䅁杷允䅁䅁䅑䅁䑁䅁䅷䅁䭁䑁䙁䅁䭁䝁䕳䅁䭁䝁䔰䅁䉁䅁䅁允䅁䅁䅕䉵䘶ㄶ㑇牮䴸䅉䅅䅁䕁䅁䅁睁䵁䅁䅁权い䅁䅁权剁䅁䅁权䙁䅁䅁允䅁䅁䅅䅁佁䉁䅑䅁㉁䑁䅑睍睁䑁䅁䅍睁䑁䅁䅍䅁䅁杷允䅁䅁䅑䅁䑁䅁䅷䅁䭁䡁䅫䅁䭁䅁䅯䅁䭁䅁䅕䅁䉁䅁䅁允䅁䅁䅕祇搯䅊䉙啅䵁䅉䅅䅁䕁䅁䅁睁䵁䅁䅁权時兂䅁权牂䅂䅁权䑃䅂䅁允䅁䅁䅅䅁䙁䑁䬰㘱睎児䄵䍄䉁䅁䅁䅂䅁䅁䅍䅄䅁䅁䅯䅱䅕䅁䅯充䅁䅁䅯来䅑䅁䅅䅁䉁䅁䅁杄十䅁䅁䅎㑁䑁䅍䅎ㅁ䑁䅁䅍睁䅁䅁䍄䉁䅁䅁䅂䅁䅁䅍䅄䅁䅁䅯睢䅕䅁䅯䅂䅁䅁䅯兦䅑䅁䅅䅁䉁䅁䅁兂䅁䅁䅁䈶免兑杷允䅁䅁䅑䅁䑁䅁䅷䅁䭁乁䕑䅁䭁䅁䅑䅁䭁䵁䩣䅁䉁䅁䅁允䅁䅁䅕䅁䅁䩁瑷䕆䵅䅉䅅䅁䕁䅁䅁睁䵁䅁䅁权㝁兂䅁权䕁䅁䅁权䑃䅂䅁允䅁䅁䅅䅁䙁䅁䅁䅁允卫䉨䍄䉁䅁䅁䅂䅁䅁䅍䅄䅁䅁䅯睘䅕䅁䅯睡䅑䅁䅯䅥䅑䅁䅅䅁䉁䅁䅁兂杂搵楁⼲の睐杷允䅁䅁䅑䅁䑁䅁䅷䅁䭁䉁䝁䅁䭁䅁䅑䅁䭁䥁䕕䅁䉁䅁䅁允䅁䅁䅕䅁䅁䅁䝑歆䵅䅉䅅䅁䕁䅁䅁睁䵁䅁䅁权時兂䅁权牂䅂䅁权⭂䅂䅁允䅁䅁䅅䅁䙁佁剸䉵䘶眶䅴䍄䉁䅁䅁䅂䅁䅁䅍䅄䅁䅁䅯䄴䅅䅁䅯䅂䅁䅁䅯兂䅁䅁䅅䅁䉁䅁䅁兂䅁䅁䅃煤䅒兑杷允䅁䅁䅑䅁䑁䅁䅷䅁䭁偁䕁䅁䭁䉁䅅䅁䭁䥁䕅䅁䉁䅁䅁允䅁䅁䄴䅆䅁䑁䅅兎ㅁ䑁䅧䅍㍁䑁䅁䅍睁䅁䅁䍄䉁䅁䅁䅂䅁䅁䅍䅄䅁䅁䅯䅫䅅䅁䅯充䅁䅁䅯䅂䅉䅁䅅䅁䉁䅁䅁杄十䅁䅁䅎㍁䑁䅧䅏㕁䑁䅁䅍睁䅁䅁䍄䉁䅁䅁䅂䅁䅁䅍䅄䅁䅁䅯睘䅕䅁䅯睡䅑䅁䅯杣䅑䅁䅅䅁䉁䅁䅁兂㥁瑃橥䑣䤰䅑杷允䅁䅁䅑䅁䑁䅁䅷䅁䭁佁䥕䅁䭁䅁䅑䅁䭁䥁䕕䅁䉁䅁䅁允䅁䅁䅕䅁䅁䥁䵂が䵅䅉䅅䅁䕁䅁䅁睁䵁䅁䅁权佄䅂䅁权䕁䅁䅁权㉂䅂䅁允䅁䅁䅅䅁䙁乁佮砹偏祋䉂䍄䉁䅁䅁䅂䅁䅁䅍䅄䅁䅁䅯睘䅕䅁䅯睡䅑䅁䅯入䅑䅁䅅䅁䉁䅁䅁兂䅁䅁䅁䅁䕁䅑杷允䅁䅁䅑䅁䑁䅁䅷䅁䭁䩁䕫䅁䭁䅁䅑䅁䭁䡁䕁䅁䉁䅁䅁允䅁䅁䅕䅁䅁䭁癯歓䵅䅉䅅䅁䕁䅁䅁睁䵁䅁䅁权㝁兂䅁权䕁䅁䅁权㍂䅂䅁允䅁䅁䅅䅁䙁䅁䅁䅁䕄楈䉬䍄䉁䅁䅁䅂䅁䅁䅍䅄䅁䅁䅯䄸䅕䅁䅯䅂䅁䅁䅯䅧䅑䅁䅅䅁䉁䅁䅁兂䅁䅁䅁䄴䵎兑杷允䅁䅁䅑䅁䑁䅁䅷䅁䭁䙁䘸䅁䭁䝁䕳䅁䭁䡁䕣䅁䉁䅁䅁允䅁䅁䅕䭆䠵場啯樯䴸䅉䅅䅁䕁䅁䅁睁䵁䅁䅁权時兂䅁权牂䅂䅁权䍃䅂䅁允䅁䅁䅅䅁䙁䙁偹癷潕䌳䅄䍄䉁䅁䅁䅂䅁䅁䅍䅄䅁䅁䅯兲䅑䅁䅯䅂䅁䅁䅯睦䅑䅁䅅䅁䉁䅁䅁兂䅁䅁䅁煏周兑杷允䅁䅁䅑䅁䑁䅁䅷䅁䭁䙁䘸䅁䭁䝁䕳䅁䭁䥁䕑䅁䉁䅁䅁允䅁䅁䅕塹⭡确癯吵䴸䅉䅅䅁䕁䅁䅁睁䵁䅁䅁权佄䅃䅁权䕁䅁䅁权㕂䅂䅁允䅁䅁䅅䅁䙁䅁䅁䥁獂㉥䈹䍄䉁䅁䅁䅂䅁䅁䅍䅄䅁䅁䅯督䅕䅁䅯睡䅑䅁䅯睧䅑䅁䅅䅁䉁䅁䅁兂䅁䅁䅁䅁兄睐杷允䅁䅁䅑䅁䑁䅁䅷䅁䭁䱁䅫䅁䭁䅁䍅䅁䭁䅁䍍䅁䉁䅁䅁允䅁䅁䅕卌戰乂汓䔴䵁䅉䅅䅁䕁䅁䅁睁䵁䅁䅁权䭂兂䅁权䕁䅁䅁权䕃䅂䅁允䅁䅁䅅䅁䙁䅁䅁䅁獁桩䈵䍄䉁䅁䅁䅂䅁䅁䅍䅄䅁䅁䅯睵䅕䅁䅯充䅁䅁䅯兤䅑䅁䅅䅁䉁䅁䅁杄十䅁䅁李㉁䑁䅙䅍睁䑁䅁䅍睁䅁䅁䍄䉁䅁䅁䅂䅁䅁䅍䅄䅁䅁䅯兺䅑䅁䅯充䅁䅁䅯䅦䅑䅁䅅䅁䉁䅁䅁杄十䅁䅁李㑁䑁䅕李睁䑁䅁䅍睁䅁䅁䍄䉁䅁䅁䅂䅁䅁䅍䅄䅁䅁䅯睘䅕䅁䅯睡䅑䅁䅯䅦䅑䅁䅅䅁䉁䅁䅁兂灁䥘䌯匹な睐杷允䅁䅁䅑䅁䑁䅁䅷䅁䭁䩁䘰䅁䭁䅁䅑䅁䭁䡁䔸䅁䉁䅁䅁允䅁䅁䅕䅁䅁乁佃䔫䵁䅉䅅䅁䕁䅁䅁睁䵁䅁䅁权獄兂䅁权剁䅁䅁权㕂䅂䅁允䅁䅁䅅䅁佁䉁䅉䅁穁䑁䅣睍祁䑁䅧䅍睁䑁䅁䅁䵁䅉䅅䅁䕁䅁䅁睁䵁䅁䅁权噁兂䅁权䕁䅁䅁权ㅂ䅂䅁允䅁䅁䅅䅁䙁䅁䅁䅁权䝲䉆䍄䉁䅁䅁䅂䅁䅁䅍䅄䅁䅁䅯睘䅕䅁䅯睡䅑䅁䅯督䅑䅁䅅䅁䉁䅁䅁兂慃婭婭婭婮睐杷允䅁䅁䅑䅁䑁䅁䅷䅁䭁䵁䙍䅁䭁䝁䕳䅁䭁䡁䕁䅁䉁䅁䅁允䅁䅁䅕䉵䘶ㄶ㑇橪䴸䅉䅅䅁䕁䅁䅁睁䵁䅁䅁权塄兂䅁权䕁䅁䅁权䅃䅂䅁允䅁䅁䅅䅁䙁䅁䅁䅁獁楃䉤䍄䉁䅁䅁䅂䅁䅁䅍䅄䅁䅁䅯杤䅕䅁䅯睡䅑䅁䅯䅣䅑䅁䅅䅁䉁䅁䅁兂歃䑣䬰㘱䅐睐杷允䅁䅁䅑䅁䑁䅁䅷䅁䭁䙁䅷䅁䭁䅁䅯䅁䭁䅁䅕䅁䉁䅁䅁允䅁䅁䅕灭婭婭婭吸䴸䅉䅅䅁䕁䅁䅁睁䵁䅁䅁权䭄兂䅁权䕁䅁䅁权㥂䅂䅁允䅁䅁䅅䅁䙁䅁䅁䅁杄桑䈵䍄䉁䅁䅁䅂䅁䅁䅍䅄䅁䅁䅯眸䅑䅁䅯充䅁䅁䅯杣䅑䅁䅅䅁䉁䅁䅁杄啁䅁䅁免ぁ䑁䅙李㉁䑁䅕䅍睁䑁䅁䅁䵁䅉䅅䅁䕁䅁䅁睁䵁䅁䅁权扁兂䅁权䕁䅁䅁权䑃䅂䅁允䅁䅁䅅䅁䙁䅁䅁䅁啁根䈹䍄䉁䅁䅁䅂䅁䅁䅍䅄䅁䅁䅯杤䅕䅁䅯睡䅑䅁䅯睧䅑䅁䅅䅁䉁䅁䅁兂浂浚浚浚浢睶杷允䅁䅁䅑䅁䑁䅁䅷䅁䭁䵁䙅䅁䭁䝁䕳䅁䭁䥁䕑䅁䉁䅁䅁允䅁䅁䅕䘷㑇潈牘吴䴸䅉䅅䅁䕁䅁䅁睁䵁䅁䅁权㉂兂䅁权牂䅂䅁权㥂䅂䅁允䅁䅁䅅䅁䙁䑁積積積㡍⽍䍄䉁䅁䅁䅂䅁䅁䅍䅄䅁䅁䅯杤䅕䅁䅯睡䅑䅁䅯䅥䅑䅁䅅䅁䉁䅁䅁兂扄堫焵䡶䑔睐杷允䅁䅁䅑䅁䑁䅁䅷䅁䭁䥁䉯䅁䭁䅁䍅䅁䭁䅁䍕䅁䉁䅁䅁允䅁䅁䅕剬㝶䥓ㅣ欱䵁䅉䅅䅁䕁䅁䅁睁䵁䅁䅁权䥁杂䅁权牂䅂䅁权㉂䅂䅁允䅁䅁䅅䅁䙁乁佮ㄹ橐扰⽳䍄䉁䅁䅁䅂䅁䅁䅍䅄䅁䅁䅯䅬䅕䅁䅯䅂䅁䅁䅯杣䅑䅁䅅䅁䉁䅁䅁兂䅁䅁䅁䑄啍兑杷允䅁䅁䅑䅁䑁䅁䅷䅁䭁䡁䙙䅁䭁䝁䕳䅁䭁䥁䕉䅁䉁䅁䅁允䅁䅁䅕佖汏㡭村㡂䵁䅉䅅䅁䕁䅁䅁睁䵁䅁䅁权扄兂䅁权䕁䅁䅁权祂䅂䅁允䅁䅁䅅䅁䙁䅁䅁䅁元橤䉊䍄䉁䅁䅁䅂䅁䅁䅍䅄䅁䅁䅯䅰䅕䅁䅯睡䅑䅁䅯杦䅑䅁䅅䅁䉁䅁䅁兂慃婭婭婭㕭睶杷允䅁䅁䅑䅁䑁䅁䅷䅁䭁佁䕑䅁䭁䝁䕳䅁䭁䥁䕅䅁䉁䅁䅁允䅁䅁䅕䥕堲桢䑋䰰䴸䅉䅅䅁䕁䅁䅁睁䵁䅁䅁权䵃䅂䅁权剁䅁䅁权㉂䅂䅁允䅁䅁䅅䅁佁䉁䅉䅁㑁䑁䅁杍睁䑁䅑李穁䑁䅫䅁䵁䅉䅅䅁䕁䅁䅁睁䵁䅁䅁权䩄䅂䅁权剁䅁䅁权ㅂ䅂䅁允䅁䅁䅅䅁佁䉁䅑䅁硁䑁䅅䅏㑁䑁䅕李睁䑁䅁䅍䅁䅁杷允䅁䅁䅑䅁䑁䅁䅷䅁䭁䍁䙧䅁䭁䝁䕳䅁䭁䡁䕕䅁䉁䅁䅁允䅁䅁䅕椹捨㡪ㅌ䐰䴸䅉䅅䅁䕁䅁䅁睁䵁䅁䅁权流䅁䅁权䭁䅁䅁权䙁䅁䅁允䅁䅁䅅䅁䙁䡁潎敫㠱祦䅎䍄䉁䅁䅁䅂䅁䅁䅍䅄䅁䅁䅯䅋䅕䅁䅯睡䅑䅁䅯內䅑䅁䅅䅁䉁䅁䅁兂㑄⭕汏㡭兔睐杷允䅁䅁䅑䅁䑁䅁䅷䅁䭁偁䉁䅁䭁䅁䅑䅁䭁䅁䅕䅁䉁䅁䅁允䅁䅁䅕䅁䅁䑁兩止䵅䅉䅅䅁䕁䅁䅁睁䵁䅁䅁权噁杂䅁权牂䅂䅁权䉃䅂䅁允䅁䅁䅅䅁䙁䅁䉡啬䱏偢⽍䍄䉁䅁䅁䅂䅁䅁䅍䅄䅁䅁䅯儴䅑䅁䅯䅂䅁䅁䅯杦䅑䅁䅅䅁䉁䅁䅁兂䅁䅁䅁瀶瑙兑杷允䅁䅁䅑䅁䑁䅁䅷䅁䭁䍁䙧䅁䭁䝁䕳䅁䭁䡁䔸䅁䉁䅁䅁允䅁䅁䅕呣䬰㘱睎呺䴸䅉䅅䅁䕁䅁䅁睁䵁䅁䅁权㡁兂䅁权剁䅁䅁权⽂䅂䅁允䅁䅁䅅䅁佁䉁䅉䅁㉁䑁䅁李祁䑁䅑䅍睁䑁䅁䅁䵁䅉䅅䅁䕁䅁䅁睁䵁䅁䅁权睃兂䅁权牂䅂䅁权䉃䅂䅁允䅁䅁䅅䅁䙁䭁硲欰椱佅⽁䍄䉁䅁䅁䅂䅁䅁䅍䅄䅁䅁䅯睂䅙䅁䅯充䅁䅁䅯来䅑䅁䅅䅁䉁䅁䅁杄啁䅁䅁免睁䑁䅣杍ぁ䑁䅫䅍睁䑁䅁䅁䵁䅉䅅䅁䕁䅁䅁睁䵁䅁䅁权潁兂䅁权牂䅂䅁权䅃䅂䅁允䅁䅁䅅䅁䙁䑁䬰㘱睎敐⽉䍄䉁䅁䅁䅂䅁䅁䅍䅄䅁䅁䅯䄵䅁䅁䅯䅂䅁䅁䅯䅂䅉䅁䅅䅁䉁䅁䅁兂䅁䅁䅃渴䜱兑杷允䅁䅁䅑䅁䑁䅁䅷䅁䭁乁䕍䅁䭁䅁䅑䅁䭁䡁䕁䅁䉁䅁䅁允䅁䅁䅕䅁䅁䥁敩䕈䵅䅉䅅䅁䕁䅁䅁睁䵁䅁䅁权坁杂䅁权牂䅂䅁权硂䅂䅁允䅁䅁䅅䅁䙁䥁䌯匹捨㥪⽉䍄䉁䅁䅁䅂䅁䅁䅍䅄䅁䅁䅯朱䅑䅁䅯䅂䅁䅁䅯兂䅁䅁䅅䅁䉁䅁䅁兂䅁䅁䅁桒塆兑杷允䅁䅁䅑䅁䑁䅁䅷䅁䭁䩁䕧䅁䭁䝁䕳䅁䭁䝁䔰䅁䉁䅁䅁允䅁䅁䅕㑈牘払敧吵䴸䅉䅅䅁䕁䅁䅁睁䵁䅁䅁权啁杂䅁权䕁䅁䅁权あ䅂䅁允䅁䅁䅅䅁䙁䅁䅁䅁䭃楲䉨䍄䉁䅁䅁䅂䅁䅁䅍䅄䅁䅁䅯睂䅕䅁䅯睡䅑䅁䅯兣䅑䅁䅅䅁䉁䅁䅁兂捂㡪ㅌ䙋智睐杷允䅁䅁䅑䅁䑁䅁䅷䅁䭁䭁䙉䅁䭁䉁䅅䅁䭁䡁䕙䅁䉁䅁䅁允䅁䅁䄴䅆䅁䑁䅙杍㕁䑁䅙李㑁䑁䅧䅎㉁䅁䅁䍄䉁䅁䅁䅂䅁䅁䅍䅄䅁䅁䅯杌䅕䅁䅯充䅁䅁䅯督䅑䅁䅅䅁䉁䅁䅁杄十䅁䅁李睁䑁䅁䅍睁䑁䅁䅍睁䅁䅁䍄䉁䅁䅁䅂䅁䅁䅍䅄䅁䅁䅯䅭䅑䅁䅯睡䅑䅁䅯䅣䅑䅁䅅䅁䉁䅁䅁兂䅁䅁䅁䅁㑄睐杷允䅁䅁䅑䅁䑁䅁䅷䅁䭁䩁䕧䅁䭁䝁䕳䅁䭁䡁䔰䅁䉁䅁䅁允䅁䅁䅕牕敧敨剴䐸䴸䅉䅅䅁䕁䅁䅁睁䵁䅁䅁权塂兂䅁权牂䅂䅁权䙃䅂䅁允䅁䅁䅅䅁䙁䵁䴳䵺䵺䉺䅂䍄䉁䅁䅁䅂䅁䅁䅍䅄䅁䅁䅯䅭䅑䅁䅯睡䅑䅁䅯杦䅑䅁䅅䅁䉁䅁䅁兂䥂場啯歲剦睐杷允䅁䅁䅑䅁䑁䅁䅷䅁䭁䉁䙷䅁䭁䉁䅅䅁䭁䡁䕯䅁䉁䅁䅁允䅁䅁䄴䅆䅁䑁䅉李㉁䑁䅧睎祁䑁䅁䅍睁䅁䅁䍄䉁䅁䅁䅂䅁䅁䅍䅄䅁䅁䅯䅭䅑䅁䅯睡䅑䅁䅯內䅑䅁䅅䅁䉁䅁䅁兂䑄匹捨㡪䙌睐杷允䅁䅁䅑䅁䑁䅁䅷䅁䭁䑁䉅䅁䭁䅁䍅䅁䭁䅁䍕䅁䉁䅁䅁允䅁䅁䅕䉲灔穭猸へ䵁䅉䅅䅁䕁䅁䅁睁䵁䅁䅁权㕁兂䅁权䕁䅁䅁权ㅂ䅂䅁允䅁䅁䅅䅁䙁䅁䅁䅁㥄稸䉂䍄䉁䅁䅁䅂䅁䅁䅍䅄䅁䅁䅯睥䅕䅁䅯䅂䅁䅁䅯睤䅑䅁䅅䅁䉁䅁䅁兂䅁䅁䅁䩉唴兑杷允䅁䅁䅑䅁䑁䅁䅷䅁䭁䍁䉷䅁䭁䅁䅑䅁䭁䅁䍑䅁䉁䅁䅁允䅁䅁䅕䅁䅁佷䉅啧䵅䅉䅅䅁䕁䅁䅁睁䵁䅁䅁权牂兂䅁权牂䅂䅁权䑃䅂䅁允䅁䅁䅅䅁䙁䙁乃㉬匴硧䄹䍄䉁䅁䅁䅂䅁䅁䅍䅄䅁䅁䅯杴䅑䅁䅯䅂䅁䅁䅯䅥䅑䅁䅅䅁䉁䅁䅁兂䅁䅁䅁乺扷兑杷允䅁䅁䅑䅁䑁䅁䅷䅁䭁䝁䙳䅁䭁䝁䕳䅁䭁䡁䕕䅁䉁䅁䅁允䅁䅁䅕捺䵺䵺䵺䕉䵁䅉䅅䅁䕁䅁䅁睁䵁䅁䅁权牂兂䅁权牂䅂䅁权䉃䅂䅁允䅁䅁䅅䅁䙁䉁䕫杖琴癳⽕䍄䉁䅁䅁䅂䅁䅁䅍䅄䅁䅁䅯睡䅕䅁䅯睡䅑䅁䅯入䅑䅁䅅䅁䉁䅁䅁兂䝁婧䑖㉩智睐杷允䅁䅁䅑䅁䑁䅁䅷䅁䭁䭁䉧䅁䭁䅁䍅䅁䭁䅁䍕䅁䉁䅁䅁允䅁䅁䅕奎癷䅗佘䔰䵁䅉䅅䅁䕁䅁䅁睁䵁䅁䅁权牂兂䅁权牂䅂䅁权㍂䅂䅁允䅁䅁䅅䅁䙁佁剸䉵䘶眶䅶䍄䉁䅁䅁䅂䅁䅁䅍䅄䅁䅁䅯東䅁䅁䅯䅂䅁䅁䅯兂䅁䅁䅅䅁䉁䅁䅁兂䅁䅁䅁啌䈶兑杷允䅁䅁䅑䅁䑁䅁䅷䅁䭁䝁䙳䅁䭁䝁䕳䅁䭁䡁䔸䅁䉁䅁䅁允䅁䅁䅕浑汄䌰扌啃䵁䅉䅅䅁䕁䅁䅁睁䵁䅁䅁权啁兂䅁权牂䅂䅁权䕃䅂䅁允䅁䅁䅅䅁䙁乁倹婪畤畅⽍䍄䉁䅁䅁䅂䅁䅁䅍䅄䅁䅁䅯兓䅕䅁䅯充䅁䅁䅯杦䅑䅁䅅䅁䉁䅁䅁杄啁䅁䅁杍ぁ䑁䅙免㍁䑁䅕䅏㍁䑁䅧䅁䵁䅉䅅䅁䕁䅁䅁睁䵁䅁䅁权牂兂䅁权牂䅂䅁权䍃䅂䅁允䅁䅁䅅䅁䙁䵁㌯⭕汏礲䅈䍄䉁䅁䅁䅂䅁䅁䅍䅄䅁䅁䅯儫䅑䅁䅯充䅁䅁䅯兢䅑䅁䅅䅁䉁䅁䅁杄十䅁䅁李㍁䑁䅫杍穁䑁䅁䅍睁䅁䅁䍄䉁䅁䅁䅂䅁䅁䅍䅄䅁䅁䅯睋䅕䅁䅯䅂䅁䅁䅯睦䅑䅁䅅䅁䉁䅁䅁兂䅁䅁䅁䉑䘴兑杷允䅁䅁䅑䅁䑁䅁䅷䅁䭁䝁䙅䅁䭁䝁䕳䅁䭁䡁䕅䅁䉁䅁䅁允䅁䅁䅕浔光䑗ね歂䵁䅉䅅䅁䕁䅁䅁睁䵁䅁䅁权ㅂ兂䅁权剁䅁䅁权㕂䅂䅁允䅁䅁䅅䅁佁䉁䅉䅁㉁䑁䅑杍ぁ䑁䅅䅍睁䑁䅁䅁䵁䅉䅅䅁䕁䅁䅁睁䵁䅁䅁权䍄兂䅁权䕁䅁䅁权䉃䅂䅁允䅁䅁䅅䅁䙁䅁䅁䅁䅂偰䄹䍄䉁䅁䅁䅂䅁䅁䅍䅄䅁䅁䅯儯䅑䅁䅯䅂䅁䅁䅯䅥䅑䅁䅅䅁䉁䅁䅁兂䅁䅁䅁䝄䥨兑杷允䅁䅁䅑䅁䑁䅁䅷䅁䭁䉁䘰䅁䭁䉁䅅䅁䭁䡁䕁䅁䉁䅁䅁允䅁䅁䄴䅆䅁䑁䅅睎ㅁ䑁䅙杍ぁ䑁䅁䅍睁䅁䅁䍄䉁䅁䅁䅂䅁䅁䅍䅄䅁䅁䅯䄶䅕䅁䅯䅂䅁䅁䅯䅨䅑䅁䅅䅁䉁䅁䅁兂䅁䅁䅁䡅㑈䅑杷允䅁䅁䅑䅁䑁䅁䅷䅁䭁䝁䙅䅁䭁䝁䕳䅁䭁䡁䔰䅁䉁䅁䅁允䅁䅁䅕児塲㍯㥁啅䵁䅉䅅䅁䕁䅁䅁睁䵁䅁䅁权穄兂䅁权剁䅁䅁权あ䅂䅁允䅁䅁䅅䅁佁䉁䅑䅁硁䑁䅣䅏ぁ䑁䅁䅍睁䑁䅁䅍䅁䅁杷允䅁䅁䅑䅁䑁䅁䅷䅁䭁䙁䙅䅁䭁䅁䅑䅁䭁䡁䕕䅁䉁䅁䅁允䅁䅁䅕䅁䅁䭁塪歎䵅䅉䅅䅁䕁䅁䅁睁䵁䅁䅁权䥃兂䅁权牂䅂䅁权㕂䅂䅁允䅁䅁䅅䅁䙁䅁塲㍯㥁畃⼸䍄䉁䅁䅁䅂䅁䅁䅍䅄䅁䅁䅯眰䅕䅁䅯䅂䅁䅁䅯䅧䅑䅁䅅䅁䉁䅁䅁兂䅁䅁䅁䬸爰兑杷允䅁䅁䅑䅁䑁䅁䅷䅁䭁䭁䙯䅁䭁䉁䅅䅁䭁䡁䕙䅁䉁䅁䅁允䅁䅁䄴杅䅁䑁䅙䅎ぁ䑁䅧䅎睁䑁䅁䅍䅁䅁杷允䅁䅁䅑䅁䑁䅁䅷䅁䭁佁䔸䅁䭁䅁䅑䅁䭁䡁䕧䅁䉁䅁䅁允䅁䅁䅕䅁䅁䉁䥁歋䵅䅉䅅䅁䕁䅁䅁睁䵁䅁䅁权㕄䅂䅁权䕁䅁䅁权䑃䅂䅁允䅁䅁䅅䅁䙁䅁䅁䅁䕂祖䉴䍄䉁䅁䅁䅂䅁䅁䅍䅄䅁䅁䅯眹䅑䅁䅯䅂䅁䅁䅯睦䅑䅁䅅䅁䉁䅁䅁兂䅁䅁䅁䐳噯兑杷允䅁䅁䅑䅁䑁䅁䅷䅁䭁䅁䝯䅁䭁䝁䕳䅁䭁䡁䕍䅁䉁䅁䅁允䅁䅁䅕噋偹癷潕䰳䴸䅉䅅䅁䕁䅁䅁睁䵁䅁䅁权桂兂䅁权牂䅂䅁权㝂䅂䅁允䅁䅁䅅䅁䙁䉁畓⭒㙆䅆䅊䍄䉁䅁䅁䅂䅁䅁䅍䅄䅁䅁䅯兢䅕䅁䅯充䅁䅁䅯兤䅑䅁䅅䅁䉁䅁䅁杄啁䅁䅁免ㅁ䑁䅣睍穁䑁䅙免㍁䑁䅍䅁䵁䅉䅅䅁䕁䅁䅁睁䵁䅁䅁权䱄䅂䅁权䕁䅁䅁权療䅂䅁允䅁䅁䅅䅁䙁䅁䅁䅁楁礶䉆䍄䉁䅁䅁䅂䅁䅁䅍䅄䅁䅁䅯䅆䅕䅁䅯充䅁䅁䅯兢䅑䅁䅅䅁䉁䅁䅁杄啁䅁䅁睍ぁ䑁䅑杍㑁䑁䅙李㉁䑁䅙䅁䵁䅉䅅䅁䕁䅁䅁睁䵁䅁䅁权桂兂䅁权牂䅂䅁权㍂䅂䅁允䅁䅁䅅䅁䙁䙁歰㥏倹兪䅨䍄䉁䅁䅁䅂䅁䅁䅍䅄䅁䅁䅯朴䅕䅁䅯充䅁䅁䅯睢䅑䅁䅅䅁䉁䅁䅁杄十䅁䅁䅎㑁䑁䅑䅍睁䑁䅁䅍睁䅁䅁䍄䉁䅁䅁䅂䅁䅁䅍䅄䅁䅁䅯兙䅕䅁䅯睡䅑䅁䅯䅨䅑䅁䅅䅁䉁䅁䅁兂⽁噎㘶兓ぺ睐杷允䅁䅁䅑䅁䑁䅁䅷䅁䭁䩁䕣䅁䭁䅁䅑䅁䭁䡁䕙䅁䉁䅁䅁允䅁䅁䅕䅁䅁䉁灧歌䵅䅉䅅䅁䕁䅁䅁睁䵁䅁䅁权湃兂䅁权䕁䅁䅁权㍂䅂䅁允䅁䅁䅅䅁䙁䅁䅁䅁杁⭂䅚䍄䉁䅁䅁䅂䅁䅁䅍䅄䅁䅁䅯朸䅅䅁䅯允䅉䅁䅯杁䅉䅁䅅䅁䉁䅁䅁兂呂㌹敗䝯䥲䅑杷允䅁䅁䅑䅁䑁䅁䅷䅁䭁䙁䙉䅁䭁䉁䅅䅁䭁䡁䔴䅁䉁䅁䅁允䅁䅁䄴杅䅁䑁䅙䅍睁䑁䅫兎㉁䑁䅑免䅁䅁杷允䅁䅁䅑䅁䑁䅁䅷䅁䭁䱁䙑䅁䭁䉁䅅䅁䭁䥁䕉䅁䉁䅁䅁允䅁䅁䄴杅䅁䑁䅅杍ぁ䑁䅁睍睁䑁䅁䅍䅁䅁杷允䅁䅁䅑䅁䑁䅁䅷䅁䭁䝁䙅䅁䭁䝁䕳䅁䭁䡁䕷䅁䉁䅁䅁允䅁䅁䅕㥉㕶浦㡱樹䴸䅉䅅䅁䕁䅁䅁睁䵁䅁䅁权坁兂䅁权牂䅂䅁权瑂䅂䅁允䅁䅁䅅䅁䙁䍁礲敮渫畸⽳䍄䉁䅁䅁䅂䅁䅁䅍䅄䅁䅁䅯䄲䅑䅁䅯充䅁䅁䅯䅨䅑䅁䅅䅁䉁䅁䅁杄十䅁䅁兏睁䑁䅧免㑁䑁䅁䅍睁䅁䅁䍄䉁䅁䅁䅂䅁䅁䅍䅄䅁䅁䅯杙䅕䅁䅯充䅁䅁䅯䅤䅑䅁䅅䅁䉁䅁䅁杄十䅁䅁兎硁䑁䅣䅍㍁䑁䅁䅍睁䅁䅁䍄䉁䅁䅁䅂䅁䅁䅍䅄䅁䅁䅯共䅕䅁䅯睡䅑䅁䅯睥䅑䅁䅅䅁䉁䅁䅁兂穂䩡瑈䑦栯睐杷允䅁䅁䅑䅁䑁䅁䅷䅁䭁䩁䕳䅁䭁䅁䅑䅁䭁䡁䔴䅁䉁䅁䅁允䅁䅁䅕䅁䅁䥁㥡䕉䵅䅉䅅䅁䕁䅁䅁睁䵁䅁䅁权䝄䅂䅁权䕁䅁䅁权あ䅂䅁允䅁䅁䅅䅁䙁䅁䅁䅁睂眹䉚䍄䉁䅁䅁䅂䅁䅁䅍䅄䅁䅁䅯督䅕䅁䅯睡䅑䅁䅯䅥䅑䅁䅅䅁䉁䅁䅁兂ㅂ硫䕧杖氷睶杷允䅁䅁䅑䅁䑁䅁䅷䅁䭁䙁䙙䅁䭁䉁䅅䅁䭁䡁䕉䅁䉁䅁䅁允䅁䅁䄴杅䅁䑁䅣睎ぁ䑁䅁䅍睁䑁䅁䅍䅁䅁杷允䅁䅁䅑䅁䑁䅁䅷䅁䭁䉁䙙䅁䭁䝁䕳䅁䭁䥁䕍䅁䉁䅁䅁允䅁䅁䅕䉵䘶ㄶ㑇樳䴸䅉䅅䅁䕁䅁䅁睁䵁䅁䅁权㝁兂䅁权剁䅁䅁权あ䅂䅁允䅁䅁䅅䅁佁䉁䅑䅁ㅁ䑁䅕李祁䑁䅅䅍睁䑁䅁䅍䅁䅁杷允䅁䅁䅑䅁䑁䅁䅷䅁䭁偁䕯䅁䭁䅁䅑䅁䭁䡁䕧䅁䉁䅁䅁允䅁䅁䅕䅁䅁䑁啪あ䵅䅉䅅䅁䕁䅁䅁睁䵁䅁䅁权坁兂䅁权牂䅂䅁权㥂䅂䅁允䅁䅁䅅䅁䙁䍁捬㡪ㅌ䵋⽷䍄䉁䅁䅁䅂䅁䅁䅍䅄䅁䅁䅯眶䅑䅁䅯充䅁䅁䅯兢䅑䅁䅅䅁䉁䅁䅁杄啁䅁䅁杍ぁ䑁䅁睎睁䑁䅁䅍睁䑁䅁䅁䵁䅉䅅䅁䕁䅁䅁睁䵁䅁䅁权⭂兂䅁权剁䅁䅁权ㅂ䅂䅁允䅁䅁䅅䅁佁䉁䅑䅁硁䑁䅅睎祁䑁䅑杍ぁ䑁䅅免䅁䅁杷允䅁䅁䅑䅁䑁䅁䅷䅁䭁䅁䜸䅁䭁䉁䅅䅁䭁䝁䔸䅁䉁䅁䅁允䅁䅁䄴杅䅁䑁䅙免㍁䑁䅙䅎睁䑁䅁䅍䅁䅁杷允䅁䅁䅑䅁䑁䅁䅷䅁䭁䥁䙁䅁䭁䉁䅅䅁䭁䡁䕳䅁䉁䅁䅁允䅁䅁䄴䅆䅁䑁䅉䅍睁䑁䅅䅍睁䑁䅁䅍睁䅁䅁䍄䉁䅁䅁䅂䅁䅁䅍䅄䅁䅁䅯兴䅕䅁䅯充䅁䅁䅯內䅑䅁䅅䅁䉁䅁䅁杄啁䅁䅁免硁䑁䅍䅏睁䑁䅁䅍睁䑁䅁䅁䵁䅉䅅䅁䕁䅁䅁睁䵁䅁䅁权硃兂䅁权䕁䅁䅁权䑃䅂䅁允䅁䅁䅅䅁䙁䅁䅁䅁坃楋䉊䍄䉁䅁䅁䅂䅁䅁䅍䅄䅁䅁䅯䅯䅑䅁䅯䅂䅁䅁䅯䅧䅑䅁䅅䅁䉁䅁䅁兂䅁䅁䅁偯村兑杷允䅁䅁䅑䅁䑁䅁䅷䅁䭁䉁䙙䅁䭁䝁䕳䅁䭁䡁䕉䅁䉁䅁䅁允䅁䅁䅕䬯确欰椱䑙䴸䅉䅅䅁䕁䅁䅁睁䵁䅁䅁权偂兂䅁权䕁䅁䅁权睂䅂䅁允䅁䅁䅅䅁䙁䅁䅁䥁あ浢䉰䍄䉁䅁䅁䅂䅁䅁䅍䅄䅁䅁䅯兆䅙䅁䅯䅂䅁䅁䅯兢䅑䅁䅅䅁䉁䅁䅁兂䅁䅁䅁䬸瑅兑杷允䅁䅁䅑䅁䑁䅁䅷䅁䭁䝁䉉䅁䭁䅁䅯䅁䭁䅁䅕䅁䉁䅁䅁允䅁䅁䅕噈歰㥏倸歉䵁䅉䅅䅁䕁䅁䅁睁䵁䅁䅁权癄兂䅁权牂䅂䅁权⽂䅂䅁允䅁䅁䅅䅁䙁䩁畨潅䅐瑹⽭䍄䉁䅁䅁䅂䅁䅁䅍䅄䅁䅁䅯杆䅕䅁䅯睡䅑䅁䅯睤䅑䅁䅅䅁䉁䅁䅁兂ぃ䡹⭡确偲睶杷允䅁䅁䅑䅁䑁䅁䅷䅁䭁䉁䙙䅁䭁䝁䕳䅁䭁䡁䔸䅁䉁䅁䅁允䅁䅁䅕⽷潕䥘䌯戱䴸䅉䅅䅁䕁䅁䅁睁䵁䅁䅁权穁兂䅁权剁䅁䅁权あ䅂䅁允䅁䅁䅅䅁佁䉁䅉䅁ㅁ䑁䅑䅏ㅁ䑁䅑䅍睁䑁䅁䅁䵁䅉䅅䅁䕁䅁䅁睁䵁䅁䅁权慄兂䅁权䕁䅁䅁权䉃䅂䅁允䅁䅁䅅䅁䙁䅁䅁䅁佂楱䉴䍄䉁䅁䅁䅂䅁䅁䅍䅄䅁䅁䅯杆䅕䅁䅯充䅁䅁䅯睦䅑䅁䅅䅁䉁䅁䅁杄十䅁䅁睍ㅁ䑁䅑䅍睁䑁䅕䅎祁䅁䅁䍄䉁䅁䅁䅂䅁䅁䅍䅄䅁䅁䅯䅦䅕䅁䅯䅂䅁䅁䅯睦䅑䅁䅅䅁䉁䅁䅁兂䅁䅁䅁伫⽣兑杷允䅁䅁䅑䅁䑁䅁䅷䅁䭁䉁䙙䅁䭁䝁䕳䅁䭁䥁䕑䅁䉁䅁䅁允䅁䅁䅕体㙆䭆䠵吰䴸䅉䅅䅁䕁䅁䅁睁䵁䅁䅁权獂允䅁权䭁䅁䅁权䕁杁䅁允䅁䅁䅅䅁䙁䭁扡䍸睃畣⽷䍄䉁䅁䅁䅂䅁䅁䅍䅄䅁䅁䅯眶䅑䅁䅯䅂䅁䅁䅯杧䅑䅁䅅䅁䉁䅁䅁兂䅁䅁䅁啘卂兑杷允䅁䅁䅑䅁䑁䅁䅷䅁䭁䉁䙙䅁䭁䝁䕳䅁䭁䡁䕍䅁䉁䅁䅁允䅁䅁䅕積積積積稰䴸䅉䅅䅁䕁䅁䅁睁䵁䅁䅁权䵄䅂䅁权剁䅁䅁权㉂䅂䅁允䅁䅁䅅䅁佁䉁䅑䅁硁䑁䅙䅏㕁䑁䅣兏睁䑁䅁䅍䅁䅁杷允䅁䅁䅑䅁䑁䅁䅷䅁䭁䕁䘸䅁䭁䝁䕳䅁䭁䝁䔰䅁䉁䅁䅁允䅁䅁䅕体㙆䭆䠵吰䴸䅉䅅䅁䕁䅁䅁睁䵁䅁䅁权捄兂䅁权剁䅁䅁权瑂䅂䅁允䅁䅁䅅䅁佁䉁䅉䅁㉁䑁䅙兏㑁䑁䅉䅍睁䑁䅁䅁䵁䅉䅅䅁䕁䅁䅁睁䵁䅁䅁权晃兂䅁权牂䅂䅁权穂䅂䅁允䅁䅁䅅䅁䙁䙁㑋潈牘捕⽧䍄䉁䅁䅁䅂䅁䅁䅍䅄䅁䅁䅯睘䅕䅁䅯充䅁䅁䅯睢䅑䅁䅅䅁䉁䅁䅁杄十䅁䅁䅏㍁䑁䅫䅍睁䑁䅁䅍睁䅁䅁䍄䉁䅁䅁䅂䅁䅁䅍䅄䅁䅁䅯睔䅕䅁䅯睡䅑䅁䅯睢䅑䅁䅅䅁䉁䅁䅁兂啁歲桦桥浔睐杷允䅁䅁䅑䅁䑁䅁䅷䅁䭁䅁䙧䅁䭁䅁䅑䅁䭁䡁䕑䅁䉁䅁䅁允䅁䅁䅕䅁䅁䉁樴歌䵅䅉䅅䅁䕁䅁䅁睁䵁䅁䅁权浃䅂䅁权剁䅁䅁权䅃䅂䅁允䅁䅁䅅䅁佁䉁䅉䅁㉁䑁䅧睎穁䑁䅧䅍睁䑁䅁䅁䵁䅉䅅䅁䕁䅁䅁睁䵁䅁䅁权偂兂䅁权牂䅂䅁权䑃䅂䅁允䅁䅁䅅䅁䙁䑁ね䡹⭡⭮⼴䍄䉁䅁䅁䅂䅁䅁䅍䅄䅁䅁䅯䄹䅕䅁䅯充䅁䅁䅯睥䅑䅁䅅䅁䉁䅁䅁杄啁䅁䅁杍穁䑁䅫兏睁䑁䅣䅍睁䑁䅁䅁䵁䅉䅅䅁䕁䅁䅁睁䵁䅁䅁权睃䅂䅁权䕁䅁䅁权䅃䅂䅁允䅁䅁䅅䅁䙁䅁䅁䅁䕃䉒䈵䍄䉁䅁䅁䅂䅁䅁䅍䅄䅁䅁䅯兌䅕䅁䅯充䅁䅁䅯䅥䅑䅁䅅䅁䉁䅁䅁杄十䅁䅁杍㍁䑁䅑兏穁䑁䅁䅍睁䅁䅁䍄䉁䅁䅁䅂䅁䅁䅍䅄䅁䅁䅯兴䅕䅁䅯䅂䅁䅁䅯兢䅑䅁䅅䅁䉁䅁䅁兂䅁䅁䅁䍉猸兑杷允䅁䅁䅑䅁䑁䅁䅷䅁䭁䑁䙍䅁䭁䅁䅑䅁䭁䥁䕑䅁䉁䅁䅁允䅁䅁䅕䅁䅁䱁啱歋䵅䅉䅅䅁䕁䅁䅁睁䵁䅁䅁权塃兂䅁权剁䅁䅁权㉂䅂䅁允䅁䅁䅅䅁佁䉁䅉䅁㕁䑁䅫兏穁䑁䅉䅍睁䑁䅁䅁䵁䅉䅅䅁䕁䅁䅁睁䵁䅁䅁权䑃兂䅁权剁䅁䅁权䑃䅂䅁允䅁䅁䅅䅁佁䉁䅑䅁硁䑁䅅免㉁䑁䅁免睁䑁䅁䅍䅁䅁杷允䅁䅁䅑䅁䑁䅁䅷䅁䭁䭁䕕䅁䭁䅁䅑䅁䭁䥁䕅䅁䉁䅁䅁允䅁䅁䅕䅁䅁䩁照啉䵅䅉䅅䅁䕁䅁䅁睁䵁䅁䅁权偂兂䅁权牂䅂䅁权䉃䅂䅁允䅁䅁䅅䅁䙁䭁硲欰椱䭅⽧䍄䉁䅁䅁䅂䅁䅁䅍䅄䅁䅁䅯睔䅕䅁䅯睡䅑䅁䅯䅤䅑䅁䅅䅁䉁䅁䅁兂摁浗㝑〳丯睐杷允䅁䅁䅑䅁䑁䅁䅷䅁䭁䍁䙍䅁䭁䉁䅅䅁䭁䝁䔸䅁䉁䅁䅁允䅁䅁䄴䅆䅁䑁䅍李㍁䑁䅙䅍睁䑁䅙睍㉁䅁䅁䍄䉁䅁䅁䅂䅁䅁䅍䅄䅁䅁䅯杋䅕䅁䅯䅂䅁䅁䅯䅧䅑䅁䅅䅁䉁䅁䅁兂䅁䅁䅁䉓汅兑杷允䅁䅁䅑䅁䑁䅁䅷䅁䭁䅁䘰䅁䭁䝁䕳䅁䭁䥁䕍䅁䉁䅁䅁允䅁䅁䅕䥘䌯匹捨稯䴸䅉䅅䅁䕁䅁䅁睁䵁䅁䅁权偂兂䅁权牂䅂䅁权⽂䅂䅁允䅁䅁䅅䅁䙁䝁汄䌰扌昫⽋䍄䉁䅁䅁䅂䅁䅁䅍䅄䅁䅁䅯杪䅑䅁䅯睡䅑䅁䅯䅧䅑䅁䅅䅁䉁䅁䅁兂歃䑣䬰㘱材睐杷允䅁䅁䅑䅁䑁䅁䅷䅁䭁䕁䘸䅁䭁䝁䕳䅁䭁䥁䕉䅁䉁䅁䅁允䅁䅁䅕浚浚浚浚爱䴸䅉䅅䅁䕁䅁䅁睁䵁䅁䅁权⭄兂䅁权䕁䅁䅁权㑂䅂䅁允䅁䅁䅅䅁䙁䅁䅁䅁睁桳䉎䍄䉁䅁䅁䅂䅁䅁䅍䅄䅁䅁䅯儹䅕䅁䅯䅂䅁䅁䅯睤䅑䅁䅅䅁䉁䅁䅁兂䅁䅁䅁䩚水兑杷允䅁䅁䅑䅁䑁䅁䅷䅁䭁䕁䘸䅁䭁䝁䕳䅁䭁䥁䕑䅁䉁䅁䅁允䅁䅁䅕椹捨㡪ㅌ䐲䴸䅉䅅䅁䕁䅁䅁睁䵁䅁䅁权杁兂䅁权牂䅂䅁权療䅂䅁允䅁䅁䅅䅁䙁䡁⭥确癯攳⽁䍄䉁䅁䅁䅂䅁䅁䅍䅄䅁䅁䅯䅉䅕䅁䅯睡䅑䅁䅯来䅑䅁䅅䅁䉁䅁䅁兂䭁㘱睎児塲睐杷允䅁䅁䅑䅁䑁䅁䅷䅁䭁䅁䙅䅁䭁䉁䅅䅁䭁䡁䕷䅁䉁䅁䅁允䅁䅁䄴杅䅁䑁䅫兎㉁䑁䅣睎祁䑁䅁䅎䅁䅁杷允䅁䅁䅑䅁䑁䅁䅷䅁䭁䍁䙍䅁䭁䅁䅑䅁䭁䡁䕙䅁䉁䅁䅁允䅁䅁䅕䅁䅁䉁䙸歅䵅䅉䅅䅁䕁䅁䅁睁䵁䅁䅁权杁兂䅁权牂䅂䅁权㑂䅂䅁允䅁䅁䅅䅁䙁䙁橔婰䕶义⽁䍄䉁䅁䅁䅂䅁䅁䅍䅄䅁䅁䅯儲䅕䅁䅯睡䅑䅁䅯杦䅑䅁䅅䅁䉁䅁䅁兂捃䍸睃浣剩睐杷允䅁䅁䅑䅁䑁䅁䅷䅁䭁䍁䙁䅁䭁䝁䕳䅁䭁䡁䕉䅁䉁䅁䅁允䅁䅁䅕啩杆搵楁穱䴸䅉䅅䅁䕁䅁䅁睁䵁䅁䅁权杁兂䅁权牂䅂䅁权䉃䅂䅁允䅁䅁䅅䅁䙁䵁䴳䵺䵺佺⽁䍄䉁䅁䅁䅂䅁䅁䅍䅄䅁䅁䅯兘䅕䅁䅯充䅁䅁䅯兣䅑䅁䅅䅁䉁䅁䅁杄啁䅁䅁兏祁䑁䅉䅏睁䑁䅁䅍睁䑁䅁䅁䵁䅉䅅䅁䕁䅁䅁睁䵁䅁䅁权权兂䅁权䕁䅁䅁权䑃䅂䅁允䅁䅁䅅䅁䙁䅁䅁䅁奁橷䉆䍄䉁䅁䅁䅂䅁䅁䅍䅄䅁䅁䅯睳䅑䅁䅯充䅁䅁䅯䅦䅑䅁䅅䅁䉁䅁䅁杄啁䅁䅁免㍁䑁䅕䅎ぁ䑁䅧䅍睁䑁䅁䅁䵁䅉䅅䅁䕁䅁䅁睁䵁䅁䅁权䕄允䅁权䭁䅁䅁权䕁杁䅁允䅁䅁䅅䅁䙁䍁捬㡪ㅌ偋⽑䍄䉁䅁䅁䅂䅁䅁䅍䅄䅁䅁䅯䅉䅕䅁䅯睡䅑䅁䅯䅧䅑䅁䅅䅁䉁䅁䅁兂㕁䵴㉨灶䬫睶杷允䅁䅁䅑䅁䑁䅁䅷䅁䭁佁䙁䅁䭁䉁䅅䅁䭁䡁䕫䅁䉁䅁䅁允䅁䅁䄴杅䅁䑁䅍䅏祁䑁䅅䅏睁䑁䅁䅍䅁䅁杷允䅁䅁䅑䅁䑁䅁䅷䅁䭁乁䙯䅁䭁䉁䅅䅁䭁䡁䕑䅁䉁䅁䅁允䅁䅁䄴杅䅁䑁䅑䅍穁䑁䅣杍睁䑁䅁䅍䅁䅁杷允䅁䅁䅑䅁䑁䅁䅷䅁䭁乁䉯䅁䭁䅁䅯䅁䭁䅁䅕䅁䉁䅁䅁允䅁䅁䅕杖琴灳瘳稴䴸䅉䅅䅁䕁䅁䅁睁䵁䅁䅁权杁兂䅁权牂䅂䅁权穂䅂䅁允䅁䅁䅅䅁䙁䙁㕧䵴㉨灶⼫䍄䉁䅁䅁䅂䅁䅁䅍䅄䅁䅁䅯睒䅕䅁䅯䅂䅁䅁䅯来䅑䅁䅅䅁䉁䅁䅁兂䅁䅁䅁䕉湅兑杷允䅁䅁䅑䅁䑁䅁䅷䅁䭁䩁䕑䅁䭁䅁䅑䅁䭁䥁䕕䅁䉁䅁䅁允䅁䅁䅕䅁䅁䭧全啔䵅䅉䅅䅁䕁䅁䅁睁䵁䅁䅁权奃䅂䅁权䕁䅁䅁权瑂䅂䅁允䅁䅁䅅䅁䙁䅁䅁䅁兂桁䉤䍄䉁䅁䅁䅂䅁䅁䅍䅄䅁䅁䅯䅢䅕䅁䅯充䅁䅁䅯入䅑䅁䅅䅁䉁䅁䅁杄十䅁䅁䅏㉁䑁䅍䅍睁䑁䅁䅍睁䅁䅁䍄䉁䅁䅁䅂䅁䅁䅍䅄䅁䅁䅯睷䅕䅁䅯睡䅑䅁䅯兢䅑䅁䅅䅁䉁䅁䅁兂㕂匶硙䭃啺睶杷允䅁䅁䅑䅁䑁䅁䅷䅁䭁䵁䙍䅁䭁䝁䕳䅁䭁䝁䔸䅁䉁䅁䅁允䅁䅁䅕㘱睎児塲㝷䴸䅉䅅䅁䕁䅁䅁睁䵁䅁䅁权千兂䅁权剁䅁䅁权䙃䅂䅁允䅁䅁䅅䅁佁䉁䅁䅁㕁䑁䅕兎㉁䑁䅁䅍睁䅁䅁䍄䉁䅁䅁䅂䅁䅁䅍䅄䅁䅁䅯睷䅕䅁䅯睡䅑䅁䅯兦䅑䅁䅅䅁䉁䅁䅁兂㙄浦㡱䩤奏睶杷允䅁䅁䅑䅁䑁䅁䅷䅁䭁䵁䙍䅁䭁䝁䕳䅁䭁䡁䔴䅁䉁䅁䅁允䅁䅁䅕余兘瑉㕶爳䴸䅉䅅䅁䕁䅁䅁睁䵁䅁䅁权⽁兂䅁权牂䅂䅁权祂䅂䅁允䅁䅁䅅䅁䙁偁周㘴扗偸⽁䍄䉁䅁䅁䅂䅁䅁䅍䅄䅁䅁䅯睷䅕䅁䅯睡䅑䅁䅯䅤䅑䅁䅅䅁䉁䅁䅁兂瑁灳瘳㡰扢睶杷允䅁䅁䅑䅁䑁䅁䅷䅁䭁䭁䕳䅁䭁䅁䅑䅁䭁䡁䕷䅁䉁䅁䅁允䅁䅁䅕䅁䅁䕁睪歁䵅䅉䅅䅁䕁䅁䅁睁䵁䅁䅁权穂兂䅁权牂䅂䅁权瑂䅂䅁允䅁䅁䅅䅁䙁䥁䅐煹䙆畴⼸䍄䉁䅁䅁䅂䅁䅁䅍䅄䅁䅁䅯䅉䅅䅁䅯䅂䅁䅁䅯兂䅁䅁䅅䅁䉁䅁䅁兂䅁䅁䅁汭偂兑杷允䅁䅁䅑䅁䑁䅁䅷䅁䭁䩁䕍䅁䭁䝁䕳䅁䭁䡁䔴䅁䉁䅁䅁允䅁䅁䅕敨剴䉵䘶稴䴸䅉䅅䅁䕁䅁䅁睁䵁䅁䅁权䕁杂䅁权䕁䅁䅁权⭂䅂䅁允䅁䅁䅅䅁䙁䅁䅁䅁潄䍶䉎䍄䉁䅁䅁䅂䅁䅁䅍䅄䅁䅁䅯儰䅕䅁䅯充䅁䅁䅯䅣䅑䅁䅅䅁䉁䅁䅁杄啁䅁䅁免睁䑁䅅杍㕁䑁䅍免㑁䑁䅧䅁䵁䅉䅅䅁䕁䅁䅁睁䵁䅁䅁权穂兂䅁权牂䅂䅁权療䅂䅁允䅁䅁䅅䅁䙁䥁牘払敧晨⽣䍄䉁䅁䅁䅂䅁䅁䅍䅄䅁䅁䅯允䅙䅁䅯睡䅑䅁䅯入䅑䅁䅅䅁䉁䅁䅁兂畃⭒㙆䭆渷睐杷允䅁䅁䅑䅁䑁䅁䅷䅁䭁䉁䉍䅁䭁䅁䅑䅁䭁䅁䅕䅁䉁䅁䅁允䅁䅁䅕䅁䅁佁㙐歙䵅䅉䅅䅁䕁䅁䅁睁䵁䅁䅁权穂兂䅁权牂䅂䅁权硂䅂䅁允䅁䅁䅅䅁䙁䝁剩堷⽷敎⽉䍄䉁䅁䅁䅂䅁䅁䅍䅄䅁䅁䅯䅂䅙䅁䅯充䅁䅁䅯䅧䅑䅁䅅䅁䉁䅁䅁杄啁䅁䅁杍ㅁ䑁䅕䅍ぁ䑁䅣䅍睁䑁䅁䅁䵁䅉䅅䅁䕁䅁䅁睁䵁䅁䅁权㥄䅂䅁权䕁䅁䅁权㝂䅂䅁允䅁䅁䅅䅁䙁䅁䅁䅁獃䕊䉆䍄䉁䅁䅁䅂䅁䅁䅍䅄䅁䅁䅯督䅕䅁䅯睡䅑䅁䅯杦䅑䅁䅅䅁䉁䅁䅁兂䅁䅁䅁䅁㑄睐杷允䅁䅁䅑䅁䑁䅁䅷䅁䭁䡁䙍䅁䭁䝁䕳䅁䭁䥁䕅䅁䉁䅁䅁允䅁䅁䅕積積積積穷䴸䅉䅅䅁䕁䅁䅁睁䵁䅁䅁权剂䅁䅁权䕁䅁䅁权䙁䅁䅁允䅁䅁䅅䅁䙁䅁䅁䵁奧㑣䉊䍄䉁䅁䅁䅂䅁䅁䅍䅄䅁䅁䅯睯䅑䅁䅯充䅁䅁䅯兢䅑䅁䅅䅁䉁䅁䅁杄啁䅁䅁睍硁䑁䅙兎睁䑁䅁䅍睁䑁䅁䅁䵁䅉䅅䅁䕁䅁䅁睁䵁䅁䅁权元兂䅁权牂䅂䅁权㥂䅂䅁允䅁䅁䅅䅁䙁䙁橔婰䕶偉⽷䍄䉁䅁䅁䅂䅁䅁䅍䅄䅁䅁䅯杢䅁䅁䅯权䅁䅁䅯兂䅁䅁䅅䅁䉁䅁䅁兂䭂䅄牉硨牙䅑杷允䅁䅁䅑䅁䑁䅁䅷䅁䭁䡁䙍䅁䭁䝁䕳䅁䭁䡁䕷䅁䉁䅁䅁允䅁䅁䅕⽷潕䥘䌯吵䴸䅉䅅䅁䕁䅁䅁睁䵁䅁䅁权元兂䅁权牂䅂䅁权瑂䅂䅁允䅁䅁䅅䅁䙁䑁晶㑔堲癢⼴䍄䉁䅁䅁䅂䅁䅁䅍䅄䅁䅁䅯䄷䅑䅁䅯䅂䅁䅁䅯䅨䅑䅁䅅䅁䉁䅁䅁兂䅁䅁䅁䤳啤兑杷允䅁䅁䅑䅁䑁䅁䅷䅁䭁偁䙣䅁䭁䉁䅅䅁䭁䵁䩣䅁䉁䅁䅁允䅁䅁䄴杅䅁䑁䅫兏㍁䑁䅅兏睁䑁䅁䅍䅁䅁杷允䅁䅁䅑䅁䑁䅁䅷䅁䭁䅁䝕䅁䭁䉁䅅䅁䭁䥁䕁䅁䉁䅁䅁允䅁䅁䄴杅䅁䑁䅉睍ぁ䑁䅁䅍睁䑁䅁䅍䅁䅁杷允䅁䅁䅑䅁䑁䅁䅷䅁䭁䱁䔰䅁䭁䅁䅑䅁䭁䡁䕷䅁䉁䅁䅁允䅁䅁䅕䅁䅁䵁灩歋䵅䅉䅅䅁䕁䅁䅁睁䵁䅁䅁权䍂兂䅁权剁䅁䅁权䙃䅂䅁允䅁䅁䅅䅁佁䉁䅉䅁祁䑁䅍睍硁䑁䅕䅍睁䑁䅁䅁䵁䅉䅅䅁䕁䅁䅁睁䵁䅁䅁权元兂䅁权牂䅂䅁权睂䅂䅁允䅁䅁䅅䅁䙁䉁䘫ㄶ㑇癈⽫䍄䉁䅁䅁䅂䅁䅁䅍䅄䅁䅁䅯䅫䅕䅁䅯睡䅑䅁䅯兣䅑䅁䅅䅁䉁䅁䅁兂䭁㘱睎児穲睐杷允䅁䅁䅑䅁䑁䅁䅷䅁䭁偁䕍䅁䭁䅁䅑䅁䭁䡁䕅䅁䉁䅁䅁允䅁䅁䅕䅁䅁䭁呪啈䵅䅉䅅䅁䕁䅁䅁睁䵁䅁䅁权元兂䅁权牂䅂䅁权䑃䅂䅁允䅁䅁䅅䅁䙁䙁㑋潈牘兕䅒䍄䉁䅁䅁䅂䅁䅁䅍䅄䅁䅁䅯朲䅧䅁䅯充䅁䅁䅯督䅑䅁䅅䅁䉁䅁䅁杄啁䅁䅁免硁䑁䅉李㑁䑁䅉䅍睁䑁䅁䅁䵁䅉䅅䅁䕁䅁䅁睁䵁䅁䅁权䅁兂䅁权剁䅁䅁权䉃䅂䅁允䅁䅁䅅䅁佁䉁䅉䅁ぁ䑁䅧李睁䑁䅁䅍睁䑁䅁䅁䵁䅉䅅䅁䕁䅁䅁睁䵁䅁䅁权元兂䅁权牂䅂䅁权⭂䅂䅁允䅁䅁䅅䅁䙁䵁ㅐ䙋偹癷⼰䍄䉁䅁䅁䅂䅁䅁䅍䅄䅁䅁䅯䅫䅕䅁䅯睡䅑䅁䅯杣䅑䅁䅅䅁䉁䅁䅁兂浂浚浚浚㙢睐杷允䅁䅁䅑䅁䑁䅁䅷䅁䭁乁䥯䅁䭁䅁䅑䅁䭁䥁䕕䅁䉁䅁䅁允䅁䅁䅕䅁䅁䥁卄啉䵅䅉䅅䅁䕁䅁䅁睁䵁䅁䅁权煄兂䅁权䕁䅁䅁权穂䅂䅁允䅁䅁䅅䅁䙁䅁䅁䅁潂硑䉚䍄䉁䅁䅁䅂䅁䅁䅍䅄䅁䅁䅯䅫䅕䅁䅯睡䅑䅁䅯內䅑䅁䅅䅁䉁䅁䅁兂祄欰椱䙅㝪睐杷允䅁䅁䅑䅁䑁䅁䅷䅁䭁偁䙙䅁䭁䅁䅑䅁䭁䥁䕑䅁䉁䅁䅁允䅁䅁䅕䅁䅁䑁㍃䕕䵅䅉䅅䅁䕁䅁䅁睁䵁䅁䅁权硄䅂䅁权䕁䅁䅁权㙂䅂䅁允䅁䅁䅅䅁䙁䅁䅁䅁䅄橐䉰䍄䉁䅁䅁䅂䅁䅁䅍䅄䅁䅁䅯䅡䅕䅁䅯睡䅑䅁䅯內䅑䅁䅅䅁䉁䅁䅁兂䥂場啯歲剦睐杷允䅁䅁䅑䅁䑁䅁䅷䅁䭁䕁䈰䅁䭁䅁䅯䅁䭁䅁䍑䅁䉁䅁䅁允䅁䅁䅕扏䥔牤昶䕂䵁䅉䅅䅁䕁䅁䅁睁䵁䅁䅁权㡄䅂䅁权牂䅂䅁权㡂䅂䅁允䅁䅁䅅䅁䙁䭁捷浗㝑㠳⼸䍄䉁䅁䅁䅂䅁䅁䅍䅄䅁䅁䅯睊䅕䅁䅯充䅁䅁䅯䅤䅑䅁䅅䅁䉁䅁䅁杄十䅁䅁兎㕁䑁䅍䅍睁䑁䅁䅍睁䅁䅁䍄䉁䅁䅁䅂䅁䅁䅍䅄䅁䅁䅯儵䅕䅁䅯䅂䅁䅁䅯来䅑䅁䅅䅁䉁䅁䅁兂䅁䅁䅁䘷散兑杷允䅁䅁䅑䅁䑁䅁䅷䅁䭁䭁䙣䅁䭁䅁䅑䅁䭁䥁䕍䅁䉁䅁䅁允䅁䅁䅕䅁䅁䙁㝂欫䵁䅉䅅䅁䕁䅁䅁睁䵁䅁䅁权呃䅁䅁权剁䅁䅁权䙁䅁䅁允䅁䅁䅅䅁佁䉁䅑䅁穁䑁䅉䅎睁䑁䅁䅍睁䑁䅁䅍䅁䅁杷允䅁䅁䅑䅁䑁䅁䅷䅁䭁䵁䙫䅁䭁䉁䅅䅁䭁䡁䕉䅁䉁䅁䅁允䅁䅁䄴杅䅁䑁䅕䅍㕁䑁䅕睎睁䑁䅁䅍䅁䅁杷允䅁䅁䅑䅁䑁䅁䅷䅁䭁䭁䔴䅁䭁䉁䅅䅁䭁䡁䕍䅁䉁䅁䅁允䅁䅁䄴杅䅁䑁䅧睎ぁ䑁䅁䅍睁䑁䅁䅍䅁䅁杷允䅁䅁䅑䅁䑁䅁䅷䅁䭁乁䕅䅁䭁䉁䅅䅁䭁䡁䕅䅁䉁䅁䅁允䅁䅁䄴䅆䅁䑁䅍免穁䑁䅁杍穁䑁䅁䅍睁䅁䅁䍄䉁䅁䅁䅂䅁䅁䅍䅄䅁䅁䅯眫䅕䅁䅯睡䅑䅁䅯杧䅑䅁䅅䅁䉁䅁䅁兂㑃潈牘払敩睐杷允䅁䅁䅑䅁䑁䅁䅷䅁䭁偁䕅䅁䭁䉁䅅䅁䭁䡁䕍䅁䉁䅁䅁允䅁䅁䄴䅆䅁䑁䅑䅍ㅁ䑁䅫兎㕁䑁䅁䅍睁䅁䅁䍄䉁䅁䅁䅂䅁䅁䅍䅄䅁䅁䅯䅫䅕䅁䅯睡䅑䅁䅯睤䅑䅁䅅䅁䉁䅁䅁兂㑃潈牘払㉪睐杷允䅁䅁䅑䅁䑁䅁䅷䅁䭁䩁䙁䅁䭁䝁䕳䅁䭁䡁䔸䅁䉁䅁䅁允䅁䅁䅕㡪ㅌ䙋偹樶䴸䅉䅅䅁䕁䅁䅁睁䵁䅁䅁权塃兂䅁权䕁䅁䅁权ㅂ䅂䅁允䅁䅁䅅䅁䙁䅁䅁䕁瑄ㅶ䉬䍄䉁䅁䅁䅂䅁䅁䅍䅄䅁䅁䅯䅫䅕䅁䅯睡䅑䅁䅯督䅑䅁䅅䅁䉁䅁䅁兂䙃ㄶ㑇潈穘睐杷允䅁䅁䅑䅁䑁䅁䅷䅁䭁䅁䙅䅁䭁䅁䅑䅁䭁䡁䕁䅁䉁䅁䅁允䅁䅁䅕䅁䅁䡁畸歉䵅䅉䅅䅁䕁䅁䅁睁䵁䅁䅁权摁兂䅁权牂䅂䅁权䡄元䅁允䅁䅁䅅䅁䙁佁剸䉵䘶㤶⽅䍄䉁䅁䅁䅂䅁䅁䅍䅄䅁䅁䅯杮䅕䅁䅯䅂䅁䅁䅯杤䅑䅁䅅䅁䉁䅁䅁兂䅁䅁䅁䵋潳兑杷允䅁䅁䅑䅁䑁䅁䅷䅁䭁䅁䝉䅁䭁䝁䕳䅁䭁䡁䕁䅁䉁䅁䅁允䅁䅁䅕椹捨㡪ㅌ䐲䴸䅉䅅䅁䕁䅁䅁睁䵁䅁䅁权扄䅂䅁权剁䅁䅁权㕂䅂䅁允䅁䅁䅅䅁佁䉁䅉䅁穁䑁䅑李硁䑁䅑䅍睁䑁䅁䅁䵁䅉䅅䅁䕁䅁䅁睁䵁䅁䅁权䍁杂䅁权牂䅂䅁权䙃䅂䅁允䅁䅁䅅䅁䙁䡁㥅瑃橥乣⼰䍄䉁䅁䅁䅂䅁䅁䅍䅄䅁䅁䅯䅺䅅䅁䅯允䅉䅁䅯睁䅉䅁䅅䅁䉁䅁䅁兂桂桊ㄹ⭢湈䅑杷允䅁䅁䅑䅁䑁䅁䅷䅁䭁䵁䕣䅁䭁䝁䕳䅁䭁䡁䕯䅁䉁䅁䅁允䅁䅁䅕䭆䠵場啯樳䴸䅉䅅䅁䕁䅁䅁睁䵁䅁䅁权䍁杂䅁权牂䅂䅁权䑃䅂䅁允䅁䅁䅅䅁䙁䱁敧敨剴乵⼴䍄䉁䅁䅁䅂䅁䅁䅍䅄䅁䅁䅯眶䅅䅁䅯充䅁䅁䅯䅂䅉䅁䅅䅁䉁䅁䅁杄坁䅁䅁免硁䑁䅧睍㕁䑁䅁䅍睁䑁䅁䅍䅁䅁杷允䅁䅁䅑䅁䑁䅁䅷䅁䭁䅁䝉䅁䭁䝁䕳䅁䭁䡁䔴䅁䉁䅁䅁允䅁䅁䅕䡰㥁瑃橥䐰䴸䅉䅅䅁䕁䅁䅁睁䵁䅁䅁权㍄兂䅁权䕁䅁䅁权䅃䅂䅁允䅁䅁䅅䅁䙁䅁䅁䅁敄含䉖䍄䉁䅁䅁䅂䅁䅁䅍䅄䅁䅁䅯杁䅙䅁䅯睡䅑䅁䅯杣䅑䅁䅅䅁䉁䅁䅁兂卂䉵䘶ㄶ䥈睐杷允䅁䅁䅑䅁䑁䅁䅷䅁䭁䕁䈸䅁䭁䅁䍅䅁䭁䅁䍕䅁䉁䅁䅁允䅁䅁䅕汢〫周杙䔵䵁䅉䅅䅁䕁䅁䅁睁䵁䅁䅁权楂兂䅁权剁䅁䅁权睂䅂䅁允䅁䅁䅅䅁佁䉁䅉䅁㑁䑁䅧杍睁䑁䅍䅍睁䑁䅁䅁䵁䅉䅅䅁䕁䅁䅁睁䵁䅁䅁权䍁杂䅁权牂䅂䅁权䉃䅂䅁允䅁䅁䅅䅁䙁䕁䱓佢㝦扱⽅䍄䉁䅁䅁䅂䅁䅁䅍䅄䅁䅁䅯䅋䅅䅁䅯允䅉䅁䅯杁䅉䅁䅅䅁䉁䅁䅁兂歄歅敦硙男䅑杷允䅁䅁䅑䅁䑁䅁䅷䅁䭁䑁䙯䅁䭁䅁䅑䅁䭁䡁䕫䅁䉁䅁䅁允䅁䅁䅕䅁䅁䝁氶䕉䵅䅉䅅䅁䕁䅁䅁睁䵁䅁䅁权佁杂䅁权剁䅁䅁权㕂䅂䅁允䅁䅁䅅䅁佁䉁䅉䅁㕁䑁䅅䅏ㅁ䑁䅅䅎ぁ䑁䅍䅁䵁䅉䅅䅁䕁䅁䅁睁䵁䅁䅁权䕁杂䅁权牂䅂䅁权䍃䅂䅁允䅁䅁䅅䅁䙁䉁畓⭒㙆乆⽡䍄䉁䅁䅁䅂䅁䅁䅍䅄䅁䅁䅯䅱䅑䅁䅯充䅁䅁䅯督䅑䅁䅅䅁䉁䅁䅁杄啁䅁䅁䅎ㅁ䑁䅍䅎祁䑁䅫䅍睁䑁䅁䅁䵁䅉䅅䅁䕁䅁䅁睁䵁䅁䅁权㝂兂䅁权䕁䅁䅁权㉂䅂䅁允䅁䅁䅅䅁䙁䅁䅁䅁杄栫䉂䍄䉁䅁䅁䅂䅁䅁䅍䅄䅁䅁䅯東䅑䅁䅯充䅁䅁䅯督䅑䅁䅅䅁䉁䅁䅁杄啁䅁䅁睍ぁ䑁䅕䅏ㅁ䑁䅉䅍睁䑁䅁䅁䵁䅉䅅䅁䕁䅁䅁睁䵁䅁䅁权啂允䅁权剁䅁䅁权䕁杁䅁允䅁䅁䅅䅁佁䉁䅑䅁祁䑁䅣兎㉁䑁䅑李睁䑁䅁䅍䅁䅁杷允䅁䅁䅑䅁䑁䅁䅷䅁䭁䩁䈰䅁䭁䅁䅯䅁䭁䅁䍑䅁䉁䅁䅁允䅁䅁䅕灰䕶䱉祂ぁ䵁䅉䅅䅁䕁䅁䅁睁䵁䅁䅁权摂兂䅁权剁䅁䅁权あ䅂䅁允䅁䅁䅅䅁佁䉁䅑䅁㍁䑁䅙兎ぁ䑁䅁䅍睁䑁䅁䅍䅁䅁杷允䅁䅁䅑䅁䑁䅁䅷䅁䭁䱁䙯䅁䭁䉁䅅䅁䭁䡁䕳䅁䉁䅁䅁允䅁䅁䄴䅆䅁䑁䅅免祁䑁䅁䅍睁䑁䅁䅍睁䅁䅁䍄䉁䅁䅁䅂䅁䅁䅍䅄䅁䅁䅯䅸䅕䅁䅯睡䅑䅁䅯杦䅑䅁䅅䅁䉁䅁䅁兂㥁瑃橥䑣椳睐杷允䅁䅁䅑䅁䑁䅁䅷䅁䭁䍁䅉䅁䭁䅁䅑䅁䭁䅁䅕䅁䉁䅁䅁允䅁䅁䅕䅁䅁䡧楳歔䵅䅉䅅䅁䕁䅁䅁睁䵁䅁䅁权婁兂䅁权剁䅁䅁权㑂䅂䅁允䅁䅁䅅䅁佁䉁䅑䅁硁䑁䅅李ぁ䑁䅅睎㕁䑁䅅䅍䅁䅁杷允䅁䅁䅑䅁䑁䅁䅷䅁䭁䙁䙷䅁䭁䉁䅅䅁䭁䡁䕣䅁䉁䅁䅁允䅁䅁䄴杅䅁䑁䅙䅏㍁䑁䅕䅏硁䑁䅧兎䅁䅁杷允䅁䅁䅑䅁䑁䅁䅷䅁䭁佁䕑䅁䭁䝁䕳䅁䭁䡁䕉䅁䉁䅁䅁允䅁䅁䅕婤奍䙂佢䕉䵁䅉䅅䅁䕁䅁䅁睁䵁䅁䅁权㑃允䅁权䉁杁䅁权䑁杁䅁允䅁䅁䅅䅁䙁䱁娲牚こ搹䅆䍄䉁䅁䅁䅂䅁䅁䅍䅄䅁䅁䅯杶䅑䅁䅯睡䅑䅁䅯兦䅑䅁䅅䅁䉁䅁䅁兂㕂匶硙䭃獹睐杷允䅁䅁䅑䅁䑁䅁䅷䅁䭁乁䙣䅁䭁䉁䅅䅁䭁䥁䕁䅁䉁䅁䅁允䅁䅁䄴杅䅁䑁䅙䅎㑁䑁䅑䅏睁䑁䅁䅍䅁䅁杷允䅁䅁䅑䅁䑁䅁䅷䅁䭁䅁䝉䅁䭁䝁䕳䅁䭁䡁䕷䅁䉁䅁䅁允䅁䅁䅕児塲㍯㥁樲䴸䅉䅅䅁䕁䅁䅁睁䵁䅁䅁权⽂兂䅁权剁䅁䅁权㥂䅂䅁允䅁䅁䅅䅁佁䉁䅉䅁ぁ䑁䅫䅏睁䑁䅁䅍睁䑁䅁䅁䵁䅉䅅䅁䕁䅁䅁睁䵁䅁䅁权桃䅂䅁权剁䅁䅁权㉂䅂䅁允䅁䅁䅅䅁佁䉁䅑䅁硁䑁䅅李㑁䑁䅉䅏睁䑁䅁䅍䅁䅁杷允䅁䅁䅑䅁䑁䅁䅷䅁䭁䅁䝉䅁䭁䝁䕳䅁䭁䡁䕍䅁䉁䅁䅁允䅁䅁䅕硥畓⭒㙆䐱䴸䅉䅅䅁䕁䅁䅁睁䵁䅁䅁权偄兂䅁权牂䅂䅁权硂䅂䅁允䅁䅁䅅䅁䙁䭁䙊癴㥐倱⽷䍄䉁䅁䅁䅂䅁䅁䅍䅄䅁䅁䅯睹䅑䅁䅯䅂䅁䅁䅯內䅑䅁䅅䅁䉁䅁䅁兂䅁䅁䅁䤸婳兑杷允䅁䅁䅑䅁䑁䅁䅷䅁䭁䵁䕷䅁䭁䉁䅅䅁䭁䥁䕑䅁䉁䅁䅁允䅁䅁䄴䅆䅁䑁䅅睎硁䑁䅍䅏㍁䑁䅁䅍睁䅁䅁䍄䉁䅁䅁䅂䅁䅁䅍䅄䅁䅁䅯睄䅅䅁䅯充䅁䅁䅯䅂䅉䅁䅅䅁䉁䅁䅁杄坁䅁䅁免ぁ䑁䅍睍㑁䑁䅁䅍睁䑁䅁䅍䅁䅁杷允䅁䅁䅑䅁䑁䅁䅷䅁䭁䵁䘸䅁䭁䝁䕳䅁䭁䥁䕕䅁䉁䅁䅁允䅁䅁䅕椹捨㡪ㅌ䕂䵁䅉䅅䅁䕁䅁䅁睁䵁䅁䅁权偄兂䅁权牂䅂䅁权㥂䅂䅁允䅁䅁䅅䅁䙁䑁積積積⽍⼸䍄䉁䅁䅁䅂䅁䅁䅍䅄䅁䅁䅯杯䅑䅁䅯充䅁䅁䅯督䅑䅁䅅䅁䉁䅁䅁杄十䅁䅁䅎硁䑁䅕䅎㉁䑁䅁䅍睁䅁䅁䍄䉁䅁䅁䅂䅁䅁䅍䅄䅁䅁䅯睺䅕䅁䅯睡䅑䅁䅯入䅑䅁䅅䅁䉁䅁䅁兂扄堫焵䡶㥔睐杷允䅁䅁䅑䅁䑁䅁䅷䅁䭁䵁䘸䅁䭁䝁䕳䅁䭁䡁䕑䅁䉁䅁䅁允䅁䅁䅕塹⭡确癯䕂䵁䅉䅅䅁䕁䅁䅁睁䵁䅁䅁权偄兂䅁权牂䅂䅁权㝂䅂䅁允䅁䅁䅅䅁䙁䭁捷浗㝑眳䅂䍄䉁䅁䅁䅂䅁䅁䅍䅄䅁䅁䅯睺䅕䅁䅯睡䅑䅁䅯杤䅑䅁䅅䅁䉁䅁䅁兂穁積積積䩍䅑杷允䅁䅁䅑䅁䑁䅁䅷䅁䭁䵁䘸䅁䭁䝁䕳䅁䭁䥁䕉䅁䉁䅁䅁允䅁䅁䅕瑃橥䑣䬰㝴䴸䅉䅅䅁䕁䅁䅁睁䵁䅁䅁权呄䅂䅁权牂䅂䅁权㡂䅂䅁允䅁䅁䅅䅁䙁䭁捷浗㝑祈䅬䍄䉁䅁䅁䅂䅁䅁䅍䅄䅁䅁䅯睺䅕䅁䅯睡䅑䅁䅯䅧䅑䅁䅅䅁䉁䅁䅁兂㑃潈牘払㉪睐杷允䅁䅁䅑䅁䑁䅁䅷䅁䭁偁䙕䅁䭁䅁䅑䅁䭁䡁䕑䅁䉁䅁䅁允䅁䅁䅕䅁䅁䙁敲䕋䵅䅉䅅䅁䕁䅁䅁睁䵁䅁䅁权穃兂䅁权牂䅂䅁权療䅂䅁允䅁䅁䅅䅁䙁䵁䴳䵺䵺佺⽷䍄䉁䅁䅁䅂䅁䅁䅍䅄䅁䅁䅯䅖䅕䅁䅯充䅁䅁䅯杦䅑䅁䅅䅁䉁䅁䅁杄啁䅁䅁免㉁䑁䅑睎ぁ䑁䅕䅍睁䑁䅁䅁䵁䅉䅅䅁䕁䅁䅁睁䵁䅁䅁权穃兂䅁权牂䅂䅁权䑃䅂䅁允䅁䅁䅅䅁䙁偁潙䥘䌯搹⽧䍄䉁䅁䅁䅂䅁䅁䅍䅄䅁䅁䅯睳䅕䅁䅯睡䅑䅁䅯兦䅑䅁䅅䅁䉁䅁䅁兂慃婭婭婭灮睐杷允䅁䅁䅑䅁䑁䅁䅷䅁䭁䑁䅁䅁䭁䉁䅅䅁䭁䅁䅕䅁䉁䅁䅁允䅁䅁䄴䅆䅁䑁䅣䅏㑁䑁䅉䅍睁䑁䅁䅍睁䅁䅁䍄䉁䅁䅁䅂䅁䅁䅍䅄䅁䅁䅯䅏䅕䅁䅯䅂䅁䅁䅯兦䅑䅁䅅䅁䉁䅁䅁兂䅁䅁䅁䝰〸兑杷允䅁䅁䅑䅁䑁䅁䅷䅁䭁䱁䙍䅁䭁䝁䕳䅁䭁䡁䕧䅁䉁䅁䅁允䅁䅁䅕捷桱扒穢吴䴸䅉䅅䅁䕁䅁䅁睁䵁䅁䅁权摂允䅁权䉁杁䅁权䑁杁䅁允䅁䅁䅅䅁䙁䵁灱䙦䉍摒䅖䍄䉁䅁䅁䅂䅁䅁䅍䅄䅁䅁䅯睳䅕䅁䅯睡䅑䅁䅯䅤䅑䅁䅅䅁䉁䅁䅁兂䵁楁䡵瑆坮睐杷允䅁䅁䅑䅁䑁䅁䅷䅁䭁䵁䘴䅁䭁䅁䅑䅁䭁䡁䕣䅁䉁䅁䅁允䅁䅁䅕䅁䅁䱁䭧啎䵅䅉䅅䅁䕁䅁䅁睁䵁䅁䅁权穃兂䅁权牂䅂䅁权䕃䅂䅁允䅁䅁䅅䅁䙁䕁杊搵楁⬲⽕䍄䉁䅁䅁䅂䅁䅁䅍䅄䅁䅁䅯眯䅕䅁䅯睡䅑䅁䅯兤䅑䅁䅅䅁䉁䅁䅁兂䱃佢㝦晱え睐杷允䅁䅁䅑䅁䑁䅁䅷䅁䭁佁䕑䅁䭁䝁䕳䅁䭁䝁䔰䅁䉁䅁䅁允䅁䅁䅕䙅㕧䵴㉨䐯䴸䅉䅅䅁䕁䅁䅁睁䵁䅁䅁权畁兂䅁权剁䅁䅁权䅃䅂䅁允䅁䅁䅅䅁佁䉁䅉䅁ㅁ䑁䅧睍睁䑁䅁䅍睁䑁䅁䅁䵁䅉䅅䅁䕁䅁䅁睁䵁䅁䅁权㕃兂䅁权剁䅁䅁权㥂䅂䅁允䅁䅁䅅䅁佁䉁䅑䅁祁䑁䅅兎睁䑁䅉兏睁䑁䅁䅍䅁䅁杷允䅁䅁䅑䅁䑁䅁䅷䅁䭁䥁䙑䅁䭁䉁䅅䅁䭁䡁䕷䅁䉁䅁䅁允䅁䅁䄴杅䅁䑁䅍睎祁䑁䅉睍睁䑁䅁䅍䅁䅁杷允䅁䅁䅑䅁䑁䅁䅷䅁䭁䍁䙧䅁䭁䅁䅑䅁䭁䥁䕍䅁䉁䅁䅁允䅁䅁䅕䅁䅁䵁祡䕎䵅䅉䅅䅁䕁䅁䅁睁䵁䅁䅁权㉃䅂䅁权剁䅁䅁权䉃䅂䅁允䅁䅁䅅䅁佁䉁䅉䅁㉁䑁䅧杍㍁䑁䅫兏穁䑁䅫䅁䵁䅉䅅䅁䕁䅁䅁睁䵁䅁䅁权祃兂䅁权剁䅁䅁权穂䅂䅁允䅁䅁䅅䅁佁䉁䅑䅁穁䑁䅧䅍睁䑁䅁䅍睁䑁䅁䅍䅁䅁杷允䅁䅁䅑䅁䑁䅁䅷䅁䭁佁䕑䅁䭁䝁䕳䅁䭁䥁䕍䅁䉁䅁䅁允䅁䅁䅕䅁䅁䅁䅁樹䴸䅉䅅䅁䕁䅁䅁睁䵁䅁䅁权偂兂䅁权䕁䅁䅁权㙂䅂䅁允䅁䅁䅅䅁䙁䅁䅁䅁䭄浇䉚䍄䉁䅁䅁䅂䅁䅁䅍䅄䅁䅁䅯䄵䅕䅁䅯充䅁䅁䅯杣䅑䅁䅅䅁䉁䅁䅁杄十䅁䅁睎祁䑁䅅免硁䑁䅁䅍睁䅁䅁䍄䉁䅁䅁䅂䅁䅁䅍䅄䅁䅁䅯䄵䅑䅁䅯睡䅑䅁䅯兦䅑䅁䅅䅁䉁䅁䅁兂摁浗㝑〳琯睐杷允䅁䅁䅑䅁䑁䅁䅷䅁䭁䑁䘰䅁䭁䉁䅅䅁䭁䡁䕣䅁䉁䅁䅁允䅁䅁䄴䅆䅁䑁䅅杍㑁䑁䅣䅏穁䑁䅁䅍睁䅁䅁䍄䉁䅁䅁䅂䅁䅁䅍䅄䅁䅁䅯䄵䅑䅁䅯睡䅑䅁䅯入䅑䅁䅅䅁䉁䅁䅁兂䵂㑎䉬余奘睐杷允䅁䅁䅑䅁䑁䅁䅷䅁䭁佁䕑䅁䭁䝁䕳䅁䭁䡁䕳䅁䉁䅁䅁允䅁䅁䅕噎㘶兓䍷稫䴸䅉䅅䅁䕁䅁䅁睁䵁䅁䅁权歄䅂䅁权牂䅂䅁权㍂䅂䅁允䅁䅁䅅䅁䙁䑁ね䡹⭡⭮⽯䍄䉁䅁䅁䅂䅁䅁䅍䅄䅁䅁䅯䄵䅑䅁䅯睡䅑䅁䅯杧䅑䅁䅅䅁䉁䅁䅁兂⽂牡へ硫䝧䅷杷允䅁䅁䅑䅁䑁䅁䅷䅁䭁䩁䉕䅁䭁䅁䍅䅁䭁䅁䍍䅁䉁䅁䅁允䅁䅁䅕㙩塍癇䉳䕇䵅䅉䅅䅁䕁䅁䅁睁䵁䅁䅁权⭃䅂䅁权剁䅁䅁权䙃䅂䅁允䅁䅁䅅䅁佁䉁䅑䅁硁䑁䅕免睁䑁䅍李祁䑁䅕睍䅁䅁杷允䅁䅁䅑䅁䑁䅁䅷䅁䭁䕁䅍䅁䭁䅁䍅䅁䭁䅁䍕䅁䉁䅁䅁允䅁䅁䅕ぎ爴搴瘷欯䵁䅉䅅䅁䕁䅁䅁睁䵁䅁䅁权歄䅂䅁权牂䅂䅁权䕃䅂䅁允䅁䅁䅅䅁䙁䉁畓⭒㙆偆⽙䍄䉁䅁䅁䅂䅁䅁䅍䅄䅁䅁䅯䄵䅑䅁䅯睡䅑䅁䅯督䅑䅁䅅䅁䉁䅁䅁兂橄婰䕶䱉楄睐杷允䅁䅁䅑䅁䑁䅁䅷䅁䭁䝁䙙䅁䭁䅁䅑䅁䭁䡁䔰䅁䉁䅁䅁允䅁䅁䅕䅁䅁乁こう䵅䅉䅅䅁䕁䅁䅁睁䵁䅁䅁权㝂兂䅁权䕁䅁䅁权㥂䅂䅁允䅁䅁䅅䅁䙁䅁䅁䅁奁祅䉆䍄䉁䅁䅁䅂䅁䅁䅍䅄䅁䅁䅯朲䅧䅁䅯䅂䅁䅁䅯䅧䅑䅁䅅䅁䉁䅁䅁兂䅁䅁䅁䭡䌴兑杷允䅁䅁䅑䅁䑁䅁䅷䅁䭁䉁䙳䅁䭁䅁䅑䅁䭁䥁䕅䅁䉁䅁䅁允䅁䅁䅕䅁䅁䙁䱒ぅ䵅䅉䅅䅁䕁䅁䅁睁䵁䅁䅁权㝄䅂䅁权牂䅂䅁权療䅂䅁允䅁䅁䅅䅁䙁䡁啳歲桦煥⽑䍄䉁䅁䅁䅂䅁䅁䅍䅄䅁䅁䅯䄯䅑䅁䅯睡䅑䅁䅯睢䅑䅁䅅䅁䉁䅁䅁兂浂浚浚浚㉢睐杷允䅁䅁䅑䅁䑁䅁䅷䅁䭁䵁䥷䅁䭁䉁䅅䅁䭁䡁䕁䅁䉁䅁䅁允䅁䅁䄴䅆䅁䑁䅅免㍁䑁䅫睍㉁䑁䅁䅍睁䅁䅁䍄䉁䅁䅁䅂䅁䅁䅍䅄䅁䅁䅯眫䅑䅁䅯睡䅑䅁䅯来䅑䅁䅅䅁䉁䅁䅁兂䑄匹捨㡪䙌睐杷允䅁䅁䅑䅁䑁䅁䅷䅁䭁偁䕷䅁䭁䝁䕳䅁䭁䡁䕯䅁䉁䅁䅁允䅁䅁䅕牕敧敨剴䕂䵁䅉䅅䅁䕁䅁䅁睁䵁䅁䅁权䩄䅂䅁权䕁䅁䅁权ㅂ䅂䅁允䅁䅁䅅䅁䙁䅁䅁䅁潄䉫䉎䍄䉁䅁䅁䅂䅁䅁䅍䅄䅁䅁䅯眫䅑䅁䅯睡䅑䅁䅯兣䅑䅁䅅䅁䉁䅁䅁兂㙃兓䍷㑋䝥睶杷允䅁䅁䅑䅁䑁䅁䅷䅁䭁偁䕷䅁䭁䝁䕳䅁䭁䡁䕅䅁䉁䅁䅁允䅁䅁䅕㉩湺㘫确啋䵁䅉䅅䅁䕁䅁䅁睁䵁䅁䅁权㝄䅂䅁权牂䅂䅁权䙃䅂䅁允䅁䅁䅅䅁䙁䥁䌯匹捨㥪⽉䍄䉁䅁䅁䅂䅁䅁䅍䅄䅁䅁䅯眫䅑䅁䅯睡䅑䅁䅯兦䅑䅁䅅䅁䉁䅁䅁兂慃婭婭婭䩮睐杷允䅁䅁䅑䅁䑁䅁䅷䅁䭁偁䕷䅁䭁䝁䕳䅁䭁䡁䔰䅁䉁䅁䅁允䅁䅁䅕場啯歲桦樸䴸䅉䅅䅁䕁䅁䅁睁䵁䅁䅁权晃兂䅁权䕁䅁䅁权㥂䅂䅁允䅁䅁䅅䅁䙁䅁䅁䅁杁砷䉎䍄䉁䅁䅁䅂䅁䅁䅍䅄䅁䅁䅯眲䅧䅁䅯䅂䅁䅁䅯睧䅑䅁䅅䅁䉁䅁䅁兂䅁䅁䅁䴲㍫兑杷允䅁䅁䅑䅁䑁䅁䅷䅁䭁偁䕷䅁䭁䝁䕳䅁䭁䡁䕧䅁䉁䅁䅁允䅁䅁䅕癴㥐䠱灪樸䴸䅉䅅䅁䕁䅁䅁睁䵁䅁䅁权噄䅃䅁权剁䅁䅁权䙃䅂䅁允䅁䅁䅅䅁佁䉁䅑䅁硁䑁䅕免祁䑁䅉兏睁䑁䅁䅍䅁䅁杷允䅁䅁䅑䅁䑁䅁䅷䅁䭁䩁䕣䅁䭁䅁䅑䅁䭁䝁䔰䅁䉁䅁䅁允䅁䅁䅕䅁䅁䙁楑啍䵅䅉䅅䅁䕁䅁䅁睁䵁䅁䅁权㝄䅂䅁权牂䅂䅁权⭂䅂䅁允䅁䅁䅅䅁䙁䥁牘払敧晨⽳䍄䉁䅁䅁䅂䅁䅁䅍䅄䅁䅁䅯睑䅕䅁䅯充䅁䅁䅯兢䅑䅁䅅䅁䉁䅁䅁杄十䅁䅁睍硁䑁䅉杍祁䑁䅙杍穁䅁䅁䍄䉁䅁䅁䅂䅁䅁䅍䅄䅁䅁䅯眫䅑䅁䅯睡䅑䅁䅯內䅑䅁䅅䅁䉁䅁䅁兂㙃兓䍷㑋楦睐杷允䅁䅁䅑䅁䑁䅁䅷䅁䭁䱁䙣䅁䭁䉁䅅䅁䭁䝁䔸䅁䉁䅁䅁允䅁䅁䄴䅆䅁䑁䅅睎ぁ䑁䅁䅍睁䑁䅁䅍睁䅁䅁䍄䉁䅁䅁䅂䅁䅁䅍䅄䅁䅁䅯東䅕䅁䅯䅂䅁䅁䅯杤䅑䅁䅅䅁䉁䅁䅁兂䅁䅁䅁偕䉑兑杷允䅁䅁䅑䅁䑁䅁䅷䅁䭁䩁䕉䅁䭁䉁䅅䅁䭁䡁䔴䅁䉁䅁䅁允䅁䅁䄴䅆䅁䑁䅉免穁䑁䅍䅍㍁䑁䅁䅍睁䅁䅁䍄䉁䅁䅁䅂䅁䅁䅍䅄䅁䅁䅯朴䅧䅁䅯䅂䅁䅁䅯兤䅑䅁䅅䅁䉁䅁䅁兂䅁䅁䅁䥺䡂兑杷允䅁䅁䅑䅁䑁䅁䅷䅁䭁䵁䉙䅁䭁䅁䍅䅁䭁䅁䍉䅁䉁䅁䅁允䅁䅁䅕㡪ㅌ偋塷い䵅䅉䅅䅁䕁䅁䅁睁䵁䅁䅁权湁允䅁权剁䅁䅁权䕁杁䅁允䅁䅁䅅䅁佁䉁䅑䅁ㅁ䑁䅧睎硁䑁䅁䅍睁䑁䅁䅍䅁䅁杷允䅁䅁䅑䅁䑁䅁䅷䅁䭁偁䕳䅁䭁䝁䕳䅁䭁䡁䕑䅁䉁䅁䅁允䅁䅁䅕噋偹癷潕歂䵁䅉䅅䅁䕁䅁䅁睁䵁䅁䅁权㡂兂䅁权剁䅁䅁权㡂䅂䅁允䅁䅁䅅䅁佁䉁䅑䅁硁䑁䅣杍ㅁ䑁䅅杍睁䑁䅁䅍䅁䅁杷允䅁䅁䅑䅁䑁䅁䅷䅁䭁偁䕳䅁䭁䝁䕳䅁䭁䡁䕣䅁䉁䅁䅁允䅁䅁䅕積積積積稸䴸䅉䅅䅁䕁䅁䅁睁䵁䅁䅁权㡃兂䅁权䕁䅁䅁权穂䅂䅁允䅁䅁䅅䅁䙁䅁䅁䅁睂楆䉖䍄䉁䅁䅁䅂䅁䅁䅍䅄䅁䅁䅯䄯䅑䅁䅯睡䅑䅁䅯杧䅑䅁䅅䅁䉁䅁䅁兂煃搸乊桙い睶杷允䅁䅁䅑䅁䑁䅁䅷䅁䭁偁䕳䅁䭁䝁䕳䅁䭁䥁䕁䅁䉁䅁䅁允䅁䅁䅕積積積積稰䴸䅉䅅䅁䕁䅁䅁睁䵁䅁䅁权㡄䅂䅁权牂䅂䅁权䅃䅂䅁允䅁䅁䅅䅁䙁䅁䅁䅁䅁佁⽁䍄䉁䅁䅁䅂䅁䅁䅍䅄䅁䅁䅯杩䅑䅁䅯䅂䅁䅁䅯兦䅑䅁䅅䅁䉁䅁䅁兂䅁䅁䅁偹偍兑杷允䅁䅁䅑䅁䑁䅁䅷䅁䭁䥁䕳䅁䭁䅁䅑䅁䭁䡁䔰䅁䉁䅁䅁允䅁䅁䅕䅁䅁䉁杧歄䵅䅉䅅䅁䕁䅁䅁睁䵁䅁䅁权㝄䅂䅁权牂䅂䅁权㡂䅂䅁允䅁䅁䅅䅁䙁䅁䅁䅁䅁乁⽁䍄䉁䅁䅁䅂䅁䅁䅍䅄䅁䅁䅯䅒䅕䅁䅯充䅁䅁䅯杦䅑䅁䅅䅁䉁䅁䅁杄十䅁䅁杍睁䑁䅫兏睁䑁䅁䅍睁䅁䅁䍄䉁䅁䅁䅂䅁䅁䅍䅄䅁䅁䅯䅐䅕䅁䅯睡䅑䅁䅯睢䅑䅁䅅䅁䉁䅁䅁兂䅁䅁䅁䅁兄睐杷允䅁䅁䅑䅁䑁䅁䅷䅁䭁䑁䙷䅁䭁䝁䕳䅁䭁䡁䕯䅁䉁䅁䅁允䅁䅁䅕⽷潕䥘䌯呴䴸䅉䅅䅁䕁䅁䅁睁䵁䅁䅁权あ兂䅁权䕁䅁䅁权あ䅂䅁允䅁䅁䅅䅁䙁䅁䅁䅁睂兯䉊䍄䉁䅁䅁䅂䅁䅁䅍䅄䅁䅁䅯先䅅䅁䅯权䅁䅁䅯䅂䅉䅁䅅䅁䉁䅁䅁兂灁䥘䌯愹卧䅑杷允䅁䅁䅑䅁䑁䅁䅷䅁䭁䑁䙷䅁䭁䝁䕳䅁䭁䡁䕧䅁䉁䅁䅁允䅁䅁䅕灭婭婭婭吲䴸䅉䅅䅁䕁䅁䅁睁䵁䅁䅁权㡁兂䅁权牂䅂䅁权⭂䅂䅁允䅁䅁䅅䅁䙁䱁敧敨剴併⼴䍄䉁䅁䅁䅂䅁䅁䅍䅄䅁䅁䅯杄䅕䅁䅯充䅁䅁䅯睥䅑䅁䅅䅁䉁䅁䅁杄啁䅁䅁免硁䑁䅧李㉁䑁䅫䅍睁䑁䅁䅁䵁䅉䅅䅁䕁䅁䅁睁䵁䅁䅁权䑃兂䅁权䕁䅁䅁权䅃䅂䅁允䅁䅁䅅䅁䙁䅁䅁䅁杄畂䅸䍄䉁䅁䅁䅂䅁䅁䅍䅄䅁䅁䅯䅐䅕䅁䅯睡䅑䅁䅯䅤䅑䅁䅅䅁䉁䅁䅁兂䑄匹捨㡪汌睐杷允䅁䅁䅑䅁䑁䅁䅷䅁䭁偁䙁䅁䭁䅁䅑䅁䭁䡁䕅䅁䉁䅁䅁允䅁䅁䅕䅁䅁䝁捪䕕䵅䅉䅅䅁䕁䅁䅁睁䵁䅁䅁权潁兂䅁权䕁䅁䅁权祂䅂䅁允䅁䅁䅅䅁䙁䅁䅁䅁慃椹䉸䍄䉁䅁䅁䅂䅁䅁䅍䅄䅁䅁䅯杏䅕䅁䅯䅂䅁䅁䅯杧䅑䅁䅅䅁䉁䅁䅁兂䅁䅁䅁䌵十兑杷允䅁䅁䅑䅁䑁䅁䅷䅁䭁䑁䙷䅁䭁䝁䕳䅁䭁䡁䕙䅁䉁䅁䅁允䅁䅁䅕捺䵺䵺䵺䐳䴸䅉䅅䅁䕁䅁䅁睁䵁䅁䅁权㡁兂䅁权牂䅂䅁权㍂䅂䅁允䅁䅁䅅䅁䙁䱁敧敨剴䵵⼴䍄䉁䅁䅁䅂䅁䅁䅍䅄䅁䅁䅯睲䅕䅁䅯充䅁䅁䅯兣䅑䅁䅅䅁䉁䅁䅁杄啁䅁䅁免㕁䑁䅕䅎㍁䑁䅕䅍睁䑁䅁䅁䵁䅉䅅䅁䕁䅁䅁睁䵁䅁䅁权煂兂䅁权䕁䅁䅁权䍃䅂䅁允䅁䅁䅅䅁䙁䅁䅁䅁睂睮䉖䍄䉁䅁䅁䅂䅁䅁䅍䅄䅁䅁䅯䅐䅕䅁䅯睡䅑䅁䅯睦䅑䅁䅅䅁䉁䅁䅁兂灁䥘䌯匹䵪睐杷允䅁䅁䅑䅁䑁䅁䅷䅁䭁䙁䙫䅁䭁䉁䅅䅁䭁䡁䔰䅁䉁䅁䅁允䅁䅁䄴䅆䅁䑁䅅睍㕁䑁䅅免穁䑁䅁䅍睁䅁䅁䍄䉁䅁䅁䅂䅁䅁䅍䅄䅁䅁䅯䄹䅑䅁䅯䅂䅁䅁䅯兦䅑䅁䅅䅁䉁䅁䅁兂䅁䅁䅁楢歧兑杷允䅁䅁䅑䅁䑁䅁䅷䅁䭁䭁䕧䅁䭁䉁䅅䅁䭁䡁䕅䅁䉁䅁䅁允䅁䅁䄴䅆䅁䑁䅙兎㍁䑁䅁睎㕁䑁䅁䅍睁䅁䅁䍄䉁䅁䅁䅂䅁䅁䅍䅄䅁䅁䅯睨䅑䅁䅯充䅁䅁䅯督䅑䅁䅅䅁䉁䅁䅁杄啁䅁䅁杍ㅁ䑁䅑兏睁䑁䅍䅍睁䑁䅁䅁䵁䅉䅅䅁䕁䅁䅁睁䵁䅁䅁权硄兂䅁权牂䅂䅁权㕂䅂䅁允䅁䅁䅅䅁䙁䍁搯䅊䉡公䅚䍄䉁䅁䅁䅂䅁䅁䅍䅄䅁䅁䅯兏䅕䅁䅯充䅁䅁䅯䅧䅑䅁䅅䅁䉁䅁䅁杄啁䅁䅁免㕁䑁䅕䅏㕁䑁䅁䅏ぁ䑁䅅䅁䵁䅉䅅䅁䕁䅁䅁睁䵁䅁䅁权硄兂䅁权牂䅂䅁权⽂䅂䅁允䅁䅁䅅䅁䙁䕁䵯楁䡵杆䅒䍄䉁䅁䅁䅂䅁䅁䅍䅄䅁䅁䅯杰䅑䅁䅯睡䅑䅁䅯睢䅑䅁䅅䅁䉁䅁䅁兂䡄穓䩥坑ㅄ睐杷允䅁䅁䅑䅁䑁䅁䅷䅁䭁䭁䕅䅁䭁䉁䅅䅁䭁䡁䕳䅁䉁䅁䅁允䅁䅁䄴䅆䅁䑁䅅免㍁䑁䅧睎ㅁ䑁䅁䅍睁䅁䅁䍄䉁䅁䅁䅂䅁䅁䅍䅄䅁䅁䅯儴䅑䅁䅯充䅁䅁䅯睢䅑䅁䅅䅁䉁䅁䅁杄十䅁䅁兎㍁䑁䅁李㉁䑁䅁䅍睁䅁䅁䍄䉁䅁䅁䅂䅁䅁䅍䅄䅁䅁䅯杅䅕䅁䅯䅂䅁䅁䅯睸䅫䅁䅅䅁䉁䅁䅁兂䅁䅁䅁䜲呅兑杷允䅁䅁䅑䅁䑁䅁䅷䅁䭁䅁䝧䅁䭁䝁䕳䅁䭁䥁䕉䅁䉁䅁䅁允䅁䅁䅕灰䕶䱉祂䱹䴸䅉䅅䅁䕁䅁䅁睁䵁䅁䅁权䅄兂䅁权剁䅁䅁权㑂䅂䅁允䅁䅁䅅䅁佁䉁䅉䅁㑁䑁䅑睎ぁ䑁䅍䅍睁䑁䅁䅁䵁䅉䅅䅁䕁䅁䅁睁䵁䅁䅁权浃䅂䅁权牂䅂䅁权睂䅂䅁允䅁䅁䅅䅁䙁䅁䍷㑋坣昲⽉䍄䉁䅁䅁䅂䅁䅁䅍䅄䅁䅁䅯入䅕䅁䅯睡䅑䅁䅯睧䅑䅁䅅䅁䉁䅁䅁兂佁扌摋㘷浦睐杷允䅁䅁䅑䅁䑁䅁䅷䅁䭁䭁䕧䅁䭁䅁䅑䅁䭁䡁䕑䅁䉁䅁䅁允䅁䅁䅕䅁䅁䱁䝹䕘䵅䅉䅅䅁䕁䅁䅁睁䵁䅁䅁权煃䅂䅁权䕁䅁䅁权あ䅂䅁允䅁䅁䅅䅁䙁䅁䅁䅁㡂楕䈹䍄䉁䅁䅁䅂䅁䅁䅍䅄䅁䅁䅯睨䅕䅁䅯䅂䅁䅁䅯內䅑䅁䅅䅁䉁䅁䅁兂䅁䅁䅁䔫䉆兑杷允䅁䅁䅑䅁䑁䅁䅷䅁䭁䅁䝳䅁䭁䅁䅑䅁䭁䥁䕍䅁䉁䅁䅁允䅁䅁䅕䅁䅁䑁䑁い䵅䅉䅅䅁䕁䅁䅁睁䵁䅁䅁权浃䅂䅁权牂䅂䅁权㑂䅂䅁允䅁䅁䅅䅁䙁䍁捬㡪ㅌ偋⽧䍄䉁䅁䅁䅂䅁䅁䅍䅄䅁䅁䅯杰䅑䅁䅯睡䅑䅁䅯兤䅑䅁䅅䅁䉁䅁䅁兂瑂⼵灵搸㍌睐杷允䅁䅁䅑䅁䑁䅁䅷䅁䭁䅁䉷䅁䭁䅁䅑䅁䭁䅁䅕䅁䉁䅁䅁允䅁䅁䅕䅁䅁䍁夶歚䵅䅉䅅䅁䕁䅁䅁睁䵁䅁䅁权乃兂䅁权䕁䅁䅁权⭂䅂䅁允䅁䅁䅅䅁䙁䅁䅁䅁敁礲䉂䍄䉁䅁䅁䅂䅁䅁䅍䅄䅁䅁䅯杰䅑䅁䅯睡䅑䅁䅯內䅑䅁䅅䅁䉁䅁䅁兂獄払敧敨ㅶ睐杷允䅁䅁䅑䅁䑁䅁䅷䅁䭁䙁䙫䅁䭁䅁䅑䅁䭁䡁䔰䅁䉁䅁䅁允䅁䅁䅕䅁䅁䥁獌歍䵅䅉䅅䅁䕁䅁䅁睁䵁䅁䅁权ㅂ兂䅁权牂䅂䅁权㝂䅂䅁允䅁䅁䅅䅁䙁䭁硲欰椱䭅⽩䍄䉁䅁䅁䅂䅁䅁䅍䅄䅁䅁䅯朰䅕䅁䅯䅂䅁䅁䅯督䅑䅁䅅䅁䉁䅁䅁兂䅁䅁䅁癊䉰兑杷允䅁䅁䅑䅁䑁䅁䅷䅁䭁䭁䕙䅁䭁䝁䕳䅁䭁䡁䕳䅁䉁䅁䅁允䅁䅁䅕余兘瑉㕶樹䴸䅉䅅䅁䕁䅁䅁睁䵁䅁䅁权祂兂䅁权䕁䅁䅁权祂䅂䅁允䅁䅁䅅䅁䙁䅁䅁䅁㑄䙵䉊䍄䉁䅁䅁䅂䅁䅁䅍䅄䅁䅁䅯杰䅑䅁䅯睡䅑䅁䅯睦䅑䅁䅅䅁䉁䅁䅁兂偃癷潕䥘㈯睐杷允䅁䅁䅑䅁䑁䅁䅷䅁䭁䭁䕙䅁䭁䝁䕳䅁䭁䥁䕑䅁䉁䅁䅁允䅁䅁䅕報灪橊䥅䐸䴸䅉䅅䅁䕁䅁䅁睁䵁䅁䅁权乃䅂䅁权䕁䅁䅁权祂䅂䅁允䅁䅁䅅䅁䙁䅁䅁䅁奂楶䉴䍄䉁䅁䅁䅂䅁䅁䅍䅄䅁䅁䅯兮䅑䅁䅯䅂䅁䅁䅯兣䅑䅁䅅䅁䉁䅁䅁兂䅁䅁䅁丹剙兑杷允䅁䅁䅑䅁䑁䅁䅷䅁䭁偁䕍䅁䭁䅁䅑䅁䭁䥁䕕䅁䉁䅁䅁允䅁䅁䅕䅁䅁䍁㡋䕉䵅䅉䅅䅁䕁䅁䅁睁䵁䅁䅁权䑁杂䅁权䕁䅁䅁权䑃䅂䅁允䅁䅁䅅䅁䙁䅁䅁䅁䵁桫䉨䍄䉁䅁䅁䅂䅁䅁䅍䅄䅁䅁䅯睐䅅䅁䅯权䅁䅁䅯䅂䅉䅁䅅䅁䉁䅁䅁兂呄坔光䑗㙮睐杷允䅁䅁䅑䅁䑁䅁䅷䅁䭁佁䙣䅁䭁䅁䅑䅁䭁䥁䕑䅁䉁䅁䅁允䅁䅁䅕䅁䅁䥁㥂歇䵅䅉䅅䅁䕁䅁䅁睁䵁䅁䅁权浃䅂䅁权牂䅂䅁权㡂䅂䅁允䅁䅁䅅䅁䙁䅁䍷㑋坣昲⽉䍄䉁䅁䅁䅂䅁䅁䅍䅄䅁䅁䅯允䅙䅁䅯睡䅑䅁䅯睥䅑䅁䅅䅁䉁䅁䅁兂湄㘫确欰匳睐杷允䅁䅁䅑䅁䑁䅁䅷䅁䭁䅁䝑䅁䭁䝁䕳䅁䭁䥁䕕䅁䉁䅁䅁允䅁䅁䅕場啯歲桦橹䴸䅉䅅䅁䕁䅁䅁睁䵁䅁䅁权䡂兂䅁权䕁䅁䅁权⽂䅂䅁允䅁䅁䅅䅁䙁䅁䅁䅁䅄䉤䉆䍄䉁䅁䅁䅂䅁䅁䅍䅄䅁䅁䅯䅂䅙䅁䅯睡䅑䅁䅯兦䅑䅁䅅䅁䉁䅁䅁兂灁䥘䌯匹䵪睶杷允䅁䅁䅑䅁䑁䅁䅷䅁䭁佁䉣䅁䭁䅁䅯䅁䭁䅁䅕䅁䉁䅁䅁允䅁䅁䅕穐敖歵䵭歌䵁䅉䅅䅁䕁䅁䅁睁䵁䅁䅁权噃兂䅁权剁䅁䅁权䕃䅂䅁允䅁䅁䅅䅁佁䉁䅉䅁硁䑁䅉免㍁䑁䅁䅍睁䑁䅁䅁䵁䅉䅅䅁䕁䅁䅁睁䵁䅁䅁权䕁杂䅁权牂䅂䅁权㑂䅂䅁允䅁䅁䅅䅁䙁䉁愱䑚晶㡔⼰䍄䉁䅁䅁䅂䅁䅁䅍䅄䅁䅁䅯八䅑䅁䅯充䅁䅁䅯兣䅑䅁䅅䅁䉁䅁䅁杄啁䅁䅁免祁䑁䅉免睁䑁䅁䅍睁䑁䅁䅁䵁䅉䅅䅁䕁䅁䅁睁䵁䅁䅁权硃兂䅁权䕁䅁䅁权㕂䅂䅁允䅁䅁䅅䅁䙁䅁䅁䅁奃核䉨䍄䉁䅁䅁䅂䅁䅁䅍䅄䅁䅁䅯睫䅑䅁䅯充䅁䅁䅯睤䅑䅁䅅䅁䉁䅁䅁杄十䅁䅁李睁䑁䅍兎ぁ䑁䅁䅍睁䅁䅁䍄䉁䅁䅁䅂䅁䅁䅍䅄䅁䅁䅯䅂䅙䅁䅯睡䅑䅁䅯睥䅑䅁䅅䅁䉁䅁䅁兂穁積積積呐睶杷允䅁䅁䅑䅁䑁䅁䅷䅁䭁乁䙉䅁䭁䝁䕳䅁䭁䡁䕯䅁䉁䅁䅁允䅁䅁䅕浚浚浚浚歂䵁䅉䅅䅁䕁䅁䅁睁䵁䅁䅁权允䅁䅁权䭁䅁䅁权䕁杁䅁允䅁䅁䅅䅁䙁䥁牘払敧剂䅨䍄䉁䅁䅁䅂䅁䅁䅍䅄䅁䅁䅯眫䅕䅁䅯睡䅑䅁䅯睢䅑䅁䅅䅁䉁䅁䅁兂乄䵺䵺䵺歺睐杷允䅁䅁䅑䅁䑁䅁䅷䅁䭁䭁䙕䅁䭁䉁䅅䅁䭁䥁䕉䅁䉁䅁䅁允䅁䅁䄴杅䅁䑁䅕免ㅁ䑁䅉李睁䑁䅁䅍䅁䅁杷允䅁䅁䅑䅁䑁䅁䅷䅁䭁䥁䙕䅁䭁䝁䕳䅁䭁䡁䕕䅁䉁䅁䅁允䅁䅁䅕搵楁⼲⭬樸䴸䅉䅅䅁䕁䅁䅁睁䵁䅁䅁权卄兂䅁权牂䅂䅁权䙃䅂䅁允䅁䅁䅅䅁䙁䕁桪桥畓睒䅖䍄䉁䅁䅁䅂䅁䅁䅍䅄䅁䅁䅯朰䅕䅁䅯睡䅑䅁䅯䅥䅑䅁䅅䅁䉁䅁䅁兂浃㡭村䡳䉉䅑杷允䅁䅁䅑䅁䑁䅁䅷䅁䭁䱁䙑䅁䭁䉁䅅䅁䭁䵁䩣䅁䉁䅁䅁允䅁䅁䄴杅䅁䑁䅑䅏ぁ䑁䅫睎睁䑁䅁䅍䅁䅁杷允䅁䅁䅑䅁䑁䅁䅷䅁䭁乁䙉䅁䭁䝁䕳䅁䭁䥁䕅䅁䉁䅁䅁允䅁䅁䅕䡰㥁瑃橣歆䵁䅉䅅䅁䕁䅁䅁睁䵁䅁䅁权畁兂䅁权剁䅁䅁权㙂䅂䅁允䅁䅁䅅䅁佁䉁䅉䅁ㅁ䑁䅅杍睁䑁䅁䅍睁䑁䅁䅁䵁䅉䅅䅁䕁䅁䅁睁䵁䅁䅁权元兂䅁权䕁䅁䅁权睂䅂䅁允䅁䅁䅅䅁䙁䅁䅁䅁啁剡䉬䍄䉁䅁䅁䅂䅁䅁䅍䅄䅁䅁䅯䅥䅕䅁䅯䅂䅁䅁䅯来䅑䅁䅅䅁䉁䅁䅁兂䅁䅁䅁瀲汍兑杷允䅁䅁䅑䅁䑁䅁䅷䅁䭁乁䙉䅁䭁䝁䕳䅁䭁䡁䕳䅁䉁䅁䅁允䅁䅁䅕䭆䠵場啯樹䴸䅉䅅䅁䕁䅁䅁睁䵁䅁䅁权歃䅂䅁权剁䅁䅁权㍂䅂䅁允䅁䅁䅅䅁佁䉁䅑䅁穁䑁䅕䅏ぁ䑁䅁兎㑁䑁䅑兎䅁䅁杷允䅁䅁䅑䅁䑁䅁䅷䅁䭁䍁䙙䅁䭁䉁䅅䅁䭁䝁䔰䅁䉁䅁䅁允䅁䅁䄴䅆䅁䑁䅅䅍硁䑁䅧睍睁䑁䅁䅍睁䅁䅁䍄䉁䅁䅁䅂䅁䅁䅍䅄䅁䅁䅯杢䅕䅁䅯充䅁䅁䅯䅧䅑䅁䅅䅁䉁䅁䅁杄十䅁䅁䅎睁䑁䅍免㍁䑁䅁䅍睁䅁䅁䍄䉁䅁䅁䅂䅁䅁䅍䅄䅁䅁䅯朰䅕䅁䅯睡䅑䅁䅯䅨䅑䅁䅅䅁䉁䅁䅁兂療潅䅐煹瑈睶杷允䅁䅁䅑䅁䑁䅁䅷䅁䭁乁䕫䅁䭁䅁䅑䅁䭁䝁䔸䅁䉁䅁䅁允䅁䅁䅕䅁䅁䩁之啋䵅䅉䅅䅁䕁䅁䅁睁䵁䅁䅁权䵁兂䅁权䕁䅁䅁权穂䅂䅁允䅁䅁䅅䅁䙁䅁䅁䅁䅄偑䅖䍄䉁䅁䅁䅂䅁䅁䅍䅄䅁䅁䅯杓䅕䅁䅯充䅁䅁䅯杤䅑䅁䅅䅁䉁䅁䅁杄啁䅁䅁免㉁䑁䅧免㕁䑁䅣䅍睁䑁䅁䅁䵁䅉䅅䅁䕁䅁䅁睁䵁䅁䅁权䑄允䅁权䉁杁䅁权䑁杁䅁允䅁䅁䅅䅁䙁偁䩸㡙癭剶䉤䍄䉁䅁䅁䅂䅁䅁䅍䅄䅁䅁䅯朰䅕䅁䅯睡䅑䅁䅯䅦䅑䅁䅅䅁䉁䅁䅁兂歃䑣䬰㘱䕍䅑杷允䅁䅁䅑䅁䑁䅁䅷䅁䭁偁䘰䅁䭁䅁䅑䅁䭁䡁䕍䅁䉁䅁䅁允䅁䅁䅕䅁䅁䑁杄䕌䵅䅉䅅䅁䕁䅁䅁睁䵁䅁䅁权卄兂䅁权牂䅂䅁权穂䅂䅁允䅁䅁䅅䅁䙁䕁桪桥畓⽒⽅䍄䉁䅁䅁䅂䅁䅁䅍䅄䅁䅁䅯杯䅑䅁䅯睡䅑䅁䅯睢䅑䅁䅅䅁䉁䅁䅁兂塄㍯㥁瑃穦睐杷允䅁䅁䅑䅁䑁䅁䅷䅁䭁乁䕑䅁䭁䉁䅅䅁䭁䥁䕅䅁䉁䅁䅁允䅁䅁䄴杅䅁䑁䅕免穁䑁䅑䅎睁䑁䅁䅍䅁䅁杷允䅁䅁䅑䅁䑁䅁䅷䅁䭁䭁䕉䅁䭁䝁䕳䅁䭁䡁䔴䅁䉁䅁䅁允䅁䅁䅕呣䬰㘱睎吵䴸䅉䅅䅁䕁䅁䅁睁䵁䅁䅁权䝄䅂䅁权䕁䅁䅁权㙂䅂䅁允䅁䅁䅅䅁䙁䅁䅁䅁㑁䅙䉒䍄䉁䅁䅁䅂䅁䅁䅍䅄䅁䅁䅯杹䅕䅁䅯䅂䅁䅁䅯兣䅑䅁䅅䅁䉁䅁䅁兂䅁䅁䅁䙡桫兑杷允䅁䅁䅑䅁䑁䅁䅷䅁䭁佁䙁䅁䭁䉁䅅䅁䭁䡁䕯䅁䉁䅁䅁允䅁䅁䄴杅䅁䑁䅍兎㉁䑁䅕䅎睁䑁䅁䅍䅁䅁杷允䅁䅁䅑䅁䑁䅁䅷䅁䭁䭁䕉䅁䭁䝁䕳䅁䭁䥁䕅䅁䉁䅁䅁允䅁䅁䅕灭婭婭婭吴䴸䅉䅅䅁䕁䅁䅁睁䵁䅁䅁权䵁兂䅁权䕁䅁䅁权䙃䅂䅁允䅁䅁䅅䅁䙁䅁䅁䅁奁䅢䈵䍄䉁䅁䅁䅂䅁䅁䅍䅄䅁䅁䅯杯䅑䅁䅯睡䅑䅁䅯睥䅑䅁䅅䅁䉁䅁䅁兂㙄浦㡱䩤㑎睐杷允䅁䅁䅑䅁䑁䅁䅷䅁䭁䭁䕉䅁䭁䝁䕳䅁䭁䥁䕁䅁䉁䅁䅁允䅁䅁䅕䭆䠵場啯樳䴸䅉䅅䅁䕁䅁䅁睁䵁䅁䅁权敁兂䅁权䕁䅁䅁权ㅂ䅂䅁允䅁䅁䅅䅁䙁䅁䅁䅁杂砷䉒䍄䉁䅁䅁䅂䅁䅁䅍䅄䅁䅁䅯杉䅅䅁䅯权䅁䅁䅯䅂䅉䅁䅅䅁䉁䅁䅁兂獃䙈歰㥏㤯睐杷允䅁䅁䅑䅁䑁䅁䅷䅁䭁䥁䙍䅁䭁䝁䕳䅁䭁䡁䕧䅁䉁䅁䅁允䅁䅁䅕䘷㑇潈牘呷䴸䅉䅅䅁䕁䅁䅁睁䵁䅁䅁权䙄兂䅁权牂䅂䅁权睂䅂䅁允䅁䅁䅅䅁䙁䑁䬰㘱睎晐⼴䍄䉁䅁䅁䅂䅁䅁䅍䅄䅁䅁䅯睧䅕䅁䅯睡䅑䅁䅯䅤䅑䅁䅅䅁䉁䅁䅁兂慃婭婭婭㕭睐杷允䅁䅁䅑䅁䑁䅁䅷䅁䭁䥁䙍䅁䭁䝁䕳䅁䭁䡁䕣䅁䉁䅁䅁允䅁䅁䅕敥浫免獩䱶䴸䅉䅅䅁䕁䅁䅁睁䵁䅁䅁权療䅁䅁权剁䅁䅁权䕁杁䅁允䅁䅁䅅䅁佁䉁䅑䅁穁䑁䅧䅏睁䑁䅧兏睁䑁䅁䅍䅁䅁杷允䅁䅁䅑䅁䑁䅁䅷䅁䭁䝁䙕䅁䭁䉁䅅䅁䭁䥁䕕䅁䉁䅁䅁允䅁䅁䄴杅䅁䑁䅧䅎祁䑁䅫免睁䑁䅁䅍䅁䅁杷允䅁䅁䅑䅁䑁䅁䅷䅁䭁䥁䙍䅁䭁䝁䕳䅁䭁䥁䕉䅁䉁䅁䅁允䅁䅁䅕䉵䘶ㄶ㑇牲䴸䅉䅅䅁䕁䅁䅁睁䵁䅁䅁权䡂兂䅁权䕁䅁䅁权䑃䅂䅁允䅁䅁䅅䅁䙁䅁䅁䅁睃午䉬䍄䉁䅁䅁䅂䅁䅁䅍䅄䅁䅁䅯杆䅙䅁䅯睡䅑䅁䅯睢䅑䅁䅅䅁䉁䅁䅁兂ㅁ牘䩰䅄呌睐杷允䅁䅁䅑䅁䑁䅁䅷䅁䭁䥁䙍䅁䭁䝁䕳䅁䭁䥁䕑䅁䉁䅁䅁允䅁䅁䅕瑃橥䑣䬰㝰䴸䅉䅅䅁䕁䅁䅁睁䵁䅁䅁权䩁杂䅁权䕁䅁䅁权⽂䅂䅁允䅁䅁䅅䅁䙁䅁䅁䅁剃稸䉊䍄䉁䅁䅁䅂䅁䅁䅍䅄䅁䅁䅯䅡䅕䅁䅯䅂䅁䅁䅯䅨䅑䅁䅅䅁䉁䅁䅁兂䅁䅁䅁䕩啙兑杷允䅁䅁䅑䅁䑁䅁䅷䅁䭁䥁䙍䅁䭁䝁䕳䅁䭁䥁䕁䅁䉁䅁䅁允䅁䅁䅕硥畓⭒㙆䱸䴸䅉䅅䅁䕁䅁䅁睁䵁䅁䅁权歃䅂䅁权剁䅁䅁权㕂䅂䅁允䅁䅁䅅䅁佁䉁䅑䅁穁䑁䅙䅎㍁䑁䅑䅍㉁䑁䅣兎䅁䅁杷允䅁䅁䅑䅁䑁䅁䅷䅁䭁䥁䙍䅁䭁䝁䕳䅁䭁䡁䕍䅁䉁䅁䅁允䅁䅁䅕余兘瑉㕶牺䴸䅉䅅䅁䕁䅁䅁睁䵁䅁䅁权偂䅁䅁权䕁䅁䅁权䕁杁䅁允䅁䅁䅅䅁䙁䅁䅁䅁坄坚䉚䍄䉁䅁䅁䅂䅁䅁䅍䅄䅁䅁䅯杭䅑䅁䅯睡䅑䅁䅯来䅑䅁䅅䅁䉁䅁䅁兂潂敫㠱穐⭗睐杷允䅁䅁䅑䅁䑁䅁䅷䅁䭁䉁䅧䅁䭁䉁䅅䅁䭁䅁䍑䅁䉁䅁䅁允䅁䅁䄴䅆䅁䑁䅅李硁䑁䅍免㕁䑁䅫䅍祁䅁䅁䍄䉁䅁䅁䅂䅁䅁䅍䅄䅁䅁䅯杭䅑䅁䅯睡䅑䅁䅯䅣䅑䅁䅅䅁䉁䅁䅁兂⭄䠱灪橊奈睐杷允䅁䅁䅑䅁䑁䅁䅷䅁䭁䩁䕯䅁䭁䝁䕳䅁䭁䡁䔰䅁䉁䅁䅁允䅁䅁䅕㉣剩堷⽷稯䴸䅉䅅䅁䕁䅁䅁睁䵁䅁䅁权兄允䅁权䉁杁䅁权䑁杁䅁允䅁䅁䅅䅁䙁䉁愱䑚㍳偰䅰䍄䉁䅁䅁䅂䅁䅁䅍䅄䅁䅁䅯杭䅑䅁䅯睡䅑䅁䅯內䅑䅁䅅䅁䉁䅁䅁兂敂歵䵫楁䵳䅑杷允䅁䅁䅑䅁䑁䅁䅷䅁䭁䩁䕯䅁䭁䝁䕳䅁䭁䡁䕫䅁䉁䅁䅁允䅁䅁䅕瑃橥䑣䬰㜹䴸䅉䅅䅁䕁䅁䅁睁䵁䅁䅁权啁䅁䅁权剁䅁䅁权䕁杁䅁允䅁䅁䅅䅁佁䉁䅑䅁祁䑁䅧䅏祁䑁䅕䅍睁䑁䅁䅍䅁䅁杷允䅁䅁䅑䅁䑁䅁䅷䅁䭁䉁䅕䅁䭁䉁䅅䅁䭁䅁䍑䅁䉁䅁䅁允䅁䅁䄴䅆䅁䑁䅅睍㑁䑁䅑䅍睁䑁䅁䅍睁䅁䅁䍄䉁䅁䅁䅂䅁䅁䅍䅄䅁䅁䅯睆䅁䅁䅯充䅁䅁䅯䅂䅉䅁䅅䅁䉁䅁䅁杄啁䅁䅁睍祁䑁䅅兏睁䑁䅁䅍睁䑁䅁䅁䵁䅉䅅䅁䕁䅁䅁睁䵁䅁䅁权慃䅂䅁权牂䅂䅁权㝂䅂䅁允䅁䅁䅅䅁䙁䑁䥅䉲慸䱚⽳䍄䉁䅁䅁䅂䅁䅁䅍䅄䅁䅁䅯杭䅑䅁䅯睡䅑䅁䅯䅧䅑䅁䅅䅁䉁䅁䅁兂剄瑉㕶浦㡱睶杷允䅁䅁䅑䅁䑁䅁䅷䅁䭁䵁䙕䅁䭁䅁䅑䅁䭁䡁䕯䅁䉁䅁䅁允䅁䅁䅕䅁䅁乁䝨䕓䵅䅉䅅䅁䕁䅁䅁睁䵁䅁䅁权㑂兂䅁权䕁䅁䅁权ㅂ䅂䅁允䅁䅁䅅䅁䙁䅁䅁䅁卄匷䉊䍄䉁䅁䅁䅂䅁䅁䅍䅄䅁䅁䅯䅎䅕䅁䅯充䅁䅁䅯来䅑䅁䅅䅁䉁䅁䅁杄啁䅁䅁杍穁䑁䅣兎㕁䑁䅕䅍睁䑁䅁䅁䵁䅉䅅䅁䕁䅁䅁睁䵁䅁䅁权䝄兂䅁权䕁䅁䅁权療䅂䅁允䅁䅁䅅䅁䙁䅁䅁䅁䝁䍃䉎䍄䉁䅁䅁䅂䅁䅁䅍䅄䅁䅁䅯杶䅑䅁䅯睡䅑䅁䅯䅣䅑䅁䅅䅁䉁䅁䅁兂㝁〳丫㉬䌶睐杷允䅁䅁䅑䅁䑁䅁䅷䅁䭁䱁䔴䅁䭁䝁䕳䅁䭁䥁䕍䅁䉁䅁䅁允䅁䅁䅕䬯确欰椱䑷䴸䅉䅅䅁䕁䅁䅁睁䵁䅁䅁权⭃䅂䅁权牂䅂䅁权㑂䅂䅁允䅁䅁䅅䅁䙁䡁灮橊䥅䵲⽷䍄䉁䅁䅁䅂䅁䅁䅍䅄䅁䅁䅯兵䅑䅁䅯䅂䅁䅁䅯兣䅑䅁䅅䅁䉁䅁䅁兂䅁䅁䅁䩍契兑杷允䅁䅁䅑䅁䑁䅁䅷䅁䭁䱁䔴䅁䭁䝁䕳䅁䭁䡁䔴䅁䉁䅁䅁允䅁䅁䅕㙹䙆癴㥐䑸䴸䅉䅅䅁䕁䅁䅁睁䵁䅁䅁权㥃䅂䅁权牂䅂䅁权䙃䅂䅁允䅁䅁䅅䅁䙁䭁䙊癴㥐䄱䅄䍄䉁䅁䅁䅂䅁䅁䅍䅄䅁䅁䅯䅐䅕䅁䅯䅂䅁䅁䅯睤䅑䅁䅅䅁䉁䅁䅁兂䅁䅁䅁䩫㥌䅑杷允䅁䅁䅑䅁䑁䅁䅷䅁䭁䱁䔴䅁䭁䝁䕳䅁䭁䡁䕙䅁䉁䅁䅁允䅁䅁䅕積積積積穳䴸䅉䅅䅁䕁䅁䅁睁䵁䅁䅁权⭃䅂䅁权牂䅂䅁权䅃䅂䅁允䅁䅁䅅䅁䙁偁⭰牡へ㉫⽩䍄䉁䅁䅁䅂䅁䅁䅍䅄䅁䅁䅯睓䅕䅁䅯充䅁䅁䅯䅨䅑䅁䅅䅁䉁䅁䅁杄啁䅁䅁免硁䑁䅑免ぁ䑁䅫䅍睁䑁䅁䅁䵁䅉䅅䅁䕁䅁䅁睁䵁䅁䅁权⭃䅂䅁权牂䅂䅁权㡂䅂䅁允䅁䅁䅅䅁䙁佁剸䉵䘶㠶⽅䍄䉁䅁䅁䅂䅁䅁䅍䅄䅁䅁䅯䅡䅕䅁䅯睡䅑䅁䅯来䅑䅁䅅䅁䉁䅁䅁兂䥂場啯歲桦睐杷允䅁䅁䅑䅁䑁䅁䅷䅁䭁䍁䙫䅁䭁䉁䅅䅁䭁䥁䕁䅁䉁䅁䅁允䅁䅁䅯睒䅁䅁杷允䅁䅁䅑䅁䑁䅁䅷䅁䭁䝁䙧䅁䭁䝁䕳䅁䭁䡁䕉䅁䉁䅁䅁允䅁䅁䅕灭婭婭婭含䴸䅉䅅䅁䕁䅁䅁睁䵁䅁䅁权歂兂䅁权䕁䅁䅁权䍃䅂䅁允䅁䅁䅅䅁䙁䅁䅁䥁穁䕥䉸䍄䉁䅁䅁䅂䅁䅁䅍䅄䅁䅁䅯充䅙䅁䅯充䅁䅁䅯䅧䅑䅁䅅䅁䉁䅁䅁杄十䅁䅁兏ぁ䑁䅁䅍睁䑁䅁䅍睁䅁䅁䍄䉁䅁䅁䅂䅁䅁䅍䅄䅁䅁䅯䅒䅕䅁䅯充䅁䅁䅯內䅑䅁䅅䅁䉁䅁䅁杄十䅁䅁杍硁䑁䅁䅍㍁䑁䅁䅍睁䅁䅁䍄䉁䅁䅁䅂䅁䅁䅍䅄䅁䅁䅯杓䅕䅁䅯睡䅑䅁䅯入䅑䅁䅅䅁䉁䅁䅁兂㝂䭆䠵場啲睐杷允䅁䅁䅑䅁䑁䅁䅷䅁䭁䝁䙧䅁䭁䝁䕳䅁䭁䡁䕳䅁䉁䅁䅁允䅁䅁䅕䅁䅁䅁䅁䐰䴸䅉䅅䅁䕁䅁䅁睁䵁䅁䅁权湂允䅁权䭁䅁䅁权䙁䅁䅁允䅁䅁䅅䅁䙁䩁瑈䑦ㄸ栳䅬䍄䉁䅁䅁䅂䅁䅁䅍䅄䅁䅁䅯䅡䅕䅁䅯睡䅑䅁䅯睤䅑䅁䅅䅁䉁䅁䅁兂㥁瑃橥䑣愳睐杷允䅁䅁䅑䅁䑁䅁䅷䅁䭁䑁䘸䅁䭁䉁䅅䅁䭁䡁䕍䅁䉁䅁䅁允䅁䅁䄴杅䅁䑁䅑</t>
  </si>
  <si>
    <t>李㕁䑁䅍免㕁䑁䅫兏䅁䅁杷允䅁䅁䅑䅁䑁䅁䅷䅁䭁䕁䙍䅁䭁䝁䕳䅁䭁䝁䔸䅁䉁䅁䅁允䅁䅁䅕浚浚浚浚樫䴸䅉䅅䅁䕁䅁䅁睁䵁䅁䅁权䑂兂䅁权牂䅂䅁权㥂䅂䅁允䅁䅁䅅䅁䙁䝁渳㘫确瘰⽣䍄䉁䅁䅁䅂䅁䅁䅍䅄䅁䅁䅯六䅕䅁䅯充䅁䅁䅯督䅑䅁䅅䅁䉁䅁䅁杄佁䅁䅁免睁䑁䅁䅍睁䑁䅁䅁䵁䅉䅅䅁䕁䅁䅁睁䵁䅁䅁权瑄兂䅁权剁䅁䅁权睂䅂䅁允䅁䅁䅅䅁佁䉁䅑䅁穁䑁䅣兏ぁ䑁䅕䅎㑁䑁䅁睎䅁䅁杷允䅁䅁䅑䅁䑁䅁䅷䅁䭁䕁䙍䅁䭁䝁䕳䅁䭁䡁䕕䅁䉁䅁䅁允䅁䅁䅕椹捨㡪ㅌ䐹䴸䅉䅅䅁䕁䅁䅁睁䵁䅁䅁权䑂兂䅁权牂䅂䅁权㕂䅂䅁允䅁䅁䅅䅁䙁佁汏㡭村䱳⽋䍄䉁䅁䅁䅂䅁䅁䅍䅄䅁䅁䅯睑䅕䅁䅯睡䅑䅁䅯杤䅑䅁䅅䅁䉁䅁䅁兂䙃ㄶ㑇潈牘睐杷允䅁䅁䅑䅁䑁䅁䅷䅁䭁䕁䙍䅁䭁䝁䕳䅁䭁䥁䕁䅁䉁䅁䅁允䅁䅁䅕噋偹癷潕䐹䴸䅉䅅䅁䕁䅁䅁睁䵁䅁䅁权偄兂䅁权䕁䅁䅁权瑂䅂䅁允䅁䅁䅅䅁䙁䅁䅁䅁㡄橌䉴䍄䉁䅁䅁䅂䅁䅁䅍䅄䅁䅁䅯眯䅕䅁䅯睡䅑䅁䅯䅣䅑䅁䅅䅁䉁䅁䅁兂畃⭒㙆䭆稷睐杷允䅁䅁䅑䅁䑁䅁䅷䅁䭁䩁䔰䅁䭁䉁䅅䅁䭁䥁䕅䅁䉁䅁䅁允䅁䅁䄴杅䅁䑁䅧睎硁䑁䅍杍睁䑁䅁䅍䅁䅁杷允䅁䅁䅑䅁䑁䅁䅷䅁䭁䕁䙍䅁䭁䝁䕳䅁䭁䡁䕷䅁䉁䅁䅁允䅁䅁䅕歲桦桥畓稸䴸䅉䅅䅁䕁䅁䅁睁䵁䅁䅁权䑂兂䅁权牂䅂䅁权穂䅂䅁允䅁䅁䅅䅁䙁佁㝦晱午晔⽑䍄䉁䅁䅁䅂䅁䅁䅍䅄䅁䅁䅯其䅑䅁䅯睡䅑䅁䅯杦䅑䅁䅅䅁䉁䅁䅁兂㉄䙋偹癷䅕䅑杷允䅁䅁䅑䅁䑁䅁䅷䅁䭁䅁䘰䅁䭁䉁䅅䅁䭁䡁䔰䅁䉁䅁䅁允䅁䅁䄴䅆䅁䑁䅅䅍㑁䑁䅍䅍睁䑁䅁䅍睁䅁䅁䍄䉁䅁䅁䅂䅁䅁䅍䅄䅁䅁䅯兩䅕䅁䅯充䅁䅁䅯督䅑䅁䅅䅁䉁䅁䅁权䡂䅁䅁䍄䉁䅁䅁䅂䅁䅁䅍䅄䅁䅁䅯睍䅕䅁䅯充䅁䅁䅯兣䅑䅁䅅䅁䉁䅁䅁杄十䅁䅁兎ぁ䑁䅉兎㕁䑁䅁䅍睁䅁䅁䍄䉁䅁䅁䅂䅁䅁䅍䅄䅁䅁䅯兹䅕䅁䅯充䅁䅁䅯杦䅑䅁䅅䅁䉁䅁䅁杄十䅁䅁䅎㕁䑁䅙兎硁䑁䅁䅍睁䅁䅁䍄䉁䅁䅁䅂䅁䅁䅍䅄䅁䅁䅯其䅑䅁䅯睡䅑䅁䅯杣䅑䅁䅅䅁䉁䅁䅁兂慃婭婭婭㥮睐杷允䅁䅁䅑䅁䑁䅁䅷䅁䭁䱁䔰䅁䭁䝁䕳䅁䭁䡁䕙䅁䉁䅁䅁允䅁䅁䅕⽷潕䥘䌯稸䴸䅉䅅䅁䕁䅁䅁睁䵁䅁䅁权㕄䅂䅁权剁䅁䅁权䅃䅂䅁允䅁䅁䅅䅁佁䉁䅉䅁㉁䑁䅙睎睁䑁䅉䅍睁䑁䅁䅁䵁䅉䅅䅁䕁䅁䅁睁䵁䅁䅁权祁兂䅁权剁䅁䅁权あ䅂䅁允䅁䅁䅅䅁佁䉁䅉䅁㑁䑁䅑兎睁䑁䅫䅏㍁䑁䅅䅁䵁䅉䅅䅁䕁䅁䅁睁䵁䅁䅁权㝄兂䅁权剁䅁䅁权㕂䅂䅁允䅁䅁䅅䅁佁䉁䅉䅁ㅁ䑁䅁睍睁䑁䅁䅍睁䑁䅁䅁䵁䅉䅅䅁䕁䅁䅁睁䵁䅁䅁权瑂䅁䅁权剁䅁䅁权䙁䅁䅁允䅁䅁䅅䅁佁䉁䅙䅁硁䑁䅣睎㍁䑁䅁䅍睁䑁䅁䅍睁䅁䅁䍄䉁䅁䅁䅂䅁䅁䅍䅄䅁䅁䅯兖䅕䅁䅯䅂䅁䅁䅯全䅑䅁䅅䅁䉁䅁䅁兂䅁䅁䅁䙕橅兑杷允䅁䅁䅑䅁䑁䅁䅷䅁䭁佁䔸䅁䭁䉁䅅䅁䭁䡁䕷䅁䉁䅁䅁允䅁䅁䄴䅆䅁䑁䅅䅍㉁䑁䅫兎穁䑁䅍李㑁䅁䅁䍄䉁䅁䅁䅂䅁䅁䅍䅄䅁䅁䅯眫䅕䅁䅯䅂䅁䅁䅯睧䅑䅁䅅䅁䉁䅁䅁兂䅁䅁䅁䥹礴兑杷允䅁䅁䅑䅁䑁䅁䅷䅁䭁乁䙷䅁䭁䝁䕳䅁䭁䡁䕁䅁䉁䅁䅁允䅁䅁䅕体㙆䭆䠵啃䵁䅉䅅䅁䕁䅁䅁睁䵁䅁䅁权䝄䅂䅁权䕁䅁䅁权祂䅂䅁允䅁䅁䅅䅁䙁䅁䅁䅁潁督䉨䍄䉁䅁䅁䅂䅁䅁䅍䅄䅁䅁䅯䄳䅕䅁䅯睡䅑䅁䅯兤䅑䅁䅅䅁䉁䅁䅁兂⭃确癯匳祔睶杷允䅁䅁䅑䅁䑁䅁䅷䅁䭁䉁䙧䅁䭁䅁䅑䅁䭁䡁䕷䅁䉁䅁䅁允䅁䅁䅕䅁䅁偁桂ぎ䵅䅉䅅䅁䕁䅁䅁睁䵁䅁䅁权捄兂䅁权牂䅂䅁权⭂䅂䅁允䅁䅁䅅䅁䙁䵁䴳䵺䵺偺⽧䍄䉁䅁䅁䅂䅁䅁䅍䅄䅁䅁䅯䄳䅕䅁䅯睡䅑䅁䅯內䅑䅁䅅䅁䉁䅁䅁兂䙃ㄶ㑇潈䍕䅑杷允䅁䅁䅑䅁䑁䅁䅷䅁䭁乁䙷䅁䭁䝁䕳䅁䭁䡁䕫䅁䉁䅁䅁允䅁䅁䅕㥉㕶浦㡱䰱䴸䅉䅅䅁䕁䅁䅁睁䵁䅁䅁权䍁兂䅁权䕁䅁䅁权穂䅂䅁允䅁䅁䅅䅁䙁䅁䅁䅁睃桨䈵䍄䉁䅁䅁䅂䅁䅁䅍䅄䅁䅁䅯杖䅕䅁䅯充䅁䅁䅯杤䅑䅁䅅䅁䉁䅁䅁杄十䅁䅁睎㕁䑁䅁䅍睁䑁䅁䅍睁䅁䅁䍄䉁䅁䅁䅂䅁䅁䅍䅄䅁䅁䅯兹䅕䅁䅯充䅁䅁䅯䅧䅑䅁䅅䅁䉁䅁䅁杄十䅁䅁兎祁䑁䅅䅍ぁ䑁䅁䅍睁䅁䅁䍄䉁䅁䅁䅂䅁䅁䅍䅄䅁䅁䅯䄳䅕䅁䅯睡䅑䅁䅯䅤䅑䅁䅅䅁䉁䅁䅁兂啁歲桦桥啑䅑杷允䅁䅁䅑䅁䑁䅁䅷䅁䭁佁䥉䅁䭁䅁䅑䅁䭁䥁䕁䅁䉁䅁䅁允䅁䅁䅕䅁䅁䡁䍤䕓䵅䅉䅅䅁䕁䅁䅁睁䵁䅁䅁权捄兂䅁权剁䅁䅁权㝂䅂䅁允䅁䅁䅅䅁佁䉁䅉䅁㉁䑁䅧䅍睁䑁䅁䅍睁䑁䅁䅁䵁䅉䅅䅁䕁䅁䅁睁䵁䅁䅁权慃兂䅁权䕁䅁䅁权㡂䅂䅁允䅁䅁䅅䅁䙁䅁䅁䅁䵃䉷䉰䍄䉁䅁䅁䅂䅁䅁䅍䅄䅁䅁䅯䄸䅑䅁䅯䅂䅁䅁䅯兤䅑䅁䅅䅁䉁䅁䅁兂䅁䅁䅁䭂瑉兑杷允䅁䅁䅑䅁䑁䅁䅷䅁䭁䩁䘴䅁䭁䉁䅅䅁䭁䡁䕯䅁䉁䅁䅁允䅁䅁䄴杅䅁䑁䅅兏㕁䑁䅙免㉁䑁䅅䅍䅁䅁杷允䅁䅁䅑䅁䑁䅁䅷䅁䭁乁䙷䅁䭁䝁䕳䅁䭁䡁䕍䅁䉁䅁䅁允䅁䅁䅕積積積積啂䵁䅉䅅䅁䕁䅁䅁睁䵁䅁䅁权穄䅂䅁权剁䅁䅁权㕂䅂䅁允䅁䅁䅅䅁佁䉁䅑䅁硁䑁䅑睎㍁䑁䅁免睁䑁䅁䅍䅁䅁杷允䅁䅁䅑䅁䑁䅁䅷䅁䭁乁䙉䅁䭁䉁䅅䅁䭁䝁䔸䅁䉁䅁䅁允䅁䅁䄴杅䅁䑁䅕李穁䑁䅁䅍睁䑁䅁䅍䅁䅁杷允䅁䅁䅑䅁䑁䅁䅷䅁䭁乁䉉䅁䭁䅁䍅䅁䭁䅁䍍䅁䉁䅁䅁允䅁䅁䅕欱橸䔴扺唳䵁䅉䅅䅁䕁䅁䅁睁䵁䅁䅁权杄䅂䅁权牂䅂䅁权㕂䅂䅁允䅁䅁䅅䅁䙁䱁祂䩡瑈䅦䅎䍄䉁䅁䅁䅂䅁䅁䅍䅄䅁䅁䅯睰䅕䅁䅯充䅁䅁䅯䅥䅑䅁䅅䅁䉁䅁䅁杄啁䅁䅁杍硁䑁䅉䅍㉁䑁䅕䅍睁䑁䅁䅁䵁䅉䅅䅁䕁䅁䅁睁䵁䅁䅁权䵂兂䅁权牂䅂䅁权䑃䅂䅁允䅁䅁䅅䅁䙁偁潙䥘䌯刹䅬䍄䉁䅁䅁䅂䅁䅁䅍䅄䅁䅁䅯䅔䅕䅁䅯睡䅑䅁䅯䅥䅑䅁䅅䅁䉁䅁䅁兂汄䌰扌堫場䅑杷允䅁䅁䅑䅁䑁䅁䅷䅁䭁䝁䙣䅁䭁䉁䅅䅁䭁䡁䔴䅁䉁䅁䅁允䅁䅁䄴䅆䅁䑁䅅睎㕁䑁䅅䅎ぁ䑁䅁䅍睁䅁䅁䍄䉁䅁䅁䅂䅁䅁䅍䅄䅁䅁䅯䅵䅑䅁䅯䅂䅁䅁䅯督䅑䅁䅅䅁䉁䅁䅁兂䅁䅁䅁䵫㈳䅑杷允䅁䅁䅑䅁䑁䅁䅷䅁䭁䭁䘴䅁䭁䉁䅅䅁䭁䡁䕁䅁䉁䅁䅁允䅁䅁䄴杅䅁䑁䅍睎祁䑁䅕兏㕁䑁䅣兏䅁䅁杷允䅁䅁䅑䅁䑁䅁䅷䅁䭁䕁䙷䅁䭁䝁䕳䅁䭁䡁䕕䅁䉁䅁䅁允䅁䅁䅕捺䵺䵺䵺啇䵁䅉䅅䅁䕁䅁䅁睁䵁䅁䅁权桄䅂䅁权剁䅁䅁权㝂䅂䅁允䅁䅁䅅䅁佁䉁䅉䅁㉁䑁䅁杍㕁䑁䅫䅍睁䑁䅁䅁䵁䅉䅅䅁䕁䅁䅁睁䵁䅁䅁权⽁兂䅁权䕁䅁䅁权睂䅂䅁允䅁䅁䅅䅁䙁䅁䅁䅁奂䅌䉒䍄䉁䅁䅁䅂䅁䅁䅍䅄䅁䅁䅯䅔䅕䅁䅯睡䅑䅁䅯內䅑䅁䅅䅁䉁䅁䅁兂ㅂ硫䕧潖愴䅑杷允䅁䅁䅑䅁䑁䅁䅷䅁䭁佁䕳䅁䭁䅁䅑䅁䭁䡁䔴䅁䉁䅁䅁允䅁䅁䅕䅁䅁䥁扂䕕䵅䅉䅅䅁䕁䅁䅁睁䵁䅁䅁权㥄允䅁权䉁杁䅁权䑁杁䅁允䅁䅁䅅䅁䙁佁㉘畊么⬯䅒䍄䉁䅁䅁䅂䅁䅁䅍䅄䅁䅁䅯䅔䅕䅁䅯睡䅑䅁䅯睦䅑䅁䅅䅁䉁䅁䅁兂塄㍯㥁瑃穦睐杷允䅁䅁䅑䅁䑁䅁䅷䅁䭁䩁䙯䅁䭁䉁䅅䅁䭁䡁䕣䅁䉁䅁䅁允䅁䅁䄴杅䅁䑁䅑䅎硁䑁䅙李睁䑁䅁䅍䅁䅁杷允䅁䅁䅑䅁䑁䅁䅷䅁䭁䕁䙷䅁䭁䝁䕳䅁䭁䡁䕷䅁䉁䅁䅁允䅁䅁䅕敨剴䉵䘶啂䵁䅉䅅䅁䕁䅁䅁睁䵁䅁䅁权敃兂䅁权䕁䅁䅁权⭂䅂䅁允䅁䅁䅅䅁䙁䅁䅁䅁䥁祑䈵䍄䉁䅁䅁䅂䅁䅁䅍䅄䅁䅁䅯䅔䅕䅁䅯睡䅑䅁䅯督䅑䅁䅅䅁䉁䅁䅁兂浂浚浚浚䝙䅑杷允䅁䅁䅑䅁䑁䅁䅷䅁䭁䥁䙣䅁䭁䅁䅑䅁䭁䡁䕫䅁䉁䅁䅁允䅁䅁䅕䅁䅁偁敁歐䵅䅉䅅䅁䕁䅁䅁睁䵁䅁䅁权䱃兂䅁权牂䅂䅁权瑂䅂䅁允䅁䅁䅅䅁䙁䉁畓⭒㙆䅆䄯䍄䉁䅁䅁䅂䅁䅁䅍䅄䅁䅁䅯睺䅧䅁䅯睡䅑䅁䅯兢䅑䅁䅅䅁䉁䅁䅁兂㥁瑃橥䑣愳睐杷允䅁䅁䅑䅁䑁䅁䅷䅁䭁䩁䙍䅁䭁䅁䅑䅁䭁䝁䔸䅁䉁䅁䅁允䅁䅁䅕䅁䅁䝁㑩歎䵅䅉䅅䅁䕁䅁䅁睁䵁䅁䅁权䱃兂䅁权牂䅂䅁权睂䅂䅁允䅁䅁䅅䅁䙁䵁ㅐ䙋偹桷䅴䍄䉁䅁䅁䅂䅁䅁䅍䅄䅁䅁䅯睩䅕䅁䅯睡䅑䅁䅯兣䅑䅁䅅䅁䉁䅁䅁兂䭁㘱睎坐⭯䅑杷允䅁䅁䅑䅁䑁䅁䅷䅁䭁䥁䕧䅁䭁䉁䅅䅁䭁䡁䔴䅁䉁䅁䅁允䅁䅁䄴杅䅁䑁䅅兎硁䑁䅅免睁䑁䅁䅍䅁䅁杷允䅁䅁䅑䅁䑁䅁䅷䅁䭁䥁䙳䅁䭁䝁䕳䅁䭁䡁䕙䅁䉁䅁䅁允䅁䅁䅕婧䑖㉩湺啄䵁䅉䅅䅁䕁䅁䅁睁䵁䅁䅁权䱃兂䅁权牂䅂䅁权䍃䅂䅁允䅁䅁䅅䅁䙁䉁䕫杖琴癳⼲䍄䉁䅁䅁䅂䅁䅁䅍䅄䅁䅁䅯儲䅧䅁䅯充䅁䅁䅯䅦䅑䅁䅅䅁䉁䅁䅁杄十䅁䅁兏㉁䑁䅑免ㅁ䑁䅁䅍睁䅁䅁䍄䉁䅁䅁䅂䅁䅁䅍䅄䅁䅁䅯儰䅑䅁䅯䅂䅁䅁䅯兢䅑䅁䅅䅁䉁䅁䅁兂䅁䅁䅁歸桳兑杷允䅁䅁䅑䅁䑁䅁䅷䅁䭁偁䕧䅁䭁䉁䅅䅁䭁䡁䕙䅁䉁䅁䅁允䅁䅁䄴杅䅁䑁䅑睎ㅁ䑁䅁䅍睁䑁䅁䅍䅁䅁杷允䅁䅁䅑䅁䑁䅁䅷䅁䭁乁䤴䅁䭁䝁䕳䅁䭁䡁䕉䅁䉁䅁䅁允䅁䅁䅕䉵䘶ㄶ㑇橪䴸䅉䅅䅁䕁䅁䅁睁䵁䅁䅁权汄䅂䅁权䕁䅁䅁权䑃䅂䅁允䅁䅁䅅䅁䙁䅁䅁䅁䅄楍䉸䍄䉁䅁䅁䅂䅁䅁䅍䅄䅁䅁䅯䅳䅕䅁䅯睡䅑䅁䅯兣䅑䅁䅅䅁䉁䅁䅁兂桄桥畓⭒午睶杷允䅁䅁䅑䅁䑁䅁䅷䅁䭁乁䕁䅁䭁䅁䅑䅁䭁䡁䕉䅁䉁䅁䅁允䅁䅁䅕䅁䅁䕁慁䕃䵅䅉䅅䅁䕁䅁䅁睁䵁䅁䅁权睃兂䅁权牂䅂䅁权㑂䅂䅁允䅁䅁䅅䅁䙁䱁摋㘷䝦⭓⽳䍄䉁䅁䅁䅂䅁䅁䅍䅄䅁䅁䅯䅳䅕䅁䅯睡䅑䅁䅯杣䅑䅁䅅䅁䉁䅁䅁兂䑄匹捨㡪灌睐杷允䅁䅁䅑䅁䑁䅁䅷䅁䭁䅁䝣䅁䭁䝁䕳䅁䭁䡁䔸䅁䉁䅁䅁允䅁䅁䅕䅁䅁䅁䅁䐴䴸䅉䅅䅁䕁䅁䅁睁䵁䅁䅁权睃兂䅁权牂䅂䅁权㍂䅂䅁允䅁䅁䅅䅁䙁䕁桪桥畓㥒⽅䍄䉁䅁䅁䅂䅁䅁䅍䅄䅁䅁䅯睉䅁䅁䅯充䅁䅁䅯兂䅁䅁䅅䅁䉁䅁䅁杄啁䅁䅁杍㉁䑁䅍䅎睁䑁䅁䅍睁䑁䅁䅁䵁䅉䅅䅁䕁䅁䅁睁䵁䅁䅁权敃兂䅁权䕁䅁䅁权祂䅂䅁允䅁䅁䅅䅁䙁䅁䅁䅁奄楎䈱䍄䉁䅁䅁䅂䅁䅁䅍䅄䅁䅁䅯䅳䅕䅁䅯睡䅑䅁䅯杧䅑䅁䅅䅁䉁䅁䅁兂䭁㘱睎児䡲睐杷允䅁䅁䅑䅁䑁䅁䅷䅁䭁䉁䅫䅁䭁䉁䅅䅁䭁䅁䍑䅁䉁䅁䅁允䅁䅁䄴䅆䅁䑁䅍兏祁䑁䅑䅍睁䑁䅁䅍睁䅁䅁䍄䉁䅁䅁䅂䅁䅁䅍䅄䅁䅁䅯睗䅅䅁䅯䅂䅁䅁䅯䅂䅉䅁䅅䅁䉁䅁䅁兂䅁䅁䅃桬䝓兑杷允䅁䅁䅑䅁䑁䅁䅷䅁䭁䉁䝙䅁䭁䝁䕳䅁䭁䡁䔰䅁䉁䅁䅁允䅁䅁䅕㉩湺㘫确樰䴸䅉䅅䅁䕁䅁䅁睁䵁䅁䅁权㍄允䅁权䕁䅁䅁权䙁䅁䅁允䅁䅁䅅䅁䙁䅁䅁䡁䅃牊䉚䍄䉁䅁䅁䅂䅁䅁䅍䅄䅁䅁䅯督䅁䅁䅯权䅁䅁䅯䅂䅉䅁䅅䅁䉁䅁䅁兂䕁杖琴瑳〰䅑杷允䅁䅁䅑䅁䑁䅁䅷䅁䭁佁䕕䅁䭁䉁䅅䅁䭁䡁䔸䅁䉁䅁䅁允䅁䅁䄴䅆䅁䑁䅅睍㕁䑁䅁䅍睁䑁䅁䅍睁䅁䅁䍄䉁䅁䅁䅂䅁䅁䅍䅄䅁䅁䅯睪䅕䅁䅯䅂䅁䅁䅯䅣䅑䅁䅅䅁䉁䅁䅁兂䅁䅁䅁䵺免兑杷允䅁䅁䅑䅁䑁䅁䅷䅁䭁偁䙳䅁䭁䅁䅑䅁䭁䡁䔸䅁䉁䅁䅁允䅁䅁䅕䅁䅁䍁ㅁ啋䵅䅉䅅䅁䕁䅁䅁睁䵁䅁䅁权䙃兂䅁权䕁䅁䅁权㑂䅂䅁允䅁䅁䅅䅁䙁䅁䅁䅁䵁噃䉎䍄䉁䅁䅁䅂䅁䅁䅍䅄䅁䅁䅯杆䅙䅁䅯睡䅑䅁䅯䅤䅑䅁䅅䅁䉁䅁䅁兂穁積積積䑐睐杷允䅁䅁䅑䅁䑁䅁䅷䅁䭁䅁䙷䅁䭁䅁䅑䅁䭁䡁䕣䅁䉁䅁䅁允䅁䅁䅕䅁䅁䱁歪啂䵅䅉䅅䅁䕁䅁䅁睁䵁䅁䅁权坁杂䅁权牂䅂䅁权⽂䅂䅁允䅁䅁䅅䅁䙁䙁㑋潈牘払⽧䍄䉁䅁䅁䅂䅁䅁䅍䅄䅁䅁䅯杆䅙䅁䅯睡䅑䅁䅯杧䅑䅁䅅䅁䉁䅁䅁兂䭁㘱睎児㍱睐杷允䅁䅁䅑䅁䑁䅁䅷䅁䭁䉁䝙䅁䭁䝁䕳䅁䭁䥁䕑䅁䉁䅁䅁允䅁䅁䅕歵䵫楁䡵橸䴸䅉䅅䅁䕁䅁䅁睁䵁䅁䅁权坁杂䅁权牂䅂䅁权䅃䅂䅁允䅁䅁䅅䅁䙁䝁光䑗ね䱹⽙䍄䉁䅁䅁䅂䅁䅁䅍䅄䅁䅁䅯杮䅑䅁䅯充䅁䅁䅯䅦䅑䅁䅅䅁䉁䅁䅁杄十䅁䅁兎睁䑁䅣睎ㅁ䑁䅅兎祁䅁䅁䍄䉁䅁䅁䅂䅁䅁䅍䅄䅁䅁䅯䅲䅕䅁䅯䅂䅁䅁䅯睧䅑䅁䅅䅁䉁䅁䅁兂䅁䅁䅁楎买兑杷允䅁䅁䅑䅁䑁䅁䅷䅁䭁乁䙯䅁䭁䉁䅅䅁䭁䡁䕫䅁䉁䅁䅁允䅁䅁䄴杅䅁䑁䅑䅍ぁ䑁䅑䅏睁䑁䅁䅍䅁䅁杷允䅁䅁䅑䅁䑁䅁䅷䅁䭁䉁䝙䅁䭁䝁䕳䅁䭁䡁䕷䅁䉁䅁䅁允䅁䅁䅕䉵䘶ㄶ㑇橶䴸䅉䅅䅁䕁䅁䅁睁䵁䅁䅁权坁杂䅁权牂䅂䅁权穂䅂䅁允䅁䅁䅅䅁䙁䡁啳歲桦牥⽑䍄䉁䅁䅁䅂䅁䅁䅍䅄䅁䅁䅯睧䅕䅁䅯充䅁䅁䅯睸䅫䅁䅅䅁䉁䅁䅁杄啁䅁䅁免睁䑁䅧李祁䑁䅧䅍睁䑁䅁䅁䵁䅉䅅䅁䕁䅁䅁睁䵁䅁䅁权䩃兂䅁权剁䅁䅁权硂䅂䅁允䅁䅁䅅䅁佁䉁䅑䅁硁䑁䅍睍睁䑁䅁䅍睁䑁䅁䅍䅁䅁杷允䅁䅁䅑䅁䑁䅁䅷䅁䭁䵁䕳䅁䭁䅁䅑䅁䭁䡁䕳䅁䉁䅁䅁允䅁䅁䅕䅁䅁佁㍧商䵅䅉䅅䅁䕁䅁䅁睁䵁䅁䅁权㉄允䅁权剁䅁䅁权䙁䅁䅁允䅁䅁䅅䅁佁䉁䅙䅁硁䑁䅕䅎穁䑁䅁䅍睁䑁䅁䅍睁䅁䅁䍄䉁䅁䅁䅂䅁䅁䅍䅄䅁䅁䅯杮䅕䅁䅯睡䅑䅁䅯睢䅑䅁䅅䅁䉁䅁䅁兂偃癷潕䥘㘯睐杷允䅁䅁䅑䅁䑁䅁䅷䅁䭁䱁䘰䅁䭁䉁䅅䅁䭁䥁䕁䅁䉁䅁䅁允䅁䅁䄴杅䅁䑁䅣睎ㅁ䑁䅣睍睁䑁䅁䅍䅁䅁杷允䅁䅁䅑䅁䑁䅁䅷䅁䭁䩁䘴䅁䭁䝁䕳䅁䭁䡁䕁䅁䉁䅁䅁允䅁䅁䅕灭婭婭婭批䴸䅉䅅䅁䕁䅁䅁睁䵁䅁䅁权敃兂䅁权牂䅂䅁权䙃䅂䅁允䅁䅁䅅䅁䙁䱁敧敨剴䱵⼶䍄䉁䅁䅁䅂䅁䅁䅍䅄䅁䅁䅯杮䅑䅁䅯䅂䅁䅁䅯杤䅑䅁䅅䅁䉁䅁䅁兂䅁䅁䅁䍬呅兑杷允䅁䅁䅑䅁䑁䅁䅷䅁䭁乁䕣䅁䭁䅁䅑䅁䭁䡁䕯䅁䉁䅁䅁允䅁䅁䅕䅁䅁䝁㑌啊䵅䅉䅅䅁䕁䅁䅁睁䵁䅁䅁权硄兂䅁权剁䅁䅁权㝂䅂䅁允䅁䅁䅅䅁佁䉁䅉䅁穁䑁䅫兎㑁䑁䅅䅍睁䑁䅁䅁䵁䅉䅅䅁䕁䅁䅁睁䵁䅁䅁权晃䅂䅁权䕁䅁䅁权㉂䅂䅁允䅁䅁䅅䅁䙁䅁䅁䅁流䍡䉂䍄䉁䅁䅁䅂䅁䅁䅍䅄䅁䅁䅯杮䅕䅁䅯睡䅑䅁䅯睧䅑䅁䅅䅁䉁䅁䅁兂桄桥畓⭒䭅䅑杷允䅁䅁䅑䅁䑁䅁䅷䅁䭁佁䙕䅁䭁䝁䕳䅁䭁䥁䕁䅁䉁䅁䅁允䅁䅁䅕㡪ㅌ䙋偹樰䴸䅉䅅䅁䕁䅁䅁睁䵁䅁䅁权呄允䅁权䉁杁䅁权䙁杁䅁允䅁䅁䅅䅁䙁䕁ㅫ浊硍村䉖䍄䉁䅁䅁䅂䅁䅁䅍䅄䅁䅁䅯朵䅕䅁䅯睡䅑䅁䅯䅧䅑䅁䅅䅁䉁䅁䅁兂㡃䩤奍䙂佢睐杷允䅁䅁䅑䅁䑁䅁䅷䅁䭁䩁䕣䅁䭁䅁䅑䅁䭁䥁䕑䅁䉁䅁䅁允䅁䅁䅕䅁䅁佁ㅸ啍䵅䅉䅅䅁䕁䅁䅁睁䵁䅁䅁权敃兂䅁权牂䅂䅁权ㅂ䅂䅁允䅁䅁䅅䅁䙁䑁䬰㘱睎児䄵䍄䉁䅁䅁䅂䅁䅁䅍䅄䅁䅁䅯杮䅕䅁䅯睡䅑䅁䅯睤䅑䅁䅅䅁䉁䅁䅁兂㥁瑃橥䑣㘳睐杷允䅁䅁䅑䅁䑁䅁䅷䅁䭁䍁䙫䅁䭁䅁䅑䅁䭁䥁䕍䅁䉁䅁䅁允䅁䅁䅕䅁䅁䕁䍃商䵅䅉䅅䅁䕁䅁䅁睁䵁䅁䅁权敃兂䅁权牂䅂䅁权䕃䅂䅁允䅁䅁䅅䅁䙁乁欰潂噇睑䅖䍄䉁䅁䅁䅂䅁䅁䅍䅄䅁䅁䅯䅍䅕䅁䅯䅂䅁䅁䅯睤䅑䅁䅅䅁䉁䅁䅁兂䅁䅁䅁䙑渰兑杷允䅁䅁䅑䅁䑁䅁䅷䅁䭁䩁䘴䅁䭁䝁䕳䅁䭁䡁䕍䅁䉁䅁䅁允䅁䅁䅕場啯歲桦樹䴸䅉䅅䅁䕁䅁䅁睁䵁䅁䅁权䡄䅂䅁权剁䅁䅁权穂䅂䅁允䅁䅁䅅䅁佁䉁䅑䅁硁䑁䅙䅎ㅁ䑁䅉免睁䑁䅁䅍䅁䅁杷允䅁䅁䅑䅁䑁䅁䅷䅁䭁䡁䙫䅁䭁䝁䕳䅁䭁䝁䔸䅁䉁䅁䅁允䅁䅁䅕歲桦桥畓稱䴸䅉䅅䅁䕁䅁䅁睁䵁䅁䅁权剄䅂䅁权䕁䅁䅁权㕂䅂䅁允䅁䅁䅅䅁䙁䅁䅁䅁捃硃䉒䍄䉁䅁䅁䅂䅁䅁䅍䅄䅁䅁䅯兙䅕䅁䅯䅂䅁䅁䅯来䅑䅁䅅䅁䉁䅁䅁兂䅁䅁䅁ㅔ摸兑杷允䅁䅁䅑䅁䑁䅁䅷䅁䭁䝁䙙䅁䭁䅁䅑䅁䭁䡁䕑䅁䉁䅁䅁允䅁䅁䅕䅁䅁䉁楑歆䵅䅉䅅䅁䕁䅁䅁睁䵁䅁䅁权桁䅁䅁权䉁杁䅁权䙁杁䅁允䅁䅁䅅䅁䙁䥁坣挲㌷㥉䅊䍄䉁䅁䅁䅂䅁䅁䅍䅄䅁䅁䅯䄲䅑䅁䅯睡䅑䅁䅯睢䅑䅁䅅䅁䉁䅁䅁兂㝂䭆䠵場睲睐杷允䅁䅁䅑䅁䑁䅁䅷䅁䭁䑁䉍䅁䭁䅁䅑䅁䭁䅁䍑䅁䉁䅁䅁允䅁䅁䅕䅁䅁䍑䬳䕘䵅䅉䅅䅁䕁䅁䅁睁䵁䅁䅁权㉁兂䅁权䕁䅁䅁权硂䅂䅁允䅁䅁䅅䅁䙁䅁䅁䅁䥂祡䉆䍄䉁䅁䅁䅂䅁䅁䅍䅄䅁䅁䅯䄲䅑䅁䅯睡䅑䅁䅯䅥䅑䅁䅅䅁䉁䅁䅁兂ㅁ牘䩰䅄硌睐杷允䅁䅁䅑䅁䑁䅁䅷䅁䭁䉁䝅䅁䭁䉁䅅䅁䭁䡁䕙䅁䉁䅁䅁允䅁䅁䄴杅䅁䑁䅫兎睁䑁䅁䅍睁䑁䅁䅍䅁䅁杷允䅁䅁䅑䅁䑁䅁䅷䅁䭁䅁䝫䅁䭁䝁䕳䅁䭁䡁䕁䅁䉁䅁䅁允䅁䅁䅕硨婢発呤稯䴸䅉䅅䅁䕁䅁䅁睁䵁䅁䅁权慁允䅁权䕁䅁䅁权䕁杁䅁允䅁䅁䅅䅁䙁䅁䅁䅁乁湂䉂䍄䉁䅁䅁䅂䅁䅁䅍䅄䅁䅁䅯䄲䅑䅁䅯睡䅑䅁䅯入䅑䅁䅅䅁䉁䅁䅁兂㝂䭆䠵場啲睐杷允䅁䅁䅑䅁䑁䅁䅷䅁䭁䱁䄸䅁䭁䅁䅑䅁䭁䅁䅕䅁䉁䅁䅁允䅁䅁䅕䅁䅁䅁䍢武䵅䅉䅅䅁䕁䅁䅁睁䵁䅁䅁权䱄䅂䅁权䕁䅁䅁权穂䅂䅁允䅁䅁䅅䅁䙁䅁䅁䅁杂兰䈹䍄䉁䅁䅁䅂䅁䅁䅍䅄䅁䅁䅯睺䅧䅁䅯充䅁䅁䅯兣䅑䅁䅅䅁䉁䅁䅁杄啁䅁䅁免㍁䑁䅧杍睁䑁䅁䅍睁䑁䅁䅁䵁䅉䅅䅁䕁䅁䅁睁䵁䅁䅁权奄䅂䅁权牂䅂䅁权穂䅂䅁允䅁䅁䅅䅁䙁䙁偹癷潕佘⽣䍄䉁䅁䅁䅂䅁䅁䅍䅄䅁䅁䅯睸䅕䅁䅯䅂䅁䅁䅯督䅑䅁䅅䅁䉁䅁䅁兂䅁䅁䅁䨲楷兑杷允䅁䅁䅑䅁䑁䅁䅷䅁䭁䭁䙉䅁䭁䝁䕳䅁䭁䡁䕅䅁䉁䅁䅁允䅁䅁䅕扏䥔牤昴䕇䵁䅉䅅䅁䕁䅁䅁睁䵁䅁䅁权㕄兂䅁权剁䅁䅁权㝂䅂䅁允䅁䅁䅅䅁佁䉁䅑䅁硁䑁䅕睍祁䑁䅁䅍睁䑁䅁䅍䅁䅁杷允䅁䅁䅑䅁䑁䅁䅷䅁䭁䭁䙉䅁䭁䝁䕳䅁䭁䥁䕕䅁䉁䅁䅁允䅁䅁䅕体㙆䭆䠵戲䴸䅉䅅䅁䕁䅁䅁睁䵁䅁䅁权乂允䅁权䉁杁䅁权䑁杁䅁允䅁䅁䅅䅁䙁䙁⭡䵎䕭獶䅊䍄䉁䅁䅁䅂䅁䅁䅍䅄䅁䅁䅯杯䅕䅁䅯睡䅑䅁䅯杦䅑䅁䅅䅁䉁䅁䅁兂㑃潈牘払敪睶杷允䅁䅁䅑䅁䑁䅁䅷䅁䭁䭁䙉䅁䭁䝁䕳䅁䭁䡁䕑䅁䉁䅁䅁允䅁䅁䅕佖汏㡭村䱷䴸䅉䅅䅁䕁䅁䅁睁䵁䅁䅁权㍂兂䅁权剁䅁䅁权䍃䅂䅁允䅁䅁䅅䅁佁䉁䅑䅁硁䑁䅍睎硁䑁䅧李睁䑁䅁䅍䅁䅁杷允䅁䅁䅑䅁䑁䅁䅷䅁䭁䭁䙉䅁䭁䝁䕳䅁䭁䥁䕉䅁䉁䅁䅁允䅁䅁䅕琯㑒匶硙䰰䴸䅉䅅䅁䕁䅁䅁睁䵁䅁䅁权穃兂䅁权䕁䅁䅁权㕂䅂䅁允䅁䅁䅅䅁䙁䅁䅁䅁权祬䉎䍄䉁䅁䅁䅂䅁䅁䅍䅄䅁䅁䅯眯䅕䅁䅯充䅁䅁䅯全䅑䅁䅅䅁䉁䅁䅁杄啁䅁䅁免㍁䑁䅅睍ㅁ䑁䅁䅍睁䑁䅁䅁䵁䅉䅅䅁䕁䅁䅁睁䵁䅁䅁权奄兂䅁权䕁䅁䅁权ㅂ䅂䅁允䅁䅁䅅䅁䙁䅁䅁䅁潂祷䉂䍄䉁䅁䅁䅂䅁䅁䅍䅄䅁䅁䅯䄴䅑䅁䅯充䅁䅁䅯兢䅑䅁䅅䅁䉁䅁䅁杄啁䅁䅁杍硁䑁䅕李㕁䑁䅕䅍睁䑁䅁䅁䵁䅉䅅䅁䕁䅁䅁睁䵁䅁䅁权牃兂䅁权牂䅂䅁权㙂䅂䅁允䅁䅁䅅䅁䙁䭁䠵場啯癲⽍䍄䉁䅁䅁䅂䅁䅁䅍䅄䅁䅁䅯睱䅕䅁䅯睡䅑䅁䅯䅣䅑䅁䅅䅁䉁䅁䅁兂ㅁ牘䩰䅄湌睐杷允䅁䅁䅑䅁䑁䅁䅷䅁䭁䅁䙫䅁䭁䉁䅅䅁䭁䡁䕁䅁䉁䅁䅁允䅁䅁䄴䅆䅁䑁䅅兎硁䑁䅉兏祁䑁䅁䅍睁䅁䅁䍄䉁䅁䅁䅂䅁䅁䅍䅄䅁䅁䅯睱䅕䅁䅯睡䅑䅁䅯全䅑䅁䅅䅁䉁䅁䅁兂䅁䅁䅁䅁潄睐杷允䅁䅁䅑䅁䑁䅁䅷䅁䭁䥁䈰䅁䭁䅁䅯䅁䭁䅁䍑䅁䉁䅁䅁允䅁䅁䅕歲桦桥畓䕄䵁䅉䅅䅁䕁䅁䅁睁䵁䅁䅁权乁兂䅁权牂䅂䅁权睂䅂䅁允䅁䅁䅅䅁䙁䩁婱婭婭晭⽫䍄䉁䅁䅁䅂䅁䅁䅍䅄䅁䅁䅯朸䅑䅁䅯充䅁䅁䅯杦䅑䅁䅅䅁䉁䅁䅁杄啁䅁䅁免㍁䑁䅕免睁䑁䅣兏硁䑁䅑䅁䵁䅉䅅䅁䕁䅁䅁睁䵁䅁䅁权牃兂䅁权牂䅂䅁权㡂䅂䅁允䅁䅁䅅䅁䙁䩁婱婭婭摭⽫䍄䉁䅁䅁䅂䅁䅁䅍䅄䅁䅁䅯児䅕䅁䅯睡䅑䅁䅯睢䅑䅁䅅䅁䉁䅁䅁兂潃歸㍳啩㡈睐杷允䅁䅁䅑䅁䑁䅁䅷䅁䭁䑁䘰䅁䭁䝁䕳䅁䭁䡁䕯䅁䉁䅁䅁允䅁䅁䅕匰扌堫焵樹䴸䅉䅅䅁䕁䅁䅁睁䵁䅁䅁权元兂䅁权䕁䅁䅁权㙂䅂䅁允䅁䅁䅅䅁䙁䅁䅁䅁奂硘䉚䍄䉁䅁䅁䅂䅁䅁䅍䅄䅁䅁䅯术䅑䅁䅯䅂䅁䅁䅯来䅑䅁䅅䅁䉁䅁䅁兂䅁䅁䅁乯䭫兑杷允䅁䅁䅑䅁䑁䅁䅷䅁䭁䑁䘰䅁䭁䝁䕳䅁䭁䥁䕍䅁䉁䅁䅁允䅁䅁䅕㑎䉬余兘樸䴸䅉䅅䅁䕁䅁䅁睁䵁䅁䅁权㥁兂䅁权牂䅂䅁权㕂䅂䅁允䅁䅁䅅䅁䙁䵁㌯⭕汏⽭⽁䍄䉁䅁䅁䅂䅁䅁䅍䅄䅁䅁䅯児䅕䅁䅯睡䅑䅁䅯睥䅑䅁䅅䅁䉁䅁䅁兂㍁啩杆搵卄睐杷允䅁䅁䅑䅁䑁䅁䅷䅁䭁䥁䅧䅁䭁䉁䅅䅁䭁䅁䅕䅁䉁䅁䅁允䅁䅁䄴䅆䅁䑁䅣杍ㅁ䑁䅉睍穁䑁䅁李㑁䅁䅁䍄䉁䅁䅁䅂䅁䅁䅍䅄䅁䅁䅯杣䅕䅁䅯充䅁䅁䅯睢䅑䅁䅅䅁䉁䅁䅁杄啁䅁䅁杍㑁䑁䅣䅍睁䑁䅁䅍睁䑁䅁䅁䵁䅉䅅䅁䕁䅁䅁睁䵁䅁䅁权潄兂䅁权䕁䅁䅁权䙃䅂䅁允䅁䅁䅅䅁䙁䅁䅁䅁歃䉑䉒䍄䉁䅁䅁䅂䅁䅁䅍䅄䅁䅁䅯杏䅁䅁䅯允䅉䅁䅯杁䅉䅁䅅䅁䉁䅁䅁兂坁瑆偺摐汪䅑杷允䅁䅁䅑䅁䑁䅁䅷䅁䭁乁䙙䅁䭁䉁䅅䅁䭁䡁䔸䅁䉁䅁䅁允䅁䅁䄴䅆䅁䑁䅅兎ぁ䑁䅅睍㑁䑁䅁䅍睁䅁䅁䍄䉁䅁䅁䅂䅁䅁䅍䅄䅁䅁䅯睷䅅䅁䅯允䅉䅁䅯杁䅉䅁䅅䅁䉁䅁䅁兂䱂啷䝐䉆潳兑杷允䅁䅁䅑䅁䑁䅁䅷䅁䭁佁䕳䅁䭁䅁䅑䅁䭁䝁䔸䅁䉁䅁䅁允䅁䅁䅕䅁䅁䉁䱪䕔䵅䅉䅅䅁䕁䅁䅁睁䵁䅁䅁权䍄兂䅁权剁䅁䅁权䅃䅂䅁允䅁䅁䅅䅁佁䉁䅑䅁硁䑁䅍李穁䑁䅙兏穁䑁䅉䅏䅁䅁杷允䅁䅁䅑䅁䑁䅁䅷䅁䭁䑁䘴䅁䭁䝁䕳䅁䭁䥁䕍䅁䉁䅁䅁允䅁䅁䅕䡰㥁瑃橥䐶䴸䅉䅅䅁䕁䅁䅁睁䵁䅁䅁权㥁兂䅁权牂䅂䅁权䕃䅂䅁允䅁䅁䅅䅁䙁䝁汄䌰扌攫⽉䍄䉁䅁䅁䅂䅁䅁䅍䅄䅁䅁䅯䄰䅑䅁䅯䅂䅁䅁䅯睥䅑䅁䅅䅁䉁䅁䅁兂䅁䅁䅁䅁䕑兑杷允䅁䅁䅑䅁䑁䅁䅷䅁䭁䑁䘰䅁䭁䝁䕳䅁䭁䡁䕍䅁䉁䅁䅁允䅁䅁䅕挲㌷⭕汏穵䴸䅉䅅䅁䕁䅁䅁睁䵁䅁䅁权䵂兂䅁权䕁䅁䅁权䙃䅂䅁允䅁䅁䅅䅁䙁䅁䅁䅁獁䕰䉴䍄䉁䅁䅁䅂䅁䅁䅍䅄䅁䅁䅯杸䅕䅁䅯充䅁䅁䅯来䅑䅁䅅䅁䉁䅁䅁杄十䅁䅁睍穁䑁䅫兏穁䑁䅁杍穁䅁䅁䍄䉁䅁䅁䅂䅁䅁䅍䅄䅁䅁䅯杆䅙䅁䅯充䅁䅁䅯䅤䅑䅁䅅䅁䉁䅁䅁杄啁䅁䅁免穁䑁䅑䅏硁䑁䅫睎ぁ䑁䅉䅁䵁䅉䅅䅁䕁䅁䅁睁䵁䅁䅁权祃䅂䅁权牂䅂䅁权䙃䅂䅁允䅁䅁䅅䅁䙁䱁䩰䅄牉㙨⽡䍄䉁䅁䅁䅂䅁䅁䅍䅄䅁䅁䅯睯䅕䅁䅯睡䅑䅁䅯杣䅑䅁䅅䅁䉁䅁䅁兂偃癷潕䥘䄸䅑杷允䅁䅁䅑䅁䑁䅁䅷䅁䭁䱁䕉䅁䭁䝁䕳䅁䭁䥁䕍䅁䉁䅁䅁允䅁䅁䅕渫焵䡶呓䐰䴸䅉䅅䅁䕁䅁䅁睁䵁䅁䅁权啂兂䅁权剁䅁䅁权穂䅂䅁允䅁䅁䅅䅁佁䉁䅑䅁硁䑁䅙䅏㉁䑁䅙䅍睁䑁䅁䅍䅁䅁杷允䅁䅁䅑䅁䑁䅁䅷䅁䭁䅁䙯䅁䭁䅁䅑䅁䭁䡁䔴䅁䉁䅁䅁允䅁䅁䅕䅁䅁䭁砱き䵅䅉䅅䅁䕁䅁䅁睁䵁䅁䅁权杂兂䅁权䕁䅁䅁权㥂䅂䅁允䅁䅁䅅䅁䙁䅁䅁䅁㙂穈䉖䍄䉁䅁䅁䅂䅁䅁䅍䅄䅁䅁䅯眯䅑䅁䅯睡䅑䅁䅯睧䅑䅁䅅䅁䉁䅁䅁兂㥁瑃橥䑣焳睐杷允䅁䅁䅑䅁䑁䅁䅷䅁䭁䕁䙧䅁䭁䅁䅑䅁䭁䝁䔰䅁䉁䅁䅁允䅁䅁䅕䅁䅁䩁䥘䕕䵅䅉䅅䅁䕁䅁䅁睁䵁䅁䅁权⽄䅂䅁权剁䅁䅁权⭂䅂䅁允䅁䅁䅅䅁佁䉁䅉䅁㕁䑁䅉免睁䑁䅁䅍睁䑁䅁䅁䵁䅉䅅䅁䕁䅁䅁睁䵁䅁䅁权獃䅂䅁权䕁䅁䅁权穂䅂䅁允䅁䅁䅅䅁䙁䅁䅁䅁䅃敲䅒䍄䉁䅁䅁䅂䅁䅁䅍䅄䅁䅁䅯杳䅑䅁䅯睡䅑䅁䅯杦䅑䅁䅅䅁䉁䅁䅁兂灁䥘䌯匹䵪睐杷允䅁䅁䅑䅁䑁䅁䅷䅁䭁䩁䙙䅁䭁䅁䅑䅁䭁䥁䕑䅁䉁䅁䅁允䅁䅁䅕䅁䅁䭁啣歏䵅䅉䅅䅁䕁䅁䅁睁䵁䅁䅁权剄䅂䅁权䕁䅁䅁权䉃䅂䅁允䅁䅁䅅䅁䙁䅁䅁䅁允剩䉴䍄䉁䅁䅁䅂䅁䅁䅍䅄䅁䅁䅯杳䅑䅁䅯睡䅑䅁䅯入䅑䅁䅅䅁䉁䅁䅁兂㕁䵴㉨灶䬫睶杷允䅁䅁䅑䅁䑁䅁䅷䅁䭁䱁䕉䅁䭁䝁䕳䅁䭁䡁䕙䅁䉁䅁䅁允䅁䅁䅕渫焵䡶呓䱥䴸䅉䅅䅁䕁䅁䅁睁䵁䅁䅁权捂兂䅁权䕁䅁䅁权療䅂䅁允䅁䅁䅅䅁䙁䅁䅁䅁䵂欶䉒䍄䉁䅁䅁䅂䅁䅁䅍䅄䅁䅁䅯兲䅕䅁䅯睡䅑䅁䅯䅦䅑䅁䅅䅁䉁䅁䅁兂穁積積積穐睐杷允䅁䅁䅑䅁䑁䅁䅷䅁䭁䱁䙅䅁䭁䅁䅑䅁䭁䡁䕑䅁䉁䅁䅁允䅁䅁䅕䅁䅁偁敓歈䵅䅉䅅䅁䕁䅁䅁睁䵁䅁䅁权畃䅂䅁权剁䅁䅁权硂䅂䅁允䅁䅁䅅䅁佁䉁䅉䅁㑁䑁䅍睎睁䑁䅁䅍睁䑁䅁䅁䵁䅉䅅䅁䕁䅁䅁睁䵁䅁䅁权卂兂䅁权剁䅁䅁权㉂䅂䅁允䅁䅁䅅䅁佁䉁䅉䅁㉁䑁䅁兎睁䑁䅁䅍睁䑁䅁䅁䵁䅉䅅䅁䕁䅁䅁睁䵁䅁䅁权䑄兂䅁权䕁䅁䅁权⭂䅂䅁允䅁䅁䅅䅁䙁䅁䅁䅁歃呈䉆䍄䉁䅁䅁䅂䅁䅁䅍䅄䅁䅁䅯杳䅑䅁䅯睡䅑䅁䅯䅧䅑䅁䅅䅁䉁䅁䅁权䡂䅁䅁䍄䉁䅁䅁䅂䅁䅁䅍䅄䅁䅁䅯杦䅕䅁䅯充䅁䅁䅯兣䅑䅁䅅䅁䉁䅁䅁杄啁䅁䅁免硁䑁䅣䅏硁䑁䅙䅍睁䑁䅁䅁䵁䅉䅅䅁䕁䅁䅁睁䵁䅁䅁权㥃兂䅁权剁䅁䅁权㉂䅂䅁允䅁䅁䅅䅁佁䉁䅑䅁祁䑁䅁䅎㑁䑁䅉兎睁䑁䅁䅍䅁䅁杷允䅁䅁䅑䅁䑁䅁䅷䅁䭁佁䙙䅁䭁䅁䅑䅁䭁䡁䕍䅁䉁䅁䅁允䅁䅁䅕䅁䅁䕁䅂歄䵅䅉䅅䅁䕁䅁䅁睁䵁䅁䅁权祃䅂䅁权牂䅂䅁权㡂䅂䅁允䅁䅁䅅䅁䭁䕁䅣䅁䵁䅉䅅䅁䕁䅁䅁睁䵁䅁䅁权摄䅁䅁权剁䅁䅁权䕁杁䅁允䅁䅁䅅䅁佁䉁䅑䅁硁䑁䅣睍㉁䑁䅁䅍睁䑁䅁䅍䅁䅁杷允䅁䅁䅑䅁䑁䅁䅷䅁䭁䱁䕫䅁䭁䉁䅅䅁䭁䥁䕉䅁䉁䅁䅁允䅁䅁䄴杅䅁䑁䅕免㑁䑁䅁䅍睁䑁䅁䅍䅁䅁杷允䅁䅁䅑䅁䑁䅁䅷䅁䭁䵁䙕䅁䭁䝁䕳䅁䭁䡁䔰䅁䉁䅁䅁允䅁䅁䅕潂噇㑑獴あ䵁䅉䅅䅁䕁䅁䅁睁䵁䅁䅁权䙄兂䅁权牂䅂䅁权㑂䅂䅁允䅁䅁䅅䅁䙁䙁歰㥏倹剪䅂䍄䉁䅁䅁䅂䅁䅁䅍䅄䅁䅁䅯眳䅁䅁䅯权䅁䅁䅯兂䅁䅁䅅䅁䉁䅁䅁兂ぃ䡹⭡㕮塯䅑杷允䅁䅁䅑䅁䑁䅁䅷䅁䭁䍁䙅䅁䭁䅁䅑䅁䭁䡁䔸䅁䉁䅁䅁允䅁䅁䅕䅁䅁䉁睐問䵅䅉䅅䅁䕁䅁䅁睁䵁䅁䅁权㥂兂䅁权剁䅁䅁权䉃䅂䅁允䅁䅁䅅䅁佁䉁䅑䅁祁䑁䅧兎睁䑁䅁䅍睁䑁䅁䅍䅁䅁杷允䅁䅁䅑䅁䑁䅁䅷䅁䭁䱁䘴䅁䭁䅁䅑䅁䭁䡁䕙䅁䉁䅁䅁允䅁䅁䅕䅁䅁䝁㑨歃䵅䅉䅅䅁䕁䅁䅁睁䵁䅁䅁权噄兂䅁权䕁䅁䅁权㑂䅂䅁允䅁䅁䅅䅁䙁䅁䅁䅁捁䍡䉬䍄䉁䅁䅁䅂䅁䅁䅍䅄䅁䅁䅯杇䅕䅁䅯䅂䅁䅁䅯䅥䅑䅁䅅䅁䉁䅁䅁兂䅁䅁䅁䅵䨰兑杷允䅁䅁䅑䅁䑁䅁䅷䅁䭁䭁䙁䅁䭁䅁䅑䅁䭁䡁䕁䅁䉁䅁䅁允䅁䅁䅕䅁䅁䉁灄歋䵅䅉䅅䅁䕁䅁䅁睁䵁䅁䅁权奄䅂䅁权剁䅁䅁权䉃䅂䅁允䅁䅁䅅䅁佁䉁䅉䅁㕁䑁䅅䅎㉁䑁䅁䅍睁䑁䅁䅁䵁䅉䅅䅁䕁䅁䅁睁䵁䅁䅁权䙄兂䅁权牂䅂䅁权あ䅂䅁允䅁䅁䅅䅁䙁䙁㘶兓䍷睋䅚䍄䉁䅁䅁䅂䅁䅁䅍䅄䅁䅁䅯典䅕䅁䅯睡䅑䅁䅯睦䅑䅁䅅䅁䉁䅁䅁兂橄婰䕶䱉㉄睶杷允䅁䅁䅑䅁䑁䅁䅷䅁䭁佁䙙䅁䭁䝁䕳䅁䭁䡁䕷䅁䉁䅁䅁允䅁䅁䅕噋偹癷潕䑺䴸䅉䅅䅁䕁䅁䅁睁䵁䅁䅁权ㅃ䅂䅁权䕁䅁䅁权䕃䅂䅁允䅁䅁䅅䅁䙁䅁䅁䅁睃祌䉚䍄䉁䅁䅁䅂䅁䅁䅍䅄䅁䅁䅯兄䅕䅁䅯充䅁䅁䅯䅦䅑䅁䅅䅁䉁䅁䅁杄啁䅁䅁免睁䑁䅍兎睁䑁䅅䅍睁䑁䅁䅁䵁䅉䅅䅁䕁䅁䅁睁䵁䅁䅁权䙄兂䅁权牂䅂䅁权㡂䅂䅁允䅁䅁䅅䅁䙁䵁䴳䵺䵺偺⽙䍄䉁䅁䅁䅂䅁䅁䅍䅄䅁䅁䅯兓䅁䅁䅯充䅁䅁䅯兂䅁䅁䅅䅁䉁䅁䅁杄啁䅁䅁免睁䑁䅑䅍祁䑁䅕䅍睁䑁䅁䅁䵁䅉䅅䅁䕁䅁䅁睁䵁䅁䅁权牂兂䅁权剁䅁䅁权㕂䅂䅁允䅁䅁䅅䅁佁䉁䅑䅁硁䑁䅉免穁䑁䅕䅎睁䑁䅧兏䅁䅁杷允䅁䅁䅑䅁䑁䅁䅷䅁䭁䵁䙕䅁䭁䝁䕳䅁䭁䡁䕍䅁䉁䅁䅁允䅁䅁䅕䡳潊敫㠱稶䴸䅉䅅䅁䕁䅁䅁睁䵁䅁䅁权い䅂䅁权䕁䅁䅁权䍃䅂䅁允䅁䅁䅅䅁䙁䅁䅁䅁睄桐䉴䍄䉁䅁䅁䅂䅁䅁䅍䅄䅁䅁䅯权䅙䅁䅯睡䅑䅁䅯兢䅑䅁䅅䅁䉁䅁䅁兂敃㘷䝦穓䩦睐杷允䅁䅁䅑䅁䑁䅁䅷䅁䭁䩁䕍䅁䭁䝁䕳䅁䭁䥁䕍䅁䉁䅁䅁允䅁䅁䅕呣䬰㘱睎吷䴸䅉䅅䅁䕁䅁䅁睁䵁䅁䅁权䭁杂䅁权牂䅂䅁权䙃䅂䅁允䅁䅁䅅䅁䙁佁剸䉵䘶㜶⽇䍄䉁䅁䅁䅂䅁䅁䅍䅄䅁䅁䅯䅋䅅䅁䅯䅂䅁䅁䅯䅂䅉䅁䅅䅁䉁䅁䅁兂䅁䅁䅁浄祊兑杷允䅁䅁䅑䅁䑁䅁䅷䅁䭁䱁䕁䅁䭁䅁䅑䅁䭁䡁䕍䅁䉁䅁䅁允䅁䅁䅕䅁䅁䝁摩䕅䵅䅉䅅䅁䕁䅁䅁睁䵁䅁䅁权䭁杂䅁权牂䅂䅁权㥂䅂䅁允䅁䅁䅅䅁䙁䵁桵扒穢愯⽓䍄䉁䅁䅁䅂䅁䅁䅍䅄䅁䅁䅯杂䅁䅁䅯䅂䅁䅁䅯兂䅁䅁䅅䅁䉁䅁䅁兂䅁䅁䅃睃䝚兑杷允䅁䅁䅑䅁䑁䅁䅷䅁䭁䅁䝯䅁䭁䝁䕳䅁䭁䡁䕕䅁䉁䅁䅁允䅁䅁䅕噋偹癷潕䱺䴸䅉䅅䅁䕁䅁䅁睁䵁䅁䅁权浄兂䅁权牂䅂䅁权療䅂䅁允䅁䅁䅅䅁䙁䅁塲㍯㥁獃⽣䍄䉁䅁䅁䅂䅁䅁䅍䅄䅁䅁䅯睺䅁䅁䅯权䅁䅁䅯兂䅁䅁䅅䅁䉁䅁䅁兂婄発呤㘴坕䅑杷允䅁䅁䅑䅁䑁䅁䅷䅁䭁䅁䝯䅁䭁䝁䕳䅁䭁䡁䔴䅁䉁䅁䅁允䅁䅁䅕䘷㑇潈牘味䴸䅉䅅䅁䕁䅁䅁睁䵁䅁䅁权㍃䅂䅁权䕁䅁䅁权䑃䅂䅁允䅁䅁䅅䅁䙁䅁䅁䅁杂剗䉎䍄䉁䅁䅁䅂䅁䅁䅍䅄䅁䅁䅯杉䅅䅁䅯允䅉䅁䅯睁䅉䅁䅅䅁䉁䅁䅁兂䉃䕂䥮坺慈䅑杷允䅁䅁䅑䅁䑁䅁䅷䅁䭁䅁䝯䅁䭁䝁䕳䅁䭁䥁䕅䅁䉁䅁䅁允䅁䅁䅕匰扌堫焵䱶䴸䅉䅅䅁䕁䅁䅁睁䵁䅁䅁权䭁杂䅁权牂䅂䅁权䕃䅂䅁允䅁䅁䅅䅁䙁佁㠵穐敖獵⽫䍄䉁䅁䅁䅂䅁䅁䅍䅄䅁䅁䅯眹䅁䅁䅯允䅉䅁䅯睁䅉䅁䅅䅁䉁䅁䅁兂㙃畩⽣潫䑘䅑杷允䅁䅁䅑䅁䑁䅁䅷䅁䭁䕁䙕䅁䭁䅁䅑䅁䭁䝁䔸䅁䉁䅁䅁允䅁䅁䅕䅁䅁䭁とが䵅䅉䅅䅁䕁䅁䅁睁䵁䅁䅁权㥂兂䅁权䕁䅁䅁权㉂䅂䅁允䅁䅁䅅䅁䙁䅁䅁䅁䥂ぷ䉸䍄䉁䅁䅁䅂䅁䅁䅍䅄䅁䅁䅯䅗䅅䅁䅯䅂䅁䅁䅯兂䅁䅁䅅䅁䉁䅁䅁兂䅁䅁睁穹湩兑杷允䅁䅁䅑䅁䑁䅁䅷䅁䭁偁䕁䅁䭁䉁䅅䅁䭁䡁䕁䅁䉁䅁䅁允䅁䅁䄴䅆䅁䑁䅅䅎ぁ䑁䅫免ぁ䑁䅁䅍睁䅁䅁䍄䉁䅁䅁䅂䅁䅁䅍䅄䅁䅁䅯权䅙䅁䅯睡䅑䅁䅯䅧䅑䅁䅅䅁䉁䅁䅁兂㑃潈牘払⭩睐杷允䅁䅁䅑䅁䑁䅁䅷䅁䭁䥁䙣䅁䭁䉁䅅䅁䭁䥁䕅䅁䉁䅁䅁允䅁䅁䄴䅆䅁䑁䅅免ㅁ䑁䅙兏ㅁ䑁䅁䅍睁䅁䅁䍄䉁䅁䅁䅂䅁䅁䅍䅄䅁䅁䅯䄹䅑䅁䅯睡䅑䅁䅯睢䅑䅁䅅䅁䉁䅁䅁兂畃⭒㙆䭆䰴䅑杷允䅁䅁䅑䅁䑁䅁䅷䅁䭁偁䕑䅁䭁䝁䕳䅁䭁䡁䕯䅁䉁䅁䅁允䅁䅁䅕䡰㥁瑃橥歄䵁䅉䅅䅁䕁䅁䅁睁䵁䅁䅁权䩄䅂䅁权剁䅁䅁权䡄元䅁允䅁䅁䅅䅁佁䉁䅑䅁硁䑁䅅䅎祁䑁䅅李睁䑁䅁䅍䅁䅁杷允䅁䅁䅑䅁䑁䅁䅷䅁䭁佁䕷䅁䭁䅁䅑䅁䭁䡁䕧䅁䉁䅁䅁允䅁䅁䅕䅁䅁䩁䠷歕䵅䅉䅅䅁䕁䅁䅁睁䵁䅁䅁权い䅂䅁权牂䅂䅁权睂䅂䅁允䅁䅁䅅䅁䙁䅁塲㍯㥁权䅴䍄䉁䅁䅁䅂䅁䅁䅍䅄䅁䅁䅯䅬䅑䅁䅯充䅁䅁䅯兤䅑䅁䅅䅁䉁䅁䅁杄啁䅁䅁免ぁ䑁䅅睍ぁ䑁䅑䅍睁䑁䅁䅁䵁䅉䅅䅁䕁䅁䅁睁䵁䅁䅁权䝄兂䅁权剁䅁䅁权⽂䅂䅁允䅁䅁䅅䅁佁䉁䅉䅁ぁ䑁䅅兎㉁䑁䅍杍㉁䑁䅧䅁䵁䅉䅅䅁䕁䅁䅁睁䵁䅁䅁权㕄䅂䅁权䕁䅁䅁权穂䅂䅁允䅁䅁䅅䅁䙁䅁䅁䅁奁䍵䉚䍄䉁䅁䅁䅂䅁䅁䅍䅄䅁䅁䅯児䅕䅁䅯充䅁䅁䅯杧䅑䅁䅅䅁䉁䅁䅁杄啁䅁䅁免穁䑁䅁䅍祁䑁䅧䅍睁䑁䅁䅁䵁䅉䅅䅁䕁䅁䅁睁䵁䅁䅁权煂兂䅁权䕁䅁䅁权睂䅂䅁允䅁䅁䅅䅁䙁䅁䅁䅁潂睆䈹䍄䉁䅁䅁䅂䅁䅁䅍䅄䅁䅁䅯䄹䅑䅁䅯睡䅑䅁䅯䅤䅑䅁䅅䅁䉁䅁䅁兂㑃潈牘払䍧䅑杷允䅁䅁䅑䅁䑁䅁䅷䅁䭁偁䕑䅁䭁䝁䕳䅁䭁䡁䕳䅁䉁䅁䅁允䅁䅁䅕浚浚浚浚樹䴸䅉䅅䅁䕁䅁䅁睁䵁䅁䅁权い䅂䅁权牂䅂䅁权㉂䅂䅁允䅁䅁䅅䅁䙁䍁捬㡪ㅌ偋⽧䍄䉁䅁䅁䅂䅁䅁䅍䅄䅁䅁䅯䅄䅕䅁䅯充䅁䅁䅯督䅑䅁䅅䅁䉁䅁䅁杄十䅁䅁李穁䑁䅫䅍硁䑁䅁䅍睁䅁䅁䍄䉁䅁䅁䅂䅁䅁䅍䅄䅁䅁䅯䄹䅑䅁䅯睡䅑䅁䅯䅧䅑䅁䅅䅁䉁䅁䅁兂䅁䅁䅁䅁い睐杷允䅁䅁䅑䅁䑁䅁䅷䅁䭁䅁䝍䅁䭁䝁䕳䅁䭁䝁䔰䅁䉁䅁䅁允䅁䅁䅕〰椱䙅㕧䐵䴸䅉䅅䅁䕁䅁䅁睁䵁䅁䅁权㙁兂䅁权剁䅁䅁权䉃䅂䅁允䅁䅁䅅䅁佁䉁䅑䅁硁䑁䅫䅏㉁䑁䅧睎睁䑁䅁䅍䅁䅁杷允䅁䅁䅑䅁䑁䅁䅷䅁䭁佁䙧䅁䭁䝁䕳䅁䭁䝁䔸䅁䉁䅁䅁允䅁䅁䅕兇坒楄礲吱䴸䅉䅅䅁䕁䅁䅁睁䵁䅁䅁权潄兂䅁权牂䅂䅁权㙂䅂䅁允䅁䅁䅅䅁䙁䩁䕺䱉祂䱡⽅䍄䉁䅁䅁䅂䅁䅁䅍䅄䅁䅁䅯睒䅕䅁䅯䅂䅁䅁䅯杣䅑䅁䅅䅁䉁䅁䅁兂䅁䅁䅁䡁浙兑杷允䅁䅁䅑䅁䑁䅁䅷䅁䭁佁䙧䅁䭁䝁䕳䅁䭁䡁䕫䅁䉁䅁䅁允䅁䅁䅕灳瘳㡰䱚㜴䴸䅉䅅䅁䕁䅁䅁睁䵁䅁䅁权䙁允䅁权䭁䅁䅁权䕁杁䅁允䅁䅁䅅䅁䙁䙁歰㥏倹剄䅰䍄䉁䅁䅁䅂䅁䅁䅍䅄䅁䅁䅯䄶䅕䅁䅯睡䅑䅁䅯睤䅑䅁䅅䅁䉁䅁䅁兂权楇搯䅊䕙䅷杷允䅁䅁䅑䅁䑁䅁䅷䅁䭁䡁䙫䅁䭁䝁䕳䅁䭁䡁䕁䅁䉁䅁䅁允䅁䅁䅕児塲㍯㥁樶䴸䅉䅅䅁䕁䅁䅁睁䵁䅁䅁权啁杂䅁权牂䅂䅁权㝂䅂䅁允䅁䅁䅅䅁䙁䡁㥅瑃橥偣⽫䍄䉁䅁䅁䅂䅁䅁䅍䅄䅁䅁䅯睇䅕䅁䅯充䅁䅁䅯睥䅑䅁䅅䅁䉁䅁䅁杄啁䅁䅁免穁䑁䅅李睁䑁䅙䅏ㅁ䑁䅧䅁䵁䅉䅅䅁䕁䅁䅁睁䵁䅁䅁权灂允䅁权剁䅁䅁权䕁杁䅁允䅁䅁䅅䅁佁䉁䅑䅁祁䑁䅕兏㕁䑁䅁䅍睁䑁䅁䅍䅁䅁杷允䅁䅁䅑䅁䑁䅁䅷䅁䭁佁䙁䅁䭁䉁䅅䅁䭁䡁䔸䅁䉁䅁䅁允䅁䅁䄴杅䅁䑁䅍䅏穁䑁䅣兏睁䑁䅁䅍䅁䅁杷允䅁䅁䅑䅁䑁䅁䅷䅁䭁佁䙧䅁䭁䝁䕳䅁䭁䡁䔸䅁䉁䅁䅁允䅁䅁䅕㉩湺㘫确爯䴸䅉䅅䅁䕁䅁䅁睁䵁䅁䅁权㝁兂䅁权剁䅁䅁权ㅂ䅂䅁允䅁䅁䅅䅁佁䉁䅑䅁ㅁ䑁䅣䅍硁䑁䅕睍睁䑁䅁䅍䅁䅁杷允䅁䅁䅑䅁䑁䅁䅷䅁䭁佁䕑䅁䭁䉁䅅䅁䭁䵁䩣䅁䉁䅁䅁允䅁䅁䄴杅䅁䑁䅙睍硁䑁䅁䅍睁䑁䅁䅍䅁䅁杷允䅁䅁䅑䅁䑁䅁䅷䅁䭁䕁䘴䅁䭁䅁䅑䅁䭁䥁䕑䅁䉁䅁䅁允䅁䅁䅕䅁䅁䭁䵸お䵅䅉䅅䅁䕁䅁䅁睁䵁䅁䅁权啄允䅁权䉁杁䅁权䙁杁䅁允䅁䅁䅅䅁䙁䑁䉺欯䑵畴䅨䍄䉁䅁䅁䅂䅁䅁䅍䅄䅁䅁䅯公䅑䅁䅯䅂䅁䅁䅯睥䅑䅁䅅䅁䉁䅁䅁兂䅁䅁䅁瑵湧兑杷允䅁䅁䅑䅁䑁䅁䅷䅁䭁䩁䙳䅁䭁䅁䅑䅁䭁䡁䕑䅁䉁䅁䅁允䅁䅁䅯睒䅁䅁杷允䅁䅁䅑䅁䑁䅁䅷䅁䭁䵁䕉䅁䭁䅁䅑䅁䭁䡁䕍䅁䉁䅁䅁允䅁䅁䅕䅁䅁䙁䡪啅䵅䅉䅅䅁䕁䅁䅁睁䵁䅁䅁权畄兂䅁权牂䅂䅁权㕂䅂䅁允䅁䅁䅅䅁䙁䙁偹癷潕佘⽥䍄䉁䅁䅁䅂䅁䅁䅍䅄䅁䅁䅯术䅕䅁䅯充䅁䅁䅯兦䅑䅁䅅䅁䉁䅁䅁杄十䅁䅁睍ㅁ䑁䅣䅍睁䑁䅁䅍睁䅁䅁䍄䉁䅁䅁䅂䅁䅁䅍䅄䅁䅁䅯䄶䅕䅁䅯睡䅑䅁䅯䅧䅑䅁䅅䅁䉁䅁䅁兂穂䩡瑈䑦㜯睶杷允䅁䅁䅑䅁䑁䅁䅷䅁䭁乁䤴䅁䭁䝁䕳䅁䭁䡁䔴䅁䉁䅁䅁允䅁䅁䅕硥畓⭒㙆䑰䴸䅉䅅䅁䕁䅁䅁睁䵁䅁䅁权摃允䅁权䕁䅁䅁权䙁䅁䅁允䅁䅁䅅䅁䙁䅁䅁䅁湁均䉰䍄䉁䅁䅁䅂䅁䅁䅍䅄䅁䅁䅯儲䅕䅁䅯䅂䅁䅁䅯䅨䅑䅁䅅䅁䉁䅁䅁兂䅁䅁䅁晹㄰兑杷允䅁䅁䅑䅁䑁䅁䅷䅁䭁䉁䝕䅁䭁䉁䅅䅁䭁䡁䕙䅁䉁䅁䅁允䅁䅁䅯睒䅁䅁杷允䅁䅁䅑䅁䑁䅁䅷䅁䭁佁䙧䅁䭁䝁䕳䅁䭁䡁䕍䅁䉁䅁䅁允䅁䅁䅕㑈牘払敧戸䴸䅉䅅䅁䕁䅁䅁睁䵁䅁䅁权睁䅁䅁权䕁䅁䅁权䙁䅁䅁允䅁䅁䅅䅁䙁䅁䅁䅁㑂䙐䉒䍄䉁䅁䅁䅂䅁䅁䅍䅄䅁䅁䅯条䅁䅁䅯充䅁䅁䅯兂䅁䅁䅅䅁䉁䅁䅁杄啁䅁䅁䅎㉁䑁䅣免㉁䑁䅉䅍睁䑁䅁䅁䵁䅉䅅䅁䕁䅁䅁睁䵁䅁䅁权㉄䅂䅁权䕁䅁䅁权䉃䅂䅁允䅁䅁䅅䅁䙁䅁䅁䅁睃䈷䉸䍄䉁䅁䅁䅂䅁䅁䅍䅄䅁䅁䅯䅢䅅䅁䅯允䅉䅁䅯睁䅉䅁䅅䅁䉁䅁䅁兂祂启浦慢煌䅑杷允䅁䅁䅑䅁䑁䅁䅷䅁䭁䭁䙫䅁䭁䉁䅅䅁䭁䥁䕕䅁䉁䅁䅁允䅁䅁䄴䅆䅁䑁䅅兎ㅁ䑁䅧䅍睁䑁䅁䅍睁䅁䅁䍄䉁䅁䅁䅂䅁䅁䅍䅄䅁䅁䅯䅩䅕䅁䅯睡䅑䅁䅯䅣䅑䅁䅅䅁䉁䅁䅁兂畃⭒㙆䭆瘷睐杷允䅁䅁䅑䅁䑁䅁䅷䅁䭁䥁䙧䅁䭁䝁䕳䅁䭁䥁䕍䅁䉁䅁䅁允䅁䅁䅕硥畓⭒㙆䐷䴸䅉䅅䅁䕁䅁䅁睁䵁䅁䅁权䥃兂䅁权牂䅂䅁权㥂䅂䅁允䅁䅁䅅䅁䙁䕁桪桥畓⭒⽫䍄䉁䅁䅁䅂䅁䅁䅍䅄䅁䅁䅯䅩䅕䅁䅯睡䅑䅁䅯䅥䅑䅁䅅䅁䉁䅁䅁兂㙃兓䍷㑋煦睐杷允䅁䅁䅑䅁䑁䅁䅷䅁䭁䙁䙙䅁䭁䅁䅑䅁䭁䥁䕅䅁䉁䅁䅁允䅁䅁䅕䅁䅁乁噪啎䵅䅉䅅䅁䕁䅁䅁睁䵁䅁䅁权獁兂䅁权剁䅁䅁权あ䅂䅁允䅁䅁䅅䅁佁䉁䅉䅁ぁ䑁䅅䅍㑁䑁䅧䅍睁䑁䅁䅁䵁䅉䅅䅁䕁䅁䅁睁䵁䅁䅁权桄兂䅁权剁䅁䅁权㕂䅂䅁允䅁䅁䅅䅁佁䉁䅉䅁㉁䑁䅧杍睁䑁䅕䅍睁䑁䅁䅁䵁䅉䅅䅁䕁䅁䅁睁䵁䅁䅁权㝁兂䅁权剁䅁䅁权睂䅂䅁允䅁䅁䅅䅁佁䉁䅑䅁ㅁ䑁䅕睎㑁䑁䅣睍睁䑁䅁䅍䅁䅁杷允䅁䅁䅑䅁䑁䅁䅷䅁䭁䥁䙧䅁䭁䝁䕳䅁䭁䡁䔴䅁䉁䅁䅁允䅁䅁䅕䘷㑇潈牘吶䴸䅉䅅䅁䕁䅁䅁睁䵁䅁䅁权㝄䅂䅁权䕁䅁䅁权穂䅂䅁允䅁䅁䅅䅁䙁䅁䅁䅁权杌䉚䍄䉁䅁䅁䅂䅁䅁䅍䅄䅁䅁䅯䅩䅕䅁䅯睡䅑䅁䅯䅤䅑䅁䅅䅁䉁䅁䅁兂䑄匹捨㡪瑌睐杷允䅁䅁䅑䅁䑁䅁䅷䅁䭁䝁䘰䅁䭁䅁䅑䅁䭁䡁䕧䅁䉁䅁䅁允䅁䅁䅕䅁䅁䅁头歌䵅䅉䅅䅁䕁䅁䅁睁䵁䅁䅁权摄兂䅁权剁䅁䅁权穂䅂䅁允䅁䅁䅅䅁佁䉁䅑䅁祁䑁䅅兏睁䑁䅁䅍睁䑁䅁䅍䅁䅁杷允䅁䅁䅑䅁䑁䅁䅷䅁䭁䑁䘴䅁䭁䅁䅑䅁䭁䡁䕙䅁䉁䅁䅁允䅁䅁䅕䅁䅁䡁奄歊䵅䅉䅅䅁䕁䅁䅁睁䵁䅁䅁权䡁兂䅁权牂䅂䅁权あ䅂䅁允䅁䅁䅅䅁䙁䡁㥅瑃橥佣⽕䍄䉁䅁䅁䅂䅁䅁䅍䅄䅁䅁䅯䅩䅕䅁䅯睡䅑䅁䅯杤䅑䅁䅅䅁䉁䅁䅁兂䕁杖琴灳爳睐杷允䅁䅁䅑䅁䑁䅁䅷䅁䭁䩁䕷䅁䭁䅁䅑䅁䭁䝁䔰䅁䉁䅁䅁允䅁䅁䅕䅁䅁䵁奉䕉䵅䅉䅅䅁䕁䅁䅁睁䵁䅁䅁权䩄䅂䅁权剁䅁䅁权䕃䅂䅁允䅁䅁䅅䅁佁䉁䅑䅁硁䑁䅉兏祁䑁䅍䅏ぁ䑁䅙免䅁䅁杷允䅁䅁䅑䅁䑁䅁䅷䅁䭁䥁䙧䅁䭁䝁䕳䅁䭁䡁䔸䅁䉁䅁䅁允䅁䅁䅕⽷潕䥘䌯吵䴸䅉䅅䅁䕁䅁䅁睁䵁䅁䅁权牃䅂䅁权剁䅁䅁权睂䅂䅁允䅁䅁䅅䅁佁䉁䅉䅁穁䑁䅙免祁䑁䅣䅍睁䑁䅁䅁䵁䅉䅅䅁䕁䅁䅁睁䵁䅁䅁权偄䅂䅁权䕁䅁䅁权瑂䅂䅁允䅁䅁䅅䅁䙁䅁䅁䅁䥂吲䉂䍄䉁䅁䅁䅂䅁䅁䅍䅄䅁䅁䅯睨䅕䅁䅯䅂䅁䅁䅯睢䅑䅁䅅䅁䉁䅁䅁兂䅁䅁䅁䉂䥚兑杷允䅁䅁䅑䅁䑁䅁䅷䅁䭁䡁䙑䅁䭁䅁䅑䅁䭁䡁䕷䅁䉁䅁䅁允䅁䅁䅕䅁䅁䍁硂欫䵁䅉䅅䅁䕁䅁䅁睁䵁䅁䅁权杄兂䅁权䕁䅁䅁权㑂䅂䅁允䅁䅁䅅䅁䙁䅁䅁䅁䍃橫䉬䍄䉁䅁䅁䅂䅁䅁䅍䅄䅁䅁䅯杁䅕䅁䅯䅂䅁䅁䅯兢䅑䅁䅅䅁䉁䅁䅁兂䅁䅁䅁䙤歍兑杷允䅁䅁䅑䅁䑁䅁䅷䅁䭁䭁䔸䅁䭁䉁䅅䅁䭁䡁䕑䅁䉁䅁䅁允䅁䅁䄴杅䅁䑁䅫䅍ㅁ䑁䅫䅍睁䑁䅁䅍䅁䅁杷允䅁䅁䅑䅁䑁䅁䅷䅁䭁䱁䕅䅁䭁䉁䅅䅁䭁䝁䔰䅁䉁䅁䅁允䅁䅁䄴䅆䅁䑁䅉李睁䑁䅑兎㍁䑁䅅睎㕁䅁䅁䍄䉁䅁䅁䅂䅁䅁䅍䅄䅁䅁䅯眸䅑䅁䅯䅂䅁䅁䅯䅧䅑䅁䅅䅁䉁䅁䅁兂䅁䅁䅁偰摕兑杷允䅁䅁䅑䅁䑁䅁䅷䅁䭁䱁䙉䅁䭁䅁䅑䅁䭁䝁䔰䅁䉁䅁䅁允䅁䅁䅕䅁䅁乁扃啑䵅䅉䅅䅁䕁䅁䅁睁䵁䅁䅁权噂兂䅁权䕁䅁䅁权㑂䅂䅁允䅁䅁䅅䅁䙁䅁䅁䅁杁楒䉊䍄䉁䅁䅁䅂䅁䅁䅍䅄䅁䅁䅯睫䅑䅁䅯睡䅑䅁䅯兦䅑䅁䅅䅁䉁䅁䅁兂畃⭒㙆䭆㌷睐杷允䅁䅁䅑䅁䑁䅁䅷䅁䭁䝁䅯䅁䭁䅁䍅䅁䭁䅁䍉䅁䉁䅁䅁允䅁䅁䅕楊捸䱮創䔫䵁䅉䅅䅁䕁䅁䅁睁䵁䅁䅁权噂兂䅁权䕁䅁䅁权⽂䅂䅁允䅁䅁䅅䅁䙁䅁䅁䅁杁硨䉸䍄䉁䅁䅁䅂䅁䅁䅍䅄䅁䅁䅯兴䅕䅁䅯䅂䅁䅁䅯来䅑䅁䅅䅁䉁䅁䅁兂䅁䅁䅁渴畉兑杷允䅁䅁䅑䅁䑁䅁䅷䅁䭁䙁䙍䅁䭁䅁䅑䅁䭁䝁䔸䅁䉁䅁䅁允䅁䅁䅕䅁䅁䕁捃歅䵅䅉䅅䅁䕁䅁䅁睁䵁䅁䅁权䥁杂䅁权䕁䅁䅁权療䅂䅁允䅁䅁䅅䅁䙁䅁䅁䅁兂祘䉆䍄䉁䅁䅁䅂䅁䅁䅍䅄䅁䅁䅯䅅䅙䅁䅯䅂䅁䅁䅯杦䅑䅁䅅䅁䉁䅁䅁兂䅁䅁䅁佘吸兑杷允䅁䅁䅑䅁䑁䅁䅷䅁䭁䡁䘸䅁䭁䅁䅑䅁䭁䝁䔸䅁䉁䅁䅁允䅁䅁䅕䅁䅁䱁㉂が䵅䅉䅅䅁䕁䅁䅁睁䵁䅁䅁权祁兂䅁权䕁䅁䅁权⽂䅂䅁允䅁䅁䅅䅁䙁䅁䅁䅁䅃体䄵䍄䉁䅁䅁䅂䅁䅁䅍䅄䅁䅁䅯朰䅕䅁䅯䅂䅁䅁䅯䅤䅑䅁䅅䅁䉁䅁䅁兂䅁䅁䅁䬫䉖兑杷允䅁䅁䅑䅁䑁䅁䅷䅁䭁䙁䘰䅁䭁䉁䅅䅁䭁䡁䕧䅁䉁䅁䅁允䅁䅁䄴䅆䅁䑁䅧䅏㉁䑁䅧䅍睁䑁䅁䅍睁䅁䅁䍄䉁䅁䅁䅂䅁䅁䅍䅄䅁䅁䅯睤䅕䅁䅯䅂䅁䅁䅯兣䅑䅁䅅䅁䉁䅁䅁兂䅁䅁䅁䉵䵑兑杷允䅁䅁䅑䅁䑁䅁䅷䅁䭁䵁䙯䅁䭁䉁䅅䅁䭁䡁䔴䅁䉁䅁䅁允䅁䅁䄴䅆䅁䑁䅅李祁䑁䅉䅍睁䑁䅁䅍睁䅁䅁䍄䉁䅁䅁䅂䅁䅁䅍䅄䅁䅁䅯䅩䅑䅁䅯睡䅑䅁䅯睸䅫䅁䅅䅁䉁䅁䅁兂硂児塲㍯呁䅑杷允䅁䅁䅑䅁䑁䅁䅷䅁䭁䩁䕍䅁䭁䝁䕳䅁䭁䡁䕣䅁䉁䅁䅁允䅁䅁䅕㡪ㅌ䙋偹樸䴸䅉䅅䅁䕁䅁䅁睁䵁䅁䅁权䍄兂䅁权剁䅁䅁权睂䅂䅁允䅁䅁䅅䅁佁䉁䅑䅁硁䑁䅑睍睁䑁䅉兏ぁ䑁䅑兏䅁䅁杷允䅁䅁䅑䅁䑁䅁䅷䅁䭁䩁䕍䅁䭁䝁䕳䅁䭁䥁䕑䅁䉁䅁䅁允䅁䅁䅕䝭匴㡧䭄吹䴸䅉䅅䅁䕁䅁䅁睁䵁䅁䅁权偃䅁䅁权䭁䅁䅁权䙁䅁䅁允䅁䅁䅅䅁䙁䩁䑚㉩湺㤫⽫䍄䉁䅁䅁䅂䅁䅁䅍䅄䅁䅁䅯睸䅑䅁䅯睡䅑䅁䅯兢䅑䅁䅅䅁䉁䅁䅁兂牁硨婢発橥睐杷允䅁䅁䅑䅁䑁䅁䅷䅁䭁䉁䙁䅁䭁䅁䅑䅁䭁䡁䕅䅁䉁䅁䅁允䅁䅁䅕䅁䅁佁䍸啈䵅䅉䅅䅁䕁䅁䅁睁䵁䅁䅁权浃兂䅁权䕁䅁䅁权䅃䅂䅁允䅁䅁䅅䅁䙁䅁䅁䅁䡄橡䉎䍄䉁䅁䅁䅂䅁䅁䅍䅄䅁䅁䅯睸䅑䅁䅯睡䅑䅁䅯睢䅑䅁䅅䅁䉁䅁䅁兂䑄匹捨㡪䙌睶杷允䅁䅁䅑䅁䑁䅁䅷䅁䭁䙁䉯䅁䭁䅁䍅䅁䭁䅁䍍䅁䉁䅁䅁允䅁䅁䅕匵䔸㙱潘䔰䵁䅉䅅䅁䕁䅁䅁睁䵁䅁䅁权睃允䅁权䭁䅁䅁权䙁䅁䅁允䅁䅁䅅䅁䙁䭁捷浗㝑⬳⼸䍄䉁䅁䅁䅂䅁䅁䅍䅄䅁䅁䅯眰䅑䅁䅯充䅁䅁䅯杦䅑䅁䅅䅁䉁䅁䅁杄啁䅁䅁免㕁䑁䅉䅍穁䑁䅫䅍睁䑁䅁䅁䵁䅉䅅䅁䕁䅁䅁睁䵁䅁䅁权婁兂䅁权䕁䅁䅁权穂䅂䅁允䅁䅁䅅䅁䙁䅁䅁䅁䅁砵䉨䍄䉁䅁䅁䅂䅁䅁䅍䅄䅁䅁䅯兲䅕䅁䅯充䅁䅁䅯睤䅑䅁䅅䅁䉁䅁䅁杄十䅁䅁睎㉁䑁䅉䅏㉁䑁䅅睍㉁䅁䅁䍄䉁䅁䅁䅂䅁䅁䅍䅄䅁䅁䅯睸䅑䅁䅯睡䅑䅁䅯杦䅑䅁䅅䅁䉁䅁䅁兂灁䥘䌯匹䵪睐杷允䅁䅁䅑䅁䑁䅁䅷䅁䭁䵁䕣䅁䭁䝁䕳䅁䭁䡁䕉䅁䉁䅁䅁允䅁䅁䅕䘷㑇潈牘呷䴸䅉䅅䅁䕁䅁䅁睁䵁䅁䅁权䡄䅂䅁权牂䅂䅁权䉃䅂䅁允䅁䅁䅅䅁䙁䝁浚浚浚畚⽙䍄䉁䅁䅁䅂䅁䅁䅍䅄䅁䅁䅯睸䅑䅁䅯睡䅑䅁䅯䅤䅑䅁䅅䅁䉁䅁䅁兂㑃潈牘払浪睐杷允䅁䅁䅑䅁䑁䅁䅷䅁䭁佁䅍䅁䭁䉁䅅䅁䭁䅁䅕䅁䉁䅁䅁允䅁䅁䄴杆䅁䑁䅉䅎穁䑁䅙䅍睁䑁䅁䅍睁䑁䅁䅁䵁䅉䅅䅁䕁䅁䅁睁䵁䅁䅁权桁兂䅁权䕁䅁䅁权㙂䅂䅁允䅁䅁䅅䅁䙁䅁䅁䥁畁ぺ䉖䍄䉁䅁䅁䅂䅁䅁䅍䅄䅁䅁䅯䅈䅕䅁䅯充䅁䅁䅯杦䅑䅁䅅䅁䉁䅁䅁杄啁䅁䅁睍硁䑁䅍兎ぁ䑁䅕䅍睁䑁䅁䅁䵁䅉䅅䅁䕁䅁䅁睁䵁䅁䅁权㥄䅂䅁权䕁䅁䅁权㉂䅂䅁允䅁䅁䅅䅁䙁䅁䅁䅁睄橑䉨䍄䉁䅁䅁䅂䅁䅁䅍䅄䅁䅁䅯䅷䅕䅁䅯充䅁䅁䅯內䅑䅁䅅䅁䉁䅁䅁杄十䅁䅁兏硁䑁䅫杍ぁ䑁䅁䅍睁䅁䅁䍄䉁䅁䅁䅂䅁䅁䅍䅄䅁䅁䅯睤䅁䅁䅯充䅁䅁䅯䅂䅉䅁䅅䅁䉁䅁䅁杄啁䅁䅁睎㉁䑁䅑䅍睁䑁䅁䅍睁䑁䅁䅁䵁䅉䅅䅁䕁䅁䅁睁䵁䅁䅁权䵄允䅁权䕁䅁䅁权䕁杁䅁允䅁䅁䅅䅁䙁䅁䅁䥁偁䨱䉬䍄䉁䅁䅁䅂䅁䅁䅍䅄䅁䅁䅯䅴䅑䅁䅯䅂䅁䅁䅯䅤䅑䅁䅅䅁䉁䅁䅁兂䅁䅁䅁䅯湉兑杷允䅁䅁䅑䅁䑁䅁䅷䅁䭁䵁䕣䅁䭁䝁䕳䅁䭁䥁䕁䅁䉁䅁䅁允䅁䅁䅕噋偹癷潕䐳䴸䅉䅅䅁䕁䅁䅁睁䵁䅁䅁权硂兂䅁权剁䅁䅁权睂䅂䅁允䅁䅁䅅䅁佁䉁䅉䅁ぁ䑁䅫李穁䑁䅧䅍睁䑁䅁䅁䵁䅉䅅䅁䕁䅁䅁睁䵁䅁䅁权穂兂䅁权剁䅁䅁权㥂䅂䅁允䅁䅁䅅䅁佁䉁䅑䅁祁䑁䅍睎硁䑁䅙䅎睁䑁䅁䅍䅁䅁杷允䅁䅁䅑䅁䑁䅁䅷䅁䭁䅁䙧䅁䭁䝁䕳䅁䭁䝁䔰䅁䉁䅁䅁允䅁䅁䅕搵楁⼲⭬䐸䴸䅉䅅䅁䕁䅁䅁睁䵁䅁䅁权坂兂䅁权剁䅁䅁权ㅂ䅂䅁允䅁䅁䅅䅁佁䉁䅉䅁㍁䑁䅑兎睁䑁䅁䅍睁䑁䅁䅁䵁䅉䅅䅁䕁䅁䅁睁䵁䅁䅁权䥁兂䅁权牂䅂䅁权療䅂䅁允䅁䅁䅅䅁䙁佁剸䉵䘶⬶⽫䍄䉁䅁䅁䅂䅁䅁䅍䅄䅁䅁䅯䅃䅕䅁䅯睡䅑䅁䅯兣䅑䅁䅅䅁䉁䅁䅁兂奃桢䑋䵷瑲睐杷允䅁䅁䅑䅁䑁䅁䅷䅁䭁䑁䙯䅁䭁䅁䅑䅁䭁䡁䕙䅁䉁䅁䅁允䅁䅁䅕䅁䅁䵁䵨歇䵅䅉䅅䅁䕁䅁䅁睁䵁䅁䅁权䥁兂䅁权牂䅂䅁权䑃䅂䅁允䅁䅁䅅䅁䙁䥁牘払敧敨⽳䍄䉁䅁䅁䅂䅁䅁䅍䅄䅁䅁䅯杏䅕䅁䅯䅂䅁䅁䅯杣䅑䅁䅅䅁䉁䅁䅁兂䅁䅁䅁偋档兑杷允䅁䅁䅑䅁䑁䅁䅷䅁䭁䅁䙧䅁䭁䝁䕳䅁䭁䡁䕧䅁䉁䅁䅁允䅁䅁䅕癴㥐䠱灪樴䴸䅉䅅䅁䕁䅁䅁睁䵁䅁䅁权呃兂䅁权剁䅁䅁权㥂䅂䅁允䅁䅁䅅䅁佁䉁䅑䅁祁䑁䅑李ぁ䑁䅉兎睁䑁䅁䅍䅁䅁杷允䅁䅁䅑䅁䑁䅁䅷䅁䭁䅁䝅䅁䭁䝁䕳䅁䭁䡁䔸䅁䉁䅁䅁允䅁䅁䅕潂噇㑑獴稴䴸䅉䅅䅁䕁䅁䅁睁䵁䅁䅁权橃兂䅁权牂䅂䅁权䍃䅂䅁允䅁䅁䅅䅁䙁䭁睒児塲⽯⽁䍄䉁䅁䅁䅂䅁䅁䅍䅄䅁䅁䅯䅃䅕䅁䅯睡䅑䅁䅯䅤䅑䅁䅅䅁䉁䅁䅁兂硂児塲㍯瑄睐杷允䅁䅁䅑䅁䑁䅁䅷䅁䭁䅁䝉䅁䭁䅁䅑䅁䭁䡁䔰䅁䉁䅁䅁允䅁䅁䅕䅁䅁䝁呧啃䵅䅉䅅䅁䕁䅁䅁睁䵁䅁䅁权癃䅂䅁权剁䅁䅁权瑂䅂䅁允䅁䅁䅅䅁佁䉁䅉䅁㕁䑁䅅兏㑁䑁䅙䅍睁䑁䅁䅁䵁䅉䅅䅁䕁䅁䅁睁䵁䅁䅁权䭃允䅁权䭁䅁䅁权䕁杁䅁允䅁䅁䅅䅁䙁䕁㍷啩杆刵䄹䍄䉁䅁䅁䅂䅁䅁䅍䅄䅁䅁䅯䅪䅑䅁䅯䅂䅁䅁䅯內䅑䅁䅅䅁䉁䅁䅁兂䅁䅁䅁䬰䅉兑杷允䅁䅁䅑䅁䑁䅁䅷䅁䭁䩁䕕䅁䭁䉁䅅䅁䭁䡁䕕䅁䉁䅁䅁允䅁䅁䄴杅䅁䑁䅑兏ぁ䑁䅧李睁䑁䅁䅍䅁䅁杷允䅁䅁䅑䅁䑁䅁䅷䅁䭁䝁䘴䅁䭁䉁䅅䅁䭁䡁䕍䅁䉁䅁䅁允䅁䅁䄴杅䅁䑁䅑䅍㉁䑁䅕䅍睁䑁䅁䅍䅁䅁杷允䅁䅁䅑䅁䑁䅁䅷䅁䭁偁䔰䅁䭁䅁䅑䅁䭁䥁䕅䅁䉁䅁䅁允䅁䅁䅕䅁䅁䉁慁げ䵅䅉䅅䅁䕁䅁䅁睁䵁䅁䅁权橁兂䅁权䕁䅁䅁权䡄元䅁允䅁䅁䅅䅁䙁䅁䅁䅁㑁桌䉸䍄䉁䅁䅁䅂䅁䅁䅍䅄䅁䅁䅯䅃䅕䅁䅯睡䅑䅁䅯䅨䅑䅁䅅䅁䉁䅁䅁兂摁浗㝑〳瀯睐杷允䅁䅁䅑䅁䑁䅁䅷䅁䭁䝁䙑䅁䭁䅁䅑䅁䭁䡁䕁䅁䉁䅁䅁允䅁䅁䅕䅁䅁䡑䙯䕕䵅䅉䅅䅁䕁䅁䅁睁䵁䅁䅁权䙁兂䅁权剁䅁䅁权穂䅂䅁允䅁䅁䅅䅁佁䉁䅉䅁ㅁ䑁䅕兎㍁䑁䅙䅏㉁䑁䅣䅁䵁䅉䅅䅁䕁䅁䅁睁䵁䅁䅁权䑂兂䅁权剁䅁䅁权穂䅂䅁允䅁䅁䅅䅁佁䉁䅉䅁祁䑁䅑睎㑁䑁䅙䅏㕁䑁䅧䅁䵁䅉䅅䅁䕁䅁䅁睁䵁䅁䅁权䥁兂䅁权牂䅂䅁权㡂䅂䅁允䅁䅁䅅䅁䙁偁潙䥘䌯搹⽧䍄䉁䅁䅁䅂䅁䅁䅍䅄䅁䅁䅯六䅕䅁䅯睡䅑䅁䅯睢䅑䅁䅅䅁䉁䅁䅁兂瑁灳瘳㡰湢睐杷允䅁䅁䅑䅁䑁䅁䅷䅁䭁佁䕷䅁䭁䉁䅅䅁䭁䡁䕧䅁䉁䅁䅁允䅁䅁䄴杅䅁䑁䅕䅎㍁䑁䅁䅍睁䑁䅁䅍䅁䅁杷允䅁䅁䅑䅁䑁䅁䅷䅁䭁乁䙕䅁䭁䉁䅅䅁䭁䥁䕕䅁䉁䅁䅁允䅁䅁䄴杅䅁䑁䅑䅍睁䑁䅁䅍睁䑁䅁䅍䅁䅁杷允䅁䅁䅑䅁䑁䅁䅷䅁䭁䙁䙣䅁䭁䉁䅅䅁䭁䡁䕕䅁䉁䅁䅁允䅁䅁䄴杅䅁䑁䅕杍ぁ䑁䅁䅍睁䑁䅁䅍䅁䅁杷允䅁䅁䅑䅁䑁䅁䅷䅁䭁乁䕳䅁䭁䅁䅑䅁䭁䥁䕉䅁䉁䅁䅁允䅁䅁䅕䅁䅁偁祃唸䵁䅉䅅䅁䕁䅁䅁睁䵁䅁䅁权穂䅁䅁权䕁䅁䅁权䕁杁䅁允䅁䅁䅅䅁䙁䅁䅁䑁瑄煨䉂䍄䉁䅁䅁䅂䅁䅁䅍䅄䅁䅁䅯䅈䅕䅁䅯充䅁䅁䅯睥䅑䅁䅅䅁䉁䅁䅁杄啁䅁䅁睍ㅁ䑁䅙睍㑁䑁䅍䅍睁䑁䅁䅁䵁䅉䅅䅁䕁䅁䅁睁䵁䅁䅁权婃兂䅁权牂䅂䅁权䉃䅂䅁允䅁䅁䅅䅁䙁䉁癳匳䝑捧⽗䍄䉁䅁䅁䅂䅁䅁䅍䅄䅁䅁䅯䅹䅑䅁䅯䅂䅁䅁䅯来䅑䅁䅅䅁䉁䅁䅁兂䅁䅁䅁䭫奕兑杷允䅁䅁䅑䅁䑁䅁䅷䅁䭁䩁䙫䅁䭁䝁䕳䅁䭁䡁䕑䅁䉁䅁䅁允䅁䅁䅕啩杆搵楁穱䴸䅉䅅䅁䕁䅁䅁睁䵁䅁䅁权㕃兂䅁权牂䅂䅁权瑂䅂䅁允䅁䅁䅅䅁䙁䝁渳㘫确猰⼰䍄䉁䅁䅁䅂䅁䅁䅍䅄䅁䅁䅯朵䅕䅁䅯䅂䅁䅁䅯兦䅑䅁䅅䅁䉁䅁䅁兂䅁䅁䅁佐搰兑杷允䅁䅁䅑䅁䑁䅁䅷䅁䭁䉁䉯䅁䭁䅁䅯䅁䭁䅁䅕䅁䉁䅁䅁允䅁䅁䅕⽺呤㘴払商䵁䅉䅅䅁䕁䅁䅁睁䵁䅁䅁权歃䅂䅁权牂䅂䅁权祂䅂䅁允䅁䅁䅅䅁䙁䉁䘫ㄶ㑇癈⽫䍄䉁䅁䅁䅂䅁䅁䅍䅄䅁䅁䅯䅁䅙䅁䅯䅂䅁䅁䅯杦䅑䅁䅅䅁䉁䅁䅁兂䅁䅁䅁䡅ご䅑杷允䅁䅁䅑䅁䑁䅁䅷䅁䭁䩁䅅䅁䭁䅁䍅䅁䭁䅁䍕䅁䉁䅁䅁允䅁䅁䅕甴䭴㝺瑌唰䵁䅉䅅䅁䕁䅁䅁睁䵁䅁䅁权婃兂䅁权牂䅂䅁权㝂䅂䅁允䅁䅁䅅䅁䙁䅁牉硨婢畺⽏䍄䉁䅁䅁䅂䅁䅁䅍䅄䅁䅁䅯六䅕䅁䅯睡䅑䅁䅯杤䅑䅁䅅䅁䉁䅁䅁兂い搯㑒匶剢睶杷允䅁䅁䅑䅁䑁䅁䅷䅁䭁䉁䝑䅁䭁䝁䕳䅁䭁䥁䕅䅁䉁䅁䅁允䅁䅁䅕㘴扗䍸睃䐯䴸䅉䅅䅁䕁䅁䅁睁䵁䅁䅁权㍃䅂䅁权剁䅁䅁权あ䅂䅁允䅁䅁䅅䅁佁䉁䅉䅁ㅁ䑁䅫兎硁䑁䅍䅍睁䑁䅁䅁䵁䅉䅅䅁䕁䅁䅁睁䵁䅁䅁权婃兂䅁权牂䅂䅁权㍂䅂䅁允䅁䅁䅅䅁䙁䱁敧敨剴䱵⼶䍄䉁䅁䅁䅂䅁䅁䅍䅄䅁䅁䅯权䅕䅁䅯䅂䅁䅁䅯睸䅫䅁䅅䅁䉁䅁䅁兂䅁䅁䅁瑦祅兑杷允䅁䅁䅑䅁䑁䅁䅷䅁䭁䅁䘰䅁䭁䉁䅅䅁䭁䥁䕕䅁䉁䅁䅁允䅁䅁䄴䅆䅁䑁䅅䅍㑁䑁䅕䅍睁䑁䅁䅍睁䅁䅁䍄䉁䅁䅁䅂䅁䅁䅍䅄䅁䅁䅯免䅕䅁䅯充䅁䅁䅯兢䅑䅁䅅䅁䉁䅁䅁杄十䅁䅁兏㍁䑁䅅䅎㍁䑁䅁䅍睁䅁䅁䍄䉁䅁䅁䅂䅁䅁䅍䅄䅁䅁䅯䅗䅕䅁䅯䅂䅁䅁䅯入䅑䅁䅅䅁䉁䅁䅁兂䅁䅁䅁䝪焴兑杷允䅁䅁䅑䅁䑁䅁䅷䅁䭁䵁䕧䅁䭁䅁䅑䅁䭁䥁䕁䅁䉁䅁䅁允䅁䅁䅕䅁䅁䭁潪歅䵅䅉䅅䅁䕁䅁䅁睁䵁䅁䅁权婃兂䅁权牂䅂䅁权䕃䅂䅁允䅁䅁䅅䅁䭁䕁䅣䅁䵁䅉䅅䅁䕁䅁䅁睁䵁䅁䅁权剄兂䅁权䕁䅁䅁权硂䅂䅁允䅁䅁䅅䅁䙁䅁䅁䅁㑂呍䉆䍄䉁䅁䅁䅂䅁䅁䅍䅄䅁䅁䅯眲䅑䅁䅯䅂䅁䅁䅯䅧䅑䅁䅅䅁䉁䅁䅁兂䅁䅁䅁䨸睘䅑杷允䅁䅁䅑䅁䑁䅁䅷䅁䭁䩁䙧䅁䭁䉁䅅䅁䭁䥁䕕䅁䉁䅁䅁允䅁䅁䄴杅䅁䑁䅍兎㉁䑁䅕李睁䑁䅁䅍䅁䅁杷允䅁䅁䅑䅁䑁䅁䅷䅁䭁䩁䙷䅁䭁䝁䕳䅁䭁䝁䔸䅁䉁䅁䅁允䅁䅁䅕⽷潕䥘䌯吷䴸䅉䅅䅁䕁䅁䅁睁䵁䅁䅁权䱄兂䅁权剁䅁䅁权䑃䅂䅁允䅁䅁䅅䅁佁䉁䅉䅁祁䑁䅉䅍ㅁ䑁䅅䅍睁䑁䅁䅁䵁䅉䅅䅁䕁䅁䅁睁䵁䅁䅁权捃兂䅁权牂䅂䅁权㥂䅂䅁允䅁䅁䅅䅁䙁䵁䴳䵺䵺佺⽑䍄䉁䅁䅁䅂䅁䅁䅍䅄䅁䅁䅯䄴䅕䅁䅯充䅁䅁䅯睥䅑䅁䅅䅁䉁䅁䅁杄十䅁䅁睍㑁䑁䅑䅍ぁ䑁䅁䅍睁䅁䅁䍄䉁䅁䅁䅂䅁䅁䅍䅄䅁䅁䅯䅮䅕䅁䅯睡䅑䅁䅯兤䅑䅁䅅䅁䉁䅁䅁兂䅁䅁䅁䅁い睐杷允䅁䅁䅑䅁䑁䅁䅷䅁䭁䵁䕧䅁䭁䉁䅅䅁䭁䥁䕕䅁䉁䅁䅁允䅁䅁䄴䅆䅁䑁䅍李硁䑁䅣睎㑁䑁䅑杍ㅁ䅁䅁䍄䉁䅁䅁䅂䅁䅁䅍䅄䅁䅁䅯䅮䅕䅁䅯睡䅑䅁䅯內䅑䅁䅅䅁䉁䅁䅁兂卂䉵䘶ㄶ潈睐杷允䅁䅁䅑䅁䑁䅁䅷䅁䭁䩁䙷䅁䭁䝁䕳䅁䭁䡁䕑䅁䉁䅁䅁允䅁䅁䅕積積積積稶䴸䅉䅅䅁䕁䅁䅁睁䵁䅁䅁权卄䅃䅁权剁䅁䅁权䅃䅂䅁允䅁䅁䅅䅁佁䉁䅉䅁㍁䑁䅣䅍ぁ䑁䅕兏㕁䑁䅍䅁䵁䅉䅅䅁䕁䅁䅁睁䵁䅁䅁权畄䅂䅁权䕁䅁䅁权療䅂䅁允䅁䅁䅅䅁䙁䅁䅁䅁㑁呎䉂䍄䉁䅁䅁䅂䅁䅁䅍䅄䅁䅁䅯兌䅕䅁䅯䅂䅁䅁䅯兣䅑䅁䅅䅁䉁䅁䅁兂䅁䅁䅁䭣摧兑杷允䅁䅁䅑䅁䑁䅁䅷䅁䭁䩁䙷䅁䭁䝁䕳䅁䭁䡁䕳䅁䉁䅁䅁允䅁䅁䅕㑈牘払敧吵䴸䅉䅅䅁䕁䅁䅁睁䵁䅁䅁权捃兂䅁权牂䅂䅁权㉂䅂䅁允䅁䅁䅅䅁䙁䕁桪桥畓⭒⽅䍄䉁䅁䅁䅂䅁䅁䅍䅄䅁䅁䅯䅮䅕䅁䅯睡䅑䅁䅯睦䅑䅁䅅䅁䉁䅁䅁兂浂浚浚浚浢睐杷允䅁䅁䅑䅁䑁䅁䅷䅁䭁䩁䙷䅁䭁䝁䕳䅁䭁䥁䕉䅁䉁䅁䅁允䅁䅁䅕䡰㥁瑃橥䐴䴸䅉䅅䅁䕁䅁䅁睁䵁䅁䅁权潃䅂䅁权䕁䅁䅁权䙃䅂䅁允䅁䅁䅅䅁䙁䅁䅁䅁䍁㉴䉬䍄䉁䅁䅁䅂䅁䅁䅍䅄䅁䅁䅯䅮䅕䅁䅯睡䅑䅁䅯督䅑䅁䅅䅁䉁䅁䅁兂桄桥畓⭒慈睐杷允䅁䅁䅑䅁䑁䅁䅷䅁䭁䥁䕯䅁䭁䅁䅑䅁䭁䥁䕉䅁䉁䅁䅁允䅁䅁䅕䅁䅁䍁䵨ぃ䵅䅉䅅䅁䕁䅁䅁睁䵁䅁䅁权䱃䅂䅁权䕁䅁䅁权䍃䅂䅁允䅁䅁䅅䅁䙁䅁䅁䅁杁倰䅸䍄䉁䅁䅁䅂䅁䅁䅍䅄䅁䅁䅯兒䅕䅁䅯䅂䅁䅁䅯䅦䅑䅁䅅䅁䉁䅁䅁兂䅁䅁䅁煹瑍兑杷允䅁䅁䅑䅁䑁䅁䅷䅁䭁䱁䙉䅁䭁䉁䅅䅁䭁䡁䕕䅁䉁䅁䅁允䅁䅁䄴䅆䅁䑁䅍兏穁䑁䅁䅍睁䑁䅁䅍睁䅁䅁䍄䉁䅁䅁䅂䅁䅁䅍䅄䅁䅁䅯睹䅑䅁䅯睡䅑䅁䅯兣䅑䅁䅅䅁䉁䅁䅁兂剄瑉㕶浦ひ睐杷允䅁䅁䅑䅁䑁䅁䅷䅁䭁䵁䕳䅁䭁䝁䕳䅁䭁䡁䔰䅁䉁䅁䅁允䅁䅁䅕浚浚浚浚䕁䵁䅉䅅䅁䕁䅁䅁睁䵁䅁䅁权䥁杂䅁权剁䅁䅁权祂䅂䅁允䅁䅁䅅䅁佁䉁䅉䅁㑁䑁䅙免㍁䑁䅅䅍睁䑁䅁䅁䵁䅉䅅䅁䕁䅁䅁睁䵁䅁䅁权䱄䅂䅁权牂䅂䅁权㑂䅂䅁允䅁䅁䅅䅁䙁乁佮ㄹ橐晰⽕䍄䉁䅁䅁䅂䅁䅁䅍䅄䅁䅁䅯元䅙䅁䅯䅂䅁䅁䅯杧䅑䅁䅅䅁䉁䅁䅁兂䅁䅁䅁䠯瘴兑杷允䅁䅁䅑䅁䑁䅁䅷䅁䭁䥁䙕䅁䭁䝁䕳䅁䭁䡁䔸䅁䉁䅁䅁允䅁䅁䅕㡪ㅌ䙋偹樶䴸䅉䅅䅁䕁䅁䅁睁䵁䅁䅁权噃兂䅁权牂䅂䅁权祂䅂䅁允䅁䅁䅅䅁䙁䍁硣䭃捷獗⽓䍄䉁䅁䅁䅂䅁䅁䅍䅄䅁䅁䅯睆䅙䅁䅯睡䅑䅁䅯杣䅑䅁䅅䅁䉁䅁䅁兂灁䥘䌯匹䭧䅑杷允䅁䅁䅑䅁䑁䅁䅷䅁䭁䭁䘰䅁䭁䝁䕳䅁䭁䡁䕕䅁䉁䅁䅁允䅁䅁䅕場啯歲桦樸䴸䅉䅅䅁䕁䅁䅁睁䵁䅁䅁权䱄䅂䅁权牂䅂䅁权祂䅂䅁允䅁䅁䅅䅁䙁䡁㥅瑃橥䅣䅆䍄䉁䅁䅁䅂䅁䅁䅍䅄䅁䅁䅯睹䅑䅁䅯睡䅑䅁䅯內䅑䅁䅅䅁䉁䅁䅁兂䑃䵷桱扒㕢睐杷允䅁䅁䅑䅁䑁䅁䅷䅁䭁䵁䕑䅁䭁䅁䅑䅁䭁䥁䕅䅁䉁䅁䅁允䅁䅁䅕䅁䅁䅁流〶䵁䅉䅅䅁䕁䅁䅁睁䵁䅁䅁权佄䅂䅁权䕁䅁䅁权䉃䅂䅁允䅁䅁䅅䅁䙁䡁啳歲䙣䉯䉬䍄䉁䅁䅁䅂䅁䅁䅍䅄䅁䅁䅯睹䅑䅁䅯睡䅑䅁䅯睦䅑䅁䅅䅁䉁䅁䅁兂䙃ㄶ㑇潈穘睐杷允䅁䅁䅑䅁䑁䅁䅷䅁䭁䵁䕳䅁䭁䝁䕳䅁䭁䥁䕑䅁䉁䅁䅁允䅁䅁䅕佖汏㡭村䐵䴸䅉䅅䅁䕁䅁䅁睁䵁䅁䅁权獁兂䅁权剁䅁䅁权㡂䅂䅁允䅁䅁䅅䅁佁䉁䅉䅁ぁ䑁䅍䅍祁䑁䅑䅍睁䑁䅁䅁䵁䅉䅅䅁䕁䅁䅁睁䵁䅁䅁权⽁兂䅁权牂䅂䅁权䉃䅂䅁允䅁䅁䅅䅁䙁䑁䩥坑汄估⼴䍄䉁䅁䅁䅂䅁䅁䅍䅄䅁䅁䅯睹䅑䅁䅯睡䅑䅁䅯䅧䅑䅁䅅䅁䉁䅁䅁兂䭁㘱睎児癲睐杷允䅁䅁䅑䅁䑁䅁䅷䅁䭁乁䙫䅁䭁䉁䅅䅁䭁䡁䕳䅁䉁䅁䅁允䅁䅁䄴䅆䅁䑁䅑兎㕁䑁䅉杍㉁䑁䅁䅍睁䅁䅁䍄䉁䅁䅁䅂䅁䅁䅍䅄䅁䅁䅯睺䅑䅁䅯䅂䅁䅁䅯兦䅑䅁䅅䅁䉁䅁䅁兂䅁䅁䅁䱁瘰兑杷允䅁䅁䅑䅁䑁䅁䅷䅁䭁䝁䙉䅁䭁䅁䅑䅁䭁䡁䕍䅁䉁䅁䅁允䅁䅁䅕䅁䅁䝑䝳䕖䵅䅉䅅䅁䕁䅁䅁睁䵁䅁䅁权䱄䅂䅁权䕁䅁䅁权祂䅂䅁允䅁䅁䅅䅁䙁䅁䅁䅁䥁䉉䈵䍄䉁䅁䅁䅂䅁䅁䅍䅄䅁䅁䅯杺䅑䅁䅯充䅁䅁䅯督䅑䅁䅅䅁䉁䅁䅁杄啁䅁䅁杍ㅁ䑁䅫免睁䑁䅕杍穁䑁䅉䅁䵁䅉䅅䅁䕁䅁䅁睁䵁䅁䅁权㙄䅂䅁权䕁䅁䅁权㡂䅂䅁允䅁䅁䅅䅁䙁䅁䅁䅁兄睸䉆䍄䉁䅁䅁䅂䅁䅁䅍䅄䅁䅁䅯杵䅕䅁䅯䅂䅁䅁䅯全䅑䅁䅅䅁䉁䅁䅁兂䅁䅁䅁䑙⭙兑杷允䅁䅁䅑䅁䑁䅁䅷䅁䭁乁䙙䅁䭁䝁䕳䅁䭁䡁䕯䅁䉁䅁䅁允䅁䅁䅕㑈牘払敧吷䴸䅉䅅䅁䕁䅁䅁睁䵁䅁䅁权摂兂䅁权䕁䅁䅁权䍃䅂䅁允䅁䅁䅅䅁䙁䅁䅁䅁歂橎䉂䍄䉁䅁䅁䅂䅁䅁䅍䅄䅁䅁䅯眯䅕䅁䅯睡䅑䅁䅯兦䅑䅁䅅䅁䉁䅁䅁兂塄㍯㥁瑃穦睐杷允䅁䅁䅑䅁䑁䅁䅷䅁䭁䩁䙁䅁䭁䅁䅑䅁䭁䥁䕕䅁䉁䅁䅁允䅁䅁䅕䅁䅁䩁湺䕇䵅䅉䅅䅁䕁䅁䅁睁䵁䅁䅁权敄兂䅁权䕁䅁䅁权䑃䅂䅁允䅁䅁䅅䅁䙁䅁䅁䅁䥃楴䉴䍄䉁䅁䅁䅂䅁䅁䅍䅄䅁䅁䅯朱䅕䅁䅯睡䅑䅁䅯睤䅑䅁䅅䅁䉁䅁䅁兂㥁瑃橥䑣愳睐杷允䅁䅁䅑䅁䑁䅁䅷䅁䭁䡁䙧䅁䭁䉁䅅䅁䭁䡁䔴䅁䉁䅁䅁允䅁䅁䄴杅䅁䑁䅙䅍硁䑁䅧兎ㅁ䑁䅉䅍䅁䅁杷允䅁䅁䅑䅁䑁䅁䅷䅁䭁乁䙙䅁䭁䝁䕳䅁䭁䥁䕉䅁䉁䅁䅁允䅁䅁䅕硥畓⭒㙆䐱䴸䅉䅅䅁䕁䅁䅁睁䵁䅁䅁权坄兂䅁权牂䅂䅁权䕃䅂䅁允䅁䅁䅅䅁䙁䭁䙊癴㥐丱⽧䍄䉁䅁䅁䅂䅁䅁䅍䅄䅁䅁䅯朱䅕䅁䅯睡䅑䅁䅯䅧䅑䅁䅅䅁䉁䅁䅁兂硂児塲㍯汄睐杷允䅁䅁䅑䅁䑁䅁䅷䅁䭁佁䕧䅁䭁䉁䅅䅁䭁䥁䕉䅁䉁䅁䅁允䅁䅁䄴䅆䅁䑁䅅䅎㕁䑁䅍䅏睁䑁䅅杍硁䅁䅁䍄䉁䅁䅁䅂䅁䅁䅍䅄䅁䅁䅯儵䅕䅁䅯睡䅑䅁䅯䅣䅑䅁䅅䅁䉁䅁䅁兂卂䉵䘶ㄶえ睐杷允䅁䅁䅑䅁䑁䅁䅷䅁䭁佁䔸䅁䭁䅁䅑䅁䭁䥁䕅䅁䉁䅁䅁允䅁䅁䅕䅁䅁䑁䵃啉䵅䅉䅅䅁䕁䅁䅁睁䵁䅁䅁权浄兂䅁权牂䅂䅁权睂䅂䅁允䅁䅁䅅䅁䙁䅁塲㍯㥁獃⽣䍄䉁䅁䅁䅂䅁䅁䅍䅄䅁䅁䅯杵䅕䅁䅯睡䅑䅁䅯全䅑䅁䅅䅁䉁䅁䅁兂汄䌰扌堫洷睐杷允䅁䅁䅑䅁䑁䅁䅷䅁䭁偁䙣䅁䭁䅁䅑䅁䭁䡁䔰䅁䉁䅁䅁允䅁䅁䅕䅁䅁䱁礵歏䵅䅉䅅䅁䕁䅁䅁睁䵁䅁䅁权扃䅂䅁权剁䅁䅁权⽂䅂䅁允䅁䅁䅅䅁佁䉁䅑䅁硁䑁䅣䅍ㅁ䑁䅑兏睁䑁䅁䅍䅁䅁杷允䅁䅁䅑䅁䑁䅁䅷䅁䭁佁䕷䅁䭁䉁䅅䅁䭁䝁䔸䅁䉁䅁䅁允䅁䅁䄴杅䅁䑁䅕兎祁䑁䅁䅍睁䑁䅁䅍䅁䅁杷允䅁䅁䅑䅁䑁䅁䅷䅁䭁䑁䙧䅁䭁䉁䅅䅁䭁䡁䕍䅁䉁䅁䅁允䅁䅁䄴䅆䅁䑁䅅䅍㑁䑁䅁䅍㍁䑁䅁䅍睁䅁䅁䍄䉁䅁䅁䅂䅁䅁䅍䅄䅁䅁䅯儵䅕䅁䅯睡䅑䅁䅯睧䅑䅁䅅䅁䉁䅁䅁兂慃婭婭婭确睐杷允䅁䅁䅑䅁䑁䅁䅷䅁䭁佁䙙䅁䭁䝁䕳䅁䭁䥁䕍䅁䉁䅁䅁允䅁䅁䅕䡰㥁瑃橥䐰䴸䅉䅅䅁䕁䅁䅁睁䵁䅁䅁权䭂兂䅁权䕁䅁䅁权祂䅂䅁允䅁䅁䅅䅁䙁䅁䅁䅁祄祌䉂䍄䉁䅁䅁䅂䅁䅁䅍䅄䅁䅁䅯杧䅅䅁䅯充䅁䅁䅯䅂䅉䅁䅅䅁䉁䅁䅁杄十䅁䅁李㕁䑁䅅䅎ㅁ䑁䅁䅍睁䅁䅁䍄䉁䅁䅁䅂䅁䅁䅍䅄䅁䅁䅯共䅑䅁䅯䅂䅁䅁䅯入䅑䅁䅅䅁䉁䅁䅁兂䅁䅁䅁佖䝖兑杷允䅁䅁䅑䅁䑁䅁䅷䅁䭁䕁䙙䅁䭁䅁䅑䅁䭁䡁䕣䅁䉁䅁䅁允䅁䅁䅕䅁䅁佁灃唸䵁䅉䅅䅁䕁䅁䅁睁䵁䅁䅁权汄兂䅁权牂䅂䅁权㥂䅂䅁允䅁䅁䅅䅁䙁䉁畓⭒㙆乆⼴䍄䉁䅁䅁䅂䅁䅁䅍䅄䅁䅁䅯李䅕䅁䅯充䅁䅁䅯䅣䅑䅁䅅䅁䉁䅁䅁杄十䅁䅁睍祁䑁䅫睎㕁䑁䅁䅍睁䅁䅁䍄䉁䅁䅁䅂䅁䅁䅍䅄䅁䅁䅯儵䅕䅁䅯睡䅑䅁䅯䅥䅑䅁䅅䅁䉁䅁䅁兂ㅂ硫䕧杖嘷睶杷允䅁䅁䅑䅁䑁䅁䅷䅁䭁䱁䙷䅁䭁䅁䅑䅁䭁䡁䕣䅁䉁䅁䅁允䅁䅁䅕䅁䅁䍁捄歅䵅䅉䅅䅁䕁䅁䅁睁䵁䅁䅁权乂兂䅁权牂䅂䅁权療䅂䅁允䅁䅁䅅䅁䙁䭁䠵場啯杲䅴䍄䉁䅁䅁䅂䅁䅁䅍䅄䅁䅁䅯兗䅕䅁䅯充䅁䅁䅯兢䅑䅁䅅䅁䉁䅁䅁杄啁䅁䅁免ㅁ䑁䅫兏㑁䑁䅫䅍睁䑁䅁䅁䵁䅉䅅䅁䕁䅁䅁睁䵁䅁䅁权浄兂䅁权牂䅂䅁权㑂䅂䅁允䅁䅁䅅䅁䙁䝁㡱䩤奍乂⽙䍄䉁䅁䅁䅂䅁䅁䅍䅄䅁䅁䅯䅓䅅䅁䅯允䅉䅁䅯睁䅉䅁䅅䅁䉁䅁䅁兂䉂穭䴱穪䭪䅑杷允䅁䅁䅑䅁䑁䅁䅷䅁䭁佁䙕䅁䭁䝁䕳䅁䭁䡁䕉䅁䉁䅁䅁允䅁䅁䅕捺䵺䵺䵺䐳䴸䅉䅅䅁䕁䅁䅁睁䵁䅁䅁权汄兂䅁权牂䅂䅁权䉃䅂䅁允䅁䅁䅅䅁䙁䍁䝕婧䑖⽩⽁䍄䉁䅁䅁䅂䅁䅁䅍䅄䅁䅁䅯朵䅕䅁䅯睡䅑䅁䅯內䅑䅁䅅䅁䉁䅁䅁兂歃䑣䬰㘱児睐杷允䅁䅁䅑䅁䑁䅁䅷䅁䭁佁䙕䅁䭁䝁䕳䅁䭁䡁䕙䅁䉁䅁䅁允䅁䅁䅕佖汏㡭村樸䴸䅉䅅䅁䕁䅁䅁睁䵁䅁䅁权ㅂ允䅁权剁䅁䅁权䙁䅁䅁允䅁䅁䅅䅁佁䉁䅙䅁硁䑁䅑睍ㅁ䑁䅑䅍睁䑁䅁䅍睁䅁䅁䍄䉁䅁䅁䅂䅁䅁䅍䅄䅁䅁䅯儵䅕䅁䅯睡䅑䅁䅯睦䅑䅁䅅䅁䉁䅁䅁兂䉄煹䙆癴乐睶杷允䅁䅁䅑䅁䑁䅁䅷䅁䭁佁䙙䅁䭁䝁䕳䅁䭁䥁䕉䅁䉁䅁䅁允䅁䅁䅕扏䥔牤昶橹䴸䅉䅅䅁䕁䅁䅁睁䵁䅁䅁权桄䅂䅁权剁䅁䅁权⭂䅂䅁允䅁䅁䅅䅁佁䉁䅉䅁ㅁ䑁䅧李㑁䑁䅧䅍睁䑁䅁䅁䵁䅉䅅䅁䕁䅁䅁睁䵁䅁䅁权䥁兂䅁权䕁䅁䅁权⭂䅂䅁允䅁䅁䅅䅁䙁䅁䅁䅁佁卐䈵䍄䉁䅁䅁䅂䅁䅁䅍䅄䅁䅁䅯睺䅧䅁䅯睡䅑䅁䅯来䅑䅁䅅䅁䉁䅁䅁兂穁積積積橐睐杷允䅁䅁䅑䅁䑁䅁䅷䅁䭁䵁䔸䅁䭁䅁䅑䅁䭁䥁䕑䅁䉁䅁䅁允䅁䅁䅕䅁䅁䍁睒歎䵅䅉䅅䅁䕁䅁䅁睁䵁䅁䅁权偄䅃䅁权牂䅂䅁权硂䅂䅁允䅁䅁䅅䅁䙁乁乎桙奂摏⽷䍄䉁䅁䅁䅂䅁䅁䅍䅄䅁䅁䅯睺䅧䅁䅯睡䅑䅁䅯全䅑䅁䅅䅁䉁䅁䅁兂㝂䭆䠵場歲睐杷允䅁䅁䅑䅁䑁䅁䅷䅁䭁䵁䤸䅁䭁䝁䕳䅁䭁䡁䕧䅁䉁䅁䅁允䅁䅁䅕㡪ㅌ䙋偹樴䴸䅉䅅䅁䕁䅁䅁睁䵁䅁䅁权㑁兂䅁权䕁䅁䅁权祂䅂䅁允䅁䅁䅅䅁䙁䅁䅁䅁䝄䑅䉎䍄䉁䅁䅁䅂䅁䅁䅍䅄䅁䅁䅯睚䅕䅁䅯睡䅑䅁䅯兢䅑䅁䅅䅁䉁䅁䅁兂奃桢䑋䵷割睐杷允䅁䅁䅑䅁䑁䅁䅷䅁䭁䵁䤸䅁䭁䝁䕳䅁䭁䡁䔴䅁䉁䅁䅁允䅁䅁䅕牕敧敨剴䐴䴸䅉䅅䅁䕁䅁䅁睁䵁䅁䅁权晄兂䅁权剁䅁䅁权䙃䅂䅁允䅁䅁䅅䅁佁䉁䅑䅁祁䑁䅉李祁䑁䅅䅍睁䑁䅁䅍䅁䅁杷允䅁䅁䅑䅁䑁䅁䅷䅁䭁䵁䤸䅁䭁䝁䕳䅁䭁䡁䕉䅁䉁䅁䅁允䅁䅁䅕䭆䠵場啯樵䴸䅉䅅䅁䕁䅁䅁睁䵁䅁䅁权慂兂䅁权剁䅁䅁权あ䅂䅁允䅁䅁䅅䅁佁䉁䅉䅁穁䑁䅙兎睁䑁䅁䅍睁䑁䅁䅁䵁䅉䅅䅁䕁䅁䅁睁䵁䅁䅁权㕁允䅁权䉁杁䅁权䍁杁䅁允䅁䅁䅅䅁䙁䙁䡧昳ㅇ甹䅚䍄䉁䅁䅁䅂䅁䅁䅍䅄䅁䅁䅯䄲䅕䅁䅯充䅁䅁䅯睥䅑䅁䅅䅁䉁䅁䅁杄十䅁䅁兎㍁䑁䅫䅍硁䑁䅁䅍睁䅁䅁䍄䉁䅁䅁䅂䅁䅁䅍䅄䅁䅁䅯䅚䅕䅁䅯充䅁䅁䅯䅥䅑䅁䅅䅁䉁䅁䅁杄啁䅁䅁杍㉁䑁䅅䅎硁䑁䅑䅍睁䑁䅁䅁䵁䅉䅅䅁䕁䅁䅁睁䵁䅁䅁权偄䅃䅁权牂䅂䅁权䅃䅂䅁允䅁䅁䅅䅁䙁䡁呗䅇坒瑄⽕䍄䉁䅁䅁䅂䅁䅁䅍䅄䅁䅁䅯睺䅧䅁䅯睡䅑䅁䅯䅦䅑䅁䅅䅁䉁䅁䅁兂畃⭒㙆䭆䠷睐杷允䅁䅁䅑䅁䑁䅁䅷䅁䭁䥁䙉䅁䭁䝁䕳䅁䭁䝁䔰䅁䉁䅁䅁允䅁䅁䅕婧䑖㉩湺㜲䴸䅉䅅䅁䕁䅁䅁睁䵁䅁䅁权䍃兂䅁权牂䅂䅁权療䅂䅁允䅁䅁䅅䅁䙁䙁㑋潈牘敕⽁䍄䉁䅁䅁䅂䅁䅁䅍䅄䅁䅁䅯杩䅑䅁䅯充䅁䅁䅯兣䅑䅁䅅䅁䉁䅁䅁杄十䅁䅁兎ぁ䑁䅑睍㕁䑁䅙䅏㕁䅁䅁䍄䉁䅁䅁䅂䅁䅁䅍䅄䅁䅁䅯杧䅕䅁䅯睡䅑䅁䅯全䅑䅁䅅䅁䉁䅁䅁兂晁敨剴䉵ㄷ睐杷允䅁䅁䅑䅁䑁䅁䅷䅁䭁䥁䙉䅁䭁䝁䕳䅁䭁䥁䕍䅁䉁䅁䅁允䅁䅁䅕㡪ㅌ䙋偹樸䴸䅉䅅䅁䕁䅁䅁睁䵁䅁䅁权㡃兂䅁权剁䅁䅁权瑂䅂䅁允䅁䅁䅅䅁佁䉁䅉䅁ㅁ䑁䅫䅏祁䑁䅍䅏ㅁ䑁䅑䅁䵁䅉䅅䅁䕁䅁䅁睁䵁䅁䅁权㙃䅂䅁权剁䅁䅁权睂䅂䅁允䅁䅁䅅䅁佁䉁䅉䅁㕁䑁䅉䅍睁䑁䅁䅍睁䑁䅁䅁䵁䅉䅅䅁䕁䅁䅁睁䵁䅁䅁权㑂兂䅁权䕁䅁䅁权䍃䅂䅁允䅁䅁䅅䅁䭁䕁䅣䅁䵁䅉䅅䅁䕁䅁䅁睁䵁䅁䅁权䍃兂䅁权牂䅂䅁权⭂䅂䅁允䅁䅁䅅䅁䙁䕁桪桥畓⽒⽕䍄䉁䅁䅁䅂䅁䅁䅍䅄䅁䅁䅯儸䅑䅁䅯䅂䅁䅁䅯睦䅑䅁䅅䅁䉁䅁䅁兂䅁䅁䅁䅗㑧兑杷允䅁䅁䅑䅁䑁䅁䅷䅁䭁䥁䙉䅁䭁䝁䕳䅁䭁䡁䕑䅁䉁䅁䅁允䅁䅁䅕䉵䘶ㄶ㑇獃䵁䅉䅅䅁䕁䅁䅁睁䵁䅁䅁权䍃兂䅁权牂䅂䅁权㝂䅂䅁允䅁䅁䅅䅁䙁䱁敧敨剴併⽙䍄䉁䅁䅁䅂䅁䅁䅍䅄䅁䅁䅯朶䅑䅁䅯充䅁䅁䅯睤䅑䅁䅅䅁䉁䅁䅁杄啁䅁䅁免ㅁ䑁䅣兏睁䑁䅁䅍睁䑁䅁䅁䵁䅉䅅䅁䕁䅁䅁睁䵁䅁䅁权偄兂䅁权剁䅁䅁权㥂䅂䅁允䅁䅁䅅䅁佁䉁䅉䅁ㅁ䑁䅧免睁䑁䅁䅍睁䑁䅁䅁䵁䅉䅅䅁䕁䅁䅁睁䵁䅁䅁权䍃兂䅁权牂䅂䅁权⽂䅂䅁允䅁䅁䅅䅁䙁䉁癳匳䝑敧⽅䍄䉁䅁䅁䅂䅁䅁䅍䅄䅁䅁䅯眱䅕䅁䅯䅂䅁䅁䅯睧䅑䅁䅅䅁䉁䅁䅁兂䅁䅁䅁卒祍兑杷允䅁䅁䅑䅁䑁䅁䅷䅁䭁䱁䕧䅁䭁䅁䅑䅁䭁䡁䕣䅁䉁䅁䅁允䅁䅁䅕䅁䅁䱁呄欹䵁䅉䅅䅁䕁䅁䅁睁䵁䅁䅁权㍂兂䅁权剁䅁䅁权䉃䅂䅁允䅁䅁䅅䅁佁䉁䅑䅁硁䑁䅑䅎祁䑁䅕睍睁䑁䅁䅍䅁䅁杷允䅁䅁䅑䅁䑁䅁䅷䅁䭁䱁䕯䅁䭁䉁䅅䅁䭁䥁䕅䅁䉁䅁䅁允䅁䅁䄴杅䅁䑁䅫杍ぁ䑁䅁䅍睁䑁䅁䅍䅁䅁杷允䅁䅁䅑䅁䑁䅁䅷䅁䭁䵁䙳䅁䭁䅁䅑䅁䭁䡁䔸䅁䉁䅁䅁允䅁䅁䅕䅁䅁䵁䉓歐䵅䅉䅅䅁䕁䅁䅁睁䵁䅁䅁权䍃兂䅁权牂䅂䅁权㡂䅂䅁允䅁䅁䅅䅁䙁䩁婱婭婭敭⽫䍄䉁䅁䅁䅂䅁䅁䅍䅄䅁䅁䅯杉䅕䅁䅯充䅁䅁䅯来䅑䅁䅅䅁䉁䅁䅁杄啁䅁䅁杍祁䑁䅙免ぁ䑁䅙䅍睁䑁䅁䅁䵁䅉䅅䅁䕁䅁䅁睁䵁䅁䅁权䵁杂䅁权剁䅁䅁权瑂䅂䅁允䅁䅁䅅䅁佁䉁䅉䅁穁䑁䅫兎ぁ䑁䅧䅍睁䑁䅁䅁䵁䅉䅅䅁䕁䅁䅁睁䵁䅁䅁权桃䅂䅁权牂䅂䅁权䕃䅂䅁允䅁䅁䅅䅁䙁䥁坣挲㌷⽕⽅䍄䉁䅁䅁䅂䅁䅁䅍䅄䅁䅁䅯䅱䅕䅁䅯充䅁䅁䅯督䅑䅁䅅䅁䉁䅁䅁杄十䅁䅁睍㉁䑁䅕杍㉁䑁䅁䅍睁䅁䅁䍄䉁䅁䅁䅂䅁䅁䅍䅄䅁䅁䅯䄵䅕䅁䅯睡䅑䅁䅯兦䅑䅁䅅䅁䉁䅁䅁兂䥂場啯歲㥦睐杷允䅁䅁䅑䅁䑁䅁䅷䅁䭁䡁䘸䅁䭁䅁䅑䅁䭁䡁䕙䅁䉁䅁䅁允䅁䅁䅕䅁䅁䝁㙂か䵅䅉䅅䅁䕁䅁䅁睁䵁䅁䅁权歄兂䅁权牂䅂䅁权ㅂ䅂䅁允䅁䅁䅅䅁䙁䅁䅁䅁䅁偁⽷䍄䉁䅁䅁䅂䅁䅁䅍䅄䅁䅁䅯䄵䅕䅁䅯睡䅑䅁䅯杦䅑䅁䅅䅁䉁䅁䅁兂晁敨剴䉵㔷睐杷允䅁䅁䅑䅁䑁䅁䅷䅁䭁偁䙯䅁䭁䅁䅑䅁䭁䡁䕕䅁䉁䅁䅁允䅁䅁䅕䅁䅁䙁䝺䕎䵅䅉䅅䅁䕁䅁䅁睁䵁䅁䅁权汄允䅁权剁䅁䅁权䙁䅁䅁允䅁䅁䅅䅁佁䉁䅉䅁㉁䑁䅣免祁䑁䅕䅍睁䑁䅁䅁䵁䅉䅅䅁䕁䅁䅁睁䵁䅁䅁权歄兂䅁权牂䅂䅁权䉃䅂䅁允䅁䅁䅅䅁䙁䉁䑋䵷桱晒⽧䍄䉁䅁䅁䅂䅁䅁䅍䅄䅁䅁䅯兩䅕䅁䅯充䅁䅁䅯睢䅑䅁䅅䅁䉁䅁䅁杄啁䅁䅁免穁䑁䅅免睁䑁䅁䅍睁䑁䅁䅁䵁䅉䅅䅁䕁䅁䅁睁䵁䅁䅁权乃䅂䅁权䕁䅁䅁权㍂䅂䅁允䅁䅁䅅䅁䙁䅁䅁䅁䅃楍䉴䍄䉁䅁䅁䅂䅁䅁䅍䅄䅁䅁䅯睫䅅䅁䅯允䅉䅁䅯兂䅉䅁䅅䅁䉁䅁䅁兂㙄䰵灒㑫佶䅑杷允䅁䅁䅑䅁䑁䅁䅷䅁䭁佁䙑䅁䭁䝁䕳䅁䭁䥁䕉䅁䉁䅁䅁允䅁䅁䅕䉵䘶ㄶ㑇樵䴸䅉䅅䅁䕁䅁䅁睁䵁䅁䅁权䱂允䅁权剁䅁䅁权䙁䅁䅁允䅁䅁䅅䅁佁䉁䅑䅁祁䑁䅑李㑁䑁䅁䅍睁䑁䅁䅍䅁䅁杷允䅁䅁䅑䅁䑁䅁䅷䅁䭁䙁䉣䅁䭁䉁䅅䅁䭁䅁䅕䅁䉁䅁䅁允䅁䅁䄴杅䅁䑁䅫李穁䑁䅙睍㑁䑁䅑免䅁䅁杷允䅁䅁䅑䅁䑁䅁䅷䅁䭁佁䕷䅁䭁䉁䅅䅁䭁䡁䕣䅁䉁䅁䅁允䅁䅁䄴杅䅁䑁䅙睍穁䑁䅁䅍睁䑁䅁䅍䅁䅁杷允䅁䅁䅑䅁䑁䅁䅷䅁䭁䱁䕁䅁䭁䉁䅅䅁䭁䡁䔴䅁䉁䅁䅁允䅁䅁䄴杅䅁䑁䅧䅎穁䑁䅧兏睁䑁䅁䅍䅁䅁杷允䅁䅁䅑䅁䑁䅁䅷䅁䭁䭁䙑䅁䭁䝁䕳䅁䭁䡁䕯䅁䉁䅁䅁允䅁䅁䅕䅁䅁䅁䅁䐰䴸䅉䅅䅁䕁䅁䅁睁䵁䅁䅁权慂䅁䅁权䭁䅁䅁权䙁䅁䅁允䅁䅁䅅䅁䙁䕁䵯楁䡵框䅒䍄䉁䅁䅁䅂䅁䅁䅍䅄䅁䅁䅯兆䅕䅁䅯䅂䅁䅁䅯兣䅑䅁䅅䅁䉁䅁䅁兂䅁䅁䅂晍摆兑杷允䅁䅁䅑䅁䑁䅁䅷䅁䭁偁䙁䅁䭁䉁䅅䅁䭁䝁䔰䅁䉁䅁䅁允䅁䅁䄴䅆䅁䑁䅅睎硁䑁䅁䅍睁䑁䅁䅍睁䅁䅁䍄䉁䅁䅁䅂䅁䅁䅍䅄䅁䅁䅯睶䅑䅁䅯䅂䅁䅁䅯睢䅑䅁䅅䅁䉁䅁䅁兂䅁䅁䅁䥳睅兑杷允䅁䅁䅑䅁䑁䅁䅷䅁䭁䭁䙑䅁䭁䝁䕳䅁䭁䡁䕉䅁䉁䅁䅁允䅁䅁䅕体㙆䭆䠵含䴸䅉䅅䅁䕁䅁䅁睁䵁䅁䅁权歃兂䅁权牂䅂䅁权䉃䅂䅁允䅁䅁䅅䅁䙁偁灹搸乊癙⽉䍄䉁䅁䅁䅂䅁䅁䅍䅄䅁䅁䅯䅰䅕䅁䅯睡䅑䅁䅯睥䅑䅁䅅䅁䉁䅁䅁兂㥁瑃橥䑣䄰䅑杷允䅁䅁䅑䅁䑁䅁䅷䅁䭁䭁䙑䅁䭁䝁䕳䅁䭁䡁䕙䅁䉁䅁䅁允䅁䅁䅕㙹䙆癴㥐䐯䴸䅉䅅䅁䕁䅁䅁睁䵁䅁䅁权潁兂䅁权䕁䅁䅁权㉂䅂䅁允䅁䅁䅅䅁䙁䅁䅁䅁䕂卢䈱䍄䉁䅁䅁䅂䅁䅁䅍䅄䅁䅁䅯䅰䅕䅁䅯睡䅑䅁䅯䅧䅑䅁䅅䅁䉁䅁䅁兂䭂䅄牉硨㕡睐杷允䅁䅁䅑䅁䑁䅁䅷䅁䭁䑁䙍䅁䭁䅁䅑䅁䭁䥁䕍䅁䉁䅁䅁允䅁䅁䅕䅁䅁䥁啸啎䵅䅉䅅䅁䕁䅁䅁睁䵁䅁䅁权塁杂䅁权牂䅂䅁权瑂䅂䅁允䅁䅁䅅䅁䙁䡁㥅瑃橥偣⽕䍄䉁䅁䅁䅂䅁䅁䅍䅄䅁䅁䅯睆䅙䅁䅯睡䅑䅁䅯来䅑䅁䅅䅁䉁䅁䅁兂⽁噎㘶兓卺睶杷允䅁䅁䅑䅁䑁䅁䅷䅁䭁䕁䉙䅁䭁䅁䍅䅁䭁䅁䍍䅁䉁䅁䅁允䅁䅁䅕杩塳䥊祹唰䵁䅉䅅䅁䕁䅁䅁睁䵁䅁䅁权兄䅂䅁权䕁䅁䅁权⽂䅂䅁允䅁䅁䅅䅁䙁䅁䅁䅁兄杶䈱䍄䉁䅁䅁䅂䅁䅁䅍䅄䅁䅁䅯兰䅕䅁䅯䅂䅁䅁䅯杧䅑䅁䅅䅁䉁䅁䅁兂䅁䅁䅁䡩䡍兑杷允䅁䅁䅑䅁䑁䅁䅷䅁䭁䭁䔴䅁䭁䉁䅅䅁䭁䥁䕑䅁䉁䅁䅁允䅁䅁䄴杅䅁䑁䅧睎ぁ䑁䅅兎㍁䑁䅍䅍䅁䅁杷允䅁䅁䅑䅁䑁䅁䅷䅁䭁䉁䝣䅁䭁䝁䕳䅁䭁䡁䕅䅁䉁䅁䅁允䅁䅁䅕牕敧敨剴䐫䴸䅉䅅䅁䕁䅁䅁睁䵁䅁䅁权塁杂䅁权牂䅂䅁权㑂䅂䅁允䅁䅁䅅䅁䙁䥁䌯匹捨⽪⽯䍄䉁䅁䅁䅂䅁䅁䅍䅄䅁䅁䅯杙䅕䅁䅯䅂䅁䅁䅯杦䅑䅁䅅䅁䉁䅁䅁兂䅁䅁杄砸琹兑杷允䅁䅁䅑䅁䑁䅁䅷䅁䭁䅁䝉䅁䭁䅁䅑䅁䭁䵁䩣䅁䉁䅁䅁允䅁䅁䅕䅁䅁䉁奁い䵅䅉䅅䅁䕁䅁䅁睁䵁䅁䅁权塁杂䅁权牂䅂䅁权䉃䅂䅁允䅁䅁䅅䅁䙁䡁焹䡶呓假⽁䍄䉁䅁䅁䅂䅁䅁䅍䅄䅁䅁䅯睆䅙䅁䅯睡䅑䅁䅯入䅑䅁䅅䅁䉁䅁䅁兂䥂場啯歲剦睶杷允䅁䅁䅑䅁䑁䅁䅷䅁䭁䩁䕳䅁䭁䅁䅑䅁䭁䡁䕙䅁䉁䅁䅁允䅁䅁䅕䅁䅁䉁ㅃ䕈䵅䅉䅅䅁䕁䅁䅁睁䵁䅁䅁权牄䅂䅁权䕁䅁䅁权㡂䅂䅁允䅁䅁䅅䅁䭁䕁䅣䅁䵁䅉䅅䅁䕁䅁䅁睁䵁䅁䅁权祃䅂䅁权䕁䅁䅁权䅃䅂䅁允䅁䅁䅅䅁䭁䕁䅣䅁䵁䅉䅅䅁䕁䅁䅁睁䵁䅁䅁权塁杂䅁权牂䅂䅁权䍃䅂䅁允䅁䅁䅅䅁䙁䙁㑋潈牘兕䅒䍄䉁䅁䅁䅂䅁䅁䅍䅄䅁䅁䅯来䅅䅁䅯充䅁䅁䅯兂䅁䅁䅅䅁䉁䅁䅁杄坁䅁䅁免穁䑁䅍免㕁䑁䅙睍睁䑁䅁䅍䅁䅁杷允䅁䅁䅑䅁䑁䅁䅷䅁䭁䵁䔰䅁䭁䅁䅑䅁䭁䡁䕳䅁䉁䅁䅁允䅁䅁䅕䅁䅁䥁塷ぉ䵅䅉䅅䅁䕁䅁䅁睁䵁䅁䅁权ㅂ允䅁权䉁杁䅁权䍁杁䅁允䅁䅁䅅䅁䙁䱁睺桗晓健䄱䍄䉁䅁䅁䅂䅁䅁䅍䅄䅁䅁䅯儲䅑䅁䅯充䅁䅁䅯䅦䅑䅁䅅䅁䉁䅁䅁杄十䅁䅁䅎穁䑁䅉兎㉁䑁䅁䅍睁䅁䅁䍄䉁䅁䅁䅂䅁䅁䅍䅄䅁䅁䅯眹䅕䅁䅯睡䅑䅁䅯睢䅑䅁䅅䅁䉁䅁䅁兂晁敨剴䉵琷睐杷允䅁䅁䅑䅁䑁䅁䅷䅁䭁䵁䙍䅁䭁䉁䅅䅁䭁䥁䕑䅁䉁䅁䅁允䅁䅁䄴䅆䅁䑁䅅睍㉁䑁䅁䅍睁䑁䅁䅍睁䅁䅁䍄䉁䅁䅁䅂䅁䅁䅍䅄䅁䅁䅯眹䅕䅁䅯睡䅑䅁䅯兣䅑䅁䅅䅁䉁䅁䅁兂䥁䉲慸䑚晶睐杷允䅁䅁䅑䅁䑁䅁䅷䅁䭁䩁䕕䅁䭁䅁䅑䅁䭁䥁䕕䅁䉁䅁䅁允䅁䅁䅕䅁䅁䭁攸䕍䵅䅉䅅䅁䕁䅁䅁睁䵁䅁䅁权卂兂䅁权剁䅁䅁权瑂䅂䅁允䅁䅁䅅䅁佁䉁䅉䅁ㅁ䑁䅑䅏睁䑁䅁䅍睁䑁䅁䅁䵁䅉䅅䅁䕁䅁䅁睁䵁䅁䅁权㍄兂䅁权牂䅂䅁权䙃䅂䅁允䅁䅁䅅䅁䙁䡁啳歲桦略⽑䍄䉁䅁䅁䅂䅁䅁䅍䅄䅁䅁䅯眹䅕䅁䅯睡䅑䅁䅯兦䅑䅁䅅䅁䉁䅁䅁兂捂㡪ㅌ䙋湺睐杷允䅁䅁䅑䅁䑁䅁䅷䅁䭁䥁䙍䅁䭁䅁䅑䅁䭁䡁䕳䅁䉁䅁䅁允䅁䅁䅕䅁䅁佁畁唸䵁䅉䅅䅁䕁䅁䅁睁䵁䅁䅁权婄兂䅁权䕁䅁䅁权⭂䅂䅁允䅁䅁䅅䅁䙁䅁䅁䅁䉄呬䉒䍄䉁䅁䅁䅂䅁䅁䅍䅄䅁䅁䅯杯䅕䅁䅯䅂䅁䅁䅯䅥䅑䅁䅅䅁䉁䅁䅁兂䅁䅁䅁䭁兦䅑杷允䅁䅁䅑䅁䑁䅁䅷䅁䭁䅁䙳䅁䭁䉁䅅䅁䭁䡁䕅䅁䉁䅁䅁允䅁䅁䄴䅆䅁䑁䅅䅍㍁䑁䅫䅏祁䑁䅁䅍睁䅁䅁䍄䉁䅁䅁䅂䅁䅁䅍䅄䅁䅁䅯眹䅕䅁䅯睡䅑䅁䅯杦䅑䅁䅅䅁䉁䅁䅁兂呃䅇坒楄椳睐杷允䅁䅁䅑䅁䑁䅁䅷䅁䭁偁䙣䅁䭁䝁䕳䅁䭁䡁䕉䅁䉁䅁䅁允䅁䅁䅕体㙆䭆䠵吶䴸䅉䅅䅁䕁䅁䅁睁䵁䅁䅁权㍄兂䅁权牂䅂䅁权䉃䅂䅁允䅁䅁䅅䅁䙁䍁䝕婧䑖㥩⽑䍄䉁䅁䅁䅂䅁䅁䅍䅄䅁䅁䅯睔䅁䅁䅯充䅁䅁䅯兂䅁䅁䅅䅁䉁䅁䅁杄啁䅁䅁䅎祁䑁䅑睎ㅁ䑁䅉兏㕁䑁䅁䅁䵁䅉䅅䅁䕁䅁䅁睁䵁䅁䅁权㍄兂䅁权牂䅂䅁权⽂䅂䅁允䅁䅁䅅䅁䙁䝁剩堷⽷敎⽉䍄䉁䅁䅁䅂䅁䅁䅍䅄䅁䅁䅯睉䅕䅁䅯䅂䅁䅁䅯兤䅑䅁䅅䅁䉁䅁䅁兂䅁䅁䅁倫塍兑杷允䅁䅁䅑䅁䑁䅁䅷䅁䭁偁䙣䅁䭁䝁䕳䅁䭁䥁䕑䅁䉁䅁䅁允䅁䅁䅕倹唳佥浫吰䴸䅉䅅䅁䕁䅁䅁睁䵁䅁䅁权㑄䅂䅁权剁䅁䅁权㙂䅂䅁允䅁䅁䅅䅁佁䉁䅉䅁穁䑁䅕睍睁䑁䅁䅍睁䑁䅁䅁䵁䅉䅅䅁䕁䅁䅁睁䵁䅁䅁权湂兂䅁权牂䅂䅁权㙂䅂䅁允䅁䅁䅅䅁䙁䵁桵扒穢搯⽑䍄䉁䅁䅁䅂䅁䅁䅍䅄䅁䅁䅯允䅙䅁䅯充䅁䅁䅯兤䅑䅁䅅䅁䉁䅁䅁杄啁䅁䅁杍睁䑁䅑䅍㕁䑁䅧免硁䑁䅙䅁䵁䅉䅅䅁䕁䅁䅁睁䵁䅁䅁权湂兂䅁权牂䅂䅁权睂䅂䅁允䅁䅁䅅䅁䙁䩁婱婭婭捭⽫䍄䉁䅁䅁䅂䅁䅁䅍䅄䅁䅁䅯杄䅙䅁䅯䅂䅁䅁䅯䅧䅑䅁䅅䅁䉁䅁䅁兂䅁䅁䅁佤剣兑杷允䅁䅁䅑䅁䑁䅁䅷䅁䭁䭁䙧䅁䭁䅁䅑䅁䭁䡁䔴䅁䉁䅁䅁允䅁䅁䅕䅁䅁䙁䑁唯䵁䅉䅅䅁䕁䅁䅁睁䵁䅁䅁权卄䅃䅁权剁䅁䅁权㙂䅂䅁允䅁䅁䅅䅁佁䉁䅑䅁祁䑁䅍䅎㍁䑁䅫免㕁䑁䅧兎䅁䅁杷允䅁䅁䅑䅁䑁䅁䅷䅁䭁偁䕳䅁䭁䅁䅑䅁䭁䡁䕁䅁䉁䅁䅁允䅁䅁䅕䅁䅁偁奪ぃ䵅䅉䅅䅁䕁䅁䅁睁䵁䅁䅁权湂兂䅁权牂䅂䅁权⭂䅂䅁允䅁䅁䅅䅁䙁䅁塲㍯㥁獃⽣䍄䉁䅁䅁䅂䅁䅁䅍䅄䅁䅁䅯䅩䅑䅁䅯䅂䅁䅁䅯睦䅑䅁䅅䅁䉁䅁䅁兂䅁䅁䅁䬳教兑杷允䅁䅁䅑䅁䑁䅁䅷䅁䭁佁䙕䅁䭁䉁䅅䅁䭁䡁䕫䅁䉁䅁䅁允䅁䅁䄴䅆䅁䑁䅍䅍ぁ䑁䅕免硁䑁䅁䅍睁䅁䅁䍄䉁䅁䅁䅂䅁䅁䅍䅄䅁䅁䅯儱䅕䅁䅯䅂䅁䅁䅯䅨䅑䅁䅅䅁䉁䅁䅁兂䅁䅁䅁歳歉兑杷允䅁䅁䅑䅁䑁䅁䅷䅁䭁䅁䘰䅁䭁䉁䅅䅁䭁䥁䕅䅁䉁䅁䅁允䅁䅁䄴䅆䅁䑁䅅䅍ぁ䑁䅕䅍睁䑁䅁䅍睁䅁䅁䍄䉁䅁䅁䅂䅁䅁䅍䅄䅁䅁䅯兴䅕䅁䅯䅂䅁䅁䅯䅧䅑䅁䅅䅁䉁䅁䅁兂䅁䅁䅁䩴楉兑杷允䅁䅁䅑䅁䑁䅁䅷䅁䭁䝁䙣䅁䭁䝁䕳䅁䭁䡁䕙䅁䉁䅁䅁允䅁䅁䅕報灪橊䥅䐵䴸䅉䅅䅁䕁䅁䅁睁䵁䅁䅁权噄䅂䅁权䕁䅁䅁权㍂䅂䅁允䅁䅁䅅䅁䙁䅁䅁䅁潃匰䉚䍄䉁䅁䅁䅂䅁䅁䅍䅄䅁䅁䅯睚䅕䅁䅯睡䅑䅁䅯睤䅑䅁䅅䅁䉁䅁䅁兂穁積積積䑐睐杷允䅁䅁䅑䅁䑁䅁䅷䅁䭁䭁䔰䅁䭁䉁䅅䅁䭁䥁䕍䅁䉁䅁䅁允䅁䅁䄴䅆䅁䑁䅑兎ㅁ䑁䅁䅍睁䑁䅁䅍睁䅁䅁䍄䉁䅁䅁䅂䅁䅁䅍䅄䅁䅁䅯䅕䅕䅁䅯䅂䅁䅁䅯入䅑䅁䅅䅁䉁䅁䅁兂䅁䅁䅁ㅁㅉ兑杷允䅁䅁䅑䅁䑁䅁䅷䅁䭁䝁䙣䅁䭁䝁䕳䅁䭁䡁䔸䅁䉁䅁䅁允䅁䅁䅕䩡瑈䑦ㄸ橶䴸䅉䅅䅁䕁䅁䅁睁䵁䅁䅁权湂兂䅁权牂䅂䅁权穂䅂䅁允䅁䅁䅅䅁䙁䩁婱婭婭慭⽫䍄䉁䅁䅁䅂䅁䅁䅍䅄䅁䅁䅯睶䅑䅁䅯䅂䅁䅁䅯睤䅑䅁䅅䅁䉁䅁䅁兂䅁䅁䅁歲楫兑杷允䅁䅁䅑䅁䑁䅁䅷䅁䭁䙁䙁䅁䭁䉁䅅䅁䭁䡁䕅䅁䉁䅁䅁允䅁䅁䄴杅䅁䑁䅙免㕁䑁䅕睎睁䑁䅁䅍䅁䅁杷允䅁䅁䅑䅁䑁䅁䅷䅁䭁䭁䙙䅁䭁䉁䅅䅁䭁䥁䕑䅁䉁䅁䅁允䅁䅁䄴䅆䅁䑁䅅兎ぁ䑁䅫免穁䑁䅁䅍睁䅁䅁䍄䉁䅁䅁䅂䅁䅁䅍䅄䅁䅁䅯䅳䅕䅁䅯䅂䅁䅁䅯䅧䅑䅁䅅䅁䉁䅁䅁兂䅁䅁䅁偕睔䅑杷允䅁䅁䅑䅁䑁䅁䅷䅁䭁䉁䙑䅁䭁䝁䕳䅁䭁䡁䕉䅁䉁䅁䅁允䅁䅁䅕呦ㄸ牘䩰䐸䴸䅉䅅䅁䕁䅁䅁睁䵁䅁䅁权䝁杂䅁权䕁䅁䅁权㡂䅂䅁允䅁䅁䅅䅁䙁䅁䅁䅁杄睤䉆䍄䉁䅁䅁䅂䅁䅁䅍䅄䅁䅁䅯䅆䅕䅁䅯睡䅑䅁䅯入䅑䅁䅅䅁䉁䅁䅁兂灁䥘䌯匹捪睐杷允䅁䅁䅑䅁䑁䅁䅷䅁䭁䉁䙑䅁䭁䝁䕳䅁䭁䡁䕳䅁䉁䅁䅁允䅁䅁䅕䥕堲桢䑋䐲䴸䅉䅅䅁䕁䅁䅁睁䵁䅁䅁权䅁杂䅁权牂䅂䅁权療䅂䅁允䅁䅁䅅䅁䙁䙁橔婰䕶佉⽷䍄䉁䅁䅁䅂䅁䅁䅍䅄䅁䅁䅯杇䅕䅁䅯充䅁䅁䅯兣䅑䅁䅅䅁䉁䅁䅁杄十䅁䅁李祁䑁䅉䅍ぁ䑁䅉李㍁䅁䅁䍄䉁䅁䅁䅂䅁䅁䅍䅄䅁䅁䅯䅱䅕䅁䅯充䅁䅁䅯杧䅑䅁䅅䅁䉁䅁䅁杄十䅁䅁睍㑁䑁䅫李硁䑁䅁䅍睁䅁䅁䍄䉁䅁䅁䅂䅁䅁䅍䅄䅁䅁䅯䅆䅕䅁䅯睡䅑䅁䅯睤䅑䅁䅅䅁䉁䅁䅁兂㑄⭕汏㡭杔睐杷允䅁䅁䅑䅁䑁䅁䅷䅁䭁䩁䙙䅁䭁䅁䅑䅁䭁䡁䕫䅁䉁䅁䅁允䅁䅁䅕䅁䅁偁塚歑䵅䅉䅅䅁䕁䅁䅁睁䵁䅁䅁权啁兂䅁权牂䅂䅁权⽂䅂䅁允䅁䅁䅅䅁䙁䱁䥔牤昶瑇⼸䍄䉁䅁䅁䅂䅁䅁䅍䅄䅁䅁䅯䅆䅕䅁䅯睡䅑䅁䅯䅧䅑䅁䅅䅁䉁䅁䅁兂䝁婧䑖㉩智睐杷允䅁䅁䅑䅁䑁䅁䅷䅁䭁䉁䝑䅁䭁䝁䕳䅁䭁䡁䕯䅁䉁䅁䅁允䅁䅁䅕瑃橥䑣䬰啁䵁䅉䅅䅁䕁䅁䅁睁䵁䅁䅁权啁兂䅁权牂䅂䅁权穂䅂䅁允䅁䅁䅅䅁䙁䅁䅁䅁䅁乁⽁䍄䉁䅁䅁䅂䅁䅁䅍䅄䅁䅁䅯朴䅑䅁䅯充䅁䅁䅯內䅑䅁䅅䅁䉁䅁䅁杄十䅁䅁兎ㅁ䑁䅣䅍睁䑁䅁䅍睁䅁䅁䍄䉁䅁䅁䅂䅁䅁䅍䅄䅁䅁䅯杫䅑䅁䅯䅂䅁䅁䅯兦䅑䅁䅅䅁䉁䅁䅁兂䅁䅁䅁坈㍯兑杷允䅁䅁䅑䅁䑁䅁䅷䅁䭁䅁䘰䅁䭁䉁䅅䅁䭁䡁䕑䅁䉁䅁䅁允䅁䅁䄴䅆䅁䑁䅅䅍穁䑁䅑䅍睁䑁䅁䅍睁䅁䅁䍄䉁䅁䅁䅂䅁䅁䅍䅄䅁䅁䅯睯䅕䅁䅯充䅁䅁䅯䅦䅑䅁䅅䅁䉁䅁䅁杄十䅁䅁兎㍁䑁䅍李硁䑁䅁䅍睁䅁䅁䍄䉁䅁䅁䅂䅁䅁䅍䅄䅁䅁䅯䄱䅕䅁䅯䅂䅁䅁䅯全䅑䅁䅅䅁䉁䅁䅁兂䅁䅁䅁䵷堰兑杷允䅁䅁䅑䅁䑁䅁䅷䅁䭁䵁䙉䅁䭁䉁䅅䅁䭁䡁䕷䅁䉁䅁䅁允䅁䅁䄴䅆䅁䑁䅅睍㉁䑁䅉免㑁䑁䅉睍ㅁ䅁䅁䍄䉁䅁䅁䅂䅁䅁䅍䅄䅁䅁䅯儶䅕䅁䅯充䅁䅁䅯兤䅑䅁䅅䅁䉁䅁䅁杄啁䅁䅁免ㅁ䑁䅫杍㑁䑁䅑䅍睁䑁䅁䅁䵁䅉䅅䅁䕁䅁䅁睁䵁䅁䅁权汁兂䅁权牂䅂䅁权㕂䅂䅁允䅁䅁䅅䅁䙁偁潙䥘䌯儹䅸䍄䉁䅁䅁䅂䅁䅁䅍䅄䅁䅁䅯眱䅑䅁䅯䅂䅁䅁䅯兤䅑䅁䅅䅁䉁䅁䅁兂䅁䅁䅁䥇捍兑杷允䅁䅁䅑䅁䑁䅁䅷䅁䭁偁䙳䅁䭁䝁䕳䅁䭁䡁䕕䅁䉁䅁䅁允䅁䅁䅕䘷㑇潈牘吲䴸䅉䅅䅁䕁䅁䅁睁䵁䅁䅁权晃兂䅁权牂䅂䅁权㙂䅂䅁允䅁䅁䅅䅁䙁䉁婦発呤破䅒䍄䉁䅁䅁䅂䅁䅁䅍䅄䅁䅁䅯杗䅕䅁䅯睡䅑䅁䅯杤䅑䅁䅅䅁䉁䅁䅁兂畄䑦ㄸ牘副䅑杷允䅁䅁䅑䅁䑁䅁䅷䅁䭁䝁䙯䅁䭁䝁䕳䅁䭁䡁䕅䅁䉁䅁䅁允䅁䅁䅕㑎䉬余兘樴䴸䅉䅅䅁䕁䅁䅁睁䵁䅁䅁权晃兂䅁权牂䅂䅁权睂䅂䅁允䅁䅁䅅䅁䙁䉁癳匳䝑摧⼲䍄䉁䅁䅁䅂䅁䅁䅍䅄䅁䅁䅯睦䅕䅁䅯䅂䅁䅁䅯睦䅑䅁䅅䅁䉁䅁䅁兂䅁䅁䅁䝏灍兑杷允䅁䅁䅑䅁䑁䅁䅷䅁䭁䩁䘸䅁䭁䝁䕳䅁䭁䡁䕅䅁䉁䅁䅁允䅁䅁䅕呣䬰㘱睎扺䴸䅉䅅䅁䕁䅁䅁睁䵁䅁䅁权䙁兂䅁权剁䅁䅁权硂䅂䅁允䅁䅁䅅䅁佁䉁䅉䅁ぁ䑁䅫䅍㉁䑁䅙杍㑁䑁䅑䅁䵁䅉䅅䅁䕁䅁䅁睁䵁䅁䅁权晃兂䅁权牂䅂䅁权䙃䅂䅁允䅁䅁䅅䅁䙁䍁睇浣剩昷⽡䍄䉁䅁䅁䅂䅁䅁䅍䅄䅁䅁䅯䅑䅕䅁䅯䅂䅁䅁䅯䅦䅑䅁䅅䅁䉁䅁䅁兂䅁䅁䅁䭦硫兑杷允䅁䅁䅑䅁䑁䅁䅷䅁䭁䩁䘸䅁䭁䝁䕳䅁䭁䡁䔴䅁䉁䅁䅁允䅁䅁䅕䥘䌯匹捨䕁䵁䅉䅅䅁䕁䅁䅁睁䵁䅁䅁权噁杂䅁权牂䅂䅁权㉂䅂䅁允䅁䅁䅅䅁䭁䕁䅣䅁䵁䅉䅅䅁䕁䅁䅁睁䵁䅁䅁权䩃兂䅁权剁䅁䅁权䕃䅂䅁允䅁䅁䅅䅁佁䉁䅉䅁穁䑁䅫䅎睁䑁䅁䅍睁䑁䅁䅁䵁䅉䅅䅁䕁䅁䅁睁䵁䅁䅁权晃兂䅁权牂䅂䅁权あ䅂䅁允䅁䅁䅅䅁䙁䝁浚浚浚瑚⼴䍄䉁䅁䅁䅂䅁䅁䅍䅄䅁䅁䅯䄸䅕䅁䅯充䅁䅁䅯兦䅑䅁䅅䅁䉁䅁䅁杄啁䅁䅁免㉁䑁䅁䅏睁䑁䅁䅍睁䑁䅁䅁䵁䅉䅅䅁䕁䅁䅁睁䵁䅁䅁权晃兂䅁权牂䅂䅁权㝂䅂䅁允䅁䅁䅅䅁䙁䝁浚浚浚瑚⽙䍄䉁䅁䅁䅂䅁䅁䅍䅄䅁䅁䅯䄴䅑䅁䅯充䅁䅁䅯兤䅑䅁䅅䅁䉁䅁䅁杄啁䅁䅁杍硁䑁䅕睍㍁䑁䅅䅍睁䑁䅁䅁䵁䅉䅅䅁䕁䅁䅁睁䵁䅁䅁权晃兂䅁权牂䅂䅁权㍂䅂䅁允䅁䅁䅅䅁䙁䵁桵扒穢戯⽓䍄䉁䅁䅁䅂䅁䅁䅍䅄䅁䅁䅯睮䅕䅁䅯睡䅑䅁䅯䅧䅑䅁䅅䅁䉁䅁䅁兂㑃潈牘払⭩睐杷允䅁䅁䅑䅁䑁䅁䅷䅁䭁䵁䘰䅁䭁䅁䅑䅁䭁䡁䕅䅁䉁䅁䅁允䅁䅁䅕䅁䅁䝁兵歐䵅䅉䅅䅁䕁䅁䅁睁䵁䅁䅁权穄䅂䅁权牂䅂䅁权㙂䅂䅁允䅁䅁䅅䅁䙁䡁⭥确癯挳⽓䍄䉁䅁䅁䅂䅁䅁䅍䅄䅁䅁䅯眸䅑䅁䅯睡䅑䅁䅯全䅑䅁䅅䅁䉁䅁䅁兂䩃坑汄䌰橌睐杷允䅁䅁䅑䅁䑁䅁䅷䅁䭁䱁䙷䅁䭁䅁䅑䅁䭁䡁䕯䅁䉁䅁䅁允䅁䅁䅕䅁䅁䑁䝪啎䵅䅉䅅䅁䕁䅁䅁睁䵁䅁䅁权㕄兂䅁权剁䅁䅁权⭂䅂䅁允䅁䅁䅅䅁佁䉁䅑䅁硁䑁䅑兏㑁䑁䅁䅍睁䑁䅁䅍䅁䅁杷允䅁䅁䅑䅁䑁䅁䅷䅁䭁偁䘰䅁䭁䅁䅑䅁䭁䡁䕯䅁䉁䅁䅁允䅁䅁䅕䅁䅁䥁䡁歌䵅䅉䅅䅁䕁䅁䅁睁䵁䅁䅁权穄䅂䅁权牂䅂䅁权㑂䅂䅁允䅁䅁䅅䅁䙁䩁婱婭婭晭⽕䍄䉁䅁䅁䅂䅁䅁䅍䅄䅁䅁䅯眸䅑䅁䅯睡䅑䅁䅯內䅑䅁䅅䅁䉁䅁䅁兂杂搵楁⼲の睐杷允䅁䅁䅑䅁䑁䅁䅷䅁䭁偁䕍䅁䭁䝁䕳䅁䭁䡁䕫䅁䉁䅁䅁允䅁䅁䅕䥘䌯匹捨稸䴸䅉䅅䅁䕁䅁䅁睁䵁䅁䅁权㕃䅁䅁权剁䅁䅁权䙁䅁䅁允䅁䅁䅅䅁佁䉁䅑䅁ぁ䑁䅕免祁䑁䅁䅍睁䑁䅁䅍䅁䅁杷允䅁䅁䅑䅁䑁䅁䅷䅁䭁䭁䔸䅁䭁䅁䅑䅁䭁䥁䕉䅁䉁䅁䅁允䅁䅁䅕䅁䅁䥁啑え䵅䅉䅅䅁䕁䅁䅁睁䵁䅁䅁权敃䅂䅁权䕁䅁䅁权あ䅂䅁允䅁䅁䅅䅁䙁䅁䅁䅁歃硍䉊䍄䉁䅁䅁䅂䅁䅁䅍䅄䅁䅁䅯眸䅑䅁䅯睡䅑䅁䅯睦䅑䅁䅅䅁䉁䅁䅁兂㥁瑃橥䑣椳睐杷允䅁䅁䅑䅁䑁䅁䅷䅁䭁偁䙷䅁䭁䅁䅑䅁䭁䥁䕅䅁䉁䅁䅁允䅁䅁䅕䅁䅁䅁䱁ぅ䵅䅉䅅䅁䕁䅁䅁睁䵁䅁䅁权䡁杂䅁权牂䅂䅁权療䅂䅁允䅁䅁䅅䅁䙁偁潙䥘䌯儹䅊䍄䉁䅁䅁䅂䅁䅁䅍䅄䅁䅁䅯䅫䅑䅁䅯䅂䅁䅁䅯睢䅑䅁䅅䅁䉁䅁䅁兂䅁䅁䅁䴷剂兑杷允䅁䅁䅑䅁䑁䅁䅷䅁䭁䅁䝣䅁䭁䝁䕳䅁䭁䡁䕯䅁䉁䅁䅁允䅁䅁䅕⽷潕䥘䌯启䴸䅉䅅䅁䕁䅁䅁睁䵁䅁䅁权㝄䅁䅁权䉁杁䅁权䙁杁䅁允䅁䅁䅅䅁䙁偁愴稯牔乆䅎䍄䉁䅁䅁䅂䅁䅁䅍䅄䅁䅁䅯兵䅕䅁䅯充䅁䅁䅯全䅑䅁䅅䅁䉁䅁䅁杄啁䅁䅁杍硁䑁䅁李睁䑁䅉䅍睁䑁䅁䅁䵁䅉䅅䅁䕁䅁䅁睁䵁䅁䅁权䉂兂䅁权䕁䅁䅁权㙂䅂䅁允䅁䅁䅅䅁䙁䅁䅁䅁睁䅎䉒䍄䉁䅁䅁䅂䅁䅁䅍䅄䅁䅁䅯睂䅙䅁䅯睡䅑䅁䅯兦䅑䅁䅅䅁䉁䅁䅁兂塄㍯㥁瑃㝦睐杷允䅁䅁䅑䅁䑁䅁䅷䅁䭁䥁䕣䅁䭁䉁䅅䅁䭁䥁䕍䅁䉁䅁䅁允䅁䅁䄴䅆䅁䑁䅑䅏硁䑁䅕免祁䑁䅁䅍睁䅁䅁䍄䉁䅁䅁䅂䅁䅁䅍䅄䅁䅁䅯眲䅧䅁䅯䅂䅁䅁䅯杤䅑䅁䅅䅁䉁䅁䅁兂䅁䅁䅁䱭䕸兑杷允䅁䅁䅑䅁䑁䅁䅷䅁䭁䅁䝣䅁䭁䝁䕳䅁䭁䡁䔴䅁䉁䅁䅁允䅁䅁䅕灭婭婭婭ぁ䵁䅉䅅䅁䕁䅁䅁睁䵁䅁䅁权㥂䅁䅁权䕁䅁䅁权䙁䅁䅁允䅁䅁䅅䅁䙁䅁䅁䅁扄浲䉆䍄䉁䅁䅁䅂䅁䅁䅍䅄䅁䅁䅯睂䅙䅁䅯睡䅑䅁䅯杣䅑䅁䅅䅁䉁䅁䅁兂䭁㘱睎児㍲睐杷允䅁䅁䅑䅁䑁䅁䅷䅁䭁䱁䔰䅁䭁䉁䅅䅁䭁䡁䕙䅁䉁䅁䅁允䅁䅁䄴杅䅁䑁䅑䅍㕁䑁䅁䅍睁䑁䅁䅍䅁䅁杷允䅁䅁䅑䅁䑁䅁䅷䅁䭁䝁䙅䅁䭁䅁䅑䅁䭁䡁䕙䅁䉁䅁䅁允䅁䅁䅕䅁䅁佁牅歖䵅䅉䅅䅁䕁䅁䅁睁䵁䅁䅁权䙄兂䅁权剁䅁䅁权祂䅂䅁允䅁䅁䅅䅁佁䉁䅉䅁ㅁ䑁䅉䅎㍁䑁䅙䅍睁䑁䅁䅁䵁䅉䅅䅁䕁䅁䅁睁䵁䅁䅁权䡁杂䅁权牂䅂䅁权あ䅂䅁允䅁䅁䅅䅁䙁䝁浚浚浚畚⼴䍄䉁䅁䅁䅂䅁䅁䅍䅄䅁䅁䅯䅤䅕䅁䅯䅂䅁䅁䅯杣䅑䅁䅅䅁䉁䅁䅁兂䅁䅁䅁䌲䕧兑杷允䅁䅁䅑䅁䑁䅁䅷䅁䭁䑁䙁䅁䭁䅁䅑䅁䭁䥁䕍䅁䉁䅁䅁允䅁䅁䅕䅁䅁乁潸啎䵅䅉䅅䅁䕁䅁䅁睁䵁䅁䅁权䡁杂䅁权牂䅂䅁权㍂䅂䅁允䅁䅁䅅䅁䙁乁橥䑣䬰⬱⽳䍄䉁䅁䅁䅂䅁䅁䅍䅄䅁䅁䅯杔䅅䅁䅯权䅁䅁䅯䅂䅉䅁䅅䅁䉁䅁䅁兂㡃䩤奍䙂䵙䅑杷允䅁䅁䅑䅁䑁䅁䅷䅁䭁䩁䙧䅁䭁䅁䅑䅁䭁䡁䔰䅁䉁䅁䅁允䅁䅁䅕䅁䅁䝁敓䕋䵅䅉䅅䅁䕁䅁䅁睁䵁䅁䅁权ㅃ䅂䅁权䕁䅁䅁权瑂䅂䅁允䅁䅁䅅䅁䙁䅁䅁䅁睄䍊䈱䍄䉁䅁䅁䅂䅁䅁䅍䅄䅁䅁䅯眱䅑䅁䅯䅂䅁䅁䅯睥䅑䅁䅅䅁䉁䅁䅁兂䅁䅁䅁䨸卯兑杷允䅁䅁䅑䅁䑁䅁䅷䅁䭁䩁䉧䅁䭁䅁䅑䅁䭁䅁䅕䅁䉁䅁䅁允䅁䅁䅕䅁䅁䕁䅶歙䵅䅉䅅䅁䕁䅁䅁睁䵁䅁䅁权䡁杂䅁权牂䅂䅁权㡂䅂䅁允䅁䅁䅅䅁䙁䙁㑋潈牘敕⽧䍄䉁䅁䅁䅂䅁䅁䅍䅄䅁䅁䅯杙䅕䅁䅯睡䅑䅁䅯兢䅑䅁䅅䅁䉁䅁䅁兂㥂穐敖歵䍫䅑杷允䅁䅁䅑䅁䑁䅁䅷䅁䭁䅁䝍䅁䭁䅁䅑䅁䭁䡁䕫䅁䉁䅁䅁允䅁䅁䅕䅁䅁䕁楷歆䵅䅉䅅䅁䕁䅁䅁睁䵁䅁䅁权楂兂䅁权牂䅂䅁权療䅂䅁允䅁䅁䅅䅁䙁䕁䱓佢㝦共䅂䍄䉁䅁䅁䅂䅁䅁䅍䅄䅁䅁䅯杙䅕䅁䅯睡䅑䅁䅯兣䅑䅁䅅䅁䉁䅁䅁兂允䑗ね䡹䅙䅑杷允䅁䅁䅑䅁䑁䅁䅷䅁䭁佁䔴䅁䭁䅁䅑䅁䭁䥁䕅䅁䉁䅁䅁允䅁䅁䅕䅁䅁䅁湔啉䵅䅉䅅䅁䕁䅁䅁睁䵁䅁䅁权楂兂䅁权牂䅂䅁权㥂䅂䅁允䅁䅁䅅䅁䙁䑁ㄸ牘䩰偄⽷䍄䉁䅁䅁䅂䅁䅁䅍䅄䅁䅁䅯杙䅕䅁䅯睡䅑䅁䅯兤䅑䅁䅅䅁䉁䅁䅁兂乄䵺䵺䵺㑺睐杷允䅁䅁䅑䅁䑁䅁䅷䅁䭁䝁䙉䅁䭁䝁䕳䅁䭁䡁䕉䅁䉁䅁䅁允䅁䅁䅕杖琴灳瘳吹䴸䅉䅅䅁䕁䅁䅁睁䵁䅁䅁权䍄䅁䅁权䉁杁䅁权䍁杁䅁允䅁䅁䅅䅁䙁佁全㑉扃癄䅨䍄䉁䅁䅁䅂䅁䅁䅍䅄䅁䅁䅯杙䅕䅁䅯睡䅑䅁䅯內䅑䅁䅅䅁䉁䅁䅁兂䍁㑋坣挲稷睐杷允䅁䅁䅑䅁䑁䅁䅷䅁䭁䭁䕕䅁䭁䉁䅅䅁䭁䡁䕯䅁䉁䅁䅁允䅁䅁䄴杅䅁䑁䅙兏睁䑁䅁䅍睁䑁䅁䅍䅁䅁杷允䅁䅁䅑䅁䑁䅁䅷䅁䭁䱁䕧䅁䭁䉁䅅䅁䭁䡁䔸䅁䉁䅁䅁允䅁䅁䄴杅䅁䑁䅕睍硁䑁䅍兏睁䑁䅁䅍䅁䅁杷允䅁䅁䅑䅁䑁䅁䅷䅁䭁䙁䙣䅁䭁䝁䕳䅁䭁䡁䔸䅁䉁䅁䅁允䅁䅁䅕場啯歲桦父䴸䅉䅅䅁䕁䅁䅁睁䵁䅁䅁权慁允䅁权剁䅁䅁权䙁䅁䅁允䅁䅁䅅䅁佁䉁䅑䅁祁䑁䅍睎祁䑁䅁䅍睁䑁䅁䅍䅁䅁杷允䅁䅁䅑䅁䑁䅁䅷䅁䭁䩁䕣䅁䭁䉁䅅䅁䭁䥁䕑䅁䉁䅁䅁允䅁䅁䄴杅䅁䑁䅕睎祁䑁䅍杍睁䑁䅁䅍䅁䅁杷允䅁䅁䅑䅁䑁䅁䅷䅁䭁乁䕫䅁䭁䉁䅅䅁䭁䡁䕳䅁䉁䅁䅁允䅁䅁䄴杅䅁䑁䅑免睁䑁䅕李睁䑁䅁䅍䅁䅁杷允䅁䅁䅑䅁䑁䅁䅷䅁䭁䝁䙉䅁䭁䝁䕳䅁䭁䡁䕙䅁䉁䅁䅁允䅁䅁䅕㡪ㅌ䙋偹䕅䵁䅉䅅䅁䕁䅁䅁睁䵁䅁䅁权䉁杂䅁权剁䅁䅁权穂䅂䅁允䅁䅁䅅䅁佁䉁䅑䅁硁䑁䅙睎ぁ䑁䅍䅎㍁䑁䅑䅍䅁䅁杷允䅁䅁䅑䅁䑁䅁䅷䅁䭁䅁䙍䅁䭁䅁䅑䅁䭁䡁䔴䅁䉁䅁䅁允䅁䅁䅕䅁䅁䥁塁䕅䵅䅉䅅䅁䕁䅁䅁睁䵁䅁䅁权䉄䅁䅁权䕁䅁䅁权䙁䅁䅁允䅁䅁䅅䅁䙁䅁䅁䝁灁䩎䉖䍄䉁䅁䅁䅂䅁䅁䅍䅄䅁䅁䅯儸䅁䅁䅯权䅁䅁䅯兂䅁䅁䅅䅁䉁䅁䅁兂奂扏䥔牤䔴䅑杷允䅁䅁䅑䅁䑁䅁䅷䅁䭁䍁䙅䅁䭁䅁䅑䅁䭁䥁䕅䅁䉁䅁䅁允䅁䅁䅕䅁䅁乁㑣歑䵅䅉䅅䅁䕁䅁䅁睁䵁䅁䅁权⭂兂䅁权䕁䅁䅁权祂䅂䅁允䅁䅁䅅䅁䙁䅁䅁䅁㑃剎䉂䍄䉁䅁䅁䅂䅁䅁䅍䅄䅁䅁䅯睮䅕䅁䅯充䅁䅁䅯䅨䅑䅁䅅䅁䉁䅁䅁杄十䅁䅁睍ぁ䑁䅑䅍睁䑁䅁䅍睁䅁䅁䍄䉁䅁䅁䅂䅁䅁䅍䅄䅁䅁䅯䄴䅕䅁䅯䅂䅁䅁䅯䅣䅑䅁䅅䅁䉁䅁䅁兂䅁䅁䅁⭴硳兑杷允䅁䅁䅑䅁䑁䅁䅷䅁䭁䥁䕯䅁䭁䅁䅑䅁䭁䡁䕙䅁䉁䅁䅁允䅁䅁䅕䅁䅁䡁摃啄䵅䅉䅅䅁䕁䅁䅁睁䵁䅁䅁权䱃䅂䅁权䕁䅁䅁权㉂䅂䅁允䅁䅁䅅䅁䙁䅁䅁䅁潁兺䉆䍄䉁䅁䅁䅂䅁䅁䅍䅄䅁䅁䅯全䅕䅁䅯睡䅑䅁䅯睧䅑䅁䅅䅁䉁䅁䅁兂卂䉵䘶ㄶ祈睐杷允䅁䅁䅑䅁䑁䅁䅷䅁䭁䑁䙑䅁䭁䅁䅑䅁䭁䡁䕅䅁䉁䅁䅁允䅁䅁䅕䅁䅁䭁ぷ商䵅䅉䅅䅁䕁䅁䅁睁䵁䅁䅁权䙃兂䅁权牂䅂䅁权㑂䅂䅁允䅁䅁䅅䅁䙁佁汏㡭村佳⼴䍄䉁䅁䅁䅂䅁䅁䅍䅄䅁䅁䅯睰䅑䅁䅯䅂䅁䅁䅯睥䅑䅁䅅䅁䉁䅁䅁兂䅁䅁䅁䈲䑫兑杷允䅁䅁䅑䅁䑁䅁䅷䅁䭁䍁䙙䅁䭁䉁䅅䅁䭁䡁䕧䅁䉁䅁䅁允䅁䅁䄴䅆䅁䑁䅅免祁䑁䅍睍㉁䑁䅁䅍睁䅁䅁䍄䉁䅁䅁䅂䅁䅁䅍䅄䅁䅁䅯全䅕䅁䅯睡䅑䅁䅯杦䅑䅁䅅䅁䉁䅁䅁兂浂浚浚浚坢睐杷允䅁䅁䅑䅁䑁䅁䅷䅁䭁䥁䙕䅁䭁䝁䕳䅁䭁䡁䕉䅁䉁䅁䅁允䅁䅁䅕㥏倹婪畤䐹䴸䅉䅅䅁䕁䅁䅁睁䵁䅁䅁权䱄允䅁权䉁杁䅁权䍁杁䅁允䅁䅁䅅䅁䙁䙁男住灰丷䅰䍄䉁䅁䅁䅂䅁䅁䅍䅄䅁䅁䅯䅪䅕䅁䅯充䅁䅁䅯兢䅑䅁䅅䅁䉁䅁䅁杄啁䅁䅁免睁䑁䅉睍睁䑁䅁䅍睁䑁䅁䅁䵁䅉䅅䅁䕁䅁䅁睁䵁䅁䅁权䙃兂䅁权牂䅂䅁权あ䅂䅁允䅁䅁䅅䅁䙁䅁坒楄礲普⽅䍄䉁䅁䅁䅂䅁䅁䅍䅄䅁䅁䅯東䅕䅁䅯䅂䅁䅁䅯来䅑䅁䅅䅁䉁䅁䅁兂䅁䅁䅁䑭充兑杷允䅁䅁䅑䅁䑁䅁䅷䅁䭁䥁䙕䅁䭁䝁䕳䅁䭁䡁䕳䅁䉁䅁䅁允䅁䅁䅕捺䵺䵺䵺䐷䴸䅉䅅䅁䕁䅁䅁睁䵁䅁䅁权佄䅁䅁权剁䅁䅁权䕁杁䅁允䅁䅁䅅䅁佁䉁䅑䅁硁䑁䅑兎祁䑁䅣睍睁䑁䅁䅍䅁䅁杷允䅁䅁䅑䅁䑁䅁䅷䅁䭁乁䘸䅁䭁䅁䅑䅁䭁䡁䕷䅁䉁䅁䅁允䅁䅁䅕䅁䅁佁歨ぁ䵅䅉䅅䅁䕁䅁䅁睁䵁䅁䅁权䙃兂䅁权牂䅂䅁权㉂䅂䅁允䅁䅁䅅䅁䙁䝁渳㘫确朰䄵䍄䉁䅁䅁䅂䅁䅁䅍䅄䅁䅁䅯全䅕䅁䅯睡䅑䅁䅯睤䅑䅁䅅䅁䉁䅁䅁兂奃桢䑋䵷㥲睶杷允䅁䅁䅑䅁䑁䅁䅷䅁䭁䥁䕧䅁䭁䉁䅅䅁䭁䡁䕣䅁䉁䅁䅁允䅁䅁䄴杅䅁䑁䅅李穁䑁䅣睍睁䑁䅁䅍䅁䅁杷允䅁䅁䅑䅁䑁䅁䅷䅁䭁䩁䙁䅁䭁䅁䅑䅁䭁䡁䕅䅁䉁䅁䅁允䅁䅁䅕䅁䅁䵁杩䕇䵅䅉䅅䅁䕁䅁䅁睁䵁䅁䅁权䙃兂䅁权牂䅂䅁权䕃䅂䅁允䅁䅁䅅䅁䙁䩁䕺䱉祂䭡⽇䍄䉁䅁䅁䅂䅁䅁䅍䅄䅁䅁䅯眶䅑䅁䅯䅂䅁䅁䅯杣䅑䅁䅅䅁䉁䅁䅁兂䅁䅁䅁畊兤兑杷允䅁䅁䅑䅁䑁䅁䅷䅁䭁䑁䙁䅁䭁䝁䕳䅁䭁䡁䕁䅁䉁䅁䅁允䅁䅁䅕灭婭婭婭含䴸䅉䅅䅁䕁䅁䅁睁䵁䅁䅁权敄兂䅁权剁䅁䅁权硂䅂䅁允䅁䅁䅅䅁佁䉁䅉䅁ぁ䑁䅙睎ぁ䑁䅁䅍睁䑁䅁䅁䵁䅉䅅䅁䕁䅁䅁睁䵁䅁䅁权睁兂䅁权牂䅂䅁权㥂䅂䅁允䅁䅁䅅䅁䙁乁乎桙奂晏⽯䍄䉁䅁䅁䅂䅁䅁䅍䅄䅁䅁䅯杖䅅䅁䅯权䅁䅁䅯䅂䅉䅁䅅䅁䉁䅁䅁兂獄払敧敨䝳䅑杷允䅁䅁䅑䅁䑁䅁䅷䅁䭁䑁䙁䅁䭁䝁䕳䅁䭁䡁䕕䅁䉁䅁䅁允䅁䅁䅕積積積積稸䴸䅉䅅䅁䕁䅁䅁睁䵁䅁䅁权⭂兂䅁权䕁䅁䅁权㑂䅂䅁允䅁䅁䅅䅁䙁䅁䅁䅁权桢䉆䍄䉁䅁䅁䅂䅁䅁䅍䅄䅁䅁䅯䅫䅑䅁䅯充䅁䅁䅯督䅑䅁䅅䅁䉁䅁䅁杄坁䅁䅁免穁䑁䅕李睁䑁䅁䅍睁䑁䅁䅍䅁䅁杷允䅁䅁䅑䅁䑁䅁䅷䅁䭁䵁䙅䅁䭁䝁䕳䅁䭁䡁䔸䅁䉁䅁䅁允䅁䅁䅕噋偹癷潕䑶䴸䅉䅅䅁䕁䅁䅁睁䵁䅁䅁权睁兂䅁权牂䅂䅁权䉃䅂䅁允䅁䅁䅅䅁䙁佁汏㡭村佳⽯䍄䉁䅁䅁䅂䅁䅁䅍䅄䅁䅁䅯䅍䅕䅁䅯睡䅑䅁䅯杤䅑䅁䅅䅁䉁䅁䅁兂卂䉵䘶ㄶ先睐杷允䅁䅁䅑䅁䑁䅁䅷䅁䭁䑁䙁䅁䭁䝁䕳䅁䭁䥁䕑䅁䉁䅁䅁允䅁䅁䅕捷桱扒穢吱䴸䅉䅅䅁䕁䅁䅁睁䵁䅁䅁权睁兂䅁权牂䅂䅁权㡂䅂䅁允䅁䅁䅅䅁䙁䝁光䑗ね偹⽁䍄䉁䅁䅁䅂䅁䅁䅍䅄䅁䅁䅯睧䅅䅁䅯充䅁䅁䅯兂䅁䅁䅅䅁䉁䅁䅁杄啁䅁䅁睍穁䑁䅧䅏睁䑁䅁䅍睁䑁䅁䅁䵁䅉䅅䅁䕁䅁䅁睁䵁䅁䅁权䝃兂䅁权牂䅂䅁权㙂䅂䅁允䅁䅁䅅䅁䙁䍁硣䭃捷瑗⽑䍄䉁䅁䅁䅂䅁䅁䅍䅄䅁䅁䅯䅦䅕䅁䅯睡䅑䅁䅯杧䅑䅁䅅䅁䉁䅁䅁兂浂浚浚浚䍙䅷杷允䅁䅁䅑䅁䑁䅁䅷䅁䭁䱁䙣䅁䭁䅁䅑䅁䭁䡁䕧䅁䉁䅁䅁允䅁䅁䅕䅁䅁䉁佨䕔䵅䅉䅅䅁䕁䅁䅁睁䵁䅁䅁权塂兂䅁权牂䅂䅁权療䅂䅁允䅁䅁䅅䅁䙁䡁啳歲桦来䄵䍄䉁䅁䅁䅂䅁䅁䅍䅄䅁䅁䅯督䅕䅁䅯睡䅑䅁䅯睸䅫䅁䅅䅁䉁䅁䅁兂塄㍯㥁瑃穦睐杷允䅁䅁䅑䅁䑁䅁䅷䅁䭁䭁䙉䅁䭁䉁䅅䅁䭁䥁䕑䅁䉁䅁䅁允䅁䅁䅯睒䅁䅁杷允䅁䅁䅑䅁䑁䅁䅷䅁䭁乁䙫䅁䭁䉁䅅䅁䭁䡁䕙䅁䉁䅁䅁允䅁䅁䄴䅆䅁䑁䅑兎㍁䑁䅧李㕁䑁䅁䅍睁䅁䅁䍄䉁䅁䅁䅂䅁䅁䅍䅄䅁䅁䅯杨䅕䅁䅯睡䅑䅁䅯睥䅑䅁䅅䅁䉁䅁䅁兂穂䩡瑈䑦䘯睐杷允䅁䅁䅑䅁䑁䅁䅷䅁䭁䥁䕧䅁䭁䅁䅑䅁䭁䡁䕯䅁䉁䅁䅁允䅁䅁䅕䅁䅁䙁癁歉䵅䅉䅅䅁䕁䅁䅁睁䵁䅁䅁权䝃兂䅁权牂䅂䅁权䅃䅂䅁允䅁䅁䅅䅁䙁䵁桵扒穢愯⽑䍄䉁䅁䅁䅂䅁䅁䅍䅄䅁䅁䅯䅯䅑䅁䅯䅂䅁䅁䅯兦䅑䅁䅅䅁䉁䅁䅁兂䅁䅁䅁樵啊兑杷允䅁䅁䅑䅁䑁䅁䅷䅁䭁䙁䙍䅁䭁䝁䕳䅁䭁䝁䔰䅁䉁䅁䅁允䅁䅁䅕歯㉗⼸唳樹䴸䅉䅅䅁䕁䅁䅁睁䵁䅁䅁权呂兂䅁权牂䅂䅁权療䅂䅁允䅁䅁䅅䅁䙁䍁扐堫焵偶⽡䍄䉁䅁䅁䅂䅁䅁䅍䅄䅁䅁䅯杬䅕䅁䅯䅂䅁䅁䅯杦䅑䅁䅅䅁䉁䅁䅁兂䅁䅁䅁䥳䈹兑杷允䅁䅁䅑䅁䑁䅁䅷䅁䭁䱁䕍䅁䭁䅁䅑䅁䭁䥁䕑䅁䉁䅁䅁允䅁䅁䅕䅁䅁䕁㕩䕂䵅䅉䅅䅁䕁䅁䅁睁䵁䅁䅁权呂兂䅁权牂䅂䅁权㑂䅂䅁允䅁䅁䅅䅁䙁䍁䡵瑆佮砹䅂䍄䉁䅁䅁䅂䅁䅁䅍䅄䅁䅁䅯兏䅕䅁䅯充䅁䅁䅯入䅑䅁䅅䅁䉁䅁䅁杄啁䅁䅁免㕁䑁䅍免ㅁ䑁䅫兏祁䑁䅫䅁䵁䅉䅅䅁䕁䅁䅁睁䵁䅁䅁权䵂兂䅁权䕁䅁䅁权䅃䅂䅁允䅁䅁䅅䅁䙁䅁䅁䅁浄啦䉒䍄䉁䅁䅁䅂䅁䅁䅍䅄䅁䅁䅯儯䅕䅁䅯充䅁䅁䅯睢䅑䅁䅅䅁䉁䅁䅁杄啁䅁䅁杍睁䑁䅅䅍睁䑁䅁䅍睁䑁䅁䅁䵁䅉䅅䅁䕁䅁䅁睁䵁䅁䅁权捃兂䅁权䕁䅁䅁权硂䅂䅁允䅁䅁䅅䅁䙁䅁䅁䅁䅄橣䉒䍄䉁䅁䅁䅂䅁䅁䅍䅄䅁䅁䅯睍䅕䅁䅯䅂䅁䅁䅯兢䅑䅁䅅䅁䉁䅁䅁兂䅁䅁䅁乔ㅙ兑杷允䅁䅁䅑䅁䑁䅁䅷䅁䭁䙁䙍䅁䭁䝁䕳䅁䭁䡁䔴䅁䉁䅁䅁允䅁䅁䅕場啯歲桦樴䴸䅉䅅䅁䕁䅁䅁睁䵁䅁䅁权㍃兂䅁权䕁䅁䅁权䑃䅂䅁允䅁䅁䅅䅁䙁䅁䅁䅁捂啄䈵䍄䉁䅁䅁䅂䅁䅁䅍䅄䅁䅁䅯杁䅕䅁䅯充䅁䅁䅯䅨䅑䅁䅅䅁䉁䅁䅁杄十䅁䅁䅎ㅁ䑁䅙䅏ぁ䑁䅁䅍睁䅁䅁䍄䉁䅁䅁䅂䅁䅁䅍䅄䅁䅁䅯睕䅕䅁䅯睡䅑䅁䅯睥䅑䅁䅅䅁䉁䅁䅁兂䥂場啯歲ㅦ睐杷允䅁䅁䅑䅁䑁䅁䅷䅁䭁乁䥕䅁䭁䅁䅑䅁䭁䥁䕁䅁䉁䅁䅁允䅁䅁䅕䅁䅁䥁佷䕇䵅䅉䅅䅁䕁䅁䅁睁䵁䅁䅁权呂兂䅁权牂䅂䅁权䅃䅂䅁允䅁䅁䅅䅁䙁䑁積積積⽍⽳䍄䉁䅁䅁䅂䅁䅁䅍䅄䅁䅁䅯杄䅙䅁䅯䅂䅁䅁䅯䅥䅑䅁䅅䅁䉁䅁䅁兂䅁䅁䅁桖歳兑杷允䅁䅁䅑䅁䑁䅁䅷䅁䭁䙁䙍䅁䭁䝁䕳䅁䭁䡁䕷䅁䉁䅁䅁允䅁䅁䅕歬䱏佢㝦稹䴸䅉䅅䅁䕁䅁䅁睁䵁䅁䅁权佃䅂䅁权牂䅂䅁权療䅂䅁允䅁䅁䅅䅁䙁䍁捬㡪ㅌ偋⽑䍄䉁䅁䅁䅂䅁䅁䅍䅄䅁䅁䅯杪䅑䅁䅯睡䅑䅁䅯睧䅑䅁䅅䅁䉁䅁䅁兂䙃ㄶ㑇潈穘睐杷允䅁䅁䅑䅁䑁䅁䅷䅁䭁䩁䕳䅁䭁䉁䅅䅁䭁䥁䕁䅁䉁䅁䅁允䅁䅁䄴䅆䅁䑁䅅睎硁䑁䅣睎㍁䑁䅁䅍睁䅁䅁䍄䉁䅁䅁䅂䅁䅁䅍䅄䅁䅁䅯杪䅑䅁䅯睡䅑䅁䅯睥䅑䅁䅅䅁䉁䅁䅁兂晁敨剴䉵琷睐杷允䅁䅁䅑䅁䑁䅁䅷䅁䭁䵁䥷䅁䭁䅁䅑䅁䭁䡁䕧䅁䉁䅁䅁允䅁䅁䅕䅁䅁偁㑃〯䵁䅉䅅䅁䕁䅁䅁睁䵁䅁䅁权㑃䅂䅁权剁䅁䅁权䅃䅂䅁允䅁䅁䅅䅁佁䉁䅉䅁ㅁ䑁䅑䅍睁䑁䅉䅍睁䑁䅁䅁䵁䅉䅅䅁䕁䅁䅁睁䵁䅁䅁权噃兂䅁权牂䅂䅁权㑂䅂䅁允䅁䅁䅅䅁䙁䵁杕䡳潊敫⼲䍄䉁䅁䅁䅂䅁䅁䅍䅄䅁䅁䅯公䅕䅁䅯睡䅑䅁䅯兤䅑䅁䅅䅁䉁䅁䅁兂婄発呤㘴䉕䅑杷允䅁䅁䅑䅁䑁䅁䅷䅁䭁䭁䉯䅁䭁䉁䅅䅁䭁䅁䅕䅁䉁䅁䅁允䅁䅁䄴䅆䅁䑁䅉睎ぁ䑁䅁䅍睁䑁䅁䅍睁䅁䅁䍄䉁䅁䅁䅂䅁䅁䅍䅄䅁䅁䅯䅊䅕䅁䅯充䅁䅁䅯䅥䅑䅁䅅䅁䉁䅁䅁杄啁䅁䅁免硁䑁䅁䅏㍁䑁䅉免祁䑁䅣䅁䵁䅉䅅䅁䕁䅁䅁睁䵁䅁䅁权噃兂䅁权牂䅂䅁权䕃䅂䅁允䅁䅁䅅䅁䙁䍁䡵瑆佮⼹⽅䍄䉁䅁䅁䅂䅁䅁䅍䅄䅁䅁䅯睆䅙䅁䅯䅂䅁䅁䅯睥䅑䅁䅅䅁䉁䅁䅁兂䅁䅁䅁乂睷兑杷允䅁䅁䅑䅁䑁䅁䅷䅁䭁䩁䙕䅁䭁䝁䕳䅁䭁䡁䕷䅁䉁䅁䅁允䅁䅁䅕婧䑖㉩湺歁䵁䅉䅅䅁䕁䅁䅁睁䵁䅁䅁权卄䅁䅁权䭁䅁䅁权䙁䅁䅁允䅁䅁䅅䅁䙁䍁捬㡪ㅌ䉋䅊䍄䉁䅁䅁䅂䅁䅁䅍䅄䅁䅁䅯克䅕䅁䅯充䅁䅁䅯睤䅑䅁䅅䅁䉁䅁䅁权䡂䅁䅁䍄䉁䅁䅁䅂䅁䅁䅍䅄䅁䅁䅯眫䅕䅁䅯睡䅑䅁䅯兢䅑䅁䅅䅁䉁䅁䅁权䡂䅁䅁䍄䉁䅁䅁䅂䅁䅁䅍䅄䅁䅁䅯村䅕䅁䅯充䅁䅁䅯兤䅑䅁䅅䅁䉁䅁䅁杄十䅁䅁杍穁䑁䅅免ぁ䑁䅁䅍睁䅁䅁䍄䉁䅁䅁䅂䅁䅁䅍䅄䅁䅁䅯眫䅕䅁䅯睡䅑䅁䅯兣䅑䅁䅅䅁䉁䅁䅁权䡂䅁䅁䍄䉁䅁䅁䅂䅁䅁䅍䅄䅁䅁䅯眫䅕䅁䅯睡䅑䅁䅯睧䅑䅁䅅䅁䉁䅁䅁兂婁䙂余扌汌睐杷允䅁䅁䅑䅁䑁䅁䅷䅁䭁䱁䙷䅁䭁䅁䅑䅁䭁䡁䕕䅁䉁䅁䅁允䅁䅁䅕䅁䅁佁慧啍䵅䅉䅅䅁䕁䅁䅁睁䵁䅁䅁权⭃兂䅁权䕁䅁䅁权ㅂ䅂䅁允䅁䅁䅅䅁䙁䅁䅁䅁䅁䅘䈵䍄䉁䅁䅁䅂䅁䅁䅍䅄䅁䅁䅯眫䅕䅁䅯睡䅑䅁䅯內䅑䅁䅅䅁䉁䅁䅁兂灄橊䥅䉲睺睐杷允䅁䅁䅑䅁䑁䅁䅷䅁䭁偁䕁䅁䭁䅁䅑䅁䭁䡁䔰䅁䉁䅁䅁允䅁䅁䅕䅁䅁䝁䤹啍䵅䅉䅅䅁䕁䅁䅁睁䵁䅁䅁权㝄兂䅁权牂䅂䅁权あ䅂䅁允䅁䅁䅅䅁䙁䵁䭈啯㉗㤸⼰䍄䉁䅁䅁䅂䅁䅁䅍䅄䅁䅁䅯眫䅕䅁䅯睡䅑䅁䅯睥䅑䅁䅅䅁䉁䅁䅁兂䅁䅁䅁䅁兄睐杷允䅁䅁䅑䅁䑁䅁䅷䅁䭁偁䙳䅁䭁䝁䕳䅁䭁䡁䕣䅁䉁䅁䅁允䅁䅁䅕䡶呓䅇坒爳䴸䅉䅅䅁䕁䅁䅁睁䵁䅁䅁权㝄兂䅁权牂䅂䅁权㡂䅂䅁允䅁䅁䅅䅁䙁䙁㕧䵴㉨獶⼸䍄䉁䅁䅁䅂䅁䅁䅍䅄䅁䅁䅯䄸䅑䅁䅯充䅁䅁䅯兢䅑䅁䅅䅁䉁䅁䅁杄啁䅁䅁免ぁ䑁䅕兏ぁ䑁䅑䅍睁䑁䅁䅁䵁䅉䅅䅁䕁䅁䅁睁䵁䅁䅁权歃䅂䅁权牂䅂䅁权睂䅂䅁允䅁䅁䅅䅁䙁䅁塲㍯㥁獃⽣䍄䉁䅁䅁䅂䅁䅁䅍䅄䅁䅁䅯䅰䅑䅁䅯睡䅑䅁䅯全䅑䅁䅅䅁䉁䅁䅁兂灁䥘䌯匹䵪睐杷允䅁䅁䅑䅁䑁䅁䅷䅁䭁䩁䕁䅁䭁䅁䅑䅁䭁䥁䕉䅁䉁䅁䅁允䅁䅁䅕䅁䅁䅁噌䕖䵅䅉䅅䅁䕁䅁䅁睁䵁䅁䅁权歃䅂䅁权牂䅂䅁权⽂䅂䅁允䅁䅁䅅䅁䙁䑁䬰㘱睎摐⽯䍄䉁䅁䅁䅂䅁䅁䅍䅄䅁䅁䅯兓䅕䅁䅯䅂䅁䅁䅯睧䅑䅁䅅䅁䉁䅁䅁兂䅁䅁䅁䝩㡕兑杷允䅁䅁䅑䅁䑁䅁䅷䅁䭁䱁䅉䅁䭁䉁䅅䅁䭁䅁䅕䅁䉁䅁䅁允䅁䅁䄴䅆䅁䑁䅅䅍㍁䑁䅧䅍睁䑁䅁䅍睁䅁䅁䍄䉁䅁䅁䅂䅁䅁䅍䅄䅁䅁䅯睶䅑䅁䅯䅂䅁䅁䅯內䅑䅁䅅䅁䉁䅁䅁兂䅁䅁䅁䍌汣兑杷允䅁䅁䅑䅁䑁䅁䅷䅁䭁乁䘰䅁䭁䉁䅅䅁䭁䡁䕙䅁䉁䅁䅁允䅁䅁䄴䅆䅁䑁䅉杍睁䑁䅍睎穁䑁䅍䅏㑁䅁䅁䍄䉁䅁䅁䅂䅁䅁䅍䅄䅁䅁䅯朴䅧䅁䅯睡䅑䅁䅯杦䅑䅁䅅䅁䉁䅁䅁兂㝁〳丫㉬䌷睶杷允䅁䅁䅑䅁䑁䅁䅷䅁䭁䩁䕯䅁䭁䅁䅑䅁䭁䡁䕅䅁䉁䅁䅁允䅁䅁䅕䅁䅁䅁捄ぉ䵅䅉䅅䅁䕁䅁䅁睁䵁䅁䅁权歃䅂䅁权牂䅂䅁权䕃䅂䅁允䅁䅁䅅䅁䙁䩁奍䙂余扌⽋䍄䉁䅁䅁䅂䅁䅁䅍䅄䅁䅁䅯兏䅕䅁䅯䅂䅁䅁䅯䅨䅑䅁䅅䅁䉁䅁䅁兂䅁䅁䅁牨獕兑杷允䅁䅁䅑䅁䑁䅁䅷䅁䭁䙁䙅䅁䭁䅁䅑䅁䭁䡁䕣䅁䉁䅁䅁允䅁䅁䅕䅁䅁䡁畁啍䵅䅉䅅䅁䕁䅁䅁睁䵁䅁䅁权㙃兂䅁权牂䅂䅁权瑂䅂䅁允䅁䅁䅅䅁䙁䍁捬㡪ㅌ佋⽑䍄䉁䅁䅁䅂䅁䅁䅍䅄䅁䅁䅯村䅁䅁䅯䅂䅁䅁䅯䅂䅉䅁䅅䅁䉁䅁䅁兂䅁䅁权㑈癒兑杷允䅁䅁䅑䅁䑁䅁䅷䅁䭁偁䕙䅁䭁䉁䅅䅁䭁䡁䕑䅁䉁䅁䅁允䅁䅁䄴杅䅁䑁䅍睍㕁䑁䅁䅍睁䑁䅁䅍䅁䅁杷允䅁䅁䅑䅁䑁䅁䅷䅁䭁䵁䥳䅁䭁䅁䅑䅁䭁䥁䕍䅁䉁䅁䅁允䅁䅁䅕䅁䅁偁浩啒䵅䅉䅅䅁䕁䅁䅁睁䵁䅁䅁权䡁兂䅁权牂䅂䅁权䑃䅂䅁允䅁䅁䅅䅁䙁䡁⼰噎㘶摓⽑䍄䉁䅁䅁䅂䅁䅁䅍䅄䅁䅁䅯䄲䅑䅁䅯䅂䅁䅁䅯睥䅑䅁䅅䅁䉁䅁䅁兂䅁䅁䅁伷到兑杷允䅁䅁䅑䅁䑁䅁䅷䅁䭁䅁䙣䅁䭁䝁䕳䅁䭁䡁䔰䅁䉁䅁䅁允䅁䅁䅕灭婭婭婭扱䴸䅉䅅䅁䕁䅁䅁睁䵁䅁䅁权䉁杂䅁权剁䅁䅁权㝂䅂䅁允䅁䅁䅅䅁佁䉁䅑䅁硁䑁䅣睎硁䑁䅍兎㍁䑁䅧李䅁䅁杷允䅁䅁䅑䅁䑁䅁䅷䅁䭁乁䥳䅁䭁䉁䅅䅁䭁䡁䔰䅁䉁䅁䅁允䅁䅁䄴䅆䅁䑁䅉睍睁䑁䅁䅍睁䑁䅁䅍睁䅁䅁䍄䉁䅁䅁䅂䅁䅁䅍䅄䅁䅁䅯允䅙䅁䅯充䅁䅁䅯睦䅑䅁䅅䅁䉁䅁䅁杄啁䅁䅁免㍁䑁䅍䅎㍁䑁䅉睎ㅁ䑁䅕䅁䵁䅉䅅䅁䕁䅁䅁睁䵁䅁䅁权汄䅃䅁权䕁䅁䅁权㉂䅂䅁允䅁䅁䅅䅁䙁䅁䅁䅁㑄楆䉒䍄䉁䅁䅁䅂䅁䅁䅍䅄䅁䅁䅯䅑䅅䅁䅯䅂䅁䅁䅯䅂䅉䅁䅅䅁䉁䅁䅁兂䅁䅁䅃䭂䍤兑杷允䅁䅁䅑䅁䑁䅁䅷䅁䭁䅁䙣䅁䭁䝁䕳䅁䭁䡁䕉䅁䉁䅁䅁允䅁䅁䅕噋偹癷潕䰳䴸䅉䅅䅁䕁䅁䅁睁䵁䅁䅁权捁兂䅁权䕁䅁䅁权穂䅂䅁允䅁䅁䅅䅁䙁䅁䅁䅁䥁剺䉆䍄䉁䅁䅁䅂䅁䅁䅍䅄䅁䅁䅯儸䅕䅁䅯充䅁䅁䅯睦䅑䅁䅅䅁䉁䅁䅁杄十䅁䅁䅎睁䑁䅉䅎㉁䑁䅁䅍睁䅁䅁䍄䉁䅁䅁䅂䅁䅁䅍䅄䅁䅁䅯兗䅕䅁䅯充䅁䅁䅯䅣䅑䅁䅅䅁䉁䅁䅁杄啁䅁䅁免ㅁ䑁䅉免穁䑁䅧䅍睁</t>
  </si>
  <si>
    <t>䑁䅁䅁䵁䅉䅅䅁䕁䅁䅁睁䵁䅁䅁权扄兂䅁权剁䅁䅁权硂䅂䅁允䅁䅁䅅䅁佁䉁䅉䅁穁䑁䅑杍ぁ䑁䅑䅍睁䑁䅁䅁䵁䅉䅅䅁䕁䅁䅁睁䵁䅁䅁权䡁兂䅁权牂䅂䅁权㝂䅂䅁允䅁䅁䅅䅁䙁䥁牘払敧摨⽳䍄䉁䅁䅁䅂䅁䅁䅍䅄䅁䅁䅯睂䅕䅁䅯睡䅑䅁䅯杤䅑䅁䅅䅁䉁䅁䅁兂䙃ㄶ㑇潈橘睐杷允䅁䅁䅑䅁䑁䅁䅷䅁䭁䅁䙣䅁䭁䝁䕳䅁䭁䡁䔸䅁䉁䅁䅁允䅁䅁䅕⽷潕䥘䌯扸䴸䅉䅅䅁䕁䅁䅁睁䵁䅁䅁权時允䅁权䕁䅁䅁权䕁杁䅁允䅁䅁䅅䅁䙁䅁䅁䅁湁汭䉆䍄䉁䅁䅁䅂䅁䅁䅍䅄䅁䅁䅯朴䅧䅁䅯充䅁䅁䅯杤䅑䅁䅅䅁䉁䅁䅁杄啁䅁䅁睍㕁䑁䅉䅏ㅁ䑁䅅䅍睁䑁䅁䅁䵁䅉䅅䅁䕁䅁䅁睁䵁䅁䅁权汁兂䅁权䕁䅁䅁权㥂䅂䅁允䅁䅁䅅䅁䙁䅁䅁䅁硁呱䉤䍄䉁䅁䅁䅂䅁䅁䅍䅄䅁䅁䅯兤䅕䅁䅯睡䅑䅁䅯內䅑䅁䅅䅁䉁䅁䅁兂坂楄礲敮是睐杷允䅁䅁䅑䅁䑁䅁䅷䅁䭁䅁䙣䅁䭁䝁䕳䅁䭁䥁䕉䅁䉁䅁䅁允䅁䅁䅕䭆䠵場啯䵂䵁䅉䅅䅁䕁䅁䅁睁䵁䅁䅁权㙂兂䅁权䕁䅁䅁权㙂䅂䅁允䅁䅁䅅䅁䙁䅁䅁䅁奁䍦䉎䍄䉁䅁䅁䅂䅁䅁䅍䅄䅁䅁䅯允䅕䅁䅯充䅁䅁䅯杦䅑䅁䅅䅁䉁䅁䅁杄十䅁䅁兏硁䑁䅕䅎睁䑁䅍免㕁䅁䅁䍄䉁䅁䅁䅂䅁䅁䅍䅄䅁䅁䅯䅄䅙䅁䅯䅂䅁䅁䅯䅤䅑䅁䅅䅁䉁䅁䅁兂䅁䅁䅁买啑兑杷允䅁䅁䅑䅁䑁䅁䅷䅁䭁䡁䙉䅁䭁䝁䕳䅁䭁䡁䕁䅁䉁䅁䅁允䅁䅁䅕灭婭婭婭批䴸䅉䅅䅁䕁䅁䅁睁䵁䅁䅁权畃兂䅁权剁䅁䅁权祂䅂䅁允䅁䅁䅅䅁佁䉁䅉䅁穁䑁䅣睍㉁䑁䅧睎ぁ䑁䅅䅁䵁䅉䅅䅁䕁䅁䅁睁䵁䅁䅁权慂䅁䅁权剁䅁䅁权䙁䅁䅁允䅁䅁䅅䅁佁䉁䅑䅁祁䑁䅉睎㑁䑁䅅䅍睁䑁䅁䅍䅁䅁杷允䅁䅁䅑䅁䑁䅁䅷䅁䭁乁䤴䅁䭁䝁䕳䅁䭁䡁䕁䅁䉁䅁䅁允䅁䅁䅕硥畓⭒㙆䑰䴸䅉䅅䅁䕁䅁䅁睁䵁䅁䅁权㕃兂䅁权牂䅂䅁权㑂䅂䅁允䅁䅁䅅䅁䙁䙁㑋潈牘捕⽧䍄䉁䅁䅁䅂䅁䅁䅍䅄䅁䅁䅯眷䅕䅁䅯䅂䅁䅁䅯入䅑䅁䅅䅁䉁䅁䅁兂䅁䅁䅁䩐㍕兑杷允䅁䅁䅑䅁䑁䅁䅷䅁䭁䡁䈰䅁䭁䅁䍅䅁䭁䅁䍕䅁䉁䅁䅁允䅁䅁䅕祎㙁㕭剥歄䵅䅉䅅䅁䕁䅁䅁睁䵁䅁䅁权祂兂䅁权牂䅂䅁权ㅂ䅂䅁允䅁䅁䅅䅁䙁乁橥䑣䬰㠱⽍䍄䉁䅁䅁䅂䅁䅁䅍䅄䅁䅁䅯睹䅁䅁䅯充䅁䅁䅯兂䅁䅁䅅䅁䉁䅁䅁杄坁䅁䅁免祁䑁䅕䅏睁䑁䅁䅍睁䑁䅁䅍䅁䅁杷允䅁䅁䅑䅁䑁䅁䅷䅁䭁䵁䙷䅁䭁䉁䅅䅁䭁䥁䕁䅁䉁䅁䅁允䅁䅁䅯睒䅁䅁杷允䅁䅁䅑䅁䑁䅁䅷䅁䭁乁䤴䅁䭁䝁䕳䅁䭁䡁䕕䅁䉁䅁䅁允䅁䅁䅕硥畓⭒㙆䑰䴸䅉䅅䅁䕁䅁䅁睁䵁䅁䅁权敄䅃䅁权牂䅂䅁权䉃䅂䅁允䅁䅁䅅䅁䙁䭁䠵場啯瑲⽣䍄䉁䅁䅁䅂䅁䅁䅍䅄䅁䅁䅯眰䅑䅁䅯充䅁䅁䅯睦䅑䅁䅅䅁䉁䅁䅁杄啁䅁䅁免㕁䑁䅅免睁䑁䅑䅍睁䑁䅁䅁䵁䅉䅅䅁䕁䅁䅁睁䵁䅁䅁权䅄兂䅁权䕁䅁䅁权療䅂䅁允䅁䅁䅅䅁䙁䅁䅁䅁杁样䉨䍄䉁䅁䅁䅂䅁䅁䅍䅄䅁䅁䅯杣䅕䅁䅯睡䅑䅁䅯睥䅑䅁䅅䅁䉁䅁䅁兂慃婭婭婭灭睐杷允䅁䅁䅑䅁䑁䅁䅷䅁䭁乁䤴䅁䭁䝁䕳䅁䭁䡁䕳䅁䉁䅁䅁允䅁䅁䅕㥏倹婪畤橫䴸䅉䅅䅁䕁䅁䅁睁䵁䅁䅁权瑄䅂䅁权剁䅁䅁权䑃䅂䅁允䅁䅁䅅䅁佁䉁䅉䅁㍁䑁䅍䅎睁䑁䅁䅍睁䑁䅁䅁䵁䅉䅅䅁䕁䅁䅁睁䵁䅁䅁权䉄䅁䅁权䉁杁䅁权䙁杁䅁允䅁䅁䅅䅁䙁䭁祌佔䍳硌䉆䍄䉁䅁䅁䅂䅁䅁䅍䅄䅁䅁䅯䅯䅕䅁䅯䅂䅁䅁䅯入䅑䅁䅅䅁䉁䅁䅁兂䅁䅁䅁䴲穧兑杷允䅁䅁䅑䅁䑁䅁䅷䅁䭁䩁䙙䅁䭁䅁䅑䅁䭁䡁䕙䅁䉁䅁䅁允䅁䅁䅕䅁䅁䱁㕶䕏䵅䅉䅅䅁䕁䅁䅁睁䵁䅁䅁权敄䅃䅁权牂䅂䅁权㉂䅂䅁允䅁䅁䅅䅁䙁乁楅⼲⭬牡⽷䍄䉁䅁䅁䅂䅁䅁䅍䅄䅁䅁䅯杗䅕䅁䅯睡䅑䅁䅯来䅑䅁䅅䅁䉁䅁䅁兂䍁㑋坣挲砷睐杷允䅁䅁䅑䅁䑁䅁䅷䅁䭁䙁䙷䅁䭁䉁䅅䅁䭁䡁䕍䅁䉁䅁䅁允䅁䅁䄴杅䅁䑁䅣䅍㍁䑁䅕李㍁䑁䅫䅎䅁䅁杷允䅁䅁䅑䅁䑁䅁䅷䅁䭁䉁䈴䅁䭁䉁䅅䅁䭁䅁䅕䅁䉁䅁䅁允䅁䅁䄴䅆䅁䑁䅑李祁䑁䅧䅍睁䑁䅁䅍睁䅁䅁䍄䉁䅁䅁䅂䅁䅁䅍䅄䅁䅁䅯杗䅕䅁䅯睡䅑䅁䅯杣䅑䅁䅅䅁䉁䅁䅁兂⭄䠱灪橊䡅䅑杷允䅁䅁䅑䅁䑁䅁䅷䅁䭁䩁䙳䅁䭁䅁䅑䅁䭁䥁䕕䅁䉁䅁䅁允䅁䅁䅕䅁䅁䕁橓䕍䵅䅉䅅䅁䕁䅁䅁睁䵁䅁䅁权慂兂䅁权牂䅂䅁权あ䅂䅁允䅁䅁䅅䅁䙁䍁捬㡪ㅌ䅋䅸䍄䉁䅁䅁䅂䅁䅁䅍䅄䅁䅁䅯杗䅕䅁䅯睡䅑䅁䅯睤䅑䅁䅅䅁䉁䅁䅁兂䱄啯㉗⼸䤰䅑杷允䅁䅁䅑䅁䑁䅁䅷䅁䭁䭁䕣䅁䭁䅁䅑䅁䭁䝁䔰䅁䉁䅁䅁允䅁䅁䅕䅁䅁䝁睃歂䵅䅉䅅䅁䕁䅁䅁睁䵁䅁䅁权䭁兂䅁权牂䅂䅁权硂䅂䅁允䅁䅁䅅䅁䙁䥁噇㑑獴硚䅊䍄䉁䅁䅁䅂䅁䅁䅍䅄䅁䅁䅯杬䅕䅁䅯䅂䅁䅁䅯兦䅑䅁䅅䅁䉁䅁䅁兂䅁䅁䅃手䑨兑杷允䅁䅁䅑䅁䑁䅁䅷䅁䭁䙁䙯䅁䭁䝁䕳䅁䭁䡁䕷䅁䉁䅁䅁允䅁䅁䅕㘴扗䍸睃䐯䴸䅉䅅䅁䕁䅁䅁睁䵁䅁䅁权䙄兂䅁权䕁䅁䅁权㉂䅂䅁允䅁䅁䅅䅁䙁䅁䅁䅁杁欴䉂䍄䉁䅁䅁䅂䅁䅁䅍䅄䅁䅁䅯克䅅䅁䅯䅂䅁䅁䅯䅂䅉䅁䅅䅁䉁䅁䅁兂䅁䅁䅃何䘹兑杷允䅁䅁䅑䅁䑁䅁䅷䅁䭁偁䘸䅁䭁䅁䅑䅁䭁䡁䕙䅁䉁䅁䅁允䅁䅁䅕䅁䅁偁獄啅䵅䅉䅅䅁䕁䅁䅁睁䵁䅁䅁权啁杂䅁权牂䅂䅁权㍂䅂䅁允䅁䅁䅅䅁䙁䩁婱婭婭晭⽅䍄䉁䅁䅁䅂䅁䅁䅍䅄䅁䅁䅯䅆䅙䅁䅯睡䅑䅁䅯䅨䅑䅁䅅䅁䉁䅁䅁兂䡃瑆佮ㄹ⽐睐杷允䅁䅁䅑䅁䑁䅁䅷䅁䭁䍁䙯䅁䭁䝁䕳䅁䭁䡁䕍䅁䉁䅁䅁允䅁䅁䅕児塲㍯㥁樫䴸䅉䅅䅁䕁䅁䅁睁䵁䅁䅁权剁杂䅁权剁䅁䅁权睂䅂䅁允䅁䅁䅅䅁佁䉁䅉䅁㕁䑁䅉䅍睁䑁䅁䅍睁䑁䅁䅁䵁䅉䅅䅁䕁䅁䅁睁䵁䅁䅁权湄兂䅁权剁䅁䅁权⭂䅂䅁允䅁䅁䅅䅁佁䉁䅑䅁硁䑁䅑杍穁䑁䅣杍睁䑁䅁䅍䅁䅁杷允䅁䅁䅑䅁䑁䅁䅷䅁䭁䕁䉙䅁䭁䉁䅅䅁䭁䅁䅕䅁䉁䅁䅁允䅁䅁䄴䅆䅁䑁䅙免穁䑁䅉䅏㑁䑁䅣䅍㑁䅁䅁䍄䉁䅁䅁䅂䅁䅁䅍䅄䅁䅁䅯䅆䅙䅁䅯睡䅑䅁䅯䅧䅑䅁䅅䅁䉁䅁䅁兂䙃ㄶ㑇潈㍘睐杷允䅁䅁䅑䅁䑁䅁䅷䅁䭁䉁䝑䅁䭁䝁䕳䅁䭁䡁䕷䅁䉁䅁䅁允䅁䅁䅕䥕堲桢䑋樫䴸䅉䅅䅁䕁䅁䅁睁䵁䅁䅁权䭂兂䅁权牂䅂䅁权㙂䅂䅁允䅁䅁䅅䅁䙁䕁㉡⼸唳乥⽫䍄䉁䅁䅁䅂䅁䅁䅍䅄䅁䅁䅯杓䅕䅁䅯睡䅑䅁䅯兦䅑䅁䅅䅁䉁䅁䅁兂歃䑣䬰㘱䅐睐杷允䅁䅁䅑䅁䑁䅁䅷䅁䭁䩁䕉䅁䭁䅁䅑䅁䭁䡁䕁䅁䉁䅁䅁允䅁䅁䅕䅁䅁䡁偉䕏䵅䅉䅅䅁䕁䅁䅁睁䵁䅁䅁权䭂兂䅁权牂䅂䅁权祂䅂䅁允䅁䅁䅅䅁䙁䡁灮橊䥅䩲⽷䍄䉁䅁䅁䅂䅁䅁䅍䅄䅁䅁䅯䅡䅅䅁䅯权䅁䅁䅯兂䅁䅁䅅䅁䉁䅁䅁兂剃堷⽷噎⬷睐杷允䅁䅁䅑䅁䑁䅁䅷䅁䭁䝁䉫䅁䭁䅁䅯䅁䭁䅁䅕䅁䉁䅁䅁允䅁䅁䅕㥌欰潂噆お䵁䅉䅅䅁䕁䅁䅁睁䵁䅁䅁权䭂兂䅁权牂䅂䅁权㉂䅂䅁允䅁䅁䅅䅁䙁䱁敧敨剴䭵⼴䍄䉁䅁䅁䅂䅁䅁䅍䅄䅁䅁䅯兡䅕䅁䅯䅂䅁䅁䅯睥䅑䅁䅅䅁䉁䅁䅁兂䅁䅁䅁䝙䭒兑杷允䅁䅁䅑䅁䑁䅁䅷䅁䭁䍁䙕䅁䭁䅁䅑䅁䭁䡁䕷䅁䉁䅁䅁允䅁䅁䅕䅁䅁䵁男䕎䵅䅉䅅䅁䕁䅁䅁睁䵁䅁䅁权⭁兂䅁权牂䅂䅁权瑂䅂䅁允䅁䅁䅅䅁䙁䩁䕺䱉祂偡⽏䍄䉁䅁䅁䅂䅁䅁䅍䅄䅁䅁䅯䅥䅕䅁䅯䅂䅁䅁䅯兣䅑䅁䅅䅁䉁䅁䅁兂䅁䅁䅁䅩汫兑杷允䅁䅁䅑䅁䑁䅁䅷䅁䭁䑁䘴䅁䭁䝁䕳䅁䭁䡁䔰䅁䉁䅁䅁允䅁䅁䅕瑃橥䑣䬰稯䴸䅉䅅䅁䕁䅁䅁睁䵁䅁䅁权⭁兂䅁权牂䅂䅁权あ䅂䅁允䅁䅁䅅䅁䙁乁㕶浦㡱䅤䄹䍄䉁䅁䅁䅂䅁䅁䅍䅄䅁䅁䅯眯䅕䅁䅯充䅁䅁䅯入䅑䅁䅅䅁䉁䅁䅁杄十䅁䅁兏睁䑁䅉睍祁䑁䅁䅍睁䅁䅁䍄䉁䅁䅁䅂䅁䅁䅍䅄䅁䅁䅯眸䅕䅁䅯䅂䅁䅁䅯全䅑䅁䅅䅁䉁䅁䅁兂䅁䅁䅁䕃橑兑杷允䅁䅁䅑䅁䑁䅁䅷䅁䭁乁䕣䅁䭁䉁䅅䅁䭁䡁䔸䅁䉁䅁䅁允䅁䅁䅯睒䅁䅁杷允䅁䅁䅑䅁䑁䅁䅷䅁䭁䱁䕧䅁䭁䉁䅅䅁䭁䥁䕕䅁䉁䅁䅁允䅁䅁䄴杅䅁䑁䅕免㉁䑁䅑兎睁䑁䅁䅍䅁䅁杷允䅁䅁䅑䅁䑁䅁䅷䅁䭁䑁䘴䅁䭁䝁䕳䅁䭁䥁䕉䅁䉁䅁䅁允䅁䅁䅕婧䑖㉩湺啅䵁䅉䅅䅁䕁䅁䅁睁䵁䅁䅁权䍁兂䅁权䕁䅁䅁权㥂䅂䅁允䅁䅁䅅䅁䙁䅁䅁䅁㙄卬䉎䍄䉁䅁䅁䅂䅁䅁䅍䅄䅁䅁䅯兒䅕䅁䅯充䅁䅁䅯䅦䅑䅁䅅䅁䉁䅁䅁杄啁䅁䅁睍睁䑁䅫免穁䑁䅣䅍睁䑁䅁䅁䵁䅉䅅䅁䕁䅁䅁睁䵁䅁䅁权瑃兂䅁权牂䅂䅁权睂䅂䅁允䅁䅁䅅䅁䙁䙁偹癷潕偘⽣䍄䉁䅁䅁䅂䅁䅁䅍䅄䅁䅁䅯睦䅕䅁䅯睡䅑䅁䅯睸䅫䅁䅅䅁䉁䅁䅁兂歂㥏倹婪敦睐杷允䅁䅁䅑䅁䑁䅁䅷䅁䭁䭁䘰䅁䭁䝁䕳䅁䭁䥁䕍䅁䉁䅁䅁允䅁䅁䅕歲桦桥畓稫䴸䅉䅅䅁䕁䅁䅁睁䵁䅁䅁权硄兂䅁权䕁䅁䅁权硂䅂䅁允䅁䅁䅅䅁䙁䅁䅁䅁捁卪䉖䍄䉁䅁䅁䅂䅁䅁䅍䅄䅁䅁䅯兲䅕䅁䅯睡䅑䅁䅯入䅑䅁䅅䅁䉁䅁䅁兂㥁瑃橥䑣礳睐杷允䅁䅁䅑䅁䑁䅁䅷䅁䭁䑁䙧䅁䭁䝁䕳䅁䭁䝁䔸䅁䉁䅁䅁允䅁䅁䅕扌摋㘷䝦稶䴸䅉䅅䅁䕁䅁䅁睁䵁䅁䅁权瑁兂䅁权䕁䅁䅁权䉃䅂䅁允䅁䅁䅅䅁䙁䅁䅁䅁獁桊䉰䍄䉁䅁䅁䅂䅁䅁䅍䅄䅁䅁䅯䅏䅕䅁䅯睡䅑䅁䅯兣䅑䅁䅅䅁䉁䅁䅁兂塄㍯㥁瑃橦睐杷允䅁䅁䅑䅁䑁䅁䅷䅁䭁䭁䕉䅁䭁䅁䅑䅁䭁䡁䕑䅁䉁䅁䅁允䅁䅁䅕䅁䅁䝁塂䔫䵁䅉䅅䅁䕁䅁䅁睁䵁䅁䅁权㑁兂䅁权牂䅂䅁权㥂䅂䅁允䅁䅁䅅䅁䙁䡁㥅瑃橥偣⽫䍄䉁䅁䅁䅂䅁䅁䅍䅄䅁䅁䅯睸䅅䅁䅯允䅉䅁䅯兂䅉䅁䅅䅁䉁䅁䅁兂畁佩吰獃䐯䅑杷允䅁䅁䅑䅁䑁䅁䅷䅁䭁䝁䘴䅁䭁䅁䅑䅁䭁䥁䕅䅁䉁䅁䅁允䅁䅁䅕䅁䅁佁穓き䵅䅉䅅䅁䕁䅁䅁睁䵁䅁䅁权婄兂䅁权剁䅁䅁权䑃䅂䅁允䅁䅁䅅䅁佁䉁䅑䅁ぁ䑁䅕䅎ㅁ䑁䅁李睁䑁䅁䅍䅁䅁杷允䅁䅁䅑䅁䑁䅁䅷䅁䭁偁䔴䅁䭁䅁䅑䅁䭁䡁䕁䅁䉁䅁䅁允䅁䅁䅕䅁䅁䩁䝄䕃䵅䅉䅅䅁䕁䅁䅁睁䵁䅁䅁权㑁兂䅁权牂䅂䅁权㕂䅂䅁允䅁䅁䅅䅁䙁䉁畓⭒㙆但⽉䍄䉁䅁䅁䅂䅁䅁䅍䅄䅁䅁䅯睆䅕䅁䅯䅂䅁䅁䅯杣䅑䅁䅅䅁䉁䅁䅁兂䅁䅁䅁䑉㑳兑杷允䅁䅁䅑䅁䑁䅁䅷䅁䭁䑁䙧䅁䭁䝁䕳䅁䭁䡁䕍䅁䉁䅁䅁允䅁䅁䅕㑈牘払敧吸䴸䅉䅅䅁䕁䅁䅁睁䵁䅁䅁权䍄䅂䅁权䕁䅁䅁权䉃䅂䅁允䅁䅁䅅䅁䙁䅁䅁䅁㡁硂䉊䍄䉁䅁䅁䅂䅁䅁䅍䅄䅁䅁䅯杭䅕䅁䅯睡䅑䅁䅯杤䅑䅁䅅䅁䉁䅁䅁兂橄婰䕶䑉噁䅷杷允䅁䅁䅑䅁䑁䅁䅷䅁䭁䥁䔴䅁䭁䉁䅅䅁䭁䡁䔸䅁䉁䅁䅁允䅁䅁䄴杅䅁䑁䅙兏穁䑁䅙免睁䑁䅁䅍䅁䅁杷允䅁䅁䅑䅁䑁䅁䅷䅁䭁䱁䙫䅁䭁䝁䕳䅁䭁䡁䕅䅁䉁䅁䅁允䅁䅁䅕塹⭡确癯呺䴸䅉䅅䅁䕁䅁䅁睁䵁䅁䅁权䙄允䅁权䭁䅁䅁权䙁䅁䅁允䅁䅁䅅䅁䙁䵁䱤㑎䉬䉙䅚䍄䉁䅁䅁䅂䅁䅁䅍䅄䅁䅁䅯兤䅕䅁䅯睡䅑䅁䅯睢䅑䅁䅅䅁䉁䅁䅁兂歃䑣䬰㘱材睐杷允䅁䅁䅑䅁䑁䅁䅷䅁䭁䱁䙫䅁䭁䝁䕳䅁䭁䡁䔰䅁䉁䅁䅁允䅁䅁䅕杖琴灳瘳穸䴸䅉䅅䅁䕁䅁䅁睁䵁䅁䅁权㕃兂䅁权牂䅂䅁权䉃䅂䅁允䅁䅁䅅䅁䙁䡁㥅瑃橥䵣⼰䍄䉁䅁䅁䅂䅁䅁䅍䅄䅁䅁䅯睍䅕䅁䅯䅂䅁䅁䅯䅥䅑䅁䅅䅁䉁䅁䅁兂䅁䅁䅁潫穁兑杷允䅁䅁䅑䅁䑁䅁䅷䅁䭁䡁䙧䅁䭁䉁䅅䅁䭁䥁䕕䅁䉁䅁䅁允䅁䅁䄴杅䅁䑁䅙䅍㍁䑁䅍䅍㍁䑁䅅睍䅁䅁杷允䅁䅁䅑䅁䑁䅁䅷䅁䭁䉁䝁䅁䭁䉁䅅䅁䭁䡁䕉䅁䉁䅁䅁允䅁䅁䄴䅆䅁䑁䅉䅎㑁䑁䅁䅎硁䑁䅁䅍睁䅁䅁䍄䉁䅁䅁䅂䅁䅁䅍䅄䅁䅁䅯朷䅑䅁䅯充䅁䅁䅯杦䅑䅁䅅䅁䉁䅁䅁杄十䅁䅁李祁䑁䅉睍㉁䑁䅁䅍睁䅁䅁䍄䉁䅁䅁䅂䅁䅁䅍䅄䅁䅁䅯兵䅕䅁䅯睡䅑䅁䅯入䅑䅁䅅䅁䉁䅁䅁兂䭁㘱睎児䡲睐杷允䅁䅁䅑䅁䑁䅁䅷䅁䭁䅁䝅䅁䭁䅁䅑䅁䭁䡁䕑䅁䉁䅁䅁允䅁䅁䅕䅁䅁䥁摺ぅ䵅䅉䅅䅁䕁䅁䅁睁䵁䅁䅁权䝄䅂䅁权䕁䅁䅁权䅃䅂䅁允䅁䅁䅅䅁䙁䅁䅁䅁䅂儷䉎䍄䉁䅁䅁䅂䅁䅁䅍䅄䅁䅁䅯杏䅕䅁䅯䅂䅁䅁䅯兤䅑䅁䅅䅁䉁䅁䅁兂䅁䅁䅁牲橉兑杷允䅁䅁䅑䅁䑁䅁䅷䅁䭁䱁䙫䅁䭁䝁䕳䅁䭁䡁䕳䅁䉁䅁䅁允䅁䅁䅕瑃橥䑣䬰穸䴸䅉䅅䅁䕁䅁䅁睁䵁䅁䅁权穃䅂䅁权䕁䅁䅁权㉂䅂䅁允䅁䅁䅅䅁䙁䅁䅁䅁㑄睓䉴䍄䉁䅁䅁䅂䅁䅁䅍䅄䅁䅁䅯兵䅕䅁䅯睡䅑䅁䅯睤䅑䅁䅅䅁䉁䅁䅁兂䑄匹捨㡪䙌睐杷允䅁䅁䅑䅁䑁䅁䅷䅁䭁䱁䙫䅁䭁䝁䕳䅁䭁䡁䕷䅁䉁䅁䅁允䅁䅁䅕䘷㑇潈牘呷䴸䅉䅅䅁䕁䅁䅁睁䵁䅁䅁权乁杂䅁权牂䅂䅁权療䅂䅁允䅁䅁䅅䅁䙁偁潙䥘䌯改⽧䍄䉁䅁䅁䅂䅁䅁䅍䅄䅁䅁䅯兡䅁䅁䅯权䅁䅁䅯兂䅁䅁䅅䅁䉁䅁䅁兂䝂癴㥐倱噧䅑杷允䅁䅁䅑䅁䑁䅁䅷䅁䭁䉁䙁䅁䭁䅁䅑䅁䭁䥁䕅䅁䉁䅁䅁允䅁䅁䅕䅁䅁䅁娵䕉䵅䅉䅅䅁䕁䅁䅁睁䵁䅁䅁权歂兂䅁权䕁䅁䅁权㡂䅂䅁允䅁䅁䅅䅁䙁䅁䅁䥁䕃啭䈵䍄䉁䅁䅁䅂䅁䅁䅍䅄䅁䅁䅯兄䅙䅁䅯睡䅑䅁䅯䅥䅑䅁䅅䅁䉁䅁䅁兂兂婪畤潅歐睐杷允䅁䅁䅑䅁䑁䅁䅷䅁䭁䩁䕷䅁䭁䅁䅑䅁䭁䡁䕷䅁䉁䅁䅁允䅁䅁䅕䅁䅁偁⽄捏䵅䅉䅅䅁䕁䅁䅁睁䵁䅁䅁权乁杂䅁权牂䅂䅁权ㅂ䅂䅁允䅁䅁䅅䅁䙁䵁䴳䵺䵺乺⽷䍄䉁䅁䅁䅂䅁䅁䅍䅄䅁䅁䅯䄱䅕䅁䅯䅂䅁䅁䅯来䅑䅁䅅䅁䉁䅁䅁兂䅁䅁䅁䱙婧兑杷允䅁䅁䅑䅁䑁䅁䅷䅁䭁䅁䜰䅁䭁䝁䕳䅁䭁䥁䕅䅁䉁䅁䅁允䅁䅁䅕婪畤潅䅐樲䴸䅉䅅䅁䕁䅁䅁睁䵁䅁䅁权权䅂䅁权䕁䅁䅁权䕃䅂䅁允䅁䅁䅅䅁䙁䅁䅁䅁睂協䉂䍄䉁䅁䅁䅂䅁䅁䅍䅄䅁䅁䅯兄䅙䅁䅯睡䅑䅁䅯䅤䅑䅁䅅䅁䉁䅁䅁兂䥂場啯歲桦睐杷允䅁䅁䅑䅁䑁䅁䅷䅁䭁䍁䙅䅁䭁䉁䅅䅁䭁䡁䕉䅁䉁䅁䅁允䅁䅁䄴䅆䅁䑁䅑杍㉁䑁䅣免睁䑁䅁䅍睁䅁䅁䍄䉁䅁䅁䅂䅁䅁䅍䅄䅁䅁䅯兄䅙䅁䅯睡䅑䅁䅯睥䅑䅁䅅䅁䉁䅁䅁兂灁䥘䌯匹捪睐杷允䅁䅁䅑䅁䑁䅁䅷䅁䭁䅁䜰䅁䭁䝁䕳䅁䭁䥁䕁䅁䉁䅁䅁允䅁䅁䅕匰扌堫焵䐱䴸䅉䅅䅁䕁䅁䅁睁䵁䅁䅁权乁杂䅁权牂䅂䅁权穂䅂䅁允䅁䅁䅅䅁䙁偁潙䥘䌯搹⽧䍄䉁䅁䅁䅂䅁䅁䅍䅄䅁䅁䅯兡䅕䅁䅯睡䅑䅁䅯䅣䅑䅁䅅䅁䉁䅁䅁兂䭁㘱睎児䉯䅑杷允䅁䅁䅑䅁䑁䅁䅷䅁䭁䩁䙷䅁䭁䅁䅑䅁䭁䥁䕍䅁䉁䅁䅁允䅁䅁䅕䅁䅁䍁䙦啎䵅䅉䅅䅁䕁䅁䅁睁䵁䅁䅁权灂兂䅁权牂䅂䅁权硂䅂䅁允䅁䅁䅅䅁䙁䭁睒児塲㡯⽁䍄䉁䅁䅁䅂䅁䅁䅍䅄䅁䅁䅯䅬䅕䅁䅯䅂䅁䅁䅯兤䅑䅁䅅䅁䉁䅁䅁兂䅁䅁䅁䝁塷兑杷允䅁䅁䅑䅁䑁䅁䅷䅁䭁䝁䙫䅁䭁䝁䕳䅁䭁䥁䕍䅁䉁䅁䅁允䅁䅁䅕場啯歲桦樫䴸䅉䅅䅁䕁䅁䅁睁䵁䅁䅁权扂兂䅁权牂䅂䅁权療䅂䅁允䅁䅁䅅䅁䙁乁橥䑣䬰眱䅆䍄䉁䅁䅁䅂䅁䅁䅍䅄䅁䅁䅯睮䅕䅁䅯充䅁䅁䅯兦䅑䅁䅅䅁䉁䅁䅁杄十䅁䅁睍㕁䑁䅫䅍睁䑁䅁䅍睁䅁䅁䍄䉁䅁䅁䅂䅁䅁䅍䅄䅁䅁䅯睲䅕䅁䅯充䅁䅁䅯䅦䅑䅁䅅䅁䉁䅁䅁杄啁䅁䅁免㕁䑁䅅䅏㉁䑁䅁䅍睁䑁䅁䅁䵁䅉䅅䅁䕁䅁䅁睁䵁䅁䅁权ㅄ䅁䅁权䕁䅁䅁权䕁杁䅁允䅁䅁䅅䅁䙁䅁䅁䅁㝃海䈱䍄䉁䅁䅁䅂䅁䅁䅍䅄䅁䅁䅯兡䅕䅁䅯睡䅑䅁䅯睦䅑䅁䅅䅁䉁䅁䅁兂啁歲桦桥䉑䅑杷允䅁䅁䅑䅁䑁䅁䅷䅁䭁䅁䜴䅁䭁䉁䅅䅁䭁䡁䕙䅁䉁䅁䅁允䅁䅁䄴杅䅁䑁䅫免ㅁ䑁䅁䅏祁䑁䅕兏䅁䅁杷允䅁䅁䅑䅁䑁䅁䅷䅁䭁䝁䙫䅁䭁䝁䕳䅁䭁䡁䕍䅁䉁䅁䅁允䅁䅁䅕場啯歲桦樴䴸䅉䅅䅁䕁䅁䅁睁䵁䅁䅁权祃兂䅁权剁䅁䅁权䉃䅂䅁允䅁䅁䅅䅁佁䉁䅑䅁穁䑁䅧睎睁䑁䅁䅍睁䑁䅁䅍䅁䅁杷允䅁䅁䅑䅁䑁䅁䅷䅁䭁䩁䕅䅁䭁䉁䅅䅁䭁䡁䕳䅁䉁䅁䅁允䅁䅁䄴䅆䅁䑁䅅杍㑁䑁䅍䅍睁䑁䅁䅍睁䅁䅁䍄䉁䅁䅁䅂䅁䅁䅍䅄䅁䅁䅯杊䅕䅁䅯睡䅑䅁䅯䅣䅑䅁䅅䅁䉁䅁䅁兂穁積積積卍䅑杷允䅁䅁䅑䅁䑁䅁䅷䅁䭁䙁䅁䅁䭁䅁䅯䅁䭁䅁䅕䅁䉁䅁䅁允䅁䅁䅕灳瘳㡰䱡ぉ䵁䅉䅅䅁䕁䅁䅁睁䵁䅁䅁权摄䅂䅁权䕁䅁䅁权㡂䅂䅁允䅁䅁䅅䅁䙁䅁䅁䅁兄祪䉎䍄䉁䅁䅁䅂䅁䅁䅍䅄䅁䅁䅯東䅕䅁䅯充䅁䅁䅯兢䅑䅁䅅䅁䉁䅁䅁杄十䅁䅁李祁䑁䅁䅍㕁䑁䅁䅍睁䅁䅁䍄䉁䅁䅁䅂䅁䅁䅍䅄䅁䅁䅯眲䅧䅁䅯充䅁䅁䅯来䅑䅁䅅䅁䉁䅁䅁杄啁䅁䅁杍祁䑁䅍䅍睁䑁䅁䅍睁䑁䅁䅁䵁䅉䅅䅁䕁䅁䅁睁䵁䅁䅁权佁兂䅁权䕁䅁䅁权䕃䅂䅁允䅁䅁䅅䅁䙁䅁䅁䅁睁䅐䈵䍄䉁䅁䅁䅂䅁䅁䅍䅄䅁䅁䅯杊䅕䅁䅯睡䅑䅁䅯睧䅑䅁䅅䅁䉁䅁䅁兂塄㍯㥁瑃乣䅑杷允䅁䅁䅑䅁䑁䅁䅷䅁䭁䍁䙙䅁䭁䝁䕳䅁䭁䡁䔰䅁䉁䅁䅁允䅁䅁䅕捺䵺䵺䵺歂䵁䅉䅅䅁䕁䅁䅁睁䵁䅁䅁权流兂䅁权牂䅂䅁权㕂䅂䅁允䅁䅁䅅䅁䙁䑁積積積睍䅨䍄䉁䅁䅁䅂䅁䅁䅍䅄䅁䅁䅯睱䅅䅁䅯允䅉䅁䅯杁䅉䅁䅅䅁䉁䅁䅁兂湂䡷癋昹䅑兑杷允䅁䅁䅑䅁䑁䅁䅷䅁䭁䍁䙙䅁䭁䝁䕳䅁䭁䡁䕳䅁䉁䅁䅁允䅁䅁䅕噋偹癷潕䐸䴸䅉䅅䅁䕁䅁䅁睁䵁䅁䅁权流兂䅁权牂䅂䅁权㉂䅂䅁允䅁䅁䅅䅁䙁䙁㑋潈牘敕⽧䍄䉁䅁䅁䅂䅁䅁䅍䅄䅁䅁䅯朶䅑䅁䅯䅂䅁䅁䅯䅧䅑䅁䅅䅁䉁䅁䅁兂䅁䅁䅁䅭㐴兑杷允䅁䅁䅑䅁䑁䅁䅷䅁䭁䍁䙙䅁䭁䝁䕳䅁䭁䥁䕉䅁䉁䅁䅁允䅁䅁䅕場啯歲桦樴䴸䅉䅅䅁䕁䅁䅁睁䵁䅁䅁权䭁兂䅁权牂䅂䅁权㙂䅂䅁允䅁䅁䅅䅁䙁䉁䘫ㄶ㑇案䅎䍄䉁䅁䅁䅂䅁䅁䅍䅄䅁䅁䅯杯䅑䅁䅯充䅁䅁䅯杤䅑䅁䅅䅁䉁䅁䅁杄十䅁䅁䅎睁䑁䅑䅎睁䑁䅁䅍睁䅁䅁䍄䉁䅁䅁䅂䅁䅁䅍䅄䅁䅁䅯睪䅑䅁䅯充䅁䅁䅯兢䅑䅁䅅䅁䉁䅁䅁杄啁䅁䅁免穁䑁䅍免祁䑁䅧䅍睁䑁䅁䅁䵁䅉䅅䅁䕁䅁䅁睁䵁䅁䅁权㉄䅂䅁权牂䅂䅁权祂䅂䅁允䅁䅁䅅䅁䙁䵁ㅐ䙋偹癷⽫䍄䉁䅁䅁䅂䅁䅁䅍䅄䅁䅁䅯朷䅑䅁䅯充䅁䅁䅯杣䅑䅁䅅䅁䉁䅁䅁杄十䅁䅁李睁䑁䅧兏㉁䑁䅁䅍睁䅁䅁䍄䉁䅁䅁䅂䅁䅁䅍䅄䅁䅁䅯䅷䅕䅁䅯䅂䅁䅁䅯䅣䅑䅁䅅䅁䉁䅁䅁兂䅁䅁䅁䑔奅兑杷允䅁䅁䅑䅁䑁䅁䅷䅁䭁䅁䙯䅁䭁䝁䕳䅁䭁䡁䔰䅁䉁䅁䅁允䅁䅁䅕㑈牘払敧啅䵁䅉䅅䅁䕁䅁䅁睁䵁䅁䅁权瑃允䅁权䭁䅁䅁权䙁䅁䅁允䅁䅁䅅䅁䙁䵁䴳䵺䵺佺⽷䍄䉁䅁䅁䅂䅁䅁䅍䅄䅁䅁䅯睘䅕䅁䅯充䅁䅁䅯睦䅑䅁䅅䅁䉁䅁䅁杄啁䅁䅁免睁䑁䅧兏睁䑁䅁䅍睁䑁䅁䅁䵁䅉䅅䅁䕁䅁䅁睁䵁䅁䅁权剄䅂䅁权䕁䅁䅁权硂䅂䅁允䅁䅁䅅䅁䙁䅁䅁䅁元桒䈱䍄䉁䅁䅁䅂䅁䅁䅍䅄䅁䅁䅯儫䅕䅁䅯䅂䅁䅁䅯䅨䅑䅁䅅䅁䉁䅁䅁兂䅁䅁䅁䕵椴兑杷允䅁䅁䅑䅁䑁䅁䅷䅁䭁偁䔴䅁䭁䅁䅑䅁䭁䝁䔰䅁䉁䅁䅁允䅁䅁䅕䅁䅁䕁剧あ䵅䅉䅅䅁䕁䅁䅁睁䵁䅁䅁权奂兂䅁权䕁䅁䅁权䅃䅂䅁允䅁䅁䅅䅁䙁䅁䅁䅁㙄楙䈵䍄䉁䅁䅁䅂䅁䅁䅍䅄䅁䅁䅯权䅕䅁䅯睡䅑䅁䅯兤䅑䅁䅅䅁䉁䅁䅁兂䭁㘱睎児呯䅑杷允䅁䅁䅑䅁䑁䅁䅷䅁䭁䕁䙫䅁䭁䉁䅅䅁䭁䡁䕙䅁䉁䅁䅁允䅁䅁䄴杅䅁䑁䅫杍睁䑁䅧兎硁䑁䅣兏䅁䅁杷允䅁䅁䅑䅁䑁䅁䅷䅁䭁䅁䝍䅁䭁䝁䕳䅁䭁䡁䕧䅁䉁䅁䅁允䅁䅁䅕敥浫免獩䰱䴸䅉䅅䅁䕁䅁䅁睁䵁䅁䅁权䩄䅂䅁权䕁䅁䅁权瑂䅂䅁允䅁䅁䅅䅁䙁䅁䅁䅁兄桋䉬䍄䉁䅁䅁䅂䅁䅁䅍䅄䅁䅁䅯杺䅧䅁䅯充䅁䅁䅯兢䅑䅁䅅䅁䉁䅁䅁杄啁䅁䅁兎㑁䑁䅑免睁䑁䅁䅍睁䑁䅁䅁䵁䅉䅅䅁䕁䅁䅁睁䵁䅁䅁权䭁兂䅁权牂䅂䅁权䉃䅂䅁允䅁䅁䅅䅁䙁偁潙䥘䌯儹䅊䍄䉁䅁䅁䅂䅁䅁䅍䅄䅁䅁䅯睨䅕䅁䅯充䅁䅁䅯䅨䅑䅁䅅䅁䉁䅁䅁权䡂䅁䅁䍄䉁䅁䅁䅂䅁䅁䅍䅄䅁䅁䅯杢䅕䅁䅯䅂䅁䅁䅯睦䅑䅁䅅䅁䉁䅁䅁兂䅁䅁䅁䙲畁兑杷允䅁䅁䅑䅁䑁䅁䅷䅁䭁䭁䕳䅁䭁䅁䅑䅁䭁䡁䕍䅁䉁䅁䅁允䅁䅁䅕䅁䅁䉁睁ぁ䵅䅉䅅䅁䕁䅁䅁睁䵁䅁䅁权剄兂䅁权剁䅁䅁权穂䅂䅁允䅁䅁䅅䅁佁䉁䅉䅁祁䑁䅁兎ㅁ䑁䅣䅍睁䑁䅁䅁䵁䅉䅅䅁䕁䅁䅁睁䵁䅁䅁权䭁兂䅁权牂䅂䅁权㕂䅂䅁允䅁䅁䅅䅁䙁䅁塲㍯㥁权䅤䍄䉁䅁䅁䅂䅁䅁䅍䅄䅁䅁䅯权䅕䅁䅯睡䅑䅁䅯䅧䅑䅁䅅䅁䉁䅁䅁兂慃婭婭婭㕮睐杷允䅁䅁䅑䅁䑁䅁䅷䅁䭁䅁䅫䅁䭁䅁䅯䅁䭁䅁䅕䅁䉁䅁䅁允䅁䅁䅕瑃橥䑣䬰䕁䵁䅉䅅䅁䕁䅁䅁睁䵁䅁䅁权䭁兂䅁权牂䅂䅁权㡂䅂䅁允䅁䅁䅅䅁䙁䍁捬㡪ㅌ偋⽧䍄䉁䅁䅁䅂䅁䅁䅍䅄䅁䅁䅯权䅕䅁䅯睡䅑䅁䅯督䅑䅁䅅䅁䉁䅁䅁兂硂児塲㍯硄睐杷允䅁䅁䅑䅁䑁䅁䅷䅁䭁䑁䅙䅁䭁䅁䅑䅁䭁䅁䅕䅁䉁䅁䅁允䅁䅁䅕䅁䅁䵙渴ず䵅䅉䅅䅁䕁䅁䅁睁䵁䅁䅁权桄䅂䅁权剁䅁䅁权㕂䅂䅁允䅁䅁䅅䅁佁䉁䅉䅁㉁䑁䅁䅍ㅁ䑁䅕䅍睁䑁䅁䅁䵁䅉䅅䅁䕁䅁䅁睁䵁䅁䅁权噁杂䅁权牂䅂䅁权瑂䅂䅁允䅁䅁䅅䅁䙁䩁婱婭婭晭⽳䍄䉁䅁䅁䅂䅁䅁䅍䅄䅁䅁䅯睉䅕䅁䅯充䅁䅁䅯兣䅑䅁䅅䅁䉁䅁䅁杄啁䅁䅁睍㉁䑁䅍睍㕁䑁䅙睍祁䑁䅕䅁䵁䅉䅅䅁䕁䅁䅁睁䵁䅁䅁权䩁杂䅁权牂䅂䅁权㑂䅂䅁允䅁䅁䅅䅁䙁佁浫免獩䅈䅂䍄䉁䅁䅁䅂䅁䅁䅍䅄䅁䅁䅯克䅁䅁䅯䅂䅁䅁䅯䅂䅉䅁䅅䅁䉁䅁䅁兂䅁䅁䅁䥊楨兑杷允䅁䅁䅑䅁䑁䅁䅷䅁䭁䵁䕯䅁䭁䅁䅑䅁䭁䡁䕣䅁䉁䅁䅁允䅁䅁䅕䅁䅁䑁匷歊䵅䅉䅅䅁䕁䅁䅁睁䵁䅁䅁权佁杂䅁权䕁䅁䅁权䙃䅂䅁允䅁䅁䅅䅁䙁䅁䅁䅁䵄䉨䉚䍄䉁䅁䅁䅂䅁䅁䅍䅄䅁䅁䅯杆䅅䅁䅯䅂䅁䅁䅯䅂䅉䅁䅅䅁䉁䅁䅁兂䅁䅁䅁䱫䝎兑杷允䅁䅁䅑䅁䑁䅁䅷䅁䭁䉁䝕䅁䭁䝁䕳䅁䭁䡁䕁䅁䉁䅁䅁允䅁䅁䅕呣䬰㘱睎吷䴸䅉䅅䅁䕁䅁䅁睁䵁䅁䅁权噁杂䅁权牂䅂䅁权硂䅂䅁允䅁䅁䅅䅁䙁䍁硣䭃捷癗⽷䍄䉁䅁䅁䅂䅁䅁䅍䅄䅁䅁䅯䅵䅑䅁䅯充䅁䅁䅯䅤䅑䅁䅅䅁䉁䅁䅁杄十䅁䅁兎穁䑁䅉䅏ㅁ䑁䅁䅍睁䅁䅁䍄䉁䅁䅁䅂䅁䅁䅍䅄䅁䅁䅯朸䅑䅁䅯充䅁䅁䅯来䅑䅁䅅䅁䉁䅁䅁杄啁䅁䅁免㑁䑁䅉䅏睁䑁䅣睍㍁䑁䅑䅁䵁䅉䅅䅁䕁䅁䅁睁䵁䅁䅁权坁兂䅁权剁䅁䅁权硂䅂䅁允䅁䅁䅅䅁佁䉁䅉䅁穁䑁䅫杍㕁䑁䅅䅍ぁ䑁䅑䅁䵁䅉䅅䅁䕁䅁䅁睁䵁䅁䅁权慂兂䅁权䕁䅁䅁权祂䅂䅁允䅁䅁䅅䅁䙁䅁䅁䅁䵁橔䉒䍄䉁䅁䅁䅂䅁䅁䅍䅄䅁䅁䅯兆䅙䅁䅯睡䅑䅁䅯睧䅑䅁䅅䅁䉁䅁䅁兂坂楄礲敮稯睐杷允䅁䅁䅑䅁䑁䅁䅷䅁䭁佁䔰䅁䭁䝁䕳䅁䭁䡁䕕䅁䉁䅁䅁允䅁䅁䅕椹捨㡪ㅌ䐲䴸䅉䅅䅁䕁䅁䅁睁䵁䅁䅁权汃兂䅁权䕁䅁䅁权㑂䅂䅁允䅁䅁䅅䅁䙁䅁䅁䅁睂兆䉬䍄䉁䅁䅁䅂䅁䅁䅍䅄䅁䅁䅯䅭䅕䅁䅯䅂䅁䅁䅯䅤䅑䅁䅅䅁䉁䅁䅁兂䅁䅁䅁䱦汙兑杷允䅁䅁䅑䅁䑁䅁䅷䅁䭁䵁䘰䅁䭁䅁䅑䅁䭁䥁䕉䅁䉁䅁䅁允䅁䅁䅕䅁䅁䍁㉎䕎䵅䅉䅅䅁䕁䅁䅁睁䵁䅁䅁权䩃兂䅁权䕁䅁䅁权䡄元䅁允䅁䅁䅅䅁䙁䅁䅁䅁䅄匸䉆䍄䉁䅁䅁䅂䅁䅁䅍䅄䅁䅁䅯兆䅙䅁䅯睡䅑䅁䅯兤䅑䅁䅅䅁䉁䅁䅁兂啁歲桦桥㉔睐杷允䅁䅁䅑䅁䑁䅁䅷䅁䭁䅁䙉䅁䭁䅁䅑䅁䭁䡁䕷䅁䉁䅁䅁允䅁䅁䅕䅁䅁䅁㡃䕉䵅䅉䅅䅁䕁䅁䅁睁䵁䅁䅁权乁杂䅁权䕁䅁䅁权硂䅂䅁允䅁䅁䅅䅁䙁䅁䅁䅁䵃橄䉂䍄䉁䅁䅁䅂䅁䅁䅍䅄䅁䅁䅯兆䅙䅁䅯睡䅑䅁䅯䅤䅑䅁䅅䅁䉁䅁䅁兂⭃确癯匳煔睐杷允䅁䅁䅑䅁䑁䅁䅷䅁䭁䱁䕫䅁䭁䉁䅅䅁䭁䡁䕷䅁䉁䅁䅁允䅁䅁䄴杅䅁䑁䅕免㍁䑁䅁䅍睁䑁䅁䅍䅁䅁杷允䅁䅁䅑䅁䑁䅁䅷䅁䭁乁䙫䅁䭁䝁䕳䅁䭁䡁䕉䅁䉁䅁䅁允䅁䅁䅕䬯确欰椱䱷䴸䅉䅅䅁䕁䅁䅁睁䵁䅁䅁权噁杂䅁权牂䅂䅁权㍂䅂䅁允䅁䅁䅅䅁䙁䝁渳㘫确琰⼰䍄䉁䅁䅁䅂䅁䅁䅍䅄䅁䅁䅯䅲䅑䅁䅯䅂䅁䅁䅯全䅑䅁䅅䅁䉁䅁䅁兂䅁䅁䅁䱙䅍兑杷允䅁䅁䅑䅁䑁䅁䅷䅁䭁乁䙁䅁䭁䉁䅅䅁䭁䥁䕑䅁䉁䅁䅁允䅁䅁䄴杅䅁䑁䅑睍穁䑁䅁䅍睁䑁䅁䅍䅁䅁杷允䅁䅁䅑䅁䑁䅁䅷䅁䭁䑁䙉䅁䭁䅁䅑䅁䭁䡁䔴䅁䉁䅁䅁允䅁䅁䅕䅁䅁佁㕩䕃䵅䅉䅅䅁䕁䅁䅁睁䵁䅁䅁权䩂兂䅁权䕁䅁䅁权㉂䅂䅁允䅁䅁䅅䅁䙁䅁䅁䅁奁䍙䉬䍄䉁䅁䅁䅂䅁䅁䅍䅄䅁䅁䅯兆䅙䅁䅯睡䅑䅁䅯䅧䅑䅁䅅䅁䉁䅁䅁兂䙃ㄶ㑇潈㍘睐杷允䅁䅁䅑䅁䑁䅁䅷䅁䭁䥁䅫䅁䭁䅁䅑䅁䭁䅁䍑䅁䉁䅁䅁允䅁䅁䅕䅁䅁佁䵬歗䵅䅉䅅䅁䕁䅁䅁睁䵁䅁䅁权剃䅂䅁权䕁䅁䅁权あ䅂䅁允䅁䅁䅅䅁䙁䅁䅁䅁奄祬䉤䍄䉁䅁䅁䅂䅁䅁䅍䅄䅁䅁䅯兩䅑䅁䅯充䅁䅁䅯兤䅑䅁䅅䅁䉁䅁䅁杄十䅁䅁䅎㑁䑁䅍䅍睁䑁䅁䅍睁䅁䅁䍄䉁䅁䅁䅂䅁䅁䅍䅄䅁䅁䅯睴䅑䅁䅯充䅁䅁䅯䅥䅑䅁䅅䅁䉁䅁䅁杄十䅁䅁兎㉁䑁䅕䅏穁䑁䅁䅍睁䅁䅁䍄䉁䅁䅁䅂䅁䅁䅍䅄䅁䅁䅯兆䅙䅁䅯睡䅑䅁䅯䅦䅑䅁䅅䅁䉁䅁䅁兂䩄牤昶楇ㄯ睐杷允䅁䅁䅑䅁䑁䅁䅷䅁䭁䡁䙫䅁䭁䝁䕳䅁䭁䝁䔰䅁䉁䅁䅁允䅁䅁䅕灳瘳㡰䱚穴䴸䅉䅅䅁䕁䅁䅁睁䵁䅁䅁权㕂兂䅁权牂䅂䅁权㙂䅂䅁允䅁䅁䅅䅁䙁䩁婱婭婭敭⽫䍄䉁䅁䅁䅂䅁䅁䅍䅄䅁䅁䅯入䅕䅁䅯睡䅑䅁䅯䅥䅑䅁䅅䅁䉁䅁䅁兂䭁㘱睎児㍱睐杷允䅁䅁䅑䅁䑁䅁䅷䅁䭁䍁䅳䅁䭁䅁䅑䅁䭁䅁䍑䅁䉁䅁䅁允䅁䅁䅕䅁䅁䩁扄歖䵅䅉䅅䅁䕁䅁䅁睁䵁䅁䅁权啁兂䅁权䕁䅁䅁权䡄元䅁允䅁䅁䅅䅁䙁䅁䅁䅁潄朳䉬䍄䉁䅁䅁䅂䅁䅁䅍䅄䅁䅁䅯杊䅕䅁䅯䅂䅁䅁䅯杤䅑䅁䅅䅁䉁䅁䅁兂䅁䅁䅁丸㍯兑杷允䅁䅁䅑䅁䑁䅁䅷䅁䭁䡁䙫䅁䭁䝁䕳䅁䭁䥁䕅䅁䉁䅁䅁允䅁䅁䅕場啯歲桦橹䴸䅉䅅䅁䕁䅁䅁睁䵁䅁䅁权噄䅃䅁权䕁䅁䅁权㥂䅂䅁允䅁䅁䅅䅁䙁䅁䅁䅁㑁楊䉸䍄䉁䅁䅁䅂䅁䅁䅍䅄䅁䅁䅯入䅕䅁䅯睡䅑䅁䅯䅤䅑䅁䅅䅁䉁䅁䅁兂㉄䙋偹癷杘睐杷允䅁䅁䅑䅁䑁䅁䅷䅁䭁䅁䘰䅁䭁䅁䅑䅁䭁䝁䔸䅁䉁䅁䅁允䅁䅁䅕䅁䅁䡁敧啋䵅䅉䅅䅁䕁䅁䅁睁䵁䅁䅁权晃兂䅁权剁䅁䅁权睂䅂䅁允䅁䅁䅅䅁佁䉁䅉䅁穁䑁䅫睍睁䑁䅁䅍睁䑁䅁䅁䵁䅉䅅䅁䕁䅁䅁睁䵁䅁䅁权㕂兂䅁权牂䅂䅁权㉂䅂䅁允䅁䅁䅅䅁䙁䭁䠵場啯瑲⽣䍄䉁䅁䅁䅂䅁䅁䅍䅄䅁䅁䅯睦䅁䅁䅯䅂䅁䅁䅯兂䅁䅁䅅䅁䉁䅁䅁兂䅁䅁䅃㡃ㅎ兑杷允䅁䅁䅑䅁䑁䅁䅷䅁䭁䡁䙉䅁䭁䉁䅅䅁䭁䡁䕷䅁䉁䅁䅁允䅁䅁䄴䅆䅁䑁䅉睍ぁ䑁䅁䅍睁䑁䅁䅍睁䅁䅁䍄䉁䅁䅁䅂䅁䅁䅍䅄䅁䅁䅯䅤䅅䅁䅯允䅉䅁䅯兂䅉䅁䅅䅁䉁䅁䅁兂乁へ稶瑸癦䅑杷允䅁䅁䅑䅁䑁䅁䅷䅁䭁䅁䝧䅁䭁䝁䕳䅁䭁䝁䔰䅁䉁䅁䅁允䅁䅁䅕㥆佮ㄹ橐呸䴸䅉䅅䅁䕁䅁䅁睁䵁䅁䅁权䍃兂䅁权䕁䅁䅁权䍃䅂䅁允䅁䅁䅅䅁䙁䅁䅁䅁䅁稴䉎䍄䉁䅁䅁䅂䅁䅁䅍䅄䅁䅁䅯䅃䅙䅁䅯睡䅑䅁䅯兦䅑䅁䅅䅁䉁䅁䅁兂浃㡭村䡳歌睐杷允䅁䅁䅑䅁䑁䅁䅷䅁䭁䍁䙕䅁䭁䉁䅅䅁䭁䡁䕍䅁䉁䅁䅁允䅁䅁䄴杅䅁䑁䅍䅎ぁ䑁䅁杍㕁䑁䅍李䅁䅁杷允䅁䅁䅑䅁䑁䅁䅷䅁䭁䅁䝧䅁䭁䝁䕳䅁䭁䡁䔴䅁䉁䅁䅁允䅁䅁䅕桙奂扏䥔橸䴸䅉䅅䅁䕁䅁䅁睁䵁䅁䅁权畂允䅁权䉁杁䅁权䍁杁䅁允䅁䅁䅅䅁䙁䙁噳䍵兣摫䅆䍄䉁䅁䅁䅂䅁䅁䅍䅄䅁䅁䅯眹䅑䅁䅯䅂䅁䅁䅯督䅑䅁䅅䅁䉁䅁䅁兂䅁䅁䅁䡩填兑杷允䅁䅁䅑䅁䑁䅁䅷䅁䭁䅁䝧䅁䭁䝁䕳䅁䭁䡁䕉䅁䉁䅁䅁允䅁䅁䅕楁䡵瑆佮穸䴸䅉䅅䅁䕁䅁䅁睁䵁䅁䅁权噃兂䅁权剁䅁䅁权䉃䅂䅁允䅁䅁䅅䅁佁䉁䅉䅁硁䑁䅉杍㑁䑁䅑䅍睁䑁䅁䅁䵁䅉䅅䅁䕁䅁䅁睁䵁䅁䅁权硄䅂䅁权䕁䅁䅁权㥂䅂䅁允䅁䅁䅅䅁䙁䅁䅁䅁䅄穲䉸䍄䉁䅁䅁䅂䅁䅁䅍䅄䅁䅁䅯朱䅕䅁䅯䅂䅁䅁䅯內䅑䅁䅅䅁䉁䅁䅁兂䅁䅁䅁啗㕉兑杷允䅁䅁䅑䅁䑁䅁䅷䅁䭁䭁䕣䅁䭁䅁䅑䅁䭁䡁䕣䅁䉁䅁䅁允䅁䅁䅕䅁䅁佁灧ぁ䵅䅉䅅䅁䕁䅁䅁睁䵁䅁䅁权獂兂䅁权䕁䅁䅁权⭂䅂䅁允䅁䅁䅅䅁䙁䅁䅁䅁潄䍙䉚䍄䉁䅁䅁䅂䅁䅁䅍䅄䅁䅁䅯䅃䅙䅁䅯睡䅑䅁䅯睤䅑䅁䅅䅁䉁䅁䅁兂卂䉵䘶ㄶ㑈睐杷允䅁䅁䅑䅁䑁䅁䅷䅁䭁䱁䘴䅁䭁䅁䅑䅁䭁䡁䕯䅁䉁䅁䅁允䅁䅁䅕䅁䅁䵁桪䕅䵅䅉䅅䅁䕁䅁䅁睁䵁䅁䅁权䥁杂䅁权牂䅂䅁权⽂䅂䅁允䅁䅁䅅䅁䙁䅁塲㍯㥁畃⽣䍄䉁䅁䅁䅂䅁䅁䅍䅄䅁䅁䅯䄹䅑䅁䅯䅂䅁䅁䅯䅤䅑䅁䅅䅁䉁䅁䅁兂䅁䅁䅁浩核兑杷允䅁䅁䅑䅁䑁䅁䅷䅁䭁䭁䙑䅁䭁䅁䅑䅁䭁䡁䕉䅁䉁䅁䅁允䅁䅁䅕䅁䅁乁坆き䵅䅉䅅䅁䕁䅁䅁睁䵁䅁䅁权䥁杂䅁权牂䅂䅁权䕃䅂䅁允䅁䅁䅅䅁䙁䕁㉡⼸唳乥⽫䍄䉁䅁䅁䅂䅁䅁䅍䅄䅁䅁䅯杍䅅䅁䅯充䅁䅁䅯兂䅁䅁䅅䅁䉁䅁䅁杄十䅁䅁李祁䑁䅁兎㑁䑁䅍䅏㍁䅁䅁䍄䉁䅁䅁䅂䅁䅁䅍䅄䅁䅁䅯䅃䅙䅁䅯睡䅑䅁䅯督䅑䅁䅅䅁䉁䅁䅁兂硂児塲㍯乄睐杷允䅁䅁䅑䅁䑁䅁䅷䅁䭁䭁䕯䅁䭁䅁䅑䅁䭁䡁䕧䅁䉁䅁䅁允䅁䅁䅕䅁䅁䕁歂啎䵅䅉䅅䅁䕁䅁䅁睁䵁䅁䅁权祃兂䅁权䕁䅁䅁权㥂䅂䅁允䅁䅁䅅䅁䙁䅁䅁䅁允䐸䈱䍄䉁䅁䅁䅂䅁䅁䅍䅄䅁䅁䅯元䅙䅁䅯睡䅑䅁䅯睢䅑䅁䅅䅁䉁䅁䅁兂㥁瑃橥䑣㘳睐杷允䅁䅁䅑䅁䑁䅁䅷䅁䭁䅁䝫䅁䭁䝁䕳䅁䭁䡁䔰䅁䉁䅁䅁允䅁䅁䅕歲桦桥畓稯䴸䅉䅅䅁䕁䅁䅁睁䵁䅁䅁权獄兂䅁权剁䅁䅁权⭂䅂䅁允䅁䅁䅅䅁佁䉁䅉䅁穁䑁䅣杍祁䑁䅉䅍睁䑁䅁䅁䵁䅉䅅䅁䕁䅁䅁睁䵁䅁䅁权䩁杂䅁权牂䅂䅁权ㅂ䅂䅁允䅁䅁䅅䅁䙁䕁桪桥畓睒䅖䍄䉁䅁䅁䅂䅁䅁䅍䅄䅁䅁䅯杺䅑䅁䅯䅂䅁䅁䅯杧䅑䅁䅅䅁䉁䅁䅁兂䕂㉩湺牂扉兑杷允䅁䅁䅑䅁䑁䅁䅷䅁䭁乁䙑䅁䭁䉁䅅䅁䭁䡁䕯䅁䉁䅁䅁允䅁䅁䄴䅆䅁䑁䅅睍睁䑁䅉䅍睁䑁䅁䅍睁䅁䅁䍄䉁䅁䅁䅂䅁䅁䅍䅄䅁䅁䅯睺䅧䅁䅯充䅁䅁䅯䅧䅑䅁䅅䅁䉁䅁䅁杄啁䅁䅁杍祁䑁䅍杍睁䑁䅁䅍睁䑁䅁䅁䵁䅉䅅䅁䕁䅁䅁睁䵁䅁䅁权灂兂䅁权䕁䅁䅁权䡄元䅁允䅁䅁䅅䅁䭁䕁䅣䅁䵁䅉䅅䅁䕁䅁䅁睁䵁䅁䅁权䩁杂䅁权牂䅂䅁权㕂䅂䅁允䅁䅁䅅䅁䙁䅁塲㍯㥁癃⼸䍄䉁䅁䅁䅂䅁䅁䅍䅄䅁䅁䅯元䅙䅁䅯睡䅑䅁䅯睥䅑䅁䅅䅁䉁䅁䅁兂佂桙奂扏㙔睐杷允䅁䅁䅑䅁䑁䅁䅷䅁䭁䥁䔴䅁䭁䉁䅅䅁䭁䡁䕕䅁䉁䅁䅁允䅁䅁䄴杅䅁䑁䅙睎硁䑁䅕兏睁䑁䅁䅍䅁䅁杷允䅁䅁䅑䅁䑁䅁䅷䅁䭁偁䙫䅁䭁䝁䕳䅁䭁䵁䩣䅁䉁䅁䅁允䅁䅁䅕噋偹癷潕䑶䴸䅉䅅䅁䕁䅁䅁睁䵁䅁䅁权䩁杂䅁权牂䅂䅁权䕃䅂䅁允䅁䅁䅅䅁䙁䑁敖歵䵫畁⽍䍄䉁䅁䅁䅂䅁䅁䅍䅄䅁䅁䅯元䅙䅁䅯睡䅑䅁䅯䅦䅑䅁䅅䅁䉁䅁䅁兂灁䥘䌯匹獪睐杷允䅁䅁䅑䅁䑁䅁䅷䅁䭁䅁䝫䅁䭁䝁䕳䅁䭁䡁䕍䅁䉁䅁䅁允䅁䅁䅕歵䵫楁䡵樴䴸䅉䅅䅁䕁䅁䅁睁䵁䅁䅁权杄䅂䅁权牂䅂䅁权㥂䅂䅁允䅁䅁䅅䅁䙁䙁㑋潈牘敕⽁䍄䉁䅁䅁䅂䅁䅁䅍䅄䅁䅁䅯䅷䅑䅁䅯䅂䅁䅁䅯入䅑䅁䅅䅁䉁䅁䅁兂䅁䅁䅁䱄內兑杷允䅁䅁䅑䅁䑁䅁䅷䅁䭁䅁䙕䅁䭁䅁䅑䅁䭁䥁䕅䅁䉁䅁䅁允䅁䅁䅕䅁䅁䅁䔷䕋䵅䅉䅅䅁䕁䅁䅁睁䵁䅁䅁权䑃允䅁权剁䅁䅁权䕁杁䅁允䅁䅁䅅䅁佁䉁䅑䅁穁䑁䅍䅏㑁䑁䅁䅍睁䑁䅁䅍䅁䅁杷允䅁䅁䅑䅁䑁䅁䅷䅁䭁佁䕁䅁䭁䝁䕳䅁䭁䡁䕧䅁䉁䅁䅁允䅁䅁䅕硫䕧杖琴獅䵁䅉䅅䅁䕁䅁䅁睁䵁䅁䅁权杄䅂䅁权牂䅂䅁权⭂䅂䅁允䅁䅁䅅䅁䙁䕁㍷啩杆愵⽃䍄䉁䅁䅁䅂䅁䅁䅍䅄䅁䅁䅯兪䅑䅁䅯䅂䅁䅁䅯䅣䅑䅁䅅䅁䉁䅁䅁兂䅁䅁䅁䭗牕兑杷允䅁䅁䅑䅁䑁䅁䅷䅁䭁䱁䔰䅁䭁䉁䅅䅁䭁䡁䕕䅁䉁䅁䅁允䅁䅁䄴杅䅁䑁䅙李㍁䑁䅁䅍睁䑁䅁䅍䅁䅁杷允䅁䅁䅑䅁䑁䅁䅷䅁䭁佁䕁䅁䭁䝁䕳䅁䭁䡁䕉䅁䉁䅁䅁允䅁䅁䅕体㙆䭆䠵啅䵁䅉䅅䅁䕁䅁䅁睁䵁䅁䅁权䩁杂䅁权剁䅁䅁权䅃䅂䅁允䅁䅁䅅䅁佁䉁䅉䅁㉁䑁䅁免㕁䑁䅕䅍睁䑁䅁䅁䵁䅉䅅䅁䕁䅁䅁睁䵁䅁䅁权捂兂䅁权剁䅁䅁权ㅂ䅂䅁允䅁䅁䅅䅁佁䉁䅉䅁㉁䑁䅕睎㍁䑁䅅䅏祁䑁䅁䅁䵁䅉䅅䅁䕁䅁䅁睁䵁䅁䅁权杄䅂䅁权牂䅂䅁权あ䅂䅁允䅁䅁䅅䅁䙁䱁敧敨剴併⽙䍄䉁䅁䅁䅂䅁䅁䅍䅄䅁䅁䅯儸䅑䅁䅯充䅁䅁䅯睥䅑䅁䅅䅁䉁䅁䅁杄啁䅁䅁睍㍁䑁䅣兎祁䑁䅫䅍睁䑁䅁䅁䵁䅉䅅䅁䕁䅁䅁睁䵁䅁䅁权杄䅂䅁权牂䅂䅁权㍂䅂䅁允䅁䅁䅅䅁䙁䝁㡱䩤奍䭂⽙䍄䉁䅁䅁䅂䅁䅁䅍䅄䅁䅁䅯村䅅䅁䅯权䅁䅁䅯兂䅁䅁䅅䅁䉁䅁䅁兂㑄⭕汏㡭㑔睐杷允䅁䅁䅑䅁䑁䅁䅷䅁䭁䝁䙁䅁䭁䉁䅅䅁䭁䡁䕉䅁䉁䅁䅁允䅁䅁䄴杅䅁䑁䅫免睁䑁䅙睎睁䑁䅁䅍䅁䅁杷允䅁䅁䅑䅁䑁䅁䅷䅁䭁䥁䉁䅁䭁䅁䅯䅁䭁䅁䅕䅁䉁䅁䅁允䅁䅁䅕楄礲敮渫歃䵁䅉䅅䅁䕁䅁䅁睁䵁䅁䅁权坄兂䅁权䕁䅁䅁权䅃䅂䅁允䅁䅁䅅䅁䙁䅁䅁䅁扃呷䉒䍄䉁䅁䅁䅂䅁䅁䅍䅄䅁䅁䅯䄴䅑䅁䅯睡䅑䅁䅯䅦䅑䅁䅅䅁䉁䅁䅁兂㙃兓䍷㑋䝥睶杷允䅁䅁䅑䅁䑁䅁䅷䅁䭁偁䕁䅁䭁䅁䅑䅁䭁䡁䕣䅁䉁䅁䅁允䅁䅁䅕䅁䅁䥁䥂啋䵅䅉䅅䅁䕁䅁䅁睁䵁䅁䅁权扂兂䅁权牂䅂䅁权瑂䅂䅁允䅁䅁䅅䅁䙁乁㕶浦㡱䅤䅎䍄䉁䅁䅁䅂䅁䅁䅍䅄䅁䅁䅯兘䅕䅁䅯䅂䅁䅁䅯睥䅑䅁䅅䅁䉁䅁䅁兂䅁䅁䅁䙳瘰兑杷允䅁䅁䅑䅁䑁䅁䅷䅁䭁䩁䕷䅁䭁䅁䅑䅁䭁䥁䕉䅁䉁䅁䅁允䅁䅁䅕䅁䅁䡁癋獓䵅䅉䅅䅁䕁䅁䅁睁䵁䅁䅁权扂兂䅁权牂䅂䅁权㙂䅂䅁允䅁䅁䅅䅁䙁䥁䌯匹捨睪䅂䍄䉁䅁䅁䅂䅁䅁䅍䅄䅁䅁䅯睗䅕䅁䅯睡䅑䅁䅯䅣䅑䅁䅅䅁䉁䅁䅁兂䅁䅁䅁䅁䍁䅑杷允䅁䅁䅑䅁䑁䅁䅷䅁䭁䍁䘰䅁䭁䅁䅑䅁䭁䡁䕯䅁䉁䅁䅁允䅁䅁䅕䅁䅁䝁橓ぇ䵅䅉䅅䅁䕁䅁䅁睁䵁䅁䅁权䡂兂䅁权剁䅁䅁权あ䅂䅁允䅁䅁䅅䅁佁䉁䅉䅁ぁ䑁䅍䅏睁䑁䅁䅍睁䑁䅁䅁䵁䅉䅅䅁䕁䅁䅁睁䵁䅁䅁权扂兂䅁权牂䅂䅁权䙃䅂䅁允䅁䅁䅅䅁䙁䭁䠵場啯癲⼸䍄䉁䅁䅁䅂䅁䅁䅍䅄䅁䅁䅯睗䅕䅁䅯睡䅑䅁䅯睧䅑䅁䅅䅁䉁䅁䅁兂慃婭婭婭㥮睐杷允䅁䅁䅑䅁䑁䅁䅷䅁䭁乁䙫䅁䭁䅁䅑䅁䭁䡁䕑䅁䉁䅁䅁允䅁䅁䅕䅁䅁䝁昶䕎䵅䅉䅅䅁䕁䅁䅁睁䵁䅁䅁权扂兂䅁权牂䅂䅁权㥂䅂䅁允䅁䅁䅅䅁䙁䝁浚浚浚癚⼴䍄䉁䅁䅁䅂䅁䅁䅍䅄䅁䅁䅯䄶䅕䅁䅯䅂䅁䅁䅯䅦䅑䅁䅅䅁䉁䅁䅁兂䅁䅁䅁䉷㍺䅑杷允䅁䅁䅑䅁䑁䅁䅷䅁䭁䙁䙳䅁䭁䝁䕳䅁䭁䡁䕕䅁䉁䅁䅁允䅁䅁䅕椹捨㡪ㅌ䐯䴸䅉䅅䅁䕁䅁䅁睁䵁䅁䅁权噂兂䅁权䕁䅁䅁权䉃䅂䅁允䅁䅁䅅䅁䙁䅁䅁䅁㑄卑䉆䍄䉁䅁䅁䅂䅁䅁䅍䅄䅁䅁䅯睗䅕䅁䅯睡䅑䅁䅯杣䅑䅁䅅䅁䉁䅁䅁兂捂㡪ㅌ䙋䉷䅑杷允䅁䅁䅑䅁䑁䅁䅷䅁䭁䙁䙳䅁䭁䝁䕳䅁䭁䡁䕳䅁䉁䅁䅁允䅁䅁䅕㡪ㅌ䙋偹樯䴸䅉䅅䅁䕁䅁䅁睁䵁䅁䅁权䅂兂䅁权剁䅁䅁权㉂䅂䅁允䅁䅁䅅䅁佁䉁䅑䅁祁䑁䅍李祁䑁䅁䅍睁䑁䅁䅍䅁䅁杷允䅁䅁䅑䅁䑁䅁䅷䅁䭁䵁䘰䅁䭁䅁䅑䅁䭁䝁䔸䅁䉁䅁䅁允䅁䅁䅕䅁䅁䡁ㅖ歐䵅䅉䅅䅁䕁䅁䅁睁䵁䅁䅁权慄䅃䅁权剁䅁䅁权䅃䅂䅁允䅁䅁䅅䅁佁䉁䅑䅁硁䑁䅅䅏㕁䑁䅣李睁䑁䅁䅍䅁䅁杷允䅁䅁䅑䅁䑁䅁䅷䅁䭁䙁䙳䅁䭁䝁䕳䅁䭁䡁䔸䅁䉁䅁䅁允䅁䅁䅕噋偹癷潕䐹䴸䅉䅅䅁䕁䅁䅁睁䵁䅁䅁权ぃ兂䅁权剁䅁䅁权硂䅂䅁允䅁䅁䅅䅁佁䉁䅉䅁ぁ䑁䅙李睁䑁䅍䅏ぁ䑁䅙䅁䵁䅉䅅䅁䕁䅁䅁睁䵁䅁䅁权灃兂䅁权牂䅂䅁权㡂䅂䅁允䅁䅁䅅䅁䭁䕁䅣䅁䵁䅉䅅䅁䕁䅁䅁睁䵁䅁䅁权扂兂䅁权牂䅂䅁权䍃䅂䅁允䅁䅁䅅䅁䙁䩁奍䙂余扌⽋䍄䉁䅁䅁䅂䅁䅁䅍䅄䅁䅁䅯六䅑䅁䅯䅂䅁䅁䅯䅦䅑䅁䅅䅁䉁䅁䅁兂䅁䅁䅁扤䉴兑杷允䅁䅁䅑䅁䑁䅁䅷䅁䭁䙁䙳䅁䭁䝁䕳䅁䭁䡁䕷䅁䉁䅁䅁允䅁䅁䅕㡪ㅌ䙋偹樸䴸䅉䅅䅁䕁䅁䅁睁䵁䅁䅁权扂兂䅁权牂䅂䅁权穂䅂䅁允䅁䅁䅅䅁䙁佁㙆䭆䠵昴⽉䍄䉁䅁䅁䅂䅁䅁䅍䅄䅁䅁䅯儳䅕䅁䅯睡䅑䅁䅯杧䅑䅁䅅䅁䉁䅁䅁兂祃敮渫歸橶睶杷允䅁䅁䅑䅁䑁䅁䅷䅁䭁佁䘸䅁䭁䝁䕳䅁䭁䝁䔸䅁䉁䅁䅁允䅁䅁䅕椹捨㡪ㅌ䐲䴸䅉䅅䅁䕁䅁䅁睁䵁䅁䅁权汃兂䅁权䕁䅁䅁权穂䅂䅁允䅁䅁䅅䅁䙁䅁䅁䅁睄睓䉨䍄䉁䅁䅁䅂䅁䅁䅍䅄䅁䅁䅯眷䅕䅁䅯睡䅑䅁䅯全䅑䅁䅅䅁䉁䅁䅁兂䙄䱉祂䩡么睐杷允䅁䅁䅑䅁䑁䅁䅷䅁䭁佁䘸䅁䭁䝁䕳䅁䭁䡁䔰䅁䉁䅁䅁允䅁䅁䅕䡶呓䅇坒樱䴸䅉䅅䅁䕁䅁䅁睁䵁䅁䅁权呄兂䅁权剁䅁䅁权㉂䅂䅁允䅁䅁䅅䅁佁䉁䅑䅁硁䑁䅑睎睁䑁䅁䅍睁䑁䅁䅍䅁䅁杷允䅁䅁䅑䅁䑁䅁䅷䅁䭁佁䘸䅁䭁䝁䕳䅁䭁䥁䕅䅁䉁䅁䅁允䅁䅁䅕噈歰㥏倹呺䴸䅉䅅䅁䕁䅁䅁睁䵁䅁䅁权瑄䅂䅁权牂䅂䅁权䉃䅂䅁允䅁䅁䅅䅁䙁䝁浚浚浚杚䅌䍄䉁䅁䅁䅂䅁䅁䅍䅄䅁䅁䅯䅡䅕䅁䅯充䅁䅁䅯兢䅑䅁䅅䅁䉁䅁䅁杄啁䅁䅁免㑁䑁䅙䅍硁䑁䅑䅍ㅁ䑁䅧䅁䵁䅉䅅䅁䕁䅁䅁睁䵁䅁䅁权楄兂䅁权牂䅂䅁权䍃䅂䅁允䅁䅁䅅䅁䙁偁潙䥘䌯儹䅨䍄䉁䅁䅁䅂䅁䅁䅍䅄䅁䅁䅯眷䅕䅁䅯睡䅑䅁䅯睥䅑䅁䅅䅁䉁䅁䅁兂䑄匹捨㡪䙌睐杷允䅁䅁䅑䅁䑁䅁䅷䅁䭁偁䙫䅁䭁䅁䅑䅁䭁䡁䕍䅁䉁䅁䅁允䅁䅁䅕䅁䅁䝁灁䕈䵅䅉䅅䅁䕁䅁䅁睁䵁䅁䅁权癄兂䅁权牂䅂䅁权㉂䅂䅁允䅁䅁䅅䅁䙁䩁䑚㉩湺㤫⽫䍄䉁䅁䅁䅂䅁䅁䅍䅄䅁䅁䅯兡䅕䅁䅯充䅁䅁䅯睢䅑䅁䅅䅁䉁䅁䅁杄十䅁䅁兎祁䑁䅫睎ぁ䑁䅙䅍穁䅁䅁䍄䉁䅁䅁䅂䅁䅁䅍䅄䅁䅁䅯眷䅕䅁䅯睡䅑䅁䅯睤䅑䅁䅅䅁䉁䅁䅁兂煂䡶呓䅇㉓睐杷允䅁䅁䅑䅁䑁䅁䅷䅁䭁佁䕧䅁䭁䅁䅑䅁䭁䡁䔸䅁䉁䅁䅁允䅁䅁䅕䅁䅁佁䝃ぇ䵅䅉䅅䅁䕁䅁䅁睁䵁䅁䅁权婄兂䅁权牂䅂䅁权睂䅂䅁允䅁䅁䅅䅁䙁偁灹搸乊汙⽃䍄䉁䅁䅁䅂䅁䅁䅍䅄䅁䅁䅯督䅕䅁䅯䅂䅁䅁䅯杧䅑䅁䅅䅁䉁䅁䅁兂䅁䅁䅁䡵䡖兑杷允䅁䅁䅑䅁䑁䅁䅷䅁䭁䭁䔸䅁䭁䉁䅅䅁䭁䥁䕁䅁䉁䅁䅁允䅁䅁䄴杅䅁䑁䅧睎㑁䑁䅕兏睁䑁䅁䅍䅁䅁杷允䅁䅁䅑䅁䑁䅁䅷䅁䭁偁䕫䅁䭁䅁䅑䅁䭁䝁䔸䅁䉁䅁䅁允䅁䅁䅕䅁䅁乁⽡か䵅䅉䅅䅁䕁䅁䅁睁䵁䅁䅁权慄兂䅁权牂䅂䅁权⭂䅂䅁允䅁䅁䅅䅁䙁䅁坒楄礲兮䅘䍄䉁䅁䅁䅂䅁䅁䅍䅄䅁䅁䅯儲䅕䅁䅯睡䅑䅁䅯睧䅑䅁䅅䅁䉁䅁䅁兂慂䑚晶㑔堲睐杷允䅁䅁䅑䅁䑁䅁䅷䅁䭁䕁䅫䅁䭁䅁䍅䅁䭁䅁䍍䅁䉁䅁䅁允䅁䅁䅕升㑇奉䅇䔰䵁䅉䅅䅁䕁䅁䅁睁䵁䅁䅁权晃兂䅁权剁䅁䅁权㑂䅂䅁允䅁䅁䅅䅁佁䉁䅉䅁ぁ䑁䅁杍睁䑁䅁䅍睁䑁䅁䅁䵁䅉䅅䅁䕁䅁䅁睁䵁䅁䅁权啂兂䅁权䕁䅁䅁权⽂䅂䅁允䅁䅁䅅䅁䙁䅁䅁䅁䍂椵䉬䍄䉁䅁䅁䅂䅁䅁䅍䅄䅁䅁䅯儶䅕䅁䅯䅂䅁䅁䅯兢䅑䅁䅅䅁䉁䅁䅁兂䅁䅁䅁丸䙳兑杷允䅁䅁䅑䅁䑁䅁䅷䅁䭁乁䙫䅁䭁䝁䕳䅁䭁䥁䕅䅁䉁䅁䅁允䅁䅁䅕噈歰㥏倹呺䴸䅉䅅䅁䕁䅁䅁睁䵁䅁䅁权浂䅁䅁权䭁䅁䅁权䙁䅁䅁允䅁䅁䅅䅁䙁䱁昶楇搯䉊䅬䍄䉁䅁䅁䅂䅁䅁䅍䅄䅁䅁䅯儲䅕䅁䅯睡䅑䅁䅯杧䅑䅁䅅䅁䉁䅁䅁兂楃扒穢搯ご睶杷允䅁䅁䅑䅁䑁䅁䅷䅁䭁偁䔰䅁䭁䅁䅑䅁䭁䡁䔸䅁䉁䅁䅁允䅁䅁䅕䅁䅁䑁㑁が䵅䅉䅅䅁䕁䅁䅁睁䵁䅁䅁权ぃ䅂䅁权剁䅁䅁权⭂䅂䅁允䅁䅁䅅䅁佁䉁䅉䅁㕁䑁䅫李㕁䑁䅕䅎㑁䑁䅫䅁䵁䅉䅅䅁䕁䅁䅁睁䵁䅁䅁权䕄兂䅁权牂䅂䅁权㥂䅂䅁允䅁䅁䅅䅁䙁䍁捬㡪ㅌ佋⽑䍄䉁䅁䅁䅂䅁䅁䅍䅄䅁䅁䅯兘䅕䅁䅯䅂䅁䅁䅯䅣䅑䅁䅅䅁䉁䅁䅁兂䅁䅁䅁䍧ㅑ兑杷允䅁䅁䅑䅁䑁䅁䅷䅁䭁䙁䘰䅁䭁䉁䅅䅁䭁䵁䩣䅁䉁䅁䅁允䅁䅁䄴䅆䅁䑁䅧睎祁䑁䅅䅍睁䑁䅁䅍睁䅁䅁䍄䉁䅁䅁䅂䅁䅁䅍䅄䅁䅁䅯䅨䅕䅁䅯䅂䅁䅁䅯䅧䅑䅁䅅䅁䉁䅁䅁兂䅁䅁䅁䩺汉兑杷允䅁䅁䅑䅁䑁䅁䅷䅁䭁䭁䙅䅁䭁䅁䅑䅁䭁䥁䕑䅁䉁䅁䅁允䅁䅁䅕䅁䅁䩁杨歏䵅䅉䅅䅁䕁䅁䅁睁䵁䅁䅁权煂兂䅁权牂䅂䅁权䙃䅂䅁允䅁䅁䅅䅁䙁䱁敧敨剴併⽙䍄䉁䅁䅁䅂䅁䅁䅍䅄䅁䅁䅯杷䅕䅁䅯䅂䅁䅁䅯䅦䅑䅁䅅䅁䉁䅁䅁兂䅁䅁䅁䕉㐳䅑杷允䅁䅁䅑䅁䑁䅁䅷䅁䭁䅁䙳䅁䭁䅁䅑䅁䭁䥁䕁䅁䉁䅁䅁允䅁䅁䅕䅁䅁䉁佔え䵅䅉䅅䅁䕁䅁䅁睁䵁䅁䅁权煂兂䅁权牂䅂䅁权㕂䅂䅁允䅁䅁䅅䅁䙁䱁敧敨剴併⽙䍄䉁䅁䅁䅂䅁䅁䅍䅄䅁䅁䅯䅍䅕䅁䅯充䅁䅁䅯兢䅑䅁䅅䅁䉁䅁䅁杄十䅁䅁李㍁䑁䅍䅍睁䑁䅁䅍睁䅁䅁䍄䉁䅁䅁䅂䅁䅁䅍䅄䅁䅁䅯条䅕䅁䅯睡䅑䅁䅯杤䅑䅁䅅䅁䉁䅁䅁兂橄婰䕶䱉浄睐杷允䅁䅁䅑䅁䑁䅁䅷䅁䭁偁䕉䅁䭁䉁䅅䅁䭁䡁䕫䅁䉁䅁䅁允䅁䅁䄴䅆䅁䑁䅅睎ぁ䑁䅣睍㑁䑁䅫䅍穁䅁䅁䍄䉁䅁䅁䅂䅁䅁䅍䅄䅁䅁䅯睎䅅䅁䅯䅂䅁䅁䅯兂䅁䅁䅅䅁䉁䅁䅁兂䅁䅁䅁䩇杚兑杷允䅁䅁䅑䅁䑁䅁䅷䅁䭁䝁䙯䅁䭁䝁䕳䅁䭁䡁䕷䅁䉁䅁䅁允䅁䅁䅕杓䍷㑋坣吵䴸䅉䅅䅁䕁䅁䅁睁䵁䅁䅁权硃䅂䅁权剁䅁䅁权あ䅂䅁允䅁䅁䅅䅁佁䉁䅑䅁硁䑁䅫䅍睁䑁䅁䅍睁䑁䅁䅍䅁䅁杷允䅁䅁䅑䅁䑁䅁䅷䅁䭁乁䄸䅁䭁䅁䍅䅁䭁䅁䍉䅁䉁䅁䅁允䅁䅁䅕乫䱆煆潮欲䵁䅉䅅䅁䕁䅁䅁睁䵁䅁䅁权呂兂䅁权䕁䅁䅁权⽂䅂䅁允䅁䅁䅅䅁䙁䅁䅁䅁あ剈䉆䍄䉁䅁䅁䅂䅁䅁䅍䅄䅁䅁䅯儯䅑䅁䅯睡䅑䅁䅯睸䅫䅁䅅䅁䉁䅁䅁兂慂䑚晶㑔樳睶杷允䅁䅁䅑䅁䑁䅁䅷䅁䭁䡁䙷䅁䭁䝁䕳䅁䭁䡁䕁䅁䉁䅁䅁允䅁䅁䅕浑汄䌰扌吵䴸䅉䅅䅁䕁䅁䅁睁䵁䅁䅁权㕁兂䅁权剁䅁䅁权穂䅂䅁允䅁䅁䅅䅁佁䉁䅑䅁硁䑁䅫睍穁䑁䅫䅎祁䑁䅁䅏䅁䅁杷允䅁䅁䅑䅁䑁䅁䅷䅁䭁䡁䙷䅁䭁䝁䕳䅁䭁䡁䔰䅁䉁䅁䅁允䅁䅁䅕㑈牘払敧吶䴸䅉䅅䅁䕁䅁䅁睁䵁䅁䅁权㡂兂䅁权牂䅂䅁权䉃䅂䅁允䅁䅁䅅䅁䙁䥁獴⼵灵儸䄱䍄䉁䅁䅁䅂䅁䅁䅍䅄䅁䅁䅯䅦䅕䅁䅯睡䅑䅁䅯杤䅑䅁䅅䅁䉁䅁䅁兂灁䥘䌯匹䵪睐杷允䅁䅁䅑䅁䑁䅁䅷䅁䭁䡁䙷䅁䭁䝁䕳䅁䭁䡁䔸䅁䉁䅁䅁允䅁䅁䅕場啯歲桦獃䵁䅉䅅䅁䕁䅁䅁睁䵁䅁䅁权獄䅂䅁权䕁䅁䅁权䑃䅂䅁允䅁䅁䅅䅁䙁䅁䅁䅁睃ㅒ䉊䍄䉁䅁䅁䅂䅁䅁䅍䅄䅁䅁䅯䅦䅕䅁䅯睡䅑䅁䅯䅨䅑䅁䅅䅁䉁䅁䅁兂䝁婧䑖㉩偷䅷杷允䅁䅁䅑䅁䑁䅁䅷䅁䭁䝁䙙䅁䭁䅁䅑䅁䭁䝁䔰䅁䉁䅁䅁允䅁䅁䅕䅁䅁䙁卄啇䵅䅉䅅䅁䕁䅁䅁睁䵁䅁䅁权㑃䅁䅁权䉁杁䅁权䍁杁䅁允䅁䅁䅅䅁䙁乁䩈婴獖乂䅨䍄䉁䅁䅁䅂䅁䅁䅍䅄䅁䅁䅯䅦䅕䅁䅯睡䅑䅁䅯䅦䅑䅁䅅䅁䉁䅁䅁兂㉄䙋偹癷奘睐杷允䅁䅁䅑䅁䑁䅁䅷䅁䭁䱁䔴䅁䭁䅁䅑䅁䭁䥁䕍䅁䉁䅁䅁允䅁䅁䅕䅁䅁䵁婨啃䵅䅉䅅䅁䕁䅁䅁睁䵁䅁䅁权楄兂䅁权牂䅂䅁权㥂䅂䅁允䅁䅁䅅䅁䙁䡁㥅瑃橥䉣䅎䍄䉁䅁䅁䅂䅁䅁䅍䅄䅁䅁䅯朴䅕䅁䅯睡䅑䅁䅯兤䅑䅁䅅䅁䉁䅁䅁兂歃䑣䬰㘱呍䅑杷允䅁䅁䅑䅁䑁䅁䅷䅁䭁佁䉍䅁䭁䉁䅅䅁䭁䅁䍑䅁䉁䅁䅁允䅁䅁䄴杆䅁䑁䅑免ㅁ䑁䅁䅍睁䑁䅁䅍睁䑁䅁䅁䵁䅉䅅䅁䕁䅁䅁睁䵁䅁䅁权噄兂䅁权䕁䅁䅁权㡂䅂䅁允䅁䅁䅅䅁䙁䅁䅁䅁㉄祒䉂䍄䉁䅁䅁䅂䅁䅁䅍䅄䅁䅁䅯睴䅑䅁䅯䅂䅁䅁䅯全䅑䅁䅅䅁䉁䅁䅁兂䅁䅁䅁䙮摷兑杷允䅁䅁䅑䅁䑁䅁䅷䅁䭁䩁䅅䅁䭁䅁䅑䅁䭁䅁䍑䅁䉁䅁䅁允䅁䅁䅕䅁䅁䍁敚歙䵅䅉䅅䅁䕁䅁䅁睁䵁䅁䅁权⭃兂䅁权剁䅁䅁权療䅂䅁允䅁䅁䅅䅁佁䉁䅑䅁祁䑁䅧兎ㅁ䑁䅙䅎睁䑁䅁䅍䅁䅁杷允䅁䅁䅑䅁䑁䅁䅷䅁䭁䝁䙁䅁䭁䅁䅑䅁䭁䡁䕫䅁䉁䅁䅁允䅁䅁䅕䅁䅁乁椵歎䵅䅉䅅䅁䕁䅁䅁睁䵁䅁䅁权楄兂䅁权牂䅂䅁权㕂䅂䅁允䅁䅁䅅䅁䙁䙁偹癷潕䅘䅴䍄䉁䅁䅁䅂䅁䅁䅍䅄䅁䅁䅯杘䅕䅁䅯充䅁䅁䅯睧䅑䅁䅅䅁䉁䅁䅁杄十䅁䅁李睁䑁䅁䅏ㅁ䑁䅁䅍睁䅁䅁䍄䉁䅁䅁䅂䅁䅁䅍䅄䅁䅁䅯䅢䅫䅁䅯充䅁䅁䅯兂䅁䅁䅅䅁䉁䅁䅁杄啁䅁䅁杍ㅁ䑁䅑睍㕁䑁䅅䅍睁䑁䅁䅁䵁䅉䅅䅁䕁䅁䅁睁䵁䅁䅁权䅃䅁䅁权䕁䅁䅁权䕁杁䅁允䅁䅁䅅䅁䙁䅁䅁䅁療䜱䉚䍄䉁䅁䅁䅂䅁䅁䅍䅄䅁䅁䅯兖䅅䅁䅯权䅁䅁䅯䅂䅉䅁䅅䅁䉁䅁䅁兂祃敮渫獸坳䅑杷允䅁䅁䅑䅁䑁䅁䅷䅁䭁䩁䕳䅁䭁䉁䅅䅁䭁䝁䔸䅁䉁䅁䅁允䅁䅁䄴䅆䅁䑁䅅睎祁䑁䅅免硁䑁䅁䅍睁䅁䅁䍄䉁䅁䅁䅂䅁䅁䅍䅄䅁䅁䅯兲䅕䅁䅯充䅁䅁䅯杣䅑䅁䅅䅁䉁䅁䅁杄十䅁䅁睎ㅁ䑁䅕䅎ㅁ䑁䅙李ㅁ䅁䅁䍄䉁䅁䅁䅂䅁䅁䅍䅄䅁䅁䅯睴䅅䅁䅯䅂䅁䅁䅯兂䅁䅁䅅䅁䉁䅁䅁兂䅁䅁䅁䔴杴兑杷允䅁䅁䅑䅁䑁䅁䅷䅁䭁䭁䕳䅁䭁䉁䅅䅁䭁䡁䕙䅁䉁䅁䅁允䅁䅁䄴杅䅁䑁䅍兎㍁䑁䅧睎睁䑁䅁䅍䅁䅁杷允䅁䅁䅑䅁䑁䅁䅷䅁䭁佁䕅䅁䭁䅁䅑䅁䭁䥁䕕䅁䉁䅁䅁允䅁䅁䅕䅁䅁偁䡹が䵅䅉䅅䅁䕁䅁䅁睁䵁䅁䅁权摂兂䅁权䕁䅁䅁权䡄元䅁允䅁䅁䅅䅁䙁䅁䅁䅁捃樰䉎䍄䉁䅁䅁䅂䅁䅁䅍䅄䅁䅁䅯朴䅕䅁䅯睡䅑䅁䅯睤䅑䅁䅅䅁䉁䅁䅁兂㑃潈牘払佧䅑杷允䅁䅁䅑䅁䑁䅁䅷䅁䭁佁䙙䅁䭁䉁䅅䅁䭁䡁䕯䅁䉁䅁䅁允䅁䅁䄴䅆䅁䑁䅕免睁䑁䅍睍㑁䑁䅕䅍祁䅁䅁䍄䉁䅁䅁䅂䅁䅁䅍䅄䅁䅁䅯睦䅕䅁䅯䅂䅁䅁䅯来䅑䅁䅅䅁䉁䅁䅁兂䅁䅁䅁䩭癍兑杷允䅁䅁䅑䅁䑁䅁䅷䅁䭁佁䕷䅁䭁䝁䕳䅁䭁䥁䕑䅁䉁䅁䅁允䅁䅁䅕渫焵䡶呑歅䵁䅉䅅䅁䕁䅁䅁睁䵁䅁䅁权䩁兂䅁权剁䅁䅁权⭂䅂䅁允䅁䅁䅅䅁佁䉁䅑䅁硁䑁䅕䅍祁䑁䅁睍睁䑁䅁䅍䅁䅁杷允䅁䅁䅑䅁䑁䅁䅷䅁䭁佁䙉䅁䭁䝁䕳䅁䭁䥁䕁䅁䉁䅁䅁允䅁䅁䅕䭆䠵場啯䕃䵁䅉䅅䅁䕁䅁䅁睁䵁䅁䅁权浄䅂䅁权剁䅁䅁权㥂䅂䅁允䅁䅁䅅䅁佁䉁䅉䅁ぁ䑁䅣睎㍁䑁䅙免祁䑁䅅䅁䵁䅉䅅䅁䕁䅁䅁睁䵁䅁䅁权⽁兂䅁权牂䅂䅁权㥂䅂䅁允䅁䅁䅅䅁䙁䥁䌯匹捨⭪⽯䍄䉁䅁䅁䅂䅁䅁䅍䅄䅁䅁䅯睐䅕䅁䅯睡䅑䅁䅯䅥䅑䅁䅅䅁䉁䅁䅁兂䑄匹捨㡪ㅌ睐杷允䅁䅁䅑䅁䑁䅁䅷䅁䭁䍁䙅䅁䭁䅁䅑䅁䭁䡁䕑䅁䉁䅁䅁允䅁䅁䅕䅁䅁䅁砵䕑䵅䅉䅅䅁䕁䅁䅁睁䵁䅁䅁权湂䅁䅁权䭁䅁䅁权䕁杁䅁允䅁䅁䅅䅁䙁䩁奍䙂余兌䅚䍄䉁䅁䅁䅂䅁䅁䅍䅄䅁䅁䅯兡䅕䅁䅯充䅁䅁䅯入䅑䅁䅅䅁䉁䅁䅁杄十䅁䅁兎ㅁ䑁䅣兏睁䑁䅣免祁䅁䅁䍄䉁䅁䅁䅂䅁䅁䅍䅄䅁䅁䅯杹䅕䅁䅯䅂䅁䅁䅯杤䅑䅁䅅䅁䉁䅁䅁兂䅁䅁䅁䅙欴兑杷允䅁䅁䅑䅁䑁䅁䅷䅁䭁䝁䙑䅁䭁䉁䅅䅁䭁䡁䕫䅁䉁䅁䅁允䅁䅁䄴䅆䅁䑁䅉兎㍁䑁䅉兎ぁ䑁䅁䅍睁䅁䅁䍄䉁䅁䅁䅂䅁䅁䅍䅄䅁䅁䅯䅌䅕䅁䅯䅂䅁䅁䅯来䅑䅁䅅䅁䉁䅁䅁兂䅁䅁䅁癌湍兑杷允䅁䅁䅑䅁䑁䅁䅷䅁䭁䕁䘰䅁䭁䝁䕳䅁䭁䥁䕅䅁䉁䅁䅁允䅁䅁䅕扉祂䩡瑈䐶䴸䅉䅅䅁䕁䅁䅁睁䵁䅁䅁权塁杂䅁权䕁䅁䅁权㙂䅂䅁允䅁䅁䅅䅁䙁䅁䅁䅁兂桒䉬䍄䉁䅁䅁䅂䅁䅁䅍䅄䅁䅁䅯兔䅕䅁䅯睡䅑䅁䅯䅤䅑䅁䅅䅁䉁䅁䅁兂㝂䭆䠵場獲睐杷允䅁䅁䅑䅁䑁䅁䅷䅁䭁乁䕫䅁䭁䅁䅑䅁䭁䡁䕷䅁䉁䅁䅁允䅁䅁䅕䅁䅁偁㑧ぇ䵅䅉䅅䅁䕁䅁䅁睁䵁䅁䅁权乂兂䅁权牂䅂䅁权㍂䅂䅁允䅁䅁䅅䅁䙁䉁畓⭒㙆偆⽉䍄䉁䅁䅁䅂䅁䅁䅍䅄䅁䅁䅯兔䅕䅁䅯睡䅑䅁䅯䅦䅑䅁䅅䅁䉁䅁䅁兂䥂場啯歲ㅦ睐杷允䅁䅁䅑䅁䑁䅁䅷䅁䭁䝁䘴䅁䭁䅁䅑䅁䭁䥁䕉䅁䉁䅁䅁允䅁䅁䅕䅁䅁䭁䍶歍䵅䅉䅅䅁䕁䅁䅁睁䵁䅁䅁权ㅄ䅁䅁权䭁䅁䅁权䕁杁䅁允䅁䅁䅅䅁䙁䝁汄䌰扌嘰䅖䍄䉁䅁䅁䅂䅁䅁䅍䅄䅁䅁䅯睅䅕䅁䅯充䅁䅁䅯睤䅑䅁䅅䅁䉁䅁䅁杄啁䅁䅁免睁䑁䅉䅏ぁ䑁䅁䅍睁䑁䅁䅁䵁䅉䅅䅁䕁䅁䅁睁䵁䅁䅁权㍂兂䅁权䕁䅁䅁权䉃䅂䅁允䅁䅁䅅䅁䙁䅁䅁䅁睁⼵䅨䍄䉁䅁䅁䅂䅁䅁䅍䅄䅁䅁䅯䅶䅕䅁䅯䅂䅁䅁䅯䅤䅑䅁䅅䅁䉁䅁䅁兂䅁䅁䅁䨴㕉兑杷允䅁䅁䅑䅁䑁䅁䅷䅁䭁乁䕕䅁䭁䉁䅅䅁䭁䝁䔰䅁䉁䅁䅁允䅁䅁䄴杅䅁䑁䅕李睁䑁䅙䅏睁䑁䅁䅍䅁䅁杷允䅁䅁䅑䅁䑁䅁䅷䅁䭁乁䘰䅁䭁䝁䕳䅁䭁䡁䕕䅁䉁䅁䅁允䅁䅁䅕扌摋㘷䝦稲䴸䅉䅅䅁䕁䅁䅁睁䵁䅁䅁权兂兂䅁权䕁䅁䅁权䉃䅂䅁允䅁䅁䅅䅁䙁䅁䅁䅁睄䑙䉚䍄䉁䅁䅁䅂䅁䅁䅍䅄䅁䅁䅯睈䅅䅁䅯䅂䅁䅁䅯䅂䅉䅁䅅䅁䉁䅁䅁兂䅁䅁䅁ぷ䡤兑杷允䅁䅁䅑䅁䑁䅁䅷䅁䭁䵁䕫䅁䭁䅁䅑䅁䭁䡁䕁䅁䉁䅁䅁允䅁䅁䅕䅁䅁䅁䥪䕇䵅䅉䅅䅁䕁䅁䅁睁䵁䅁䅁权十兂䅁权剁䅁䅁权㡂䅂䅁允䅁䅁䅅䅁佁䉁䅉䅁㕁䑁䅧免㍁䑁䅁䅍睁䑁䅁䅁䵁䅉䅅䅁䕁䅁䅁睁䵁䅁䅁权䙄兂䅁权剁䅁䅁权㝂䅂䅁允䅁䅁䅅䅁佁䉁䅉䅁ㅁ䑁䅍䅎睁䑁䅁䅍睁䑁䅁䅁䵁䅉䅅䅁䕁䅁䅁睁䵁䅁䅁权晄兂䅁权䕁䅁䅁权穂䅂䅁允䅁䅁䅅䅁䙁䅁䅁䅁元䅳䉊䍄䉁䅁䅁䅂䅁䅁䅍䅄䅁䅁䅯材䅕䅁䅯䅂䅁䅁䅯全䅑䅁䅅䅁䉁䅁䅁兂䅁䅁䅁乫坳兑杷允䅁䅁䅑䅁䑁䅁䅷䅁䭁乁䘰䅁䭁䝁䕳䅁䭁䥁䕁䅁䉁䅁䅁允䅁䅁䅕浚浚浚浚樳䴸䅉䅅䅁䕁䅁䅁睁䵁䅁䅁权㥂兂䅁权䕁䅁䅁权硂䅂䅁允䅁䅁䅅䅁䙁䅁䅁䅁杁が䉰䍄䉁䅁䅁䅂䅁䅁䅍䅄䅁䅁䅯儳䅕䅁䅯睡䅑䅁䅯督䅑䅁䅅䅁䉁䅁䅁兂㝂䭆䠵場啲睐杷允䅁䅁䅑䅁䑁䅁䅷䅁䭁佁䥉䅁䭁䝁䕳䅁䭁䡁䕯䅁䉁䅁䅁允䅁䅁䅕噈歰㥏倹戵䴸䅉䅅䅁䕁䅁䅁睁䵁䅁䅁权啄兂䅁权䕁䅁䅁权硂䅂䅁允䅁䅁䅅䅁䙁䅁䅁䅁杂桹䉚䍄䉁䅁䅁䅂䅁䅁䅍䅄䅁䅁䅯朴䅧䅁䅯睡䅑䅁䅯䅥䅑䅁䅅䅁䉁䅁䅁兂㉄䙋偹癷じ睐杷允䅁䅁䅑䅁䑁䅁䅷䅁䭁䩁䅁䅁䭁䅁䍅䅁䭁䅁䍍䅁䉁䅁䅁允䅁䅁䅕䑗ね䍹楋〴䵁䅉䅅䅁䕁䅁䅁睁䵁䅁䅁权楄䅃䅁权牂䅂䅁权䍃䅂䅁允䅁䅁䅅䅁䙁乁橥䑣䬰⼱⽏䍄䉁䅁䅁䅂䅁䅁䅍䅄䅁䅁䅯朴䅧䅁䅯睡䅑䅁䅯䅨䅑䅁䅅䅁䉁䅁䅁兂㙃兓䍷㑋祦睐杷允䅁䅁䅑䅁䑁䅁䅷䅁䭁佁䥉䅁䭁䝁䕳䅁䭁䥁䕁䅁䉁䅁䅁允䅁䅁䅕䑗ね䡹⭡含䴸䅉䅅䅁䕁䅁䅁睁䵁䅁䅁权噃兂䅁权剁䅁䅁权㙂䅂䅁允䅁䅁䅅䅁佁䉁䅉䅁硁䑁䅅䅏㑁䑁䅧䅍睁䑁䅁䅁䵁䅉䅅䅁䕁䅁䅁睁䵁䅁䅁权䡁䅁䅁权䉁杁䅁权䙁杁䅁允䅁䅁䅅䅁䙁佁⭉睫汭杤䈱䍄䉁䅁䅁䅂䅁䅁䅍䅄䅁䅁䅯䄯䅑䅁䅯䅂䅁䅁䅯杦䅑䅁䅅䅁䉁䅁䅁兂䅁䅁䅁佁灅兑杷允䅁䅁䅑䅁䑁䅁䅷䅁䭁䩁䙯䅁䭁䝁䕳䅁䭁䥁䕍䅁䉁䅁䅁允䅁䅁䅕灭婭婭婭啁䵁䅉䅅䅁䕁䅁䅁睁䵁䅁䅁权楄䅃䅁权牂䅂䅁权穂䅂䅁允䅁䅁䅅䅁䙁䡁⭥确癯搳⽑䍄䉁䅁䅁䅂䅁䅁䅍䅄䅁䅁䅯朲䅕䅁䅯睡䅑䅁䅯睢䅑䅁䅅䅁䉁䅁䅁兂浃㡭村䡳卉䅷杷允䅁䅁䅑䅁䑁䅁䅷䅁䭁䕁䙅䅁䭁䅁䅑䅁䭁䡁䕳䅁䉁䅁䅁允䅁䅁䅕䅁䅁䭁摂䔯䵁䅉䅅䅁䕁䅁䅁睁䵁䅁䅁权桄䅂䅁权䕁䅁䅁权䅃䅂䅁允䅁䅁䅅䅁䙁䅁䅁䅁⭁協䉚䍄䉁䅁䅁䅂䅁䅁䅍䅄䅁䅁䅯朲䅕䅁䅯睡䅑䅁䅯来䅑䅁䅅䅁䉁䅁䅁兂䩄牤昶煇匸䅷杷允䅁䅁䅑䅁䑁䅁䅷䅁䭁乁䙯䅁䭁䝁䕳䅁䭁䡁䕅䅁䉁䅁䅁允䅁䅁䅕瑃橥䑣䬰う䵁䅉䅅䅁䕁䅁䅁睁䵁䅁䅁权杄䅁䅁权䭁䅁䅁权䙁䅁䅁允䅁䅁䅅䅁䙁䡁焹䡶呓䉭䅖䍄䉁䅁䅁䅂䅁䅁䅍䅄䅁䅁䅯朲䅕䅁䅯睡䅑䅁䅯䅥䅑䅁䅅䅁䉁䅁䅁兂歃䑣䬰㘱啍䅑杷允䅁䅁䅑䅁䑁䅁䅷䅁䭁乁䙯䅁䭁䝁䕳䅁䭁䡁䕕䅁䉁䅁䅁允䅁䅁䅕積積積積㡃䵁䅉䅅䅁䕁䅁䅁睁䵁䅁䅁权慄兂䅁权牂䅂䅁权㉂䅂䅁允䅁䅁䅅䅁䙁偁潙䥘䌯儹䅸䍄䉁䅁䅁䅂䅁䅁䅍䅄䅁䅁䅯䅃䅅䅁䅯䅂䅁䅁䅯兂䅁䅁䅅䅁䉁䅁䅁兂䅁䅁䅂坫䔫兑杷允䅁䅁䅑䅁䑁䅁䅷䅁䭁乁䙳䅁䭁䅁䅑䅁䭁䡁䕁䅁䉁䅁䅁允䅁䅁䅕䅁䅁䭁塃き䵅䅉䅅䅁䕁䅁䅁睁䵁䅁䅁权䡃䅁䅁权䕁䅁䅁权䕁杁䅁允䅁䅁䅅䅁䙁䅁䅁䅁䕃汑䉴䍄䉁䅁䅁䅂䅁䅁䅍䅄䅁䅁䅯䅺䅕䅁䅯充䅁䅁䅯全䅑䅁䅅䅁䉁䅁䅁杄十䅁䅁兏ㅁ䑁䅧睍㉁䑁䅁䅍睁䅁䅁䍄䉁䅁䅁䅂䅁䅁䅍䅄䅁䅁䅯朲䅕䅁䅯睡䅑䅁䅯睤䅑䅁䅅䅁䉁䅁䅁兂偃癷潕䥘伸䅷杷允䅁䅁䅑䅁䑁䅁䅷䅁䭁偁䉅䅁䭁䅁䅯䅁䭁䅁䅕䅁䉁䅁䅁允䅁䅁䅕㉩湺㘫确䐫䴸䅉䅅䅁䕁䅁䅁睁䵁䅁䅁权慄兂䅁权牂䅂䅁权䅃䅂䅁允䅁䅁䅅䅁䙁䉁䘫ㄶ㑇杈䅘䍄䉁䅁䅁䅂䅁䅁䅍䅄䅁䅁䅯杋䅕䅁䅯睡䅑䅁䅯內䅑䅁䅅䅁䉁䅁䅁兂獃䙈歰㥏稯睐杷允䅁䅁䅑䅁䑁䅁䅷䅁䭁乁䥯䅁䭁䅁䅑䅁䭁䡁䕯䅁䉁䅁䅁允䅁䅁䅕䅁䅁佁㉃ぉ䵅䅉䅅䅁䕁䅁䅁睁䵁䅁䅁权睃䅂䅁权䕁䅁䅁权⭂䅂䅁允䅁䅁䅅䅁䙁䅁䅁䅁啁椵䉴䍄䉁䅁䅁䅂䅁䅁䅍䅄䅁䅁䅯杁䅕䅁䅯充䅁䅁䅯督䅑䅁䅅䅁䉁䅁䅁杄十䅁䅁睍㕁䑁䅙李睁䑁䅁䅍睁䅁䅁䍄䉁䅁䅁䅂䅁䅁䅍䅄䅁䅁䅯兇䅕䅁䅯充䅁䅁䅯䅧䅑䅁䅅䅁䉁䅁䅁杄十䅁䅁䅏㉁䑁䅉睎祁䑁䅫睎㕁䅁䅁䍄䉁䅁䅁䅂䅁䅁䅍䅄䅁䅁䅯睫䅕䅁䅯充䅁䅁䅯兣䅑䅁䅅䅁䉁䅁䅁杄啁䅁䅁杍ぁ䑁䅫兎㍁䑁䅙䅍睁䑁䅁䅁䵁䅉䅅䅁䕁䅁䅁睁䵁䅁䅁权畄兂䅁权牂䅂䅁权硂䅂䅁允䅁䅁䅅䅁䙁䕁杊搵楁祭䅚䍄䉁䅁䅁䅂䅁䅁䅍䅄䅁䅁䅯睵䅁䅁䅯权䅁䅁䅯兂䅁䅁䅅䅁䉁䅁䅁兂㥂穐敖浵㕫䅑杷允䅁䅁䅑䅁䑁䅁䅷䅁䭁䵁䙑䅁䭁䉁䅅䅁䭁䡁䕕䅁䉁䅁䅁允䅁䅁䄴䅆䅁䑁䅅䅍㉁䑁䅑䅍睁䑁䅁䅍睁䅁䅁䍄䉁䅁䅁䅂䅁䅁䅍䅄䅁䅁䅯朷䅕䅁䅯睡䅑䅁䅯兦䅑䅁䅅䅁䉁䅁䅁兂䙃ㄶ㑇潈橘睐杷允䅁䅁䅑䅁䑁䅁䅷䅁䭁䡁䙯䅁䭁䅁䅑䅁䭁䡁䕉䅁䉁䅁䅁允䅁䅁䅕䅁䅁䑁摸啊䵅䅉䅅䅁䕁䅁䅁睁䵁䅁䅁权㑄䅂䅁权䕁䅁䅁权䉃䅂䅁允䅁䅁䅅䅁䙁䅁䅁䅁睃䍈䉖䍄䉁䅁䅁䅂䅁䅁䅍䅄䅁䅁䅯朷䅕䅁䅯睡䅑䅁䅯兤䅑䅁䅅䅁䉁䅁䅁兂捂㡪ㅌ䙋発睐杷允䅁䅁䅑䅁䑁䅁䅷䅁䭁䥁䙙䅁䭁䅁䅑䅁䭁䥁䕁䅁䉁䅁䅁允䅁䅁䅕䅁䅁乁湯ぉ䵅䅉䅅䅁䕁䅁䅁睁䵁䅁䅁权歃兂䅁权䕁䅁䅁权䕃䅂䅁允䅁䅁䅅䅁䙁䅁䅁䅁十椴䉬䍄䉁䅁䅁䅂䅁䅁䅍䅄䅁䅁䅯朷䅕䅁䅯睡䅑䅁䅯䅤䅑䅁䅅䅁䉁䅁䅁兂䙄䱉祂䩡⭅䅷杷允䅁䅁䅑䅁䑁䅁䅷䅁䭁䱁䕫䅁䭁䅁䅑䅁䭁䡁䕯䅁䉁䅁䅁允䅁䅁䅕䅁䅁䉁橃商䵅䅉䅅䅁䕁䅁䅁睁䵁䅁䅁权畄兂䅁权牂䅂䅁权㝂䅂䅁允䅁䅁䅅䅁䙁䍁扐堫焵䉐䅌䍄䉁䅁䅁䅂䅁䅁䅍䅄䅁䅁䅯朷䅕䅁䅯充䅁䅁䅯䅦䅑䅁䅅䅁䉁䅁䅁杄啁䅁䅁免㑁䑁䅧李睁䑁䅁䅍睁䑁䅁䅁䵁䅉䅅䅁䕁䅁䅁睁䵁䅁䅁权䱃䅂䅁权䕁䅁䅁权䅃䅂䅁允䅁䅁䅅䅁䙁䅁䅁䅁睄兑䉴䍄䉁䅁䅁䅂䅁䅁䅍䅄䅁䅁䅯杋䅕䅁䅯睡䅑䅁䅯䅣䅑䅁䅅䅁䉁䅁䅁兂䥂場啯歲剣䅑杷允䅁䅁䅑䅁䑁䅁䅷䅁䭁䉁䙉䅁䭁䅁䅑䅁䭁䥁䕁䅁䉁䅁䅁允䅁䅁䅕䅁䅁䩁楩ぃ䵅䅉䅅䅁䕁䅁䅁睁䵁䅁䅁权敄䅃䅁权剁䅁䅁权㍂䅂䅁允䅁䅁䅅䅁佁䉁䅑䅁穁䑁䅫睎穁䑁䅉䅍㉁䑁䅕李䅁䅁杷允䅁䅁䅑䅁䑁䅁䅷䅁䭁䍁䘸䅁䭁䉁䅅䅁䭁䥁䕅䅁䉁䅁䅁允䅁䅁䄴杅䅁䑁䅕睍㍁䑁䅑䅎硁䑁䅑䅎䅁䅁杷允䅁䅁䅑䅁䑁䅁䅷䅁䭁䙁䙁䅁䭁䅁䅑䅁䭁䡁䔴䅁䉁䅁䅁允䅁䅁䅕䅁䅁䝁瑘ぎ䵅䅉䅅䅁䕁䅁䅁睁䵁䅁䅁权浄兂䅁权䕁䅁䅁权㕂䅂䅁允䅁䅁䅅䅁䙁䅁䅁䅁䕃根䉒䍄䉁䅁䅁䅂䅁䅁䅍䅄䅁䅁䅯公䅕䅁䅯充䅁䅁䅯睤䅑䅁䅅䅁䉁䅁䅁杄十䅁䅁免祁䑁䅍睍穁䑁䅁䅍睁䅁䅁䍄䉁䅁䅁䅂䅁䅁䅍䅄䅁䅁䅯䄱䅕䅁䅯睡䅑䅁䅯来䅑䅁䅅䅁䉁䅁䅁兂㙃兓䍷㑋坦睐杷允䅁䅁䅑䅁䑁䅁䅷䅁䭁䉁䈴䅁䭁䅁䍅䅁䭁䅁䍉䅁䉁䅁䅁允䅁䅁䅕乎噳氫丰䔸䵁䅉䅅䅁䕁䅁䅁睁䵁䅁䅁权䡂兂䅁权剁䅁䅁权睂䅂䅁允䅁䅁䅅䅁佁䉁䅉䅁ぁ䑁䅉杍睁䑁䅁䅍睁䑁䅁䅁䵁䅉䅅䅁䕁䅁䅁睁䵁䅁䅁权啄兂䅁权牂䅂䅁权䑃䅂䅁允䅁䅁䅅䅁䙁偁灹搸乊瑙⽧䍄䉁䅁䅁䅂䅁䅁䅍䅄䅁䅁䅯䄱䅕䅁䅯睡䅑䅁䅯兦䅑䅁䅅䅁䉁䅁䅁兂䝁婧䑖㉩捷䅑杷允䅁䅁䅑䅁䑁䅁䅷䅁䭁乁䙑䅁䭁䝁䕳䅁䭁䡁䕧䅁䉁䅁䅁允䅁䅁䅕祇搯䅊䉡吳䴸䅉䅅䅁䕁䅁䅁睁䵁䅁䅁权瑃䅂䅁权䕁䅁䅁权㙂䅂䅁允䅁䅁䅅䅁䙁䅁䅁䅁䕁汆䉨䍄䉁䅁䅁䅂䅁䅁䅍䅄䅁䅁䅯睒䅕䅁䅯充䅁䅁䅯䅦䅑䅁䅅䅁䉁䅁䅁杄十䅁䅁䅎ㅁ䑁䅉䅍睁䑁䅁䅍睁䅁䅁䍄䉁䅁䅁䅂䅁䅁䅍䅄䅁䅁䅯朶䅕䅁䅯充䅁䅁䅯兣䅑䅁䅅䅁䉁䅁䅁杄十䅁䅁兎ㅁ䑁䅍兎㉁䑁䅁睎ぁ䅁䅁䍄䉁䅁䅁䅂䅁䅁䅍䅄䅁䅁䅯兌䅕䅁䅯充䅁䅁䅯睤䅑䅁䅅䅁䉁䅁䅁杄十䅁䅁杍㍁䑁䅑兏ㅁ䑁䅁䅍睁䅁䅁䍄䉁䅁䅁䅂䅁䅁䅍䅄䅁䅁䅯共䅕䅁䅯睡䅑䅁䅯內䅑䅁䅅䅁䉁䅁䅁兂晁敨剴䉵氷睐杷允䅁䅁䅑䅁䑁䅁䅷䅁䭁乁䙑䅁䭁䝁䕳䅁䭁䡁䕕䅁䉁䅁䅁允䅁䅁䅕灰䕶䱉祂䐷䴸䅉䅅䅁䕁䅁䅁睁䵁䅁䅁权䙃䅁䅁权䉁杁䅁权䍁杁䅁允䅁䅁䅅䅁䙁䑁㑩⭗㔹畐䅖䍄䉁䅁䅁䅂䅁䅁䅍䅄䅁䅁䅯兑䅕䅁䅯充䅁䅁䅯兢䅑䅁䅅䅁䉁䅁䅁杄啁䅁䅁免穁䑁䅉䅎穁䑁䅙䅍睁䑁䅁䅁䵁䅉䅅䅁䕁䅁䅁睁䵁䅁䅁权啄兂䅁权牂䅂䅁权祂䅂䅁允䅁䅁䅅䅁䙁䵁桵扒穢搯⽷䍄䉁䅁䅁䅂䅁䅁䅍䅄䅁䅁䅯杺䅧䅁䅯䅂䅁䅁䅯杤䅑䅁䅅䅁䉁䅁䅁兂䅁䅁䅃䜴瑎兑杷允䅁䅁䅑䅁䑁䅁䅷䅁䭁乁䙑䅁䭁䝁䕳䅁䭁䡁䕫䅁䉁䅁䅁允䅁䅁䅯睒䅁䅁杷允䅁䅁䅑䅁䑁䅁䅷䅁䭁乁䙑䅁䭁䝁䕳䅁䭁䡁䕑䅁䉁䅁䅁允䅁䅁䅕椹捨㡪ㅌ䐴䴸䅉䅅䅁䕁䅁䅁睁䵁䅁䅁权啄兂䅁权牂䅂䅁权㝂䅂䅁允䅁䅁䅅䅁䙁䭁䠵場啯瑲⽣䍄䉁䅁䅁䅂䅁䅁䅍䅄䅁䅁䅯䄷䅕䅁䅯䅂䅁䅁䅯睢䅑䅁䅅䅁䉁䅁䅁兂䅁䅁䅁䥃潳兑杷允䅁䅁䅑䅁䑁䅁䅷䅁䭁佁䙁䅁䭁䅁䅑䅁䭁䡁䕫䅁䉁䅁䅁允䅁䅁䅕䅁䅁䙁㔱歏䵅䅉䅅䅁䕁䅁䅁睁䵁䅁䅁权扄䅃䅁权剁䅁䅁权㑂䅂䅁允䅁䅁䅅䅁䭁䕁䅣䅁䵁䅉䅅䅁䕁䅁䅁睁䵁䅁䅁权啄兂䅁权牂䅂䅁权㍂䅂䅁允䅁䅁䅅䅁䙁䵁桵扒穢支⽑䍄䉁䅁䅁䅂䅁䅁䅍䅄䅁䅁䅯䄱䅕䅁䅯睡䅑䅁䅯睦䅑䅁䅅䅁䉁䅁䅁兂㥂穐敖歵啮睐杷允䅁䅁䅑䅁䑁䅁䅷䅁䭁乁䙑䅁䭁䝁䕳䅁䭁䥁䕉䅁䉁䅁䅁允䅁䅁䅕㑈牘払敧吱䴸䅉䅅䅁䕁䅁䅁睁䵁䅁䅁权䱃䅂䅁权䕁䅁䅁权䑃䅂䅁允䅁䅁䅅䅁䙁䅁䅁䅁允䄵䈱䍄䉁䅁䅁䅂䅁䅁䅍䅄䅁䅁䅯兤䅕䅁䅯睡䅑䅁䅯来䅑䅁䅅䅁䉁䅁䅁兂塄㍯㥁瑃橦睐杷允䅁䅁䅑䅁䑁䅁䅷䅁䭁䝁䙷䅁䭁䅁䅑䅁䭁䡁䕫䅁䉁䅁䅁允䅁䅁䅕䅁䅁䥁䱁啊䵅䅉䅅䅁䕁䅁䅁睁䵁䅁䅁权噃䅂䅁权䕁䅁䅁权㑂䅂䅁允䅁䅁䅅䅁䙁䅁䅁䅁䝄橔䉊䍄䉁䅁䅁䅂䅁䅁䅍䅄䅁䅁䅯杄䅕䅁䅯䅂䅁䅁䅯䅤䅑䅁䅅䅁䉁䅁䅁兂䅁䅁䅁䍥婅兑杷允䅁䅁䅑䅁䑁䅁䅷䅁䭁䡁䙕䅁䭁䝁䕳䅁䭁䡁䕧䅁䉁䅁䅁允䅁䅁䅕㘴扗䍸睃樰䴸䅉䅅䅁䕁䅁䅁睁䵁䅁䅁权瑂兂䅁权剁䅁䅁权䅃䅂䅁允䅁䅁䅅䅁佁䉁䅑䅁硁䑁䅙䅍㕁䑁䅧䅍睁䑁䅍䅏䅁䅁杷允䅁䅁䅑䅁䑁䅁䅷䅁䭁䵁䤴䅁䭁䅁䅑䅁䭁䡁䔰䅁䉁䅁䅁允䅁䅁䅕䅁䅁䕷牂啣䵅䅉䅅䅁䕁䅁䅁睁䵁䅁䅁权ㅂ兂䅁权牂䅂䅁权⽂䅂䅁允䅁䅁䅅䅁䙁䍁䝕婧䑖㥩⽓䍄䉁䅁䅁䅂䅁䅁䅍䅄䅁䅁䅯兲䅑䅁䅯䅂䅁䅁䅯兣䅑䅁䅅䅁䉁䅁䅁兂䅁䅁䅁湧夵兑杷允䅁䅁䅑䅁䑁䅁䅷䅁䭁偁䔰䅁䭁䅁䅑䅁䭁䡁䕍䅁䉁䅁䅁允䅁䅁䅕䅁䅁䭁㡄ぎ䵅䅉䅅䅁䕁䅁䅁睁䵁䅁䅁权ㅂ兂䅁权牂䅂䅁权穂䅂䅁允䅁䅁䅅䅁䙁乁㕶浦㡱佤⽍䍄䉁䅁䅁䅂䅁䅁䅍䅄䅁䅁䅯䅄䅙䅁䅯䅂䅁䅁䅯兦䅑䅁䅅䅁䉁䅁䅁兂䅁䅁䅁䔲头兑杷允䅁䅁䅑䅁䑁䅁䅷䅁䭁䥁䘰䅁䭁䉁䅅䅁䭁䡁䔸䅁䉁䅁䅁允䅁䅁䄴杅䅁䑁䅫兎㍁䑁䅙䅎睁䑁䅁䅍䅁䅁杷允䅁䅁䅑䅁䑁䅁䅷䅁䭁䭁䉷䅁䭁䅁䍅䅁䭁䅁䍉䅁䉁䅁䅁允䅁䅁䅕䭑欷卆㘱䕷䵁䅉䅅䅁䕁䅁䅁睁䵁䅁䅁权灃兂䅁权牂䅂䅁权⭂䅂䅁允䅁䅁䅅䅁䙁佁兘瑉㕶獦⽯䍄䉁䅁䅁䅂䅁䅁䅍䅄䅁䅁䅯杁䅙䅁䅯䅂䅁䅁䅯䅧䅑䅁䅅䅁䉁䅁䅁兂䅁䅁䅁乭䍅兑杷允䅁䅁䅑䅁䑁䅁䅷䅁䭁䭁䙫䅁䭁䝁䕳䅁䭁䡁䕣䅁䉁䅁䅁允䅁䅁䅕桙奂扏䥔樶䴸䅉䅅䅁䕁䅁䅁睁䵁䅁䅁权䡁兂䅁权剁䅁䅁权ㅂ䅂䅁允䅁䅁䅅䅁佁䉁䅑䅁穁䑁䅙李睁䑁䅁䅍睁䑁䅁䅍䅁䅁杷允䅁䅁䅑䅁䑁䅁䅷䅁䭁䭁䙫䅁䭁䝁䕳䅁䭁䥁䕑䅁䉁䅁䅁允䅁䅁䅕婧䑖㉩湺稵䴸䅉䅅䅁䕁䅁䅁睁䵁䅁䅁权敁兂䅁权䕁䅁䅁权祂䅂䅁允䅁䅁䅅䅁䙁䅁䅁䅁䅂案䉖䍄䉁䅁䅁䅂䅁䅁䅍䅄䅁䅁䅯睋䅕䅁䅯充䅁䅁䅯督䅑䅁䅅䅁䉁䅁䅁杄十䅁䅁䅎ㅁ䑁䅫䅍硁䑁䅁䅍睁䅁䅁䍄䉁䅁䅁䅂䅁䅁䅍䅄䅁䅁䅯眫䅑䅁䅯䅂䅁䅁䅯来䅑䅁䅅䅁䉁䅁䅁兂䅁䅁䅁䩦呉兑杷允䅁䅁䅑䅁䑁䅁䅷䅁䭁䱁䕉䅁䭁䉁䅅䅁䭁䡁䕁䅁䉁䅁䅁允䅁䅁䄴䅆䅁䑁䅉李㕁䑁䅫杍祁䑁䅍李㑁䅁䅁䍄䉁䅁䅁䅂䅁䅁䅍䅄䅁䅁䅯共䅕䅁䅯睡䅑䅁䅯督䅑䅁䅅䅁䉁䅁䅁权䡂䅁䅁䍄䉁䅁䅁䅂䅁䅁䅍䅄䅁䅁䅯眰䅑䅁䅯睡䅑䅁䅯睢䅑䅁䅅䅁䉁䅁䅁兂䍂余兘瑉㕵睶杷允䅁䅁䅑䅁䑁䅁䅷䅁䭁乁䉍䅁䭁䅁䅯䅁䭁䅁䅕䅁䉁䅁䅁允䅁䅁䅕㉣剩堷⽺啊䵁䅉䅅䅁䕁䅁䅁睁䵁䅁䅁权呄䅂䅁权牂䅂䅁权ㅂ䅂䅁允䅁䅁䅅䅁䙁䡁啳歲桦煥⽑䍄䉁䅁䅁䅂䅁䅁䅍䅄䅁䅁䅯兓䅕䅁䅯䅂䅁䅁䅯睢䅑䅁䅅䅁䉁䅁䅁兂䅁䅁䅁䈸⽧兑杷允䅁䅁䅑䅁䑁䅁䅷䅁䭁乁䕍䅁䭁䝁䕳䅁䭁䡁䔴䅁䉁䅁䅁允䅁䅁䅕浔光䑗ね䐰䴸䅉䅅䅁䕁䅁䅁睁䵁䅁䅁权呄䅂䅁权牂䅂䅁权㉂䅂䅁允䅁䅁䅅䅁䙁䍁搯䅊䉡晬⽇䍄䉁䅁䅁䅂䅁䅁䅍䅄䅁䅁䅯眰䅑䅁䅯睡䅑䅁䅯睤䅑䅁䅅䅁䉁䅁䅁兂奃桢䑋䵷割睐杷允䅁䅁䅑䅁䑁䅁䅷䅁䭁䙁䉙䅁䭁䅁䅯䅁䭁䅁䅕䅁䉁䅁䅁允䅁䅁䅕杓䍷㑋坣歈䵁䅉䅅䅁䕁䅁䅁睁䵁䅁䅁权灄允䅁权䉁杁䅁权䙁杁䅁允䅁䅁䅅䅁䙁乁穅硂扉⭧䅒䍄䉁䅁䅁䅂䅁䅁䅍䅄䅁䅁䅯眰䅑䅁䅯睡䅑䅁䅯睦䅑䅁䅅䅁䉁䅁䅁兂偃癷潕䥘眯睶杷允䅁䅁䅑䅁䑁䅁䅷䅁䭁佁䔰䅁䭁䅁䅑䅁䭁䡁䕅䅁䉁䅁䅁允䅁䅁䅕䅁䅁䙁䥄䕎䵅䅉䅅䅁䕁䅁䅁睁䵁䅁䅁权㙄兂䅁权剁䅁䅁权㉂䅂䅁允䅁䅁䅅䅁佁䉁䅉䅁㉁䑁䅙兎祁䑁䅧睎睁䑁䅁䅁䵁䅉䅅䅁䕁䅁䅁睁䵁䅁䅁权䕄兂䅁权牂䅂䅁权療䅂䅁允䅁䅁䅅䅁䙁䙁偹癷潕佘⼸䍄䉁䅁䅁䅂䅁䅁䅍䅄䅁䅁䅯兊䅕䅁䅯䅂䅁䅁䅯睢䅑䅁䅅䅁䉁䅁䅁兂䅁䅁䅁渰䅰兑杷允䅁䅁䅑䅁䑁䅁䅷䅁䭁䱁䕁䅁䭁䉁䅅䅁䭁䥁䕕䅁䉁䅁䅁允䅁䅁䄴杅䅁䑁䅣兏穁䑁䅁睎睁䑁䅁䅍䅁䅁杷允䅁䅁䅑䅁䑁䅁䅷䅁䭁䵁䙑䅁䭁䝁䕳䅁䭁䡁䕯䅁䉁䅁䅁允䅁䅁䅕䥘䌯匹捨稯䴸䅉䅅䅁䕁䅁䅁睁䵁䅁䅁权䕄兂䅁权牂䅂䅁权硂䅂䅁允䅁䅁䅅䅁䙁䵁ㅐ䙋偹癷⽅䍄䉁䅁䅁䅂䅁䅁䅍䅄䅁䅁䅯䅸䅕䅁䅯睡䅑䅁䅯䅤䅑䅁䅅䅁䉁䅁䅁兂十㡧䭄啯䵕䅑杷允䅁䅁䅑䅁䑁䅁䅷䅁䭁乁䕣䅁䭁䅁䅑䅁䭁䥁䕍䅁䉁䅁䅁允䅁䅁䅕䅁䅁乁䕸啈䵅䅉䅅䅁䕁䅁䅁睁䵁䅁䅁权坁兂䅁权剁䅁䅁权㝂䅂䅁允䅁䅁䅅䅁佁䉁䅉䅁穁䑁䅣兎穁䑁䅍兎祁䑁䅁䅁䵁䅉䅅䅁䕁䅁䅁睁䵁䅁䅁权獁兂䅁权䕁䅁䅁权⽂䅂䅁允䅁䅁䅅䅁䙁䅁䅁䅁⭁卹䉂䍄䉁䅁䅁䅂䅁䅁䅍䅄䅁䅁䅯杳䅑䅁䅯䅂䅁䅁䅯兤䅑䅁䅅䅁䉁䅁䅁兂䅁䅁䅁䍳婣兑杷允䅁䅁䅑䅁䑁䅁䅷䅁䭁䅁䝷䅁䭁䉁䅅䅁䭁䡁䕣䅁䉁䅁䅁允䅁䅁䄴杅䅁䑁䅍兏祁䑁䅙䅍睁䑁䅁䅍䅁䅁杷允䅁䅁䅑䅁䑁䅁䅷䅁䭁䡁䙯䅁䭁䉁䅅䅁䭁䡁䕣䅁䉁䅁䅁允䅁䅁䄴杅䅁䑁䅍䅍硁䑁䅉䅏睁䑁䅁䅍䅁䅁杷允䅁䅁䅑䅁䑁䅁䅷䅁䭁䵁䙑䅁䭁䝁䕳䅁䭁䡁䔸䅁䉁䅁䅁允䅁䅁䅕硥畓⭒㙆䰴䴸䅉䅅䅁䕁䅁䅁睁䵁䅁䅁权䉁杂䅁权牂䅂䅁权㙂䅂䅁允䅁䅁䅅䅁䙁偁周㘴扗佸⽑䍄䉁䅁䅁䅂䅁䅁䅍䅄䅁䅁䅯允䅙䅁䅯睡䅑䅁䅯兣䅑䅁䅅䅁䉁䅁䅁兂㉄䙋偹癷歘睐杷允䅁䅁䅑䅁䑁䅁䅷䅁䭁乁䕳䅁䭁䅁䅑䅁䭁䡁䕫䅁䉁䅁䅁允䅁䅁䅕䅁䅁䉁歂〹䵁䅉䅅䅁䕁䅁䅁睁䵁䅁䅁权䵃䅂䅁权䕁䅁䅁权瑂䅂䅁允䅁䅁䅅䅁䙁䅁䅁䅁奄硋䉊䍄䉁䅁䅁䅂䅁䅁䅍䅄䅁䅁䅯杂䅕䅁䅯䅂䅁䅁䅯䅤䅑䅁䅅䅁䉁䅁䅁兂䅁䅁䅁乙㌰兑杷允䅁䅁䅑䅁䑁䅁䅷䅁䭁䅁䝅䅁䭁䝁䕳䅁䭁䡁䔰䅁䉁䅁䅁允䅁䅁䅕〰椱䙅㕧樹䴸䅉䅅䅁䕁䅁䅁睁䵁䅁䅁权十杂䅁权䕁䅁䅁权㍂䅂䅁允䅁䅁䅅䅁䙁䅁䅁䅁杄䅲䉬䍄䉁䅁䅁䅂䅁䅁䅍䅄䅁䅁䅯允䅙䅁䅯睡䅑䅁䅯䅧䅑䅁䅅䅁䉁䅁䅁兂㑃潈牘払佪睐杷允䅁䅁䅑䅁䑁䅁䅷䅁䭁䉁䙙䅁䭁䅁䅑䅁䭁䥁䕉䅁䉁䅁䅁允䅁䅁䅕䅁䅁䥁䑪䕁䵅䅉䅅䅁䕁䅁䅁睁䵁䅁䅁权奃兂䅁权剁䅁䅁权⭂䅂䅁允䅁䅁䅅䅁佁䉁䅉䅁穁䑁䅕兏睁䑁䅫䅍睁䑁䅁䅁䵁䅉䅅䅁䕁䅁䅁睁䵁䅁䅁权楂兂䅁权䕁䅁䅁权祂䅂䅁允䅁䅁䅅䅁䙁䅁䅁䍁穃坧䈱䍄䉁䅁䅁䅂䅁䅁䅍䅄䅁䅁䅯䅔䅕䅁䅯䅂䅁䅁䅯睢䅑䅁䅅䅁䉁䅁䅁兂䅁䅁䅁桒䭨兑杷允䅁䅁䅑䅁䑁䅁䅷䅁䭁䥁䘰䅁䭁䉁䅅䅁䭁䥁䕉䅁䉁䅁䅁允䅁䅁䄴杅䅁䑁䅫兎㑁䑁䅫䅍睁䑁䅁䅍䅁䅁杷允䅁䅁䅑䅁䑁䅁䅷䅁䭁䍁䅑䅁䭁䅁䍅䅁䭁䅁䍕䅁䉁䅁䅁允䅁䅁䅕灘㔸㍡慃䔴䵁䅉䅅䅁䕁䅁䅁睁䵁䅁䅁权歁䅁䅁权䉁杁䅁权䑁杁䅁允䅁䅁䅅䅁䙁乁婘杘橘㥹䅴䍄䉁䅁䅁䅂䅁䅁䅍䅄䅁䅁䅯兕䅕䅁䅯睡䅑䅁䅯全䅑䅁䅅䅁䉁䅁䅁兂㕁䵴㉨灶匯睐杷允䅁䅁䅑䅁䑁䅁䅷䅁䭁䭁䙙䅁䭁䉁䅅䅁䭁䡁䕙䅁䉁䅁䅁允䅁䅁䄴䅆䅁䑁䅅兎穁䑁䅉䅏硁䑁䅁䅍睁䅁䅁䍄䉁䅁䅁䅂䅁䅁䅍䅄䅁䅁䅯䅆䅕䅁䅯充䅁䅁䅯杣䅑䅁䅅䅁䉁䅁䅁杄啁䅁䅁睍硁䑁䅍睍祁䑁䅫䅍睁䑁䅁䅁䵁䅉䅅䅁䕁䅁䅁睁䵁䅁䅁权剂兂䅁权牂䅂䅁权㑂䅂䅁允䅁䅁䅅䅁䙁䝁渳㘫确猰⼰䍄䉁䅁䅁䅂䅁䅁䅍䅄䅁䅁䅯朶䅁䅁䅯允䅉䅁䅯睁䅉䅁䅅䅁䉁䅁䅁兂䩂浥湌嘱兌䅑杷允䅁䅁䅑䅁䑁䅁䅷䅁䭁佁䕅䅁䭁䉁䅅䅁䭁䡁䕁䅁䉁䅁䅁允䅁䅁䄴杅䅁䑁䅕睎㉁䑁䅑免睁䑁䅁䅍䅁䅁杷允䅁䅁䅑䅁䑁䅁䅷䅁䭁䙁䙅䅁䭁䝁䕳䅁䭁䡁䕉䅁䉁䅁䅁允䅁䅁䅕楄礲敮渫橸䴸䅉䅅䅁䕁䅁䅁睁䵁䅁䅁权灃䅂䅁权剁䅁䅁权㉂䅂䅁允䅁䅁䅅䅁佁䉁䅉䅁㉁䑁䅫睎睁䑁䅁䅍睁䑁䅁䅁䵁䅉䅅䅁䕁䅁䅁睁䵁䅁䅁权佄䅃䅁权䕁䅁䅁权瑂䅂䅁允䅁䅁䅅䅁䙁䅁䅁䕁敃㌵䉆䍄䉁䅁䅁䅂䅁䅁䅍䅄䅁䅁䅯儲䅕䅁䅯充䅁䅁䅯来䅑䅁䅅䅁䉁䅁䅁杄啁䅁䅁䅎穁䑁䅕李㕁䑁䅍䅍睁䑁䅁䅁䵁䅉䅅䅁䕁䅁䅁睁䵁䅁䅁权䍁杂䅁权䕁䅁䅁权あ䅂䅁允䅁䅁䅅䅁䙁䅁䅁䅁杂偖䄵䍄䉁䅁䅁䅂䅁䅁䅍䅄䅁䅁䅯眹䅅䅁䅯允䅉䅁䅯兂䅉䅁䅅䅁䉁䅁䅁兂睁祵⽥乴挰兑杷允䅁䅁䅑䅁䑁䅁䅷䅁䭁䙁䙅䅁䭁䝁䕳䅁䭁䥁䕁䅁䉁䅁䅁允䅁䅁䅕癴㥐䠱灪橸䴸䅉䅅䅁䕁䅁䅁睁䵁䅁䅁权汁兂䅁权牂䅂䅁权睂䅂䅁允䅁䅁䅅䅁䙁䙁偹癷潕䅘䅆䍄䉁䅁䅁䅂䅁䅁䅍䅄䅁䅁䅯睑䅕䅁䅯充䅁䅁䅯来䅑䅁䅅䅁䉁䅁䅁杄十䅁䅁杍㕁䑁䅉兏ぁ䑁䅫兏㑁䅁䅁䍄䉁䅁䅁䅂䅁䅁䅍䅄䅁䅁䅯兊䅕䅁䅯睡䅑䅁䅯睧䅑䅁䅅䅁䉁䅁䅁兂灁䥘䌯愹剧䅑杷允䅁䅁䅑䅁䑁䅁䅷䅁䭁䍁䙕䅁䭁䝁䕳䅁䭁䡁䔰䅁䉁䅁䅁允䅁䅁䅕扏䥔牤昶歂䵁䅉䅅䅁䕁䅁䅁睁䵁䅁䅁权獁兂䅁权䕁䅁䅁权祂䅂䅁允䅁䅁䅅䅁䙁䅁䅁䅁䭄楅䉆䍄䉁䅁䅁䅂䅁䅁䅍䅄䅁䅁䅯睓䅕䅁䅯䅂䅁䅁䅯睢䅑䅁䅅䅁䉁䅁䅁兂䅁䅁䅁䙶瑕兑杷允䅁䅁䅑䅁䑁䅁䅷䅁䭁䍁䙕䅁䭁䝁䕳䅁䭁䡁䕉䅁䉁䅁䅁允䅁䅁䅕䩡瑈䑦ㄸあ䵁䅉䅅䅁䕁䅁䅁睁䵁䅁䅁权噄兂䅁权䕁䅁䅁权⽂䅂䅁允䅁䅁䅅䅁䙁䅁䅁䅁睁硆䈹䍄䉁䅁䅁䅂䅁䅁䅍䅄䅁䅁䅯权䅕䅁䅯䅂䅁䅁䅯內䅑䅁䅅䅁䉁䅁䅁兂䅁䅁䅁吵睫兑杷允䅁䅁䅑䅁䑁䅁䅷䅁䭁䍁䙕䅁䭁䝁䕳䅁䭁䥁䕅䅁䉁䅁䅁允䅁䅁䅕塹⭡确癯䕁䵁䅉䅅䅁䕁䅁䅁睁䵁䅁䅁权䑁允䅁权䕁䅁䅁权䕁杁䅁允䅁䅁䅅䅁䙁䅁䅁䕁慃䥬䉨䍄䉁䅁䅁䅂䅁䅁䅍䅄䅁䅁䅯杬䅕䅁䅯䅂䅁䅁䅯睥䅑䅁䅅䅁䉁䅁䅁兂䅁䅁䅁䉑㝣兑杷允䅁䅁䅑䅁䑁䅁䅷䅁䭁䥁䅣䅁䭁䅁䍅䅁䭁䅁䍕䅁䉁䅁䅁允䅁䅁䅕夵⽲儫兺欸䵁䅉䅅䅁䕁䅁䅁睁䵁䅁䅁权䕁允䅁权䕁䅁䅁权䕁杁䅁允䅁䅁䅅䅁䙁䅁䅁䍁捂䝓䉨䍄䉁䅁䅁䅂䅁䅁䅍䅄䅁䅁䅯兊䅕䅁䅯睡䅑䅁䅯睦䅑䅁䅅䅁䉁䅁䅁兂祃敮渫歸䍳䅑杷允䅁䅁䅑䅁䑁䅁䅷䅁䭁䕁䙅䅁䭁䉁䅅䅁䭁䥁䕅䅁䉁䅁䅁允䅁䅁䄴䅆䅁䑁䅅睍硁䑁䅁䅍祁䑁䅁䅍睁䅁䅁䍄䉁䅁䅁䅂䅁䅁䅍䅄䅁䅁䅯杦䅕䅁䅯䅂䅁䅁䅯內䅑䅁䅅䅁䉁䅁䅁兂䅁䅁䅁佉偅兑杷允䅁䅁䅑䅁䑁䅁䅷䅁䭁偁䕣䅁䭁䅁䅑䅁䭁䡁䕧䅁䉁䅁䅁允䅁䅁䅕䅁䅁偁潊䕉䵅䅉䅅䅁䕁䅁䅁睁䵁䅁䅁权ㅄ䅂䅁权䕁䅁䅁权㕂䅂䅁允䅁䅁䅅䅁䙁䅁䅁䅁杁卅䈹䍄䉁䅁䅁䅂䅁䅁䅍䅄䅁䅁䅯䅯䅑䅁䅯充䅁䅁䅯䅥䅑䅁䅅䅁䉁䅁䅁杄啁䅁䅁兎祁䑁䅅兏ㅁ䑁䅅杍硁䑁䅫䅁䵁䅉䅅䅁䕁䅁䅁睁䵁䅁䅁权汁兂䅁权牂䅂䅁权㡂䅂䅁允䅁䅁䅅䅁䙁䵁㉬灶愸睌䅎䍄䉁䅁䅁䅂䅁䅁䅍䅄䅁䅁䅯八䅕䅁䅯䅂䅁䅁䅯杤䅑䅁䅅䅁䉁䅁䅁兂䅁䅁䅁歗欸兑杷允䅁䅁䅑䅁䑁䅁䅷䅁䭁䭁䕍䅁䭁䅁䅑䅁䭁䝁䔸䅁䉁䅁䅁允䅁䅁䅕䅁䅁䥁杒歒䵅䅉䅅䅁䕁䅁䅁睁䵁䅁䅁权灃䅂䅁权剁䅁䅁权䅃䅂䅁允䅁䅁䅅䅁佁䉁䅉䅁㍁䑁䅕睎睁䑁䅁䅍睁䑁䅁䅁䵁䅉䅅䅁䕁䅁䅁睁䵁䅁䅁权㉄䅂䅁权牂䅂䅁权㥂䅂䅁允䅁䅁䅅䅁䙁佁㙆䭆䠵昴⼴䍄䉁䅁䅁䅂䅁䅁䅍䅄䅁䅁䅯朹䅑䅁䅯睡䅑䅁䅯兤䅑䅁䅅䅁䉁䅁䅁兂䅁䅁䅁䅁㡄睐杷允䅁䅁䅑䅁䑁䅁䅷䅁䭁䱁䙯䅁䭁䝁䕳䅁䭁䥁䕑䅁䉁䅁䅁允䅁䅁䅕灶愸㥌欰樷䴸䅉䅅䅁䕁䅁䅁睁䵁䅁䅁权歂兂䅁权䕁䅁䅁权䕃䅂䅁允䅁䅁䅅䅁䙁䅁䅁䕁湄噏䉂䍄䉁䅁䅁䅂䅁䅁䅍䅄䅁䅁䅯儰䅕䅁䅯䅂䅁䅁䅯睤䅑䅁䅅䅁䉁䅁䅁兂䅁䅁䅁䱑猳䅑杷允䅁䅁䅑䅁䑁䅁䅷䅁䭁偁䕙䅁䭁䝁䕳䅁䭁䡁䕳䅁䉁䅁䅁允䅁䅁䅕歲桦桥畓稸䴸䅉䅅䅁䕁䅁䅁睁䵁䅁䅁权噃䅂䅁权䕁䅁䅁权あ䅂䅁允䅁䅁䅅䅁䙁䅁䅁䅁歃䍚䉰䍄䉁䅁䅁䅂䅁䅁䅍䅄䅁䅁䅯䅅䅙䅁䅯充䅁䅁䅯兦䅑䅁䅅䅁䉁䅁䅁杄啁䅁䅁杍㉁䑁䅉李㍁䑁䅉䅍睁䑁䅁䅁䵁䅉䅅䅁䕁䅁䅁睁䵁䅁䅁权㍂允䅁权䕁䅁䅁权䙁䅁䅁允䅁䅁䅅䅁䙁䅁䅁䥁㥂坁䉖䍄䉁䅁䅁䅂䅁䅁䅍䅄䅁䅁䅯朹䅑䅁䅯睡䅑䅁䅯杧䅑䅁䅅䅁䉁䅁䅁兂啁歲桦桥畔睐杷允䅁䅁䅑䅁䑁䅁䅷䅁䭁䵁䙙䅁䭁䉁䅅䅁䭁䡁䕫䅁䉁䅁䅁允䅁䅁䄴杅䅁䑁䅑免ㅁ䑁䅫䅎㍁䑁䅍睍䅁䅁杷允䅁䅁䅑䅁䑁䅁䅷䅁䭁䉁䄴䅁䭁䅁䅯䅁䭁䅁䍑䅁䉁䅁䅁允䅁䅁䅕捺䵺䵺䵺歃䵁䅉䅅䅁䕁䅁䅁睁䵁䅁䅁权㉄䅂䅁权牂䅂䅁权䅃䅂䅁允䅁䅁䅅䅁䙁䉁畓⭒㙆但⼴䍄䉁䅁䅁䅂䅁䅁䅍䅄䅁䅁䅯李䅕䅁䅯充䅁䅁䅯睦䅑䅁䅅䅁䉁䅁䅁杄十䅁䅁睍穁䑁䅉䅏ㅁ䑁䅁䅍睁䅁䅁䍄䉁䅁䅁䅂䅁䅁䅍䅄䅁䅁䅯䅨䅕䅁䅯䅂䅁䅁䅯䅥䅑䅁䅅䅁䉁䅁䅁兂䅁䅁䅁䅂硷兑杷允䅁䅁䅑䅁䑁䅁䅷䅁䭁䅁䘴䅁䭁䅁䅑䅁䭁䡁䕍䅁䉁䅁䅁允䅁䅁䅕䅁䅁䩁潂歃䵅䅉䅅䅁䕁䅁䅁睁䵁䅁䅁权敃允䅁权䉁杁䅁权䙁杁䅁允䅁䅁䅅䅁䙁䅁卨牺⽹瑎䅒䍄䉁䅁䅁䅂䅁䅁䅍䅄䅁䅁䅯睮䅕䅁䅯充䅁䅁䅯睦䅑䅁䅅䅁䉁䅁䅁杄十䅁䅁睍ㅁ䑁䅍䅍睁䑁䅁䅍睁䅁䅁䍄䉁䅁䅁䅂䅁䅁䅍䅄䅁䅁䅯儫䅕䅁䅯䅂䅁䅁䅯杦䅑䅁䅅䅁䉁䅁䅁兂䅁䅁䅁倴桑兑杷允䅁䅁䅑䅁䑁䅁䅷䅁䭁佁䔰䅁䭁䝁䕳䅁䭁䡁䔰䅁䉁䅁䅁允䅁䅁䅕瑃橥䑣䬰稷䴸䅉䅅䅁䕁䅁䅁睁䵁䅁䅁权䩄䅂䅁权䕁䅁䅁权䉃䅂䅁允䅁䅁䅅䅁䙁䅁䅁䅁䕃䉃䉊䍄䉁䅁䅁䅂䅁䅁䅍䅄䅁䅁䅯儷䅑䅁䅯睡䅑䅁䅯䅥䅑䅁䅅䅁䉁䅁䅁兂癁匳䝑婧癘睐杷允䅁䅁䅑䅁䑁䅁䅷䅁䭁䕁䙷䅁䭁䅁䅑䅁䭁䡁䕍䅁䉁䅁䅁允䅁䅁䅕䅁䅁䩁佹歒䵅䅉䅅䅁䕁䅁䅁睁䵁䅁䅁权瑄䅂䅁权牂䅂䅁权⭂䅂䅁允䅁䅁䅅䅁䙁䡁啳歲桦牥⽑䍄䉁䅁䅁䅂䅁䅁䅍䅄䅁䅁䅯儷䅑䅁䅯睡䅑䅁䅯杣䅑䅁䅅䅁䉁䅁䅁兂㥂穐敖歵祮睶杷允䅁䅁䅑䅁䑁䅁䅷䅁䭁䉁䙕䅁䭁䉁䅅䅁䭁䡁䕁䅁䉁䅁䅁允䅁䅁䄴杅䅁䑁䅕䅎㑁䑁䅅兎睁䑁䅁䅍䅁䅁杷允䅁䅁䅑䅁䑁䅁䅷䅁䭁佁䔰䅁䭁䝁䕳䅁䭁䡁䕣䅁䉁䅁䅁允䅁䅁䅕㥆佮ㄹ橐㡁䵁䅉䅅䅁䕁䅁䅁睁䵁䅁䅁权噄䅃䅁权剁䅁䅁权䍃䅂䅁允䅁䅁䅅䅁佁䉁䅑䅁硁䑁䅍李穁䑁䅙兏睁䑁䅁䅍䅁䅁杷允䅁䅁䅑䅁䑁䅁䅷䅁䭁䭁䕣䅁䭁䅁䅑䅁䭁䥁䕑䅁䉁䅁䅁允䅁䅁䅕䅁䅁䅁䵃ぁ䵅䅉䅅䅁䕁䅁䅁睁䵁䅁䅁权⽄兂䅁权牂䅂䅁权瑂䅂䅁允䅁䅁䅅䅁䙁䍁捬㡪ㅌ偋⽁䍄䉁䅁䅁䅂䅁䅁䅍䅄䅁䅁䅯兺䅕䅁䅯䅂䅁䅁䅯䅣䅑䅁䅅䅁䉁䅁䅁兂䅁䅁䅁稳㡍兑杷允䅁䅁䅑䅁䑁䅁䅷䅁䭁偁䘸䅁䭁䝁䕳䅁䭁䡁䕯䅁䉁䅁䅁允䅁䅁䅕硥畓⭒㙆䐸䴸䅉䅅䅁䕁䅁䅁睁䵁䅁䅁权㝃䅂䅁权䕁䅁䅁权䑃䅂䅁允䅁䅁䅅䅁䙁䅁䅁䅁权杋䉖䍄䉁䅁䅁䅂䅁䅁䅍䅄䅁䅁䅯䅵䅑䅁䅯䅂䅁䅁䅯兣䅑䅁䅅䅁䉁䅁䅁兂䅁䅁䅁䵁㜳䅑杷允䅁䅁䅑䅁䑁䅁䅷䅁䭁佁䙫䅁䭁䅁䅑䅁䭁䡁䕁䅁䉁䅁䅁允䅁䅁䅕䅁䅁䕁片䕑䵅䅉䅅䅁䕁䅁䅁睁䵁䅁䅁权㡄兂䅁权剁䅁䅁权㙂䅂䅁允䅁䅁䅅䅁佁䉁䅑䅁硁䑁䅁睍㕁䑁䅁䅍睁䑁䅁䅍䅁䅁杷允䅁䅁䅑䅁䑁䅁䅷䅁䭁䵁䙍䅁䭁䅁䅑䅁䭁䥁䕉䅁䉁䅁䅁允䅁䅁䅕䅁䅁䭁䡓䕍䵅䅉䅅䅁䕁䅁䅁睁䵁䅁䅁权⽄兂䅁权牂䅂䅁权⭂䅂䅁允䅁䅁䅅䅁䙁䅁䅁䅁䅁偁⽁䍄䉁䅁䅁䅂䅁䅁䅍䅄䅁䅁䅯眯䅕䅁䅯睡䅑䅁䅯杣䅑䅁䅅䅁䉁䅁䅁兂獄払敧敨䉶睶杷允䅁䅁䅑䅁䑁䅁䅷䅁䭁䩁䙯䅁䭁䝁䕳䅁䭁䡁䔴䅁䉁䅁䅁允䅁䅁䅕兊䉡啬䱏䐶䴸䅉䅅䅁䕁䅁䅁睁䵁䅁䅁权⽄兂䅁权牂䅂䅁权㉂䅂䅁允䅁䅁䅅䅁䙁䵁㌯⭕汏⭭⽑䍄䉁䅁䅁䅂䅁䅁䅍䅄䅁䅁䅯儲䅑䅁䅯充䅁䅁䅯䅤䅑䅁䅅䅁䉁䅁䅁杄十䅁䅁䅎睁䑁䅧䅍祁䑁䅁䅍睁䅁䅁䍄䉁䅁䅁䅂䅁䅁䅍䅄䅁䅁䅯睴䅑䅁䅯䅂䅁䅁䅯杣䅑䅁䅅䅁䉁䅁䅁兂䅁䅁䅁估摣兑杷允䅁䅁䅑䅁䑁䅁䅷䅁䭁䝁䄴䅁䭁䅁䍅䅁䭁䅁䍕䅁䉁䅁䅁允䅁䅁䅕㥉慳摄䵨〰䵁䅉䅅䅁䕁䅁䅁睁䵁䅁䅁权⽄兂䅁权牂䅂䅁权⽂䅂䅁允䅁䅁䅅䅁䙁䱁昶楇搯佊⽉䍄䉁䅁䅁䅂䅁䅁䅍䅄䅁䅁䅯眯䅕䅁䅯睡䅑䅁䅯杧䅑䅁䅅䅁䉁䅁䅁兂㉄䙋偹癷奘睐杷允䅁䅁䅑䅁䑁䅁䅷䅁䭁䉁䝕䅁䭁䉁䅅䅁䭁䡁䕕䅁䉁䅁䅁允䅁䅁䄴杅䅁䑁䅧睍㉁䑁䅁䅍睁䑁䅁䅍䅁䅁杷允䅁䅁䅑䅁䑁䅁䅷䅁䭁偁䘸䅁䭁䝁䕳䅁䭁䡁䕷䅁䉁䅁䅁允䅁䅁䅕捺䵺䵺䵺䐸䴸䅉䅅䅁䕁䅁䅁睁䵁䅁䅁权㉂兂䅁权剁䅁䅁权㑂䅂䅁允䅁䅁䅅䅁佁䉁䅑䅁祁䑁䅉䅎睁䑁䅁䅍睁䑁䅁䅍䅁䅁杷允䅁䅁䅑䅁䑁䅁䅷䅁䭁佁䙕䅁䭁䉁䅅䅁䭁䡁䕍䅁䉁䅁䅁允䅁䅁䄴䅆䅁䑁䅑睍㑁䑁䅉䅎㑁䑁䅁䅍睁䅁䅁䍄䉁䅁䅁䅂䅁䅁䅍䅄䅁䅁䅯睖䅕䅁䅯睡䅑䅁䅯兤䅑䅁䅅䅁䉁䅁䅁兂穁積積積前䅑杷允䅁䅁䅑䅁䑁䅁䅷䅁䭁䙁䙣䅁䭁䝁䕳䅁䭁䥁䕅䅁䉁䅁䅁允䅁䅁䅕潂噇㑑獴あ䵁䅉䅅䅁䕁䅁䅁睁䵁䅁䅁权啄兂䅁权䕁䅁䅁权ㅂ䅂䅁允䅁䅁䅅䅁䙁䅁䅁䅁权䉥䉒䍄䉁䅁䅁䅂䅁䅁䅍䅄䅁䅁䅯䅪䅑䅁䅯充䅁䅁䅯睦䅑䅁䅅䅁䉁䅁䅁杄十䅁䅁睎㕁䑁䅅杍ㅁ䑁䅙䅍祁䅁䅁䍄䉁䅁䅁䅂䅁䅁䅍䅄䅁䅁䅯睖䅕䅁䅯睡䅑䅁䅯睤䅑䅁䅅䅁䉁䅁䅁兂㉄䙋偹癷じ睐杷允䅁䅁䅑䅁䑁䅁䅷䅁䭁䙁䙣䅁䭁䝁䕳䅁䭁䥁䕁䅁䉁䅁䅁允䅁䅁䅕牕敧敨剴䐫䴸䅉䅅䅁䕁䅁䅁睁䵁䅁䅁权桃䅁䅁权䕁䅁䅁权䙁䅁䅁允䅁䅁䅅䅁䙁䅁䅁䥁允湑䉬䍄䉁䅁䅁䅂䅁䅁䅍䅄䅁䅁䅯睫䅑䅁䅯充䅁䅁䅯內䅑䅁䅅䅁䉁䅁䅁杄十䅁䅁李睁䑁䅧䅍睁䑁䅁䅍睁䅁䅁䍄䉁䅁䅁䅂䅁䅁䅍䅄䅁䅁䅯兄䅕䅁䅯睡䅑䅁䅯来䅑䅁䅅䅁䉁䅁䅁兂䅁䅁䅁䅁㡄睐杷允䅁䅁䅑䅁䑁䅁䅷䅁䭁䅁䘰䅁䭁䝁䕳䅁䭁䡁䕅䅁䉁䅁䅁允䅁䅁䅕噈歰㥏倹吹䴸䅉䅅䅁䕁䅁䅁睁䵁䅁䅁权湂兂䅁权剁䅁䅁权䅃䅂䅁允䅁䅁䅅䅁佁䉁䅑䅁硁䑁䅉睎ぁ䑁䅙兏睁䑁䅁䅍䅁䅁杷允䅁䅁䅑䅁䑁䅁䅷䅁䭁乁䙑䅁䭁䅁䅑䅁䭁䥁䕅䅁䉁䅁䅁允䅁䅁䅕䅁䅁䉁䩃啅䵅䅉䅅䅁䕁䅁䅁睁䵁䅁䅁权潃䅂䅁权䕁䅁䅁权穂䅂䅁允䅁䅁䅅䅁䙁䅁䅁䅁㑄㉌䉒䍄䉁䅁䅁䅂䅁䅁䅍䅄䅁䅁䅯兤䅕䅁䅯充䅁䅁䅯兢䅑䅁䅅䅁䉁䅁䅁杄啁䅁䅁免睁䑁䅉兏㍁䑁䅣䅍睁䑁䅁䅁䵁䅉䅅䅁䕁䅁䅁睁䵁䅁䅁权灃䅂䅁权䕁䅁䅁权穂䅂䅁允䅁䅁䅅䅁䙁䅁䅁䅁䅁䑔䈱䍄䉁䅁䅁䅂䅁䅁䅍䅄䅁䅁䅯東䅑䅁䅯䅂䅁䅁䅯督䅑䅁䅅䅁䉁䅁䅁兂䅁䅁䅁䅶汧兑杷允䅁䅁䅑䅁䑁䅁䅷䅁䭁䉁䉫䅁䭁䅁䅯䅁䭁䅁䅕䅁䉁䅁䅁允䅁䅁䅕琯㑒匶硙䕂䵁䅉䅅䅁䕁䅁䅁睁䵁䅁䅁权㕄兂䅁权䕁䅁䅁权療䅂䅁允䅁䅁䅅䅁䙁䅁䅁䅁杁卙䉰䍄䉁䅁䅁䅂䅁䅁䅍䅄䅁䅁䅯兄䅕䅁䅯睡䅑䅁䅯兦䅑䅁䅅䅁䉁䅁䅁兂㝂䭆䠵場ひ睐杷允䅁䅁䅑䅁䑁䅁䅷䅁䭁䝁䙉䅁䭁䅁䅑䅁䭁䥁䕁䅁䉁䅁䅁允䅁䅁䅕䅁䅁䕷煋ざ䵅䅉䅅䅁䕁䅁䅁睁䵁䅁䅁权慃兂䅁权䕁䅁䅁权㕂䅂䅁允䅁䅁䅅䅁䙁䅁䅁䅁睁硤䈱䍄䉁䅁䅁䅂䅁䅁䅍䅄䅁䅁䅯朲䅑䅁䅯䅂䅁䅁䅯兤䅑䅁䅅䅁䉁䅁䅁兂䅁䅁䅁䉉䵅兑杷允䅁䅁䅑䅁䑁䅁䅷䅁䭁䅁䘰䅁䭁䝁䕳䅁䭁䡁䕧䅁䉁䅁䅁允䅁䅁䅕⼵灵搸乊啂䵁䅉䅅䅁䕁䅁䅁睁䵁䅁䅁权乁兂䅁权牂䅂䅁权㕂䅂䅁允䅁䅁䅅䅁䙁䑁䬰㘱睎児䅊䍄䉁䅁䅁䅂䅁䅁䅍䅄䅁䅁䅯兄䅕䅁䅯睡䅑䅁䅯䅤䅑䅁䅅䅁䉁䅁䅁兂捂㡪ㅌ䙋䉷䅑杷允䅁䅁䅑䅁䑁䅁䅷䅁䭁䅁䘰䅁䭁䝁䕳䅁䭁䡁䕳䅁䉁䅁䅁允䅁䅁䅕浚浚浚浚樯䴸䅉䅅䅁䕁䅁䅁睁䵁䅁䅁权汁兂䅁权剁䅁䅁权祂䅂䅁允䅁䅁䅅䅁佁䉁䅉䅁穁䑁䅕兎睁䑁䅑睍㑁䑁䅁䅁䵁䅉䅅䅁䕁䅁䅁睁䵁䅁䅁权䩃兂䅁权䕁䅁䅁权䅃䅂䅁允䅁䅁䅅䅁䙁䅁䅁䅁杁睌䉰䍄䉁䅁䅁䅂䅁䅁䅍䅄䅁䅁䅯杤䅅䅁䅯充䅁䅁䅯兂䅁䅁䅅䅁䉁䅁䅁杄啁䅁䅁睎穁䑁䅙䅍睁䑁䅁䅍睁䑁䅁䅁䵁䅉䅅䅁䕁䅁䅁睁䵁䅁䅁权祄䅂䅁权䕁䅁䅁权䙃䅂䅁允䅁䅁䅅䅁䙁䅁䅁䅁䅃杈䉬䍄䉁䅁䅁䅂䅁䅁䅍䅄䅁䅁䅯具䅕䅁䅯睡䅑䅁䅯䅥䅑䅁䅅䅁䉁䅁䅁兂歂㥏倹婪㡦睐杷允䅁䅁䅑䅁䑁䅁䅷䅁䭁䩁䄸䅁䭁䅁䅑䅁䭁䅁䅕䅁䉁䅁䅁允䅁䅁䅕䅁䅁䵧佒䕙䵅䅉䅅䅁䕁䅁䅁睁䵁䅁䅁权䉄兂䅁权牂䅂䅁权ㅂ䅂䅁允䅁䅁䅅䅁䙁䵁䴳䵺䵺䅺䅨䍄䉁䅁䅁䅂䅁䅁䅍䅄䅁䅁䅯具䅕䅁䅯睡䅑䅁䅯杦䅑䅁䅅䅁䉁䅁䅁兂浂浚浚浚慙䅑杷允䅁䅁䅑䅁䑁䅁䅷䅁䭁䵁䙅䅁䭁䝁䕳䅁䭁䡁䕉䅁䉁䅁䅁允䅁䅁䅕牕敧敨剴う䵁䅉䅅䅁䕁䅁䅁睁䵁䅁䅁权䩄䅂䅁权剁䅁䅁权䅃䅂䅁允䅁䅁䅅䅁佁䉁䅑䅁硁䑁䅉兏睁䑁䅅杍睁䑁䅁䅍䅁䅁杷允䅁䅁䅑䅁䑁䅁䅷䅁䭁䵁䙅䅁䭁䝁䕳䅁䭁䡁䕑䅁䉁䅁䅁允䅁䅁䅕噋偹癷潕䕅䵁䅉䅅䅁䕁䅁䅁睁䵁䅁䅁权灁兂䅁权䕁䅁䅁权㝂䅂䅁允䅁䅁䅅䅁䭁䕁䅣䅁䵁䅉䅅䅁䕁䅁䅁睁䵁䅁䅁权療兂䅁权剁䅁䅁权硂䅂䅁允䅁䅁䅅䅁佁䉁䅉䅁ㅁ䑁䅑睍睁䑁䅁䅍睁䑁䅁䅁䵁䅉䅅䅁䕁䅁䅁睁䵁䅁䅁权摄䅂䅁权䕁䅁䅁权⽂䅂䅁允䅁䅁䅅䅁䙁䅁䅁䅁杂䍨䉆䍄䉁䅁䅁䅂䅁䅁䅍䅄䅁䅁䅯兓䅁䅁䅯䅂䅁䅁䅯兂䅁䅁䅅䅁䉁䅁䅁兂䅁䅁䅁止昹兑杷允䅁䅁䅑䅁䑁䅁䅷䅁䭁䙁䉁䅁䭁䅁䅯䅁䭁䅁䅕䅁䉁䅁䅁允䅁䅁䅕䵴㉨灶愸啅䵁䅉䅅䅁䕁䅁䅁睁䵁䅁䅁权楂䅁䅁权䕁䅁䅁权䕁杁䅁允䅁䅁䅅䅁䙁䅁䅁䅁煂䝗䈹䍄䉁䅁䅁䅂䅁䅁䅍䅄䅁䅁䅯权䅕䅁䅯䅂䅁䅁䅯䅨䅑䅁䅅䅁䉁䅁䅁兂䅁䅁䅁䑮歙兑杷允䅁䅁䅑䅁䑁䅁䅷䅁䭁䩁䙯䅁䭁䝁䕳䅁䭁䝁䔸䅁䉁䅁䅁允䅁䅁䅕噋偹癷潕䕂䵁䅉䅅䅁䕁䅁䅁睁䵁䅁䅁权慃兂䅁权牂䅂䅁权硂䅂䅁允䅁䅁䅅䅁䙁䙁㕧䵴㉨癶⼸䍄䉁䅁䅁䅂䅁䅁䅍䅄䅁䅁䅯睭䅕䅁䅯充䅁䅁䅯杦䅑䅁䅅䅁䉁䅁䅁杄十䅁䅁兎㉁䑁䅕李㉁䑁䅁䅍睁䅁䅁䍄䉁䅁䅁䅂䅁䅁䅍䅄䅁䅁䅯睺䅧䅁䅯充䅁䅁䅯䅤䅑䅁䅅䅁䉁䅁䅁杄啁䅁䅁杍睁䑁䅑免睁䑁䅁䅍睁䑁䅁䅁䵁䅉䅅䅁䕁䅁䅁睁䵁䅁䅁权浂允䅁权䉁杁䅁权䍁杁䅁允䅁䅁䅅䅁䙁䥁佮⼱摭睩䉖䍄䉁䅁䅁䅂䅁䅁䅍䅄䅁䅁䅯杭䅕䅁䅯睡䅑䅁䅯䅤䅑䅁䅅䅁䉁䅁䅁兂卂䉵䘶ㄶ潈睶杷允䅁䅁䅑䅁䑁䅁䅷䅁䭁䅁䙑䅁䭁䉁䅅䅁䭁䡁䕳䅁䉁䅁䅁允䅁䅁䄴杅䅁䑁䅕䅍ㅁ䑁䅧䅍睁䑁䅁䅍䅁䅁杷允䅁䅁䅑䅁䑁䅁䅷䅁䭁䩁䙯䅁䭁䝁䕳䅁䭁䥁䕑䅁䉁䅁䅁允䅁䅁䅕䝭匴㡧䭄稸䴸䅉䅅䅁䕁䅁䅁睁䵁䅁䅁权塃兂䅁权剁䅁䅁权穂䅂䅁允䅁䅁䅅䅁佁䉁䅑䅁硁䑁䅁䅏㑁䑁䅉杍睁䑁䅁䅍䅁䅁杷允䅁䅁䅑䅁䑁䅁䅷䅁䭁䩁䕫䅁䭁䅁䅑䅁䭁䡁䕧䅁䉁䅁䅁允䅁䅁䅕䅁䅁䙁䈫歒䵅䅉䅅䅁䕁䅁䅁睁䵁䅁䅁权硄䅂䅁权䕁䅁䅁权穂䅂䅁允䅁䅁䅅䅁䙁䅁䅁䅁元吱䉤䍄䉁䅁䅁䅂䅁䅁䅍䅄䅁䅁䅯杭䅕䅁䅯睡䅑䅁䅯䅦䅑䅁䅅䅁䉁䅁䅁兂剄瑉㕶浦啲睐杷允䅁䅁䅑䅁䑁䅁䅷䅁䭁䅁䙕䅁䭁䉁䅅䅁䭁䥁䕁䅁䉁䅁䅁允䅁䅁䄴杅䅁䑁䅕兎㕁䑁䅣杍睁䑁䅙免䅁䅁杷允䅁䅁䅑䅁䑁䅁䅷䅁䭁佁䕷䅁䭁䝁䕳䅁䭁䝁䔸䅁䉁䅁䅁允䅁䅁䅕灭婭婭婭稯䴸䅉䅅䅁䕁䅁䅁睁䵁䅁䅁权䍁兂䅁权剁䅁䅁权㑂䅂䅁允䅁䅁䅅䅁佁䉁䅉䅁ぁ䑁䅍睎睁䑁䅕䅍睁䑁䅁䅁䵁䅉䅅䅁䕁䅁䅁睁䵁䅁䅁权桃允䅁权䭁䅁䅁权䙁䅁䅁允䅁䅁䅅䅁䙁佁浫免獩䍘䅊䍄䉁䅁䅁䅂䅁䅁䅍䅄䅁䅁䅯䄷䅑䅁䅯睡䅑䅁䅯来䅑䅁䅅䅁䉁䅁䅁兂畃⭒㙆䭆倴䅑杷允䅁䅁䅑䅁䑁䅁䅷䅁䭁佁䕷䅁䭁䝁䕳䅁䭁䥁䕍䅁䉁䅁䅁允䅁䅁䅕䉵䘶ㄶ㑇䐫䴸䅉䅅䅁䕁䅁䅁睁䵁䅁䅁权偄兂䅁权剁䅁䅁权睂䅂䅁允䅁䅁䅅䅁佁䉁䅉䅁ㅁ䑁䅣杍睁䑁䅁䅍睁䑁䅁䅁䵁䅉䅅䅁䕁䅁䅁睁䵁䅁䅁权獄䅂䅁权牂䅂䅁权㥂䅂䅁允䅁䅁䅅䅁䙁䍁捬㡪ㅌ䅋䅲䍄䉁䅁䅁䅂䅁䅁䅍䅄䅁䅁䅯䅆䅙䅁䅯充䅁䅁䅯全䅑䅁䅅䅁䉁䅁䅁杄十䅁䅁兎ぁ䑁䅅兎㍁䑁䅁䅍睁䅁䅁䍄䉁䅁䅁䅂䅁䅁䅍䅄䅁䅁䅯免䅕䅁䅯䅂䅁䅁䅯䅥䅑䅁䅅䅁䉁䅁䅁兂䅁䅁䅁䡊啅兑杷允䅁䅁䅑䅁䑁䅁䅷䅁䭁䱁䙍䅁䭁䅁䅑䅁䭁䡁䔰䅁䉁䅁䅁允䅁䅁䅕䅁䅁䵁呄歊䵅䅉䅅䅁䕁䅁䅁睁䵁䅁䅁权獄䅂䅁权牂䅂䅁权㑂䅂䅁允䅁䅁䅅䅁䙁䩁瘷㡰䱚穖䄳䍄䉁䅁䅁䅂䅁䅁䅍䅄䅁䅁䅯䄷䅑䅁䅯睡䅑䅁䅯杦䅑䅁䅅䅁䉁䅁䅁兂䅁䅁䅁䥁慁䅷杷允䅁䅁䅑䅁䑁䅁䅷䅁䭁佁䕷䅁䭁䝁䕳䅁䭁䥁䕅䅁䉁䅁䅁允䅁䅁䅕児塲㍯㥃ぅ䵁䅉䅅䅁䕁䅁䅁睁䵁䅁䅁权獄䅂䅁权牂䅂䅁权㕂䅂䅁允䅁䅁䅅䅁䙁䅁塲㍯㥁桃䄵䍄䉁䅁䅁䅂䅁䅁䅍䅄䅁䅁䅯杵䅕䅁䅯䅂䅁䅁䅯杤䅑䅁䅅䅁䉁䅁䅁兂䅁䅁䅁䝓䝰兑杷允䅁䅁䅑䅁䑁䅁䅷䅁䭁䍁䘸䅁䭁䉁䅅䅁䭁䡁䕉䅁䉁䅁䅁允䅁䅁䄴杅䅁䑁䅍睎睁䑁䅍兎硁䑁䅁䅏䅁䅁杷允䅁䅁䅑䅁䑁䅁䅷䅁䭁佁䕷䅁䭁䝁䕳䅁䭁䡁䕙䅁䉁䅁䅁允䅁䅁䅕歲桦桥畑え䵁䅉䅅䅁䕁䅁䅁睁䵁䅁䅁权楄䅂䅁权剁䅁䅁权硂䅂䅁允䅁䅁䅅䅁佁䉁䅉䅁㉁䑁䅙兏睁䑁䅁䅍睁䑁䅁䅁䵁䅉䅅䅁䕁䅁䅁睁䵁䅁䅁权癃䅁䅁权剁䅁䅁权䙁䅁䅁允䅁䅁䅅䅁佁䉁䅑䅁穁䑁䅑䅍ㅁ䑁䅁䅍睁䑁䅁䅍䅁䅁杷允䅁䅁䅑䅁䑁䅁䅷䅁䭁䅁䝁䅁䭁䝁䕳䅁䭁䡁䕁䅁䉁䅁䅁允䅁䅁䅕硨婢発呤稷䴸䅉䅅䅁䕁䅁䅁睁䵁䅁䅁权牃䅂䅁权剁䅁䅁权ㅂ䅂䅁允䅁䅁䅅䅁佁䉁䅉䅁穁䑁䅕兏祁䑁䅧䅍睁䑁䅁䅁䵁䅉䅅䅁䕁䅁䅁睁䵁䅁䅁权䅁杂䅁权牂䅂䅁权㥂䅂䅁允䅁䅁䅅䅁䙁䭁睒児塲⭯⽁䍄䉁䅁䅁䅂䅁䅁䅍䅄䅁䅁䅯䅁䅙䅁䅯睡䅑䅁䅯兤䅑䅁䅅䅁䉁䅁䅁兂偄ㄹ橐婰捶睐杷允䅁䅁䅑䅁䑁䅁䅷䅁䭁䥁䘸䅁䭁䉁䅅䅁䭁䡁䕍䅁䉁䅁䅁允䅁䅁䄴杅䅁䑁䅑䅏祁䑁䅣䅎睁䑁䅁䅍䅁䅁杷允䅁䅁䅑䅁䑁䅁䅷䅁䭁䅁䝁䅁䭁䝁䕳䅁䭁䡁䔴䅁䉁䅁䅁允䅁䅁䅕噋偹癷潕䐳䴸䅉䅅䅁䕁䅁䅁睁䵁䅁䅁权楁兂䅁权䕁䅁䅁权䅃䅂䅁允䅁䅁䅅䅁䙁䅁䅁䅁獂卯䉴䍄䉁䅁䅁䅂䅁䅁䅍䅄䅁䅁䅯䅗䅕䅁䅯䅂䅁䅁䅯內䅑䅁䅅䅁䉁䅁䅁兂䅁䅁䅁䅑猸兑杷允䅁䅁䅑䅁䑁䅁䅷䅁䭁䅁䝁䅁䭁䝁䕳䅁䭁䡁䕙䅁䉁䅁䅁允䅁䅁䅕噋偹癷潕䱺䴸䅉䅅䅁䕁䅁䅁睁䵁䅁䅁权䅁杂䅁权牂䅂䅁权⽂䅂䅁允䅁䅁䅅䅁䙁偁潙䥘䌯搹⽧䍄䉁䅁䅁䅂䅁䅁䅍䅄䅁䅁䅯杓䅕䅁䅯䅂䅁䅁䅯䅤䅑䅁䅅䅁䉁䅁䅁兂䅁䅁䅁偰搸兑杷允䅁䅁䅑䅁䑁䅁䅷䅁䭁乁䙫䅁䭁䅁䅑䅁䭁䡁䕁䅁䉁䅁䅁允䅁䅁䅕䅁䅁䙁吵䕎䵅䅉䅅䅁䕁䅁䅁睁䵁䅁䅁权䅁杂䅁权牂䅂䅁权䅃䅂䅁允䅁䅁䅅䅁䙁䩁婱婭婭捭⽫䍄䉁䅁䅁䅂䅁䅁䅍䅄䅁䅁䅯儱䅧䅁䅯䅂䅁䅁䅯杣䅑䅁䅅䅁䉁䅁䅁兂䅁䅁䅁乘橍兑杷允䅁䅁䅑䅁䑁䅁䅷䅁䭁䅁䝁䅁䭁䝁䕳䅁䭁䡁䕍䅁䉁䅁䅁允䅁䅁䅕噋偹癷潕䑺䴸䅉䅅䅁䕁䅁䅁睁䵁䅁䅁权あ允䅁权䭁䅁䅁权䕁杁䅁允䅁䅁䅅䅁䙁䍁䡵瑆佮祤䅨䍄䉁䅁䅁䅂䅁䅁䅍䅄䅁䅁䅯睯䅕䅁䅯睡䅑䅁䅯兦䅑䅁䅅䅁䉁䅁䅁兂浂浚浚浚䝙䅑杷允䅁䅁䅑䅁䑁䅁䅷䅁䭁䭁䙁䅁䭁䅁䅑䅁䭁䥁䕑䅁䉁䅁䅁允䅁䅁䅯睒䅁䅁杷允䅁䅁䅑䅁䑁䅁䅷䅁䭁䱁䔰䅁䭁䅁䅑䅁䭁䥁䕍䅁䉁䅁䅁允䅁䅁䅕䅁䅁䩁㡪歏䵅䅉䅅䅁䕁䅁䅁睁䵁䅁䅁权⽄䅂䅁权牂䅂䅁权ㅂ䅂䅁允䅁䅁䅅䅁䙁䑁ㄸ牘䩰偄⽉䍄䉁䅁䅁䅂䅁䅁䅍䅄䅁䅁䅯李䅕䅁䅯充䅁䅁䅯睤䅑䅁䅅䅁䉁䅁䅁杄十䅁䅁睍穁䑁䅉李睁䑁䅁䅍睁䅁䅁䍄䉁䅁䅁䅂䅁䅁䅍䅄䅁䅁䅯兆䅕䅁䅯䅂䅁䅁䅯杣䅑䅁䅅䅁䉁䅁䅁兂䅁䅁权啵栵兑杷允䅁䅁䅑䅁䑁䅁䅷䅁䭁乁䙅䅁䭁䉁䅅䅁䭁䡁䕕䅁䉁䅁䅁允䅁䅁䄴杅䅁䑁䅧兎ㅁ䑁䅕䅎睁䑁䅁䅍䅁䅁杷允䅁䅁䅑䅁䑁䅁䅷䅁䭁偁䔸䅁䭁䝁䕳䅁䭁䡁䕉䅁䉁䅁䅁允䅁䅁䅕児塲㍯㥁樸䴸䅉䅅䅁䕁䅁䅁睁䵁䅁䅁权䑂兂䅁权剁䅁䅁权䙃䅂䅁允䅁䅁䅅䅁佁䉁䅉䅁祁䑁䅫免穁䑁䅧兎㕁䑁䅙䅁䵁䅉䅅䅁䕁䅁䅁睁䵁䅁䅁权㙄䅂䅁权䕁䅁䅁权あ䅂䅁允䅁䅁䅅䅁䙁䅁䅁䅁奃䅁䉤䍄䉁䅁䅁䅂䅁䅁䅍䅄䅁䅁䅯䅳䅕䅁䅯充䅁䅁䅯睦䅑䅁䅅䅁䉁䅁䅁杄十䅁䅁兎穁䑁䅍䅍㉁䑁䅁䅍睁䅁䅁䍄䉁䅁䅁䅂䅁䅁䅍䅄䅁䅁䅯䅰䅑䅁䅯充䅁䅁䅯睧䅑䅁䅅䅁䉁䅁䅁杄啁䅁䅁睍㉁䑁䅅杍㉁䑁䅍杍ㅁ䑁䅍䅁䵁䅉䅅䅁䕁䅁䅁睁䵁䅁䅁权⽄䅂䅁权牂䅂䅁权あ䅂䅁允䅁䅁䅅䅁䙁䅁獩䙈歰⭏⽣䍄䉁䅁䅁䅂䅁䅁䅍䅄䅁䅁䅯睌䅕䅁䅯䅂䅁䅁䅯杤䅑䅁䅅䅁䉁䅁䅁兂䅁䅁䅁䭣ぢ䅑杷允䅁䅁䅑䅁䑁䅁䅷䅁䭁偁䔸䅁䭁䝁䕳䅁䭁䡁䔸䅁䉁䅁䅁允䅁䅁䅕㘱睎児塲戯䴸䅉䅅䅁䕁䅁䅁睁䵁䅁䅁权⽄䅂䅁权牂䅂䅁权䅃䅂䅁允䅁䅁䅅䅁䙁䵁䭈啯㉗㤸⼰䍄䉁䅁䅁䅂䅁䅁䅍䅄䅁䅁䅯眳䅕䅁䅯䅂䅁䅁䅯杣䅑䅁䅅䅁䉁䅁䅁兂䅁䅁䅁䍗乧兑杷允䅁䅁䅑䅁䑁䅁䅷䅁䭁䱁䙯䅁䭁䝁䕳䅁䭁䡁䕯䅁䉁䅁䅁允䅁䅁䅕䅁䅁䅁䅁䐹䴸䅉䅅䅁䕁䅁䅁睁䵁䅁䅁权睄兂䅁权剁䅁䅁权㍂䅂䅁允䅁䅁䅅䅁佁䉁䅑䅁硁䑁䅕䅏祁䑁䅁䅍睁䑁䅁䅍䅁䅁杷允䅁䅁䅑䅁䑁䅁䅷䅁䭁䥁䕧䅁䭁䅁䅑䅁䭁䡁䕅䅁䉁䅁䅁允䅁䅁䅕䅁䅁䡁桄啉䵅䅉䅅䅁䕁䅁䅁睁䵁䅁䅁权㙃兂䅁权牂䅂䅁权⭂䅂䅁允䅁䅁䅅䅁䙁䱁祂䩡瑈偦⽍䍄䉁䅁䅁䅂䅁䅁䅍䅄䅁䅁䅯杵䅕䅁䅯睡䅑䅁䅯杣䅑䅁䅅䅁䉁䅁䅁兂䝂癴㥐倱內䅑杷允䅁䅁䅑䅁䑁䅁䅷䅁䭁䩁䙧䅁䭁䅁䅑䅁䭁䡁䕁䅁䉁䅁䅁允䅁䅁䅕䅁䅁䙁坊䕌䵅䅉䅅䅁䕁䅁䅁睁䵁䅁䅁权㑁兂䅁权䕁䅁䅁权⽂䅂䅁允䅁䅁䅅䅁䙁䅁䅁䅁奁楱䉬䍄䉁䅁䅁䅂䅁䅁䅍䅄䅁䅁䅯元䅙䅁䅯充䅁䅁䅯䅤䅑䅁䅅䅁䉁䅁䅁杄十䅁䅁李睁䑁䅍李穁䑁䅁䅍睁䅁䅁䍄䉁䅁䅁䅂䅁䅁䅍䅄䅁䅁䅯杭䅑䅁䅯充䅁䅁䅯睤䅑䅁䅅䅁䉁䅁䅁杄啁䅁䅁杍穁䑁䅫䅏㕁䑁䅕䅍睁䑁䅁䅁䵁䅉䅅䅁䕁䅁䅁睁䵁䅁䅁权䝁兂䅁权䕁䅁䅁权穂䅂䅁允䅁䅁䅅䅁䙁䅁䅁䅁⭁呔䉎䍄䉁䅁䅁䅂䅁䅁䅍䅄䅁䅁䅯杵䅕䅁䅯睡䅑䅁䅯睥䅑䅁䅅䅁䉁䅁䅁兂㡄晱午坔睌睐杷允䅁䅁䅑䅁䑁䅁䅷䅁䭁䱁䙯䅁䭁䝁䕳䅁䭁䡁䕙䅁䉁䅁䅁允䅁䅁䅕䭆䠵場啯樷䴸䅉䅅䅁䕁䅁䅁睁䵁䅁䅁权䡃䅂䅁权䕁䅁䅁权ㅂ䅂䅁允䅁䅁䅅䅁䙁䅁䅁䅁睄睗䈵䍄䉁䅁䅁䅂䅁䅁䅍䅄䅁䅁䅯杗䅕䅁䅯充䅁䅁䅯兣䅑䅁䅅䅁䉁䅁䅁杄十䅁䅁睍㉁䑁䅉䅍睁䑁䅁䅍睁䅁䅁䍄䉁䅁䅁䅂䅁䅁䅍䅄䅁䅁䅯眷䅕䅁䅯䅂䅁䅁䅯睥䅑䅁䅅䅁䉁䅁䅁兂䅁䅁䅁礶稴兑杷允䅁䅁䅑䅁䑁䅁䅷䅁䭁䅁䝍䅁䭁䝁䕳䅁䭁䥁䕕䅁䉁䅁䅁允䅁䅁䅕䥘䌯匹捨稳䴸䅉䅅䅁䕁䅁䅁睁䵁䅁䅁权䑁杂䅁权牂䅂䅁权䑃䅂䅁允䅁䅁䅅䅁䙁䡁焹䡶呓乇⽷䍄䉁䅁䅁䅂䅁䅁䅍䅄䅁䅁䅯睁䅙䅁䅯睡䅑䅁䅯兤䅑䅁䅅䅁䉁䅁䅁兂歃䑣䬰㘱材睐杷允䅁䅁䅑䅁䑁䅁䅷䅁䭁䅁䝍䅁䭁䝁䕳䅁䭁䡁䕉䅁䉁䅁䅁允䅁䅁䅕㡪ㅌ䙋偹樰䴸䅉䅅䅁䕁䅁䅁睁䵁䅁䅁权䑁杂䅁权牂䅂䅁权㕂䅂䅁允䅁䅁䅅䅁䙁䑁積積積⭍⽍䍄䉁䅁䅁䅂䅁䅁䅍䅄䅁䅁䅯睁䅙䅁䅯睡䅑䅁䅯䅨䅑䅁䅅䅁䉁䅁䅁兂灄橊䥅䉲煹睐杷允䅁䅁䅑䅁䑁䅁䅷䅁䭁䵁䙙䅁䭁䅁䅑䅁䭁䡁䔰䅁䉁䅁䅁允䅁䅁䅕䅁䅁䱁硹䕈䵅䅉䅅䅁䕁䅁䅁睁䵁䅁䅁权䵃䅂䅁权䕁䅁䅁权睂䅂䅁允䅁䅁䅅䅁䙁䅁䅁䅁奃术䈹䍄䉁䅁䅁䅂䅁䅁䅍䅄䅁䅁䅯䅪䅑䅁䅯䅂䅁䅁䅯兣䅑䅁䅅䅁䉁䅁䅁兂䅁䅁䅁䱏卣兑杷允䅁䅁䅑䅁䑁䅁䅷䅁䭁䉁䙫䅁䭁䅁䅑䅁䭁䡁䕉䅁䉁䅁䅁允䅁䅁䅕䅁䅁䙁䍄啊䵅䅉䅅䅁䕁䅁䅁睁䵁䅁䅁权時兂䅁权䕁䅁䅁权睂䅂䅁允䅁䅁䅅䅁䙁䅁䅁䅁潄橸䈵䍄䉁䅁䅁䅂䅁䅁䅍䅄䅁䅁䅯䅂䅕䅁䅯䅂䅁䅁䅯睤䅑䅁䅅䅁䉁䅁䅁兂䅁䅁䅁側婑兑杷允䅁䅁䅑䅁䑁䅁䅷䅁䭁䥁䕷䅁䭁䅁䅑䅁䭁䡁䕕䅁䉁䅁䅁允䅁䅁䅕䅁䅁䝁摩啄䵅䅉䅅䅁䕁䅁䅁睁䵁䅁䅁权䵃䅂䅁权䕁䅁䅁权祂䅂䅁允䅁䅁䅅䅁䙁䅁䅁䅁奃睔䉚䍄䉁䅁䅁䅂䅁䅁䅍䅄䅁䅁䅯杒䅁䅁䅯允䅉䅁䅯杁䅉䅁䅅䅁䉁䅁䅁兂㡃捡祩捫摈䅑杷允䅁䅁䅑䅁䑁䅁䅷䅁䭁䭁䕣䅁䭁䉁䅅䅁䭁䡁䔴䅁䉁䅁䅁允䅁䅁䄴䅆䅁䑁䅅免祁䑁䅙睍㍁䑁䅁䅍睁䅁䅁䍄䉁䅁䅁䅂䅁䅁䅍䅄䅁䅁䅯睴䅑䅁䅯充䅁䅁䅯睦䅑䅁䅅䅁䉁䅁䅁杄十䅁䅁李睁䑁䅉䅏睁䑁䅁䅍睁䅁䅁䍄䉁䅁䅁䅂䅁䅁䅍䅄䅁䅁䅯兩䅕䅁䅯䅂䅁䅁䅯䅣䅑䅁䅅䅁䉁䅁䅁兂䅁䅁䅁䑉敁兑杷允䅁䅁䅑䅁䑁䅁䅷䅁䭁䕁䉙䅁䭁䅁䍅䅁䭁䅁䍉䅁䉁䅁䅁允䅁䅁䅕䭨浰䡕楬䔱䵁䅉䅅䅁䕁䅁䅁睁䵁䅁䅁权䵃䅂䅁权䕁䅁䅁权⽂䅂䅁允䅁䅁䅅䅁䙁䅁䅁䅁䅄晱䄵䍄䉁䅁䅁䅂䅁䅁䅍䅄䅁䅁䅯䅪䅑䅁䅯䅂䅁䅁䅯杧䅑䅁䅅䅁䉁䅁䅁兂䅁䅁䅁䵗䅧兑杷允䅁䅁䅑䅁䑁䅁䅷䅁䭁䥁䕷䅁䭁䅁䅑䅁䭁䥁䕁䅁䉁䅁䅁允䅁䅁䅕䅁䅁䵁ㅃ〫䵁䅉䅅䅁䕁䅁䅁睁䵁䅁䅁权扃兂䅁权䕁䅁䅁权㝂䅂䅁允䅁䅁䅅䅁䭁䕁䅣䅁䵁䅉䅅䅁䕁䅁䅁睁䵁䅁䅁权䡃兂䅁权剁䅁䅁权⽂䅂䅁允䅁䅁䅅䅁佁䉁䅑䅁硁䑁䅅兎睁䑁䅁䅍睁䑁䅁䅍䅁䅁杷允䅁䅁䅑䅁䑁䅁䅷䅁䭁佁䘴䅁䭁䉁䅅䅁䭁䡁䕳䅁䉁䅁䅁允䅁䅁䄴䅆䅁䑁䅅兏㕁䑁䅙䅍睁䑁䅁䅍睁䅁䅁䍄䉁䅁䅁䅂䅁䅁䅍䅄䅁䅁䅯公䅑䅁䅯䅂䅁䅁䅯睧䅑䅁䅅䅁䉁䅁䅁兂䅁䅁䅁潙獳兑杷允䅁䅁䅑䅁䑁䅁䅷䅁䭁偁䙅䅁䭁䅁䅑䅁䭁䥁䕉䅁䉁䅁䅁允䅁䅁䅕䅁䅁䉁䙁䕉䵅䅉䅅䅁䕁䅁䅁睁䵁䅁䅁权噃䅂䅁权䕁䅁䅁权⽂䅂䅁允䅁䅁䅅䅁䙁䅁䅁䅁睃祔䉖䍄䉁䅁䅁䅂䅁䅁䅍䅄䅁䅁䅯兲䅑䅁䅯充䅁䅁䅯䅤䅑䅁䅅䅁䉁䅁䅁杄啁䅁䅁䅎㕁䑁䅫䅍睁䑁䅁䅍睁䑁䅁䅁䵁䅉䅅䅁䕁䅁䅁睁䵁䅁䅁权噃䅂䅁权䕁䅁䅁权䍃䅂䅁允䅁䅁䅅䅁䙁䅁䅁䅁㡃确䈱䍄䉁䅁䅁䅂䅁䅁䅍䅄䅁䅁䅯杄䅕䅁䅯䅂䅁䅁䅯杧䅑䅁䅅䅁䉁䅁䅁兂䅁䅁䅁䭙䩧兑杷允䅁䅁䅑䅁䑁䅁䅷䅁䭁䩁䙳䅁䭁䉁䅅䅁䭁䥁䕑䅁䉁䅁䅁允䅁䅁䅯睒䅁䅁杷允䅁䅁䅑䅁䑁䅁䅷䅁䭁䩁䕕䅁䭁䅁䅑䅁䭁䥁䕁䅁䉁䅁䅁允䅁䅁䅕䅁䅁佁婂歋䵅䅉䅅䅁䕁䅁䅁睁䵁䅁䅁权噃䅂䅁权䕁䅁䅁权穂䅂䅁允䅁䅁䅅䅁䙁䅁䅁䅁潁楚䉚䍄䉁䅁䅁䅂䅁䅁䅍䅄䅁䅁䅯睲䅑䅁䅯䅂䅁䅁䅯兢䅑䅁䅅䅁䉁䅁䅁兂䅁䅁䅁䭶湁兑杷允䅁䅁䅑䅁䑁䅁䅷䅁䭁䭁䔸䅁䭁䅁䅑䅁䭁䡁䕁䅁䉁䅁䅁允䅁䅁䅕䅁䅁䝁睚お䵅䅉䅅䅁䕁䅁䅁睁䵁䅁䅁权偄䅃䅁权䕁䅁䅁权㥂䅂䅁允䅁䅁䅅䅁䙁䅁䅁䅁歁穢䉊䍄䉁䅁䅁䅂䅁䅁䅍䅄䅁䅁䅯䅣䅅䅁䅯䅂䅁䅁䅯兂䅁䅁䅅䅁䉁䅁䅁兂䅁䅁元橆楏兑杷允䅁䅁䅑䅁䑁䅁䅷䅁䭁䭁䔸䅁䭁䅁䅑䅁䭁䡁䕕䅁䉁䅁䅁允䅁䅁䅕䅁䅁乁奨䕊䵅䅉䅅䅁䕁䅁䅁睁䵁䅁䅁权䭃兂䅁权䕁䅁䅁权㑂䅂䅁允䅁䅁䅅䅁䙁䅁䅁䅁兄欫䉚䍄䉁䅁䅁䅂䅁䅁䅍䅄䅁䅁䅯兮䅑䅁䅯充䅁䅁䅯䅧䅑䅁䅅䅁䉁䅁䅁杄十䅁䅁䅏㉁䑁䅑李祁䑁䅁䅍睁䅁䅁䍄䉁䅁䅁䅂䅁䅁䅍䅄䅁䅁䅯睮䅑䅁䅯充䅁䅁䅯䅧䅑䅁䅅䅁䉁䅁䅁杄十䅁䅁李ぁ䑁䅕兎穁䑁䅁䅍睁䅁䅁䍄䉁䅁䅁䅂䅁䅁䅍䅄䅁䅁䅯睲䅑䅁䅯䅂䅁䅁䅯杦䅑䅁䅅䅁䉁䅁䅁兂䅁䅁䅁番橍兑杷允䅁䅁䅑䅁䑁䅁䅷䅁䭁䭁䔸䅁䭁䅁䅑䅁䭁䡁䕉䅁䉁䅁䅁允䅁䅁䅕䅁䅁䩁割歉䵅䅉䅅䅁䕁䅁䅁睁䵁䅁䅁权㍂兂䅁权䕁䅁䅁权あ䅂䅁允䅁䅁䅅䅁䙁䅁䅁䅁㑁䅱䉂䍄䉁䅁䅁䅂䅁䅁䅍䅄䅁䅁䅯睲䅑䅁䅯䅂䅁䅁䅯入䅑䅁䅅䅁䉁䅁䅁兂䅁䅁䅁畔栴兑杷允䅁䅁䅑䅁䑁䅁䅷䅁䭁䡁䉅䅁䭁䅁䅑䅁䭁䅁䅕䅁䉁䅁䅁允䅁䅁䅕䅁䅁䙉䙳此䵅䅉䅅䅁䕁䅁䅁睁䵁䅁䅁权癃䅂䅁权䕁䅁䅁权㝂䅂䅁允䅁䅁䅅䅁䙁䅁䅁䅁⭁椰䉂䍄䉁䅁䅁䅂䅁䅁䅍䅄䅁䅁䅯克䅕䅁䅯䅂䅁䅁䅯䅨䅑䅁䅅䅁䉁䅁䅁权䡂䅁䅁䍄䉁䅁䅁䅂䅁䅁䅍䅄䅁䅁䅯睲䅑䅁䅯䅂䅁䅁䅯睤䅑䅁䅅䅁䉁䅁䅁兂䅁䅁䅁爸杧兑杷允䅁䅁䅑䅁䑁䅁䅷䅁䭁䭁䔸䅁䭁䅁䅑䅁䭁䡁䔸䅁䉁䅁䅁允䅁䅁䅕䅁䅁䕁⽺啈䵅䅉䅅䅁䕁䅁䅁睁䵁䅁䅁权癃䅂䅁权䕁䅁䅁权䕃䅂䅁允䅁䅁䅅䅁䭁䕁䅣䅁䵁䅉䅅䅁䕁䅁䅁睁䵁䅁䅁权乃䅂䅁权䕁䅁䅁权㙂䅂䅁允䅁䅁䅅䅁䙁䅁䅁䅁䥂祩䈱䍄䉁䅁䅁䅂䅁䅁䅍䅄䅁䅁䅯朵䅅䅁䅯允䅉䅁䅯兂䅉䅁䅅䅁䉁䅁䅁兂䥁䝚煘す啶䅑杷允䅁䅁䅑䅁䑁䅁䅷䅁䭁䥁䔰䅁䭁䅁䅑䅁䭁䡁䕧䅁䉁䅁䅁允䅁䅁䅕䅁䅁䉁と歌䵅䅉䅅䅁䕁䅁䅁睁䵁䅁䅁权穄䅂䅁权剁䅁䅁权㍂䅂䅁允䅁䅁䅅䅁佁䉁䅑䅁硁䑁䅑睎㕁䑁䅣李睁䑁䅁䅍䅁䅁杷允䅁䅁䅑䅁䑁䅁䅷䅁䭁䥁䕯䅁䭁䅁䅑䅁䭁䡁䕁䅁䉁䅁䅁允䅁䅁䅕䅁䅁䕁䱧啅䵅䅉䅅䅁䕁䅁䅁睁䵁䅁䅁权⭂䅁䅁权剁䅁䅁权䕁杁䅁允䅁䅁䅅䅁佁䉁䅉䅁穁䑁䅣李㕁䑁䅅睍ㅁ䑁䅅䅁䵁䅉䅅䅁䕁䅁䅁睁䵁䅁䅁权䱃䅂䅁权䕁䅁䅁权睂䅂䅁允䅁䅁䅅䅁䙁䅁䅁䅁睂倫䅬䍄䉁䅁䅁䅂䅁䅁䅍䅄䅁䅁䅯杊䅕䅁䅯䅂䅁䅁䅯內䅑䅁䅅䅁䉁䅁䅁兂䅁䅁䅁噡㝑兑杷允䅁䅁䅑䅁䑁䅁䅷䅁䭁䥁䔰䅁䭁䅁䅑䅁䭁䡁䕳䅁䉁䅁䅁允䅁䅁䅕䅁䅁䑁穃お䵅䅉䅅䅁䕁䅁䅁睁䵁䅁䅁权㍁兂䅁权䕁䅁䅁权䡄元䅁允䅁䅁䅅䅁䙁䅁䅁䅁杂桦䉊䍄䉁䅁䅁䅂䅁䅁䅍䅄䅁䅁䅯睨䅅䅁䅯䅂䅁䅁䅯兂䅁䅁䅅䅁䉁䅁䅁兂䅁䅁䅁㐵湨兑杷允䅁䅁䅑䅁䑁䅁䅷䅁䭁䉁䙯䅁䭁䉁䅅䅁䭁䡁䕁䅁䉁䅁䅁允䅁䅁䄴杅䅁䑁䅙杍祁䑁䅙睎祁䑁䅫睍䅁䅁杷允䅁䅁䅑䅁䑁䅁䅷䅁䭁䥁䔰䅁䭁䅁䅑䅁䭁䥁䕉䅁䉁䅁䅁允䅁䅁䅕䅁䅁䉁湁啋䵅䅉䅅䅁䕁䅁䅁睁䵁䅁䅁权乃䅂䅁权䕁䅁䅁权䕃䅂䅁允䅁䅁䅅䅁䙁䅁䅁䅁奁卥䉬䍄䉁䅁䅁䅂䅁䅁䅍䅄䅁䅁䅯杸䅑䅁䅯充䅁䅁䅯兢䅑䅁䅅䅁䉁䅁䅁杄啁䅁䅁免㑁䑁䅑䅍硁䑁䅅免㑁䑁䅫䅁䵁䅉䅅䅁䕁䅁䅁睁䵁䅁䅁权䑄䅂䅁权䕁䅁䅁权㍂䅂䅁允䅁䅁䅅䅁䙁䅁䅁䅁兄剆䈹䍄䉁䅁䅁䅂䅁䅁䅍䅄䅁䅁䅯朲䅑䅁䅯䅂䅁䅁䅯䅦䅑䅁䅅䅁䉁䅁䅁兂䅁䅁䅁偁效䅑杷允䅁䅁䅑䅁䑁䅁䅷䅁䭁䩁䙫䅁䭁䉁䅅䅁䭁䡁䕷䅁䉁䅁䅁允䅁䅁䅯睒䅁䅁杷允䅁䅁䅑䅁䑁䅁䅷䅁䭁䍁䙉䅁䭁䅁䅑䅁䭁䡁䕳䅁䉁䅁䅁允䅁䅁䅕䅁䅁佧㡏歑䵅䅉䅅䅁䕁䅁䅁睁䵁䅁䅁权睃䅂䅁权䕁䅁䅁权睂䅂䅁允䅁䅁䅅䅁䙁䅁䅁䅁杁䌹䉎䍄䉁䅁䅁䅂䅁䅁䅍䅄䅁䅁䅯末䅑䅁䅯䅂䅁䅁䅯睤䅑䅁䅅䅁䉁䅁䅁兂䅁䅁䅁䩥䝕兑杷允䅁䅁䅑䅁䑁䅁䅷䅁䭁䑁䅅䅁䭁䅁䅑䅁䭁䅁䍑䅁䉁䅁䅁允䅁䅁䅕䅁䅁䅁⭔こ䵅䅉䅅䅁䕁䅁䅁睁䵁䅁䅁权睃䅂䅁权䕁䅁䅁权あ䅂䅁允䅁䅁䅅䅁䙁䅁䅁䅁潄䍢䉒䍄䉁䅁䅁䅂䅁䅁䅍䅄䅁䅁䅯兌䅕䅁䅯充䅁䅁䅯入䅑䅁䅅䅁䉁䅁䅁杄十䅁䅁杍㍁䑁䅕免ㅁ䑁䅁䅍睁䅁䅁䍄䉁䅁䅁䅂䅁䅁䅍䅄䅁䅁䅯䅳䅑䅁䅯䅂䅁䅁䅯睥䅑䅁䅅䅁䉁䅁䅁兂䅁䅁䅁䉨扙兑杷允䅁䅁䅑䅁䑁䅁䅷䅁䭁䩁䕑䅁䭁䅁䅑䅁䭁䥁䕍䅁䉁䅁䅁允䅁䅁䅕䅁䅁䙧稷こ䵅䅉䅅䅁䕁䅁䅁睁䵁䅁䅁权䥃兂䅁权䕁䅁䅁权祂䅂䅁允䅁䅁䅅䅁䙁䅁䅁䅁䝃楶䉆䍄䉁䅁䅁䅂䅁䅁䅍䅄䅁䅁䅯兗䅕䅁䅯充䅁䅁䅯杦䅑䅁䅅䅁䉁䅁䅁杄啁䅁䅁免硁䑁䅙䅏祁䑁䅅䅍睁䑁䅁䅁䵁䅉䅅䅁䕁䅁䅁睁䵁䅁䅁权癃允䅁权䕁䅁䅁权䙁䅁䅁允䅁䅁䅅䅁䙁䅁䅁䅁煃漫䈵䍄䉁䅁䅁䅂䅁䅁䅍䅄䅁䅁䅯䅬䅑䅁䅯䅂䅁䅁䅯兤䅑䅁䅅䅁䉁䅁䅁兂䅁䅁䅃䍯䭎兑杷允䅁䅁䅑䅁䑁䅁䅷䅁䭁䩁䙳䅁䭁䉁䅅䅁䭁䥁䕕䅁䉁䅁䅁允䅁䅁䄴杅䅁䑁䅕李㍁䑁䅍兎睁䑁䅁䅍䅁䅁杷允䅁䅁䅑䅁䑁䅁䅷䅁䭁䕁䅁䅁䭁䉁䅅䅁䭁䅁䅕䅁䉁䅁䅁允䅁䅁䄴杆䅁䑁䅉䅍硁䑁䅍䅍睁䑁䅁䅍睁䑁䅁䅁䵁䅉䅅䅁䕁䅁䅁睁䵁䅁䅁权塃䅂䅁权剁䅁䅁权ㅂ䅂䅁允䅁䅁䅅䅁佁䉁䅉䅁ㅁ䑁䅉李睁䑁䅁䅍睁䑁䅁䅁䵁䅉䅅䅁䕁䅁䅁睁䵁䅁䅁权穂允䅁权䭁䅁䅁权䕁杁䅁允䅁䅁䅅䅁䙁䕁桪桥畓硒䅆䍄䉁䅁䅁䅂䅁䅁䅍䅄䅁䅁䅯兑䅁䅁䅯充䅁䅁䅯兂䅁䅁䅅䅁䉁䅁䅁杄啁䅁䅁睎硁䑁䅉䅏睁䑁䅁䅍睁䑁䅁䅁䵁䅉䅅䅁䕁䅁䅁睁䵁䅁䅁权⭁兂䅁权䕁䅁䅁权あ䅂䅁允䅁䅁䅅䅁䙁䅁䅁䅁歄穪䉨䍄䉁䅁䅁䅂䅁䅁䅍䅄䅁䅁䅯朹䅕䅁䅯䅂䅁䅁䅯睢䅑䅁䅅䅁䉁䅁䅁兂䅁䅁䅁塏戵兑杷允䅁䅁䅑䅁䑁䅁䅷䅁䭁䩁䕑䅁䭁䅁䅑䅁䭁䥁䕁䅁䉁䅁䅁允䅁䅁䅯睒䅁䅁杷允䅁䅁䅑䅁䑁䅁䅷䅁䭁䅁䙳䅁䭁䅁䅑䅁䭁䵁䩣䅁䉁䅁䅁允䅁䅁䅕䅁䅁䍁㉓啍䵅䅉䅅䅁䕁䅁䅁睁䵁䅁䅁权瑃兂䅁权䕁䅁䅁权穂䅂䅁允䅁䅁䅅䅁䙁䅁䅁䅁潄匵䈱䍄䉁䅁䅁䅂䅁䅁䅍䅄䅁䅁䅯允䅙䅁䅯䅂䅁䅁䅯睥䅑䅁䅅䅁䉁䅁䅁兂䅁䅁䅁乗卉兑杷允䅁䅁䅑䅁䑁䅁䅷䅁䭁䩁䔰䅁䭁䉁䅅䅁䭁䡁䕫䅁䉁䅁䅁允䅁䅁䄴杅䅁䑁䅧睎睁䑁䅁李睁䑁䅁䅍䅁䅁杷允䅁䅁䅑䅁䑁䅁䅷䅁䭁䩁䔴䅁䭁䉁䅅䅁䭁䡁䕫䅁䉁䅁䅁允䅁䅁䄴杅䅁䑁䅕杍睁䑁䅉䅏ぁ䑁䅉杍䅁䅁杷允䅁䅁䅑䅁䑁䅁䅷䅁䭁䩁䔸䅁䭁䉁䅅䅁䭁䡁䕫䅁䉁䅁䅁允䅁䅁䄴杅䅁䑁䅙兎㍁䑁䅅免睁䑁䅁䅍䅁䅁杷允䅁䅁䅑䅁䑁䅁䅷䅁䭁䍁䅣䅁䭁䅁䅯䅁䭁䅁䅕䅁䉁䅁䅁允䅁䅁䅕呣䬰㘱睎䕃䵁䅉䅅䅁䕁䅁䅁睁䵁䅁䅁权呂兂䅁权䕁䅁䅁权䑃䅂䅁允䅁䅁䅅䅁䙁䅁䅁䅁䕄砹䉂䍄䉁䅁䅁䅂䅁䅁䅍䅄䅁䅁䅯兤䅕䅁䅯䅂䅁䅁䅯</t>
  </si>
  <si>
    <t>来䅑䅁䅅䅁䉁䅁䅁兂䅁䅁䅁䍃䩕兑杷允䅁䅁䅑䅁䑁䅁䅷䅁䭁䑁䙳䅁䭁䅁䅑䅁䭁䡁䕁䅁䉁䅁䅁允䅁䅁䅕䅁䅁䡁⭄䕋䵅䅉䅅䅁䕁䅁䅁睁䵁䅁䅁权㑄䅂䅁权䕁䅁䅁权療䅂䅁允䅁䅁䅅䅁䙁䅁䅁䅁䅄䉨䈹䍄䉁䅁䅁䅂䅁䅁䅍䅄䅁䅁䅯䄫䅑䅁䅯䅂䅁䅁䅯兣䅑䅁䅅䅁䉁䅁䅁兂䅁䅁䅁䭉攰兑杷允䅁䅁䅑䅁䑁䅁䅷䅁䭁䩁䕑䅁䭁䉁䅅䅁䭁䝁䔰䅁䉁䅁䅁允䅁䅁䄴䅆䅁䑁䅅睍穁䑁䅙杍ㅁ䑁䅁䅍睁䅁䅁䍄䉁䅁䅁䅂䅁䅁䅍䅄䅁䅁䅯䄯䅑䅁䅯䅂䅁䅁䅯䅧䅑䅁䅅䅁䉁䅁䅁兂䅁䅁䅁䔸洴兑杷允䅁䅁䅑䅁䑁䅁䅷䅁䭁䭁䙙䅁䭁䉁䅅䅁䭁䡁䕫䅁䉁䅁䅁允䅁䅁䄴䅆䅁䑁䅅兎ㅁ䑁䅅免㍁䑁䅁䅍睁䅁䅁䍄䉁䅁䅁䅂䅁䅁䅍䅄䅁䅁䅯杇䅁䅁䅯权䅁䅁䅯䅂䅉䅁䅅䅁䉁䅁䅁兂ぃ䡹⭡㕮楯䅑杷允䅁䅁䅑䅁䑁䅁䅷䅁䭁偁䕧䅁䭁䅁䅑䅁䭁䡁䕧䅁䉁䅁䅁允䅁䅁䅕䅁䅁䝁㑨䕉䵅䅉䅅䅁䕁䅁䅁睁䵁䅁䅁权䕁杂䅁权䕁䅁䅁权瑂䅂䅁允䅁䅁䅅䅁䙁䅁䅁䅁䕄匲䉰䍄䉁䅁䅁䅂䅁䅁䅍䅄䅁䅁䅯兓䅕䅁䅯充䅁䅁䅯兤䅑䅁䅅䅁䉁䅁䅁杄啁䅁䅁杍ぁ䑁䅙杍㉁䑁䅉杍祁䑁䅑䅁䵁䅉䅅䅁䕁䅁䅁睁䵁䅁䅁权㑄䅂䅁权䕁䅁䅁权㕂䅂䅁允䅁䅁䅅䅁䙁䅁䅁䅁䅄卪䉆䍄䉁䅁䅁䅂䅁䅁䅍䅄䅁䅁䅯儸䅕䅁䅯䅂䅁䅁䅯內䅑䅁䅅䅁䉁䅁䅁兂䅁䅁䅁䈯浧兑杷允䅁䅁䅑䅁䑁䅁䅷䅁䭁䭁䈰䅁䭁䅁䍅䅁䭁䅁䍕䅁䉁䅁䅁允䅁䅁䅕噱硊ㅡ䡈〴䵁䅉䅅䅁䕁䅁䅁睁䵁䅁䅁权㕃䅂䅁权剁䅁䅁权㉂䅂䅁允䅁䅁䅅䅁佁䉁䅉䅁ㅁ䑁䅉免睁䑁䅁䅍睁䑁䅁䅁䵁䅉䅅䅁䕁䅁䅁睁䵁䅁䅁权煄兂䅁权剁䅁䅁权㡂䅂䅁允䅁䅁䅅䅁佁䉁䅉䅁ㅁ䑁䅙杍㕁䑁䅑免睁䑁䅫䅁䵁䅉䅅䅁䕁䅁䅁睁䵁䅁䅁权牄兂䅁权剁䅁䅁权㡂䅂䅁允䅁䅁䅅䅁佁䉁䅉䅁㍁䑁䅙兎睁䑁䅁䅍睁䑁䅁䅁䵁䅉䅅䅁䕁䅁䅁睁䵁䅁䅁权㑄䅂䅁权䕁䅁䅁权䍃䅂䅁允䅁䅁䅅䅁䙁䅁䅁䅁元根䈵䍄䉁䅁䅁䅂䅁䅁䅍䅄䅁䅁䅯杯䅑䅁䅯充䅁䅁䅯䅥䅑䅁䅅䅁䉁䅁䅁杄十䅁䅁睍㑁䑁䅑䅏睁䑁䅁䅍睁䅁䅁䍄䉁䅁䅁䅂䅁䅁䅍䅄䅁䅁䅯兮䅕䅁䅯充䅁䅁䅯睤䅑䅁䅅䅁䉁䅁䅁杄啁䅁䅁免ぁ䑁䅅兎祁䑁䅑䅍睁䑁䅁䅁䵁䅉䅅䅁䕁䅁䅁睁䵁䅁䅁权獃兂䅁权䕁䅁䅁权療䅂䅁允䅁䅁䅅䅁䙁䅁䅁䅁䍄䔱䉎䍄䉁䅁䅁䅂䅁䅁䅍䅄䅁䅁䅯元䅁䅁䅯䅂䅁䅁䅯䅂䅉䅁䅅䅁䉁䅁䅁兂䅁䅁䅁ぷ嘹兑杷允䅁䅁䅑䅁䑁䅁䅷䅁䭁䑁䙯䅁䭁䉁䅅䅁䭁䡁䕧䅁䉁䅁䅁允䅁䅁䄴䅆䅁䑁䅉䅍㉁䑁䅉李睁䑁䅁䅍睁䅁䅁䍄䉁䅁䅁䅂䅁䅁䅍䅄䅁䅁䅯䅲䅕䅁䅯䅂䅁䅁䅯来䅑䅁䅅䅁䉁䅁䅁兂䅁䅁䅁䵂䥖兑杷允䅁䅁䅑䅁䑁䅁䅷䅁䭁䭁䙷䅁䭁䅁䅑䅁䭁䡁䕁䅁䉁䅁䅁允䅁䅁䅕䅁䅁䉁夵歒䵅䅉䅅䅁䕁䅁䅁睁䵁䅁䅁权坄兂䅁权䕁䅁䅁权㡂䅂䅁允䅁䅁䅅䅁䙁䅁䅁䅁䭁呔䉎䍄䉁䅁䅁䅂䅁䅁䅍䅄䅁䅁䅯睑䅅䅁䅯权䅁䅁䅯䅂䅉䅁䅅䅁䉁䅁䅁兂䡃瑆佮ㄹ㍐睐杷允䅁䅁䅑䅁䑁䅁䅷䅁䭁䭁䙷䅁䭁䅁䅑䅁䭁䡁䕉䅁䉁䅁䅁允䅁䅁䅕䅁䅁䥁㥊䕒䵅䅉䅅䅁䕁䅁䅁睁䵁䅁䅁权扄䅂䅁权剁䅁䅁权㙂䅂䅁允䅁䅁䅅䅁佁䉁䅉䅁穁䑁䅙睎ぁ䑁䅉䅍睁䑁䅁䅁䵁䅉䅅䅁䕁䅁䅁睁䵁䅁䅁权ぁ兂䅁权剁䅁䅁权䑃䅂䅁允䅁䅁䅅䅁佁䉁䅑䅁祁䑁䅍李㑁䑁䅍杍睁䑁䅁䅍䅁䅁杷允䅁䅁䅑䅁䑁䅁䅷䅁䭁䭁䙷䅁䭁䅁䅑䅁䭁䡁䔸䅁䉁䅁䅁允䅁䅁䅕䅁䅁䉁晃歐䵅䅉䅅䅁䕁䅁䅁睁䵁䅁䅁权桄䅂䅁权剁䅁䅁权⽂䅂䅁允䅁䅁䅅䅁佁䉁䅉䅁ㅁ䑁䅫䅏穁䑁䅅䅍睁䑁䅁䅁䵁䅉䅅䅁䕁䅁䅁睁䵁䅁䅁权獃䅂䅁权䕁䅁䅁权祂䅂䅁允䅁䅁䅅䅁䙁䅁䅁䅁杂癁䅨䍄䉁䅁䅁䅂䅁䅁䅍䅄䅁䅁䅯儰䅕䅁䅯充䅁䅁䅯杧䅑䅁䅅䅁䉁䅁䅁杄十䅁䅁杍睁䑁䅙䅏ぁ䑁䅁䅍睁䅁䅁䍄䉁䅁䅁䅂䅁䅁䅍䅄䅁䅁䅯其䅕䅁䅯充䅁䅁䅯入䅑䅁䅅䅁䉁䅁䅁杄啁䅁䅁杍睁䑁䅧兎ぁ䑁䅕䅍睁䑁䅁䅁䵁䅉䅅䅁䕁䅁䅁睁䵁䅁䅁权佄䅂䅁权䕁䅁䅁权㕂䅂䅁允䅁䅁䅅䅁䙁乁楅⼲㙭硙䉨䍄䉁䅁䅁䅂䅁䅁䅍䅄䅁䅁䅯杶䅕䅁䅯充䅁䅁䅯入䅑䅁䅅䅁䉁䅁䅁杄啁䅁䅁杍㍁䑁䅫兎㉁䑁䅁䅍睁䑁䅁䅁䵁䅉䅅䅁䕁䅁䅁睁䵁䅁䅁权癄䅁䅁权䉁杁䅁权䑁杁䅁允䅁䅁䅅䅁䙁䥁佯潆橧瑚䅆䍄䉁䅁䅁䅂䅁䅁䅍䅄䅁䅁䅯杵䅑䅁䅯䅂䅁䅁䅯督䅑䅁䅅䅁䉁䅁䅁兂䅁䅁䅁佅浧兑杷允䅁䅁䅑䅁䑁䅁䅷䅁䭁䍁䙉䅁䭁䉁䅅䅁䭁䡁䕧䅁䉁䅁䅁允䅁䅁䄴䅆䅁䑁䅉䅎㑁䑁䅍睍㑁䑁䅁䅍睁䅁䅁䍄䉁䅁䅁䅂䅁䅁䅍䅄䅁䅁䅯克䅅䅁䅯允䅉䅁䅯兂䅉䅁䅅䅁䉁䅁䅁兂睄慎捇瀫剈䅑杷允䅁䅁䅑䅁䑁䅁䅷䅁䭁䍁䉫䅁䭁䅁䍅䅁䭁䅁䍍䅁䉁䅁䅁允䅁䅁䅕䍣䑚戴眲䕸䵁䅉䅅䅁䕁䅁䅁睁䵁䅁䅁权㝃䅂䅁权䕁䅁䅁权㉂䅂䅁允䅁䅁䅅䅁䙁䅁䅁䅁权偔䅚䍄䉁䅁䅁䅂䅁䅁䅍䅄䅁䅁䅯䅲䅑䅁䅯䅂䅁䅁䅯䅧䅑䅁䅅䅁䉁䅁䅁兂䅁䅁䅁䡙湮䅑杷允䅁䅁䅑䅁䑁䅁䅷䅁䭁䅁䙉䅁䭁䅁䅑䅁䭁䥁䕉䅁䉁䅁䅁允䅁䅁䅕䅁䅁䩁䭨䕈䵅䅉䅅䅁䕁䅁䅁睁䵁䅁䅁权䱄䅃䅁权䕁䅁䅁权睂䅂䅁允䅁䅁䅅䅁䙁䅁䅁䅁杂あ䉆䍄䉁䅁䅁䅂䅁䅁䅍䅄䅁䅁䅯睃䅙䅁䅯䅂䅁䅁䅯兣䅑䅁䅅䅁䉁䅁䅁兂䅁䅁䅁偋乳兑杷允䅁䅁䅑䅁䑁䅁䅷䅁䭁䅁䙫䅁䭁䅁䅑䅁䭁䡁䔴䅁䉁䅁䅁允䅁䅁䅕䅁䅁䙁䵄啅䵅䅉䅅䅁䕁䅁䅁睁䵁䅁䅁权畁兂䅁权䕁䅁䅁权䅃䅂䅁允䅁䅁䅅䅁䙁䅁䅁䅁睁稳䉨䍄䉁䅁䅁䅂䅁䅁䅍䅄䅁䅁䅯睹䅧䅁䅯䅂䅁䅁䅯兤䅑䅁䅅䅁䉁䅁䅁兂䅁䅁䅁䩣䙎兑杷允䅁䅁䅑䅁䑁䅁䅷䅁䭁䱁䅳䅁䭁䅁䍅䅁䭁䅁䍉䅁䉁䅁䅁允䅁䅁䅕㡐她戴书欹䵁䅉䅅䅁䕁䅁䅁睁䵁䅁䅁权㕄䅂䅁权䕁䅁䅁权⭂䅂䅁允䅁䅁䅅䅁䙁䅁䅁䅁⭄卸䉬䍄䉁䅁䅁䅂䅁䅁䅍䅄䅁䅁䅯睹䅧䅁䅯䅂䅁䅁䅯杦䅑䅁䅅䅁䉁䅁䅁兂䅁䅁䅁䕡䕤兑杷允䅁䅁䅑䅁䑁䅁䅷䅁䭁䡁䘸䅁䭁䅁䅑䅁䭁䡁䕅䅁䉁䅁䅁允䅁䅁䅕䅁䅁䱁橒䕍䵅䅉䅅䅁䕁䅁䅁睁䵁䅁䅁权䱄䅃䅁权䕁䅁䅁权㕂䅂䅁允䅁䅁䅅䅁䙁䅁䅁䅁潄䑺䈱䍄䉁䅁䅁䅂䅁䅁䅍䅄䅁䅁䅯杺䅧䅁䅯䅂䅁䅁䅯睢䅑䅁䅅䅁䉁䅁䅁兂䅁䅁䅄䱌硆兑杷允䅁䅁䅑䅁䑁䅁䅷䅁䭁偁䈴䅁䭁䅁䅑䅁䭁䅁䅕䅁䉁䅁䅁允䅁䅁䅕䅁䅁䩁㡂啕䵅䅉䅅䅁䕁䅁䅁睁䵁䅁䅁权佄䅃䅁权䕁䅁䅁权㑂䅂䅁允䅁䅁䅅䅁䙁䅁䅁䕁婂䡕䉆䍄䉁䅁䅁䅂䅁䅁䅍䅄䅁䅁䅯睱䅑䅁䅯充䅁䅁䅯䅥䅑䅁䅅䅁䉁䅁䅁杄十䅁䅁睍㉁䑁䅁䅍睁䑁䅁䅍睁䅁䅁䍄䉁䅁䅁䅂䅁䅁䅍䅄䅁䅁䅯条䅕䅁䅯䅂䅁䅁䅯兤䅑䅁䅅䅁䉁䅁䅁兂䅁䅁䅁䭨兙兑杷允䅁䅁䅑䅁䑁䅁䅷䅁䭁䵁䤴䅁䭁䅁䅑䅁䭁䡁䕍䅁䉁䅁䅁允䅁䅁䅕䅁䅁䅁㡵歡䵅䅉䅅䅁䕁䅁䅁睁䵁䅁䅁权䍄䅂䅁权剁䅁䅁权㝂䅂䅁允䅁䅁䅅䅁佁䉁䅑䅁祁䑁䅫睎㑁䑁䅑李睁䑁䅁䅍䅁䅁杷允䅁䅁䅑䅁䑁䅁䅷䅁䭁䩁䕳䅁䭁䉁䅅䅁䭁䥁䕉䅁䉁䅁䅁允䅁䅁䄴䅆䅁䑁䅅睎祁䑁䅙䅎祁䑁䅁䅍睁䅁䅁䍄䉁䅁䅁䅂䅁䅁䅍䅄䅁䅁䅯关䅑䅁䅯䅂䅁䅁䅯睧䅑䅁䅅䅁䉁䅁䅁兂䅁䅁䅁䡍䕰兑杷允䅁䅁䅑䅁䑁䅁䅷䅁䭁乁䕯䅁䭁䅁䅑䅁䭁䡁䔰䅁䉁䅁䅁允䅁䅁䅕䅁䅁䭁楹䕅䵅䅉䅅䅁䕁䅁䅁睁䵁䅁䅁权硃䅂䅁权䕁䅁䅁权㝂䅂䅁允䅁䅁䅅䅁䙁䅁䅁䅁㑂唵䉖䍄䉁䅁䅁䅂䅁䅁䅍䅄䅁䅁䅯杔䅕䅁䅯䅂䅁䅁䅯兦䅑䅁䅅䅁䉁䅁䅁兂䅁䅁䅁䠹癯兑杷允䅁䅁䅑䅁䑁䅁䅷䅁䭁䑁䉣䅁䭁䉁䅅䅁䭁䅁䅕䅁䉁䅁䅁允䅁䅁䄴䅆䅁䑁䅙睍穁䑁䅅睎㕁䑁䅁䅍睁䅁䅁䍄䉁䅁䅁䅂䅁䅁䅍䅄䅁䅁䅯眫䅕䅁䅯䅂䅁䅁䅯䅣䅑䅁䅅䅁䉁䅁䅁兂䅁䅁䅁乨祷兑杷允䅁䅁䅑䅁䑁䅁䅷䅁䭁䑁䙕䅁䭁䅁䅑䅁䭁䡁䔴䅁䉁䅁䅁允䅁䅁䅕䅁䅁䙁卄歁䵅䅉䅅䅁䕁䅁䅁睁䵁䅁䅁权硃䅂䅁权䕁䅁䅁权㍂䅂䅁允䅁䅁䅅䅁䙁䅁䅁䅁歁ぃ䉊䍄䉁䅁䅁䅂䅁䅁䅍䅄䅁䅁䅯䄫䅕䅁䅯充䅁䅁䅯兦䅑䅁䅅䅁䉁䅁䅁杄啁䅁䅁免㉁䑁䅫李ㅁ䑁䅣䅎睁䑁䅁䅁䵁䅉䅅䅁䕁䅁䅁睁䵁䅁䅁权硃䅂䅁权䕁䅁䅁权㡂䅂䅁允䅁䅁䅅䅁䙁䅁䅁䅁獄歲䉒䍄䉁䅁䅁䅂䅁䅁䅍䅄䅁䅁䅯䅄䅕䅁䅯充䅁䅁䅯䅣䅑䅁䅅䅁䉁䅁䅁杄十䅁䅁䅏㑁䑁䅍杍ぁ䑁䅁䅍睁䅁䅁䍄䉁䅁䅁䅂䅁䅁䅍䅄䅁䅁䅯杸䅑䅁䅯䅂䅁䅁䅯兣䅑䅁䅅䅁䉁䅁䅁兂䅁䅁䅁䍑偁兑杷允䅁䅁䅑䅁䑁䅁䅷䅁䭁䵁䕙䅁䭁䅁䅑䅁䭁䥁䕍䅁䉁䅁䅁允䅁䅁䅕䅁䅁䙁㡔䕅䵅䅉䅅䅁䕁䅁䅁睁䵁䅁䅁权坃允䅁权䕁䅁䅁权䙁䅁䅁允䅁䅁䅅䅁䙁䅁䅁䅁䑃求䉸䍄䉁䅁䅁䅂䅁䅁䅍䅄䅁䅁䅯䄹䅕䅁䅯䅂䅁䅁䅯內䅑䅁䅅䅁䉁䅁䅁兂䅁䅁䅁䩭佫兑杷允䅁䅁䅑䅁䑁䅁䅷䅁䭁䵁䕙䅁䭁䅁䅑䅁䭁䡁䔴䅁䉁䅁䅁允䅁䅁䅕䅁䅁䵁啩歃䵅䅉䅅䅁䕁䅁䅁睁䵁䅁䅁权䝄䅂䅁权䕁䅁䅁权㝂䅂䅁允䅁䅁䅅䅁䙁䅁䅁䅁杁䅙䉖䍄䉁䅁䅁䅂䅁䅁䅍䅄䅁䅁䅯儸䅑䅁䅯充䅁䅁䅯兦䅑䅁䅅䅁䉁䅁䅁杄啁䅁䅁睍睁䑁䅍䅎ぁ䑁䅧䅍睁䑁䅁䅁䵁䅉䅅䅁䕁䅁䅁睁䵁䅁䅁权牁允䅁权䭁䅁䅁权䕁杁䅁允䅁䅁䅅䅁䙁䭁䝪穓䩥呧䅂䍄䉁䅁䅁䅂䅁䅁䅍䅄䅁䅁䅯杸䅑䅁䅯䅂䅁䅁䅯杤䅑䅁䅅䅁䉁䅁䅁兂䅁䅁䅁䉃䕍兑杷允䅁䅁䅑䅁䑁䅁䅷䅁䭁乁䘰䅁䭁䉁䅅䅁䭁䡁䔸䅁䉁䅁䅁允䅁䅁䄴䅆䅁䑁䅉杍睁䑁䅁䅍睁䑁䅁䅍睁䅁䅁䍄䉁䅁䅁䅂䅁䅁䅍䅄䅁䅁䅯杸䅑䅁䅯䅂䅁䅁䅯睤䅑䅁䅅䅁䉁䅁䅁兂䅁䅁䅁䭓䄴兑杷允䅁䅁䅑䅁䑁䅁䅷䅁䭁䵁䕙䅁䭁䅁䅑䅁䭁䡁䔸䅁䉁䅁䅁允䅁䅁䅕䅁䅁䩁呁䔯䵁䅉䅅䅁䕁䅁䅁睁䵁䅁䅁权䝄䅂䅁权䕁䅁䅁权䍃䅂䅁允䅁䅁䅅䅁䙁䅁䅁䅁杂䅕䉖䍄䉁䅁䅁䅂䅁䅁䅍䅄䅁䅁䅯杁䅙䅁䅯䅂䅁䅁䅯全䅑䅁䅅䅁䉁䅁䅁兂䅁䅁䅁䱋偷兑杷允䅁䅁䅑䅁䑁䅁䅷䅁䭁䱁䕯䅁䭁䅁䅑䅁䭁䡁䕯䅁䉁䅁䅁允䅁䅁䅕䅁䅁䕁番啋䵅䅉䅅䅁䕁䅁䅁睁䵁䅁䅁权㡁允䅁权䉁杁䅁权䍁杁䅁允䅁䅁䅅䅁䙁䍁浰佅畈田䅤䍄䉁䅁䅁䅂䅁䅁䅍䅄䅁䅁䅯睙䅕䅁䅯充䅁䅁䅯䅨䅑䅁䅅䅁䉁䅁䅁杄啁䅁䅁免㑁䑁䅙李硁䑁䅕免祁䑁䅅䅁䵁䅉䅅䅁䕁䅁䅁睁䵁䅁䅁权㕃䅂䅁权䕁䅁䅁权䙃䅂䅁允䅁䅁䅅䅁䙁䅁䅁䅁䅄案䉤䍄䉁䅁䅁䅂䅁䅁䅍䅄䅁䅁䅯䅨䅕䅁䅯充䅁䅁䅯全䅑䅁䅅䅁䉁䅁䅁杄十䅁䅁睍ㅁ䑁䅫免㍁䑁䅁䅍睁䅁䅁䍄䉁䅁䅁䅂䅁䅁䅍䅄䅁䅁䅯睔䅕䅁䅯䅂䅁䅁䅯全䅑䅁䅅䅁䉁䅁䅁兂䅁䅁䅁塐猵兑杷允䅁䅁䅑䅁䑁䅁䅷䅁䭁佁䙑䅁䭁䅁䅑䅁䭁䡁䕣䅁䉁䅁䅁允䅁䅁䅕䅁䅁䵁䉩う䵅䅉䅅䅁䕁䅁䅁睁䵁䅁䅁权㕃䅂䅁权䕁䅁䅁权ㅂ䅂䅁允䅁䅁䅅䅁䙁䅁䅁䅁睁硳䉤䍄䉁䅁䅁䅂䅁䅁䅍䅄䅁䅁䅯兯䅑䅁䅯䅂䅁䅁䅯內䅑䅁䅅䅁䉁䅁䅁兂䅁䅁䅁敯穙兑杷允䅁䅁䅑䅁䑁䅁䅷䅁䭁䭁䕯䅁䭁䉁䅅䅁䭁䥁䕍䅁䉁䅁䅁允䅁䅁䄴䅆䅁䑁䅍兎㍁䑁䅉免ぁ䑁䅁䅍睁䅁䅁䍄䉁䅁䅁䅂䅁䅁䅍䅄䅁䅁䅯兵䅑䅁䅯䅂䅁䅁䅯入䅑䅁䅅䅁䉁䅁䅁兂䅁䅁䅁䈴噑兑杷允䅁䅁䅑䅁䑁䅁䅷䅁䭁䱁䕫䅁䭁䅁䅑䅁䭁䡁䕙䅁䉁䅁䅁允䅁䅁䅕䅁䅁䕁佃ぅ䵅䅉䅅䅁䕁䅁䅁睁䵁䅁䅁权㙃䅂䅁权剁䅁䅁权㥂䅂䅁允䅁䅁䅅䅁佁䉁䅉䅁㕁䑁䅅䅏睁䑁䅁䅍睁䑁䅁䅁䵁䅉䅅䅁䕁䅁䅁睁䵁䅁䅁权㕃䅂䅁权䕁䅁䅁权䍃䅂䅁允䅁䅁䅅䅁䙁䅁䅁䅁䅄䉂䉎䍄䉁䅁䅁䅂䅁䅁䅍䅄䅁䅁䅯杅䅙䅁䅯䅂䅁䅁䅯睸䅫䅁䅅䅁䉁䅁䅁兂䅁䅁䅁䝤摉兑杷允䅁䅁䅑䅁䑁䅁䅷䅁䭁䵁䕍䅁䭁䅁䅑䅁䭁䡁䕙䅁䉁䅁䅁允䅁䅁䅕䅁䅁䵁偄え䵅䅉䅅䅁䕁䅁䅁睁䵁䅁䅁权㕃䅂䅁权䕁䅁䅁权䕃䅂䅁允䅁䅁䅅䅁䙁䅁䅁䅁杂硬䉊䍄䉁䅁䅁䅂䅁䅁䅍䅄䅁䅁䅯杔䅕䅁䅯䅂䅁䅁䅯兢䅑䅁䅅䅁䉁䅁䅁兂䅁䅁䅁䅡穉兑杷允䅁䅁䅑䅁䑁䅁䅷䅁䭁䉁䝑䅁䭁䉁䅅䅁䭁䝁䔸䅁䉁䅁䅁允䅁䅁䄴杅䅁䑁䅕䅎睁䑁䅍睎睁䑁䅁䅍䅁䅁杷允䅁䅁䅑䅁䑁䅁䅷䅁䭁䱁䕫䅁䭁䅁䅑䅁䭁䡁䕷䅁䉁䅁䅁允䅁䅁䅕䅁䅁䥁㕃啅䵅䅉䅅䅁䕁䅁䅁睁䵁䅁䅁权硄䅂䅁权䕁䅁䅁权瑂䅂䅁允䅁䅁䅅䅁䙁䅁䅁䅁潃呸䉬䍄䉁䅁䅁䅂䅁䅁䅍䅄䅁䅁䅯䄹䅕䅁䅯䅂䅁䅁䅯睧䅑䅁䅅䅁䉁䅁䅁兂䅁䅁䅁䵗佫兑杷允䅁䅁䅑䅁䑁䅁䅷䅁䭁䅁䙫䅁䭁䅁䅑䅁䭁䡁䕕䅁䉁䅁䅁允䅁䅁䅕䅁䅁佁ㅸ䕆䵅䅉䅅䅁䕁䅁䅁睁䵁䅁䅁权䭁杂䅁权剁䅁䅁权療䅂䅁允䅁䅁䅅䅁佁䉁䅑䅁祁䑁䅍睎睁䑁䅑睍ぁ䑁䅁䅍䅁䅁杷允䅁䅁䅑䅁䑁䅁䅷䅁䭁偁䕅䅁䭁䅁䅑䅁䭁䡁䕧䅁䉁䅁䅁允䅁䅁䅕䅁䅁䉁䙪啐䵅䅉䅅䅁䕁䅁䅁睁䵁䅁䅁权⽃䅂䅁权剁䅁䅁权䅃䅂䅁允䅁䅁䅅䅁佁䉁䅉䅁ㅁ䑁䅙睍㉁䑁䅑䅍睁䑁䅁䅁䵁䅉䅅䅁䕁䅁䅁睁䵁䅁䅁权佄兂䅁权䕁䅁䅁权硂䅂䅁允䅁䅁䅅䅁䙁䅁䅁䅁兄呚䉰䍄䉁䅁䅁䅂䅁䅁䅍䅄䅁䅁䅯儸䅑䅁䅯䅂䅁䅁䅯內䅑䅁䅅䅁䉁䅁䅁兂䅁䅁䅁䭬䅴兑杷允䅁䅁䅑䅁䑁䅁䅷䅁䭁䝁䙫䅁䭁䅁䅑䅁䭁䥁䕑䅁䉁䅁䅁允䅁䅁䅕䅁䅁䱁儲歐䵅䅉䅅䅁䕁䅁䅁睁䵁䅁䅁权偁杂䅁权剁䅁䅁权㝂䅂䅁允䅁䅁䅅䅁佁䉁䅉䅁㉁䑁䅙免硁䑁䅫䅍睁䑁䅁䅁䵁䅉䅅䅁䕁䅁䅁睁䵁䅁䅁权硄䅂䅁权䕁䅁䅁权㕂䅂䅁允䅁䅁䅅䅁䙁䅁䅁䅁元啂䉂䍄䉁䅁䅁䅂䅁䅁䅍䅄䅁䅁䅯儸䅑䅁䅯䅂䅁䅁䅯杤䅑䅁䅅䅁䉁䅁䅁兂䅁䅁䅁䉐䅎兑杷允䅁䅁䅑䅁䑁䅁䅷䅁䭁佁䕳䅁䭁䅁䅑䅁䭁䡁䕳䅁䉁䅁䅁允䅁䅁䅕䅁䅁䍁稴歕䵅䅉䅅䅁䕁䅁䅁睁䵁䅁䅁权ㅁ兂䅁权剁䅁䅁权㑂䅂䅁允䅁䅁䅅䅁佁䉁䅑䅁祁䑁䅉䅎㕁䑁䅅兎硁䑁䅉䅏䅁䅁杷允䅁䅁䅑䅁䑁䅁䅷䅁䭁䍁䙕䅁䭁䉁䅅䅁䭁䥁䕕䅁䉁䅁䅁允䅁䅁䄴杅䅁䑁䅍李ㅁ䑁䅣兏ぁ䑁䅁䅏䅁䅁杷允䅁䅁䅑䅁䑁䅁䅷䅁䭁䕁䙧䅁䭁䉁䅅䅁䭁䡁䕳䅁䉁䅁䅁允䅁䅁䄴杅䅁䑁䅕兎㍁䑁䅁䅍睁䑁䅁䅍䅁䅁杷允䅁䅁䅑䅁䑁䅁䅷䅁䭁偁䕅䅁䭁䅁䅑䅁䭁䥁䕁䅁䉁䅁䅁允䅁䅁䅕䅁䅁䱁㑪ぎ䵅䅉䅅䅁䕁䅁䅁睁䵁䅁䅁权硂䅁䅁权䭁䅁䅁权䙁䅁䅁允䅁䅁䅅䅁䙁䅁塲㍯㥁桩䅨䍄䉁䅁䅁䅂䅁䅁䅍䅄䅁䅁䅯睆䅕䅁䅯充䅁䅁䅯睤䅑䅁䅅䅁䉁䅁䅁杄十䅁䅁䅏㑁䑁䅕䅍睁䑁䅁䅍睁䅁䅁䍄䉁䅁䅁䅂䅁䅁䅍䅄䅁䅁䅯李䅕䅁䅯䅂䅁䅁䅯来䅑䅁䅅䅁䉁䅁䅁兂䅁䅁䅁杰楯兑杷允䅁䅁䅑䅁䑁䅁䅷䅁䭁䑁䙙䅁䭁䅁䅑䅁䭁䡁䕁䅁䉁䅁䅁允䅁䅁䅕䅁䅁䍁睸啉䵅䅉䅅䅁䕁䅁䅁睁䵁䅁䅁权⭄允䅁权䉁杁䅁权䙁杁䅁允䅁䅁䅅䅁䙁䝁煄村奣久䄹䍄䉁䅁䅁䅂䅁䅁䅍䅄䅁䅁䅯杹䅕䅁䅯䅂䅁䅁䅯睤䅑䅁䅅䅁䉁䅁䅁兂䅁䅁䅁䙡桫兑杷允䅁䅁䅑䅁䑁䅁䅷䅁䭁乁䙣䅁䭁䅁䅑䅁䭁䡁䔴䅁䉁䅁䅁允䅁䅁䅕䅁䅁䩁瑫啍䵅䅉䅅䅁䕁䅁䅁睁䵁䅁䅁权扃䅂䅁权䕁䅁䅁权⽂䅂䅁允䅁䅁䅅䅁䙁䅁䅁䅁睃䉚䉚䍄䉁䅁䅁䅂䅁䅁䅍䅄䅁䅁䅯李䅕䅁䅯䅂䅁䅁䅯兦䅑䅁䅅䅁䉁䅁䅁兂䅁䅁䅁癹杯兑杷允䅁䅁䅑䅁䑁䅁䅷䅁䭁䥁䕫䅁䭁䉁䅅䅁䭁䡁䔸䅁䉁䅁䅁允䅁䅁䄴杅䅁䑁䅑䅏ぁ䑁䅕䅍穁䑁䅉䅍䅁䅁杷允䅁䅁䅑䅁䑁䅁䅷䅁䭁䑁䙙䅁䭁䅁䅑䅁䭁䡁䕧䅁䉁䅁䅁允䅁䅁䅕䅁䅁䍁湁啉䵅䅉䅅䅁䕁䅁䅁睁䵁䅁䅁权䙁杂䅁权䕁䅁䅁权穂䅂䅁允䅁䅁䅅䅁䙁䅁䅁䅁卄啶䉖䍄䉁䅁䅁䅂䅁䅁䅍䅄䅁䅁䅯朰䅑䅁䅯充䅁䅁䅯䅥䅑䅁䅅䅁䉁䅁䅁杄啁䅁䅁杍㕁䑁䅙䅍硁䑁䅅兎㉁䑁䅁䅁䵁䅉䅅䅁䕁䅁䅁睁䵁䅁䅁权⽁兂䅁权剁䅁䅁权㍂䅂䅁允䅁䅁䅅䅁佁䉁䅉䅁ぁ䑁䅣杍㉁䑁䅁睍穁䑁䅅䅁䵁䅉䅅䅁䕁䅁䅁睁䵁䅁䅁权敂兂䅁权剁䅁䅁权瑂䅂䅁允䅁䅁䅅䅁佁䉁䅉䅁ㅁ䑁䅣䅏ㅁ䑁䅉䅍睁䑁䅁䅁䵁䅉䅅䅁䕁䅁䅁睁䵁䅁䅁权穃兂䅁权䕁䅁䅁权䙃䅂䅁允䅁䅁䅅䅁䙁䅁䅁䅁权卥䉨䍄䉁䅁䅁䅂䅁䅁䅍䅄䅁䅁䅯李䅕䅁䅯䅂䅁䅁䅯杣䅑䅁䅅䅁䉁䅁䅁兂䅁䅁䅁焰杍兑杷允䅁䅁䅑䅁䑁䅁䅷䅁䭁乁䔰䅁䭁䅁䅑䅁䭁䡁䕕䅁䉁䅁䅁允䅁䅁䅕䅁䅁䥁䩂ぉ䵅䅉䅅䅁䕁䅁䅁睁䵁䅁䅁权㉁兂䅁权䕁䅁䅁权䉃䅂䅁允䅁䅁䅅䅁䙁䅁䅁䅁煃卅䉆䍄䉁䅁䅁䅂䅁䅁䅍䅄䅁䅁䅯杂䅙䅁䅯充䅁䅁䅯睥䅑䅁䅅䅁䉁䅁䅁杄啁䅁䅁免穁䑁䅕䅍㉁䑁䅧䅍睁䑁䅁䅁䵁䅉䅅䅁䕁䅁䅁睁䵁䅁䅁权㉁兂䅁权䕁䅁䅁权㕂䅂䅁允䅁䅁䅅䅁䙁䅁䅁䅁慁䌵䉂䍄䉁䅁䅁䅂䅁䅁䅍䅄䅁䅁䅯李䅕䅁䅯䅂䅁䅁䅯䅤䅑䅁䅅䅁䉁䅁䅁兂䅁䅁䅁䑪档兑杷允䅁䅁䅑䅁䑁䅁䅷䅁䭁䑁䙙䅁䭁䅁䅑䅁䭁䡁䕳䅁䉁䅁䅁允䅁䅁䅕䅁䅁䡁歂䕉䵅䅉䅅䅁䕁䅁䅁睁䵁䅁䅁权䥁杂䅁权䕁䅁䅁权あ䅂䅁允䅁䅁䅅䅁䙁䅁䅁䅁睃䉃䉰䍄䉁䅁䅁䅂䅁䅁䅍䅄䅁䅁䅯李䅕䅁䅯䅂䅁䅁䅯䅦䅑䅁䅅䅁䉁䅁䅁兂䅁䅁䅁䈴教兑杷允䅁䅁䅑䅁䑁䅁䅷䅁䭁䑁䙙䅁䭁䅁䅑䅁䭁䡁䕍䅁䉁䅁䅁允䅁䅁䅕䅁䅁䑁䝃䕈䵅䅉䅅䅁䕁䅁䅁睁䵁䅁䅁权扁兂䅁权剁䅁䅁权䕃䅂䅁允䅁䅁䅅䅁佁䉁䅑䅁硁䑁䅍免ぁ䑁䅣兎㍁䑁䅧杍䅁䅁杷允䅁䅁䅑䅁䑁䅁䅷䅁䭁䭁䕧䅁䭁䅁䅑䅁䭁䝁䔰䅁䉁䅁䅁允䅁䅁䅕䅁䅁佁乷歡䵅䅉䅅䅁䕁䅁䅁睁䵁䅁䅁权灃䅂䅁权䕁䅁䅁权瑂䅂䅁允䅁䅁䅅䅁䙁䅁䅁䅁㑄䕲䉒䍄䉁䅁䅁䅂䅁䅁䅍䅄䅁䅁䅯䅱䅑䅁䅯䅂䅁䅁䅯睢䅑䅁䅅䅁䉁䅁䅁兂䅁䅁䅁睫煤兑杷允䅁䅁䅑䅁䑁䅁䅷䅁䭁䱁䕙䅁䭁䅁䅑䅁䭁䡁䕫䅁䉁䅁䅁允䅁䅁䅕䅁䅁䡁求䕉䵅䅉䅅䅁䕁䅁䅁睁䵁䅁䅁权灃䅂䅁权䕁䅁䅁权䙃䅂䅁允䅁䅁䅅䅁䙁䅁䅁䅁睄䕍䉴䍄䉁䅁䅁䅂䅁䅁䅍䅄䅁䅁䅯共䅑䅁䅯䅂䅁䅁䅯睧䅑䅁䅅䅁䉁䅁䅁兂䅁䅁䅁乮䡎兑杷允䅁䅁䅑䅁䑁䅁䅷䅁䭁䭁䕯䅁䭁䅁䅑䅁䭁䥁䕍䅁䉁䅁䅁允䅁䅁䅕䅁䅁䱁坹䕍䵅䅉䅅䅁䕁䅁䅁睁䵁䅁䅁权佄允䅁权䉁杁䅁权䙁杁䅁允䅁䅁䅅䅁䙁䡁穸琶䙁摈䅊䍄䉁䅁䅁䅂䅁䅁䅍䅄䅁䅁䅯睙䅕䅁䅯充䅁䅁䅯来䅑䅁䅅䅁䉁䅁䅁杄啁䅁䅁免ㅁ䑁䅉李睁䑁䅧兎睁䑁䅁䅁䵁䅉䅅䅁䕁䅁䅁睁䵁䅁䅁权灃䅂䅁权䕁䅁䅁权㥂䅂䅁允䅁䅁䅅䅁䙁䅁䅁䅁歁歧䉎䍄䉁䅁䅁䅂䅁䅁䅍䅄䅁䅁䅯䅒䅕䅁䅯䅂䅁䅁䅯杣䅑䅁䅅䅁䉁䅁䅁兂䅁䅁䅁瑌楕兑杷允䅁䅁䅑䅁䑁䅁䅷䅁䭁䥁䄴䅁䭁䅁䅯䅁䭁䅁䅕䅁䉁䅁䅁允䅁䅁䅕瑃橥䑣䬰啄䵁䅉䅅䅁䕁䅁䅁睁䵁䅁䅁权潃䅂䅁权䕁䅁䅁权㑂䅂䅁允䅁䅁䅅䅁䙁䅁䅁䅁あ㉊䉬䍄䉁䅁䅁䅂䅁䅁䅍䅄䅁䅁䅯兙䅕䅁䅯充䅁䅁䅯睸䅫䅁䅅䅁䉁䅁䅁杄十䅁䅁李㉁䑁䅣䅏㕁䑁䅣睎㉁䅁䅁䍄䉁䅁䅁䅂䅁䅁䅍䅄䅁䅁䅯杩䅕䅁䅯䅂䅁䅁䅯兤䅑䅁䅅䅁䉁䅁䅁兂䅁䅁䅁乐䤱兑杷允䅁䅁䅑䅁䑁䅁䅷䅁䭁䭁䕯䅁䭁䅁䅑䅁䭁䡁䕕䅁䉁䅁䅁允䅁䅁䅕䅁䅁䥁䭔歏䵅䅉䅅䅁䕁䅁䅁睁䵁䅁䅁权潃䅂䅁权䕁䅁䅁权䉃䅂䅁允䅁䅁䅅䅁䙁䅁䅁䅁䡁㈫䉆䍄䉁䅁䅁䅂䅁䅁䅍䅄䅁䅁䅯東䅑䅁䅯䅂䅁䅁䅯內䅑䅁䅅䅁䉁䅁䅁兂䅁䅁䅁浓㝍兑杷允䅁䅁䅑䅁䑁䅁䅷䅁䭁䡁䘸䅁䭁䅁䅑䅁䭁䥁䕍䅁䉁䅁䅁允䅁䅁䅕䅁䅁䩁䉒啍䵅䅉䅅䅁䕁䅁䅁睁䵁䅁䅁权潃䅂䅁权䕁䅁䅁权㝂䅂䅁允䅁䅁䅅䅁䙁䅁䅁䅁杁䕬䈵䍄䉁䅁䅁䅂䅁䅁䅍䅄䅁䅁䅯共䅑䅁䅯䅂䅁䅁䅯睥䅑䅁䅅䅁䉁䅁䅁兂䅁䅁䅁余〸兑杷允䅁䅁䅑䅁䑁䅁䅷䅁䭁䭁䕫䅁䭁䅁䅑䅁䭁䥁䕉䅁䉁䅁䅁允䅁䅁䅕䅁䅁䭁⽩歏䵅䅉䅅䅁䕁䅁䅁睁䵁䅁䅁权煃䅂䅁权䕁䅁䅁权䍃䅂䅁允䅁䅁䅅䅁䙁䅁䅁䅁獁卉䉊䍄䉁䅁䅁䅂䅁䅁䅍䅄䅁䅁䅯眰䅑䅁䅯充䅁䅁䅯睥䅑䅁䅅䅁䉁䅁䅁杄啁䅁䅁免㕁䑁䅉䅍穁䑁䅑䅍睁䑁䅁䅁䵁䅉䅅䅁䕁䅁䅁睁䵁䅁䅁权灃䅂䅁权䕁䅁䅁权䕃䅂䅁允䅁䅁䅅䅁䙁䅁䅁䅁潃武䉂䍄䉁䅁䅁䅂䅁䅁䅍䅄䅁䅁䅯東䅑䅁䅯䅂䅁䅁䅯䅨䅑䅁䅅䅁䉁䅁䅁兂䅁䅁䅁塱㉷兑杷允䅁䅁䅑䅁䑁䅁䅷䅁䭁䭁䕧䅁䭁䅁䅑䅁䭁䡁䕷䅁䉁䅁䅁允䅁䅁䅕䅁䅁乁偪歚䵅䅉䅅䅁䕁䅁䅁睁䵁䅁䅁权塁兂䅁权䕁䅁䅁权瑂䅂䅁允䅁䅁䅅䅁䙁䅁䅁䅁䕂啚䉂䍄䉁䅁䅁䅂䅁䅁䅍䅄䅁䅁䅯村䅅䅁䅯权䅁䅁䅯䅂䅉䅁䅅䅁䉁䅁䅁兂睄㡰䱚㑎㝮睐杷允䅁䅁䅑䅁䑁䅁䅷䅁䭁䉁䙣䅁䭁䅁䅑䅁䭁䝁䔸䅁䉁䅁䅁允䅁䅁䅕䅁䅁偁卑歑䵅䅉䅅䅁䕁䅁䅁睁䵁䅁䅁权橄兂䅁权剁䅁䅁权㡂䅂䅁允䅁䅁䅅䅁佁䉁䅉䅁ぁ䑁䅁杍穁䑁䅫䅍睁䑁䅁䅁䵁䅉䅅䅁䕁䅁䅁睁䵁䅁䅁权啁杂䅁权剁䅁䅁权⽂䅂䅁允䅁䅁䅅䅁佁䉁䅉䅁ㅁ䑁䅑兏ㅁ䑁䅣䅍睁䑁䅁䅁䵁䅉䅅䅁䕁䅁䅁睁䵁䅁䅁权䭃䅂䅁权䕁䅁䅁权祂䅂䅁允䅁䅁䅅䅁䙁䅁䅁䅁杁睙䈹䍄䉁䅁䅁䅂䅁䅁䅍䅄䅁䅁䅯睩䅑䅁䅯䅂䅁䅁䅯杣䅑䅁䅅䅁䉁䅁䅁兂䅁䅁䅁䥳䵯兑杷允䅁䅁䅑䅁䑁䅁䅷䅁䭁䡁䈴䅁䭁䅁䍅䅁䭁䅁䍉䅁䉁䅁䅁允䅁䅁䅕㔳扸牳浲〴䵁䅉䅅䅁䕁䅁䅁睁䵁䅁䅁权佄䅂䅁权䕁䅁䅁权㑂䅂䅁允䅁䅁䅅䅁䙁䙁㕧䕴⭧剉䈵䍄䉁䅁䅁䅂䅁䅁䅍䅄䅁䅁䅯睆䅕䅁䅯䅂䅁䅁䅯入䅑䅁䅅䅁䉁䅁䅁兂䅁䅁䅁䵫㙍兑杷允䅁䅁䅑䅁䑁䅁䅷䅁䭁䉁䙣䅁䭁䅁䅑䅁䭁䡁䕳䅁䉁䅁䅁允䅁䅁䅕䅁䅁䥁䝧ぎ䵅䅉䅅䅁䕁䅁䅁睁䵁䅁䅁权楃䅂䅁权剁䅁䅁权㝂䅂䅁允䅁䅁䅅䅁佁䉁䅉䅁ぁ䑁䅁䅎穁䑁䅁䅍睁䑁䅁䅁䵁䅉䅅䅁䕁䅁䅁睁䵁䅁䅁权塁兂䅁权䕁䅁䅁权㍂䅂䅁允䅁䅁䅅䅁䙁䅁䅁䅁杁橶䉤䍄䉁䅁䅁䅂䅁䅁䅍䅄䅁䅁䅯睆䅕䅁䅯䅂䅁䅁䅯䅧䅑䅁䅅䅁䉁䅁䅁兂䅁䅁䅁䑦䅊兑杷允䅁䅁䅑䅁䑁䅁䅷䅁䭁䩁䔸䅁䭁䉁䅅䅁䭁䡁䕅䅁䉁䅁䅁允䅁䅁䄴杅䅁䑁䅙免㑁䑁䅑李睁䑁䅁䅍䅁䅁杷允䅁䅁䅑䅁䑁䅁䅷䅁䭁䙁䙁䅁䭁䉁䅅䅁䭁䝁䔸䅁䉁䅁䅁允䅁䅁䄴杅䅁䑁䅙䅎㍁䑁䅑兏睁䑁䅁䅍䅁䅁杷允䅁䅁䅑䅁䑁䅁䅷䅁䭁䉁䙣䅁䭁䅁䅑䅁䭁䡁䕍䅁䉁䅁䅁允䅁䅁䅕䅁䅁䕁楄歐䵅䅉䅅䅁䕁䅁䅁睁䵁䅁䅁权䵃兂䅁权䕁䅁䅁权䙃䅂䅁允䅁䅁䅅䅁䙁䅁䅁䅁あ橡䉊䍄䉁䅁䅁䅂䅁䅁䅍䅄䅁䅁䅯共䅕䅁䅯䅂䅁䅁䅯杣䅑䅁䅅䅁䉁䅁䅁兂䅁䅁䅁乩浑兑杷允䅁䅁䅑䅁䑁䅁䅷䅁䭁䍁䙍䅁䭁䅁䅑䅁䭁䝁䔸䅁䉁䅁䅁允䅁䅁䅕䅁䅁偁煹ぇ䵅䅉䅅䅁䕁䅁䅁睁䵁䅁䅁权橁兂䅁权䕁䅁䅁权䙃䅂䅁允䅁䅁䅅䅁䙁䅁䅁䅁潁栲䉬䍄䉁䅁䅁䅂䅁䅁䅍䅄䅁䅁䅯睃䅙䅁䅯充䅁䅁䅯兣䅑䅁䅅䅁䉁䅁䅁杄啁䅁䅁杍睁䑁䅅䅏㕁䑁䅅䅍睁䑁䅁䅁䵁䅉䅅䅁䕁䅁䅁睁䵁䅁䅁权橁兂䅁权䕁䅁䅁权㥂䅂䅁允䅁䅁䅅䅁䙁䅁䅁䅁奁䉫䉨䍄䉁䅁䅁䅂䅁䅁䅍䅄䅁䅁䅯睉䅕䅁䅯䅂䅁䅁䅯杣䅑䅁䅅䅁䉁䅁䅁兂䅁䅁䅁余噁兑杷允䅁䅁䅑䅁䑁䅁䅷䅁䭁䙁䙣䅁䭁䝁䕳䅁䭁䵁䩣䅁䉁䅁䅁允䅁䅁䅕捺䵺䵺䵺䕁䵁䅉䅅䅁䕁䅁䅁睁䵁䅁䅁权橁兂䅁权䕁䅁䅁权䉃䅂䅁允䅁䅁䅅䅁䙁䅁䅁䅁䵄剸䉒䍄䉁䅁䅁䅂䅁䅁䅍䅄䅁䅁䅯睉䅕䅁䅯䅂䅁䅁䅯䅤䅑䅁䅅䅁䉁䅁䅁兂䅁䅁䅁䑗呅兑杷允䅁䅁䅑䅁䑁䅁䅷䅁䭁䑁䙑䅁䭁䉁䅅䅁䭁䥁䕑䅁䉁䅁䅁允䅁䅁䄴䅆䅁䑁䅉免㍁䑁䅙䅏㉁䑁䅫李㉁䅁䅁䍄䉁䅁䅁䅂䅁䅁䅍䅄䅁䅁䅯睉䅕䅁䅯䅂䅁䅁䅯睥䅑䅁䅅䅁䉁䅁䅁兂䅁䅁䅁䍣呁兑杷允䅁䅁䅑䅁䑁䅁䅷䅁䭁䍁䙍䅁䭁䅁䅑䅁䭁䡁䕣䅁䉁䅁䅁允䅁䅁䅕䅁䅁䝁㑔歅䵅䅉䅅䅁䕁䅁䅁睁䵁䅁䅁权摃兂䅁权䕁䅁䅁权⭂䅂䅁允䅁䅁䅅䅁䙁䅁䅁䅁杄杳䉎䍄䉁䅁䅁䅂䅁䅁䅍䅄䅁䅁䅯兓䅕䅁䅯䅂䅁䅁䅯睥䅑䅁䅅䅁䉁䅁䅁兂䅁䅁䅁䉇睫兑杷允䅁䅁䅑䅁䑁䅁䅷䅁䭁䅁䝫䅁䭁䅁䅑䅁䭁䡁䕕䅁䉁䅁䅁允䅁䅁䅕䅁䅁乧㑏啑䵅䅉䅅䅁䕁䅁䅁睁䵁䅁䅁权橁兂䅁权䕁䅁䅁权穂䅂䅁允䅁䅁䅅䅁䙁䅁䅁䅁元桃䉆䍄䉁䅁䅁䅂䅁䅁䅍䅄䅁䅁䅯兲䅕䅁䅯充䅁䅁䅯全䅑䅁䅅䅁䉁䅁䅁杄十䅁䅁睎硁䑁䅕睍ㅁ䑁䅙䅍㕁䅁䅁䍄䉁䅁䅁䅂䅁䅁䅍䅄䅁䅁䅯杪䅑䅁䅯䅂䅁䅁䅯督䅑䅁䅅䅁䉁䅁䅁兂䅁䅁䅁䉙汍兑杷允䅁䅁䅑䅁䑁䅁䅷䅁䭁偁䕧䅁䭁䉁䅅䅁䭁䥁䕍䅁䉁䅁䅁允䅁䅁䄴杅䅁䑁䅑杍硁䑁䅁䅍睁䑁䅁䅍䅁䅁杷允䅁䅁䅑䅁䑁䅁䅷䅁䭁偁䘰䅁䭁䉁䅅䅁䭁䡁䕁䅁䉁䅁䅁允䅁䅁䄴䅆䅁䑁䅉䅍㑁䑁䅕䅍睁䑁䅁䅍睁䅁䅁䍄䉁䅁䅁䅂䅁䅁䅍䅄䅁䅁䅯睰䅑䅁䅯䅂䅁䅁䅯睢䅑䅁䅅䅁䉁䅁䅁兂䅁䅁䅁䥁䡕兑杷允䅁䅁䅑䅁䑁䅁䅷䅁䭁䉁䙅䅁䭁䅁䅑䅁䭁䡁䔰䅁䉁䅁䅁允䅁䅁䅕䅁䅁䑁ぎ歎䵅䅉䅅䅁䕁䅁䅁睁䵁䅁䅁权䡂允䅁权䉁杁䅁权䙁杁䅁允䅁䅁䅅䅁䙁䕁浖瑌扂⭬䅖䍄䉁䅁䅁䅂䅁䅁䅍䅄䅁䅁䅯充䅕䅁䅯䅂䅁䅁䅯杦䅑䅁䅅䅁䉁䅁䅁兂䅁䅁䅁做㉙兑杷允䅁䅁䅑䅁䑁䅁䅷䅁䭁䉁䙅䅁䭁䅁䅑䅁䭁䥁䕅䅁䉁䅁䅁允䅁䅁䅕䅁䅁佁兒歏䵅䅉䅅䅁䕁䅁䅁睁䵁䅁䅁权剁兂䅁权䕁䅁䅁权䍃䅂䅁允䅁䅁䅅䅁䙁䅁䅁䅁潂橬䉆䍄䉁䅁䅁䅂䅁䅁䅍䅄䅁䅁䅯杧䅕䅁䅯䅂䅁䅁䅯来䅑䅁䅅䅁䉁䅁䅁兂䅁䅁䅁㡴㑕兑杷允䅁䅁䅑䅁䑁䅁䅷䅁䭁䩁䙳䅁䭁䉁䅅䅁䭁䡁䕕䅁䉁䅁䅁允䅁䅁䄴杅䅁䑁䅕李ㅁ䑁䅙李祁䑁䅅䅎䅁䅁杷允䅁䅁䅑䅁䑁䅁䅷䅁䭁䉁䙅䅁䭁䅁䅑䅁䭁䥁䕑䅁䉁䅁䅁允䅁䅁䅕䅁䅁䝁㝄啍䵅䅉䅅䅁䕁䅁䅁睁䵁䅁䅁权穂兂䅁权䕁䅁䅁权㑂䅂䅁允䅁䅁䅅䅁䙁䅁䅁䥁䍂啦䈹䍄䉁䅁䅁䅂䅁䅁䅍䅄䅁䅁䅯充䅕䅁䅯䅂䅁䅁䅯䅧䅑䅁䅅䅁䉁䅁䅁兂䅁䅁䅁奄睯兑杷允䅁䅁䅑䅁䑁䅁䅷䅁䭁䉁䙅䅁䭁䅁䅑䅁䭁䡁䕷䅁䉁䅁䅁允䅁䅁䅕䅁䅁䩁半か䵅䅉䅅䅁䕁䅁䅁睁䵁䅁䅁权瑄兂䅁权䕁䅁䅁权䡄元䅁允䅁䅁䅅䅁䙁䅁䅁䅁䕁剑䉊䍄䉁䅁䅁䅂䅁䅁䅍䅄䅁䅁䅯眷䅕䅁䅯䅂䅁䅁䅯杦䅑䅁䅅䅁䉁䅁䅁兂䅁䅁䅁婷さ兑杷允䅁䅁䅑䅁䑁䅁䅷䅁䭁䩁䕷䅁䭁䅁䅑䅁䭁䝁䔸䅁䉁䅁䅁允䅁䅁䅕䅁䅁䩁啂唯䵁䅉䅅䅁䕁䅁䅁睁䵁䅁䅁权㥁兂䅁权䕁䅁䅁权⭂䅂䅁允䅁䅁䅅䅁䙁䅁䅁䅁千呒䈵䍄䉁䅁䅁䅂䅁䅁䅍䅄䅁䅁䅯䅮䅑䅁䅯䅂䅁䅁䅯兣䅑䅁䅅䅁䉁䅁䅁兂䅁䅁䅁䝈噙具杷允䅁䅁䅑䅁䑁䅁䅷䅁䭁䩁䕷䅁䭁䅁䅑䅁䭁䥁䕕䅁䉁䅁䅁允䅁䅁䅕䅁䅁䱁䭹㡈䵅䅉䅅䅁䕁䅁䅁睁䵁䅁䅁权䍄兂䅁权䕁䅁䅁权療䅂䅁允䅁䅁䅅䅁䙁䅁䅁䅁潂睂䉆䍄䉁䅁䅁䅂䅁䅁䅍䅄䅁䅁䅯䅢䅕䅁䅯充䅁䅁䅯睥䅑䅁䅅䅁䉁䅁䅁杄十䅁䅁䅏㉁䑁䅫䅍睁䑁䅁䅍睁䅁䅁䍄䉁䅁䅁䅂䅁䅁䅍䅄䅁䅁䅯杇䅕䅁䅯充䅁䅁䅯杧䅑䅁䅅䅁䉁䅁䅁杄十䅁䅁李ㅁ䑁䅉杍㑁䑁䅧杍ぁ䅁䅁䍄䉁䅁䅁䅂䅁䅁䅍䅄䅁䅁䅯䅚䅁䅁䅯充䅁䅁䅯兂䅁䅁䅅䅁䉁䅁䅁杄啁䅁䅁免ㅁ䑁䅕睍㕁䑁䅣䅍睁䑁䅁䅁䵁䅉䅅䅁䕁䅁䅁睁䵁䅁䅁权楂兂䅁权䕁䅁䅁权䕃䅂䅁允䅁䅁䅅䅁䙁䅁䅁䕁䱁ㅇ䉬䍄䉁䅁䅁䅂䅁䅁䅍䅄䅁䅁䅯睨䅑䅁䅯䅂䅁䅁䅯兢䅑䅁䅅䅁䉁䅁䅁兂䅁䅁䅁䨵匸兑杷允䅁䅁䅑䅁䑁䅁䅷䅁䭁䥁䕣䅁䭁䅁䅑䅁䭁䡁䕅䅁䉁䅁䅁允䅁䅁䅕䅁䅁䑁ㅪ䕅䵅䅉䅅䅁䕁䅁䅁睁䵁䅁䅁权䡃䅂䅁权䕁䅁䅁权䙃䅂䅁允䅁䅁䅅䅁䙁䅁䅁䅁䵃桌䉆䍄䉁䅁䅁䅂䅁䅁䅍䅄䅁䅁䅯儲䅕䅁䅯充䅁䅁䅯兦䅑䅁䅅䅁䉁䅁䅁杄啁䅁䅁䅎ㅁ䑁䅑李ㅁ䑁䅉䅍睁䑁䅁䅁䵁䅉䅅䅁䕁䅁䅁睁䵁䅁䅁权汄䅁䅁权䭁䅁䅁权䙁䅁䅁允䅁䅁䅅䅁䙁䵁㌯⭕汏⭭⽧䍄䉁䅁䅁䅂䅁䅁䅍䅄䅁䅁䅯兎䅕䅁䅯䅂䅁䅁䅯䅨䅑䅁䅅䅁䉁䅁䅁兂䅁䅁䅁䈴灘䅑杷允䅁䅁䅑䅁䑁䅁䅷䅁䭁佁䅕䅁䭁䅁䅯䅁䭁䅁䍑䅁䉁䅁䅁允䅁䅁䅕婤奍䙂余戳䴸䅉䅅䅁䕁䅁䅁睁䵁䅁䅁权䡃䅂䅁权䕁䅁䅁权祂䅂䅁允䅁䅁䅅䅁䙁䅁䅁䅁㑄眰䉸䍄䉁䅁䅁䅂䅁䅁䅍䅄䅁䅁䅯䅙䅕䅁䅯䅂䅁䅁䅯兢䅑䅁䅅䅁䉁䅁䅁兂䅁䅁䅁㑇⭑兑杷允䅁䅁䅑䅁䑁䅁䅷䅁䭁乁䤴䅁䭁䉁䅅䅁䭁䵁䩣䅁䉁䅁䅁允䅁䅁䄴䅆䅁䑁䅍䅎睁䑁䅣䅎硁䑁䅧䅎㍁䅁䅁䍄䉁䅁䅁䅂䅁䅁䅍䅄䅁䅁䅯眶䅕䅁䅯䅂䅁䅁䅯睧䅑䅁䅅䅁䉁䅁䅁兂䅁䅁䅁䭷坅兑杷允䅁䅁䅑䅁䑁䅁䅷䅁䭁䥁䕣䅁䭁䅁䅑䅁䭁䡁䕣䅁䉁䅁䅁允䅁䅁䅕䅁䅁䡁煩歄䵅䅉䅅䅁䕁䅁䅁睁䵁䅁䅁权䡃䅂䅁权䕁䅁䅁权䕃䅂䅁允䅁䅁䅅䅁䙁䅁䅁䅁奁䅘䈹䍄䉁䅁䅁䅂䅁䅁䅍䅄䅁䅁䅯全䅕䅁䅯充䅁䅁䅯睦䅑䅁䅅䅁䉁䅁䅁杄啁䅁䅁免睁䑁䅕兎㍁䑁䅧䅍睁䑁䅁䅁䵁䅉䅅䅁䕁䅁䅁睁䵁䅁䅁权䙂兂䅁权䕁䅁䅁权㙂䅂䅁允䅁䅁䅅䅁䙁䅁䅁䅁㑃䌱䈱䍄䉁䅁䅁䅂䅁䅁䅍䅄䅁䅁䅯兒䅕䅁䅯䅂䅁䅁䅯內䅑䅁䅅䅁䉁䅁䅁兂䅁䅁䅁㉍⽷兑杷允䅁䅁䅑䅁䑁䅁䅷䅁䭁䕁䙕䅁䭁䅁䅑䅁䭁䡁䕳䅁䉁䅁䅁允䅁䅁䅕䅁䅁䱁煔䕎䵅䅉䅅䅁䕁䅁䅁睁䵁䅁䅁权䙂兂䅁权䕁䅁䅁权㉂䅂䅁允䅁䅁䅅䅁䙁䅁䅁䅁㥁䐱䉂䍄䉁䅁䅁䅂䅁䅁䅍䅄䅁䅁䅯䅓䅕䅁䅯䅂䅁䅁䅯来䅑䅁䅅䅁䉁䅁䅁兂䅁䅁䅁究刵兑杷允䅁䅁䅑䅁䑁䅁䅷䅁䭁䕁䙕䅁䭁䅁䅑䅁䭁䡁䕣䅁䉁䅁䅁允䅁䅁䅕䅁䅁䝁焴か䵅䅉䅅䅁䕁䅁䅁睁䵁䅁䅁权䵄兂䅁权䕁䅁䅁权⽂䅂䅁允䅁䅁䅅䅁䭁䕁䅣䅁䵁䅉䅅䅁䕁䅁䅁睁䵁䅁䅁权䙂兂䅁权䕁䅁䅁权䍃䅂䅁允䅁䅁䅅䅁䙁䅁䅁䅁兂匷䉚䍄䉁䅁䅁䅂䅁䅁䅍䅄䅁䅁䅯兗䅅䅁䅯权䅁䅁䅯兂䅁䅁䅅䅁䉁䅁䅁兂睄㡰䱚㑎に䅑杷允䅁䅁䅑䅁䑁䅁䅷䅁䭁䕁䅳䅁䭁䉁䅅䅁䭁䅁䍑䅁䉁䅁䅁允䅁䅁䄴䅆䅁䑁䅕䅏ぁ䑁䅁䅍睁䑁䅁䅍睁䅁䅁䍄䉁䅁䅁䅂䅁䅁䅍䅄䅁䅁䅯眲䅑䅁䅯䅂䅁䅁䅯睢䅑䅁䅅䅁䉁䅁䅁兂䅁䅁䅁䉋䨰兑杷允䅁䅁䅑䅁䑁䅁䅷䅁䭁䡁䘸䅁䭁䉁䅅䅁䭁䥁䕕䅁䉁䅁䅁允䅁䅁䄴杅䅁䑁䅑䅏ぁ䑁䅁䅍睁䑁䅁䅍䅁䅁杷允䅁䅁䅑䅁䑁䅁䅷䅁䭁乁䕳䅁䭁䅁䅑䅁䭁䡁䔴䅁䉁䅁䅁允䅁䅁䅕䅁䅁䭁獃䔯䵁䅉䅅䅁䕁䅁䅁睁䵁䅁䅁权橃䅁䅁权䭁䅁䅁权䕁杁䅁允䅁䅁䅅䅁䙁䱁䩰䅄牉睨䅰䍄䉁䅁䅁䅂䅁䅁䅍䅄䅁䅁䅯儸䅑䅁䅯充䅁䅁䅯䅤䅑䅁䅅䅁䉁䅁䅁杄啁䅁䅁睍㍁䑁䅍䅍祁䑁䅫䅍睁䑁䅁䅁䵁䅉䅅䅁䕁䅁䅁睁䵁䅁䅁权扄䅂䅁权䕁䅁䅁权⽂䅂䅁允䅁䅁䅅䅁䙁䅁䅁䅁睁晹䅎䍄䉁䅁䅁䅂䅁䅁䅍䅄䅁䅁䅯儷䅕䅁䅯充䅁䅁䅯䅥䅑䅁䅅䅁䉁䅁䅁杄啁䅁䅁睍㑁䑁䅁兎㑁䑁䅫䅏㕁䑁䅑䅁䵁䅉䅅䅁䕁䅁䅁睁䵁䅁䅁权扄䅂䅁权䕁䅁䅁权㡂䅂䅁允䅁䅁䅅䅁䙁䅁䅁䅁䅁故䄹䍄䉁䅁䅁䅂䅁䅁䅍䅄䅁䅁䅯儰䅑䅁䅯睡䅑䅁䅯睸䅫䅁䅅䅁䉁䅁䅁兂慃婭婭婭桮睐杷允䅁䅁䅑䅁䑁䅁䅷䅁䭁偁䕙䅁䭁䅁䅑䅁䭁䡁䕍䅁䉁䅁䅁允䅁䅁䅕䅁䅁䡁㕃う䵅䅉䅅䅁䕁䅁䅁睁䵁䅁䅁权療兂䅁权剁䅁䅁权䑃䅂䅁允䅁䅁䅅䅁佁䉁䅉䅁ㅁ䑁䅍兏㍁䑁䅣䅍睁䑁䅁䅁䵁䅉䅅䅁䕁䅁䅁睁䵁䅁䅁权晃兂䅁权䕁䅁䅁权硂䅂䅁允䅁䅁䅅䅁䙁䅁䅁䅁䅂朷䉸䍄䉁䅁䅁䅂䅁䅁䅍䅄䅁䅁䅯眲䅑䅁䅯䅂䅁䅁䅯督䅑䅁䅅䅁䉁䅁䅁兂䅁䅁䅁余牄䅑杷允䅁䅁䅑䅁䑁䅁䅷䅁䭁佁䘴䅁䭁䉁䅅䅁䭁䡁䕑䅁䉁䅁䅁允䅁䅁䄴䅆䅁䑁䅅免㉁䑁䅕李㉁䑁䅙李㍁䅁䅁䍄䉁䅁䅁䅂䅁䅁䅍䅄䅁䅁䅯杫䅑䅁䅯充䅁䅁䅯全䅑䅁䅅䅁䉁䅁䅁杄啁䅁䅁杍硁䑁䅅兎祁䑁䅉䅍睁䑁䅁䅁䵁䅉䅅䅁䕁䅁䅁睁䵁䅁䅁权䭄䅂䅁权䕁䅁䅁权療䅂䅁允䅁䅁䅅䅁䙁䅁䅁䅁䅄䑸䉂䍄䉁䅁䅁䅂䅁䅁䅍䅄䅁䅁䅯睗䅕䅁䅯䅂䅁䅁䅯杦䅑䅁䅅䅁䉁䅁䅁兂䅁䅁䅁䠰啅兑杷允䅁䅁䅑䅁䑁䅁䅷䅁䭁䡁䉁䅁䭁䅁䅯䅁䭁䅁䍑䅁䉁䅁䅁允䅁䅁䅕㥏倹婪略啋䵁䅉䅅䅁䕁䅁䅁睁䵁䅁䅁权䭄䅂䅁权䕁䅁䅁权睂䅂䅁允䅁䅁䅅䅁䙁䅁䅁䅁坁橦䉆䍄䉁䅁䅁䅂䅁䅁䅍䅄䅁䅁䅯杗䅕䅁䅯䅂䅁䅁䅯䅥䅑䅁䅅䅁䉁䅁䅁兂䅁䅁䅁䩌㉁兑杷允䅁䅁䅑䅁䑁䅁䅷䅁䭁䵁䕯䅁䭁䅁䅑䅁䭁䥁䕕䅁䉁䅁䅁允䅁䅁䅕䅁䅁䉁㉓䕍䵅䅉䅅䅁䕁䅁䅁睁䵁䅁䅁权䭄䅂䅁权䕁䅁䅁权䑃䅂䅁允䅁䅁䅅䅁䙁䅁䅁䅁㙃穱䉆䍄䉁䅁䅁䅂䅁䅁䅍䅄䅁䅁䅯兙䅕䅁䅯充䅁䅁䅯內䅑䅁䅅䅁䉁䅁䅁杄十䅁䅁睎㑁䑁䅅䅍睁䑁䅁䅍睁䅁䅁䍄䉁䅁䅁䅂䅁䅁䅍䅄䅁䅁䅯杹䅑䅁䅯䅂䅁䅁䅯兤䅑䅁䅅䅁䉁䅁䅁兂䅁䅁䅁呂睙兑杷允䅁䅁䅑䅁䑁䅁䅷䅁䭁䵁䕯䅁䭁䅁䅑䅁䭁䥁䕅䅁䉁䅁䅁允䅁䅁䅕䅁䅁䩁䍔歋䵅䅉䅅䅁䕁䅁䅁睁䵁䅁䅁权呃兂䅁权剁䅁䅁权䍃䅂䅁允䅁䅁䅅䅁佁䉁䅑䅁硁䑁䅁䅎穁䑁䅙睍睁䑁䅁䅍䅁䅁杷允䅁䅁䅑䅁䑁䅁䅷䅁䭁䅁䙙䅁䭁䅁䅑䅁䭁䥁䕁䅁䉁䅁䅁允䅁䅁䅕䅁䅁䵁乄䕎䵅䅉䅅䅁䕁䅁䅁睁䵁䅁䅁权桃兂䅁权䕁䅁䅁权⽂䅂䅁允䅁䅁䅅䅁䙁䅁䅁䅁婁䑪䉨䍄䉁䅁䅁䅂䅁䅁䅍䅄䅁䅁䅯朴䅁䅁䅯䅂䅁䅁䅯兂䅁䅁䅅䅁䉁䅁䅁兂䅁䅁杄瘴杭兑杷允䅁䅁䅑䅁䑁䅁䅷䅁䭁佁䅉䅁䭁䅁䅑䅁䭁䅁䍑䅁䉁䅁䅁允䅁䅁䅕䅁䅁䅷塑䕯䵅䅉䅅䅁䕁䅁䅁睁䵁䅁䅁权楄䅃䅁权䕁䅁䅁权穂䅂䅁允䅁䅁䅅䅁䙁䅁䅁䅁慄䑲䉬䍄䉁䅁䅁䅂䅁䅁䅍䅄䅁䅁䅯眴䅁䅁䅯䅂䅁䅁䅯兂䅁䅁䅅䅁䉁䅁䅁兂䅁䅁䅂扅䑓兑杷允䅁䅁䅑䅁䑁䅁䅷䅁䭁䥁䕧䅁䭁䉁䅅䅁䭁䡁䔰䅁䉁䅁䅁允䅁䅁䄴杅䅁䑁䅅兎硁䑁䅅䅍睁䑁䅁䅍䅁䅁杷允䅁䅁䅑䅁䑁䅁䅷䅁䭁䵁䕯䅁䭁䅁䅑䅁䭁䡁䔸䅁䉁䅁䅁允䅁䅁䅕䅁䅁䭁杧歊䵅䅉䅅䅁䕁䅁䅁睁䵁䅁䅁权䭄䅂䅁权䕁䅁䅁权䍃䅂䅁允䅁䅁䅅䅁䙁䅁䅁䅁慃楗䉬䍄䉁䅁䅁䅂䅁䅁䅍䅄䅁䅁䅯杹䅑䅁䅯䅂䅁䅁䅯䅨䅑䅁䅅䅁䉁䅁䅁兂䅁䅁䅁浶瀴兑杷允䅁䅁䅑䅁䑁䅁䅷䅁䭁偁䕫䅁䭁䅁䅑䅁䭁䝁䔰䅁䉁䅁䅁允䅁䅁䅕䅁䅁䱁桄啋䵅䅉䅅䅁䕁䅁䅁睁䵁䅁䅁权畃䅂䅁权剁䅁䅁权㥂䅂䅁允䅁䅁䅅䅁佁䉁䅉䅁㑁䑁䅙睍睁䑁䅁䅍睁䑁䅁䅁䵁䅉䅅䅁䕁䅁䅁睁䵁䅁䅁权啂兂䅁权䕁䅁䅁权㑂䅂䅁允䅁䅁䅅䅁䙁䅁䅁䅁呃樫䉰䍄䉁䅁䅁䅂䅁䅁䅍䅄䅁䅁䅯儫䅑䅁䅯䅂䅁䅁䅯来䅑䅁䅅䅁䉁䅁䅁兂䅁䅁䅁猳牕兑杷允䅁䅁䅑䅁䑁䅁䅷䅁䭁偁䕫䅁䭁䅁䅑䅁䭁䡁䕁䅁䉁䅁䅁允䅁䅁䅕䅁䅁偁癄か䵅䅉䅅䅁䕁䅁䅁睁䵁䅁䅁权坁杂䅁权䕁䅁䅁权硂䅂䅁允䅁䅁䅅䅁䙁䅁䅁䅁䥄睲䉬䍄䉁䅁䅁䅂䅁䅁䅍䅄䅁䅁䅯杸䅑䅁䅯䅂䅁䅁䅯睸䅫䅁䅅䅁䉁䅁䅁兂䅁䅁䅁䥷䡫兑杷允䅁䅁䅑䅁䑁䅁䅷䅁䭁䉁䝙䅁䭁䅁䅑䅁䭁䡁䔰䅁䉁䅁䅁允䅁䅁䅕䅁䅁佁㝃歂䵅䅉䅅䅁䕁䅁䅁睁䵁䅁䅁权㕄䅂䅁权䕁䅁䅁权硂䅂䅁允䅁䅁䅅䅁䙁䅁䅁䅁权楬䉬䍄䉁䅁䅁䅂䅁䅁䅍䅄䅁䅁䅯儫䅑䅁䅯䅂䅁䅁䅯兦䅑䅁䅅䅁䉁䅁䅁兂䅁䅁䅁橒焸兑杷允䅁䅁䅑䅁䑁䅁䅷䅁䭁偁䕫䅁䭁䅁䅑䅁䭁䡁䕕䅁䉁䅁䅁允䅁䅁䅕䅁䅁偁䩩啋䵅䅉䅅䅁䕁䅁䅁睁䵁䅁䅁权㕄䅂䅁权䕁䅁䅁权祂䅂䅁允䅁䅁䅅䅁䙁䅁䅁䅁䥁卹䉬䍄䉁䅁䅁䅂䅁䅁䅍䅄䅁䅁䅯杰䅑䅁䅯充䅁䅁䅯睸䅫䅁䅅䅁䉁䅁䅁杄十䅁䅁兏ㅁ䑁䅉李㉁䑁䅁䅍睁䅁䅁䍄䉁䅁䅁䅂䅁䅁䅍䅄䅁䅁䅯睔䅕䅁䅯䅂䅁䅁䅯䅤䅑䅁䅅䅁䉁䅁䅁兂䅁䅁䅁䈶桰兑杷允䅁䅁䅑䅁䑁䅁䅷䅁䭁䭁䕑䅁䭁䉁䅅䅁䭁䝁䔰䅁䉁䅁䅁允䅁䅁䄴䅆䅁䑁䅍睎睁䑁䅫䅍睁䑁䅁䅍睁䅁䅁䍄䉁䅁䅁䅂䅁䅁䅍䅄䅁䅁䅯儫䅑䅁䅯䅂䅁䅁䅯睥䅑䅁䅅䅁䉁䅁䅁兂䅁䅁䅁䱚湑兑杷允䅁䅁䅑䅁䑁䅁䅷䅁䭁偁䕫䅁䭁䅁䅑䅁䭁䥁䕁䅁䉁䅁䅁允䅁䅁䅕䅁䅁䱁浸啊䵅䅉䅅䅁䕁䅁䅁睁䵁䅁䅁权䑂兂䅁权䕁䅁䅁权睂䅂䅁允䅁䅁䅅䅁䙁䅁䅁䅁允䉑䉬䍄䉁䅁䅁䅂䅁䅁䅍䅄䅁䅁䅯眲䅁䅁䅯允䅉䅁䅯兂䅉䅁䅅䅁䉁䅁䅁兂浃欳潵扬砷䅑杷允䅁䅁䅑䅁䑁䅁䅷䅁䭁佁䙁䅁䭁䉁䅅䅁䭁䡁䕷䅁䉁䅁䅁允䅁䅁䄴杅䅁䑁䅍兏㕁䑁䅑兎睁䑁䅁䅍䅁䅁杷允䅁䅁䅑䅁䑁䅁䅷䅁䭁䝁䙑䅁䭁䅁䅑䅁䭁䡁䔰䅁䉁䅁䅁允䅁䅁䅕䅁䅁䱁朷啔䵅䅉䅅䅁䕁䅁䅁睁䵁䅁䅁权摄兂䅁权䕁䅁䅁权㡂䅂䅁允䅁䅁䅅䅁䙁䅁䅁䅁⭄ㅫ䉨䍄䉁䅁䅁䅂䅁䅁䅍䅄䅁䅁䅯睎䅅䅁䅯权䅁䅁䅯兂䅁䅁䅅䅁䉁䅁䅁兂摁浗㝑〳砯睐杷允䅁䅁䅑䅁䑁䅁䅷䅁䭁佁䙷䅁䭁䉁䅅䅁䭁䡁䕕䅁䉁䅁䅁允䅁䅁䄴杅䅁䑁䅍李㍁䑁䅕䅏睁䑁䅁䅍䅁䅁杷允䅁䅁䅑䅁䑁䅁䅷䅁䭁偁䄰䅁䭁䉁䅅䅁䭁䅁䅕䅁䉁䅁䅁允䅁䅁䄴杅䅁䑁䅕杍祁䑁䅫兏ぁ䑁䅅免䅁䅁杷允䅁䅁䅑䅁䑁䅁䅷䅁䭁䝁䙅䅁䭁䉁䅅䅁䭁䡁䕕䅁䉁䅁䅁允䅁䅁䄴杅䅁䑁䅣睍㍁䑁䅙䅎㍁䑁䅅兎䅁䅁杷允䅁䅁䅑䅁䑁䅁䅷䅁䭁䝁䙑䅁䭁䅁䅑䅁䭁䡁䕧䅁䉁䅁䅁允䅁䅁䅕䅁䅁偁扺啔䵅䅉䅅䅁䕁䅁䅁睁䵁䅁䅁权呄兂䅁权剁䅁䅁权㡂䅂䅁允䅁䅁䅅䅁佁䉁䅑䅁硁䑁䅑兏睁䑁䅁䅍睁䑁䅁䅍䅁䅁杷允䅁䅁䅑䅁䑁䅁䅷䅁䭁䝁䙑䅁䭁䅁䅑䅁䭁䡁䕫䅁䉁䅁䅁允䅁䅁䅕䅁䅁䉁奁こ䵅䅉䅅䅁䕁䅁䅁睁䵁䅁䅁权歂兂䅁权䕁䅁䅁权あ䅂䅁允䅁䅁䅅䅁䙁䅁䅁䅁祃歶䉚䍄䉁䅁䅁䅂䅁䅁䅍䅄䅁䅁䅯杩䅑䅁䅯䅂䅁䅁䅯睥䅑䅁䅅䅁䉁䅁䅁兂䅁䅁䅁䵵䭅兑杷允䅁䅁䅑䅁䑁䅁䅷䅁䭁䩁䘴䅁䭁䅁䅑䅁䭁䥁䕑䅁䉁䅁䅁允䅁䅁䅕䅁䅁䍁䱂䕊䵅䅉䅅䅁䕁䅁䅁睁䵁䅁䅁权偄䅂䅁权䕁䅁䅁权㙂䅂䅁允䅁䅁䅅䅁䙁䅁䅁䅁䅄稶䉊䍄䉁䅁䅁䅂䅁䅁䅍䅄䅁䅁䅯杭䅕䅁䅯充䅁䅁䅯来䅑䅁䅅䅁䉁䅁䅁杄十䅁䅁䅎祁䑁䅁䅍睁䑁䅁䅍睁䅁䅁䍄䉁䅁䅁䅂䅁䅁䅍䅄䅁䅁䅯䅚䅕䅁䅯䅂䅁䅁䅯睦䅑䅁䅅䅁䉁䅁䅁兂䅁䅁䅃浮䅴兑杷允䅁䅁䅑䅁䑁䅁䅷䅁䭁䥁䈰䅁䭁䅁䍅䅁䭁䅁䍕䅁䉁䅁䅁允䅁䅁䅕坴愱婍瀱䔸䵁䅉䅅䅁䕁䅁䅁睁䵁䅁䅁权杂兂䅁权䕁䅁䅁权あ䅂䅁允䅁䅁䅅䅁䙁䅁䅁䅁㡂䐯䉖䍄䉁䅁䅁䅂䅁䅁䅍䅄䅁䅁䅯睑䅁䅁䅯充䅁䅁䅯䅂䅉䅁䅅䅁䉁䅁䅁杄啁䅁䅁兎㍁䑁䅍䅍睁䑁䅁䅍睁䑁䅁䅁䵁䅉䅅䅁䕁䅁䅁睁䵁䅁䅁权㑄䅂䅁权剁䅁䅁权瑂䅂䅁允䅁䅁䅅䅁佁䉁䅉䅁穁䑁䅙䅍睁䑁䅁䅍睁䑁䅁䅁䵁䅉䅅䅁䕁䅁䅁睁䵁䅁䅁权䕂䅁䅁权剁䅁䅁权䕁杁䅁允䅁䅁䅅䅁佁䉁䅧䅁硁䑁䅁杍㕁䑁䅙䅍睁䑁䅁䅍睁䑁䅁䅁䵁䅉䅅䅁䕁䅁䅁睁䵁䅁䅁权兄䅂䅁权剁䅁䅁权ㅂ䅂䅁允䅁䅁䅅䅁佁䉁䅉䅁㑁䑁䅍睍祁䑁䅁兏㉁䑁䅣䅁䵁䅉䅅䅁䕁䅁䅁睁䵁䅁䅁权瑃兂䅁权䕁䅁䅁权㥂䅂䅁允䅁䅁䅅䅁䙁䅁䅁䅁兄䑒䉎䍄䉁䅁䅁䅂䅁䅁䅍䅄䅁䅁䅯䅚䅕䅁䅯䅂䅁䅁䅯督䅑䅁䅅䅁䉁䅁䅁兂䅁䅁䅃奥佒兑杷允䅁䅁䅑䅁䑁䅁䅷䅁䭁䵁䙑䅁䭁䅁䅑䅁䭁䥁䕍䅁䉁䅁䅁允䅁䅁䅕䅁䅁䩁䵩䕐䵅䅉䅅䅁䕁䅁䅁睁䵁䅁䅁权䵁杂䅁权䕁䅁䅁权䙃䅂䅁允䅁䅁䅅䅁䙁䅁䅁䅁杁䉒䉴䍄䉁䅁䅁䅂䅁䅁䅍䅄䅁䅁䅯兆䅕䅁䅯䅂䅁䅁䅯来䅑䅁䅅䅁䉁䅁䅁兂䅁䅁䅁啕慴兑杷允䅁䅁䅑䅁䑁䅁䅷䅁䭁䉁䙕䅁䭁䅁䅑䅁䭁䡁䔰䅁䉁䅁䅁允䅁䅁䅕䅁䅁乧灗䕙䵅䅉䅅䅁䕁䅁䅁睁䵁䅁䅁权噁兂䅁权䕁䅁䅁权⭂䅂䅁允䅁䅁䅅䅁䙁䅁䅁䕁乃㉃䉊䍄䉁䅁䅁䅂䅁䅁䅍䅄䅁䅁䅯朲䅧䅁䅯充䅁䅁䅯全䅑䅁䅅䅁䉁䅁䅁杄啁䅁䅁免㉁䑁䅑睍㑁䑁䅅䅍睁䑁䅁䅁䵁䅉䅅䅁䕁䅁䅁睁䵁䅁䅁权噁兂䅁权䕁䅁䅁权䅃䅂䅁允䅁䅁䅅䅁䙁䅁䅁䥁㕁䙁䉴䍄䉁䅁䅁䅂䅁䅁䅍䅄䅁䅁䅯兯䅕䅁䅯充䅁䅁䅯兦䅑䅁䅅䅁䉁䅁䅁杄啁䅁䅁免睁䑁䅑䅏睁䑁䅁䅍睁䑁䅁䅁䵁䅉䅅䅁䕁䅁䅁睁䵁䅁䅁权⽂兂䅁权䕁䅁䅁权㑂䅂䅁允䅁䅁䅅䅁䙁䅁䅁䅁䅄呪䉆䍄䉁䅁䅁䅂䅁䅁䅍䅄䅁䅁䅯杅䅕䅁䅯充䅁䅁䅯督䅑䅁䅅䅁䉁䅁䅁杄十䅁䅁兏㑁䑁䅅䅍ぁ䑁䅁䅍睁䅁䅁䍄䉁䅁䅁䅂䅁䅁䅍䅄䅁䅁䅯睦䅕䅁䅯䅂䅁䅁䅯兤䅑䅁䅅䅁䉁䅁䅁兂䅁䅁䅁䕔祣兑杷允䅁䅁䅑䅁䑁䅁䅷䅁䭁䭁䕁䅁䭁䉁䅅䅁䭁䡁䕕䅁䉁䅁䅁允䅁䅁䄴䅆䅁䑁䅕免㕁䑁䅁䅍睁䑁䅁䅍睁䅁䅁䍄䉁䅁䅁䅂䅁䅁䅍䅄䅁䅁䅯睦䅕䅁䅯䅂䅁䅁䅯杦䅑䅁䅅䅁䉁䅁䅁兂䅁䅁䅁䝋硷兑杷允䅁䅁䅑䅁䑁䅁䅷䅁䭁䙁䘴䅁䭁䅁䅑䅁䭁䥁䕁䅁䉁䅁䅁允䅁䅁䅕䅁䅁䡁婊䕊䵅䅉䅅䅁䕁䅁䅁睁䵁䅁䅁权⽂兂䅁权䕁䅁䅁权䉃䅂䅁允䅁䅁䅅䅁䙁䅁䅁䅁潂䑆䉂䍄䉁䅁䅁䅂䅁䅁䅍䅄䅁䅁䅯䅒䅕䅁䅯䅂䅁䅁䅯全䅑䅁䅅䅁䉁䅁䅁兂䅁䅁䅁睁睫兑杷允䅁䅁䅑䅁䑁䅁䅷䅁䭁䡁䘸䅁䭁䅁䅑䅁䭁䡁䕣䅁䉁䅁䅁允䅁䅁䅕䅁䅁䭁婃か䵅䅉䅅䅁䕁䅁䅁睁䵁䅁䅁权⽂兂䅁权䕁䅁䅁权䍃䅂䅁允䅁䅁䅅䅁䙁䅁䅁䅁睄䍡䉰䍄䉁䅁䅁䅂䅁䅁䅍䅄䅁䅁䅯先䅁䅁䅯䅂䅁䅁䅯兂䅁䅁䅅䅁䉁䅁䅁兂䅁䅁䅁唶㝚兑杷允䅁䅁䅑䅁䑁䅁䅷䅁䭁䡁䘸䅁䭁䅁䅑䅁䭁䡁䕷䅁䉁䅁䅁允䅁䅁䅕䅁䅁䉁獩啌䵅䅉䅅䅁䕁䅁䅁睁䵁䅁䅁权摄䅂䅁权䕁䅁䅁权療䅂䅁允䅁䅁䅅䅁䙁䅁䅁䅁䅂䈳䈹䍄䉁䅁䅁䅂䅁䅁䅍䅄䅁䅁䅯儳䅑䅁䅯䅂䅁䅁䅯全䅑䅁䅅䅁䉁䅁䅁兂䅁䅁䅁䥉昴兑杷允䅁䅁䅑䅁䑁䅁䅷䅁䭁䉁䝙䅁䭁䅁䅑䅁䭁䡁䕣䅁䉁䅁䅁允䅁䅁䅕䅁䅁䅁㕂䔹䵁䅉䅅䅁䕁䅁䅁睁䵁䅁䅁权㙃䅂䅁权剁䅁䅁权䑃䅂䅁允䅁䅁䅅䅁佁䉁䅉䅁㕁䑁䅅兏睁䑁䅁䅍睁䑁䅁䅁䵁䅉䅅䅁䕁䅁䅁睁䵁䅁䅁权摄䅂䅁权䕁䅁䅁权䑃䅂䅁允䅁䅁䅅䅁䙁䅁䅁䅁权危䉂䍄䉁䅁䅁䅂䅁䅁䅍䅄䅁䅁䅯儳䅑䅁䅯䅂䅁䅁䅯杣䅑䅁䅅䅁䉁䅁䅁兂䅁䅁䅁䝷椴兑杷允䅁䅁䅑䅁䑁䅁䅷䅁䭁乁䔰䅁䭁䅁䅑䅁䭁䡁䕣䅁䉁䅁䅁允䅁䅁䅕䅁䅁佁⽁歅䵅䅉䅅䅁䕁䅁䅁睁䵁䅁䅁权卂兂䅁权剁䅁䅁权睂䅂䅁允䅁䅁䅅䅁佁䉁䅉䅁ㅁ䑁䅣兎㉁䑁䅫睎穁䑁䅫䅁䵁䅉䅅䅁䕁䅁䅁睁䵁䅁䅁权硂兂䅁权剁䅁䅁权穂䅂䅁允䅁䅁䅅䅁佁䉁䅉䅁祁䑁䅕免ぁ䑁䅑䅍睁䑁䅁䅁䵁䅉䅅䅁䕁䅁䅁睁䵁䅁䅁权㡃兂䅁权䕁䅁䅁权䕃䅂䅁允䅁䅁䅅䅁䙁䅁䅁䅁䅂割䉊䍄䉁䅁䅁䅂䅁䅁䅍䅄䅁䅁䅯元䅕䅁䅯䅂䅁䅁䅯来䅑䅁䅅䅁䉁䅁䅁兂䅁䅁䅁䭙呍兑杷允䅁䅁䅑䅁䑁䅁䅷䅁䭁䭁䘴䅁䭁䅁䅑䅁䭁䥁䕅䅁䉁䅁䅁允䅁䅁䅕䅁䅁䥧䍚げ䵅䅉䅅䅁䕁䅁䅁睁䵁䅁䅁权䩁兂䅁权䕁䅁䅁权睂䅂䅁允䅁䅁䅅䅁䙁䅁䅁䅁獂䉴䉎䍄䉁䅁䅁䅂䅁䅁䅍䅄䅁䅁䅯具䅅䅁䅯䅂䅁䅁䅯䅂䅉䅁䅅䅁䉁䅁䅁兂䅁䅁䅂塃坬兑杷允䅁䅁䅑䅁䑁䅁䅷䅁䭁䵁䕉䅁䭁䅁䅑䅁䭁䡁䕕䅁䉁䅁䅁允䅁䅁䅕䅁䅁䅁打歅䵅䅉䅅䅁䕁䅁䅁睁䵁䅁䅁权䭄兂䅁权䕁䅁䅁权㙂䅂䅁允䅁䅁䅅䅁䙁䅁䅁䅁杄䌹䉆䍄䉁䅁䅁䅂䅁䅁䅍䅄䅁䅁䅯䅬䅕䅁䅯䅂䅁䅁䅯入䅑䅁䅅䅁䉁䅁䅁兂䅁䅁䅁䅐卯兑杷允䅁䅁䅑䅁䑁䅁䅷䅁䭁佁䕧䅁䭁䅁䅑䅁䭁䝁䔰䅁䉁䅁䅁允䅁䅁䅕䅁䅁䵁㥧き䵅䅉䅅䅁䕁䅁䅁睁䵁䅁䅁权㉄䅂䅁权䕁䅁䅁权あ䅂䅁允䅁䅁䅅䅁䙁䅁䅁䅁杄䉧䉸䍄䉁䅁䅁䅂䅁䅁䅍䅄䅁䅁䅯睺䅕䅁䅯䅂䅁䅁䅯杧䅑䅁䅅䅁䉁䅁䅁兂䅁䅁䅁䱂ㄴ兑杷允䅁䅁䅑䅁䑁䅁䅷䅁䭁䅁䙫䅁䭁䅁䅑䅁䭁䡁䕉䅁䉁䅁䅁允䅁䅁䅕䅁䅁䉁䉧䕅䵅䅉䅅䅁䕁䅁䅁睁䵁䅁䅁权䩁兂䅁权䕁䅁䅁权あ䅂䅁允䅁䅁䅅䅁䙁䅁䅁䅁兄眳䈵䍄䉁䅁䅁䅂䅁䅁䅍䅄䅁䅁䅯元䅕䅁䅯䅂䅁䅁䅯睥䅑䅁䅅䅁䉁䅁䅁兂䅁䅁䅁䙔儸兑杷允䅁䅁䅑䅁䑁䅁䅷䅁䭁偁䙕䅁䭁䅁䅑䅁䭁䡁䕕䅁䉁䅁䅁允䅁䅁䅕䅁䅁乁祰か䵅䅉䅅䅁䕁䅁䅁睁䵁䅁䅁权歃兂䅁权䕁䅁䅁权㝂䅂䅁允䅁䅁䅅䅁䙁䅁䅁䅁流千䉴䍄䉁䅁䅁䅂䅁䅁䅍䅄䅁䅁䅯儵䅧䅁䅯䅂䅁䅁䅯睢䅑䅁䅅䅁䉁䅁䅁兂䅁䅁䅁䅑睯兑杷允䅁䅁䅑䅁䑁䅁䅷䅁䭁䭁䄰䅁䭁䉁䅅䅁䭁䅁䅕䅁䉁䅁䅁允䅁䅁䄴䅆䅁䑁䅫李睁䑁䅫䅍睁䑁䅁䅍睁䅁䅁䍄䉁䅁䅁䅂䅁䅁䅍䅄䅁䅁䅯䅡䅅䅁䅯充䅁䅁䅯䅂䅉䅁䅅䅁䉁䅁䅁杄坁䅁䅁免ぁ䑁䅍䅍㉁䑁䅙䅍睁䑁䅁䅍䅁䅁杷允䅁䅁䅑䅁䑁䅁䅷䅁䭁偁䙍䅁䭁䅁䅑䅁䭁䡁䕷䅁䉁䅁䅁允䅁䅁䅕䅁䅁䕁㝩啊䵅䅉䅅䅁䕁䅁䅁睁䵁䅁䅁权允杂䅁权剁䅁䅁权䡄元䅁允䅁䅁䅅䅁佁䉁䅑䅁祁䑁䅣兎ぁ䑁䅁睍睁䑁䅁䅍䅁䅁杷允䅁䅁䅑䅁䑁䅁䅷䅁䭁䍁䙧䅁䭁䉁䅅䅁䭁䥁䕕䅁䉁䅁䅁允䅁䅁䄴䅆䅁䑁䅅免ㅁ䑁䅁李㉁䑁䅁䅍睁䅁䅁䍄䉁䅁䅁䅂䅁䅁䅍䅄䅁䅁䅯睌䅕䅁䅯䅂䅁䅁䅯兢䅑䅁䅅䅁䉁䅁䅁兂䅁䅁䅁䥋䕯兑杷允䅁䅁䅑䅁䑁䅁䅷䅁䭁䙁䙳䅁䭁䉁䅅䅁䭁䝁䔸䅁䉁䅁䅁允䅁䅁䄴杅䅁䑁䅑兏睁䑁䅣䅏ぁ䑁䅫睎䅁䅁杷允䅁䅁䅑䅁䑁䅁䅷䅁䭁佁䥕䅁䭁䅁䅑䅁䭁䡁䕅䅁䉁䅁䅁允䅁䅁䅕䅁䅁䕁㡁䕍䵅䅉䅅䅁䕁䅁䅁睁䵁䅁䅁权汄䅃䅁权䕁䅁䅁权㕂䅂䅁允䅁䅁䅅䅁䙁䅁䅁䅁䥃半䉚䍄䉁䅁䅁䅂䅁䅁䅍䅄䅁䅁䅯儵䅧䅁䅯䅂䅁䅁䅯䅤䅑䅁䅅䅁䉁䅁䅁兂䅁䅁䅁䵅椴兑杷允䅁䅁䅑䅁䑁䅁䅷䅁䭁䅁䝫䅁䭁䉁䅅䅁䭁䝁䔰䅁䉁䅁䅁允䅁䅁䄴杅䅁䑁䅕䅏ㅁ䑁䅣杍睁䑁䅁䅍䅁䅁杷允䅁䅁䅑䅁䑁䅁䅷䅁䭁佁䔸䅁䭁䅁䅑䅁䭁䥁䕁䅁䉁䅁䅁允䅁䅁䅕䅁䅁佁⽁歉䵅䅉䅅䅁䕁䅁䅁睁䵁䅁䅁权汄䅃䅁权䕁䅁䅁权㍂䅂䅁允䅁䅁䅅䅁䙁䅁䅁䅁杄祐䉊䍄䉁䅁䅁䅂䅁䅁䅍䅄䅁䅁䅯眷䅑䅁䅯充䅁䅁䅯䅥䅑䅁䅅䅁䉁䅁䅁杄啁䅁䅁免睁䑁䅫䅎睁䑁䅁䅍睁䑁䅁䅁䵁䅉䅅䅁䕁䅁䅁睁䵁䅁䅁权汄䅃䅁权䕁䅁䅁权㡂䅂䅁允䅁䅁䅅䅁䙁䅁䅁䅁兂䑦䉂䍄䉁䅁䅁䅂䅁䅁䅍䅄䅁䅁䅯关䅕䅁䅯䅂䅁䅁䅯兦䅑䅁䅅䅁䉁䅁䅁兂䅁䅁䅁橦楍兑杷允䅁䅁䅑䅁䑁䅁䅷䅁䭁偁䙯䅁䭁䉁䅅䅁䭁䡁䕑䅁䉁䅁䅁允䅁䅁䄴杅䅁䑁䅙䅎穁䑁䅣李㑁䑁䅁䅍䅁䅁杷允䅁䅁䅑䅁䑁䅁䅷䅁䭁䩁䕳䅁䭁䉁䅅䅁䭁䡁䔴䅁䉁䅁䅁允䅁䅁䄴䅆䅁䑁䅅睎祁䑁䅙兏㑁䑁䅁䅍睁䅁䅁䍄䉁䅁䅁䅂䅁䅁䅍䅄䅁䅁䅯杙䅕䅁䅯䅂䅁䅁䅯全䅑䅁䅅䅁䉁䅁䅁兂䅁䅁杄䭴煂兑杷允䅁䅁䅑䅁䑁䅁䅷䅁䭁偁䉙䅁䭁䅁䅑䅁䭁䅁䅕䅁䉁䅁䅁允䅁䅁䅕䅁䅁䕧婲步䵅䅉䅅䅁䕁䅁䅁睁䵁䅁䅁权扄䅂䅁权剁䅁䅁权⭂䅂䅁允䅁䅁䅅䅁佁䉁䅉䅁穁䑁䅑兏祁䑁䅣䅍睁䑁䅁䅁䵁䅉䅅䅁䕁䅁䅁睁䵁䅁䅁权㑄兂䅁权䕁䅁䅁权䅃䅂䅁允䅁䅁䅅䅁䙁䅁䅁䅁䅁䅳䈵䍄䉁䅁䅁䅂䅁䅁䅍䅄䅁䅁䅯䅑䅕䅁䅯䅂䅁䅁䅯睧䅑䅁䅅䅁䉁䅁䅁兂䅁䅁䅁䱳稴兑杷允䅁䅁䅑䅁䑁䅁䅷䅁䭁䭁䔴䅁䭁䅁䅑䅁䭁䡁䕁䅁䉁䅁䅁允䅁䅁䅕䅁䅁䝁空け䵅䅉䅅䅁䕁䅁䅁睁䵁䅁䅁权畃䅂䅁权䕁䅁䅁权硂䅂䅁允䅁䅁䅅䅁䙁䅁䅁䅁䵁唯䉒䍄䉁䅁䅁䅂䅁䅁䅍䅄䅁䅁䅯杲䅑䅁䅯䅂䅁䅁䅯兦䅑䅁䅅䅁䉁䅁䅁兂䅁䅁䅁䅊䑖兑杷允䅁䅁䅑䅁䑁䅁䅷䅁䭁偁䕍䅁䭁䅁䅑䅁䭁䡁䕣䅁䉁䅁䅁允䅁䅁䅕䅁䅁䍁⭔啈䵅䅉䅅䅁䕁䅁䅁睁䵁䅁䅁权畃䅂䅁权䕁䅁䅁权⽂䅂䅁允䅁䅁䅅䅁䙁䅁䅁䅁䅃礫䈹䍄䉁䅁䅁䅂䅁䅁䅍䅄䅁䅁䅯杍䅕䅁䅯充䅁䅁䅯杣䅑䅁䅅䅁䉁䅁䅁杄啁䅁䅁杍硁䑁䅧兏㑁䑁䅅免㉁䑁䅧䅁䵁䅉䅅䅁䕁䅁䅁睁䵁䅁䅁权畃䅂䅁权䕁䅁䅁权㡂䅂䅁允䅁䅁䅅䅁䙁䅁䅁䅁浂䕣䉂䍄䉁䅁䅁䅂䅁䅁䅍䅄䅁䅁䅯朹䅕䅁䅯䅂䅁䅁䅯杦䅑䅁䅅䅁䉁䅁䅁兂䅁䅁䅁歒汰兑杷允䅁䅁䅑䅁䑁䅁䅷䅁䭁乁䕷䅁䭁䅁䅑䅁䭁䝁䔰䅁䉁䅁䅁允䅁䅁䅕䅁䅁䍁䕓し䵅䅉䅅䅁䕁䅁䅁睁䵁䅁䅁权捄䅂䅁权䕁䅁䅁权療䅂䅁允䅁䅁䅅䅁䙁䅁䅁䅁㥃ㅈ䉬䍄䉁䅁䅁䅂䅁䅁䅍䅄䅁䅁䅯䅰䅑䅁䅯䅂䅁䅁䅯䅥䅑䅁䅅䅁䉁䅁䅁兂䅁䅁䅁乡楁兑杷允䅁䅁䅑䅁䑁䅁䅷䅁䭁乁䕷䅁䭁䅁䅑䅁䭁䡁䕁䅁䉁䅁䅁允䅁䅁䅕䅁䅁䱁㥇䕗䵅䅉䅅䅁䕁䅁䅁睁䵁䅁䅁权捄䅂䅁权䕁䅁䅁权㑂䅂䅁允䅁䅁䅅䅁䙁䅁䅁䅁䭁䙪䉬䍄䉁䅁䅁䅂䅁䅁䅍䅄䅁䅁䅯䄳䅑䅁䅯䅂䅁䅁䅯兤䅑䅁䅅䅁䉁䅁䅁兂䅁䅁䅁䝸娱兑杷允䅁䅁䅑䅁䑁䅁䅷䅁䭁䅁䙁䅁䭁䅁䅑䅁䭁䡁䔴䅁䉁䅁䅁允䅁䅁䅕䅁䅁佁穧啉䵅䅉䅅䅁䕁䅁䅁睁䵁䅁䅁权捄䅂䅁权䕁䅁䅁权祂䅂䅁允䅁䅁䅅䅁䙁䅁䅁䅁䥃汷䉬䍄䉁䅁䅁䅂䅁䅁䅍䅄䅁䅁䅯䅈䅅䅁䅯䅂䅁䅁䅯䅂䅉䅁䅅䅁䉁䅁䅁兂䅁䅁䅁䱸卂兑杷允䅁䅁䅑䅁䑁䅁䅷䅁䭁䩁䙍䅁䭁䉁䅅䅁䭁䥁䕕䅁䉁䅁䅁允䅁䅁䄴䅆䅁䑁䅉䅎㍁䑁䅑䅎㍁䑁䅁䅍睁䅁䅁䍄䉁䅁䅁䅂䅁䅁䅍䅄䅁䅁䅯䄳䅑䅁䅯䅂䅁䅁䅯內䅑䅁䅅䅁䉁䅁䅁兂䅁䅁䅁硂婸兑杷允䅁䅁䅑䅁䑁䅁䅷䅁䭁乁䕷䅁䭁䅁䅑䅁䭁䡁䕣䅁䉁䅁䅁允䅁䅁䅕䅁䅁䑁敭䕖䵅䅉䅅䅁䕁䅁䅁睁䵁䅁䅁权剁杂䅁权剁䅁䅁权䕃䅂䅁允䅁䅁䅅䅁佁䉁䅉䅁㕁䑁䅍䅍睁䑁䅁䅍睁䑁䅁䅁䵁䅉䅅䅁䕁䅁䅁睁䵁䅁䅁权捄䅂䅁权䕁䅁䅁权䍃䅂䅁允䅁䅁䅅䅁䙁䅁䅁䅁敃噺䉆䍄䉁䅁䅁䅂䅁䅁䅍䅄䅁䅁䅯朶䅑䅁䅯充䅁䅁䅯督䅑䅁䅅䅁䉁䅁䅁杄啁䅁䅁免㉁䑁䅙免睁䑁䅁䅍睁䑁䅁䅁䵁䅉䅅䅁䕁䅁䅁睁䵁䅁䅁权穁兂䅁权剁䅁䅁权㝂䅂䅁允䅁䅁䅅䅁佁䉁䅉䅁ㅁ䑁䅕䅍ぁ䑁䅍䅍睁䑁䅁䅁䵁䅉䅅䅁䕁䅁䅁睁䵁䅁䅁权捄䅂䅁权䕁䅁䅁权䕃䅂䅁允䅁䅁䅅䅁䙁䅁䅁䅁婄汋䉖䍄䉁䅁䅁䅂䅁䅁䅍䅄䅁䅁䅯䅇䅕䅁䅯䅂䅁䅁䅯䅨䅑䅁䅅䅁䉁䅁䅁兂䅁䅁䅁䕉㍅兑杷允䅁䅁䅑䅁䑁䅁䅷䅁䭁䡁䙅䅁䭁䅁䅑䅁䭁䡁䕯䅁䉁䅁䅁允䅁䅁䅕䅁䅁䱁啩啄䵅䅉䅅䅁䕁䅁䅁睁䵁䅁䅁权ㅂ允䅁权䭁䅁䅁权䙁䅁䅁允䅁䅁䅅䅁䙁䅁琴灳瘳⽰⽧䍄䉁䅁䅁䅂䅁䅁䅍䅄䅁䅁䅯䅇䅕䅁䅯䅂䅁䅁䅯䅥䅑䅁䅅䅁䉁䅁䅁兂䅁䅁䅁䝵㝍兑杷允䅁䅁䅑䅁䑁䅁䅷䅁䭁䩁䕅䅁䭁䅁䅑䅁䭁䡁䕍䅁䉁䅁䅁允䅁䅁䅕䅁䅁䵁䅄啊䵅䅉䅅䅁䕁䅁䅁睁䵁䅁䅁权奁兂䅁权䕁䅁䅁权⭂䅂䅁允䅁䅁䅅䅁䙁䅁䅁䅁歄橊䈱䍄䉁䅁䅁䅂䅁䅁䅍䅄䅁䅁䅯䅇䅕䅁䅯䅂䅁䅁䅯睥䅑䅁䅅䅁䉁䅁䅁兂䅁䅁䅁䑁㜸兑杷允䅁䅁䅑䅁䑁䅁䅷䅁䭁䍁䙳䅁䭁䅁䅑䅁䭁䡁䕷䅁䉁䅁䅁允䅁䅁䅕䅁䅁乁䵪ぁ䵅䅉䅅䅁䕁䅁䅁睁䵁䅁䅁权奁兂䅁权䕁䅁䅁权㉂䅂䅁允䅁䅁䅅䅁䙁䅁䅁䅁ぃ穕䉴䍄䉁䅁䅁䅂䅁䅁䅍䅄䅁䅁䅯睅䅕䅁䅯䅂䅁䅁䅯杦䅑䅁䅅䅁䉁䅁䅁兂䅁䅁䅁䡑扣兑杷允䅁䅁䅑䅁䑁䅁䅷䅁䭁䥁䉧䅁䭁䅁䍅䅁䭁䅁䍍䅁䉁䅁䅁允䅁䅁䅕〹琳杔湶欴䵁䅉䅅䅁䕁䅁䅁睁䵁䅁䅁权㙃䅂䅁权䕁䅁䅁权睂䅂䅁允䅁䅁䅅䅁䙁䅁䅁䅁元䍔䉬䍄䉁䅁䅁䅂䅁䅁䅍䅄䅁䅁䅯杵䅑䅁䅯䅂䅁䅁䅯杦䅑䅁䅅䅁䉁䅁䅁兂䅁䅁䅁䐸牁兑杷允䅁䅁䅑䅁䑁䅁䅷䅁䭁䱁䕯䅁䭁䅁䅑䅁䭁䡁䕉䅁䉁䅁䅁允䅁䅁䅕䅁䅁䙁㙁か䵅䅉䅅䅁䕁䅁䅁睁䵁䅁䅁权㙃䅂䅁权䕁䅁䅁权㕂䅂䅁允䅁䅁䅅䅁䙁䅁䅁䅁权椹䉨䍄䉁䅁䅁䅂䅁䅁䅍䅄䅁䅁䅯儹䅑䅁䅯充䅁䅁䅯睧䅑䅁䅅䅁䉁䅁䅁杄十䅁䅁睎祁䑁䅁䅍睁䑁䅁䅍睁䅁䅁䍄䉁䅁䅁䅂䅁䅁䅍䅄䅁䅁䅯杵䅑䅁䅯䅂䅁䅁䅯杤䅑䅁䅅䅁䉁䅁䅁兂䅁䅁䅁䝅田兑杷允䅁䅁䅑䅁䑁䅁䅷䅁䭁䱁䔰䅁䭁䅁䅑䅁䭁䡁䕑䅁䉁䅁䅁允䅁䅁䅕䅁䅁佁內か䵅䅉䅅䅁䕁䅁䅁睁䵁䅁䅁权䵂兂䅁权剁䅁䅁权㥂䅂䅁允䅁䅁䅅䅁佁䉁䅉䅁ㅁ䑁䅫兎穁䑁䅑䅍睁䑁䅁䅁䵁䅉䅅䅁䕁䅁䅁睁䵁䅁䅁权䑄䅂䅁权剁䅁䅁权㥂䅂䅁允䅁䅁䅅䅁佁䉁䅑䅁硁䑁䅙䅏睁䑁䅁䅍睁䑁䅁䅍䅁䅁杷允䅁䅁䅑䅁䑁䅁䅷䅁䭁䩁䙣䅁䭁䅁䅑䅁䭁䝁䔸䅁䉁䅁䅁允䅁䅁䅕䅁䅁䵁朵啖䵅䅉䅅䅁䕁䅁䅁睁䵁䅁䅁权塃兂䅁权䕁䅁䅁权睂䅂䅁允䅁䅁䅅䅁䙁䅁䅁䵁噁噫䉖䍄䉁䅁䅁䅂䅁䅁䅍䅄䅁䅁䅯睺䅧䅁䅯充䅁䅁䅯兦䅑䅁䅅䅁䉁䅁䅁杄啁䅁䅁免㍁䑁䅙䅏睁䑁䅁䅍睁䑁䅁䅁䵁䅉䅅䅁䕁䅁䅁睁䵁䅁䅁权偂兂䅁权䕁䅁䅁权䍃䅂䅁允䅁䅁䅅䅁䙁䅁䅁䅁晃䙴䉰䍄䉁䅁䅁䅂䅁䅁䅍䅄䅁䅁䅯睬䅕䅁䅯䅂䅁䅁䅯睦䅑䅁䅅䅁䉁䅁䅁兂䅁䅁䅃牡偸兑杷允䅁䅁䅑䅁䑁䅁䅷䅁䭁䍁䙍䅁䭁䉁䅅䅁䭁䡁䕳䅁䉁䅁䅁允䅁䅁䄴䅆䅁䑁䅍免㍁䑁䅑䅎硁䑁䅍兏㍁䅁䅁䍄䉁䅁䅁䅂䅁䅁䅍䅄䅁䅁䅯杯䅅䅁䅯充䅁䅁䅯兂䅁䅁䅅䅁䉁䅁䅁杄啁䅁䅁兎睁䑁䅅兎睁䑁䅁䅍睁䑁䅁䅁䵁䅉䅅䅁䕁䅁䅁睁䵁䅁䅁权㕄䅂䅁权剁䅁䅁权䍃䅂䅁允䅁䅁䅅䅁佁䉁䅉䅁㉁䑁䅙免硁䑁䅅䅍睁䑁䅁䅁䵁䅉䅅䅁䕁䅁䅁睁䵁䅁䅁权䅂兂䅁权䕁䅁䅁权䙃䅂䅁允䅁䅁䅅䅁䙁䅁䅁䅁䥂含䉎䍄䉁䅁䅁䅂䅁䅁䅍䅄䅁䅁䅯䅶䅑䅁䅯䅂䅁䅁䅯兤䅑䅁䅅䅁䉁䅁䅁兂䅁䅁䅁琳啰兑杷允䅁䅁䅑䅁䑁䅁䅷䅁䭁佁䕉䅁䭁䅁䅑䅁䭁䡁䕑䅁䉁䅁䅁允䅁䅁䅕䅁䅁䝁橄歊䵅䅉䅅䅁䕁䅁䅁睁䵁䅁䅁权䙃兂䅁权剁䅁䅁权あ䅂䅁允䅁䅁䅅䅁佁䉁䅑䅁硁䑁䅁䅏ㅁ䑁䅙兏睁䑁䅁䅍䅁䅁杷允䅁䅁䅑䅁䑁䅁䅷䅁䭁䑁䉍䅁䭁䅁䍅䅁䭁䅁䍍䅁䉁䅁䅁允䅁䅁䅕偕䙥乧䡪欴䵁䅉䅅䅁䕁䅁䅁睁䵁䅁䅁权佄兂䅁权䕁䅁䅁权穂䅂䅁允䅁䅁䅅䅁䙁䅁䅁䅁杂橣䉒䍄䉁䅁䅁䅂䅁䅁䅍䅄䅁䅁䅯杚䅅䅁䅯权䅁䅁䅯兂䅁䅁䅅䅁䉁䅁䅁兂㡄晱午坔䩉䅑杷允䅁䅁䅑䅁䑁䅁䅷䅁䭁偁䔸䅁䭁䉁䅅䅁䭁䥁䕅䅁䉁䅁䅁允䅁䅁䄴杅䅁䑁䅫睍㍁䑁䅁䅍睁䑁䅁䅍䅁䅁杷允䅁䅁䅑䅁䑁䅁䅷䅁䭁䵁䙯䅁䭁䅁䅑䅁䭁䝁䔰䅁䉁䅁䅁允䅁䅁䅕䅁䅁䩁摩啊䵅䅉䅅䅁䕁䅁䅁睁䵁䅁䅁权桂兂䅁权䕁䅁䅁权硂䅂䅁允䅁䅁䅅䅁䙁䅁䅁䅁灃噶䉴䍄䉁䅁䅁䅂䅁䅁䅍䅄䅁䅁䅯䅑䅕䅁䅯䅂䅁䅁䅯杦䅑䅁䅅䅁䉁䅁䅁兂䅁䅁䅁丱祣兑杷允䅁䅁䅑䅁䑁䅁䅷䅁䭁䕁䙁䅁䭁䅁䅑䅁䭁䡁䕉䅁䉁䅁䅁允䅁䅁䅕䅁䅁䙁煔啍䵅䅉䅅䅁䕁䅁䅁睁䵁䅁䅁权䱂兂䅁权剁䅁䅁权㑂䅂䅁允䅁䅁䅅䅁佁䉁䅑䅁硁䑁䅁兎㉁䑁䅑兏睁䑁䅁䅍䅁䅁杷允䅁䅁䅑䅁䑁䅁䅷䅁䭁䕁䙁䅁䭁䅁䅑䅁䭁䡁䕣䅁䉁䅁䅁允䅁䅁䅕䅁䅁䭁坨が䵅䅉䅅䅁䕁䅁䅁睁䵁䅁䅁权汃允䅁权䉁杁䅁权䑁杁䅁允䅁䅁䅅䅁䙁乁㡕㉒橓搳䅎䍄䉁䅁䅁䅂䅁䅁䅍䅄䅁䅁䅯材䅕䅁䅯充䅁䅁䅯䅧䅑䅁䅅䅁䉁䅁䅁杄十䅁䅁兎ㅁ䑁䅣䅍睁䑁䅁䅍睁䅁䅁䍄䉁䅁䅁䅂䅁䅁䅍䅄䅁䅁䅯䅑䅕䅁䅯䅂䅁䅁䅯睦䅑䅁䅅䅁䉁䅁䅁兂䅁䅁䅁住橳兑杷允䅁䅁䅑䅁䑁䅁䅷䅁䭁䵁䕫䅁䭁䅁䅑䅁䭁䡁䕯䅁䉁䅁䅁允䅁䅁䅕䅁䅁䍁睂啇䵅䅉䅅䅁䕁䅁䅁睁䵁䅁䅁权䩄䅂䅁权䕁䅁䅁权㍂䅂䅁允䅁䅁䅅䅁䙁䅁䅁䅁潁杲䈵䍄䉁䅁䅁䅂䅁䅁䅍䅄䅁䅁䅯䅤䅕䅁䅯充䅁䅁䅯入䅑䅁䅅䅁䉁䅁䅁杄十䅁䅁睎硁䑁䅁兎睁䑁䅁䅍睁䅁䅁䍄䉁䅁䅁䅂䅁䅁䅍䅄䅁䅁䅯兹䅑䅁䅯䅂䅁䅁䅯睦䅑䅁䅅䅁䉁䅁䅁兂䅁䅁䅁䉑乍兑杷允䅁䅁䅑䅁䑁䅁䅷䅁䭁䥁䙁䅁䭁䅁䅑䅁䭁䡁䕁䅁䉁䅁䅁允䅁䅁䅕䅁䅁䥁㉁歉䵅䅉䅅䅁䕁䅁䅁睁䵁䅁䅁权䩄䅂䅁权䕁䅁䅁权䅃䅂䅁允䅁䅁䅅䅁䙁䅁䅁䅁杄䄶䈱䍄䉁䅁䅁䅂䅁䅁䅍䅄䅁䅁䅯兹䅑䅁䅯䅂䅁䅁䅯䅦䅑䅁䅅䅁䉁䅁䅁兂䅁䅁䅁䭇佧兑杷允䅁䅁䅑䅁䑁䅁䅷䅁䭁䩁䕍䅁䭁䉁䅅䅁䭁䡁䕧䅁䉁䅁䅁允䅁䅁䄴杅䅁䑁䅙䅍㕁䑁䅁䅍睁䑁䅁䅍䅁䅁杷允䅁䅁䅑䅁䑁䅁䅷䅁䭁䩁䕧䅁䭁䅁䅑䅁䭁䡁䕍䅁䉁䅁䅁允䅁䅁䅕䅁䅁䅁䩁啁䵅䅉䅅䅁䕁䅁䅁睁䵁䅁䅁权䩄䅂䅁权䕁䅁䅁权穂䅂䅁允䅁䅁䅅䅁䙁䅁䅁䅁䅂睧䈵䍄䉁䅁䅁䅂䅁䅁䅍䅄䅁䅁䅯眲䅧䅁䅯䅂䅁䅁䅯兤䅑䅁䅅䅁䉁䅁䅁兂䅁䅁䅁䡯㑫兑杷允䅁䅁䅑䅁䑁䅁䅷䅁䭁䕁䉅䅁䭁䉁䅅䅁䭁䅁䅕䅁䉁䅁䅁允䅁䅁䄴杆䅁䑁䅉兎ぁ䑁䅣䅍睁䑁䅁䅍睁䑁䅁䅁䵁䅉䅅䅁䕁䅁䅁睁䵁䅁䅁权灃兂䅁权䕁䅁䅁权䅃䅂䅁允䅁䅁䅅䅁䙁䅁䅁䅁䅂卺䉖䍄䉁䅁䅁䅂䅁䅁䅍䅄䅁䅁䅯眲䅧䅁䅯䅂䅁䅁䅯杧䅑䅁䅅䅁䉁䅁䅁兂䅁䅁䅁䐸㕷兑杷允䅁䅁䅑䅁䑁䅁䅷䅁䭁䅁䙕䅁䭁䅁䅑䅁䭁䡁䕫䅁䉁䅁䅁允䅁䅁䅕䅁䅁䝁牄䕋䵅䅉䅅䅁䕁䅁䅁睁䵁䅁䅁权穃允䅁权剁䅁䅁权䙁䅁䅁允䅁䅁䅅䅁佁䉁䅑䅁祁䑁䅧睍穁䑁䅅兏睁䑁䅁䅍䅁䅁杷允䅁䅁䅑䅁䑁䅁䅷䅁䭁乁䥳䅁䭁䅁䅑䅁䭁䥁䕑䅁䉁䅁䅁允䅁䅁䅕䅁䅁䭁〷啕䵅䅉䅅䅁䕁䅁䅁睁䵁䅁䅁权扄䅃䅁权䕁䅁䅁权㡂䅂䅁允䅁䅁䅅䅁䙁䅁䅁䅁㑄ぉ䉚䍄䉁䅁䅁䅂䅁䅁䅍䅄䅁䅁䅯睸䅕䅁䅯充䅁䅁䅯䅣䅑䅁䅅䅁䉁䅁䅁杄十䅁䅁䅏ぁ䑁䅧䅍睁䑁䅁䅍睁䅁䅁䍄䉁䅁䅁䅂䅁䅁䅍䅄䅁䅁䅯䄳䅁䅁䅯允䅉䅁䅯杁䅉䅁䅅䅁䉁䅁䅁兂煁䱊祊灎呌䅑杷允䅁䅁䅑䅁䑁䅁䅷䅁䭁䙁䙉䅁䭁䅁䅑䅁䭁䥁䕅䅁䉁䅁䅁允䅁䅁䅕䅁䅁䝁搶歕䵅䅉䅅䅁䕁䅁䅁睁䵁䅁䅁权牄兂䅁权䕁䅁䅁权瑂䅂䅁允䅁䅁䅅䅁䙁䅁䅁䅁杂䉪䉨䍄䉁䅁䅁䅂䅁䅁䅍䅄䅁䅁䅯儰䅑䅁䅯䅂䅁䅁䅯䅤䅑䅁䅅䅁䉁䅁䅁兂䅁䅁䅁䥚塉兑杷允䅁䅁䅑䅁䑁䅁䅷䅁䭁䅁䙉䅁䭁䅁䅑䅁䭁䡁䕧䅁䉁䅁䅁允䅁䅁䅕䅁䅁䅁摁䕊䵅䅉䅅䅁䕁䅁䅁睁䵁䅁䅁权䍁兂䅁权䕁䅁䅁权⭂䅂䅁允䅁䅁䅅䅁䙁䅁䅁䅁畂祖䉒䍄䉁䅁䅁䅂䅁䅁䅍䅄䅁䅁䅯䅓䅅䅁䅯䅂䅁䅁䅯䅂䅉䅁䅅䅁䉁䅁䅁兂䅁䅁䅁〳㑳兑杷允䅁䅁䅑䅁䑁䅁䅷䅁䭁䅁䙉䅁䭁䅁䅑䅁䭁䡁䕣䅁䉁䅁䅁允䅁䅁䅕䅁䅁偁䭷啈䵅䅉䅅䅁䕁䅁䅁睁䵁䅁䅁权䱁兂䅁权剁䅁䅁权㉂䅂䅁允䅁䅁䅅䅁佁䉁䅑䅁硁䑁䅁李㍁䑁䅫兏睁䑁䅁䅍䅁䅁杷允䅁䅁䅑䅁䑁䅁䅷䅁䭁䅁䙍䅁䭁䉁䅅䅁䭁䥁䕍䅁䉁䅁䅁允䅁䅁䄴䅆䅁䑁䅅䅍硁䑁䅣䅏祁䑁䅁䅍睁䅁䅁䍄䉁䅁䅁䅂䅁䅁䅍䅄䅁䅁䅯兩䅕䅁䅯䅂䅁䅁䅯兤䅑䅁䅅䅁䉁䅁䅁兂䅁䅁䅁䍁塕兑杷允䅁䅁䅑䅁䑁䅁䅷䅁䭁䥁䙫䅁䭁䅁䅑䅁䭁䥁䕅䅁䉁䅁䅁允䅁䅁䅕䅁䅁䉁ㅃ歅䵅䅉䅅䅁䕁䅁䅁睁䵁䅁䅁权䙃兂䅁权䕁䅁䅁权䑃䅂䅁允䅁䅁䅅䅁䙁䅁䅁䅁歄汙䉎䍄䉁䅁䅁䅂䅁䅁䅍䅄䅁䅁䅯兩䅕䅁䅯䅂䅁䅁䅯睤䅑䅁䅅䅁䉁䅁䅁兂䅁䅁䅁䑯券兑杷允䅁䅁䅑䅁䑁䅁䅷䅁䭁䅁䝯䅁䭁䅁䅑䅁䭁䥁䕉䅁䉁䅁䅁允䅁䅁䅕䅁䅁䥁⭄啁䵅䅉䅅䅁䕁䅁䅁睁䵁䅁䅁权䩃兂䅁权䕁䅁䅁权⽂䅂䅁允䅁䅁䅅䅁䙁䅁䅁䅁䅂儷䉨䍄䉁䅁䅁䅂䅁䅁䅍䅄䅁䅁䅯睔䅕䅁䅯䅂䅁䅁䅯睢䅑䅁䅅䅁䉁䅁䅁兂䅁䅁䅃均瑤兑杷允䅁䅁䅑䅁䑁䅁䅷䅁䭁䭁䙷䅁䭁䉁䅅䅁䭁䡁䕉䅁䉁䅁䅁允䅁䅁䄴杅䅁䑁䅣䅎㕁䑁䅁䅍睁䑁䅁䅍䅁䅁杷允䅁䅁䅑䅁䑁䅁䅷䅁䭁䅁䝯䅁䭁䉁䅅䅁䭁䡁䕑䅁䉁䅁䅁允䅁䅁䄴䅆䅁䑁䅉免㉁䑁䅍李ㅁ䑁䅑䅎㍁䅁䅁䍄䉁䅁䅁䅂䅁䅁䅍䅄䅁䅁䅯朲䅑䅁䅯䅂䅁䅁䅯䅣䅑䅁䅅䅁䉁䅁䅁兂䅁䅁䅁䱕呣兑杷允䅁䅁䅑䅁䑁䅁䅷䅁䭁乁䕯䅁䭁䅁䅑䅁䭁䡁䕅䅁䉁䅁䅁允䅁䅁䅕䅁䅁䡁睸ぅ䵅䅉䅅䅁䕁䅁䅁睁䵁䅁䅁权䡃䅁䅁权䭁䅁䅁权䙁䅁䅁允䅁䅁䅅䅁䙁䉁癳匳䝑內䅸䍄䉁䅁䅁䅂䅁䅁䅍䅄䅁䅁䅯兄䅙䅁䅯䅂䅁䅁䅯兤䅑䅁䅅䅁䉁䅁䅁兂䅁䅁䅁䭑睁兑杷允䅁䅁䅑䅁䑁䅁䅷䅁䭁乁䕯䅁䭁䅁䅑䅁䭁䥁䕅䅁䉁䅁䅁允䅁䅁䅕䅁䅁偁婁ぁ䵅䅉䅅䅁䕁䅁䅁睁䵁䅁䅁权慄䅂䅁权䕁䅁䅁权㕂䅂䅁允䅁䅁䅅䅁䙁䅁䅁䅁兄倵䅸䍄䉁䅁䅁䅂䅁䅁䅍䅄䅁䅁䅯眯䅑䅁䅯䅂䅁䅁䅯睢䅑䅁䅅䅁䉁䅁䅁兂䅁䅁䅁䅑奷兑杷允䅁䅁䅑䅁䑁䅁䅷䅁䭁䭁䕷䅁䭁䉁䅅䅁䭁䥁䕕䅁䉁䅁䅁允䅁䅁䄴杅䅁䑁䅫睎穁䑁䅑兏ぁ䑁䅣睍䅁䅁杷允䅁䅁䅑䅁䑁䅁䅷䅁䭁偁䘴䅁䭁䅁䅑䅁䭁䡁䕷䅁䉁䅁䅁允䅁䅁䅕䅁䅁䡁潁歅䵅䅉䅅䅁䕁䅁䅁睁䵁䅁䅁权慄䅂䅁权䕁䅁䅁权㝂䅂䅁允䅁䅁䅅䅁䙁䅁䅁䅁䅂⭋䄱䍄䉁䅁䅁䅂䅁䅁䅍䅄䅁䅁䅯朲䅑䅁䅯䅂䅁䅁䅯睤䅑䅁䅅䅁䉁䅁䅁兂䅁䅁䅁䩉浄䅑杷允䅁䅁䅑䅁䑁䅁䅷䅁䭁偁䕧䅁䭁䉁䅅䅁䭁䥁䕁䅁䉁䅁䅁允䅁䅁䄴杅䅁䑁䅕䅍ぁ䑁䅁䅍睁䑁䅁䅍䅁䅁杷允䅁䅁䅑䅁䑁䅁䅷䅁䭁䩁䕉䅁䭁䅁䅑䅁䭁䥁䕅䅁䉁䅁䅁允䅁䅁䅕䅁䅁䥁䑑歌䵅䅉䅅䅁䕁䅁䅁睁䵁䅁䅁权慄䅂䅁权䕁䅁䅁权䍃䅂䅁允䅁䅁䅅䅁䙁䅁䅁䅁䅄敉䅒䍄䉁䅁䅁䅂䅁䅁䅍䅄䅁䅁䅯入䅕䅁䅯充䅁䅁䅯睦䅑䅁䅅䅁䉁䅁䅁杄啁䅁䅁免硁䑁䅙䅍㉁䑁䅅兏㑁䑁䅧䅁䵁䅉䅅䅁䕁䅁䅁睁䵁䅁䅁权慄䅂䅁权䕁䅁䅁权䅃䅂䅁允䅁䅁䅅䅁䙁䅁䅁䅁䅃敌䅆䍄䉁䅁䅁䅂䅁䅁䅍䅄䅁䅁䅯兢䅕䅁䅯䅂䅁䅁䅯兦䅑䅁䅅䅁䉁䅁䅁兂䅁䅁䅁䭑灉兑杷允䅁䅁䅑䅁䑁䅁䅷䅁䭁乁䕣䅁䭁䅁䅑䅁䭁䥁䕉䅁䉁䅁䅁允䅁䅁䅯睒䅁䅁杷允䅁䅁䅑䅁䑁䅁䅷䅁䭁䵁䙳䅁䭁䅁䅑䅁䭁䡁䕍䅁䉁䅁䅁允䅁䅁䅕䅁䅁䡁乚䕒䵅䅉䅅䅁䕁䅁䅁睁䵁䅁䅁权㙂兂䅁权䕁䅁䅁权㑂䅂䅁允䅁䅁䅅䅁䙁䅁䅁䅁杂卓䉚䍄䉁䅁䅁䅂䅁䅁䅍䅄䅁䅁䅯䄳䅑䅁䅯充䅁䅁䅯入䅑䅁䅅䅁䉁䅁䅁杄十䅁䅁睎睁䑁䅣䅍睁䑁䅁䅍睁䅁䅁䍄䉁䅁䅁䅂䅁䅁䅍䅄䅁䅁䅯朷䅑䅁䅯䅂䅁䅁䅯全䅑䅁䅅䅁䉁䅁䅁兂䅁䅁䅁畱癫兑杷允䅁䅁䅑䅁䑁䅁䅷䅁䭁䡁䙯䅁䭁䅁䅑䅁䭁䡁䕳䅁䉁䅁䅁允䅁䅁䅕䅁䅁䉁畧歊䵅䅉䅅䅁䕁䅁䅁睁䵁䅁䅁权䅄䅂䅁权䕁䅁䅁权硂䅂䅁允䅁䅁䅅䅁䙁䅁䅁䅁㙃卦䉊䍄䉁䅁䅁䅂䅁䅁䅍䅄䅁䅁䅯来䅕䅁䅯䅂䅁䅁䅯睤䅑䅁䅅䅁䉁䅁䅁兂䅁䅁䅁獶橁兑杷允䅁䅁䅑䅁䑁䅁䅷䅁䭁䭁䙁䅁䭁䉁䅅䅁䭁䡁䕁䅁䉁䅁䅁允䅁䅁䄴䅆䅁䑁䅍䅍ㅁ䑁䅫䅍睁䑁䅁䅍睁䅁䅁䍄䉁䅁䅁䅂䅁䅁䅍䅄䅁䅁䅯兄䅅䅁䅯允䅉䅁䅯睁䅉䅁䅅䅁䉁䅁䅁兂千䍑橃⭖匯䅑杷允䅁䅁䅑䅁䑁䅁䅷䅁䭁䡁䙯䅁䭁䅁䅑䅁䭁䥁䕉䅁䉁䅁䅁允䅁䅁䅕䅁䅁偁硨啉䵅䅉䅅䅁䕁䅁䅁睁䵁䅁䅁权㡁兂䅁权䕁䅁䅁权⭂䅂䅁允䅁䅁䅅䅁䙁䅁䅁䅁元兤䉚䍄䉁䅁䅁䅂䅁䅁䅍䅄䅁䅁䅯来䅕䅁䅯䅂䅁䅁䅯督䅑䅁䅅䅁䉁䅁䅁兂䅁䅁䅁甹杣兑杷允䅁䅁䅑䅁䑁䅁䅷䅁䭁䅁䘰䅁䭁䅁䅑䅁䭁䡁䕑䅁䉁䅁䅁允䅁䅁䅕䅁䅁䉁煄歈䵅䅉䅅䅁䕁䅁䅁睁䵁䅁䅁权湃兂䅁权䕁䅁䅁权ㅂ䅂䅁允䅁䅁䅅䅁䙁䅁䅁䅁元瘸䅨䍄䉁䅁䅁䅂䅁䅁䅍䅄䅁䅁䅯眵䅕䅁䅯充䅁䅁䅯杣䅑䅁䅅䅁䉁䅁䅁杄啁䅁䅁免ぁ䑁䅍杍祁䑁䅍䅍睁䑁䅁䅁䵁䅉䅅䅁䕁䅁䅁睁䵁䅁䅁权硃兂䅁权䕁䅁䅁权瑂䅂䅁允䅁䅁䅅䅁䙁䅁䅁䅁楂楺䉚䍄䉁䅁䅁䅂䅁䅁䅍䅄䅁䅁䅯关䅕䅁䅯䅂䅁䅁䅯䅥䅑䅁䅅䅁䉁䅁䅁兂䅁䅁䅁䝨杣兑杷允䅁䅁䅑䅁䑁䅁䅷䅁䭁䱁䙅䅁䭁䅁䅑䅁䭁䡁䔴䅁䉁䅁䅁允䅁䅁䅕䅁䅁䕁䭸䕉䵅䅉䅅䅁䕁䅁䅁睁䵁䅁䅁权噄兂䅁权剁䅁䅁权䑃䅂䅁允䅁䅁䅅䅁佁䉁䅉䅁穁䑁䅫杍㑁䑁䅧䅍睁䑁䅁䅁䵁䅉䅅䅁䕁䅁䅁睁䵁䅁䅁权偃䅂䅁权䕁䅁䅁权⭂䅂䅁允䅁䅁䅅䅁䙁䅁䅁䅁祁䙥䉎䍄䉁䅁䅁䅂䅁䅁䅍䅄䅁䅁䅯典䅁䅁䅯权䅁䅁䅯兂䅁䅁䅅䅁䉁䅁䅁兂煂䡶呓䅇呑䅑杷允䅁䅁䅑䅁䑁䅁䅷䅁䭁䵁䕅䅁䭁䅁䍅䅁䭁䅁䍕䅁䉁䅁䅁允䅁䅁䅕慵䍂浈婙䕹䵁䅉䅅䅁䕁䅁䅁睁䵁䅁䅁权卄䅂䅁权剁䅁䅁权䉃䅂䅁允䅁䅁䅅䅁佁䉁䅑䅁穁䑁䅁䅎穁䑁䅙䅏㕁䑁䅍杍䅁䅁杷允䅁䅁䅑䅁䑁䅁䅷䅁䭁䥁䔸䅁䭁䅁䅑䅁䭁䥁䕅䅁䉁䅁䅁允䅁䅁䅕䅁䅁䱧晏䕕䵅䅉䅅䅁䕁䅁䅁睁䵁䅁䅁权偃䅂䅁权䕁䅁䅁权あ䅂䅁允䅁䅁䅅䅁䙁䅁䅁䥁䉃欳䈹䍄䉁䅁䅁䅂䅁䅁䅍䅄䅁䅁䅯䄲䅑䅁䅯充䅁䅁䅯睢䅑䅁䅅䅁䉁䅁䅁杄十䅁䅁兏祁䑁䅑䅎睁䑁䅁䅍睁䅁䅁䍄䉁䅁䅁䅂䅁䅁䅍䅄䅁䅁䅯睪䅑䅁䅯䅂䅁䅁䅯杧䅑䅁䅅䅁䉁䅁䅁兂䅁䅁䅃癍䵬兑杷允䅁䅁䅑䅁䑁䅁䅷䅁䭁䵁䘸䅁䭁䅁䅑䅁䭁䡁䔴䅁䉁䅁䅁允䅁䅁䅕䅁䅁䭁桩ぐ䵅䅉䅅䅁䕁䅁䅁睁䵁䅁䅁权千允䅁权䭁䅁䅁权䙁䅁䅁允䅁䅁䅅䅁䙁䉁癳匳䝑內䅬䍄䉁䅁䅁䅂䅁䅁䅍䅄䅁䅁䅯睫䅑䅁䅯充䅁䅁䅯睥䅑䅁䅅䅁䉁䅁䅁杄十䅁䅁李睁䑁䅑李ㅁ䑁䅁䅍睁䅁䅁䍄䉁䅁䅁䅂䅁䅁䅍䅄䅁䅁䅯眴䅑䅁䅯䅂䅁䅁䅯䅤䅑䅁䅅䅁䉁䅁䅁兂䅁䅁䅁䩙䩯兑杷允䅁䅁䅑䅁䑁䅁䅷䅁䭁䭁䕕䅁䭁䅁䅑䅁䭁䝁䔰䅁䉁䅁䅁允䅁䅁䅕䅁䅁乁㑧歉䵅䅉䅅䅁䕁䅁䅁睁䵁䅁䅁权汃䅂䅁权䕁䅁䅁权㙂䅂䅁允䅁䅁䅅䅁䙁䅁䅁䅁权桫䉨䍄䉁䅁䅁䅂䅁䅁䅍䅄䅁䅁䅯兩䅑䅁䅯充䅁䅁䅯督䅑䅁䅅䅁䉁䅁䅁杄十䅁䅁䅎㑁䑁䅉李祁䑁䅧睍㍁䅁䅁䍄䉁䅁䅁䅂䅁䅁䅍䅄䅁䅁䅯兰䅑䅁䅯䅂䅁䅁䅯䅣䅑䅁䅅䅁䉁䅁䅁兂䅁䅁䅁䍁浳兑杷允䅁䅁䅑䅁䑁䅁䅷䅁䭁乁䕣䅁䭁䉁䅅䅁䭁䡁䕯䅁䉁䅁䅁允䅁䅁䄴䅆䅁䑁䅅䅎㕁䑁䅉睍穁䑁䅉睍㍁䅁䅁䍄䉁䅁䅁䅂䅁䅁䅍䅄䅁䅁䅯杣䅕䅁䅯䅂䅁䅁䅯兣䅑䅁䅅䅁䉁䅁䅁兂䅁䅁䅁䥇呒兑杷允䅁䅁䅑䅁䑁䅁䅷䅁䭁䭁䙯䅁䭁䉁䅅䅁䭁䡁䕷䅁䉁䅁䅁允䅁䅁䄴杅䅁䑁䅙兎睁䑁䅫睍睁䑁䅁䅍䅁䅁杷允䅁䅁䅑䅁䑁䅁䅷䅁䭁䭁䕕䅁䭁䅁䅑䅁䭁䡁䔸䅁䉁䅁䅁允䅁䅁䅕䅁䅁䅁なぅ䵅䅉䅅䅁䕁䅁䅁睁䵁䅁䅁权睂兂䅁权剁䅁䅁权ㅂ䅂䅁允䅁䅁䅅䅁佁䉁䅑䅁硁䑁䅑兏㍁䑁䅫杍睁䑁䅁䅍䅁䅁杷允䅁䅁䅑䅁䑁䅁䅷䅁䭁䭁䕕䅁䭁䅁䅑䅁䭁䥁䕁䅁䉁䅁䅁允䅁䅁䅕䅁䅁䱁敄ぅ䵅䅉䅅䅁䕁䅁䅁睁䵁䅁䅁权婄䅃䅁权䕁䅁䅁权⽂䅂䅁允䅁䅁䅅䅁䙁䅁䅁䅁潁硃䉸䍄䉁䅁䅁䅂䅁䅁䅍䅄䅁䅁䅯睩䅑䅁䅯䅂䅁䅁䅯兢䅑䅁䅅䅁䉁䅁䅁兂䅁䅁䅁䕓䕳兑杷允䅁䅁䅑䅁䑁䅁䅷䅁䭁佁䕷䅁䭁䉁䅅䅁䭁䡁䕷䅁䉁䅁䅁允䅁䅁䄴杅䅁䑁䅙䅎穁䑁䅁䅍睁䑁䅁䅍䅁䅁杷允䅁䅁䅑䅁䑁䅁䅷䅁䭁䙁䙙䅁䭁䅁䅑䅁䭁䡁䕷䅁䉁䅁䅁允䅁䅁䅕䅁䅁佁䅺啍䵅䅉䅅䅁䕁䅁䅁睁䵁䅁䅁权䭃䅂䅁权䕁䅁䅁权ㅂ䅂䅁允䅁䅁䅅䅁䙁䅁䅁䅁䥃儵䈹䍄䉁䅁䅁䅂䅁䅁䅍䅄䅁䅁䅯杁䅙䅁䅯䅂䅁䅁䅯来䅑䅁䅅䅁䉁䅁䅁兂䅁䅁䅁䌷前兑杷允䅁䅁䅑䅁䑁䅁䅷䅁䭁䥁䕳䅁䭁䅁䅑䅁䭁䡁䕕䅁䉁䅁䅁允䅁䅁䅕䅁䅁佁㍒䕅䵅䅉䅅䅁䕁䅁䅁睁䵁䅁䅁权桁兂䅁权䕁䅁䅁权穂䅂䅁允䅁䅁䅅䅁䙁䅁䅁䅁䥃稶䉂䍄䉁䅁䅁䅂䅁䅁䅍䅄䅁䅁䅯䅡䅕䅁䅯䅂䅁䅁䅯睢䅑䅁䅅䅁䉁䅁䅁兂䅁䅁䅁偕瑙兑杷允䅁䅁䅑䅁䑁䅁䅷䅁䭁䥁䕯䅁䭁䅁䅑䅁䭁䡁䕫䅁䉁䅁䅁允䅁䅁䅕䅁䅁䩁㕁䕄䵅䅉䅅䅁䕁䅁䅁睁䵁䅁䅁权䱃䅂䅁权䕁䅁䅁权㕂䅂䅁允䅁䅁䅅䅁䙁䅁䅁䅁㑄睪䉚䍄䉁䅁䅁䅂䅁䅁䅍䅄䅁䅁䅯睄䅅䅁䅯䅂䅁䅁䅯兂䅁䅁䅅䅁䉁䅁䅁兂䅁䅁䅁䍉牬兑杷允䅁䅁䅑䅁䑁䅁䅷䅁䭁䥁䕳䅁䭁䅁䅑䅁䭁䡁䕑䅁䉁䅁䅁允䅁䅁䅕䅁䅁䭁睃䕂䵅䅉䅅䅁䕁䅁䅁睁䵁䅁䅁权婄兂䅁权剁䅁䅁权⭂䅂䅁允䅁䅁䅅䅁佁䉁䅑䅁ぁ䑁䅙䅏硁䑁䅙睎睁䑁䅁䅍䅁䅁杷允䅁䅁䅑䅁䑁䅁䅷䅁䭁䑁䅅䅁䭁䉁䅅䅁䭁䅁䍑䅁䉁䅁䅁允䅁䅁䄴䅆䅁䑁䅉兎睁䑁䅣䅍睁䑁䅁䅍睁䅁䅁䍄䉁䅁䅁䅂䅁䅁䅍䅄䅁䅁䅯杩䅑䅁䅯䅂䅁䅁䅯䅧䅑䅁䅅䅁䉁䅁䅁兂䅁䅁䅁偁䬴兑杷允䅁䅁䅑䅁䑁䅁䅷䅁䭁䡁䙣䅁䭁䅁䅑䅁䭁䡁䕧䅁䉁䅁䅁允䅁䅁䅕䅁䅁䵁湁歂䵅䅉䅅䅁䕁䅁䅁睁䵁䅁䅁权䱃䅂䅁权䕁䅁䅁权㡂䅂䅁允䅁䅁䅅䅁䙁䅁䅁䅁潃睏䉬䍄䉁䅁䅁䅂䅁䅁䅍䅄䅁䅁䅯眯䅑䅁䅯䅂䅁䅁䅯杤䅑䅁䅅䅁䉁䅁䅁兂䅁䅁䅁乁䭳兑杷允䅁䅁䅑䅁䑁䅁䅷䅁䭁䑁䘰䅁䭁䅁䅑䅁䭁䡁䕫䅁䉁䅁䅁允䅁䅁䅕䅁䅁偁畑問䵅䅉䅅䅁䕁䅁䅁睁䵁䅁䅁权楂兂䅁权䕁䅁䅁权睂䅂䅁允䅁䅁䅅䅁䙁䅁䅁䭁慄㉰䉰䍄䉁䅁䅁䅂䅁䅁䅍䅄䅁䅁䅯睓䅕䅁䅯䅂䅁䅁䅯兤䅑䅁䅅䅁䉁䅁䅁兂䅁䅁䅁獮煕兑杷允䅁䅁䅑䅁䑁䅁䅷䅁䭁佁䔸䅁䭁䅁䅑䅁䭁䥁䕉䅁䉁䅁䅁允䅁䅁䅕䅁䅁䥁呁䕈䵅䅉䅅䅁䕁䅁䅁睁䵁䅁䅁权䱂兂䅁权䕁䅁䅁权⭂䅂䅁允䅁䅁䅅䅁䙁䅁䅁䅁歄祓䉴䍄䉁䅁䅁䅂䅁䅁䅍䅄䅁䅁䅯杵䅕䅁䅯充䅁䅁䅯兢䅑䅁䅅䅁䉁䅁䅁杄啁䅁䅁免祁䑁䅁䅍睁䑁䅁䅍睁䑁䅁䅁䵁䅉䅅䅁䕁䅁䅁睁䵁䅁䅁权䱂兂䅁权䕁䅁䅁权㉂䅂䅁允䅁䅁䅅䅁䙁䅁䅁䅁㑃祚䉎䍄䉁䅁䅁䅂䅁䅁䅍䅄䅁䅁䅯䄳䅅䅁䅯允䅉䅁䅯兂䅉䅁䅅䅁䉁䅁䅁兂ㅂ䡖汦塉夸兑杷允䅁䅁䅑䅁䑁䅁䅷䅁䭁䩁䕅䅁䭁䉁䅅䅁䭁䝁䔸䅁䉁䅁䅁允䅁䅁䄴䅆䅁䑁䅅杍硁䑁䅫䅍睁䑁䅁䅍睁䅁䅁䍄䉁䅁䅁䅂䅁䅁䅍䅄䅁䅁䅯朹䅑䅁䅯充䅁䅁䅯睸䅫䅁䅅䅁䉁䅁䅁杄十䅁䅁睍穁䑁䅕䅍睁䑁䅁䅍睁䅁䅁䍄䉁䅁䅁䅂䅁䅁䅍䅄䅁䅁䅯睓䅕䅁䅯䅂䅁䅁䅯睦䅑䅁䅅䅁䉁䅁䅁兂䅁䅁䅁䩇䨴兑杷允䅁䅁䅑䅁䑁䅁䅷䅁䭁䕁䙳䅁䭁䅁䅑䅁䭁䥁䕁䅁䉁䅁䅁允䅁䅁䅕䅁䅁佁䍁啋䵅䅉䅅䅁䕁䅁䅁睁䵁䅁䅁权䑁兂䅁权䕁䅁䅁权瑂䅂䅁允䅁䅁䅅䅁䙁䅁䅁䅁慁祄䉒䍄䉁䅁䅁䅂䅁䅁䅍䅄䅁䅁䅯先䅕䅁䅯充䅁䅁䅯䅦䅑䅁䅅䅁䉁䅁䅁杄啁䅁䅁免ぁ䑁䅉李硁䑁䅑䅍睁䑁䅁䅁䵁䅉䅅䅁䕁䅁䅁睁䵁䅁䅁权⭃兂䅁权䕁䅁䅁权療䅂䅁允䅁䅁䅅䅁䙁䅁䅁䅁睂䉢䉆䍄䉁䅁䅁䅂䅁䅁䅍䅄䅁䅁䅯杶䅕䅁䅯䅂䅁䅁䅯䅣䅑䅁䅅䅁䉁䅁䅁兂䅁䅁䅁䕧佳兑杷允䅁䅁䅑䅁䑁䅁䅷䅁䭁䱁䘰䅁䭁䅁䅑䅁䭁䡁䔴䅁䉁䅁䅁允䅁䅁䅕䅁䅁䱁ㅨ䕌䵅䅉䅅䅁䕁䅁䅁睁䵁䅁䅁权⭃兂䅁权䕁䅁䅁权⭂䅂䅁允䅁䅁䅅䅁䙁䅁䅁䅁㡁桒䉂䍄䉁䅁䅁䅂䅁䅁䅍䅄䅁䅁䅯杪䅑䅁䅯䅂䅁䅁䅯䅨䅑䅁䅅䅁䉁䅁䅁兂䅁䅁䅁䌷浅兑杷允䅁䅁䅑䅁䑁䅁䅷䅁䭁䉁䘸䅁䭁䉁䅅䅁䭁䥁䕕䅁䉁䅁䅁允䅁䅁䄴杅䅁䑁䅙䅎祁䑁䅍兏祁䑁䅑䅎䅁䅁杷允䅁䅁䅑䅁䑁䅁䅷䅁䭁䱁䙷䅁䭁䅁䅑䅁䭁䡁䕳䅁䉁䅁䅁允䅁䅁䅕䅁䅁䍁权䕌䵅䅉䅅䅁䕁䅁䅁睁䵁䅁䅁权㡃兂䅁权剁䅁䅁权㝂䅂䅁允䅁䅁䅅䅁佁䉁䅉䅁㑁䑁䅣兎㍁䑁䅍䅎ぁ䑁䅑䅁䵁䅉䅅䅁䕁䅁䅁睁䵁䅁䅁权㥃兂䅁权䕁䅁䅁权㝂䅂䅁允䅁䅁䅅䅁䙁䅁䅁䅁睃椵䉒䍄䉁䅁䅁䅂䅁䅁䅍䅄䅁䅁䅯眰䅑䅁䅯䅂䅁䅁䅯兢䅑䅁䅅䅁䉁䅁䅁兂䅁䅁䅁䥗攸兑杷允䅁䅁䅑䅁䑁䅁䅷䅁䭁䍁䙅䅁䭁䉁䅅䅁䭁䥁䕅䅁䉁䅁䅁允䅁䅁䄴䅆䅁䑁䅑免㕁䑁䅅免硁䑁䅁䅍睁䅁䅁䍄䉁䅁䅁䅂䅁䅁䅍䅄䅁䅁䅯䅶䅕䅁䅯䅂䅁䅁䅯杤䅑䅁䅅䅁䉁䅁䅁兂䅁䅁䅁偧⽶䅑杷允䅁䅁䅑䅁䑁䅁䅷䅁䭁䱁䘰䅁䭁䅁䅑䅁䭁䡁䕣䅁䉁䅁䅁允䅁䅁䅕䅁䅁䝁噸ぉ䵅䅉䅅䅁䕁䅁䅁睁䵁䅁䅁权㡃兂䅁权䕁䅁䅁权⽂䅂䅁允䅁䅁䅅䅁䙁䅁䅁䅁杁祉䉺䍄䉁䅁䅁䅂䅁䅁䅍䅄䅁䅁䅯兰䅑䅁䅯充䅁䅁䅯䅨䅑䅁䅅䅁䉁䅁䅁杄十䅁䅁李硁䑁䅑免㑁䑁䅁䅍睁䅁䅁䍄䉁䅁䅁䅂䅁䅁䅍䅄䅁䅁䅯兊䅕䅁䅯䅂䅁䅁䅯䅣䅑䅁䅅䅁䉁䅁䅁兂䅁䅁䅁⭐㍅兑杷允䅁䅁䅑䅁䑁䅁䅷䅁䭁䱁䘰䅁䭁䅁䅑䅁䭁䥁䕉䅁䉁䅁䅁允䅁䅁䅕䅁䅁乁灄い䵅䅉䅅䅁䕁䅁䅁睁䵁䅁䅁权潁兂䅁权䕁䅁䅁权㡂䅂䅁允䅁䅁䅅䅁䙁䅁䅁䅁捂䍎䈵䍄䉁䅁䅁䅂䅁䅁䅍䅄䅁䅁䅯䅶䅕䅁䅯䅂䅁䅁䅯䅦䅑䅁䅅䅁䉁䅁䅁兂䅁䅁䅁䈶䍒兑杷允䅁䅁䅑䅁䑁䅁䅷䅁䭁䱁䘴䅁䭁䅁䅑䅁䭁䡁䕍䅁䉁䅁䅁允䅁䅁䅕䅁䅁䕁䝄あ䵅䅉䅅䅁䕁䅁䅁睁䵁䅁䅁权䍄䅂䅁权䕁䅁䅁权瑂䅂䅁允䅁䅁䅅䅁䙁䅁䅁䅁睃剗䉒䍄䉁䅁䅁䅂䅁䅁䅍䅄䅁䅁䅯兪䅑䅁䅯充䅁䅁䅯入䅑䅁䅅䅁䉁䅁䅁杄十䅁䅁睍㉁䑁䅁䅍睁䑁䅁䅍睁䅁䅁䍄䉁䅁䅁䅂䅁䅁䅍䅄䅁䅁䅯朰䅧䅁䅯充䅁䅁䅯睤䅑䅁䅅䅁䉁䅁䅁杄十䅁䅁睍ㅁ䑁䅙免ぁ䑁䅕兏㑁䅁䅁䍄䉁䅁䅁䅂䅁䅁䅍䅄䅁䅁䅯杷䅑䅁䅯䅂䅁䅁䅯兣䅑䅁䅅䅁䉁䅁䅁兂䅁䅁䅁䙇呙兑杷允䅁䅁䅑䅁䑁䅁䅷䅁䭁䵁䕉䅁䭁䅁䅑䅁䭁䡁䔰䅁䉁䅁䅁允䅁䅁䅕䅁䅁䥁䍷ぅ䵅䅉䅅䅁䕁䅁䅁睁䵁䅁䅁权晁兂䅁权剁䅁䅁权䕃䅂䅁允䅁䅁䅅䅁佁䉁䅉䅁㉁䑁䅍杍穁䑁䅑䅍睁䑁䅁䅁䵁䅉䅅䅁䕁䅁䅁睁䵁䅁䅁权桂兂䅁权剁䅁䅁权あ䅂䅁允䅁䅁䅅䅁佁䉁䅉䅁㑁䑁䅁睎祁䑁䅙䅎穁䑁䅧䅁䵁䅉䅅䅁䕁䅁䅁睁䵁䅁䅁权㕄兂䅁权䕁䅁䅁权瑂䅂䅁允䅁䅁䅅䅁䙁䅁䅁䅁杁匵䈱䍄䉁䅁䅁䅂䅁䅁䅍䅄䅁䅁䅯䅔䅕䅁䅯充䅁䅁䅯杣䅑䅁䅅䅁䉁䅁䅁杄十䅁䅁李祁䑁䅣䅏ぁ䑁䅁䅍睁䅁䅁䍄䉁䅁䅁䅂䅁䅁䅍䅄䅁䅁䅯䅔䅕䅁䅯䅂䅁䅁䅯䅨䅑䅁䅅䅁䉁䅁䅁兂䅁䅁䅁䬳䍸兑杷允䅁䅁䅑䅁䑁䅁䅷䅁䭁偁䙫䅁䭁䅁䅑䅁䭁䡁䕅䅁䉁䅁䅁允䅁䅁䅕䅁䅁䵁呧歋䵅䅉䅅䅁䕁䅁䅁睁䵁䅁䅁权噁兂䅁权剁䅁䅁权㙂䅂䅁允䅁䅁䅅䅁佁䉁䅉䅁ㅁ䑁䅑免㑁䑁䅅䅍睁䑁䅁䅁䵁䅉䅅䅁䕁䅁䅁睁䵁䅁䅁权㕄兂䅁权䕁䅁䅁权䑃䅂䅁允䅁䅁䅅䅁䙁䅁䅁䅁奂祺䉒䍄䉁䅁䅁䅂䅁䅁䅍䅄䅁䅁䅯儫䅕䅁䅯䅂䅁䅁䅯兦䅑䅁䅅䅁䉁䅁䅁兂䅁䅁䅁伶歫兑杷允䅁䅁䅑䅁䑁䅁䅷䅁䭁䭁䈴䅁䭁䅁䍅䅁䭁䅁䍕䅁䉁䅁䅁允䅁䅁䅕杈坅乭浍〴䵁䅉䅅䅁䕁䅁䅁睁䵁䅁䅁权汃䅂䅁权剁䅁䅁权㉂䅂䅁允䅁䅁䅅䅁佁䉁䅉䅁㉁䑁䅉李㉁䑁䅅䅍睁䑁䅁䅁䵁䅉䅅䅁䕁䅁䅁睁䵁䅁䅁权㕄兂䅁权䕁䅁䅁权祂䅂䅁允䅁䅁䅅䅁䙁䅁䅁䅁睂䍋䉊䍄䉁䅁䅁䅂䅁䅁䅍䅄䅁䅁䅯儫䅕䅁䅯䅂䅁䅁䅯入䅑䅁䅅䅁䉁䅁䅁兂䅁䅁䅁䩃楕兑杷允䅁䅁䅑䅁䑁䅁䅷䅁䭁偁䙫䅁䭁䅁䅑䅁䭁䡁䕑䅁䉁䅁䅁允䅁䅁䅕䅁䅁䝁牂啉䵅䅉䅅䅁䕁䅁䅁睁䵁䅁䅁权㕄兂䅁权䕁䅁䅁权䅃䅂䅁允䅁䅁䅅䅁䙁䅁䅁䅁睁桺䈹䍄䉁䅁䅁䅂䅁䅁䅍䅄䅁䅁䅯儫䅕䅁䅯䅂䅁䅁䅯䅦䅑䅁䅅䅁䉁䅁䅁兂䅁䅁䅁余摳兑杷允䅁䅁䅑䅁䑁䅁䅷䅁䭁䙁䙙䅁䭁䅁䅑䅁䭁䡁䕳䅁䉁䅁䅁允䅁䅁䅕䅁䅁䡁敄啎䵅䅉䅅䅁䕁䅁䅁睁䵁䅁䅁权㑂允䅁权䕁䅁䅁权䕁杁䅁允䅁䅁䅅䅁䙁䅁䅁䅁瑂婙䉎䍄䉁䅁䅁䅂䅁䅁䅍䅄䅁䅁䅯睊䅕䅁䅯䅂䅁䅁䅯来䅑䅁䅅䅁䉁䅁䅁兂䅁䅁䅁䱯桷兑杷允䅁䅁䅑䅁䑁䅁䅷䅁䭁䵁䕍䅁䭁䅁䅑䅁䭁䡁䕍䅁䉁䅁䅁允䅁䅁䅕䅁䅁䍁牂䕉䵅䅉䅅䅁䕁䅁䅁睁䵁䅁䅁权桄兂䅁权䕁䅁䅁权瑂䅂䅁允䅁䅁䅅䅁䙁䅁䅁䅁扃欹䉨䍄䉁䅁䅁䅂䅁䅁䅍䅄䅁䅁䅯术䅑䅁䅯充䅁䅁䅯睤䅑䅁䅅䅁䉁䅁䅁杄十䅁䅁兎ㅁ䑁䅑免睁䑁䅁䅍睁䅁䅁䍄䉁䅁䅁䅂䅁䅁䅍䅄䅁䅁䅯儴䅕䅁䅯䅂䅁䅁䅯䅣䅑䅁䅅䅁䉁䅁䅁兂䅁䅁䅁睴䍆兑杷允䅁䅁䅑䅁䑁䅁䅷䅁䭁佁䙅䅁䭁䅁䅑䅁䭁䥁䕍䅁䉁䅁䅁允䅁䅁䅕䅁䅁乧啱䕑䵅䅉䅅䅁䕁䅁䅁睁䵁䅁䅁权䕄䅂䅁权剁䅁䅁权穂䅂䅁允䅁䅁䅅䅁佁䉁䅉䅁ㅁ䑁䅑䅏祁䑁䅅䅍睁䑁䅁䅁䵁䅉䅅䅁䕁䅁䅁睁䵁䅁䅁权乃兂䅁权剁䅁䅁权䅃䅂䅁允䅁䅁䅅䅁佁䉁䅉䅁㕁䑁䅁睍㉁䑁䅙䅍睁䑁䅁䅁䵁䅉䅅䅁䕁䅁䅁睁䵁䅁䅁权桄兂䅁权䕁䅁䅁权䕃䅂䅁允䅁䅁䅅䅁䙁䅁䅁䥁睁ぺ䉂䍄䉁䅁䅁䅂䅁䅁䅍䅄䅁䅁䅯儴䅕䅁䅯䅂䅁䅁䅯督䅑䅁䅅䅁䉁䅁䅁兂䅁䅁䅁畵㐸兑杷允䅁䅁䅑䅁䑁䅁䅷䅁䭁䅁䙅䅁䭁䅁䅑䅁䭁䡁䔰䅁䉁䅁䅁允䅁䅁䅕䅁䅁䙁奂啉䵅䅉䅅䅁䕁䅁䅁睁䵁䅁䅁权元兂䅁权䕁䅁䅁权ㅂ䅂䅁允䅁䅁䅅䅁䙁䅁䅁䅁あ硄䉬䍄䉁䅁䅁䅂䅁䅁䅍䅄䅁䅁䅯允䅕䅁䅯䅂䅁䅁䅯兤䅑䅁䅅䅁䉁䅁䅁兂䅁䅁䅁倯晙兑杷允䅁䅁䅑䅁䑁䅁䅷䅁䭁䅁䙅䅁䭁䅁䅑䅁䭁䡁䕫䅁䉁䅁䅁允䅁䅁䅕䅁䅁䩁睸歈䵅䅉䅅䅁䕁䅁䅁睁䵁䅁䅁权㕂兂䅁权䕁䅁䅁权穂䅂䅁允䅁䅁䅅䅁䙁䅁䅁䅁奃眶䉖䍄䉁䅁䅁䅂䅁䅁䅍䅄䅁䅁䅯兴䅑䅁䅯䅂䅁䅁䅯兦䅑䅁䅅䅁䉁䅁䅁兂䅁䅁䅁䥕癙兑杷允䅁䅁䅑䅁䑁䅁䅷䅁䭁䱁䕕䅁䭁䅁䅑䅁䭁䡁䕕䅁䉁䅁䅁允䅁䅁䅕䅁䅁䵁㍄䕍䵅䅉䅅䅁䕁䅁䅁睁䵁䅁䅁权ㅃ䅂䅁权䕁䅁䅁权㝂䅂䅁允䅁䅁䅅䅁䙁䅁䅁䅁杁楳䉬䍄䉁䅁䅁䅂䅁䅁䅍䅄䅁䅁䅯兴䅑䅁䅯䅂䅁䅁䅯䅧䅑䅁䅅䅁䉁䅁䅁兂䅁䅁䅁䐸灷兑杷允䅁䅁䅑䅁䑁䅁䅷䅁䭁䡁䙉䅁䭁䅁䅑䅁䭁䥁䕍䅁䉁䅁䅁允䅁䅁䅕䅁䅁佁儶歕䵅䅉䅅䅁䕁䅁䅁睁䵁䅁䅁权敄䅃䅁权䕁䅁䅁权䑃䅂䅁允䅁䅁䅅䅁䙁䅁䅁䅁杄刱䉊䍄䉁䅁䅁䅂䅁䅁䅍䅄䅁䅁䅯关䅑䅁䅯充䅁䅁䅯全䅑䅁䅅䅁䉁䅁䅁杄啁䅁䅁免㍁䑁䅧䅍睁䑁䅁䅍睁䑁䅁䅁䵁䅉䅅䅁䕁䅁䅁睁䵁䅁䅁权㝃䅂䅁权䕁䅁䅁权療䅂䅁允䅁䅁䅅䅁䙁䅁䅁䅁䥄杁䉚䍄䉁䅁䅁䅂䅁䅁䅍䅄䅁䅁䅯䄶䅑䅁䅯充䅁䅁䅯䅧䅑䅁䅅䅁䉁䅁䅁杄啁䅁䅁免ㅁ䑁䅉兎㍁䑁䅙杍㑁䑁䅍䅁䵁䅉䅅䅁䕁䅁䅁睁䵁䅁䅁权䝁兂䅁权䕁䅁䅁权䙃䅂䅁允䅁䅁䅅䅁䙁䅁䅁䅁橁穏䉸䍄䉁䅁䅁䅂䅁䅁䅍䅄䅁䅁䅯杇䅕䅁䅯睡䅑䅁䅯睸䅫䅁䅅䅁䉁䅁䅁兂㉃⼸唳佥㑮睐杷允䅁䅁䅑䅁䑁䅁䅷䅁䭁䅁䙙䅁䭁䅁䅑䅁䭁䡁䕧䅁䉁䅁䅁允䅁䅁䅕䅁䅁䅁牧問䵅䅉䅅䅁䕁䅁䅁睁䵁䅁䅁权啁兂䅁权䕁䅁䅁权穂䅂䅁允䅁䅁䅅䅁䙁䅁䅁䅁潁睑䉨䍄䉁䅁䅁䅂䅁䅁䅍䅄䅁䅁䅯睯䅕䅁䅯䅂䅁䅁䅯䅦䅑䅁䅅䅁䉁䅁䅁兂䅁䅁䅁䑉地兑杷允䅁䅁䅑䅁䑁䅁䅷䅁䭁䵁䙯䅁䭁䉁䅅䅁䭁䡁䕉䅁䉁䅁䅁允䅁䅁䄴䅆䅁䑁䅅李ぁ䑁䅕䅍睁䑁䅁䅍睁䅁䅁䍄䉁䅁䅁䅂䅁䅁䅍䅄䅁䅁䅯元䅙䅁䅯䅂䅁䅁䅯督䅑䅁䅅䅁䉁䅁䅁兂䅁䅁䅁癱畯兑杷允䅁䅁䅑䅁䑁䅁䅷䅁䭁䅁䙙䅁䭁䅁䅑䅁䭁䡁䕳䅁䉁䅁䅁允䅁䅁䅕䅁䅁䍁甶ぎ䵅䅉䅅䅁䕁䅁䅁睁䵁䅁䅁权杂兂䅁权䕁䅁䅁权ㅂ䅂䅁允䅁䅁䅅䅁䙁䅁䅁䅁晃橊䉸䍄䉁䅁䅁䅂䅁䅁䅍䅄䅁䅁䅯条䅕䅁䅯䅂䅁䅁䅯睧䅑䅁䅅䅁䉁䅁䅁兂䅁䅁䅁䅇兣兑杷允䅁䅁䅑䅁䑁䅁䅷䅁䭁䅁䙙䅁䭁䅁䅑䅁䭁䡁䕣䅁䉁䅁䅁允䅁䅁䅕䅁䅁䑁䙊歎䵅䅉䅅䅁䕁䅁䅁睁䵁䅁䅁权允䅁䅁权剁䅁䅁权䙁䅁䅁允䅁䅁䅅䅁佁䉁䅉䅁ㅁ䑁䅅䅎ㅁ䑁䅅䅍睁䑁䅁䅁䵁䅉䅅䅁䕁䅁䅁睁䵁䅁䅁权䍁杂䅁权剁䅁䅁权䙃䅂䅁允䅁䅁䅅䅁佁䉁䅉䅁㑁䑁䅑䅏㑁䑁䅙睍硁䑁䅫䅁䵁䅉䅅䅁䕁䅁䅁睁䵁䅁䅁权䵃兂䅁权䕁䅁䅁权䍃䅂䅁允䅁䅁䅅䅁䙁䅁䅁䅁睁呃䉊䍄䉁䅁䅁䅂䅁䅁䅍䅄䅁䅁䅯睅䅕䅁䅯䅂䅁䅁䅯来䅑䅁䅅䅁䉁䅁䅁兂䅁䅁䅁偍慯兑杷允䅁䅁䅑䅁䑁䅁䅷䅁䭁䉁䙍䅁䭁䅁䅑䅁䭁䡁䕅䅁䉁䅁䅁允䅁䅁䅕䅁䅁䕁慃欱䵁䅉䅅䅁䕁䅁䅁睁䵁䅁䅁权坁兂䅁权剁䅁䅁权㙂䅂䅁允䅁䅁䅅䅁佁䉁䅉䅁穁䑁䅧睎㕁䑁䅍睍ぁ䑁䅅䅁䵁䅉䅅䅁䕁䅁䅁睁䵁䅁䅁权啄兂䅁权剁䅁䅁权㡂䅂䅁允䅁䅁䅅䅁佁䉁䅑䅁硁䑁䅧兏睁䑁䅁䅍睁䑁䅁䅍䅁䅁杷允䅁䅁䅑䅁䑁䅁䅷䅁䭁䉁䙍䅁䭁䅁䅑䅁䭁䡁䕧䅁䉁䅁䅁允䅁䅁䅕䅁䅁䅁啪歇䵅䅉䅅䅁䕁䅁䅁睁䵁䅁䅁权䥄䅂䅁权剁䅁䅁权ㅂ䅂䅁允䅁䅁䅅䅁佁䉁䅑䅁穁䑁䅕䅎㉁䑁䅕䅎ぁ䑁䅣兏䅁䅁杷允䅁䅁䅑䅁䑁䅁䅷䅁䭁䉁䙍䅁䭁䅁䅑䅁䭁䡁䕉䅁䉁䅁䅁允䅁䅁䅕䅁䅁䅁晔歇䵅䅉䅅䅁䕁䅁䅁睁䵁䅁䅁权慃兂䅁权剁䅁䅁权睂䅂䅁允䅁䅁䅅䅁佁䉁䅉䅁ぁ䑁䅉䅎睁䑁䅁䅍睁䑁䅁䅁䵁䅉䅅䅁䕁䅁䅁睁䵁䅁䅁权呁兂䅁权䕁䅁䅁权⽂䅂䅁允䅁䅁䅅䅁䙁䅁䅁䅁杁朹䈹䍄䉁䅁䅁䅂䅁䅁䅍䅄䅁䅁䅯䄶䅑䅁䅯䅂䅁䅁䅯䅣䅑䅁䅅䅁䉁䅁䅁兂䅁䅁䅁䭗祫兑杷允䅁䅁䅑䅁䑁䅁䅷䅁䭁䱁䅣䅁䭁䅁䅑䅁䭁䅁䅕䅁䉁䅁䅁允䅁䅁䅕䅁䅁䩁浢䕖䵅䅉䅅䅁䕁䅁䅁睁䵁䅁䅁权潄䅂䅁权䕁䅁䅁权䉃䅂䅁允䅁䅁䅅䅁䙁䅁䅁䅁潁呪䉨䍄䉁䅁䅁䅂䅁䅁䅍䅄䅁䅁䅯䄶䅑䅁䅯䅂䅁䅁䅯睥䅑䅁䅅䅁䉁䅁䅁兂䅁䅁䅁䕹祍兑杷允䅁䅁䅑䅁䑁䅁䅷䅁䭁佁䙫䅁䭁䅁䅑䅁䭁䥁䕅䅁䉁䅁䅁允䅁䅁䅕䅁䅁䅁橂ぁ䵅䅉䅅䅁䕁䅁䅁睁䵁䅁䅁权䑁杂䅁权剁䅁䅁权䉃䅂䅁允䅁䅁䅅䅁佁䉁䅉䅁㑁䑁䅧睎ㅁ䑁䅣䅍睁䑁䅁䅁䵁䅉䅅䅁䕁䅁䅁睁䵁䅁䅁权ぃ䅂䅁权剁䅁䅁权療䅂䅁允䅁䅁䅅䅁佁䉁䅑䅁硁䑁䅁兏ㅁ䑁䅍李穁䑁䅙䅍䅁䅁杷允䅁䅁䅑䅁䑁䅁䅷䅁䭁乁䕣䅁䭁䉁䅅䅁䭁䡁䕕䅁䉁䅁䅁允䅁䅁䅯睒䅁䅁杷允䅁䅁䅑䅁䑁䅁䅷䅁䭁佁䕧䅁䭁䅁䅑䅁䭁䥁䕁䅁䉁䅁䅁允䅁䅁䅕䅁䅁乁䅁歎䵅䅉䅅䅁䕁䅁䅁睁䵁䅁䅁权䩄兂䅁权剁䅁䅁权睂䅂䅁允䅁䅁䅅䅁佁䉁䅉䅁ぁ䑁䅧杍㑁䑁䅁䅍睁䑁䅁䅁䵁䅉䅅䅁䕁䅁䅁睁䵁䅁䅁权潄䅂䅁权䕁䅁䅁权穂䅂䅁允䅁䅁䅅䅁䙁䅁䅁䅁䅁橧䉒䍄䉁䅁䅁䅂䅁䅁䅍䅄䅁䅁䅯䅕䅕䅁䅯充䅁䅁䅯杦䅑䅁䅅䅁䉁䅁䅁杄十䅁䅁兎硁䑁䅫兏睁䑁䅁䅍睁䅁䅁䍄䉁䅁䅁䅂䅁䅁䅍䅄䅁䅁䅯兮䅕䅁䅯䅂䅁䅁䅯睢䅑䅁䅅䅁䉁䅁䅁兂䅁䅁䅁䅍⽦䅑杷允䅁䅁䅑䅁䑁䅁䅷䅁䭁䝁䙧䅁䭁䅁䅑䅁䭁䡁䕅䅁䉁䅁䅁允䅁䅁䅕䅁䅁䅁䕪が䵅䅉䅅䅁䕁䅁䅁睁䵁䅁䅁权塃䅂䅁权䕁䅁䅁权㑂䅂䅁允䅁䅁䅅䅁䙁䅁䅁䅁䵄穩䉆䍄䉁䅁䅁䅂䅁䅁䅍䅄䅁䅁䅯䅫䅑䅁䅯充䅁䅁䅯兤䅑䅁䅅䅁䉁䅁䅁杄坁䅁䅁免穁䑁䅕兎睁䑁䅁䅍睁䑁䅁䅍䅁䅁杷允䅁䅁䅑䅁䑁䅁䅷䅁䭁䉁䘸䅁䭁䉁䅅䅁䭁䡁䕙䅁䉁䅁䅁允䅁䅁䄴杅䅁䑁䅙睍祁䑁䅕免睁䑁䅁䅍䅁䅁杷允䅁䅁䅑䅁䑁䅁䅷䅁䭁乁䤴䅁䭁䉁䅅䅁䭁䝁䔰䅁䉁䅁䅁允䅁䅁䄴䅆䅁䑁䅍李ㅁ䑁䅁䅍睁䑁䅁䅍睁䅁䅁䍄䉁䅁䅁䅂䅁䅁䅍䅄䅁䅁䅯眷䅑䅁䅯䅂䅁䅁䅯杦䅑䅁䅅䅁䉁䅁䅁兂䅁䅁䅁䰸火兑杷允䅁䅁䅑䅁䑁䅁䅷䅁䭁䝁䘸䅁䭁䅁䅑䅁䭁䡁䕑䅁䉁䅁䅁允䅁䅁䅕䅁䅁䥁歷䕅䵅䅉䅅䅁䕁䅁䅁睁䵁䅁䅁权塃䅂䅁权䕁䅁䅁权あ䅂䅁允䅁䅁䅅䅁䙁䅁䅁䅁䥄䐫䉆䍄䉁䅁䅁䅂䅁䅁䅍䅄䅁䅁䅯睬䅑䅁䅯䅂䅁䅁䅯睤䅑䅁䅅䅁䉁䅁䅁兂䅁䅁䅁䌶睁兑杷允䅁䅁䅑䅁䑁䅁䅷䅁䭁䭁䙯䅁䭁䅁䅑䅁䭁䡁䕉䅁䉁䅁䅁允䅁䅁䅕䅁䅁䝁奄啂䵅䅉䅅䅁䕁䅁䅁睁䵁䅁䅁权⽄兂䅁权䕁䅁䅁权あ䅂䅁允䅁䅁䅅䅁䙁䅁䅁䅁あ栴䉆䍄䉁䅁䅁䅂䅁䅁䅍䅄䅁䅁䅯䅌䅕䅁䅯䅂䅁䅁䅯睥䅑䅁䅅䅁䉁䅁䅁兂䅁䅁䅁橨楧兑杷允䅁䅁䅑䅁䑁䅁䅷䅁䭁䝁䘸䅁䭁䅁䅑䅁䭁䥁䕁䅁䉁䅁䅁允䅁䅁䅕䅁䅁䅁汨䕅䵅䅉䅅䅁䕁䅁䅁睁䵁䅁䅁权䅁兂䅁权䕁䅁䅁权硂䅂䅁允䅁䅁䅅䅁䙁䅁䅁䅁元䍄䉎䍄䉁䅁䅁䅂䅁䅁䅍䅄䅁䅁䅯䅁䅕䅁䅯䅂䅁䅁䅯入䅑䅁䅅䅁䉁䅁䅁兂䅁䅁䅁䭑塧兑杷允䅁䅁䅑䅁䑁䅁䅷䅁䭁䑁䙕䅁䭁䉁䅅䅁䭁䡁䕍䅁䉁䅁䅁允䅁䅁䄴杅䅁䑁䅧兏ㅁ䑁䅅李祁䑁䅉䅎䅁䅁杷允䅁䅁䅑䅁䑁䅁䅷䅁䭁佁䉯䅁䭁䅁䅯䅁䭁䅁䅕䅁䉁䅁䅁允䅁䅁䅕䑔䩥坑汄い䵁䅉䅅䅁䕁䅁䅁睁䵁䅁䅁权浄䅁䅁权䉁杁䅁权䙁杁䅁允䅁䅁䅅䅁䙁䡁䱚䉏员捭䅒䍄䉁䅁䅁䅂䅁䅁䅍䅄䅁䅁䅯䅁䅕䅁䅯䅂䅁䅁䅯睤䅑䅁䅅䅁䉁䅁䅁兂䅁䅁䅁䩕噁兑杷允䅁䅁䅑䅁䑁䅁䅷䅁䭁䅁䙁䅁䭁䅁䅑䅁䭁䥁䕉䅁䉁䅁䅁允䅁䅁䅕䅁䅁䡁摄啉䵅䅉䅅䅁䕁䅁䅁睁䵁䅁䅁权䅁兂䅁权䕁䅁䅁权䕃䅂䅁允䅁䅁䅅䅁䙁䅁䅁䅁元䍦䉆䍄䉁䅁䅁䅂䅁䅁䅍䅄䅁䅁䅯杲䅕䅁䅯䅂䅁䅁䅯来䅑䅁䅅䅁䉁䅁䅁兂䅁䅁䅃䕚偎兑杷允䅁䅁䅑䅁䑁䅁䅷䅁䭁䉁䝣䅁䭁䅁䅑䅁䭁䥁䕍䅁䉁䅁䅁允䅁䅁䅕䅁䅁䉁䱃啇䵅䅉䅅䅁䕁䅁䅁睁䵁䅁䅁权畃兂䅁权䕁䅁䅁权睂䅂䅁允䅁䅁䅅䅁䙁䅁䅁䥁䡂つ䉴䍄䉁䅁䅁䅂䅁䅁䅍䅄䅁䅁䅯儳䅑䅁䅯充䅁䅁䅯睢䅑䅁䅅䅁䉁䅁䅁杄十䅁䅁䅎㕁䑁䅁䅍睁䑁䅁䅍睁䅁䅁䍄䉁䅁䅁䅂䅁䅁䅍䅄䅁䅁䅯睱䅑䅁䅯充䅁䅁䅯兣䅑䅁䅅䅁䉁䅁䅁杄十䅁䅁睍㉁䑁䅁兎祁䑁䅁䅍睁䅁䅁䍄䉁䅁䅁䅂䅁䅁䅍䅄䅁䅁䅯杲䅕䅁䅯䅂䅁䅁䅯全䅑䅁䅅䅁䉁䅁䅁兂䅁䅁䅁䅓偊兑杷允䅁䅁䅑䅁䑁䅁䅷䅁䭁䭁䘴䅁䭁䅁䅑䅁䭁䥁䕍䅁䉁䅁䅁允䅁䅁䅕䅁䅁䍧䙇啔䵅䅉䅅䅁䕁䅁䅁睁䵁䅁䅁权奁䅁䅁权䭁䅁䅁权䙁䅁䅁允䅁䅁䅅䅁䙁佁㙆䭆䠵儴䅨䍄䉁䅁䅁䅂䅁䅁䅍䅄䅁䅁䅯兲䅑䅁䅯䅂䅁䅁䅯䅣䅑䅁䅅䅁䉁䅁䅁兂䅁䅁䅁潡塨兑杷允䅁䅁䅑䅁䑁䅁䅷䅁䭁䭁䘴䅁䭁䅁䅑䅁䭁䡁䔰䅁䉁䅁䅁允䅁䅁䅕䅁䅁䙧氵啓䵅䅉䅅䅁䕁䅁䅁睁䵁䅁䅁权畃兂䅁权䕁䅁䅁权祂䅂䅁允䅁䅁䅅䅁䙁䅁䅁䅁⽃す䉰䍄䉁䅁䅁䅂䅁䅁䅍䅄䅁䅁䅯六䅑䅁䅯充䅁䅁䅯䅥䅑䅁䅅䅁䉁䅁䅁杄十䅁䅁䅎㍁䑁䅫睍㉁䑁䅣睍㍁䅁䅁䍄䉁䅁䅁䅂䅁䅁䅍䅄䅁䅁䅯儶䅕䅁䅯䅂䅁䅁䅯兦䅑䅁䅅䅁䉁䅁䅁兂䅁䅁䅁晕⽉兑杷允䅁䅁䅑䅁䑁䅁䅷䅁䭁䡁䈰䅁䭁䅁䍅䅁䭁䅁䍉䅁䉁䅁䅁允䅁䅁䅕䕥䥈杳⽄え䵅䅉䅅䅁䕁䅁䅁睁䵁䅁䅁权歄兂䅁权剁䅁䅁权⽂䅂䅁允䅁䅁䅅䅁佁䉁䅉䅁ぁ䑁䅍睍硁䑁䅧䅍睁䑁䅁䅁䵁䅉䅅䅁䕁䅁䅁睁䵁䅁䅁权畃兂䅁权䕁䅁䅁权あ䅂䅁允䅁䅁䅅䅁䙁䅁䅁䅁噄歒䉨䍄䉁䅁䅁䅂䅁䅁䅍䅄䅁䅁䅯䅥䅕䅁䅯䅂䅁䅁䅯杤䅑䅁䅅䅁䉁䅁䅁权䡂䅁䅁䍄䉁䅁䅁䅂䅁䅁䅍䅄䅁䅁䅯䄴䅑䅁䅯䅂䅁䅁䅯䅧䅑䅁䅅䅁䉁䅁䅁兂䅁䅁䅁䥍硷兑杷允䅁䅁䅑䅁䑁䅁䅷䅁䭁䵁䤸䅁䭁䉁䅅䅁䭁䵁䩣䅁䉁䅁䅁允䅁䅁䄴䅆䅁䑁䅅兏㑁䑁䅫䅍睁䑁䅁䅍睁䅁䅁䍄䉁䅁䅁䅂䅁䅁䅍䅄䅁䅁䅯杲䅕䅁䅯䅂䅁䅁䅯杧䅑䅁䅅䅁䉁䅁䅁兂䅁䅁䅁卅㑯兑杷允䅁䅁䅑䅁䑁䅁䅷䅁䭁䵁䥷䅁䭁䅁䅑䅁䭁䝁䔰䅁䉁䅁䅁允䅁䅁䅕䅁䅁䉁䍪ぃ䵅䅉䅅䅁䕁䅁䅁睁䵁䅁䅁权婄䅂䅁权䕁䅁䅁权祂䅂䅁允䅁䅁䅅䅁䙁䅁䅁䅁⭄楉䉒䍄䉁䅁䅁䅂䅁䅁䅍䅄䅁䅁䅯兄䅕䅁䅯充䅁䅁䅯䅨䅑䅁䅅䅁䉁䅁䅁杄啁䅁䅁免睁䑁䅉免穁䑁䅧䅍睁䑁䅁䅁䵁䅉䅅䅁䕁䅁䅁睁䵁䅁䅁权䵄䅃䅁权䕁䅁䅁权硂䅂䅁允䅁䅁䅅䅁䙁䅁䅁䅁元䅯䉖䍄䉁䅁䅁䅂䅁䅁䅍䅄䅁䅁䅯䅺䅧䅁䅯䅂䅁䅁䅯杣䅑䅁䅅䅁䉁䅁䅁兂䅁䅁䅁䝇䑫兑杷允䅁䅁䅑䅁䑁䅁䅷䅁䭁䵁䕕䅁䭁䅁䅑䅁䭁䥁䕕䅁䉁䅁䅁允䅁䅁䅕䅁䅁䙁煪䕌䵅䅉䅅䅁䕁䅁䅁睁䵁䅁䅁权䵄䅃䅁权䕁䅁䅁权あ䅂䅁允䅁䅁䅅䅁䭁䕁䅣䅁䵁䅉䅅䅁䕁䅁䅁睁䵁䅁䅁权䵄䅃䅁权䕁䅁䅁权㍂䅂䅁允䅁䅁䅅䅁䭁䕁䅣䅁䵁䅉䅅䅁䕁䅁䅁睁䵁䅁䅁权兂兂䅁权䕁䅁䅁权䙃䅂䅁允䅁䅁䅅䅁䙁䅁䅁䅁䍂樶䉨䍄䉁䅁䅁䅂䅁䅁䅍䅄䅁䅁䅯朷䅕䅁䅯䅂䅁䅁䅯杧䅑䅁䅅䅁䉁䅁䅁兂䅁䅁䅁乙戴兑杷允䅁䅁䅑䅁䑁䅁䅷䅁䭁䵁䅷䅁䭁䅁䍅䅁䭁䅁䍕䅁䉁䅁䅁允䅁䅁䅕圸㡇ㅨ捌〸䵁䅉䅅䅁䕁䅁䅁睁䵁䅁䅁权䵄䅃䅁权䕁䅁䅁权䍃䅂䅁允䅁䅁䅅䅁䭁䕁䅣䅁䵁䅉䅅䅁䕁䅁䅁睁䵁䅁䅁权䵄䅂䅁权䕁䅁䅁权㡂䅂䅁允䅁䅁䅅䅁䙁䅁䅁䅁橄稸䉊䍄䉁䅁䅁䅂䅁䅁䅍䅄䅁䅁䅯兡䅕䅁䅯充䅁䅁䅯杤䅑䅁䅅䅁䉁䅁䅁杄十䅁䅁兎ㅁ䑁䅕李㑁䑁䅙李㍁䅁䅁䍄䉁䅁䅁䅂䅁䅁䅍䅄䅁䅁䅯䅣䅕䅁䅯充䅁䅁䅯兣䅑䅁䅅䅁䉁䅁䅁杄啁䅁䅁免ぁ䑁䅣李ぁ䑁䅕䅍睁䑁䅁䅁䵁䅉䅅䅁䕁䅁䅁睁䵁䅁䅁权䡂兂䅁权剁䅁䅁权㍂䅂䅁允䅁䅁䅅䅁佁䉁䅉䅁ぁ䑁䅅杍睁䑁䅁䅍睁䑁䅁䅁䵁䅉䅅䅁䕁䅁䅁睁䵁䅁䅁权穃䅂䅁权剁䅁䅁权㍂䅂䅁允䅁䅁䅅䅁佁䉁䅑䅁硁䑁䅣睎硁䑁䅍䅏睁䑁䅁䅍䅁䅁杷允䅁䅁䅑䅁䑁䅁䅷䅁䭁䑁䙑䅁䭁䅁䅑䅁䭁䡁䕉䅁䉁䅁䅁允䅁䅁䅕䅁䅁䝁䥂䕁䵅䅉䅅䅁䕁䅁䅁睁䵁䅁䅁权ぁ兂䅁权䕁䅁䅁权㕂䅂䅁允䅁䅁䅅䅁䙁䅁䅁䅁兄⽋䅤䍄䉁䅁䅁䅂䅁䅁䅍䅄䅁䅁䅯䅎䅕䅁䅯䅂䅁䅁䅯督䅑䅁䅅䅁䉁䅁䅁兂穁積積〰䵲䅑杷允䅁䅁䅑䅁䑁䅁䅷䅁䭁䅁䙳䅁䭁䅁䅑䅁䭁䡁䕁䅁䉁䅁䅁允䅁䅁䅕䅁䅁䕁⭭䕍䵅䅉䅅䅁䕁䅁䅁睁䵁䅁䅁权い兂䅁权䕁䅁䅁权㕂䅂䅁允䅁䅁䅅䅁䙁䅁䅁䅁ぃ剐䉆䍄䉁䅁䅁䅂䅁䅁䅍䅄䅁䅁䅯朳䅕䅁䅯䅂䅁䅁䅯䅥䅑䅁䅅䅁䉁䅁䅁权䡂䅁䅁䍄䉁䅁䅁䅂䅁䅁䅍䅄䅁䅁䅯䄹䅑䅁䅯䅂䅁䅁䅯䅧䅑䅁䅅䅁䉁䅁䅁兂䅁䅁䅁䩢挴兑杷允䅁䅁䅑䅁䑁䅁䅷䅁䭁䡁䉅䅁䭁䅁䍅䅁䭁䅁䍉䅁䉁䅁䅁允䅁䅁䅕歚牲〷㈷欰䵁䅉䅅䅁䕁䅁䅁睁䵁䅁䅁权㕁兂䅁权剁䅁䅁权祂䅂䅁允䅁䅁䅅䅁佁䉁䅑䅁硁䑁䅧兏ㅁ䑁䅕䅏ぁ䑁䅁䅎䅁䅁杷允䅁䅁䅑䅁䑁䅁䅷䅁䭁乁䘴䅁䭁䅁䅑䅁䭁䡁䕫䅁䉁䅁䅁允䅁䅁䅕䅁䅁䱁䩁䕆䵅䅉䅅䅁䕁䅁䅁睁䵁䅁䅁权敄兂䅁权䕁䅁䅁权あ䅂䅁允䅁䅁䅅䅁䙁䅁䅁䅁䅂硰䉎䍄䉁䅁䅁䅂䅁䅁䅍䅄䅁䅁䅯朳䅕䅁䅯䅂䅁䅁䅯睤䅑䅁䅅䅁䉁䅁䅁兂䅁䅁䅁䭷具兑杷允䅁䅁䅑䅁䑁䅁䅷䅁䭁䵁䙙䅁䭁䅁䅑䅁䭁䡁䕍䅁䉁䅁䅁允䅁䅁䅕䅁䅁䡁杒啅䵅䅉䅅䅁䕁䅁䅁睁䵁䅁䅁权敄兂䅁权䕁䅁䅁权䕃䅂䅁允䅁䅁䅅䅁䙁䅁䅁䅁杄剮䉎䍄䉁䅁䅁䅂䅁䅁䅍䅄䅁䅁䅯朳䅕䅁䅯䅂䅁䅁䅯䅧䅑䅁䅅䅁䉁䅁䅁兂䅁䅁䅁䭑啅兑杷允䅁䅁䅑䅁䑁䅁䅷䅁䭁䱁䉳䅁䭁䉁䅅䅁䭁䅁䅕䅁䉁䅁䅁允䅁䅁䄴䅆䅁䑁䅧李睁䑁䅁䅍睁䑁䅁䅍睁䅁䅁䍄䉁䅁䅁䅂䅁䅁䅍䅄䅁䅁䅯䅩䅑䅁䅯䅂䅁䅁䅯睢䅑䅁䅅䅁䉁䅁䅁兂䅁䅁䅁湹椸兑杷允䅁䅁䅑䅁䑁䅁䅷䅁䭁䥁䕧䅁䭁䅁䅑䅁䭁䥁䕕䅁䉁䅁䅁允䅁䅁䅕䅁䅁䝁㙧啉䵅䅉䅅䅁䕁䅁䅁睁䵁䅁䅁权䡄允䅁权䕁䅁䅁权䕁杁䅁允䅁䅁䅅䅁䙁䅁䅁䥁扄䡯䉸䍄䉁䅁䅁䅂䅁䅁䅍䅄䅁䅁䅯睡䅕䅁䅯充䅁䅁䅯兤䅑䅁䅅䅁䉁䅁䅁杄啁䅁䅁免祁䑁䅙兎㑁䑁䅕䅏睁䑁䅫䅁䵁䅉䅅䅁䕁䅁䅁睁䵁䅁䅁权兂兂䅁权䕁䅁䅁权⽂䅂䅁允䅁䅁䅅䅁䙁䅁䅁䅁㝂呒䉂䍄䉁䅁䅁䅂䅁䅁䅍䅄䅁䅁䅯䅩䅑䅁䅯䅂䅁䅁䅯睤䅑䅁䅅䅁䉁䅁䅁兂䅁䅁䅁桕朸兑杷允䅁䅁䅑䅁䑁䅁䅷䅁䭁䵁䕉䅁䭁䉁䅅䅁䭁䡁䕅䅁䉁䅁䅁允䅁䅁䄴䅆䅁䑁䅍䅍祁䑁䅑睍睁䑁䅁䅍睁䅁䅁䍄䉁䅁䅁䅂䅁䅁䅍䅄䅁䅁䅯䅩䅑䅁䅯䅂䅁䅁䅯督䅑䅁䅅䅁䉁䅁䅁兂䅁䅁䅁䑓捍兑杷允䅁䅁䅑䅁䑁䅁䅷䅁䭁偁䕕䅁䭁䉁䅅䅁䭁䥁䕁䅁䉁䅁䅁允䅁䅁䄴䅆䅁䑁䅅杍祁䑁䅁䅍睁䑁䅁䅍睁䅁䅁䍄䉁䅁䅁䅂䅁䅁䅍䅄䅁䅁䅯光䅕䅁䅯䅂䅁䅁䅯兢䅑䅁䅅䅁䉁䅁䅁兂䅁䅁䅁捪䥚兑杷允䅁䅁䅑䅁䑁䅁䅷䅁䭁䉁䙯䅁䭁䅁䅑䅁䭁䡁䕁䅁䉁䅁䅁允䅁䅁䅕䅁䅁乁杁啃䵅䅉䅅䅁䕁䅁䅁睁䵁䅁䅁权桁兂䅁权䕁䅁䅁权睂䅂䅁允䅁䅁䅅䅁䙁䅁䅁䥁佃䔹䉖䍄䉁䅁䅁䅂䅁䅁䅍䅄䅁䅁䅯光䅕䅁䅯䅂䅁䅁䅯全䅑䅁䅅䅁䉁䅁䅁兂䅁䅁䅃晃䕎兑杷允䅁䅁䅑䅁䑁䅁䅷䅁䭁䱁䙍䅁䭁䉁䅅䅁䭁䥁䕕䅁䉁䅁䅁允䅁䅁䄴䅆䅁䑁䅅䅍硁䑁䅅䅍穁䑁䅁䅍睁䅁䅁䍄䉁䅁䅁䅂䅁䅁䅍䅄䅁䅁䅯光䅕䅁䅯䅂䅁䅁䅯入䅑䅁䅅䅁䉁䅁䅁兂䅁䅁䅃佯䅂兑杷允䅁䅁䅑䅁䑁䅁䅷䅁䭁䵁䕫䅁䭁䉁䅅䅁䭁䡁䔸䅁䉁䅁䅁允䅁䅁䄴䅆䅁䑁䅅杍㕁䑁䅍兏㕁䑁䅁䅍睁䅁䅁䍄䉁䅁䅁䅂䅁䅁䅍䅄䅁䅁䅯免䅕䅁䅯充䅁䅁䅯䅥䅑䅁䅅䅁䉁䅁䅁杄十䅁䅁兏㍁䑁䅁䅎㍁䑁䅁䅍睁䅁䅁䍄䉁䅁䅁䅂䅁䅁䅍䅄䅁䅁䅯光䅕䅁䅯䅂䅁䅁䅯䅦䅑䅁䅅䅁䉁䅁䅁兂䅁䅁䅁婃硯兑杷允䅁䅁䅑䅁䑁䅁䅷䅁䭁䉁䉷䅁䭁䉁䅅䅁䭁䅁䅕䅁䉁䅁䅁允䅁䅁䄴䅆䅁䑁䅑䅎㍁䑁䅫䅍睁䑁䅁䅍睁䅁䅁䍄䉁䅁䅁䅂䅁䅁䅍䅄䅁䅁䅯儷䅕䅁䅯䅂䅁䅁䅯內䅑䅁䅅䅁䉁䅁䅁兂䅁䅁䅁䩏䅍兑杷允䅁䅁䅑䅁䑁䅁䅷䅁䭁偁䔴䅁䭁䅁䅑䅁䭁䝁䔸䅁䉁䅁䅁允䅁䅁䅕䅁䅁䝁⭁歃䵅䅉䅅䅁䕁䅁䅁睁䵁䅁䅁权⭄䅂䅁权䕁䅁䅁权䙃䅂䅁允䅁䅁䅅䅁䙁䅁䅁䅁奃兙䉬䍄䉁䅁䅁䅂䅁䅁䅍䅄䅁䅁䅯免䅁䅁䅯充䅁䅁䅯兂䅁䅁䅅䅁䉁䅁䅁杄啁䅁䅁杍ㅁ䑁䅍睍睁䑁䅁䅍睁䑁䅁䅁䵁䅉䅅䅁䕁䅁䅁睁䵁䅁䅁权楄䅁䅁权䉁杁䅁权䙁杁䅁允䅁䅁䅅䅁䙁䝁䡄焴牶佁䅚䍄䉁䅁䅁䅂䅁䅁䅍䅄䅁䅁䅯杍䅁䅁䅯充䅁䅁䅯兂䅁䅁䅅䅁䉁䅁䅁杄啁䅁䅁䅎ぁ䑁䅙䅏睁䑁䅁䅍睁䑁䅁䅁䵁䅉䅅䅁䕁䅁䅁睁䵁䅁䅁权㍁兂䅁权䕁䅁䅁权ㅂ䅂䅁允䅁䅁䅅䅁䙁䅁䅁䅁䅄睲䉸䍄䉁䅁䅁䅂䅁䅁䅍䅄䅁䅁䅯朰䅑䅁䅯䅂䅁䅁䅯睧䅑䅁䅅䅁䉁䅁䅁兂䅁䅁䅁䡏㝁兑杷允䅁䅁䅑䅁䑁䅁䅷䅁䭁偁䔴䅁䭁䅁䅑䅁䭁䡁䕣䅁䉁䅁䅁允䅁䅁䅕䅁䅁䩁㙩啃䵅䅉䅅䅁䕁䅁䅁睁䵁䅁䅁权⭄䅂䅁权䕁䅁䅁权⽂䅂䅁允䅁䅁䅅䅁䙁䅁䅁䅁潃全䉊䍄䉁䅁䅁䅂䅁䅁䅍䅄䅁䅁䅯䅒䅕䅁䅯䅂䅁䅁䅯睢䅑䅁䅅䅁䉁䅁䅁兂䅁䅁䅁灤っ兑杷允䅁䅁䅑䅁䑁䅁䅷䅁䭁䕁䙑䅁䭁䅁䅑䅁䭁䡁䕅䅁䉁䅁䅁允䅁䅁䅕䅁䅁䙁婰か䵅䅉䅅䅁䕁䅁䅁睁䵁䅁䅁权桃兂䅁权䕁䅁䅁权㡂䅂䅁允䅁䅁䅅䅁䙁䅁䅁䅁㡄吳䉚䍄䉁䅁䅁䅂䅁䅁䅍䅄䅁䅁䅯兔䅅䅁䅯允䅉䅁䅯兂䅉䅁䅅䅁䉁䅁䅁兂䵃婯潸䄷䱌䅑杷允䅁䅁䅑䅁䑁䅁䅷䅁䭁䥁䔰䅁䭁䉁䅅䅁䭁䡁䕣䅁䉁䅁䅁允䅁䅁䄴杅䅁䑁䅍兏ㅁ䑁䅁䅍睁䑁䅁䅍䅁䅁杷允䅁䅁䅑䅁䑁䅁䅷䅁䭁佁䕷䅁䭁䅁䅑䅁䭁䡁䔰䅁䉁䅁䅁允䅁䅁䅕䅁䅁䅁㡱啕䵅䅉䅅䅁䕁䅁䅁睁䵁䅁䅁权歂允䅁权剁䅁䅁权䙁䅁䅁允䅁䅁䅅䅁佁䉁䅑䅁祁䑁䅙杍ㅁ䑁䅁䅍睁䑁䅁䅍䅁䅁杷允䅁䅁䅑䅁䑁䅁䅷䅁䭁䕁䙑䅁䭁䅁䅑䅁䭁䥁䕍䅁䉁䅁䅁允䅁䅁䅕䅁䅁䩁䴴歋䵅䅉䅅䅁䕁䅁䅁睁䵁䅁䅁权牂兂䅁权剁䅁䅁权䍃䅂䅁允䅁䅁䅅䅁佁䉁䅑䅁硁䑁䅅兏穁䑁䅧䅍祁䑁䅅䅍䅁䅁杷允䅁䅁䅑䅁䑁䅁䅷䅁䭁䍁䘴䅁䭁䉁䅅䅁䭁䡁䕅䅁䉁䅁䅁允䅁䅁䄴杅䅁䑁䅕杍㍁䑁䅁䅍睁䑁䅁䅍䅁䅁杷允䅁䅁䅑䅁䑁䅁䅷䅁䭁䵁䙙䅁䭁䅁䅑䅁䭁䡁䔴䅁䉁䅁䅁允䅁䅁䅕䅁䅁乁桙啉䵅䅉䅅䅁䕁䅁䅁睁䵁䅁䅁权䕂兂䅁权䕁䅁䅁权㑂䅂䅁允䅁䅁䅅䅁䙁䅁䅁䅁䅄椲䉸䍄䉁䅁䅁䅂䅁䅁䅍䅄䅁䅁䅯䅒䅕䅁䅯䅂䅁䅁䅯兤䅑䅁䅅䅁䉁䅁䅁兂䅁䅁䅁乮眰兑杷允䅁䅁䅑䅁䑁䅁䅷䅁䭁䕁䙑䅁䭁䅁䅑䅁䭁䡁䕳䅁䉁䅁䅁允䅁䅁䅕䅁䅁䝁摔歅䵅䅉䅅䅁䕁䅁䅁睁䵁䅁䅁权瑄䅂䅁权䕁䅁䅁权睂䅂䅁允䅁䅁䅅䅁䙁䅁䅁䅁睃䑵䉒䍄䉁䅁䅁䅂䅁䅁䅍䅄䅁䅁䅯䅒䅕䅁䅯䅂䅁䅁䅯睦䅑䅁䅅䅁䉁䅁䅁兂䅁䅁䅁䡉䑳兑杷允䅁䅁䅑䅁䑁䅁䅷䅁䭁䕁䙑䅁䭁䅁䅑䅁䭁䥁䕉䅁䉁䅁䅁允䅁䅁䅕䅁䅁䝁㥂歆䵅䅉䅅䅁䕁䅁䅁睁䵁䅁䅁权䑄兂䅁权䕁䅁䅁权䉃䅂䅁允䅁䅁䅅䅁䙁䅁䅁䅁䕁䐳䉂䍄䉁䅁䅁䅂䅁䅁䅍䅄䅁䅁䅯杺䅑䅁䅯䅂䅁䅁䅯兤䅑䅁䅅䅁䉁䅁䅁兂㝂䭆䠷楅故兑杷允䅁䅁䅑䅁䑁䅁䅷䅁䭁䡁䙳䅁䭁䅁䅑䅁䭁䝁䔰䅁䉁䅁䅁允䅁䅁䅕䅁䅁䩁䵁ぉ䵅䅉䅅䅁䕁䅁䅁睁䵁䅁䅁权十杂䅁权䕁䅁䅁权㡂䅂䅁允䅁䅁䅅䅁䙁䅁䅁䅁杂睍䉬䍄䉁䅁䅁䅂䅁䅁䅍䅄䅁䅁䅯睥䅕䅁䅯䅂䅁䅁䅯全䅑䅁䅅䅁䉁䅁䅁兂䅁䅁䅁䡱桧兑杷允䅁䅁䅑䅁䑁䅁䅷䅁䭁偁䙧䅁䭁䅁䅑䅁䭁䡁䔰䅁䉁䅁䅁允䅁䅁䅕䅁䅁䅁へ䕇䵅䅉䅅䅁䕁䅁䅁睁䵁䅁䅁权㝂兂䅁权䕁䅁䅁权穂䅂䅁允䅁䅁䅅䅁䙁䅁䅁䅁杄桍䉂䍄䉁䅁䅁䅂䅁䅁䅍䅄䅁䅁䅯睫䅕䅁䅯充䅁䅁䅯睥䅑䅁䅅䅁䉁䅁䅁杄啁䅁䅁免睁䑁䅑䅏㕁䑁䅙䅍睁䑁䅁䅁䵁䅉䅅䅁䕁䅁䅁睁䵁䅁䅁权睄䅂䅁权䕁䅁䅁权⭂䅂䅁允䅁䅁䅅䅁䙁䅁䅁䅁慁卦䉰䍄䉁䅁䅁䅂䅁䅁䅍䅄䅁䅁䅯睴䅑䅁䅯䅂䅁䅁䅯䅣䅑䅁䅅䅁䉁䅁䅁兂䅁䅁䅁䱺坅兑杷允䅁䅁䅑䅁䑁䅁䅷䅁䭁䙁䙧䅁䭁䅁䅑䅁䭁䡁䕉䅁䉁䅁䅁允䅁䅁䅕䅁䅁䥁佑啋䵅䅉䅅䅁䕁䅁䅁睁䵁䅁䅁权㍃䅂䅁权䕁䅁䅁权硂䅂䅁允䅁䅁䅅䅁䙁䅁䅁䅁兄礴䉊䍄䉁䅁䅁䅂䅁䅁䅍䅄䅁䅁䅯杍䅕䅁䅯䅂䅁䅁䅯杤䅑䅁䅅䅁䉁䅁䅁兂䅁䅁䅁䩁睦䅑杷允䅁䅁䅑䅁䑁䅁䅷䅁䭁佁䙯䅁䭁䉁䅅䅁䭁䡁䕑䅁䉁䅁䅁允䅁䅁䄴杅䅁䑁䅕李祁䑁䅫兏ぁ䑁䅫免䅁䅁杷允䅁䅁䅑䅁䑁䅁䅷䅁䭁䝁䙳䅁䭁䉁䅅䅁䭁䡁䕁䅁䉁䅁䅁允䅁䅁䄴䅆䅁䑁䅅杍ぁ䑁䅙睎睁䑁䅁䅎㕁䅁䅁䍄䉁䅁䅁䅂䅁䅁䅍䅄䅁䅁䅯兯䅑䅁䅯充䅁䅁䅯兤䅑䅁䅅䅁䉁䅁䅁杄啁䅁䅁免硁䑁䅣杍硁䑁䅧䅍睁䑁䅁䅁䵁䅉䅅䅁䕁䅁䅁睁䵁䅁䅁权㍃䅂䅁权䕁䅁䅁权㉂䅂䅁允䅁䅁䅅䅁䙁䅁䅁䅁䵃桰䈱䍄䉁䅁䅁䅂䅁䅁䅍䅄䅁䅁䅯䅷䅑䅁䅯充䅁䅁䅯䅤䅑䅁䅅䅁䉁䅁䅁杄十䅁䅁兎穁䑁䅕䅎㑁䑁䅁䅍睁䅁䅁䍄䉁䅁䅁䅂䅁䅁䅍䅄䅁䅁䅯朹䅑䅁䅯充䅁䅁䅯杦䅑䅁䅅䅁䉁䅁䅁杄十䅁䅁睍穁䑁䅙䅍睁䑁䅁䅍睁䅁䅁䍄䉁䅁䅁䅂䅁䅁䅍䅄䅁䅁䅯睷䅕䅁䅯充䅁䅁䅯內䅑䅁䅅䅁䉁䅁䅁杄啁䅁䅁免穁䑁䅍兏睁䑁䅁䅍睁䑁䅁䅁䵁䅉䅅䅁䕁䅁䅁睁䵁䅁䅁权灃䅂䅁权剁䅁䅁权ㅂ䅂䅁允䅁䅁䅅䅁佁䉁䅉䅁ぁ䑁䅣睎睁䑁䅁䅍睁䑁䅁䅁䵁䅉䅅䅁䕁䅁䅁睁䵁䅁䅁权㍃䅂䅁权䕁䅁䅁权䍃䅂䅁允䅁䅁䅅䅁䙁䅁䅁䅁獄硃䉆䍄䉁䅁䅁䅂䅁䅁䅍䅄䅁䅁䅯睴䅑䅁䅯䅂䅁䅁䅯䅧䅑䅁䅅䅁䉁䅁䅁兂䅁䅁䅁䱷塷兑杷允䅁䅁䅑䅁䑁䅁䅷䅁䭁乁䙁䅁䭁䝁䕳䅁䭁䵁䩣䅁䉁䅁䅁允䅁䅁䅕㑈牘払敧启䴸䅉䅅䅁䕁䅁䅁睁䵁䅁䅁权剄兂䅁权䕁䅁䅁权療䅂䅁允䅁䅁䅅䅁䙁䅁䅁䅁瑄䑡䉎䍄䉁䅁䅁䅂䅁䅁䅍䅄䅁䅁䅯䄰䅑䅁䅯充䅁䅁䅯睢䅑䅁䅅䅁䉁䅁䅁杄十䅁䅁䅏ㅁ䑁䅫李睁䑁䅧李㑁䅁䅁䍄䉁䅁䅁䅂䅁䅁䅍䅄䅁䅁䅯杯䅕䅁䅯䅂䅁䅁䅯䅤䅑䅁䅅䅁䉁䅁䅁兂䅁䅁䅁䑁⭥䅑杷允䅁䅁䅑䅁䑁䅁䅷䅁䭁䅁䝷䅁䭁䉁䅅䅁䭁䡁䕫䅁䉁䅁䅁允䅁䅁䄴杅䅁䑁䅍兏ぁ䑁䅍䅍睁䑁䅁䅍䅁䅁杷允䅁䅁䅑䅁䑁䅁䅷䅁䭁乁䙅䅁䭁䅁䅑䅁䭁䥁䕕䅁䉁䅁䅁允䅁䅁䅕䅁䅁䉁摩が䵅䅉䅅䅁䕁䅁䅁睁䵁䅁䅁权汃兂䅁权剁䅁䅁权㕂䅂䅁允䅁䅁䅅䅁佁䉁䅉䅁ㅁ䑁䅙杍㕁䑁䅧䅍睁䑁䅁䅁䵁䅉䅅䅁䕁䅁䅁睁䵁䅁䅁权佄䅃䅁权剁䅁䅁权睂䅂䅁允䅁䅁䅅䅁佁䉁䅑䅁ㅁ䑁䅧睍睁䑁䅁䅍睁䑁䅁䅍䅁䅁杷允䅁䅁䅑䅁䑁䅁䅷䅁䭁乁䙅䅁䭁䅁䅑䅁䭁䡁䔰䅁䉁䅁䅁允䅁䅁䅕䅁䅁䍁䙷䕊䵅䅉䅅䅁䕁䅁䅁睁䵁䅁䅁权䱁兂䅁权剁䅁䅁权䑃䅂䅁允䅁䅁䅅䅁佁䉁䅑䅁硁䑁䅁睎㑁䑁䅁兎睁䑁䅁䅍䅁䅁杷允䅁䅁䅑䅁䑁䅁䅷䅁䭁䅁䘸䅁䭁䅁䅑䅁䭁䥁䕉䅁䉁䅁䅁允䅁䅁䅕䅁䅁䉁浨䕏䵅䅉䅅䅁䕁䅁䅁睁䵁䅁䅁权剄兂䅁权䕁䅁䅁权祂䅂䅁允䅁䅁䅅䅁䙁䅁䅁䅁歁匹䉨䍄䉁䅁䅁䅂䅁䅁䅍䅄䅁䅁䅯儰䅕䅁䅯䅂䅁䅁䅯入䅑䅁䅅䅁䉁䅁䅁兂䅁䅁䅁䑗䡁兑杷允䅁䅁䅑䅁䑁䅁䅷䅁䭁䍁䙕䅁䭁䅁䅑䅁䭁䡁䕙䅁䉁䅁䅁允䅁䅁䅕䅁䅁䩁敹啍䵅䅉䅅䅁䕁䅁䅁睁䵁䅁䅁权佂兂䅁权剁䅁䅁权穂䅂䅁允䅁䅁䅅䅁佁䉁䅁䅁ㅁ䑁䅍杍㉁䑁䅑䅎㑁䅁䅁䍄䉁䅁䅁䅂䅁䅁䅍䅄䅁䅁䅯睅䅕䅁䅯充䅁䅁䅯入䅑䅁䅅䅁䉁䅁䅁杄啁䅁䅁免睁䑁䅧杍ㅁ䑁䅁䅍睁䑁䅁䅁䵁䅉䅅䅁䕁䅁䅁睁䵁䅁䅁权慃䅂䅁权䕁䅁䅁权䍃䅂䅁允䅁䅁䅅䅁䙁䅁䅁䅁歁硈䉸䍄䉁䅁䅁䅂䅁䅁䅍䅄䅁䅁䅯儰䅕䅁䅯䅂䅁䅁䅯睦䅑䅁䅅䅁䉁䅁䅁兂䅁䅁䅁䭁桺䅑杷允䅁䅁䅑䅁䑁䅁䅷䅁䭁乁䙅䅁䭁䅁䅑䅁䭁䥁䕑䅁䉁䅁䅁允䅁䅁䅕䅁䅁䑁穂〸䵁䅉䅅䅁䕁䅁䅁睁䵁䅁䅁权佄兂䅁权䕁䅁䅁权䑃䅂䅁允䅁䅁䅅䅁䙁䅁䅁䅁潃究䉰䍄䉁䅁䅁䅂䅁䅁䅍䅄䅁䅁䅯儰䅕䅁䅯䅂䅁䅁䅯䅧䅑䅁䅅䅁䉁䅁䅁兂䅁䅁䅁䙧祲䅑杷允䅁䅁䅑䅁䑁䅁䅷䅁䭁䱁䕍䅁䭁䉁䅅䅁䭁䥁䕍䅁䉁䅁䅁允䅁䅁䄴䅆䅁䑁䅅睎穁䑁䅙杍祁䑁䅁䅍睁䅁䅁䍄䉁䅁䅁䅂䅁䅁䅍䅄䅁䅁䅯杷䅕䅁䅯充䅁䅁䅯內䅑䅁䅅䅁䉁䅁䅁杄啁䅁䅁免ぁ䑁䅍杍ㅁ䑁䅅兎祁䑁䅅䅁䵁䅉䅅䅁䕁䅁䅁睁䵁䅁䅁权㙃䅂䅁权剁䅁䅁权⭂䅂䅁允䅁䅁䅅䅁佁䉁䅉䅁㕁䑁䅉免睁䑁䅁䅍睁䑁䅁䅁䵁䅉䅅䅁䕁䅁䅁睁䵁</t>
  </si>
  <si>
    <t>䅁䅁权㥄䅂䅁权剁䅁䅁权⽂䅂䅁允䅁䅁䅅䅁佁䉁䅑䅁祁䑁䅕兏㑁䑁䅁䅍睁䑁䅁䅍䅁䅁杷允䅁䅁䅑䅁䑁䅁䅷䅁䭁䑁䙍䅁䭁䅁䅑䅁䭁䝁䔸䅁䉁䅁䅁允䅁䅁䅕䅁䅁䕁圵ぎ䵅䅉䅅䅁䕁䅁䅁睁䵁䅁䅁权穁兂䅁权䕁䅁䅁权睂䅂䅁允䅁䅁䅅䅁䙁䅁䅁䅁㍃呁䉖䍄䉁䅁䅁䅂䅁䅁䅍䅄䅁䅁䅯睍䅕䅁䅯䅂䅁䅁䅯全䅑䅁䅅䅁䉁䅁䅁兂䅁䅁䅁乷す兑杷允䅁䅁䅑䅁䑁䅁䅷䅁䭁䱁䔰䅁䭁䅁䅑䅁䭁䡁䕣䅁䉁䅁䅁允䅁䅁䅕䅁䅁䡁橁お䵅䅉䅅䅁䕁䅁䅁睁䵁䅁䅁权穁兂䅁权䕁䅁䅁权あ䅂䅁允䅁䅁䅅䅁䙁䅁䅁䅁い卒䉸䍄䉁䅁䅁䅂䅁䅁䅍䅄䅁䅁䅯睍䅕䅁䅯䅂䅁䅁䅯䅧䅑䅁䅅䅁䉁䅁䅁兂䅁䅁䅁䑋牙兑杷允䅁䅁䅑䅁䑁䅁䅷䅁䭁䭁䕁䅁䭁䅁䅑䅁䭁䡁䕯䅁䉁䅁䅁允䅁䅁䅕䅁䅁䭁獨さ䵅䅉䅅䅁䕁䅁䅁睁䵁䅁䅁权权䅂䅁权䕁䅁䅁权㑂䅂䅁允䅁䅁䅅䅁䙁䅁䅁䅁䥄噐䉎䍄䉁䅁䅁䅂䅁䅁䅍䅄䅁䅁䅯睂䅙䅁䅯充䅁䅁䅯䅥䅑䅁䅅䅁䉁䅁䅁杄啁䅁䅁免睁䑁䅫李ぁ䑁䅍䅍睁䑁䅁䅁䵁䅉䅅䅁䕁䅁䅁睁䵁䅁䅁权权䅂䅁权䕁䅁䅁权ㅂ䅂䅁允䅁䅁䅅䅁䙁䅁䅁䅁䍃䙫䉖䍄䉁䅁䅁䅂䅁䅁䅍䅄䅁䅁䅯䅯䅑䅁䅯䅂䅁䅁䅯杦䅑䅁䅅䅁䉁䅁䅁兂䅁䅁䅁楥奸兑杷允䅁䅁䅑䅁䑁䅁䅷䅁䭁䭁䕁䅁䭁䅁䅑䅁䭁䥁䕅䅁䉁䅁䅁允䅁䅁䅕䅁䅁䱁歒䕖䵅䅉䅅䅁䕁䅁䅁睁䵁䅁䅁权⽁兂䅁权剁䅁䅁权㥂䅂䅁允䅁䅁䅅䅁佁䉁䅉䅁ぁ䑁䅣兎㉁䑁䅣䅍睁䑁䅣䅁䵁䅉䅅䅁䕁䅁䅁睁䵁䅁䅁权汃兂䅁权䕁䅁䅁权ㅂ䅂䅁允䅁䅁䅅䅁䙁䅁䅁䅁潂䅥䉖䍄䉁䅁䅁䅂䅁䅁䅍䅄䅁䅁䅯䅯䅑䅁䅯䅂䅁䅁䅯睥䅑䅁䅅䅁䉁䅁䅁兂䅁䅁䅁低佒兑杷允䅁䅁䅑䅁䑁䅁䅷䅁䭁䩁䕁䅁䭁䅁䅑䅁䭁䡁䔴䅁䉁䅁䅁允䅁䅁䅕䅁䅁䡁穑ざ䵅䅉䅅䅁䕁䅁䅁睁䵁䅁䅁权慃䅁䅁权䭁䅁䅁权䙁䅁䅁允䅁䅁䅅䅁䙁䥁坣挲㌷睕䅴䍄䉁䅁䅁䅂䅁䅁䅍䅄䅁䅁䅯䅫䅑䅁䅯䅂䅁䅁䅯內䅑䅁䅅䅁䉁䅁䅁兂䅁䅁䅁佫啤兑杷允䅁䅁䅑䅁䑁䅁䅷䅁䭁䑁䉑䅁䭁䅁䍅䅁䭁䅁䍕䅁䉁䅁䅁允䅁䅁䅕爲䭒祬偹歹䵁䅉䅅䅁䕁䅁䅁睁䵁䅁䅁权ぁ允䅁权䉁杁䅁权䑁杁䅁允䅁䅁䅅䅁䙁䕁䵉桲祧䴲䄹䍄䉁䅁䅁䅂䅁䅁䅍䅄䅁䅁䅯䅫䅑䅁䅯䅂䅁䅁䅯䅤䅑䅁䅅䅁䉁䅁䅁兂䅁䅁䅁䱶呸兑杷允䅁䅁䅑䅁䑁䅁䅷䅁䭁䵁䙅䅁䭁䅁䅑䅁䭁䥁䕕䅁䉁䅁䅁允䅁䅁䅕䅁䅁偁䑺げ䵅䅉䅅䅁䕁䅁䅁睁䵁䅁䅁权元䅂䅁权䕁䅁䅁权㝂䅂䅁允䅁䅁䅅䅁䙁䅁䅁䅁䅁䕑䈹䍄䉁䅁䅁䅂䅁䅁䅍䅄䅁䅁䅯睒䅕䅁䅯充䅁䅁䅯杤䅑䅁䅅䅁䉁䅁䅁杄十䅁䅁䅎祁䑁䅁䅎ㅁ䑁䅑兎ぁ䅁䅁䍄䉁䅁䅁䅂䅁䅁䅍䅄䅁䅁䅯杲䅅䅁䅯允䅉䅁䅯睁䅉䅁䅅䅁䉁䅁䅁兂㕄偮㔱穄慲䅑杷允䅁䅁䅑䅁䑁䅁䅷䅁䭁䩁䕁䅁䭁䅁䅑䅁䭁䡁䕙䅁䉁䅁䅁允䅁䅁䅕䅁䅁佁㉅䕙䵅䅉䅅䅁䕁䅁䅁睁䵁䅁䅁权敃兂䅁权䕁䅁䅁权㙂䅂䅁允䅁䅁䅅䅁䙁䅁䅁䅁畃单䉬䍄䉁䅁䅁䅂䅁䅁䅍䅄䅁䅁䅯䅫䅑䅁䅯䅂䅁䅁䅯睦䅑䅁䅅䅁䉁䅁䅁兂䅁䅁䅁䕒噤兑杷允䅁䅁䅑䅁䑁䅁䅷䅁䭁䙁䈸䅁䭁䅁䍅䅁䭁䅁䍕䅁䉁䅁䅁允䅁䅁䅕牔䭓獧湶〰䵁䅉䅅䅁䕁䅁䅁睁䵁䅁䅁权晄兂䅁权䕁䅁䅁权ㅂ䅂䅁允䅁䅁䅅䅁䙁䅁䅁䅁啄剁䉂䍄䉁䅁䅁䅂䅁䅁䅍䅄䅁䅁䅯典䅑䅁䅯䅂䅁䅁䅯来䅑䅁䅅䅁䉁䅁䅁兂䅁䅁䅁䔲睑兑杷允䅁䅁䅑䅁䑁䅁䅷䅁䭁䥁䘰䅁䭁䅁䅑䅁䭁䥁䕕䅁䉁䅁䅁允䅁䅁䅕䅁䅁偁㑑䕆䵅䅉䅅䅁䕁䅁䅁睁䵁䅁䅁权歃兂䅁权䕁䅁䅁权㍂䅂䅁允䅁䅁䅅䅁䙁䅁䅁䅁あ半䉨䍄䉁䅁䅁䅂䅁䅁䅍䅄䅁䅁䅯儹䅕䅁䅯䅂䅁䅁䅯入䅑䅁䅅䅁䉁䅁䅁兂䅁䅁䅁楸潙兑杷允䅁䅁䅑䅁䑁䅁䅷䅁䭁䉁䘰䅁䭁䉁䅅䅁䭁䡁䕙䅁䉁䅁䅁允䅁䅁䄴䅆䅁䑁䅅睎㑁䑁䅍兏睁䑁䅁䅍睁䅁䅁䍄䉁䅁䅁䅂䅁䅁䅍䅄䅁䅁䅯典䅑䅁䅯䅂䅁䅁䅯䅤䅑䅁䅅䅁䉁䅁䅁兂䅁䅁䅁䙺眸兑杷允䅁䅁䅑䅁䑁䅁䅷䅁䭁䭁䙑䅁䭁䅁䅑䅁䭁䡁䔸䅁䉁䅁䅁允䅁䅁䅕䅁䅁偁戴お䵅䅉䅅䅁䕁䅁䅁睁䵁䅁䅁权硄兂䅁权䕁䅁䅁权⽂䅂䅁允䅁䅁䅅䅁䙁䅁䅁䅁畄祃䉂䍄䉁䅁䅁䅂䅁䅁䅍䅄䅁䅁䅯典䅑䅁䅯䅂䅁䅁䅯睥䅑䅁䅅䅁䉁䅁䅁兂䅁䅁䅁䱙畍兑杷允䅁䅁䅑䅁䑁䅁䅷䅁䭁䱁䕍䅁䭁䝁䕳䅁䭁䵁䩣䅁䉁䅁䅁允䅁䅁䅕䝭匴㡧䭄呷䴸䅉䅅䅁䕁䅁䅁睁䵁䅁䅁权䙄䅂䅁权䕁䅁䅁权㍂䅂䅁允䅁䅁䅅䅁䙁䅁䅁䅁㑄匷䈵䍄䉁䅁䅁䅂䅁䅁䅍䅄䅁䅁䅯典䅑䅁䅯䅂䅁䅁䅯睦䅑䅁䅅䅁䉁䅁䅁兂䅁䅁䅁偣畍兑杷允䅁䅁䅑䅁䑁䅁䅷䅁䭁䵁䕕䅁䭁䅁䅑䅁䭁䥁䕉䅁䉁䅁䅁允䅁䅁䅕䅁䅁䍁橄啊䵅䅉䅅䅁䕁䅁䅁睁䵁䅁䅁权瑄兂䅁权䕁䅁䅁权䅃䅂䅁允䅁䅁䅅䅁䙁䅁䅁䅁睂⽐䄱䍄䉁䅁䅁䅂䅁䅁䅍䅄䅁䅁䅯典䅑䅁䅯䅂䅁䅁䅯督䅑䅁䅅䅁䉁䅁䅁兂䅁䅁䅁䑍癧兑杷允䅁䅁䅑䅁䑁䅁䅷䅁䭁䝁䅙䅁䭁䅁䅑䅁䭁䅁䅕䅁䉁䅁䅁允䅁䅁䅕䅁䅁䱙乆䕬䵅䅉䅅䅁䕁䅁䅁睁䵁䅁䅁权獄兂䅁权剁䅁䅁权⽂䅂䅁允䅁䅁䅅䅁佁䉁䅉䅁穁䑁䅣兎㍁䑁䅅䅍睁䑁䅁䅁䵁䅉䅅䅁䕁䅁䅁睁䵁䅁䅁权橂兂䅁权䕁䅁䅁权㥂䅂䅁允䅁䅁䅅䅁䙁䅁䅁䅁䅃桗䈹䍄䉁䅁䅁䅂䅁䅁䅍䅄䅁䅁䅯免䅕䅁䅯䅂䅁䅁䅯睧䅑䅁䅅䅁䉁䅁䅁兂䅁䅁䅁䑃卙兑杷允䅁䅁䅑䅁䑁䅁䅷䅁䭁䙁䅳䅁䭁䅁䍅䅁䭁䅁䍍䅁䉁䅁䅁允䅁䅁䅕㑎䉬䍙婙ぁ䵅䅉䅅䅁䕁䅁䅁睁䵁䅁䅁权橂兂䅁权䕁䅁䅁权㍂䅂䅁允䅁䅁䅅䅁䙁䅁䅁䅁䥃䅯䉸䍄䉁䅁䅁䅂䅁䅁䅍䅄䅁䅁䅯䄯䅑䅁䅯充䅁䅁䅯督䅑䅁䅅䅁䉁䅁䅁杄十䅁䅁杍㑁䑁䅑䅍睁䑁䅁䅍睁䅁䅁䍄䉁䅁䅁䅂䅁䅁䅍䅄䅁䅁䅯睙䅕䅁䅯䅂䅁䅁䅯杧䅑䅁䅅䅁䉁䅁䅁兂䅁䅁䅁䝃单兑杷允䅁䅁䅑䅁䑁䅁䅷䅁䭁䙁䘴䅁䭁䅁䅑䅁䭁䡁䕅䅁䉁䅁䅁允䅁䅁䅕䅁䅁䩁橂䕋䵅䅉䅅䅁䕁䅁䅁睁䵁䅁䅁权㉄兂䅁权剁䅁䅁权ㅂ䅂䅁允䅁䅁䅅䅁佁䉁䅑䅁祁䑁䅅杍穁䑁䅧䅏睁䑁䅁䅍䅁䅁杷允䅁䅁䅑䅁䑁䅁䅷䅁䭁䥁䘴䅁䭁䅁䅑䅁䭁䝁䔰䅁䉁䅁䅁允䅁䅁䅕䅁䅁䑁洫歏䵅䅉䅅䅁䕁䅁䅁睁䵁䅁䅁权佄兂䅁权䕁䅁䅁权睂䅂䅁允䅁䅁䅅䅁䙁䅁䅁䅁元呶䉴䍄䉁䅁䅁䅂䅁䅁䅍䅄䅁䅁䅯杪䅕䅁䅯䅂䅁䅁䅯䅣䅑䅁䅅䅁䉁䅁䅁兂䅁䅁䅁歓㑫兑杷允䅁䅁䅑䅁䑁䅁䅷䅁䭁乁䅅䅁䭁䅁䍅䅁䭁䅁䍉䅁䉁䅁䅁允䅁䅁䅕桥㡵か䅌ぷ䵁䅉䅅䅁䕁䅁䅁睁䵁䅁䅁权佃兂䅁权䕁䅁䅁权㥂䅂䅁允䅁䅁䅅䅁䙁䅁䅁䅁㙁稫䉤䍄䉁䅁䅁䅂䅁䅁䅍䅄䅁䅁䅯杪䅕䅁䅯䅂䅁䅁䅯兤䅑䅁䅅䅁䉁䅁䅁兂䅁䅁䅁摲㑫兑杷允䅁䅁䅑䅁䑁䅁䅷䅁䭁䥁䘰䅁䭁䉁䅅䅁䭁䡁䕑䅁䉁䅁䅁允䅁䅁䄴杅䅁䑁䅫李穁䑁䅑䅏睁䑁䅁䅍䅁䅁杷允䅁䅁䅑䅁䑁䅁䅷䅁䭁䥁䘸䅁䭁䅁䅑䅁䭁䡁䕕䅁䉁䅁䅁允䅁䅁䅕䅁䅁䥁㙂啃䵅䅉䅅䅁䕁䅁䅁睁䵁䅁䅁权佃兂䅁权䕁䅁䅁权⽂䅂䅁允䅁䅁䅅䅁䙁䅁䅁䅁偄呵䉊䍄䉁䅁䅁䅂䅁䅁䅍䅄䅁䅁䅯睏䅁䅁䅯权䅁䅁䅯䅂䅉䅁䅅䅁䉁䅁䅁兂䙄䱉祂䉡慅䅑杷允䅁䅁䅑䅁䑁䅁䅷䅁䭁䥁䘴䅁䭁䅁䅑䅁䭁䥁䕑䅁䉁䅁䅁允䅁䅁䅕䅁䅁䕁㥘啍䵅䅉䅅䅁䕁䅁䅁睁䵁䅁䅁权䙂允䅁权䭁䅁䅁权䙁䅁䅁允䅁䅁䅅䅁䙁䝁㡱䩤奍䑸䅂䍄䉁䅁䅁䅂䅁䅁䅍䅄䅁䅁䅯睪䅕䅁䅯䅂䅁䅁䅯䅨䅑䅁䅅䅁䉁䅁䅁兂䅁䅁䅁䄫䭣兑杷允䅁䅁䅑䅁䑁䅁䅷䅁䭁䙁䙳䅁䭁䉁䅅䅁䭁䥁䕁䅁䉁䅁䅁允䅁䅁䄴杅䅁䑁䅑兏睁䑁䅫李硁䑁䅫李䅁䅁杷允䅁䅁䅑䅁䑁䅁䅷䅁䭁䵁䘴䅁䭁䅁䅑䅁䭁䝁䔰䅁䉁䅁䅁允䅁䅁䅕䅁䅁䥁睧䕑䵅䅉䅅䅁䕁䅁䅁睁䵁䅁䅁权穃䅂䅁权䕁䅁䅁权㕂䅂䅁允䅁䅁䅅䅁䙁䅁䅁䅁䅄桙䉆䍄䉁䅁䅁䅂䅁䅁䅍䅄䅁䅁䅯睳䅑䅁䅯䅂䅁䅁䅯䅤䅑䅁䅅䅁䉁䅁䅁兂䅁䅁䅁䝭儰兑杷允䅁䅁䅑䅁䑁䅁䅷䅁䭁偁䕯䅁䭁䅁䅑䅁䭁䥁䕑䅁䉁䅁䅁允䅁䅁䅕䅁䅁䵁坁䕃䵅䅉䅅䅁䕁䅁䅁睁䵁䅁䅁权婂兂䅁权䕁䅁䅁权䑃䅂䅁允䅁䅁䅅䅁䙁䅁䅁䅁㝁穙䉊䍄䉁䅁䅁䅂䅁䅁䅍䅄䅁䅁䅯兗䅕䅁䅯䅂䅁䅁䅯䅥䅑䅁䅅䅁䉁䅁䅁兂䅁䅁䅁敲で兑杷允䅁䅁䅑䅁䑁䅁䅷䅁䭁䙁䙫䅁䭁䅁䅑䅁䭁䡁䔴䅁䉁䅁䅁允䅁䅁䅕䅁䅁䝁剑か䵅䅉䅅䅁䕁䅁䅁睁䵁䅁䅁权婂兂䅁权䕁䅁䅁权㕂䅂䅁允䅁䅁䅅䅁䙁䅁䅁䅁佄祑䉨䍄䉁䅁䅁䅂䅁䅁䅍䅄䅁䅁䅯儹䅑䅁䅯充䅁䅁䅯內䅑䅁䅅䅁䉁䅁䅁权䡂䅁䅁䍄䉁䅁䅁䅂䅁䅁䅍䅄䅁䅁䅯兗䅕䅁䅯䅂䅁䅁䅯睦䅑䅁䅅䅁䉁䅁䅁兂䅁䅁䅁䵚浙兑杷允䅁䅁䅑䅁䑁䅁䅷䅁䭁䉁䙳䅁䭁䅁䅑䅁䭁䝁䔸䅁䉁䅁䅁允䅁䅁䅕䅁䅁佁䱒歈䵅䅉䅅䅁䕁䅁䅁睁䵁䅁䅁权㕃兂䅁权䕁䅁䅁权䑃䅂䅁允䅁䅁䅅䅁䙁䅁䅁䅁㙁祉䉆䍄䉁䅁䅁䅂䅁䅁䅍䅄䅁䅁䅯睇䅕䅁䅯䅂䅁䅁䅯䅣䅑䅁䅅䅁䉁䅁䅁兂䅁䅁䅁伳捫兑杷允䅁䅁䅑䅁䑁䅁䅷䅁䭁䉁䙳䅁䭁䅁䅑䅁䭁䡁䔰䅁䉁䅁䅁允䅁䅁䅕䅁䅁佁ㅑ歇䵅䅉䅅䅁䕁䅁䅁睁䵁䅁䅁权扁兂䅁权䕁䅁䅁权㑂䅂䅁允䅁䅁䅅䅁䙁䅁䅁䅁奁桸䉒䍄䉁䅁䅁䅂䅁䅁䅍䅄䅁䅁䅯睇䅕䅁䅯䅂䅁䅁䅯兤䅑䅁䅅䅁䉁䅁䅁兂䅁䅁䅁䘵呫兑杷允䅁䅁䅑䅁䑁䅁䅷䅁䭁䵁䙕䅁䭁䅁䅑䅁䭁䡁䕁䅁䉁䅁䅁允䅁䅁䅕䅁䅁䵁楩げ䵅䅉䅅䅁䕁䅁䅁睁䵁䅁䅁权千䅂䅁权剁䅁䅁权䅃䅂䅁允䅁䅁䅅䅁佁䉁䅑䅁祁䑁䅅杍睁䑁䅅䅎睁䑁䅁䅍䅁䅁杷允䅁䅁䅑䅁䑁䅁䅷䅁䭁䕁䙷䅁䭁䅁䅑䅁䭁䡁䕧䅁䉁䅁䅁允䅁䅁䅕䅁䅁䙁䵩こ䵅䅉䅅䅁䕁䅁䅁睁䵁䅁䅁权呃䅂䅁权䕁䅁䅁权睂䅂䅁允䅁䅁䅅䅁䙁䅁䅁䅁晃橸䉆䍄䉁䅁䅁䅂䅁䅁䅍䅄䅁䅁䅯兡䅕䅁䅯䅂䅁䅁䅯䅦䅑䅁䅅䅁䉁䅁䅁兂䅁䅁䅃㘴䉊兑杷允䅁䅁䅑䅁䑁䅁䅷䅁䭁䑁䙯䅁䭁䅁䅑䅁䭁䥁䕁䅁䉁䅁䅁允䅁䅁䅕䅁䅁偁あ歄䵅䅉䅅䅁䕁䅁䅁睁䵁䅁䅁权獄䅂䅁权剁䅁䅁权硂䅂䅁允䅁䅁䅅䅁佁䉁䅉䅁ㅁ䑁䅕杍睁䑁䅁䅍睁䑁䅁䅁䵁䅉䅅䅁䕁䅁䅁睁䵁䅁䅁权䵂兂䅁权䕁䅁䅁权㙂䅂䅁允䅁䅁䅅䅁䙁䅁䅁䅁卄べ䉴䍄䉁䅁䅁䅂䅁䅁䅍䅄䅁䅁䅯睳䅅䅁䅯权䅁䅁䅯兂䅁䅁䅅䅁䉁䅁䅁兂摄䅊䉡公湍䅑杷允䅁䅁䅑䅁䑁䅁䅷䅁䭁䉁䙳䅁䭁䅁䅑䅁䭁䥁䕁䅁䉁䅁䅁允䅁䅁䅕䅁䅁䱁杒ぅ䵅䅉䅅䅁䕁䅁䅁睁䵁䅁䅁权扁兂䅁权䕁䅁䅁权㡂䅂䅁允䅁䅁䅅䅁䙁䅁䅁䅁ぁ剔䉂䍄䉁䅁䅁䅂䅁䅁䅍䅄䅁䅁䅯杭䅑䅁䅯䅂䅁䅁䅯睥䅑䅁䅅䅁䉁䅁䅁兂䅁䅁䅁瑄欸兑杷允䅁䅁䅑䅁䑁䅁䅷䅁䭁䡁䙙䅁䭁䉁䅅䅁䭁䡁䕷䅁䉁䅁䅁允䅁䅁䄴䅆䅁䑁䅉䅍祁䑁䅁䅍睁䑁䅁䅍睁䅁䅁䍄䉁䅁䅁䅂䅁䅁䅍䅄䅁䅁䅯兺䅑䅁䅯䅂䅁䅁䅯兢䅑䅁䅅䅁䉁䅁䅁兂䅁䅁䅁䱪睳兑杷允䅁䅁䅑䅁䑁䅁䅷䅁䭁䵁䔰䅁䭁䅁䅑䅁䭁䥁䕕䅁䉁䅁䅁允䅁䅁䅕䅁䅁䭁啙歌䵅䅉䅅䅁䕁䅁䅁睁䵁䅁䅁权⽃䅂䅁权䕁䅁䅁权⭂䅂䅁允䅁䅁䅅䅁䙁䅁䅁䅁䵃楗䉚䍄䉁䅁䅁䅂䅁䅁䅍䅄䅁䅁䅯允䅕䅁䅯充䅁䅁䅯睦䅑䅁䅅䅁䉁䅁䅁杄十䅁䅁兏ㅁ䑁䅙睍穁䑁䅕睎硁䅁䅁䍄䉁䅁䅁䅂䅁䅁䅍䅄䅁䅁䅯杒䅕䅁䅯䅂䅁䅁䅯䅨䅑䅁䅅䅁䉁䅁䅁兂䅁䅁䅁䱧穦䅑杷允䅁䅁䅑䅁䑁䅁䅷䅁䭁䕁䙷䅁䭁䉁䅅䅁䭁䥁䕁䅁䉁䅁䅁允䅁䅁䄴杅䅁䑁䅙睎㍁䑁䅁䅎睁䑁䅁䅍䅁䅁杷允䅁䅁䅑䅁䑁䅁䅷䅁䭁䵁䔰䅁䭁䅁䅑䅁䭁䡁䕣䅁䉁䅁䅁允䅁䅁䅕䅁䅁䕁汨啊䵅䅉䅅䅁䕁䅁䅁睁䵁䅁䅁权乄䅂䅁权䕁䅁䅁权穂䅂䅁允䅁䅁䅅䅁䙁䅁䅁䅁杁椫䉎䍄䉁䅁䅁䅂䅁䅁䅍䅄䅁䅁䅯儵䅑䅁䅯䅂䅁䅁䅯来䅑䅁䅅䅁䉁䅁䅁兂䅁䅁䅁偯潙兑杷允䅁䅁䅑䅁䑁䅁䅷䅁䭁䅁䝙䅁䭁䉁䅅䅁䭁䥁䕉䅁䉁䅁䅁允䅁䅁䄴䅆䅁䑁䅅睍祁䑁䅙䅎ㅁ䑁䅁䅍睁䅁䅁䍄䉁䅁䅁䅂䅁䅁䅍䅄䅁䅁䅯儵䅑䅁䅯䅂䅁䅁䅯䅣䅑䅁䅅䅁䉁䅁䅁兂䅁䅁䅁佁渰兑杷允䅁䅁䅑䅁䑁䅁䅷䅁䭁䕁䙙䅁䭁䅁䅑䅁䭁䡁䕙䅁䉁䅁䅁允䅁䅁䅕䅁䅁䍁晃唹䵁䅉䅅䅁䕁䅁䅁睁䵁䅁䅁权偂兂䅁权䕁䅁䅁权㥂䅂䅁允䅁䅁䅅䅁䙁䅁䅁䥁䕂䝒䉰䍄䉁䅁䅁䅂䅁䅁䅍䅄䅁䅁䅯杬䅕䅁䅯䅂䅁䅁䅯兣䅑䅁䅅䅁䉁䅁䅁兂䅁䅁䅃兡䩚兑杷允䅁䅁䅑䅁䑁䅁䅷䅁䭁佁䕕䅁䭁䅁䅑䅁䭁䡁䕕䅁䉁䅁䅁允䅁䅁䅕䅁䅁䙁偁歌䵅䅉䅅䅁䕁䅁䅁睁䵁䅁䅁权ㅁ兂䅁权䕁䅁䅁权睂䅂䅁允䅁䅁䅅䅁䙁䅁䅁䅁䅄杦䉎䍄䉁䅁䅁䅂䅁䅁䅍䅄䅁䅁䅯睔䅕䅁䅯䅂䅁䅁䅯杣䅑䅁䅅䅁䉁䅁䅁兂䅁䅁䅁砷湊兑杷允䅁䅁䅑䅁䑁䅁䅷䅁䭁䵁䕧䅁䭁䅁䅑䅁䭁䥁䕉䅁䉁䅁䅁允䅁䅁䅕䅁䅁䩁桒歅䵅䅉䅅䅁䕁䅁䅁睁䵁䅁䅁权汄䅂䅁权䕁䅁䅁权あ䅂䅁允䅁䅁䅅䅁䙁䅁䅁䅁元礲䉚䍄䉁䅁䅁䅂䅁䅁䅍䅄䅁䅁䅯眹䅕䅁䅯䅂䅁䅁䅯睤䅑䅁䅅䅁䉁䅁䅁兂䅁䅁䅁桦㑉兑杷允䅁䅁䅑䅁䑁䅁䅷䅁䭁䑁䙉䅁䭁䅁䅑䅁䭁䡁䕑䅁䉁䅁䅁允䅁䅁䅕䅁䅁䱁㑄䔸䵁䅉䅅䅁䕁䅁䅁睁䵁䅁䅁权瑃䅂䅁权䕁䅁䅁权㕂䅂䅁允䅁䅁䅅䅁䙁䅁䅁䅁䍁ㅷ䉤䍄䉁䅁䅁䅂䅁䅁䅍䅄䅁䅁䅯䅨䅕䅁䅯䅂䅁䅁䅯睢䅑䅁䅅䅁䉁䅁䅁兂䅁䅁䅁煪㝣兑杷允䅁䅁䅑䅁䑁䅁䅷䅁䭁䑁䅷䅁䭁䉁䅅䅁䭁䅁䍑䅁䉁䅁䅁允䅁䅁䄴䅇䅁䑁䅅睍ㅁ䑁䅕睍睁䑁䅁䅍睁䑁䅁䅍䅁䅁杷允䅁䅁䅑䅁䑁䅁䅷䅁䭁䑁䄰䅁䭁䉁䅅䅁䭁䅁䍑䅁䉁䅁䅁允䅁䅁䄴䅇䅁䑁䅅睍ㅁ䑁䅕睍睁䑁䅁䅍睁䑁䅁䅍䅁䅁杷允䅁䅁䅑䅁䑁䅁䅷䅁䭁䥁䙑䅁䭁䅁䅑䅁䭁䥁䕕䅁䉁䅁䅁允䅁䅁䅕䅁䅁䕁䡷啎䵅䅉䅅䅁䕁䅁䅁睁䵁䅁䅁权䕃兂䅁权䕁䅁䅁权㥂䅂䅁允䅁䅁䅅䅁䙁䅁䅁䅁睂䐷䉆䍄䉁䅁䅁䅂䅁䅁䅍䅄䅁䅁䅯杬䅕䅁䅯充䅁䅁䅯杧䅑䅁䅅䅁䉁䅁䅁杄十䅁䅁睎ㅁ䑁䅑免穁䑁䅁䅍睁䅁䅁䍄䉁䅁䅁䅂䅁䅁䅍䅄䅁䅁䅯䅨䅕䅁䅯䅂䅁䅁䅯䅤䅑䅁䅅䅁䉁䅁䅁兂䅁䅁䅁獔汫兑杷允䅁䅁䅑䅁䑁䅁䅷䅁䭁䥁䙑䅁䭁䅁䅑䅁䭁䡁䕳䅁䉁䅁䅁允䅁䅁䅕䅁䅁䥁睊䕊䵅䅉䅅䅁䕁䅁䅁睁䵁䅁䅁权䕃兂䅁权䕁䅁䅁权㉂䅂䅁允䅁䅁䅅䅁䙁䅁䅁䅁楃䍖䉖䍄䉁䅁䅁䅂䅁䅁䅍䅄䅁䅁䅯睐䅕䅁䅯䅂䅁䅁䅯兤䅑䅁䅅䅁䉁䅁䅁兂䅁䅁䅁䩙䑫兑杷允䅁䅁䅑䅁䑁䅁䅷䅁䭁乁䔰䅁䭁䉁䅅䅁䭁䡁䕍䅁䉁䅁䅁允䅁䅁䄴杅䅁䑁䅙䅎睁䑁䅁䅍睁䑁䅁䅍䅁䅁杷允䅁䅁䅑䅁䑁䅁䅷䅁䭁佁䕑䅁䭁䅁䅑䅁䭁䥁䕁䅁䉁䅁䅁允䅁䅁䅕䅁䅁偁䑁歎䵅䅉䅅䅁䕁䅁䅁睁䵁䅁䅁权潁兂䅁权牂䅂䅁权䡄元䅁允䅁䅁䅅䅁䙁䱁䥔牤昶畇⽍䍄䉁䅁䅁䅂䅁䅁䅍䅄䅁䅁䅯杚䅕䅁䅯䅂䅁䅁䅯䅥䅑䅁䅅䅁䉁䅁䅁兂䅁䅁䅁䝋奁兑杷允䅁䅁䅑䅁䑁䅁䅷䅁䭁䝁䙙䅁䭁䅁䅑䅁䭁䥁䕅䅁䉁䅁䅁允䅁䅁䅕䅁䅁䍁汩䕆䵅䅉䅅䅁䕁䅁䅁睁䵁䅁䅁权婂兂䅁权剁䅁䅁权䉃䅂䅁允䅁䅁䅅䅁佁䉁䅑䅁硁䑁䅅李ぁ䑁䅑䅍睁䑁䅁䅍䅁䅁杷允䅁䅁䅑䅁䑁䅁䅷䅁䭁䑁䘴䅁䭁䅁䅑䅁䭁䥁䕉䅁䉁䅁䅁允䅁䅁䅕䅁䅁䩁婁啎䵅䅉䅅䅁䕁䅁䅁睁䵁䅁䅁权浂兂䅁权䕁䅁䅁权㡂䅂䅁允䅁䅁䅅䅁䙁䅁䅁䅁㡂䉰䉒䍄䉁䅁䅁䅂䅁䅁䅍䅄䅁䅁䅯兲䅑䅁䅯䅂䅁䅁䅯內䅑䅁䅅䅁䉁䅁䅁兂䅁䅁䅁樳娹兑杷允䅁䅁䅑䅁䑁䅁䅷䅁䭁乁䙳䅁䭁䉁䅅䅁䭁䡁䕑䅁䉁䅁䅁允䅁䅁䄴杅䅁䑁䅑䅎ぁ䑁䅁䅍睁䑁䅁䅍䅁䅁杷允䅁䅁䅑䅁䑁䅁䅷䅁䭁䵁䘰䅁䭁䅁䅑䅁䭁䝁䔰䅁䉁䅁䅁允䅁䅁䅕䅁䅁䝁橉啐䵅䅉䅅䅁䕁䅁䅁睁䵁䅁䅁权佄兂䅁权䕁䅁䅁权㝂䅂䅁允䅁䅁䅅䅁䙁䅁䅁䅁䥁穓䉚䍄䉁䅁䅁䅂䅁䅁䅍䅄䅁䅁䅯兺䅕䅁䅯䅂䅁䅁䅯䅤䅑䅁䅅䅁䉁䅁䅁兂䅁䅁䅁卍㡣兑杷允䅁䅁䅑䅁䑁䅁䅷䅁䭁䩁䕅䅁䭁䅁䅑䅁䭁䡁䕣䅁䉁䅁䅁允䅁䅁䅕䅁䅁䡁瑂ぉ䵅䅉䅅䅁䕁䅁䅁睁䵁䅁䅁权ㅄ䅂䅁权剁䅁䅁权㍂䅂䅁允䅁䅁䅅䅁佁䉁䅑䅁硁䑁䅅睍睁䑁䅁䅍睁䑁䅁䅍䅁䅁杷允䅁䅁䅑䅁䑁䅁䅷䅁䭁䍁䙕䅁䭁䅁䅑䅁䭁䡁䕅䅁䉁䅁䅁允䅁䅁䅕䅁䅁䡁㈱䕏䵅䅉䅅䅁䕁䅁䅁睁䵁䅁䅁权牁兂䅁权䕁䅁䅁权睂䅂䅁允䅁䅁䅅䅁䙁䅁䅁䅁杄兑䉴䍄䉁䅁䅁䅂䅁䅁䅍䅄䅁䅁䅯朴䅕䅁䅯䅂䅁䅁䅯杤䅑䅁䅅䅁䉁䅁䅁兂䅁䅁䅁䡅場兑杷允䅁䅁䅑䅁䑁䅁䅷䅁䭁䕁䉁䅁䭁䉁䅅䅁䭁䅁䅕䅁䉁䅁䅁允䅁䅁䄴杅䅁䑁䅕睎ㅁ䑁䅣兏祁䑁䅕䅍䅁䅁杷允䅁䅁䅑䅁䑁䅁䅷䅁䭁䍁䙳䅁䭁䅁䅑䅁䭁䥁䕕䅁䉁䅁䅁允䅁䅁䅕䅁䅁䍁䩩䕃䵅䅉䅅䅁䕁䅁䅁睁䵁䅁䅁权ㅄ兂䅁权䕁䅁䅁权㝂䅂䅁允䅁䅁䅅䅁䙁䅁䅁䅁䝄礰䉨䍄䉁䅁䅁䅂䅁䅁䅍䅄䅁䅁䅯䅐䅕䅁䅯䅂䅁䅁䅯睥䅑䅁䅅䅁䉁䅁䅁兂䅁䅁䅁䑓䙕兑杷允䅁䅁䅑䅁䑁䅁䅷䅁䭁䵁䘰䅁䭁䉁䅅䅁䭁䡁䕑䅁䉁䅁䅁允䅁䅁䄴䅆䅁䑁䅅杍祁䑁䅅兏穁䑁䅙兎ㅁ䅁䅁䍄䉁䅁䅁䅂䅁䅁䅍䅄䅁䅁䅯䅕䅕䅁䅯䅂䅁䅁䅯杣䅑䅁䅅䅁䉁䅁䅁兂䅁䅁䅁䡎㍁兑杷允䅁䅁䅑䅁䑁䅁䅷䅁䭁䙁䙁䅁䭁䅁䅑䅁䭁䡁䕣䅁䉁䅁䅁允䅁䅁䅕䅁䅁䭁䈷啍䵅䅉䅅䅁䕁䅁䅁睁䵁䅁䅁权牄兂䅁权䕁䅁䅁权⽂䅂䅁允䅁䅁䅅䅁䙁䅁䅁䅁元硤䉚䍄䉁䅁䅁䅂䅁䅁䅍䅄䅁䅁䅯䅕䅕䅁䅯䅂䅁䅁䅯䅨䅑䅁䅅䅁䉁䅁䅁兂䅁䅁䅁䥰祅兑杷允䅁䅁䅑䅁䑁䅁䅷䅁䭁乁䕣䅁䭁䉁䅅䅁䭁䡁䕙䅁䉁䅁䅁允䅁䅁䅯睒䅁䅁杷允䅁䅁䅑䅁䑁䅁䅷䅁䭁䙁䙁䅁䭁䅁䅑䅁䭁䥁䕁䅁䉁䅁䅁允䅁䅁䅕䅁䅁佁㉃啍䵅䅉䅅䅁䕁䅁䅁睁䵁䅁䅁权䍁杂䅁权䕁䅁䅁权瑂䅂䅁允䅁䅁䅅䅁䙁䅁䅁䅁啁硬䉎䍄䉁䅁䅁䅂䅁䅁䅍䅄䅁䅁䅯杷䅕䅁䅯充䅁䅁䅯䅥䅑䅁䅅䅁䉁䅁䅁杄啁䅁䅁免ぁ䑁䅍䅍㍁䑁䅅兎穁䑁䅧䅁䵁䅉䅅䅁䕁䅁䅁睁䵁䅁䅁权湃䅂䅁权䕁䅁䅁权硂䅂䅁允䅁䅁䅅䅁䙁䅁䅁䅁权兣䉚䍄䉁䅁䅁䅂䅁䅁䅍䅄䅁䅁䅯睰䅑䅁䅯䅂䅁䅁䅯䅥䅑䅁䅅䅁䉁䅁䅁兂䅁䅁䅁乁䙑兑杷允䅁䅁䅑䅁䑁䅁䅷䅁䭁䡁䉅䅁䭁䉁䅅䅁䭁䅁䅕䅁䉁䅁䅁允䅁䅁䄴䅆䅁䑁䅅䅎硁䑁䅁睍ぁ䑁䅁䅍睁䅁䅁䍄䉁䅁䅁䅂䅁䅁䅍䅄䅁䅁䅯兆䅙䅁䅯充䅁䅁䅯內䅑䅁䅅䅁䉁䅁䅁杄十䅁䅁䅏㍁䑁䅑䅍睁䑁䅁䅍睁䅁䅁䍄䉁䅁䅁䅂䅁䅁䅍䅄䅁䅁䅯睯䅕䅁䅯䅂䅁䅁䅯杦䅑䅁䅅䅁䉁䅁䅁兂䅁䅁䅁䅵戰兑杷允䅁䅁䅑䅁䑁䅁䅷䅁䭁䭁䕣䅁䭁䅁䅑䅁䭁䡁䕕䅁䉁䅁䅁允䅁䅁䅕䅁䅁䙁奃歂䵅䅉䅅䅁䕁䅁䅁睁䵁䅁䅁权浂允䅁权䕁䅁䅁权䕁杁䅁允䅁䅁䅅䅁䙁䅁䅁䭁呃㕶䉴䍄䉁䅁䅁䅂䅁䅁䅍䅄䅁䅁䅯䅴䅕䅁䅯充䅁䅁䅯睢䅑䅁䅅䅁䉁䅁䅁杄十䅁䅁䅎㍁䑁䅫李㕁䑁䅁䅍睁䅁䅁䍄䉁䅁䅁䅂䅁䅁䅍䅄䅁䅁䅯杣䅕䅁䅯充䅁䅁䅯兣䅑䅁䅅䅁䉁䅁䅁杄啁䅁䅁杍㑁䑁䅕䅍睁䑁䅁䅍睁䑁䅁䅁䵁䅉䅅䅁䕁䅁䅁睁䵁䅁䅁权偄兂䅁权剁䅁䅁权㕂䅂䅁允䅁䅁䅅䅁佁䉁䅉䅁㉁䑁䅉睍睁䑁䅁䅍睁䑁䅁䅁䵁䅉䅅䅁䕁䅁䅁睁䵁䅁䅁权楄兂䅁权剁䅁䅁权䙃䅂䅁允䅁䅁䅅䅁佁䉁䅉䅁ぁ䑁䅫睎睁䑁䅁䅍睁䑁䅁䅁䵁䅉䅅䅁䕁䅁䅁睁䵁䅁䅁权穂允䅁权剁䅁䅁权䕁杁䅁允䅁䅁䅅䅁佁䉁䅑䅁硁䑁䅑睍睁䑁䅁䅍睁䑁䅁䅍䅁䅁杷允䅁䅁䅑䅁䑁䅁䅷䅁䭁䕁䙫䅁䭁䅁䅑䅁䭁䡁䕕䅁䉁䅁䅁允䅁䅁䅕䅁䅁䩁㥃く䵅䅉䅅䅁䕁䅁䅁睁䵁䅁䅁权㝃兂䅁权䕁䅁䅁权㍂䅂䅁允䅁䅁䅅䅁䙁䅁䅁䅁睁稶䉚䍄䉁䅁䅁䅂䅁䅁䅍䅄䅁䅁䅯朵䅕䅁䅯充䅁䅁䅯睤䅑䅁䅅䅁䉁䅁䅁杄啁䅁䅁䅎睁䑁䅑睎㑁䑁䅧兎祁䑁䅙䅁䵁䅉䅅䅁䕁䅁䅁睁䵁䅁䅁权畃䅁䅁权䭁䅁䅁权䕁杁䅁允䅁䅁䅅䅁䙁佁㠵穐敖極䅂䍄䉁䅁䅁䅂䅁䅁䅍䅄䅁䅁䅯䅸䅕䅁䅯䅂䅁䅁䅯䅤䅑䅁䅅䅁䉁䅁䅁兂䅁䅁䅁䉲䑨兑杷允䅁䅁䅑䅁䑁䅁䅷䅁䭁䕁䙫䅁䭁䅁䅑䅁䭁䡁䕫䅁䉁䅁䅁允䅁䅁䅕䅁䅁䕁睨啎䵅䅉䅅䅁䕁䅁䅁睁䵁䅁䅁权䩂兂䅁权䕁䅁䅁权あ䅂䅁允䅁䅁䅅䅁䙁䅁䅁䅁兂橺䉎䍄䉁䅁䅁䅂䅁䅁䅍䅄䅁䅁䅯兓䅕䅁䅯䅂䅁䅁䅯杧䅑䅁䅅䅁䉁䅁䅁兂䅁䅁䅁䰶灉兑杷允䅁䅁䅑䅁䑁䅁䅷䅁䭁乁䙙䅁䭁䅁䅑䅁䭁䝁䔸䅁䉁䅁䅁允䅁䅁䅕䅁䅁䙧灺啑䵅䅉䅅䅁䕁䅁䅁睁䵁䅁䅁权剁兂䅁权剁䅁䅁权⽂䅂䅁允䅁䅁䅅䅁佁䉁䅑䅁祁䑁䅑免ぁ䑁䅅䅍睁䑁䅁䅍䅁䅁杷允䅁䅁䅑䅁䑁䅁䅷䅁䭁䭁䙧䅁䭁䉁䅅䅁䭁䥁䕅䅁䉁䅁䅁允䅁䅁䄴杅䅁䑁䅑免睁䑁䅅免睁䑁䅁䅍䅁䅁杷允䅁䅁䅑䅁䑁䅁䅷䅁䭁䵁䔰䅁䭁䉁䅅䅁䭁䥁䕅䅁䉁䅁䅁允䅁䅁䄴杅䅁䑁䅙兎㉁䑁䅅睎睁䑁䅁䅍䅁䅁杷允䅁䅁䅑䅁䑁䅁䅷䅁䭁䙁䘰䅁䭁䅁䅑䅁䭁䡁䕯䅁䉁䅁䅁允䅁䅁䅕䅁䅁䵁乪䕎䵅䅉䅅䅁䕁䅁䅁睁䵁䅁䅁权扄兂䅁权剁䅁䅁权㑂䅂䅁允䅁䅁䅅䅁佁䉁䅉䅁穁䑁䅧睍祁䑁䅁䅍睁䑁䅁䅁䵁䅉䅅䅁䕁䅁䅁睁䵁䅁䅁权摂兂䅁权䕁䅁䅁权㡂䅂䅁允䅁䅁䅅䅁䭁䕁䅣䅁䵁䅉䅅䅁䕁䅁䅁睁䵁䅁䅁权硂兂䅁权䕁䅁䅁权㍂䅂䅁允䅁䅁䅅䅁䙁䅁䅁䅁䅄昴䄵䍄䉁䅁䅁䅂䅁䅁䅍䅄䅁䅁䅯末䅑䅁䅯䅂䅁䅁䅯全䅑䅁䅅䅁䉁䅁䅁兂䅁䅁䅁䙍䥧兑杷允䅁䅁䅑䅁䑁䅁䅷䅁䭁偁䕯䅁䭁䅁䅑䅁䭁䡁䕳䅁䉁䅁䅁允䅁䅁䅕䅁䅁偁敂あ䵅䅉䅅䅁䕁䅁䅁睁䵁䅁䅁权湁兂䅁权䕁䅁䅁权硂䅂䅁允䅁䅁䅅䅁䙁䅁䅁䅁杄刱䉊䍄䉁䅁䅁䅂䅁䅁䅍䅄䅁䅁䅯睊䅕䅁䅯䅂䅁䅁䅯全䅑䅁䅅䅁䉁䅁䅁兂䅁䅁䅁䍡朰兑杷允䅁䅁䅑䅁䑁䅁䅷䅁䭁乁䕑䅁䭁䉁䅅䅁䭁䝁䔸䅁䉁䅁䅁允䅁䅁䄴杅䅁䑁䅕免祁䑁䅑䅍睁䑁䅁䅍䅁䅁杷允䅁䅁䅑䅁䑁䅁䅷䅁䭁䍁䙣䅁䭁䅁䅑䅁䭁䡁䔰䅁䉁䅁䅁允䅁䅁䅕䅁䅁䍁捂え䵅䅉䅅䅁䕁䅁䅁睁䵁䅁䅁权湁兂䅁权䕁䅁䅁权㑂䅂䅁允䅁䅁䅅䅁䙁䅁䅁䅁睁䉱䈱䍄䉁䅁䅁䅂䅁䅁䅍䅄䅁䅁䅯䅖䅕䅁䅯充䅁䅁䅯来䅑䅁䅅䅁䉁䅁䅁杄啁䅁䅁免㉁䑁䅅睎睁䑁䅕䅍睁䑁䅁䅁䵁䅉䅅䅁䕁䅁䅁睁䵁䅁䅁权塂兂䅁权䕁䅁䅁权䡄元䅁允䅁䅁䅅䅁䙁䅁䅁䅁ㅂ汙䉒䍄䉁䅁䅁䅂䅁䅁䅍䅄䅁䅁䅯睘䅕䅁䅯充䅁䅁䅯睥䅑䅁䅅䅁䉁䅁䅁杄啁䅁䅁免睁䑁䅙䅍睁䑁䅁䅍睁䑁䅁䅁䵁䅉䅅䅁䕁䅁䅁睁䵁䅁䅁权䭄兂䅁权䕁䅁䅁权䉃䅂䅁允䅁䅁䅅䅁䙁䅁䅁䅁杄楒䉖䍄䉁䅁䅁䅂䅁䅁䅍䅄䅁䅁䅯睊䅕䅁䅯䅂䅁䅁䅯杦䅑䅁䅅䅁䉁䅁䅁兂䅁䅁䅁䌫朴兑杷允䅁䅁䅑䅁䑁䅁䅷䅁䭁乁䥫䅁䭁䅁䅑䅁䭁䡁䕫䅁䉁䅁䅁允䅁䅁䅕䅁䅁䙁乄歈䵅䅉䅅䅁䕁䅁䅁睁䵁䅁䅁权㍂允䅁权剁䅁䅁权䕁杁䅁允䅁䅁䅅䅁佁䉁䅑䅁硁䑁䅍免㍁䑁䅕䅍睁䑁䅁䅍䅁䅁杷允䅁䅁䅑䅁䑁䅁䅷䅁䭁䱁䔴䅁䭁䉁䅅䅁䭁䡁䕅䅁䉁䅁䅁允䅁䅁䄴䅆䅁䑁䅅兎硁䑁䅅睎穁䑁䅑李睁䅁䅁䍄䉁䅁䅁䅂䅁䅁䅍䅄䅁䅁䅯䅊䅕䅁䅯充䅁䅁䅯䅤䅑䅁䅅䅁䉁䅁䅁杄十䅁䅁兏ㅁ䑁䅕䅏睁䑁䅫䅍ぁ䅁䅁䍄䉁䅁䅁䅂䅁䅁䅍䅄䅁䅁䅯睊䅕䅁䅯䅂䅁䅁䅯內䅑䅁䅅䅁䉁䅁䅁兂䅁䅁䅁䌴瀴兑杷允䅁䅁䅑䅁䑁䅁䅷䅁䭁䩁䙫䅁䭁䅁䅑䅁䭁䡁䔰䅁䉁䅁䅁允䅁䅁䅕䅁䅁䡁硃䕉䵅䅉䅅䅁䕁䅁䅁睁䵁䅁䅁权䡄䅂䅁权䕁䅁䅁权㍂䅂䅁允䅁䅁䅅䅁䙁䅁䅁䅁祃楄䉨䍄䉁䅁䅁䅂䅁䅁䅍䅄䅁䅁䅯朴䅕䅁䅯䅂䅁䅁䅯兣䅑䅁䅅䅁䉁䅁䅁兂䅁䅁䅁䵗楉兑杷允䅁䅁䅑䅁䑁䅁䅷䅁䭁䵁䕫䅁䭁䉁䅅䅁䭁䡁䕫䅁䉁䅁䅁允䅁䅁䄴䅆䅁䑁䅅杍㕁䑁䅫杍㕁䑁䅁䅍睁䅁䅁䍄䉁䅁䅁䅂䅁䅁䅍䅄䅁䅁䅯睊䅕䅁䅯䅂䅁䅁䅯入䅑䅁䅅䅁䉁䅁䅁兂䅁䅁䅁䔰牙兑杷允䅁䅁䅑䅁䑁䅁䅷䅁䭁䉁䘴䅁䭁䅁䅑䅁䭁䝁䔰䅁䉁䅁䅁允䅁䅁䅕䅁䅁䥁扂䕉䵅䅉䅅䅁䕁䅁䅁睁䵁䅁䅁权硂兂䅁权䕁䅁䅁权㝂䅂䅁允䅁䅁䅅䅁䙁䅁䅁䅁㑄共䉒䍄䉁䅁䅁䅂䅁䅁䅍䅄䅁䅁䅯睺䅕䅁䅯䅂䅁䅁䅯內䅑䅁䅅䅁䉁䅁䅁兂䅁䅁䅁䨰⭧兑杷允䅁䅁䅑䅁䑁䅁䅷䅁䭁䍁䙣䅁䭁䅁䅑䅁䭁䡁䔸䅁䉁䅁䅁允䅁䅁䅕䅁䅁䩁灩ぉ䵅䅉䅅䅁䕁䅁䅁睁䵁䅁䅁权䑁兂䅁权䕁䅁䅁权䍃䅂䅁允䅁䅁䅅䅁䙁䅁䅁䅁䥃睑䉤䍄䉁䅁䅁䅂䅁䅁䅍䅄䅁䅁䅯睭䅕䅁䅯䅂䅁䅁䅯兦䅑䅁䅅䅁䉁䅁䅁兂䅁䅁䅁䴸卯兑杷允䅁䅁䅑䅁䑁䅁䅷䅁䭁䍁䙣䅁䭁䅁䅑䅁䭁䥁䕉䅁䉁䅁䅁允䅁䅁䅕䅁䅁䝁䭄歊䵅䅉䅅䅁䕁䅁䅁睁䵁䅁䅁权湁兂䅁权䕁䅁䅁权䕃䅂䅁允䅁䅁䅅䅁䙁䅁䅁䅁㑄楪䉬䍄䉁䅁䅁䅂䅁䅁䅍䅄䅁䅁䅯克䅕䅁䅯䅂䅁䅁䅯䅣䅑䅁䅅䅁䉁䅁䅁兂䅁䅁䅁䍁呑兑杷允䅁䅁䅑䅁䑁䅁䅷䅁䭁䍁䙫䅁䭁䅁䅑䅁䭁䡁䕧䅁䉁䅁䅁允䅁䅁䅕䅁䅁䝁歃䕆䵅䅉䅅䅁䕁䅁䅁睁䵁䅁䅁权㕃兂䅁权䕁䅁䅁权㙂䅂䅁允䅁䅁䅅䅁䙁䅁䅁䅁佄楡䉆䍄䉁䅁䅁䅂䅁䅁䅍䅄䅁䅁䅯克䅕䅁䅯䅂䅁䅁䅯杦䅑䅁䅅䅁䉁䅁䅁兂䅁䅁䅁䝷啉兑杷允䅁䅁䅑䅁䑁䅁䅷䅁䭁䍁䙫䅁䭁䅁䅑䅁䭁䡁䕷䅁䉁䅁䅁允䅁䅁䅯睒䅁䅁杷允䅁䅁䅑䅁䑁䅁䅷䅁䭁乁䕍䅁䭁䉁䅅䅁䭁䥁䕅䅁䉁䅁䅁允䅁䅁䄴䅆䅁䑁䅅兏祁䑁䅁睍ㅁ䑁䅁䅍睁䅁䅁䍄䉁䅁䅁䅂䅁䅁䅍䅄䅁䅁䅯朷䅑䅁䅯䅂䅁䅁䅯䅣䅑䅁䅅䅁䉁䅁䅁兂䅁䅁䅁煅獕兑杷允䅁䅁䅑䅁䑁䅁䅷䅁䭁佁䔴䅁䭁䅁䅑䅁䭁䡁䕉䅁䉁䅁䅁允䅁䅁䅕䅁䅁䝁汧䕊䵅䅉䅅䅁䕁䅁䅁睁䵁䅁䅁权剂兂䅁权䕁䅁䅁权䕃䅂䅁允䅁䅁䅅䅁䙁䅁䅁䅁䅂橋䉎䍄䉁䅁䅁䅂䅁䅁䅍䅄䅁䅁䅯睘䅕䅁䅯充䅁䅁䅯杦䅑䅁䅅䅁䉁䅁䅁杄十䅁䅁兏㑁䑁䅑䅍睁䑁䅁䅍睁䅁䅁䍄䉁䅁䅁䅂䅁䅁䅍䅄䅁䅁䅯杲䅕䅁䅯充䅁䅁䅯䅧䅑䅁䅅䅁䉁䅁䅁杄十䅁䅁睍㍁䑁䅅睍㉁䑁䅅䅏ㅁ䅁䅁䍄䉁䅁䅁䅂䅁䅁䅍䅄䅁䅁䅯朷䅑䅁䅯䅂䅁䅁䅯入䅑䅁䅅䅁䉁䅁䅁兂䅁䅁䅁栯橫兑杷允䅁䅁䅑䅁䑁䅁䅷䅁䭁䉁䅧䅁䭁䅁䅑䅁䭁䅁䅕䅁䉁䅁䅁允䅁䅁䅕䅁䅁䅁求啔䵅䅉䅅䅁䕁䅁䅁睁䵁䅁䅁权畄䅂䅁权䕁䅁䅁权䕃䅂䅁允䅁䅁䅅䅁䙁䅁䅁䅁䵁剄䉂䍄䉁䅁䅁䅂䅁䅁䅍䅄䅁䅁䅯兢䅕䅁䅯䅂䅁䅁䅯杣䅑䅁䅅䅁䉁䅁䅁兂䅁䅁䅁䩮煣兑杷允䅁䅁䅑䅁䑁䅁䅷䅁䭁䡁䙧䅁䭁䅁䅑䅁䭁䥁䕅䅁䉁䅁䅁允䅁䅁䅕䅁䅁䭁䴴ぉ䵅䅉䅅䅁䕁䅁䅁睁䵁䅁䅁权畄䅂䅁权䕁䅁䅁权穂䅂䅁允䅁䅁䅅䅁䙁䅁䅁䅁ぁ䉅䉊䍄䉁䅁䅁䅂䅁䅁䅍䅄䅁䅁䅯六䅕䅁䅯䅂䅁䅁䅯睦䅑䅁䅅䅁䉁䅁䅁兂䅁䅁䅁䕑䈸兑杷允䅁䅁䅑䅁䑁䅁䅷䅁䭁䥁䙯䅁䭁䅁䅑䅁䭁䝁䔰䅁䉁䅁䅁允䅁䅁䅕䅁䅁佁汷歒䵅䅉䅅䅁䕁䅁䅁睁䵁䅁䅁权坄䅁䅁权䉁杁䅁权䙁杁䅁允䅁䅁䅅䅁䙁䭁塆欸啣⭄䅊䍄䉁䅁䅁䅂䅁䅁䅍䅄䅁䅁䅯六䅕䅁䅯充䅁䅁䅯杦䅑䅁䅅䅁䉁䅁䅁杄十䅁䅁䅏祁䑁䅕杍硁䑁䅁睍㕁䅁䅁䍄䉁䅁䅁䅂䅁䅁䅍䅄䅁䅁䅯睓䅕䅁䅯充䅁䅁䅯兢䅑䅁䅅䅁䉁䅁䅁杄十䅁䅁䅏㕁䑁䅁䅍㉁䑁䅁䅍睁䅁䅁䍄䉁䅁䅁䅂䅁䅁䅍䅄䅁䅁䅯兏䅕䅁䅯充䅁䅁䅯睧䅑䅁䅅䅁䉁䅁䅁杄啁䅁䅁免㑁䑁䅕䅏祁䑁䅕免硁䑁䅣䅁䵁䅉䅅䅁䕁䅁䅁睁䵁䅁䅁权㝂兂䅁权剁䅁䅁权㉂䅂䅁允䅁䅁䅅䅁佁䉁䅉䅁㑁䑁䅁䅎睁䑁䅁䅍睁䑁䅁䅁䵁䅉䅅䅁䕁䅁䅁睁䵁䅁䅁权䭃兂䅁权䕁䅁䅁权睂䅂䅁允䅁䅁䅅䅁䙁䅁䅁䅁䅃啐䉖䍄䉁䅁䅁䅂䅁䅁䅍䅄䅁䅁䅯䅌䅕䅁䅯充䅁䅁䅯睢䅑䅁䅅䅁䉁䅁䅁杄十䅁䅁睍㑁䑁䅑兎硁䑁䅁䅍睁䅁䅁䍄䉁䅁䅁䅂䅁䅁䅍䅄䅁䅁䅯杩䅕䅁䅯䅂䅁䅁䅯兣䅑䅁䅅䅁䉁䅁䅁兂䅁䅁䅁䵃䘵兑杷允䅁䅁䅑䅁䑁䅁䅷䅁䭁䍁䙁䅁䭁䉁䅅䅁䭁䥁䕕䅁䉁䅁䅁允䅁䅁䄴䅆䅁䑁䅍李㉁䑁䅅睎ぁ䑁䅁䅍睁䅁䅁䍄䉁䅁䅁䅂䅁䅁䅍䅄䅁䅁䅯䄶䅕䅁䅯䅂䅁䅁䅯睦䅑䅁䅅䅁䉁䅁䅁兂䅁䅁䅁䵭䅑兑杷允䅁䅁䅑䅁䑁䅁䅷䅁䭁䱁䙉䅁䭁䅁䅑䅁䭁䡁䔴䅁䉁䅁䅁允䅁䅁䅕䅁䅁䉁慨歏䵅䅉䅅䅁䕁䅁䅁睁䵁䅁䅁权桃䅂䅁权剁䅁䅁权⭂䅂䅁允䅁䅁䅅䅁佁䉁䅑䅁硁䑁䅅睎ぁ䑁䅁䅍睁䑁䅁䅍䅁䅁杷允䅁䅁䅑䅁䑁䅁䅷䅁䭁佁䕅䅁䭁䉁䅅䅁䭁䡁䕕䅁䉁䅁䅁允䅁䅁䄴杅䅁䑁䅕䅏ㅁ䑁䅉李睁䑁䅁䅍䅁䅁杷允䅁䅁䅑䅁䑁䅁䅷䅁䭁䥁䙯䅁䭁䅁䅑䅁䭁䥁䕉䅁䉁䅁䅁允䅁䅁䅕䅁䅁佁塩啑䵅䅉䅅䅁䕁䅁䅁睁䵁䅁䅁权䭃兂䅁权䕁䅁䅁权穂䅂䅁允䅁䅁䅅䅁䙁䅁䅁䅁捄䕂䉖䍄䉁䅁䅁䅂䅁䅁䅍䅄䅁䅁䅯朷䅕䅁䅯䅂䅁䅁䅯兢䅑䅁䅅䅁䉁䅁䅁兂䅁䅁䅁乯桕兑杷允䅁䅁䅑䅁䑁䅁䅷䅁䭁乁䘸䅁䭁䅁䅑䅁䭁䡁䕯䅁䉁䅁䅁允䅁䅁䅕䅁䅁䍁䝨䕅䵅䅉䅅䅁䕁䅁䅁睁䵁䅁䅁权䵄兂䅁权剁䅁䅁权⽂䅂䅁允䅁䅁䅅䅁䭁䕁䅣䅁䵁䅉䅅䅁䕁䅁䅁睁䵁䅁䅁权佁杂䅁权䕁䅁䅁权硂䅂䅁允䅁䅁䅅䅁䙁䅁䅁䅁楂䍃䉂䍄䉁䅁䅁䅂䅁䅁䅍䅄䅁䅁䅯䅉䅕䅁䅯䅂䅁䅁䅯䅧䅑䅁䅅䅁䉁䅁䅁兂䅁䅁䅁偕䱧兑杷允䅁䅁䅑䅁䑁䅁䅷䅁䭁䑁䙙䅁䭁䉁䅅䅁䭁䥁䕉䅁䉁䅁䅁允䅁䅁䄴杅䅁䑁䅍睍祁䑁䅍䅎睁䑁䅁䅍䅁䅁杷允䅁䅁䅑䅁䑁䅁䅷䅁䭁乁䘸䅁䭁䅁䅑䅁䭁䥁䕁䅁䉁䅁䅁允䅁䅁䅕䅁䅁䙁婨䕂䵅䅉䅅䅁䕁䅁䅁睁䵁䅁䅁权煃兂䅁权剁䅁䅁权㕂䅂䅁允䅁䅁䅅䅁佁䉁䅉䅁㉁䑁䅑杍穁䑁䅧䅍睁䑁䅁䅁䵁䅉䅅䅁䕁䅁䅁睁䵁䅁䅁权晁兂䅁权䕁䅁䅁权療䅂䅁允䅁䅁䅅䅁䙁䅁䅁䅁奂桮䈹䍄䉁䅁䅁䅂䅁䅁䅍䅄䅁䅁䅯八䅕䅁䅯䅂䅁䅁䅯杣䅑䅁䅅䅁䉁䅁䅁兂䅁䅁䅁瑍潕兑杷允䅁䅁䅑䅁䑁䅁䅷䅁䭁䉁䘸䅁䭁䅁䅑䅁䭁䥁䕕䅁䉁䅁䅁允䅁䅁䅕䅁䅁䥁⭄啈䵅䅉䅅䅁䕁䅁䅁睁䵁䅁䅁权晁兂䅁权䕁䅁䅁权⭂䅂䅁允䅁䅁䅅䅁䙁䅁䅁䅁捂剫䉤䍄䉁䅁䅁䅂䅁䅁䅍䅄䅁䅁䅯杏䅅䅁䅯䅂䅁䅁䅯䅂䅉䅁䅅䅁䉁䅁䅁兂䅁䅁䅁䉁䙨兑杷允䅁䅁䅑䅁䑁䅁䅷䅁䭁䉁䘸䅁䭁䅁䅑䅁䭁䡁䕳䅁䉁䅁䅁允䅁䅁䅕䅁䅁䩁歒䕆䵅䅉䅅䅁䕁䅁䅁睁䵁䅁䅁权晁兂䅁权䕁䅁䅁权㉂䅂䅁允䅁䅁䅅䅁䙁䅁䅁䅁㡁䉘䉒䍄䉁䅁䅁䅂䅁䅁䅍䅄䅁䅁䅯兓䅕䅁䅯睡䅑䅁䅯睸䅫䅁䅅䅁䉁䅁䅁权䡂䅁䅁䍄䉁䅁䅁䅂䅁䅁䅍䅄䅁䅁䅯睈䅕䅁䅯䅂䅁䅁䅯睤䅑䅁䅅䅁䉁䅁䅁兂䅁䅁䅁偷呕兑杷允䅁䅁䅑䅁䑁䅁䅷䅁䭁䉁䘸䅁䭁䅁䅑䅁䭁䡁䔸䅁䉁䅁䅁允䅁䅁䅕䅁䅁䙁㥃ぅ䵅䅉䅅䅁䕁䅁䅁睁䵁䅁䅁权晁兂䅁权䕁䅁䅁权䍃䅂䅁允䅁䅁䅅䅁䙁䅁䅁䅁睂砶䉴䍄䉁䅁䅁䅂䅁䅁䅍䅄䅁䅁䅯䅌䅕䅁䅯䅂䅁䅁䅯兢䅑䅁䅅䅁䉁䅁䅁兂䅁䅁䅁椸灣兑杷允䅁䅁䅑䅁䑁䅁䅷䅁䭁䍁䙷䅁䭁䅁䅑䅁䭁䡁䕅䅁䉁䅁䅁允䅁䅁䅕䅁䅁偁㘷お䵅䅉䅅䅁䕁䅁䅁睁䵁䅁䅁权偂兂䅁权剁䅁䅁权㍂䅂䅁允䅁䅁䅅䅁佁䉁䅑䅁硁䑁䅍免㑁䑁䅁䅍睁䑁䅁䅍䅁䅁杷允䅁䅁䅑䅁䑁䅁䅷䅁䭁䍁䙷䅁䭁䅁䅑䅁䭁䥁䕅䅁䉁䅁䅁允䅁䅁䅕䅁䅁䅁婸䕊䵅䅉䅅䅁䕁䅁䅁睁䵁䅁䅁权䕄䅂䅁权䕁䅁䅁权瑂䅂䅁允䅁䅁䅅䅁䙁䅁䅁䅁䅄㥨䅂䍄䉁䅁䅁䅂䅁䅁䅍䅄䅁䅁䅯睢䅕䅁䅯充䅁䅁䅯杧䅑䅁䅅䅁䉁䅁䅁杄十䅁䅁䅎㑁䑁䅣李㕁䑁䅁䅍睁䅁䅁䍄䉁䅁䅁䅂䅁䅁䅍䅄䅁䅁䅯䅸䅑䅁䅯䅂䅁䅁䅯全䅑䅁䅅䅁䉁䅁䅁兂䅁䅁䅁䭁㍂䅑杷允䅁䅁䅑䅁䑁䅁䅷䅁䭁䵁䕑䅁䭁䅁䅑䅁䭁䡁䕳䅁䉁䅁䅁允䅁䅁䅕䅁䅁䅁啃啵䵁䅉䅅䅁䕁䅁䅁睁䵁䅁䅁权橄䅂䅁权剁䅁䅁权瑂䅂䅁允䅁䅁䅅䅁佁䉁䅑䅁穁䑁䅁睍ぁ䑁䅙睎睁䑁䅁䅍䅁䅁杷允䅁䅁䅑䅁䑁䅁䅷䅁䭁乁䕍䅁䭁䅁䅑䅁䭁䡁䕯䅁䉁䅁䅁允䅁䅁䅕䅁䅁䱁楁え䵅䅉䅅䅁䕁䅁䅁睁䵁䅁䅁权䑁兂䅁权剁䅁䅁权㕂䅂䅁允䅁䅁䅅䅁佁䉁䅑䅁硁䑁䅁䅎ぁ䑁䅅䅏睁䑁䅁䅍䅁䅁杷允䅁䅁䅑䅁䑁䅁䅷䅁䭁䙁䙑䅁䭁䅁䅑䅁䭁䝁䔰䅁䉁䅁䅁允䅁䅁䅕䅁䅁乁栲啎䵅䅉䅅䅁䕁䅁䅁睁䵁䅁䅁权啂兂䅁权䕁䅁䅁权㝂䅂䅁允䅁䅁䅅䅁䙁䅁䅁䅁㑂匸䈹䍄䉁䅁䅁䅂䅁䅁䅍䅄䅁䅁䅯䅖䅕䅁䅯䅂䅁䅁䅯䅨䅑䅁䅅䅁䉁䅁䅁兂䅁䅁䅁䑓煯兑杷允䅁䅁䅑䅁䑁䅁䅷䅁䭁偁䕳䅁䭁䅁䅑䅁䭁䡁䔴䅁䉁䅁䅁允䅁䅁䅕䅁䅁䱁祔商䵅䅉䅅䅁䕁䅁䅁睁䵁䅁䅁权獃兂䅁权剁䅁䅁权䑃䅂䅁允䅁䅁䅅䅁佁䉁䅉䅁㍁䑁䅕䅍睁䑁䅁䅍睁䑁䅁䅁䵁䅉䅅䅁䕁䅁䅁睁䵁䅁䅁权㥄兂䅁权䕁䅁䅁权睂䅂䅁允䅁䅁䅅䅁䙁䅁䅁䅁兂卆䈱䍄䉁䅁䅁䅂䅁䅁䅍䅄䅁䅁䅯儯䅕䅁䅯䅂䅁䅁䅯兣䅑䅁䅅䅁䉁䅁䅁兂䅁䅁䅁佑畉兑杷允䅁䅁䅑䅁䑁䅁䅷䅁䭁偁䘰䅁䭁䅁䅑䅁䭁䡁䕧䅁䉁䅁䅁允䅁䅁䅕䅁䅁䱁⽄啌䵅䅉䅅䅁䕁䅁䅁睁䵁䅁䅁权呂䅁䅁权剁䅁䅁权䕁杁䅁允䅁䅁䅅䅁佁䉁䅑䅁祁䑁䅫睎㍁䑁䅁䅍睁䑁䅁䅍䅁䅁杷允䅁䅁䅑䅁䑁䅁䅷䅁䭁䭁䙣䅁䭁䉁䅅䅁䭁䥁䕑䅁䉁䅁䅁允䅁䅁䄴杅䅁䑁䅧免ㅁ䑁䅫杍睁䑁䅁䅍䅁䅁杷允䅁䅁䅑䅁䑁䅁䅷䅁䭁偁䘰䅁䭁䅁䅑䅁䭁䡁䕉䅁䉁䅁䅁允䅁䅁䅕䅁䅁䙁千啌䵅䅉䅅䅁䕁䅁䅁睁䵁䅁䅁权㥄兂䅁权䕁䅁䅁权䉃䅂䅁允䅁䅁䅅䅁䙁䅁䅁䅁奃䐱䉂䍄䉁䅁䅁䅂䅁䅁䅍䅄䅁䅁䅯杖䅕䅁䅯充䅁䅁䅯睢䅑䅁䅅䅁䉁䅁䅁杄十䅁䅁李㉁䑁䅙䅍睁䑁䅁䅍睁䅁䅁䍄䉁䅁䅁䅂䅁䅁䅍䅄䅁䅁䅯儯䅕䅁䅯䅂䅁䅁䅯杤䅑䅁䅅䅁䉁䅁䅁兂䅁䅁䅁䠲睙兑杷允䅁䅁䅑䅁䑁䅁䅷䅁䭁䵁䈰䅁䭁䅁䍅䅁䭁䅁䍕䅁䉁䅁䅁允䅁䅁䅕䵆兖㥍䡧唱䵁䅉䅅䅁䕁䅁䅁睁䵁䅁䅁权㥄兂䅁权䕁䅁䅁权䍃䅂䅁允䅁䅁䅅䅁䙁䅁䅁䅁杁䍲䉰䍄䉁䅁䅁䅂䅁䅁䅍䅄䅁䅁䅯杭䅕䅁䅯充䅁䅁䅯䅥䅑䅁䅅䅁䉁䅁䅁杄十䅁䅁䅎穁䑁䅫䅏睁䑁䅁䅍睁䅁䅁䍄䉁䅁䅁䅂䅁䅁䅍䅄䅁䅁䅯儯䅕䅁䅯䅂䅁䅁䅯䅦䅑䅁䅅䅁䉁䅁䅁兂䅁䅁䅁䴸田兑杷允䅁䅁䅑䅁䑁䅁䅷䅁䭁偁䙁䅁䭁䅁䅑䅁䭁䡁䔸䅁䉁䅁䅁允䅁䅁䅕䅁䅁䡁灂䕐䵅䅉䅅䅁䕁䅁䅁睁䵁䅁䅁权求兂䅁权䕁䅁䅁权睂䅂䅁允䅁䅁䅅䅁䙁䅁䅁䥁䡂あ䉤䍄䉁䅁䅁䅂䅁䅁䅍䅄䅁䅁䅯內䅁䅁䅯权䅁䅁䅯兂䅁䅁䅅䅁䉁䅁䅁兂剃堷⽷噎ㄴ䅑杷允䅁䅁䅑䅁䑁䅁䅷䅁䭁乁䅣䅁䭁䅁䅯䅁䭁䅁䍑䅁䉁䅁䅁允䅁䅁䅕䅄牉硨婢ぁ䵁䅉䅅䅁䕁䅁䅁睁䵁䅁䅁权扄䅃䅁权剁䅁䅁权穂䅂䅁允䅁䅁䅅䅁佁䉁䅑䅁祁䑁䅣䅏睁䑁䅁䅍睁䑁䅁䅍䅁䅁杷允䅁䅁䅑䅁䑁䅁䅷䅁䭁䝁䙕䅁䭁䅁䅑䅁䭁䡁䕅䅁䉁䅁䅁允䅁䅁䅕䅁䅁䭧南啔䵅䅉䅅䅁䕁䅁䅁睁䵁䅁䅁权䍄䅂䅁权剁䅁䅁权⽂䅂䅁允䅁䅁䅅䅁佁䉁䅑䅁祁䑁䅫李㍁䑁䅣睍睁䑁䅁䅍䅁䅁杷允䅁䅁䅑䅁䑁䅁䅷䅁䭁偁䙫䅁䭁䉁䅅䅁䭁䥁䕅䅁䉁䅁䅁允䅁䅁䄴䅆䅁䑁䅅兎祁䑁䅕䅍睁䑁䅁䅍睁䅁䅁䍄䉁䅁䅁䅂䅁䅁䅍䅄䅁䅁䅯党䅕䅁䅯䅂䅁䅁䅯入䅑䅁䅅䅁䉁䅁䅁兂䅁䅁䅃⽦䕚兑杷允䅁䅁䅑䅁䑁䅁䅷䅁䭁䝁䙕䅁䭁䅁䅑䅁䭁䡁䕑䅁䉁䅁䅁允䅁䅁䅕䅁䅁䍁㠳䕓䵅䅉䅅䅁䕁䅁䅁睁䵁䅁䅁权求兂䅁权䕁䅁䅁权⽂䅂䅁允䅁䅁䅅䅁䙁䅁䅁䅁佃び䉒䍄䉁䅁䅁䅂䅁䅁䅍䅄䅁䅁䅯杏䅕䅁䅯䅂䅁䅁䅯睢䅑䅁䅅䅁䉁䅁䅁兂䅁䅁䅁䅃湫兑杷允䅁䅁䅑䅁䑁䅁䅷䅁䭁偁䕯䅁䭁䉁䅅䅁䭁䝁䔰䅁䉁䅁䅁允䅁䅁䄴䅆䅁䑁䅅兎㑁䑁䅉䅎㕁䑁䅁䅍睁䅁䅁䍄䉁䅁䅁䅂䅁䅁䅍䅄䅁䅁䅯杏䅕䅁䅯䅂䅁䅁䅯䅣䅑䅁䅅䅁䉁䅁䅁兂䅁䅁䅁䭅汧兑杷允䅁䅁䅑䅁䑁䅁䅷䅁䭁䑁䙯䅁䭁䅁䅑䅁䭁䥁䕍䅁䉁䅁䅁允䅁䅁䅕䅁䅁䥁㠷䕊䵅䅉䅅䅁䕁䅁䅁睁䵁䅁䅁权い兂䅁权䕁䅁䅁权祂䅂䅁允䅁䅁䅅䅁䙁䅁䅁䅁潂䅬䈵䍄䉁䅁䅁䅂䅁䅁䅍䅄䅁䅁䅯杏䅕䅁䅯䅂䅁䅁䅯䅤䅑䅁䅅䅁䉁䅁䅁兂䅁䅁䅁䑫昰兑杷允䅁䅁䅑䅁䑁䅁䅷䅁䭁䑁䙯䅁䭁䅁䅑䅁䭁䡁䔸䅁䉁䅁䅁允䅁䅁䅕䅁䅁䅁橔䕆䵅䅉䅅䅁䕁䅁䅁睁䵁䅁䅁权流兂䅁权䕁䅁䅁权䙃䅂䅁允䅁䅁䅅䅁䙁䅁䅁䥁㕃歃䉤䍄䉁䅁䅁䅂䅁䅁䅍䅄䅁䅁䅯杏䅕䅁䅯䅂䅁䅁䅯䅨䅑䅁䅅䅁䉁䅁䅁兂䅁䅁䅁䵐兣兑杷允䅁䅁䅑䅁䑁䅁䅷䅁䭁乁䙁䅁䭁䅁䅑䅁䭁䡁䕕䅁䉁䅁䅁允䅁䅁䅕䅁䅁䭁呃䕈䵅䅉䅅䅁䕁䅁䅁睁䵁䅁䅁权硁兂䅁权䕁䅁䅁权療䅂䅁允䅁䅁䅅䅁䙁䅁䅁䅁奃桭䉊䍄䉁䅁䅁䅂䅁䅁䅍䅄䅁䅁䅯免䅕䅁䅯䅂䅁䅁䅯兤䅑䅁䅅䅁䉁䅁䅁兂䅁䅁䅁倸兯兑杷允䅁䅁䅑䅁䑁䅁䅷䅁䭁䥁䈰䅁䭁䅁䅑䅁䭁䅁䅕䅁䉁䅁䅁允䅁䅁䅕䅁䅁䩁㑅啢䵅䅉䅅䅁䕁䅁䅁睁䵁䅁䅁权摃䅂䅁权䕁䅁䅁权あ䅂䅁允䅁䅁䅅䅁䙁䅁䅁䅁䵃砵䉎䍄䉁䅁䅁䅂䅁䅁䅍䅄䅁䅁䅯睮䅑䅁䅯䅂䅁䅁䅯䅤䅑䅁䅅䅁䉁䅁䅁兂䅁䅁䅁療朰兑杷允䅁䅁䅑䅁䑁䅁䅷䅁䭁䩁䕅䅁䭁䅁䅑䅁䭁䝁䔸䅁䉁䅁䅁允䅁䅁䅕䅁䅁䅁㑨か䵅䅉䅅䅁䕁䅁䅁睁䵁䅁䅁权剃䅂䅁权䕁䅁䅁权睂䅂䅁允䅁䅁䅅䅁䙁䅁䅁䅁㑁单䉸䍄䉁䅁䅁䅂䅁䅁䅍䅄䅁䅁䅯杭䅕䅁䅯䅂䅁䅁䅯杦䅑䅁䅅䅁䉁䅁䅁兂䅁䅁䅁䕣楅兑杷允䅁䅁䅑䅁䑁䅁䅷䅁䭁偁䕫䅁䭁䉁䅅䅁䭁䡁䕳䅁䉁䅁䅁允䅁䅁䄴杅䅁䑁䅙睎㉁䑁䅑䅏睁䑁䅁䅍䅁䅁杷允䅁䅁䅑䅁䑁䅁䅷䅁䭁䩁䕅䅁䭁䅁䅑䅁䭁䥁䕍䅁䉁䅁䅁允䅁䅁䅕䅁䅁䉁塪歋䵅䅉䅅䅁䕁䅁䅁睁䵁䅁䅁权祂允䅁权䭁䅁䅁权䕁杁䅁允䅁䅁䅅䅁䙁䝁㝑〳丫睬䅤䍄䉁䅁䅁䅂䅁䅁䅍䅄䅁䅁䅯䅄䅕䅁䅯充䅁䅁䅯杧䅑䅁䅅䅁䉁䅁䅁杄十䅁䅁睎祁䑁䅉兏祁䑁䅁䅍睁䅁䅁䍄䉁䅁䅁䅂䅁䅁䅍䅄䅁䅁䅯八䅑䅁䅯䅂䅁䅁䅯杣䅑䅁䅅䅁䉁䅁䅁兂䅁䅁䅁䅯煫兑杷允䅁䅁䅑䅁䑁䅁䅷䅁䭁䩁䕅䅁䭁䅁䅑䅁䭁䥁䕑䅁䉁䅁䅁允䅁䅁䅕䅁䅁佁穁䕊䵅䅉䅅䅁䕁䅁䅁睁䵁䅁䅁权䑄兂䅁权剁䅁䅁权䍃䅂䅁允䅁䅁䅅䅁佁䉁䅑䅁硁䑁䅍睎穁䑁䅁䅍睁䑁䅁䅍䅁䅁杷允䅁䅁䅑䅁䑁䅁䅷䅁䭁䩁䕅䅁䭁䅁䅑䅁䭁䥁䕁䅁䉁䅁䅁允䅁䅁䅕䅁䅁䡁䡩䕊䵅䅉䅅䅁䕁䅁䅁睁䵁䅁䅁权䱁兂䅁权剁䅁䅁权䕃䅂䅁允䅁䅁䅅䅁佁䉁䅑䅁硁䑁䅁兎穁䑁䅧睍睁䑁䅁䅍䅁䅁杷允䅁䅁䅑䅁䑁䅁䅷䅁䭁䭁䕧䅁䭁䉁䅅䅁䭁䡁䕷䅁䉁䅁䅁允䅁䅁䄴䅆䅁䑁䅑䅎ㅁ䑁䅕䅏㍁䑁䅁䅍睁䅁䅁䍄䉁䅁䅁䅂䅁䅁䅍䅄䅁䅁䅯䅱䅑䅁䅯充䅁䅁䅯䅧䅑䅁䅅䅁䉁䅁䅁杄啁䅁䅁䅎ぁ䑁䅉䅎睁䑁䅅䅍睁䑁䅁䅁䵁䅉䅅䅁䕁䅁䅁睁䵁䅁䅁权畂兂䅁权䕁䅁䅁权療䅂䅁允䅁䅁䅅䅁䙁䅁䅁䅁潃吰䉤䍄䉁䅁䅁䅂䅁䅁䅍䅄䅁䅁䅯䅣䅕䅁䅯䅂䅁䅁䅯杧䅑䅁䅅䅁䉁䅁䅁兂䅁䅁䅁义歁兑杷允䅁䅁䅑䅁䑁䅁䅷䅁䭁䅁䝳䅁䭁䅁䅑䅁䭁䡁䔰䅁䉁䅁䅁允䅁䅁䅕䅁䅁䩁硄啄䵅䅉䅅䅁䕁䅁䅁睁䵁䅁䅁权湃兂䅁权䕁䅁䅁权䕃䅂䅁允䅁䅁䅅䅁䙁䅁䅁䅁䅃瑱䄹䍄䉁䅁䅁䅂䅁䅁䅍䅄䅁䅁䅯睸䅅䅁䅯权䅁䅁䅯䅂䅉䅁䅅䅁䉁䅁䅁兂湄㘫确欰儰䅑杷允䅁䅁䅑䅁䑁䅁䅷䅁䭁䭁䙉䅁䭁䅁䅑䅁䭁䡁䕳䅁䉁䅁䅁允䅁䅁䅕䅁䅁䅁噃啺䵁䅉䅅䅁䕁䅁䅁睁䵁䅁䅁权噂兂䅁权䕁䅁䅁权瑂䅂䅁允䅁䅁䅅䅁䙁䅁䅁䅁杁䍰䉎䍄䉁䅁䅁䅂䅁䅁䅍䅄䅁䅁䅯䅘䅕䅁䅯䅂䅁䅁䅯睥䅑䅁䅅䅁䉁䅁䅁兂䅁䅁䅁丶㡉兑杷允䅁䅁䅑䅁䑁䅁䅷䅁䭁䝁䙯䅁䭁䉁䅅䅁䭁䡁䔰䅁䉁䅁䅁允䅁䅁䄴䅆䅁䑁䅅睍ぁ䑁䅧䅎睁䑁䅍杍㑁䅁䅁䍄䉁䅁䅁䅂䅁䅁䅍䅄䅁䅁䅯兖䅕䅁䅯䅂䅁䅁䅯䅤䅑䅁䅅䅁䉁䅁䅁兂䅁䅁䅁䑕杅兑杷允䅁䅁䅑䅁䑁䅁䅷䅁䭁䱁䈴䅁䭁䅁䅑䅁䭁䅁䅕䅁䉁䅁䅁允䅁䅁䅕䅁䅁䑁䡯啡䵅䅉䅅䅁䕁䅁䅁睁䵁䅁䅁权噂兂䅁权䕁䅁䅁权㉂䅂䅁允䅁䅁䅅䅁䙁䅁䅁䅁元䉸䈵䍄䉁䅁䅁䅂䅁䅁䅍䅄䅁䅁䅯睎䅕䅁䅯䅂䅁䅁䅯䅣䅑䅁䅅䅁䉁䅁䅁兂䅁䅁䅁䕁乷兑杷允䅁䅁䅑䅁䑁䅁䅷䅁䭁䉁䙷䅁䭁䉁䅅䅁䭁䝁䔸䅁䉁䅁䅁允䅁䅁䄴䅆䅁䑁䅉李睁䑁䅧睍穁䑁䅁䅍睁䅁䅁䍄䉁䅁䅁䅂䅁䅁䅍䅄䅁䅁䅯眰䅕䅁䅯䅂䅁䅁䅯杦䅑䅁䅅䅁䉁䅁䅁兂䅁䅁䅁䱅硳兑杷允䅁䅁䅑䅁䑁䅁䅷䅁䭁佁䘸䅁䭁䅁䅑䅁䭁䡁䕯䅁䉁䅁䅁允䅁䅁䅕䅁䅁䱁偅歍䵅䅉䅅䅁䕁䅁䅁睁䵁䅁䅁权㍁兂䅁权䕁䅁䅁权硂䅂䅁允䅁䅁䅅䅁䙁䅁䅁䅁䅁兹䈱䍄䉁䅁䅁䅂䅁䅁䅍䅄䅁䅁䅯䅎䅕䅁䅯充䅁䅁䅯睥䅑䅁䅅䅁䉁䅁䅁杄啁䅁䅁杍穁䑁䅁睎㍁䑁䅙䅎ㅁ䑁䅉䅁䵁䅉䅅䅁䕁䅁䅁睁䵁䅁䅁权杂兂䅁权䕁䅁䅁权睂䅂䅁允䅁䅁䅅䅁䙁䅁䅁䅁㉂呚䉚䍄䉁䅁䅁䅂䅁䅁䅍䅄䅁䅁䅯睎䅕䅁䅯䅂䅁䅁䅯䅥䅑䅁䅅䅁䉁䅁䅁兂䅁䅁䅁䭷乫兑杷允䅁䅁䅑䅁䑁䅁䅷䅁䭁䱁䕑䅁䭁䉁䅅䅁䭁䡁䔸䅁䉁䅁䅁允䅁䅁䄴杅䅁䑁䅣䅏睁䑁䅍免ぁ䑁䅙杍䅁䅁杷允䅁䅁䅑䅁䑁䅁䅷䅁䭁乁䙳䅁䭁䅁䅑䅁䭁䡁䕷䅁䉁䅁䅁允䅁䅁䅕䅁䅁䝁佪ぉ䵅䅉䅅䅁䕁䅁䅁睁䵁䅁䅁权㍁兂䅁权䕁䅁䅁权⽂䅂䅁允䅁䅁䅅䅁䙁䅁䅁䅁䅃児䉖䍄䉁䅁䅁䅂䅁䅁䅍䅄䅁䅁䅯䅴䅕䅁䅯䅂䅁䅁䅯来䅑䅁䅅䅁䉁䅁䅁兂䅁䅁䅁䵵䙑兑杷允䅁䅁䅑䅁䑁䅁䅷䅁䭁䱁䙑䅁䭁䅁䅑䅁䭁䡁䔰䅁䉁䅁䅁允䅁䅁䅕䅁䅁乁㡁䔯䵁䅉䅅䅁䕁䅁䅁睁䵁䅁䅁权橄䅂䅁权䕁䅁䅁权睂䅂䅁允䅁䅁䅅䅁䙁䅁䅁䅁䅄桐䉤䍄䉁䅁䅁䅂䅁䅁䅍䅄䅁䅁䅯眴䅑䅁䅯䅂䅁䅁䅯兣䅑䅁䅅䅁䉁䅁䅁兂䅁䅁䅁䕯坧兑杷允䅁䅁䅑䅁䑁䅁䅷䅁䭁䍁䘸䅁䭁䅁䅑䅁䭁䡁䕷䅁䉁䅁䅁允䅁䅁䅕䅁䅁䵁噃〷䵁䅉䅅䅁䕁䅁䅁睁䵁䅁䅁权十杂䅁权䕁䅁䅁权䑃䅂䅁允䅁䅁䅅䅁䙁䅁䅁䅁杄桔䉸䍄䉁䅁䅁䅂䅁䅁䅍䅄䅁䅁䅯䅑䅁䅁䅯权䅁䅁䅯䅂䅉䅁䅅䅁䉁䅁䅁兂煃搸乊桙い睐杷允䅁䅁䅑䅁䑁䅁䅷䅁䭁佁䕍䅁䭁䅁䅑䅁䭁䡁䕷䅁䉁䅁䅁允䅁䅁䅕䅁䅁䝁牄唯䵁䅉䅅䅁䕁䅁䅁睁䵁䅁䅁权塂兂䅁权䕁䅁䅁权㥂䅂䅁允䅁䅁䅅䅁䙁䅁䅁䅁㝂䙅䉖䍄䉁䅁䅁䅂䅁䅁䅍䅄䅁䅁䅯杹䅑䅁䅯充䅁䅁䅯䅥䅑䅁䅅䅁䉁䅁䅁杄十䅁䅁睍㕁䑁䅉䅍㑁䑁䅁䅍睁䅁䅁䍄䉁䅁䅁䅂䅁䅁䅍䅄䅁䅁䅯䅃䅕䅁䅯充䅁䅁䅯䅧䅑䅁䅅䅁䉁䅁䅁杄啁䅁䅁免㑁䑁䅕䅏ぁ䑁䅍䅍睁䑁䅁䅁䵁䅉䅅䅁䕁䅁䅁睁䵁䅁䅁权䝂兂䅁权䕁䅁䅁权㥂䅂䅁允䅁䅁䅅䅁䙁䅁䅁䅁潄朳䉚䍄䉁䅁䅁䅂䅁䅁䅍䅄䅁䅁䅯兇䅕䅁䅯充䅁䅁䅯来䅑䅁䅅䅁䉁䅁䅁杄啁䅁䅁免睁䑁䅑睍睁䑁䅁䅍睁䑁䅁䅁䵁䅉䅅䅁䕁䅁䅁睁䵁䅁䅁权䝂兂䅁权䕁䅁䅁权㑂䅂䅁允䅁䅁䅅䅁䙁䅁䅁䅁䥂眴䉆䍄䉁䅁䅁䅂䅁䅁䅍䅄䅁䅁䅯䅭䅑䅁䅯䅂䅁䅁䅯內䅑䅁䅅䅁䉁䅁䅁兂䅁䅁䅁佋䠴兑杷允䅁䅁䅑䅁䑁䅁䅷䅁䭁䝁䙑䅁䭁䉁䅅䅁䭁䡁䕳䅁䉁䅁䅁允䅁䅁䄴䅆䅁䑁䅉兎ぁ䑁䅕䅍㑁䑁䅁䅍睁䅁䅁䍄䉁䅁䅁䅂䅁䅁䅍䅄䅁䅁䅯儸䅕䅁䅯䅂䅁䅁䅯督䅑䅁䅅䅁䉁䅁䅁兂䅁䅁䅁䑌教兑杷允䅁䅁䅑䅁䑁䅁䅷䅁䭁䕁䙙䅁䭁䅁䅑䅁䭁䥁䕅䅁䉁䅁䅁允䅁䅁䅕䅁䅁䝁い〹䵁䅉䅅䅁䕁䅁䅁睁䵁䅁䅁权䝂兂䅁权䕁䅁䅁权あ䅂䅁允䅁䅁䅅䅁䙁䅁䅁䅁睂晳䅤䍄䉁䅁䅁䅂䅁䅁䅍䅄䅁䅁䅯杒䅕䅁䅯䅂䅁䅁䅯睥䅑䅁䅅䅁䉁䅁䅁兂䅁䅁䅁䨸㈯䅑杷允䅁䅁䅑䅁䑁䅁䅷䅁䭁䕁䙙䅁䭁䅁䅑䅁䭁䡁䕷䅁䉁䅁䅁允䅁䅁䅕䅁䅁䥁畁唷䵁䅉䅅䅁䕁䅁䅁睁䵁䅁䅁权䝂兂䅁权䕁䅁䅁权穂䅂䅁允䅁䅁䅅䅁䙁䅁䅁䅁兄晊䅂䍄䉁䅁䅁䅂䅁䅁䅍䅄䅁䅁䅯杸䅕䅁䅯䅂䅁䅁䅯来䅑䅁䅅䅁䉁䅁䅁兂䅁䅁䅁灙楍兑杷允䅁䅁䅑䅁䑁䅁䅷䅁䭁乁䙑䅁䭁䉁䅅䅁䭁䡁䔰䅁䉁䅁䅁允䅁䅁䄴䅆䅁䑁䅅睎祁䑁䅣䅍睁䑁䅁䅍睁䅁䅁䍄䉁䅁䅁䅂䅁䅁䅍䅄䅁䅁䅯䄱䅕䅁䅯充䅁䅁䅯睧䅑䅁䅅䅁䉁䅁䅁杄啁䅁䅁免㉁䑁䅉兎睁䑁䅁䅍睁䑁䅁䅁䵁䅉䅅䅁䕁䅁䅁睁䵁䅁䅁权噄䅃䅁权䕁䅁䅁权㉂䅂䅁允䅁䅁䅅䅁䙁䅁䅁䅁潂硬䈹䍄䉁䅁䅁䅂䅁䅁䅍䅄䅁䅁䅯杸䅕䅁䅯䅂䅁䅁䅯睤䅑䅁䅅䅁䉁䅁䅁兂䅁䅁䅁䙅才兑杷允䅁䅁䅑䅁䑁䅁䅷䅁䭁䍁䅁䅁䭁䅁䍅䅁䭁䅁䍉䅁䉁䅁䅁允䅁䅁䅕樳䬶武獑䕁䵅䅉䅅䅁䕁䅁䅁睁䵁䅁䅁权婄䅃䅁权䕁䅁䅁权㥂䅂䅁允䅁䅁䅅䅁䙁䅁䅁䥁啄䙶䉂䍄䉁䅁䅁䅂䅁䅁䅍䅄䅁䅁䅯杸䅕䅁䅯䅂䅁䅁䅯䅦䅑䅁䅅䅁䉁䅁䅁兂䅁䅁䅁䱬噁兑杷允䅁䅁䅑䅁䑁䅁䅷䅁䭁䑁䙳䅁䭁䅁䅑䅁䭁䡁䕕䅁䉁䅁䅁允䅁䅁䅕䅁䅁佁偁歋䵅䅉䅅䅁䕁䅁䅁睁䵁䅁䅁权䩃允䅁权䭁䅁䅁权䙁䅁䅁允䅁䅁䅅䅁䙁佁兘瑉㕶杦䅚䍄䉁䅁䅁䅂䅁䅁䅍䅄䅁䅁䅯睄䅙䅁䅯睡䅑䅁䅯睸䅫䅁䅅䅁䉁䅁䅁权䡂䅁䅁䍄䉁䅁䅁䅂䅁䅁䅍䅄䅁䅁䅯杷䅑䅁䅯充䅁䅁䅯䅦䅑䅁䅅䅁䉁䅁䅁杄啁䅁䅁杍㕁䑁䅧䅏㕁䑁䅍䅍睁䑁䅁䅁䵁䅉䅅䅁䕁䅁䅁睁䵁䅁䅁权䡄䅂䅁权剁䅁䅁权⭂䅂䅁允䅁䅁䅅䅁佁䉁䅑䅁硁䑁䅕李㕁䑁䅫䅎睁䑁䅁䅍䅁䅁杷允䅁䅁䅑䅁䑁䅁䅷䅁䭁䍁䙕䅁䭁䉁䅅䅁䭁䡁䕑䅁䉁䅁䅁允䅁䅁䄴杅䅁䑁䅍兎ぁ䑁䅉睎㍁䑁䅅䅏䅁䅁杷允䅁䅁䅑䅁䑁䅁䅷䅁䭁䅁䙕䅁䭁䅁䅑䅁䭁䡁䕯䅁䉁䅁䅁允䅁䅁䅕䅁䅁䱁奁歌䵅䅉䅅䅁䕁䅁䅁睁䵁䅁䅁权湄兂䅁权䕁䅁䅁权䙃䅂䅁允䅁䅁䅅䅁䙁䅁䅁䅁慁祷䉎䍄䉁䅁䅁䅂䅁䅁䅍䅄䅁䅁䅯眵䅕䅁䅯䅂䅁䅁䅯杤䅑䅁䅅䅁䉁䅁䅁兂䅁䅁䅁䑖婕兑杷允䅁䅁䅑䅁䑁䅁䅷䅁䭁䍁䙑䅁䭁䉁䅅䅁䭁䥁䕑䅁䉁䅁䅁允䅁䅁䄴杅䅁䑁䅫杍穁䑁䅙兎睁䑁䅉免䅁䅁杷允䅁䅁䅑䅁䑁䅁䅷䅁䭁佁䙣䅁䭁䅁䅑䅁䭁䥁䕉䅁䉁䅁䅁允䅁䅁䅕䅁䅁䩁䝓啇䵅䅉䅅䅁䕁䅁䅁睁䵁䅁䅁权潃兂䅁权䕁䅁䅁权療䅂䅁允䅁䅁䅅䅁䙁䅁䅁䅁允䄹䉎䍄䉁䅁䅁䅂䅁䅁䅍䅄䅁䅁䅯村䅕䅁䅯䅂䅁䅁䅯来䅑䅁䅅䅁䉁䅁䅁兂䅁䅁䅁䡰塧兑杷允䅁䅁䅑䅁䑁䅁䅷䅁䭁䭁䙧䅁䭁䅁䅑䅁䭁䡁䕁䅁䉁䅁䅁允䅁䅁䅕䅁䅁䵁歄歁䵅䅉䅅䅁䕁䅁䅁睁䵁䅁䅁权潃兂䅁权䕁䅁䅁权䙃䅂䅁允䅁䅁䅅䅁䙁䅁䅁䅁睃睲䉆䍄䉁䅁䅁䅂䅁䅁䅍䅄䅁䅁䅯䅱䅕䅁䅯䅂䅁䅁䅯兦䅑䅁䅅䅁䉁䅁䅁兂䅁䅁䅁䝯䅙兑杷允䅁䅁䅑䅁䑁䅁䅷䅁䭁䥁䙁䅁䭁䉁䅅䅁䭁䡁䕁䅁䉁䅁䅁允䅁䅁䄴䅆䅁䑁䅉䅍睁䑁䅙䅍睁䑁䅁䅍睁䅁䅁䍄䉁䅁䅁䅂䅁䅁䅍䅄䅁䅁䅯䄯䅕䅁䅯䅂䅁䅁䅯兢䅑䅁䅅䅁䉁䅁䅁兂䅁䅁䅁䌶橣兑杷允䅁䅁䅑䅁䑁䅁䅷䅁䭁䭁䙧䅁䭁䅁䅑䅁䭁䡁䕳䅁䉁䅁䅁允䅁䅁䅕䅁䅁䕁ㅄ〹䵁䅉䅅䅁䕁䅁䅁睁䵁䅁䅁权潃兂䅁权䕁䅁䅁权⽂䅂䅁允䅁䅁䅅䅁䙁䅁䅁䅁䅃⼶䅖䍄䉁䅁䅁䅂䅁䅁䅍䅄䅁䅁䅯睔䅕䅁䅯䅂䅁䅁䅯䅧䅑䅁䅅䅁䉁䅁䅁兂䅁䅁䅁瑲塂兑杷允䅁䅁䅑䅁䑁䅁䅷䅁䭁乁䥫䅁䭁䅁䅑䅁䭁䝁䔰䅁䉁䅁䅁允䅁䅁䅕䅁䅁佁䐱歔䵅䅉䅅䅁䕁䅁䅁睁䵁䅁䅁权婄䅃䅁权䕁䅁䅁权䑃䅂䅁允䅁䅁䅅䅁䙁䅁䅁䥁扂汮䉂䍄䉁䅁䅁䅂䅁䅁䅍䅄䅁䅁䅯儲䅧䅁䅯䅂䅁䅁䅯杤䅑䅁䅅䅁䉁䅁䅁兂䅁䅁䅁丵摷兑杷允䅁䅁䅑䅁䑁䅁䅷䅁䭁䥁䙑䅁䭁䉁䅅䅁䭁䡁䕅䅁䉁䅁䅁允䅁䅁䄴杅䅁䑁䅍兎㑁䑁䅕杍睁䑁䅁䅍䅁䅁杷允䅁䅁䅑䅁䑁䅁䅷䅁䭁䩁䕫䅁䭁䅁䅑䅁䭁䥁䕅䅁䉁䅁䅁允䅁䅁䅕䅁䅁䭧歁䕒䵅䅉䅅䅁䕁䅁䅁睁䵁䅁䅁权䉁杂䅁权䕁䅁䅁权祂䅂䅁允䅁䅁䅅䅁䙁䅁䅁䅁杄桹䉖䍄䉁䅁䅁䅂䅁䅁䅍䅄䅁䅁䅯六䅑䅁䅯䅂䅁䅁䅯睥䅑䅁䅅䅁䉁䅁䅁兂䅁䅁䅃䩇䉒兑杷允䅁䅁䅑䅁䑁䅁䅷䅁䭁䩁䔸䅁䭁䅁䅑䅁䭁䥁䕅䅁䉁䅁䅁允䅁䅁䅕䅁䅁䍁䡓䕉䵅䅉䅅䅁䕁䅁䅁睁䵁䅁䅁权婃䅂䅁权䕁䅁䅁权䅃䅂䅁允䅁䅁䅅䅁䙁䅁䅁䥁⭁䕤䉆䍄䉁䅁䅁䅂䅁䅁䅍䅄䅁䅁䅯䅪䅕䅁䅯䅂䅁䅁䅯兢䅑䅁䅅䅁䉁䅁䅁兂䅁䅁䅁䡓ㅁ兑杷允䅁䅁䅑䅁䑁䅁䅷䅁䭁䥁䙷䅁䭁䅁䅑䅁䭁䝁䔸䅁䉁䅁䅁允䅁䅁䅕䅁䅁䙁摩䕎䵅䅉䅅䅁䕁䅁䅁睁䵁䅁䅁权䵃兂䅁权䕁䅁䅁权睂䅂䅁允䅁䅁䅅䅁䙁䅁䅁䅁权䑆䉒䍄䉁䅁䅁䅂䅁䅁䅍䅄䅁䅁䅯䅪䅕䅁䅯䅂䅁䅁䅯䅥䅑䅁䅅䅁䉁䅁䅁兂䅁䅁䅁䙬硯兑杷允䅁䅁䅑䅁䑁䅁䅷䅁䭁䡁䙙䅁䭁䅁䅑䅁䭁䡁䕣䅁䉁䅁䅁允䅁䅁䅕䅁䅁䥁㍁欹䵁䅉䅅䅁䕁䅁䅁睁䵁䅁䅁权塄兂䅁权䕁䅁䅁权㥂䅂䅁允䅁䅁䅅䅁䙁䅁䅁䅁䕂橡䉊䍄䉁䅁䅁䅂䅁䅁䅍䅄䅁䅁䅯䅪䅕䅁䅯䅂䅁䅁䅯䅤䅑䅁䅅䅁䉁䅁䅁权䡂䅁䅁䍄䉁䅁䅁䅂䅁䅁䅍䅄䅁䅁䅯八䅁䅁䅯权䅁䅁䅯兂䅁䅁䅅䅁䉁䅁䅁兂奂扏䥔癤栴䅑杷允䅁䅁䅑䅁䑁䅁䅷䅁䭁䑁䙁䅁䭁䅁䅑䅁䭁䡁䕑䅁䉁䅁䅁允䅁䅁䅕䅁䅁乁祩が䵅䅉䅅䅁䕁䅁䅁睁䵁䅁䅁权扂兂䅁权剁䅁䅁权ㅂ䅂䅁允䅁䅁䅅䅁佁䉁䅉䅁ぁ䑁䅧李ぁ䑁䅧䅏睁䑁䅑䅁䵁䅉䅅䅁䕁䅁䅁睁䵁䅁䅁权䉃䅁䅁权䕁䅁䅁权䕁杁䅁允䅁䅁䅅䅁䙁䅁䅁䍁乂浤䉂䍄䉁䅁䅁䅂䅁䅁䅍䅄䅁䅁䅯䅪䅕䅁䅯䅂䅁䅁䅯睥䅑䅁䅅䅁䉁䅁䅁兂䅁䅁䅁䵑祙兑杷允䅁䅁䅑䅁䑁䅁䅷䅁䭁䥁䙷䅁䭁䅁䅑䅁䭁䥁䕁䅁䉁䅁䅁允䅁䅁䅕䅁䅁䥁㕃啍䵅䅉䅅䅁䕁䅁䅁睁䵁䅁䅁权䵃兂䅁权䕁䅁䅁权㡂䅂䅁允䅁䅁䅅䅁䙁䅁䅁䅁奃呕䉆䍄䉁䅁䅁䅂䅁䅁䅍䅄䅁䅁䅯兊䅕䅁䅯䅂䅁䅁䅯睤䅑䅁䅅䅁䉁䅁䅁兂䅁䅁䅁㍮㍉兑杷允䅁䅁䅑䅁䑁䅁䅷䅁䭁偁䙕䅁䭁䅁䅑䅁䭁䡁䕅䅁䉁䅁䅁允䅁䅁䅕䅁䅁乁䭨歋䵅䅉䅅䅁䕁䅁䅁睁䵁䅁䅁权ㅄ兂䅁权䕁䅁䅁权㥂䅂䅁允䅁䅁䅅䅁䙁䅁䅁䅁睄华䈵䍄䉁䅁䅁䅂䅁䅁䅍䅄䅁䅁䅯䅲䅕䅁䅯充䅁䅁䅯䅤䅑䅁䅅䅁䉁䅁䅁杄十䅁䅁睎ㅁ䑁䅫䅍睁䑁䅁䅍睁䅁䅁䍄䉁䅁䅁䅂䅁䅁䅍䅄䅁䅁䅯儹䅕䅁䅯䅂䅁䅁䅯杦䅑䅁䅅䅁䉁䅁䅁兂䅁䅁䅁济爸兑杷允䅁䅁䅑䅁䑁䅁䅷䅁䭁偁䙕䅁䭁䅁䅑䅁䭁䡁䕉䅁䉁䅁䅁允䅁䅁䅕䅁䅁䍁畋か䵅䅉䅅䅁䕁䅁䅁睁䵁䅁䅁权䍄兂䅁权剁䅁䅁权瑂䅂䅁允䅁䅁䅅䅁佁䉁䅑䅁硁䑁䅑睍穁䑁䅕杍睁䑁䅙睎䅁䅁杷允䅁䅁䅑䅁䑁䅁䅷䅁䭁偁䙕䅁䭁䅁䅑䅁䭁䡁䔸䅁䉁䅁䅁允䅁䅁䅕䅁䅁䑁䑩啊䵅䅉䅅䅁䕁䅁䅁睁䵁䅁䅁权獄兂䅁权䕁䅁䅁权㍂䅂䅁允䅁䅁䅅䅁䙁䅁䅁䅁㡂桰䉰䍄䉁䅁䅁䅂䅁䅁䅍䅄䅁䅁䅯儹䅕䅁䅯䅂䅁䅁䅯䅦䅑䅁䅅䅁䉁䅁䅁兂䅁䅁䅁䵪游兑杷允䅁䅁䅑䅁䑁䅁䅷䅁䭁䩁䕑䅁䭁䉁䅅䅁䭁䡁䕙䅁䉁䅁䅁允䅁䅁䄴䅆䅁䑁䅅兎穁䑁䅣䅎ぁ䑁䅁䅍睁䅁䅁䍄䉁䅁䅁䅂䅁䅁䅍䅄䅁䅁䅯儱䅧䅁䅯䅂䅁䅁䅯来䅑䅁䅅䅁䉁䅁䅁兂䅁䅁䅁䴲潷兑杷允䅁䅁䅑䅁䑁䅁䅷䅁䭁乁䥕䅁䭁䅁䅑䅁䭁䡁䕁䅁䉁䅁䅁允䅁䅁䅕䅁䅁䡁䡃お䵅䅉䅅䅁䕁䅁䅁睁䵁䅁䅁权⽃䅂䅁权䕁䅁䅁权㥂䅂䅁允䅁䅁䅅䅁䙁䅁䅁䅁祂䍅䉴䍄䉁䅁䅁䅂䅁䅁䅍䅄䅁䅁䅯杗䅅䅁䅯允䅉䅁䅯杁䅉䅁䅅䅁䉁䅁䅁兂畁摵串啚剢䅑杷允䅁䅁䅑䅁䑁䅁䅷䅁䭁䕁䘴䅁䭁䅁䅑䅁䭁䡁䕫䅁䉁䅁䅁允䅁䅁䅕䅁䅁䱁穩䕋䵅䅉䅅䅁䕁䅁䅁睁䵁䅁䅁权慂兂䅁权䕁䅁䅁权あ䅂䅁允䅁䅁䅅䅁䙁䅁䅁䅁䵁䑵䉎䍄䉁䅁䅁䅂䅁䅁䅍䅄䅁䅁䅯睖䅅䅁䅯权䅁䅁䅯䅂䅉䅁䅅䅁䉁䅁䅁兂癁匳䝑剧晕䅑杷允䅁䅁䅑䅁䑁䅁䅷䅁䭁䅁䜸䅁䭁䉁䅅䅁䭁䡁䕯䅁䉁䅁䅁允䅁䅁䄴杅䅁䑁䅙免㍁䑁䅉免睁䑁䅁䅍䅁䅁杷允䅁䅁䅑䅁䑁䅁䅷䅁䭁䉁䙷䅁䭁䅁䅑䅁䭁䥁䕕䅁䉁䅁䅁允䅁䅁䅕䅁䅁佁契歅䵅䅉䅅䅁䕁䅁䅁睁䵁䅁䅁权允杂䅁权剁䅁䅁权㙂䅂䅁允䅁䅁䅅䅁佁䉁䅑䅁祁䑁䅣杍睁䑁䅙兎睁䑁䅁䅍䅁䅁杷允䅁䅁䅑䅁䑁䅁䅷䅁䭁䱁䔸䅁䭁䅁䅑䅁䭁䡁䕕䅁䉁䅁䅁允䅁䅁䅕䅁䅁䭁⽰お䵅䅉䅅䅁䕁䅁䅁睁䵁䅁䅁权噄䅃䅁权䕁䅁䅁权ㅂ䅂䅁允䅁䅁䅅䅁䙁䅁䅁䅁䥂䍖䈵䍄䉁䅁䅁䅂䅁䅁䅍䅄䅁䅁䅯儱䅧䅁䅯䅂䅁䅁䅯䅤䅑䅁䅅䅁䉁䅁䅁兂䅁䅁䅁䝳核兑杷允䅁䅁䅑䅁䑁䅁䅷䅁䭁䙁䘴䅁䭁䅁䅑䅁䭁䡁䕫䅁䉁䅁䅁允䅁䅁䅕䅁䅁䉁䡂歉䵅䅉䅅䅁䕁䅁䅁睁䵁䅁䅁权捃兂䅁权䕁䅁䅁权祂䅂䅁允䅁䅁䅅䅁䙁䅁䅁䅁敂䑁䉚䍄䉁䅁䅁䅂䅁䅁䅍䅄䅁䅁䅯睶䅑䅁䅯䅂䅁䅁䅯睥䅑䅁䅅䅁䉁䅁䅁兂䅁䅁䅁楡橑兑杷允䅁䅁䅑䅁䑁䅁䅷䅁䭁䩁䕕䅁䭁䉁䅅䅁䭁䡁䕑䅁䉁䅁䅁允䅁䅁䄴杅䅁䑁䅙䅎硁䑁䅍李睁䑁䅁䅍䅁䅁杷允䅁䅁䅑䅁䑁䅁䅷䅁䭁偁䙍䅁䭁䅁䅑䅁䭁䝁䔰䅁䉁䅁䅁允䅁䅁䅕䅁䅁䵁獪ぉ䵅䅉䅅䅁䕁䅁䅁睁䵁䅁䅁权桁䅁䅁权䭁䅁䅁权䙁䅁䅁允䅁䅁䅅䅁䙁䡁㥅瑃橥䑍䅂䍄䉁䅁䅁䅂䅁䅁䅍䅄䅁䅁䅯䄯䅑䅁䅯充䅁䅁䅯睤䅑䅁䅅䅁䉁䅁䅁杄十䅁䅁杍㑁䑁䅁䅍睁䑁䅁䅍睁䅁䅁䍄䉁䅁䅁䅂䅁䅁䅍䅄䅁䅁䅯䅍䅕䅁䅯䅂䅁䅁䅯兣䅑䅁䅅䅁䉁䅁䅁兂䅁䅁䅁䭗祫兑杷允䅁䅁䅑䅁䑁䅁䅷䅁䭁䅁䉳䅁䭁䉁䅅䅁䭁䅁䍑䅁䉁䅁䅁允䅁䅁䄴䅆䅁䑁䅧兎㉁䑁䅍兎㕁䑁䅁䅍睁䅁䅁䍄䉁䅁䅁䅂䅁䅁䅍䅄䅁䅁䅯眸䅕䅁䅯䅂䅁䅁䅯兤䅑䅁䅅䅁䉁䅁䅁兂䅁䅁䅁䕥橉兑杷允䅁䅁䅑䅁䑁䅁䅷䅁䭁䩁䙙䅁䭁䝁䕳䅁䭁䵁䩣䅁䉁䅁䅁允䅁䅁䅕䵱䱚㑎䉬䑷䴸䅉䅅䅁䕁䅁䅁睁䵁䅁䅁权穄兂䅁权䕁䅁䅁权祂䅂䅁允䅁䅁䅅䅁䙁䅁䅁䅁兄䍒䉎䍄䉁䅁䅁䅂䅁䅁䅍䅄䅁䅁䅯兔䅕䅁䅯充䅁䅁䅯入䅑䅁䅅䅁䉁䅁䅁杄啁䅁䅁杍睁䑁䅕免ぁ䑁䅉睍睁䑁䅁䅁䵁䅉䅅䅁䕁䅁䅁睁䵁䅁䅁权穄兂䅁权䕁䅁䅁权あ䅂䅁允䅁䅁䅅䅁䙁䅁䅁䅁杁楣䉎䍄䉁䅁䅁䅂䅁䅁䅍䅄䅁䅁䅯眸䅕䅁䅯䅂䅁䅁䅯杧䅑䅁䅅䅁䉁䅁䅁兂䅁䅁䅁䱁杍兑杷允䅁䅁䅑䅁䑁䅁䅷䅁䭁䵁䕳䅁䭁䅁䅑䅁䭁䥁䕕䅁䉁䅁䅁允䅁䅁䅕䅁䅁佁穩啉䵅䅉䅅䅁䕁䅁䅁睁䵁䅁䅁权啄䅂䅁权䕁䅁䅁权䕃䅂䅁允䅁䅁䅅䅁䙁䅁䅁䅁兄䅮䈹䍄䉁䅁䅁䅂䅁䅁䅍䅄䅁䅁䅯眸䅕䅁䅯䅂䅁䅁䅯督䅑䅁䅅䅁䉁䅁䅁兂䅁䅁䅁䌶歅兑杷允䅁䅁䅑䅁䑁䅁䅷䅁䭁䱁䕳䅁䭁䅁䅑䅁䭁䝁䔰䅁䉁䅁䅁允䅁䅁䅕䅁䅁䱁䍨啂䵅䅉䅅䅁䕁䅁䅁睁䵁䅁䅁权楁兂䅁权剁䅁䅁权䙃䅂䅁允䅁䅁䅅䅁佁䉁䅑䅁祁䑁䅍杍睁䑁䅑免睁䑁䅁䅍䅁䅁杷允䅁䅁䅑䅁䑁䅁䅷䅁䭁䅁䜸䅁䭁䅁䅑䅁䭁䝁䔸䅁䉁䅁䅁允䅁䅁䅕䅁䅁乁啃え䵅䅉䅅䅁䕁䅁䅁睁䵁䅁䅁权㝃䅂䅁权䕁䅁䅁权㙂䅂䅁允䅁䅁䅅䅁䙁䅁䅁䅁兂䅆䉖䍄䉁䅁䅁䅂䅁䅁䅍䅄䅁䅁䅯睵䅑䅁䅯䅂䅁䅁䅯全䅑䅁䅅䅁䉁䅁䅁兂䅁䅁䅁䝗䡁兑杷允䅁䅁䅑䅁䑁䅁䅷䅁䭁䭁䔸䅁䭁䉁䅅䅁䭁䡁䕁䅁䉁䅁䅁允䅁䅁䄴杅䅁䑁䅫杍睁䑁䅅䅍睁䑁䅁䅍䅁䅁杷允䅁䅁䅑䅁䑁䅁䅷䅁䭁佁䅕䅁䭁䉁䅅䅁䭁䅁䅕䅁䉁䅁䅁允䅁䅁䄴䅆䅁䑁䅣䅍穁䑁䅉兎睁䑁䅁䅍睁䅁䅁䍄䉁䅁䅁䅂䅁䅁䅍䅄䅁䅁䅯睯䅑䅁䅯䅂䅁䅁䅯兢䅑䅁䅅䅁䉁䅁䅁兂䅁䅁䅁䑖丵兑杷允䅁䅁䅑䅁䑁䅁䅷䅁䭁䵁䕷䅁䭁䅁䅑䅁䭁䥁䕑䅁䉁䅁䅁允䅁䅁䅕䅁䅁䅁䑰歍䵅䅉䅅䅁䕁䅁䅁睁䵁䅁䅁权卄兂䅁权剁䅁䅁权㍂䅂䅁允䅁䅁䅅䅁佁䉁䅉䅁㍁䑁䅅兎睁䑁䅁䅍睁䑁䅁䅁䵁䅉䅅䅁䕁䅁䅁睁䵁䅁䅁权扄兂䅁权剁䅁䅁权㉂䅂䅁允䅁䅁䅅䅁佁䉁䅉䅁ぁ䑁䅕睎睁䑁䅁䅍睁䑁䅁䅁䵁䅉䅅䅁䕁䅁䅁睁䵁䅁䅁权橃䅂䅁权䕁䅁䅁权䙃䅂䅁允䅁䅁䅅䅁䙁䅁䅁䅁权䔲䈱䍄䉁䅁䅁䅂䅁䅁䅍䅄䅁䅁䅯睯䅑䅁䅯䅂䅁䅁䅯䅥䅑䅁䅅䅁䉁䅁䅁兂䅁䅁䅁䭷㠸兑杷允䅁䅁䅑䅁䑁䅁䅷䅁䭁䭁䕍䅁䭁䅁䅑䅁䭁䡁䕑䅁䉁䅁䅁允䅁䅁䅕䅁䅁乁睒ご䵅䅉䅅䅁䕁䅁䅁睁䵁䅁䅁权橃䅂䅁权䕁䅁䅁权㉂䅂䅁允䅁䅁䅅䅁䙁䅁䅁䅁杂䑥䉎䍄䉁䅁䅁䅂䅁䅁䅍䅄䅁䅁䅯睯䅑䅁䅯䅂䅁䅁䅯䅨䅑䅁䅅䅁䉁䅁䅁兂䅁䅁䅁佱䌹兑杷允䅁䅁䅑䅁䑁䅁䅷䅁䭁䡁䘴䅁䭁䅁䅑䅁䭁䥁䕑䅁䉁䅁䅁允䅁䅁䅕䅁䅁䝁睄歃䵅䅉䅅䅁䕁䅁䅁睁䵁䅁䅁权䙁杂䅁权䕁䅁䅁权㙂䅂䅁允䅁䅁䅅䅁䙁䅁䅁䅁㍃㉭䉆䍄䉁䅁䅁䅂䅁䅁䅍䅄䅁䅁䅯䅳䅑䅁䅯充䅁䅁䅯入䅑䅁䅅䅁䉁䅁䅁杄十䅁䅁睎硁䑁䅫杍ぁ䑁䅁䅍睁䅁䅁䍄䉁䅁䅁䅂䅁䅁䅍䅄䅁䅁䅯睯䅑䅁䅯䅂䅁䅁䅯䅧䅑䅁䅅䅁䉁䅁䅁兂䅁䅁䅁䡵䡴兑杷允䅁䅁䅑䅁䑁䅁䅷䅁䭁䵁䙍䅁䭁䅁䅑䅁䭁䡁䕅䅁䉁䅁䅁允䅁䅁䅕䅁䅁䍁湓啍䵅䅉䅅䅁䕁䅁䅁睁䵁䅁䅁权呃兂䅁权䕁䅁䅁权䉃䅂䅁允䅁䅁䅅䅁䙁䅁䅁䅁奂穩䉤䍄䉁䅁䅁䅂䅁䅁䅍䅄䅁䅁䅯睲䅕䅁䅯䅂䅁䅁䅯兣䅑䅁䅅䅁䉁䅁䅁兂䅁䅁䅁䅶坳兑杷允䅁䅁䅑䅁䑁䅁䅷䅁䭁䭁䘸䅁䭁䅁䅑䅁䭁䡁䔰䅁䉁䅁䅁允䅁䅁䅕䅁䅁䑁坃歆䵅䅉䅅䅁䕁䅁䅁睁䵁䅁䅁权癃兂䅁权䕁䅁䅁权㝂䅂䅁允䅁䅁䅅䅁䙁䅁䅁䅁兂硬䉊䍄䉁䅁䅁䅂䅁䅁䅍䅄䅁䅁䅯睲䅕䅁䅯䅂䅁䅁䅯睦䅑䅁䅅䅁䉁䅁䅁兂䅁䅁䅁䍫偕兑杷允䅁䅁䅑䅁䑁䅁䅷䅁䭁䭁䘸䅁䭁䅁䅑䅁䭁䥁䕁䅁䉁䅁䅁允䅁䅁䅕䅁䅁䱁䅪䕅䵅䅉䅅䅁䕁䅁䅁睁䵁䅁䅁权㑂兂䅁权䕁䅁䅁权瑂䅂䅁允䅁䅁䅅䅁䙁䅁䅁䅁䥂䍥䉒䍄䉁䅁䅁䅂䅁䅁䅍䅄䅁䅁䅯睭䅑䅁䅯䅂䅁䅁䅯睢䅑䅁䅅䅁䉁䅁䅁兂䅁䅁䅁䱳晁兑杷允䅁䅁䅑䅁䑁䅁䅷䅁䭁䡁䙧䅁䭁䅁䅑䅁䭁䡁䕉䅁䉁䅁䅁允䅁䅁䅕䅁䅁䵁䘷ぉ䵅䅉䅅䅁䕁䅁䅁睁䵁䅁䅁权㑂兂䅁权䕁䅁䅁权㍂䅂䅁允䅁䅁䅅䅁䭁䕁䅣䅁䵁䅉䅅䅁䕁䅁䅁睁䵁䅁䅁权㑂兂䅁权䕁䅁䅁权䕃䅂䅁允䅁䅁䅅䅁䭁䕁䅣䅁䵁䅉䅅䅁䕁䅁䅁睁䵁䅁䅁权十兂䅁权䕁䅁䅁权瑂䅂䅁允䅁䅁䅅䅁䙁䅁䅁䅁䵂桏䉎䍄䉁䅁䅁䅂䅁䅁䅍䅄䅁䅁䅯兲䅕䅁䅯䅂䅁䅁䅯䅥䅑䅁䅅䅁䉁䅁䅁兂䅁䅁䅁䥫睉兑杷允䅁䅁䅑䅁䑁䅁䅷䅁䭁䉁䙉䅁䭁䅁䅑䅁䭁䥁䕍䅁䉁䅁䅁允䅁䅁䅕䅁䅁䅁䉄い䵅䅉䅅䅁䕁䅁䅁睁䵁䅁䅁权十兂䅁权䕁䅁䅁权㉂䅂䅁允䅁䅁䅅䅁䙁䅁䅁䅁㑄䅌䈵䍄䉁䅁䅁䅂䅁䅁䅍䅄䅁䅁䅯䅵䅑䅁䅯䅂䅁䅁䅯睧䅑䅁䅅䅁䉁䅁䅁兂䅁䅁䅁䭕⽦䅑杷允䅁䅁䅑䅁䑁䅁䅷䅁䭁䉁䘰䅁䭁䉁䅅䅁䭁䡁䕫䅁䉁䅁䅁允䅁䅁䄴䅆䅁䑁䅅䅏硁䑁䅑睍睁䑁䅁䅍睁䅁䅁䍄䉁䅁䅁䅂䅁䅁䅍䅄䅁䅁䅯䄴䅑䅁䅯充䅁䅁䅯䅣䅑䅁䅅䅁䉁䅁䅁杄啁䅁䅁杍硁䑁䅕杍ぁ䑁䅕䅍睁䑁䅁䅁䵁䅉䅅䅁䕁䅁䅁睁䵁䅁䅁权剃兂䅁权剁䅁䅁权㝂䅂䅁允䅁䅁䅅䅁佁䉁䅉䅁ㅁ䑁䅧睍㕁䑁䅍䅍睁䑁䅁䅁䵁䅉䅅䅁䕁䅁䅁睁䵁䅁䅁权元兂䅁权䕁䅁䅁权䉃䅂䅁允䅁䅁䅅䅁䙁䅁䅁䅁㑂䉵䉒䍄䉁䅁䅁䅂䅁䅁䅍䅄䅁䅁䅯兇䅕䅁䅯充䅁䅁䅯杣䅑䅁䅅䅁䉁䅁䅁杄啁䅁䅁免祁䑁䅉䅍睁䑁䅁䅍睁䑁䅁䅁䵁䅉䅅䅁䕁䅁䅁睁䵁䅁䅁权允兂䅁权䕁䅁䅁权祂䅂䅁允䅁䅁䅅䅁䙁䅁䅁䅁坁祖䉖䍄䉁䅁䅁䅂䅁䅁䅍䅄䅁䅁䅯䅋䅕䅁䅯充䅁䅁䅯睧䅑䅁䅅䅁䉁䅁䅁杄啁䅁䅁免硁䑁䅑睎睁䑁䅧䅍睁䑁䅁䅁䵁䅉䅅䅁䕁䅁䅁睁䵁䅁䅁权橃兂䅁权䕁䅁䅁权䅃䅂䅁允䅁䅁䅅䅁䙁䅁䅁䅁啂前䉤䍄䉁䅁䅁䅂䅁䅁䅍䅄䅁䅁䅯眱䅁䅁䅯䅂䅁䅁䅯兂䅁䅁䅅䅁䉁䅁䅁兂䅁䅁杁佫塋兑杷允䅁䅁䅑䅁䑁䅁䅷䅁䭁䉁䙁䅁䭁䅁䅑䅁䭁䡁䔸䅁䉁䅁䅁允䅁䅁䅕䅁䅁䙁㍂う䵅䅉䅅䅁䕁䅁䅁睁䵁䅁䅁权㡃䅂䅁权剁䅁䅁权⽂䅂䅁允䅁䅁䅅䅁佁䉁䅑䅁穁䑁䅅免祁䑁䅁䅍睁䑁䅁䅍䅁䅁杷允䅁䅁䅑䅁䑁䅁䅷䅁䭁䉁䙁䅁䭁䅁䅑䅁䭁䥁䕑䅁䉁䅁䅁允䅁䅁䅕䅁䅁乁塃ぃ䵅䅉䅅䅁䕁䅁䅁睁䵁䅁䅁权允兂䅁权䕁䅁䅁权䅃䅂䅁允䅁䅁䅅䅁䙁䅁䅁䅁兂其䈱䍄䉁䅁䅁䅂䅁䅁䅍䅄䅁䅁䅯䅅䅕䅁䅯䅂䅁䅁䅯督䅑䅁䅅䅁䉁䅁䅁兂䅁䅁䅁䥙䤰兑杷允䅁䅁䅑䅁䑁䅁䅷䅁䭁䅁䝅䅁䭁䅁䅑䅁䭁䡁䕫䅁䉁䅁䅁允䅁䅁䅕䅁䅁䵁䭷䕆䵅䅉䅅䅁䕁䅁䅁睁䵁䅁䅁权䙁兂䅁权䕁䅁䅁权瑂䅂䅁允䅁䅁䅅䅁䙁䅁䅁䅁䥁椹䈹䍄䉁䅁䅁䅂䅁䅁䅍䅄䅁䅁䅯䄲䅕䅁䅯充䅁䅁䅯来䅑䅁䅅䅁䉁䅁䅁杄十䅁䅁兎ぁ䑁䅍䅍睁䑁䅁䅍睁䅁䅁䍄䉁䅁䅁䅂䅁䅁䅍䅄䅁䅁䅯兂䅕䅁䅯䅂䅁䅁䅯兣䅑䅁䅅䅁䉁䅁䅁兂䅁䅁䅁䑃瑯兑杷允䅁䅁䅑䅁䑁䅁䅷䅁䭁䅁䙕䅁䭁䅁䅑䅁䭁䥁䕍䅁䉁䅁䅁允䅁䅁䅕䅁䅁䱁潩䕌䵅䅉䅅䅁䕁䅁䅁睁䵁䅁䅁权䙁兂䅁权䕁䅁䅁权⭂䅂䅁允䅁䅁䅅䅁䙁䅁䅁䅁䥂䍶䉬䍄䉁䅁䅁䅂䅁䅁䅍䅄䅁䅁䅯䅴䅑䅁䅯充䅁䅁䅯睸䅫䅁䅅䅁䉁䅁䅁杄啁䅁䅁免睁䑁䅫䅏㉁䑁䅕睎ぁ䑁䅅䅁䵁䅉䅅䅁䕁䅁䅁睁䵁䅁䅁权剁杂䅁权䕁䅁䅁权㍂䅂䅁允䅁䅁䅅䅁䙁䅁䅁䅁䅁桘䉰䍄䉁䅁䅁䅂䅁䅁䅍䅄䅁䅁䅯兂䅕䅁䅯䅂䅁䅁䅯杧䅑䅁䅅䅁䉁䅁䅁兂䅁䅁䅁瑸桅兑杷允䅁䅁䅑䅁䑁䅁䅷䅁䭁䅁䙕䅁䭁䅁䅑䅁䭁䥁䕁䅁䉁䅁䅁允䅁䅁䅕䅁䅁䙁䕑䕋䵅䅉䅅䅁䕁䅁䅁睁䵁䅁䅁权乁䅁䅁权䭁䅁䅁权䙁䅁䅁允䅁䅁䅅䅁䙁䵁杕䡳潊剫䅚䍄䉁䅁䅁䅂䅁䅁䅍䅄䅁䅁䅯杷䅕䅁䅯䅂䅁䅁䅯督䅑䅁䅅䅁䉁䅁䅁兂䅁䅁䅁佯㉶䅑杷允䅁䅁䅑䅁䑁䅁䅷䅁䭁䱁䕕䅁䭁䉁䅅䅁䭁䡁䕧䅁䉁䅁䅁允䅁䅁䄴杅䅁䑁䅕李㍁䑁䅁䅍睁䑁䅁䅍䅁䅁杷允䅁䅁䅑䅁䑁䅁䅷䅁䭁乁䙕䅁䭁䅁䅑䅁䭁䡁䕯䅁䉁䅁䅁允䅁䅁䅕䅁䅁䉁塉啊䵅䅉䅅䅁䕁䅁䅁睁䵁䅁䅁权噄兂䅁权䕁䅁䅁权䙃䅂䅁允䅁䅁䅅䅁䙁䅁䅁䅁奄祣䉆䍄䉁䅁䅁䅂䅁䅁䅍䅄䅁䅁䅯儱䅕䅁䅯䅂䅁䅁䅯睧䅑䅁䅅䅁䉁䅁䅁兂䅁䅁䅁䩨敍兑杷允䅁䅁䅑䅁䑁䅁䅷䅁䭁䵁䅙䅁䭁䅁䅯䅁䭁䅁䍑䅁䉁䅁䅁允䅁䅁䅕㡧䭄啯㉗吸䴸䅉䅅䅁䕁䅁䅁睁䵁䅁䅁权噄兂䅁权䕁䅁䅁权ㅂ䅂䅁允䅁䅁䅅䅁䙁䅁䅁䅁潁祱䉆䍄䉁䅁䅁䅂䅁䅁䅍䅄䅁䅁䅯眶䅁䅁䅯充䅁䅁䅯兂䅁䅁䅅䅁䉁䅁䅁杄坁䅁䅁睎祁䑁䅕䅏睁䑁䅁䅍睁䑁䅁䅍䅁䅁杷允䅁䅁䅑䅁䑁䅁䅷䅁䭁乁䙕䅁䭁䅁䅑䅁䭁䡁䕑䅁䉁䅁䅁允䅁䅁䅕䅁䅁䡁奙啊䵅䅉䅅䅁䕁䅁䅁睁䵁䅁䅁权剄䅂䅁权䕁䅁䅁权ㅂ䅂䅁允䅁䅁䅅䅁䙁䅁䅁䅁潂剉䉬䍄䉁䅁䅁䅂䅁䅁䅍䅄䅁䅁䅯儰䅑䅁䅯䅂䅁䅁䅯督䅑䅁䅅䅁䉁䅁䅁兂䅁䅁䅁䔫䬰兑杷允䅁䅁䅑䅁䑁䅁䅷䅁䭁䙁䄴䅁䭁䅁䍅䅁䭁䅁䍉䅁䉁䅁䅁允䅁䅁䅕漫潒䥨卮ぶ䵁䅉䅅䅁䕁䅁䅁睁䵁䅁䅁权㥁兂䅁权䕁䅁䅁权ㅂ䅂䅁允䅁䅁䅅䅁䙁䅁䅁䅁杁䑦䈱䍄䉁䅁䅁䅂䅁䅁䅍䅄䅁䅁䅯䅒䅕䅁䅯充䅁䅁䅯䅣䅑䅁䅅䅁䉁䅁䅁杄十䅁䅁䅎祁䑁䅣䅎㍁䑁䅁䅍睁䅁䅁䍄䉁䅁䅁䅂䅁䅁䅍䅄䅁䅁䅯䄫䅕䅁䅯䅂䅁䅁䅯杣䅑䅁䅅䅁䉁䅁䅁兂䅁䅁䅁䈴啣兑杷允䅁䅁䅑䅁䑁䅁䅷䅁䭁偁䙧䅁䭁䅁䅑䅁䭁䡁䕳䅁䉁䅁䅁允䅁䅁䅕䅁䅁䑁灪い䵅䅉䅅䅁䕁䅁䅁睁䵁䅁䅁权䱄允䅁权䕁䅁䅁权䙁䅁䅁允䅁䅁䅅䅁䙁䅁䅁䅁潂ㅆ䉸䍄䉁䅁䅁䅂䅁䅁䅍䅄䅁䅁䅯䅵䅕䅁䅯䅂䅁䅁䅯兣䅑䅁䅅䅁䉁䅁䅁兂䅁䅁䅁䥷䭷兑杷允䅁䅁䅑䅁䑁䅁䅷䅁䭁䱁䕧䅁䭁䅁䅑䅁䭁䥁䕕䅁䉁䅁䅁允䅁䅁䅕䅁䅁偁䉃欯䵁䅉䅅䅁䕁䅁䅁睁䵁䅁䅁权允兂䅁权剁䅁䅁权㍂䅂䅁允䅁䅁䅅䅁佁䉁䅑䅁祁䑁䅕兎硁䑁䅙杍睁䑁䅁䅍䅁䅁杷允䅁䅁䅑䅁䑁䅁䅷䅁䭁䥁䙳䅁䭁䉁䅅䅁䭁䡁䕯䅁䉁䅁䅁允䅁䅁䄴杅䅁䑁䅕免㑁䑁䅅䅎睁䑁䅁䅍䅁䅁杷允䅁䅁䅑䅁䑁䅁䅷䅁䭁佁䔴䅁䭁䉁䅅䅁䭁䥁䕑䅁䉁䅁䅁允䅁䅁䄴杅䅁䑁䅙兏㑁䑁䅑睍睁䑁䅁䅍䅁䅁杷允䅁䅁䅑䅁䑁䅁䅷䅁䭁䙁䙉䅁䭁䅁䅑䅁䭁䡁䕑䅁䉁䅁䅁允䅁䅁䅕䅁䅁䉁瀸歕䵅䅉䅅䅁䕁䅁䅁睁䵁䅁䅁权㑃䅂䅁权䕁䅁䅁权あ䅂䅁允䅁䅁䅅䅁䙁䅁䅁䅁䅂晤䅴䍄䉁䅁䅁䅂䅁䅁䅍䅄䅁䅁䅯䅵䅑䅁䅯䅂䅁䅁䅯杤䅑䅁䅅䅁䉁䅁䅁兂䅁䅁䅁䵉㍐䅑杷允䅁䅁䅑䅁䑁䅁䅷䅁䭁䱁䕧䅁䭁䅁䅑䅁䭁䥁䕉䅁䉁䅁䅁允䅁䅁䅕䅁䅁䥁奂䔫䵁䅉䅅䅁䕁䅁䅁睁䵁䅁䅁权湃䅁䅁权䉁杁䅁权䑁杁䅁允䅁䅁䅅䅁䙁䩁潸伯啤乷䅂䍄䉁䅁䅁䅂䅁䅁䅍䅄䅁䅁䅯䅉䅅䅁䅯允䅉䅁䅯兂䅉䅁䅅䅁䉁䅁䅁兂㕂䍬煮㕢䡲䅑杷允䅁䅁䅑䅁䑁䅁䅷䅁䭁䩁䘸䅁䭁䅁䅑䅁䭁䥁䕁䅁䉁䅁䅁允䅁䅁䅕䅁䅁偁⭃䕆䵅䅉䅅䅁䕁䅁䅁睁䵁䅁䅁权畄䅂䅁权剁䅁䅁权䍃䅂䅁允䅁䅁䅅䅁佁䉁䅉䅁㉁䑁䅫杍硁䑁䅧䅍睁䑁䅁䅁䵁䅉䅅䅁䕁䅁䅁睁䵁䅁䅁权浄兂䅁权剁䅁䅁权㕂䅂䅁允䅁䅁䅅䅁佁䉁䅑䅁ぁ䑁䅁兏祁䑁䅍䅏睁䑁䅁免䅁䅁杷允䅁䅁䅑䅁䑁䅁䅷䅁䭁䱁䕧䅁䭁䅁䅑䅁䭁䡁䕷䅁䉁䅁䅁允䅁䅁䅕䅁䅁䡁㙂䔫䵁䅉䅅䅁䕁䅁䅁睁䵁䅁䅁权啂兂䅁权剁䅁䅁权ㅂ䅂䅁允䅁䅁䅅䅁佁䉁䅑䅁硁䑁䅙睍㉁䑁䅍兎睁䑁䅁䅍䅁䅁杷允䅁䅁䅑䅁䑁䅁䅷䅁䭁乁䙁䅁䭁䅁䅑䅁䭁䡁䕣䅁䉁䅁䅁允䅁䅁䅕䅁䅁䕁乄商䵅䅉䅅䅁䕁䅁䅁睁䵁䅁䅁权䥄䅂䅁权䕁䅁䅁权療䅂䅁允䅁䅁䅅䅁䙁䅁䅁䅁歂剎䉬䍄䉁䅁䅁䅂䅁䅁䅍䅄䅁䅁䅯睏䅕䅁䅯䅂䅁䅁䅯睥䅑䅁䅅䅁䉁䅁䅁兂䅁䅁䅁䩅潅兑杷允䅁䅁䅑䅁䑁䅁䅷䅁䭁䱁䙕䅁䭁䅁䅑䅁䭁䡁䕕䅁䉁䅁䅁允䅁䅁䅕䅁䅁䡁噺䕌䵅䅉䅅䅁䕁䅁䅁睁䵁䅁䅁权啂兂䅁权剁䅁䅁权䙃䅂䅁允䅁䅁䅅䅁佁䉁䅑䅁硁䑁䅙杍ぁ䑁䅉兎睁䑁䅁䅍䅁䅁杷允䅁䅁䅑䅁䑁䅁䅷䅁䭁䵁䕧䅁䭁䅁䅑䅁䭁䥁䕕䅁䉁䅁䅁允䅁䅁䅕䅁䅁䉁灄䕇䵅䅉䅅䅁䕁䅁䅁睁䵁䅁䅁权呄兂䅁权剁䅁䅁权祂䅂䅁允䅁䅁䅅䅁佁䉁䅑䅁硁䑁䅕兏睁䑁䅁䅍睁䑁䅁䅍䅁䅁杷允䅁䅁䅑䅁䑁䅁䅷䅁䭁䵁䕧䅁䭁䅁䅑䅁䭁䡁䕕䅁䉁䅁䅁允䅁䅁䅕䅁䅁䉁牑う䵅䅉䅅䅁䕁䅁䅁睁䵁䅁䅁权䥄䅂䅁权䕁䅁䅁权㝂䅂䅁允䅁䅁䅅䅁䙁䅁䅁䅁䅁剱䉊䍄䉁䅁䅁䅂䅁䅁䅍䅄䅁䅁䅯䄷䅕䅁䅯䅂䅁䅁䅯兣䅑䅁䅅䅁䉁䅁䅁兂䅁䅁䅁䰷永兑杷允䅁䅁䅑䅁䑁䅁䅷䅁䭁佁䙷䅁䭁䅁䅑䅁䭁䡁䔰䅁䉁䅁䅁允䅁䅁䅕䅁䅁䥁乊䕊䵅䅉䅅䅁䕁䅁䅁睁䵁䅁䅁权獄兂䅁权䕁䅁䅁权⭂䅂䅁允䅁䅁䅅䅁䙁䅁䅁䅁䕄䌸䉆䍄䉁䅁䅁䅂䅁䅁䅍䅄䅁䅁䅯䅏䅕䅁䅯䅂䅁䅁䅯睸䅫䅁䅅䅁䉁䅁䅁权䡂䅁䅁䍄䉁䅁䅁䅂䅁䅁䅍䅄䅁䅁䅯東䅕䅁䅯䅂䅁䅁䅯睦䅑䅁䅅䅁䉁䅁䅁兂䅁䅁䅁䥣䄴兑杷允䅁䅁䅑䅁䑁䅁䅷䅁䭁䵁䙁䅁䭁䅁䅑䅁䭁䡁䔰䅁䉁䅁䅁允䅁䅁䅕䅁䅁䱁呒う䵅䅉䅅䅁䕁䅁䅁睁䵁䅁䅁权䅄兂䅁权䕁䅁䅁权ㅂ䅂䅁允䅁䅁䅅䅁䙁䅁䅁䅁捂硑䉤䍄䉁䅁䅁䅂䅁䅁䅍䅄䅁䅁䅯先䅁䅁䅯允䅉䅁䅯杁䅉䅁䅅䅁䉁䅁䅁兂晁湅扺啘祌䅑杷允䅁䅁䅑䅁䑁䅁䅷䅁䭁䵁䙁䅁䭁䅁䅑䅁䭁䡁䕫䅁䉁䅁䅁允䅁䅁䅕䅁䅁偁畔ぅ䵅䅉䅅䅁䕁䅁䅁睁䵁䅁䅁权䅄兂䅁权䕁䅁䅁权㍂䅂䅁允䅁䅁䅅䅁䙁䅁䅁䅁捃桐䉚䍄䉁䅁䅁䅂䅁䅁䅍䅄䅁䅁䅯眲䅕䅁䅯䅂䅁䅁䅯䅧䅑䅁䅅䅁䉁䅁䅁兂䅁䅁䅁歌歁兑杷允䅁䅁䅑䅁䑁䅁䅷䅁䭁䵁䙁䅁䭁䅁䅑䅁䭁䡁䕍䅁䉁䅁䅁允䅁䅁䅕䅁䅁䭁㥩歅䵅䅉䅅䅁䕁䅁䅁睁䵁䅁䅁权㥂兂䅁权䕁䅁䅁权瑂䅂䅁允䅁䅁䅅䅁䙁䅁䅁䅁䕂䕯䉴䍄䉁䅁䅁䅂䅁䅁䅍䅄䅁䅁䅯睵䅕䅁䅯睡䅑䅁䅯睸䅫䅁䅅䅁䉁䅁䅁兂䅁䅁䅁䅁䥁䅑杷允䅁䅁䅑䅁䑁䅁䅷䅁䭁䡁䘰䅁䭁䅁䅑䅁䭁䥁䕕䅁䉁䅁䅁允䅁䅁䅕䅁䅁䵁硧啒䵅䅉䅅䅁䕁䅁䅁睁䵁䅁䅁权㥂兂䅁权䕁䅁䅁权㥂䅂䅁允䅁䅁䅅䅁䙁䅁䅁䅁䥁䔴䉊䍄䉁䅁䅁䅂䅁䅁䅍䅄䅁䅁䅯杉䅕䅁䅯充䅁䅁䅯杧䅑䅁䅅䅁䉁䅁䅁杄啁䅁䅁睍睁䑁䅧杍㑁䑁䅁䅍睁䑁䅁䅁䵁䅉䅅䅁䕁䅁䅁睁䵁䅁䅁权啁兂䅁权剁䅁䅁权䉃䅂䅁允䅁䅁䅅䅁佁䉁䅑䅁穁䑁䅁䅎硁䑁䅉兎睁䑁䅁䅍䅁䅁杷允䅁䅁䅑䅁䑁䅁䅷䅁䭁䡁䘰䅁䭁䅁䅑䅁䭁䥁䕅䅁䉁䅁䅁允䅁䅁䅕䅁䅁䩁䵊歕䵅䅉䅅䅁䕁䅁䅁睁䵁䅁䅁权㥂兂䅁权䕁䅁䅁权㍂䅂䅁允䅁䅁䅅䅁䙁䅁䅁䅁䅃䕴䉚䍄䉁䅁䅁䅂䅁䅁䅍䅄䅁䅁䅯䄰䅑䅁䅯充䅁䅁䅯杧䅑䅁䅅䅁䉁䅁䅁杄十䅁䅁䅏穁䑁䅁杍ぁ䑁䅉兏硁䅁䅁䍄䉁䅁䅁䅂䅁䅁䅍䅄䅁䅁䅯杇䅅䅁䅯充䅁䅁䅯䅂䅉䅁䅅䅁䉁䅁䅁杄啁䅁䅁杍穁䑁䅫䅎睁䑁䅁䅍睁䑁䅁䅁䵁䅉䅅䅁䕁䅁䅁睁䵁䅁䅁权㥂兂䅁权䕁䅁䅁权䅃䅂䅁允䅁䅁䅅䅁䙁䅁䅁䅁い䕇䉆䍄䉁䅁䅁䅂䅁䅁䅍䅄䅁䅁䅯兩䅑䅁䅯䅂䅁䅁䅯兣䅑䅁䅅䅁䉁䅁䅁兂䅁䅁䅁䝋祙兑杷允䅁䅁䅑䅁䑁䅁䅷䅁䭁䝁䘸䅁䭁䉁䅅䅁䭁䥁䕕䅁䉁䅁䅁允䅁䅁䄴杅䅁䑁䅕睍㕁䑁䅧兏睁䑁䅁䅍䅁䅁杷允䅁䅁䅑䅁䑁䅁䅷䅁䭁䩁䕷䅁䭁䉁䅅䅁䭁䡁䕉䅁䉁䅁䅁允䅁䅁䄴䅆䅁䑁䅍李ㅁ䑁䅙免祁䑁䅫兏硁䅁䅁䍄䉁䅁䅁䅂䅁䅁䅍䅄䅁䅁䅯䄱䅁䅁䅯允䅉䅁䅯杁䅉䅁䅅䅁䉁䅁䅁兂㥄湴噈瑕唳䅑杷允䅁䅁䅑䅁䑁䅁䅷䅁䭁䭁䙅䅁䭁䅁䅑䅁䭁䥁䕍䅁䉁䅁䅁允䅁䅁䅕䅁䅁䑁桑問䵅䅉䅅䅁䕁䅁䅁睁䵁䅁䅁权桃兂䅁权䕁䅁䅁权㕂䅂䅁允䅁䅁䅅䅁䙁䅁䅁䅁䵁䕧䉎䍄䉁䅁䅁䅂䅁䅁䅍䅄䅁䅁䅯杮䅑䅁䅯充䅁䅁䅯䅥䅑䅁䅅䅁䉁䅁䅁杄十䅁䅁兎㉁䑁䅍䅍睁䑁䅁䅍睁䅁䅁䍄䉁䅁䅁䅂䅁䅁䅍䅄䅁䅁䅯睮䅑䅁䅯充䅁䅁䅯䅥䅑䅁䅅䅁䉁䅁䅁杄十䅁䅁李睁䑁䅫杍㑁䑁䅁䅍睁䅁䅁䍄䉁䅁䅁䅂䅁䅁䅍䅄䅁䅁䅯兯䅕䅁䅯䅂䅁䅁䅯杧䅑䅁䅅䅁䉁䅁䅁兂䅁䅁䅁㑔ㄸ兑杷允䅁䅁䅑䅁䑁䅁䅷䅁䭁䭁䙅䅁䭁䅁䅑䅁䭁䡁䕍䅁䉁䅁䅁允䅁䅁䅕䅁䅁䉁欳き䵅䅉䅅䅁䕁䅁䅁睁䵁䅁䅁权坂兂䅁权剁䅁䅁权䙃䅂䅁允䅁䅁䅅䅁佁䉁䅉䅁㍁䑁䅁䅍睁䑁䅁䅍睁䑁䅁䅁䵁䅉䅅䅁䕁䅁䅁睁䵁䅁䅁权扄兂䅁权剁䅁䅁权䍃䅂䅁允䅁䅁䅅䅁佁䉁䅉䅁ぁ䑁䅣李硁䑁䅕䅍睁䑁䅁䅁䵁䅉䅅䅁䕁䅁䅁睁䵁䅁䅁权元兂䅁权䕁䅁䅁权㍂䅂䅁允䅁䅁䅅䅁䙁䅁䅁䅁獄桋䉊䍄䉁䅁䅁䅂䅁䅁䅍䅄䅁䅁䅯杷䅕䅁䅯䅂䅁䅁䅯杣䅑䅁䅅䅁䉁䅁䅁兂䅁䅁䅁䥑⼳䅑杷允䅁䅁䅑䅁䑁䅁䅷䅁䭁䩁䘴䅁䭁䉁䅅䅁䭁䡁䕁䅁䉁䅁䅁允䅁䅁䄴杅䅁䑁䅅䅏穁䑁䅉䅎ぁ䑁䅕䅎䅁䅁杷允䅁䅁䅑䅁䑁䅁䅷䅁䭁䵁䙉䅁䭁䅁䅑䅁䭁䡁䕫䅁䉁䅁䅁允䅁䅁䅕䅁䅁䕁䱨䕁䵅䅉䅅䅁䕁䅁䅁睁䵁䅁䅁权歃䅂䅁权䕁䅁䅁权⽂䅂䅁允䅁䅁䅅䅁䙁䅁䅁䅁䥂穑䉂䍄䉁䅁䅁䅂䅁䅁䅍䅄䅁䅁䅯睘䅕䅁䅯䅂䅁䅁䅯睧䅑䅁䅅䅁䉁䅁䅁兂䅁䅁䅁䤳䐱兑杷允䅁䅁䅑䅁䑁䅁䅷䅁䭁䍁䘰䅁䭁䅁䅑䅁䭁䡁䕣䅁䉁䅁䅁允䅁䅁䅕䅁䅁乁兒商䵅䅉䅅䅁䕁䅁䅁睁䵁䅁䅁权畁兂䅁权䕁䅁䅁权㍂䅂䅁允䅁䅁䅅䅁䙁䅁䅁䅁元呶䉴䍄䉁䅁䅁䅂䅁䅁䅍䅄䅁䅁䅯䅷䅑䅁䅯䅂䅁䅁䅯兢䅑䅁䅅䅁䉁䅁䅁兂䅁䅁䅁橘樸兑杷允䅁䅁䅑䅁䑁䅁䅷䅁䭁䅁䅍䅁䭁䅁䅑䅁䭁䅁䅕䅁䉁䅁䅁允䅁䅁䅕䅁䅁䍁硡啗䵅䅉䅅䅁䕁䅁䅁睁䵁䅁䅁权杁兂䅁权剁䅁䅁权㝂䅂䅁允䅁䅁䅅䅁佁䉁䅑䅁祁䑁䅣䅏㕁䑁䅍兎睁䑁䅁䅍䅁䅁杷允䅁䅁䅑䅁䑁䅁䅷䅁䭁䍁䘸䅁䭁䉁䅅䅁䭁䡁䕫䅁䉁䅁䅁允䅁䅁䄴杅䅁䑁䅍李穁䑁䅑杍㉁䑁䅅兎䅁䅁杷允䅁䅁䅑䅁䑁䅁䅷䅁䭁䑁䙳䅁䭁䅁䅑䅁䭁䡁䕉䅁䉁䅁䅁允䅁䅁䅕䅁䅁䝁獂啊䵅䅉䅅䅁䕁䅁䅁睁䵁䅁䅁权奂兂䅁权剁䅁䅁权䅃䅂䅁允䅁䅁䅅䅁佁䉁䅑䅁硁䑁䅍免㑁䑁䅑李睁䑁䅁䅍䅁䅁杷允䅁䅁䅑䅁䑁䅁䅷䅁䭁䑁䙳䅁䭁䅁䅑䅁䭁䡁䕫䅁䉁䅁䅁允䅁䅁䅕䅁䅁䥁硁お䵅䅉䅅䅁䕁䅁䅁睁䵁䅁䅁权㝁兂䅁权䕁䅁䅁权㡂䅂䅁允䅁䅁䅅䅁䙁䅁䅁䅁䵃䉌䉸䍄䉁䅁䅁䅂䅁䅁䅍䅄䅁䅁䅯䅂䅕䅁䅯䅂䅁䅁䅯入䅑䅁䅅䅁䉁䅁䅁兂䅁䅁䅁䕧扣兑杷允䅁䅁䅑䅁䑁䅁䅷䅁䭁偁䕅䅁䭁䉁䅅䅁䭁䥁䕕䅁䉁䅁䅁允䅁䅁䄴䅆䅁䑁䅍䅍ㅁ䑁䅙兏穁䑁䅁䅍睁䅁䅁䍄䉁䅁䅁䅂䅁䅁䅍䅄䅁䅁䅯䅶䅑䅁䅯䅂䅁䅁䅯䅣䅑䅁䅅䅁䉁䅁䅁兂䅁䅁䅁䈰告兑杷允䅁䅁䅑䅁䑁䅁䅷䅁䭁䕁䙅䅁䭁䅁䅑䅁䭁䡁䔰䅁䉁䅁䅁允䅁䅁䅕䅁䅁偁㑁ぁ䵅䅉䅅䅁䕁䅁䅁睁䵁䅁䅁权䉂兂䅁权䕁䅁䅁权䉃䅂䅁允䅁䅁䅅䅁䙁䅁䅁䅁䅃偲䄱䍄䉁䅁䅁䅂䅁䅁䅍䅄䅁䅁䅯兑䅕䅁䅯䅂䅁䅁䅯睦䅑䅁䅅䅁䉁䅁䅁兂䅁䅁䅁䭕㙢䅑杷允䅁䅁䅑䅁䑁䅁䅷䅁䭁䕁䙅䅁䭁䅁䅑䅁䭁䥁䕑䅁䉁䅁䅁允䅁䅁䅕䅁䅁䉁䡁〫䵁䅉䅅䅁䕁䅁䅁睁䵁䅁䅁权䉂兂䅁权䕁䅁䅁权㡂䅂䅁允䅁䅁䅅䅁䙁䅁䅁䅁䅃⽗䅬䍄䉁䅁䅁䅂䅁䅁䅍䅄䅁䅁䅯䄱䅑䅁䅯充䅁䅁䅯兦䅑䅁䅅䅁䉁䅁䅁杄十䅁䅁兎硁䑁䅉免㕁䑁䅁䅍睁䅁䅁䍄䉁䅁䅁䅂䅁䅁䅍䅄䅁䅁䅯儲䅑䅁䅯䅂䅁䅁䅯兣䅑䅁䅅䅁䉁䅁䅁兂䅁䅁䅁䅔煅兑杷允䅁䅁䅑䅁䑁䅁䅷䅁䭁乁䕫䅁䭁䅁䅑䅁䭁䡁䕙䅁䉁䅁䅁允䅁䅁䅕䅁䅁䡁癪う䵅䅉䅅䅁䕁䅁䅁睁䵁䅁䅁权畄兂䅁权䕁䅁䅁权硂䅂䅁允䅁䅁䅅䅁䙁䅁䅁䅁杂硨䈱䍄䉁䅁䅁䅂䅁䅁䅍䅄䅁䅁䅯眸䅕䅁䅯充䅁䅁䅯睧䅑䅁䅅䅁䉁䅁䅁杄啁䅁䅁免㍁䑁䅙睍睁䑁䅁䅍睁䑁䅁䅁䵁䅉䅅䅁䕁䅁䅁睁䵁䅁䅁权婄䅂䅁权䕁䅁䅁权㍂䅂䅁允䅁䅁䅅䅁䙁䅁䅁䅁䥂砹䉖䍄䉁䅁䅁䅂䅁䅁䅍䅄䅁䅁䅯䅒䅅䅁䅯䅂䅁䅁䅯兂䅁䅁䅅䅁䉁䅁䅁兂䅁䅁䅃⬳㑆兑杷允䅁䅁䅑䅁䑁䅁䅷䅁䭁佁䙯䅁䭁䅁䅑䅁䭁䡁䕁䅁䉁䅁䅁允䅁䅁䅕䅁䅁䭁䜷䕋䵅䅉䅅䅁䕁䅁䅁睁䵁䅁䅁权牄兂䅁权䕁䅁䅁权睂䅂䅁允䅁䅁䅅䅁䙁䅁䅁䅁元桘䉚䍄䉁䅁䅁䅂䅁䅁䅍䅄䅁䅁䅯共䅕䅁䅯充䅁䅁䅯睢䅑䅁䅅䅁䉁䅁䅁杄啁䅁䅁免ㅁ䑁䅍杍睁䑁䅁䅍睁䑁䅁䅁䵁䅉䅅䅁䕁䅁䅁睁䵁䅁䅁权瑄允䅁权䭁䅁䅁权䕁杁䅁允䅁䅁䅅䅁䙁䙁乃㉬匴硁䅚䍄䉁䅁䅁䅂䅁䅁䅍䅄䅁䅁䅯眶䅕䅁䅯䅂䅁䅁䅯兦䅑䅁䅅䅁䉁䅁䅁兂䅁䅁䅁䝯塙兑杷允䅁䅁䅑䅁䑁䅁䅷䅁䭁佁䙳䅁䭁䅁䅑䅁䭁䡁䕧䅁䉁䅁䅁允䅁䅁䅕䅁䅁䕁楄歈䵅䅉䅅䅁䕁䅁䅁睁䵁䅁䅁权慄兂䅁权䕁䅁䅁权硂䅂䅁允䅁䅁䅅䅁䙁䅁䅁䅁䝄橣䉂䍄䉁䅁䅁䅂䅁䅁䅍䅄䅁䅁䅯眶䅕䅁䅯䅂䅁䅁䅯兤䅑䅁䅅䅁䉁䅁䅁兂䅁䅁䅁佷攴兑杷允䅁䅁䅑䅁䑁䅁䅷䅁䭁䍁䙣䅁䭁䉁䅅䅁䭁䝁䔸䅁䉁䅁䅁允䅁䅁䄴杅䅁䑁䅕䅏穁䑁䅁䅍睁䑁䅁䅍䅁䅁杷允䅁䅁䅑䅁䑁䅁䅷䅁䭁乁䙫䅁䭁䅁䅑䅁䭁䡁䕫䅁䉁䅁䅁允䅁䅁䅕䅁䅁䑁噹ぎ䵅䅉䅅䅁䕁䅁䅁睁䵁䅁䅁权畂兂䅁权剁䅁䅁权㍂䅂䅁允䅁䅁䅅䅁佁䉁䅉䅁穁䑁䅧睎ぁ䑁䅅䅍睁䑁䅁䅁䵁䅉䅅䅁䕁䅁䅁睁䵁䅁䅁权剃兂䅁权䕁䅁䅁权瑂䅂䅁允䅁䅁䅅䅁䙁䅁䅁䅁瑃橭䉂䍄䉁䅁䅁䅂䅁䅁䅍䅄䅁䅁䅯朶䅕䅁䅯䅂䅁䅁䅯杧䅑䅁䅅䅁䉁䅁䅁兂䅁䅁䅁䥇䥙兑杷允䅁䅁䅑䅁䑁䅁䅷䅁䭁佁䙳䅁䭁䅁䅑䅁䭁䥁䕉䅁䉁䅁䅁允䅁䅁䅕䅁䅁䵁噃䕇䵅䅉䅅䅁䕁䅁䅁睁䵁䅁䅁权慄䅃䅁权剁䅁䅁权あ䅂䅁允䅁䅁䅅䅁佁䉁䅑䅁硁䑁䅕免穁䑁䅕睎睁䑁䅁䅍䅁䅁杷允䅁䅁䅑䅁䑁䅁䅷䅁䭁䍁䙫䅁䭁䉁䅅䅁䭁䡁䕉䅁䉁䅁䅁允䅁䅁䄴杅䅁䑁䅕睎㕁䑁䅁䅍睁䑁䅁䅍䅁䅁杷允䅁䅁䅑䅁䑁䅁䅷䅁䭁乁䙍䅁䭁䅁䅑䅁䭁䥁䕕䅁䉁䅁䅁允䅁䅁䅕䅁䅁䉁呧啍䵅䅉䅅䅁䕁䅁䅁睁䵁䅁䅁权煄兂䅁权䕁䅁䅁权㡂䅂䅁允䅁䅁䅅䅁䙁䅁䅁䅁杄剥䉬䍄䉁䅁䅁䅂䅁䅁䅍䅄䅁䅁䅯朶䅑䅁䅯䅂䅁䅁䅯兣䅑䅁䅅䅁䉁䅁䅁兂䅁䅁䅁䭃㑍兑杷允䅁䅁䅑䅁䑁䅁䅷䅁䭁佁䙳䅁䭁䅁䅑䅁䭁䡁䕷䅁䉁䅁䅁允䅁䅁䅕䅁䅁佁硃䕇䵅䅉䅅䅁䕁䅁䅁睁䵁䅁䅁权敁兂䅁权䕁䅁䅁权療䅂䅁允䅁䅁䅅䅁䙁䅁䅁䅁睁祁䉎䍄䉁䅁䅁䅂䅁䅁䅍䅄䅁䅁䅯杈䅕䅁䅯䅂䅁䅁䅯䅣䅑䅁䅅䅁䉁䅁䅁兂䅁䅁䅁䅯湉兑杷允䅁䅁䅑䅁䑁䅁䅷䅁䭁䉁䘴䅁䭁䅁䅑䅁䭁䥁䕍䅁䉁䅁䅁允䅁䅁䅕䅁䅁䥁睧䕍䵅䅉䅅䅁䕁䅁䅁睁䵁䅁䅁权䙂兂䅁权剁䅁䅁权祂䅂䅁允䅁䅁䅅䅁佁䉁䅑䅁穁䑁䅅䅎睁䑁䅧免睁䑁䅁䅍䅁䅁杷允䅁䅁䅑䅁䑁䅁䅷䅁䭁乁䙯䅁䭁䅁䅑䅁䭁䥁䕁䅁䉁䅁䅁允䅁䅁䅕䅁䅁佁塨䕅䵅䅉䅅䅁䕁䅁䅁睁䵁䅁䅁权千兂䅁权剁䅁䅁权睂䅂䅁允䅁䅁䅅䅁佁䉁䅁䅁㕁䑁䅕兎㍁䑁䅁䅍睁䅁䅁䍄䉁䅁䅁䅂䅁䅁䅍䅄䅁䅁䅯兘䅕䅁䅯充䅁䅁䅯䅧䅑䅁䅅䅁䉁䅁䅁杄啁䅁䅁睎ㅁ䑁䅧兏睁䑁䅁䅍睁䑁䅁䅁䵁䅉䅅䅁䕁䅁䅁睁䵁䅁䅁权敁兂䅁权䕁䅁䅁权⽂䅂䅁允䅁䅁䅅䅁䙁䅁䅁䅁元桋䉆䍄䉁䅁䅁䅂䅁䅁䅍䅄䅁䅁䅯䄶䅕䅁䅯充䅁䅁䅯兣䅑䅁䅅䅁䉁䅁䅁杄十䅁䅁兏㍁䑁䅅睍㑁䑁䅉兏㍁䅁䅁䍄䉁䅁䅁䅂䅁䅁䅍䅄䅁䅁䅯杈䅕䅁䅯䅂䅁䅁䅯䅧䅑䅁䅅䅁䉁䅁䅁兂䅁䅁䅁䵍伸兑杷允䅁䅁䅑䅁䑁䅁䅷䅁䭁䭁䔰䅁䭁䅁䅑䅁䭁䝁䔰䅁䉁䅁䅁允䅁䅁䅕䅁䅁䙁䍧啗䵅䅉䅅䅁䕁䅁䅁睁䵁䅁䅁权睄兂䅁权䕁䅁䅁权䉃䅂䅁允䅁䅁䅅䅁䙁䅁䅁䅁捄䙈䉆䍄䉁䅁䅁䅂䅁䅁䅍䅄䅁䅁䅯兲䅑䅁䅯䅂䅁䅁䅯全䅑䅁䅅䅁䉁䅁䅁兂䅁䅁䅁湧慊兑杷允䅁䅁䅑䅁䑁䅁䅷䅁䭁偁䕍䅁䭁䉁䅅䅁䭁䡁䕧䅁䉁䅁䅁允䅁䅁䄴䅆䅁䑁䅅䅎㉁䑁䅕杍㑁䑁䅁䅍睁䅁䅁䍄䉁䅁䅁䅂䅁䅁䅍䅄䅁䅁䅯䅬䅑䅁䅯充䅁䅁䅯䅤䅑䅁䅅䅁䉁䅁䅁杄啁䅁䅁免ぁ䑁䅧䅏ㅁ䑁䅫䅍睁䑁䅁䅁䵁䅉䅅䅁䕁䅁䅁睁䵁䅁䅁权瑃䅂䅁权䕁䅁䅁权㑂䅂䅁允䅁䅁䅅䅁䙁䅁䅁䅁㑁汬䈱䍄䉁䅁䅁䅂䅁䅁䅍䅄䅁䅁䅯兲䅑䅁䅯䅂䅁䅁䅯睥䅑䅁䅅䅁䉁䅁䅁兂䅁䅁䅁佊塤兑杷允䅁䅁䅑䅁䑁䅁䅷䅁䭁䭁䔰䅁䭁䅁䅑䅁䭁䥁䕉䅁䉁䅁䅁允䅁䅁䅕䅁䅁䡁獌䕖䵅䅉䅅䅁䕁䅁䅁睁䵁䅁䅁权䱁兂䅁权䕁䅁䅁权硂䅂䅁允䅁䅁䅅䅁䙁䅁䅁䅁祂䌯䈹䍄䉁䅁䅁䅂䅁䅁䅍䅄䅁䅁䅯末䅕䅁䅯䅂䅁䅁䅯杧䅑䅁䅅䅁䉁䅁䅁兂䅁䅁䅁䵹祁兑杷允䅁䅁䅑䅁䑁䅁䅷䅁䭁䵁䘸䅁䭁䉁䅅䅁䭁䡁䕍䅁䉁䅁䅁允䅁䅁䄴杅䅁䑁䅙杍睁䑁䅁䅍睁䑁䅁䅍䅁䅁杷允䅁䅁䅑䅁䑁䅁䅷䅁䭁䅁䙳䅁䭁䅁䅑䅁䭁䡁䕳䅁䉁䅁䅁允䅁䅁䅕䅁䅁䩁桌お䵅䅉䅅䅁䕁䅁䅁睁䵁䅁䅁权䱁兂䅁权䕁䅁䅁权䕃䅂䅁允䅁䅁䅅䅁䙁䅁䅁䅁ぁ卆䉂䍄䉁䅁䅁䅂䅁䅁䅍䅄䅁䅁䅯䅺䅑䅁䅯充䅁䅁䅯內䅑䅁䅅䅁䉁䅁䅁杄啁䅁䅁免㉁䑁䅣睍穁䑁䅉䅍睁䑁䅁䅁䵁䅉䅅䅁䕁䅁䅁睁䵁䅁䅁权㡃䅂䅁权䕁䅁䅁权㍂䅂䅁允䅁䅁䅅䅁䙁䅁䅁䅁啄唷䈹䍄䉁䅁䅁䅂䅁䅁䅍䅄䅁䅁䅯杫䅑䅁䅯䅂䅁䅁䅯全䅑䅁䅅䅁䉁䅁䅁兂䅁䅁䅁䕮祷兑杷允䅁䅁䅑䅁䑁䅁䅷䅁䭁䩁䕉䅁䭁䅁䅑䅁䭁䥁䕍䅁䉁䅁䅁允䅁䅁䅕䅁䅁䉁㥋歍䵅䅉䅅䅁䕁䅁䅁睁䵁䅁䅁权⭄兂䅁权䕁䅁䅁权ㅂ䅂䅁允䅁䅁䅅䅁䙁䅁䅁䅁权硬䉎䍄䉁䅁䅁䅂䅁䅁䅍䅄䅁䅁䅯儳䅕䅁䅯䅂䅁䅁䅯兤䅑䅁䅅䅁䉁䅁䅁兂䅁䅁䅁允桊兑杷允䅁䅁䅑䅁䑁䅁䅷䅁䭁䥁䔴䅁䭁䅁䅑䅁䭁䡁䕳䅁䉁䅁䅁允䅁䅁䅕䅁䅁佁異䕋䵅䅉䅅䅁䕁䅁䅁睁䵁䅁䅁权啃䅂䅁权䕁䅁䅁权䡄元䅁允䅁䅁䅅䅁䙁䅁䅁䥁畂歸䉸䍄䉁䅁䅁䅂䅁䅁䅍䅄䅁䅁䅯睵䅕䅁䅯充䅁䅁䅯䅤䅑䅁䅅䅁䉁䅁䅁杄十䅁䅁李㍁䑁䅫䅍睁䑁䅁䅍睁䅁䅁䍄䉁䅁䅁䅂䅁䅁䅍䅄䅁䅁䅯杫䅑䅁䅯䅂䅁䅁䅯䅨䅑䅁䅅䅁䉁䅁䅁兂䅁䅁䅁术獅兑杷允䅁䅁䅑䅁䑁䅁䅷䅁䭁䵁䙅䅁䭁䅁䅑䅁䭁䡁䔴䅁䉁䅁䅁允䅁䅁䅕䅁䅁佁娴啕䵅䅉䅅䅁䕁䅁䅁睁䵁䅁䅁权千䅂䅁权䕁䅁䅁权䅃䅂䅁允䅁䅁䅅䅁䙁䅁䅁䅁䍂祦䈱䍄䉁䅁䅁䅂䅁䅁䅍䅄䅁䅁䅯杫䅑䅁䅯䅂䅁䅁䅯督䅑䅁䅅䅁䉁䅁䅁兂䅁䅁䅁う穫兑杷允䅁䅁䅑䅁䑁䅁䅷䅁䭁偁䕑䅁䭁䝁䕳䅁䭁䵁䩣䅁䉁䅁䅁允䅁䅁䅕⽷潕䥘䌯启䴸䅉䅅䅁䕁䅁䅁睁䵁䅁䅁权敃兂䅁权䕁䅁䅁权療䅂䅁允䅁䅁䅅䅁䙁䅁䅁䅁潃卸䉨䍄䉁䅁䅁䅂䅁䅁䅍䅄䅁䅁䅯䅗䅕䅁䅯䅂䅁䅁䅯兢䅑䅁䅅䅁䉁䅁䅁兂䅁䅁䅁䅶祉兑杷允䅁䅁䅑䅁䑁䅁䅷䅁䭁䙁䅣䅁䭁䅁䅯䅁䭁䅁䍑䅁䉁䅁䅁允䅁䅁䅕䵮村䡳潊歈䵁䅉䅅䅁䕁䅁䅁睁䵁䅁䅁权奂兂䅁权䕁䅁䅁权䍃䅂䅁允䅁䅁䅅䅁䙁䅁䅁䅁千䍒䉴䍄䉁䅁䅁䅂䅁䅁䅍䅄䅁䅁䅯睡䅁䅁䅯权䅁䅁䅯䅂䅉䅁䅅䅁䉁䅁䅁兂桁䡳潊敫䌰䅑杷允䅁䅁䅑䅁䑁䅁䅷䅁䭁佁䕉䅁䭁䉁䅅䅁䭁䥁䕑䅁䉁䅁䅁允䅁䅁䄴杅䅁䑁䅕兎ぁ䑁䅁䅍睁䑁䅁䅍䅁䅁杷允䅁䅁䅑䅁䑁䅁䅷䅁䭁䙁䙧䅁䭁䅁䅑䅁䭁䡁䕷䅁䉁䅁䅁允䅁䅁䅕䅁䅁䑁噯歌䵅䅉䅅䅁䕁䅁䅁睁䵁䅁䅁权䑁兂䅁权䕁䅁䅁权䉃䅂䅁允䅁䅁䅅䅁䙁䅁䅁䅁潁全䈵䍄䉁䅁䅁䅂䅁䅁䅍䅄䅁䅁䅯杘䅕䅁䅯充䅁䅁䅯杦䅑䅁䅅䅁䉁䅁䅁杄十䅁䅁李睁䑁䅑李㍁䑁䅁䅍睁䅁䅁䍄䉁䅁䅁䅂䅁䅁䅍䅄䅁䅁䅯睴䅕䅁䅯䅂䅁䅁䅯睢䅑䅁䅅䅁䉁䅁䅁兂䅁䅁䅁䑇偸兑杷允䅁䅁䅑䅁䑁䅁䅷䅁䭁䱁䙣䅁䭁䅁䅑䅁䭁䡁䕅䅁䉁䅁䅁允䅁䅁䅕䅁䅁偁歁啔䵅䅉䅅䅁䕁䅁䅁睁䵁䅁䅁权捁兂䅁权剁䅁䅁权䉃䅂䅁允䅁䅁䅅䅁佁䉁䅑䅁穁䑁䅍䅏㕁䑁䅉睎睁䑁䅁䅍䅁䅁杷允䅁䅁䅑䅁䑁䅁䅷䅁䭁䱁䙣䅁䭁䅁䅑䅁䭁䡁䕕䅁䉁䅁䅁允䅁䅁䅕䅁䅁䱁佃こ䵅䅉䅅䅁䕁䅁䅁睁䵁䅁䅁权剄䅂䅁权剁䅁䅁权㝂䅂䅁允䅁䅁䅅䅁佁䉁䅑䅁穁䑁䅉免祁䑁䅧睎睁䑁䅁䅍䅁䅁杷允䅁䅁䅑䅁䑁䅁䅷䅁䭁䱁䙣䅁䭁䅁䅑䅁䭁䡁䕑䅁䉁䅁䅁允䅁䅁䅕䅁䅁䙁扁䕔䵅䅉䅅䅁䕁䅁䅁睁䵁䅁䅁权瑁兂䅁权剁䅁䅁权祂䅂䅁允䅁䅁䅅䅁佁䉁䅉䅁祁䑁䅣䅎ぁ䑁䅉䅍睁䑁䅁䅁䵁䅉䅅䅁䕁䅁䅁睁䵁䅁䅁权塄兂䅁权剁䅁䅁权䍃䅂䅁允䅁䅁䅅䅁佁䉁䅉䅁㉁䑁䅑免祁䑁䅕䅍睁䑁䅁䅁䵁䅉䅅䅁䕁䅁䅁睁䵁䅁䅁权㍃兂䅁权䕁䅁䅁权㍂䅂䅁允䅁䅁䅅䅁䙁䅁䅁䅁噄じ䉰䍄䉁䅁䅁䅂䅁䅁䅍䅄䅁䅁䅯杵䅕䅁䅯䅂䅁䅁䅯杧䅑䅁䅅䅁䉁䅁䅁兂䅁䅁䅁䠴买兑杷允䅁䅁䅑䅁䑁䅁䅷䅁䭁䱁䙣䅁䭁䅁䅑䅁䭁䥁䕉䅁䉁䅁䅁允䅁䅁䅕䅁䅁䅁㈸䕔䵅䅉䅅䅁䕁䅁䅁睁䵁䅁䅁权㍃兂䅁权䕁䅁䅁权䕃䅂䅁允䅁䅁䅅䅁䙁䅁䅁䥁捂嘰䉂䍄䉁䅁䅁䅂䅁䅁䅍䅄䅁䅁䅯杁䅙䅁䅯䅂䅁䅁䅯兤䅑䅁䅅䅁䉁䅁䅁兂䅁䅁䅁䅧䴰兑杷允䅁䅁䅑䅁䑁䅁䅷䅁䭁䵁䔸䅁䭁䅁䅑䅁䭁䝁䔸䅁䉁䅁䅁允䅁䅁䅕䅁䅁佁杓啍䵅䅉䅅䅁䕁䅁䅁睁䵁䅁䅁权歁兂䅁权䕁䅁䅁权㍂䅂䅁允䅁䅁䅅䅁䙁䅁䅁䅁睂䅃䉬䍄䉁䅁䅁䅂䅁䅁䅍䅄䅁䅁䅯杚䅕䅁䅯充䅁䅁䅯䅨䅑䅁䅅䅁䉁䅁䅁杄啁䅁䅁免ぁ䑁䅉兏ㅁ䑁䅣睎硁䑁䅉䅁䵁䅉䅅䅁䕁䅁䅁睁䵁䅁䅁权偄䅂䅁权䕁䅁䅁权⽂䅂䅁允䅁䅁䅅䅁䙁䅁䅁䅁㑁樯䉒䍄䉁䅁䅁䅂䅁䅁䅍䅄䅁䅁䅯朲䅧䅁䅯充䅁䅁䅯䅦䅑䅁䅅䅁䉁䅁䅁杄啁䅁䅁免硁䑁䅕䅍穁䑁䅍䅍睁䑁䅁䅁䵁䅉䅅䅁䕁䅁䅁睁䵁䅁䅁权呃兂䅁权䕁䅁䅁权睂䅂䅁允䅁䅁䅅䅁䙁䅁䅁䅁睄橔䉚䍄䉁䅁䅁䅂䅁䅁䅍䅄䅁䅁䅯儰䅁䅁䅯允䅉䅁䅯兂䅉䅁䅅䅁䉁䅁䅁兂扂婵晎潫呢䅑杷允䅁䅁䅑䅁䑁䅁䅷䅁䭁䭁䕅䅁䭁䉁䅅䅁䭁䡁䕍䅁䉁䅁䅁允䅁䅁䄴䅆䅁䑁䅅免㑁䑁䅧免ㅁ䑁䅁䅍睁䅁䅁䍄䉁䅁䅁䅂䅁䅁䅍䅄䅁䅁䅯䅄䅕䅁䅯充䅁䅁䅯杦䅑䅁䅅䅁䉁䅁䅁杄十䅁䅁䅏ぁ䑁䅑䅎穁䑁䅁䅍睁䅁䅁䍄䉁䅁䅁䅂䅁䅁䅍䅄䅁䅁䅯睫䅕䅁䅯䅂䅁䅁䅯䅥䅑䅁䅅䅁䉁䅁䅁兂䅁䅁䅁体㄰兑杷允䅁䅁䅑䅁䑁䅁䅷䅁䭁䩁䕫䅁䭁䉁䅅䅁䭁䡁䕫䅁䉁䅁䅁允䅁䅁䄴杅䅁䑁䅕睍㕁䑁䅧䅎㉁䑁䅕䅏䅁䅁杷允䅁䅁䅑䅁䑁䅁䅷䅁䭁䩁䙍䅁䭁䅁䅑䅁䭁䡁䔴䅁䉁䅁䅁允䅁䅁䅕䅁䅁䑁䑨歎䵅䅉䅅䅁䕁䅁䅁睁䵁䅁䅁权歃䅂䅁权剁䅁䅁权㝂䅂䅁允䅁䅁䅅䅁佁䉁䅑䅁穁䑁䅙䅍ㅁ䑁䅁䅎㍁䑁䅧䅍䅁䅁杷允䅁䅁䅑䅁䑁䅁䅷䅁䭁䩁䙧䅁䭁䅁䅑䅁䭁䡁䕣䅁䉁䅁䅁允䅁䅁䅕䅁䅁䙁㥌歉䵅䅉䅅䅁䕁䅁䅁睁䵁䅁䅁权硃兂䅁权牂䅂䅁权䡄元䅁允䅁䅁䅅䅁䙁䱁䩰䅄牉⭨⼴䍄䉁䅁䅁䅂䅁䅁䅍䅄䅁䅁䅯䅭䅕䅁䅯䅂䅁䅁䅯睦䅑䅁䅅䅁䉁䅁䅁兂䅁䅁䅁䤲楷兑杷允䅁䅁䅑䅁䑁䅁䅷䅁䭁䭁䙁䅁䭁䅁䅑䅁䭁䥁䕕䅁䉁䅁䅁允䅁䅁䅕䅁䅁䉁へ䕍䵅䅉䅅䅁䕁䅁䅁睁䵁䅁䅁权佄䅂䅁权剁䅁䅁权㕂䅂䅁允䅁䅁䅅䅁佁䉁䅑䅁祁䑁䅍䅎㕁䑁䅁睍祁䑁䅁兏䅁䅁杷允䅁䅁䅑䅁䑁䅁䅷䅁䭁䭁䙁䅁䭁䅁䅑䅁䭁䡁䕧䅁䉁䅁䅁允䅁䅁䅕䅁䅁䡁㡄䕑䵅䅉䅅䅁䕁䅁䅁睁䵁䅁䅁权求兂䅁权剁䅁䅁权㕂䅂䅁允䅁䅁䅅䅁佁䉁䅑䅁硁䑁䅅睍㉁䑁䅙䅎睁䑁䅁䅍䅁䅁杷允䅁䅁䅑䅁䑁䅁䅷䅁䭁佁䕙䅁䭁䅁䅑䅁䭁䡁䕷䅁䉁䅁䅁允䅁䅁䅕䅁䅁佁穑歆䵅䅉䅅䅁䕁䅁䅁睁䵁䅁䅁权㉂兂䅁权䕁䅁䅁权䙃䅂䅁允䅁䅁䅅䅁䙁䅁䅁䅁权楄䉖䍄䉁䅁䅁䅂䅁䅁䅍䅄䅁䅁䅯其䅅䅁䅯充䅁䅁䅯兂䅁䅁䅅䅁䉁䅁䅁杄啁䅁䅁李睁䑁䅕䅏睁䑁䅁䅍睁䑁䅁䅁䵁䅉䅅䅁䕁䅁䅁睁䵁䅁䅁权䥄䅂䅁权剁䅁䅁权祂䅂䅁允䅁䅁䅅䅁佁䉁䅑䅁穁䑁䅑䅏㕁䑁䅉李睁䑁䅑李䅁䅁杷允䅁䅁䅑䅁䑁䅁䅷䅁䭁䑁䙉䅁䭁䅁䅑䅁䭁䝁䔰䅁䉁䅁䅁允䅁䅁䅕䅁䅁䡁汄歃䵅䅉䅅䅁䕁䅁䅁睁䵁䅁䅁权歁兂䅁权䕁䅁䅁权㥂䅂䅁允䅁䅁䅅䅁䙁䅁䅁䅁㑁杉䉰䍄䉁䅁䅁䅂䅁䅁䅍䅄䅁䅁䅯杺䅁䅁䅯充䅁䅁䅯兂䅁䅁䅅䅁䉁䅁䅁杄啁䅁䅁免ぁ䑁䅁兎㕁䑁䅫䅍睁䑁䅁䅁䵁䅉䅅䅁䕁䅁䅁睁䵁䅁䅁权权兂䅁权䕁䅁䅁权䍃䅂䅁允䅁䅁䅅䅁䙁䅁䅁䅁元䍋䈹䍄䉁䅁䅁䅂䅁䅁䅍䅄䅁䅁䅯朴䅑䅁䅯䅂䅁䅁䅯睤䅑䅁䅅䅁䉁䅁䅁兂䅁䅁䅁倰核兑杷允䅁䅁䅑䅁䑁䅁䅷䅁䭁䩁䙉䅁䭁䅁䅑䅁䭁䡁䕍䅁䉁䅁䅁允䅁䅁䅕䅁䅁䙁杂䕉䵅䅉䅅䅁䕁䅁䅁睁䵁䅁䅁权允杂䅁权䕁䅁䅁权療䅂䅁允䅁䅁䅅䅁䙁䅁䅁䅁歂剢䉨䍄䉁䅁䅁䅂䅁䅁䅍䅄䅁䅁䅯睯䅑䅁䅯充䅁䅁䅯睢䅑䅁䅅䅁䉁䅁䅁杄啁䅁䅁睍硁䑁䅧杍睁䑁䅁䅍睁䑁䅁䅁䵁䅉䅅䅁䕁䅁䅁睁䵁䅁䅁权偁杂䅁权䕁䅁䅁权㙂䅂䅁允䅁䅁䅅䅁䙁䅁䅁䅁佃楰䉆䍄䉁䅁䅁䅂䅁䅁䅍䅄䅁䅁䅯䅅䅙䅁䅯䅂䅁䅁䅯来䅑䅁䅅䅁䉁䅁䅁兂䅁䅁䅁䱔填兑杷允䅁䅁䅑䅁䑁䅁䅷䅁䭁偁䕳䅁䭁䉁䅅䅁䭁䝁䔸䅁䉁䅁䅁允䅁䅁䄴杅䅁䑁䅣兏祁䑁䅣睎睁䑁䅁䅍䅁䅁杷允䅁䅁䅑䅁䑁䅁䅷䅁䭁偁䙳䅁䭁䅁䅑䅁䭁䥁䕁䅁䉁䅁䅁允䅁䅁䅕䅁䅁䍁噂䕌䵅䅉䅅䅁䕁䅁䅁睁䵁䅁䅁权允杂䅁权䕁䅁䅁权㑂䅂䅁允䅁䅁䅅䅁䙁䅁䅁䅁䕂䉮䉒䍄䉁䅁䅁䅂䅁䅁䅍䅄䅁䅁䅯䄯䅑䅁䅯䅂䅁䅁䅯杧䅑䅁䅅䅁䉁䅁䅁兂䅁䅁䅁䩣樸兑杷允䅁䅁䅑䅁䑁䅁䅷䅁䭁䉁䝁䅁䭁䅁䅑䅁䭁䡁䕉䅁䉁䅁䅁允䅁䅁䅕䅁䅁䱁㕁ぅ䵅䅉䅅䅁䕁䅁䅁睁䵁䅁䅁权偁杂䅁权䕁䅁䅁权㕂䅂䅁允䅁䅁䅅䅁䙁䅁䅁䅁㡄硚䉤䍄䉁䅁䅁䅂䅁䅁䅍䅄䅁䅁䅯睄䅙䅁䅯䅂䅁䅁䅯睦䅑䅁䅅䅁䉁䅁䅁兂䅁䅁䅁楑杣兑杷允䅁䅁䅑䅁䑁䅁䅷䅁䭁佁䅁䅁䭁䅁䅯䅁䭁䅁䍑䅁䉁䅁䅁允䅁䅁䅕穊䥅䉲慸啄䵁䅉䅅䅁䕁䅁䅁睁䵁䅁䅁权婄䅃䅁权剁䅁䅁权䅃䅂䅁允䅁䅁䅅䅁佁䉁䅉䅁㕁䑁䅣䅎ㅁ䑁䅕䅍睁䑁䅁䅁䵁䅉䅅䅁䕁䅁䅁睁䵁䅁䅁权䡁兂䅁权䕁䅁䅁权睂䅂䅁允䅁䅁䅅䅁䙁䅁䅁䅁睁唲䉬䍄䉁䅁䅁䅂䅁䅁䅍䅄䅁䅁䅯杗䅕䅁䅯䅂䅁䅁䅯杤䅑䅁䅅䅁䉁䅁䅁兂䅁䅁䅁䵵穕兑杷允䅁䅁䅑䅁䑁䅁䅷䅁䭁䭁䕅䅁䭁䉁䅅䅁䭁䡁䔸䅁䉁䅁䅁允䅁䅁䄴䅆䅁䑁䅅免硁䑁䅕䅏硁䑁䅁䅍睁䅁䅁䍄䉁䅁䅁䅂䅁䅁䅍䅄䅁䅁䅯兏䅕䅁䅯䅂䅁䅁䅯睢䅑䅁䅅䅁䉁䅁䅁兂䅁䅁䅁塒祯兑杷允䅁䅁䅑䅁䑁䅁䅷䅁䭁䡁䙁䅁䭁䉁䅅䅁䭁䥁䕍䅁䉁䅁䅁允䅁䅁䄴䅆䅁䑁䅅䅎㍁䑁䅙兏㉁䑁䅁䅍睁䅁䅁䍄䉁䅁䅁䅂䅁䅁䅍䅄䅁䅁䅯兏䅕䅁䅯䅂䅁䅁䅯全䅑䅁䅅䅁䉁䅁䅁兂䅁䅁䅁䙳硑兑杷允䅁䅁䅑䅁䑁䅁䅷䅁䭁䑁䙫䅁䭁䅁䅑䅁䭁䡁䔰䅁䉁䅁䅁允䅁䅁䅕䅁䅁䍁晥䕍䵅䅉䅅䅁䕁䅁䅁睁䵁䅁䅁权㕁兂䅁权䕁䅁䅁权㑂䅂䅁允䅁䅁䅅䅁䙁䅁䅁䅁剄樰䉂䍄䉁䅁䅁䅂䅁䅁䅍䅄䅁䅁䅯杰䅕䅁䅯䅂䅁䅁䅯兦䅑䅁䅅䅁䉁䅁䅁兂䅁䅁䅁歄㝳兑杷允䅁䅁䅑䅁䑁䅁䅷䅁䭁䑁䙫䅁䭁䅁䅑䅁䭁䡁䔴䅁䉁䅁䅁允䅁䅁䅕䅁䅁䡁敵䕍䵅䅉䅅䅁䕁䅁䅁睁䵁䅁䅁权㕁兂䅁权䕁䅁䅁权祂䅂䅁允䅁䅁䅅䅁䙁䅁䅁䅁扃呔䉂䍄䉁䅁䅁䅂䅁䅁䅍䅄䅁䅁䅯兏䅕䅁䅯䅂䅁䅁䅯入䅑䅁䅅䅁䉁䅁䅁兂䅁䅁䅁癣甸兑杷允䅁䅁䅑䅁䑁䅁䅷䅁䭁䝁䙅䅁䭁䅁䅑䅁䭁䡁䔰䅁䉁䅁䅁允䅁䅁䅕䅁䅁偁⬷し䵅䅉䅅䅁䕁䅁䅁睁䵁䅁䅁权㕁兂䅁权䕁䅁䅁权あ䅂䅁允䅁䅁䅅䅁䙁䅁䅁䅁㡃祊䈵䍄䉁䅁䅁䅂䅁䅁䅍䅄䅁䅁䅯䅘䅁䅁䅯允䅉䅁䅯兂䅉䅁䅅䅁䉁䅁䅁兂乄䰱据䭪㉶䅑杷允䅁䅁䅑䅁䑁䅁䅷䅁䭁䕁䉍䅁䭁䅁䍅䅁䭁䅁䍉䅁䉁䅁䅁允䅁䅁䅕砫ㄷ祖〴〴䵁䅉䅅䅁䕁䅁䅁睁䵁䅁䅁权⭃䅂䅁权䕁䅁䅁权㝂䅂䅁允䅁䅁䅅䅁䙁䅁䅁䅁䥂䅱䉤䍄䉁䅁䅁䅂䅁䅁䅍䅄䅁䅁䅯兏䅕䅁䅯䅂䅁䅁䅯杤䅑䅁䅅䅁䉁䅁䅁兂䅁䅁䅁䅕瑉兑杷允䅁䅁䅑䅁䑁䅁䅷䅁䭁䵁䉫䅁䭁䅁䅑䅁䭁䅁䅕䅁䉁䅁䅁允䅁䅁䅕䅁䅁䑧㜹䕑䵅䅉䅅䅁䕁䅁䅁睁䵁䅁䅁权䱃兂䅁权剁䅁䅁权䉃䅂䅁允䅁䅁䅅䅁佁䉁䅉䅁ぁ䑁䅑睎ぁ䑁䅧䅍睁䑁䅁䅁䵁䅉䅅䅁䕁䅁䅁睁䵁䅁䅁权佄䅂䅁权䕁䅁䅁权瑂䅂䅁允䅁䅁䅅䅁䙁偁卌協䱋票䉂䍄䉁䅁䅁䅂䅁䅁䅍䅄䅁䅁䅯眰䅑䅁䅯充䅁䅁䅯睸䅫䅁䅅䅁䉁䅁䅁杄啁䅁䅁杍睁䑁䅁睎穁䑁䅕䅍睁䑁䅁䅁䵁䅉䅅䅁䕁䅁䅁睁䵁䅁䅁权⽄䅂䅁权剁䅁䅁权㑂䅂䅁允䅁䅁䅅䅁佁䉁䅉䅁㑁䑁䅧睍睁䑁䅁䅍睁䑁䅁䅁䵁䅉䅅䅁䕁䅁䅁睁䵁䅁䅁权佄䅂䅁权䕁䅁䅁权療䅂䅁允䅁䅁䅅䅁䙁䭁硲漰戰楫䉊䍄䉁䅁䅁䅂䅁䅁䅍䅄䅁䅁䅯眹䅕䅁䅯䅂䅁䅁䅯睧䅑䅁䅅䅁䉁䅁䅁兂䅁䅁䅁㥖㕉兑杷允䅁䅁䅑䅁䑁䅁䅷䅁䭁䱁䙁䅁䭁䉁䅅䅁䭁䡁䕷䅁䉁䅁䅁允䅁䅁䄴杅䅁䑁䅑兏睁䑁䅕李睁䑁䅁䅍䅁䅁杷允䅁䅁䅑䅁䑁䅁䅷䅁䭁䅁䝁䅁䭁䅁䅑䅁䭁䡁䕳䅁䉁䅁䅁允䅁䅁䅕䅁䅁䍁䍂唸䵁䅉䅅䅁䕁䅁䅁睁䵁䅁䅁权䩄兂䅁权剁䅁䅁权療䅂䅁允䅁䅁䅅䅁佁䉁䅉䅁ぁ䑁䅧䅎㕁䑁䅣䅍睁䑁䅁䅁䵁䅉䅅䅁䕁䅁䅁睁䵁䅁䅁权塄兂䅁权剁䅁䅁权㍂䅂䅁允䅁䅁䅅䅁佁䉁䅉䅁㉁䑁䅉杍㕁䑁䅁䅍睁䑁䅁䅁䵁䅉䅅䅁䕁䅁䅁睁䵁䅁䅁权歁兂䅁权䕁䅁䅁权瑂䅂䅁允䅁䅁䅅䅁䙁䅁䅁䅁䅃䅏䉴䍄䉁䅁䅁䅂䅁䅁䅍䅄䅁䅁䅯睪䅕䅁䅯充䅁䅁䅯䅤䅑䅁䅅䅁䉁䅁䅁杄十䅁䅁䅎ㅁ䑁䅕䅏祁䑁䅁䅍睁䅁䅁䍄䉁䅁䅁䅂䅁䅁䅍䅄䅁䅁䅯䅯䅑䅁䅯充䅁䅁䅯来䅑䅁䅅䅁䉁䅁䅁杄啁䅁䅁䅎㍁䑁䅑䅍睁䑁䅁䅍睁䑁䅁䅁䵁䅉䅅䅁䕁䅁䅁睁䵁䅁䅁权杂兂䅁权䕁䅁䅁权䍃䅂䅁允䅁䅁䅅䅁䙁䅁䅁䅁晄橡䉂䍄䉁䅁䅁䅂䅁䅁䅍䅄䅁䅁䅯䅊䅕䅁䅯䅂䅁䅁䅯兣䅑䅁䅅䅁䉁䅁䅁兂䅁䅁䅁佋䡅兑杷允䅁䅁䅑䅁䑁䅁䅷䅁䭁偁䙕䅁䭁䉁䅅䅁䭁䡁䕳䅁䉁䅁䅁允䅁䅁䄴杅䅁䑁䅑睍ㅁ䑁䅧睎㉁䑁䅫䅏䅁䅁杷允䅁䅁䅑䅁䑁䅁䅷䅁䭁䍁䙑䅁䭁䅁䅑䅁䭁䡁䕳䅁䉁䅁䅁允䅁䅁䅕䅁䅁䍁䭧䕃䵅䅉䅅䅁䕁䅁䅁睁䵁䅁䅁权䑁兂䅁权䕁䅁䅁权療䅂䅁允䅁䅁䅅䅁䙁䅁䅁䅁卂䍇䉎䍄䉁䅁䅁䅂䅁䅁䅍䅄䅁䅁䅯睁䅕䅁䅯䅂䅁䅁䅯兦䅑䅁䅅䅁䉁䅁䅁兂䅁䅁䅁佑免兑杷允䅁䅁䅑䅁䑁䅁䅷䅁䭁䵁䙍䅁䭁䅁䅑䅁䭁䥁䕁䅁䉁䅁䅁允䅁䅁䅕䅁䅁䱁獷歍䵅䅉䅅䅁䕁䅁䅁睁䵁䅁䅁权㍄䅂䅁权剁䅁䅁权㍂䅂䅁允䅁䅁䅅䅁佁䉁䅑䅁硁䑁䅁䅍㕁䑁䅉䅎㕁䑁䅧免䅁䅁杷允䅁䅁䅑䅁䑁䅁䅷䅁䭁䅁䙍䅁䭁䅁䅑䅁䭁䡁䕣䅁䉁䅁䅁允䅁䅁䅕䅁䅁䉁桂歃䵅䅉䅅䅁䕁䅁䅁睁䵁䅁䅁权あ兂䅁权剁䅁䅁权䉃䅂䅁允䅁䅁䅅䅁佁䉁䅉䅁㍁䑁䅅杍祁䑁䅑䅍睁䑁䅁䅁䵁䅉䅅䅁䕁䅁䅁睁䵁䅁䅁权扃䅂䅁权䕁䅁䅁权睂䅂䅁允䅁䅁䅅䅁䙁䅁䅁䅁あ桃䈵䍄䉁䅁䅁䅂䅁䅁䅍䅄䅁䅁䅯睖䅕䅁䅯䅂䅁䅁䅯全䅑䅁䅅䅁䉁䅁䅁兂䅁䅁䅁䥈器兑杷允䅁䅁䅑䅁䑁䅁䅷䅁䭁䩁䕳䅁䭁䅁䅑䅁䭁䡁䕧䅁䉁䅁䅁允䅁䅁䅕䅁䅁䕁睲䕉䵅䅉䅅䅁䕁䅁䅁睁䵁䅁䅁权扃䅂䅁权䕁䅁䅁权穂䅂䅁允䅁䅁䅅䅁䙁䅁䅁䅁奁桴䉨䍄䉁䅁䅁䅂䅁䅁䅍䅄䅁䅁䅯杗䅕䅁䅯䅂䅁䅁䅯䅣䅑䅁䅅䅁䉁䅁䅁兂䅁䅁䅁䬯㍯兑杷允䅁䅁䅑䅁䑁䅁䅷䅁䭁䕁䘴䅁䭁䅁䅑䅁䭁䡁䔴䅁䉁䅁䅁允䅁䅁䅕䅁䅁䝁㝸䕌䵅䅉䅅䅁䕁䅁䅁睁䵁䅁䅁权佂兂䅁权䕁䅁䅁权㍂䅂䅁允䅁䅁䅅䅁䙁䅁䅁䅁獂匴䉖䍄䉁䅁䅁䅂䅁䅁䅍䅄䅁䅁䅯睸䅕䅁䅯䅂䅁䅁䅯杣䅑䅁䅅䅁䉁䅁䅁兂䅁䅁䅁义塣兑杷允䅁䅁䅑䅁䑁䅁䅷䅁䭁䅁䝍䅁䭁䅁䅑䅁䭁䡁䕯䅁䉁䅁䅁允䅁䅁䅕䅁䅁䍁䭸䕈䵅䅉䅅䅁䕁䅁䅁睁䵁䅁䅁权祃允䅁权䭁䅁䅁权䕁杁䅁允䅁䅁䅅䅁䙁䙁㑋潈牘到䅂䍄䉁䅁䅁䅂䅁䅁䅍䅄䅁䅁䅯䅤䅅䅁䅯允䅉䅁䅯杁䅉䅁䅅䅁䉁䅁䅁兂橃敉剐汷穪䅑杷允䅁䅁䅑䅁䑁䅁䅷䅁䭁偁䕯䅁䭁䉁䅅䅁䭁䥁䕅䅁䉁䅁䅁允䅁䅁䄴䅆䅁䑁䅅䅎㑁䑁䅫䅍ㅁ䑁䅁䅍睁䅁䅁䍄䉁䅁䅁䅂䅁䅁䅍䅄䅁䅁䅯睄䅕䅁䅯䅂䅁䅁䅯兦䅑䅁䅅䅁䉁䅁䅁兂䅁䅁䅁䩵䍬兑杷允䅁䅁䅑䅁䑁䅁䅷䅁䭁䅁䘸䅁䭁䅁䅑䅁䭁䡁䔸䅁䉁䅁䅁允䅁䅁䅕䅁䅁偁啩䕏䵅䅉䅅䅁䕁䅁䅁睁䵁䅁䅁权偁兂䅁权䕁䅁䅁权䅃䅂䅁允䅁䅁䅅䅁䙁䅁䅁䅁杁橉䉨䍄䉁䅁䅁䅂䅁䅁䅍䅄䅁䅁䅯䅡䅁䅁䅯允䅉䅁䅯杁䅉䅁䅅䅁䉁䅁䅁兂硂婺䕮瑍䔯䅑杷允䅁䅁䅑䅁䑁䅁䅷䅁䭁佁䔰䅁䭁䅁䅑䅁䭁䡁䕫䅁䉁䅁䅁允䅁䅁䅕䅁䅁乁坄䕌䵅䅉䅅䅁䕁䅁䅁睁䵁䅁䅁权偁兂䅁权䕁䅁䅁权㡂䅂䅁允䅁䅁䅅䅁䙁䅁䅁䅁权味䉤䍄䉁䅁䅁䅂䅁䅁䅍䅄䅁䅁䅯䅌䅕䅁䅯充䅁䅁䅯䅣䅑䅁䅅䅁䉁䅁䅁杄十䅁䅁睍㑁䑁䅑睍硁䑁䅁䅍睁䅁䅁䍄䉁䅁䅁䅂䅁䅁䅍䅄䅁䅁䅯䅪䅅䅁䅯充䅁䅁䅯兂䅁䅁䅅䅁䉁䅁䅁杄啁䅁䅁兏硁䑁䅅睎㑁䑁䅣䅎穁䑁䅍䅁䵁䅉䅅䅁䕁䅁䅁睁䵁䅁䅁权䉂兂䅁权剁䅁䅁权䅃䅂䅁允䅁䅁䅅䅁佁䉁䅑䅁硁䑁䅉李㍁䑁䅧睍睁䑁䅁䅍䅁䅁杷允䅁䅁䅑䅁䑁䅁䅷䅁䭁䅁䉫䅁䭁䅁䅑䅁䭁䅁䍑䅁䉁䅁䅁允䅁䅁䅕䅁䅁䍁婰歋䵅䅉䅅䅁䕁䅁䅁睁䵁䅁䅁权䩃䅂䅁权䕁䅁䅁权祂䅂䅁允䅁䅁䅅䅁䙁䅁䅁䅁歄䑣䉬䍄䉁䅁䅁䅂䅁䅁䅍䅄䅁䅁䅯兩䅑䅁䅯䅂䅁䅁䅯內䅑䅁䅅䅁䉁䅁䅁兂䅁䅁䅁乪㌴兑杷允䅁䅁䅑䅁䑁䅁䅷䅁䭁䥁䕫䅁䭁䅁䅑䅁䭁䡁䕫䅁䉁䅁䅁允䅁䅁䅕䅁䅁乁啧䕏䵅䅉䅅䅁䕁䅁䅁睁䵁䅁䅁权䩃䅂䅁权䕁䅁䅁权㝂䅂䅁允䅁䅁䅅䅁䙁䅁䅁䅁㑃䑤䉒䍄䉁䅁䅁䅂䅁䅁䅍䅄䅁䅁䅯睨䅑䅁䅯充䅁䅁䅯睢䅑䅁䅅䅁䉁䅁䅁杄啁䅁䅁䅎㑁䑁䅕兎穁䑁䅉䅍睁䑁䅁䅁䵁䅉䅅䅁䕁䅁䅁睁䵁䅁䅁权䩃䅂䅁权䕁䅁䅁权㍂䅂䅁允䅁䅁䅅䅁䙁䅁䅁䅁啂䑵䉆䍄䉁䅁䅁䅂䅁䅁䅍䅄䅁䅁䅯杒䅕䅁䅯充䅁䅁䅯䅥䅑䅁䅅䅁䉁䅁䅁杄十䅁䅁兎ㅁ䑁䅧䅎睁䑁䅅睍㍁䅁䅁䍄䉁䅁䅁䅂䅁䅁䅍䅄䅁䅁䅯兑䅕䅁䅯充䅁䅁䅯䅨䅑䅁䅅䅁䉁䅁䅁杄啁䅁䅁免祁䑁䅣䅍穁䑁䅁䅍睁䑁䅁䅁䵁䅉䅅䅁䕁䅁䅁睁䵁䅁䅁权䩃䅂䅁权䕁䅁䅁权㡂䅂䅁允䅁䅁䅅䅁䙁䅁䅁䅁㑄䑈䉎䍄䉁䅁䅁䅂䅁䅁䅍䅄䅁䅁䅯朰䅧䅁䅯充䅁䅁䅯兣䅑䅁䅅䅁䉁䅁䅁杄啁䅁䅁杍祁䑁䅅䅏ㅁ䑁䅁䅏ㅁ䑁䅙䅁䵁䅉䅅䅁䕁䅁䅁睁䵁䅁䅁权兄䅂䅁权䕁䅁䅁权硂䅂䅁允䅁䅁䅅䅁䙁䅁䅁䅁䥁䅡䈱䍄䉁䅁䅁䅂䅁䅁䅍䅄䅁䅁䅯䄰䅑䅁䅯䅂䅁䅁䅯兦䅑䅁䅅䅁䉁䅁䅁兂䅁䅁䅁䙅䩑兑杷允䅁䅁䅑䅁䑁䅁䅷䅁䭁乁䕁䅁䭁䅁䅑䅁䭁䡁䔴䅁䉁䅁䅁允䅁䅁䅕䅁䅁䱁扪啄䵅䅉䅅䅁䕁䅁䅁睁䵁䅁䅁权歁兂䅁权剁䅁䅁权㥂䅂䅁允䅁䅁䅅䅁佁䉁䅑䅁硁䑁䅅䅍㑁䑁䅧睍㍁䑁䅣睍䅁䅁杷允䅁䅁䅑䅁䑁䅁䅷䅁䭁乁䕁䅁䭁䅁䅑䅁䭁䥁䕅䅁䉁䅁䅁允䅁䅁䅕䅁䅁䵁㙪䕃䵅䅉䅅䅁䕁䅁䅁睁䵁䅁䅁权兄䅂䅁权䕁䅁䅁权㕂䅂䅁允䅁䅁䅅䅁䙁䅁䅁䅁睂兑䉒䍄䉁䅁䅁䅂䅁䅁䅍䅄䅁䅁䅯䄰䅑䅁䅯䅂䅁䅁䅯䅤䅑䅁䅅䅁䉁䅁䅁兂䅁䅁䅁䄲䵅兑杷允䅁䅁䅑䅁䑁䅁䅷䅁䭁䱁䙕䅁䭁䉁䅅䅁䭁䥁䕑䅁䉁䅁䅁允䅁䅁䄴䅆䅁䑁䅅免祁䑁䅫李睁䑁䅁䅍睁䅁䅁䍄䉁䅁䅁䅂䅁䅁䅍䅄䅁䅁䅯䄱䅅䅁䅯充䅁䅁䅯兂䅁䅁䅅䅁䉁䅁䅁杄啁䅁䅁免祁䑁䅣䅍㉁䑁䅁䅍睁䑁䅁䅁䵁䅉䅅䅁䕁䅁䅁睁䵁䅁䅁权兄䅂䅁权䕁䅁䅁权㡂䅂䅁允䅁䅁䅅䅁䙁䅁䅁䅁元睘䉬䍄䉁䅁䅁䅂䅁䅁䅍䅄䅁䅁䅯睆䅕䅁䅯充䅁䅁䅯䅧䅑䅁䅅䅁䉁䅁䅁杄十䅁䅁兏硁䑁䅅䅍睁䑁䅁䅍睁䅁䅁䍄䉁䅁䅁䅂䅁䅁䅍䅄䅁䅁䅯杁䅙䅁䅯䅂䅁䅁䅯睢䅑䅁䅅䅁䉁䅁䅁兂䅁䅁䅁䭁兕兑杷允䅁䅁䅑䅁䑁䅁䅷䅁䭁䥁䙣䅁䭁䅁䅑䅁䭁䡁䕯䅁䉁䅁䅁允䅁䅁䅕䅁䅁䩁㉩啒䵅䅉䅅䅁䕁䅁䅁睁䵁䅁䅁权䡃兂䅁权䕁䅁䅁权睂䅂䅁允䅁䅁䅅䅁䙁䅁䅁䅁杄䕶䉊䍄䉁䅁䅁䅂䅁䅁䅍䅄䅁䅁䅯睨䅕䅁䅯䅂䅁䅁䅯兣䅑䅁䅅䅁䉁䅁䅁兂䅁䅁䅁䵭䑊兑杷允䅁䅁䅑䅁䑁䅁䅷䅁䭁䱁䕧䅁䭁䉁䅅䅁䭁䵁䩣䅁䉁䅁䅁允䅁䅁䄴杅䅁䑁䅕免㉁䑁䅕䅍睁䑁䅁䅍䅁䅁杷允䅁䅁䅑䅁䑁䅁䅷䅁䭁䥁䙣䅁䭁䅁䅑䅁䭁䥁䕕䅁䉁䅁䅁允䅁䅁䅕䅁䅁䍁慺歑䵅䅉䅅䅁䕁䅁䅁睁䵁䅁䅁权䝁杂䅁权剁䅁䅁权祂䅂䅁允䅁䅁䅅䅁佁䉁䅑䅁硁䑁䅍免㑁䑁䅑杍睁䑁䅁䅍䅁䅁杷允䅁䅁䅑䅁䑁䅁䅷䅁䭁䥁䙣䅁䭁䅁䅑䅁䭁䡁䔰䅁䉁䅁䅁允䅁䅁䅕䅁䅁䉁㕹啑䵅䅉䅅䅁䕁䅁䅁睁䵁䅁䅁权䡃兂䅁权䕁䅁䅁权㑂䅂䅁允䅁䅁䅅䅁䙁䅁䅁䅁捂欰䉊䍄䉁䅁䅁䅂䅁䅁䅍䅄䅁䅁䅯兲䅑䅁䅯充䅁䅁䅯䅨䅑䅁䅅䅁䉁䅁䅁杄啁䅁䅁兎硁䑁䅁䅍睁䑁䅁䅍睁䑁䅁䅁䵁䅉䅅䅁䕁䅁䅁睁䵁䅁䅁权䑁杂䅁权剁䅁䅁权あ䅂䅁允䅁䅁䅅䅁佁䉁䅉䅁㑁䑁䅧李ㅁ䑁䅉䅍睁䑁䅁䅁䵁䅉䅅䅁䕁䅁䅁睁䵁䅁䅁权捄䅂䅁权剁䅁䅁权䉃䅂䅁允䅁䅁䅅䅁佁䉁䅉䅁㉁䑁䅙䅍睁䑁䅁䅍睁䑁䅁䅁䵁䅉䅅䅁䕁䅁䅁睁䵁䅁䅁权楄䅂䅁权䕁䅁䅁权䅃䅂䅁允䅁䅁䅅䅁䙁䅁䅁䅁元桏䉸䍄䉁䅁䅁䅂䅁䅁䅍䅄䅁䅁䅯睨䅕䅁䅯䅂䅁䅁䅯杦䅑䅁䅅䅁䉁䅁䅁兂䅁䅁䅁䠸䅊兑杷允䅁䅁䅑䅁䑁䅁䅷䅁䭁䥁䙣䅁䭁䅁䅑䅁䭁䡁䕉䅁䉁䅁䅁允䅁䅁䅕䅁䅁䱁䥪ぐ䵅䅉䅅䅁䕁䅁䅁睁䵁䅁䅁权瑂䅁䅁权䉁杁䅁权䑁杁䅁允䅁䅁䅅䅁䙁䝁湏ㅱ䐰偁䅒䍄䉁䅁䅁䅂䅁䅁䅍䅄䅁䅁䅯睐䅕䅁䅯充䅁䅁䅯䅦䅑䅁䅅䅁䉁䅁䅁杄十䅁䅁䅎㉁䑁䅫兏㉁䑁䅣䅍祁䅁䅁䍄䉁䅁䅁䅂䅁䅁䅍䅄䅁䅁䅯杏䅅䅁䅯允䅉䅁䅯睁䅉䅁䅅䅁䉁䅁䅁兂䝁䝵㍋摏先䅑杷允䅁䅁䅑䅁䑁䅁䅷䅁䭁䥁䙣䅁䭁䅁䅑䅁䭁䡁䕳䅁䉁䅁䅁允䅁䅁䅕䅁䅁䑁乄く䵅䅉䅅䅁䕁䅁䅁睁䵁䅁䅁权塄兂䅁权䕁䅁䅁权睂䅂䅁允䅁䅁䅅䅁䙁䅁䅁䅁䙁穫䉒䍄䉁䅁䅁䅂䅁䅁䅍䅄䅁䅁䅯睨䅕䅁䅯䅂䅁䅁䅯杤䅑䅁䅅䅁䉁䅁䅁兂䅁䅁䅁偣㙉兑杷允䅁䅁䅑䅁䑁䅁䅷䅁䭁䥁䙣䅁䭁䅁䅑䅁䭁䡁䔸䅁䉁䅁䅁允䅁䅁䅕䅁䅁䕁睨啎䵅䅉䅅䅁䕁䅁䅁睁䵁䅁䅁权䡃兂䅁权䕁䅁䅁权䍃䅂䅁允䅁䅁䅅䅁䙁䅁䅁䅁䅁含䉖䍄䉁䅁䅁䅂䅁䅁䅍䅄䅁䅁䅯睺䅧䅁䅯充䅁䅁䅯兤䅑䅁䅅䅁䉁䅁䅁杄啁䅁䅁免㍁䑁䅣䅍睁䑁䅁䅍睁䑁䅁䅁䵁䅉䅅䅁䕁䅁䅁睁䵁䅁䅁权䡃兂䅁权䕁䅁䅁权㡂䅂䅁允䅁䅁䅅䅁䭁䕁䅣䅁䵁䅉䅅䅁䕁䅁䅁睁䵁䅁䅁权灄兂䅁权䕁䅁䅁权㙂䅂䅁允䅁䅁䅅䅁䙁䅁䅁䅁浄橎䉂䍄䉁䅁䅁䅂䅁䅁䅍䅄䅁䅁䅯杶䅕䅁䅯充䅁䅁䅯睦䅑䅁䅅䅁䉁䅁䅁杄啁䅁䅁杍穁䑁䅉</t>
  </si>
  <si>
    <t>䅎睁䑁䅁䅍睁䑁䅁䅁䵁䅉䅅䅁䕁䅁䅁睁䵁䅁䅁权乁杂䅁权剁䅁䅁权⽂䅂䅁允䅁䅁䅅䅁佁䉁䅑䅁ぁ䑁䅅睍㉁䑁䅁䅍睁䑁䅁䅍䅁䅁杷允䅁䅁䅑䅁䑁䅁䅷䅁䭁䥁䙳䅁䭁䉁䅅䅁䭁䡁䕍䅁䉁䅁䅁允䅁䅁䄴杅䅁䑁䅑杍睁䑁䅫免睁䑁䅁䅍䅁䅁杷允䅁䅁䅑䅁䑁䅁䅷䅁䭁佁䙫䅁䭁䅁䅑䅁䭁䡁䕅䅁䉁䅁䅁允䅁䅁䅕䅁䅁䙁捪啂䵅䅉䅅䅁䕁䅁䅁睁䵁䅁䅁权灄兂䅁权䕁䅁䅁权ㅂ䅂䅁允䅁䅁䅅䅁䙁䅁䅁䅁䥃䄫䉖䍄䉁䅁䅁䅂䅁䅁䅍䅄䅁䅁䅯杶䅑䅁䅯充䅁䅁䅯䅦䅑䅁䅅䅁䉁䅁䅁杄啁䅁䅁免祁䑁䅫李ぁ䑁䅍兏硁䑁䅕䅁䵁䅉䅅䅁䕁䅁䅁睁䵁䅁䅁权灄兂䅁权䕁䅁䅁权㕂䅂䅁允䅁䅁䅅䅁䙁䅁䅁䅁䅃睧䉤䍄䉁䅁䅁䅂䅁䅁䅍䅄䅁䅁䅯来䅕䅁䅯充䅁䅁䅯睦䅑䅁䅅䅁䉁䅁䅁杄十䅁䅁睍睁䑁䅁兎㑁䑁䅁䅍睁䅁䅁䍄䉁䅁䅁䅂䅁䅁䅍䅄䅁䅁䅯儶䅕䅁䅯䅂䅁䅁䅯杤䅑䅁䅅䅁䉁䅁䅁兂䅁䅁䅁䙡䉑兑杷允䅁䅁䅑䅁䑁䅁䅷䅁䭁佁䙫䅁䭁䅁䅑䅁䭁䡁䕣䅁䉁䅁䅁允䅁䅁䅕䅁䅁䅁㕨啇䵅䅉䅅䅁䕁䅁䅁睁䵁䅁䅁权䭂䅁䅁权䭁䅁䅁权䙁䅁䅁允䅁䅁䅅䅁䙁䉁䑋䵷桱剒䅊䍄䉁䅁䅁䅂䅁䅁䅍䅄䅁䅁䅯儶䅕䅁䅯䅂䅁䅁䅯杧䅑䅁䅅䅁䉁䅁䅁兂䅁䅁䅁䩹㝳兑杷允䅁䅁䅑䅁䑁䅁䅷䅁䭁䉁䙯䅁䭁䅁䅑䅁䭁䥁䕕䅁䉁䅁䅁允䅁䅁䅕䅁䅁䕁㍪啃䵅䅉䅅䅁䕁䅁䅁睁䵁䅁䅁权灄兂䅁权䕁䅁䅁权㡂䅂䅁允䅁䅁䅅䅁䙁䅁䅁䅁兄杗䉊䍄䉁䅁䅁䅂䅁䅁䅍䅄䅁䅁䅯䄱䅑䅁䅯䅂䅁䅁䅯兢䅑䅁䅅䅁䉁䅁䅁兂䅁䅁䅁䔫噕兑杷允䅁䅁䅑䅁䑁䅁䅷䅁䭁乁䤴䅁䭁䅁䅑䅁䭁䝁䔸䅁䉁䅁䅁允䅁䅁䅕䅁䅁䵁䡃歅䵅䅉䅅䅁䕁䅁䅁睁䵁䅁䅁权啄䅂䅁权䕁䅁䅁权療䅂䅁允䅁䅁䅅䅁䙁䅁䅁䅁捃框䉖䍄䉁䅁䅁䅂䅁䅁䅍䅄䅁䅁䅯䄱䅑䅁䅯䅂䅁䅁䅯䅣䅑䅁䅅䅁䉁䅁䅁兂䅁䅁䅁倶啍兑杷允䅁䅁䅑䅁䑁䅁䅷䅁䭁偁䙣䅁䭁䅁䅑䅁䭁䡁䕑䅁䉁䅁䅁允䅁䅁䅕䅁䅁䕁㕫ぎ䵅䅉䅅䅁䕁䅁䅁睁䵁䅁䅁权啄䅂䅁权䕁䅁䅁权䑃䅂䅁允䅁䅁䅅䅁䙁䅁䅁䅁元䉁䉎䍄䉁䅁䅁䅂䅁䅁䅍䅄䅁䅁䅯兩䅑䅁䅯充䅁䅁䅯䅤䅑䅁䅅䅁䉁䅁䅁杄十䅁䅁䅎㑁䑁䅣䅍睁䑁䅁䅍睁䅁䅁䍄䉁䅁䅁䅂䅁䅁䅍䅄䅁䅁䅯䄱䅑䅁䅯䅂䅁䅁䅯杦䅑䅁䅅䅁䉁䅁䅁兂䅁䅁䅁佫偯兑杷允䅁䅁䅑䅁䑁䅁䅷䅁䭁乁䕑䅁䭁䅁䅑䅁䭁䡁䕉䅁䉁䅁䅁允䅁䅁䅕䅁䅁䭁獧䕅䵅䅉䅅䅁䕁䅁䅁睁䵁䅁䅁权啄䅂䅁权䕁䅁䅁权㕂䅂䅁允䅁䅁䅅䅁䙁䅁䅁䅁䥄䅓䈱䍄䉁䅁䅁䅂䅁䅁䅍䅄䅁䅁䅯䄱䅑䅁䅯䅂䅁䅁䅯睤䅑䅁䅅䅁䉁䅁䅁兂䅁䅁䅁䩣䩉兑杷允䅁䅁䅑䅁䑁䅁䅷䅁䭁乁䕑䅁䭁䅁䅑䅁䭁䥁䕉䅁䉁䅁䅁允䅁䅁䅕䅁䅁佁捁啄䵅䅉䅅䅁䕁䅁䅁睁䵁䅁䅁权啄䅂䅁权䕁䅁䅁权䅃䅂䅁允䅁䅁䅅䅁䙁䅁䅁䅁睃䄱䈵䍄䉁䅁䅁䅂䅁䅁䅍䅄䅁䅁䅯䄱䅑䅁䅯䅂䅁䅁䅯督䅑䅁䅅䅁䉁䅁䅁兂䅁䅁䅁䝥伴兑杷允䅁䅁䅑䅁䑁䅁䅷䅁䭁乁䙷䅁䭁䅁䅑䅁䭁䡁䔸䅁䉁䅁䅁允䅁䅁䅕䅁䅁偁䍩こ䵅䅉䅅䅁䕁䅁䅁睁䵁䅁䅁权卂允䅁权䭁䅁䅁权䕁杁䅁允䅁䅁䅅䅁䙁䵁䴳䵺䵺偺⼴䍄䉁䅁䅁䅂䅁䅁䅍䅄䅁䅁䅯睤䅕䅁䅯䅂䅁䅁䅯睢䅑䅁䅅䅁䉁䅁䅁兂䅁䅁䅁䱫剑兑杷允䅁䅁䅑䅁䑁䅁䅷䅁䭁乁䙧䅁䭁䅁䅑䅁䭁䡁䕅䅁䉁䅁䅁允䅁䅁䅕䅁䅁䕁䅪䕉䵅䅉䅅䅁䕁䅁䅁睁䵁䅁䅁权乄兂䅁权剁䅁䅁权䍃䅂䅁允䅁䅁䅅䅁佁䉁䅑䅁硁䑁䅉䅍ぁ䑁䅁睎祁䑁䅕李䅁䅁杷允䅁䅁䅑䅁䑁䅁䅷䅁䭁䡁䙣䅁䭁䅁䅑䅁䭁䡁䕁䅁䉁䅁䅁允䅁䅁䅕䅁䅁䑁灪あ䵅䅉䅅䅁䕁䅁䅁睁䵁䅁䅁权啃兂䅁权剁䅁䅁权瑂䅂䅁允䅁䅁䅅䅁佁䉁䅉䅁穁䑁䅅䅏㍁䑁䅍䅍睁䑁䅁䅁䵁䅉䅅䅁䕁䅁䅁睁䵁䅁䅁权㍂兂䅁权䕁䅁䅁权㥂䅂䅁允䅁䅁䅅䅁䙁䅁䅁䅁㑄杹䉎䍄䉁䅁䅁䅂䅁䅁䅍䅄䅁䅁䅯杸䅕䅁䅯充䅁䅁䅯杧䅑䅁䅅䅁䉁䅁䅁杄十䅁䅁䅎硁䑁䅕兎ぁ䑁䅍兎㍁䅁䅁䍄䉁䅁䅁䅂䅁䅁䅍䅄䅁䅁䅯睤䅕䅁䅯䅂䅁䅁䅯杦䅑䅁䅅䅁䉁䅁䅁兂䅁䅁䅁䩡䍫兑杷允䅁䅁䅑䅁䑁䅁䅷䅁䭁䡁䙣䅁䭁䅁䅑䅁䭁䡁䕫䅁䉁䅁䅁允䅁䅁䅕䅁䅁䝁䡂䔯䵁䅉䅅䅁䕁䅁䅁睁䵁䅁䅁权㍂兂䅁权䕁䅁䅁权穂䅂䅁允䅁䅁䅅䅁䙁䅁䅁䅁权畺䅴䍄䉁䅁䅁䅂䅁䅁䅍䅄䅁䅁䅯睌䅕䅁䅯䅂䅁䅁䅯来䅑䅁䅅䅁䉁䅁䅁兂䅁䅁䅁䄲䥍兑杷允䅁䅁䅑䅁䑁䅁䅷䅁䭁䍁䘸䅁䭁䅁䅑䅁䭁䡁䕅䅁䉁䅁䅁允䅁䅁䅕䅁䅁䅁噃欯䵁䅉䅅䅁䕁䅁䅁睁䵁䅁䅁权潄兂䅁权剁䅁䅁权㝂䅂䅁允䅁䅁䅅䅁佁䉁䅉䅁㍁䑁䅫䅎ㅁ䑁䅑䅍睁䑁䅁䅁䵁䅉䅅䅁䕁䅁䅁睁䵁䅁䅁权灄兂䅁权剁䅁䅁权⽂䅂䅁允䅁䅁䅅䅁佁䉁䅑䅁硁䑁䅫䅎睁䑁䅙睎睁䑁䅁䅍䅁䅁杷允䅁䅁䅑䅁䑁䅁䅷䅁䭁䍁䘸䅁䭁䅁䅑䅁䭁䥁䕕䅁䉁䅁䅁允䅁䅁䅕䅁䅁䵁㕄欯䵁䅉䅅䅁䕁䅁䅁睁䵁䅁䅁权癁兂䅁权䕁䅁䅁权䑃䅂䅁允䅁䅁䅅䅁䙁䅁䅁䅁兄癨䄵䍄䉁䅁䅁䅂䅁䅁䅍䅄䅁䅁䅯儫䅕䅁䅯充䅁䅁䅯督䅑䅁䅅䅁䉁䅁䅁杄啁䅁䅁免ㅁ䑁䅣兏睁䑁䅁䅍睁䑁䅁䅁䵁䅉䅅䅁䕁䅁䅁睁䵁䅁䅁权癁兂䅁权䕁䅁䅁权㕂䅂䅁允䅁䅁䅅䅁䙁䅁䅁䅁䅁偨䅤䍄䉁䅁䅁䅂䅁䅁䅍䅄䅁䅁䅯儴䅕䅁䅯充䅁䅁䅯睥䅑䅁䅅䅁䉁䅁䅁杄十䅁䅁李㑁䑁䅁睍祁䑁䅁䅍睁䅁䅁䍄䉁䅁䅁䅂䅁䅁䅍䅄䅁䅁䅯睌䅕䅁䅯䅂䅁䅁䅯睥䅑䅁䅅䅁䉁䅁䅁兂䅁䅁䅁䈰㔳䅑杷允䅁䅁䅑䅁䑁䅁䅷䅁䭁䍁䘸䅁䭁䅁䅑䅁䭁䡁䔸䅁䉁䅁䅁允䅁䅁䅕䅁䅁䅁䡁唸䵁䅉䅅䅁䕁䅁䅁睁䵁䅁䅁权摃䅂䅁权䕁䅁䅁权瑂䅂䅁允䅁䅁䅅䅁䙁䅁䅁䅁あ硑䉚䍄䉁䅁䅁䅂䅁䅁䅍䅄䅁䅁䅯睵䅑䅁䅯充䅁䅁䅯睢䅑䅁䅅䅁䉁䅁䅁杄十䅁䅁睎㉁䑁䅅䅍㑁䑁䅁䅍睁䅁䅁䍄䉁䅁䅁䅂䅁䅁䅍䅄䅁䅁䅯杮䅑䅁䅯䅂䅁䅁䅯兢䅑䅁䅅䅁䉁䅁䅁兂䅁䅁䅁䵡坳兑杷允䅁䅁䅑䅁䑁䅁䅷䅁䭁䩁䔸䅁䭁䅁䅑䅁䭁䝁䔰䅁䉁䅁䅁允䅁䅁䅕䅁䅁佁啱お䵅䅉䅅䅁䕁䅁䅁睁䵁䅁䅁权千兂䅁权牂䅂䅁权䡄元䅁允䅁䅁䅅䅁䙁䍁礲敮渫楨䅰䍄䉁䅁䅁䅂䅁䅁䅍䅄䅁䅁䅯兮䅑䅁䅯䅂䅁䅁䅯睢䅑䅁䅅䅁䉁䅁䅁兂䅁䅁䅁䡲坁兑杷允䅁䅁䅑䅁䑁䅁䅷䅁䭁䩁䙕䅁䭁䅁䅑䅁䭁䡁䕫䅁䉁䅁䅁允䅁䅁䅕䅁䅁乁橙啉䵅䅉䅅䅁䕁䅁䅁睁䵁䅁䅁权敃䅂䅁权䕁䅁䅁权療䅂䅁允䅁䅁䅅䅁䙁䅁䅁䅁歁剅䉖䍄䉁䅁䅁䅂䅁䅁䅍䅄䅁䅁䅯杰䅑䅁䅯充䅁䅁䅯杦䅑䅁䅅䅁䉁䅁䅁杄十䅁䅁兏硁䑁䅣睎祁䑁䅁䅍睁䅁䅁䍄䉁䅁䅁䅂䅁䅁䅍䅄䅁䅁䅯杮䅑䅁䅯䅂䅁䅁䅯䅣䅑䅁䅅䅁䉁䅁䅁兂䅁䅁䅁䅏摍兑杷允䅁䅁䅑䅁䑁䅁䅷䅁䭁䩁䔴䅁䭁䅁䅑䅁䭁䡁䕅䅁䉁䅁䅁允䅁䅁䅕䅁䅁䭁㙓商䵅䅉䅅䅁䕁䅁䅁睁䵁䅁䅁权晃䅂䅁权䕁䅁䅁权硂䅂䅁允䅁䅁䅅䅁䙁䅁䅁䅁啂楁䉨䍄䉁䅁䅁䅂䅁䅁䅍䅄䅁䅁䅯䄸䅕䅁䅯䅂䅁䅁䅯兦䅑䅁䅅䅁䉁䅁䅁兂䅁䅁䅁䔵䥒兑杷允䅁䅁䅑䅁䑁䅁䅷䅁䭁䩁䕫䅁䭁䉁䅅䅁䭁䡁䕷䅁䉁䅁䅁允䅁䅁䄴杅䅁䑁䅕李ぁ䑁䅫兏ㅁ䑁䅅䅎䅁䅁杷允䅁䅁䅑䅁䑁䅁䅷䅁䭁䩁䔰䅁䭁䅁䅑䅁䭁䥁䕍䅁䉁䅁䅁允䅁䅁䅕䅁䅁䕁䵄商䵅䅉䅅䅁䕁䅁䅁睁䵁䅁䅁权䕂兂䅁权剁䅁䅁权硂䅂䅁允䅁䅁䅅䅁佁䉁䅉䅁ぁ䑁䅍睍㍁䑁䅧䅍睁䑁䅁䅁䵁䅉䅅䅁䕁䅁䅁睁䵁䅁䅁权敃䅂䅁权䕁䅁䅁权䑃䅂䅁允䅁䅁䅅䅁䙁䅁䅁䅁奁硵䉆䍄䉁䅁䅁䅂䅁䅁䅍䅄䅁䅁䅯䅸䅕䅁䅯充䅁䅁䅯来䅑䅁䅅䅁䉁䅁䅁杄啁䅁䅁免睁䑁䅉睍睁䑁䅁䅍睁䑁䅁䅁䵁䅉䅅䅁䕁䅁䅁睁䵁䅁䅁权摃䅂䅁权䕁䅁䅁权㑂䅂䅁允䅁䅁䅅䅁䙁䅁䅁䅁啂剶䉚䍄䉁䅁䅁䅂䅁䅁䅍䅄䅁䅁䅯充䅕䅁䅯䅂䅁䅁䅯睸䅫䅁䅅䅁䉁䅁䅁兂䅁䅁䅁祚は兑杷允䅁䅁䅑䅁䑁䅁䅷䅁䭁䩁䔰䅁䭁䅁䅑䅁䭁䡁䕕䅁䉁䅁䅁允䅁䅁䅕䅁䅁䑁剂歆䵅䅉䅅䅁䕁䅁䅁睁䵁䅁䅁权敃䅂䅁权䕁䅁䅁权ㅂ䅂䅁允䅁䅁䅅䅁䙁䅁䅁䅁睂硣䉒䍄䉁䅁䅁䅂䅁䅁䅍䅄䅁䅁䅯睮䅑䅁䅯䅂䅁䅁䅯兤䅑䅁䅅䅁䉁䅁䅁兂䅁䅁䅁潑橧兑杷允䅁䅁䅑䅁䑁䅁䅷䅁䭁䩁䔰䅁䭁䅁䅑䅁䭁䡁䔴䅁䉁䅁䅁允䅁䅁䅕䅁䅁佁㕑䕆䵅䅉䅅䅁䕁䅁䅁睁䵁䅁䅁权敃䅂䅁权䕁䅁䅁权⭂䅂䅁允䅁䅁䅅䅁䙁䅁䅁䅁睄桴䉎䍄䉁䅁䅁䅂䅁䅁䅍䅄䅁䅁䅯兴䅑䅁䅯充䅁䅁䅯兢䅑䅁䅅䅁䉁䅁䅁杄十䅁䅁兎ㅁ䑁䅁䅍睁䑁䅁䅍睁䅁䅁䍄䉁䅁䅁䅂䅁䅁䅍䅄䅁䅁䅯睮䅑䅁䅯䅂䅁䅁䅯杣䅑䅁䅅䅁䉁䅁䅁兂䅁䅁䅁畲桧兑杷允䅁䅁䅑䅁䑁䅁䅷䅁䭁䩁䔰䅁䭁䅁䅑䅁䭁䥁䕅䅁䉁䅁䅁允䅁䅁䅕䅁䅁䱁⭁ぅ䵅䅉䅅䅁䕁䅁䅁睁䵁䅁䅁权敃䅂䅁权䕁䅁䅁权䉃䅂䅁允䅁䅁䅅䅁䙁䅁䅁䅁ぁ硍䉖䍄䉁䅁䅁䅂䅁䅁䅍䅄䅁䅁䅯兡䅕䅁䅯充䅁䅁䅯䅤䅑䅁䅅䅁䉁䅁䅁杄十䅁䅁兎ㅁ䑁䅫䅍穁䑁䅍睍㕁䅁䅁䍄䉁䅁䅁䅂䅁䅁䅍䅄䅁䅁䅯兮䅑䅁䅯䅂䅁䅁䅯入䅑䅁䅅䅁䉁䅁䅁兂䅁䅁䅁䱭吴兑杷允䅁䅁䅑䅁䑁䅁䅷䅁䭁䩁䔴䅁䭁䅁䅑䅁䭁䡁䕫䅁䉁䅁䅁允䅁䅁䅕䅁䅁䅁決ぅ䵅䅉䅅䅁䕁䅁䅁睁䵁䅁䅁权䍁兂䅁权剁䅁䅁权䅃䅂䅁允䅁䅁䅅䅁佁䉁䅉䅁ぁ䑁䅑李硁䑁䅁䅍睁䑁䅁䅁䵁䅉䅅䅁䕁䅁䅁睁䵁䅁䅁权晃䅂䅁权䕁䅁䅁权㕂䅂䅁允䅁䅁䅅䅁䙁䅁䅁䅁卄楚䉆䍄䉁䅁䅁䅂䅁䅁䅍䅄䅁䅁䅯眹䅕䅁䅯䅂䅁䅁䅯兣䅑䅁䅅䅁䉁䅁䅁兂䅁䅁䅁攸㕯兑杷允䅁䅁䅑䅁䑁䅁䅷䅁䭁䩁䔰䅁䭁䅁䅑䅁䭁䡁䕳䅁䉁䅁䅁允䅁䅁䅕䅁䅁䥁䡁ぅ䵅䅉䅅䅁䕁䅁䅁睁䵁䅁䅁权摃允䅁权䕁䅁䅁权䕁杁䅁允䅁䅁䅅䅁䙁䅁䅁䅁浄坮䉤䍄䉁䅁䅁䅂䅁䅁䅍䅄䅁䅁䅯杮䅑䅁䅯䅂䅁䅁䅯睤䅑䅁䅅䅁䉁䅁䅁兂䅁䅁䅁䍩剁兑杷允䅁䅁䅑䅁䑁䅁䅷䅁䭁䩁䔴䅁䭁䅁䅑䅁䭁䡁䔸䅁䉁䅁䅁允䅁䅁䅕䅁䅁䵁睂䕅䵅䅉䅅䅁䕁䅁䅁睁䵁䅁䅁权晃䅂䅁权䕁䅁䅁权⽂䅂䅁允䅁䅁䅅䅁䙁䅁䅁䅁䥄䈫䈹䍄䉁䅁䅁䅂䅁䅁䅍䅄䅁䅁䅯关䅁䅁䅯允䅉䅁䅯杁䅉䅁䅅䅁䉁䅁䅁兂硄䔹婰刱⭈䅑杷允䅁䅁䅑䅁䑁䅁䅷䅁䭁䩁䔴䅁䭁䅁䅑䅁䭁䥁䕑䅁䉁䅁䅁允䅁䅁䅕䅁䅁䉁䡷䕆䵅䅉䅅䅁䕁䅁䅁睁䵁䅁䅁权晃䅂䅁权䕁䅁䅁权䕃䅂䅁允䅁䅁䅅䅁䙁䅁䅁䅁䝄礫䉖䍄䉁䅁䅁䅂䅁䅁䅍䅄䅁䅁䅯睮䅑䅁䅯䅂䅁䅁䅯䅧䅑䅁䅅䅁䉁䅁䅁兂䅁䅁䅁湍浯兑杷允䅁䅁䅑䅁䑁䅁䅷䅁䭁䩁䔰䅁䭁䅁䅑䅁䭁䡁䕍䅁䉁䅁䅁允䅁䅁䅕䅁䅁䡁癓啅䵅䅉䅅䅁䕁䅁䅁睁䵁䅁䅁权敃䅂䅁权䕁䅁䅁权穂䅂䅁允䅁䅁䅅䅁䙁䅁䅁䅁睂硣䉤䍄䉁䅁䅁䅂䅁䅁䅍䅄䅁䅁䅯䅃䅕䅁䅯充䅁䅁䅯䅤䅑䅁䅅䅁䉁䅁䅁杄啁䅁䅁免㍁䑁䅁䅏㉁䑁䅍䅍睁䑁䅁䅁䵁䅉䅅䅁䕁䅁䅁睁䵁䅁䅁权浃兂䅁权䕁䅁䅁权睂䅂䅁允䅁䅁䅅䅁䙁䅁䅁䅁䡂䑚䉰䍄䉁䅁䅁䅂䅁䅁䅍䅄䅁䅁䅯李䅁䅁䅯权䅁䅁䅯兂䅁䅁䅅䅁䉁䅁䅁兂婁䙂余扌坉䅑杷允䅁䅁䅑䅁䑁䅁䅷䅁䭁䱁䉑䅁䭁䅁䍅䅁䭁䅁䍉䅁䉁䅁䅁允䅁䅁䅕䭐海材潫啸䵁䅉䅅䅁䕁䅁䅁睁䵁䅁䅁权ㅁ兂䅁权剁䅁䅁权⭂䅂䅁允䅁䅁䅅䅁佁䉁䅑䅁祁䑁䅉免硁䑁䅙䅎祁䑁䅧䅎䅁䅁杷允䅁䅁䅑䅁䑁䅁䅷䅁䭁䭁䙙䅁䭁䅁䅑䅁䭁䡁䕅䅁䉁䅁䅁允䅁䅁䅕䅁䅁䉁卯䕍䵅䅉䅅䅁䕁䅁䅁睁䵁䅁䅁权扃䅁䅁权䕁䅁䅁权䙁䅁䅁允䅁䅁䅅䅁䙁䅁䅁䅁敁㉵䉊䍄䉁䅁䅁䅂䅁䅁䅍䅄䅁䅁䅯睧䅕䅁䅯充䅁䅁䅯䅣䅑䅁䅅䅁䉁䅁䅁杄啁䅁䅁免硁䑁䅁䅍穁䑁䅣䅍睁䑁䅁䅁䵁䅉䅅䅁䕁䅁䅁睁䵁䅁䅁权浃兂䅁权䕁䅁䅁权ㅂ䅂䅁允䅁䅁䅅䅁䙁䅁䅁䅁⽃穊䉬䍄䉁䅁䅁䅂䅁䅁䅍䅄䅁䅁䅯䅱䅑䅁䅯充䅁䅁䅯兤䅑䅁䅅䅁䉁䅁䅁杄啁䅁䅁睎硁䑁䅕兏㑁䑁䅕䅍睁䑁䅁䅁䵁䅉䅅䅁䕁䅁䅁睁䵁䅁䅁权牃兂䅁权䕁䅁䅁权⽂䅂䅁允䅁䅁䅅䅁䙁䅁䅁䅁䅂癅䄱䍄䉁䅁䅁䅂䅁䅁䅍䅄䅁䅁䅯儵䅕䅁䅯充䅁䅁䅯䅤䅑䅁䅅䅁䉁䅁䅁杄啁䅁䅁睍硁䑁䅣免硁䑁䅫䅍睁䑁䅁䅁䵁䅉䅅䅁䕁䅁䅁睁䵁䅁䅁权浄兂䅁权剁䅁䅁权あ䅂䅁允䅁䅁䅅䅁佁䉁䅑䅁ぁ䑁䅁䅏㉁䑁䅙䅍㍁䑁䅣䅏䅁䅁杷允䅁䅁䅑䅁䑁䅁䅷䅁䭁佁䙙䅁䭁䅁䅑䅁䭁䝁䔸䅁䉁䅁䅁允䅁䅁䅕䅁䅁䝁偸䕈䵅䅉䅅䅁䕁䅁䅁睁䵁䅁䅁权浃兂䅁权䕁䅁䅁权㝂䅂䅁允䅁䅁䅅䅁䙁䅁䅁䅁牃䑴䉖䍄䉁䅁䅁䅂䅁䅁䅍䅄䅁䅁䅯䅷䅑䅁䅯充䅁䅁䅯䅣䅑䅁䅅䅁䉁䅁䅁杄十䅁䅁兎㉁䑁䅧䅍睁䑁䅁䅍睁䅁䅁䍄䉁䅁䅁䅂䅁䅁䅍䅄䅁䅁䅯材䅅䅁䅯权䅁䅁䅯䅂䅉䅁䅅䅁䉁䅁䅁兂楂䙅㕧䵴䡧䅑杷允䅁䅁䅑䅁䑁䅁䅷䅁䭁佁䘰䅁䭁䅁䅑䅁䭁䡁䕁䅁䉁䅁䅁允䅁䅁䅕䅁䅁䅁睪ぅ䵅䅉䅅䅁䕁䅁䅁睁䵁䅁䅁权呂䅁䅁权䉁杁䅁权䑁杁䅁允䅁䅁䅅䅁䙁偁䵳㍁潈猳䅴䍄䉁䅁䅁䅂䅁䅁䅍䅄䅁䅁䅯䅨䅕䅁䅯充䅁䅁䅯兤䅑䅁䅅䅁䉁䅁䅁杄十䅁䅁睍ㅁ䑁䅫睎祁䑁䅁䅍睁䅁䅁䍄䉁䅁䅁䅂䅁䅁䅍䅄䅁䅁䅯儷䅕䅁䅯䅂䅁䅁䅯兦䅑䅁䅅䅁䉁䅁䅁兂䅁䅁䅁䕕唴兑杷允䅁䅁䅑䅁䑁䅁䅷䅁䭁佁䘰䅁䭁䅁䅑䅁䭁䡁䕧䅁䉁䅁䅁允䅁䅁䅕䅁䅁䙁剹䕆䵅䅉䅅䅁䕁䅁䅁睁䵁䅁䅁权瑄兂䅁权䕁䅁䅁权祂䅂䅁允䅁䅁䅅䅁䙁䅁䅁䅁杁䅚䉆䍄䉁䅁䅁䅂䅁䅁䅍䅄䅁䅁䅯䄷䅕䅁䅯充䅁䅁䅯杤䅑䅁䅅䅁䉁䅁䅁杄十䅁䅁睍㍁䑁䅕兎硁䑁䅁䅍睁䅁䅁䍄䉁䅁䅁䅂䅁䅁䅍䅄䅁䅁䅯儷䅕䅁䅯䅂䅁䅁䅯杧䅑䅁䅅䅁䉁䅁䅁兂䅁䅁䅁䡫⬳䅑杷允䅁䅁䅑䅁䑁䅁䅷䅁䭁䅁䙙䅁䭁䉁䅅䅁䭁䡁䕷䅁䉁䅁䅁允䅁䅁䄴杅䅁䑁䅉兎ぁ䑁䅣杍睁䑁䅁䅍䅁䅁杷允䅁䅁䅑䅁䑁䅁䅷䅁䭁佁䘰䅁䭁䅁䅑䅁䭁䡁䕷䅁䉁䅁䅁允䅁䅁䅕䅁䅁佁浂䔯䵁䅉䅅䅁䕁䅁䅁睁䵁䅁䅁权㝄兂䅁权䕁䅁䅁权あ䅂䅁允䅁䅁䅅䅁䙁䅁䅁䅁杄䑁䉂䍄䉁䅁䅁䅂䅁䅁䅍䅄䅁䅁䅯儷䅕䅁䅯䅂䅁䅁䅯督䅑䅁䅅䅁䉁䅁䅁兂䅁䅁䅁䥯㝈䅑杷允䅁䅁䅑䅁䑁䅁䅷䅁䭁䡁䙫䅁䭁䉁䅅䅁䭁䡁䕉䅁䉁䅁䅁允䅁䅁䄴䅆䅁䑁䅅免ぁ䑁䅧兎穁䑁䅧䅏硁䅁䅁䍄䉁䅁䅁䅂䅁䅁䅍䅄䅁䅁䅯䅄䅕䅁䅯䅂䅁䅁䅯䅥䅑䅁䅅䅁䉁䅁䅁兂䅁䅁䅁䥩䵳兑杷允䅁䅁䅑䅁䑁䅁䅷䅁䭁䅁䙷䅁䭁䅁䅑䅁䭁䡁䔴䅁䉁䅁䅁允䅁䅁䅕䅁䅁偁灁啃䵅䅉䅅䅁䕁䅁䅁睁䵁䅁䅁权䵁兂䅁权䕁䅁䅁权䉃䅂䅁允䅁䅁䅅䅁䙁䅁䅁䅁䥁儰䉨䍄䉁䅁䅁䅂䅁䅁䅍䅄䅁䅁䅯眫䅑䅁䅯䅂䅁䅁䅯睤䅑䅁䅅䅁䉁䅁䅁兂䅁䅁䅁䉗味兑杷允䅁䅁䅑䅁䑁䅁䅷䅁䭁䅁䙷䅁䭁䅁䅑䅁䭁䡁䕫䅁䉁䅁䅁允䅁䅁䅕䅁䅁䩁㍄啂䵅䅉䅅䅁䕁䅁䅁睁䵁䅁䅁权汃兂䅁权剁䅁䅁权䕃䅂䅁允䅁䅁䅅䅁佁䉁䅉䅁ㅁ䑁䅅兎硁䑁䅅䅍睁䑁䅁䅁䵁䅉䅅䅁䕁䅁䅁睁䵁䅁䅁权乃䅂䅁权剁䅁䅁权瑂䅂䅁允䅁䅁䅅䅁佁䉁䅉䅁穁䑁䅅睎㕁䑁䅫䅍睁䑁䅁䅁䵁䅉䅅䅁䕁䅁䅁睁䵁䅁䅁权䵁兂䅁权䕁䅁䅁权㡂䅂䅁允䅁䅁䅅䅁䙁䅁䅁䅁睄晊䅖䍄䉁䅁䅁䅂䅁䅁䅍䅄䅁䅁䅯睸䅕䅁䅯䅂䅁䅁䅯睢䅑䅁䅅䅁䉁䅁䅁兂䅁䅁䅁丰扷兑杷允䅁䅁䅑䅁䑁䅁䅷䅁䭁䍁䙯䅁䭁䅁䅑䅁䭁䡁䕧䅁䉁䅁䅁允䅁䅁䅕䅁䅁偁䑸啍䵅䅉䅅䅁䕁䅁䅁睁䵁䅁䅁权佃兂䅁权剁䅁䅁权㡂䅂䅁允䅁䅁䅅䅁佁䉁䅁䅁㕁䑁䅑杍硁䑁䅁䅍睁䅁䅁䍄䉁䅁䅁䅂䅁䅁䅍䅄䅁䅁䅯睸䅕䅁䅯䅂䅁䅁䅯睥䅑䅁䅅䅁䉁䅁䅁兂䅁䅁䅁偣十兑杷允䅁䅁䅑䅁䑁䅁䅷䅁䭁䭁䕙䅁䭁䉁䅅䅁䭁䡁䕕䅁䉁䅁䅁允䅁䅁䄴杅䅁䑁䅫免祁䑁䅁兏睁䑁䅁䅍䅁䅁杷允䅁䅁䅑䅁䑁䅁䅷䅁䭁䵁䙣䅁䭁䅁䅑䅁䭁䡁䕣䅁䉁䅁䅁允䅁䅁䅕䅁䅁乁䍃啅䵅䅉䅅䅁䕁䅁䅁睁䵁䅁䅁权㉄䅂䅁权䕁䅁䅁权瑂䅂䅁允䅁䅁䅅䅁䙁䅁䅁䅁杄卦䉂䍄䉁䅁䅁䅂䅁䅁䅍䅄䅁䅁䅯睂䅕䅁䅯䅂䅁䅁䅯杣䅑䅁䅅䅁䉁䅁䅁兂䅁䅁䅁䥂䭤兑杷允䅁䅁䅑䅁䑁䅁䅷䅁䭁䡁䙍䅁䭁䅁䅑䅁䭁䡁䕑䅁䉁䅁䅁允䅁䅁䅕䅁䅁佁䅈こ䵅䅉䅅䅁䕁䅁䅁睁䵁䅁䅁权敄䅃䅁权䕁䅁䅁权硂䅂䅁允䅁䅁䅅䅁䙁䅁䅁䅁䅄硔䉎䍄䉁䅁䅁䅂䅁䅁䅍䅄䅁䅁䅯睁䅙䅁䅯䅂䅁䅁䅯䅣䅑䅁䅅䅁䉁䅁䅁兂䅁䅁䅁乓啙兑杷允䅁䅁䅑䅁䑁䅁䅷䅁䭁䩁䕳䅁䭁䉁䅅䅁䭁䡁䕅䅁䉁䅁䅁允䅁䅁䄴䅆䅁䑁䅅睎硁䑁䅣䅏㑁䑁䅁䅍睁䅁䅁䍄䉁䅁䅁䅂䅁䅁䅍䅄䅁䅁䅯杆䅙䅁䅯䅂䅁䅁䅯䅨䅑䅁䅅䅁䉁䅁䅁兂䅁䅁䅁䌸祮䅑杷允䅁䅁䅑䅁䑁䅁䅷䅁䭁偁䙙䅁䭁䅁䅑䅁䭁䡁䕅䅁䉁䅁䅁允䅁䅁䅕䅁䅁䑑㑣啘䵅䅉䅅䅁䕁䅁䅁睁䵁䅁䅁权㉄兂䅁权䕁䅁䅁权䙃䅂䅁允䅁䅁䅅䅁䙁䅁䅁佁時䜯䉂䍄䉁䅁䅁䅂䅁䅁䅍䅄䅁䅁䅯睃䅁䅁䅯允䅉䅁䅯睁䅉䅁䅅䅁䉁䅁䅁兂䕄䡶䴰倫睩䅑杷允䅁䅁䅑䅁䑁䅁䅷䅁䭁偁䙙䅁䭁䅁䅑䅁䭁䥁䕍䅁䉁䅁䅁允䅁䅁䅕䅁䅁䅧楶啘䵅䅉䅅䅁䕁䅁䅁睁䵁䅁䅁权䥄䅂䅁权剁䅁䅁权㉂䅂䅁允䅁䅁䅅䅁佁䉁䅑䅁穁䑁䅉䅎㑁䑁䅣李㕁䑁䅕免䅁䅁杷允䅁䅁䅑䅁䑁䅁䅷䅁䭁佁䕁䅁䭁䅁䅑䅁䭁䥁䕅䅁䉁䅁䅁允䅁䅁䅕䅁䅁䱁歒䕒䵅䅉䅅䅁䕁䅁䅁睁䵁䅁䅁权㉄兂䅁权䕁䅁䅁权㑂䅂䅁允䅁䅁䅅䅁䙁䅁䅁佁牁㉉䉆䍄䉁䅁䅁䅂䅁䅁䅍䅄䅁䅁䅯朹䅕䅁䅯䅂䅁䅁䅯兤䅑䅁䅅䅁䉁䅁䅁兂䅁䅁䅂穓此兑杷允䅁䅁䅑䅁䑁䅁䅷䅁䭁䍁䙫䅁䭁䉁䅅䅁䭁䡁䔴䅁䉁䅁䅁允䅁䅁䄴杅䅁䑁䅕李㍁䑁䅁䅍睁䑁䅁䅍䅁䅁杷允䅁䅁䅑䅁䑁䅁䅷䅁䭁偁䙙䅁䭁䅁䅑䅁䭁䡁䕳䅁䉁䅁䅁允䅁䅁䅕䅁䅁䙧㡋歓䵅䅉䅅䅁䕁䅁䅁睁䵁䅁䅁权敂兂䅁权䕁䅁䅁权䙃䅂䅁允䅁䅁䅅䅁䙁䅁䅁䅁䥄楖䉤䍄䉁䅁䅁䅂䅁䅁䅍䅄䅁䅁䅯兯䅑䅁䅯䅂䅁䅁䅯䅣䅑䅁䅅䅁䉁䅁䅁兂䅁䅁䅁版砸兑杷允䅁䅁䅑䅁䑁䅁䅷䅁䭁偁䙙䅁䭁䅁䅑䅁䭁䥁䕁䅁䉁䅁䅁允䅁䅁䅕䅁䅁䉁栯䕕䵅䅉䅅䅁䕁䅁䅁睁䵁䅁䅁权汄兂䅁权䕁䅁䅁权㑂䅂䅁允䅁䅁䅅䅁䙁䅁䅁䅁䅁救䅖䍄䉁䅁䅁䅂䅁䅁䅍䅄䅁䅁䅯朵䅕䅁䅯䅂䅁䅁䅯䅥䅑䅁䅅䅁䉁䅁䅁兂䅁䅁䅁䭘晣兑杷允䅁䅁䅑䅁䑁䅁䅷䅁䭁䱁䉙䅁䭁䅁䍅䅁䭁䅁䍉䅁䉁䅁䅁允䅁䅁䅕啹歆䠷卤〶䵁䅉䅅䅁䕁䅁䅁睁䵁䅁䅁权婁兂䅁权䕁䅁䅁权⭂䅂䅁允䅁䅁䅅䅁䙁䅁䅁䅁兄椴䉰䍄䉁䅁䅁䅂䅁䅁䅍䅄䅁䅁䅯兇䅕䅁䅯䅂䅁䅁䅯入䅑䅁䅅䅁䉁䅁䅁兂䅁䅁䅁䤴煷兑杷允䅁䅁䅑䅁䑁䅁䅷䅁䭁䉁䙫䅁䭁䅁䅑䅁䭁䡁䕙䅁䉁䅁䅁允䅁䅁䅕䅁䅁䅁㕄啂䵅䅉䅅䅁䕁䅁䅁睁䵁䅁䅁权婁兂䅁权䕁䅁䅁权㍂䅂䅁允䅁䅁䅅䅁䙁䅁䅁䅁䅄䅘䉖䍄䉁䅁䅁䅂䅁䅁䅍䅄䅁䅁䅯兇䅕䅁䅯䅂䅁䅁䅯䅨䅑䅁䅅䅁䉁䅁䅁兂䅁䅁䅁䉧愸兑杷允䅁䅁䅑䅁䑁䅁䅷䅁䭁䙁䙅䅁䭁䅁䅑䅁䭁䡁䕉䅁䉁䅁䅁允䅁䅁䅕䅁䅁䅁⽄䕎䵅䅉䅅䅁䕁䅁䅁睁䵁䅁䅁权い兂䅁权䕁䅁䅁权ㅂ䅂䅁允䅁䅁䅅䅁䙁䅁䅁䅁兂睲䈱䍄䉁䅁䅁䅂䅁䅁䅍䅄䅁䅁䅯朷䅕䅁䅯䅂䅁䅁䅯䅥䅑䅁䅅䅁䉁䅁䅁兂䅁䅁䅁䡁慣兑杷允䅁䅁䅑䅁䑁䅁䅷䅁䭁乁䥉䅁䭁䅁䅑䅁䭁䡁䕅䅁䉁䅁䅁允䅁䅁䅕䅁䅁乁慧歄䵅䅉䅅䅁䕁䅁䅁睁䵁䅁䅁权硄䅂䅁权剁䅁䅁权䍃䅂䅁允䅁䅁䅅䅁佁䉁䅑䅁穁䑁䅣兎㍁䑁䅉睍睁䑁䅁䅍䅁䅁杷允䅁䅁䅑䅁䑁䅁䅷䅁䭁䅁䝑䅁䭁䅁䅑䅁䭁䝁䔸䅁䉁䅁䅁允䅁䅁䅕䅁䅁䵁捂啋䵅䅉䅅䅁䕁䅁䅁睁䵁䅁䅁权卄䅃䅁权䕁䅁䅁权䙃䅂䅁允䅁䅁䅅䅁䙁䅁䅁䅁奂䅲䉴䍄䉁䅁䅁䅂䅁䅁䅍䅄䅁䅁䅯儴䅑䅁䅯䅂䅁䅁䅯䅨䅑䅁䅅䅁䉁䅁䅁兂䅁䅁䅁湚浧兑杷允䅁䅁䅑䅁䑁䅁䅷䅁䭁乁䥉䅁䭁䅁䅑䅁䭁䡁䔴䅁䉁䅁䅁允䅁䅁䅕䅁䅁䱁㕃〫䵁䅉䅅䅁䕁䅁䅁睁䵁䅁䅁权瑃兂䅁权剁䅁䅁权䉃䅂䅁允䅁䅁䅅䅁佁䉁䅉䅁㍁䑁䅙兎㕁䑁䅑䅎㕁䑁䅅䅁䵁䅉䅅䅁䕁䅁䅁睁䵁䅁䅁权䥄兂䅁权剁䅁䅁权㉂䅂䅁允䅁䅁䅅䅁佁䉁䅉䅁祁䑁䅑睎祁䑁䅙䅍睁䑁䅁䅁䵁䅉䅅䅁䕁䅁䅁睁䵁䅁䅁权祂兂䅁权䕁䅁䅁权㥂䅂䅁允䅁䅁䅅䅁䙁䅁䅁䅁祁嘲䉊䍄䉁䅁䅁䅂䅁䅁䅍䅄䅁䅁䅯朰䅧䅁䅯䅂䅁䅁䅯內䅑䅁䅅䅁䉁䅁䅁兂䅁䅁䅁䭳〳䅑杷允䅁䅁䅑䅁䑁䅁䅷䅁䭁乁䥉䅁䭁䅁䅑䅁䭁䡁䕳䅁䉁䅁䅁允䅁䅁䅕䅁䅁䕁䱃唶䵁䅉䅅䅁䕁䅁䅁睁䵁䅁䅁权卄䅃䅁权䕁䅁䅁权㍂䅂䅁允䅁䅁䅅䅁䙁䅁䅁䅁䅃敌䅒䍄䉁䅁䅁䅂䅁䅁䅍䅄䅁䅁䅯睏䅕䅁䅯充䅁䅁䅯睢䅑䅁䅅䅁䉁䅁䅁杄啁䅁䅁兎穁䑁䅣兏㍁䑁䅅䅍睁䑁䅁䅁䵁䅉䅅䅁䕁䅁䅁睁䵁䅁䅁权硃兂䅁权剁䅁䅁权㉂䅂䅁允䅁䅁䅅䅁佁䉁䅑䅁硁䑁䅧䅎ぁ䑁䅣李睁䑁䅁䅍䅁䅁杷允䅁䅁䅑䅁䑁䅁䅷䅁䭁乁䥉䅁䭁䅁䅑䅁䭁䥁䕉䅁䉁䅁䅁允䅁䅁䅕䅁䅁䵁扂唳䵁䅉䅅䅁䕁䅁䅁睁䵁䅁䅁权卄䅃䅁权䕁䅁䅁权䅃䅂䅁允䅁䅁䅅䅁䙁䅁䅁䅁䅁摌䅖䍄䉁䅁䅁䅂䅁䅁䅍䅄䅁䅁䅯兲䅕䅁䅯充䅁䅁䅯䅤䅑䅁䅅䅁䉁䅁䅁杄十䅁䅁睎㍁䑁䅉兎ぁ䑁䅅兎㍁䅁䅁䍄䉁䅁䅁䅂䅁䅁䅍䅄䅁䅁䅯朰䅧䅁䅯䅂䅁䅁䅯督䅑䅁䅅䅁䉁䅁䅁兂䅁䅁䅁䭉剈䅑杷允䅁䅁䅑䅁䑁䅁䅷䅁䭁䅁䝳䅁䭁䅁䅑䅁䭁䥁䕕䅁䉁䅁䅁允䅁䅁䅕䅁䅁䭁潄啄䵅䅉䅅䅁䕁䅁䅁睁䵁䅁䅁权祂兂䅁权䕁䅁䅁权穂䅂䅁允䅁䅁䅅䅁䙁䅁䅁䅁奂っ䉴䍄䉁䅁䅁䅂䅁䅁䅍䅄䅁䅁䅯朳䅕䅁䅯充䅁䅁䅯来䅑䅁䅅䅁䉁䅁䅁杄十䅁䅁䅎㍁䑁䅉兎睁䑁䅁䅍睁䅁䅁䍄䉁䅁䅁䅂䅁䅁䅍䅄䅁䅁䅯睃䅙䅁䅯䅂䅁䅁䅯兤䅑䅁䅅䅁䉁䅁䅁兂䅁䅁䅁䍑偧兑杷允䅁䅁䅑䅁䑁䅁䅷䅁䭁䥁䙑䅁䭁䉁䅅䅁䭁䡁䕑䅁䉁䅁䅁允䅁䅁䄴杅䅁䑁䅍李ㅁ䑁䅙李睁䑁䅁䅍䅁䅁杷允䅁䅁䅑䅁䑁䅁䅷䅁䭁䅁䝳䅁䭁䅁䅑䅁䭁䡁䔴䅁䉁䅁䅁允䅁䅁䅕䅁䅁䥁煨啄䵅䅉䅅䅁䕁䅁䅁睁䵁䅁䅁权䱁杂䅁权䕁䅁䅁权あ䅂䅁允䅁䅁䅅䅁䙁䅁䅁䅁睄䄰䉒䍄䉁䅁䅁䅂䅁䅁䅍䅄䅁䅁䅯杗䅕䅁䅯䅂䅁䅁䅯睧䅑䅁䅅䅁䉁䅁䅁兂䅁䅁䅁偫㉑兑杷允䅁䅁䅑䅁䑁䅁䅷䅁䭁䝁䙧䅁䭁䅁䅑䅁䭁䡁䕳䅁䉁䅁䅁允䅁䅁䅕䅁䅁䥁㡷䕆䵅䅉䅅䅁䕁䅁䅁睁䵁䅁䅁权䱁杂䅁权䕁䅁䅁权㝂䅂䅁允䅁䅁䅅䅁䙁䅁䅁䅁㑃杏䉚䍄䉁䅁䅁䅂䅁䅁䅍䅄䅁䅁䅯杈䅕䅁䅯充䅁䅁䅯睤䅑䅁䅅䅁䉁䅁䅁杄啁䅁䅁免ㅁ䑁䅑杍硁䑁䅕杍㍁䑁䅁䅁䵁䅉䅅䅁䕁䅁䅁睁䵁䅁䅁权䵃䅁䅁权䕁䅁䅁权䙁䅁䅁允䅁䅁䅅䅁䙁䅁䅁䅁硂㌷䉤䍄䉁䅁䅁䅂䅁䅁䅍䅄䅁䅁䅯睃䅙䅁䅯䅂䅁䅁䅯䅨䅑䅁䅅䅁䉁䅁䅁兂䅁䅁䅁䡅䕙兑杷允䅁䅁䅑䅁䑁䅁䅷䅁䭁䉁䙁䅁䭁䉁䅅䅁䭁䡁䔰䅁䉁䅁䅁允䅁䅁䄴䅆䅁䑁䅉李ぁ䑁䅣兎硁䑁䅁䅍睁䅁䅁䍄䉁䅁䅁䅂䅁䅁䅍䅄䅁䅁䅯睶䅑䅁䅯充䅁䅁䅯兢䅑䅁䅅䅁䉁䅁䅁杄十䅁䅁兎㑁䑁䅕䅏睁䑁䅁䅍睁䅁䅁䍄䉁䅁䅁䅂䅁䅁䅍䅄䅁䅁䅯兖䅕䅁䅯睡䅑䅁䅯睸䅫䅁䅅䅁䉁䅁䅁兂卂䉵䘶ㄶ杈睐杷允䅁䅁䅑䅁䑁䅁䅷䅁䭁䵁䙯䅁䭁䝁䕳䅁䭁䵁䩣䅁䉁䅁䅁允䅁䅁䅕⽺呤㘴扗䐶䴸䅉䅅䅁䕁䅁䅁睁䵁䅁䅁权楄兂䅁权䕁䅁䅁权㑂䅂䅁允䅁䅁䅅䅁䙁䅁䅁䅁睃砯䈱䍄䉁䅁䅁䅂䅁䅁䅍䅄䅁䅁䅯杴䅑䅁䅯䅂䅁䅁䅯杣䅑䅁䅅䅁䉁䅁䅁兂䅁䅁䅁䴫捅兑杷允䅁䅁䅑䅁䑁䅁䅷䅁䭁䱁䕙䅁䭁䅁䅑䅁䭁䡁䕙䅁䉁䅁䅁允䅁䅁䅕䅁䅁䍁煨䕉䵅䅉䅅䅁䕁䅁䅁睁䵁䅁䅁权㉃䅂䅁权䕁䅁䅁权⽂䅂䅁允䅁䅁䅅䅁䙁䅁䅁䅁䅁杸䉬䍄䉁䅁䅁䅂䅁䅁䅍䅄䅁䅁䅯杴䅑䅁䅯䅂䅁䅁䅯䅦䅑䅁䅅䅁䉁䅁䅁兂䅁䅁䅁䥡伸兑杷允䅁䅁䅑䅁䑁䅁䅷䅁䭁䭁䙉䅁䭁䉁䅅䅁䭁䡁䕕䅁䉁䅁䅁允䅁䅁䄴䅆䅁䑁䅙兏㕁䑁䅧䅏㑁䑁䅁李硁䅁䅁䍄䉁䅁䅁䅂䅁䅁䅍䅄䅁䅁䅯杴䅑䅁䅯䅂䅁䅁䅯督䅑䅁䅅䅁䉁䅁䅁兂䅁䅁䅁䵙剣兑杷允䅁䅁䅑䅁䑁䅁䅷䅁䭁䵁䕁䅁䭁䉁䅅䅁䭁䡁䕯䅁䉁䅁䅁允䅁䅁䄴杅䅁䑁䅕李㑁䑁䅉睎睁䑁䅁䅍䅁䅁杷允䅁䅁䅑䅁䑁䅁䅷䅁䭁䭁䕑䅁䭁䉁䅅䅁䭁䡁䔸䅁䉁䅁䅁允䅁䅁䄴䅆䅁䑁䅍兎㍁䑁䅉李㑁䑁䅉睎ㅁ䅁䅁䍄䉁䅁䅁䅂䅁䅁䅍䅄䅁䅁䅯䅄䅁䅁䅯充䅁䅁䅯䅂䅉䅁䅅䅁䉁䅁䅁杄啁䅁䅁免ㅁ䑁䅁䅎睁䑁䅁䅍睁䑁䅁䅁䵁䅉䅅䅁䕁䅁䅁睁䵁䅁䅁权杄兂䅁权䕁䅁䅁权㥂䅂䅁允䅁䅁䅅䅁䙁䅁䅁䅁穂吷䉖䍄䉁䅁䅁䅂䅁䅁䅍䅄䅁䅁䅯眷䅑䅁䅯䅂䅁䅁䅯兣䅑䅁䅅䅁䉁䅁䅁兂䅁䅁䅁䥅煕兑杷允䅁䅁䅑䅁䑁䅁䅷䅁䭁佁䔸䅁䭁䅁䅑䅁䭁䡁䔰䅁䉁䅁䅁允䅁䅁䅕䅁䅁䱁䙁啌䵅䅉䅅䅁䕁䅁䅁睁䵁䅁䅁权㍃兂䅁权剁䅁䅁权ㅂ䅂䅁允䅁䅁䅅䅁佁䉁䅑䅁硁䑁䅑兎睁䑁䅁䅍睁䑁䅁䅍䅁䅁杷允䅁䅁䅑䅁䑁䅁䅷䅁䭁佁䔸䅁䭁䅁䅑䅁䭁䡁䕉䅁䉁䅁䅁允䅁䅁䅕䅁䅁䡁乃歊䵅䅉䅅䅁䕁䅁䅁睁䵁䅁䅁权癄䅂䅁权䕁䅁䅁权あ䅂䅁允䅁䅁䅅䅁䙁䅁䅁䅁权䉉䉊䍄䉁䅁䅁䅂䅁䅁䅍䅄䅁䅁䅯睳䅕䅁䅯䅂䅁䅁䅯来䅑䅁䅅䅁䉁䅁䅁兂䅁䅁䅁䌴湅兑杷允䅁䅁䅑䅁䑁䅁䅷䅁䭁佁䔸䅁䭁䅁䅑䅁䭁䡁䕍䅁䉁䅁䅁允䅁䅁䅕䅁䅁偁摄ぉ䵅䅉䅅䅁䕁䅁䅁睁䵁䅁䅁权㝄䅂䅁权剁䅁䅁权睂䅂䅁允䅁䅁䅅䅁佁䉁䅉䅁㍁䑁䅫李㍁䑁䅣䅍睁䑁䅁䅁䵁䅉䅅䅁䕁䅁䅁睁䵁䅁䅁权䕁兂䅁权䕁䅁䅁权䑃䅂䅁允䅁䅁䅅䅁䙁䅁䅁䅁㑁桑䉬䍄䉁䅁䅁䅂䅁䅁䅍䅄䅁䅁䅯睹䅕䅁䅯䅂䅁䅁䅯睥䅑䅁䅅䅁䉁䅁䅁兂䅁䅁䅁济䡤兑杷允䅁䅁䅑䅁䑁䅁䅷䅁䭁䅁䙑䅁䭁䅁䅑䅁䭁䥁䕅䅁䉁䅁䅁允䅁䅁䅕䅁䅁䩁祂䕆䵅䅉䅅䅁䕁䅁䅁睁䵁䅁䅁权楁兂䅁权䕁䅁䅁权瑂䅂䅁允䅁䅁䅅䅁䙁䅁䅁䅁慁䐹䉸䍄䉁䅁䅁䅂䅁䅁䅍䅄䅁䅁䅯䅂䅕䅁䅯䅂䅁䅁䅯䅤䅑䅁䅅䅁䉁䅁䅁兂䅁䅁䅁偋噯兑杷允䅁䅁䅑䅁䑁䅁䅷䅁䭁䡁䙫䅁䭁䉁䅅䅁䭁䡁䕯䅁䉁䅁䅁允䅁䅁䄴䅆䅁䑁䅅䅍㑁䑁䅧免睁䑁䅉兏㉁䅁䅁䍄䉁䅁䅁䅂䅁䅁䅍䅄䅁䅁䅯䅥䅕䅁䅯充䅁䅁䅯督䅑䅁䅅䅁䉁䅁䅁权䡂䅁䅁䍄䉁䅁䅁䅂䅁䅁䅍䅄䅁䅁䅯共䅕䅁䅯充䅁䅁䅯睦䅑䅁䅅䅁䉁䅁䅁杄啁䅁䅁免㉁䑁䅧䅎睁䑁䅁䅍睁䑁䅁䅁䵁䅉䅅䅁䕁䅁䅁睁䵁䅁䅁权䵄兂䅁权䕁䅁䅁权䕃䅂䅁允䅁䅁䅅䅁䭁䕁䅣䅁䵁䅉䅅䅁䕁䅁䅁睁䵁䅁䅁权呄兂䅁权䕁䅁䅁权ㅂ䅂䅁允䅁䅁䅅䅁䙁䅁䅁䅁㑂穁䉆䍄䉁䅁䅁䅂䅁䅁䅍䅄䅁䅁䅯兴䅕䅁䅯䅂䅁䅁䅯兦䅑䅁䅅䅁䉁䅁䅁兂䅁䅁䅁䭣瑍兑杷允䅁䅁䅑䅁䑁䅁䅷䅁䭁乁䙍䅁䭁䅁䅑䅁䭁䡁䕫䅁䉁䅁䅁允䅁䅁䅕䅁䅁䍁潄䕍䵅䅉䅅䅁䕁䅁䅁睁䵁䅁䅁权啁兂䅁权䕁䅁䅁权䕃䅂䅁允䅁䅁䅅䅁䙁䅁䅁䅁獄桸䉒䍄䉁䅁䅁䅂䅁䅁䅍䅄䅁䅁䅯睫䅑䅁䅯䅂䅁䅁䅯䅤䅑䅁䅅䅁䉁䅁䅁兂䅁䅁䅁䭪灙兑杷允䅁䅁䅑䅁䑁䅁䅷䅁䭁乁䅯䅁䭁䅁䍅䅁䭁䅁䍕䅁䉁䅁䅁允䅁䅁䅕摑灧焱䩮唵䵁䅉䅅䅁䕁䅁䅁睁䵁䅁䅁权呄兂䅁权䕁䅁䅁权あ䅂䅁允䅁䅁䅅䅁䙁䅁䅁䅁睂橌䉆䍄䉁䅁䅁䅂䅁䅁䅍䅄䅁䅁䅯杇䅕䅁䅯充䅁䅁䅯入䅑䅁䅅䅁䉁䅁䅁杄十䅁䅁李穁䑁䅑兏㑁䑁䅕䅎祁䅁䅁䍄䉁䅁䅁䅂䅁䅁䅍䅄䅁䅁䅯䄹䅑䅁䅯充䅁䅁䅯杤䅑䅁䅅䅁䉁䅁䅁杄十䅁䅁杍㉁䑁䅙兎穁䑁䅁䅍睁䅁䅁䍄䉁䅁䅁䅂䅁䅁䅍䅄䅁䅁䅯眰䅕䅁䅯䅂䅁䅁䅯睥䅑䅁䅅䅁䉁䅁䅁兂䅁䅁䅁䭩眰兑杷允䅁䅁䅑䅁䑁䅁䅷䅁䭁乁䙍䅁䭁䅁䅑䅁䭁䡁䕣䅁䉁䅁䅁允䅁䅁䅕䅁䅁䍁㝁䕋䵅䅉䅅䅁䕁䅁䅁睁䵁䅁䅁权⽃䅂䅁权剁䅁䅁权穂䅂䅁允䅁䅁䅅䅁佁䉁䅉䅁ㅁ䑁䅕李㕁䑁䅧䅍睁䑁䅁䅁䵁䅉䅅䅁䕁䅁䅁睁䵁䅁䅁权桂兂䅁权剁䅁䅁权⭂䅂䅁允䅁䅁䅅䅁佁䉁䅉䅁㍁䑁䅕䅏睁䑁䅁䅍睁䑁䅁䅁䵁䅉䅅䅁䕁䅁䅁睁䵁䅁䅁权噄䅃䅁权剁䅁䅁权穂䅂䅁允䅁䅁䅅䅁佁䉁䅑䅁硁䑁䅍李㉁䑁䅫杍睁䑁䅁䅍䅁䅁杷允䅁䅁䅑䅁䑁䅁䅷䅁䭁䩁䙫䅁䭁䅁䅑䅁䭁䡁䕁䅁䉁䅁䅁允䅁䅁䅕䅁䅁䩁坃啊䵅䅉䅅䅁䕁䅁䅁睁䵁䅁䅁权ㅁ兂䅁权䕁䅁䅁权㙂䅂䅁允䅁䅁䅅䅁䙁䅁䅁䅁䅃睏䉎䍄䉁䅁䅁䅂䅁䅁䅍䅄䅁䅁䅯兎䅕䅁䅯䅂䅁䅁䅯兦䅑䅁䅅䅁䉁䅁䅁兂䅁䅁䅁䩭䐰兑杷允䅁䅁䅑䅁䑁䅁䅷䅁䭁䕁䙷䅁䭁䅁䅑䅁䭁䥁䕅䅁䉁䅁䅁允䅁䅁䅕䅁䅁䝁电歔䵅䅉䅅䅁䕁䅁䅁睁䵁䅁䅁权偄兂䅁权䕁䅁䅁权ㅂ䅂䅁允䅁䅁䅅䅁䙁䅁䅁䅁敁〸䉆䍄䉁䅁䅁䅂䅁䅁䅍䅄䅁䅁䅯杩䅕䅁䅯充䅁䅁䅯睢䅑䅁䅅䅁䉁䅁䅁杄啁䅁䅁免硁䑁䅫睍睁䑁䅁䅍睁䑁䅁䅁䵁䅉䅅䅁䕁䅁䅁睁䵁䅁䅁权ㅁ兂䅁权䕁䅁䅁权㕂䅂䅁允䅁䅁䅅䅁䙁䅁䅁䅁䅁畱䄱䍄䉁䅁䅁䅂䅁䅁䅍䅄䅁䅁䅯兎䅕䅁䅯䅂䅁䅁䅯䅤䅑䅁䅅䅁䉁䅁䅁兂䅁䅁䅁䅉獲䅑杷允䅁䅁䅑䅁䑁䅁䅷䅁䭁䑁䙕䅁䭁䅁䅑䅁䭁䡁䕙䅁䉁䅁䅁允䅁䅁䅕䅁䅁䅁浂欶䵁䅉䅅䅁䕁䅁䅁睁䵁䅁䅁权ㅁ兂䅁权䕁䅁䅁权㍂䅂䅁允䅁䅁䅅䅁䙁䅁䅁䅁䅁⭣䅰䍄䉁䅁䅁䅂䅁䅁䅍䅄䅁䅁䅯䄲䅕䅁䅯䅂䅁䅁䅯兦䅑䅁䅅䅁䉁䅁䅁兂䅁䅁䅁䑅栴兑杷允䅁䅁䅑䅁䑁䅁䅷䅁䭁䥁䔴䅁䭁䉁䅅䅁䭁䡁䕳䅁䉁䅁䅁允䅁䅁䄴杅䅁䑁䅣䅍硁䑁䅍睎睁䑁䅁䅍䅁䅁杷允䅁䅁䅑䅁䑁䅁䅷䅁䭁䑁䙕䅁䭁䅁䅑䅁䭁䡁䔸䅁䉁䅁䅁允䅁䅁䅕䅁䅁䅁穂唶䵁䅉䅅䅁䕁䅁䅁睁䵁䅁䅁权穄兂䅁权剁䅁䅁权㑂䅂䅁允䅁䅁䅅䅁佁䉁䅑䅁硁䑁䅣兎穁䑁䅁䅍睁䑁䅁䅍䅁䅁杷允䅁䅁䅑䅁䑁䅁䅷䅁䭁䅁䝍䅁䭁䅁䅑䅁䭁䡁䕙䅁䉁䅁䅁允䅁䅁䅕䅁䅁䝁癄歆䵅䅉䅅䅁䕁䅁䅁睁䵁䅁䅁权ㅁ兂䅁权䕁䅁䅁权䅃䅂䅁允䅁䅁䅅䅁䙁䅁䅁䅁杂畁䅬䍄䉁䅁䅁䅂䅁䅁䅍䅄䅁䅁䅯兎䅕䅁䅯䅂䅁䅁䅯䅦䅑䅁䅅䅁䉁䅁䅁兂䅁䅁䅁乙漯䅑杷允䅁䅁䅑䅁䑁䅁䅷䅁䭁乁䕧䅁䭁䅁䅑䅁䭁䥁䕅䅁䉁䅁䅁允䅁䅁䅕䅁䅁䍁け䕆䵅䅉䅅䅁䕁䅁䅁睁䵁䅁䅁权㙄兂䅁权剁䅁䅁权䅃䅂䅁允䅁䅁䅅䅁佁䉁䅉䅁㉁䑁䅣杍睁䑁䅣睎睁䑁䅁䅁䵁䅉䅅䅁䕁䅁䅁睁䵁䅁䅁权十兂䅁权剁䅁䅁权⽂䅂䅁允䅁䅁䅅䅁佁䉁䅑䅁硁䑁䅁杍㉁䑁䅁兎睁䑁䅁䅍䅁䅁杷允䅁䅁䅑䅁䑁䅁䅷䅁䭁䱁䙳䅁䭁䅁䅑䅁䭁䝁䔸䅁䉁䅁䅁允䅁䅁䅕䅁䅁䱁䥃䕐䵅䅉䅅䅁䕁䅁䅁睁䵁䅁䅁权摂兂䅁权剁䅁䅁权䙃䅂䅁允䅁䅁䅅䅁佁䉁䅑䅁㑁䑁䅕䅎穁䑁䅁䅍睁䑁䅁䅍䅁䅁杷允䅁䅁䅑䅁䑁䅁䅷䅁䭁䱁䙳䅁䭁䅁䅑䅁䭁䡁䕁䅁䉁䅁䅁允䅁䅁䅕䅁䅁䩁㍃䕐䵅䅉䅅䅁䕁䅁䅁睁䵁䅁䅁权桄允䅁权䕁䅁䅁权䕁杁䅁允䅁䅁䅅䅁䙁䅁䅁䅁牁㈱䉚䍄䉁䅁䅁䅂䅁䅁䅍䅄䅁䅁䅯朴䅅䅁䅯䅂䅁䅁䅯䅂䅉䅁䅅䅁䉁䅁䅁兂䅁䅁䅁㌱椹兑杷允䅁䅁䅑䅁䑁䅁䅷䅁䭁䱁䙳䅁䭁䅁䅑䅁䭁䡁䔰䅁䉁䅁䅁允䅁䅁䅕䅁䅁乁乒䕑䵅䅉䅅䅁䕁䅁䅁睁䵁䅁䅁权㝃兂䅁权䕁䅁䅁权ㅂ䅂䅁允䅁䅁䅅䅁䙁䅁䅁䅁奂樳䈵䍄䉁䅁䅁䅂䅁䅁䅍䅄䅁䅁䅯睵䅕䅁䅯䅂䅁䅁䅯入䅑䅁䅅䅁䉁䅁䅁兂䅁䅁䅁併㙙兑杷允䅁䅁䅑䅁䑁䅁䅷䅁䭁䵁䕕䅁䭁䉁䅅䅁䭁䝁䔰䅁䉁䅁䅁允䅁䅁䄴䅆䅁䑁䅅䅍ㅁ䑁䅉睍睁䑁䅁䅍睁䅁䅁䍄䉁䅁䅁䅂䅁䅁䅍䅄䅁䅁䅯睵䅕䅁䅯䅂䅁䅁䅯睥䅑䅁䅅䅁䉁䅁䅁兂䅁䅁䅁䭳㑁兑杷允䅁䅁䅑䅁䑁䅁䅷䅁䭁䱁䙳䅁䭁䅁䅑䅁䭁䡁䕙䅁䉁䅁䅁允䅁䅁䅕䅁䅁䭁佨䕏䵅䅉䅅䅁䕁䅁䅁睁䵁䅁䅁权䙁杂䅁权䕁䅁䅁权療䅂䅁允䅁䅁䅅䅁䙁䅁䅁䅁硂浬䉆䍄䉁䅁䅁䅂䅁䅁䅍䅄䅁䅁䅯儸䅑䅁䅯充䅁䅁䅯䅦䅑䅁䅅䅁䉁䅁䅁杄啁䅁䅁睍㕁䑁䅫兏硁䑁䅙䅍睁䑁䅁䅁䵁䅉䅅䅁䕁䅁䅁睁䵁䅁䅁权ㅂ兂䅁权䕁䅁䅁权䡄元䅁允䅁䅁䅅䅁䙁䅁䅁䅁䅁杕䉸䍄䉁䅁䅁䅂䅁䅁䅍䅄䅁䅁䅯睵䅕䅁䅯䅂䅁䅁䅯䅨䅑䅁䅅䅁䉁䅁䅁兂䅁䅁䅁䭹㍉兑杷允䅁䅁䅑䅁䑁䅁䅷䅁䭁䡁䅫䅁䭁䅁䍅䅁䭁䅁䍉䅁䉁䅁䅁允䅁䅁䅕睓穋桸䩮欳䵁䅉䅅䅁䕁䅁䅁睁䵁䅁䅁权楄䅂䅁权剁䅁䅁权㉂䅂䅁允䅁䅁䅅䅁佁䉁䅉䅁ㅁ䑁䅕兎睁䑁䅁䅍睁䑁䅁䅁䵁䅉䅅䅁䕁䅁䅁睁䵁䅁䅁权灂兂䅁权剁䅁䅁权䍃䅂䅁允䅁䅁䅅䅁佁䉁䅉䅁ㅁ䑁䅕睍㕁䑁䅉兏㑁䑁䅉䅁䵁䅉䅅䅁䕁䅁䅁睁䵁䅁䅁权㙃兂䅁权䕁䅁䅁权㙂䅂䅁允䅁䅁䅅䅁䙁䅁䅁䅁奁呵䈹䍄䉁䅁䅁䅂䅁䅁䅍䅄䅁䅁䅯杢䅕䅁䅯䅂䅁䅁䅯兣䅑䅁䅅䅁䉁䅁䅁兂䅁䅁䅁䈴㑳兑杷允䅁䅁䅑䅁䑁䅁䅷䅁䭁偁䘰䅁䭁䉁䅅䅁䭁䥁䕉䅁䉁䅁䅁允䅁䅁䄴䅆䅁䑁䅉杍睁䑁䅫䅍睁䑁䅁䅍睁䅁䅁䍄䉁䅁䅁䅂䅁䅁䅍䅄䅁䅁䅯杢䅕䅁䅯䅂䅁䅁䅯睧䅑䅁䅅䅁䉁䅁䅁兂䅁䅁䅁䍡㐸兑杷允䅁䅁䅑䅁䑁䅁䅷䅁䭁䝁䘴䅁䭁䅁䅑䅁䭁䡁䔰䅁䉁䅁䅁允䅁䅁䅕䅁䅁䉁䍁く䵅䅉䅅䅁䕁䅁䅁睁䵁䅁䅁权卂兂䅁权剁䅁䅁权㙂䅂䅁允䅁䅁䅅䅁佁䉁䅉䅁ㅁ䑁䅣杍穁䑁䅑䅎ㅁ䑁䅫䅁䵁䅉䅅䅁䕁䅁䅁睁䵁䅁䅁权坁兂䅁权剁䅁䅁权䙃䅂䅁允䅁䅁䅅䅁佁䉁䅉䅁穁䑁䅫杍硁䑁䅫兏㉁䑁䅙䅁䵁䅉䅅䅁䕁䅁䅁睁䵁䅁䅁权畂兂䅁权䕁䅁䅁权㕂䅂䅁允䅁䅁䅅䅁䙁䅁䅁䅁捁呤䉊䍄䉁䅁䅁䅂䅁䅁䅍䅄䅁䅁䅯杣䅕䅁䅯充䅁䅁䅯內䅑䅁䅅䅁䉁䅁䅁杄啁䅁䅁杍㑁䑁䅣䅍睁䑁䅁䅍睁䑁䅁䅁䵁䅉䅅䅁䕁䅁䅁睁䵁䅁䅁权畂兂䅁权䕁䅁䅁权あ䅂䅁允䅁䅁䅅䅁䙁䅁䅁䅁扂橆䉊䍄䉁䅁䅁䅂䅁䅁䅍䅄䅁䅁䅯杮䅕䅁䅯䅂䅁䅁䅯䅣䅑䅁䅅䅁䉁䅁䅁兂䅁䅁䅁䍙洸兑杷允䅁䅁䅑䅁䑁䅁䅷䅁䭁䝁䘴䅁䭁䅁䅑䅁䭁䡁䕙䅁䉁䅁䅁允䅁䅁䅕䅁䅁䕁攸䕍䵅䅉䅅䅁䕁䅁䅁睁䵁䅁䅁权瑄䅂䅁权剁䅁䅁权㕂䅂䅁允䅁䅁䅅䅁佁䉁䅉䅁㍁䑁䅁䅍睁䑁䅁䅍睁䑁䅁䅁䵁䅉䅅䅁䕁䅁䅁睁䵁䅁䅁权䩃兂䅁权剁䅁䅁权㕂䅂䅁允䅁䅁䅅䅁佁䉁䅉䅁穁䑁䅫兏睁䑁䅁䅍睁䑁䅁䅁䵁䅉䅅䅁䕁䅁䅁睁䵁䅁䅁权畂兂䅁权䕁䅁䅁权㡂䅂䅁允䅁䅁䅅䅁䙁䅁䅁䅁潄椱䈹䍄䉁䅁䅁䅂䅁䅁䅍䅄䅁䅁䅯䄷䅑䅁䅯充䅁䅁䅯睥䅑䅁䅅䅁䉁䅁䅁杄十䅁䅁李穁䑁䅙䅍睁䑁䅁䅍睁䅁䅁䍄䉁䅁䅁䅂䅁䅁䅍䅄䅁䅁䅯䅴䅑䅁䅯䅂䅁䅁䅯来䅑䅁䅅䅁䉁䅁䅁兂䅁䅁䅁䵳祑兑杷允䅁䅁䅑䅁䑁䅁䅷䅁䭁䱁䕑䅁䭁䅁䅑䅁䭁䡁䔰䅁䉁䅁䅁允䅁䅁䅕䅁䅁䅁摁䕍䵅䅉䅅䅁䕁䅁䅁睁䵁䅁䅁权㥄䅂䅁权剁䅁䅁权㉂䅂䅁允䅁䅁䅅䅁佁䉁䅑䅁祁䑁䅕兏㑁䑁䅁䅍睁䑁䅁䅍䅁䅁杷允䅁䅁䅑䅁䑁䅁䅷䅁䭁䱁䕑䅁䭁䅁䅑䅁䭁䡁䔴䅁䉁䅁䅁允䅁䅁䅕䅁䅁䅁䙁䕊䵅䅉䅅䅁䕁䅁䅁睁䵁䅁䅁权橁允䅁权䉁杁䅁权䙁杁䅁允䅁䅁䅅䅁䙁䉁坵攷穂㥸䅨䍄䉁䅁䅁䅂䅁䅁䅍䅄䅁䅁䅯䅴䅑䅁䅯䅂䅁䅁䅯睥䅑䅁䅅䅁䉁䅁䅁兂䅁䅁䅁䕫牁兑杷允䅁䅁䅑䅁䑁䅁䅷䅁䭁䱁䕑䅁䭁䅁䅑䅁䭁䡁䔸䅁䉁䅁䅁允䅁䅁䅕䅁䅁偁祂䕉䵅䅉䅅䅁䕁䅁䅁睁䵁䅁䅁权ぃ䅂䅁权䕁䅁䅁权䍃䅂䅁允䅁䅁䅅䅁䙁䅁䅁䅁䅂䍐䉂䍄䉁䅁䅁䅂䅁䅁䅍䅄䅁䅁䅯䅆䅁䅁䅯䅂䅁䅁䅯䅂䅉䅁䅅䅁䉁䅁䅁兂䅁䅁䅁乙奤兑杷允䅁䅁䅑䅁䑁䅁䅷䅁䭁偁䅅䅁䭁䉁䅅䅁䭁䅁䅕䅁䉁䅁䅁允䅁䅁䄴䅆䅁䑁䅅兎㑁䑁䅣睎ぁ䑁䅉兎睁䅁䅁䍄䉁䅁䅁䅂䅁䅁䅍䅄䅁䅁䅯睧䅕䅁䅯充䅁䅁䅯睦䅑䅁䅅䅁䉁䅁䅁杄啁䅁䅁免硁䑁䅍兎㍁䑁䅉䅍睁䑁䅁䅁䵁䅉䅅䅁䕁䅁䅁睁䵁䅁䅁权啁杂䅁权䕁䅁䅁权㑂䅂䅁允䅁䅁䅅䅁䙁䅁䅁䅁祁䍦䈹䍄䉁䅁䅁䅂䅁䅁䅍䅄䅁䅁䅯儶䅁䅁䅯充䅁䅁䅯兂䅁䅁䅅䅁䉁䅁䅁杄坁䅁䅁杍祁䑁䅍䅎睁䑁䅁䅍睁䑁䅁䅍䅁䅁杷允䅁䅁䅑䅁䑁䅁䅷䅁䭁佁䙍䅁䭁䉁䅅䅁䭁䡁䕍䅁䉁䅁䅁允䅁䅁䄴杅䅁䑁䅍兏㍁䑁䅧睎睁䑁䅁䅍䅁䅁杷允䅁䅁䅑䅁䑁䅁䅷䅁䭁䑁䉫䅁䭁䅁䍅䅁䭁䅁䍕䅁䉁䅁䅁允䅁䅁䅕㌰䉫䑴朶䔵䵁䅉䅅䅁䕁䅁䅁睁䵁䅁䅁权慁兂䅁权䕁䅁䅁权祂䅂䅁允䅁䅁䅅䅁䙁䅁䅁䅁睃兔䉂䍄䉁䅁䅁䅂䅁䅁䅍䅄䅁䅁䅯眹䅕䅁䅯充䅁䅁䅯內䅑䅁䅅䅁䉁䅁䅁杄啁䅁䅁免硁䑁䅉睎㑁䑁䅙䅍睁䑁䅁䅁䵁䅉䅅䅁䕁䅁䅁睁䵁䅁䅁权䭂兂䅁权䕁䅁䅁权䅃䅂䅁允䅁䅁䅅䅁䙁䅁䅁䅁啂桱䉬䍄䉁䅁䅁䅂䅁䅁䅍䅄䅁䅁䅯杇䅕䅁䅯䅂䅁䅁䅯睦䅑䅁䅅䅁䉁䅁䅁兂䅁䅁䅁䵕䅣兑杷允䅁䅁䅑䅁䑁䅁䅷䅁䭁䱁䕳䅁䭁䉁䅅䅁䭁䥁䕁䅁䉁䅁䅁允䅁䅁䄴杅䅁䑁䅣睎㉁䑁䅙䅎睁䑁䅁䅍䅁䅁杷允䅁䅁䅑䅁䑁䅁䅷䅁䭁䉁䙯䅁䭁䅁䅑䅁䭁䥁䕑䅁䉁䅁䅁允䅁䅁䅕䅁䅁䩁硩啁䵅䅉䅅䅁䕁䅁䅁睁䵁䅁䅁权慁兂䅁权䕁䅁䅁权䅃䅂䅁允䅁䅁䅅䅁䙁䅁䅁䅁奂睩䉊䍄䉁䅁䅁䅂䅁䅁䅍䅄䅁䅁䅯睮䅕䅁䅯充䅁䅁䅯䅤䅑䅁䅅䅁䉁䅁䅁杄十䅁䅁睍㕁䑁䅧䅍睁䑁䅁䅍睁䅁䅁䍄䉁䅁䅁䅂䅁䅁䅍䅄䅁䅁䅯朵䅑䅁䅯䅂䅁䅁䅯睢䅑䅁䅅䅁䉁䅁䅁兂䅁䅁䅁䡵䵕兑杷允䅁䅁䅑䅁䑁䅁䅷䅁䭁佁䕙䅁䭁䅁䅑䅁䭁䡁䕅䅁䉁䅁䅁允䅁䅁䅕䅁䅁䑁⭑歅䵅䅉䅅䅁䕁䅁䅁睁䵁䅁䅁权浄䅂䅁权䕁䅁䅁权㑂䅂䅁允䅁䅁䅅䅁䙁䅁䅁䅁䵃硗䉒䍄䉁䅁䅁䅂䅁䅁䅍䅄䅁䅁䅯朵䅑䅁䅯䅂䅁䅁䅯杣䅑䅁䅅䅁䉁䅁䅁兂䅁䅁䅁䨷坑兑杷允䅁䅁䅑䅁䑁䅁䅷䅁䭁佁䙉䅁䭁䅁䅑䅁䭁䡁䕣䅁䉁䅁䅁允䅁䅁䅕䅁䅁䉁穁う䵅䅉䅅䅁䕁䅁䅁睁䵁䅁䅁权䉂兂䅁权剁䅁䅁权㥂䅂䅁允䅁䅁䅅䅁佁䉁䅑䅁硁䑁䅍杍祁䑁䅫兏睁䑁䅁䅍䅁䅁杷允䅁䅁䅑䅁䑁䅁䅷䅁䭁佁䕙䅁䭁䅁䅑䅁䭁䥁䕉䅁䉁䅁䅁允䅁䅁䅕䅁䅁乁獂歄䵅䅉䅅䅁䕁䅁䅁睁䵁䅁䅁权ぃ䅂䅁权剁䅁䅁权瑂䅂䅁允䅁䅁䅅䅁佁䉁䅑䅁硁䑁䅁兏㉁䑁䅧睍ㅁ䑁䅉杍䅁䅁杷允䅁䅁䅑䅁䑁䅁䅷䅁䭁䅁䝙䅁䭁䅁䅑䅁䭁䡁䕯䅁䉁䅁䅁允䅁䅁䅕䅁䅁䙁䱩䕃䵅䅉䅅䅁䕁䅁䅁睁䵁䅁䅁权啄允䅁权剁䅁䅁权䕁杁䅁允䅁䅁䅅䅁佁䉁䅑䅁硁䑁䅍䅍祁䑁䅫兎睁䑁䅁䅍䅁䅁杷允䅁䅁䅑䅁䑁䅁䅷䅁䭁䥁䙳䅁䭁䅁䅑䅁䭁䡁䔸䅁䉁䅁䅁允䅁䅁䅕䅁䅁䩁杓ぎ䵅䅉䅅䅁䕁䅁䅁睁䵁䅁䅁权䙃兂䅁权剁䅁䅁权㕂䅂䅁允䅁䅁䅅䅁佁䉁䅑䅁硁䑁䅁䅏㍁䑁䅙免睁䑁䅁䅍䅁䅁杷允䅁䅁䅑䅁䑁䅁䅷䅁䭁佁䙁䅁䭁䅁䅑䅁䭁䥁䕅䅁䉁䅁䅁允䅁䅁䅕䅁䅁䥁睩啐䵅䅉䅅䅁䕁䅁䅁睁䵁䅁䅁权䝁杂䅁权䕁䅁䅁权硂䅂䅁允䅁䅁䅅䅁䙁䅁䅁䅁权典䉤䍄䉁䅁䅁䅂䅁䅁䅍䅄䅁䅁䅯睃䅙䅁䅯充䅁䅁䅯睤䅑䅁䅅䅁䉁䅁䅁杄啁䅁䅁免㉁䑁䅕杍睁䑁䅁䅍睁䑁䅁䅁䵁䅉䅅䅁䕁䅁䅁睁䵁䅁䅁权䝁杂䅁权䕁䅁䅁权㥂䅂䅁允䅁䅁䅅䅁䙁䅁䅁䅁䥄杄䉬䍄䉁䅁䅁䅂䅁䅁䅍䅄䅁䅁䅯杂䅙䅁䅯䅂䅁䅁䅯杣䅑䅁䅅䅁䉁䅁䅁兂䅁䅁䅁䤲䕧兑杷允䅁䅁䅑䅁䑁䅁䅷䅁䭁䅁䝙䅁䭁䅁䅑䅁䭁䡁䕳䅁䉁䅁䅁允䅁䅁䅕䅁䅁䑁橪啁䵅䅉䅅䅁䕁䅁䅁睁䵁䅁䅁权䝁杂䅁权䕁䅁䅁权㉂䅂䅁允䅁䅁䅅䅁䙁䅁䅁䅁奂朴䉆䍄䉁䅁䅁䅂䅁䅁䅍䅄䅁䅁䅯䅢䅕䅁䅯䅂䅁䅁䅯兢䅑䅁䅅䅁䉁䅁䅁兂䅁䅁䅁䘰獫兑杷允䅁䅁䅑䅁䑁䅁䅷䅁䭁䝁䙷䅁䭁䅁䅑䅁䭁䡁䕧䅁䉁䅁䅁允䅁䅁䅕䅁䅁䩁橃お䵅䅉䅅䅁䕁䅁䅁睁䵁䅁䅁权奄兂䅁权䕁䅁䅁权⽂䅂䅁允䅁䅁䅅䅁䙁䅁䅁䅁歂桘䉊䍄䉁䅁䅁䅂䅁䅁䅍䅄䅁䅁䅯䅢䅕䅁䅯䅂䅁䅁䅯兤䅑䅁䅅䅁䉁䅁䅁兂䅁䅁䅁偧洸兑杷允䅁䅁䅑䅁䑁䅁䅷䅁䭁䝁䙷䅁䭁䅁䅑䅁䭁䥁䕅䅁䉁䅁䅁允䅁䅁䅕䅁䅁䱁煄䕊䵅䅉䅅䅁䕁䅁䅁睁䵁䅁䅁权獂兂䅁权䕁䅁䅁权㝂䅂䅁允䅁䅁䅅䅁䙁䅁䅁䅁䅂䍕䉖䍄䉁䅁䅁䅂䅁䅁䅍䅄䅁䅁䅯兪䅕䅁䅯充䅁䅁䅯睤䅑䅁䅅䅁䉁䅁䅁杄十䅁䅁兏㉁䑁䅉兎㕁䑁䅁䅍睁䅁䅁䍄䉁䅁䅁䅂䅁䅁䅍䅄䅁䅁䅯䅢䅕䅁䅯䅂䅁䅁䅯䅨䅑䅁䅅䅁䉁䅁䅁兂䅁䅁䅁倫汅兑杷允䅁䅁䅑䅁䑁䅁䅷䅁䭁䑁䉧䅁䭁䅁䅑䅁䭁䅁䅕䅁䉁䅁䅁允䅁䅁䅕䅁䅁䵧橯啥䵅䅉䅅䅁䕁䅁䅁睁䵁䅁䅁权坄兂䅁权䕁䅁䅁权䍃䅂䅁允䅁䅁䅅䅁䙁䅁䅁䅁灂呃䉎䍄䉁䅁䅁䅂䅁䅁䅍䅄䅁䅁䅯䅢䅕䅁䅯䅂䅁䅁䅯䅧䅑䅁䅅䅁䉁䅁䅁兂䅁䅁䅁䱵汫兑杷允䅁䅁䅑䅁䑁䅁䅷䅁䭁䍁䙕䅁䭁䅁䅑䅁䭁䥁䕍䅁䉁䅁䅁允䅁䅁䅕䅁䅁䥁兹歐䵅䅉䅅䅁䕁䅁䅁睁䵁䅁䅁权獂兂䅁权䕁䅁䅁权穂䅂䅁允䅁䅁䅅䅁䙁䅁䅁䅁奃协䉖䍄䉁䅁䅁䅂䅁䅁䅍䅄䅁䅁䅯䅰䅁䅁䅯充䅁䅁䅯䅂䅉䅁䅅䅁䉁䅁䅁杄啁䅁䅁睍ぁ䑁䅫䅎睁䑁䅁䅍睁䑁䅁䅁䵁䅉䅅䅁䕁䅁䅁睁䵁䅁䅁权䭄兂䅁权䕁䅁䅁权療䅂䅁允䅁䅁䅅䅁䙁䅁䅁䅁䅂卅䉎䍄䉁䅁䅁䅂䅁䅁䅍䅄䅁䅁䅯䅶䅑䅁䅯䅂䅁䅁䅯督䅑䅁䅅䅁䉁䅁䅁兂䅁䅁䅁䬫噚兑杷允䅁䅁䅑䅁䑁䅁䅷䅁䭁䵁䙯䅁䭁䅁䅑䅁䭁䡁䕫䅁䉁䅁䅁允䅁䅁䅕䅁䅁䙁㙄䕊䵅䅉䅅䅁䕁䅁䅁睁䵁䅁䅁权䭄兂䅁权䕁䅁䅁权あ䅂䅁允䅁䅁䅅䅁䙁䅁䅁䅁䅄䍩䉚䍄䉁䅁䅁䅂䅁䅁䅍䅄䅁䅁䅯杨䅕䅁䅯䅂䅁䅁䅯杦䅑䅁䅅䅁䉁䅁䅁兂䅁䅁䅁偺汷兑杷允䅁䅁䅑䅁䑁䅁䅷䅁䭁䵁䙯䅁䭁䅁䅑䅁䭁䥁䕑䅁䉁䅁䅁允䅁䅁䅕䅁䅁佁奂歉䵅䅉䅅䅁䕁䅁䅁睁䵁䅁䅁权䭄兂䅁权䕁䅁䅁权穂䅂䅁允䅁䅁䅅䅁䙁䅁䅁䅁允桳䈹䍄䉁䅁䅁䅂䅁䅁䅍䅄䅁䅁䅯八䅕䅁䅯䅂䅁䅁䅯睢䅑䅁䅅䅁䉁䅁䅁兂䅁䅁䅁别睧兑杷允䅁䅁䅑䅁䑁䅁䅷䅁䭁䩁䙅䅁䭁䅁䅑䅁䭁䥁䕕䅁䉁䅁䅁允䅁䅁䅕䅁䅁乁煩啌䵅䅉䅅䅁䕁䅁䅁睁䵁䅁䅁权㍃兂䅁权剁䅁䅁权䍃䅂䅁允䅁䅁䅅䅁佁䉁䅑䅁硁䑁䅑䅍祁䑁䅙杍睁䑁䅁䅍䅁䅁杷允䅁䅁䅑䅁䑁䅁䅷䅁䭁䩁䙅䅁䭁䅁䅑䅁䭁䥁䕍䅁䉁䅁䅁允䅁䅁䅕䅁䅁䅁㍯啌䵅䅉䅅䅁䕁䅁䅁睁䵁䅁䅁权剃兂䅁权䕁䅁䅁权㥂䅂䅁允䅁䅁䅅䅁䙁䅁䅁䅁奁祐䉴䍄䉁䅁䅁䅂䅁䅁䅍䅄䅁䅁䅯八䅕䅁䅯䅂䅁䅁䅯內䅑䅁䅅䅁䉁䅁䅁兂䅁䅁䅁汴爰兑杷允䅁䅁䅑䅁䑁䅁䅷䅁䭁䩁䙅䅁䭁䅁䅑䅁䭁䡁䕳䅁䉁䅁䅁允䅁䅁䅕䅁䅁䱁䭱歉䵅䅉䅅䅁䕁䅁䅁睁䵁䅁䅁权噄兂䅁权剁䅁䅁权䕃䅂䅁允䅁䅁䅅䅁佁䉁䅉䅁ぁ䑁䅉䅎㍁䑁䅉䅍睁䑁䅁䅁䵁䅉䅅䅁䕁䅁䅁睁䵁䅁䅁权楁兂䅁权䕁䅁䅁权療䅂䅁允䅁䅁䅅䅁䙁䅁䅁䅁杂䑳䉬䍄䉁䅁䅁䅂䅁䅁䅍䅄䅁䅁䅯儫䅁䅁䅯充䅁䅁䅯䅂䅉䅁䅅䅁䉁䅁䅁杄啁䅁䅁䅏睁䑁䅅䅍睁䑁䅁䅍睁䑁䅁䅁䵁䅉䅅䅁䕁䅁䅁睁䵁䅁䅁权塃兂䅁权剁䅁䅁权㙂䅂䅁允䅁䅁䅅䅁佁䉁䅉䅁㕁䑁䅅免祁䑁䅉䅍睁䑁䅁䅁䵁䅉䅅䅁䕁䅁䅁睁䵁䅁䅁权㉃䅂䅁权剁䅁䅁权㍂䅂䅁允䅁䅁䅅䅁佁䉁䅉䅁㉁䑁䅫李硁䑁䅕䅍㉁䑁䅁䅁䵁䅉䅅䅁䕁䅁䅁睁䵁䅁䅁权楁兂䅁权䕁䅁䅁权䙃䅂䅁允䅁䅁䅅䅁䙁䅁䅁䅁摃呃䉊䍄䉁䅁䅁䅂䅁䅁䅍䅄䅁䅁䅯儫䅑䅁䅯充䅁䅁䅯䅦䅑䅁䅅䅁䉁䅁䅁杄十䅁䅁李㉁䑁䅉睍祁䑁䅁䅍睁䅁䅁䍄䉁䅁䅁䅂䅁䅁䅍䅄䅁䅁䅯杉䅕䅁䅯䅂䅁䅁䅯睧䅑䅁䅅䅁䉁䅁䅁兂䅁䅁䅁䭖癯兑杷允䅁䅁䅑䅁䑁䅁䅷䅁䭁䍁䙉䅁䭁䅁䅑䅁䭁䡁䕧䅁䉁䅁䅁允䅁䅁䅕䅁䅁佁䜵き䵅䅉䅅䅁䕁䅁䅁睁䵁䅁䅁权楁兂䅁权䕁䅁䅁权あ䅂䅁允䅁䅁䅅䅁䙁䅁䅁䅁敂呇䈱䍄䉁䅁䅁䅂䅁䅁䅍䅄䅁䅁䅯睘䅕䅁䅯䅂䅁䅁䅯䅦䅑䅁䅅䅁䉁䅁䅁兂䅁䅁䅁䕍㥑兑杷允䅁䅁䅑䅁䑁䅁䅷䅁䭁䭁䙑䅁䭁䅁䅑䅁䭁䥁䕁䅁䉁䅁䅁允䅁䅁䅕䅁䅁乁桷歊䵅䅉䅅䅁䕁䅁䅁睁䵁䅁䅁权楁兂䅁权䕁䅁䅁权䕃䅂䅁允䅁䅁䅅䅁䙁䅁䅁䅁啁祐䉴䍄䉁䅁䅁䅂䅁䅁䅍䅄䅁䅁䅯杉䅕䅁䅯䅂䅁䅁䅯督䅑䅁䅅䅁䉁䅁䅁兂䅁䅁䅁䝸火兑杷允䅁䅁䅑䅁䑁䅁䅷䅁䭁偁䙯䅁䭁䅁䅑䅁䭁䡁䕉䅁䉁䅁䅁允䅁䅁䅕䅁䅁偁湔䕎䵅䅉䅅䅁䕁䅁䅁睁䵁䅁䅁权䩄兂䅁权䕁䅁䅁权睂䅂䅁允䅁䅁䅅䅁䙁䅁䅁䅁⽁汩䉎䍄䉁䅁䅁䅂䅁䅁䅍䅄䅁䅁䅯兹䅕䅁䅯䅂䅁䅁䅯全䅑䅁䅅䅁䉁䅁䅁兂䅁䅁䅁㍕呚兑杷允䅁䅁䅑䅁䑁䅁䅷䅁䭁䵁䙫䅁䭁䅁䅑䅁䭁䥁䕍䅁䉁䅁䅁允䅁䅁䅕䅁䅁䩁桪歕䵅䅉䅅䅁䕁䅁䅁睁䵁䅁䅁权䩄兂䅁权䕁䅁䅁权㝂䅂䅁允䅁䅁䅅䅁䙁䅁䅁䅁䵂か䈹䍄䉁䅁䅁䅂䅁䅁䅍䅄䅁䅁䅯眰䅑䅁䅯睡䅑䅁䅯睸䅫䅁䅅䅁䉁䅁䅁兂瑁灳瘳㡰扢睐杷允䅁䅁䅑䅁䑁䅁䅷䅁䭁乁䕕䅁䭁䅁䅑䅁䭁䡁䕳䅁䉁䅁䅁允䅁䅁䅕䅁䅁乁敡お䵅䅉䅅䅁䕁䅁䅁睁䵁䅁䅁权い䅂䅁权䕁䅁䅁权㉂䅂䅁允䅁䅁䅅䅁䙁䅁䅁䅁䥁剆䈱䍄䉁䅁䅁䅂䅁䅁䅍䅄䅁䅁䅯兹䅕䅁䅯䅂䅁䅁䅯杤䅑䅁䅅䅁䉁䅁䅁兂䅁䅁䅁奯卨兑杷允䅁䅁䅑䅁䑁䅁䅷䅁䭁䵁䙫䅁䭁䅁䅑䅁䭁䡁䕣䅁䉁䅁䅁允䅁䅁䅕䅁䅁䕁㡸歔䵅䅉䅅䅁䕁䅁䅁睁䵁䅁䅁权剃兂䅁权剁䅁䅁权䑃䅂䅁允䅁䅁䅅䅁佁䉁䅉䅁㍁䑁䅍兎ぁ䑁䅁䅍睁䑁䅁䅁䵁䅉䅅䅁䕁䅁䅁睁䵁䅁䅁权楂䅁䅁权䉁杁䅁权䙁杁䅁允䅁䅁䅅䅁䙁䍁⽕椴㕤李䉖䍄䉁䅁䅁䅂䅁䅁䅍䅄䅁䅁䅯䅅䅅䅁䅯权䅁䅁䅯兂䅁䅁䅅䅁䉁䅁䅁兂䡃瑆佮⽶漯䅑杷允䅁䅁䅑䅁䑁䅁䅷䅁䭁䵁䙫䅁䭁䅁䅑䅁䭁䡁䔸䅁䉁䅁䅁允䅁䅁䅕䅁䅁䑁攴䕔䵅䅉䅅䅁䕁䅁䅁睁䵁䅁䅁权䍄䅂䅁权剁䅁䅁权穂䅂䅁允䅁䅁䅅䅁佁䉁䅑䅁祁䑁䅫兏睁䑁䅉兏睁䑁䅁䅍䅁䅁杷允䅁䅁䅑䅁䑁䅁䅷䅁䭁䵁䙫䅁䭁䅁䅑䅁䭁䥁䕑䅁䉁䅁䅁允䅁䅁䅕䅁䅁佁敩䕖䵅䅉䅅䅁䕁䅁䅁睁䵁䅁䅁权䩄兂䅁权䕁䅁䅁权䅃䅂䅁允䅁䅁䅅䅁䙁䅁䅁䅁敃ㅎ䉆䍄䉁䅁䅁䅂䅁䅁䅍䅄䅁䅁䅯䅙䅕䅁䅯䅂䅁䅁䅯睢䅑䅁䅅䅁䉁䅁䅁兂䅁䅁䅁䱉㘴兑杷允䅁䅁䅑䅁䑁䅁䅷䅁䭁䝁䙁䅁䭁䅁䅑䅁䭁䡁䕯䅁䉁䅁䅁允䅁䅁䅕䅁䅁偁坕歏䵅䅉䅅䅁䕁䅁䅁睁䵁䅁䅁权塄䅂䅁权䕁䅁䅁权㥂䅂䅁允䅁䅁䅅䅁䙁䅁䅁䅁獄硯䈹䍄䉁䅁䅁䅂䅁䅁䅍䅄䅁䅁䅯儫䅑䅁䅯充䅁䅁䅯䅣䅑䅁䅅䅁䉁䅁䅁杄十䅁䅁李㍁䑁䅑睍祁䑁䅁䅍睁䅁䅁䍄䉁䅁䅁䅂䅁䅁䅍䅄䅁䅁䅯䅙䅕䅁䅯䅂䅁䅁䅯䅥䅑䅁䅅䅁䉁䅁䅁兂䅁䅁䅁灐㥯兑杷允䅁䅁䅑䅁䑁䅁䅷䅁䭁䥁䙫䅁䭁䉁䅅䅁䭁䡁䔸䅁䉁䅁䅁允䅁䅁䄴杅䅁䑁䅍兏ㅁ䑁䅁䅍睁䑁䅁䅍䅁䅁杷允䅁䅁䅑䅁䑁䅁䅷䅁䭁䱁䙧䅁䭁䉁䅅䅁䭁䡁䕯䅁䉁䅁䅁允䅁䅁䄴杅䅁䑁䅣兎硁䑁䅙䅍睁䑁䅁䅍䅁䅁杷允䅁䅁䅑䅁䑁䅁䅷䅁䭁䉁䙅䅁䭁䉁䅅䅁䭁䥁䕅䅁䉁䅁䅁允䅁䅁䄴䅆䅁䑁䅉䅎ㅁ䑁䅧兏ぁ䑁䅁䅍睁䅁䅁䍄䉁䅁䅁䅂䅁䅁䅍䅄䅁䅁䅯䅙䅕䅁䅯䅂䅁䅁䅯內䅑䅁䅅䅁䉁䅁䅁兂䅁䅁䅁潶㔸兑杷允䅁䅁䅑䅁䑁䅁䅷䅁䭁佁䙅䅁䭁䉁䅅䅁䭁䥁䕑䅁䉁䅁䅁允䅁䅁䄴杅䅁䑁䅙睎睁䑁䅅䅍睁䑁䅁䅍䅁䅁杷允䅁䅁䅑䅁䑁䅁䅷䅁䭁䝁䙁䅁䭁䅁䅑䅁䭁䡁䕳䅁䉁䅁䅁允䅁䅁䅕䅁䅁佁牰啍䵅䅉䅅䅁䕁䅁䅁睁䵁䅁䅁权杂兂䅁权䕁䅁䅁权㍂䅂䅁允䅁䅁䅅䅁䙁䅁䅁䅁䭄䍦䈵䍄䉁䅁䅁䅂䅁䅁䅍䅄䅁䅁䅯杆䅕䅁䅯充䅁䅁䅯䅣䅑䅁䅅䅁䉁䅁䅁杄十䅁䅁睍㕁䑁䅍䅏㍁䑁䅍兎㕁䅁䅁䍄䉁䅁䅁䅂䅁䅁䅍䅄䅁䅁䅯杺䅕䅁䅯䅂䅁䅁䅯来䅑䅁䅅䅁䉁䅁䅁兂䅁䅁䅁䕇㠴兑杷允䅁䅁䅑䅁䑁䅁䅷䅁䭁䭁䅍䅁䭁䅁䅯䅁䭁䅁䅕䅁䉁䅁䅁允䅁䅁䅕牕敧敨剶ぅ䵁䅉䅅䅁䕁䅁䅁睁䵁䅁䅁权畃兂䅁权剁䅁䅁权㉂䅂䅁允䅁䅁䅅䅁佁䉁䅉䅁穁䑁䅣杍㑁䑁䅍兎㕁䑁䅅䅁䵁䅉䅅䅁䕁䅁䅁睁䵁䅁䅁权佄兂䅁权䕁䅁䅁权ㅂ䅂䅁允䅁䅁䅅䅁䙁䅁䅁䅁元空䉨䍄䉁䅁䅁䅂䅁䅁䅍䅄䅁䅁䅯杺䅕䅁䅯䅂䅁䅁䅯杣䅑䅁䅅䅁䉁䅁䅁兂䅁䅁䅁䍕㙣兑杷允䅁䅁䅑䅁䑁䅁䅷䅁䭁䵁䘴䅁䭁䅁䅑䅁䭁䡁䕫䅁䉁䅁䅁允䅁䅁䅕䅁䅁䑁晧䕐䵅䅉䅅䅁䕁䅁䅁睁䵁䅁䅁权剁杂䅁权剁䅁䅁权⭂䅂䅁允䅁䅁䅅䅁佁䉁䅉䅁㕁䑁䅕䅍睁䑁䅁䅍睁䑁䅁䅁䵁䅉䅅䅁䕁䅁䅁睁䵁䅁䅁权䭁兂䅁权䕁䅁䅁权㍂䅂䅁允䅁䅁䅅䅁䙁䅁䅁䅁佁祒䉖䍄䉁䅁䅁䅂䅁䅁䅍䅄䅁䅁䅯杺䅕䅁䅯䅂䅁䅁䅯睦䅑䅁䅅䅁䉁䅁䅁兂䅁䅁䅁䍋ㅉ兑杷允䅁䅁䅑䅁䑁䅁䅷䅁䭁偁䅉䅁䭁䅁䍅䅁䭁䅁䍍䅁䉁䅁䅁允䅁䅁䅕⬳䰲慆お欹䵁䅉䅅䅁䕁䅁䅁睁䵁䅁䅁权佄兂䅁权䕁䅁䅁权㡂䅂䅁允䅁䅁䅅䅁䙁䅁䅁䅁睃橳䉖䍄䉁䅁䅁䅂䅁䅁䅍䅄䅁䅁䅯末䅕䅁䅯䅂䅁䅁䅯睢䅑䅁䅅䅁䉁䅁䅁兂䅁䅁䅁偆砰兑杷允䅁䅁䅑䅁䑁䅁䅷䅁䭁偁䙯䅁䭁䅁䅑䅁䭁䡁䕙䅁䉁䅁䅁允䅁䅁䅕䅁䅁佁㥑啎䵅䅉䅅䅁䕁䅁䅁睁䵁䅁䅁权㙄兂䅁权䕁䅁䅁权㙂䅂䅁允䅁䅁䅅䅁䙁䅁䅁䅁獃呐䉆䍄䉁䅁䅁䅂䅁䅁䅍䅄䅁䅁䅯睑䅕䅁䅯充䅁䅁䅯睧䅑䅁䅅䅁䉁䅁䅁杄十䅁䅁杍㕁䑁䅅免ぁ䑁䅧免㕁䅁䅁䍄䉁䅁䅁䅂䅁䅁䅍䅄䅁䅁䅯䅂䅙䅁䅯充䅁䅁䅯督䅑䅁䅅䅁䉁䅁䅁杄啁䅁䅁杍ぁ䑁䅕睍穁䑁䅑䅍睁䑁䅁䅁䵁䅉䅅䅁䕁䅁䅁睁䵁䅁䅁权潃䅁䅁权䭁䅁䅁权䕁杁䅁允䅁䅁䅅䅁䙁䝁光䑗ね䉓䄵䍄䉁䅁䅁䅂䅁䅁䅍䅄䅁䅁䅯睒䅕䅁䅯䅂䅁䅁䅯杧䅑䅁䅅䅁䉁䅁䅁兂䅁䅁䅁䉑水兑杷允䅁䅁䅑䅁䑁䅁䅷䅁䭁偁䙯䅁䭁䅁䅑䅁䭁䥁䕕䅁䉁䅁䅁允䅁䅁䅕䅁䅁䍁乨歍䵅䅉䅅䅁䕁䅁䅁睁䵁䅁䅁权䩁兂䅁权剁䅁䅁权㕂䅂䅁允䅁䅁䅅䅁佁䉁䅑䅁硁䑁䅕免硁䑁䅑睍睁䑁䅁䅍䅁䅁杷允䅁䅁䅑䅁䑁䅁䅷䅁䭁偁䙯䅁䭁䅁䅑䅁䭁䥁䕍䅁䉁䅁䅁允䅁䅁䅕䅁䅁乁䕂き䵅䅉䅅䅁䕁䅁䅁睁䵁䅁䅁权㥃䅁䅁权䭁䅁䅁权䕁杁䅁允䅁䅁䅅䅁䙁䡁⭥确癯昳⽁䍄䉁䅁䅁䅂䅁䅁䅍䅄䅁䅁䅯睳䅁䅁䅯充䅁䅁䅯䅂䅉䅁䅅䅁䉁䅁䅁杄啁䅁䅁睍ㅁ䑁䅉睍睁䑁䅁䅍睁䑁䅁䅁䵁䅉䅅䅁䕁䅁䅁睁䵁䅁䅁权睃兂䅁权䕁䅁䅁权ㅂ䅂䅁允䅁䅁䅅䅁䙁䅁䅁䅁潁內䉨䍄䉁䅁䅁䅂䅁䅁䅍䅄䅁䅁䅯眲䅑䅁䅯充䅁䅁䅯睤䅑䅁䅅䅁䉁䅁䅁杄十䅁䅁睍ㅁ䑁䅙李ㅁ䑁䅁䅍睁䅁䅁䍄䉁䅁䅁䅂䅁䅁䅍䅄䅁䅁䅯杏䅕䅁䅯充䅁䅁䅯杧䅑䅁䅅䅁䉁䅁䅁杄啁䅁䅁免㑁䑁䅉兏㍁䑁䅧䅍睁䑁䅁䅁䵁䅉䅅䅁䕁䅁䅁睁䵁䅁䅁权㙄兂䅁权䕁䅁䅁权䅃䅂䅁允䅁䅁䅅䅁䙁䅁䅁䅁奃樫䉊䍄䉁䅁䅁䅂䅁䅁䅍䅄䅁䅁䅯杰䅁䅁䅯权䅁䅁䅯兂䅁䅁䅅䅁䉁䅁䅁兂祃敮渫獸女䅑杷允䅁䅁䅑䅁䑁䅁䅷䅁䭁䥁䙉䅁䭁䅁䅑䅁䭁䡁䕕䅁䉁䅁䅁允䅁䅁䅕䅁䅁䭁塪䕐䵅䅉䅅䅁䕁䅁䅁睁䵁䅁䅁权㡄兂䅁权剁䅁䅁权⽂䅂䅁允䅁䅁䅅䅁佁䉁䅉䅁㕁䑁䅧杍睁䑁䅁䅍睁䑁䅁䅁䵁䅉䅅䅁䕁䅁䅁睁䵁䅁䅁权⭂兂䅁权䕁䅁䅁权硂䅂䅁允䅁䅁䅅䅁䙁䅁䅁䅁䅃桅䉆䍄䉁䅁䅁䅂䅁䅁䅍䅄䅁䅁䅯杦䅕䅁䅯䅂䅁䅁䅯兤䅑䅁䅅䅁䉁䅁䅁兂䅁䅁䅁乤具兑杷允䅁䅁䅑䅁䑁䅁䅷䅁䭁䑁䙳䅁䭁䉁䅅䅁䭁䡁䕧䅁䉁䅁䅁允䅁䅁䄴䅆䅁䑁䅕睎祁䑁䅁䅍睁䑁䅁䅍睁䅁䅁䍄䉁䅁䅁䅂䅁䅁䅍䅄䅁䅁䅯杦䅕䅁䅯䅂䅁䅁䅯䅤䅑䅁䅅䅁䉁䅁䅁兂䅁䅁䅁䩗䱧兑杷允䅁䅁䅑䅁䑁䅁䅷䅁䭁䑁䘸䅁䭁䅁䅑䅁䭁䡁䕣䅁䉁䅁䅁允䅁䅁䅕䅁䅁䡁噃䔯䵁䅉䅅䅁䕁䅁䅁睁䵁䅁䅁权⭂兂䅁权䕁䅁䅁权䍃䅂䅁允䅁䅁䅅䅁䙁䅁䅁䅁元睂䉴䍄䉁䅁䅁䅂䅁䅁䅍䅄䅁䅁䅯杦䅕䅁䅯䅂䅁䅁䅯䅦䅑䅁䅅䅁䉁䅁䅁兂䅁䅁䅁䡯䥳兑杷允䅁䅁䅑䅁䑁䅁䅷䅁䭁偁䕷䅁䭁䅁䅑䅁䭁䡁䕑䅁䉁䅁䅁允䅁䅁䅕䅁䅁䭁摃歉䵅䅉䅅䅁䕁䅁䅁睁䵁䅁䅁权桃兂䅁权剁䅁䅁权㉂䅂䅁允䅁䅁䅅䅁佁䉁䅑䅁硁䑁䅅杍ぁ䑁䅧李睁䑁䅁䅍䅁䅁杷允䅁䅁䅑䅁䑁䅁䅷䅁䭁䕁䙉䅁䭁䅁䅑䅁䭁䥁䕕䅁䉁䅁䅁允䅁䅁䅕䅁䅁偁癷ぅ䵅䅉䅅䅁䕁䅁䅁睁䵁䅁䅁权䍂兂䅁权䕁䅁䅁权㥂䅂䅁允䅁䅁䅅䅁䙁䅁䅁䅁歃硄䉂䍄䉁䅁䅁䅂䅁䅁䅍䅄䅁䅁䅯村䅕䅁䅯䅂䅁䅁䅯杣䅑䅁䅅䅁䉁䅁䅁兂䅁䅁䅁䥵䝯兑杷允䅁䅁䅑䅁䑁䅁䅷䅁䭁䱁䙉䅁䭁䉁䅅䅁䭁䡁䕯䅁䉁䅁䅁允䅁䅁䄴䅆䅁䑁䅍兏㍁䑁䅁䅍睁䑁䅁䅍睁䅁䅁䍄䉁䅁䅁䅂䅁䅁䅍䅄䅁䅁䅯村䅕䅁䅯䅂䅁䅁䅯䅧䅑䅁䅅䅁䉁䅁䅁兂䅁䅁䅁䉣稯䅑杷允䅁䅁䅑䅁䑁䅁䅷䅁䭁偁䙕䅁䭁䉁䅅䅁䭁䡁䕕䅁䉁䅁䅁允䅁䅁䄴杅䅁䑁䅑免硁䑁䅙睎㉁䑁䅉杍䅁䅁杷允䅁䅁䅑䅁䑁䅁䅷䅁䭁䙁䘴䅁䭁䅁䅑䅁䭁䡁䕯䅁䉁䅁䅁允䅁䅁䅕䅁䅁䥁潷啋䵅䅉䅅䅁䕁䅁䅁睁䵁䅁䅁权捄兂䅁权䕁䅁䅁权㙂䅂䅁允䅁䅁䅅䅁䙁䅁䅁䅁獃ㅭ䉊䍄䉁䅁䅁䅂䅁䅁䅍䅄䅁䅁䅯䅧䅕䅁䅯䅂䅁䅁䅯兣䅑䅁䅅䅁䉁䅁䅁兂䅁䅁䅁䕗桳兑杷允䅁䅁䅑䅁䑁䅁䅷䅁䭁䙁䘴䅁䭁䅁䅑䅁䭁䡁䕉䅁䉁䅁䅁允䅁䅁䅕䅁䅁䱁橹歉䵅䅉䅅䅁䕁䅁䅁睁䵁䅁䅁权晃兂䅁权剁䅁䅁权ㅂ䅂䅁允䅁䅁䅅䅁佁䉁䅉䅁ぁ䑁䅁睎睁䑁䅁䅍睁䑁䅁䅁䵁䅉䅅䅁䕁䅁䅁睁䵁䅁䅁权敂兂䅁权䕁䅁䅁权䉃䅂䅁允䅁䅁䅅䅁䙁䅁䅁䅁䕂祃䉊䍄䉁䅁䅁䅂䅁䅁䅍䅄䅁䅁䅯兡䅕䅁䅯充䅁䅁䅯全䅑䅁䅅䅁䉁䅁䅁杄十䅁䅁兎穁䑁䅧兎穁䑁䅣免㕁䅁䅁䍄䉁䅁䅁䅂䅁䅁䅍䅄䅁䅁䅯䄯䅕䅁䅯䅂䅁䅁䅯䅥䅑䅁䅅䅁䉁䅁䅁兂䅁䅁䅁䍧婕兑杷允䅁䅁䅑䅁䑁䅁䅷䅁䭁䙁䘴䅁䭁䅁䅑䅁䭁䡁䕙䅁䉁䅁䅁允䅁䅁䅕䅁䅁䡁歄啈䵅䅉䅅䅁䕁䅁䅁睁䵁䅁䅁权啂䅁䅁权䕁䅁䅁权䙁䅁䅁允䅁䅁䅅䅁䙁䅁䅁䅁奃海䉎䍄䉁䅁䅁䅂䅁䅁䅍䅄䅁䅁䅯睂䅙䅁䅯䅂䅁䅁䅯內䅑䅁䅅䅁䉁䅁䅁兂䅁䅁䅁硚䐱兑杷允䅁䅁䅑䅁䑁䅁䅷䅁䭁䙁䘴䅁䭁䅁䅑䅁䭁䥁䕑䅁䉁䅁䅁允䅁䅁䅕䅁䅁䝁䔴䕊䵅䅉䅅䅁䕁䅁䅁睁䵁䅁䅁权祁兂䅁权䕁䅁䅁权療䅂䅁允䅁䅁䅅䅁䙁䅁䅁䅁䥂杷䉬䍄䉁䅁䅁䅂䅁䅁䅍䅄䅁䅁䅯杍䅕䅁䅯䅂䅁䅁䅯来䅑䅁䅅䅁䉁䅁䅁兂䅁䅁䅁䝗䬸兑杷允䅁䅁䅑䅁䑁䅁䅷䅁䭁䑁䙉䅁䭁䅁䅑䅁䭁䡁䕁䅁䉁䅁䅁允䅁䅁䅕䅁䅁䱁㉩啃䵅䅉䅅䅁䕁䅁䅁睁䵁䅁䅁权㍁兂䅁权剁䅁䅁权䅃䅂䅁允䅁䅁䅅䅁䭁䕁䅣䅁䵁䅉䅅䅁䕁䅁䅁睁䵁䅁䅁权祁兂䅁权䕁䅁䅁权祂䅂䅁允䅁䅁䅅䅁䙁䅁䅁䅁睃兲䉤䍄䉁䅁䅁䅂䅁䅁䅍䅄䅁䅁䅯免䅕䅁䅯充䅁䅁䅯䅧䅑䅁䅅䅁䉁䅁䅁杄啁䅁䅁免睁䑁䅉兏ぁ䑁䅕䅍睁䑁䅁䅁䵁䅉䅅䅁䕁䅁䅁睁䵁䅁䅁权㙃兂䅁权䕁䅁䅁权䡄元䅁允䅁䅁䅅䅁䙁䅁䅁䅁兄䐰䈱䍄䉁䅁䅁䅂䅁䅁䅍䅄䅁䅁䅯杍䅕䅁䅯䅂䅁䅁䅯睤䅑䅁䅅䅁䉁䅁䅁兂䅁䅁䅁䥑瘯䅑杷允䅁䅁䅑䅁䑁䅁䅷䅁䭁䱁䉑䅁䭁䅁䅑䅁䭁䅁䍑䅁䉁䅁䅁允䅁䅁䅕䅁䅁䑁噙啐䵅䅉䅅䅁䕁䅁䅁睁䵁䅁䅁权祁兂䅁权䕁䅁䅁权䅃䅂䅁允䅁䅁䅅䅁䙁䅁䅁䅁䅁偒䅊䍄䉁䅁䅁䅂䅁䅁䅍䅄䅁䅁䅯睅䅕䅁䅯充䅁䅁䅯䅨䅑䅁䅅䅁䉁䅁䅁杄啁䅁䅁免睁䑁䅕免ぁ䑁䅑䅍睁䑁䅁䅁䵁䅉䅅䅁䕁䅁䅁睁䵁䅁䅁权瑃兂䅁权䕁䅁䅁权あ䅂䅁允䅁䅁䅅䅁䙁䅁䅁䅁い穎䉂䍄䉁䅁䅁䅂䅁䅁䅍䅄䅁䅁䅯䅑䅕䅁䅯充䅁䅁䅯杧䅑䅁䅅䅁䉁䅁䅁杄啁䅁䅁杍穁䑁䅕兏睁䑁䅁䅍睁䑁䅁䅁䵁䅉䅅䅁䕁䅁䅁睁䵁䅁䅁权扃兂䅁权䕁䅁䅁权硂䅂䅁允䅁䅁䅅䅁䙁䅁䅁䅁兄卶䉎䍄䉁䅁䅁䅂䅁䅁䅍䅄䅁䅁䅯睭䅕䅁䅯䅂䅁䅁䅯睧䅑䅁䅅䅁䉁䅁䅁兂䅁䅁䅁癓湙兑杷允䅁䅁䅑䅁䑁䅁䅷䅁䭁䩁䙳䅁䭁䅁䅑䅁䭁䡁䕧䅁䉁䅁䅁允䅁䅁䅕䅁䅁䝁湒䕉䵅䅉䅅䅁䕁䅁䅁睁䵁䅁䅁权扃兂䅁权䕁䅁䅁权⭂䅂䅁允䅁䅁䅅䅁䙁䅁䅁䅁䭁卵䉖䍄䉁䅁䅁䅂䅁䅁䅍䅄䅁䅁䅯兙䅕䅁䅯䅂䅁䅁䅯䅤䅑䅁䅅䅁䉁䅁䅁兂䅁䅁䅁㙵慤兑杷允䅁䅁䅑䅁䑁䅁䅷䅁䭁䩁䙳䅁䭁䅁䅑䅁䭁䥁䕅䅁䉁䅁䅁允䅁䅁䅯睒䅁䅁杷允䅁䅁䅑䅁䑁䅁䅷䅁䭁䭁䕑䅁䭁䅁䅑䅁䭁䡁䕍䅁䉁䅁䅁允䅁䅁䅕䅁䅁䭁潂が䵅䅉䅅䅁䕁䅁䅁睁䵁䅁䅁权扃兂䅁权䕁䅁䅁权䍃䅂䅁允䅁䅁䅅䅁䭁䕁䅣䅁䵁䅉䅅䅁䕁䅁䅁睁䵁䅁䅁权扃兂䅁权䕁䅁䅁权䕃䅂䅁允䅁䅁䅅䅁䭁䕁䅣䅁䵁䅉䅅䅁䕁䅁䅁睁䵁䅁䅁权扃兂䅁权䕁䅁䅁权穂䅂䅁允䅁䅁䅅䅁䭁䕁䅣䅁䵁䅉䅅䅁䕁䅁䅁睁䵁䅁䅁权䭁杂䅁权䕁䅁䅁权あ䅂䅁允䅁䅁䅅䅁䙁䅁䅁䅁奃儫䉆䍄䉁䅁䅁䅂䅁䅁䅍䅄䅁䅁䅯䅺䅑䅁䅯䅂䅁䅁䅯兢䅑䅁䅅䅁䉁䅁䅁兂䅁䅁䅁塗㡉兑杷允䅁䅁䅑䅁䑁䅁䅷䅁䭁䩁䙯䅁䭁䉁䅅䅁䭁䡁䔸䅁䉁䅁䅁允䅁䅁䄴杅䅁䑁䅑睍㍁䑁䅣兏睁䑁䅁䅍䅁䅁杷允䅁䅁䅑䅁䑁䅁䅷䅁䭁䙁䙣䅁䭁䉁䅅䅁䭁䥁䕉䅁䉁䅁䅁允䅁䅁䄴杅䅁䑁䅑杍睁䑁䅣兎睁䑁䅁䅍䅁䅁杷允䅁䅁䅑䅁䑁䅁䅷䅁䭁䵁䕷䅁䭁䅁䅑䅁䭁䝁䔸䅁䉁䅁䅁允䅁䅁䅕䅁䅁䵁楓䕐䵅䅉䅅䅁䕁䅁䅁睁䵁䅁䅁权䵄䅂䅁权䕁䅁䅁权睂䅂䅁允䅁䅁䅅䅁䙁䅁䅁䅁䑁空䉴䍄䉁䅁䅁䅂䅁䅁䅍䅄䅁䅁䅯杋䅕䅁䅯充䅁䅁䅯內䅑䅁䅅䅁䉁䅁䅁杄十䅁䅁杍硁䑁䅕杍穁䑁䅁䅍睁䅁䅁䍄䉁䅁䅁䅂䅁䅁䅍䅄䅁䅁䅯六䅕䅁䅯充䅁䅁䅯䅤䅑䅁䅅䅁䉁䅁䅁杄十䅁䅁䅏ㅁ䑁䅅䅎㍁䑁䅁睎㕁䅁䅁䍄䉁䅁䅁䅂䅁䅁䅍䅄䅁䅁䅯䅺䅑䅁䅯䅂䅁䅁䅯內䅑䅁䅅䅁䉁䅁䅁兂䅁䅁䅁㝇㝫兑杷允䅁䅁䅑䅁䑁䅁䅷䅁䭁䵁䕷䅁䭁䅁䅑䅁䭁䡁䕳䅁䉁䅁䅁允䅁䅁䅕䅁䅁䝁灡歍䵅䅉䅅䅁䕁䅁䅁睁䵁䅁䅁权汄䅃䅁权剁䅁䅁权㉂䅂䅁允䅁䅁䅅䅁佁䉁䅑䅁硁䑁䅉李㉁䑁䅁䅍睁䑁䅁䅍䅁䅁杷允䅁䅁䅑䅁䑁䅁䅷䅁䭁䙁䙉䅁䭁䅁䅑䅁䭁䡁䔸䅁䉁䅁䅁允䅁䅁䅕䅁䅁䝁浱歑䵅䅉䅅䅁䕁䅁䅁睁䵁䅁䅁权䵄䅂䅁权䕁䅁䅁权⽂䅂䅁允䅁䅁䅅䅁䙁䅁䅁䅁慂穌䉂䍄䉁䅁䅁䅂䅁䅁䅍䅄䅁䅁䅯六䅕䅁䅯䅂䅁䅁䅯杣䅑䅁䅅䅁䉁䅁䅁兂䅁䅁䅁䥳奣兑杷允䅁䅁䅑䅁䑁䅁䅷䅁䭁䵁䕷䅁䭁䅁䅑䅁䭁䥁䕉䅁䉁䅁䅁允䅁䅁䅕䅁䅁䱁瀴啍䵅䅉䅅䅁䕁䅁䅁睁䵁䅁䅁权敃兂䅁权剁䅁䅁权㍂䅂䅁允䅁䅁䅅䅁佁䉁䅉䅁祁䑁䅧杍㑁䑁䅙免祁䑁䅑䅁䵁䅉䅅䅁䕁䅁䅁睁䵁䅁䅁权牄䅂䅁权䕁䅁䅁权㙂䅂䅁允䅁䅁䅅䅁䙁䅁䅁䅁㡃歨䉸䍄䉁䅁䅁䅂䅁䅁䅍䅄䅁䅁䅯儲䅅䅁䅯允䅉䅁䅯兂䅉䅁䅅䅁䉁䅁䅁权䡂䅁䅁䍄䉁䅁䅁䅂䅁䅁䅍䅄䅁䅁䅯儲䅅䅁䅯允䅉䅁䅯睁䅉䅁䅅䅁䉁䅁䅁权䡂䅁䅁䍄䉁䅁䅁䅂䅁䅁䅍䅄䅁䅁䅯朶䅑䅁䅯充䅁䅁䅯䅣䅑䅁䅅䅁䉁䅁䅁杄啁䅁䅁免祁䑁䅅兏睁䑁䅁䅍睁䑁䅁䅁䵁䅉䅅䅁䕁䅁䅁睁䵁䅁䅁权牄䅂䅁权䕁䅁䅁权あ䅂䅁允䅁䅁䅅䅁䙁䅁䅁䅁浃ㅈ䉊䍄䉁䅁䅁䅂䅁䅁䅍䅄䅁䅁䅯兒䅅䅁䅯权䅁䅁䅯䅂䅉䅁䅅䅁䉁䅁䅁兂煂䡶呓䥇楑䅑杷允䅁䅁䅑䅁䑁䅁䅷䅁䭁䡁䙍䅁䭁䅁䅑䅁䭁䡁䕍䅁䉁䅁䅁允䅁䅁䅕䅁䅁䭧䩈䕒䵅䅉䅅䅁䕁䅁䅁睁䵁䅁䅁权牄䅂䅁权䕁䅁䅁权㍂䅂䅁允䅁䅁䅅䅁䙁䅁䅁䅁睁汨䉊䍄䉁䅁䅁䅂䅁䅁䅍䅄䅁䅁䅯光䅁䅁䅯䅂䅁䅁䅯兂䅁䅁䅅䅁䉁䅁䅁兂䅁䅁䅁橌䄫兑杷允䅁䅁䅑䅁䑁䅁䅷䅁䭁䡁䅣䅁䭁䅁䅑䅁䭁䅁䍑䅁䉁䅁䅁允䅁䅁䅕䅁䅁䵁浑䕕䵅䅉䅅䅁䕁䅁䅁睁䵁䅁䅁权牄䅂䅁权䕁䅁䅁权⽂䅂䅁允䅁䅁䅅䅁䙁䅁䅁䅁㙄噅䉊䍄䉁䅁䅁䅂䅁䅁䅍䅄䅁䅁䅯眶䅑䅁䅯䅂䅁䅁䅯䅧䅑䅁䅅䅁䉁䅁䅁权䡂䅁䅁䍄䉁䅁䅁䅂䅁䅁䅍䅄䅁䅁䅯兄䅙䅁䅯充䅁䅁䅯兢䅑䅁䅅䅁䉁䅁䅁杄啁䅁䅁睍穁䑁䅫䅏睁䑁䅁䅍睁䑁䅁䅁䵁䅉䅅䅁䕁䅁䅁睁䵁䅁䅁权㍄䅂䅁权䕁䅁䅁权瑂䅂䅁允䅁䅁䅅䅁䙁䅁䅁䅁潁䍺䉆䍄䉁䅁䅁䅂䅁䅁䅍䅄䅁䅁䅯眹䅑䅁䅯䅂䅁䅁䅯睢䅑䅁䅅䅁䉁䅁䅁兂䅁䅁䅁汈桅兑杷允䅁䅁䅑䅁䑁䅁䅷䅁䭁偁䕣䅁䭁䅁䅑䅁䭁䡁䕁䅁䉁䅁䅁允䅁䅁䅕䅁䅁䍁浨歈䵅䅉䅅䅁䕁䅁䅁睁䵁䅁䅁权汃兂䅁权䕁䅁䅁权䡄元䅁允䅁䅁䅅䅁䙁䅁䅁䅁允䅄䉸䍄䉁䅁䅁䅂䅁䅁䅍䅄䅁䅁䅯眹䅑䅁䅯䅂䅁䅁䅯全䅑䅁䅅䅁䉁䅁䅁兂䅁䅁䅁灣杫兑杷允䅁䅁䅑䅁䑁䅁䅷䅁䭁偁䕣䅁䭁䅁䅑䅁䭁䡁䕉䅁䉁䅁䅁允䅁䅁䅕䅁䅁偁打ぇ䵅䅉䅅䅁䕁䅁䅁睁䵁䅁䅁权㍄䅂䅁权䕁䅁䅁权䉃䅂䅁允䅁䅁䅅䅁䙁䅁䅁䅁䥁桖䈵䍄䉁䅁䅁䅂䅁䅁䅍䅄䅁䅁䅯眹䅑䅁䅯䅂䅁䅁䅯睥䅑䅁䅅䅁䉁䅁䅁兂䅁䅁䅁䭶坕兑杷允䅁䅁䅑䅁䑁䅁䅷䅁䭁偁䕣䅁䭁䅁䅑䅁䭁䥁䕉䅁䉁䅁䅁允䅁䅁䅕䅁䅁䩁呺䕇䵅䅉䅅䅁䕁䅁䅁睁䵁䅁䅁权乁兂䅁权䕁䅁䅁权䙃䅂䅁允䅁䅁䅅䅁䙁䅁䅁䅁兂礲䉖䍄䉁䅁䅁䅂䅁䅁䅍䅄䅁䅁䅯兌䅕䅁䅯䅂䅁䅁䅯兢䅑䅁䅅䅁䉁䅁䅁兂䅁䅁䅁䈱晕兑杷允䅁䅁䅑䅁䑁䅁䅷䅁䭁䍁䘴䅁䭁䅁䅑䅁䭁䝁䔰䅁䉁䅁䅁允䅁䅁䅕䅁䅁䱁䱁䕐䵅䅉䅅䅁䕁䅁䅁睁䵁䅁䅁权癃允䅁权䭁䅁䅁权䙁䅁䅁允䅁䅁䅅䅁䙁乁乎桙奂卵䅸䍄䉁䅁䅁䅂䅁䅁䅍䅄䅁䅁䅯兌䅕䅁䅯䅂䅁䅁䅯睢䅑䅁䅅䅁䉁䅁䅁兂䅁䅁䅁䠫捫兑杷允䅁䅁䅑䅁䑁䅁䅷䅁䭁䍁䘰䅁䭁䅁䅑䅁䭁䥁䕍䅁䉁䅁䅁允䅁䅁䅕䅁䅁䉁䅔ぇ䵅䅉䅅䅁䕁䅁䅁睁䵁䅁䅁权㝄兂䅁权䕁䅁䅁权䙃䅂䅁允䅁䅁䅅䅁䙁䅁䅁䅁䥃橵䉊䍄䉁䅁䅁䅂䅁䅁䅍䅄䅁䅁䅯杌䅕䅁䅯䅂䅁䅁䅯內䅑䅁䅅䅁䉁䅁䅁兂䅁䅁䅁䐸㝁兑杷允䅁䅁䅑䅁䑁䅁䅷䅁䭁䅁䝉䅁䭁䉁䅅䅁䭁䡁䔴䅁䉁䅁䅁允䅁䅁䄴杅䅁䑁䅧兎硁䑁䅫睎硁䑁䅑睎䅁䅁杷允䅁䅁䅑䅁䑁䅁䅷䅁䭁䍁䘰䅁䭁䅁䅑䅁䭁䡁䕑䅁䉁䅁䅁允䅁䅁䅕䅁䅁䡁䥩う䵅䅉䅅䅁䕁䅁䅁睁䵁䅁䅁权硄兂䅁权䕁䅁䅁权⭂䅂䅁允䅁䅁䅅䅁䙁䅁䅁䅁啁䍡䉒䍄䉁䅁䅁䅂䅁䅁䅍䅄䅁䅁䅯兌䅕䅁䅯䅂䅁䅁䅯杧䅑䅁䅅䅁䉁䅁䅁兂䅁䅁䅁䩔吰兑杷允䅁䅁䅑䅁䑁䅁䅷䅁䭁䍁䘰䅁䭁䅁䅑䅁䭁䥁䕁䅁䉁䅁䅁允䅁䅁䅕䅁䅁䡁卩䕆䵅䅉䅅䅁䕁䅁䅁睁䵁䅁䅁权桄兂䅁权剁䅁䅁权㡂䅂䅁允䅁䅁䅅䅁佁䉁䅉䅁㉁䑁䅣杍㍁䑁䅑䅍睁䑁䅁䅁䵁䅉䅅䅁䕁䅁䅁睁䵁䅁䅁权瑁兂䅁权䕁䅁䅁权穂䅂䅁允䅁䅁䅅䅁䙁䅁䅁䅁潄桚䉎䍄䉁䅁䅁䅂䅁䅁䅍䅄䅁䅁䅯杌䅕䅁䅯䅂䅁䅁䅯督䅑䅁䅅䅁䉁䅁䅁兂䅁䅁䅁䭭㑑兑杷允䅁䅁䅑䅁䑁䅁䅷䅁䭁䉁䉷䅁䭁䉁䅅䅁䭁䅁䍑䅁䉁䅁䅁允䅁䅁䄴䅆䅁䑁䅑免㍁䑁䅍䅍睁䑁䅁䅍睁䅁䅁䍄䉁䅁䅁䅂䅁䅁䅍䅄䅁䅁䅯督䅕䅁䅯䅂䅁䅁䅯来䅑䅁䅅䅁䉁䅁䅁兂䅁䅁䅃䝤剒兑杷允䅁䅁䅑䅁䑁䅁䅷䅁䭁佁䙁䅁䭁䅁䅑䅁䭁䡁䕯䅁䉁䅁䅁允䅁䅁䅕䅁䅁䡁⽏歍䵅䅉䅅䅁䕁䅁䅁睁䵁䅁䅁权䭃允䅁权䕁䅁䅁权䕁杁䅁允䅁䅁䅅䅁䙁䅁䅁䅁灁啑䉖䍄䉁䅁䅁䅂䅁䅁䅍䅄䅁䅁䅯杅䅕䅁䅯充䅁䅁䅯兢䅑䅁䅅䅁䉁䅁䅁杄啁䅁䅁免睁䑁䅙免睁䑁䅑䅍睁䑁䅁䅁䵁䅉䅅䅁䕁䅁䅁睁䵁䅁䅁权杄兂䅁权䕁䅁䅁权祂䅂䅁允䅁䅁䅅䅁䙁䅁䅁䅁㑂䑆䈵䍄䉁䅁䅁䅂䅁䅁䅍䅄䅁䅁䅯杅䅕䅁䅯充䅁䅁䅯入䅑䅁䅅䅁䉁䅁䅁杄啁䅁䅁免硁䑁䅅睍㑁䑁䅣䅍睁䑁䅁䅁䵁䅉䅅䅁䕁䅁䅁睁䵁䅁䅁权桂䅁䅁权䕁䅁䅁权䕁杁䅁允䅁䅁䅅䅁䙁䅁䅁䅁䙂䙹䉖䍄䉁䅁䅁䅂䅁䅁䅍䅄䅁䅁䅯䄴䅕䅁䅯䅂䅁䅁䅯督䅑䅁䅅䅁䉁䅁䅁兂䅁䅁䅁䥎瘸兑杷允䅁䅁䅑䅁䑁䅁䅷䅁䭁䵁䥷䅁䭁䉁䅅䅁䭁䡁䕙䅁䉁䅁䅁允䅁䅁䅯睒䅁䅁杷允䅁䅁䅑䅁䑁䅁䅷䅁䭁佁䙍䅁䭁䅁䅑䅁䭁䝁䔰䅁䉁䅁䅁允䅁䅁䅕䅁䅁䉁晪う䵅䅉䅅䅁䕁䅁䅁睁䵁䅁䅁权橄兂䅁权䕁䅁䅁权㙂䅂䅁允䅁䅁䅅䅁䙁䅁䅁䅁獃剄䉨䍄䉁䅁䅁䅂䅁䅁䅍䅄䅁䅁䅯䅦䅕䅁䅯䅂䅁䅁䅯杦䅑䅁䅅䅁䉁䅁䅁兂䅁䅁䅁偬堵兑杷允䅁䅁䅑䅁䑁䅁䅷䅁䭁佁䙍䅁䭁䅁䅑䅁䭁䡁䕅䅁䉁䅁䅁允䅁䅁䅕䅁䅁䑁批商䵅䅉䅅䅁䕁䅁䅁睁䵁䅁䅁权橄兂䅁权䕁䅁䅁权䑃䅂䅁允䅁䅁䅅䅁䙁䅁䅁䅁元桯䉎䍄䉁䅁䅁䅂䅁䅁䅍䅄䅁䅁䅯儫䅅䅁䅯权䅁䅁䅯䅂䅉䅁䅅䅁䉁䅁䅁兂灁䥘䌯匹䥧䅑杷允䅁䅁䅑䅁䑁䅁䅷䅁䭁佁䙍䅁䭁䅁䅑䅁䭁䡁䕉䅁䉁䅁䅁允䅁䅁䅕䅁䅁䥁⽂啃䵅䅉䅅䅁䕁䅁䅁睁䵁䅁䅁权畂兂䅁权剁䅁䅁权䕃䅂䅁允䅁䅁䅅䅁佁䉁䅉䅁穁䑁䅫兎ㅁ䑁䅁兏㑁䑁䅁䅁䵁䅉䅅䅁䕁䅁䅁睁䵁䅁䅁权橄兂䅁权䕁䅁䅁权䉃䅂䅁允䅁䅁䅅䅁䙁䅁䅁䅁权景䄹䍄䉁䅁䅁䅂䅁䅁䅍䅄䅁䅁䅯眴䅕䅁䅯䅂䅁䅁䅯睤䅑䅁䅅䅁䉁䅁䅁兂䅁䅁䅁䩁ㄷ䅑杷允䅁䅁䅑䅁䑁䅁䅷䅁䭁䥁䉳䅁䭁䉁䅅䅁䭁䅁䍑䅁䉁䅁䅁允䅁䅁䄴䅆䅁䑁䅕杍硁䑁䅧睎ㅁ䑁䅁䅍睁䅁䅁䍄䉁䅁䅁䅂䅁䅁䅍䅄䅁䅁䅯杄䅙䅁䅯䅂䅁䅁䅯內䅑䅁䅅䅁䉁䅁䅁兂䅁䅁䅁焫朰兑杷允䅁䅁䅑䅁䑁䅁䅷䅁䭁佁䔰䅁䭁䅁䅑䅁䭁䥁䕍䅁䉁䅁䅁允䅁䅁䅕䅁䅁䩁睂き䵅䅉䅅䅁䕁䅁䅁睁䵁䅁䅁权橄兂䅁权䕁䅁䅁权䕃䅂䅁允䅁䅁䅅䅁䙁䅁䅁䅁杁倰䅖䍄䉁䅁䅁䅂䅁䅁䅍䅄䅁䅁䅯眴䅕䅁䅯䅂䅁䅁䅯䅧䅑䅁䅅䅁䉁䅁䅁兂䅁䅁䅁偁え䅑杷允䅁䅁䅑䅁䑁䅁䅷䅁䭁䥁䔴䅁䭁䅁䅑䅁䭁䡁䕑䅁䉁䅁䅁允䅁䅁䅕䅁䅁䵁瑨か䵅䅉䅅䅁䕁䅁䅁睁䵁䅁䅁权祁兂䅁权剁䅁䅁权䙃䅂䅁允䅁䅁䅅䅁佁䉁䅑䅁祁䑁䅅兏㕁䑁䅣李睁䑁䅧䅍䅁䅁杷允䅁䅁䅑䅁䑁䅁䅷䅁䭁䕁䙕䅁䭁䉁䅅䅁䭁䥁䕑䅁䉁䅁䅁允䅁䅁䄴䅆䅁䑁䅍䅍睁䑁䅅䅎祁䑁䅁䅍睁䅁䅁䍄䉁䅁䅁䅂䅁䅁䅍䅄䅁䅁䅯兮䅕䅁䅯䅂䅁䅁䅯兢䅑䅁䅅䅁䉁䅁䅁兂䅁䅁䅁䭳㡲䅑杷允䅁䅁䅑䅁䑁䅁䅷䅁䭁䩁䘰䅁䭁䅁䅑䅁䭁䡁䕉䅁䉁䅁䅁允䅁䅁䅕䅁䅁䩁晨歁䵅䅉䅅䅁䕁䅁䅁睁䵁䅁䅁权摃兂䅁权䕁䅁䅁权あ䅂䅁允䅁䅁䅅䅁䙁䅁䅁䅁允晶䄵䍄䉁䅁䅁䅂䅁䅁䅍䅄䅁䅁䅯兴䅕䅁䅯充䅁䅁䅯睸䅫䅁䅅䅁䉁䅁䅁杄啁䅁䅁免硁䑁䅍䅍㍁䑁䅉䅍睁䑁䅁䅁䵁䅉䅅䅁䕁䅁䅁睁䵁䅁䅁权摃兂䅁权䕁䅁䅁权㝂䅂䅁允䅁䅁䅅䅁䙁䅁䅁䅁䅂偑䅸䍄䉁䅁䅁䅂䅁䅁䅍䅄䅁䅁䅯朳䅕䅁䅯充䅁䅁䅯入䅑䅁䅅䅁䉁䅁䅁杄十䅁䅁䅎硁䑁䅑䅎睁䑁䅁䅍睁䅁䅁䍄䉁䅁䅁䅂䅁䅁䅍䅄䅁䅁䅯光䅁䅁䅯充䅁䅁䅯兂䅁䅁䅅䅁䉁䅁䅁杄十䅁䅁兎㑁䑁䅅䅍睁䑁䅁䅍睁䅁䅁䍄䉁䅁䅁䅂䅁䅁䅍䅄䅁䅁䅯䄵䅑䅁䅯䅂䅁䅁䅯杦䅑䅁䅅䅁䉁䅁䅁兂䅁䅁䅁䕰㍑兑杷允䅁䅁䅑䅁䑁䅁䅷䅁䭁䙁䘸䅁䭁䉁䅅䅁䭁䡁䕑䅁䉁䅁䅁允䅁䅁䄴䅆䅁䑁䅅䅍ㅁ䑁䅕䅍睁䑁䅁䅍睁䅁䅁䍄䉁䅁䅁䅂䅁䅁䅍䅄䅁䅁䅯䅋䅕䅁䅯䅂䅁䅁䅯来䅑䅁䅅䅁䉁䅁䅁兂䅁䅁䅁㍑㔰兑杷允䅁䅁䅑䅁䑁䅁䅷䅁䭁佁䘸䅁䭁䉁䅅䅁䭁䡁䕣䅁䉁䅁䅁允䅁䅁䄴䅆䅁䑁䅑兎㉁䑁䅙睎ぁ䑁䅁䅍睁䅁䅁䍄䉁䅁䅁䅂䅁䅁䅍䅄䅁䅁䅯儫䅑䅁䅯充䅁䅁䅯杣䅑䅁䅅䅁䉁䅁䅁杄十䅁䅁李㍁䑁䅅䅎㉁䑁䅁䅍睁䅁䅁䍄䉁䅁䅁䅂䅁䅁䅍䅄䅁䅁䅯杕䅕䅁䅯䅂䅁䅁䅯睤䅑䅁䅅䅁䉁䅁䅁兂䅁䅁䅁扑卆兑杷允䅁䅁䅑䅁䑁䅁䅷䅁䭁䙁䙉䅁䭁䅁䅑䅁䭁䥁䕉䅁䉁䅁䅁允䅁䅁䅕䅁䅁䑁䉫啕䵅䅉䅅䅁䕁䅁䅁睁䵁䅁䅁权卂兂䅁权䕁䅁䅁权䕃䅂䅁允䅁䅁䅅䅁䙁䅁䅁䅁睃䙙䉊䍄䉁䅁䅁䅂䅁䅁䅍䅄䅁䅁䅯兪䅑䅁䅯充䅁䅁䅯杧䅑䅁䅅䅁䉁䅁䅁杄十䅁䅁睍㕁䑁䅣䅍睁䑁䅁䅍睁䅁䅁䍄䉁䅁䅁䅂䅁䅁䅍䅄䅁䅁䅯睰䅑䅁䅯充䅁䅁䅯兦䅑䅁䅅䅁䉁䅁䅁杄啁䅁䅁免硁䑁䅉李祁䑁䅧䅍睁䑁䅁䅁䵁䅉䅅䅁䕁䅁䅁睁䵁䅁䅁权乂允䅁权剁䅁䅁权䕁杁䅁允䅁䅁䅅䅁佁䉁䅑䅁祁䑁䅕兏㑁䑁䅣䅎睁䑁䅧杍䅁䅁杷允䅁䅁䅑䅁䑁䅁䅷䅁䭁䙁䙉䅁䭁䅁䅑䅁䭁䡁䕷䅁䉁䅁䅁允䅁䅁䅕䅁䅁䑁慷さ䵅䅉䅅䅁䕁䅁䅁睁䵁䅁䅁权卂兂䅁权䕁䅁䅁权穂䅂䅁允䅁䅁䅅䅁䙁䅁䅁䅁灁ㅲ䉎䍄䉁䅁䅁䅂䅁䅁䅍䅄䅁䅁䅯充䅙䅁䅯䅂䅁䅁䅯来䅑䅁䅅䅁䉁䅁䅁兂䅁䅁䅁偯潙兑杷允䅁䅁䅑䅁䑁䅁䅷䅁䭁䉁䝉䅁䭁䅁䅑䅁䭁䡁䕯䅁䉁䅁䅁允䅁䅁䅕䅁䅁䱁䥁啈䵅䅉䅅䅁䕁䅁䅁睁䵁䅁䅁权剁杂䅁权䕁䅁䅁权䙃䅂䅁允䅁䅁䅅䅁䙁䅁䅁䅁睄楔䉚䍄䉁䅁䅁䅂䅁䅁䅍䅄䅁䅁䅯杅䅙䅁䅯䅂䅁䅁䅯全䅑䅁䅅䅁䉁䅁䅁兂䅁䅁䅁乙払兑杷允䅁䅁䅑䅁䑁䅁䅷䅁䭁偁䔸䅁䭁䉁䅅䅁䭁䝁䔰䅁䉁䅁䅁允䅁䅁䄴杅䅁䑁䅣䅏㑁䑁䅁䅍睁䑁䅁䅍䅁䅁杷允䅁䅁䅑䅁䑁䅁䅷䅁䭁乁䕍䅁䭁䅁䅑䅁䭁䥁䕑䅁䉁䅁䅁允䅁䅁䅕䅁䅁䉁䡺䕇䵅䅉䅅䅁䕁䅁䅁睁䵁䅁䅁权十杂䅁权䕁䅁䅁权祂䅂䅁允䅁䅁䅅䅁䙁䅁䅁䅁歂䉬䉆䍄䉁䅁䅁䅂䅁䅁䅍䅄䅁䅁䅯睎䅁䅁䅯䅂䅁䅁䅯䅂䅉䅁䅅䅁䉁䅁䅁兂䅁䅁权䈰挲兑杷允䅁䅁䅑䅁䑁䅁䅷䅁䭁偁䔴䅁䭁䉁䅅䅁䭁䡁䕑䅁䉁䅁䅁允䅁䅁䄴杅䅁䑁䅕李硁䑁䅍杍睁䑁䅉李䅁䅁杷允䅁䅁䅑䅁䑁䅁䅷䅁䭁䉁䝅䅁䭁䅁䅑䅁䭁䥁䕅䅁䉁䅁䅁允䅁䅁䅕䅁䅁䉁㝃啉䵅䅉䅅䅁䕁䅁䅁睁䵁䅁䅁权慃兂䅁权剁䅁䅁权瑂䅂䅁允䅁䅁䅅䅁佁䉁䅉䅁ぁ䑁䅁䅍睁䑁䅁䅍睁䑁䅁䅁䵁䅉䅅䅁䕁䅁䅁睁䵁䅁䅁权剁杂䅁权䕁䅁䅁权あ䅂䅁允䅁䅁䅅䅁䙁䅁䅁䅁允祵䉆䍄䉁䅁䅁䅂䅁䅁䅍䅄䅁䅁䅯䅁䅙䅁䅯䅂䅁䅁䅯䅧䅑䅁䅅䅁䉁䅁䅁兂䅁䅁䅁䙙潲䅑杷允䅁䅁䅑䅁䑁䅁䅷䅁䭁䉁䝅䅁䭁䅁䅑䅁䭁䡁䕳䅁䉁䅁䅁允䅁䅁䅕䅁䅁䍁浃ぇ䵅䅉䅅䅁䕁䅁䅁睁䵁䅁䅁权㕁允䅁权䉁杁䅁权䑁杁䅁允䅁䅁䅅䅁䙁䡁畘塔椴併䅤䍄䉁䅁䅁䅂䅁䅁䅍䅄䅁䅁䅯杅䅙䅁䅯䅂䅁䅁䅯睥䅑䅁䅅䅁䉁䅁䅁兂䅁䅁䅁义䥉兑杷允䅁䅁䅑䅁䑁䅁䅷䅁䭁䉁䝅䅁䭁䅁䅑䅁䭁䡁䔸䅁䉁䅁䅁允䅁䅁䅯睒䅁䅁杷允䅁䅁䅑䅁䑁䅁䅷䅁䭁䉁䝅䅁䭁䅁䅑䅁䭁䥁䕉䅁䉁䅁䅁允䅁䅁䅕䅁䅁䉁杁歊䵅䅉䅅䅁䕁䅁䅁睁䵁䅁䅁权十杂䅁权䕁䅁䅁权䍃䅂䅁允䅁䅁䅅䅁䙁䅁䅁䅁䥄八䉨䍄䉁䅁䅁䅂䅁䅁䅍䅄䅁䅁䅯杅䅙䅁䅯䅂䅁䅁䅯䅧䅑䅁䅅䅁䉁䅁䅁兂䅁䅁䅁䕩䩙兑杷允䅁䅁䅑䅁䑁䅁䅷䅁䭁䉁䝅䅁䭁䅁䅑䅁䭁䡁䕷䅁䉁䅁䅁允䅁䅁䅕䅁䅁䩁䩄啋䵅䅉䅅䅁䕁䅁䅁睁䵁䅁䅁权呃䅂䅁权剁䅁䅁权穂䅂䅁允䅁䅁䅅䅁佁䉁䅉䅁ㅁ䑁䅫䅏㍁䑁䅙䅍睁䑁䅁䅁䵁䅉䅅䅁䕁䅁䅁睁䵁䅁䅁权䩁杂䅁权䕁䅁䅁权䕃䅂䅁允䅁䅁䅅䅁䙁䅁䅁䅁睁卤䈵䍄䉁䅁䅁䅂䅁䅁䅍䅄䅁䅁䅯杫䅕䅁䅯充䅁䅁䅯入䅑䅁䅅䅁䉁䅁䅁杄十䅁䅁免睁䑁䅧杍硁䑁䅁䅍睁䅁䅁䍄䉁䅁䅁䅂䅁䅁䅍䅄䅁䅁䅯儴䅑䅁䅯䅂䅁䅁䅯兢䅑䅁䅅䅁䉁䅁䅁兂䅁䅁䅁橮癁兑杷允䅁䅁䅑䅁䑁䅁䅷䅁䭁佁䕅䅁䭁䅁䅑䅁䭁䝁䔸䅁䉁䅁䅁允䅁䅁䅕䅁䅁䩁䘴歌䵅䅉䅅䅁䕁䅁䅁睁䵁䅁䅁权桄䅂䅁权䕁䅁䅁权睂䅂䅁允䅁䅁䅅䅁䙁䅁䅁䅁慃匸䈱䍄䉁䅁䅁䅂䅁䅁䅍䅄䅁䅁䅯儴䅑䅁䅯䅂䅁䅁䅯兦䅑䅁䅅䅁䉁䅁䅁兂䅁䅁䅁爳癣兑杷允䅁䅁䅑䅁䑁䅁䅷䅁䭁䕁䙣䅁䭁䉁䅅䅁䭁䥁䕕䅁䉁䅁䅁允䅁䅁䄴杅䅁䑁䅑睍穁䑁䅁䅍睁䑁䅁䅍䅁䅁杷允䅁䅁䅑䅁䑁䅁䅷䅁䭁䩁䙫䅁䭁䉁䅅䅁䭁䥁䕁䅁䉁䅁䅁允䅁䅁䅯睒䅁䅁杷允䅁䅁䅑䅁䑁䅁䅷䅁䭁䱁䘴䅁䭁䉁䅅䅁䭁䡁䕅䅁䉁䅁䅁允䅁䅁䄴䅆䅁䑁䅉䅏穁䑁䅍睍㕁䑁䅁䅍睁䅁䅁䍄䉁䅁䅁䅂䅁䅁䅍䅄䅁䅁䅯儴䅑䅁䅯䅂䅁䅁䅯睥䅑䅁䅅䅁䉁䅁䅁兂䅁䅁䅁桏湯兑杷允䅁䅁䅑䅁䑁䅁䅷䅁䭁佁䕅䅁䭁䅁䅑䅁䭁䡁䕙䅁䉁䅁䅁允䅁䅁䅕䅁䅁䕁獑啊䵅䅉䅅䅁䕁䅁䅁睁䵁䅁䅁权元䅂䅁权剁䅁䅁权䉃䅂䅁允䅁䅁䅅䅁佁䉁䅙䅁硁䑁䅍睎祁䑁䅣杍㍁䑁䅉睎祁䅁䅁䍄䉁䅁䅁䅂䅁䅁䅍䅄䅁䅁䅯儴䅑䅁䅯䅂䅁䅁䅯睤䅑䅁䅅䅁䉁䅁䅁兂䅁䅁䅁䝳歫兑杷允䅁䅁䅑䅁䑁䅁䅷䅁䭁佁䕅䅁䭁䅁䅑䅁䭁䥁䕉䅁䉁䅁䅁允䅁䅁䅕䅁䅁䕁猵啊䵅䅉䅅䅁䕁䅁䅁睁䵁䅁䅁权䙁杂䅁权䕁䅁䅁权瑂䅂䅁允䅁䅁䅅䅁䙁䅁䅁䥁⽁㉦䉆䍄䉁䅁䅁䅂䅁䅁䅍䅄䅁䅁䅯䄯䅕䅁䅯䅂䅁䅁䅯来䅑䅁䅅䅁䉁䅁䅁兂䅁䅁䅁䄸楉兑杷允䅁䅁䅑䅁䑁䅁䅷䅁䭁䅁䝕䅁䭁䅁䅑䅁䭁䡁䕁䅁䉁䅁䅁允䅁䅁䅕䅁䅁䩁商䕙䵅䅉䅅䅁䕁䅁䅁睁䵁䅁䅁权㉄䅁䅁权䕁䅁䅁权䙁䅁䅁允䅁䅁䅅䅁䙁䅁䅁䅁浃坁䉤䍄䉁䅁䅁䅂䅁䅁䅍䅄䅁䅁䅯兂䅙䅁䅯䅂䅁䅁䅯兤䅑䅁䅅䅁䉁䅁䅁兂䅁䅁䅁摴扒兑杷允䅁䅁䅑䅁䑁䅁䅷䅁䭁佁䥉䅁䭁䉁䅅䅁䭁䥁䕑䅁䉁䅁䅁允䅁䅁䄴䅆䅁䑁䅑䅍睁䑁䅍杍祁䑁䅁䅍睁䅁䅁䍄䉁䅁䅁䅂䅁䅁䅍䅄䅁䅁䅯䄷䅑䅁䅯䅂䅁䅁䅯兣䅑䅁䅅䅁䉁䅁䅁兂䅁䅁䅁䝷周兑杷允䅁䅁䅑䅁䑁䅁䅷䅁䭁䅁䝕䅁䭁䅁䅑䅁䭁䥁䕅䅁䉁䅁䅁允䅁䅁䅕䅁䅁䩁券䕗䵅䅉䅅䅁䕁䅁䅁睁䵁䅁䅁权㥁兂䅁权䕁䅁䅁权祂䅂䅁允䅁䅁䅅䅁䙁䅁䅁䅁塁吴䉖䍄䉁䅁䅁䅂䅁䅁䅍䅄䅁䅁䅯共䅕䅁䅯充䅁䅁䅯睥䅑䅁䅅䅁䉁䅁䅁杄啁䅁䅁免㉁䑁䅫睎睁䑁䅁䅍睁䑁䅁䅁䵁䅉䅅䅁䕁䅁䅁睁䵁䅁䅁权䙁杂䅁权䕁䅁䅁权㝂䅂䅁允䅁䅁䅅䅁䙁䅁䅁䅁㉁噫䉂䍄䉁䅁䅁䅂䅁䅁䅍䅄䅁䅁䅯兂䅙䅁䅯䅂䅁䅁䅯杧䅑䅁䅅䅁䉁䅁䅁兂䅁䅁䅁䝌䙒兑杷允䅁䅁䅑䅁䑁䅁䅷䅁䭁䵁䙧䅁䭁䅁䅑䅁䭁䡁䕯䅁䉁䅁䅁允䅁䅁䅕䅁䅁䑁䱉啉䵅䅉䅅䅁䕁䅁䅁睁䵁䅁䅁权䥄兂䅁权䕁䅁䅁权硂䅂䅁允䅁䅁䅅䅁䙁䅁䅁䅁敂楓䉂䍄䉁䅁䅁䅂䅁䅁䅍䅄䅁䅁䅯䅹䅕䅁䅯䅂䅁䅁䅯杦䅑䅁䅅䅁䉁䅁䅁兂䅁䅁䅁乩椸兑杷允䅁䅁䅑䅁䑁䅁䅷䅁䭁䵁䙧䅁䭁䅁䅑䅁䭁䡁䕉䅁䉁䅁䅁允䅁䅁䅕䅁䅁䵁䙑ぉ䵅䅉䅅䅁䕁䅁䅁睁䵁䅁䅁权湃兂䅁权剁䅁䅁权㉂䅂䅁允䅁䅁䅅䅁佁䉁䅉䅁㕁䑁䅫兏祁䑁䅍䅍睁䑁䅁䅁䵁䅉䅅䅁䕁䅁䅁睁䵁䅁䅁权䩄允䅁权䉁杁䅁权䍁杁䅁允䅁䅁䅅䅁䙁䭁㍘䭢瑆獐䅤䍄䉁䅁䅁䅂䅁䅁䅍䅄䅁䅁䅯䅹䅕䅁䅯䅂䅁䅁䅯入䅑䅁䅅䅁䉁䅁䅁兂䅁䅁䅁湥杣兑杷允䅁䅁䅑䅁䑁䅁䅷䅁䭁䱁䕣䅁䭁䉁䅅䅁䭁䡁䕁䅁䉁䅁䅁允䅁䅁䄴杅䅁䑁䅕兎ㅁ䑁䅕兏睁䑁䅁䅍䅁䅁杷允䅁䅁䅑䅁䑁䅁䅷䅁䭁䉁䉫䅁䭁䅁䅯䅁䭁䅁䍑䅁䉁䅁䅁允䅁䅁䅕捺䵺䵺䵺歂䵁䅉䅅䅁䕁䅁䅁睁䵁䅁䅁权䥄兂䅁权䕁䅁䅁权⽂䅂䅁允䅁䅁䅅䅁䙁䅁䅁䅁歁桷䉊䍄䉁䅁䅁䅂䅁䅁䅍䅄䅁䅁䅯䅹䅕䅁䅯䅂䅁䅁䅯䅧䅑䅁䅅䅁䉁䅁䅁兂䅁䅁䅁䉺坣兑杷允䅁䅁䅑䅁䑁䅁䅷䅁䭁䝁䘸䅁䭁䅁䅑䅁䭁䝁䔸䅁䉁䅁䅁允䅁䅁䅕䅁䅁䭁煂ぅ䵅䅉䅅䅁䕁䅁䅁睁䵁䅁䅁权噃兂䅁权䕁䅁䅁权䅃䅂䅁允䅁䅁䅅䅁䙁䅁䅁䅁䥃則䉤䍄䉁䅁䅁䅂䅁䅁䅍䅄䅁䅁䅯条䅕䅁䅯充䅁䅁䅯杤䅑䅁䅅䅁䉁䅁䅁杄啁䅁䅁免祁䑁䅫䅎㍁䑁䅫睍㕁䑁䅁䅁䵁䅉䅅䅁䕁䅁䅁睁䵁䅁䅁权睂兂䅁权䕁䅁䅁权睂䅂䅁允䅁䅁䅅䅁䙁䅁䅁䅁杄䍰䉚䍄䉁䅁䅁䅂䅁䅁䅍䅄䅁䅁䅯䅣䅕䅁䅯䅂䅁䅁䅯兦䅑䅁䅅䅁䉁䅁䅁兂䅁䅁䅁䩳灯兑杷允䅁䅁䅑䅁䑁䅁䅷䅁䭁䡁䙫䅁䭁䅁䅑䅁䭁䡁䕅䅁䉁䅁䅁允䅁䅁䅕䅁䅁䅁汪あ䵅䅉䅅䅁䕁䅁䅁睁䵁䅁䅁权⽄兂䅁权䕁䅁䅁权䅃䅂䅁允䅁䅁䅅䅁䙁䅁䅁䅁奁砸䉊䍄䉁䅁䅁䅂䅁䅁䅍䅄䅁䅁䅯杴䅑䅁䅯充䅁䅁䅯䅥䅑䅁䅅䅁䉁䅁䅁杄十䅁䅁李㕁䑁䅣杍ㅁ䑁䅙兏祁䅁䅁䍄䉁䅁䅁䅂䅁䅁䅍䅄䅁䅁䅯朲䅧䅁䅯䅂䅁䅁䅯䅥䅑䅁䅅䅁䉁䅁䅁兂䅁䅁䅁䍷晁兑杷允䅁䅁䅑䅁䑁䅁䅷䅁䭁䡁䙁䅁䭁䅁䅑䅁䭁䡁䕣䅁䉁䅁䅁允䅁䅁䅕䅁䅁䥁㙃啊䵅䅉䅅䅁䕁䅁䅁睁䵁䅁䅁权慄兂䅁权剁䅁䅁权硂䅂䅁允䅁䅁䅅䅁佁䉁䅉䅁穁䑁䅧䅍ぁ䑁䅙䅍睁䑁䅁䅁䵁䅉䅅䅁䕁䅁䅁睁䵁䅁䅁权療兂䅁权䕁䅁䅁权⽂䅂䅁允䅁䅁䅅䅁䙁䅁䅁䅁睄児䉚䍄䉁䅁䅁䅂䅁䅁䅍䅄䅁䅁䅯䅣䅕䅁䅯䅂䅁䅁䅯䅨䅑䅁䅅䅁䉁䅁䅁兂䅁䅁䅁䱳汉兑杷允䅁䅁䅑䅁䑁䅁䅷䅁䭁䱁䕕䅁䭁䉁䅅䅁䭁䡁䕙䅁䉁䅁䅁允䅁䅁䄴杅䅁䑁䅕李㉁䑁䅁䅍睁䑁䅁䅍䅁䅁杷允䅁䅁䅑䅁䑁䅁䅷䅁䭁䉁䘰䅁䭁䅁䅑䅁䭁䵁䩣䅁䉁䅁䅁允䅁䅁䅕䅁䅁佁坸䕎䵅䅉䅅䅁䕁䅁䅁睁䵁䅁䅁权睂兂䅁权䕁䅁䅁权㡂䅂䅁允䅁䅁䅅䅁䙁䅁䅁䅁元䍚䉖䍄䉁䅁䅁䅂䅁䅁䅍䅄䅁䅁䅯睐䅁䅁䅯充䅁䅁䅯䅂䅉䅁䅅䅁䉁䅁䅁杄十䅁䅁兎ㅁ䑁䅁䅍睁䑁䅁䅍睁䅁䅁䍄䉁䅁䅁䅂䅁䅁䅍䅄䅁䅁䅯儹䅑䅁䅯䅂䅁䅁䅯兢䅑䅁䅅䅁䉁䅁䅁兂䅁䅁䅁䵧歁兑杷允䅁䅁䅑䅁䑁䅁䅷䅁䭁偁䕕䅁䭁䅁䅑䅁䭁䝁䔸䅁䉁䅁䅁允䅁䅁䅕䅁䅁䭁䥁歊䵅䅉䅅䅁䕁䅁䅁睁䵁䅁䅁权ㅄ䅂䅁权䕁䅁䅁权睂䅂䅁允䅁䅁䅅䅁䙁䅁䅁䅁䅂䍇䉚䍄䉁䅁䅁䅂䅁䅁䅍䅄䅁䅁䅯儹䅑䅁䅯䅂䅁䅁䅯兣䅑䅁䅅䅁䉁䅁䅁兂䅁䅁䅁䉯歑兑杷允䅁䅁䅑䅁䑁䅁䅷䅁䭁偁䕕䅁䭁䅁䅑䅁䭁䡁䔰䅁䉁䅁䅁允䅁䅁䅕䅁䅁䥁卄啉䵅䅉䅅䅁䕁䅁䅁睁䵁䅁䅁权䩁兂䅁权剁䅁䅁权㙂䅂䅁允䅁䅁䅅䅁佁䉁䅑䅁硁䑁䅕免祁䑁䅧䅏睁䑁䅁䅍䅁䅁杷允䅁䅁䅑䅁䑁䅁䅷䅁䭁偁䕕䅁䭁䅁䅑䅁䭁䡁䔴䅁䉁䅁䅁允䅁䅁䅕䅁䅁䉁⭁啍䵅䅉䅅䅁䕁䅁䅁睁䵁䅁䅁权ㅄ䅂䅁权䕁䅁䅁权䉃䅂䅁允䅁䅁䅅䅁䭁䕁䅣䅁䵁䅉䅅䅁䕁䅁䅁睁䵁䅁䅁权ㅄ䅂䅁权䕁䅁䅁权あ䅂䅁允䅁䅁䅅䅁䙁䅁䅁䅁䅃樰䉆䍄䉁䅁䅁䅂䅁䅁䅍䅄䅁䅁䅯儹䅑䅁䅯䅂䅁䅁䅯睦䅑䅁䅅䅁䉁䅁䅁兂䅁䅁䅁䱑杫兑杷允䅁䅁䅑䅁䑁䅁䅷䅁䭁乁䉙䅁䭁䅁䅑䅁䭁䅁䍑䅁䉁䅁䅁允䅁䅁䅕䅁䅁乁婍䕗䵅䅉䅅䅁䕁䅁䅁睁䵁䅁䅁权ㅄ䅂䅁权䕁䅁䅁权䕃䅂䅁允䅁䅁䅅䅁䭁䕁䅣䅁䵁䅉䅅䅁䕁䅁䅁睁䵁䅁䅁权䙁允䅁权䉁杁䅁权䙁杁䅁允䅁䅁䅅䅁䙁䡁坉樹捓昶䅊䍄䉁䅁䅁䅂䅁䅁䅍䅄䅁䅁䅯䅷䅑䅁䅯䅂䅁䅁䅯䅦䅑䅁䅅䅁䉁䅁䅁兂䅁䅁䅁䱁剷兑杷允䅁䅁䅑䅁䑁䅁䅷䅁䭁䭁䘰䅁䭁䅁䅑䅁䭁䝁䔰䅁䉁䅁䅁允䅁䅁䅕䅁䅁䵁桂䕍䵅䅉䅅䅁䕁䅁䅁睁䵁䅁䅁权ㅄ䅂䅁权䕁䅁䅁权䅃䅂䅁允䅁䅁䅅䅁䙁䅁䅁䅁睄楚䉊䍄䉁䅁䅁䅂䅁䅁䅍䅄䅁䅁䅯儹䅑䅁䅯䅂䅁䅁䅯督䅑䅁䅅䅁䉁䅁䅁兂䅁䅁䅁䴴桉兑杷允䅁䅁䅑䅁䑁䅁䅷䅁䭁䡁䙑䅁䭁䅁䅑䅁䭁䡁䕯䅁䉁䅁䅁允䅁䅁䅕䅁䅁䱁䅂あ䵅䅉䅅䅁䕁䅁䅁睁䵁䅁䅁权硂兂䅁权䕁䅁䅁权䍃䅂䅁允䅁䅁䅅䅁䙁䅁䅁䅁䅄䅆䉆䍄䉁䅁䅁䅂䅁䅁䅍䅄䅁䅁䅯䅤䅕䅁䅯䅂䅁䅁䅯兣䅑䅁䅅䅁䉁䅁䅁兂䅁䅁䅁䌴䐴兑杷允䅁䅁䅑䅁䑁䅁䅷䅁䭁乁䕷䅁䭁䉁䅅䅁䭁䡁䕯䅁䉁䅁䅁允䅁䅁䄴杅䅁䑁䅑䅍㍁䑁䅁䅍睁䑁䅁䅍䅁䅁杷允䅁䅁䅑䅁䑁䅁䅷䅁䭁䡁䙑䅁䭁䅁䅑䅁䭁䥁䕕䅁䉁䅁䅁允䅁䅁䅕䅁䅁䑁扨歁䵅䅉䅅䅁䕁䅁䅁睁䵁䅁䅁权ぁ䅁䅁权䭁䅁䅁权䙁䅁䅁允䅁䅁䅅䅁䙁䙁歰㥏倹晪⽣䍄䉁䅁䅁䅂䅁䅁䅍䅄䅁䅁䅯儳䅑䅁䅯充䅁䅁䅯睤䅑䅁䅅䅁䉁䅁䅁杄十䅁䅁李硁䑁䅁䅍睁䑁䅁䅍睁䅁䅁䍄䉁䅁䅁䅂䅁䅁䅍䅄䅁䅁䅯允䅕䅁䅯充䅁䅁䅯䅤䅑䅁䅅䅁䉁䅁䅁杄十䅁䅁兏ㅁ䑁䅕杍㕁䑁䅅䅏㕁䅁䅁䍄䉁䅁䅁䅂䅁䅁䅍䅄䅁䅁䅯杹䅕䅁䅯充䅁䅁䅯睢䅑䅁䅅䅁䉁䅁䅁杄啁䅁䅁免ㅁ䑁䅑睎睁䑁䅁䅍睁䑁䅁䅁䵁䅉䅅䅁䕁䅁䅁睁䵁䅁䅁权あ兂䅁权䕁䅁䅁权㉂䅂䅁允䅁䅁䅅䅁䙁䅁䅁䅁䅄䅉䉊䍄䉁䅁䅁䅂䅁䅁䅍䅄䅁䅁䅯䅤䅕䅁䅯䅂䅁䅁䅯睦䅑䅁䅅䅁䉁䅁䅁兂䅁䅁䅁䵭䅅兑杷允䅁䅁䅑䅁䑁䅁䅷䅁䭁䡁䙑䅁䭁䅁䅑䅁䭁䥁䕉䅁䉁䅁䅁允䅁䅁䅕䅁䅁䥁摄欯䵁䅉䅅䅁䕁䅁䅁睁䵁䅁䅁权㝃允䅁权䭁䅁䅁权䕁杁䅁允䅁䅁䅅䅁䙁䉁癳匳䝑卑䅎䍄䉁䅁䅁䅂䅁䅁䅍䅄䅁䅁䅯杰䅑䅁䅯䅂䅁䅁䅯兤䅑䅁䅅䅁䉁䅁䅁兂䅁䅁䅁䅈卣兑杷允䅁䅁䅑䅁䑁䅁䅷䅁䭁偁䔸䅁䭁䅁䅑䅁䭁䡁䕑䅁䉁䅁䅁允䅁䅁䅕䅁䅁䭁塃ぅ䵅䅉䅅䅁䕁䅁䅁睁䵁䅁䅁权あ兂䅁权䕁䅁䅁权䅃䅂䅁允䅁䅁䅅䅁䙁䅁䅁䅁䅃⽚䅴䍄䉁䅁䅁䅂䅁䅁䅍䅄䅁䅁䅯䅶䅑䅁䅯䅂䅁䅁䅯兢䅑䅁䅅䅁䉁䅁䅁兂䅁䅁䅁潖整兑杷允䅁䅁䅑䅁䑁䅁䅷䅁䭁䱁䕷䅁䭁䅁䅑䅁䭁䝁䔸䅁䉁䅁䅁允䅁䅁䅕䅁䅁䉁ち歕䵅䅉䅅䅁䕁䅁䅁睁䵁䅁䅁权⭄䅂䅁权剁䅁䅁权㑂䅂䅁允䅁䅁䅅䅁佁䉁䅉䅁ㅁ䑁䅍睍㍁䑁䅣䅏㑁䑁䅑䅁䵁䅉䅅䅁䕁䅁䅁睁䵁䅁䅁权㡃䅂䅁权䕁䅁䅁权⭂䅂䅁允䅁䅁䅅䅁䙁䅁䅁䅁䕂噑䉚䍄䉁䅁䅁䅂䅁䅁䅍䅄䅁䅁䅯䅶䅑䅁䅯䅂䅁䅁䅯入䅑䅁䅅䅁䉁䅁䅁兂䅁䅁䅁灧噂兑杷允䅁䅁䅑䅁䑁䅁䅷䅁䭁䱁䕷䅁䭁䅁䅑䅁䭁䡁䕑䅁䉁䅁䅁允䅁䅁䅕䅁䅁䅁䱨歖䵅䅉䅅䅁䕁䅁䅁睁䵁䅁䅁权㡃䅂䅁权䕁䅁䅁权㉂䅂䅁允䅁䅁䅅䅁䙁䅁䅁䅁十䘲䉰䍄䉁䅁䅁䅂䅁䅁䅍䅄䅁䅁䅯具䅕䅁䅯䅂䅁䅁䅯䅦䅑䅁䅅䅁䉁䅁䅁兂䅁䅁䅁䙧䅴兑杷允䅁䅁䅑䅁䑁䅁䅷䅁䭁䵁䙳䅁䭁䉁䅅䅁䭁䡁䕣䅁䉁䅁䅁允䅁䅁䄴杅䅁䑁䅉兏ぁ䑁䅫兏睁䑁䅁䅍䅁䅁杷允䅁䅁䅑䅁䑁䅁䅷䅁䭁䱁䕷䅁䭁䅁䅑䅁䭁䡁䕷䅁䉁䅁䅁允䅁䅁䅕䅁䅁佁呔啖䵅䅉䅅䅁䕁䅁䅁睁䵁䅁䅁权瑂兂䅁权剁䅁䅁权瑂䅂䅁允䅁䅁䅅䅁佁䉁䅑䅁硁䑁䅑李㍁䑁䅫睎睁䑁䅁䅍䅁䅁杷允䅁䅁䅑䅁䑁䅁䅷䅁䭁䭁䙯䅁䭁䅁䅑䅁䭁䝁䔸䅁䉁䅁䅁允䅁䅁䅕䅁䅁佁䝒䕅䵅䅉䅅䅁䕁䅁䅁睁䵁䅁䅁权煃兂䅁权䕁䅁䅁权㥂䅂䅁允䅁䅁䅅䅁䙁䅁䅁䅁潃末䉰䍄䉁䅁䅁䅂䅁䅁䅍䅄䅁䅁䅯兮䅁䅁䅯充䅁䅁䅯䅂䅉䅁䅅䅁䉁䅁䅁杄啁䅁䅁睎ㅁ䑁䅁兏㑁䑁䅍䅍睁䑁䅁䅁䵁䅉䅅䅁䕁䅁䅁睁䵁䅁䅁权潁兂䅁权䕁䅁䅁权䅃䅂䅁允䅁䅁䅅䅁䙁䅁䅁䅁慂楏䈹䍄䉁䅁䅁䅂䅁䅁䅍䅄䅁䅁䅯東䅕䅁䅯䅂䅁䅁䅯䅥䅑䅁䅅䅁䉁䅁䅁兂䅁䅁䅁䍵䤴兑杷允䅁䅁䅑䅁䑁䅁䅷䅁䭁䱁䔴䅁䭁䅁䅑䅁䭁䡁䕙䅁䉁䅁䅁允䅁䅁䅕䅁䅁偁捄䕃䵅䅉䅅䅁䕁䅁䅁睁䵁䅁䅁权煃兂䅁权䕁䅁䅁权ㅂ䅂䅁允䅁䅁䅅䅁䙁䅁䅁䅁潃杌䉨䍄䉁䅁䅁䅂䅁䅁䅍䅄䅁䅁䅯東䅕䅁䅯䅂䅁䅁䅯杦䅑䅁䅅䅁䉁䅁䅁兂䅁䅁䅁䝯䠰兑杷允䅁䅁䅑䅁䑁䅁䅷䅁䭁䙁䘰䅁䭁䉁䅅䅁䭁䡁䕯䅁䉁䅁䅁允䅁䅁䄴䅆䅁䑁䅧李㍁䑁䅫䅍睁䑁䅁䅍睁䅁䅁䍄䉁䅁䅁䅂䅁䅁䅍䅄䅁䅁䅯材䅕䅁䅯䅂䅁䅁䅯入䅑䅁䅅䅁䉁䅁䅁兂䅁䅁䅁䥅浑兑杷允䅁䅁䅑䅁䑁䅁䅷䅁䭁䭁䙯䅁䭁䅁䅑䅁䭁䡁䕫䅁䉁䅁䅁允䅁䅁䅕䅁䅁䅁湩䕂䵅䅉䅅䅁䕁䅁䅁睁䵁䅁䅁权煃兂䅁权䕁䅁䅁权あ䅂䅁允䅁䅁䅅䅁䙁䅁䅁䅁允睒䉒䍄䉁䅁䅁䅂䅁䅁䅍䅄䅁䅁䅯東䅕䅁䅯䅂䅁䅁䅯睤䅑䅁䅅䅁䉁䅁䅁兂䅁䅁䅁䔶䍣兑杷允䅁䅁䅑䅁䑁䅁䅷䅁䭁乁䥯䅁䭁䅁䅑䅁䭁䡁䕳䅁䉁䅁䅁允䅁䅁䅕䅁䅁偁橃歄䵅䅉䅅䅁䕁䅁䅁睁䵁䅁䅁权煃兂䅁权䕁䅁䅁权穂䅂䅁允䅁䅁䅅䅁䙁䅁䅁䅁权先䉊䍄䉁䅁䅁䅂䅁䅁䅍䅄䅁䅁䅯䅓䅕䅁䅯䅂䅁䅁䅯睢䅑䅁䅅䅁䉁䅁䅁兂䅁䅁䅁歂剨兑杷允䅁䅁䅑䅁䑁䅁䅷䅁䭁䅁䝧䅁䭁䅁䅑䅁䭁䡁䕍䅁䉁䅁䅁允䅁䅁䅕䅁䅁䑁塒商䵅䅉䅅䅁䕁䅁䅁睁䵁䅁䅁权楂允䅁权䕁䅁䅁权䕁杁䅁允䅁䅁䅅䅁䙁䅁䅁䕁獄㑖䉊䍄䉁䅁䅁䅂䅁䅁䅍䅄䅁䅁䅯䅓䅕䅁䅯䅂䅁䅁䅯䅣䅑䅁䅅䅁䉁䅁䅁兂䅁䅁䅁捇典兑杷允䅁䅁䅑䅁䑁䅁䅷䅁䭁䭁䙕䅁䭁䉁䅅䅁䭁䝁䔸䅁䉁䅁䅁允䅁䅁䄴杅䅁䑁䅙䅍㍁䑁䅣䅍睁䑁䅁䅍䅁䅁杷允䅁䅁䅑䅁䑁䅁䅷䅁䭁䱁䙍䅁䭁䉁䅅䅁䭁䡁䕍䅁䉁䅁䅁允䅁䅁䄴杅䅁䑁䅧兏穁䑁䅁兏睁䑁䅁䅍䅁䅁杷允䅁䅁䅑䅁䑁䅁䅷䅁䭁䕁䙧䅁䭁䅁䅑䅁䭁䥁䕕䅁䉁䅁䅁允䅁䅁䅕䅁䅁䅁坔啕䵅䅉䅅䅁䕁䅁䅁睁䵁䅁䅁权䥂兂䅁权䕁䅁䅁权⽂䅂䅁允䅁䅁䅅䅁䙁䅁䅁䅁㡄䕪䉸䍄䉁䅁䅁䅂䅁䅁䅍䅄䅁䅁䅯兔䅅䅁䅯䅂䅁䅁䅯䅂䅉䅁䅅䅁䉁䅁䅁兂䅁䅁䅁捱浊兑杷允䅁䅁䅑䅁䑁䅁䅷䅁䭁䕁䙧䅁䭁䅁䅑䅁䭁䡁䕧䅁䉁䅁䅁允䅁䅁䅕䅁䅁䡁奸歕䵅䅉䅅䅁䕁䅁䅁睁䵁䅁䅁权䥂兂䅁权䕁䅁䅁权ㅂ䅂䅁允䅁䅁䅅䅁䙁䅁䅁䅁桂䙕䉊䍄䉁䅁䅁䅂䅁䅁䅍䅄䅁䅁䅯児䅕䅁䅯充䅁䅁䅯內䅑䅁䅅䅁䉁䅁䅁杄啁䅁䅁免祁䑁䅧䅎㕁䑁䅑䅍睁䑁䅁䅁䵁䅉䅅䅁䕁䅁䅁睁䵁䅁䅁权桁䅁䅁权䕁䅁䅁权䕁杁䅁允䅁䅁䅅䅁䙁䅁䅁䥁䡁䡦䉰䍄䉁䅁䅁䅂䅁䅁䅍䅄䅁䅁䅯䅓䅁䅁䅯䅂䅁䅁䅯䅂䅉䅁䅅䅁䉁䅁䅁兂䅁䅁䅁瘵票兑杷允䅁䅁䅑䅁䑁䅁䅷䅁䭁䕁䙧䅁䭁䅁䅑䅁䭁䡁䕙䅁䉁䅁䅁允䅁䅁䅕䅁䅁䝁䤱さ䵅䅉䅅䅁䕁䅁䅁睁䵁䅁䅁权䥂兂䅁权䕁䅁䅁权㍂䅂䅁允䅁䅁䅅䅁䙁䅁䅁䅁奂噦䉆䍄䉁䅁䅁䅂䅁䅁䅍䅄䅁䅁䅯杓䅕䅁䅯充䅁䅁䅯杣䅑䅁䅅䅁䉁䅁䅁杄啁䅁䅁免㉁䑁䅧杍ㅁ䑁䅣䅍睁䑁䅁䅁䵁䅉䅅䅁䕁䅁䅁睁䵁䅁䅁权獄䅂䅁权剁䅁䅁权䅃䅂䅁允䅁䅁䅅䅁佁䉁䅉䅁㉁䑁䅑杍睁䑁䅁䅍睁䑁䅁䅁䵁䅉䅅䅁䕁䅁䅁睁䵁䅁䅁权流兂䅁权䕁䅁䅁权瑂䅂䅁允䅁䅁䅅䅁䙁䅁䅁䅁㝁橘䉸䍄䉁䅁䅁䅂䅁䅁䅍䅄䅁䅁䅯䅓䅕䅁䅯䅂䅁䅁䅯督䅑䅁䅅䅁䉁䅁䅁兂䅁䅁䅁呱吵兑杷允䅁䅁䅑䅁䑁䅁䅷䅁䭁䵁䙷䅁䭁䅁䅑䅁䭁䝁䔸䅁䉁䅁䅁允䅁䅁䅕䅁䅁䕁䅁歋䵅䅉䅅䅁䕁䅁䅁睁䵁䅁䅁权䵄兂䅁权䕁䅁䅁权硂䅂䅁允䅁䅁䅅䅁䙁䅁䅁䅁睂卧䉨䍄䉁䅁䅁䅂䅁䅁䅍䅄䅁䅁䅯䅺䅕䅁䅯䅂䅁䅁䅯兦䅑䅁䅅䅁䉁䅁䅁兂䅁䅁䅁䍳湫兑杷允䅁䅁䅑䅁䑁䅁䅷䅁䭁䵁䙷䅁䭁䅁䅑䅁䭁䥁䕅䅁䉁䅁䅁允䅁䅁䅕䅁䅁佁㥄䕈䵅䅉䅅䅁䕁䅁䅁睁䵁䅁䅁权䵄兂䅁权䕁䅁䅁权㕂䅂䅁允䅁䅁䅅䅁䙁䅁䅁䅁杄刯䉸䍄䉁䅁䅁䅂䅁䅁䅍䅄䅁䅁䅯䅺䅕䅁䅯䅂䅁䅁䅯䅤䅑䅁䅅䅁䉁䅁䅁兂䅁䅁䅁䉧扫兑杷允䅁䅁䅑䅁䑁䅁䅷䅁䭁䵁䙷䅁䭁䅁䅑䅁䭁䡁䕳䅁䉁䅁䅁允䅁䅁䅕䅁䅁䕁㙄歇䵅䅉䅅䅁䕁䅁䅁睁䵁䅁䅁权䵄兂䅁权䕁䅁䅁权㉂䅂䅁允䅁䅁䅅䅁䭁䕁䅣䅁䵁䅉䅅䅁䕁䅁䅁睁䵁䅁䅁权杁兂䅁权䕁䅁䅁权あ䅂䅁允䅁䅁䅅䅁䙁䅁䅁䅁䥁䅚䉸䍄䉁䅁䅁䅂䅁䅁䅍䅄䅁䅁䅯䅺䅕䅁䅯䅂䅁䅁䅯督䅑䅁䅅䅁䉁䅁䅁权䡂䅁䅁䍄䉁䅁䅁䅂䅁䅁䅍䅄䅁䅁䅯児䅅䅁䅯䅂䅁䅁䅯兂䅁䅁䅅䅁䉁䅁䅁兂䅁䅁䅃䑅䵊兑杷允䅁䅁䅑䅁䑁䅁䅷䅁䭁䕁䙣䅁䭁䅁䅑䅁䭁䥁䕕䅁䉁䅁䅁允䅁䅁䅕䅁䅁䱁獃歊䵅䅉䅅䅁䕁䅁䅁睁䵁䅁䅁权䡂兂䅁权䕁䅁䅁权㕂䅂䅁允䅁䅁䅅䅁䙁䅁䅁䅁权楁䉤䍄䉁䅁䅁䅂䅁䅁䅍䅄䅁䅁䅯睒䅕䅁䅯䅂䅁䅁䅯䅤䅑䅁䅅䅁䉁䅁䅁兂䅁䅁䅁䤰汍兑杷允䅁䅁䅑䅁䑁䅁䅷䅁䭁䕁䙣䅁䭁䅁䅑䅁䭁䥁䕑䅁䉁䅁䅁允䅁䅁䅕䅁䅁偁㡁啋䵅䅉䅅䅁䕁䅁䅁睁䵁䅁䅁权奄兂䅁权䕁䅁䅁权瑂䅂䅁允䅁䅁䅅䅁䙁䅁䅁䅁㑄䍖䉊䍄䉁䅁䅁䅂䅁䅁䅍䅄䅁䅁䅯䄲䅕䅁䅯䅂䅁䅁䅯䅣䅑䅁䅅䅁䉁䅁䅁兂䅁䅁䅁䱑啯兑杷允䅁䅁䅑䅁䑁䅁䅷䅁䭁䡁䅷䅁䭁䅁䍅䅁䭁䅁䍉䅁䉁䅁䅁允䅁䅁䅕㕡ぃ头⭴啸䵁䅉䅅䅁䕁䅁䅁睁䵁䅁䅁权奄兂䅁权䕁䅁䅁权䉃䅂䅁允䅁䅁䅅䅁䙁䅁䅁䅁䅄栯䉎䍄䉁䅁䅁䅂䅁䅁䅍䅄䅁䅁䅯䅧䅕䅁䅯充䅁䅁䅯杣䅑䅁䅅䅁䉁䅁䅁杄啁䅁䅁杍睁䑁䅁李睁䑁䅁䅍睁䑁䅁䅁䵁䅉䅅䅁䕁䅁䅁睁䵁䅁䅁权奄兂䅁权䕁䅁䅁权㕂䅂䅁允䅁䅁䅅䅁䙁䅁䅁䅁杁硷䉊䍄䉁䅁䅁䅂䅁䅁䅍䅄䅁䅁䅯䅹䅑䅁䅯充䅁䅁䅯䅣䅑䅁䅅䅁䉁䅁䅁杄啁䅁䅁睍㉁䑁䅉李硁䑁䅫杍㍁䑁䅧䅁䵁䅉䅅䅁䕁䅁䅁睁䵁䅁䅁权畄兂䅁权剁䅁䅁权穂䅂䅁允䅁䅁䅅䅁佁䉁䅑䅁硁䑁䅁兏祁䑁䅁䅍睁䑁䅁䅍䅁䅁杷允䅁䅁䅑䅁䑁䅁䅷䅁䭁䩁䕅䅁䭁䉁䅅䅁䭁䡁䕫䅁䉁䅁䅁允䅁䅁䄴䅆䅁䑁䅅杍㉁䑁䅍䅍睁䑁䅁䅍睁䅁䅁䍄䉁䅁䅁䅂䅁䅁䅍䅄䅁䅁䅯杬䅕䅁䅯䅂䅁䅁䅯兢䅑䅁䅅䅁䉁䅁䅁兂䅁䅁䅁⽲䩚兑杷允䅁䅁䅑䅁䑁䅁䅷䅁䭁䑁䙁䅁䭁䉁䅅䅁䭁䡁䕁䅁䉁䅁䅁允䅁䅁䄴杅䅁䑁䅙睎㕁䑁䅁䅍睁䑁䅁䅍䅁䅁杷允䅁䅁䅑䅁䑁䅁䅷䅁䭁䩁䙙䅁䭁䅁䅑䅁䭁䡁䕑䅁䉁䅁䅁允䅁䅁䅕䅁䅁䭁祌啐䵅䅉䅅䅁䕁䅁䅁睁䵁䅁䅁权潂兂䅁权䕁䅁䅁权瑂䅂䅁允䅁䅁䅅䅁䙁䅁䅁䅁杂穡䉆䍄䉁䅁䅁䅂䅁䅁䅍䅄䅁䅁䅯䄴䅑䅁䅯充䅁䅁䅯来䅑䅁䅅䅁䉁䅁䅁杄啁䅁䅁杍硁䑁䅁李㍁䑁䅫䅍睁䑁䅁䅁䵁䅉䅅䅁䕁䅁䅁睁䵁䅁䅁权㡄兂䅁权䕁䅁䅁权䙃䅂䅁允䅁䅁䅅䅁䙁䅁䅁䅁䅄剣䈵䍄䉁䅁䅁䅂䅁䅁䅍䅄䅁䅁䅯睧䅅䅁䅯䅂䅁䅁䅯䅂䅉䅁䅅䅁䉁䅁䅁兂䅁䅁䅁䥇祰兑杷允䅁䅁䅑䅁䑁䅁䅷䅁䭁䱁䙧䅁䭁䅁䅑䅁䭁䡁䕙䅁䉁䅁䅁允䅁䅁䅕䅁䅁䉁㡄〫䵁䅉䅅䅁䕁䅁䅁睁䵁䅁䅁权坃兂䅁权䕁䅁䅁权⽂䅂䅁允䅁䅁䅅䅁䙁䅁䅁䅁剁樸䉤䍄䉁䅁䅁䅂䅁䅁䅍䅄䅁䅁䅯䅆䅕䅁䅯充䅁䅁䅯睢䅑䅁䅅䅁䉁䅁䅁杄啁䅁䅁睍硁䑁䅫睎㍁䑁䅫䅍睁䑁䅁䅁䵁䅉䅅䅁䕁䅁䅁睁䵁䅁䅁权扄䅃䅁权剁䅁䅁权あ䅂䅁允䅁䅁䅅䅁佁䉁䅑䅁祁䑁䅧䅍睁䑁䅁䅍睁䑁䅁䅍䅁䅁杷允䅁䅁䅑䅁䑁䅁䅷䅁䭁佁䙉䅁䭁䉁䅅䅁䭁䡁䕙䅁䉁䅁䅁允䅁䅁䄴杅䅁䑁䅑兎硁䑁䅁䅍睁䑁䅁䅍䅁䅁杷允䅁䅁䅑䅁䑁䅁䅷䅁䭁䉁䉣䅁䭁䅁䅑䅁䭁䅁䍑䅁䉁䅁䅁允䅁䅁䅕䅁䅁䡁穧䕖䵅䅉䅅䅁䕁䅁䅁睁䵁䅁䅁权佁兂䅁权䕁䅁䅁权硂䅂䅁允䅁䅁䅅䅁䙁䅁䅁䅁獁卭䉤䍄䉁䅁䅁䅂䅁䅁䅍䅄䅁䅁䅯睆䅕䅁䅯充䅁䅁䅯䅨䅑䅁䅅䅁䉁䅁䅁杄十䅁䅁兏硁䑁䅉睎ぁ䑁䅁䅍睁䅁䅁䍄䉁䅁䅁䅂䅁䅁䅍䅄䅁䅁䅯兰䅁䅁䅯充䅁䅁䅯䅂䅉䅁䅅䅁䉁䅁䅁杄啁䅁䅁杍祁䑁䅣免ぁ䑁䅉䅍睁䑁䅁䅁䵁䅉䅅䅁䕁䅁䅁睁䵁䅁䅁权佁兂䅁权䕁䅁䅁权䙃䅂䅁允䅁䅁䅅䅁䙁䅁䅁䅁㉂匴䉖䍄䉁䅁䅁䅂䅁䅁䅍䅄䅁䅁䅯杄䅕䅁䅯䅂䅁䅁䅯兤䅑䅁䅅䅁䉁䅁䅁兂䅁䅁䅁䕊潫兑杷允䅁䅁䅑䅁䑁䅁䅷䅁䭁佁䥉䅁䭁䉁䅅䅁䭁䡁䕯䅁䉁䅁䅁允䅁䅁䄴䅆䅁䑁䅍䅏㑁䑁䅣䅎睁䑁䅁䅍睁䅁䅁䍄䉁䅁䅁䅂䅁䅁䅍䅄䅁䅁䅯杄䅕䅁䅯䅂䅁䅁䅯杣䅑䅁䅅䅁䉁䅁䅁兂䅁䅁䅁䵥楁兑杷允䅁䅁䅑䅁䑁䅁䅷䅁䭁䅁䘴䅁䭁䅁䅑䅁䭁䡁䕳䅁䉁䅁䅁允䅁䅁䅕䅁䅁䥁卑ぅ䵅䅉䅅䅁䕁䅁䅁睁䵁䅁䅁权佁兂䅁权䕁䅁䅁权㉂䅂䅁允䅁䅁䅅䅁䙁䅁䅁䅁睃䅗䈱䍄䉁䅁䅁䅂䅁䅁䅍䅄䅁䅁䅯䅇䅕䅁䅯充䅁䅁䅯睧䅑䅁䅅䅁䉁䅁䅁杄啁䅁䅁李㍁䑁䅕睍睁䑁䅁䅍睁䑁䅁䅁䵁䅉䅅䅁䕁䅁䅁睁䵁䅁䅁权佁兂䅁权䕁䅁䅁权⽂䅂䅁允䅁䅁䅅䅁䙁䅁䅁䅁䅁朸䉂䍄䉁䅁䅁䅂䅁䅁䅍䅄䅁䅁䅯杋䅕䅁䅯充䅁䅁䅯督䅑䅁䅅䅁䉁䅁䅁杄十䅁䅁杍硁䑁䅫李ぁ䑁䅁䅍睁䅁䅁䍄䉁䅁䅁䅂䅁䅁䅍䅄䅁䅁䅯眱䅕䅁䅯䅂䅁䅁䅯䅥䅑䅁䅅䅁䉁䅁䅁兂䅁䅁䅁朳稸兑杷允䅁䅁䅑䅁䑁䅁䅷䅁䭁䡁䙳䅁䭁䉁䅅䅁䭁䡁䕷䅁䉁䅁䅁允䅁䅁䄴杅䅁䑁䅧免ぁ䑁䅁䅍睁䑁䅁䅍䅁䅁杷允䅁䅁䅑䅁䑁䅁䅷䅁䭁乁䙣䅁䭁䅁䅑䅁䭁䡁䕫䅁䉁䅁䅁允䅁䅁䅕䅁䅁乁材䕍䵅䅉䅅䅁䕁䅁䅁睁䵁䅁䅁权㍄兂䅁权䕁䅁䅁权瑂䅂䅁允䅁䅁䅅䅁䙁䅁䅁䅁䕄呤䈵䍄䉁䅁䅁䅂䅁䅁䅍䅄䅁䅁䅯睋䅅䅁䅯充䅁䅁䅯䅂䅉䅁䅅䅁䉁䅁䅁杄啁䅁䅁免祁䑁䅫睍㕁䑁䅙䅍睁䑁䅁䅁䵁䅉䅅䅁䕁䅁䅁睁䵁䅁䅁权塄兂䅁权䕁䅁䅁权㝂䅂䅁允䅁䅁䅅䅁䙁䅁䅁䅁杂楒䈱䍄䉁䅁䅁䅂䅁䅁䅍䅄䅁䅁䅯䅬䅕䅁䅯䅂䅁䅁䅯睢䅑䅁䅅䅁䉁䅁䅁兂䅁䅁䅁歩杙兑杷允䅁䅁䅑䅁䑁䅁䅷䅁䭁䩁䙑䅁䭁䅁䅑䅁䭁䡁䕁䅁䉁䅁䅁允䅁䅁䅕䅁䅁䉁硁え䵅䅉䅅䅁䕁䅁䅁睁䵁䅁䅁权扄䅃䅁权剁䅁䅁权䑃䅂䅁允䅁䅁䅅䅁佁䉁䅑䅁祁䑁䅉兏睁䑁䅁䅍睁䑁䅁䅍䅁䅁杷允䅁䅁䅑䅁䑁䅁䅷䅁䭁䩁䙑䅁䭁䅁䅑䅁䭁䥁䕕䅁䉁䅁䅁允䅁䅁䅕䅁䅁䕁偷歈䵅䅉䅅䅁䕁䅁䅁睁䵁䅁䅁权㑂兂䅁权剁䅁䅁权䅃䅂䅁允䅁䅁䅅䅁䭁䕁䅣䅁䵁䅉䅅䅁䕁䅁䅁睁䵁䅁䅁权啃兂䅁权䕁䅁䅁权㥂䅂䅁允䅁䅁䅅䅁䙁䅁䅁䅁潂桦䉰䍄䉁䅁䅁䅂䅁䅁䅍䅄䅁䅁䅯䅬䅕䅁䅯䅂䅁䅁䅯杦䅑䅁䅅䅁䉁䅁䅁兂䅁䅁䅁䝮嘸兑杷允䅁䅁䅑䅁䑁䅁䅷䅁䭁偁䙁䅁䭁䅁䅑䅁䭁䡁䕍䅁䉁䅁䅁允䅁䅁䅕䅁䅁䩁䕸歓䵅䅉䅅䅁䕁䅁䅁睁䵁䅁䅁权啃兂䅁权䕁䅁䅁权䉃䅂䅁允䅁䅁䅅䅁䙁䅁䅁䅁杁刱䉊䍄䉁䅁䅁䅂䅁䅁䅍䅄䅁䅁䅯䅬䅕䅁䅯䅂䅁䅁䅯睥䅑䅁䅅䅁䉁䅁䅁兂䅁䅁䅁䰶偳兑杷允䅁䅁䅑䅁䑁䅁䅷䅁䭁偁䙯䅁䭁䉁䅅䅁䭁䡁䔰䅁䉁䅁䅁允䅁䅁䄴杅䅁䑁䅙睍㕁䑁䅑李㉁䑁䅁䅍䅁䅁杷允䅁䅁䅑䅁䑁䅁䅷䅁䭁䑁䙫䅁䭁䉁䅅䅁䭁䡁䕧䅁䉁䅁䅁允䅁䅁䄴䅆䅁䑁䅅䅏㍁䑁䅕杍ㅁ䑁䅙兏㑁䅁䅁䍄䉁䅁䅁䅂䅁䅁䅍䅄䅁䅁䅯䅈䅕䅁䅯䅂䅁䅁䅯兢䅑䅁䅅䅁䉁䅁䅁兂䅁䅁䅁䝅卙兑杷允䅁䅁䅑䅁䑁䅁䅷䅁䭁佁䘴䅁䭁䉁䅅䅁䭁䥁䕉䅁䉁䅁䅁允䅁䅁䄴䅆䅁䑁䅅兏㍁䑁䅫䅍睁䑁䅁䅍睁䅁䅁䍄䉁䅁䅁䅂䅁䅁䅍䅄䅁䅁䅯杭䅑䅁䅯䅂䅁䅁䅯兤䅑䅁䅅䅁䉁䅁䅁兂䅁䅁䅁支㌰兑杷允䅁䅁䅑䅁䑁䅁䅷䅁䭁䉁䙷䅁䭁䅁䅑䅁䭁䝁䔸䅁䉁䅁䅁允䅁䅁䅕䅁䅁䝁㍓歅䵅䅉䅅䅁䕁䅁䅁睁䵁䅁䅁权楄䅃䅁权䕁䅁䅁权㉂䅂䅁允䅁䅁䅅䅁䙁䅁䅁䥁䭄ぱ䉚䍄䉁䅁䅁䅂䅁䅁䅍䅄䅁䅁䅯䅈䅕䅁䅯䅂䅁䅁䅯睧䅑䅁䅅䅁䉁䅁䅁兂䅁䅁䅁䱺到兑杷允䅁䅁䅑䅁䑁䅁䅷䅁䭁䉁䙷䅁䭁䅁䅑䅁䭁䡁䕧䅁䉁䅁䅁允䅁䅁䅕䅁䅁䡁坪啅䵅䅉䅅䅁䕁䅁䅁睁䵁䅁䅁权塂兂䅁权剁䅁䅁权㥂䅂䅁允䅁䅁䅅䅁佁䉁䅉䅁ㅁ䑁䅉兎睁䑁䅁䅍睁䑁䅁䅁䵁䅉䅅䅁䕁䅁䅁睁䵁䅁䅁权䅁杂䅁权䕁䅁䅁权䑃䅂䅁允䅁䅁䅅䅁䙁䅁䅁䅁兂癋䅰䍄䉁䅁䅁䅂䅁䅁䅍䅄䅁䅁䅯䅈䅕䅁䅯䅂䅁䅁䅯睥䅑䅁䅅䅁䉁䅁䅁兂䅁䅁䅁䍬匸兑杷允䅁䅁䅑䅁䑁䅁䅷䅁䭁䉁䝕䅁䭁䉁䅅䅁䭁䡁䕅䅁䉁䅁䅁允䅁䅁䄴杅䅁䑁䅣杍㍁䑁䅁䅍睁䑁䅁䅍䅁䅁杷允䅁䅁䅑䅁䑁䅁䅷䅁䭁䉁䙷䅁䭁䅁䅑䅁䭁䡁䕣䅁䉁䅁䅁允䅁䅁䅕䅁䅁䉁剁歅䵅䅉䅅䅁䕁䅁䅁睁䵁䅁䅁权捁兂䅁权䕁䅁䅁权䍃䅂䅁允䅁䅁䅅䅁䙁䅁䅁䅁ぁ硵䉊䍄䉁䅁䅁䅂䅁䅁䅍䅄䅁䅁䅯䅯䅕䅁䅯充䅁䅁䅯䅥䅑䅁䅅䅁䉁䅁䅁杄啁䅁䅁睍睁䑁䅑兎睁䑁䅁䅍睁䑁䅁䅁䵁䅉䅅䅁䕁䅁䅁睁䵁䅁䅁权楄䅂䅁权䕁䅁䅁权療䅂䅁允䅁䅁䅅䅁䙁䅁䅁䅁䅁䍗䉴䍄䉁䅁䅁䅂䅁䅁䅍䅄䅁䅁䅯眹䅕䅁䅯充䅁䅁䅯睢䅑䅁䅅䅁䉁䅁䅁杄啁䅁䅁免睁䑁䅅䅍祁䑁䅕䅍睁䑁䅁䅁䵁䅉䅅䅁䕁䅁䅁睁䵁䅁䅁权祃兂䅁权䕁䅁䅁权㝂䅂䅁允䅁䅁䅅䅁䙁䅁䅁䅁潄橄䉎䍄䉁䅁䅁䅂䅁䅁䅍䅄䅁䅁䅯朴䅑䅁䅯䅂䅁䅁䅯来䅑䅁䅅䅁䉁䅁䅁兂䅁䅁䅁䉳牅兑杷允䅁䅁䅑䅁䑁䅁䅷䅁䭁䱁䙅䅁䭁䉁䅅䅁䭁䝁䔰䅁䉁䅁䅁允䅁䅁䄴䅆䅁䑁䅅兏㉁䑁䅕䅏硁䑁䅁䅍睁䅁䅁䍄䉁䅁䅁䅂䅁䅁䅍䅄䅁䅁䅯朴䅑䅁䅯䅂䅁䅁䅯䅥䅑䅁䅅䅁䉁䅁䅁兂䅁䅁䅁䩍睉兑杷允䅁䅁䅑䅁䑁䅁䅷䅁䭁佁䕉䅁䭁䅁䅑䅁䭁䡁䕉䅁䉁䅁䅁允䅁䅁䅕䅁䅁佁歃歊䵅䅉䅅䅁䕁䅁䅁睁䵁䅁䅁权楄䅂䅁权䕁䅁䅁权䉃䅂䅁允䅁䅁䅅䅁䙁䅁䅁䅁䅄䍕䉤䍄䉁䅁䅁䅂䅁䅁䅍䅄䅁䅁䅯䅦䅕䅁䅯䅂䅁䅁䅯兣䅑䅁䅅䅁䉁䅁䅁兂䅁䅁䅁䩷倱兑杷允䅁䅁䅑䅁䑁䅁䅷䅁䭁佁䕉䅁䭁䅁䅑䅁䭁䡁䕫䅁䉁䅁䅁允䅁䅁䅕䅁䅁佁歃歊䵅䅉䅅䅁䕁䅁䅁睁䵁䅁䅁权呂兂䅁权䕁䅁䅁权䕃䅂䅁允䅁䅁䅅䅁䙁䅁䅁䅁䥃桐䉂䍄䉁䅁䅁䅂䅁䅁䅍䅄䅁䅁䅯朴䅑䅁䅯䅂䅁䅁䅯杤䅑䅁䅅䅁䉁䅁䅁兂䅁䅁䅁䌰歕兑杷允䅁䅁䅑䅁䑁䅁䅷䅁䭁佁䕉䅁䭁䅁䅑䅁䭁䥁䕑䅁䉁䅁䅁允䅁䅁䅕䅁䅁乁⽂歈䵅䅉䅅䅁䕁䅁䅁睁䵁䅁䅁权奄䅂䅁权䕁䅁䅁权㡂䅂䅁允䅁䅁䅅䅁䙁䅁䅁䅁潃兇䈵䍄䉁䅁䅁䅂䅁䅁䅍䅄䅁䅁䅯䄰䅕䅁䅯䅂䅁䅁䅯睢䅑䅁䅅䅁䉁䅁䅁兂䅁䅁䅁䝣桁兑杷允䅁䅁䅑䅁䑁䅁䅷䅁䭁乁䙁䅁䭁䅁䅑䅁䭁䡁䕯䅁䉁䅁䅁允䅁䅁䅕䅁䅁偁穨啉䵅䅉䅅䅁䕁䅁䅁睁䵁䅁䅁权兄兂䅁权䕁䅁䅁权硂䅂䅁允䅁䅁䅅䅁䙁䅁䅁䅁奃䍣䉂䍄䉁䅁䅁䅂䅁䅁䅍䅄䅁䅁䅯兎䅅䅁䅯充䅁䅁䅯兂䅁䅁䅅䅁䉁䅁䅁杄啁䅁䅁䅎睁䑁䅙兏睁䑁䅁䅍睁䑁䅁䅁䵁䅉䅅䅁䕁䅁䅁睁䵁䅁䅁权兄兂䅁权䕁䅁䅁权㑂䅂䅁允䅁䅁䅅䅁䙁䅁䅁䅁杄刯䉸䍄䉁䅁䅁䅂䅁䅁䅍䅄䅁䅁䅯杰䅑䅁䅯䅂䅁䅁䅯兣䅑䅁䅅䅁䉁䅁䅁兂䅁䅁䅁䱐光兑杷允䅁䅁䅑䅁䑁䅁䅷䅁䭁乁䙁䅁䭁䅁䅑䅁䭁䡁䔴䅁䉁䅁䅁允䅁䅁䅕䅁䅁䅁㉃䕈䵅䅉䅅䅁䕁䅁䅁睁䵁䅁䅁权兄兂䅁权䕁䅁䅁权祂䅂䅁允䅁䅁䅅䅁䙁䅁䅁䅁权䈵䉴䍄䉁䅁䅁䅂䅁䅁䅍䅄䅁䅁䅯䅳䅁䅁䅯充䅁䅁䅯兂䅁䅁䅅䅁䉁䅁䅁杄十䅁䅁睍㑁䑁䅧睍睁䑁䅉兎睁䅁䅁䍄䉁䅁䅁䅂䅁䅁䅍䅄䅁䅁䅯䄰䅕䅁䅯䅂䅁䅁䅯入䅑䅁䅅䅁䉁䅁䅁兂䅁䅁䅁䍫愰兑杷允䅁䅁䅑䅁䑁䅁䅷䅁䭁乁䙁䅁䭁䅁䅑䅁䭁䡁䕳䅁䉁䅁䅁允䅁䅁䅕䅁䅁䥁㕄う䵅䅉䅅䅁䕁䅁䅁睁䵁䅁䅁权兄兂䅁权䕁䅁䅁权㉂䅂䅁允䅁䅁䅅䅁䙁䅁䅁䅁䅄硎䉤䍄䉁䅁䅁䅂䅁䅁䅍䅄䅁䅁䅯䅄䅙䅁䅯䅂䅁䅁䅯䅣䅑䅁䅅䅁䉁䅁䅁兂䅁䅁䅁䐲婫兑杷允䅁䅁䅑䅁䑁䅁䅷䅁䭁䙁䅳䅁䭁䉁䅅䅁䭁䅁䍑䅁䉁䅁䅁允䅁䅁䄴䅆䅁䑁䅑䅏硁䑁䅁䅍睁䑁䅁䅍睁䅁䅁䍄䉁䅁䅁䅂䅁䅁䅍䅄䅁䅁䅯公䅕䅁䅯䅂䅁䅁䅯兣䅑䅁䅅䅁䉁䅁䅁兂䅁䅁䅁䄶奣兑杷允䅁䅁䅑䅁䑁䅁䅷䅁䭁䅁䝷䅁䭁䅁䅑䅁䭁䡁䕅䅁䉁䅁䅁允䅁䅁䅕䅁䅁偁㝑歈䵅䅉䅅䅁䕁䅁䅁睁䵁䅁䅁权療䅁䅁权剁䅁䅁权䙁䅁䅁允䅁䅁䅅䅁佁䉁䅑䅁穁䑁䅫䅍㑁䑁䅫睎睁䑁䅁䅍䅁䅁杷允䅁䅁䅑䅁䑁䅁䅷䅁䭁䱁䕙䅁䭁䉁䅅䅁䭁䥁䕁䅁䉁䅁䅁允䅁䅁䄴杅䅁䑁䅙李睁䑁䅧李祁䑁䅅䅍䅁䅁杷允䅁䅁䅑䅁䑁䅁䅷䅁䭁䅁䝷䅁䭁䅁䅑䅁䭁䡁䕧䅁䉁䅁䅁允䅁䅁䅕䅁䅁乁乧ぇ䵅䅉䅅䅁䕁䅁䅁睁䵁䅁䅁权楃䅂䅁权剁䅁䅁权㕂䅂䅁允䅁䅁䅅䅁佁䉁䅉䅁穁䑁䅫兏穁䑁䅧䅍睁䑁䅁䅁䵁䅉䅅䅁䕁䅁䅁睁䵁䅁䅁权䵁杂䅁权䕁䅁䅁权⭂䅂䅁允䅁䅁䅅䅁䙁䅁䅁䅁歂創䉚䍄䉁䅁䅁䅂䅁䅁䅍䅄䅁䅁䅯睄䅙䅁䅯充䅁䅁䅯兣䅑䅁䅅䅁䉁䅁䅁杄十䅁䅁李硁䑁䅫兎㉁䑁䅁䅍睁䅁䅁䍄䉁䅁䅁䅂䅁䅁䅍䅄䅁䅁䅯䅅䅙䅁䅯充䅁䅁䅯兣䅑䅁䅅䅁䉁䅁䅁杄啁䅁䅁杍㉁䑁䅫李ㅁ䑁䅉免㉁䑁䅉䅁䵁䅉䅅䅁䕁䅁䅁睁䵁䅁䅁权䵁杂䅁权䕁䅁䅁权㕂䅂䅁允䅁䅁䅅䅁䙁䅁䅁䅁啃硷䉒䍄䉁䅁䅁䅂䅁䅁䅍䅄䅁䅁䅯䅄䅙䅁䅯䅂䅁䅁䅯杤䅑䅁䅅䅁䉁䅁䅁兂䅁䅁䅁䱙塉兑杷允䅁䅁䅑䅁䑁䅁䅷䅁䭁䅁䝷䅁䭁䅁䅑䅁䭁䡁䕣䅁䉁䅁䅁允䅁䅁䅕䅁䅁䍁啃歅䵅䅉䅅䅁䕁䅁䅁睁䵁䅁䅁权噄䅂䅁权䕁䅁䅁权瑂䅂䅁允䅁䅁䅅䅁䙁䅁䅁䅁䥄卖䉸䍄䉁䅁䅁䅂䅁䅁䅍䅄䅁䅁䅯儱䅑䅁䅯䅂䅁䅁䅯睧䅑䅁䅅䅁䉁䅁䅁兂䅁䅁䅁䉁督兑杷允䅁䅁䅑䅁䑁䅁䅷䅁䭁䕁䙳䅁䭁䝁䕳䅁䭁䵁䩣䅁䉁䅁䅁允䅁䅁䅕㉩湺㘫确䐹䴸䅉䅅䅁䕁䅁䅁睁䵁䅁䅁权噂兂䅁权剁䅁䅁权㍂䅂䅁允䅁䅁䅅䅁佁䉁䅑䅁ぁ䑁䅅兏㕁䑁䅁䅍睁䑁䅁䅍䅁䅁杷允䅁䅁䅑䅁䑁䅁䅷䅁䭁乁䕕䅁䭁䅁䅑䅁䭁䡁䔰䅁䉁䅁䅁允䅁䅁䅕䅁䅁䵁奂啌䵅䅉䅅䅁䕁䅁䅁睁䵁䅁䅁权噄䅂䅁权䕁䅁䅁权⭂䅂䅁允䅁䅁䅅䅁䙁䅁䅁䅁浄䍑䈱䍄䉁䅁䅁䅂䅁䅁䅍䅄䅁䅁䅯兗䅕䅁䅯充䅁䅁䅯杧䅑䅁䅅䅁䉁䅁䅁杄十䅁䅁兏穁䑁䅑睍ㅁ䑁䅁䅍睁䅁䅁䍄䉁䅁䅁䅂䅁䅁䅍䅄䅁䅁䅯儱䅑䅁䅯䅂䅁䅁䅯杣䅑䅁䅅䅁䉁䅁䅁兂䅁䅁䅁䙤煉兑杷允䅁䅁䅑䅁䑁䅁䅷䅁䭁䵁䈴䅁䭁䅁䍅䅁䭁䅁䍍䅁䉁䅁䅁允䅁䅁䅕䅎䑭砱朲䕹䵁䅉䅅䅁䕁</t>
  </si>
  <si>
    <t>䅁䅁睁䵁䅁䅁权噄䅂䅁权䕁䅁䅁权あ䅂䅁允䅁䅁䅅䅁䙁䅁䅁䅁獄祢䉰䍄䉁䅁䅁䅂䅁䅁䅍䅄䅁䅁䅯䅒䅅䅁䅯允䅉䅁䅯杁䅉䅁䅅䅁䉁䅁䅁兂灃慖㙲㠸儯䅑杷允䅁䅁䅑䅁䑁䅁䅷䅁䭁䅁䙣䅁䭁䅁䅑䅁䭁䡁䕅䅁䉁䅁䅁允䅁䅁䅕䅁䅁䕁汒䕕䵅䅉䅅䅁䕁䅁䅁睁䵁䅁䅁权噄䅂䅁权䕁䅁䅁权䅃䅂䅁允䅁䅁䅅䅁䙁䅁䅁䅁捂祴䉬䍄䉁䅁䅁䅂䅁䅁䅍䅄䅁䅁䅯睔䅕䅁䅯䅂䅁䅁䅯入䅑䅁䅅䅁䉁䅁䅁兂䅁䅁䅃㡢樹兑杷允䅁䅁䅑䅁䑁䅁䅷䅁䭁䙁䙷䅁䭁䅁䅑䅁䭁䡁䔸䅁䉁䅁䅁允䅁䅁䅕䅁䅁䅁晁䕏䵅䅉䅅䅁䕁䅁䅁睁䵁䅁䅁权ㅃ兂䅁权䕁䅁䅁权㑂䅂䅁允䅁䅁䅅䅁䙁䅁䅁䅁慁䍹䉰䍄䉁䅁䅁䅂䅁䅁䅍䅄䅁䅁䅯兴䅕䅁䅯䅂䅁䅁䅯杣䅑䅁䅅䅁䉁䅁䅁兂䅁䅁䅁买畉兑杷允䅁䅁䅑䅁䑁䅁䅷䅁䭁乁䙕䅁䭁䉁䅅䅁䭁䡁䕷䅁䉁䅁䅁允䅁䅁䄴杅䅁䑁䅑睍穁䑁䅣李睁䑁䅁䅍䅁䅁杷允䅁䅁䅑䅁䑁䅁䅷䅁䭁䱁䙕䅁䭁䅁䅑䅁䭁䡁䕑䅁䉁䅁䅁允䅁䅁䅕䅁䅁佁浄歌䵅䅉䅅䅁䕁䅁䅁睁䵁䅁䅁权㕄䅂䅁权剁䅁䅁权㙂䅂䅁允䅁䅁䅅䅁佁䉁䅉䅁㉁䑁䅣兎㍁䑁䅕䅍睁䑁䅁䅁䵁䅉䅅䅁䕁䅁䅁睁䵁䅁䅁权ㅃ兂䅁权䕁䅁䅁权㉂䅂䅁允䅁䅁䅅䅁䙁䅁䅁䅁坁䍯䉒䍄䉁䅁䅁䅂䅁䅁䅍䅄䅁䅁䅯兴䅕䅁䅯䅂䅁䅁䅯䅨䅑䅁䅅䅁䉁䅁䅁兂䅁䅁䅁灶杧兑杷允䅁䅁䅑䅁䑁䅁䅷䅁䭁䍁䙧䅁䭁䅁䅑䅁䭁䡁䕁䅁䉁䅁䅁允䅁䅁䅕䅁䅁䱁畸ぎ䵅䅉䅅䅁䕁䅁䅁睁䵁䅁䅁权瑂兂䅁权䕁䅁䅁权瑂䅂䅁允䅁䅁䅅䅁䙁䅁䅁䅁䵁祢䉒䍄䉁䅁䅁䅂䅁䅁䅍䅄䅁䅁䅯兢䅕䅁䅯䅂䅁䅁䅯睢䅑䅁䅅䅁䉁䅁䅁兂䅁䅁䅁癉海兑杷允䅁䅁䅑䅁䑁䅁䅷䅁䭁䱁䙷䅁䭁䉁䅅䅁䭁䡁䕧䅁䉁䅁䅁允䅁䅁䄴杅䅁䑁䅙兏㍁䑁䅙兎硁䑁䅅䅏䅁䅁杷允䅁䅁䅑䅁䑁䅁䅷䅁䭁䉁䝑䅁䭁䅁䅑䅁䭁䡁䕣䅁䉁䅁䅁允䅁䅁䅕䅁䅁䑁摰ぉ䵅䅉䅅䅁䕁䅁䅁睁䵁䅁䅁权瑂兂䅁权䕁䅁䅁权䙃䅂䅁允䅁䅁䅅䅁䙁䅁䅁䅁䵂祇䈱䍄䉁䅁䅁䅂䅁䅁䅍䅄䅁䅁䅯兢䅕䅁䅯䅂䅁䅁䅯睧䅑䅁䅅䅁䉁䅁䅁兂䅁䅁䅁䵚漴兑杷允䅁䅁䅑䅁䑁䅁䅷䅁䭁䝁䘰䅁䭁䅁䅑䅁䭁䡁䕕䅁䉁䅁䅁允䅁䅁䅕䅁䅁䕁䵮啍䵅䅉䅅䅁䕁䅁䅁睁䵁䅁䅁权瑂兂䅁权䕁䅁䅁权㕂䅂䅁允䅁䅁䅅䅁䙁䅁䅁䅁㙂礫䉒䍄䉁䅁䅁䅂䅁䅁䅍䅄䅁䅁䅯兢䅕䅁䅯䅂䅁䅁䅯䅤䅑䅁䅅䅁䉁䅁䅁兂䅁䅁䅁楗湧兑杷允䅁䅁䅑䅁䑁䅁䅷䅁䭁䝁䘰䅁䭁䅁䅑䅁䭁䡁䔸䅁䉁䅁䅁允䅁䅁䅕䅁䅁䵁睒啅䵅䅉䅅䅁䕁䅁䅁睁䵁䅁䅁权瑂兂䅁权䕁䅁䅁权䕃䅂䅁允䅁䅁䅅䅁䙁䅁䅁䅁睄升䉤䍄䉁䅁䅁䅂䅁䅁䅍䅄䅁䅁䅯朲䅧䅁䅯䅂䅁䅁䅯杤䅑䅁䅅䅁䉁䅁䅁兂䅁䅁䅁䭯䵣兑杷允䅁䅁䅑䅁䑁䅁䅷䅁䭁䭁䕫䅁䭁䉁䅅䅁䭁䡁䕫䅁䉁䅁䅁允䅁䅁䄴杅䅁䑁䅙䅎㉁䑁䅁䅍睁䑁䅁䅍䅁䅁杷允䅁䅁䅑䅁䑁䅁䅷䅁䭁佁䕕䅁䭁䉁䅅䅁䭁䡁䕕䅁䉁䅁䅁允䅁䅁䄴䅆䅁䑁䅅睍祁䑁䅁䅍睁䑁䅁䅍睁䅁䅁䍄䉁䅁䅁䅂䅁䅁䅍䅄䅁䅁䅯䅹䅑䅁䅯充䅁䅁䅯兢䅑䅁䅅䅁䉁䅁䅁杄啁䅁䅁睍㉁䑁䅙杍睁䑁䅍睍穁䑁䅍䅁䵁䅉䅅䅁䕁䅁䅁睁䵁䅁䅁权㍃䅂䅁权剁䅁䅁权瑂䅂䅁允䅁䅁䅅䅁佁䉁䅉䅁ㅁ䑁䅕䅍㍁䑁䅙䅍睁䑁䅁䅁䵁䅉䅅䅁䕁䅁䅁睁䵁䅁䅁权䱄兂䅁权䕁䅁䅁权䙃䅂䅁允䅁䅁䅅䅁䙁䅁䅁䅁佃嘵䉎䍄䉁䅁䅁䅂䅁䅁䅍䅄䅁䅁䅯杊䅕䅁䅯䅂䅁䅁䅯兣䅑䅁䅅䅁䉁䅁䅁兂䅁䅁䅁䱹㥧兑杷允䅁䅁䅑䅁䑁䅁䅷䅁䭁䵁䙳䅁䭁䅁䅑䅁䭁䥁䕍䅁䉁䅁䅁允䅁䅁䅕䅁䅁䑁䭧さ䵅䅉䅅䅁䕁䅁䅁睁䵁䅁䅁权㙄䅁䅁权䉁杁䅁权䑁杁䅁允䅁䅁䅅䅁䙁䵁唸煏䬫偈䅎䍄䉁䅁䅁䅂䅁䅁䅍䅄䅁䅁䅯睹䅕䅁䅯䅂䅁䅁䅯兦䅑䅁䅅䅁䉁䅁䅁兂䅁䅁䅁䕌剰兑杷允䅁䅁䅑䅁䑁䅁䅷䅁䭁䵁䙳䅁䭁䅁䅑䅁䭁䡁䕧䅁䉁䅁䅁允䅁䅁䅕䅁䅁䝁渱歕䵅䅉䅅䅁䕁䅁䅁睁䵁䅁䅁权䅄䅂䅁权䕁䅁䅁权㉂䅂䅁允䅁䅁䅅䅁䙁䅁䅁䅁ぁ剪䈱䍄䉁䅁䅁䅂䅁䅁䅍䅄䅁䅁䅯睹䅕䅁䅯䅂䅁䅁䅯杦䅑䅁䅅䅁䉁䅁䅁兂䅁䅁䅁䱡塊兑杷允䅁䅁䅑䅁䑁䅁䅷䅁䭁䵁䙳䅁䭁䅁䅑䅁䭁䡁䕫䅁䉁䅁䅁允䅁䅁䅕䅁䅁䵁晙ご䵅䅉䅅䅁䕁䅁䅁睁䵁䅁䅁权睄兂䅁权䕁䅁䅁权䙃䅂䅁允䅁䅁䅅䅁䙁䅁䅁䅁杂䕖䉬䍄䉁䅁䅁䅂䅁䅁䅍䅄䅁䅁䅯睹䅕䅁䅯䅂䅁䅁䅯䅧䅑䅁䅅䅁䉁䅁䅁兂䅁䅁䅁桖䥬兑杷允䅁䅁䅑䅁䑁䅁䅷䅁䭁䵁䙳䅁䭁䅁䅑䅁䭁䡁䕷䅁䉁䅁䅁允䅁䅁䅕䅁䅁䝁硯啓䵅䅉䅅䅁䕁䅁䅁睁䵁䅁䅁权噁杂䅁权䕁䅁䅁权㑂䅂䅁允䅁䅁䅅䅁䭁䕁䅣䅁䵁䅉䅅䅁䕁䅁䅁睁䵁䅁䅁权佁杂䅁权䕁䅁䅁权ㅂ䅂䅁允䅁䅁䅅䅁䙁䅁䅁䅁潁硪䉰䍄䉁䅁䅁䅂䅁䅁䅍䅄䅁䅁䅯杄䅙䅁䅯䅂䅁䅁䅯杦䅑䅁䅅䅁䉁䅁䅁兂䅁䅁䅁䭧攰兑杷允䅁䅁䅑䅁䑁䅁䅷䅁䭁䉁䙁䅁䭁䉁䅅䅁䭁䡁䕧䅁䉁䅁䅁允䅁䅁䄴䅆䅁䑁䅉李穁䑁䅍免㍁䑁䅁䅍睁䅁䅁䍄䉁䅁䅁䅂䅁䅁䅍䅄䅁䅁䅯充䅙䅁䅯充䅁䅁䅯內䅑䅁䅅䅁䉁䅁䅁杄啁䅁䅁免睁䑁䅁䅍睁䑁䅁䅍睁䑁䅁䅁䵁䅉䅅䅁䕁䅁䅁睁䵁䅁䅁权十杂䅁权剁䅁䅁权䉃䅂䅁允䅁䅁䅅䅁佁䉁䅑䅁硁䑁䅙李硁䑁䅉䅏睁䑁䅁䅍䅁䅁杷允䅁䅁䅑䅁䑁䅁䅷䅁䭁䍁䅁䅁䭁䅁䍅䅁䭁䅁䍕䅁䉁䅁䅁允䅁䅁䅕㕖㉆䭩湉〯䵁䅉䅅䅁䕁䅁䅁睁䵁䅁䅁权湂允䅁权剁䅁䅁权䕁杁䅁允䅁䅁䅅䅁佁䉁䅙䅁硁䑁䅉兎ぁ䑁䅣李㕁䑁䅫杍㉁䅁䅁䍄䉁䅁䅁䅂䅁䅁䅍䅄䅁䅁䅯杶䅑䅁䅯䅂䅁䅁䅯入䅑䅁䅅䅁䉁䅁䅁兂䅁䅁䅁䄹噯兑杷允䅁䅁䅑䅁䑁䅁䅷䅁䭁䍁䅁䅁䭁䅁䍅䅁䭁䅁䍍䅁䉁䅁䅁允䅁䅁䅕琴䱗䡨㕱唯䵁䅉䅅䅁䕁䅁䅁睁䵁䅁䅁权佃䅂䅁权剁䅁䅁权祂䅂䅁允䅁䅁䅅䅁佁䉁䅉䅁㉁䑁䅫睍㍁䑁䅍䅍睁䑁䅁䅁䵁䅉䅅䅁䕁䅁䅁睁䵁䅁䅁权塂兂䅁权䕁䅁䅁权㝂䅂䅁允䅁䅁䅅䅁䙁䅁䅁䥁䍃唱䈵䍄䉁䅁䅁䅂䅁䅁䅍䅄䅁䅁䅯睙䅁䅁䅯允䅉䅁䅯兂䅉䅁䅅䅁䉁䅁䅁兂乂㥗婄典ぶ䅑杷允䅁䅁䅑䅁䑁䅁䅷䅁䭁䱁䙧䅁䭁䅁䅑䅁䭁䝁䔰䅁䉁䅁䅁允䅁䅁䅕䅁䅁䉁元歂䵅䅉䅅䅁䕁䅁䅁睁䵁䅁䅁权摁兂䅁权剁䅁䅁权㍂䅂䅁允䅁䅁䅅䅁佁䉁䅑䅁硁䑁䅧䅎㑁䑁䅉杍睁䑁䅁䅍䅁䅁杷允䅁䅁䅑䅁䑁䅁䅷䅁䭁䱁䙧䅁䭁䅁䅑䅁䭁䥁䕕䅁䉁䅁䅁允䅁䅁䅕䅁䅁䭁㡪歃䵅䅉䅅䅁䕁䅁䅁睁䵁䅁䅁权㑃兂䅁权䕁䅁䅁权㍂䅂䅁允䅁䅁䅅䅁䙁䅁䅁䅁睂偶䅰䍄䉁䅁䅁䅂䅁䅁䅍䅄䅁䅁䅯䅵䅕䅁䅯䅂䅁䅁䅯䅧䅑䅁䅅䅁䉁䅁䅁兂䅁䅁䅁䡳㑈䅑杷允䅁䅁䅑䅁䑁䅁䅷䅁䭁䝁䙁䅁䭁䉁䅅䅁䭁䡁䕧䅁䉁䅁䅁允䅁䅁䄴杅䅁䑁䅧睎硁䑁䅙䅍睁䑁䅁䅍䅁䅁杷允䅁䅁䅑䅁䑁䅁䅷䅁䭁䑁䅉䅁䭁䅁䍅䅁䭁䅁䍉䅁䉁䅁䅁允䅁䅁䅕义剷䅢剗唴䵁䅉䅅䅁䕁䅁䅁睁䵁䅁䅁权㡄兂䅁权䕁䅁䅁权㥂䅂䅁允䅁䅁䅅䅁䙁䅁䅁䅁䅄䉱䉬䍄䉁䅁䅁䅂䅁䅁䅍䅄䅁䅁䅯杙䅕䅁䅯充䅁䅁䅯䅨䅑䅁䅅䅁䉁䅁䅁杄十䅁䅁兎硁䑁䅁睍祁䑁䅁䅍睁䅁䅁䍄䉁䅁䅁䅂䅁䅁䅍䅄䅁䅁䅯䄯䅕䅁䅯䅂䅁䅁䅯兤䅑䅁䅅䅁䉁䅁䅁兂䅁䅁䅁䬸塷兑杷允䅁䅁䅑䅁䑁䅁䅷䅁䭁偁䙷䅁䭁䅁䅑䅁䭁䥁䕑䅁䉁䅁䅁允䅁䅁䅕䅁䅁䍁䵄啄䵅䅉䅅䅁䕁䅁䅁睁䵁䅁䅁权㡄兂䅁权䕁䅁䅁权穂䅂䅁允䅁䅁䅅䅁䙁䅁䅁䅁䅁儵䉂䍄䉁䅁䅁䅂䅁䅁䅍䅄䅁䅁䅯兪䅕䅁䅯䅂䅁䅁䅯睢䅑䅁䅅䅁䉁䅁䅁兂䅁䅁䅁䍅奧兑杷允䅁䅁䅑䅁䑁䅁䅷䅁䭁䱁䕕䅁䭁䉁䅅䅁䭁䡁䔰䅁䉁䅁䅁允䅁䅁䄴杅䅁䑁䅕李㑁䑁䅁䅍睁䑁䅁䅍䅁䅁杷允䅁䅁䅑䅁䑁䅁䅷䅁䭁䵁䤸䅁䭁䅁䅑䅁䭁䡁䕫䅁䉁䅁䅁允䅁䅁䅕䅁䅁乁㕹䕎䵅䅉䅅䅁䕁䅁䅁睁䵁䅁䅁权祂兂䅁权剁䅁䅁权⽂䅂䅁允䅁䅁䅅䅁佁䉁䅑䅁祁䑁䅍䅎睁䑁䅁䅍睁䑁䅁䅍䅁䅁杷允䅁䅁䅑䅁䑁䅁䅷䅁䭁䙁䙉䅁䭁䉁䅅䅁䭁䡁䕣䅁䉁䅁䅁允䅁䅁䄴杅䅁䑁䅙䅍穁䑁䅍䅍㕁䑁䅑免䅁䅁杷允䅁䅁䅑䅁䑁䅁䅷䅁䭁䥁䘰䅁䭁䅁䅑䅁䭁䡁䕕䅁䉁䅁䅁允䅁䅁䅕䅁䅁䙁捸お䵅䅉䅅䅁䕁䅁䅁睁䵁䅁䅁权乃兂䅁权䕁䅁䅁权䉃䅂䅁允䅁䅁䅅䅁䙁䅁䅁䅁䕁䍯䉒䍄䉁䅁䅁䅂䅁䅁䅍䅄䅁䅁䅯儱䅑䅁䅯充䅁䅁䅯杤䅑䅁䅅䅁䉁䅁䅁杄十䅁䅁兎ㅁ䑁䅧兎睁䑁䅁䅍睁䅁䅁䍄䉁䅁䅁䅂䅁䅁䅍䅄䅁䅁䅯兪䅕䅁䅯䅂䅁䅁䅯䅤䅑䅁䅅䅁䉁䅁䅁兂䅁䅁䅁䝰圸兑杷允䅁䅁䅑䅁䑁䅁䅷䅁䭁䥁䘰䅁䭁䅁䅑䅁䭁䡁䕳䅁䉁䅁䅁允䅁䅁䅕䅁䅁䉁㝚䕋䵅䅉䅅䅁䕁䅁䅁睁䵁䅁䅁权乃兂䅁权䕁䅁䅁权⽂䅂䅁允䅁䅁䅅䅁䙁䅁䅁䅁㑂硐䉊䍄䉁䅁䅁䅂䅁䅁䅍䅄䅁䅁䅯睙䅕䅁䅯充䅁䅁䅯睧䅑䅁䅅䅁䉁䅁䅁杄啁䅁䅁免㕁䑁䅉兏㕁䑁䅅兎㑁䑁䅙䅁䵁䅉䅅䅁䕁䅁䅁睁䵁䅁䅁权乃兂䅁权䕁䅁䅁权䅃䅂䅁允䅁䅁䅅䅁䙁䅁䅁䅁歃剐䈱䍄䉁䅁䅁䅂䅁䅁䅍䅄䅁䅁䅯兏䅁䅁䅯䅂䅁䅁䅯䅂䅉䅁䅅䅁䉁䅁䅁兂䅁䅁䅁祑瑸兑杷允䅁䅁䅑䅁䑁䅁䅷䅁䭁偁䕙䅁䭁䅁䅑䅁䭁䡁䕉䅁䉁䅁䅁允䅁䅁䅕䅁䅁䥁䙂䕈䵅䅉䅅䅁䕁䅁䅁睁䵁䅁䅁权乃兂䅁权䕁䅁䅁权穂䅂䅁允䅁䅁䅅䅁䙁䅁䅁䅁敃祢䉰䍄䉁䅁䅁䅂䅁䅁䅍䅄䅁䅁䅯杫䅕䅁䅯䅂䅁䅁䅯睢䅑䅁䅅䅁䉁䅁䅁兂䅁䅁䅁桰洸兑杷允䅁䅁䅑䅁䑁䅁䅷䅁䭁䩁䙉䅁䭁䅁䅑䅁䭁䥁䕍䅁䉁䅁䅁允䅁䅁䅕䅁䅁䩁潔䕊䵅䅉䅅䅁䕁䅁䅁睁䵁䅁䅁权䙃兂䅁权剁䅁䅁权㍂䅂䅁允䅁䅁䅅䅁佁䉁䅑䅁硁䑁䅁兎祁䑁䅙睍睁䑁䅁䅍䅁䅁杷允䅁䅁䅑䅁䑁䅁䅷䅁䭁䩁䙉䅁䭁䅁䅑䅁䭁䡁䔰䅁䉁䅁䅁允䅁䅁䅕䅁䅁䥁祰啊䵅䅉䅅䅁䕁䅁䅁睁䵁䅁䅁权千兂䅁权䕁䅁䅁权㑂䅂䅁允䅁䅁䅅䅁䙁䅁䅁䅁⭂䌱䉒䍄䉁䅁䅁䅂䅁䅁䅍䅄䅁䅁䅯杫䅕䅁䅯䅂䅁䅁䅯內䅑䅁䅅䅁䉁䅁䅁兂䅁䅁䅁灢桧兑杷允䅁䅁䅑䅁䑁䅁䅷䅁䭁䅁䜰䅁䭁䅁䅑䅁䭁䥁䕍䅁䉁䅁䅁允䅁䅁䅕䅁䅁䙁慄啍䵅䅉䅅䅁䕁䅁䅁睁䵁䅁䅁权剃兂䅁权剁䅁䅁权療䅂䅁允䅁䅁䅅䅁佁䉁䅉䅁㉁䑁䅍免㍁䑁䅑䅍睁䑁䅁䅁䵁䅉䅅䅁䕁䅁䅁睁䵁䅁䅁权千兂䅁权䕁䅁䅁权あ䅂䅁允䅁䅁䅅䅁䙁䅁䅁䅁䍁祂䉊䍄䉁䅁䅁䅂䅁䅁䅍䅄䅁䅁䅯杫䅕䅁䅯䅂䅁䅁䅯睤䅑䅁䅅䅁䉁䅁䅁兂䅁䅁䅁䕬昰兑杷允䅁䅁䅑䅁䑁䅁䅷䅁䭁䱁䕍䅁䭁䉁䅅䅁䭁䥁䕅䅁䉁䅁䅁允䅁䅁䄴䅆䅁䑁䅅睎㕁䑁䅍杍祁䑁䅁䅍睁䅁䅁䍄䉁䅁䅁䅂䅁䅁䅍䅄䅁䅁䅯杫䅕䅁䅯䅂䅁䅁䅯睦䅑䅁䅅䅁䉁䅁䅁兂䅁䅁䅁䉷婍兑杷允䅁䅁䅑䅁䑁䅁䅷䅁䭁乁䙳䅁䭁䅁䅑䅁䭁䥁䕕䅁䉁䅁䅁允䅁䅁䅕䅁䅁佁䙂啍䵅䅉䅅䅁䕁䅁䅁睁䵁䅁䅁权奁允䅁权䭁䅁䅁权䙁䅁䅁允䅁䅁䅅䅁䙁佁浫免獩䍮䅸䍄䉁䅁䅁䅂䅁䅁䅍䅄䅁䅁䅯眲䅕䅁䅯䅂䅁䅁䅯睧䅑䅁䅅䅁䉁䅁䅁兂䅁䅁䅁佷祳兑杷允䅁䅁䅑䅁䑁䅁䅷䅁䭁乁䙳䅁䭁䅁䅑䅁䭁䡁䕧䅁䉁䅁䅁允䅁䅁䅕䅁䅁䩁睩歎䵅䅉䅅䅁䕁䅁䅁睁䵁䅁䅁权捁兂䅁权剁䅁䅁权祂䅂䅁允䅁䅁䅅䅁佁䉁䅑䅁穁䑁䅉䅎ㅁ䑁䅍䅏睁䑁䅁䅍䅁䅁杷允䅁䅁䅑䅁䑁䅁䅷䅁䭁䝁䉍䅁䭁䅁䅑䅁䭁䅁䅕䅁䉁䅁䅁允䅁䅁䅕䅁䅁䉁㍸䕘䵅䅉䅅䅁䕁䅁䅁睁䵁䅁䅁权扄兂䅁权䕁䅁䅁权⽂䅂䅁允䅁䅁䅅䅁䙁䅁䅁䅁千匶䉴䍄䉁䅁䅁䅂䅁䅁䅍䅄䅁䅁䅯兩䅕䅁䅯充䅁䅁䅯杤䅑䅁䅅䅁䉁䅁䅁杄十䅁䅁睍㕁䑁䅙䅍睁䑁䅁䅍睁䅁䅁䍄䉁䅁䅁䅂䅁䅁䅍䅄䅁䅁䅯眲䅕䅁䅯䅂䅁䅁䅯䅨䅑䅁䅅䅁䉁䅁䅁兂䅁䅁䅁獏睫兑杷允䅁䅁䅑䅁䑁䅁䅷䅁䭁乁䕣䅁䭁䅁䅑䅁䭁䥁䕕䅁䉁䅁䅁允䅁䅁䅕䅁䅁䙁⽰啉䵅䅉䅅䅁䕁䅁䅁睁䵁䅁䅁权癄䅂䅁权剁䅁䅁权硂䅂䅁允䅁䅁䅅䅁佁䉁䅑䅁硁䑁䅁李硁䑁䅁䅍睁䑁䅁䅍䅁䅁杷允䅁䅁䅑䅁䑁䅁䅷䅁䭁乁䕣䅁䭁䅁䅑䅁䭁䡁䔴䅁䉁䅁䅁允䅁䅁䅕䅁䅁䡁捩䕇䵅䅉䅅䅁䕁䅁䅁睁䵁䅁䅁权㥄䅂䅁权剁䅁䅁权穂䅂䅁允䅁䅁䅅䅁佁䉁䅑䅁祁䑁䅑䅎穁䑁䅁䅍睁䑁䅁䅍䅁䅁杷允䅁䅁䅑䅁䑁䅁䅷䅁䭁乁䕣䅁䭁䅁䅑䅁䭁䡁䕑䅁䉁䅁䅁允䅁䅁䅕䅁䅁䥁塔䕆䵅䅉䅅䅁䕁䅁䅁睁䵁䅁䅁权杁允䅁权剁䅁䅁权䕁杁䅁允䅁䅁䅅䅁佁䉁䅑䅁硁䑁䅙睎ㅁ䑁䅁䅍睁䑁䅁䅍䅁䅁杷允䅁䅁䅑䅁䑁䅁䅷䅁䭁䩁䙣䅁䭁䉁䅅䅁䭁䡁䕁䅁䉁䅁䅁允䅁䅁䄴杅䅁䑁䅫免祁䑁䅕李睁䑁䅁䅍䅁䅁杷允䅁䅁䅑䅁䑁䅁䅷䅁䭁偁䕉䅁䭁䅁䅑䅁䭁䝁䔸䅁䉁䅁䅁允䅁䅁䅕䅁䅁䥁䥪歃䵅䅉䅅䅁䕁䅁䅁睁䵁䅁䅁权祄䅂䅁权䕁䅁䅁权㙂䅂䅁允䅁䅁䅅䅁䙁䅁䅁䅁潄公䉰䍄䉁䅁䅁䅂䅁䅁䅍䅄䅁䅁䅯兇䅕䅁䅯充䅁䅁䅯䅨䅑䅁䅅䅁䉁䅁䅁杄十䅁䅁䅏㉁䑁䅣䅎㉁䑁䅫䅏㍁䅁䅁䍄䉁䅁䅁䅂䅁䅁䅍䅄䅁䅁䅯睈䅕䅁䅯睡䅑䅁䅯睸䅫䅁䅅䅁䉁䅁䅁兂浂浚浚浚䍙䅑杷允䅁䅁䅑䅁䑁䅁䅷䅁䭁䕁䙯䅁䭁䅁䅑䅁䭁䡁䕯䅁䉁䅁䅁允䅁䅁䅕䅁䅁䑁晲歉䵅䅉䅅䅁䕁䅁䅁睁䵁䅁䅁权䭃兂䅁权剁䅁䅁权⽂䅂䅁允䅁䅁䅅䅁佁䉁䅑䅁硁䑁䅍䅎睁䑁䅁䅍睁䑁䅁䅍䅁䅁杷允䅁䅁䅑䅁䑁䅁䅷䅁䭁䱁䙫䅁䭁䉁䅅䅁䭁䡁䕷䅁䉁䅁䅁允䅁䅁䄴䅆䅁䑁䅉睍㉁䑁䅁兏穁䑁䅁䅍睁䅁䅁䍄䉁䅁䅁䅂䅁䅁䅍䅄䅁䅁䅯朸䅑䅁䅯䅂䅁䅁䅯入䅑䅁䅅䅁䉁䅁䅁兂䅁䅁䅁䅅䝙兑杷允䅁䅁䅑䅁䑁䅁䅷䅁䭁偁䕉䅁䭁䅁䅑䅁䭁䡁䕑䅁䉁䅁䅁允䅁䅁䅕䅁䅁䍁扄啂䵅䅉䅅䅁䕁䅁䅁睁䵁䅁䅁权睃兂䅁权䕁䅁䅁权㝂䅂䅁允䅁䅁䅅䅁䙁䅁䅁䅁潃睢䉆䍄䉁䅁䅁䅂䅁䅁䅍䅄䅁䅁䅯朸䅑䅁䅯䅂䅁䅁䅯䅧䅑䅁䅅䅁䉁䅁䅁兂䅁䅁䅁䭯䕑兑杷允䅁䅁䅑䅁䑁䅁䅷䅁䭁偁䙁䅁䭁䅁䅑䅁䭁䝁䔰䅁䉁䅁䅁允䅁䅁䅕䅁䅁䭁㤵䕕䵅䅉䅅䅁䕁䅁䅁睁䵁䅁䅁权睄兂䅁权䕁䅁䅁权䑃䅂䅁允䅁䅁䅅䅁䙁䅁䅁䅁睁へ䉸䍄䉁䅁䅁䅂䅁䅁䅍䅄䅁䅁䅯杳䅑䅁䅯充䅁䅁䅯杣䅑䅁䅅䅁䉁䅁䅁杄啁䅁䅁杍㉁䑁䅑免祁䑁䅅䅍㉁䑁䅙䅁䵁䅉䅅䅁䕁䅁䅁睁䵁䅁䅁权穄兂䅁权剁䅁䅁权ㅂ䅂䅁允䅁䅁䅅䅁佁䉁䅑䅁硁䑁䅣李㕁䑁䅁䅍睁䑁䅁䅍䅁䅁杷允䅁䅁䅑䅁䑁䅁䅷䅁䭁乁䔰䅁䭁䉁䅅䅁䭁䝁䔰䅁䉁䅁䅁允䅁䅁䄴杅䅁䑁䅑睎睁䑁䅁䅍睁䑁䅁䅍䅁䅁杷允䅁䅁䅑䅁䑁䅁䅷䅁䭁䩁䙯䅁䭁䅁䅑䅁䭁䡁䕕䅁䉁䅁䅁允䅁䅁䅕䅁䅁䕁乪歉䵅䅉䅅䅁䕁䅁䅁睁䵁䅁䅁权睄兂䅁权䕁䅁䅁权あ䅂䅁允䅁䅁䅅䅁䙁䅁䅁䅁啃欵䉴䍄䉁䅁䅁䅂䅁䅁䅍䅄䅁䅁䅯䄸䅕䅁䅯䅂䅁䅁䅯杧䅑䅁䅅䅁䉁䅁䅁兂䅁䅁䅁䍲䅰兑杷允䅁䅁䅑䅁䑁䅁䅷䅁䭁䑁䙅䅁䭁䉁䅅䅁䭁䡁䔴䅁䉁䅁䅁允䅁䅁䄴䅆䅁䑁䅅䅍硁䑁䅑睎ぁ䑁䅁䅍睁䅁䅁䍄䉁䅁䅁䅂䅁䅁䅍䅄䅁䅁䅯䄸䅕䅁䅯䅂䅁䅁䅯䅦䅑䅁䅅䅁䉁䅁䅁兂䅁䅁䅁䥧买兑杷允䅁䅁䅑䅁䑁䅁䅷䅁䭁䅁䝕䅁䭁䉁䅅䅁䭁䡁䕫䅁䉁䅁䅁允䅁䅁䄴杅䅁䑁䅍䅍ㅁ䑁䅁䅍睁䑁䅁䅍䅁䅁杷允䅁䅁䅑䅁䑁䅁䅷䅁䭁䱁䙉䅁䭁䅁䅑䅁䭁䡁䕅䅁䉁䅁䅁允䅁䅁䅕䅁䅁䍁杺啑䵅䅉䅅䅁䕁䅁䅁睁䵁䅁䅁权祃兂䅁权䕁䅁䅁权ㅂ䅂䅁允䅁䅁䅅䅁䙁䅁䅁䅁潄樰䉸䍄䉁䅁䅁䅂䅁䅁䅍䅄䅁䅁䅯杳䅕䅁䅯䅂䅁䅁䅯內䅑䅁䅅䅁䉁䅁䅁兂䅁䅁䅁䍹㍕兑杷允䅁䅁䅑䅁䑁䅁䅷䅁䭁䱁䙉䅁䭁䅁䅑䅁䭁䡁䕑䅁䉁䅁䅁允䅁䅁䅕䅁䅁䍁晩啎䵅䅉䅅䅁䕁䅁䅁睁䵁䅁䅁权祃兂䅁权䕁䅁䅁权㉂䅂䅁允䅁䅁䅅䅁䙁䅁䅁䅁奃穐䉒䍄䉁䅁䅁䅂䅁䅁䅍䅄䅁䅁䅯杳䅕䅁䅯䅂䅁䅁䅯睤䅑䅁䅅䅁䉁䅁䅁兂䅁䅁䅁䉑ㄴ兑杷允䅁䅁䅑䅁䑁䅁䅷䅁䭁乁䅙䅁䭁䉁䅅䅁䭁䅁䅕䅁䉁䅁䅁允䅁䅁䄴䅆䅁䑁䅑免ぁ䑁䅙䅍睁䑁䅁䅍睁䅁䅁䍄䉁䅁䅁䅂䅁䅁䅍䅄䅁䅁䅯杙䅕䅁䅯䅂䅁䅁䅯兦䅑䅁䅅䅁䉁䅁䅁兂䅁䅁杂㥢獬兑杷允䅁䅁䅑䅁䑁䅁䅷䅁䭁偁䕫䅁䭁䉁䅅䅁䭁䥁䕑䅁䉁䅁䅁允䅁䅁䄴杅䅁䑁䅙李硁䑁䅫杍睁䑁䅁䅍䅁䅁杷允䅁䅁䅑䅁䑁䅁䅷䅁䭁䱁䙉䅁䭁䅁䅑䅁䭁䥁䕑䅁䉁䅁䅁允䅁䅁䅕䅁䅁䉁湒啑䵅䅉䅅䅁䕁䅁䅁睁䵁䅁䅁权䭃兂䅁权剁䅁䅁权穂䅂䅁允䅁䅁䅅䅁佁䉁䅑䅁硁䑁䅍䅎ぁ䑁䅁䅍睁䑁䅁䅍䅁䅁杷允䅁䅁䅑䅁䑁䅁䅷䅁䭁䱁䙧䅁䭁䉁䅅䅁䭁䡁䕧䅁䉁䅁䅁允䅁䅁䄴杅䅁䑁䅫䅍㉁䑁䅉睎睁䑁䅁䅍䅁䅁杷允䅁䅁䅑䅁䑁䅁䅷䅁䭁䭁䕳䅁䭁䅁䅑䅁䭁䝁䔰䅁䉁䅁䅁允䅁䅁䅕䅁䅁䝁偁啄䵅䅉䅅䅁䕁䅁䅁睁䵁䅁䅁权乁兂䅁权䕁䅁䅁权䡄元䅁允䅁䅁䅅䅁䙁䅁䅁䅁杁楶䉤䍄䉁䅁䅁䅂䅁䅁䅍䅄䅁䅁䅯睲䅑䅁䅯充䅁䅁䅯来䅑䅁䅅䅁䉁䅁䅁杄十䅁䅁兏祁䑁䅁䅎穁䑁䅁䅍睁䅁䅁䍄䉁䅁䅁䅂䅁䅁䅍䅄䅁䅁䅯睱䅑䅁䅯䅂䅁䅁䅯睧䅑䅁䅅䅁䉁䅁䅁兂䅁䅁䅁䅷䵉兑杷允䅁䅁䅑䅁䑁䅁䅷䅁䭁䥁䙁䅁䭁䉁䅅䅁䭁䥁䕉䅁䉁䅁䅁允䅁䅁䄴䅆䅁䑁䅉䅍睁䑁䅉䅍睁䑁䅁䅍睁䅁䅁䍄䉁䅁䅁䅂䅁䅁䅍䅄䅁䅁䅯典䅑䅁䅯充䅁䅁䅯兣䅑䅁䅅䅁䉁䅁䅁杄啁䅁䅁免硁䑁䅍李ㅁ䑁䅣䅍睁䑁䅁䅁䵁䅉䅅䅁䕁䅁䅁睁䵁䅁䅁权䑄䅂䅁权剁䅁䅁权䍃䅂䅁允䅁䅁䅅䅁佁䉁䅑䅁硁䑁䅣免睁䑁䅁䅍睁䑁䅁䅍䅁䅁杷允䅁䅁䅑䅁䑁䅁䅷䅁䭁䭁䕳䅁䭁䅁䅑䅁䭁䡁䕣䅁䉁䅁䅁允䅁䅁䅕䅁䅁䥁票啁䵅䅉䅅䅁䕁䅁䅁睁䵁䅁䅁权元䅂䅁权剁䅁䅁权㉂䅂䅁允䅁䅁䅅䅁佁䉁䅙䅁硁䑁䅍李㉁䑁䅙李㉁䑁䅙李㉁䅁䅁䍄䉁䅁䅁䅂䅁䅁䅍䅄䅁䅁䅯杌䅁䅁䅯允䅉䅁䅯杁䅉䅁䅅䅁䉁䅁䅁兂扃究䕉剴獌䅑杷允䅁䅁䅑䅁䑁䅁䅷䅁䭁䱁䙅䅁䭁䉁䅅䅁䭁䥁䕅䅁䉁䅁䅁允䅁䅁䄴䅆䅁䑁䅅䅏穁䑁䅕兎ぁ䑁䅁䅍睁䅁䅁䍄䉁䅁䅁䅂䅁䅁䅍䅄䅁䅁䅯睱䅑䅁䅯䅂䅁䅁䅯睦䅑䅁䅅䅁䉁䅁䅁兂䅁䅁䅁䭷䉯兑杷允䅁䅁䅑䅁䑁䅁䅷䅁䭁佁䔰䅁䭁䅁䅑䅁䭁䡁䔰䅁䉁䅁䅁允䅁䅁䅕䅁䅁乁奁歍䵅䅉䅅䅁䕁䅁䅁睁䵁䅁䅁权啃兂䅁权牂䅂䅁权䡄元䅁允䅁䅁䅅䅁䙁䙁偹癷潕䅘䄱䍄䉁䅁䅁䅂䅁䅁䅍䅄䅁䅁䅯睷䅑䅁䅯䅂䅁䅁䅯䅣䅑䅁䅅䅁䉁䅁䅁兂䅁䅁䅁䰰煁兑杷允䅁䅁䅑䅁䑁䅁䅷䅁䭁䵁䕍䅁䭁䅁䅑䅁䭁䥁䕕䅁䉁䅁䅁允䅁䅁䅕䅁䅁偁剄啊䵅䅉䅅䅁䕁䅁䅁睁䵁䅁䅁权䑄䅂䅁权䕁䅁䅁权䑃䅂䅁允䅁䅁䅅䅁䭁䕁䅣䅁䵁䅉䅅䅁䕁䅁䅁睁䵁䅁䅁权䑄䅂䅁权䕁䅁䅁权㥂䅂䅁允䅁䅁䅅䅁䙁䅁䅁䅁睄卭䉚䍄䉁䅁䅁䅂䅁䅁䅍䅄䅁䅁䅯睷䅑䅁䅯䅂䅁䅁䅯杦䅑䅁䅅䅁䉁䅁䅁兂䅁䅁䅁䑭浍兑杷允䅁䅁䅑䅁䑁䅁䅷䅁䭁佁䕑䅁䭁䅁䅑䅁䭁䡁䕳䅁䉁䅁䅁允䅁䅁䅕䅁䅁䙁噸歍䵅䅉䅅䅁䕁䅁䅁睁䵁䅁䅁权摃兂䅁权剁䅁䅁权㝂䅂䅁允䅁䅁䅅䅁佁䉁䅑䅁硁䑁䅑免㉁䑁䅣䅎睁䑁䅁䅍䅁䅁杷允䅁䅁䅑䅁䑁䅁䅷䅁䭁偁䅍䅁䭁䅁䍅䅁䭁䅁䍍䅁䉁䅁䅁允䅁䅁䅕捥朹睆眫〴䵁䅉䅅䅁䕁䅁䅁睁䵁䅁䅁权䑄䅂䅁权䕁䅁䅁权祂䅂䅁允䅁䅁䅅䅁䙁䅁䅁䅁奂祍䉖䍄䉁䅁䅁䅂䅁䅁䅍䅄䅁䅁䅯睷䅑䅁䅯䅂䅁䅁䅯入䅑䅁䅅䅁䉁䅁䅁兂䅁䅁䅁䨴樰兑杷允䅁䅁䅑䅁䑁䅁䅷䅁䭁佁䙕䅁䭁䉁䅅䅁䭁䥁䕉䅁䉁䅁䅁允䅁䅁䄴䅆䅁䑁䅑免祁䑁䅣兎ㅁ䑁䅁䅍睁䅁䅁䍄䉁䅁䅁䅂䅁䅁䅍䅄䅁䅁䅯杔䅕䅁䅯充䅁䅁䅯䅧䅑䅁䅅䅁䉁䅁䅁杄允䅁䅁兎穁䑁䅉䅏㑁䑁䅕兎䅁䅁杷允䅁䅁䅑䅁䑁䅁䅷䅁䭁偁䉕䅁䭁䅁䍅䅁䭁䅁䍍䅁䉁䅁䅁允䅁䅁䅕噗䱋䭆慸䕹䵁䅉䅅䅁䕁䅁䅁睁䵁䅁䅁权䑄䅂䅁权䕁䅁䅁权⽂䅂䅁允䅁䅁䅅䅁䙁䅁䅁䅁䅃硓䉴䍄䉁䅁䅁䅂䅁䅁䅍䅄䅁䅁䅯䄹䅑䅁䅯充䅁䅁䅯兦䅑䅁䅅䅁䉁䅁䅁杄十䅁䅁杍㉁䑁䅣䅍祁䑁䅁䅍睁䅁䅁䍄䉁䅁䅁䅂䅁䅁䅍䅄䅁䅁䅯䅧䅕䅁䅯䅂䅁䅁䅯兢䅑䅁䅅䅁䉁䅁䅁兂䅁䅁䅁䑡湕兑杷允䅁䅁䅑䅁䑁䅁䅷䅁䭁䥁䙁䅁䭁䅁䅑䅁䭁䝁䔸䅁䉁䅁䅁允䅁䅁䅕䅁䅁䑁㉂啌䵅䅉䅅䅁䕁䅁䅁睁䵁䅁䅁权䅃兂䅁权䕁䅁䅁权㙂䅂䅁允䅁䅁䅅䅁䙁䅁䅁䅁元䍏䉒䍄䉁䅁䅁䅂䅁䅁䅍䅄䅁䅁䅯䅬䅅䅁䅯允䅉䅁䅯杁䅉䅁䅅䅁䉁䅁䅁兂㑂呒䵉浴奍兑杷允䅁䅁䅑䅁䑁䅁䅷䅁䭁䥁䙁䅁䭁䅁䅑䅁䭁䥁䕅䅁䉁䅁䅁允䅁䅁䅕䅁䅁䝁㥩啉䵅䅉䅅䅁䕁䅁䅁睁䵁䅁䅁权䅃兂䅁权䕁䅁䅁权㕂䅂䅁允䅁䅁䅅䅁䙁䅁䅁䅁杁卙䉰䍄䉁䅁䅁䅂䅁䅁䅍䅄䅁䅁䅯䅧䅕䅁䅯䅂䅁䅁䅯䅤䅑䅁䅅䅁䉁䅁䅁兂䅁䅁䅁䨸栴兑杷允䅁䅁䅑䅁䑁䅁䅷䅁䭁䙁䅉䅁䭁䅁䅯䅁䭁䅁䅕䅁䉁䅁䅁允䅁䅁䅕兇坒楄礲稹䴸䅉䅅䅁䕁䅁䅁睁䵁䅁䅁权䅃兂䅁权䕁䅁䅁权㍂䅂䅁允䅁䅁䅅䅁䙁䅁䅁䅁潁卢䉖䍄䉁䅁䅁䅂䅁䅁䅍䅄䅁䅁䅯䅧䅕䅁䅯䅂䅁䅁䅯杧䅑䅁䅅䅁䉁䅁䅁兂䅁䅁䅁䙅慍兑杷允䅁䅁䅑䅁䑁䅁䅷䅁䭁䕁䘰䅁䭁䉁䅅䅁䭁䥁䕅䅁䉁䅁䅁允䅁䅁䄴䅆䅁䑁䅉䅍ぁ䑁䅉䅎穁䑁䅉䅍睁䅁䅁䍄䉁䅁䅁䅂䅁䅁䅍䅄䅁䅁䅯䅁䅙䅁䅯充䅁䅁䅯兤䅑䅁䅅䅁䉁䅁䅁杄十䅁䅁杍㕁䑁䅫李㍁䑁䅁䅍睁䅁䅁䍄䉁䅁䅁䅂䅁䅁䅍䅄䅁䅁䅯朲䅧䅁䅯充䅁䅁䅯兦䅑䅁䅅䅁䉁䅁䅁杄啁䅁䅁免㉁䑁䅅睍祁䑁䅍䅍睁䑁䅁䅁䵁䅉䅅䅁䕁䅁䅁睁䵁䅁䅁权穄䅂䅁权剁䅁䅁权⽂䅂䅁允䅁䅁䅅䅁佁䉁䅑䅁硁䑁䅑睎㍁䑁䅍睍睁䑁䅁䅍䅁䅁杷允䅁䅁䅑䅁䑁䅁䅷䅁䭁䥁䙧䅁䭁䅁䅑䅁䭁䡁䕧䅁䉁䅁䅁允䅁䅁䅕䅁䅁䑁敪ぇ䵅䅉䅅䅁䕁䅁䅁睁䵁䅁䅁权佃䅂䅁权䕁䅁䅁权⭂䅂䅁允䅁䅁䅅䅁䙁䅁䅁䅁㡃䍒䈹䍄䉁䅁䅁䅂䅁䅁䅍䅄䅁䅁䅯朲䅧䅁䅯䅂䅁䅁䅯杣䅑䅁䅅䅁䉁䅁䅁兂䅁䅁䅁䙙婑兑杷允䅁䅁䅑䅁䑁䅁䅷䅁䭁乁䥯䅁䭁䅁䅑䅁䭁䡁䕫䅁䉁䅁䅁允䅁䅁䅕䅁䅁䝁湂商䵅䅉䅅䅁䕁䅁䅁睁䵁䅁䅁权慄䅃䅁权䕁䅁䅁权䕃䅂䅁允䅁䅁䅅䅁䙁䅁䅁䅁㑄䅢䉒䍄䉁䅁䅁䅂䅁䅁䅍䅄䅁䅁䅯朲䅧䅁䅯䅂䅁䅁䅯䅦䅑䅁䅅䅁䉁䅁䅁兂䅁䅁䅁䍁䉙兑杷允䅁䅁䅑䅁䑁䅁䅷䅁䭁䉁䉙䅁䭁䅁䍅䅁䭁䅁䍕䅁䉁䅁䅁允䅁䅁䅕硴祧ば橋ぷ䵁䅉䅅䅁䕁䅁䅁睁䵁䅁䅁权慄䅃䅁权䕁䅁䅁权穂䅂䅁允䅁䅁䅅䅁䙁䅁䅁䅁睂癫䄵䍄䉁䅁䅁䅂䅁䅁䅍䅄䅁䅁䅯朰䅑䅁䅯䅂䅁䅁䅯来䅑䅁䅅䅁䉁䅁䅁兂䅁䅁䅁䥖㠸兑杷允䅁䅁䅑䅁䑁䅁䅷䅁䭁佁䕑䅁䭁䉁䅅䅁䭁䡁䕁䅁䉁䅁䅁允䅁䅁䄴杅䅁䑁䅙睎㉁䑁䅁䅍睁䑁䅁䅍䅁䅁杷允䅁䅁䅑䅁䑁䅁䅷䅁䭁乁䕉䅁䭁䅁䅑䅁䭁䡁䕧䅁䉁䅁䅁允䅁䅁䅕䅁䅁䅁氷啑䵅䅉䅅䅁䕁䅁䅁睁䵁䅁䅁权卄䅂䅁权䕁䅁䅁权㝂䅂䅁允䅁䅁䅅䅁䙁䅁䅁䅁㑁〹䉆䍄䉁䅁䅁䅂䅁䅁䅍䅄䅁䅁䅯典䅑䅁䅯充䅁䅁䅯杦䅑䅁䅅䅁䉁䅁䅁杄啁䅁䅁免硁䑁䅣杍㑁䑁䅙䅍睁䑁䅁䅁䵁䅉䅅䅁䕁䅁䅁睁䵁䅁䅁权卄䅂䅁权䕁䅁䅁权㉂䅂䅁允䅁䅁䅅䅁䙁䅁䅁䅁敃䕦䉊䍄䉁䅁䅁䅂䅁䅁䅍䅄䅁䅁䅯朶䅑䅁䅯䅂䅁䅁䅯全䅑䅁䅅䅁䉁䅁䅁兂䅁䅁䅁䤶㕁兑杷允䅁䅁䅑䅁䑁䅁䅷䅁䭁䉁䙙䅁䭁䉁䅅䅁䭁䡁䕷䅁䉁䅁䅁允䅁䅁䄴杅䅁䑁䅍李祁䑁䅅䅎穁䑁䅉免䅁䅁杷允䅁䅁䅑䅁䑁䅁䅷䅁䭁䩁䕍䅁䭁䅁䅑䅁䭁䡁䕕䅁䉁䅁䅁允䅁䅁䅕䅁䅁䙁全か䵅䅉䅅䅁䕁䅁䅁睁䵁䅁䅁权煄䅂䅁权䕁䅁䅁权⭂䅂䅁允䅁䅁䅅䅁䙁䅁䅁䅁千唹䉎䍄䉁䅁䅁䅂䅁䅁䅍䅄䅁䅁䅯朶䅑䅁䅯䅂䅁䅁䅯杣䅑䅁䅅䅁䉁䅁䅁兂䅁䅁䅁䵢䍤兑杷允䅁䅁䅑䅁䑁䅁䅷䅁䭁佁䕯䅁䭁䅁䅑䅁䭁䡁䕑䅁䉁䅁䅁允䅁䅁䅕䅁䅁䡁祲䕑䵅䅉䅅䅁䕁䅁䅁睁䵁䅁䅁权煄䅂䅁权䕁䅁䅁权㉂䅂䅁允䅁䅁䅅䅁䙁䅁䅁䅁啂呐䉬䍄䉁䅁䅁䅂䅁䅁䅍䅄䅁䅁䅯䅃䅕䅁䅯充䅁䅁䅯䅨䅑䅁䅅䅁䉁䅁䅁杄啁䅁䅁免㑁䑁䅕免㕁䑁䅍䅍睁䑁䅁䅁䵁䅉䅅䅁䕁䅁䅁睁䵁䅁䅁权䡃兂䅁权剁䅁䅁权穂䅂䅁允䅁䅁䅅䅁䭁䕁䅣䅁䵁䅉䅅䅁䕁䅁䅁睁䵁䅁䅁权煄䅂䅁权䕁䅁䅁权㡂䅂䅁允䅁䅁䅅䅁䙁䅁䅁䅁䕂橔䉨䍄䉁䅁䅁䅂䅁䅁䅍䅄䅁䅁䅯朶䅑䅁䅯䅂䅁䅁䅯督䅑䅁䅅䅁䉁䅁䅁兂䅁䅁䅁䰫㍍兑杷允䅁䅁䅑䅁䑁䅁䅷䅁䭁偁䙑䅁䭁䅁䅑䅁䭁䝁䔰䅁䉁䅁䅁允䅁䅁䅕䅁䅁䱁乑啅䵅䅉䅅䅁䕁䅁䅁睁䵁䅁䅁权䅄䅂䅁权䕁䅁䅁权療䅂䅁允䅁䅁䅅䅁䙁䅁䅁䅁㑃桸䉒䍄䉁䅁䅁䅂䅁䅁䅍䅄䅁䅁䅯䅷䅑䅁䅯䅂䅁䅁䅯全䅑䅁䅅䅁䉁䅁䅁兂䅁䅁䅁䡉唸兑杷允䅁䅁䅑䅁䑁䅁䅷䅁䭁䵁䕁䅁䭁䅁䅑䅁䭁䡁䔰䅁䉁䅁䅁允䅁䅁䅕䅁䅁䩁⼵が䵅䅉䅅䅁䕁䅁䅁睁䵁䅁䅁权䅄䅂䅁权䕁䅁䅁权㑂䅂䅁允䅁䅁䅅䅁䙁䅁䅁䅁䅂䌫䉨䍄䉁䅁䅁䅂䅁䅁䅍䅄䅁䅁䅯䅷䅑䅁䅯䅂䅁䅁䅯兤䅑䅁䅅䅁䉁䅁䅁兂䅁䅁䅁佄嘸兑杷允䅁䅁䅑䅁䑁䅁䅷䅁䭁䑁䘸䅁䭁䅁䅑䅁䭁䡁䕍䅁䉁䅁䅁允䅁䅁䅕䅁䅁䙁瑂唹䵁䅉䅅䅁䕁䅁䅁睁䵁䅁䅁权䅄䅂䅁权䕁䅁䅁权穂䅂䅁允䅁䅁䅅䅁䙁䅁䅁䅁允䍌䉒䍄䉁䅁䅁䅂䅁䅁䅍䅄䅁䅁䅯兣䅕䅁䅯䅂䅁䅁䅯兣䅑䅁䅅䅁䉁䅁䅁兂䅁䅁䅁䱑䭣兑杷允䅁䅁䅑䅁䑁䅁䅷䅁䭁䡁䙅䅁䭁䅁䅑䅁䭁䥁䕕䅁䉁䅁䅁允䅁䅁䅕䅁䅁䥁䭨啃䵅䅉䅅䅁䕁䅁䅁睁䵁䅁䅁权硂兂䅁权䕁䅁䅁权㑂䅂䅁允䅁䅁䅅䅁䙁䅁䅁䅁睃朶䈵䍄䉁䅁䅁䅂䅁䅁䅍䅄䅁䅁䅯䅩䅕䅁䅯䅂䅁䅁䅯睢䅑䅁䅅䅁䉁䅁䅁兂䅁䅁䅁䝡杙兑杷允䅁䅁䅑䅁䑁䅁䅷䅁䭁乁䙯䅁䭁䅁䅑䅁䭁䝁䔸䅁䉁䅁䅁允䅁䅁䅕䅁䅁䩁䙪い䵅䅉䅅䅁䕁䅁䅁睁䵁䅁䅁权㥁䅁䅁权䭁䅁䅁权䕁杁䅁允䅁䅁䅅䅁䙁䥁獴⼵灵儸䅸䍄䉁䅁䅁䅂䅁䅁䅍䅄䅁䅁䅯兣䅕䅁䅯䅂䅁䅁䅯睦䅑䅁䅅䅁䉁䅁䅁兂䅁䅁䅁䡉䅫兑杷允䅁䅁䅑䅁䑁䅁䅷䅁䭁䡁䙅䅁䭁䅁䅑䅁䭁䥁䕁䅁䉁䅁䅁允䅁䅁䅕䅁䅁佁㙃欷䵁䅉䅅䅁䕁䅁䅁睁䵁䅁䅁权硂兂䅁权䕁䅁䅁权穂䅂䅁允䅁䅁䅅䅁䙁䅁䅁䅁䅃⭵䄱䍄䉁䅁䅁䅂䅁䅁䅍䅄䅁䅁䅯眹䅑䅁䅯充䅁䅁䅯䅣䅑䅁䅅䅁䉁䅁䅁杄啁䅁䅁免睁䑁䅉䅎ぁ䑁䅣睍穁䑁䅍䅁䵁䅉䅅䅁䕁䅁䅁睁䵁䅁䅁权摁兂䅁权䕁䅁䅁权瑂䅂䅁允䅁䅁䅅䅁䙁䅁䅁䅁祂穩䉒䍄䉁䅁䅁䅂䅁䅁䅍䅄䅁䅁䅯先䅕䅁䅯䅂䅁䅁䅯来䅑䅁䅅䅁䉁䅁䅁兂䅁䅁䅁牳祫兑杷允䅁䅁䅑䅁䑁䅁䅷䅁䭁䙁䙅䅁䭁䉁䅅䅁䭁䡁䕧䅁䉁䅁䅁允䅁䅁䄴䅆䅁䑁䅕免ㅁ䑁䅁睎ぁ䑁䅁䅍睁䅁䅁䍄䉁䅁䅁䅂䅁䅁䅍䅄䅁䅁䅯先䅕䅁䅯䅂䅁䅁䅯睧䅑䅁䅅䅁䉁䅁䅁兂䅁䅁䅁䙅睁兑杷允䅁䅁䅑䅁䑁䅁䅷䅁䭁䉁䘰䅁䭁䅁䅑䅁䭁䡁䔰䅁䉁䅁䅁允䅁䅁䅕䅁䅁䙁䅁が䵅䅉䅅䅁䕁䅁䅁睁䵁䅁䅁权摁兂䅁权䕁䅁䅁权㑂䅂䅁允䅁䅁䅅䅁䙁䅁䅁䅁慁南䈹䍄䉁䅁䅁䅂䅁䅁䅍䅄䅁䅁䅯先䅕䅁䅯䅂䅁䅁䅯內䅑䅁䅅䅁䉁䅁䅁兂䅁䅁䅁䕴獳兑杷允䅁䅁䅑䅁䑁䅁䅷䅁䭁䭁䅣䅁䭁䅁䍅䅁䭁䅁䍉䅁䉁䅁䅁允䅁䅁䅕洫慎㙭灇欰䵁䅉䅅䅁䕁䅁䅁睁䵁䅁䅁权摁兂䅁权䕁䅁䅁权⽂䅂䅁允䅁䅁䅅䅁䙁䅁䅁䅁杄祭䉚䍄䉁䅁䅁䅂䅁䅁䅍䅄䅁䅁䅯先䅕䅁䅯䅂䅁䅁䅯䅧䅑䅁䅅䅁䉁䅁䅁兂䅁䅁䅁䵫楳兑杷允䅁䅁䅑䅁䑁䅁䅷䅁䭁䩁䕳䅁䭁䉁䅅䅁䭁䡁䕯䅁䉁䅁䅁允䅁䅁䄴䅆䅁䑁䅅睎祁䑁䅑䅏㉁䑁䅁䅍睁䅁䅁䍄䉁䅁䅁䅂䅁䅁䅍䅄䅁䅁䅯兰䅕䅁䅯䅂䅁䅁䅯全䅑䅁䅅䅁䉁䅁䅁兂䅁䅁䅁䝷䩕兑杷允䅁䅁䅑䅁䑁䅁䅷䅁䭁䭁䙕䅁䭁䅁䅑䅁䭁䥁䕍䅁䉁䅁䅁允䅁䅁䅕䅁䅁䝁䡄あ䵅䅉䅅䅁䕁䅁䅁睁䵁䅁䅁权⽄䅂䅁权剁䅁䅁权䕃䅂䅁允䅁䅁䅅䅁佁䉁䅉䅁㕁䑁䅕䅍睁䑁䅁䅍睁䑁䅁䅁䵁䅉䅅䅁䕁䅁䅁睁䵁䅁䅁权汃兂䅁权䕁䅁䅁权㕂䅂䅁允䅁䅁䅅䅁䙁䅁䅁䅁兄睙䉎䍄䉁䅁䅁䅂䅁䅁䅍䅄䅁䅁䅯兰䅕䅁䅯䅂䅁䅁䅯睥䅑䅁䅅䅁䉁䅁䅁兂䅁䅁䅁䕧䔴兑杷允䅁䅁䅑䅁䑁䅁䅷䅁䭁䩁䙯䅁䭁䅁䅑䅁䭁䡁䕍䅁䉁䅁䅁允䅁䅁䅕䅁䅁䅁噁う䵅䅉䅅䅁䕁䅁䅁睁䵁䅁䅁权汃兂䅁权䕁䅁䅁权㉂䅂䅁允䅁䅁䅅䅁䙁䅁䅁䅁睃儵䉖䍄䉁䅁䅁䅂䅁䅁䅍䅄䅁䅁䅯睩䅕䅁䅯充䅁䅁䅯全䅑䅁䅅䅁䉁䅁䅁杄十䅁䅁兎睁䑁䅍兎㑁䑁䅁䅍睁䅁䅁䍄䉁䅁䅁䅂䅁䅁䅍䅄䅁䅁䅯䄵䅁䅁䅯䅂䅁䅁䅯兂䅁䅁䅅䅁䉁䅁䅁兂䅁䅁䅁氰坰兑杷允䅁䅁䅑䅁䑁䅁䅷䅁䭁䝁䙫䅁䭁䅁䅑䅁䭁䡁䕫䅁䉁䅁䅁允䅁䅁䅕䅁䅁佁祧歔䵅䅉䅅䅁䕁䅁䅁睁䵁䅁䅁权汃兂䅁权䕁䅁䅁权㍂䅂䅁允䅁䅁䅅䅁䙁䅁䅁䅁奁睚䉎䍄䉁䅁䅁䅂䅁䅁䅍䅄䅁䅁䅯睹䅧䅁䅯充䅁䅁䅯睢䅑䅁䅅䅁䉁䅁䅁杄啁䅁䅁免祁䑁䅧兎㕁䑁䅁䅍睁䑁䅁䅁䵁䅉䅅䅁䕁䅁䅁睁䵁䅁䅁权捂兂䅁权䕁䅁䅁权瑂䅂䅁允䅁䅁䅅䅁䙁䅁䅁䅁煂欰䉎䍄䉁䅁䅁䅂䅁䅁䅍䅄䅁䅁䅯䅳䅕䅁䅯䅂䅁䅁䅯䅤䅑䅁䅅䅁䉁䅁䅁兂䅁䅁䅁佧䑑兑杷允䅁䅁䅑䅁䑁䅁䅷䅁䭁䙁䙷䅁䭁䅁䅑䅁䭁䡁䕯䅁䉁䅁䅁允䅁䅁䅕䅁䅁䙁㑱啒䵅䅉䅅䅁䕁䅁䅁睁䵁䅁䅁权捂兂䅁权䕁䅁䅁权睂䅂䅁允䅁䅁䅅䅁䙁䅁䅁䅁捂䕡䉎䍄䉁䅁䅁䅂䅁䅁䅍䅄䅁䅁䅯䅘䅕䅁䅯充䅁䅁䅯睦䅑䅁䅅䅁䉁䅁䅁杄十䅁䅁李㑁䑁䅕睎㕁䑁䅫睍㑁䅁䅁䍄䉁䅁䅁䅂䅁䅁䅍䅄䅁䅁䅯杮䅕䅁䅯充䅁䅁䅯入䅑䅁䅅䅁䉁䅁䅁杄十䅁䅁睍硁䑁䅉兏硁䑁䅁睎㕁䅁䅁䍄䉁䅁䅁䅂䅁䅁䅍䅄䅁䅁䅯充䅙䅁䅯充䅁䅁䅯睦䅑䅁䅅䅁䉁䅁䅁权䡂䅁䅁䍄䉁䅁䅁䅂䅁䅁䅍䅄䅁䅁䅯杅䅙䅁䅯充䅁䅁䅯睦䅑䅁䅅䅁䉁䅁䅁杄啁䅁䅁免㉁䑁䅕睍睁䑁䅉䅍睁䑁䅁䅁䵁䅉䅅䅁䕁䅁䅁睁䵁䅁䅁权䩁䅁䅁权剁䅁䅁权䙁䅁䅁允䅁䅁䅅䅁佁䉁䅑䅁祁䑁䅍䅍ㅁ䑁䅁䅍睁䑁䅁䅍䅁䅁杷允䅁䅁䅑䅁䑁䅁䅷䅁䭁䍁䙉䅁䭁䉁䅅䅁䭁䥁䕅䅁䉁䅁䅁允䅁䅁䄴䅆䅁䑁䅉睎睁䑁䅣䅎穁䑁䅁䅍睁䅁䅁䍄䉁䅁䅁䅂䅁䅁䅍䅄䅁䅁䅯允䅙䅁䅯䅂䅁䅁䅯睢䅑䅁䅅䅁䉁䅁䅁兂䅁䅁䅁䱔噯兑杷允䅁䅁䅑䅁䑁䅁䅷䅁䭁䕁䙳䅁䭁䅁䅑䅁䭁䵁䩣䅁䉁䅁䅁允䅁䅁䅕䅁䅁䩁䍰歌䵅䅉䅅䅁䕁䅁䅁睁䵁䅁䅁权捂兂䅁权䕁䅁䅁权あ䅂䅁允䅁䅁䅅䅁䙁䅁䅁䅁允欲䉂䍄䉁䅁䅁䅂䅁䅁䅍䅄䅁䅁䅯䅘䅕䅁䅯䅂䅁䅁䅯䅦䅑䅁䅅䅁䉁䅁䅁兂䅁䅁䅁歐䍆兑杷允䅁䅁䅑䅁䑁䅁䅷䅁䭁偁䔰䅁䭁䅁䅑䅁䭁䝁䔸䅁䉁䅁䅁允䅁䅁䅕䅁䅁佁摩䕑䵅䅉䅅䅁䕁䅁䅁睁䵁䅁䅁权㥄䅂䅁权䕁䅁䅁权硂䅂䅁允䅁䅁䅅䅁䙁䅁䅁䅁元䕚䉖䍄䉁䅁䅁䅂䅁䅁䅍䅄䅁䅁䅯䅵䅑䅁䅯充䅁䅁䅯督䅑䅁䅅䅁䉁䅁䅁杄十䅁䅁兎穁䑁䅧免ぁ䑁䅁䅍睁䅁䅁䍄䉁䅁䅁䅂䅁䅁䅍䅄䅁䅁䅯儯䅑䅁䅯䅂䅁䅁䅯兤䅑䅁䅅䅁䉁䅁䅁兂䅁䅁䅁䵐䱴兑杷允䅁䅁䅑䅁䑁䅁䅷䅁䭁偁䔰䅁䭁䅁䅑䅁䭁䡁䕫䅁䉁䅁䅁允䅁䅁䅕䅁䅁䥁䅄䕒䵅䅉䅅䅁䕁䅁䅁睁䵁䅁䅁权䙃兂䅁权剁䅁䅁权㝂䅂䅁允䅁䅁䅅䅁佁䉁䅑䅁硁䑁䅁䅏睁䑁䅙兎睁䑁䅁䅍䅁䅁杷允䅁䅁䅑䅁䑁䅁䅷䅁䭁偁䄰䅁䭁䅁䅑䅁䭁䅁䅕䅁䉁䅁䅁允䅁䅁䅕䅁䅁䅁䌵啓䵅䅉䅅䅁䕁䅁䅁睁䵁䅁䅁权祂兂䅁权剁䅁䅁权あ䅂䅁允䅁䅁䅅䅁佁䉁䅑䅁祁䑁䅑睎睁䑁䅁䅍睁䑁䅁䅍䅁䅁杷允䅁䅁䅑䅁䑁䅁䅷䅁䭁䩁䉁䅁䭁䅁䍅䅁䭁䅁䍉䅁䉁䅁䅁允䅁䅁䅕⽍浬㍭䑵唳䵁䅉䅅䅁䕁䅁䅁睁䵁䅁䅁权噃兂䅁权剁䅁䅁权㡂䅂䅁允䅁䅁䅅䅁佁䉁䅉䅁硁䑁䅅李㑁䑁䅑䅍睁䑁䅁䅁䵁䅉䅅䅁䕁䅁䅁睁䵁䅁䅁权佄䅃䅁权剁䅁䅁权ㅂ䅂䅁允䅁䅁䅅䅁佁䉁䅑䅁ㅁ䑁䅣李穁䑁䅁䅍睁䑁䅁䅍䅁䅁杷允䅁䅁䅑䅁䑁䅁䅷䅁䭁䙁䘸䅁䭁䅁䅑䅁䭁䡁䔰䅁䉁䅁䅁允䅁䅁䅕䅁䅁䱁䥺啑䵅䅉䅅䅁䕁䅁䅁睁䵁䅁䅁权時兂䅁权䕁䅁䅁权㑂䅂䅁允䅁䅁䅅䅁䙁䅁䅁䅁歄止䉆䍄䉁䅁䅁䅂䅁䅁䅍䅄䅁䅁䅯睘䅕䅁䅯䅂䅁䅁䅯杦䅑䅁䅅䅁䉁䅁䅁兂䅁䅁䅁乆䑨兑杷允䅁䅁䅑䅁䑁䅁䅷䅁䭁佁䕁䅁䭁䉁䅅䅁䭁䝁䔸䅁䉁䅁䅁允䅁䅁䄴䅆䅁䑁䅉免ㅁ䑁䅍李㑁䑁䅁䅍睁䅁䅁䍄䉁䅁䅁䅂䅁䅁䅍䅄䅁䅁䅯杤䅕䅁䅯充䅁䅁䅯睢䅑䅁䅅䅁䉁䅁䅁杄啁䅁䅁杍睁䑁䅧䅍睁䑁䅁䅍睁䑁䅁䅁䵁䅉䅅䅁䕁䅁䅁睁䵁䅁䅁权時兂䅁权䕁䅁䅁权䉃䅂䅁允䅁䅁䅅䅁䙁䅁䅁䅁捁歑䉂䍄䉁䅁䅁䅂䅁䅁䅍䅄䅁䅁䅯䅹䅕䅁䅯充䅁䅁䅯兣䅑䅁䅅䅁䉁䅁䅁杄十䅁䅁杍ㅁ䑁䅅免硁䑁䅁䅍睁䅁䅁䍄䉁䅁䅁䅂䅁䅁䅍䅄䅁䅁䅯睘䅕䅁䅯䅂䅁䅁䅯杤䅑䅁䅅䅁䉁䅁䅁兂䅁䅁䅁䙩㤸兑杷允䅁䅁䅑䅁䑁䅁䅷䅁䭁䙁䘸䅁䭁䅁䅑䅁䭁䡁䔸䅁䉁䅁䅁允䅁䅁䅕䅁䅁䭁䱪䕏䵅䅉䅅䅁䕁䅁䅁睁䵁䅁䅁权時兂䅁权䕁䅁䅁权䍃䅂䅁允䅁䅁䅅䅁䙁䅁䅁䅁潄呢䉨䍄䉁䅁䅁䅂䅁䅁䅍䅄䅁䅁䅯杵䅕䅁䅯䅂䅁䅁䅯內䅑䅁䅅䅁䉁䅁䅁兂䅁䅁䅁䈳䉸具杷允䅁䅁䅑䅁䑁䅁䅷䅁䭁䡁䙙䅁䭁䅁䅑䅁䭁䡁䕅䅁䉁䅁䅁允䅁䅁䅕䅁䅁䵁楂䕊䵅䅉䅅䅁䕁䅁䅁睁䵁䅁䅁权睂兂䅁权剁䅁䅁权䍃䅂䅁允䅁䅁䅅䅁佁䉁䅑䅁硁䑁䅣杍㕁䑁䅫䅏睁䑁䅁䅍䅁䅁杷允䅁䅁䅑䅁䑁䅁䅷䅁䭁偁䅑䅁䭁䅁䅑䅁䭁䅁䅕䅁䉁䅁䅁允䅁䅁䅕䅁䅁偁瑃ど䵅䅉䅅䅁䕁䅁䅁睁䵁䅁䅁权塃兂䅁权剁䅁䅁权䑃䅂䅁允䅁䅁䅅䅁佁䉁䅉䅁㕁䑁䅉李祁䑁䅙䅍睁䑁䅁䅁䵁䅉䅅䅁䕁䅁䅁睁䵁䅁䅁权㉂兂䅁权䕁䅁䅁权⭂䅂䅁允䅁䅁䅅䅁䙁䅁䅁䅁元䍚䉖䍄䉁䅁䅁䅂䅁䅁䅍䅄䅁䅁䅯儶䅕䅁䅯充䅁䅁䅯督䅑䅁䅅䅁䉁䅁䅁杄啁䅁䅁杍睁䑁䅑免㕁䑁䅫䅍睁䑁䅁䅁䵁䅉䅅䅁䕁䅁䅁睁䵁䅁䅁权㉂兂䅁权䕁䅁䅁权㕂䅂䅁允䅁䅁䅅䅁䙁䅁䅁䅁杂到䉬䍄䉁䅁䅁䅂䅁䅁䅍䅄䅁䅁䅯杳䅑䅁䅯䅂䅁䅁䅯兢䅑䅁䅅䅁䉁䅁䅁兂䅁䅁䅁䝴歑兑杷允䅁䅁䅑䅁䑁䅁䅷䅁䭁䕁䘴䅁䭁䉁䅅䅁䭁䥁䕉䅁䉁䅁䅁允䅁䅁䄴䅅䅁䑁䅕杍㍁䑁䅍李ㅁ䑁䅅䅁䵁䅉䅅䅁䕁䅁䅁睁䵁䅁䅁权兄兂䅁权剁䅁䅁权䙃䅂䅁允䅁䅁䅅䅁佁䉁䅉䅁ぁ䑁䅉兏睁䑁䅁䅍睁䑁䅁䅁䵁䅉䅅䅁䕁䅁䅁睁䵁䅁䅁权㉂兂䅁权䕁䅁䅁权㉂䅂䅁允䅁䅁䅅䅁䙁䅁䅁䅁䅃⽈䅰䍄䉁䅁䅁䅂䅁䅁䅍䅄䅁䅁䅯兵䅑䅁䅯充䅁䅁䅯䅤䅑䅁䅅䅁䉁䅁䅁杄十䅁䅁兎祁䑁䅍䅍睁䑁䅁䅍睁䅁䅁䍄䉁䅁䅁䅂䅁䅁䅍䅄䅁䅁䅯杤䅕䅁䅯䅂䅁䅁䅯䅧䅑䅁䅅䅁䉁䅁䅁兂䅁䅁䅁䝫歯兑杷允䅁䅁䅑䅁䑁䅁䅷䅁䭁䥁䉙䅁䭁䉁䅅䅁䭁䅁䍑䅁䉁䅁䅁允䅁䅁䄴䅆䅁䑁䅅䅎ㅁ䑁䅍睎穁䑁䅁䅍睁䅁䅁䍄䉁䅁䅁䅂䅁䅁䅍䅄䅁䅁䅯杤䅕䅁䅯䅂䅁䅁䅯䅦䅑䅁䅅䅁䉁䅁䅁兂䅁䅁䅁䵉汯兑杷允䅁䅁䅑䅁䑁䅁䅷䅁䭁䭁䕅䅁䭁䅁䅑䅁䭁䡁䕍䅁䉁䅁䅁允䅁䅁䅕䅁䅁佁䍩お䵅䅉䅅䅁䕁䅁䅁睁䵁䅁䅁权㑄䅂䅁权剁䅁䅁权⭂䅂䅁允䅁䅁䅅䅁佁䉁䅉䅁ぁ䑁䅑兎睁䑁䅁䅍睁䑁䅁䅁䵁䅉䅅䅁䕁䅁䅁睁䵁䅁䅁权潁兂䅁权䕁䅁䅁权療䅂䅁允䅁䅁䅅䅁䙁䅁䅁䅁䕄橮䉴䍄䉁䅁䅁䅂䅁䅁䅍䅄䅁䅁䅯䅋䅕䅁䅯䅂䅁䅁䅯全䅑䅁䅅䅁䉁䅁䅁兂䅁䅁䅁㙓ㅕ兑杷允䅁䅁䅑䅁䑁䅁䅷䅁䭁䑁䙳䅁䭁䉁䅅䅁䭁䡁䕳䅁䉁䅁䅁允䅁䅁䄴䅆䅁䑁䅕兎㉁䑁䅣䅏㑁䑁䅁䅍睁䅁䅁䍄䉁䅁䅁䅂䅁䅁䅍䅄䅁䅁䅯䅩䅁䅁䅯权䅁䅁䅯兂䅁䅁䅅䅁䉁䅁䅁兂㙄浦㡱䩤䑍䅑杷允䅁䅁䅑䅁䑁䅁䅷䅁䭁䍁䙧䅁䭁䅁䅑䅁䭁䥁䕅䅁䉁䅁䅁允䅁䅁䅕䅁䅁䉁䑧啌䵅䅉䅅䅁䕁䅁䅁睁䵁䅁䅁权潁兂䅁权䕁䅁䅁权㕂䅂䅁允䅁䅁䅅䅁䙁䅁䅁䅁歁卌䈱䍄䉁䅁䅁䅂䅁䅁䅍䅄䅁䅁䅯杣䅕䅁䅯䅂䅁䅁䅯䅦䅑䅁䅅䅁䉁䅁䅁兂䅁䅁䅁䱷䱖兑杷允䅁䅁䅑䅁䑁䅁䅷䅁䭁䉁䙕䅁䭁䉁䅅䅁䭁䡁䕷䅁䉁䅁䅁允䅁䅁䄴杅䅁䑁䅧䅎㉁䑁䅕杍睁䑁䅁䅍䅁䅁杷允䅁䅁䅑䅁䑁䅁䅷䅁䭁䅁䝕䅁䭁䉁䅅䅁䭁䡁䕑䅁䉁䅁䅁允䅁䅁䄴杅䅁䑁䅉䅏ぁ䑁䅁䅍睁䑁䅁䅍䅁䅁杷允䅁䅁䅑䅁䑁䅁䅷䅁䭁䵁䙍䅁䭁䅁䅑䅁䭁䝁䔰䅁䉁䅁䅁允䅁䅁䅕䅁䅁䡁數啍䵅䅉䅅䅁䕁䅁䅁睁䵁䅁䅁权潁兂䅁权䕁䅁䅁权䕃䅂䅁允䅁䅁䅅䅁䙁䅁䅁䅁奃䍱䈹䍄䉁䅁䅁䅂䅁䅁䅍䅄䅁䅁䅯眹䅕䅁䅯䅂䅁䅁䅯来䅑䅁䅅䅁䉁䅁䅁兂䅁䅁䅁⭪㡑兑杷允䅁䅁䅑䅁䑁䅁䅷䅁䭁䅁䄴䅁䭁䅁䅯䅁䭁䅁䅕䅁䉁䅁䅁允䅁䅁䅕灳瘳㡰䱚稫䴸䅉䅅䅁䕁䅁䅁睁䵁䅁䅁权䝂兂䅁权剁䅁䅁权䉃䅂䅁允䅁䅁䅅䅁佁䉁䅉䅁ㅁ䑁䅍䅏㕁䑁䅅䅎穁䑁䅧䅁䵁䅉䅅䅁䕁䅁䅁睁䵁䅁䅁权奃䅂䅁权䕁䅁䅁权硂䅂䅁允䅁䅁䅅䅁䙁䅁䅁䅁歂砶䉎䍄䉁䅁䅁䅂䅁䅁䅍䅄䅁䅁䅯朹䅕䅁䅯䅂䅁䅁䅯睸䅫䅁䅅䅁䉁䅁䅁兂䅁䅁䅁䕴奸兑杷允䅁䅁䅑䅁䑁䅁䅷䅁䭁䑁䙯䅁䭁䉁䅅䅁䭁䡁䕕䅁䉁䅁䅁允䅁䅁䄴䅆䅁䑁䅉䅍硁䑁䅍兏穁䑁䅁䅍睁䅁䅁䍄䉁䅁䅁䅂䅁䅁䅍䅄䅁䅁䅯兆䅙䅁䅯䅂䅁䅁䅯兣䅑䅁䅅䅁䉁䅁䅁兂䅁䅁䅁䩧獁兑杷允䅁䅁䅑䅁䑁䅁䅷䅁䭁䵁䤴䅁䭁䉁䅅䅁䭁䥁䕕䅁䉁䅁䅁允䅁䅁䄴䅆䅁䑁䅕䅏硁䑁䅫䅍睁䑁䅁䅍睁䅁䅁䍄䉁䅁䅁䅂䅁䅁䅍䅄䅁䅁䅯䅭䅑䅁䅯䅂䅁䅁䅯睧䅑䅁䅅䅁䉁䅁䅁兂䅁䅁䅁乬卍兑杷允䅁䅁䅑䅁䑁䅁䅷䅁䭁䩁䕧䅁䭁䅁䅑䅁䭁䡁䔴䅁䉁䅁䅁允䅁䅁䅕䅁䅁䩁祪ぃ䵅䅉䅅䅁䕁䅁䅁睁䵁䅁䅁权歃䅂䅁权剁䅁䅁权ㅂ䅂䅁允䅁䅁䅅䅁佁䉁䅑䅁穁䑁䅙李㍁䑁䅧睎硁䑁䅑兏䅁䅁杷允䅁䅁䅑䅁䑁䅁䅷䅁䭁䩁䉣䅁䭁䅁䍅䅁䭁䅁䍉䅁䉁䅁䅁允䅁䅁䅕㑂睈䩲兯䔫䵁䅉䅅䅁䕁䅁䅁睁䵁䅁䅁权奃䅂䅁权䕁䅁䅁权㍂䅂䅁允䅁䅁䅅䅁䙁䅁䅁䅁元睫䉂䍄䉁䅁䅁䅂䅁䅁䅍䅄䅁䅁䅯䅅䅙䅁䅯充䅁䅁䅯睤䅑䅁䅅䅁䉁䅁䅁杄啁䅁䅁杍硁䑁䅧䅏ぁ䑁䅣䅍睁䑁䅁䅁䵁䅉䅅䅁䕁䅁䅁睁䵁䅁䅁权啁杂䅁权䕁䅁䅁权療䅂䅁允䅁䅁䅅䅁䙁䅁䅁䅁祃卸䉸䍄䉁䅁䅁䅂䅁䅁䅍䅄䅁䅁䅯䅭䅑䅁䅯䅂䅁䅁䅯䅦䅑䅁䅅䅁䉁䅁䅁兂䅁䅁䅁䝕㥐䅑杷允䅁䅁䅑䅁䑁䅁䅷䅁䭁乁䔰䅁䭁䉁䅅䅁䭁䡁䔸䅁䉁䅁䅁允䅁䅁䄴杅䅁䑁䅙免睁䑁䅁䅍睁䑁䅁䅍䅁䅁杷允䅁䅁䅑䅁䑁䅁䅷䅁䭁偁䘴䅁䭁䉁䅅䅁䭁䡁䕣䅁䉁䅁䅁允䅁䅁䄴杅䅁䑁䅍兎ぁ䑁䅁䅍睁䑁䅁䅍䅁䅁杷允䅁䅁䅑䅁䑁䅁䅷䅁䭁䙁䙙䅁䭁䉁䅅䅁䭁䡁䔴䅁䉁䅁䅁允䅁䅁䄴杅䅁䑁䅣李硁䑁䅁䅍睁䑁䅁䅍䅁䅁杷允䅁䅁䅑䅁䑁䅁䅷䅁䭁䝁䙳䅁䭁䅁䅑䅁䭁䡁䕯䅁䉁䅁䅁允䅁䅁䅕䅁䅁䭧灹䕙䵅䅉䅅䅁䕁䅁䅁睁䵁䅁䅁权睂允䅁权䕁䅁䅁权䕁杁䅁允䅁䅁䅅䅁䙁䅁䅁䉁祄䭂䉊䍄䉁䅁䅁䅂䅁䅁䅍䅄䅁䅁䅯䅫䅕䅁䅯䅂䅁䅁䅯睥䅑䅁䅅䅁䉁䅁䅁兂䅁䅁䅁䔷呉兑杷允䅁䅁䅑䅁䑁䅁䅷䅁䭁䝁䙳䅁䭁䅁䅑䅁䭁䡁䕧䅁䉁䅁䅁允䅁䅁䅕䅁䅁䅧睵䕚䵅䅉䅅䅁䕁䅁䅁睁䵁䅁䅁权牂兂䅁权䕁䅁䅁权ㅂ䅂䅁允䅁䅁䅅䅁䙁䅁䅁䅁㍃䝗䉨䍄䉁䅁䅁䅂䅁䅁䅍䅄䅁䅁䅯督䅕䅁䅯充䅁䅁䅯䅦䅑䅁䅅䅁䉁䅁䅁杄啁䅁䅁杍ぁ䑁䅫李穁䑁䅙䅍睁䑁䅁䅁䵁䅉䅅䅁䕁䅁䅁睁䵁䅁䅁权牂兂䅁权䕁䅁䅁权㝂䅂䅁允䅁䅁䅅䅁䙁䅁䅁䅁杂噹䉊䍄䉁䅁䅁䅂䅁䅁䅍䅄䅁䅁䅯睡䅕䅁䅯䅂䅁䅁䅯杤䅑䅁䅅䅁䉁䅁䅁兂䅁䅁䅁申䱊兑杷允䅁䅁䅑䅁䑁䅁䅷䅁䭁䝁䙳䅁䭁䅁䅑䅁䭁䡁䔸䅁䉁䅁䅁允䅁䅁䅕䅁䅁䭁硷け䵅䅉䅅䅁䕁䅁䅁睁䵁䅁䅁权扂兂䅁权剁䅁䅁权䍃䅂䅁允䅁䅁䅅䅁佁䉁䅉䅁ぁ䑁䅧李㑁䑁䅫䅏㍁䑁䅙䅁䵁䅉䅅䅁䕁䅁䅁睁䵁䅁䅁权乁杂䅁权剁䅁䅁权⭂䅂䅁允䅁䅁䅅䅁佁䉁䅑䅁穁䑁䅧睎㉁䑁䅁䅍睁䑁䅁䅍䅁䅁杷允䅁䅁䅑䅁䑁䅁䅷䅁䭁䝁䙅䅁䭁䅁䅑䅁䭁䥁䕕䅁䉁䅁䅁允䅁䅁䅕䅁䅁䑁瀵䕘䵅䅉䅅䅁䕁䅁䅁睁䵁䅁䅁权桂兂䅁权䕁䅁䅁权䑃䅂䅁允䅁䅁䅅䅁䙁䅁䅁䅁ㅂ噦䉸䍄䉁䅁䅁䅂䅁䅁䅍䅄䅁䅁䅯兙䅕䅁䅯䅂䅁䅁䅯䅥䅑䅁䅅䅁䉁䅁䅁兂䅁䅁䅁牤愹兑杷允䅁䅁䅑䅁䑁䅁䅷䅁䭁䭁䔴䅁䭁䉁䅅䅁䭁䡁䕳䅁䉁䅁䅁允䅁䅁䄴杅䅁䑁䅧睎㉁䑁䅁䅍睁䑁䅁䅍䅁䅁杷允䅁䅁䅑䅁䑁䅁䅷䅁䭁䝁䙅䅁䭁䅁䅑䅁䭁䡁䔴䅁䉁䅁䅁允䅁䅁䅕䅁䅁䅁婖歗䵅䅉䅅䅁䕁䅁䅁睁䵁䅁䅁权桂兂䅁权䕁䅁䅁权㝂䅂䅁允䅁䅁䅅䅁䙁䅁䅁䅁㙂求䉚䍄䉁䅁䅁䅂䅁䅁䅍䅄䅁䅁䅯睧䅕䅁䅯䅂䅁䅁䅯督䅑䅁䅅䅁䉁䅁䅁兂䅁䅁䅁䭁湄䅑杷允䅁䅁䅑䅁䑁䅁䅷䅁䭁佁䔴䅁䭁䅁䅑䅁䭁䵁䩣䅁䉁䅁䅁允䅁䅁䅕䅁䅁佁慱䕌䵅䅉䅅䅁䕁䅁䅁睁䵁䅁䅁权坁兂䅁权䕁䅁䅁权睂䅂䅁允䅁䅁䅅䅁䙁䅁䅁䅁㡄剁䉆䍄䉁䅁䅁䅂䅁䅁䅍䅄䅁䅁䅯䅅䅕䅁䅯充䅁䅁䅯䅧䅑䅁䅅䅁䉁䅁䅁杄啁䅁䅁杍穁䑁䅉䅎㉁䑁䅑䅍睁䑁䅁䅁䵁䅉䅅䅁䕁䅁䅁睁䵁䅁䅁权坁兂䅁权䕁䅁䅁权祂䅂䅁允䅁䅁䅅䅁䙁䅁䅁䅁㑃眴䉨䍄䉁䅁䅁䅂䅁䅁䅍䅄䅁䅁䅯睂䅕䅁䅯䅂䅁䅁䅯睤䅑䅁䅅䅁䉁䅁䅁兂䅁䅁䅁䡹佨兑杷允䅁䅁䅑䅁䑁䅁䅷䅁䭁䱁䕉䅁䭁䅁䅑䅁䭁䡁䕳䅁䉁䅁䅁允䅁䅁䅕䅁䅁䵁䑷ぅ䵅䅉䅅䅁䕁䅁䅁睁䵁䅁䅁权坁兂䅁权䕁䅁䅁权穂䅂䅁允䅁䅁䅅䅁䙁䅁䅁䅁睂⽗䄹䍄䉁䅁䅁䅂䅁䅁䅍䅄䅁䅁䅯兄䅙䅁䅯充䅁䅁䅯䅤䅑䅁䅅䅁䉁䅁䅁杄啁䅁䅁䅎硁䑁䅅兎睁䑁䅁䅍睁䑁䅁䅁䵁䅉䅅䅁䕁䅁䅁睁䵁䅁䅁权ㅃ兂䅁权剁䅁䅁权睂䅂䅁允䅁䅁䅅䅁佁䉁䅑䅁硁䑁䅅䅎硁䑁䅑兎睁䑁䅁䅍䅁䅁杷允䅁䅁䅑䅁䑁䅁䅷䅁䭁佁䘸䅁䭁䉁䅅䅁䭁䥁䕕䅁䉁䅁䅁允䅁䅁䄴䅆䅁䑁䅑兎穁䑁䅣免ㅁ䑁䅁䅍睁䅁䅁䍄䉁䅁䅁䅂䅁䅁䅍䅄䅁䅁䅯儷䅑䅁䅯充䅁䅁䅯睸䅫䅁䅅䅁䉁䅁䅁杄十䅁䅁睎穁䑁䅑䅍睁䑁䅁䅍睁䅁䅁䍄䉁䅁䅁䅂䅁䅁䅍䅄䅁䅁䅯睔䅕䅁䅯䅂䅁䅁䅯杤䅑䅁䅅䅁䉁䅁䅁兂䅁䅁䅁搰堹兑杷允䅁䅁䅑䅁䑁䅁䅷䅁䭁䕁䘸䅁䭁䅁䅑䅁䭁䡁䕷䅁䉁䅁䅁允䅁䅁䅕䅁䅁乁䅥歖䵅䅉䅅䅁䕁䅁䅁睁䵁䅁䅁权㝄兂䅁权剁䅁䅁权䉃䅂䅁允䅁䅁䅅䅁佁䉁䅉䅁ぁ䑁䅫免睁䑁䅁䅍睁䑁䅁䅁䵁䅉䅅䅁䕁䅁䅁睁䵁䅁䅁权杁兂䅁权䕁䅁䅁权睂䅂䅁允䅁䅁䅅䅁䙁䅁䅁䅁㍂稹䉊䍄䉁䅁䅁䅂䅁䅁䅍䅄䅁䅁䅯睱䅅䅁䅯䅂䅁䅁䅯兂䅁䅁䅅䅁䉁䅁䅁兂䅁䅁䅁搸䅱兑杷允䅁䅁䅑䅁䑁䅁䅷䅁䭁䍁䙁䅁䭁䅁䅑䅁䭁䡁䕅䅁䉁䅁䅁允䅁䅁䅕䅁䅁䡁栴啍䵅䅉䅅䅁䕁䅁䅁睁䵁䅁䅁权䅂䅁䅁权䉁杁䅁权䑁杁䅁允䅁䅁䅅䅁䙁䅁敓电呱敺䄹䍄䉁䅁䅁䅂䅁䅁䅍䅄䅁䅁䅯睙䅅䅁䅯允䅉䅁䅯兂䅉䅁䅅䅁䉁䅁䅁兂㡄填爰䝎卦䅑杷允䅁䅁䅑䅁䑁䅁䅷䅁䭁乁䕅䅁䭁䉁䅅䅁䭁䥁䕑䅁䉁䅁䅁允䅁䅁䄴䅆䅁䑁䅍免ㅁ䑁䅁睍睁䑁䅁䅍睁䅁䅁䍄䉁䅁䅁䅂䅁䅁䅍䅄䅁䅁䅯䅉䅕䅁䅯䅂䅁䅁䅯兤䅑䅁䅅䅁䉁䅁䅁兂䅁䅁䅁䵊杣兑杷允䅁䅁䅑䅁䑁䅁䅷䅁䭁䥁䅳䅁䭁䅁䅯䅁䭁䅁䅕䅁䉁䅁䅁允䅁䅁䅕䡶呓䅇坒䕁䵁䅉䅅䅁䕁䅁䅁睁䵁䅁䅁权杁兂䅁权䕁䅁䅁权㉂䅂䅁允䅁䅁䅅䅁䙁䅁䅁䅁潂睅䉊䍄䉁䅁䅁䅂䅁䅁䅍䅄䅁䅁䅯兮䅕䅁䅯充䅁䅁䅯兣䅑䅁䅅䅁䉁䅁䅁杄啁䅁䅁免穁䑁䅫免硁䑁䅑䅍睁䑁䅁䅁䵁䅉䅅䅁䕁䅁䅁睁䵁䅁䅁权䵄䅃䅁权剁䅁䅁权穂䅂䅁允䅁䅁䅅䅁䭁䕁䅣䅁䵁䅉䅅䅁䕁䅁䅁睁䵁䅁䅁权杁兂䅁权䕁䅁䅁权⽂䅂䅁允䅁䅁䅅䅁䙁䅁䅁䅁兄假䅚䍄䉁䅁䅁䅂䅁䅁䅍䅄䅁䅁䅯䅉䅕䅁䅯䅂䅁䅁䅯䅨䅑䅁䅅䅁䉁䅁䅁兂䅁䅁䅁䕑偷兑杷允䅁䅁䅑䅁䑁䅁䅷䅁䭁䉁䙳䅁䭁䉁䅅䅁䭁䡁䕫䅁䉁䅁䅁允䅁䅁䄴䅆䅁䑁䅅睍睁䑁䅑李㍁䑁䅁兏祁䅁䅁䍄䉁䅁䅁䅂䅁䅁䅍䅄䅁䅁䅯䅉䅕䅁䅯䅂䅁䅁䅯䅦䅑䅁䅅䅁䉁䅁䅁兂䅁䅁䅁乥乁兑杷允䅁䅁䅑䅁䑁䅁䅷䅁䭁䙁䅉䅁䭁䅁䍅䅁䭁䅁䍉䅁䉁䅁䅁允䅁䅁䅕煉⼯卙䱌䔴䵁䅉䅅䅁䕁䅁䅁睁䵁䅁䅁权歃䅂䅁权䕁䅁䅁权㕂䅂䅁允䅁䅁䅅䅁䙁䅁䅁䅁奁吶䉤䍄䉁䅁䅁䅂䅁䅁䅍䅄䅁䅁䅯睷䅕䅁䅯䅂䅁䅁䅯来䅑䅁䅅䅁䉁䅁䅁兂䅁䅁䅁䕈睉兑杷允䅁䅁䅑䅁䑁䅁䅷䅁䭁䵁䙍䅁䭁䅁䅑䅁䭁䥁䕍䅁䉁䅁䅁允䅁䅁䅕䅁䅁䥁ぷ歍䵅䅉䅅䅁䕁䅁䅁睁䵁䅁䅁权䑄兂䅁权䕁䅁䅁权㕂䅂䅁允䅁䅁䅅䅁䙁䅁䅁䅁奁椰䈹䍄䉁䅁䅁䅂䅁䅁䅍䅄䅁䅁䅯睷䅕䅁䅯䅂䅁䅁䅯䅤䅑䅁䅅䅁䉁䅁䅁兂䅁䅁䅁倲瑁兑杷允䅁䅁䅑䅁䑁䅁䅷䅁䭁䵁䙕䅁䭁䅁䅑䅁䭁䡁䕕䅁䉁䅁䅁允䅁䅁䅕䅁䅁䱁湷げ䵅䅉䅅䅁䕁䅁䅁睁䵁䅁䅁权䙁兂䅁权䕁䅁䅁权䡄元䅁允䅁䅁䅅䅁䙁䅁䅁䅁奂䌸䉴䍄䉁䅁䅁䅂䅁䅁䅍䅄䅁䅁䅯䄶䅕䅁䅯充䅁䅁䅯䅥䅑䅁䅅䅁䉁䅁䅁杄十䅁䅁䅏㍁䑁䅧睍㑁䑁䅁䅍睁䅁䅁䍄䉁䅁䅁䅂䅁䅁䅍䅄䅁䅁䅯睷䅕䅁䅯䅂䅁䅁䅯杤䅑䅁䅅䅁䉁䅁䅁兂䅁䅁䅁䉅睉兑杷允䅁䅁䅑䅁䑁䅁䅷䅁䭁䵁䙍䅁䭁䅁䅑䅁䭁䡁䕣䅁䉁䅁䅁允䅁䅁䅕䅁䅁偁扃歌䵅䅉䅅䅁䕁䅁䅁睁䵁䅁䅁权䅃䅁䅁权䉁杁䅁权䙁杁䅁允䅁䅁䅅䅁䙁䅁䉄䱯ㅗ丳䅬䍄䉁䅁䅁䅂䅁䅁䅍䅄䅁䅁䅯䄵䅕䅁䅯充䅁䅁䅯杦䅑䅁䅅䅁䉁䅁䅁杄十䅁䅁睎㉁䑁䅁兏ぁ䑁䅁䅍睁䅁䅁䍄䉁䅁䅁䅂䅁䅁䅍䅄䅁䅁䅯督䅕䅁䅯䅂䅁䅁䅯兣䅑䅁䅅䅁䉁䅁䅁兂䅁䅁䅃か剚兑杷允䅁䅁䅑䅁䑁䅁䅷䅁䭁䡁䙍䅁䭁䅁䅑䅁䭁䡁䕕䅁䉁䅁䅁允䅁䅁䅕䅁䅁䑑䵯啕䵅䅉䅅䅁䕁䅁䅁睁䵁䅁䅁权穂兂䅁权䕁䅁䅁权⭂䅂䅁允䅁䅁䅅䅁䙁䅁䅁䅁奁ㅱ䉆䍄䉁䅁䅁䅂䅁䅁䅍䅄䅁䅁䅯督䅕䅁䅯䅂䅁䅁䅯入䅑䅁䅅䅁䉁䅁䅁兂䅁䅁䅁穴乎兑杷允䅁䅁䅑䅁䑁䅁䅷䅁䭁䡁䙍䅁䭁䅁䅑䅁䭁䡁䕳䅁䉁䅁䅁允䅁䅁䅕䅁䅁䝧㕪䕓䵅䅉䅅䅁䕁䅁䅁睁䵁䅁䅁权元兂䅁权䕁䅁䅁权㥂䅂䅁允䅁䅁䅅䅁䙁䅁䅁䅁䅃剨䉨䍄䉁䅁䅁䅂䅁䅁䅍䅄䅁䅁䅯䅫䅕䅁䅯䅂䅁䅁䅯杦䅑䅁䅅䅁䉁䅁䅁兂䅁䅁䅁䴸場兑杷允䅁䅁䅑䅁䑁䅁䅷䅁䭁䩁䙁䅁䭁䅁䅑䅁䭁䡁䕑䅁䉁䅁䅁允䅁䅁䅕䅁䅁䭁㙁䕆䵅䅉䅅䅁䕁䅁䅁睁䵁䅁䅁权元兂䅁权䕁䅁䅁权⽂䅂䅁允䅁䅁䅅䅁䙁䅁䅁䅁獁硳䉂䍄䉁䅁䅁䅂䅁䅁䅍䅄䅁䅁䅯杁䅙䅁䅯䅂䅁䅁䅯䅥䅑䅁䅅䅁䉁䅁䅁兂䅁䅁䅁䕔充兑杷允䅁䅁䅑䅁䑁䅁䅷䅁䭁䥁䕣䅁䭁䉁䅅䅁䭁䡁䔰䅁䉁䅁䅁允䅁䅁䄴䅆䅁䑁䅑䅏硁䑁䅑兎㕁䑁䅁䅍睁䅁䅁䍄䉁䅁䅁䅂䅁䅁䅍䅄䅁䅁䅯杁䅙䅁䅯䅂䅁䅁䅯杦䅑䅁䅅䅁䉁䅁䅁兂䅁䅁䅁䩃䨴兑杷允䅁䅁䅑䅁䑁䅁䅷䅁䭁䅁䝉䅁䭁䅁䅑䅁䭁䡁䕙䅁䉁䅁䅁允䅁䅁䅕䅁䅁䑁偃䔯䵁䅉䅅䅁䕁䅁䅁睁䵁䅁䅁权ぁ允䅁权䭁䅁䅁权䕁杁䅁允䅁䅁䅅䅁䙁䩁䑚㉩湺⬫⽫䍄䉁䅁䅁䅂䅁䅁䅍䅄䅁䅁䅯杁䅙䅁䅯䅂䅁䅁䅯睤䅑䅁䅅䅁䉁䅁䅁兂䅁䅁䅁䬰㉲䅑杷允䅁䅁䅑䅁䑁䅁䅷䅁䭁䅁䝉䅁䭁䅁䅑䅁䭁䡁䔸䅁䉁䅁䅁允䅁䅁䅕䅁䅁䝁啂唴䵁䅉䅅䅁䕁䅁䅁睁䵁䅁䅁权㥂兂䅁权剁䅁䅁权㝂䅂䅁允䅁䅁䅅䅁佁䉁䅑䅁祁䑁䅫免睁䑁䅁䅍睁䑁䅁䅍䅁䅁杷允䅁䅁䅑䅁䑁䅁䅷䅁䭁䅁䝉䅁䭁䅁䅑䅁䭁䥁䕉䅁䉁䅁䅁允䅁䅁䅕䅁䅁䍁偄䔯䵁䅉䅅䅁䕁䅁䅁睁䵁䅁䅁权䍁杂䅁权䕁䅁䅁权㡂䅂䅁允䅁䅁䅅䅁䙁䅁䅁䅁奃兰䉒䍄䉁䅁䅁䅂䅁䅁䅍䅄䅁䅁䅯睴䅕䅁䅯充䅁䅁䅯䅨䅑䅁䅅䅁䉁䅁䅁杄啁䅁䅁免ぁ䑁䅁免㉁䑁䅍䅍睁䑁䅁䅁䵁䅉䅅䅁䕁䅁䅁睁䵁䅁䅁权偄兂䅁权䕁䅁䅁权硂䅂䅁允䅁䅁䅅䅁䙁䅁䅁䅁䭁は䉆䍄䉁䅁䅁䅂䅁䅁䅍䅄䅁䅁䅯䅤䅕䅁䅯充䅁䅁䅯睤䅑䅁䅅䅁䉁䅁䅁杄十䅁䅁李㕁䑁䅉䅏㉁䑁䅁䅍睁䅁䅁䍄䉁䅁䅁䅂䅁䅁䅍䅄䅁䅁䅯杧䅕䅁䅯䅂䅁䅁䅯督䅑䅁䅅䅁䉁䅁䅁兂䅁䅁䅁慇ぁ兑杷允䅁䅁䅑䅁䑁䅁䅷䅁䭁䵁䘸䅁䭁䅁䅑䅁䭁䥁䕕䅁䉁䅁䅁允䅁䅁䅕䅁䅁䝁典啑䵅䅉䅅䅁䕁䅁䅁睁䵁䅁䅁权偄兂䅁权䕁䅁䅁权㑂䅂䅁允䅁䅁䅅䅁䙁䅁䅁䅁㑁䕤䉊䍄䉁䅁䅁䅂䅁䅁䅍䅄䅁䅁䅯睺䅕䅁䅯䅂䅁䅁䅯杣䅑䅁䅅䅁䉁䅁䅁兂䅁䅁䅁䙨㝳兑杷允䅁䅁䅑䅁䑁䅁䅷䅁䭁偁䅁䅁䭁䉁䅅䅁䭁䅁䅕䅁䉁䅁䅁允䅁䅁䄴䅆䅁䑁䅑兎㑁䑁䅁䅍睁䑁䅁䅍睁䅁䅁䍄䉁䅁䅁䅂䅁䅁䅍䅄䅁䅁䅯睅䅅䅁䅯允䅉䅁䅯睁䅉䅁䅅䅁䉁䅁䅁兂煄獔牅䩢橌䅑杷允䅁䅁䅑䅁䑁䅁䅷䅁䭁䩁䕑䅁䭁䉁䅅䅁䭁䥁䕅䅁䉁䅁䅁允䅁䅁䄴䅆䅁䑁䅅䅎ぁ䑁䅙睍㍁䑁䅁䅍睁䅁䅁䍄䉁䅁䅁䅂䅁䅁䅍䅄䅁䅁䅯睺䅕䅁䅯䅂䅁䅁䅯睥䅑䅁䅅䅁䉁䅁䅁兂䅁䅁䅁䉳㝅兑杷允䅁䅁䅑䅁䑁䅁䅷䅁䭁䭁䙳䅁䭁䅁䅑䅁䭁䡁䕯䅁䉁䅁䅁允䅁䅁䅕䅁䅁䉁偧啂䵅䅉䅅䅁䕁䅁䅁睁䵁䅁䅁权偄兂䅁权䕁䅁䅁权⽂䅂䅁允䅁䅁䅅䅁䙁䅁䅁䅁睃䑤䉤䍄䉁䅁䅁䅂䅁䅁䅍䅄䅁䅁䅯睺䅕䅁䅯䅂䅁䅁䅯䅧䅑䅁䅅䅁䉁䅁䅁兂䅁䅁䅁䙆㜰兑杷允䅁䅁䅑䅁䑁䅁䅷䅁䭁䵁䘸䅁䭁䅁䅑䅁䭁䡁䕍䅁䉁䅁䅁允䅁䅁䅕䅁䅁䭁扁ぎ䵅䅉䅅䅁䕁䅁䅁睁䵁䅁䅁权獄䅂䅁权䕁䅁䅁权睂䅂䅁允䅁䅁䅅䅁䙁䅁䅁䅁䕄䙉䉆䍄䉁䅁䅁䅂䅁䅁䅍䅄䅁䅁䅯睳䅕䅁䅯䅂䅁䅁䅯兢䅑䅁䅅䅁䉁䅁䅁兂䅁䅁䅁䍧灕兑杷允䅁䅁䅑䅁䑁䅁䅷䅁䭁䱁䕉䅁䭁䅁䅑䅁䭁䥁䕅䅁䉁䅁䅁允䅁䅁䅕䅁䅁䑁䙧う䵅䅉䅅䅁䕁䅁䅁睁䵁䅁䅁权穃兂䅁权䕁䅁䅁权療䅂䅁允䅁䅁䅅䅁䙁䅁䅁䅁兄南䉸䍄䉁䅁䅁䅂䅁䅁䅍䅄䅁䅁䅯䅊䅕䅁䅯充䅁䅁䅯睧䅑䅁䅅䅁䉁䅁䅁杄啁䅁䅁免硁䑁䅁䅏㍁䑁䅕兎穁䑁䅕䅁䵁䅉䅅䅁䕁䅁䅁睁䵁䅁䅁权穃兂䅁权䕁䅁䅁权䑃䅂䅁允䅁䅁䅅䅁䙁䅁䅁䅁䅃楸䉎䍄䉁䅁䅁䅂䅁䅁䅍䅄䅁䅁䅯典䅕䅁䅯䅂䅁䅁䅯睦䅑䅁䅅䅁䉁䅁䅁兂䅁䅁䅁畣㡳兑杷允䅁䅁䅑䅁䑁䅁䅷䅁䭁䉁䝙䅁䭁䉁䅅䅁䭁䡁䔴䅁䉁䅁䅁允䅁䅁䄴䅆䅁䑁䅅李ㅁ䑁䅉䅍睁䑁䅕睎㍁䅁䅁䍄䉁䅁䅁䅂䅁䅁䅍䅄䅁䅁䅯睳䅕䅁䅯䅂䅁䅁䅯䅥䅑䅁䅅䅁䉁䅁䅁兂䅁䅁䅁偍正兑杷允䅁䅁䅑䅁䑁䅁䅷䅁䭁䙁䉙䅁䭁䅁䅑䅁䭁䅁䍑䅁䉁䅁䅁允䅁䅁䅕䅁䅁䱷甹此䵅䅉䅅䅁䕁䅁䅁睁䵁䅁䅁权祃兂䅁权剁䅁䅁权療䅂䅁允䅁䅁䅅䅁佁䉁䅑䅁穁䑁䅫兎睁䑁䅁䅍睁䑁䅁䅍䅁䅁杷允䅁䅁䅑䅁䑁䅁䅷䅁䭁䱁䙍䅁䭁䅁䅑䅁䭁䡁䕕䅁䉁䅁䅁允䅁䅁䅕䅁䅁䱁獃歊䵅䅉䅅䅁䕁䅁䅁睁䵁䅁䅁权橂兂䅁权剁䅁䅁权㍂䅂䅁允䅁䅁䅅䅁佁䉁䅑䅁硁䑁䅫䅏㍁䑁䅉睎ぁ䑁䅣杍䅁䅁杷允䅁䅁䅑䅁䑁䅁䅷䅁䭁䱁䙍䅁䭁䅁䅑䅁䭁䡁䕷䅁䉁䅁䅁允䅁䅁䅕䅁䅁䥁呁䕈䵅䅉䅅䅁䕁䅁䅁睁䵁䅁䅁权歄䅂䅁权䕁䅁䅁权睂䅂䅁允䅁䅁䅅䅁䙁䅁䅁䅁奃䑧䈵䍄䉁䅁䅁䅂䅁䅁䅍䅄䅁䅁䅯䅷䅕䅁䅯充䅁䅁䅯杦䅑䅁䅅䅁䉁䅁䅁杄十䅁䅁䅏ㅁ䑁䅕李穁䑁䅁䅍睁䅁䅁䍄䉁䅁䅁䅂䅁䅁䅍䅄䅁䅁䅯杊䅕䅁䅯䅂䅁䅁䅯杣䅑䅁䅅䅁䉁䅁䅁兂䅁䅁䅃浕䉂兑杷允䅁䅁䅑䅁䑁䅁䅷䅁䭁䱁䉅䅁䭁䅁䍅䅁䭁䅁䍕䅁䉁䅁䅁允䅁䅁䅕〯欶扂㙔䕁䵅䅉䅅䅁䕁䅁䅁睁䵁䅁䅁权歄䅂䅁权䕁䅁䅁权䕃䅂䅁允䅁䅁䅅䅁䙁䅁䅁䅁权橏䉚䍄䉁䅁䅁䅂䅁䅁䅍䅄䅁䅁䅯䄯䅑䅁䅯䅂䅁䅁䅯兢䅑䅁䅅䅁䉁䅁䅁兂䅁䅁䅁䬸獣兑杷允䅁䅁䅑䅁䑁䅁䅷䅁䭁偁䕷䅁䭁䅁䅑䅁䭁䝁䔸䅁䉁䅁䅁允䅁䅁䅕䅁䅁䕁潄啌䵅䅉䅅䅁䕁䅁䅁睁䵁䅁䅁权㡄䅂䅁权䕁䅁䅁权睂䅂䅁允䅁䅁䅅䅁䙁䅁䅁䅁允卥䉸䍄䉁䅁䅁䅂䅁䅁䅍䅄䅁䅁䅯杙䅕䅁䅯䅂䅁䅁䅯睸䅫䅁䅅䅁䉁䅁䅁兂䅁䅁杂㝪牤兑杷允䅁䅁䅑䅁䑁䅁䅷䅁䭁䵁䔰䅁䭁䉁䅅䅁䭁䝁䔸䅁䉁䅁䅁允䅁䅁䄴杅䅁䑁䅕睎㕁䑁䅍李睁䑁䅁䅍䅁䅁杷允䅁䅁䅑䅁䑁䅁䅷䅁䭁偁䕳䅁䭁䅁䅑䅁䭁䥁䕕䅁䉁䅁䅁允䅁䅁䅕䅁䅁䩁け䕅䵅䅉䅅䅁䕁䅁䅁睁䵁䅁䅁权㡄䅂䅁权䕁䅁䅁权祂䅂䅁允䅁䅁䅅䅁䙁䅁䅁䅁权椹䉨䍄䉁䅁䅁䅂䅁䅁䅍䅄䅁䅁䅯䄯䅑䅁䅯䅂䅁䅁䅯入䅑䅁䅅䅁䉁䅁䅁兂䅁䅁䅁䕳橅兑杷允䅁䅁䅑䅁䑁䅁䅷䅁䭁偁䕳䅁䭁䅁䅑䅁䭁䡁䕑䅁䉁䅁䅁允䅁䅁䅕䅁䅁䕁全ぇ䵅䅉䅅䅁䕁䅁䅁睁䵁䅁䅁权畁兂䅁权剁䅁䅁权⭂䅂䅁允䅁䅁䅅䅁佁䉁䅉䅁ㅁ䑁䅕兏睁䑁䅁䅍睁䑁䅁䅁䵁䅉䅅䅁䕁䅁䅁睁䵁䅁䅁权㝄䅂䅁权䕁䅁䅁权⽂䅂䅁允䅁䅁䅅䅁䙁䅁䅁䅁奃克䉚䍄䉁䅁䅁䅂䅁䅁䅍䅄䅁䅁䅯杸䅁䅁䅯允䅉䅁䅯杁䅉䅁䅅䅁䉁䅁䅁兂䥃住椯捅浄䅑杷允䅁䅁䅑䅁䑁䅁䅷䅁䭁佁䉉䅁䭁䅁䍅䅁䭁䅁䍉䅁䉁䅁䅁允䅁䅁䅕⼹祕䩑印䔲䵁䅉䅅䅁䕁䅁䅁睁䵁䅁䅁权㡄䅂䅁权䕁䅁䅁权䕃䅂䅁允䅁䅁䅅䅁䭁䕁䅣䅁䵁䅉䅅䅁䕁䅁䅁睁䵁䅁䅁权楄允䅁权剁䅁䅁权䕁杁䅁允䅁䅁䅅䅁佁䉁䅑䅁硁䑁䅉兏睁䑁䅁䅍睁䑁䅁䅍䅁䅁杷允䅁䅁䅑䅁䑁䅁䅷䅁䭁偁䕷䅁䭁䅁䅑䅁䭁䡁䕷䅁䉁䅁䅁允䅁䅁䅕䅁䅁䩁敂歊䵅䅉䅅䅁䕁䅁䅁睁䵁䅁䅁权䡂允䅁权䕁䅁䅁权䙁䅁䅁允䅁䅁䅅䅁䙁䅁䅁䅁桁㉩䉸䍄䉁䅁䅁䅂䅁䅁䅍䅄䅁䅁䅯䅐䅕䅁䅯䅂䅁䅁䅯睢䅑䅁䅅䅁䉁䅁䅁兂䅁䅁䅁䔰㡦䅑杷允䅁䅁䅑䅁䑁䅁䅷䅁䭁䩁䙁䅁䭁䉁䅅䅁䭁䥁䕍䅁䉁䅁䅁允䅁䅁䄴杅䅁䑁䅣李睁䑁䅫䅍穁䑁䅉免䅁䅁杷允䅁䅁䅑䅁䑁䅁䅷䅁䭁䩁䙑䅁䭁䉁䅅䅁䭁䡁䕕䅁䉁䅁䅁允䅁䅁䄴杅䅁䑁䅍杍祁䑁䅕睍睁䑁䅁䅍䅁䅁杷允䅁䅁䅑䅁䑁䅁䅷䅁䭁䑁䙷䅁䭁䅁䅑䅁䭁䡁䔸䅁䉁䅁䅁允䅁䅁䅕䅁䅁䅁噁欫䵁䅉䅅䅁䕁䅁䅁睁䵁䅁䅁权㡁兂䅁权䕁䅁䅁权䍃䅂䅁允䅁䅁䅅䅁䙁䅁䅁䅁䅁癸䅰䍄䉁䅁䅁䅂䅁䅁䅍䅄䅁䅁䅯䅐䅕䅁䅯䅂䅁䅁䅯䅨䅑䅁䅅䅁䉁䅁䅁兂䅁䅁䅁偫㝈䅑杷允䅁䅁䅑䅁䑁䅁䅷䅁䭁䑁䙷䅁䭁䅁䅑䅁䭁䥁䕁䅁䉁䅁䅁允䅁䅁䅕䅁䅁偁敄〫䵁䅉䅅䅁䕁䅁䅁睁䵁䅁䅁权㡁兂䅁权䕁䅁䅁权㡂䅂䅁允䅁䅁䅅䅁䙁䅁䅁䅁允晈䅬䍄䉁䅁䅁䅂䅁䅁䅍䅄䅁䅁䅯䅖䅁䅁䅯权䅁䅁䅯兂䅁䅁䅅䅁䉁䅁䅁兂桄桥畓⭒楈睐杷允䅁䅁䅑䅁䑁䅁䅷䅁䭁偁䙅䅁䭁䅁䅑䅁䭁䝁䔸䅁䉁䅁䅁允䅁䅁䅕䅁䅁佁晋お䵅䅉䅅䅁䕁䅁䅁睁䵁䅁䅁权硄兂䅁权䕁䅁䅁权䑃䅂䅁允䅁䅁䅅䅁䙁䅁䅁䅁畃卪䉒䍄䉁䅁䅁䅂䅁䅁䅍䅄䅁䅁䅯儸䅕䅁䅯䅂䅁䅁䅯䅥䅑䅁䅅䅁䉁䅁䅁兂䅁䅁䅁偵歙兑杷允䅁䅁䅑䅁䑁䅁䅷䅁䭁䱁䕧䅁䭁䉁䅅䅁䭁䡁䕙䅁䉁䅁䅁允䅁䅁䄴杅䅁䑁䅕睍祁䑁䅙䅍睁䑁䅁䅍䅁䅁杷允䅁䅁䅑䅁䑁䅁䅷䅁䭁偁䙅䅁䭁䅁䅑䅁䭁䥁䕑䅁䉁䅁䅁允䅁䅁䅕䅁䅁佁㜴䕉䵅䅉䅅䅁䕁䅁䅁睁䵁䅁䅁权浃䅂䅁权䕁䅁䅁权療䅂䅁允䅁䅁䅅䅁䙁䅁䅁䅁奁硥䉊䍄䉁䅁䅁䅂䅁䅁䅍䅄䅁䅁䅯睹䅑䅁䅯䅂䅁䅁䅯睸䅫䅁䅅䅁䉁䅁䅁兂䅁䅁䅁湈杉兑杷允䅁䅁䅑䅁䑁䅁䅷䅁䭁䭁䘰䅁䭁䅁䅑䅁䭁䵁䩣䅁䉁䅁䅁允䅁䅁䅕䅁䅁䕁浸啍䵅䅉䅅䅁䕁䅁䅁睁䵁䅁䅁权浃䅂䅁权䕁䅁䅁权㙂䅂䅁允䅁䅁䅅䅁䙁䅁䅁䅁啂桭䉊䍄䉁䅁䅁䅂䅁䅁䅍䅄䅁䅁䅯杰䅑䅁䅯䅂䅁䅁䅯全䅑䅁䅅䅁䉁䅁䅁兂䅁䅁䅁倷关兑杷允䅁䅁䅑䅁䑁䅁䅷䅁䭁䭁䕙䅁䭁䅁䅑䅁䭁䥁䕍䅁䉁䅁䅁允䅁䅁䅕䅁䅁䵁慺䕅䵅䅉䅅䅁䕁䅁䅁睁䵁䅁䅁权浃䅂䅁权䕁䅁䅁权㥂䅂䅁允䅁䅁䅅䅁䙁䅁䅁䅁啁桍䉆䍄䉁䅁䅁䅂䅁䅁䅍䅄䅁䅁䅯杰䅑䅁䅯䅂䅁䅁䅯杣䅑䅁䅅䅁䉁䅁䅁兂䅁䅁䅁䴶八兑杷允䅁䅁䅑䅁䑁䅁䅷䅁䭁䅁䙣䅁䭁䉁䅅䅁䭁䡁䕯䅁䉁䅁䅁允䅁䅁䄴䅆䅁䑁䅍䅏穁䑁䅁䅍睁䑁䅁䅍睁䅁䅁䍄䉁䅁䅁䅂䅁䅁䅍䅄䅁䅁䅯杰䅑䅁䅯䅂䅁䅁䅯睦䅑䅁䅅䅁䉁䅁䅁兂䅁䅁䅁䙗券兑杷允䅁䅁䅑䅁䑁䅁䅷䅁䭁䭁䕙䅁䭁䅁䅑䅁䭁䥁䕉䅁䉁䅁䅁允䅁䅁䅕䅁䅁䵁㕹啅䵅䅉䅅䅁䕁䅁䅁睁䵁䅁䅁权䕁杂䅁权䕁䅁䅁权㙂䅂䅁允䅁䅁䅅䅁䙁䅁䅁䅁㉄楔䉤䍄䉁䅁䅁䅂䅁䅁䅍䅄䅁䅁䅯䅂䅙䅁䅯䅂䅁䅁䅯䅣䅑䅁䅅䅁䉁䅁䅁兂䅁䅁䅁楺汫兑杷允䅁䅁䅑䅁䑁䅁䅷䅁䭁䅁䝑䅁䭁䅁䅑䅁䭁䡁䔰䅁䉁䅁䅁允䅁䅁䅕䅁䅁偁㝢啉䵅䅉䅅䅁䕁䅁䅁睁䵁䅁䅁权䕁杂䅁权䕁䅁䅁权祂䅂䅁允䅁䅁䅅䅁䙁䅁䅁䅁煄椷䉊䍄䉁䅁䅁䅂䅁䅁䅍䅄䅁䅁䅯䅡䅕䅁䅯充䅁䅁䅯杦䅑䅁䅅䅁䉁䅁䅁杄啁䅁䅁免硁䑁䅅睎睁䑁䅕免睁䑁䅉䅁䵁䅉䅅䅁䕁䅁䅁睁䵁䅁䅁权䕁杂䅁权䕁䅁䅁权あ䅂䅁允䅁䅁䅅䅁䙁䅁䅁䅁㡄桕䈵䍄䉁䅁䅁䅂䅁䅁䅍䅄䅁䅁䅯睺䅧䅁䅯充䅁䅁䅯䅥䅑䅁䅅䅁䉁䅁䅁杄啁䅁䅁免㍁䑁䅣䅍睁䑁䅁䅍睁䑁䅁䅁䵁䅉䅅䅁䕁䅁䅁睁䵁䅁䅁权䕁杂䅁权䕁䅁䅁权穂䅂䅁允䅁䅁䅅䅁䙁䅁䅁䅁睃䈸䉎䍄䉁䅁䅁䅂䅁䅁䅍䅄䅁䅁䅯睺䅑䅁䅯充䅁䅁䅯兣䅑䅁䅅䅁䉁䅁䅁杄啁䅁䅁免祁䑁䅣免睁䑁䅁䅍睁䑁䅁䅁䵁䅉䅅䅁䕁䅁䅁睁䵁䅁䅁权慂兂䅁权䕁䅁䅁权㡂䅂䅁允䅁䅁䅅䅁䙁䅁䅁䅁䥁橓䉊䍄䉁䅁䅁䅂䅁䅁䅍䅄䅁䅁䅯朰䅕䅁䅯䅂䅁䅁䅯兣䅑䅁䅅䅁䉁䅁䅁兂䅁䅁䅁癆䌹兑杷允䅁䅁䅑䅁䑁䅁䅷䅁䭁䭁䉕䅁䭁䉁䅅䅁䭁䅁䍑䅁䉁䅁䅁允䅁䅁䄴杆䅁䑁䅅杍㑁䑁䅙睎穁䑁䅍䅍睁䑁䅁䅁䵁䅉䅅䅁䕁䅁䅁睁䵁䅁䅁权䍃兂䅁权剁䅁䅁权䅃䅂䅁允䅁䅁䅅䅁佁䉁䅑䅁硁䑁䅁免硁䑁䅧李睁䑁䅁䅍䅁䅁杷允䅁䅁䅑䅁䑁䅁䅷䅁䭁乁䙉䅁䭁䅁䅑䅁䭁䥁䕕䅁䉁䅁䅁允䅁䅁䅕䅁䅁䅁䡯歑䵅䅉䅅䅁䕁䅁䅁睁䵁䅁䅁权卄兂䅁权䕁䅁䅁权䑃䅂䅁允䅁䅁䅅䅁䙁䅁䅁䅁䵃欱䉂䍄䉁䅁䅁䅂䅁䅁䅍䅄䅁䅁䅯朰䅕䅁䅯䅂䅁䅁䅯䅥䅑䅁䅅䅁䉁䅁䅁兂䅁䅁䅁癶䍸兑杷允䅁䅁䅑䅁䑁䅁䅷䅁䭁乁䙉䅁䭁䅁䅑䅁䭁䡁䕉䅁䉁䅁䅁允䅁䅁䅕䅁䅁佁硙䕑䵅䅉䅅䅁䕁䅁䅁睁䵁䅁䅁权卄兂䅁权䕁䅁䅁权䉃䅂䅁允䅁䅁䅅䅁䙁䅁䅁䅁䍃啩䉊䍄䉁䅁䅁䅂䅁䅁䅍䅄䅁䅁䅯朰䅕䅁䅯䅂䅁䅁䅯入䅑䅁䅅䅁䉁䅁䅁兂䅁䅁䅁獱䉴兑杷允䅁䅁䅑䅁䑁䅁䅷䅁䭁乁䙉䅁䭁䅁䅑䅁䭁䡁䕙䅁䉁䅁䅁允䅁䅁䅕䅁䅁䕁橪ぐ䵅䅉䅅䅁䕁䅁䅁睁䵁䅁䅁权卄兂䅁权䕁䅁䅁权䍃䅂䅁允䅁䅁䅅䅁䙁䅁䅁䅁䅁橧䉒䍄䉁䅁䅁䅂䅁䅁䅍䅄䅁䅁䅯杯䅑䅁䅯䅂䅁䅁䅯来䅑䅁䅅䅁䉁䅁䅁兂䅁䅁䅁䍉䍣兑杷允䅁䅁䅑䅁䑁䅁䅷䅁䭁䭁䕉䅁䭁䅁䅑䅁䭁䥁䕍䅁䉁䅁䅁允䅁䅁䅕䅁䅁䵁⽩䕁䵅䅉䅅䅁䕁䅁䅁睁䵁䅁䅁权楃䅂䅁权䕁䅁䅁权㥂䅂䅁允䅁䅁䅅䅁䙁䅁䅁䅁睃⼵䄹䍄䉁䅁䅁䅂䅁䅁䅍䅄䅁䅁䅯杯䅑䅁䅯䅂䅁䅁䅯䅥䅑䅁䅅䅁䉁䅁䅁兂䅁䅁䅁偅⽌䅑杷允䅁䅁䅑䅁䑁䅁䅷䅁䭁䭁䕉䅁䭁䅁䅑䅁䭁䡁䕫䅁䉁䅁䅁允䅁䅁䅕䅁䅁䝁敃唫䵁䅉䅅䅁䕁䅁䅁睁䵁䅁䅁权䩂兂䅁权剁䅁䅁权䉃䅂䅁允䅁䅁䅅䅁佁䉁䅑䅁祁䑁䅑兎㍁䑁䅣兎㑁䑁䅅兏䅁䅁杷允䅁䅁䅑䅁䑁䅁䅷䅁䭁䕁䙉䅁䭁䉁䅅䅁䭁䡁䕣䅁䉁䅁䅁允䅁䅁䄴杅䅁䑁䅉杍㕁䑁䅉䅏睁䑁䅁䅍䅁䅁杷允䅁䅁䅑䅁䑁䅁䅷䅁䭁䩁䕑䅁䭁䉁䅅䅁䭁䡁䕳䅁䉁䅁䅁允䅁䅁䄴䅆䅁䑁䅅䅎㕁䑁䅕免㕁䑁䅁䅍睁䅁䅁䍄䉁䅁䅁䅂䅁䅁䅍䅄䅁䅁䅯杯䅑䅁䅯䅂䅁䅁䅯睤䅑䅁䅅䅁䉁䅁䅁兂䅁䅁䅁䰰㉪䅑杷允䅁䅁䅑䅁䑁䅁䅷䅁䭁䭁䕉䅁䭁䅁䅑䅁䭁䥁䕉䅁䉁䅁䅁允䅁䅁䅕䅁䅁䡁偁唹䵁䅉䅅䅁䕁䅁䅁睁䵁䅁䅁权䑃兂䅁权䕁䅁䅁权㙂䅂䅁允䅁䅁䅅䅁䙁䅁䅁䅁兂光䉂䍄䉁䅁䅁䅂䅁䅁䅍䅄䅁䅁䅯睧䅕䅁䅯䅂䅁䅁䅯睧䅑䅁䅅䅁䉁䅁䅁兂䅁䅁䅁䕧㥈䅑杷允䅁䅁䅑䅁䑁䅁䅷䅁䭁䕁䙣䅁䭁䉁䅅䅁䭁䡁䕯䅁䉁䅁䅁允䅁䅁䄴杅䅁䑁䅑杍祁䑁䅁䅍睁䑁䅁䅍䅁䅁杷允䅁䅁䅑䅁䑁䅁䅷䅁䭁䭁䙍䅁䭁䅁䅑䅁䭁䝁䔰䅁䉁䅁䅁允䅁䅁䅕䅁䅁䅁㤵ぉ䵅䅉䅅䅁䕁䅁䅁睁䵁䅁䅁权㑃兂䅁权剁䅁䅁权㉂䅂䅁允䅁䅁䅅䅁佁䉁䅑䅁硁䑁䅅睎睁䑁䅫䅍睁䑁䅁䅍䅁䅁杷允䅁䅁䅑䅁䑁䅁䅷䅁䭁䥁䙍䅁䭁䅁䅑䅁䭁䡁䕉䅁䉁䅁䅁允䅁䅁䅕䅁䅁䭁畁䔫䵁䅉䅅䅁䕁䅁䅁睁䵁䅁䅁权䑃兂䅁权䕁䅁䅁权㕂䅂䅁允䅁䅁䅅䅁䙁䅁䅁䅁杁倲䅎䍄䉁䅁䅁䅂䅁䅁䅍䅄䅁䅁䅯睌䅕䅁䅯充䅁䅁䅯杤䅑䅁䅅䅁䉁䅁䅁杄十䅁䅁睍ぁ䑁䅣兎硁䑁䅍兏祁䅁䅁䍄䉁䅁䅁䅂䅁䅁䅍䅄䅁䅁䅯睧䅕䅁䅯䅂䅁䅁䅯䅤䅑䅁䅅䅁䉁䅁䅁兂䅁䅁䅁䱳て䅑杷允䅁䅁䅑䅁䑁䅁䅷䅁䭁䥁䙍䅁䭁䅁䅑䅁䭁䡁䕣䅁䉁䅁䅁允䅁䅁䅕䅁䅁䝁䭄〶䵁䅉䅅䅁䕁䅁䅁睁䵁䅁䅁权䑃兂䅁权䕁䅁䅁权⽂䅂䅁允䅁䅁䅅䅁䙁䅁䅁䅁权畉䄵䍄䉁䅁䅁䅂䅁䅁䅍䅄䅁䅁䅯睐䅕䅁䅯䅂䅁䅁䅯䅧䅑䅁䅅䅁䉁䅁䅁兂䅁䅁䅁䵳㌷䅑杷允䅁䅁䅑䅁䑁䅁䅷䅁䭁䥁䅳䅁䭁䅁䅯䅁䭁䅁䍑䅁䉁䅁䅁允䅁䅁䅕硨婢発呤稸䴸䅉䅅䅁䕁䅁䅁睁䵁䅁䅁权獄䅁䅁权剁䅁䅁权䕁杁䅁允䅁䅁䅅䅁佁䉁䅉䅁㉁䑁䅫李硁䑁䅅䅍睁䑁䅁䅁䵁䅉䅅䅁䕁䅁䅁睁䵁䅁䅁权䑃兂䅁权䕁䅁䅁权䕃䅂䅁允䅁䅁䅅䅁䙁䅁䅁䅁杂佂䄹䍄䉁䅁䅁䅂䅁䅁䅍䅄䅁䅁䅯眱䅕䅁䅯睡䅑䅁䅯睸䅫䅁䅅䅁䉁䅁䅁兂䭁㘱睎児㝲睐杷允䅁䅁䅑䅁䑁䅁䅷䅁䭁䱁䙅䅁䭁䉁䅅䅁䭁䡁䔴䅁䉁䅁䅁允䅁䅁䄴䅆䅁䑁䅅䅏㍁䑁䅑䅎㑁䑁䅁䅍睁䅁䅁䍄䉁䅁䅁䅂䅁䅁䅍䅄䅁䅁䅯杭䅑䅁䅯䅂䅁䅁䅯睢䅑䅁䅅䅁䉁䅁䅁兂䅁䅁䅁汹桑兑杷允䅁䅁䅑䅁䑁䅁䅷䅁䭁䉁䙉䅁䭁䉁䅅䅁䭁䡁䕑䅁䉁䅁䅁允䅁䅁䄴䅆䅁䑁䅅免祁䑁䅑兎ぁ䑁䅁䅍睁䅁䅁䍄䉁䅁䅁䅂䅁䅁䅍䅄䅁䅁䅯材䅕䅁䅯䅂䅁䅁䅯督䅑䅁䅅䅁䉁䅁䅁兂䅁䅁䅁䍄祧兑杷允䅁䅁䅑䅁䑁䅁䅷䅁䭁䑁䙫䅁䭁䉁䅅䅁䭁䥁䕕䅁䉁䅁䅁允䅁䅁䄴䅆䅁䑁䅅䅏穁䑁䅧䅍硁䑁䅣兏硁䅁䅁䍄䉁䅁䅁䅂䅁䅁䅍䅄䅁䅁䅯睭䅑䅁䅯充䅁䅁䅯兢䅑䅁䅅䅁䉁䅁䅁杄啁䅁䅁免㍁䑁䅉兎㍁䑁䅣䅍睁䑁䅁䅁䵁䅉䅅䅁䕁䅁䅁睁䵁䅁䅁权獃兂䅁权剁䅁䅁权䙃䅂䅁允䅁䅁䅅䅁佁䉁䅉䅁㍁䑁䅕䅍睁䑁䅁䅍睁䑁䅁䅁䵁䅉䅅䅁䕁䅁䅁睁䵁䅁䅁权䭁兂䅁权䕁䅁䅁权ㅂ䅂䅁允䅁䅁䅅䅁䙁䅁䅁䅁䝁樲䉎䍄䉁䅁䅁䅂䅁䅁䅍䅄䅁䅁䅯杭䅑䅁䅯䅂䅁䅁䅯杦䅑䅁䅅䅁䉁䅁䅁兂䅁䅁䅁嘶㉯兑杷允䅁䅁䅑䅁䑁䅁䅷䅁䭁䩁䕯䅁䭁䅁䅑䅁䭁䡁䔸䅁䉁䅁䅁允䅁䅁䅕䅁䅁䅁敒う䵅䅉䅅䅁䕁䅁䅁睁䵁䅁䅁权㑄兂䅁权剁䅁䅁权㕂䅂䅁允䅁䅁䅅䅁佁䉁䅑䅁硁䑁䅣免ㅁ䑁䅉兏ぁ䑁䅙兎䅁䅁杷允䅁䅁䅑䅁䑁䅁䅷䅁䭁䩁䕯䅁䭁䅁䅑䅁䭁䥁䕁䅁䉁䅁䅁允䅁䅁䅕䅁䅁䡁㍋䕉䵅䅉䅅䅁䕁䅁䅁睁䵁䅁䅁权䡄䅁䅁权䉁杁䅁权䑁杁䅁允䅁䅁䅅䅁䙁䕁橅晦猹捆䅰䍄䉁䅁䅁䅂䅁䅁䅍䅄䅁䅁䅯杭䅑䅁䅯䅂䅁䅁䅯䅦䅑䅁䅅䅁䉁䅁䅁兂䅁䅁䅁䅣歙兑杷允䅁䅁䅑䅁䑁䅁䅷䅁䭁䝁䙫䅁䭁䉁䅅䅁䭁䡁䕯䅁䉁䅁䅁允䅁䅁䄴杅䅁䑁䅕睍ㅁ䑁䅉䅎穁䑁䅫睎䅁䅁杷允䅁䅁䅑䅁䑁䅁䅷䅁䭁䱁䔴䅁䭁䅁䅑䅁䭁䡁䕅䅁䉁䅁䅁允䅁䅁䅕䅁䅁䍁晄商䵅䅉䅅䅁䕁䅁䅁睁䵁䅁䅁权⭃䅂䅁权䕁䅁䅁权䙃䅂䅁允䅁䅁䅅䅁䙁䅁䅁䅁睁䅥䉨䍄䉁䅁䅁䅂䅁䅁䅍䅄䅁䅁䅯眫䅕䅁䅯充䅁䅁䅯杧䅑䅁䅅䅁䉁䅁䅁杄十䅁䅁兎硁䑁䅍䅍睁䑁䅁䅍睁䅁䅁䍄䉁䅁䅁䅂䅁䅁䅍䅄䅁䅁䅯杶䅑䅁䅯䅂䅁䅁䅯杦䅑䅁䅅䅁䉁䅁䅁兂䅁䅁䅁䑭佅兑杷允䅁䅁䅑䅁䑁䅁䅷䅁䭁乁䅁䅁䭁䉁䅅䅁䭁䅁䅕䅁䉁䅁䅁允䅁䅁䄴䅆䅁䑁䅑䅍㕁䑁䅁䅍睁䑁䅁䅍睁䅁䅁䍄䉁䅁䅁䅂䅁䅁䅍䅄䅁䅁䅯杶䅑䅁䅯䅂䅁䅁䅯睦䅑䅁䅅䅁䉁䅁䅁兂䅁䅁䅁䱙䡕兑杷允䅁䅁䅑䅁䑁䅁䅷䅁䭁䝁䙧䅁䭁䅁䅑䅁䭁䡁䕕䅁䉁䅁䅁允䅁䅁䅕䅁䅁䱁摁啇䵅䅉䅅䅁䕁䅁䅁睁䵁䅁䅁权⭁允䅁权剁䅁䅁权䕁杁䅁允䅁䅁䅅䅁佁䉁䅑䅁㉁䑁䅁䅍㑁䑁䅕䅍睁䑁䅁䅍䅁䅁杷允䅁䅁䅑䅁䑁䅁䅷䅁䭁䝁䙧䅁䭁䅁䅑䅁䭁䡁䕫䅁䉁䅁䅁允䅁䅁䅕䅁䅁䕁晧䕆䵅䅉䅅䅁䕁䅁䅁睁䵁䅁䅁权潂兂䅁权䕁䅁䅁权あ䅂䅁允䅁䅁䅅䅁䙁䅁䅁䅁歁前䉨䍄䉁䅁䅁䅂䅁䅁䅍䅄䅁䅁䅯䅡䅕䅁䅯䅂䅁䅁䅯杤䅑䅁䅅䅁䉁䅁䅁兂䅁䅁䅁䜱塙兑杷允䅁䅁䅑䅁䑁䅁䅷䅁䭁䕁䙍䅁䭁䅁䅑䅁䭁䡁䕯䅁䉁䅁䅁允䅁䅁䅕䅁䅁䡁䵄䕇䵅䅉䅅䅁䕁䅁䅁睁䵁䅁䅁权䑂兂䅁权䕁䅁䅁权あ䅂䅁允䅁䅁䅅䅁䙁䅁䅁䅁潂充䉎䍄䉁䅁䅁䅂䅁䅁䅍䅄䅁䅁䅯睑䅕䅁䅯䅂䅁䅁䅯杧䅑䅁䅅䅁䉁䅁䅁兂䅁䅁䅁䭭䜸兑杷允䅁䅁䅑䅁䑁䅁䅷䅁䭁䕁䙍䅁䭁䅁䅑䅁䭁䥁䕑䅁䉁䅁䅁允䅁䅁䅕䅁䅁乁扩啂䵅䅉䅅䅁䕁䅁䅁睁䵁䅁䅁权い䅂䅁权䕁䅁䅁权㕂䅂䅁允䅁䅁䅅䅁䙁䅁䅁䅁睁楺䉊䍄䉁䅁䅁䅂䅁䅁䅍䅄䅁䅁䅯睑䅕䅁䅯䅂䅁䅁䅯督䅑䅁䅅䅁䉁䅁䅁兂䅁䅁䅁䑫䝷兑杷允䅁䅁䅑䅁䑁䅁䅷䅁䭁䝁䅕䅁䭁䉁䅅䅁䭁䅁䍑䅁䉁䅁䅁允䅁䅁䄴䅆䅁䑁䅅李穁䑁䅫䅏睁䑁䅁䅍睁䅁䅁䍄䉁䅁䅁䅂䅁䅁䅍䅄䅁䅁䅯其䅑䅁䅯䅂䅁䅁䅯全䅑䅁䅅䅁䉁䅁䅁兂䅁䅁䅁䍩㕷兑杷允䅁䅁䅑䅁䑁䅁䅷䅁䭁䙁䙑䅁䭁䉁䅅䅁䭁䥁䕍䅁䉁䅁䅁允䅁䅁䄴䅆䅁䑁䅅李祁䑁䅍睎睁䑁䅁䅍睁䅁䅁䍄䉁䅁䅁䅂䅁䅁䅍䅄䅁䅁䅯其䅑䅁䅯䅂䅁䅁䅯內䅑䅁䅅䅁䉁䅁䅁兂䅁䅁䅁䩗祁兑杷允䅁䅁䅑䅁䑁䅁䅷䅁䭁䩁䄴䅁䭁䅁䅯䅁䭁䅁䍑䅁䉁䅁䅁允䅁䅁䅕浔光䑗ね歉䵁䅉䅅䅁䕁䅁䅁睁䵁䅁䅁权㥃䅂䅁权䕁䅁䅁权䕃䅂䅁允䅁䅁䅅䅁䙁䅁䅁䅁睁票䉚䍄䉁䅁䅁䅂䅁䅁䅍䅄䅁䅁䅯杯䅕䅁䅯䅂䅁䅁䅯睦䅑䅁䅅䅁䉁䅁䅁兂䅁䅁䅁䭁奃䅑杷允䅁䅁䅑䅁䑁䅁䅷䅁䭁䅁䙅䅁䭁䉁䅅䅁䭁䥁䕑䅁䉁䅁䅁允䅁䅁䄴杅䅁䑁䅫兎㕁䑁䅍杍穁䑁䅫免䅁䅁杷允䅁䅁䅑䅁䑁䅁䅷䅁䭁佁䙷䅁䭁䉁䅅䅁䭁䡁䕅䅁䉁䅁䅁允䅁䅁䄴杅䅁䑁䅍李㉁䑁䅍兏睁䑁䅁䅍䅁䅁杷允䅁䅁䅑䅁䑁䅁䅷䅁䭁乁䙷䅁䭁䅁䅑䅁䭁䡁䕅䅁䉁䅁䅁允䅁䅁䅕䅁䅁䭁婙さ䵅䅉䅅䅁䕁䅁䅁睁䵁䅁䅁权捄兂䅁权䕁䅁䅁权㝂䅂䅁允䅁䅁䅅䅁䙁䅁䅁䅁獄䕢䈹䍄䉁䅁䅁䅂䅁䅁䅍䅄䅁䅁䅯䄳䅕䅁䅯䅂䅁䅁䅯杧䅑䅁䅅䅁䉁䅁䅁兂䅁䅁䅁䠰䥆兑杷允䅁䅁䅑䅁䑁䅁䅷䅁䭁乁䙷䅁䭁䅁䅑䅁䭁䥁䕑䅁䉁䅁䅁允䅁䅁䅕䅁䅁䩁杔䕔䵅䅉䅅䅁䕁䅁䅁睁䵁䅁䅁权捄兂䅁权䕁䅁䅁权䅃䅂䅁允䅁䅁䅅䅁䙁䅁䅁䥁坁啲䉴䍄䉁䅁䅁䅂䅁䅁䅍䅄䅁䅁䅯䅔䅕䅁䅯䅂䅁䅁䅯兣䅑䅁䅅䅁䉁䅁䅁兂䅁䅁䅁湋䩚兑杷允䅁䅁䅑䅁䑁䅁䅷䅁䭁䝁䉁䅁䭁䅁䍅䅁䭁䅁䍉䅁䉁䅁䅁允䅁䅁䅕潒眳硫䥐欴䵁䅉䅅䅁䕁䅁䅁睁䵁䅁䅁权䵂兂䅁权䕁䅁䅁权㥂䅂䅁允䅁䅁䅅䅁䙁䅁䅁䅁㙃䕑䈵䍄䉁䅁䅁䅂䅁䅁䅍䅄䅁䅁䅯䅔䅕䅁䅯䅂䅁䅁䅯兤䅑䅁䅅䅁䉁䅁䅁兂䅁䅁䅁䑱兎兑杷允䅁䅁䅑䅁䑁䅁䅷䅁䭁䕁䙷䅁䭁䅁䅑䅁䭁䡁䕉䅁䉁䅁䅁允䅁䅁䅕䅁䅁䭁捯啕䵅䅉䅅䅁䕁䅁䅁睁䵁䅁䅁权牃䅂䅁权剁䅁䅁权㕂䅂䅁允䅁䅁䅅䅁佁䉁䅉䅁穁䑁䅕睎㉁䑁䅑䅍睁䑁䅁䅁䵁䅉䅅䅁䕁䅁䅁睁䵁䅁䅁权呁兂䅁权剁䅁䅁权㙂䅂䅁允䅁䅁䅅䅁佁䉁䅑䅁硁䑁䅧兎祁䑁䅙免睁䑁䅁䅍䅁䅁杷允䅁䅁䅑䅁䑁䅁䅷䅁䭁䍁䙁䅁䭁䉁䅅䅁䭁䡁䕁䅁䉁䅁䅁允䅁䅁䄴䅆䅁䑁䅕兏ㅁ䑁䅍兎祁䑁䅁䅍睁䅁䅁䍄䉁䅁䅁䅂䅁䅁䅍䅄䅁䅁䅯睯䅑䅁䅯充䅁䅁䅯䅦䅑䅁䅅䅁䉁䅁䅁杄啁䅁䅁䅎㕁䑁䅅兏睁䑁䅁䅍睁䑁䅁䅁䵁䅉䅅䅁䕁䅁䅁睁䵁䅁䅁权㥁允䅁权剁䅁䅁权䕁杁䅁允䅁䅁䅅䅁佁䉁䅑䅁祁䑁䅉杍睁䑁䅣䅎睁䑁䅁䅍䅁䅁杷允䅁䅁䅑䅁䑁䅁䅷䅁䭁偁䙧䅁䭁䉁䅅䅁䭁䡁䔴䅁䉁䅁䅁允䅁䅁䄴䅆䅁䑁䅅李㕁䑁䅅兎祁䑁䅙兏ㅁ䅁䅁䍄䉁䅁䅁䅂䅁䅁䅍䅄䅁䅁䅯䅔䅕䅁䅯䅂䅁䅁䅯䅦䅑䅁䅅䅁䉁䅁䅁兂䅁䅁䅁瘱䘹兑杷允䅁䅁䅑䅁䑁䅁䅷䅁䭁偁䉷䅁䭁䅁䅑䅁䭁䅁䅕䅁䉁䅁䅁允䅁䅁䅕䅁䅁乁㙆っ䵅䅉䅅䅁䕁䅁䅁睁䵁䅁䅁权歂兂䅁权剁䅁䅁权硂䅂䅁允䅁䅁䅅䅁佁䉁䅑䅁祁䑁䅙䅎祁䑁䅧睎睁䑁䅁䅍䅁䅁杷允䅁䅁䅑䅁䑁䅁䅷䅁䭁䩁䙉䅁䭁䉁䅅䅁䭁䡁䔰䅁䉁䅁䅁允䅁䅁䄴䅅䅁䑁䅫李ぁ䑁䅍䅍睁䑁䅁䅁䵁䅉䅅䅁䕁䅁䅁睁䵁䅁䅁权敃兂䅁权剁䅁䅁权䅃䅂䅁允䅁䅁䅅䅁佁䉁䅉䅁祁䑁䅑免㍁䑁䅁免㍁䑁䅉䅁䵁䅉䅅䅁䕁䅁䅁睁䵁䅁䅁权䱃兂䅁权䕁䅁䅁权療䅂䅁允䅁䅁䅅䅁䙁䅁䅁䥁䡂啕䈵䍄䉁䅁䅁䅂䅁䅁䅍䅄䅁䅁䅯睂䅕䅁䅯䅂䅁䅁䅯杤䅑䅁䅅䅁䉁䅁䅁兂䅁䅁䅁何兂兑杷允䅁䅁䅑䅁䑁䅁䅷䅁䭁䥁䙳䅁䭁䅁䅑䅁䭁䡁䕧䅁䉁䅁䅁允䅁䅁䅕䅁䅁䱁㝪歐䵅䅉䅅䅁䕁䅁䅁睁䵁䅁䅁权䱃兂䅁权䕁䅁䅁权⭂䅂䅁允䅁䅁䅅䅁䙁䅁䅁䅁㑁卤䉰䍄䉁䅁䅁䅂䅁䅁䅍䅄䅁䅁䅯睩䅕䅁䅯䅂䅁䅁䅯內䅑䅁䅅䅁䉁䅁䅁兂䅁䅁䅁ねㅑ兑杷允䅁䅁䅑䅁䑁䅁䅷䅁䭁䥁䙳䅁䭁䅁䅑䅁䭁䡁䕫䅁䉁䅁䅁允䅁䅁䅕䅁䅁偁别ぎ䵅䅉䅅䅁䕁䅁䅁睁䵁䅁䅁权呂允䅁权䭁䅁䅁权䕁杁䅁允䅁䅁䅅䅁䙁䝁剩堷⽷兎䅆䍄䉁䅁䅁䅂䅁䅁䅍䅄䅁䅁䅯公䅑䅁䅯充䅁䅁䅯来䅑䅁䅅䅁䉁䅁䅁杄十䅁䅁兎穁䑁䅉睎㕁䑁䅁䅍睁䅁䅁䍄䉁䅁䅁䅂䅁䅁䅍䅄䅁䅁䅯杗䅕䅁䅯䅂䅁䅁䅯督䅑䅁䅅䅁䉁䅁䅁兂䅁䅁䅁䩲祳兑杷允䅁䅁䅑䅁䑁䅁䅷䅁䭁䥁䙳䅁䭁䅁䅑䅁䭁䥁䕁䅁䉁䅁䅁允䅁䅁䅕䅁䅁䅁䭷䕍䵅䅉䅅䅁䕁䅁䅁睁䵁䅁䅁权睃兂䅁权䕁䅁䅁权睂䅂䅁允䅁䅁䅅䅁䙁䅁䅁䅁睄杳䉊䍄䉁䅁䅁䅂䅁䅁䅍䅄䅁䅁䅯光䅅䅁䅯权䅁䅁䅯䅂䅉䅁䅅䅁䉁䅁䅁兂䕁杖琴桳渰䅑杷允䅁䅁䅑䅁䑁䅁䅷䅁䭁䑁䙍䅁䭁䉁䅅䅁䭁䥁䕑䅁䉁䅁䅁允䅁䅁䄴杅䅁䑁䅕李硁䑁䅉䅎睁䑁䅁䅍䅁䅁杷允䅁䅁䅑䅁䑁䅁䅷䅁䭁佁䈴䅁䭁䅁䍅䅁䭁䅁䍉䅁䉁䅁䅁允䅁䅁䅕硧䱉婉摪歺䵁䅉䅅䅁䕁䅁䅁睁䵁䅁䅁权睃兂䅁权䕁䅁䅁权䑃䅂䅁允䅁䅁䅅䅁䙁䅁䅁䅁䥁杢䉎䍄䉁䅁䅁䅂䅁䅁䅍䅄䅁䅁䅯䅹䅕䅁䅯充䅁䅁䅯睸䅫䅁䅅䅁䉁䅁䅁杄十䅁䅁杍ぁ䑁䅫李穁䑁䅁䅍睁䅁䅁䍄䉁䅁䅁䅂䅁䅁䅍䅄䅁䅁䅯䅳䅕䅁䅯䅂䅁䅁䅯兦䅑䅁䅅䅁䉁䅁䅁兂䅁䅁䅁䑉䕁兑杷允䅁䅁䅑䅁䑁䅁䅷䅁䭁佁䙯䅁䭁䉁䅅䅁䭁䥁䕉䅁䉁䅁䅁允䅁䅁䄴杅䅁䑁䅕兎㍁䑁䅉睍睁䑁䅑兎䅁䅁杷允䅁䅁䅑䅁䑁䅁䅷䅁䭁䕁䉑䅁䭁䅁䍅䅁䭁䅁䍕䅁䉁䅁䅁允䅁䅁䅕㥏⽦湕䑢䔲䵁䅉䅅䅁䕁䅁䅁睁䵁䅁䅁权㉄兂䅁权剁䅁䅁权穂䅂䅁允䅁䅁䅅䅁佁䉁䅑䅁硁䑁䅣杍祁䑁䅍兏睁䑁䅁䅍䅁䅁杷允䅁䅁䅑䅁䑁䅁䅷䅁䭁䱁䙁䅁䭁䅁䅑䅁䭁䥁䕅䅁䉁䅁䅁允䅁䅁䅕䅁䅁䵁䕪歂䵅䅉䅅䅁䕁䅁䅁睁䵁䅁䅁权摄兂䅁权剁䅁䅁权睂䅂䅁允䅁䅁䅅䅁佁䉁䅑䅁祁䑁䅑䅏睁䑁䅁䅍睁䑁䅁䅍䅁䅁杷允䅁䅁䅑䅁䑁䅁䅷䅁䭁䩁䕁䅁䭁䉁䅅䅁䭁䡁䕉䅁䉁䅁䅁允䅁䅁䄴杆䅁䑁䅅睍㉁䑁䅉䅍睁䑁䅁䅍睁䑁䅁䅁䵁䅉䅅䅁䕁䅁䅁睁䵁䅁䅁权兄䅂䅁权剁䅁䅁权睂䅂䅁允䅁䅁䅅䅁佁䉁䅉䅁㑁䑁䅉兎睁䑁䅁免睁䑁䅫䅁䵁䅉䅅䅁䕁䅁䅁睁䵁䅁䅁权睃兂䅁权䕁䅁䅁权䍃䅂䅁允䅁䅁䅅䅁䙁䅁䅁䅁权⽫䅊䍄䉁䅁䅁䅂䅁䅁䅍䅄䅁䅁䅯杆䅙䅁䅯䅂䅁䅁䅯全䅑䅁䅅䅁䉁䅁䅁兂䅁䅁䅁䉵䩉兑杷允䅁䅁䅑䅁䑁䅁䅷䅁䭁䉁䝙䅁䭁䅁䅑䅁䭁䡁䕉䅁䉁䅁䅁允䅁䅁䅕䅁䅁䥁畁啁䵅䅉䅅䅁䕁䅁䅁睁䵁䅁䅁权坁杂䅁权䕁䅁䅁权䉃䅂䅁允䅁䅁䅅䅁䙁䅁䅁䅁䅂睍䉂䍄䉁䅁䅁䅂䅁䅁䅍䅄䅁䅁䅯杆䅙䅁䅯䅂䅁䅁䅯䅧䅑䅁䅅䅁䉁䅁䅁兂䅁䅁䅁䨰眳䅑杷允䅁䅁䅑䅁䑁䅁䅷䅁䭁䝁䘸䅁䭁䉁䅅䅁䭁䡁䕯䅁䉁䅁䅁允䅁䅁䄴杅䅁䑁䅕䅎ㅁ䑁䅫免睁䑁䅁䅍䅁䅁杷允䅁䅁䅑䅁䑁䅁䅷䅁䭁䥁䘴䅁䭁䉁䅅䅁䭁䝁䔸䅁䉁䅁䅁允䅁䅁䄴䅅䅁䑁䅧睎㍁䑁䅉䅍睁䑁䅁䅁䵁䅉䅅䅁䕁䅁䅁睁䵁䅁䅁权偃兂䅁权剁䅁䅁权療䅂䅁允䅁䅁䅅䅁佁䉁䅉䅁祁䑁䅫免㉁䑁䅑䅍睁䑁䅁䅁䵁䅉䅅䅁䕁䅁䅁睁䵁䅁䅁权坁杂䅁权䕁䅁䅁权㡂䅂䅁允䅁䅁䅅䅁䙁䅁䅁䅁䅄佣䄹䍄䉁䅁䅁䅂䅁䅁䅍䅄䅁䅁䅯杮䅕䅁䅯䅂䅁䅁䅯兣䅑䅁䅅䅁䉁䅁䅁兂䅁䅁䅁䥱浣兑杷允䅁䅁䅑䅁䑁䅁䅷䅁䭁䩁䕁䅁䭁䉁䅅䅁䭁䡁䕳䅁䉁䅁䅁允䅁䅁䄴杆䅁䑁䅅睍ㅁ䑁䅫䅍睁䑁䅁䅍睁䑁䅁䅁䵁䅉䅅䅁䕁䅁䅁睁䵁䅁䅁权敃兂䅁权䕁䅁䅁权ㅂ䅂䅁允䅁䅁䅅䅁䙁䅁䅁䅁啃卨䉰䍄䉁䅁䅁䅂䅁䅁䅍䅄䅁䅁䅯眰䅑䅁䅯䅂䅁䅁䅯入䅑䅁䅅䅁䉁䅁䅁兂䅁䅁䅁䭶慫兑杷允䅁䅁䅑䅁䑁䅁䅷䅁䭁䩁䘴䅁䭁䅁䅑䅁䭁䡁䕳䅁䉁䅁䅁允䅁䅁䅕䅁䅁偁䕂歋䵅䅉䅅䅁䕁䅁䅁睁䵁䅁䅁权敃兂䅁权䕁䅁䅁权䅃䅂䅁允䅁䅁䅅䅁䙁䅁䅁䅁獁卲䉒䍄䉁䅁䅁䅂䅁䅁䅍䅄䅁䅁䅯杮䅕䅁䅯䅂䅁䅁䅯䅦䅑䅁䅅䅁䉁䅁䅁兂䅁䅁䅁䥰永兑杷允䅁䅁䅑䅁䑁䅁䅷䅁䭁佁䕙䅁䭁䉁䅅䅁䭁䡁䕳䅁䉁䅁䅁允䅁䅁䄴杅䅁䑁䅕䅎祁䑁䅁免硁䑁䅧杍䅁䅁杷允䅁䅁䅑䅁䑁䅁䅷䅁䭁偁䕍䅁䭁䅁䅑䅁䭁䡁䕫䅁䉁䅁䅁允䅁䅁䅕䅁䅁䥁䍃歈䵅䅉䅅䅁䕁䅁䅁睁䵁䅁䅁权硃允䅁权䭁䅁䅁权䙁䅁䅁允䅁䅁䅅䅁䙁乁㑖匶硙䅃䅬䍄䉁䅁䅁䅂䅁䅁䅍䅄䅁䅁䅯六䅑䅁䅯充䅁䅁䅯睥䅑䅁䅅䅁䉁䅁䅁杄十䅁䅁兎ㅁ䑁䅅睍ㅁ䑁䅍䅍ぁ䅁䅁䍄䉁䅁䅁䅂䅁䅁䅍䅄䅁䅁䅯䄲䅑䅁䅯䅂䅁䅁䅯杦䅑䅁䅅䅁䉁䅁䅁兂䅁䅁䅁䝕䰸兑杷允䅁䅁䅑䅁䑁䅁䅷䅁䭁䅁䝣䅁䭁䅁䅑䅁䭁䡁䔰䅁䉁䅁䅁允䅁䅁䅕䅁䅁䭁扆問䵅䅉䅅䅁䕁䅁䅁睁䵁䅁䅁权䡂允䅁权䭁䅁䅁权䕁杁䅁允䅁䅁䅅䅁䙁䩁瘷㡰䱚睎䅬䍄䉁䅁䅁䅂䅁䅁䅍䅄䅁䅁䅯䄲䅑䅁䅯䅂䅁䅁䅯杣䅑䅁䅅䅁䉁䅁䅁兂䅁䅁䅁䱫光兑杷允䅁䅁䅑䅁䑁䅁䅷䅁䭁䵁䕁䅁䭁䉁䅅䅁䭁䡁䕅䅁䉁䅁䅁允䅁䅁䄴杅䅁䑁䅕兎㍁䑁䅕杍睁䑁䅁䅍䅁䅁杷允䅁䅁䅑䅁䑁䅁䅷䅁䭁乁䕧䅁䭁䅁䅑䅁䭁䡁䕙䅁䉁䅁䅁允䅁䅁䅕䅁䅁䙁祓歅䵅䅉䅅䅁䕁䅁䅁睁䵁䅁䅁权奄䅂䅁权䕁䅁䅁权䍃䅂䅁允䅁䅁䅅䅁䙁䅁䅁䅁睂倸䄱䍄䉁䅁䅁䅂䅁䅁䅍䅄䅁䅁䅯眫䅕䅁䅯䅂䅁䅁䅯杤䅑䅁䅅䅁䉁䅁䅁兂䅁䅁䅁䍑瘰兑杷允䅁䅁䅑䅁䑁䅁䅷䅁䭁乁䕧䅁䭁䅁䅑䅁䭁䥁䕑䅁䉁䅁䅁允䅁䅁䅕䅁䅁䕁慒䕅䵅䅉䅅䅁䕁䅁䅁睁䵁䅁䅁权䍂䅁䅁权剁䅁䅁权䙁䅁䅁允䅁䅁䅅䅁佁䉁䅑䅁硁䑁䅕䅍硁䑁䅧李睁䑁䅁䅍䅁䅁杷允䅁䅁䅑䅁䑁䅁䅷䅁䭁䭁䙉䅁䭁䅁䅑䅁䭁䡁䕯䅁䉁䅁䅁允䅁䅁䅕䅁䅁䅁㉁ぶ䵁䅉䅅䅁䕁䅁䅁睁䵁䅁䅁权䱁杂䅁权剁䅁䅁权祂䅂䅁允䅁䅁䅅䅁佁䉁䅑䅁硁䑁䅙䅎硁䑁䅫李睁䑁䅁䅍䅁䅁杷允䅁䅁䅑䅁䑁䅁䅷䅁䭁䭁䙉䅁䭁䅁䅑䅁䭁䥁䕍䅁䉁䅁䅁允䅁䅁䅕䅁䅁䅁䑃啳䵁䅉䅅䅁䕁䅁䅁睁䵁䅁䅁权求䅁䅁权䕁䅁䅁权䕁杁䅁允䅁䅁䅅䅁䙁䅁䅁䅁佃祡䈹䍄䉁䅁䅁䅂䅁䅁䅍䅄䅁䅁䅯杯䅕䅁䅯䅂䅁䅁䅯兦䅑䅁䅅䅁䉁䅁䅁权䡂䅁䅁䍄䉁䅁䅁䅂䅁䅁䅍䅄䅁䅁䅯杯䅕䅁䅯䅂䅁䅁䅯兤䅑䅁䅅䅁䉁䅁䅁兂䅁䅁䅁䡧䥲䅑杷允䅁䅁䅑䅁䑁䅁䅷䅁䭁䭁䙉䅁䭁䅁䅑䅁䭁䡁䔴䅁䉁䅁䅁允䅁䅁䅕䅁䅁䅁晄䕳䵁䅉䅅䅁䕁䅁䅁睁䵁䅁䅁权楃兂䅁权䕁䅁䅁权䍃䅂䅁允䅁䅁䅅䅁䙁䅁䅁䅁杂佶䄵䍄䉁䅁䅁䅂䅁䅁䅍䅄䅁䅁䅯睱䅕䅁䅯䅂䅁䅁䅯睢䅑䅁䅅䅁䉁䅁䅁兂䅁䅁䅁䠶䡫兑杷允䅁䅁䅑䅁䑁䅁䅷䅁䭁䵁䙣䅁䭁䉁䅅䅁䭁䡁䕑䅁䉁䅁䅁允䅁䅁䄴杅䅁䑁䅧䅎㍁䑁䅁䅍睁䑁䅁䅍䅁䅁杷允䅁䅁䅑䅁䑁䅁䅷䅁䭁偁䙷䅁䭁䉁䅅䅁䭁䥁䕉䅁䉁䅁䅁允䅁䅁䄴杅䅁䑁䅫睎睁䑁䅁䅍睁䑁䅁䅍䅁䅁杷允䅁䅁䅑䅁䑁䅁䅷䅁䭁䑁䘰䅁䭁䅁䅑䅁䭁䝁䔸䅁䉁䅁䅁允䅁䅁䅕䅁䅁䩁䭕歐䵅䅉䅅䅁䕁䅁䅁睁䵁䅁䅁权㥁兂䅁权䕁䅁䅁权硂䅂䅁允䅁䅁䅅䅁䙁䅁䅁䅁呁呗䉴䍄䉁䅁䅁䅂䅁䅁䅍䅄䅁䅁䅯睸䅑䅁䅯䅂䅁䅁䅯入䅑䅁䅅䅁䉁䅁䅁兂䅁䅁䅁朲瑕兑杷允䅁䅁䅑䅁䑁䅁䅷䅁䭁䑁䘰䅁䭁䅁䅑䅁䭁䥁䕕䅁䉁䅁䅁允䅁䅁䅕䅁䅁乁祇歐䵅䅉䅅䅁䕁䅁䅁睁䵁䅁䅁权㥁兂䅁权䕁䅁䅁权㥂䅂䅁允䅁䅁䅅䅁䙁䅁䅁䅁元橉䉤䍄䉁䅁䅁䅂䅁䅁䅍䅄䅁䅁䅯眴䅑䅁䅯充䅁䅁䅯来䅑䅁䅅䅁䉁䅁䅁杄啁䅁䅁睍睁䑁䅁兏㉁䑁䅙䅍睁䑁䅁䅁䵁䅉䅅䅁䕁䅁䅁睁䵁䅁䅁权㥂兂䅁权剁䅁䅁权㍂䅂䅁允䅁䅁䅅䅁佁䉁䅑䅁祁䑁䅫睍睁䑁䅁䅍睁䑁䅁䅍䅁䅁杷允䅁䅁䅑䅁䑁䅁䅷䅁䭁䑁䘰䅁䭁䅁䅑䅁䭁䥁䕅䅁䉁䅁䅁允䅁䅁䅕䅁䅁䡁䕉問䵅䅉䅅䅁䕁䅁䅁睁䵁䅁䅁权敂䅁䅁权䕁䅁䅁权䙁䅁䅁允䅁䅁䅅䅁䙁䅁䅁䵁瑄嘶䉆䍄䉁䅁䅁䅂䅁䅁䅍䅄䅁䅁䅯児䅕䅁䅯䅂䅁䅁䅯睤䅑䅁䅅䅁䉁䅁䅁兂䅁䅁䅁潄㑑兑杷允䅁䅁䅑䅁䑁䅁䅷䅁䭁䑁䘰䅁䭁䅁䅑䅁䭁䡁䕍䅁䉁䅁䅁允䅁䅁䅕䅁䅁䩁湚啍䵅䅉䅅䅁䕁䅁䅁睁䵁䅁䅁权祃䅂䅁权䕁䅁䅁权睂䅂䅁允䅁䅁䅅䅁䙁䅁䅁䅁潃䍂䉆䍄䉁䅁䅁䅂䅁䅁䅍䅄䅁䅁䅯充䅕䅁䅯充䅁䅁䅯来䅑䅁䅅䅁䉁䅁䅁杄啁䅁䅁杍ぁ䑁䅣䅏㉁䑁䅁䅍睁䑁䅁䅁䵁䅉䅅䅁䕁䅁䅁睁䵁䅁䅁权䡂兂䅁权剁䅁䅁权䉃䅂䅁允䅁䅁䅅䅁佁䉁䅉䅁ぁ䑁䅍䅏㑁䑁䅑䅏㕁䑁䅉䅁䵁䅉䅅䅁䕁䅁䅁睁䵁䅁䅁权祃䅂䅁权䕁䅁䅁权䍃䅂䅁允䅁䅁䅅䅁䙁䅁䅁䅁㑃䅢䉬䍄䉁䅁䅁䅂䅁䅁䅍䅄䅁䅁䅯杳䅑䅁䅯䅂䅁䅁䅯䅦䅑䅁䅅䅁䉁䅁䅁权䡂䅁䅁䍄䉁䅁䅁䅂䅁䅁䅍䅄䅁䅁䅯典䅕䅁䅯䅂䅁䅁䅯兣䅑䅁䅅䅁䉁䅁䅁兂䅁䅁䅁䉔䡂兑杷允䅁䅁䅑䅁䑁䅁䅷䅁䭁䩁䕍䅁䭁䅁䅑䅁䭁䥁䕍䅁䉁䅁䅁允䅁䅁䅕䅁䅁䉁䉪が䵅䅉䅅䅁䕁䅁䅁睁䵁䅁䅁权䙄兂䅁权䕁䅁䅁权䑃䅂䅁允䅁䅁䅅䅁䙁䅁䅁䅁兄䕁䉚䍄䉁䅁䅁䅂䅁䅁䅍䅄䅁䅁䅯杄䅙䅁䅯充䅁䅁䅯睸䅫䅁䅅䅁䉁䅁䅁杄十䅁䅁兏硁䑁䅅睎㉁䑁䅍杍㍁䅁䅁䍄䉁䅁䅁䅂䅁䅁䅍䅄䅁䅁䅯典䅕䅁䅯䅂䅁䅁䅯杦䅑䅁䅅䅁䉁䅁䅁兂䅁䅁䅁䍹䡖兑杷允䅁䅁䅑䅁䑁䅁䅷䅁䭁䍁䙣䅁䭁䉁䅅䅁䭁䥁䕕䅁䉁䅁䅁允䅁䅁䄴杅䅁䑁䅕睎ㅁ䑁䅁䅍睁䑁䅁䅍䅁䅁杷允䅁䅁䅑䅁䑁䅁䅷䅁䭁䵁䙕䅁䭁䅁䅑䅁䭁䡁䕫䅁䉁䅁䅁允䅁䅁䅕䅁䅁乧䍔歑䵅䅉䅅䅁䕁䅁䅁睁䵁䅁䅁权㙂䅁䅁权䉁杁䅁权䙁杁䅁允䅁䅁䅅䅁䙁䝁㙁摲䅶⭭䅴䍄䉁䅁䅁䅂䅁䅁䅍䅄䅁䅁䅯典䅕䅁䅯䅂䅁䅁䅯䅦䅑䅁䅅䅁䉁䅁䅁兂䅁䅁䅃䍷䉂兑杷允䅁䅁䅑䅁䑁䅁䅷䅁䭁䅁䝍䅁䭁䅁䅑䅁䭁䡁䕧䅁䉁䅁䅁允䅁䅁䅕䅁䅁偁塂ぇ䵅䅉䅅䅁䕁䅁䅁睁䵁䅁䅁权癄䅂䅁权剁䅁䅁权㍂䅂䅁允䅁䅁䅅䅁佁䉁䅑䅁硁䑁䅁免祁䑁䅣睎ぁ䑁䅁䅎䅁䅁杷允䅁䅁䅑䅁䑁䅁䅷䅁䭁䱁䅫䅁䭁䉁䅅䅁䭁䅁䍑䅁䉁䅁䅁允䅁䅁䄴䅆䅁䑁䅕䅎ぁ䑁䅉䅍睁䑁䅁䅍睁䅁䅁䍄䉁䅁䅁䅂䅁䅁䅍䅄䅁䅁䅯典䅕䅁䅯䅂䅁䅁䅯督䅑䅁䅅䅁䉁䅁䅁兂䅁䅁䅃㙣䅊兑杷允䅁䅁䅑䅁䑁䅁䅷䅁䭁䉁䙧䅁䭁䉁䅅䅁䭁䥁䕁䅁䉁䅁䅁允䅁䅁䄴䅆䅁䑁䅕䅏睁䑁䅣䅍睁䑁䅁䅍睁䅁䅁䍄䉁䅁䅁䅂䅁䅁䅍䅄䅁䅁䅯权䅙䅁䅯䅂䅁䅁䅯来䅑䅁䅅䅁䉁䅁䅁兂䅁䅁䅁䥗䙕兑杷允䅁䅁䅑䅁䑁䅁䅷䅁䭁䵁䙅䅁䭁䉁䅅䅁䭁䥁䕍䅁䉁䅁䅁允䅁䅁䄴䅆䅁䑁䅅杍㑁䑁䅑䅏ぁ䑁䅁免㉁䅁䅁䍄䉁䅁䅁䅂䅁䅁䅍䅄䅁䅁䅯权䅙䅁䅯䅂䅁䅁䅯全䅑䅁䅅䅁䉁䅁䅁兂䅁䅁䅁䝇䑫兑杷允䅁䅁䅑䅁䑁䅁䅷䅁䭁䍁䙷䅁䭁䉁䅅䅁䭁䡁䕧䅁䉁䅁䅁允䅁䅁䄴杅䅁䑁䅍䅏㉁䑁䅍睍睁䑁䅁䅍䅁䅁杷允䅁䅁䅑䅁䑁䅁䅷䅁䭁䡁䙕䅁䭁䉁䅅䅁䭁䡁䕍䅁䉁䅁䅁允䅁䅁䄴杅䅁䑁䅕兎ぁ䑁䅣兎睁䑁䅁䅍䅁䅁杷允䅁䅁䅑䅁䑁䅁䅷䅁䭁䅁䝯䅁䭁䅁䅑䅁䭁䥁䕍䅁䉁䅁䅁允䅁䅁䅕䅁䅁䅁奩ぁ䵅䅉䅅䅁䕁䅁䅁睁䵁䅁䅁权䭁杂䅁权䕁䅁䅁权㑂䅂䅁允䅁䅁䅅䅁䙁䅁䅁䅁元兡䉂䍄䉁䅁䅁䅂䅁䅁䅍䅄䅁䅁䅯权䅙䅁䅯䅂䅁䅁䅯睤䅑䅁䅅䅁䉁䅁䅁兂䅁䅁䅁佩䅣兑杷允䅁䅁䅑䅁䑁䅁䅷䅁䭁䅁䝯䅁䭁䅁䅑䅁䭁䡁䕍䅁䉁䅁䅁允䅁䅁䅕䅁䅁偁䝃䕁䵅䅉䅅䅁䕁䅁䅁睁䵁䅁䅁权い䅂䅁权䕁䅁䅁权療䅂䅁允䅁䅁䅅䅁䙁䅁䅁䅁畄楳䉬䍄䉁䅁䅁䅂䅁䅁䅍䅄䅁䅁䅯眹䅕䅁䅯䅂䅁䅁䅯杧䅑䅁䅅䅁䉁䅁䅁兂䅁䅁䅁硹㔸兑杷允䅁䅁䅑䅁䑁䅁䅷䅁䭁偁䕑䅁䭁䅁䅑䅁䭁䡁䕅䅁䉁䅁䅁允䅁䅁䅕䅁䅁䑁獪歊䵅䅉䅅䅁䕁䅁䅁睁䵁䅁䅁权䡄䅂䅁权䕁䅁䅁权㝂䅂䅁允䅁䅁䅅䅁䙁䅁䅁䅁䅃祷䉸䍄䉁䅁䅁䅂䅁䅁䅍䅄䅁䅁䅯䄹䅑䅁䅯䅂䅁䅁䅯全䅑䅁䅅䅁䉁䅁䅁兂䅁䅁䅁䬰湣兑杷允䅁䅁䅑䅁䑁䅁䅷䅁䭁偁䕑䅁䭁䅁䅑䅁䭁䥁䕍䅁䉁䅁䅁允䅁䅁䅕䅁䅁䱁祷啊䵅䅉䅅䅁䕁䅁䅁睁䵁䅁䅁权䱂允䅁权䉁杁䅁权䙁杁䅁允䅁䅁䅅䅁䭁䕁䅣䅁䵁䅉䅅䅁䕁䅁䅁睁䵁䅁䅁权い䅂䅁权䕁䅁䅁权㑂䅂䅁允䅁䅁䅅䅁䙁䅁䅁䅁捄楁䉒䍄䉁䅁䅁䅂䅁䅁䅍䅄䅁䅁䅯朷䅕䅁䅯䅂䅁䅁䅯睤䅑䅁䅅䅁䉁䅁䅁兂䅁䅁䅁䜰剫兑杷允䅁䅁䅑䅁䑁䅁䅷䅁䭁偁䕑䅁䭁䅁䅑䅁䭁䡁䕣䅁䉁䅁䅁允䅁䅁䅕䅁䅁䡁桨啈䵅䅉䅅䅁䕁䅁䅁睁䵁䅁䅁权い䅂䅁权䕁䅁䅁权䕃䅂䅁允䅁䅁䅅䅁䙁䅁䅁䅁歄桃䉴䍄䉁䅁䅁䅂䅁䅁䅍䅄䅁䅁䅯䄹䅑䅁䅯䅂䅁䅁䅯督䅑䅁䅅䅁䉁䅁䅁兂䅁䅁䅁䅙娸兑杷允䅁䅁䅑䅁䑁䅁䅷䅁䭁䵁䅑䅁䭁䅁䅯䅁䭁䅁䅕䅁䉁䅁䅁允䅁䅁䅕余兘瑉㕴ぇ䵁䅉䅅䅁䕁䅁䅁睁䵁䅁䅁权潄兂䅁权䕁䅁䅁权瑂䅂䅁允䅁䅁䅅䅁䙁䅁䅁䅁奄祆䉒䍄䉁䅁䅁䅂䅁䅁䅍䅄䅁䅁䅯朱䅕䅁䅯䅂䅁䅁䅯来䅑䅁䅅䅁䉁䅁䅁兂䅁䅁䅃塊䅚兑杷允䅁䅁䅑䅁䑁䅁䅷䅁䭁佁䙧䅁䭁䅁䅑䅁䭁䥁䕍䅁䉁䅁䅁允䅁䅁䅕䅁䅁䱁橄い䵅䅉䅅䅁䕁䅁䅁睁䵁䅁䅁权硃兂䅁权剁䅁䅁权療䅂䅁允䅁䅁䅅䅁佁䉁䅑䅁硁䑁䅫睎硁䑁䅑睎睁䑁䅁䅍䅁䅁杷允䅁䅁䅑䅁䑁䅁䅷䅁䭁佁䙧䅁䭁䅁䅑䅁䭁䡁䔰䅁䉁䅁䅁允䅁䅁䅕䅁䅁佁硄歄䵅䅉䅅䅁䕁䅁䅁睁䵁䅁䅁权潄兂䅁权䕁䅁䅁权⭂䅂䅁允䅁䅁䅅䅁䙁䅁䅁䅁㑂䅧䉸䍄䉁䅁䅁䅂䅁䅁䅍䅄䅁䅁䅯䄶䅕䅁䅯䅂䅁䅁䅯睥䅑䅁䅅䅁䉁䅁䅁兂䅁䅁䅁佭䈸兑杷允䅁䅁䅑䅁䑁䅁䅷䅁䭁偁䘸䅁䭁䉁䅅䅁䭁䡁䕷䅁䉁䅁䅁允䅁䅁䄴杅䅁䑁䅫免㑁䑁䅕兎睁䑁䅁䅍䅁䅁杷允䅁䅁䅑䅁䑁䅁䅷䅁䭁佁䙧䅁䭁䅁䅑䅁䭁䡁䕍䅁䉁䅁䅁允䅁䅁䅕䅁䅁䑁⭁唹䵁䅉䅅䅁䕁䅁䅁睁䵁䅁䅁权䥃兂䅁权䕁䅁䅁权瑂䅂䅁允䅁䅁䅅䅁䙁䅁䅁䅁䵁十䉆䍄䉁䅁䅁䅂䅁䅁䅍䅄䅁䅁䅯䅩䅕䅁䅯䅂䅁䅁䅯来䅑䅁䅅䅁䉁䅁䅁兂䅁䅁䅁䭋昰兑杷允䅁䅁䅑䅁䑁䅁䅷䅁䭁䥁䅧䅁䭁䉁䅅䅁䭁䅁䍑䅁䉁䅁䅁允䅁䅁䄴䅆䅁䑁䅧李ぁ䑁䅧䅏ぁ䑁䅧睎㕁䅁䅁䍄䉁䅁䅁䅂䅁䅁䅍䅄䅁䅁䅯䅩䅕䅁䅯䅂䅁䅁䅯䅣䅑䅁䅅䅁䉁䅁䅁兂䅁䅁䅁䑢晫兑杷允䅁䅁䅑䅁䑁䅁䅷䅁䭁䥁䙧䅁䭁䅁䅑䅁䭁䥁䕕䅁䉁䅁䅁允䅁䅁䅕䅁䅁䙁婷啈䵅䅉䅅䅁䕁䅁䅁睁䵁䅁䅁权䥃兂䅁权䕁䅁䅁权⭂䅂䅁允䅁䅁䅅䅁䙁䅁䅁䅁奁桚䈱䍄䉁䅁䅁䅂䅁䅁䅍䅄䅁䅁䅯睎䅕䅁䅯充䅁䅁䅯全䅑䅁䅅䅁䉁䅁䅁杄十䅁䅁兏㍁䑁䅕䅍睁䑁䅁䅍睁䅁䅁䍄䉁䅁䅁䅂䅁䅁䅍䅄䅁䅁䅯䅩䅕䅁䅯䅂䅁䅁䅯內䅑䅁䅅䅁䉁䅁䅁兂䅁䅁䅁䩓攴兑杷允䅁䅁䅑䅁䑁䅁䅷䅁䭁佁䥕䅁䭁䉁䅅䅁䭁䡁䕍䅁䉁䅁䅁允䅁䅁䄴䅆䅁䑁䅅杍㉁䑁䅅䅍睁䑁䅁䅍睁䅁䅁䍄䉁䅁䅁䅂䅁䅁䅍䅄䅁䅁䅯睫䅑䅁䅯䅂䅁䅁䅯兢䅑䅁䅅䅁䉁䅁䅁兂䅁䅁䅁楹穳兑杷允䅁䅁䅑䅁䑁䅁䅷䅁䭁䥁䅑䅁䭁䅁䅑䅁䭁䅁䅕䅁䉁䅁䅁允䅁䅁䅕䅁䅁䵁坱正䵅䅉䅅䅁䕁䅁䅁睁䵁䅁䅁权獄䅂䅁权䕁䅁䅁权䡄元䅁允䅁䅁䅅䅁䙁䅁䅁䅁䕂䕯䉴䍄䉁䅁䅁䅂䅁䅁䅍䅄䅁䅁䅯睫䅑䅁䅯䅂䅁䅁䅯兦䅑䅁䅅䅁䉁䅁䅁兂䅁䅁䅁䥇畍兑杷允䅁䅁䅑䅁䑁䅁䅷䅁䭁䩁䕍䅁䭁䅁䅑䅁䭁䡁䕧䅁䉁䅁䅁允䅁䅁䅕䅁䅁䵁佑啌䵅䅉䅅䅁䕁䅁䅁睁䵁䅁䅁权䭁允䅁权䕁䅁䅁权䙁䅁䅁允䅁䅁䅅䅁䙁䅁䅁䅁䥂浍䉤䍄䉁䅁䅁䅂䅁䅁䅍䅄䅁䅁䅯睫䅑䅁䅯䅂䅁䅁䅯睥䅑䅁䅅䅁䉁䅁䅁兂䅁䅁䅁潨潧兑杷允䅁䅁䅑䅁䑁䅁䅷䅁䭁䙁䘰䅁䭁䉁䅅䅁䭁䝁䔰䅁䉁䅁䅁允䅁䅁䄴䅆䅁䑁䅧睎ㅁ䑁䅉䅍睁䑁䅁䅍睁䅁䅁䍄䉁䅁䅁䅂䅁䅁䅍䅄䅁䅁䅯睫䅑䅁䅯䅂䅁䅁䅯杤䅑䅁䅅䅁䉁䅁䅁兂䅁䅁䅁䙷漰兑杷允䅁䅁䅑䅁䑁䅁䅷䅁䭁䵁䘰䅁䭁䉁䅅䅁䭁䡁䕅䅁䉁䅁䅁允䅁䅁䄴䅆䅁䑁䅅免㑁䑁䅍兎ぁ䑁䅫免穁䅁䅁䍄䉁䅁䅁䅂䅁䅁䅍䅄䅁䅁䅯睵䅕䅁䅯充䅁䅁䅯兣䅑䅁䅅䅁䉁䅁䅁杄十䅁䅁李㉁䑁䅑䅍睁䑁䅁䅍睁䅁䅁䍄䉁䅁䅁䅂䅁䅁䅍䅄䅁䅁䅯睫䅑䅁䅯䅂䅁䅁䅯䅦䅑䅁䅅䅁䉁䅁䅁兂䅁䅁䅁䨲汷兑杷允䅁䅁䅑䅁䑁䅁䅷䅁䭁䵁䕣䅁䭁䅁䅑䅁䭁䝁䔰䅁䉁䅁䅁允䅁䅁䅕䅁䅁䙁穓か䵅䅉䅅䅁䕁䅁䅁睁䵁䅁䅁权䙁允䅁权剁䅁䅁权䕁杁䅁允䅁䅁䅅䅁佁䉁䅑䅁穁䑁䅅李ぁ䑁䅁䅍睁䑁䅁䅍䅁䅁杷允䅁䅁䅑䅁䑁䅁䅷䅁䭁䵁䕣䅁䭁䅁䅑䅁䭁䡁䕁䅁䉁䅁䅁允䅁䅁䅕䅁䅁佁㑱歌䵅䅉䅅䅁䕁䅁䅁睁䵁䅁䅁权䡄䅂䅁权䕁䅁䅁权䑃䅂䅁允䅁䅁䅅䅁䙁䅁䅁䅁杄䑎䉂䍄䉁䅁䅁䅂䅁䅁䅍䅄䅁䅁䅯杴䅑䅁䅯充䅁䅁䅯䅣䅑䅁䅅䅁䉁䅁䅁杄十䅁䅁李㑁䑁䅑兏祁䑁䅁杍穁䅁䅁䍄䉁䅁䅁䅂䅁䅁䅍䅄䅁䅁䅯睸䅑䅁䅯䅂䅁䅁䅯杣䅑䅁䅅䅁䉁䅁䅁兂䅁䅁䅁䵎瑣兑杷允䅁䅁䅑䅁䑁䅁䅷䅁䭁䵁䕣䅁䭁䅁䅑䅁䭁䡁䔸䅁䉁䅁䅁允䅁䅁䅕䅁䅁偁塋啉䵅䅉䅅䅁䕁䅁䅁睁䵁䅁䅁权汄兂䅁权剁䅁䅁权療䅂䅁允䅁䅁䅅䅁佁䉁䅑䅁祁䑁䅅䅎㑁䑁䅣睍睁䑁䅁䅍䅁䅁杷允䅁䅁䅑䅁䑁䅁䅷䅁䭁䵁䅷䅁䭁䅁䍅䅁䭁䅁䍉䅁䉁䅁䅁允䅁䅁䅕䡂甫佔畘欯䵁䅉䅅䅁䕁䅁䅁睁䵁䅁䅁权塄兂䅁权剁䅁䅁权䑃䅂䅁允䅁䅁䅅䅁佁䉁䅉䅁㉁䑁䅅兎ぁ䑁䅑䅍睁䑁䅁䅁䵁䅉䅅䅁䕁䅁䅁睁䵁䅁䅁权䥁兂䅁权䕁䅁䅁权睂䅂䅁允䅁䅁䅅䅁䙁䅁䅁䅁䵁礵䈹䍄䉁䅁䅁䅂䅁䅁䅍䅄䅁䅁䅯条䅕䅁䅯充䅁䅁䅯䅦䅑䅁䅅䅁䉁䅁䅁杄啁䅁䅁免睁䑁䅉䅍ぁ䑁䅣䅏ぁ䑁䅕䅁䵁䅉䅅䅁䕁䅁䅁睁䵁䅁䅁权䥁兂䅁权䕁䅁䅁权䑃䅂䅁允䅁䅁䅅䅁䙁䅁䅁䅁䵂匷䈵䍄䉁䅁䅁䅂䅁䅁䅍䅄䅁䅁䅯䅃䅕䅁䅯䅂䅁䅁䅯兤䅑䅁䅅䅁䉁䅁䅁兂䅁䅁䅁乣瑙兑杷允䅁䅁䅑䅁䑁䅁䅷䅁䭁䉁䝅䅁䭁䉁䅅䅁䭁䥁䕉䅁䉁䅁䅁允䅁䅁䄴杅䅁䑁䅫䅎睁䑁䅁䅍睁䑁䅁䅍䅁䅁杷允䅁䅁䅑䅁䑁䅁䅷䅁䭁䙁䙍䅁䭁䅁䅑䅁䭁䥁䕁䅁䉁䅁䅁允䅁䅁䅕䅁䅁䙁桓䕅䵅䅉䅅䅁䕁䅁䅁睁䵁䅁䅁权䥁兂䅁权䕁䅁䅁权㕂䅂䅁允䅁䅁䅅䅁䙁䅁䅁䅁䥁卫䈹䍄䉁䅁䅁䅂䅁䅁䅍䅄䅁䅁䅯䄯䅕䅁䅯充䅁䅁䅯兢䅑䅁䅅䅁䉁䅁䅁杄啁䅁䅁免睁䑁䅉兏睁䑁䅁䅍睁䑁䅁䅁䵁䅉䅅䅁䕁䅁䅁睁䵁䅁䅁权䥁兂䅁权䕁䅁䅁权㍂䅂䅁允䅁䅁䅅䅁䙁䅁䅁䅁䍄卂䉸䍄䉁䅁䅁䅂䅁䅁䅍䅄䅁䅁䅯䅃䅕䅁䅯䅂䅁䅁䅯杧䅑䅁䅅䅁䉁䅁䅁兂䅁䅁䅁潋潅兑杷允䅁䅁䅑䅁䑁䅁䅷䅁䭁䱁䘴䅁䭁䉁䅅䅁䭁䡁䕯䅁䉁䅁䅁允䅁䅁䄴䅆䅁䑁䅉䅏ぁ䑁䅕䅎硁䑁䅁䅍睁䅁䅁䍄䉁䅁䅁䅂䅁䅁䅍䅄䅁䅁䅯六䅕䅁䅯䅂䅁䅁䅯全䅑䅁䅅䅁䉁䅁䅁兂䅁䅁䅁䩫歷兑杷允䅁䅁䅑䅁䑁䅁䅷䅁䭁䩁䙫䅁䭁䅁䅑䅁䭁䥁䕍䅁䉁䅁䅁允䅁䅁䅕䅁䅁䩁睂ぉ䵅䅉䅅䅁䕁䅁䅁睁䵁䅁䅁权婃兂䅁权䕁䅁䅁权䉃䅂䅁允䅁䅁䅅䅁䙁䅁䅁䅁权䉙䉨䍄䉁䅁䅁䅂䅁䅁䅍䅄䅁䅁䅯睂䅕䅁䅯充䅁䅁䅯䅧䅑䅁䅅䅁䉁䅁䅁杄啁䅁䅁睍㍁䑁䅙䅍睁䑁䅁䅍睁䑁䅁䅁䵁䅉䅅䅁䕁䅁䅁睁䵁䅁䅁权婃兂䅁权䕁䅁䅁权あ䅂䅁允䅁䅁䅅䅁䙁䅁䅁䅁杂䉢䉖䍄䉁䅁䅁䅂䅁䅁䅍䅄䅁䅁䅯兺䅑䅁䅯充䅁䅁䅯杣䅑䅁䅅䅁䉁䅁䅁杄十䅁䅁李ぁ䑁䅕兏硁䑁䅁䅍睁䅁䅁䍄䉁䅁䅁䅂䅁䅁䅍䅄䅁䅁䅯六䅕䅁䅯䅂䅁䅁䅯睤䅑䅁䅅䅁䉁䅁䅁兂䅁䅁䅁䑧䭧兑杷允䅁䅁䅑䅁䑁䅁䅷䅁䭁䩁䙫䅁䭁䅁䅑䅁䭁䥁䕉䅁䉁䅁䅁允䅁䅁䅕䅁䅁䕁塂䕃䵅䅉䅅䅁䕁䅁䅁睁䵁䅁䅁权䱁兂䅁权剁䅁䅁权㡂䅂䅁允䅁䅁䅅䅁佁䉁䅑䅁硁䑁䅁䅎㑁䑁䅑䅍睁䑁䅁䅍䅁䅁杷允䅁䅁䅑䅁䑁䅁䅷䅁䭁䩁䙷䅁䭁䅁䅑䅁䭁䝁䔸䅁䉁䅁䅁允䅁䅁䅕䅁䅁佁杓歏䵅䅉䅅䅁䕁䅁䅁睁䵁䅁䅁权捃兂䅁权䕁䅁䅁权䙃䅂䅁允䅁䅁䅅䅁䙁䅁䅁䅁摂穧䉴䍄䉁䅁䅁䅂䅁䅁䅍䅄䅁䅁䅯村䅁䅁䅯充䅁䅁䅯䅂䅉䅁䅅䅁䉁䅁䅁杄啁䅁䅁免㍁䑁䅅杍ㅁ䑁䅁䅍睁䑁䅁䅁䵁䅉䅅䅁䕁䅁䅁睁䵁䅁䅁权捃兂䅁权䕁䅁䅁权⽂䅂䅁允䅁䅁䅅䅁䙁䅁䅁䅁坃稸䉆䍄䉁䅁䅁䅂䅁䅁䅍䅄䅁䅁䅯䅰䅁䅁䅯允䅉䅁䅯睁䅉䅁䅅䅁䉁䅁䅁兂㉄䍬䵂㑶材䅑杷允䅁䅁䅑䅁䑁䅁䅷䅁䭁䑁䙳䅁䭁䉁䅅䅁䭁䡁䕯䅁䉁䅁䅁允䅁䅁䄴䅆䅁䑁䅕䅎㍁䑁䅁兏穁䑁䅁䅍睁䅁䅁䍄䉁䅁䅁䅂䅁䅁䅍䅄䅁䅁䅯朵䅕䅁䅯䅂䅁䅁䅯䅧䅑䅁䅅䅁䉁䅁䅁兂䅁䅁䅁健偑兑杷允䅁䅁䅑䅁䑁䅁䅷䅁䭁䩁䙷䅁䭁䅁䅑䅁䭁䡁䕷䅁䉁䅁䅁允䅁䅁䅕䅁䅁䍁畵䕍䵅䅉䅅䅁䕁䅁䅁睁䵁䅁䅁权瑁允䅁权䭁䅁䅁权䕁杁䅁允䅁䅁䅅䅁䙁䵁桵扒穢匯䅮䍄䉁䅁䅁䅂䅁䅁䅍䅄䅁䅁䅯䅮䅕䅁䅯䅂䅁䅁䅯督䅑䅁䅅䅁䉁䅁䅁兂䅁䅁䅁汤癧兑杷允䅁䅁䅑䅁䑁䅁䅷䅁䭁䅁䝫䅁䭁䅁䅑䅁䭁䡁䔰䅁䉁䅁䅁允䅁䅁䅕䅁䅁䅁偺く䵅䅉䅅䅁䕁䅁䅁睁䵁䅁䅁权䱄䅂䅁权䕁䅁䅁权瑂䅂䅁允䅁䅁䅅䅁䙁䅁䅁䅁啄䉬䈹䍄䉁䅁䅁䅂䅁䅁䅍䅄䅁䅁䅯睹䅑䅁䅯䅂䅁䅁䅯䅣䅑䅁䅅䅁䉁䅁䅁兂䅁䅁䅁橊杅兑杷允䅁䅁䅑䅁䑁䅁䅷䅁䭁䱁䙫䅁䭁䅁䅑䅁䭁䡁䕉䅁䉁䅁䅁允䅁䅁䅕䅁䅁䅁呺啈䵅䅉䅅䅁䕁䅁䅁睁䵁䅁䅁权䱄䅂䅁权䕁䅁䅁权㥂䅂䅁允䅁䅁䅅䅁䙁䅁䅁䅁㡁祔䉂䍄䉁䅁䅁䅂䅁䅁䅍䅄䅁䅁䅯睹䅑䅁䅯䅂䅁䅁䅯杧䅑䅁䅅䅁䉁䅁䅁兂䅁䅁䅁䙕剁兑杷允䅁䅁䅑䅁䑁䅁䅷䅁䭁䵁䕳䅁䭁䅁䅑䅁䭁䥁䕁䅁䉁䅁䅁允䅁䅁䅕䅁䅁䱁煄歅䵅䅉䅅䅁䕁䅁䅁睁䵁䅁䅁权⽃䅂䅁权剁䅁䅁权䍃䅂䅁允䅁䅁䅅䅁佁䉁䅉䅁ㅁ䑁䅕睎㕁䑁䅙䅍睁䑁䅁䅁䵁䅉䅅䅁䕁䅁䅁睁䵁䅁䅁权流兂䅁权剁䅁䅁权硂䅂䅁允䅁䅁䅅䅁佁䉁䅑䅁硁䑁䅁李祁䑁䅙兎睁䑁䅁䅍䅁䅁杷允䅁䅁䅑䅁䑁䅁䅷䅁䭁䵁䕳䅁䭁䅁䅑䅁䭁䡁䕷䅁䉁䅁䅁允䅁䅁䅕䅁䅁䙁打歅䵅䅉䅅䅁䕁䅁䅁睁䵁䅁䅁权坄兂䅁权䕁䅁䅁权䙃䅂䅁允䅁䅁䅅䅁䙁䅁䅁䅁⭄吵䈵䍄䉁䅁䅁䅂䅁䅁䅍䅄䅁䅁䅯朱䅕䅁䅯䅂䅁䅁䅯睧䅑䅁䅅䅁䉁䅁䅁兂䅁䅁䅁䱚⭕兑杷允䅁䅁䅑䅁䑁䅁䅷䅁䭁䵁䉕䅁䭁䅁䍅䅁䭁䅁䍕䅁䉁䅁䅁允䅁䅁䅕䤴景橶㉘䔱䵁䅉䅅䅁䕁䅁䅁睁䵁䅁䅁权坄兂䅁权䕁䅁䅁权㑂䅂䅁允䅁䅁䅅䅁䙁䅁䅁䅁䉁穱䉸䍄䉁䅁䅁䅂䅁䅁䅍䅄䅁䅁䅯睗䅅䅁䅯充䅁䅁䅯兂䅁䅁䅅䅁䉁䅁䅁杄坁䅁䅁免ㅁ䑁䅑兏硁䑁䅁䅍睁䑁䅁䅍䅁䅁杷允䅁䅁䅑䅁䑁䅁䅷䅁䭁䭁䕕䅁䭁䉁䅅䅁䭁䥁䕍䅁䉁䅁䅁允䅁䅁䄴杅䅁䑁䅙李㍁䑁䅁䅍睁䑁䅁䅍䅁䅁杷允䅁䅁䅑䅁䑁䅁䅷䅁䭁佁䙕䅁䭁䅁䅑䅁䭁䡁䕁䅁䉁䅁䅁允䅁䅁䅕䅁䅁䉁䍲䕉䵅䅉䅅䅁䕁䅁䅁睁䵁䅁䅁权浄兂䅁权䕁䅁䅁权睂䅂䅁允䅁䅁䅅䅁䙁䅁䅁䅁奁䉪䉴䍄䉁䅁䅁䅂䅁䅁䅍䅄䅁䅁䅯儵䅕䅁䅯䅂䅁䅁䅯兤䅑䅁䅅䅁䉁䅁䅁兂䅁䅁䅁䙵倸兑杷允䅁䅁䅑䅁䑁䅁䅷䅁䭁佁䙙䅁䭁䅁䅑䅁䭁䡁䕕䅁䉁䅁䅁允䅁䅁䅕䅁䅁䭁橧え䵅䅉䅅䅁䕁䅁䅁睁䵁䅁䅁权慁兂䅁权剁䅁䅁权㉂䅂䅁允䅁䅁䅅䅁佁䉁䅉䅁㉁䑁䅍䅎睁䑁䅙䅏㕁䑁䅅䅁䵁䅉䅅䅁䕁䅁䅁睁䵁䅁䅁权塁兂䅁权剁䅁䅁权祂䅂䅁允䅁䅁䅅䅁佁䉁䅉䅁㑁䑁䅕杍睁䑁䅁䅍睁䑁䅁䅁䵁䅉䅅䅁䕁䅁䅁睁䵁䅁䅁权祂兂䅁权䕁䅁䅁权あ䅂䅁允䅁䅁䅅䅁䙁䅁䅁䅁㡂し䈵䍄䉁䅁䅁䅂䅁䅁䅍䅄䅁䅁䅯朳䅧䅁䅯䅂䅁䅁䅯䅤䅑䅁䅅䅁䉁䅁䅁兂䅁䅁䅁䑧䘰兑杷允䅁䅁䅑䅁䑁䅁䅷䅁䭁佁䙕䅁䭁䅁䅑䅁䭁䡁䕣䅁䉁䅁䅁允䅁䅁䅕䅁䅁䭁偧う䵅䅉䅅䅁䕁䅁䅁睁䵁䅁䅁权浄兂䅁权䕁䅁䅁权㍂䅂䅁允䅁䅁䅅䅁䙁䅁䅁䅁奁剓䉒䍄䉁䅁䅁䅂䅁䅁䅍䅄䅁䅁䅯䄸䅑䅁䅯充䅁䅁䅯来䅑䅁䅅䅁䉁䅁䅁杄啁䅁䅁免ぁ䑁䅕睍㉁䑁䅅䅍睁䑁䅁䅁䵁䅉䅅䅁䕁䅁䅁睁䵁䅁䅁权浄兂䅁权䕁䅁䅁权䕃䅂䅁允䅁䅁䅅䅁䙁䅁䅁䅁獂栴䉂䍄䉁䅁䅁䅂䅁䅁䅍䅄䅁䅁䅯儹䅕䅁䅯充䅁䅁䅯来䅑䅁䅅䅁䉁䅁䅁杄十䅁䅁䅎睁䑁䅫䅏㉁䑁䅅免㉁䅁䅁䍄䉁䅁䅁䅂䅁䅁䅍䅄䅁䅁䅯兆䅕䅁䅯充䅁䅁䅯杦䅑䅁䅅䅁䉁䅁䅁杄十䅁䅁李㉁䑁䅧兎硁䑁䅁䅍睁䅁䅁䍄䉁䅁䅁䅂䅁䅁䅍䅄䅁䅁䅯睺䅧䅁䅯䅂䅁䅁䅯来䅑䅁䅅䅁䉁䅁䅁兂䅁䅁䅁乷祉兑杷允䅁䅁䅑䅁䑁䅁䅷䅁䭁䵁䤸䅁䭁䅁䅑䅁䭁䡁䕕䅁䉁䅁䅁允䅁䅁䅕䅁䅁佁啓き䵅䅉䅅䅁䕁䅁䅁睁䵁䅁䅁权䉄䅁䅁权䭁䅁䅁权䙁䅁䅁允䅁䅁䅅䅁䙁䅁琴灳瘳睰䅒䍄䉁䅁䅁䅂䅁䅁䅍䅄䅁䅁䅯睺䅧䅁䅯䅂䅁䅁䅯睥䅑䅁䅅䅁䉁䅁䅁兂䅁䅁䅁乳癯兑杷允䅁䅁䅑䅁䑁䅁䅷䅁䭁䕁䙣䅁䭁䉁䅅䅁䭁䡁䕳䅁䉁䅁䅁允䅁䅁䄴杅䅁䑁䅑免ぁ䑁䅁䅍睁䑁䅁䅍䅁䅁杷允䅁䅁䅑䅁䑁䅁䅷䅁䭁䵁䤸䅁䭁䅁䅑䅁䭁䡁䕷䅁䉁䅁䅁允䅁䅁䅕䅁䅁佁佁歊䵅䅉䅅䅁䕁䅁䅁睁䵁䅁䅁权湄允䅁权䕁䅁䅁权䙁䅁䅁允䅁䅁䅅䅁䙁䅁䅁䡁楃䭒䉤䍄䉁䅁䅁䅂䅁䅁䅍䅄䅁䅁䅯儶䅕䅁䅯充䅁䅁䅯睤䅑䅁䅅䅁䉁䅁䅁杄啁䅁䅁免㕁䑁䅉睍硁䑁䅑䅍睁䑁䅁䅁䵁䅉䅅䅁䕁䅁䅁睁䵁䅁䅁权偄䅃䅁权䕁䅁䅁权穂䅂䅁允䅁䅁䅅䅁䙁䅁䅁䅁潃卆䉖䍄䉁䅁䅁䅂䅁䅁䅍䅄䅁䅁䅯儳䅕䅁䅯充䅁䅁䅯內䅑䅁䅅䅁䉁䅁䅁杄啁䅁䅁杍祁䑁䅕睎睁䑁䅫李祁䑁䅁䅁䵁䅉䅅䅁䕁䅁䅁睁䵁䅁䅁权䍃兂䅁权䕁䅁䅁权睂䅂䅁允䅁䅁䅅䅁䙁䅁䅁䅁捄稹䉎䍄䉁䅁䅁䅂䅁䅁䅍䅄䅁䅁䅯睪䅕䅁䅯充䅁䅁䅯䅣䅑䅁䅅䅁䉁䅁䅁杄十䅁䅁杍㕁䑁䅙睍㕁䑁䅁䅍睁䅁䅁䍄䉁䅁䅁䅂䅁䅁䅍䅄䅁䅁䅯杧䅕䅁䅯䅂䅁䅁䅯睧䅑䅁䅅䅁䉁䅁䅁兂䅁䅁䅁杓㙕兑杷允䅁䅁䅑䅁䑁䅁䅷䅁䭁䥁䙉䅁䭁䅁䅑䅁䭁䡁䔰䅁䉁䅁䅁允䅁䅁䅕䅁䅁偁此歏䵅䅉䅅䅁䕁䅁䅁睁䵁䅁䅁权歃䅂䅁权䕁䅁䅁权䅃䅂䅁允䅁䅁䅅䅁䙁䅁䅁䅁䥁楺䉖䍄䉁䅁䅁䅂䅁䅁䅍䅄䅁䅁䅯兔䅕䅁䅯䅂䅁䅁䅯䅨䅑䅁䅅䅁䉁䅁䅁兂䅁䅁䅁䌹䡚兑杷允䅁䅁䅑䅁䑁䅁䅷䅁䭁䥁䙉䅁䭁䅁䅑䅁䭁䥁䕅䅁䉁䅁䅁允䅁䅁䅕䅁䅁乁ㅐ啎䵅䅉䅅䅁䕁䅁䅁睁䵁䅁䅁权䍃兂䅁权䕁䅁䅁权㕂䅂䅁允䅁䅁䅅䅁䙁䅁䅁䅁婁䑭䉖䍄䉁䅁䅁䅂䅁䅁䅍䅄䅁䅁䅯杧䅕䅁䅯䅂䅁䅁䅯睤䅑䅁䅅䅁䉁䅁䅁兂䅁䅁䅁杏す兑杷允䅁䅁䅑䅁䑁䅁䅷䅁䭁䥁䙉䅁䭁䅁䅑䅁䭁䡁䔸䅁䉁䅁䅁允䅁䅁䅕䅁䅁䍁䈰き䵅䅉䅅䅁䕁䅁䅁睁䵁䅁䅁权䍃兂䅁权䕁䅁䅁权䅃䅂䅁允䅁䅁䅅䅁䙁䅁䅁䅁䱄䑱䉒䍄䉁䅁䅁䅂䅁䅁䅍䅄䅁䅁䅯杧䅕䅁䅯䅂䅁䅁䅯䅦䅑䅁䅅䅁䉁䅁䅁兂䅁䅁䅁扡〸兑杷允䅁䅁䅑䅁䑁䅁䅷䅁䭁䭁䕉䅁䭁䉁䅅䅁䭁䡁䕑䅁䉁䅁䅁允䅁䅁䄴杅䅁䑁䅑䅍睁䑁䅣睎睁䑁䅁䅍䅁䅁杷允䅁䅁䅑䅁䑁䅁䅷䅁䭁䭁䙑䅁䭁䉁䅅䅁䭁䥁䕉䅁䉁䅁䅁允䅁䅁䄴杅䅁䑁䅕兎穁䑁䅙睍睁䑁䅁䅍䅁䅁杷允䅁䅁䅑䅁䑁䅁䅷䅁䭁䭁䙧䅁䭁䉁䅅䅁䭁䡁䕣䅁䉁䅁䅁允䅁䅁䄴杅䅁䑁䅍兏ぁ䑁䅕䅍睁䑁䅁䅍䅁䅁杷允䅁䅁䅑䅁䑁䅁䅷䅁䭁佁䙑䅁䭁䅁䅑䅁䭁䡁䕁䅁䉁䅁䅁允䅁䅁䅕䅁䅁䉁捨啇䵅䅉䅅䅁䕁䅁䅁睁䵁䅁䅁权ㅂ兂䅁权䕁䅁䅁权あ䅂䅁允䅁䅁䅅䅁䙁䅁䅁䅁䅃⽋䅰䍄䉁䅁䅁䅂䅁䅁䅍䅄䅁䅁䅯䄵䅕䅁䅯䅂䅁䅁䅯睧䅑䅁䅅䅁䉁䅁䅁兂䅁䅁䅁䵴慯兑杷允䅁䅁䅑䅁䑁䅁䅷䅁䭁䝁䙕䅁䭁䉁䅅䅁䭁䵁䩣䅁䉁䅁䅁允䅁䅁䅯睒䅁䅁杷允䅁䅁䅑䅁䑁䅁䅷䅁䭁佁䙑䅁䭁䅁䅑䅁䭁䡁䕕䅁䉁䅁䅁允䅁䅁䅕䅁䅁佁卹歇䵅䅉䅅䅁䕁䅁䅁睁䵁䅁䅁权歄兂䅁权䕁䅁䅁权⭂䅂䅁允䅁䅁䅅䅁䙁䅁䅁䅁獁桫䉨䍄䉁䅁䅁䅂䅁䅁䅍䅄䅁䅁䅯䄵䅕䅁䅯䅂䅁䅁䅯入䅑䅁䅅䅁䉁䅁䅁兂䅁䅁䅁䌰嘰兑杷允䅁䅁䅑䅁䑁䅁䅷䅁䭁䵁䕉䅁䭁䉁䅅䅁䭁䡁䕣䅁䉁䅁䅁允䅁䅁䄴䅆䅁䑁䅉兏㉁䑁䅧李祁䑁䅁䅍睁䅁䅁䍄䉁䅁䅁䅂䅁䅁䅍䅄䅁䅁䅯典䅅䅁䅯权䅁䅁䅯䅂䅉䅁䅅䅁䉁䅁䅁兂浃㡭村䡳塉䅑杷允䅁䅁䅑䅁䑁䅁䅷䅁䭁佁䙑䅁䭁䅁䅑䅁䭁䡁䕳䅁䉁䅁䅁允䅁䅁䅕䅁䅁䍁敺商䵅䅉䅅䅁䕁䅁䅁睁䵁䅁䅁权䝂䅁䅁权䕁䅁䅁权䕁杁䅁允䅁䅁䅅䅁䙁䅁䅁䅁⽂䙹䉊䍄䉁䅁䅁䅂䅁䅁䅍䅄䅁䅁䅯兆䅕䅁䅯充䅁䅁䅯杧䅑䅁䅅䅁䉁䅁䅁杄十䅁䅁䅏硁䑁䅅䅍㑁䑁䅁䅍睁䅁䅁䍄䉁䅁䅁䅂䅁䅁䅍䅄䅁䅁䅯䄵䅕䅁䅯䅂䅁䅁䅯杤䅑䅁䅅䅁䉁䅁䅁兂䅁䅁䅁䍡圴兑杷允䅁䅁䅑䅁䑁䅁䅷䅁䭁佁䙑䅁䭁䅁䅑䅁䭁䡁䔸䅁䉁䅁䅁允䅁䅁䅕䅁䅁䕁㙂歃䵅䅉䅅䅁䕁䅁䅁睁䵁䅁䅁权歄兂䅁权䕁䅁䅁权穂䅂䅁允䅁䅁䅅䅁䙁䅁䅁䅁潄儹䉊䍄䉁䅁䅁䅂䅁䅁䅍䅄䅁䅁䅯䅰䅕䅁䅯䅂䅁䅁䅯䅣䅑䅁䅅䅁䉁䅁䅁兂䅁䅁䅁䉮㐸兑杷允䅁䅁䅑䅁䑁䅁䅷䅁䭁䉁䝣䅁䭁䉁䅅䅁䭁䡁䕁䅁䉁䅁䅁允䅁䅁䄴杅䅁䑁䅕兎㕁䑁䅁䅍睁䑁䅁䅍䅁䅁杷允䅁䅁䅑䅁䑁䅁䅷䅁䭁䭁䙑䅁䭁䅁䅑䅁䭁䡁䕅䅁䉁䅁䅁允䅁䅁䅕䅁䅁佁摶䕎䵅䅉䅅䅁䕁䅁䅁睁䵁䅁䅁权ぁ兂䅁权剁䅁䅁权ㅂ䅂䅁允䅁䅁䅅䅁佁䉁䅑䅁祁䑁䅉睎穁䑁䅧䅏睁䑁䅁䅍䅁䅁杷允䅁䅁䅑䅁䑁䅁䅷䅁䭁䑁䙙䅁䭁䉁䅅䅁䭁䥁䕍䅁䉁䅁䅁允䅁䅁䄴杅䅁䑁䅍杍ㅁ䑁䅣兏睁䑁䅁䅍䅁䅁杷允䅁䅁䅑䅁䑁䅁䅷䅁䭁䭁䙑䅁䭁䅁䅑䅁䭁䡁䔰䅁䉁䅁䅁允䅁䅁䅕䅁䅁佁㉨䕏䵅䅉䅅䅁䕁䅁䅁睁䵁䅁䅁权乄䅂䅁权剁䅁䅁权硂䅂䅁允䅁䅁䅅䅁佁䉁䅉䅁㉁䑁䅁睍ぁ䑁䅕䅍睁䑁䅁䅁䵁䅉䅅䅁䕁䅁䅁睁䵁䅁䅁权塃䅁䅁权䕁䅁䅁权䙁䅁䅁允䅁䅁䅅䅁䙁䅁䅁䅁汁ち䉒䍄䉁䅁䅁䅂䅁䅁䅍䅄䅁䅁䅯䅰䅕䅁䅯䅂䅁䅁䅯杦䅑䅁䅅䅁䉁䅁䅁兂䅁䅁䅁䡃砰兑杷允䅁䅁䅑䅁䑁䅁䅷䅁䭁䭁䙑䅁䭁䅁䅑䅁䭁䥁䕉䅁䉁䅁䅁允䅁䅁䅕䅁䅁䵁䙃啋䵅䅉䅅䅁䕁䅁䅁睁䵁䅁䅁权⭂兂䅁权剁䅁䅁权㉂䅂䅁允䅁䅁䅅䅁佁䉁䅑䅁硁䑁䅅李祁䑁䅑睍睁䑁䅁䅍䅁䅁杷允䅁䅁䅑䅁䑁䅁䅷䅁䭁䩁䕳䅁䭁䉁䅅䅁䭁䡁䕁䅁䉁䅁䅁允䅁䅁䄴䅆䅁䑁䅅睎祁䑁䅑䅎㉁䑁䅁䅍睁䅁䅁䍄䉁䅁䅁䅂䅁䅁䅍䅄䅁䅁䅯䅰䅕䅁䅯䅂䅁䅁䅯督䅑䅁䅅䅁䉁䅁䅁兂䅁䅁䅁湂灁兑杷允䅁䅁䅑䅁䑁䅁䅷䅁䭁䉁䝣䅁䭁䅁䅑䅁䭁䡁䕁䅁䉁䅁䅁允䅁䅁䅕䅁䅁䑁㑑啍䵅䅉䅅䅁䕁䅁䅁睁䵁䅁䅁权塁杂䅁权䕁䅁䅁权㥂䅂䅁允䅁䅁䅅䅁䙁䅁䅁䅁䥂䑊䉆䍄䉁䅁䅁䅂䅁䅁䅍䅄䅁䅁䅯睆䅙䅁䅯䅂䅁䅁䅯䅥䅑䅁䅅䅁䉁䅁䅁兂䅁䅁䅁乙潣兑杷允䅁䅁䅑䅁䑁䅁䅷䅁䭁䵁䅕䅁䭁䉁䅅䅁䭁䅁䍑䅁䉁䅁䅁允䅁䅁䄴䅆䅁䑁䅉杍㕁䑁䅁䅍睁䑁䅁䅍睁䅁䅁䍄䉁䅁䅁䅂䅁䅁䅍䅄䅁䅁䅯睆䅙䅁䅯䅂䅁䅁䅯杣䅑䅁䅅</t>
  </si>
  <si>
    <t>䅁䉁䅁䅁兂䅁䅁䅁佃煉兑杷允䅁䅁䅑䅁䑁䅁䅷䅁䭁䉁䝣䅁䭁䅁䅑䅁䭁䥁䕅䅁䉁䅁䅁允䅁䅁䅕䅁䅁䉁穄䕉䵅䅉䅅䅁䕁䅁䅁睁䵁䅁䅁权剃䅂䅁权剁䅁䅁权㥂䅂䅁允䅁䅁䅅䅁佁䉁䅑䅁硁䑁䅉睍ㅁ䑁䅁䅍睁䑁䅁䅍䅁䅁杷允䅁䅁䅑䅁䑁䅁䅷䅁䭁䉁䝣䅁䭁䅁䅑䅁䭁䥁䕉䅁䉁䅁䅁允䅁䅁䅕䅁䅁乁噪啊䵅䅉䅅䅁䕁䅁䅁睁䵁䅁䅁权湄兂䅁权剁䅁䅁权療䅂䅁允䅁䅁䅅䅁佁䉁䅑䅁硁䑁䅍兏㉁䑁䅑䅏睁䑁䅁䅍䅁䅁杷允䅁䅁䅑䅁䑁䅁䅷䅁䭁偁䕉䅁䭁䉁䅅䅁䭁䡁䕙䅁䉁䅁䅁允䅁䅁䄴䅆䅁䑁䅅睎穁䑁䅑兎穁䑁䅁䅍睁䅁䅁䍄䉁䅁䅁䅂䅁䅁䅍䅄䅁䅁䅯眹䅕䅁䅯䅂䅁䅁䅯杤䅑䅁䅅䅁䉁䅁䅁兂䅁䅁䅁湋㑅兑杷允䅁䅁䅑䅁䑁䅁䅷䅁䭁偁䙣䅁䭁䅁䅑䅁䭁䡁䔸䅁䉁䅁䅁允䅁䅁䅕䅁䅁䍁剑問䵅䅉䅅䅁䕁䅁䅁睁䵁䅁䅁权㍄兂䅁权䕁䅁䅁权㡂䅂䅁允䅁䅁䅅䅁䙁䅁䅁䅁㑁橭䉖䍄䉁䅁䅁䅂䅁䅁䅍䅄䅁䅁䅯儯䅕䅁䅯充䅁䅁䅯睤䅑䅁䅅䅁䉁䅁䅁杄啁䅁䅁杍硁䑁䅫杍睁䑁䅁䅍睁䑁䅁䅁䵁䅉䅅䅁䕁䅁䅁睁䵁䅁䅁权湂兂䅁权䕁䅁䅁权㥂䅂䅁允䅁䅁䅅䅁䙁䅁䅁䅁杁䅍䉖䍄䉁䅁䅁䅂䅁䅁䅍䅄䅁䅁䅯眸䅁䅁䅯权䅁䅁䅯䅂䅉䅁䅅䅁䉁䅁䅁兂敂歵䵫楁⽶睐杷允䅁䅁䅑䅁䑁䅁䅷䅁䭁䝁䙣䅁䭁䅁䅑䅁䭁䡁䔴䅁䉁䅁䅁允䅁䅁䅕䅁䅁䩁㍩ぁ䵅䅉䅅䅁䕁䅁䅁睁䵁䅁䅁权湂兂䅁权䕁䅁䅁权䉃䅂䅁允䅁䅁䅅䅁䙁䅁䅁䅁杁杂䉊䍄䉁䅁䅁䅂䅁䅁䅍䅄䅁䅁䅯睚䅕䅁䅯䅂䅁䅁䅯睥䅑䅁䅅䅁䉁䅁䅁兂䅁䅁䅁䙗䅷兑杷允䅁䅁䅑䅁䑁䅁䅷䅁䭁䕁䘰䅁䭁䉁䅅䅁䭁䡁䕕䅁䉁䅁䅁允䅁䅁䄴䅆䅁䑁䅉䅍硁䑁䅙兎睁䑁䅉䅍睁䅁䅁䍄䉁䅁䅁䅂䅁䅁䅍䅄䅁䅁䅯兴䅕䅁䅯充䅁䅁䅯杣䅑䅁䅅䅁䉁䅁䅁杄啁䅁䅁免硁䑁䅍䅏祁䑁䅁䅍睁䑁䅁䅁䵁䅉䅅䅁䕁䅁䅁睁䵁䅁䅁权湂兂䅁权䕁䅁䅁权㉂䅂䅁允䅁䅁䅅䅁䙁䅁䅁䅁兄偶䄹䍄䉁䅁䅁䅂䅁䅁䅍䅄䅁䅁䅯睚䅕䅁䅯䅂䅁䅁䅯䅦䅑䅁䅅䅁䉁䅁䅁兂䅁䅁䅁䩧㍪䅑杷允䅁䅁䅑䅁䑁䅁䅷䅁䭁䱁䙣䅁䭁䉁䅅䅁䭁䡁䕍䅁䉁䅁䅁允䅁䅁䄴䅆䅁䑁䅅睍㕁䑁䅣睎㉁䑁䅁䅍睁䅁䅁䍄䉁䅁䅁䅂䅁䅁䅍䅄䅁䅁䅯䅆䅕䅁䅯䅂䅁䅁䅯全䅑䅁䅅䅁䉁䅁䅁兂䅁䅁䅁䡋䡫兑杷允䅁䅁䅑䅁䑁䅁䅷䅁䭁䑁䘴䅁䭁䉁䅅䅁䭁䡁䕉䅁䉁䅁䅁允䅁䅁䄴杅䅁䑁䅕李睁䑁䅁䅍睁䑁䅁䅍䅁䅁杷允䅁䅁䅑䅁䑁䅁䅷䅁䭁偁䙣䅁䭁䉁䅅䅁䭁䡁䕅䅁䉁䅁䅁允䅁䅁䄴䅆䅁䑁䅅䅍祁䑁䅉䅍㍁䑁䅁䅍睁䅁䅁䍄䉁䅁䅁䅂䅁䅁䅍䅄䅁䅁䅯䅆䅕䅁䅯䅂䅁䅁䅯䅥䅑䅁䅅䅁䉁䅁䅁兂䅁䅁䅁䴴剧兑杷允䅁䅁䅑䅁䑁䅁䅷䅁䭁佁䔸䅁䭁䉁䅅䅁䭁䥁䕑䅁䉁䅁䅁允䅁䅁䄴䅆䅁䑁䅅䅍ぁ䑁䅑䅍睁䑁䅁䅍睁䅁䅁䍄䉁䅁䅁䅂䅁䅁䅍䅄䅁䅁䅯䅆䅕䅁䅯䅂䅁䅁䅯䅤䅑䅁䅅䅁䉁䅁䅁兂䅁䅁䅁䙭乳兑杷允䅁䅁䅑䅁䑁䅁䅷䅁䭁䉁䙑䅁䭁䅁䅑䅁䭁䡁䕳䅁䉁䅁䅁允䅁䅁䅕䅁䅁䵁婧い䵅䅉䅅䅁䕁䅁䅁睁䵁䅁䅁权癄䅁䅁权䉁杁䅁权䍁杁䅁允䅁䅁䅅䅁䙁䵁䕋㡅䕬㡒䄵䍄䉁䅁䅁䅂䅁䅁䅍䅄䅁䅁䅯東䅕䅁䅯充䅁䅁䅯杦䅑䅁䅅䅁䉁䅁䅁杄十䅁䅁李穁䑁䅑免㕁䑁䅁䅍睁䅁䅁䍄䉁䅁䅁䅂䅁䅁䅍䅄䅁䅁䅯䅆䅕䅁䅯䅂䅁䅁䅯杧䅑䅁䅅䅁䉁䅁䅁兂䅁䅁䅁䥯㘳䅑杷允䅁䅁䅑䅁䑁䅁䅷䅁䭁䕁䉍䅁䭁䉁䅅䅁䭁䅁䅕䅁䉁䅁䅁允䅁䅁䄴䅆䅁䑁䅧睍㉁䑁䅕䅍睁䑁䅁䅍睁䅁䅁䍄䉁䅁䅁䅂䅁䅁䅍䅄䅁䅁䅯眱䅅䅁䅯允䅉䅁䅯兂䅉䅁䅅䅁䉁䅁䅁兂䡁㕙戯㝍䑐䅑杷允䅁䅁䅑䅁䑁䅁䅷䅁䭁䉁䙑䅁䭁䅁䅑䅁䭁䥁䕁䅁䉁䅁䅁允䅁䅁䅕䅁䅁䍁湩啅䵅䅉䅅䅁䕁䅁䅁睁䵁䅁䅁权祃允䅁权䉁杁䅁权䍁杁䅁允䅁䅁䅅䅁䙁䭁䉉㉊㑈乕䅊䍄䉁䅁䅁䅂䅁䅁䅍䅄䅁䅁䅯兯䅑䅁䅯䅂䅁䅁䅯来䅑䅁䅅䅁䉁䅁䅁兂䅁䅁䅁䩪祕兑杷允䅁䅁䅑䅁䑁䅁䅷䅁䭁䭁䕅䅁䭁䅁䅑䅁䭁䥁䕕䅁䉁䅁䅁允䅁䅁䅕䅁䅁䡁止が䵅䅉䅅䅁䕁䅁䅁睁䵁䅁䅁权桃䅂䅁权䕁䅁䅁权䑃䅂䅁允䅁䅁䅅䅁䙁䅁䅁䅁桂䑃䉂䍄䉁䅁䅁䅂䅁䅁䅍䅄䅁䅁䅯典䅑䅁䅯充䅁䅁䅯杣䅑䅁䅅䅁䉁䅁䅁杄啁䅁䅁免祁䑁䅅䅍睁䑁䅉䅍睁䑁䅁䅁䵁䅉䅅䅁䕁䅁䅁睁䵁䅁䅁权䍁兂䅁权剁䅁䅁权䙃䅂䅁允䅁䅁䅅䅁佁䉁䅉䅁ぁ䑁䅉李祁䑁䅕䅍睁䑁䅁䅁䵁䅉䅅䅁䕁䅁䅁睁䵁䅁䅁权桃䅂䅁权䕁䅁䅁权祂䅂䅁允䅁䅁䅅䅁䙁䅁䅁䅁療呃䉆䍄䉁䅁䅁䅂䅁䅁䅍䅄䅁䅁䅯兯䅑䅁䅯䅂䅁䅁䅯䅤䅑䅁䅅䅁䉁䅁䅁兂䅁䅁䅁䩣硧兑杷允䅁䅁䅑䅁䑁䅁䅷䅁䭁䩁䄴䅁䭁䅁䍅䅁䭁䅁䍕䅁䉁䅁䅁允䅁䅁䅕⭘普癯㐰啶䵁䅉䅅䅁䕁䅁䅁睁䵁䅁䅁权桃䅂䅁权䕁䅁䅁权㉂䅂䅁允䅁䅁䅅䅁䙁䅁䅁䅁䝂䑌䉂䍄䉁䅁䅁䅂䅁䅁䅍䅄䅁䅁䅯兯䅑䅁䅯䅂䅁䅁䅯䅦䅑䅁䅅䅁䉁䅁䅁兂䅁䅁䅁湊潁兑杷允䅁䅁䅑䅁䑁䅁䅷䅁䭁䉁䙅䅁䭁䉁䅅䅁䭁䥁䕕䅁䉁䅁䅁允䅁䅁䄴䅆䅁䑁䅉䅎㍁䑁䅅杍㕁䑁䅁䅍睁䅁䅁䍄䉁䅁䅁䅂䅁䅁䅍䅄䅁䅁䅯睗䅕䅁䅯䅂䅁䅁䅯兦䅑䅁䅅䅁䉁䅁䅁兂䅁䅁䅁䰴坉兑杷允䅁䅁䅑䅁䑁䅁䅷䅁䭁䩁䘸䅁䭁䅁䅑䅁䭁䡁䕁䅁䉁䅁䅁允䅁䅁䅕䅁䅁䭁㍄䕄䵅䅉䅅䅁䕁䅁䅁睁䵁䅁䅁权湃䅂䅁权剁䅁䅁权ㅂ䅂䅁允䅁䅁䅅䅁佁䉁䅑䅁硁䑁䅅杍㉁䑁䅍免睁䑁䅁䅍䅁䅁杷允䅁䅁䅑䅁䑁䅁䅷䅁䭁䩁䘸䅁䭁䅁䅑䅁䭁䥁䕕䅁䉁䅁䅁允䅁䅁䅕䅁䅁䍁䕁啄䵅䅉䅅䅁䕁䅁䅁睁䵁䅁䅁权晃兂䅁权䕁䅁䅁权㕂䅂䅁允䅁䅁䅅䅁䙁䅁䅁䅁睂硶䉚䍄䉁䅁䅁䅂䅁䅁䅍䅄䅁䅁䅯睮䅕䅁䅯䅂䅁䅁䅯睦䅑䅁䅅䅁䉁䅁䅁兂䅁䅁䅁偧充兑杷允䅁䅁䅑䅁䑁䅁䅷䅁䭁䵁䘸䅁䭁䉁䅅䅁䭁䥁䕁䅁䉁䅁䅁允䅁䅁䄴杅䅁䑁䅙杍穁䑁䅁䅍睁䑁䅁䅍䅁䅁杷允䅁䅁䅑䅁䑁䅁䅷䅁䭁䑁䅙䅁䭁䅁䅯䅁䭁䅁䍑䅁䉁䅁䅁允䅁䅁䅕瑃橥䑣䬰歇䵁䅉䅅䅁䕁䅁䅁睁䵁䅁䅁权晃兂䅁权䕁䅁䅁权穂䅂䅁允䅁䅁䅅䅁䙁䅁䅁䅁䅄桙䉒䍄䉁䅁䅁䅂䅁䅁䅍䅄䅁䅁䅯关䅅䅁䅯䅂䅁䅁䅯兂䅁䅁䅅䅁䉁䅁䅁兂䅁䅁䅁乯⭊兑杷允䅁䅁䅑䅁䑁䅁䅷䅁䭁佁䅕䅁䭁䅁䍅䅁䭁䅁䍍䅁䉁䅁䅁允䅁䅁䅕嘹䥪瑖婹䔵䵁䅉䅅䅁䕁䅁䅁睁䵁䅁䅁权穄䅂䅁权䕁䅁䅁权療䅂䅁允䅁䅁䅅䅁䙁䅁䅁䅁杄祏䉆䍄䉁䅁䅁䅂䅁䅁䅍䅄䅁䅁䅯䅰䅁䅁䅯䅂䅁䅁䅯兂䅁䅁䅅䅁䉁䅁䅁兂䅁䅁䅁⽱牤兑杷允䅁䅁䅑䅁䑁䅁䅷䅁䭁偁䕍䅁䭁䅁䅑䅁䭁䡁䕕䅁䉁䅁䅁允䅁䅁䅕䅁䅁䩁䕌啉䵅䅉䅅䅁䕁䅁䅁睁䵁䅁䅁权時兂䅁权剁䅁䅁权㡂䅂䅁允䅁䅁䅅䅁佁䉁䅑䅁硁䑁䅁兏ㅁ䑁䅁䅍睁䑁䅁䅍䅁䅁杷允䅁䅁䅑䅁䑁䅁䅷䅁䭁偁䕍䅁䭁䅁䅑䅁䭁䥁䕑䅁䉁䅁䅁允䅁䅁䅕䅁䅁䍁婂歈䵅䅉䅅䅁䕁䅁䅁睁䵁䅁䅁权穄䅂䅁权䕁䅁䅁权穂䅂䅁允䅁䅁䅅䅁䙁䅁䅁䅁歁框䈱䍄䉁䅁䅁䅂䅁䅁䅍䅄䅁䅁䅯睂䅙䅁䅯䅂䅁䅁䅯来䅑䅁䅅䅁䉁䅁䅁兂䅁䅁䅁坪⭅兑杷允䅁䅁䅑䅁䑁䅁䅷䅁䭁䅁䝣䅁䭁䅁䅑䅁䭁䥁䕕䅁䉁䅁䅁允䅁䅁䅕䅁䅁䉁剭問䵅䅉䅅䅁䕁䅁䅁睁䵁䅁䅁权䡁杂䅁权䕁䅁䅁权祂䅂䅁允䅁䅁䅅䅁䙁䅁䅁䅁啄䐯䉬䍄䉁䅁䅁䅂䅁䅁䅍䅄䅁䅁䅯睂䅙䅁䅯䅂䅁䅁䅯睥䅑䅁䅅䅁䉁䅁䅁兂䅁䅁䅁䭖ㅉ兑杷允䅁䅁䅑䅁䑁䅁䅷䅁䭁䅁䝣䅁䭁䅁䅑䅁䭁䡁䔸䅁䉁䅁䅁允䅁䅁䅕䅁䅁䩁䰱ぎ䵅䅉䅅䅁䕁䅁䅁睁䵁䅁䅁权䡁杂䅁权䕁䅁䅁权䕃䅂䅁允䅁䅁䅅䅁䙁䅁䅁䅁䕂䑙䉚䍄䉁䅁䅁䅂䅁䅁䅍䅄䅁䅁䅯睆䅙䅁䅯充䅁䅁䅯杣䅑䅁䅅䅁䉁䅁䅁杄十䅁䅁兎硁䑁䅫䅍睁䑁䅁䅍睁䅁䅁䍄䉁䅁䅁䅂䅁䅁䅍䅄䅁䅁䅯杙䅕䅁䅯䅂䅁䅁䅯来䅑䅁䅅䅁䉁䅁䅁兂䅁䅁䅃䩧煰兑杷允䅁䅁䅑䅁䑁䅁䅷䅁䭁䝁䙉䅁䭁䅁䅑䅁䭁䡁䕧䅁䉁䅁䅁允䅁䅁䅕䅁䅁䩯㥌止䵅䅉䅅䅁䕁䅁䅁睁䵁䅁䅁权楂兂䅁权䕁䅁䅁权㍂䅂䅁允䅁䅁䅅䅁䙁䅁䅁䕁⭄噐䉒䍄䉁䅁䅁䅂䅁䅁䅍䅄䅁䅁䅯杙䅕䅁䅯䅂䅁䅁䅯睦䅑䅁䅅䅁䉁䅁䅁兂䅁䅁䅁䅊刵兑杷允䅁䅁䅑䅁䑁䅁䅷䅁䭁䝁䙉䅁䭁䅁䅑䅁䭁䡁䕷䅁䉁䅁䅁允䅁䅁䅕䅁䅁䵁啌啖䵅䅉䅅䅁䕁䅁䅁睁䵁䅁䅁权䉁兂䅁权剁䅁䅁权㙂䅂䅁允䅁䅁䅅䅁佁䉁䅉䅁㕁䑁䅅䅏睁䑁䅅兎穁䑁䅫䅁䵁䅉䅅䅁䕁䅁䅁睁䵁䅁䅁权䱁䅁䅁权剁䅁䅁权䕁杁䅁允䅁䅁䅅䅁佁䉁䅑䅁ㅁ䑁䅍免硁䑁䅅䅍睁䑁䅁䅍䅁䅁杷允䅁䅁䅑䅁䑁䅁䅷䅁䭁䥁䙕䅁䭁䅁䅑䅁䭁䝁䔰䅁䉁䅁䅁允䅁䅁䅕䅁䅁䍁婂さ䵅䅉䅅䅁䕁䅁䅁睁䵁䅁䅁权慄䅂䅁权剁䅁䅁权⭂䅂䅁允䅁䅁䅅䅁佁䉁䅑䅁硁䑁䅁䅎ぁ䑁䅍兏睁䑁䅁䅍䅁䅁杷允䅁䅁䅑䅁䑁䅁䅷䅁䭁䥁䙕䅁䭁䅁䅑䅁䭁䡁䔰䅁䉁䅁䅁允䅁䅁䅕䅁䅁䙁湉さ䵅䅉䅅䅁䕁䅁䅁睁䵁䅁䅁权畃䅂䅁权剁䅁䅁权䑃䅂䅁允䅁䅁䅅䅁佁䉁䅉䅁㑁䑁䅕䅏睁䑁䅁䅍睁䑁䅁䅁䵁䅉䅅䅁䕁䅁䅁睁䵁䅁䅁权䝃兂䅁权剁䅁䅁权㝂䅂䅁允䅁䅁䅅䅁佁䉁䅑䅁祁䑁䅣睍㉁䑁䅧䅍睁䑁䅁䅍䅁䅁杷允䅁䅁䅑䅁䑁䅁䅷䅁䭁䥁䙕䅁䭁䅁䅑䅁䭁䡁䕕䅁䉁䅁䅁允䅁䅁䅕䅁䅁䡁兰歕䵅䅉䅅䅁䕁䅁䅁睁䵁䅁䅁权䙃兂䅁权䕁䅁䅁权䉃䅂䅁允䅁䅁䅅䅁䭁䕁䅣䅁䵁䅉䅅䅁䕁䅁䅁睁䵁䅁䅁权允䅁䅁权䕁䅁䅁权䕁杁䅁允䅁䅁䅅䅁䙁䅁䅁䅁杂歁䉴䍄䉁䅁䅁䅂䅁䅁䅍䅄䅁䅁䅯䅓䅕䅁䅯充䅁䅁䅯杣䅑䅁䅅䅁䉁䅁䅁杄十䅁䅁兎ぁ䑁䅑䅍睁䑁䅁䅍睁䅁䅁䍄䉁䅁䅁䅂䅁䅁䅍䅄䅁䅁䅯全䅕䅁䅯䅂䅁䅁䅯入䅑䅁䅅䅁䉁䅁䅁兂䅁䅁䅁䭔却兑杷允䅁䅁䅑䅁䑁䅁䅷䅁䭁䥁䙕䅁䭁䅁䅑䅁䭁䡁䕑䅁䉁䅁䅁允䅁䅁䅕䅁䅁佁汔歕䵅䅉䅅䅁䕁䅁䅁睁䵁䅁䅁权䙃兂䅁权䕁䅁䅁权㝂䅂䅁允䅁䅁䅅䅁䙁䅁䅁䅁祄䙐䉊䍄䉁䅁䅁䅂䅁䅁䅍䅄䅁䅁䅯公䅕䅁䅯䅂䅁䅁䅯睧䅑䅁䅅䅁䉁䅁䅁兂䅁䅁䅁䝕楫兑杷允䅁䅁䅑䅁䑁䅁䅷䅁䭁䡁䙙䅁䭁䉁䅅䅁䭁䡁䕙䅁䉁䅁䅁允䅁䅁䄴䅆䅁䑁䅉睍ㅁ䑁䅁䅍睁䑁䅁䅍睁䅁䅁䍄䉁䅁䅁䅂䅁䅁䅍䅄䅁䅁䅯䅃䅙䅁䅯充䅁䅁䅯睢䅑䅁䅅䅁䉁䅁䅁杄十䅁䅁兏睁䑁䅙䅍ㅁ䑁䅁䅍睁䅁䅁䍄䉁䅁䅁䅂䅁䅁䅍䅄䅁䅁䅯䅍䅕䅁䅯䅂䅁䅁䅯睥䅑䅁䅅䅁䉁䅁䅁兂䅁䅁䅁䙫焸兑杷允䅁䅁䅑䅁䑁䅁䅷䅁䭁䑁䙁䅁䭁䅁䅑䅁䭁䡁䕙䅁䉁䅁䅁允䅁䅁䅕䅁䅁䉁䍧䕋䵅䅉䅅䅁䕁䅁䅁睁䵁䅁䅁权睁兂䅁权䕁䅁䅁权㡂䅂䅁允䅁䅁䅅䅁䙁䅁䅁䅁啁吸䉎䍄䉁䅁䅁䅂䅁䅁䅍䅄䅁䅁䅯杨䅕䅁䅯䅂䅁䅁䅯兣䅑䅁䅅䅁䉁䅁䅁兂䅁䅁䅁癁畳兑杷允䅁䅁䅑䅁䑁䅁䅷䅁䭁䙁䅕䅁䭁䅁䅑䅁䭁䅁䍑䅁䉁䅁䅁允䅁䅁䅕䅁䅁䝧䵳歓䵅䅉䅅䅁䕁䅁䅁睁䵁䅁䅁权い兂䅁权剁䅁䅁权祂䅂䅁允䅁䅁䅅䅁佁䉁䅑䅁祁䑁䅑睎ㅁ䑁䅕李睁䑁䅁䅍䅁䅁杷允䅁䅁䅑䅁䑁䅁䅷䅁䭁䥁䙙䅁䭁䅁䅑䅁䭁䡁䕫䅁䉁䅁䅁允䅁䅁䅕䅁䅁䉁歱啊䵅䅉䅅䅁䕁䅁䅁睁䵁䅁䅁权䝃兂䅁权䕁䅁䅁权あ䅂䅁允䅁䅁䅅䅁䙁䅁䅁䅁㉃䍥䉎䍄䉁䅁䅁䅂䅁䅁䅍䅄䅁䅁䅯杨䅕䅁䅯䅂䅁䅁䅯睤䅑䅁䅅䅁䉁䅁䅁兂䅁䅁䅁瘶核兑杷允䅁䅁䅑䅁䑁䅁䅷䅁䭁䥁䙙䅁䭁䅁䅑䅁䭁䡁䕷䅁䉁䅁䅁允䅁䅁䅕䅁䅁䱁䕧ぉ䵅䅉䅅䅁䕁䅁䅁睁䵁䅁䅁权呂兂䅁权䕁䅁䅁权㙂䅂䅁允䅁䅁䅅䅁䙁䅁䅁䅁㑄硓䉂䍄䉁䅁䅁䅂䅁䅁䅍䅄䅁䅁䅯睕䅕䅁䅯䅂䅁䅁䅯兣䅑䅁䅅䅁䉁䅁䅁兂䅁䅁䅁䄰佉兑杷允䅁䅁䅑䅁䑁䅁䅷䅁䭁䙁䙍䅁䭁䅁䅑䅁䭁䡁䔴䅁䉁䅁䅁允䅁䅁䅕䅁䅁佁䭨䕄䵅䅉䅅䅁䕁䅁䅁睁䵁䅁䅁权呂兂䅁权䕁䅁䅁权䉃䅂䅁允䅁䅁䅅䅁䙁䅁䅁䅁奃杨䉴䍄䉁䅁䅁䅂䅁䅁䅍䅄䅁䅁䅯睃䅕䅁䅯充䅁䅁䅯入䅑䅁䅅䅁䉁䅁䅁杄啁䅁䅁免睁䑁䅣䅎㑁䑁䅙䅍睁䑁䅁䅁䵁䅉䅅䅁䕁䅁䅁睁䵁䅁䅁权煁兂䅁权䕁䅁䅁权䍃䅂䅁允䅁䅁䅅䅁䙁䅁䅁䅁睁祫䉒䍄䉁䅁䅁䅂䅁䅁䅍䅄䅁䅁䅯睕䅕䅁䅯䅂䅁䅁䅯䅦䅑䅁䅅䅁䉁䅁䅁兂䅁䅁䅁体偫兑杷允䅁䅁䅑䅁䑁䅁䅷䅁䭁䩁䅁䅁䭁䉁䅅䅁䭁䅁䅕䅁䉁䅁䅁允䅁䅁䄴䅆䅁䑁䅙䅎祁䑁䅁䅍睁䑁䅁䅍睁䅁䅁䍄䉁䅁䅁䅂䅁䅁䅍䅄䅁䅁䅯睨䅑䅁䅯充䅁䅁䅯兤䅑䅁䅅䅁䉁䅁䅁杄啁䅁䅁䅎㑁䑁䅁睍硁䑁䅧䅍睁䑁䅁䅁䵁䅉䅅䅁䕁䅁䅁睁䵁䅁䅁权婂兂䅁权剁䅁䅁权祂䅂䅁允䅁䅁䅅䅁佁䉁䅑䅁硁䑁䅅李㕁䑁䅑兏睁䑁䅁䅍䅁䅁杷允䅁䅁䅑䅁䑁䅁䅷䅁䭁乁䉑䅁䭁䅁䅯䅁䭁䅁䅕䅁䉁䅁䅁允䅁䅁䅕敥浫免獧歊䵁䅉䅅䅁䕁䅁䅁睁䵁䅁䅁权千䅂䅁权剁䅁䅁权䕃䅂䅁允䅁䅁䅅䅁佁䉁䅑䅁祁䑁䅅杍睁䑁䅑免睁䑁䅁䅍䅁䅁杷允䅁䅁䅑䅁䑁䅁䅷䅁䭁䥁䔴䅁䭁䅁䅑䅁䭁䡁䕁䅁䉁䅁䅁允䅁䅁䅕䅁䅁䅁灅䕎䵅䅉䅅䅁䕁䅁䅁睁䵁䅁䅁权佃䅂䅁权䕁䅁䅁权祂䅂䅁允䅁䅁䅅䅁䙁䅁䅁䅁㡃楉䈵䍄䉁䅁䅁䅂䅁䅁䅍䅄䅁䅁䅯杪䅑䅁䅯䅂䅁䅁䅯入䅑䅁䅅䅁䉁䅁䅁兂䅁䅁䅁潮煑兑杷允䅁䅁䅑䅁䑁䅁䅷䅁䭁䥁䔴䅁䭁䅁䅑䅁䭁䡁䕙䅁䉁䅁䅁允䅁䅁䅕䅁䅁䕁㑰ぉ䵅䅉䅅䅁䕁䅁䅁睁䵁䅁䅁权佃䅂䅁权䕁䅁䅁权⽂䅂䅁允䅁䅁䅅䅁䙁䅁䅁䅁歁䉆䈱䍄䉁䅁䅁䅂䅁䅁䅍䅄䅁䅁䅯兺䅁䅁䅯䅂䅁䅁䅯兂䅁䅁䅅䅁䉁䅁䅁兂䅁䅁杁㥳畒兑杷允䅁䅁䅑䅁䑁䅁䅷䅁䭁偁䕁䅁䭁䉁䅅䅁䭁䥁䕁䅁䉁䅁䅁允䅁䅁䄴䅆䅁䑁䅅兎㉁䑁䅙免祁䑁䅁䅍睁䅁䅁䍄䉁䅁䅁䅂䅁䅁䅍䅄䅁䅁䅯儱䅕䅁䅯充䅁䅁䅯睦䅑䅁䅅䅁䉁䅁䅁杄十䅁䅁䅎硁䑁䅧兏ぁ䑁䅁䅍睁䅁䅁䍄䉁䅁䅁䅂䅁䅁䅍䅄䅁䅁䅯公䅕䅁䅯䅂䅁䅁䅯来䅑䅁䅅䅁䉁䅁䅁兂䅁䅁䅁䭎桷兑杷允䅁䅁䅑䅁䑁䅁䅷䅁䭁䩁䙕䅁䭁䅁䅑䅁䭁䥁䕕䅁䉁䅁䅁允䅁䅁䅕䅁䅁偁戵歉䵅䅉䅅䅁䕁䅁䅁睁䵁䅁䅁权噃兂䅁权䕁䅁䅁权㥂䅂䅁允䅁䅁䅅䅁䙁䅁䅁䅁䅂桂䉬䍄䉁䅁䅁䅂䅁䅁䅍䅄䅁䅁䅯眫䅅䅁䅯允䅉䅁䅯兂䅉䅁䅅䅁䉁䅁䅁兂灂坯橺材䐷䅑杷允䅁䅁䅑䅁䑁䅁䅷䅁䭁䩁䙕䅁䭁䅁䅑䅁䭁䡁䕉䅁䉁䅁䅁允䅁䅁䅕䅁䅁䥁䅒歇䵅䅉䅅䅁䕁䅁䅁睁䵁䅁䅁权噃兂䅁权䕁䅁䅁权䉃䅂䅁允䅁䅁䅅䅁䙁䅁䅁䅁㑄桐䉖䍄䉁䅁䅁䅂䅁䅁䅍䅄䅁䅁䅯公䅕䅁䅯䅂䅁䅁䅯䅤䅑䅁䅅䅁䉁䅁䅁兂䅁䅁䅁浡楕兑杷允䅁䅁䅑䅁䑁䅁䅷䅁䭁䩁䙕䅁䭁䅁䅑䅁䭁䥁䕉䅁䉁䅁䅁允䅁䅁䅕䅁䅁䉁瑑䕆䵅䅉䅅䅁䕁䅁䅁睁䵁䅁䅁权乃䅂䅁权牂䅂䅁权䡄元䅁允䅁䅁䅅䅁䙁䩁婱婭婭六䅎䍄䉁䅁䅁䅂䅁䅁䅍䅄䅁䅁䅯眫䅕䅁䅯䅂䅁䅁䅯兢䅑䅁䅅䅁䉁䅁䅁权䡂䅁䅁䍄䉁䅁䅁䅂䅁䅁䅍䅄䅁䅁䅯眫䅕䅁䅯䅂䅁䅁䅯来䅑䅁䅅䅁䉁䅁䅁兂䅁䅁䅁䈷稴兑杷允䅁䅁䅑䅁䑁䅁䅷䅁䭁偁䙳䅁䭁䅁䅑䅁䭁䡁䕅䅁䉁䅁䅁允䅁䅁䅯睒䅁䅁杷允䅁䅁䅑䅁䑁䅁䅷䅁䭁䭁䔰䅁䭁䉁䅅䅁䭁䥁䕁䅁䉁䅁䅁允䅁䅁䄴䅆䅁䑁䅕免穁䑁䅁䅍睁䑁䅁䅍睁䅁䅁䍄䉁䅁䅁䅂䅁䅁䅍䅄䅁䅁䅯眫䅕䅁䅯䅂䅁䅁䅯兦䅑䅁䅅䅁䉁䅁䅁兂䅁䅁䅁䉥祙兑杷允䅁䅁䅑䅁䑁䅁䅷䅁䭁䱁䔸䅁䭁䉁䅅䅁䭁䡁䕑䅁䉁䅁䅁允䅁䅁䄴杅䅁䑁䅕李㕁䑁䅫睎睁䑁䅁䅍䅁䅁杷允䅁䅁䅑䅁䑁䅁䅷䅁䭁偁䙳䅁䭁䅁䅑䅁䭁䥁䕑䅁䉁䅁䅁允䅁䅁䅕䅁䅁偁佃䕌䵅䅉䅅䅁䕁䅁䅁睁䵁䅁䅁权㡄兂䅁权剁䅁䅁权祂䅂䅁允䅁䅁䅅䅁佁䉁䅉䅁㕁䑁䅣李睁䑁䅁䅍睁䑁䅁䅁䵁䅉䅅䅁䕁䅁䅁睁䵁䅁䅁权歃䅂䅁权䕁䅁䅁权䉃䅂䅁允䅁䅁䅅䅁䙁䅁䅁䅁允呑䈱䍄䉁䅁䅁䅂䅁䅁䅍䅄䅁䅁䅯䅚䅕䅁䅯充䅁䅁䅯睢䅑䅁䅅䅁䉁䅁䅁杄啁䅁䅁杍㉁䑁䅣兏硁䑁䅉䅍睁䑁䅁䅁䵁䅉䅅䅁䕁䅁䅁睁䵁䅁䅁权煁兂䅁权剁䅁䅁权㝂䅂䅁允䅁䅁䅅䅁佁䉁䅉䅁祁䑁䅅䅎祁䑁䅫䅍睁䑁䅁䅁䵁䅉䅅䅁䕁䅁䅁睁䵁䅁䅁权歃䅂䅁权䕁䅁䅁权㡂䅂䅁允䅁䅁䅅䅁䙁䅁䅁䅁潃椸䈵䍄䉁䅁䅁䅂䅁䅁䅍䅄䅁䅁䅯睂䅕䅁䅯䅂䅁䅁䅯兢䅑䅁䅅䅁䉁䅁䅁兂䅁䅁䅁䭨偤兑杷允䅁䅁䅑䅁䑁䅁䅷䅁䭁䍁䙅䅁䭁䉁䅅䅁䭁䡁䔴䅁䉁䅁䅁允䅁䅁䄴䅆䅁䑁䅑杍㉁䑁䅧睍穁䑁䅁䅍睁䅁䅁䍄䉁䅁䅁䅂䅁䅁䅍䅄䅁䅁䅯䄸䅕䅁䅯充䅁䅁䅯全䅑䅁䅅䅁䉁䅁䅁杄啁䅁䅁免㉁䑁䅍李睁䑁䅁䅍睁䑁䅁䅁䵁䅉䅅䅁䕁䅁䅁睁䵁䅁䅁权䡁兂䅁权䕁䅁䅁权⭂䅂䅁允䅁䅁䅅䅁䙁䅁䅁䅁ぁ啢䈱䍄䉁䅁䅁䅂䅁䅁䅍䅄䅁䅁䅯条䅕䅁䅯充䅁䅁䅯督䅑䅁䅅䅁䉁䅁䅁杄啁䅁䅁免睁䑁䅉免㉁䑁䅉睎睁䑁䅑䅁䵁䅉䅅䅁䕁䅁䅁睁䵁䅁䅁权䡁兂䅁权䕁䅁䅁权䉃䅂䅁允䅁䅁䅅䅁䙁䅁䅁䅁祄汑䉆䍄䉁䅁䅁䅂䅁䅁䅍䅄䅁䅁䅯睂䅕䅁䅯䅂䅁䅁䅯睥䅑䅁䅅䅁䉁䅁䅁兂䅁䅁䅁䠷佊兑杷允䅁䅁䅑䅁䑁䅁䅷䅁䭁䑁䙁䅁䭁䉁䅅䅁䭁䡁䕕䅁䉁䅁䅁允䅁䅁䄴杅䅁䑁䅙䅏ぁ䑁䅁䅍睁䑁䅁䅍䅁䅁杷允䅁䅁䅑䅁䑁䅁䅷䅁䭁䅁䙣䅁䭁䅁䅑䅁䭁䡁䔸䅁䉁䅁䅁允䅁䅁䅕䅁䅁䡁㡺䕓䵅䅉䅅䅁䕁䅁䅁睁䵁䅁䅁权敃䅁䅁权䕁䅁䅁权䙁䅁䅁允䅁䅁䅅䅁䙁䅁䅁䅁䝄䜲䉖䍄䉁䅁䅁䅂䅁䅁䅍䅄䅁䅁䅯来䅕䅁䅯充䅁䅁䅯杧䅑䅁䅅䅁䉁䅁䅁杄十䅁䅁睍睁䑁䅅兏㉁䑁䅁䅍睁䅁䅁䍄䉁䅁䅁䅂䅁䅁䅍䅄䅁䅁䅯杏䅅䅁䅯权䅁䅁䅯兂䅁䅁䅅䅁䉁䅁䅁兂㝁〳丫⭬圴䅑杷允䅁䅁䅑䅁䑁䅁䅷䅁䭁偁䙧䅁䭁䉁䅅䅁䭁䡁䕑䅁䉁䅁䅁允䅁䅁䄴䅆䅁䑁䅅睎硁䑁䅫䅎㑁䑁䅧䅎睁䅁䅁䍄䉁䅁䅁䅂䅁䅁䅍䅄䅁䅁䅯睂䅕䅁䅯䅂䅁䅁䅯䅨䅑䅁䅅䅁䉁䅁䅁兂䅁䅁䅁乤剒兑杷允䅁䅁䅑䅁䑁䅁䅷䅁䭁䡁䙉䅁䭁䅁䅑䅁䭁䡁䕁䅁䉁䅁䅁允䅁䅁䅕䅁䅁䭁佰啕䵅䅉䅅䅁䕁䅁䅁睁䵁䅁䅁权慃䅂䅁权剁䅁䅁权睂䅂䅁允䅁䅁䅅䅁佁䉁䅑䅁祁䑁䅑杍ぁ䑁䅁李睁䑁䅁䅍䅁䅁杷允䅁䅁䅑䅁䑁䅁䅷䅁䭁乁䤴䅁䭁䅁䅑䅁䭁䥁䕕䅁䉁䅁䅁允䅁䅁䅕䅁䅁䍁湁ぅ䵅䅉䅅䅁䕁䅁䅁睁䵁䅁䅁权敄䅃䅁权䕁䅁䅁权㥂䅂䅁允䅁䅁䅅䅁䙁䅁䅁䅁睂桗䉊䍄䉁䅁䅁䅂䅁䅁䅍䅄䅁䅁䅯䅆䅕䅁䅯充䅁䅁䅯睸䅫䅁䅅䅁䉁䅁䅁杄啁䅁䅁睍穁䑁䅕䅎ㅁ䑁䅙䅍睁䑁䅁䅁䵁䅉䅅䅁䕁䅁䅁睁䵁䅁䅁权祂兂䅁权䕁䅁䅁权ㅂ䅂䅁允䅁䅁䅅䅁䙁䅁䅁䅁䝃汑䉒䍄䉁䅁䅁䅂䅁䅁䅍䅄䅁䅁䅯朳䅧䅁䅯䅂䅁䅁䅯杦䅑䅁䅅䅁䉁䅁䅁兂䅁䅁䅁䕣儰兑杷允䅁䅁䅑䅁䑁䅁䅷䅁䭁䵁䄸䅁䭁䅁䅑䅁䭁䅁䅕䅁䉁䅁䅁允䅁䅁䅕䅁䅁佧ㅳす䵅䅉䅅䅁䕁䅁䅁睁䵁䅁䅁权扄䅂䅁权剁䅁䅁权⽂䅂䅁允䅁䅁䅅䅁佁䉁䅉䅁穁䑁䅕李硁䑁䅑䅍睁䑁䅁䅁䵁䅉䅅䅁䕁䅁䅁睁䵁䅁䅁权㑁兂䅁权䕁䅁䅁权㍂䅂䅁允䅁䅁䅅䅁䙁䅁䅁䅁㙄危䉬䍄䉁䅁䅁䅂䅁䅁䅍䅄䅁䅁䅯朳䅧䅁䅯䅂䅁䅁䅯睥䅑䅁䅅䅁䉁䅁䅁兂䅁䅁䅁䱯䍙兑杷允䅁䅁䅑䅁䑁䅁䅷䅁䭁䩁䅷䅁䭁䅁䅑䅁䭁䅁䍑䅁䉁䅁䅁允䅁䅁䅕䅁䅁偁䥫ず䵅䅉䅅䅁䕁䅁䅁睁䵁䅁䅁权祂兂䅁权䕁䅁䅁权⽂䅂䅁允䅁䅁䅅䅁䙁䅁䅁䅁䅃し䉂䍄䉁䅁䅁䅂䅁䅁䅍䅄䅁䅁䅯朳䅧䅁䅯䅂䅁䅁䅯睦䅑䅁䅅䅁䉁䅁䅁兂䅁䅁䅁䉑㝐䅑杷允䅁䅁䅑䅁䑁䅁䅷䅁䭁䑁䘰䅁䭁䝁䕳䅁䭁䵁䩣䅁䉁䅁䅁允䅁䅁䅕灭婭婭婭吲䴸䅉䅅䅁䕁䅁䅁睁䵁䅁䅁权祂兂䅁权䕁䅁䅁权䕃䅂䅁允䅁䅁䅅䅁䙁䅁䅁䅁いさ䉸䍄䉁䅁䅁䅂䅁䅁䅍䅄䅁䅁䅯朳䅧䅁䅯䅂䅁䅁䅯䅦䅑䅁䅅䅁䉁䅁䅁兂䅁䅁䅁䱑睮䅑杷允䅁䅁䅑䅁䑁䅁䅷䅁䭁䅁䙅䅁䭁䉁䅅䅁䭁䥁䕉䅁䉁䅁䅁允䅁䅁䄴杅䅁䑁䅫兎㍁䑁䅕李穁䑁䅣杍䅁䅁杷允䅁䅁䅑䅁䑁䅁䅷䅁䭁䭁䔴䅁䭁䉁䅅䅁䭁䡁䔴䅁䉁䅁䅁允䅁䅁䄴杅䅁䑁䅧睎穁䑁䅁䅍睁䑁䅁䅍䅁䅁杷允䅁䅁䅑䅁䑁䅁䅷䅁䭁䙁䙯䅁䭁䅁䅑䅁䭁䥁䕕䅁䉁䅁䅁允䅁䅁䅕䅁䅁䑁歧ぎ䵅䅉䅅䅁䕁䅁䅁睁䵁䅁䅁权慂兂䅁权䕁䅁䅁权⭂䅂䅁允䅁䅁䅅䅁䙁䅁䅁䅁歂橵䉎䍄䉁䅁䅁䅂䅁䅁䅍䅄䅁䅁䅯杌䅅䅁䅯䅂䅁䅁䅯兂䅁䅁䅅䅁䉁䅁䅁兂䅁䅁䅁呑偒兑杷允䅁䅁䅑䅁䑁䅁䅷䅁䭁䙁䙯䅁䭁䅁䅑䅁䭁䥁䕅䅁䉁䅁䅁允䅁䅁䅕䅁䅁䵁䥑啎䵅䅉䅅䅁䕁䅁䅁睁䵁䅁䅁权潄䅂䅁权剁䅁䅁权䉃䅂䅁允䅁䅁䅅䅁佁䉁䅑䅁硁䑁䅕杍穁䑁䅣兎祁䑁䅫䅎䅁䅁杷允䅁䅁䅑䅁䑁䅁䅷䅁䭁䅁䙯䅁䭁䅁䅑䅁䭁䡁䕧䅁䉁䅁䅁允䅁䅁䅕䅁䅁䩁䰹き䵅䅉䅅䅁䕁䅁䅁睁䵁䅁䅁权慂兂䅁权䕁䅁䅁权⽂䅂䅁允䅁䅁䅅䅁䙁䅁䅁䅁獂橲䉊䍄䉁䅁䅁䅂䅁䅁䅍䅄䅁䅁䅯杗䅕䅁䅯䅂䅁䅁䅯杧䅑䅁䅅䅁䉁䅁䅁兂䅁䅁䅁䉹眰兑杷允䅁䅁䅑䅁䑁䅁䅷䅁䭁䥁䘴䅁䭁䉁䅅䅁䭁䥁䕁䅁䉁䅁䅁允䅁䅁䄴䅅䅁䑁䅫䅎硁䑁䅍䅍睁䑁䅁䅁䵁䅉䅅䅁䕁䅁䅁睁䵁䅁䅁权啁杂䅁权䕁䅁䅁权瑂䅂䅁允䅁䅁䅅䅁䙁䅁䅁䅁祄䌸䈵䍄䉁䅁䅁䅂䅁䅁䅍䅄䅁䅁䅯䅆䅙䅁䅯䅂䅁䅁䅯来䅑䅁䅅䅁䉁䅁䅁兂䅁䅁䅁䕤畉兑杷允䅁䅁䅑䅁䑁䅁䅷䅁䭁䉁䝑䅁䭁䅁䅑䅁䭁䥁䕍䅁䉁䅁䅁允䅁䅁䅕䅁䅁乁㡹が䵅䅉䅅䅁䕁䅁䅁睁䵁䅁䅁权啁杂䅁权䕁䅁䅁权⭂䅂䅁允䅁䅁䅅䅁䙁䅁䅁䅁䍄椷䈵䍄䉁䅁䅁䅂䅁䅁䅍䅄䅁䅁䅯䅆䅙䅁䅯䅂䅁䅁䅯杤䅑䅁䅅䅁䉁䅁䅁兂䅁䅁䅁䕯浅兑杷允䅁䅁䅑䅁䑁䅁䅷䅁䭁䭁䕁䅁䭁䉁䅅䅁䭁䡁䔴䅁䉁䅁䅁允䅁䅁䄴䅆䅁䑁䅕杍㉁䑁䅁䅍睁䑁䅁䅍睁䅁䅁䍄䉁䅁䅁䅂䅁䅁䅍䅄䅁䅁䅯杓䅕䅁䅯䅂䅁䅁䅯䅥䅑䅁䅅䅁䉁䅁䅁兂䅁䅁䅁䍩歑兑杷允䅁䅁䅑䅁䑁䅁䅷䅁䭁䕁䙯䅁䭁䅁䅑䅁䭁䡁䕕䅁䉁䅁䅁允䅁䅁䅕䅁䅁䱁㥨䕉䵅䅉䅅䅁䕁䅁䅁睁䵁䅁䅁权允兂䅁权剁䅁䅁权㝂䅂䅁允䅁䅁䅅䅁佁䉁䅑䅁祁䑁䅕䅎㕁䑁䅙兏睁䑁䅁䅍䅁䅁杷允䅁䅁䅑䅁䑁䅁䅷䅁䭁䭁䙍䅁䭁䅁䅑䅁䭁䥁䕅䅁䉁䅁䅁允䅁䅁䅕䅁䅁䱁㙷歇䵅䅉䅅䅁䕁䅁䅁睁䵁䅁䅁权䭂兂䅁权䕁䅁䅁权㕂䅂䅁允䅁䅁䅅䅁䙁䅁䅁䅁捂剰䈵䍄䉁䅁䅁䅂䅁䅁䅍䅄䅁䅁䅯杓䅕䅁䅯䅂䅁䅁䅯睤䅑䅁䅅䅁䉁䅁䅁兂䅁䅁䅁䬳婁兑杷允䅁䅁䅑䅁䑁䅁䅷䅁䭁䅁䙅䅁䭁䉁䅅䅁䭁䡁䕫䅁䉁䅁䅁允䅁䅁䄴杅䅁䑁䅫䅎ぁ䑁䅧睍㕁䑁䅣兎䅁䅁杷允䅁䅁䅑䅁䑁䅁䅷䅁䭁䑁䘴䅁䭁䅁䅑䅁䭁䝁䔸䅁䉁䅁䅁允䅁䅁䅕䅁䅁䱁偂啇䵅䅉䅅䅁䕁䅁䅁睁䵁䅁䅁权⭁兂䅁权䕁䅁䅁权䉃䅂䅁允䅁䅁䅅䅁䙁䅁䅁䅁杄卒䉆䍄䉁䅁䅁䅂䅁䅁䅍䅄䅁䅁䅯䄰䅑䅁䅯充䅁䅁䅯杣䅑䅁䅅䅁䉁䅁䅁杄十䅁䅁䅏穁䑁䅙䅏㕁䑁䅑杍㕁䅁䅁䍄䉁䅁䅁䅂䅁䅁䅍䅄䅁䅁䅯材䅕䅁䅯䅂䅁䅁䅯睥䅑䅁䅅䅁䉁䅁䅁兂䅁䅁䅁佷㝣兑杷允䅁䅁䅑䅁䑁䅁䅷䅁䭁䭁䘰䅁䭁䅁䅑䅁䭁䡁䕁䅁䉁䅁䅁允䅁䅁䅕䅁䅁䩁灷歍䵅䅉䅅䅁䕁䅁䅁睁䵁䅁䅁权瑃兂䅁权䕁䅁䅁权ㅂ䅂䅁允䅁䅁䅅䅁䙁䅁䅁䅁允穖䉆䍄䉁䅁䅁䅂䅁䅁䅍䅄䅁䅁䅯兴䅑䅁䅯充䅁䅁䅯兣䅑䅁䅅䅁䉁䅁䅁杄十䅁䅁兎ㅁ䑁䅧䅍睁䑁䅁䅍睁䅁䅁䍄䉁䅁䅁䅂䅁䅁䅍䅄䅁䅁䅯兲䅕䅁䅯䅂䅁䅁䅯杣䅑䅁䅅䅁䉁䅁䅁兂䅁䅁䅁䌫硧兑杷允䅁䅁䅑䅁䑁䅁䅷䅁䭁䭁䘰䅁䭁䅁䅑䅁䭁䥁䕅䅁䉁䅁䅁允䅁䅁䅕䅁䅁䥁㥩歌䵅䅉䅅䅁䕁䅁䅁睁䵁䅁䅁权瑃兂䅁权䕁䅁䅁权㉂䅂䅁允䅁䅁䅅䅁䙁䅁䅁䅁潂楎䉴䍄䉁䅁䅁䅂䅁䅁䅍䅄䅁䅁䅯䅏䅕䅁䅯䅂䅁䅁䅯睢䅑䅁䅅䅁䉁䅁䅁兂䅁䅁䅁䝉睳兑杷允䅁䅁䅑䅁䑁䅁䅷䅁䭁䭁䄰䅁䭁䅁䍅䅁䭁䅁䍉䅁䉁䅁䅁允䅁䅁䅕呁捺兲坵唶䵁䅉䅅䅁䕁䅁䅁睁䵁䅁䅁权㑁兂䅁权䕁䅁䅁权㙂䅂䅁允䅁䅁䅅䅁䙁䅁䅁䅁歁穰䉆䍄䉁䅁䅁䅂䅁䅁䅍䅄䅁䅁䅯䅏䅕䅁䅯䅂䅁䅁䅯全䅑䅁䅅䅁䉁䅁䅁兂䅁䅁䅁䅑畅兑杷允䅁䅁䅑䅁䑁䅁䅷䅁䭁䑁䙧䅁䭁䅁䅑䅁䭁䡁䕑䅁䉁䅁䅁允䅁䅁䅕䅁䅁䥁偪啌䵅䅉䅅䅁䕁䅁䅁睁䵁䅁䅁权㑁兂䅁权䕁䅁䅁权㝂䅂䅁允䅁䅁䅅䅁䙁䅁䅁䅁穃䑩䉆䍄䉁䅁䅁䅂䅁䅁䅍䅄䅁䅁䅯睳䅑䅁䅯充䅁䅁䅯兣䅑䅁䅅䅁䉁䅁䅁杄啁䅁䅁免㍁䑁䅉兎㍁䑁䅅䅍睁䑁䅁䅁䵁䅉䅅䅁䕁䅁䅁睁䵁䅁䅁权㕃兂䅁权䕁䅁䅁权穂䅂䅁允䅁䅁䅅䅁䙁䅁䅁䅁捁䈸䉨䍄䉁䅁䅁䅂䅁䅁䅍䅄䅁䅁䅯兄䅙䅁䅯䅂䅁䅁䅯兢䅑䅁䅅䅁䉁䅁䅁兂䅁䅁䅁䍭睕兑杷允䅁䅁䅑䅁䑁䅁䅷䅁䭁佁䘴䅁䭁䅁䅑䅁䭁䥁䕕䅁䉁䅁䅁允䅁䅁䅕䅁䅁偁䝄ぇ䵅䅉䅅䅁䕁䅁䅁睁䵁䅁䅁权⽄兂䅁权剁䅁䅁权硂䅂䅁允䅁䅁䅅䅁佁䉁䅑䅁硁䑁䅣䅍㉁䑁䅉睍睁䑁䅁䅍䅁䅁杷允䅁䅁䅑䅁䑁䅁䅷䅁䭁䅁䜰䅁䭁䅁䅑䅁䭁䥁䕕䅁䉁䅁䅁允䅁䅁䅕䅁䅁䕁䅪䕍䵅䅉䅅䅁䕁䅁䅁睁䵁䅁䅁权佄䅃䅁权剁䅁䅁权祂䅂䅁允䅁䅁䅅䅁佁䉁䅑䅁ㅁ䑁䅣睍㕁䑁䅁䅍睁䑁䅁䅍䅁䅁杷允䅁䅁䅑䅁䑁䅁䅷䅁䭁䵁䙅䅁䭁䉁䅅䅁䭁䥁䕑䅁䉁䅁䅁允䅁䅁䄴䅆䅁䑁䅅杍㑁䑁䅕睎硁䑁䅑杍㑁䅁䅁䍄䉁䅁䅁䅂䅁䅁䅍䅄䅁䅁䅯兄䅙䅁䅯䅂䅁䅁䅯䅤䅑䅁䅅䅁䉁䅁䅁兂䅁䅁䅁䬵稰兑杷允䅁䅁䅑䅁䑁䅁䅷䅁䭁䅁䜰䅁䭁䅁䅑䅁䭁䡁䔸䅁䉁䅁䅁允䅁䅁䅕䅁䅁䕁䍷啍䵅䅉䅅䅁䕁䅁䅁睁䵁䅁䅁权灂兂䅁权䕁䅁䅁权瑂䅂䅁允䅁䅁䅅䅁䙁䅁䅁䅁㝁穹䈵䍄䉁䅁䅁䅂䅁䅁䅍䅄䅁䅁䅯兡䅕䅁䅯䅂䅁䅁䅯全䅑䅁䅅䅁䉁䅁䅁兂䅁䅁䅃硓䑒兑杷允䅁䅁䅑䅁䑁䅁䅷䅁䭁䝁䙫䅁䭁䅁䅑䅁䭁䡁䔴䅁䉁䅁䅁允䅁䅁䅕䅁䅁䝁潍啔䵅䅉䅅䅁䕁䅁䅁睁䵁䅁䅁权坂兂䅁权䕁䅁䅁权䡄元䅁允䅁䅁䅅䅁䙁䅁䅁䅁潃䑰䉊䍄䉁䅁䅁䅂䅁䅁䅍䅄䅁䅁䅯兡䅕䅁䅯䅂䅁䅁䅯杣䅑䅁䅅䅁䉁䅁䅁兂䅁䅁䅂㡗剒兑杷允䅁䅁䅑䅁䑁䅁䅷䅁䭁䝁䙫䅁䭁䅁䅑䅁䭁䥁䕅䅁䉁䅁䅁允䅁䅁䅕䅁䅁䝁兗啔䵅䅉䅅䅁䕁䅁䅁睁䵁䅁䅁权牃䅁䅁权剁䅁䅁权䙁䅁䅁允䅁䅁䅅䅁佁䉁䅑䅁硁䑁䅅兏ぁ䑁䅁䅍睁䑁䅁䅍䅁䅁杷允䅁䅁䅑䅁䑁䅁䅷䅁䭁䵁䥷䅁䭁䉁䅅䅁䭁䝁䔸䅁䉁䅁䅁允䅁䅁䄴䅆䅁䑁䅅免㑁䑁䅑睍睁䑁䅁䅍睁䅁䅁䍄䉁䅁䅁䅂䅁䅁䅍䅄䅁䅁䅯杋䅕䅁䅯充䅁䅁䅯䅨䅑䅁䅅䅁䉁䅁䅁杄十䅁䅁杍硁䑁䅕兏㉁䑁䅁䅍睁䅁䅁䍄䉁䅁䅁䅂䅁䅁䅍䅄䅁䅁䅯兡䅕䅁䅯䅂䅁䅁䅯督䅑䅁䅅䅁䉁䅁䅁兂䅁䅁䅃硱䐹兑杷允䅁䅁䅑䅁䑁䅁䅷䅁䭁䍁䙙䅁䭁䅁䅑䅁䭁䡁䕯䅁䉁䅁䅁允䅁䅁䅕䅁䅁䅁兔䕒䵅䅉䅅䅁䕁䅁䅁睁䵁䅁䅁权流兂䅁权䕁䅁䅁权睂䅂䅁允䅁䅁䅅䅁䙁䅁䅁䅁㍄啰䉖䍄䉁䅁䅁䅂䅁䅁䅍䅄䅁䅁䅯杊䅕䅁䅯䅂䅁䅁䅯睧䅑䅁䅅䅁䉁䅁䅁兂䅁䅁䅁奔䕆兑杷允䅁䅁䅑䅁䑁䅁䅷䅁䭁䍁䙙䅁䭁䅁䅑䅁䭁䡁䕧䅁䉁䅁䅁允䅁䅁䅕䅁䅁䵁火く䵅䅉䅅䅁䕁䅁䅁睁䵁䅁䅁权㥁兂䅁权剁䅁䅁权㡂䅂䅁允䅁䅁䅅䅁佁䉁䅑䅁硁䑁䅍免硁䑁䅣兎睁䑁䅁䅍䅁䅁杷允䅁䅁䅑䅁䑁䅁䅷䅁䭁䍁䙙䅁䭁䅁䅑䅁䭁䡁䕕䅁䉁䅁䅁允䅁䅁䅕䅁䅁䕁华䕔䵅䅉䅅䅁䕁䅁䅁睁䵁䅁䅁权䉂兂䅁权剁䅁䅁权㙂䅂䅁允䅁䅁䅅䅁佁䉁䅑䅁硁䑁䅍杍穁䑁䅫兏睁䑁䅁䅍䅁䅁杷允䅁䅁䅑䅁䑁䅁䅷䅁䭁䍁䙙䅁䭁䅁䅑䅁䭁䥁䕉䅁䉁䅁䅁允䅁䅁䅕䅁䅁䉁橃ぎ䵅䅉䅅䅁䕁䅁䅁睁䵁䅁䅁权睃䅁䅁权䉁杁䅁权䙁杁䅁允䅁䅁䅅䅁䙁䥁⭍䌵挫搳䅆䍄䉁䅁䅁䅂䅁䅁䅍䅄䅁䅁䅯权䅕䅁䅯䅂䅁䅁䅯睢䅑䅁䅅䅁䉁䅁䅁兂䅁䅁䅁偖け兑杷允䅁䅁䅑䅁䑁䅁䅷䅁䭁䅁䙯䅁䭁䅁䅑䅁䭁䡁䕯䅁䉁䅁䅁允䅁䅁䅕䅁䅁䝁坺䕎䵅䅉䅅䅁䕁䅁䅁睁䵁䅁䅁权䭁兂䅁权䕁䅁䅁权あ䅂䅁允䅁䅁䅅䅁䙁䅁䅁䅁敃卤䉬䍄䉁䅁䅁䅂䅁䅁䅍䅄䅁䅁䅯全䅕䅁䅯充䅁䅁䅯杤䅑䅁䅅䅁䉁䅁䅁杄啁䅁䅁免睁䑁䅣杍穁䑁䅣䅍睁䑁䅁䅁䵁䅉䅅䅁䕁䅁䅁睁䵁䅁䅁权䭁兂䅁权䕁䅁䅁权㉂䅂䅁允䅁䅁䅅䅁䙁䅁䅁䅁敃䍂䉚䍄䉁䅁䅁䅂䅁䅁䅍䅄䅁䅁䅯兆䅙䅁䅯䅂䅁䅁䅯睧䅑䅁䅅䅁䉁䅁䅁兂䅁䅁䅁偅獙兑杷允䅁䅁䅑䅁䑁䅁䅷䅁䭁䉁䝕䅁䭁䅁䅑䅁䭁䡁䔰䅁䉁䅁䅁允䅁䅁䅕䅁䅁䑁呄歋䵅䅉䅅䅁䕁䅁䅁睁䵁䅁䅁权噁杂䅁权䕁䅁䅁权ㅂ䅂䅁允䅁䅁䅅䅁䙁䅁䅁䅁兂䍭䉸䍄䉁䅁䅁䅂䅁䅁䅍䅄䅁䅁䅯䅴䅕䅁䅯充䅁䅁䅯睧䅑䅁䅅䅁䉁䅁䅁杄十䅁䅁䅎㉁䑁䅧睎祁䑁䅁䅍睁䅁䅁䍄䉁䅁䅁䅂䅁䅁䅍䅄䅁䅁䅯兆䅙䅁䅯䅂䅁䅁䅯內䅑䅁䅅䅁䉁䅁䅁兂䅁䅁䅁䤴煷兑杷允䅁䅁䅑䅁䑁䅁䅷䅁䭁䉁䝕䅁䭁䅁䅑䅁䭁䡁䕑䅁䉁䅁䅁允䅁䅁䅕䅁䅁䩁卂䕋䵅䅉䅅䅁䕁䅁䅁睁䵁䅁䅁权元兂䅁权剁䅁䅁权䍃䅂䅁允䅁䅁䅅䅁佁䉁䅉䅁㍁䑁䅕兏㉁䑁䅙杍㕁䑁䅕䅁䵁䅉䅅䅁䕁䅁䅁睁䵁䅁䅁权䵄䅂䅁权剁䅁䅁权療䅂䅁允䅁䅁䅅䅁佁䉁䅑䅁硁䑁䅙杍祁䑁䅍睍睁䑁䅁䅍䅁䅁杷允䅁䅁䅑䅁䑁䅁䅷䅁䭁䉁䝕䅁䭁䅁䅑䅁䭁䡁䕙䅁䉁䅁䅁允䅁䅁䅯睒䅁䅁杷允䅁䅁䅑䅁䑁䅁䅷䅁䭁䉁䝕䅁䭁䅁䅑䅁䭁䡁䔸䅁䉁䅁䅁允䅁䅁䅕䅁䅁䝁癄䕆䵅䅉䅅䅁䕁䅁䅁睁䵁䅁䅁权噁杂䅁权䕁䅁䅁权䍃䅂䅁允䅁䅁䅅䅁䙁䅁䅁䅁杂祂䉆䍄䉁䅁䅁䅂䅁䅁䅍䅄䅁䅁䅯兆䅙䅁䅯䅂䅁䅁䅯䅧䅑䅁䅅䅁䉁䅁䅁兂䅁䅁䅁乡睷兑杷允䅁䅁䅑䅁䑁䅁䅷䅁䭁䡁䙫䅁䭁䅁䅑䅁䭁䝁䔸䅁䉁䅁䅁允䅁䅁䅕䅁䅁䭁䡩䕄䵅䅉䅅䅁䕁䅁䅁睁䵁䅁䅁权剄允䅁权䕁䅁䅁权䙁䅁䅁允䅁䅁䅅䅁䙁䅁䅁䵁硄奭䉎䍄䉁䅁䅁䅂䅁䅁䅍䅄䅁䅁䅯入䅕䅁䅯䅂䅁䅁䅯来䅑䅁䅅䅁䉁䅁䅁兂䅁䅁䅁偗坯兑杷允䅁䅁䅑䅁䑁䅁䅷䅁䭁䡁䙫䅁䭁䅁䅑䅁䭁䡁䕁䅁䉁䅁䅁允䅁䅁䅕䅁䅁䅁佺歆䵅䅉䅅䅁䕁䅁䅁睁䵁䅁䅁权㕂兂䅁权䕁䅁䅁权䙃䅂䅁允䅁䅁䅅䅁䙁䅁䅁䅁睂硩䉊䍄䉁䅁䅁䅂䅁䅁䅍䅄䅁䅁䅯睸䅑䅁䅯充䅁䅁䅯杧䅑䅁䅅䅁䉁䅁䅁杄啁䅁䅁免ㅁ䑁䅧睍㑁䑁䅕䅍睁䑁䅁䅁䵁䅉䅅䅁䕁䅁䅁睁䵁䅁䅁权楄兂䅁权牂䅂䅁权䡄元䅁允䅁䅁䅅䅁䙁䥁牘払敧剨䅰䍄䉁䅁䅁䅂䅁䅁䅍䅄䅁䅁䅯入䅕䅁䅯䅂䅁䅁䅯睧䅑䅁䅅䅁䉁䅁䅁兂䅁䅁䅁䴶噉兑杷允䅁䅁䅑䅁䑁䅁䅷䅁䭁䡁䙫䅁䭁䅁䅑䅁䭁䡁䔰䅁䉁䅁䅁允䅁䅁䅕䅁䅁偁橁啄䵅䅉䅅䅁䕁䅁䅁睁䵁䅁䅁权啁䅁䅁权䭁䅁䅁权䙁䅁䅁允䅁䅁䅅䅁䙁偁⭰牡へ睫䄵䍄䉁䅁䅁䅂䅁䅁䅍䅄䅁䅁䅯䅯䅑䅁䅯充䅁䅁䅯杤䅑䅁䅅䅁䉁䅁䅁权䡂䅁䅁䍄䉁䅁䅁䅂䅁䅁䅍䅄䅁䅁䅯東䅑䅁䅯充䅁䅁䅯兢䅑䅁䅅䅁䉁䅁䅁杄啁䅁䅁睍穁䑁䅙䅎睁䑁䅁䅍睁䑁䅁䅁䵁䅉䅅䅁䕁䅁䅁睁䵁䅁䅁权㕂兂䅁权䕁䅁䅁权㕂䅂䅁允䅁䅁䅅䅁䙁䅁䅁䅁䅁䉧䉒䍄䉁䅁䅁䅂䅁䅁䅍䅄䅁䅁䅯䅃䅕䅁䅯充䅁䅁䅯兤䅑䅁䅅䅁䉁䅁䅁杄啁䅁䅁免ㅁ䑁䅫免睁䑁䅁䅍睁䑁䅁䅁䵁䅉䅅䅁䕁䅁䅁睁䵁䅁䅁权桁兂䅁权剁䅁䅁权㙂䅂䅁允䅁䅁䅅䅁佁䉁䅑䅁ぁ䑁䅍睎㑁䑁䅧杍睁䑁䅁䅍䅁䅁杷允䅁䅁䅑䅁䑁䅁䅷䅁䭁䡁䙫䅁䭁䅁䅑䅁䭁䡁䕑䅁䉁䅁䅁允䅁䅁䅕䅁䅁䱁䕁ぅ䵅䅉䅅䅁䕁䅁䅁睁䵁䅁䅁权兄兂䅁权剁䅁䅁权䍃䅂䅁允䅁䅁䅅䅁佁䉁䅉䅁ぁ䑁䅍睍睁䑁䅁䅍睁䑁䅁䅁䵁䅉䅅䅁䕁䅁䅁睁䵁䅁䅁权䥁杂䅁权䕁䅁䅁权瑂䅂䅁允䅁䅁䅅䅁䙁䅁䅁䅁元䉈䈱䍄䉁䅁䅁䅂䅁䅁䅍䅄䅁䅁䅯杚䅅䅁䅯充䅁䅁䅯䅂䅉䅁䅅䅁䉁䅁䅁杄坁䅁䅁䅎㉁䑁䅕䅎睁䑁䅁䅍睁䑁䅁䅍䅁䅁杷允䅁䅁䅑䅁䑁䅁䅷䅁䭁䅁䝧䅁䭁䅁䅑䅁䭁䡁䕁䅁䉁䅁䅁允䅁䅁䅕䅁䅁䑁煓歇䵅䅉䅅䅁䕁䅁䅁睁䵁䅁䅁权呄䅂䅁权剁䅁䅁权睂䅂䅁允䅁䅁䅅䅁佁䉁䅑䅁硁䑁䅫䅍ぁ䑁䅉兏睁䑁䅁䅍䅁䅁杷允䅁䅁䅑䅁䑁䅁䅷䅁䭁䅁䝧䅁䭁䅁䅑䅁䭁䥁䕕䅁䉁䅁䅁允䅁䅁䅕䅁䅁佁智歈䵅䅉䅅䅁䕁䅁䅁睁䵁䅁䅁权䑄兂䅁权剁䅁䅁权㙂䅂䅁允䅁䅁䅅䅁佁䉁䅑䅁硁䑁䅍睎硁䑁䅁䅍睁䑁䅁䅍䅁䅁杷允䅁䅁䅑䅁䑁䅁䅷䅁䭁䅁䝧䅁䭁䅁䅑䅁䭁䥁䕅䅁䉁䅁䅁允䅁䅁䅕䅁䅁䝁⭸歇䵅䅉䅅䅁䕁䅁䅁睁䵁䅁䅁权䥁杂䅁权䕁䅁䅁权㕂䅂䅁允䅁䅁䅅䅁䙁䅁䅁䅁畂䌷䉂䍄䉁䅁䅁䅂䅁䅁䅍䅄䅁䅁䅯䅃䅙䅁䅯䅂䅁䅁䅯睥䅑䅁䅅䅁䉁䅁䅁兂䅁䅁䅁䕪坉兑杷允䅁䅁䅑䅁䑁䅁䅷䅁䭁䕁䙧䅁䭁䉁䅅䅁䭁䡁䕧䅁䉁䅁䅁允䅁䅁䄴杅䅁䑁䅕免ぁ䑁䅁䅍睁䑁䅁䅍䅁䅁杷允䅁䅁䅑䅁䑁䅁䅷䅁䭁䅁䝫䅁䭁䅁䅑䅁䭁䝁䔰䅁䉁䅁䅁允䅁䅁䅕䅁䅁偁但歎䵅䅉䅅䅁䕁䅁䅁睁䵁䅁䅁权佂䅁䅁权䭁䅁䅁权䕁杁䅁允䅁䅁䅅䅁䙁䍁睇浣剩儷䄹䍄䉁䅁䅁䅂䅁䅁䅍䅄䅁䅁䅯元䅙䅁䅯䅂䅁䅁䅯䅣䅑䅁䅅䅁䉁䅁䅁兂䅁䅁䅁李㕉兑杷允䅁䅁䅑䅁䑁䅁䅷䅁䭁䩁䕣䅁䭁䉁䅅䅁䭁䝁䔸䅁䉁䅁䅁允䅁䅁䄴杅䅁䑁䅑李ㅁ䑁䅁䅍睁䑁䅁䅍䅁䅁杷允䅁䅁䅑䅁䑁䅁䅷䅁䭁乁䥯䅁䭁䉁䅅䅁䭁䥁䕉䅁䉁䅁䅁允䅁䅁䄴䅆䅁䑁䅅杍穁䑁䅑兏ぁ䑁䅁䅍睁䅁䅁䍄䉁䅁䅁䅂䅁䅁䅍䅄䅁䅁䅯杵䅕䅁䅯䅂䅁䅁䅯睦䅑䅁䅅䅁䉁䅁䅁权䡂䅁䅁䍄䉁䅁䅁䅂䅁䅁䅍䅄䅁䅁䅯元䅙䅁䅯䅂䅁䅁䅯兣䅑䅁䅅䅁䉁䅁䅁兂䅁䅁䅁啧㍉兑杷允䅁䅁䅑䅁䑁䅁䅷䅁䭁䅁䝫䅁䭁䅁䅑䅁䭁䥁䕕䅁䉁䅁䅁允䅁䅁䅕䅁䅁䑁橘く䵅䅉䅅䅁䕁䅁䅁睁䵁䅁䅁权䩁杂䅁权䕁䅁䅁权㑂䅂䅁允䅁䅁䅅䅁䙁䅁䅁䅁桂積䈱䍄䉁䅁䅁䅂䅁䅁䅍䅄䅁䅁䅯元䅙䅁䅯䅂䅁䅁䅯杣䅑䅁䅅䅁䉁䅁䅁兂䅁䅁䅃倸䌱兑杷允䅁䅁䅑䅁䑁䅁䅷䅁䭁偁䄰䅁䭁䅁䍅䅁䭁䅁䍕䅁䉁䅁䅁允䅁䅁䅕临㌹桐瑗ぷ䵁䅉䅅䅁䕁䅁䅁睁䵁䅁䅁权祂兂䅁权剁䅁䅁权⭂䅂䅁允䅁䅁䅅䅁佁䉁䅑䅁祁䑁䅧李睁䑁䅁䅍睁䑁䅁䅍䅁䅁杷允䅁䅁䅑䅁䑁䅁䅷䅁䭁佁䕁䅁䭁䅁䅑䅁䭁䝁䔸䅁䉁䅁䅁允䅁䅁䅕䅁䅁䩁穄歍䵅䅉䅅䅁䕁䅁䅁睁䵁䅁䅁权杄䅂䅁权䕁䅁䅁权睂䅂䅁允䅁䅁䅅䅁䙁䅁䅁䅁捂欰䉊䍄䉁䅁䅁䅂䅁䅁䅍䅄䅁䅁䅯䄴䅑䅁䅯䅂䅁䅁䅯兣䅑䅁䅅䅁䉁䅁䅁兂䅁䅁䅁䍬䄵兑杷允䅁䅁䅑䅁䑁䅁䅷䅁䭁䥁䕷䅁䭁䉁䅅䅁䭁䡁䕳䅁䉁䅁䅁允䅁䅁䄴杅䅁䑁䅧䅍㍁䑁䅉免㕁䑁䅙李䅁䅁杷允䅁䅁䅑䅁䑁䅁䅷䅁䭁佁䕁䅁䭁䅁䅑䅁䭁䥁䕕䅁䉁䅁䅁允䅁䅁䅕䅁䅁䝁獂啎䵅䅉䅅䅁䕁䅁䅁睁䵁䅁䅁权杄䅂䅁权䕁䅁䅁权㥂䅂䅁允䅁䅁䅅䅁䙁䅁䅁䅁潂歳䉤䍄䉁䅁䅁䅂䅁䅁䅍䅄䅁䅁䅯䄴䅑䅁䅯䅂䅁䅁䅯杣䅑䅁䅅䅁䉁䅁䅁兂䅁䅁䅁䡩䭆兑杷允䅁䅁䅑䅁䑁䅁䅷䅁䭁偁䙁䅁䭁䉁䅅䅁䭁䡁䔸䅁䉁䅁䅁允䅁䅁䄴䅆䅁䑁䅅兎㍁䑁䅉䅍睁䑁䅁䅍睁䅁䅁䍄䉁䅁䅁䅂䅁䅁䅍䅄䅁䅁䅯睗䅕䅁䅯䅂䅁䅁䅯兣䅑䅁䅅䅁䉁䅁䅁兂䅁䅁䅁䭙坅兑杷允䅁䅁䅑䅁䑁䅁䅷䅁䭁䱁䔴䅁䭁䝁䕳䅁䭁䵁䩣䅁䉁䅁䅁允䅁䅁䅕渫焵䡶呓䱭䴸䅉䅅䅁䕁䅁䅁睁䵁䅁䅁权扂兂䅁权䕁䅁䅁权㕂䅂䅁允䅁䅁䅅䅁䙁䅁䅁䅁权硙䉎䍄䉁䅁䅁䅂䅁䅁䅍䅄䅁䅁䅯睬䅑䅁䅯充䅁䅁䅯兢䅑䅁䅅䅁䉁䅁䅁杄十䅁䅁䅎ㅁ䑁䅕䅍睁䑁䅁䅍睁䅁䅁䍄䉁䅁䅁䅂䅁䅁䅍䅄䅁䅁䅯村䅕䅁䅯充䅁䅁䅯睧䅑䅁䅅䅁䉁䅁䅁杄十䅁䅁杍穁䑁䅍䅍硁䑁䅁䅍睁䅁䅁䍄䉁䅁䅁䅂䅁䅁䅍䅄䅁䅁䅯杩䅕䅁䅯充䅁䅁䅯杣䅑䅁䅅䅁䉁䅁䅁杄啁䅁䅁免祁䑁䅑䅎睁䑁䅁䅍睁䑁䅁䅁䵁䅉䅅䅁䕁䅁䅁睁䵁䅁䅁权癄兂䅁权䕁䅁䅁权あ䅂䅁允䅁䅁䅅䅁䙁䅁䅁䅁畂穮䉒䍄䉁䅁䅁䅂䅁䅁䅍䅄䅁䅁䅯眷䅕䅁䅯䅂䅁䅁䅯睦䅑䅁䅅䅁䉁䅁䅁兂䅁䅁䅁䩣汧兑杷允䅁䅁䅑䅁䑁䅁䅷䅁䭁乁䙫䅁䭁䅁䅑䅁䭁䝁䔸䅁䉁䅁䅁允䅁䅁䅕䅁䅁佁夹啎䵅䅉䅅䅁䕁䅁䅁睁䵁䅁䅁权婄兂䅁权䕁䅁䅁权䙃䅂䅁允䅁䅁䅅䅁䙁䅁䅁䅁卄稵䉤䍄䉁䅁䅁䅂䅁䅁䅍䅄䅁䅁䅯儲䅕䅁䅯䅂䅁䅁䅯杣䅑䅁䅅䅁䉁䅁䅁兂䅁䅁䅁搰穫兑杷允䅁䅁䅑䅁䑁䅁䅷䅁䭁䥁䙑䅁䭁䉁䅅䅁䭁䡁䕳䅁䉁䅁䅁允䅁䅁䄴杅䅁䑁䅍李ぁ䑁䅫兏睁䑁䅁䅍䅁䅁杷允䅁䅁䅑䅁䑁䅁䅷䅁䭁䍁䙉䅁䭁䉁䅅䅁䭁䡁䕁䅁䉁䅁䅁允䅁䅁䄴䅆䅁䑁䅉杍ㅁ䑁䅉兏硁䑁䅁䅍睁䅁䅁䍄䉁䅁䅁䅂䅁䅁䅍䅄䅁䅁䅯眯䅑䅁䅯充䅁䅁䅯睢䅑䅁䅅䅁䉁䅁䅁杄十䅁䅁睎㕁䑁䅉䅍睁䑁䅁䅍睁䅁䅁䍄䉁䅁䅁䅂䅁䅁䅍䅄䅁䅁䅯儲䅕䅁䅯䅂䅁䅁䅯睥䅑䅁䅅䅁䉁䅁䅁兂䅁䅁䅁礶稴兑杷允䅁䅁䅑䅁䑁䅁䅷䅁䭁乁䙫䅁䭁䅁䅑䅁䭁䥁䕁䅁䉁䅁䅁允䅁䅁䅕䅁䅁乁偄啎䵅䅉䅅䅁䕁䅁䅁睁䵁䅁䅁权⽂兂䅁权剁䅁䅁权䑃䅂䅁允䅁䅁䅅䅁佁䉁䅉䅁ぁ䑁䅫杍睁䑁䅁䅍睁䑁䅁䅁䵁䅉䅅䅁䕁䅁䅁睁䵁䅁䅁权楂兂䅁权剁䅁䅁权㉂䅂䅁允䅁䅁䅅䅁佁䉁䅉䅁ㅁ䑁䅅䅎穁䑁䅉䅍睁䑁䅁䅁䵁䅉䅅䅁䕁䅁䅁睁䵁䅁䅁权煂兂䅁权䕁䅁䅁权㙂䅂䅁允䅁䅁䅅䅁䙁䅁䅁䅁䅁䅡䈵䍄䉁䅁䅁䅂䅁䅁䅍䅄䅁䅁䅯兙䅕䅁䅯充䅁䅁䅯来䅑䅁䅅䅁䉁䅁䅁杄十䅁䅁李㉁䑁䅫䅍睁䑁䅁䅍睁䅁䅁䍄䉁䅁䅁䅂䅁䅁䅍䅄䅁䅁䅯条䅕䅁䅯䅂䅁䅁䅯兣䅑䅁䅅䅁䉁䅁䅁兂䅁䅁䅁䉆免兑杷允䅁䅁䅑䅁䑁䅁䅷䅁䭁䩁䉉䅁䭁䅁䍅䅁䭁䅁䍉䅁䉁䅁䅁允䅁䅁䅕污搷歩䭗䔴䵁䅉䅅䅁䕁䅁䅁睁䵁䅁䅁权牁兂䅁权剁䅁䅁权祂䅂䅁允䅁䅁䅅䅁佁䉁䅉䅁ぁ䑁䅕䅏ぁ䑁䅁䅍睁䑁䅁䅁䵁䅉䅅䅁䕁䅁䅁睁䵁䅁䅁权煂兂䅁权䕁䅁䅁权㝂䅂䅁允䅁䅁䅅䅁䙁䅁䅁䅁兂桔䉆䍄䉁䅁䅁䅂䅁䅁䅍䅄䅁䅁䅯条䅕䅁䅯䅂䅁䅁䅯督䅑䅁䅅䅁䉁䅁䅁兂䅁䅁䅁䙏䙙兑杷允䅁䅁䅑䅁䑁䅁䅷䅁䭁䡁䙷䅁䭁䅁䅑䅁䭁䥁䕕䅁䉁䅁䅁允䅁䅁䅕䅁䅁䍁湢䕕䵅䅉䅅䅁䕁䅁䅁睁䵁䅁䅁权い䅂䅁权剁䅁䅁权㝂䅂䅁允䅁䅁䅅䅁佁䉁䅉䅁祁䑁䅙李㍁䑁䅅䅍睁䑁䅁䅁䵁䅉䅅䅁䕁䅁䅁睁䵁䅁䅁权㡂兂䅁权䕁䅁䅁权㥂䅂䅁允䅁䅁䅅䅁䙁䅁䅁䅁㡁噄䉆䍄䉁䅁䅁䅂䅁䅁䅍䅄䅁䅁䅯䅦䅕䅁䅯䅂䅁䅁䅯䅥䅑䅁䅅䅁䉁䅁䅁兂䅁䅁䅁䥖典兑杷允䅁䅁䅑䅁䑁䅁䅷䅁䭁䩁䕧䅁䭁䉁䅅䅁䭁䥁䕉䅁䉁䅁䅁允䅁䅁䄴杅䅁䑁䅕兎㕁䑁䅕睍睁䑁䅁䅍䅁䅁杷允䅁䅁䅑䅁䑁䅁䅷䅁䭁䝁䙫䅁䭁䉁䅅䅁䭁䡁䕷䅁䉁䅁䅁允䅁䅁䄴杅䅁䑁䅕兎祁䑁䅅免硁䑁䅑免䅁䅁杷允䅁䅁䅑䅁䑁䅁䅷䅁䭁䩁䕳䅁䭁䉁䅅䅁䭁䥁䕅䅁䉁䅁䅁允䅁䅁䄴䅆䅁䑁䅅睎ぁ䑁䅫免睁䑁䅁䅍睁䅁䅁䍄䉁䅁䅁䅂䅁䅁䅍䅄䅁䅁䅯䅦䅕䅁䅯䅂䅁䅁䅯杤䅑䅁䅅䅁䉁䅁䅁兂䅁䅁䅁䤶䑴兑杷允䅁䅁䅑䅁䑁䅁䅷䅁䭁䩁䕷䅁䭁䉁䅅䅁䭁䡁䕯䅁䉁䅁䅁允䅁䅁䄴䅆䅁䑁䅕䅍睁䑁䅫兎睁䑁䅕李穁䅁䅁䍄䉁䅁䅁䅂䅁䅁䅍䅄䅁䅁䅯䅦䅕䅁䅯䅂䅁䅁䅯杧䅑䅁䅅䅁䉁䅁䅁兂䅁䅁䅁偍䕤兑杷允䅁䅁䅑䅁䑁䅁䅷䅁䭁佁䙉䅁䭁䅁䅑䅁䭁䡁䕁䅁䉁䅁䅁允䅁䅁䅕䅁䅁䥁畩䕊䵅䅉䅅䅁䕁䅁䅁睁䵁䅁䅁权楄兂䅁权䕁䅁䅁权⭂䅂䅁允䅁䅁䅅䅁䙁䅁䅁䅁兂硦䉸䍄䉁䅁䅁䅂䅁䅁䅍䅄䅁䅁䅯朴䅕䅁䅯䅂䅁䅁䅯睥䅑䅁䅅䅁䉁䅁䅁兂䅁䅁䅁䍣塍兑杷允䅁䅁䅑䅁䑁䅁䅷䅁䭁佁䙉䅁䭁䅁䅑䅁䭁䥁䕑䅁䉁䅁䅁允䅁䅁䅕䅁䅁偁㡄歅䵅䅉䅅䅁䕁䅁䅁睁䵁䅁䅁权楄兂䅁权䕁䅁䅁权㡂䅂䅁允䅁䅁䅅䅁䙁䅁䅁䅁䅃剺䉚䍄䉁䅁䅁䅂䅁䅁䅍䅄䅁䅁䅯睐䅕䅁䅯䅂䅁䅁䅯兢䅑䅁䅅䅁䉁䅁䅁兂䅁䅁䅁䵱䐸兑杷允䅁䅁䅑䅁䑁䅁䅷䅁䭁䑁䘸䅁䭁䅁䅑䅁䭁䝁䔸䅁䉁䅁䅁允䅁䅁䅕䅁䅁乁㙩ぁ䵅䅉䅅䅁䕁䅁䅁睁䵁䅁䅁权⽁兂䅁权䕁䅁䅁权㙂䅂䅁允䅁䅁䅅䅁䙁䅁䅁䅁䥂兗䉎䍄䉁䅁䅁䅂䅁䅁䅍䅄䅁䅁䅯睮䅑䅁䅯充䅁䅁䅯睥䅑䅁䅅䅁䉁䅁䅁杄十䅁䅁李ㅁ䑁䅙兎ぁ䑁䅁䅍睁䅁䅁䍄䉁䅁䅁䅂䅁䅁䅍䅄䅁䅁䅯睐䅕䅁䅯䅂䅁䅁䅯內䅑䅁䅅䅁䉁䅁䅁兂䅁䅁䅁乏䉯兑杷允䅁䅁䅑䅁䑁䅁䅷䅁䭁䑁䘸䅁䭁䅁䅑䅁䭁䡁䕑䅁䉁䅁䅁允䅁䅁䅕䅁䅁䵁湃〯䵁䅉䅅䅁䕁䅁䅁睁䵁䅁䅁权癄䅂䅁权剁䅁䅁权䑃䅂䅁允䅁䅁䅅䅁佁䉁䅑䅁硁䑁䅁睎㕁䑁䅧䅍穁䑁䅣睍䅁䅁杷允䅁䅁䅑䅁䑁䅁䅷䅁䭁䑁䘸䅁䭁䅁䅑䅁䭁䥁䕑䅁䉁䅁䅁允䅁䅁䅕䅁䅁䉁坄䔫䵁䅉䅅䅁䕁䅁䅁睁䵁䅁䅁权ㅂ兂䅁权剁䅁䅁权㍂䅂䅁允䅁䅁䅅䅁佁䉁䅉䅁㉁䑁䅣䅏ぁ䑁䅣䅍睁䑁䅁䅁䵁䅉䅅䅁䕁䅁䅁睁䵁䅁䅁权乂兂䅁权䕁䅁䅁权ㅂ䅂䅁允䅁䅁䅅䅁䙁䅁䅁䅁⭂に䉚䍄䉁䅁䅁䅂䅁䅁䅍䅄䅁䅁䅯充䅕䅁䅯充䅁䅁䅯督䅑䅁䅅䅁䉁䅁䅁杄啁䅁䅁杍穁䑁䅫䅎硁䑁䅑䅍睁䑁䅁䅁䵁䅉䅅䅁䕁䅁䅁睁䵁䅁䅁权灂䅁䅁权䕁䅁䅁权䙁䅁䅁允䅁䅁䅅䅁䙁䅁䅁䥁獃報䉆䍄䉁䅁䅁䅂䅁䅁䅍䅄䅁䅁䅯朴䅕䅁䅯充䅁䅁䅯睤䅑䅁䅅䅁䉁䅁䅁杄十䅁䅁䅎ぁ䑁䅙䅍睁䑁䅁䅍睁䅁䅁䍄䉁䅁䅁䅂䅁䅁䅍䅄䅁䅁䅯兔䅕䅁䅯䅂䅁䅁䅯睥䅑䅁䅅䅁䉁䅁䅁兂䅁䅁䅁䡁䡂兑杷允䅁䅁䅑䅁䑁䅁䅷䅁䭁䙁䙣䅁䭁䉁䅅䅁䭁䡁䕑䅁䉁䅁䅁允䅁䅁䄴杅䅁䑁䅕免㕁䑁䅫䅎睁䑁䅁䅍䅁䅁杷允䅁䅁䅑䅁䑁䅁䅷䅁䭁乁䘰䅁䭁䅁䅑䅁䭁䝁䔸䅁䉁䅁䅁允䅁䅁䅕䅁䅁䅁佃歙䵅䅉䅅䅁䕁䅁䅁睁䵁䅁䅁权摄兂䅁权䕁䅁䅁权㙂䅂䅁允䅁䅁䅅䅁䙁䅁䅁䅁㕃䝨䉊䍄䉁䅁䅁䅂䅁䅁䅍䅄䅁䅁䅯儳䅕䅁䅯䅂䅁䅁䅯䅣䅑䅁䅅䅁䉁䅁䅁兂䅁䅁䅁副框兑杷允䅁䅁䅑䅁䑁䅁䅷䅁䭁䱁䕳䅁䭁䉁䅅䅁䭁䥁䕅䅁䉁䅁䅁允䅁䅁䄴杅䅁䑁䅣䅎㑁䑁䅁䅏睁䑁䅁䅍䅁䅁杷允䅁䅁䅑䅁䑁䅁䅷䅁䭁䡁䉍䅁䭁䅁䍅䅁䭁䅁䍉䅁䉁䅁䅁允䅁䅁䅕歂楢瑄剫啺䵁䅉䅅䅁䕁䅁䅁睁䵁䅁䅁权摄兂䅁权䕁䅁䅁权⭂䅂䅁允䅁䅁䅅䅁䙁䅁䅁䅁偁洱䉂䍄䉁䅁䅁䅂䅁䅁䅍䅄䅁䅁䅯儳䅕䅁䅯䅂䅁䅁䅯內䅑䅁䅅䅁䉁䅁䅁兂䅁䅁䅁椹摎兑杷允䅁䅁䅑䅁䑁䅁䅷䅁䭁䝁䅫䅁䭁䅁䅯䅁䭁䅁䍑䅁䉁䅁䅁允䅁䅁䅕児塲㍯㥁ぅ䵁䅉䅅䅁䕁䅁䅁睁䵁䅁䅁权摄兂䅁权䕁䅁䅁权䕃䅂䅁允䅁䅁䅅䅁䙁䅁䅁䅁㡂ㅣ䉰䍄䉁䅁䅁䅂䅁䅁䅍䅄䅁䅁䅯朴䅧䅁䅯䅂䅁䅁䅯全䅑䅁䅅䅁䉁䅁䅁兂䅁䅁䅃啘䝤兑杷允䅁䅁䅑䅁䑁䅁䅷䅁䭁䵁䅳䅁䭁䅁䍅䅁䭁䅁䍉䅁䉁䅁䅁允䅁䅁䅕煪桹摱欲䔫䵁䅉䅅䅁䕁䅁䅁睁䵁䅁䅁权楄䅃䅁权䕁䅁䅁权㑂䅂䅁允䅁䅁䅅䅁䙁䅁䅁䥁噄〷䉰䍄䉁䅁䅁䅂䅁䅁䅍䅄䅁䅁䅯䅸䅕䅁䅯充䅁䅁䅯杣䅑䅁䅅䅁䉁䅁䅁杄啁䅁䅁免硁䑁䅣䅍睁䑁䅁䅍睁䑁䅁䅁䵁䅉䅅䅁䕁䅁䅁睁䵁䅁䅁权楄䅃䅁权䕁䅁䅁权祂䅂䅁允䅁䅁䅅䅁䙁䅁䅁䅁獄䕪䉖䍄䉁䅁䅁䅂䅁䅁䅍䅄䅁䅁䅯朴䅧䅁䅯䅂䅁䅁䅯䅤䅑䅁䅅䅁䉁䅁䅁兂䅁䅁䅃牐䄵兑杷允䅁䅁䅑䅁䑁䅁䅷䅁䭁佁䥉䅁䭁䅁䅑䅁䭁䡁䕳䅁䉁䅁䅁允䅁䅁䅕䅁䅁䕁どけ䵅䅉䅅䅁䕁䅁䅁睁䵁䅁䅁权楄䅃䅁权䕁䅁䅁权䍃䅂䅁允䅁䅁䅅䅁䙁䅁䅁䥁䭂歃䉂䍄䉁䅁䅁䅂䅁䅁䅍䅄䅁䅁䅯杈䅕䅁䅯充䅁䅁䅯入䅑䅁䅅䅁䉁䅁䅁杄啁䅁䅁免ㅁ䑁䅑兏㉁䑁䅁李ぁ䑁䅧䅁䵁䅉䅅䅁䕁䅁䅁睁䵁䅁䅁权䱃兂䅁权剁䅁䅁权䍃䅂䅁允䅁䅁䅅䅁佁䉁䅉䅁ぁ䑁䅍䅎ぁ䑁䅅䅍睁䑁䅁䅁䵁䅉䅅䅁䕁䅁䅁睁䵁䅁䅁权慄兂䅁权䕁䅁䅁权䑃䅂䅁允䅁䅁䅅䅁䙁䅁䅁䅁杁硤䉂䍄䉁䅁䅁䅂䅁䅁䅍䅄䅁䅁䅯杉䅕䅁䅯充䅁䅁䅯睢䅑䅁䅅䅁䉁䅁䅁杄啁䅁䅁杍祁䑁䅅李㕁䑁䅫䅍睁䑁䅁䅁䵁䅉䅅䅁䕁䅁䅁睁䵁䅁䅁权慄兂䅁权䕁䅁䅁权祂䅂䅁允䅁䅁䅅䅁䙁䅁䅁䅁婂䐹䉆䍄䉁䅁䅁䅂䅁䅁䅍䅄䅁䅁䅯朲䅕䅁䅯䅂䅁䅁䅯睤䅑䅁䅅䅁䉁䅁䅁兂䅁䅁䅁䉕䅙兑杷允䅁䅁䅑䅁䑁䅁䅷䅁䭁佁䙯䅁䭁䉁䅅䅁䭁䝁䔰䅁䉁䅁䅁允䅁䅁䄴杅䅁䑁䅕兎祁䑁䅅睎㉁䑁䅅䅏䅁䅁杷允䅁䅁䅑䅁䑁䅁䅷䅁䭁佁䘴䅁䭁䅁䅑䅁䭁䝁䔸䅁䉁䅁䅁允䅁䅁䅕䅁䅁䑁杩ぉ䵅䅉䅅䅁䕁䅁䅁睁䵁䅁䅁权癁兂䅁权剁䅁䅁权⽂䅂䅁允䅁䅁䅅䅁佁䉁䅉䅁穁䑁䅁䅎ぁ䑁䅁免ㅁ䑁䅉䅁䵁䅉䅅䅁䕁䅁䅁睁䵁䅁䅁权潂兂䅁权剁䅁䅁权ㅂ䅂䅁允䅁䅁䅅䅁佁䉁䅑䅁硁䑁䅅杍祁䑁䅁兏ㅁ䑁䅍兎䅁䅁杷允䅁䅁䅑䅁䑁䅁䅷䅁䭁䱁䘰䅁䭁䉁䅅䅁䭁䥁䕅䅁䉁䅁䅁允䅁䅁䄴䅆䅁䑁䅉䅍㑁䑁䅣睎㕁䑁䅁䅍睁䅁䅁䍄䉁䅁䅁䅂䅁䅁䅍䅄䅁䅁䅯朷䅕䅁䅯䅂䅁䅁䅯兤䅑䅁䅅䅁䉁䅁䅁兂䅁䅁䅁䭑愸兑杷允䅁䅁䅑䅁䑁䅁䅷䅁䭁佁䘴䅁䭁䅁䅑䅁䭁䡁䔴䅁䉁䅁䅁允䅁䅁䅕䅁䅁乁㕁啇䵅䅉䅅䅁䕁䅁䅁睁䵁䅁䅁权畄兂䅁权䕁䅁䅁权㝂䅂䅁允䅁䅁䅅䅁䙁䅁䅁䅁睂桶䉊䍄䉁䅁䅁䅂䅁䅁䅍䅄䅁䅁䅯杋䅕䅁䅯䅂䅁䅁䅯兢䅑䅁䅅䅁䉁䅁䅁兂䅁䅁䅁䬳癣兑杷允䅁䅁䅑䅁䑁䅁䅷䅁䭁䍁䙯䅁䭁䅁䅑䅁䭁䥁䕍䅁䉁䅁䅁允䅁䅁䅕䅁䅁䑁畄が䵅䅉䅅䅁䕁䅁䅁睁䵁䅁䅁权煁兂䅁权䕁䅁䅁权ㅂ䅂䅁允䅁䅁䅅䅁䙁䅁䅁䅁浃橶䉂䍄䉁䅁䅁䅂䅁䅁䅍䅄䅁䅁䅯杋䅕䅁䅯䅂䅁䅁䅯杣䅑䅁䅅䅁䉁䅁䅁兂䅁䅁䅁佱琴兑杷允䅁䅁䅑䅁䑁䅁䅷䅁䭁䍁䙯䅁䭁䅁䅑䅁䭁䡁䕫䅁䉁䅁䅁允䅁䅁䅕䅁䅁䙁䑹歋䵅䅉䅅䅁䕁䅁䅁睁䵁䅁䅁权煁兂䅁权䕁䅁䅁权㉂䅂䅁允䅁䅁䅅䅁䙁䅁䅁䅁卂単䉨䍄䉁䅁䅁䅂䅁䅁䅍䅄䅁䅁䅯杋䅕䅁䅯䅂䅁䅁䅯䅨䅑䅁䅅䅁䉁䅁䅁兂䅁䅁䅁丱歷兑杷允䅁䅁䅑䅁䑁䅁䅷䅁䭁䍁䙯䅁䭁䅁䅑䅁䭁䡁䕍䅁䉁䅁䅁允䅁䅁䅕䅁䅁䙁晙啊䵅䅉䅅䅁䕁䅁䅁睁䵁䅁䅁权畂兂䅁权剁䅁䅁权あ䅂䅁允䅁䅁䅅䅁佁䉁䅉䅁穁䑁䅧䅏祁䑁䅍䅍睁䑁䅁䅁䵁䅉䅅䅁䕁䅁䅁睁䵁䅁䅁权啄兂䅁权䕁䅁䅁权あ䅂䅁允䅁䅁䅅䅁䙁䅁䅁䅁䅃祋䉨䍄䉁䅁䅁䅂䅁䅁䅍䅄䅁䅁䅯䅏䅁䅁䅯充䅁䅁䅯䅂䅉䅁䅅䅁䉁䅁䅁杄啁䅁䅁李㉁䑁䅍䅍睁䑁䅁䅍睁䑁䅁䅁䵁䅉䅅䅁䕁䅁䅁睁䵁䅁䅁权啄兂䅁权䕁䅁䅁权㝂䅂䅁允䅁䅁䅅䅁䙁䅁䅁䅁元䍚䉖䍄䉁䅁䅁䅂䅁䅁䅍䅄䅁䅁䅯䄱䅕䅁䅯䅂䅁䅁䅯䅨䅑䅁䅅䅁䉁䅁䅁兂䅁䅁䅁䥍楙兑杷允䅁䅁䅑䅁䑁䅁䅷䅁䭁䅁䙁䅁䭁䉁䅅䅁䭁䡁䕧䅁䉁䅁䅁允䅁䅁䄴杅䅁䑁䅑兏睁䑁䅁䅍睁䑁䅁䅍䅁䅁杷允䅁䅁䅑䅁䑁䅁䅷䅁䭁乁䙑䅁䭁䅁䅑䅁䭁䡁䕷䅁䉁䅁䅁允䅁䅁䅕䅁䅁䉁ㅃ歉䵅䅉䅅䅁䕁䅁䅁睁䵁䅁䅁权卄䅃䅁权剁䅁䅁权㡂䅂䅁允䅁䅁䅅䅁佁䉁䅉䅁㍁䑁䅙兎ㅁ䑁䅧免睁䑁䅍䅁䵁䅉䅅䅁䕁䅁䅁睁䵁䅁䅁权ㅂ兂䅁权䕁䅁䅁权療䅂䅁允䅁䅁䅅䅁䙁䅁䅁䅁䥃䅔䉨䍄䉁䅁䅁䅂䅁䅁䅍䅄䅁䅁䅯兆䅕䅁䅯充䅁䅁䅯督䅑䅁䅅䅁䉁䅁䅁杄十䅁䅁䅏㉁䑁䅍免㕁䑁䅁䅍睁䅁䅁䍄䉁䅁䅁䅂䅁䅁䅍䅄䅁䅁䅯兤䅕䅁䅯䅂䅁䅁䅯兣䅑䅁䅅䅁䉁䅁䅁兂䅁䅁䅁䱡䠰兑杷允䅁䅁䅑䅁䑁䅁䅷䅁䭁䩁䕧䅁䭁䉁䅅䅁䭁䡁䔴䅁䉁䅁䅁允䅁䅁䄴杅䅁䑁䅕李ぁ䑁䅍杍睁䑁䅁䅍䅁䅁杷允䅁䅁䅑䅁䑁䅁䅷䅁䭁乁䙉䅁䭁䉁䅅䅁䭁䡁䕳䅁䉁䅁䅁允䅁䅁䄴杅䅁䑁䅣杍ぁ䑁䅁䅍睁䑁䅁䅍䅁䅁杷允䅁䅁䅑䅁䑁䅁䅷䅁䭁䡁䙕䅁䭁䅁䅑䅁䭁䡁䔰䅁䉁䅁䅁允䅁䅁䅕䅁䅁佁晃歁䵅䅉䅅䅁䕁䅁䅁睁䵁䅁䅁权湄兂䅁权剁䅁䅁权穂䅂䅁允䅁䅁䅅䅁佁䉁䅑䅁硁䑁䅑兎㕁䑁䅉免睁䑁䅁䅍䅁䅁杷允䅁䅁䅑䅁䑁䅁䅷䅁䭁䡁䙕䅁䭁䅁䅑䅁䭁䡁䕧䅁䉁䅁䅁允䅁䅁䅕䅁䅁䙁睃あ䵅䅉䅅䅁䕁䅁䅁睁䵁䅁䅁权ㅂ兂䅁权䕁䅁䅁权祂䅂䅁允䅁䅁䅅䅁䙁䅁䅁䅁潁儹䉖䍄䉁䅁䅁䅂䅁䅁䅍䅄䅁䅁䅯兤䅕䅁䅯䅂䅁䅁䅯杧䅑䅁䅅䅁䉁䅁䅁兂䅁䅁䅁䕷祦䅑杷允䅁䅁䅑䅁䑁䅁䅷䅁䭁䥁䕧䅁䭁䉁䅅䅁䭁䡁䕷䅁䉁䅁䅁允䅁䅁䄴杅䅁䑁䅅李ぁ䑁䅑兏睁䑁䅁䅍䅁䅁杷允䅁䅁䅑䅁䑁䅁䅷䅁䭁䡁䉳䅁䭁䅁䅯䅁䭁䅁䍑䅁䉁䅁䅁允䅁䅁䅕㥌欰潂噇吹䴸䅉䅅䅁䕁䅁䅁睁䵁䅁䅁权灃兂䅁权䕁䅁䅁权㥂䅂䅁允䅁䅁䅅䅁䙁䅁䅁䅁权即䉤䍄䉁䅁䅁䅂䅁䅁䅍䅄䅁䅁䅯兘䅁䅁䅯䅂䅁䅁䅯兂䅁䅁䅅䅁䉁䅁䅁兂䅁䅁䅃穔湤兑杷允䅁䅁䅑䅁䑁䅁䅷䅁䭁䙁䙕䅁䭁䉁䅅䅁䭁䡁䕉䅁䉁䅁䅁允䅁䅁䄴䅆䅁䑁䅍睎祁䑁䅫䅍睁䑁䅁䅍睁䅁䅁䍄䉁䅁䅁䅂䅁䅁䅍䅄䅁䅁䅯共䅕䅁䅯䅂䅁䅁䅯兤䅑䅁䅅䅁䉁䅁䅁兂䅁䅁䅁䅑潷兑杷允䅁䅁䅑䅁䑁䅁䅷䅁䭁䭁䙫䅁䭁䅁䅑䅁䭁䥁䕅䅁䉁䅁䅁允䅁䅁䅕䅁䅁䡁摁䕋䵅䅉䅅䅁䕁䅁䅁睁䵁䅁䅁权灃兂䅁权䕁䅁䅁权㝂䅂䅁允䅁䅁䅅䅁䙁䅁䅁䅁元楬䉖䍄䉁䅁䅁䅂䅁䅁䅍䅄䅁䅁䅯共䅕䅁䅯䅂䅁䅁䅯睤䅑䅁䅅䅁䉁䅁䅁兂䅁䅁䅁䵭浫兑杷允䅁䅁䅑䅁䑁䅁䅷䅁䭁䭁䙫䅁䭁䅁䅑䅁䭁䡁䔸䅁䉁䅁䅁允䅁䅁䅕䅁䅁䥁䩨䕉䵅䅉䅅䅁䕁䅁䅁睁䵁䅁䅁权灃兂䅁权䕁䅁䅁权䍃䅂䅁允䅁䅁䅅䅁䙁䅁䅁䅁杂祬䉊䍄䉁䅁䅁䅂䅁䅁䅍䅄䅁䅁䅯䅃䅁䅁䅯允䅉䅁䅯兂䅉䅁䅅䅁䉁䅁䅁兂呃浢祸㝙慔䅑杷允䅁䅁䅑䅁䑁䅁䅷䅁䭁䙁䙣䅁䭁䉁䅅䅁䭁䡁䕅䅁䉁䅁䅁允䅁䅁䄴杅䅁䑁䅕杍睁䑁䅁䅍睁䑁䅁䅍䅁䅁杷允䅁䅁䅑䅁䑁䅁䅷䅁䭁乁䕍䅁䭁䅁䅑䅁䭁䡁䔰䅁䉁䅁䅁允䅁䅁䅕䅁䅁偁䱑啈䵅䅉䅅䅁䕁䅁䅁睁䵁䅁䅁权呄䅂䅁权䕁䅁䅁权㑂䅂䅁允䅁䅁䅅䅁䙁䅁䅁䅁い栱䈱䍄䉁䅁䅁䅂䅁䅁䅍䅄䅁䅁䅯眰䅑䅁䅯䅂䅁䅁䅯兤䅑䅁䅅䅁䉁䅁䅁兂䅁䅁䅁䭘搴兑杷允䅁䅁䅑䅁䑁䅁䅷䅁䭁乁䕍䅁䭁䅁䅑䅁䭁䡁䕉䅁䉁䅁䅁允䅁䅁䅕䅁䅁䭁㡄䕈䵅䅉䅅䅁䕁䅁䅁睁䵁䅁䅁权呄䅂䅁权䕁䅁䅁权䉃䅂䅁允䅁䅁䅅䅁䙁䅁䅁䅁䥃栱䉴䍄䉁䅁䅁䅂䅁䅁䅍䅄䅁䅁䅯兵䅁䅁䅯权䅁䅁䅯䅂䅉䅁䅅䅁䉁䅁䅁兂佁扌摋㘷㑦睐杷允䅁䅁䅑䅁䑁䅁䅷䅁䭁䕁䙧䅁䭁䉁䅅䅁䭁䡁䕍䅁䉁䅁䅁允䅁䅁䄴杅䅁䑁䅙免睁䑁䅁䅍睁䑁䅁䅍䅁䅁杷允䅁䅁䅑䅁䑁䅁䅷䅁䭁乁䕍䅁䭁䅁䅑䅁䭁䡁䕙䅁䉁䅁䅁允䅁䅁䅕䅁䅁䩁㙪䕇䵅䅉䅅䅁䕁䅁䅁睁䵁䅁䅁权呄䅂䅁权䕁䅁䅁权⽂䅂䅁允䅁䅁䅅䅁䙁䅁䅁䅁歁桗䉚䍄䉁䅁䅁䅂䅁䅁䅍䅄䅁䅁䅯児䅕䅁䅯充䅁䅁䅯杣䅑䅁䅅䅁䉁䅁䅁杄啁䅁䅁免祁䑁䅫睎睁䑁䅉䅍睁䑁䅁䅁䵁䅉䅅䅁䕁䅁䅁睁䵁䅁䅁权杄兂䅁权剁䅁䅁权䍃䅂䅁允䅁䅁䅅䅁佁䉁䅉䅁穁䑁䅫睍祁䑁䅉免硁䑁䅕䅁䵁䅉䅅䅁䕁䅁䅁睁䵁䅁䅁权呄䅂䅁权䕁䅁䅁权䅃䅂䅁允䅁䅁䅅䅁䙁䅁䅁䅁杁硳䈵䍄䉁䅁䅁䅂䅁䅁䅍䅄䅁䅁䅯眶䅑䅁䅯充䅁䅁䅯內䅑䅁䅅䅁䉁䅁䅁杄啁䅁䅁杍祁䑁䅑杍睁䑁䅁䅍睁䑁䅁䅁䵁䅉䅅䅁䕁䅁䅁睁䵁䅁䅁权䕄兂䅁权䕁䅁䅁权㙂䅂䅁允䅁䅁䅅䅁䙁䅁䅁䅁潂呂䈹䍄䉁䅁䅁䅂䅁䅁䅍䅄䅁䅁䅯䅸䅕䅁䅯䅂䅁䅁䅯䅥䅑䅁䅅䅁䉁䅁䅁兂䅁䅁䅁䱏㍯兑杷允䅁䅁䅑䅁䑁䅁䅷䅁䭁䵁䙑䅁䭁䅁䅑䅁䭁䡁䔴䅁䉁䅁䅁允䅁䅁䅕䅁䅁䍁䉂ぎ䵅䅉䅅䅁䕁䅁䅁睁䵁䅁䅁权⭄䅂䅁权剁䅁䅁权䕃䅂䅁允䅁䅁䅅䅁佁䉁䅉䅁ㅁ䑁䅙杍祁䑁䅕睍穁䑁䅍䅁䵁䅉䅅䅁䕁䅁䅁睁䵁䅁䅁权䉁杂䅁权䕁䅁䅁权睂䅂䅁允䅁䅁䅅䅁䙁䅁䅁䅁权刯䉨䍄䉁䅁䅁䅂䅁䅁䅍䅄䅁䅁䅯允䅙䅁䅯䅂䅁䅁䅯全䅑䅁䅅䅁䉁䅁䅁兂䅁䅁䅁䅪捑兑杷允䅁䅁䅑䅁䑁䅁䅷䅁䭁䅁䝅䅁䭁䅁䅑䅁䭁䡁䕣䅁䉁䅁䅁允䅁䅁䅕䅁䅁䝁啪歅䵅䅉䅅䅁䕁䅁䅁睁䵁䅁䅁权䉁杂䅁权䕁䅁䅁权䍃䅂䅁允䅁䅁䅅䅁䙁䅁䅁䅁潃桁䉎䍄䉁䅁䅁䅂䅁䅁䅍䅄䅁䅁䅯允䅙䅁䅯䅂䅁䅁䅯䅨䅑䅁䅅䅁䉁䅁䅁兂䅁䅁䅁併吸兑杷允䅁䅁䅑䅁䑁䅁䅷䅁䭁䅁䝅䅁䭁䅁䅑䅁䭁䥁䕁䅁䉁䅁䅁允䅁䅁䅕䅁䅁乁浃ぅ䵅䅉䅅䅁䕁䅁䅁睁䵁䅁䅁权穂兂䅁权剁䅁䅁权あ䅂䅁允䅁䅁䅅䅁佁䉁䅑䅁祁䑁䅑睍㉁䑁䅣兎睁䑁䅁䅍䅁䅁杷允䅁䅁䅑䅁䑁䅁䅷䅁䭁䅁䝅䅁䭁䅁䅑䅁䭁䡁䕍䅁䉁䅁䅁允䅁䅁䅕䅁䅁偁瑃歅䵅䅉䅅䅁䕁䅁䅁睁䵁䅁䅁权橄允䅁权䭁䅁䅁权䙁䅁䅁允䅁䅁䅅䅁䙁䥁堲桢䑋䅷䅸䍄䉁䅁䅁䅂䅁䅁䅍䅄䅁䅁䅯兕䅕䅁䅯䅂䅁䅁䅯来䅑䅁䅅䅁䉁䅁䅁兂䅁䅁䅁䱕㍙兑杷允䅁䅁䅑䅁䑁䅁䅷䅁䭁䱁䉍䅁䭁䅁䅑䅁䭁䅁䍑䅁䉁䅁䅁允䅁䅁䅕䅁䅁䱑晐啥䵅䅉䅅䅁䕁䅁䅁睁䵁䅁䅁权剂兂䅁权䕁䅁䅁权䑃䅂䅁允䅁䅁䅅䅁䙁䅁䅁䅁杂吳䉤䍄䉁䅁䅁䅂䅁䅁䅍䅄䅁䅁䅯䅸䅕䅁䅯充䅁䅁䅯入䅑䅁䅅䅁䉁䅁䅁杄啁䅁䅁免祁䑁䅉䅎睁䑁䅁䅍睁䑁䅁䅁䵁䅉䅅䅁䕁䅁䅁睁䵁䅁䅁权剂兂䅁权䕁䅁䅁权㥂䅂䅁允䅁䅁䅅䅁䙁䅁䅁䅁奄䑗䉖䍄䉁䅁䅁䅂䅁䅁䅍䅄䅁䅁䅯兕䅕䅁䅯䅂䅁䅁䅯內䅑䅁䅅䅁䉁䅁䅁兂䅁䅁䅁䭳㑁兑杷允䅁䅁䅑䅁䑁䅁䅷䅁䭁䙁䙅䅁䭁䅁䅑䅁䭁䡁䕳䅁䉁䅁䅁允䅁䅁䅕䅁䅁乁十き䵅䅉䅅䅁䕁䅁䅁睁䵁䅁䅁权㥃兂䅁权剁䅁䅁权䙃䅂䅁允䅁䅁䅅䅁佁䉁䅑䅁硁䑁䅫兏ㅁ䑁䅫杍睁䑁䅁䅍䅁䅁杷允䅁䅁䅑䅁䑁䅁䅷䅁䭁䉁䄰䅁䭁䅁䍅䅁䭁䅁䍍䅁䉁䅁䅁允䅁䅁䅕㍏㜷䵐捸〸䵁䅉䅅䅁䕁䅁䅁睁䵁䅁䅁权⭃兂䅁权剁䅁䅁权䙃䅂䅁允䅁䅁䅅䅁佁䉁䅑䅁祁䑁䅧免硁䑁䅁兎睁䑁䅁䅍䅁䅁杷允䅁䅁䅑䅁䑁䅁䅷䅁䭁乁䕍䅁䭁䉁䅅䅁䭁䥁䕉䅁䉁䅁䅁允䅁䅁䄴䅆䅁䑁䅅兏硁䑁䅅免穁䑁䅁䅍睁䅁䅁䍄䉁䅁䅁䅂䅁䅁䅍䅄䅁䅁䅯睁䅕䅁䅯充䅁䅁䅯杤䅑䅁䅅䅁䉁䅁䅁杄啁䅁䅁免睁䑁䅅䅎硁䑁䅑䅍睁䑁䅁䅁䵁䅉䅅䅁䕁䅁䅁睁䵁䅁䅁权呃允䅁权䭁䅁䅁权䕁杁䅁允䅁䅁䅅䅁䙁䱁穢搯㑒制䅖䍄䉁䅁䅁䅂䅁䅁䅍䅄䅁䅁䅯兊䅕䅁䅯䅂䅁䅁䅯兤䅑䅁䅅䅁䉁䅁䅁兂䅁䅁䅁䉖⽁兑杷允䅁䅁䅑䅁䑁䅁䅷䅁䭁䍁䙕䅁䭁䅁䅑䅁䭁䡁䕉䅁䉁䅁䅁允䅁䅁䅕䅁䅁䡁⽉ぎ䵅䅉䅅䅁䕁䅁䅁睁䵁䅁䅁权䩃兂䅁权剁䅁䅁权䙃䅂䅁允䅁䅁䅅䅁佁䉁䅑䅁硁䑁䅍杍㕁䑁䅁䅍睁䑁䅁䅍䅁䅁杷允䅁䅁䅑䅁䑁䅁䅷䅁䭁䱁䕳䅁䭁䉁䅅䅁䭁䥁䕕䅁䉁䅁䅁允䅁䅁䄴杅䅁䑁䅣兎㑁䑁䅅李睁䑁䅁䅍䅁䅁杷允䅁䅁䅑䅁䑁䅁䅷䅁䭁䍁䙕䅁䭁䅁䅑䅁䭁䡁䕳䅁䉁䅁䅁允䅁䅁䅕䅁䅁偁噚啍䵅䅉䅅䅁䕁䅁䅁睁䵁䅁䅁权汁兂䅁权䕁䅁䅁权⽂䅂䅁允䅁䅁䅅䅁䙁䅁䅁䅁㕂橲䉒䍄䉁䅁䅁䅂䅁䅁䅍䅄䅁䅁䅯朹䅑䅁䅯䅂䅁䅁䅯来䅑䅁䅅䅁䉁䅁䅁兂䅁䅁䅁䑡楯兑杷允䅁䅁䅑䅁䑁䅁䅷䅁䭁䡁䅕䅁䭁䅁䍅䅁䭁䅁䍕䅁䉁䅁䅁允䅁䅁䅕㥪杙娵㍰䔸䵁䅉䅅䅁䕁䅁䅁睁䵁䅁䅁权㉄䅂䅁权䕁䅁䅁权䑃䅂䅁允䅁䅁䅅䅁䙁䅁䅁䅁䅃楑䉂䍄䉁䅁䅁䅂䅁䅁䅍䅄䅁䅁䅯朹䅑䅁䅯䅂䅁䅁䅯兦䅑䅁䅅䅁䉁䅁䅁兂䅁䅁䅁䵕捯兑杷允䅁䅁䅑䅁䑁䅁䅷䅁䭁偁䕙䅁䭁䅁䅑䅁䭁䡁䕕䅁䉁䅁䅁允䅁䅁䅕䅁䅁佁䙄啈䵅䅉䅅䅁䕁䅁䅁睁䵁䅁䅁权䱄兂䅁权剁䅁䅁权㡂䅂䅁允䅁䅁䅅䅁佁䉁䅉䅁穁䑁䅉睍祁䑁䅧䅍睁䑁䅁䅁䵁䅉䅅䅁䕁䅁䅁睁䵁䅁䅁权睃兂䅁权剁䅁䅁权穂䅂䅁允䅁䅁䅅䅁佁䉁䅉䅁ぁ䑁䅙杍㍁䑁䅫䅍睁䑁䅁䅁䵁䅉䅅䅁䕁䅁䅁睁䵁䅁䅁权㉄䅂䅁权䕁䅁䅁权㡂䅂䅁允䅁䅁䅅䅁䙁䅁䅁䅁䅃䉣䉬䍄䉁䅁䅁䅂䅁䅁䅍䅄䅁䅁䅯儷䅑䅁䅯䅂䅁䅁䅯全䅑䅁䅅䅁䉁䅁䅁兂䅁䅁䅁䄶で兑杷允䅁䅁䅑䅁䑁䅁䅷䅁䭁䵁䘸䅁䭁䉁䅅䅁䭁䡁䕷䅁䉁䅁䅁允䅁䅁䄴杅䅁䑁䅙杍祁䑁䅁䅍睁䑁䅁䅍䅁䅁杷允䅁䅁䅑䅁䑁䅁䅷䅁䭁佁䔰䅁䭁䅁䅑䅁䭁䡁䕉䅁䉁䅁䅁允䅁䅁䅕䅁䅁䍁权䕌䵅䅉䅅䅁䕁䅁䅁睁䵁䅁䅁权瑄允䅁权䭁䅁䅁权䙁䅁䅁允䅁䅁䅅䅁䙁䥁噇㑑獴硚䅬䍄䉁䅁䅁䅂䅁䅁䅍䅄䅁䅁䅯儷䅑䅁䅯䅂䅁䅁䅯杧䅑䅁䅅䅁䉁䅁䅁兂䅁䅁䅁䥇祯兑杷允䅁䅁䅑䅁䑁䅁䅷䅁䭁佁䔰䅁䭁䅁䅑䅁䭁䡁䕍䅁䉁䅁䅁允䅁䅁䅕䅁䅁乁䩃䕎䵅䅉䅅䅁䕁䅁䅁睁䵁䅁䅁权⽄兂䅁权䕁䅁䅁权療䅂䅁允䅁䅁䅅䅁䙁䅁䅁䅁楂䍑䉒䍄䉁䅁䅁䅂䅁䅁䅍䅄䅁䅁䅯眯䅕䅁䅯䅂䅁䅁䅯兣䅑䅁䅅䅁䉁䅁䅁兂䅁䅁䅁䙱樸兑杷允䅁䅁䅑䅁䑁䅁䅷䅁䭁偁䘸䅁䭁䅁䅑䅁䭁䡁䕕䅁䉁䅁䅁允䅁䅁䅕䅁䅁䩁す䕊䵅䅉䅅䅁䕁䅁䅁睁䵁䅁䅁权⽄兂䅁权䕁䅁䅁权㕂䅂䅁允䅁䅁䅅䅁䙁䅁䅁䅁い剈䉎䍄䉁䅁䅁䅂䅁䅁䅍䅄䅁䅁䅯眯䅕䅁䅯䅂䅁䅁䅯督䅑䅁䅅䅁䉁䅁䅁兂䅁䅁䅁佔匴兑杷允䅁䅁䅑䅁䑁䅁䅷䅁䭁䙁䙣䅁䭁䅁䅑䅁䭁䝁䔰䅁䉁䅁䅁允䅁䅁䅕䅁䅁䵁㘳䕖䵅䅉䅅䅁䕁䅁䅁睁䵁䅁䅁权慂兂䅁权剁䅁䅁权䙃䅂䅁允䅁䅁䅅䅁佁䉁䅉䅁穁䑁䅙免睁䑁䅁䅍睁䑁䅁䅁䵁䅉䅅䅁䕁䅁䅁睁䵁䅁䅁权灃兂䅁权剁䅁䅁权⭂䅂䅁允䅁䅁䅅䅁佁䉁䅑䅁硁䑁䅙免祁䑁䅁䅍睁䑁䅁䅍䅁䅁杷允䅁䅁䅑䅁䑁䅁䅷䅁䭁䙁䙣䅁䭁䅁䅑䅁䭁䥁䕑䅁䉁䅁䅁允䅁䅁䅕䅁䅁䡁䔴䕑䵅䅉䅅䅁䕁䅁䅁睁䵁䅁䅁权塂兂䅁权䕁䅁䅁权䅃䅂䅁允䅁䅁䅅䅁䙁䅁䅁䅁䡃す䉂䍄䉁䅁䅁䅂䅁䅁䅍䅄䅁䅁䅯兄䅕䅁䅯䅂䅁䅁䅯䅥䅑䅁䅅䅁䉁䅁䅁兂䅁䅁䅁䝉汙兑杷允䅁䅁䅑䅁䑁䅁䅷䅁䭁䅁䘰䅁䭁䅁䅑䅁䭁䡁䕳䅁䉁䅁䅁允䅁䅁䅕䅁䅁䭁剃䕆䵅䅉䅅䅁䕁䅁䅁睁䵁䅁䅁权乁兂䅁权䕁䅁䅁权㍂䅂䅁允䅁䅁䅅䅁䙁䅁䅁䅁䅁硯䉊䍄䉁䅁䅁䅂䅁䅁䅍䅄䅁䅁䅯兄䅕䅁䅯䅂䅁䅁䅯杧䅑䅁䅅䅁䉁䅁䅁兂䅁䅁䅁䱒关兑杷允䅁䅁䅑䅁䑁䅁䅷䅁䭁䑁䉁䅁䭁䅁䍅䅁䭁䅁䍍䅁䉁䅁䅁允䅁䅁䅕摇敡祯䠱へ䵁䅉䅅䅁䕁䅁䅁睁䵁䅁䅁权乁兂䅁权䕁䅁䅁权䕃䅂䅁允䅁䅁䅅䅁䙁䅁䅁䅁䅁䉬䉆䍄䉁䅁䅁䅂䅁䅁䅍䅄䅁䅁䅯兄䅕䅁䅯䅂䅁䅁䅯督䅑䅁䅅䅁䉁䅁䅁兂䅁䅁䅁䅡八兑杷允䅁䅁䅑䅁䑁䅁䅷䅁䭁䙁䉷䅁䭁䉁䅅䅁䭁䅁䍑䅁䉁䅁䅁允䅁䅁䄴䅆䅁䑁䅍免祁䑁䅍杍ㅁ䑁䅁䅍睁䅁䅁䍄䉁䅁䅁䅂䅁䅁䅍䅄䅁䅁䅯睉䅅䅁䅯权䅁䅁䅯兂䅁䅁䅅䅁䉁䅁䅁兂摁浗㝑〳㜯睐杷允䅁䅁䅑䅁䑁䅁䅷䅁䭁䥁䘸䅁䭁䉁䅅䅁䭁䵁䩣䅁䉁䅁䅁允䅁䅁䄴杅䅁䑁䅉䅏ぁ䑁䅙兏睁䑁䅁䅍䅁䅁杷允䅁䅁䅑䅁䑁䅁䅷䅁䭁䵁䙅䅁䭁䅁䅑䅁䭁䝁䔰䅁䉁䅁䅁允䅁䅁䅕䅁䅁䱁睹啒䵅䅉䅅䅁䕁䅁䅁睁䵁䅁䅁权䉄兂䅁权䕁䅁䅁权㙂䅂䅁允䅁䅁䅅䅁䙁䅁䅁䅁獃つ䉨䍄䉁䅁䅁䅂䅁䅁䅍䅄䅁䅁䅯杫䅅䅁䅯䅂䅁䅁䅯䅂䅉䅁䅅䅁䉁䅁䅁兂䅁䅁䅁ㅈ㕉兑杷允䅁䅁䅑䅁䑁䅁䅷䅁䭁䉁䙳䅁䭁䉁䅅䅁䭁䡁䔰䅁䉁䅁䅁允䅁䅁䄴䅆䅁䑁䅅兎㉁䑁䅍䅏穁䑁䅁䅍睁䅁䅁䍄䉁䅁䅁䅂䅁䅁䅍䅄䅁䅁䅯具䅕䅁䅯䅂䅁䅁䅯兤䅑䅁䅅䅁䉁䅁䅁兂䅁䅁䅁䍫伵兑杷允䅁䅁䅑䅁䑁䅁䅷䅁䭁䵁䙅䅁䭁䅁䅑䅁䭁䡁䕫䅁䉁䅁䅁允䅁䅁䅕䅁䅁䵁佸げ䵅䅉䅅䅁䕁䅁䅁睁䵁䅁䅁权䉄兂䅁权䕁䅁䅁权あ䅂䅁允䅁䅁䅅䅁䙁䅁䅁䅁㡄ぺ䉖䍄䉁䅁䅁䅂䅁䅁䅍䅄䅁䅁䅯具䅕䅁䅯䅂䅁䅁䅯䅨䅑䅁䅅䅁䉁䅁䅁兂䅁䅁䅁䱥㡳兑杷允䅁䅁䅑䅁䑁䅁䅷䅁䭁䵁䙅䅁䭁䅁䅑䅁䭁䥁䕁䅁䉁䅁䅁允䅁䅁䅕䅁䅁䙁䝃ぐ䵅䅉䅅䅁䕁䅁䅁睁䵁䅁䅁权慃兂䅁权䕁䅁䅁权㙂䅂䅁允䅁䅁䅅䅁䙁䅁䅁䅁㑃卪䉒䍄䉁䅁䅁䅂䅁䅁䅍䅄䅁䅁䅯杭䅕䅁䅯䅂䅁䅁䅯全䅑䅁䅅䅁䉁䅁䅁兂䅁䅁䅁佅橅兑杷允䅁䅁䅑䅁䑁䅁䅷䅁䭁䩁䙯䅁䭁䅁䅑䅁䭁䡁䕙䅁䉁䅁䅁允䅁䅁䅕䅁䅁䭁なう䵅䅉䅅䅁䕁䅁䅁睁䵁䅁䅁权獄䅂䅁权䕁䅁䅁权⭂䅂䅁允䅁䅁䅅䅁䙁䅁䅁䅁䭃噣䉎䍄䉁䅁䅁䅂䅁䅁䅍䅄䅁䅁䅯䄷䅑䅁䅯䅂䅁䅁䅯睤䅑䅁䅅䅁䉁䅁䅁兂䅁䅁䅁椯唵兑杷允䅁䅁䅑䅁䑁䅁䅷䅁䭁佁䕷䅁䭁䅁䅑䅁䭁䥁䕉䅁䉁䅁䅁允䅁䅁䅕䅁䅁䭁⽊䕕䵅䅉䅅䅁䕁䅁䅁睁䵁䅁䅁权⽃䅂䅁权剁䅁䅁权⭂䅂䅁允䅁䅁䅅䅁佁䉁䅉䅁ㅁ䑁䅙䅏ㅁ䑁䅍䅍睁䑁䅁䅁䵁䅉䅅䅁䕁䅁䅁睁䵁䅁䅁权扃䅂䅁权剁䅁䅁权㝂䅂䅁允䅁䅁䅅䅁佁䉁䅑䅁硁䑁䅣睍㑁䑁䅑䅏睁䑁䅁䅍䅁䅁杷允䅁䅁䅑䅁䑁䅁䅷䅁䭁佁䕷䅁䭁䅁䅑䅁䭁䡁䕍䅁䉁䅁䅁允䅁䅁䅕䅁䅁䡁潁歕䵅䅉䅅䅁䕁䅁䅁睁䵁䅁䅁权䝃兂䅁权䕁䅁䅁权䡄元䅁允䅁䅁䅅䅁䙁䅁䅁䅁婂稱䉂䍄䉁䅁䅁䅂䅁䅁䅍䅄䅁䅁䅯䅁䅙䅁䅯䅂䅁䅁䅯兢䅑䅁䅅䅁䉁䅁䅁兂䅁䅁䅁䴶䑁兑杷允䅁䅁䅑䅁䑁䅁䅷䅁䭁䅁䝁䅁䭁䅁䅑䅁䭁䝁䔸䅁䉁䅁䅁允䅁䅁䅕䅁䅁䉁坄ぁ䵅䅉䅅䅁䕁䅁䅁睁䵁䅁䅁权䅁杂䅁权䕁䅁䅁权祂䅂䅁允䅁䅁䅅䅁䙁䅁䅁䅁兄癭䅊䍄䉁䅁䅁䅂䅁䅁䅍䅄䅁䅁䅯䅔䅕䅁䅯充䅁䅁䅯䅨䅑䅁䅅䅁䉁䅁䅁杄十䅁䅁李㍁䑁䅧免㑁䑁䅁䅍睁䅁䅁䍄䉁䅁䅁䅂䅁䅁䅍䅄䅁䅁䅯杵䅑䅁䅯充䅁䅁䅯䅤䅑䅁䅅䅁䉁䅁䅁权䡂䅁䅁䍄䉁䅁䅁䅂䅁䅁䅍䅄䅁䅁䅯䅸䅕䅁䅯充䅁䅁䅯杧䅑䅁䅅䅁䉁䅁䅁杄啁䅁䅁免穁䑁䅣䅎睁䑁䅁䅍睁䑁䅁䅁䵁䅉䅅䅁䕁䅁䅁睁䵁䅁䅁权剄䅂䅁权剁䅁䅁权䑃䅂䅁允䅁䅁䅅䅁佁䉁䅑䅁穁䑁䅉睎穁䑁䅁兎睁䑁䅁䅍䅁䅁杷允䅁䅁䅑䅁䑁䅁䅷䅁䭁偁䕳䅁䭁䉁䅅䅁䭁䡁䕷䅁䉁䅁䅁允䅁䅁䄴杅䅁䑁䅙睎㍁䑁䅅睍睁䑁䅁䅍䅁䅁杷允䅁䅁䅑䅁䑁䅁䅷䅁䭁偁䕷䅁䭁䉁䅅䅁䭁䡁䕷䅁䉁䅁䅁允䅁䅁䄴杅䅁䑁䅉䅏祁䑁䅁䅍睁䑁䅁䅍䅁䅁杷允䅁䅁䅑䅁䑁䅁䅷䅁䭁䭁䙍䅁䭁䅁䅑䅁䭁䡁䕧䅁䉁䅁䅁允䅁䅁䅕䅁䅁偁丷䕉䵅䅉䅅䅁䕁䅁䅁睁䵁䅁䅁权橃兂䅁权䕁䅁䅁权あ䅂䅁允䅁䅁䅅䅁䙁䅁䅁䅁䵃硴䉨䍄䉁䅁䅁䅂䅁䅁䅍䅄䅁䅁䅯睯䅕䅁䅯䅂䅁䅁䅯睥䅑䅁䅅䅁䉁䅁䅁兂䅁䅁䅁䙒戴兑杷允䅁䅁䅑䅁䑁䅁䅷䅁䭁䭁䙍䅁䭁䅁䅑䅁䭁䡁䕙䅁䉁䅁䅁允䅁䅁䅕䅁䅁䡁⽨啇䵅䅉䅅䅁䕁䅁䅁睁䵁䅁䅁权硄兂䅁权剁䅁䅁权㉂䅂䅁允䅁䅁䅅䅁佁䉁䅉䅁穁䑁䅫兎ㅁ䑁䅑免㍁䑁䅉䅁䵁䅉䅅䅁䕁䅁䅁睁䵁䅁䅁权⽄䅂䅁权䕁䅁䅁权睂䅂䅁允䅁䅁䅅䅁䙁䅁䅁䅁䅁桪䉊䍄䉁䅁䅁䅂䅁䅁䅍䅄䅁䅁䅯眯䅑䅁䅯䅂䅁䅁䅯兤䅑䅁䅅䅁䉁䅁䅁兂䅁䅁䅁余坍兑杷允䅁䅁䅑䅁䑁䅁䅷䅁䭁偁䔸䅁䭁䅁䅑䅁䭁䡁䕉䅁䉁䅁䅁允䅁䅁䅕䅁䅁䥁䩂ぅ䵅䅉䅅䅁䕁䅁䅁睁䵁䅁䅁权⽄䅂䅁权䕁䅁䅁权䍃䅂䅁允䅁䅁䅅䅁䙁䅁䅁䅁䅃剖䉆䍄䉁䅁䅁䅂䅁䅁䅍䅄䅁䅁䅯眯䅑䅁䅯䅂䅁䅁䅯督䅑䅁䅅䅁䉁䅁䅁兂䅁䅁䅁䉯呯兑杷允䅁䅁䅑䅁䑁䅁䅷䅁䭁䱁䙯䅁䭁䅁䅑䅁䭁䡁䕉䅁䉁䅁䅁允䅁䅁䅕䅁䅁䡁浄䕐䵅䅉䅅䅁䕁䅁䅁睁䵁䅁䅁权癃兂䅁权剁䅁䅁权㙂䅂䅁允䅁䅁䅅䅁佁䉁䅑䅁硁䑁䅫兎ぁ䑁䅙兎睁䑁䅁䅍䅁䅁杷允䅁䅁䅑䅁䑁䅁䅷䅁䭁䡁䙧䅁䭁䉁䅅䅁䭁䡁䕧䅁䉁䅁䅁允䅁䅁䄴杅䅁䑁䅙䅍㍁䑁䅁睎睁䑁䅁䅍䅁䅁杷允䅁䅁䅑䅁䑁䅁䅷䅁䭁乁䕅䅁䭁䉁䅅䅁䭁䡁䔰䅁䉁䅁䅁允䅁䅁䄴䅆䅁䑁䅍杍㉁䑁䅉睎㕁䑁䅁䅍睁䅁䅁䍄䉁䅁䅁䅂䅁䅁䅍䅄䅁䅁䅯睺䅑䅁䅯充䅁䅁䅯䅦䅑䅁䅅䅁䉁䅁䅁杄啁䅁䅁免ぁ䑁䅅睍睁䑁䅁䅍睁䑁䅁䅁䵁䅉䅅䅁䕁䅁䅁睁䵁䅁䅁权㙃兂䅁权䕁䅁䅁权䅃䅂䅁允䅁䅁䅅䅁䙁䅁䅁䅁䥂啳䈹䍄䉁䅁䅁䅂䅁䅁䅍䅄䅁䅁䅯杵䅕䅁䅯䅂䅁䅁䅯䅦䅑䅁䅅䅁䉁䅁䅁兂䅁䅁䅁䍲兰兑杷允䅁䅁䅑䅁䑁䅁䅷䅁䭁䭁䔸䅁䭁䉁䅅䅁䭁䡁䕍䅁䉁䅁䅁允䅁䅁䄴杅䅁䑁䅧睎㉁䑁䅫䅎睁䑁䅁䅍䅁䅁杷允䅁䅁䅑䅁䑁䅁䅷䅁䭁佁䙙䅁䭁䉁䅅䅁䭁䝁䔸䅁䉁䅁䅁允䅁䅁䄴䅆䅁䑁䅕免硁䑁䅍䅎祁䑁䅫睍祁䅁䅁䍄䉁䅁䅁䅂䅁䅁䅍䅄䅁䅁䅯睁䅙䅁䅯䅂䅁䅁䅯兦䅑䅁䅅䅁䉁䅁䅁兂䅁䅁䅁䡍即兑杷允䅁䅁䅑䅁䑁䅁䅷䅁䭁䥁䕷䅁䭁䉁䅅䅁䭁䝁䔸䅁䉁䅁䅁允䅁䅁䄴杅䅁䑁䅧睍硁䑁䅁睎睁䑁䅣睎䅁䅁杷允䅁䅁䅑䅁䑁䅁䅷䅁䭁䥁䕷䅁䭁䉁䅅䅁䭁䡁䕑䅁䉁䅁䅁允䅁䅁䄴杅䅁䑁䅧䅍ぁ䑁䅁兎㑁䑁䅫䅏䅁䅁杷允䅁䅁䅑䅁䑁䅁䅷䅁䭁䥁䕷䅁䭁䉁䅅䅁䭁䥁䕑䅁䉁䅁䅁允䅁䅁䄴杅䅁䑁䅣兏睁䑁䅕免㑁䑁䅁睍䅁䅁杷允䅁䅁䅑䅁䑁䅁䅷䅁䭁䩁䕕䅁䭁䉁䅅䅁䭁䝁䔸䅁䉁䅁䅁允䅁䅁䄴杅䅁䑁䅕杍㑁䑁䅙兏睁䑁䅁䅍䅁䅁杷允䅁䅁䅑䅁䑁䅁䅷䅁䭁䩁䕕䅁䭁䉁䅅䅁䭁䡁䕅䅁䉁䅁䅁允䅁䅁䄴杅䅁䑁䅕睍穁䑁䅫兏睁䑁䅁䅍䅁䅁杷允䅁䅁䅑䅁䑁䅁䅷䅁䭁偁䕑䅁䭁䉁䅅䅁䭁䡁䕕䅁䉁䅁䅁允䅁䅁䄴杅䅁䑁䅉李㉁䑁䅣李睁䑁䅁䅍䅁䅁杷允䅁䅁䅑䅁䑁䅁䅷䅁䭁䩁䕕䅁䭁䉁䅅䅁䭁䡁䔰䅁䉁䅁䅁允䅁䅁䄴杅䅁䑁䅕免ぁ䑁䅙睎睁䑁䅁䅍䅁䅁杷允䅁䅁䅑䅁䑁䅁䅷䅁䭁䝁䉑䅁䭁䅁䍅䅁䭁䅁䍕䅁䉁䅁䅁允䅁䅁䅕䔰䱹改㌱䔴䵁䅉䅅䅁䕁䅁䅁睁䵁䅁䅁权噃䅂䅁权剁䅁䅁权㑂䅂䅁允䅁䅁䅅䅁佁䉁䅉䅁ㅁ䑁䅅杍硁䑁䅣䅍睁䑁䅁䅁䵁䅉䅅䅁䕁䅁䅁睁䵁䅁䅁权噃䅂䅁权剁䅁䅁权䍃䅂䅁允䅁䅁䅅䅁佁䉁䅉䅁㉁䑁䅉兎ぁ䑁䅅䅍睁䑁䅁䅁䵁䅉䅅䅁䕁䅁䅁睁䵁䅁䅁权噃䅂䅁权剁䅁䅁权祂䅂䅁允䅁䅁䅅䅁佁䉁䅉䅁ㅁ䑁䅉䅍㍁䑁䅣䅍睁䑁䅁䅁䵁䅉䅅䅁䕁䅁䅁睁䵁䅁䅁权穁允䅁权䭁䅁䅁权䕁杁䅁允䅁䅁䅅䅁䙁䙁偹癷潕乘⽣䍄䉁䅁䅁䅂䅁䅁䅍䅄䅁䅁䅯公䅑䅁䅯充䅁䅁䅯䅨䅑䅁䅅䅁䉁䅁䅁杄十䅁䅁李ぁ䑁䅅兏㑁䑁䅁䅍睁䅁䅁䍄䉁䅁䅁䅂䅁䅁䅍䅄䅁䅁䅯杹䅁䅁䅯权䅁䅁䅯䅂䅉䅁䅅䅁䉁䅁䅁兂㡃䩤奍乂楙䅑杷允䅁䅁䅑䅁䑁䅁䅷䅁䭁䩁䕕䅁䭁䉁䅅䅁䭁䥁䕁䅁䉁䅁䅁允䅁䅁䄴杅䅁䑁䅙睍㕁䑁䅅免睁䑁䅁䅍䅁䅁杷允䅁䅁䅑䅁䑁䅁䅷䅁䭁䭁䙕䅁䭁䉁䅅䅁䭁䥁䕁䅁䉁䅁䅁允䅁䅁䄴杅䅁䑁䅕免穁䑁䅍䅎睁䑁䅁䅍䅁䅁杷允䅁䅁䅑䅁䑁䅁䅷䅁䭁䭁䔸䅁䭁䉁䅅䅁䭁䡁䔰䅁䉁䅁䅁允䅁䅁䄴杅䅁䑁䅫免穁䑁䅫免睁䑁䅁䅍䅁䅁杷允䅁䅁䅑䅁䑁䅁䅷䅁䭁䭁䔸䅁䭁䉁䅅䅁䭁䥁䕅䅁䉁䅁䅁允䅁䅁䄴杅䅁䑁䅫免睁䑁䅍䅏睁䑁䅁䅍䅁䅁杷允䅁䅁䅑䅁䑁䅁䅷䅁䭁䉁䙫䅁䭁䉁䅅䅁䭁䥁䕍䅁䉁䅁䅁允䅁䅁䄴䅆䅁䑁䅅免祁䑁䅅䅍睁䑁䅁䅍睁䅁䅁䍄䉁䅁䅁䅂䅁䅁䅍䅄䅁䅁䅯兪䅑䅁䅯充䅁䅁䅯睢䅑䅁䅅䅁䉁䅁䅁杄十䅁䅁睍硁䑁䅕免祁䑁䅁䅍睁䅁䅁䍄䉁䅁䅁䅂䅁䅁䅍䅄䅁䅁䅯兪䅑䅁䅯充䅁䅁䅯兣䅑䅁䅅䅁䉁䅁䅁杄十䅁䅁睍硁䑁䅍李ㅁ䑁䅁䅍睁䅁䅁䍄䉁䅁䅁䅂䅁䅁䅍䅄䅁䅁䅯兪䅑䅁䅯充䅁䅁䅯睦䅑䅁䅅䅁䉁䅁䅁杄十䅁䅁睍㕁䑁䅣䅍睁䑁䅁䅍睁䅁䅁䍄䉁䅁䅁䅂䅁䅁䅍䅄䅁䅁䅯䅫䅑䅁䅯充䅁䅁䅯䅧䅑䅁䅅䅁䉁䅁䅁杄坁䅁䅁免穁䑁䅕杍睁䑁䅁䅍睁䑁䅁䅍䅁䅁杷允䅁䅁䅑䅁䑁䅁䅷䅁䭁䩁䕯䅁䭁䉁䅅䅁䭁䡁䕑䅁䉁䅁䅁允䅁䅁䄴䅆䅁䑁䅉䅎祁䑁䅙䅍㉁䑁䅁䅍睁䅁䅁䍄䉁䅁䅁䅂䅁䅁䅍䅄䅁䅁䅯䅨䅕䅁䅯充䅁䅁䅯睤䅑䅁䅅䅁䉁䅁䅁杄十䅁䅁睍㉁䑁䅣兎睁䑁䅁䅍睁䅁䅁䍄䉁䅁䅁䅂䅁䅁䅍䅄䅁䅁䅯䅳䅑䅁䅯充䅁䅁䅯兦䅑䅁䅅䅁䉁䅁䅁杄十䅁䅁䅏硁䑁䅍睎㕁䑁䅁䅍睁䅁䅁䍄䉁䅁䅁䅂䅁䅁䅍䅄䅁䅁䅯䅳䅑䅁䅯充䅁䅁䅯睤䅑䅁䅅䅁䉁䅁䅁杄十䅁䅁睎睁䑁䅣兎ㅁ䑁䅁䅍睁䅁䅁䍄䉁䅁䅁䅂䅁䅁䅍䅄䅁䅁䅯䅳䅑䅁䅯充䅁䅁䅯杧䅑䅁䅅䅁䉁䅁䅁杄十䅁䅁李㕁䑁䅣杍睁䑁䅁䅍睁䅁䅁䍄䉁䅁䅁䅂䅁䅁䅍䅄䅁䅁䅯䅬䅑䅁䅯充䅁䅁䅯全䅑䅁䅅䅁䉁䅁䅁杄啁䅁䅁免穁䑁䅫䅎硁䑁䅧䅍睁䑁䅁䅁䵁䅉䅅䅁䕁䅁䅁睁䵁䅁䅁权啃䅂䅁权剁䅁䅁权㥂䅂䅁允䅁䅁䅅䅁佁䉁䅑䅁硁䑁䅑䅍穁䑁䅍兎睁䑁䅁䅍䅁䅁杷允䅁䅁䅑䅁䑁䅁䅷䅁䭁䩁䕑䅁䭁䉁䅅䅁䭁䡁䕧䅁䉁䅁䅁允䅁䅁䄴䅆䅁䑁䅅䅎睁䑁䅙䅎祁䑁䅁䅍睁䅁䅁䍄䉁䅁䅁䅂䅁䅁䅍䅄䅁䅁䅯睂䅕䅁䅯充䅁䅁䅯杧䅑䅁䅅䅁䉁䅁䅁杄啁䅁䅁睍㍁䑁䅉䅍睁䑁䅁䅍睁䑁䅁䅁䵁䅉䅅䅁䕁䅁䅁睁䵁䅁䅁权䙂兂䅁权剁䅁䅁权⽂䅂䅁允䅁䅁䅅䅁佁䉁䅑䅁祁䑁䅙䅏穁䑁䅧李睁䑁䅁䅍䅁䅁杷允䅁䅁䅑䅁䑁䅁䅷䅁䭁䝁䙧䅁䭁䉁䅅䅁䭁䥁䕍䅁䉁䅁䅁允䅁䅁䄴䅆䅁䑁䅅䅏祁䑁䅧免睁䑁䅍兏㕁䅁䅁䍄䉁䅁䅁䅂䅁䅁䅍䅄䅁䅁䅯䅬䅑䅁䅯充䅁䅁䅯睦䅑䅁䅅䅁䉁䅁䅁杄啁䅁䅁免㉁䑁䅅䅏穁䑁䅕䅍睁䑁䅁䅁䵁䅉䅅䅁䕁䅁䅁睁䵁䅁䅁权㝄䅂䅁权剁䅁䅁权䕃䅂䅁允䅁䅁䅅䅁佁䉁䅉䅁㉁䑁䅣李㕁䑁䅕䅍睁䑁䅁䅁䵁䅉䅅䅁䕁䅁䅁睁䵁䅁䅁权啃䅂䅁权剁䅁䅁权䍃䅂䅁允䅁䅁䅅䅁佁䉁䅑䅁硁䑁䅙䅍㍁䑁䅅䅏睁䑁䅁䅍䅁䅁杷允䅁䅁䅑䅁䑁䅁䅷䅁䭁䩁䕑䅁䭁䉁䅅䅁䭁䥁䕑䅁䉁䅁䅁允䅁䅁䄴䅆䅁䑁䅅李睁䑁䅙兎㍁䑁䅁䅍睁䅁䅁䍄䉁䅁䅁䅂䅁䅁䅍䅄䅁䅁䅯杂䅙䅁䅯充䅁䅁䅯兢䅑䅁䅅䅁䉁䅁䅁杄啁䅁䅁免硁䑁䅕睍㑁䑁䅕䅍睁䑁䅁䅁䵁䅉䅅䅁䕁䅁䅁睁䵁䅁䅁权啃䅂䅁权剁䅁䅁权㡂䅂䅁允䅁䅁䅅䅁佁䉁䅑䅁硁䑁䅕兏㍁䑁䅧睎睁䑁䅁䅍䅁䅁杷允䅁䅁䅑䅁䑁䅁䅷䅁䭁偁䕧䅁䭁䉁䅅䅁䭁䝁䔸䅁䉁䅁䅁允䅁䅁䄴杅䅁䑁䅍兎睁䑁䅁䅍睁䑁䅁䅍䅁䅁杷允䅁䅁䅑䅁䑁䅁䅷䅁䭁䍁䄴䅁䭁䅁䍅䅁䭁䅁䍍䅁䉁䅁䅁允䅁䅁䅕潹潆ㅤ砲唶䵁䅉䅅䅁䕁䅁䅁睁䵁䅁䅁权噄䅂䅁权剁䅁䅁权⽂䅂䅁允䅁䅁䅅䅁佁䉁䅉䅁ㅁ䑁䅕兎㕁䑁䅫䅍睁䑁䅁䅁䵁䅉䅅䅁䕁䅁䅁睁䵁䅁䅁权㑄䅂䅁权剁䅁䅁权䍃䅂䅁允䅁䅁䅅䅁佁䉁䅉䅁ぁ䑁䅣䅏睁䑁䅁䅍睁䑁䅁䅁䵁䅉䅅䅁䕁䅁䅁睁䵁䅁䅁权䱄兂䅁权剁䅁䅁权㉂䅂䅁允䅁䅁䅅䅁佁䉁䅉䅁祁䑁䅧杍㍁䑁䅣䅍睁䑁䅁䅁䵁䅉䅅䅁䕁䅁䅁睁䵁䅁䅁权獃兂䅁权剁䅁䅁权瑂䅂䅁允䅁䅁䅅䅁佁䉁䅉䅁㍁䑁䅑李睁䑁䅁䅍睁䑁䅁䅁䵁䅉䅅䅁䕁䅁䅁睁䵁䅁䅁权獃兂䅁权剁䅁䅁权㙂䅂䅁允䅁䅁䅅䅁佁䉁䅉䅁㍁䑁䅑李睁䑁䅁䅍睁䑁䅁䅁䵁䅉䅅䅁䕁䅁䅁睁䵁䅁䅁权畄䅂䅁权剁䅁䅁权㝂䅂䅁允䅁䅁䅅䅁佁䉁䅉䅁㉁䑁䅙䅏ぁ䑁䅧䅍睁䑁䅁䅁䵁䅉䅅䅁䕁䅁䅁睁䵁䅁䅁权獃兂䅁权剁䅁䅁权䉃䅂䅁允䅁䅁䅅䅁佁䉁䅉䅁㍁䑁䅕睍睁䑁䅁䅍睁䑁䅁䅁䵁䅉䅅䅁䕁䅁䅁睁䵁䅁䅁权獃兂䅁权剁䅁䅁权㕂䅂䅁允䅁䅁䅅䅁佁䉁䅉䅁㍁䑁䅕李睁䑁䅁䅍睁䑁䅁䅁䵁䅉䅅䅁䕁䅁䅁睁䵁䅁䅁权獃兂䅁权剁䅁䅁权㉂䅂䅁允䅁䅁䅅䅁佁䉁䅉䅁㍁䑁䅕兏睁䑁䅁䅍睁䑁䅁䅁䵁䅉䅅䅁䕁䅁䅁睁䵁䅁䅁权歁兂䅁权剁䅁䅁权㕂䅂䅁允䅁䅁䅅䅁佁䉁䅉䅁㕁䑁䅕兎㑁䑁䅙杍睁䑁䅉䅁䵁䅉䅅䅁䕁䅁䅁睁䵁䅁䅁权獃兂䅁权剁䅁䅁权䍃䅂䅁允䅁䅁䅅䅁佁䉁䅉䅁㍁䑁䅕兏睁䑁䅁䅍睁䑁䅁䅁䵁䅉䅅䅁䕁䅁䅁睁䵁䅁䅁权奃䅂䅁权剁䅁䅁权瑂䅂䅁允䅁䅁䅅䅁佁䉁䅉䅁ㅁ䑁䅙睎ぁ䑁䅁䅍睁䑁䅁䅁䵁䅉䅅䅁䕁䅁䅁睁䵁䅁䅁权獃䅂䅁权剁䅁䅁权瑂䅂䅁允䅁䅁䅅䅁佁䉁䅑䅁硁䑁䅁䅎㉁䑁䅫䅏㑁䑁䅕免䅁䅁杷允䅁䅁䅑䅁䑁䅁䅷䅁䭁䥁䙁䅁䭁䉁䅅䅁䭁䝁䔸䅁䉁䅁䅁允䅁䅁䄴䅆䅁䑁䅉䅍硁䑁䅕䅍睁䑁䅁䅍睁䅁䅁䍄䉁䅁䅁䅂䅁䅁䅍䅄䅁䅁䅯䅲䅑䅁䅯充䅁䅁䅯䅣䅑䅁䅅䅁䉁䅁䅁杄啁䅁䅁免睁䑁䅁睍穁䑁䅙李睁䑁䅁䅁䵁䅉䅅䅁䕁䅁䅁睁䵁䅁䅁权獃䅂䅁权剁䅁䅁权硂䅂䅁允䅁䅁䅅䅁佁䉁䅑䅁硁䑁䅁䅍穁䑁䅫睎睁䑁䅫李䅁䅁杷允䅁䅁䅑䅁䑁䅁䅷䅁䭁䭁䕷䅁䭁䉁䅅䅁䭁䡁䕉䅁䉁䅁䅁允䅁䅁䄴杅䅁䑁䅣免穁䑁䅍李硁䑁䅁睍䅁䅁杷允䅁䅁䅑䅁䑁䅁䅷䅁䭁䭁䕷䅁䭁䉁䅅䅁䭁䡁䔸䅁䉁䅁䅁允䅁䅁䄴杅䅁䑁䅕睍祁䑁䅙李㍁䑁䅑䅍䅁䅁杷允䅁䅁䅑䅁䑁䅁䅷䅁䭁䭁䙧䅁䭁䉁䅅䅁䭁䡁䔸䅁䉁䅁䅁允䅁䅁䄴杅䅁䑁䅍兏睁䑁䅣睎睁䑁䅁䅍䅁䅁杷允䅁䅁䅑䅁䑁䅁䅷䅁䭁佁䘴䅁䭁䉁䅅䅁䭁䡁䔰䅁䉁䅁䅁允䅁䅁䄴杅䅁䑁䅣李ぁ䑁䅁䅍睁䑁䅁䅍䅁䅁杷允䅁䅁䅑䅁䑁䅁䅷䅁䭁䵁䥳䅁䭁䉁䅅䅁䭁䡁䕅䅁䉁䅁䅁允䅁䅁䄴䅆䅁䑁䅅杍㍁䑁䅍睎㉁䑁䅁䅍睁䅁䅁䍄䉁䅁䅁䅂䅁䅁䅍䅄䅁䅁䅯睹䅧䅁䅯充䅁䅁䅯全䅑䅁䅅䅁䉁䅁䅁杄啁䅁䅁免祁䑁䅫免㑁䑁䅧䅍睁䑁䅁䅁䵁䅉䅅䅁䕁䅁䅁睁䵁䅁䅁权䱄䅃䅁权剁䅁䅁权ㅂ䅂䅁允䅁䅁䅅䅁佁䉁䅑䅁硁䑁䅉䅏穁䑁䅣䅍睁䑁䅁䅍䅁䅁杷允䅁䅁䅑䅁䑁䅁䅷䅁䭁䱁䙧䅁䭁䉁䅅䅁䭁䡁䕫䅁䉁䅁䅁允䅁䅁䄴䅆䅁䑁䅅䅎睁䑁䅁杍ㅁ䑁䅁䅍睁䅁䅁䍄䉁䅁䅁䅂䅁䅁䅍䅄䅁䅁䅯杊䅕䅁䅯充䅁䅁䅯兦䅑䅁䅅䅁䉁䅁䅁杄啁䅁䅁免硁䑁䅉免㑁䑁䅑䅍睁䑁䅁䅁䵁䅉䅅䅁䕁䅁䅁睁䵁䅁䅁权䱄䅃䅁权剁䅁䅁权䉃䅂䅁允䅁䅁䅅䅁佁䉁䅑䅁硁䑁䅉睎祁䑁䅧䅎睁䑁䅁䅍䅁䅁杷允䅁䅁䅑䅁䑁䅁䅷䅁䭁䵁䥳䅁䭁䉁䅅䅁䭁䡁䕫䅁䉁䅁䅁允䅁䅁䄴䅆䅁䑁䅅杍㍁䑁䅅䅏㑁䑁䅁䅍睁䅁䅁䍄䉁䅁䅁䅂䅁䅁䅍䅄䅁䅁䅯睹䅧䅁䅯充䅁䅁䅯杧䅑䅁䅅䅁䉁䅁䅁杄啁䅁䅁免祁䑁䅉䅏硁䑁䅧䅍睁䑁䅁䅁䵁䅉䅅䅁䕁䅁䅁睁䵁䅁䅁权㝂兂䅁权剁䅁䅁权瑂䅂䅁允䅁䅁䅅䅁佁䉁䅉䅁㍁䑁䅑李睁䑁䅁䅍睁䑁䅁䅁䵁䅉䅅䅁䕁䅁䅁睁䵁䅁䅁权佄䅃䅁权剁䅁䅁权䑃䅂䅁允䅁䅁䅅䅁佁䉁䅑䅁ㅁ䑁䅧䅍硁䑁䅁䅍睁䑁䅁䅍䅁䅁杷允䅁䅁䅑䅁䑁䅁䅷䅁䭁䵁䤴䅁䭁䉁䅅䅁䭁䡁䔰䅁䉁䅁䅁允䅁䅁䄴䅆䅁䑁䅕䅏睁䑁䅅䅍睁䑁䅁䅍睁䅁䅁䍄䉁䅁䅁䅂䅁䅁䅍䅄䅁䅁䅯杺䅧䅁䅯充䅁䅁䅯睦䅑䅁䅅䅁䉁䅁䅁杄啁䅁䅁兎㑁䑁䅍睎睁䑁䅁䅍睁䑁䅁䅁䵁䅉䅅䅁䕁䅁䅁睁䵁䅁䅁权佄䅃䅁权剁䅁䅁权䅃䅂䅁允䅁䅁䅅䅁佁䉁䅑䅁ㅁ䑁䅧䅍㉁䑁䅁䅍睁䑁䅁䅍䅁䅁杷允䅁䅁䅑䅁䑁䅁䅷䅁䭁佁䕷䅁䭁䉁䅅䅁䭁䡁䔴䅁䉁䅁䅁允䅁䅁䄴杅䅁䑁䅕李睁䑁䅁䅍睁䑁䅁䅍䅁䅁杷允䅁䅁䅑䅁䑁䅁䅷䅁䭁䵁䤴䅁䭁䉁䅅䅁䭁䡁䕍䅁䉁䅁䅁允䅁䅁䄴䅆䅁䑁䅉睎㍁䑁䅧䅏祁䑁䅁免睁䅁䅁䍄䉁䅁䅁䅂䅁䅁䅍䅄䅁䅁䅯杷䅁䅁䅯权䅁䅁䅯䅂䅉䅁䅅䅁䉁䅁䅁兂䑃䵷桱扒䥙䅑杷允䅁䅁䅑䅁䑁䅁䅷䅁䭁䡁䙍䅁䭁䉁䅅䅁䭁䡁䕫䅁䉁䅁䅁允䅁䅁䄴䅆䅁䑁䅉䅎ぁ䑁䅅兏ㅁ䑁䅁䅍睁䅁䅁䍄䉁䅁䅁䅂䅁䅁䅍䅄䅁䅁䅯关䅑䅁䅯充䅁䅁䅯睥䅑䅁䅅䅁䉁䅁䅁杄啁䅁䅁免㑁䑁䅫䅍睁䑁䅁䅍睁䑁䅁䅁䵁䅉䅅䅁䕁䅁䅁睁䵁䅁䅁权湄允䅁权䉁杁䅁权䙁杁䅁允䅁䅁䅅䅁䙁佁ㅭ匲捩偬䅊䍄䉁䅁䅁䅂䅁䅁䅍䅄䅁䅁䅯关䅑䅁䅯充䅁䅁䅯杤䅑䅁䅅䅁䉁䅁䅁杄啁䅁䅁免㑁䑁䅕兏ぁ䑁䅕睎㉁䑁䅉䅁䵁䅉䅅䅁䕁䅁䅁睁䵁䅁䅁权硃䅂䅁权剁䅁䅁权䕃䅂䅁允䅁䅁䅅䅁佁䉁䅑䅁硁䑁䅧兎ㅁ䑁䅣兎ぁ䑁䅣兏䅁䅁杷允䅁䅁䅑䅁䑁䅁䅷䅁䭁䱁䕅䅁䭁䉁䅅䅁䭁䡁䕷䅁䉁䅁䅁允䅁䅁䄴䅆䅁䑁䅅䅏㉁䑁䅁䅍睁䑁䅁䅍睁䅁䅁䍄䉁䅁䅁䅂䅁䅁䅍䅄䅁䅁䅯条䅕䅁䅯充䅁䅁䅯来䅑䅁䅅䅁䉁䅁䅁杄啁䅁䅁免穁䑁䅕睍硁䑁䅑睎㑁䑁䅕䅁䵁䅉䅅䅁䕁䅁䅁睁䵁䅁䅁权畄䅁䅁权䭁䅁䅁权䕁杁䅁允䅁䅁䅅䅁䙁䅁䍷㑋坣問䅊䍄䉁䅁䅁䅂䅁䅁䅍䅄䅁䅁䅯关䅑䅁䅯充䅁䅁䅯督䅑䅁䅅䅁䉁䅁䅁杄啁䅁䅁免㑁䑁䅕䅍睁䑁䅁䅍睁䑁䅁䅁䵁䅉䅅䅁䕁䅁䅁睁䵁䅁䅁权⽂兂䅁权剁䅁䅁权䍃䅂䅁允䅁䅁䅅䅁佁䉁䅉䅁ㅁ䑁䅍杍睁䑁䅁䅍睁䑁䅁䅁䵁䅉䅅䅁䕁䅁䅁睁䵁䅁䅁权䝄䅂䅁权剁䅁䅁权療䅂䅁允䅁䅁䅅䅁佁䉁䅑䅁硁䑁䅧兏硁䑁䅧杍㑁䑁䅕䅍䅁䅁杷允䅁䅁䅑䅁䑁䅁䅷䅁䭁䍁䙕䅁䭁䉁䅅䅁䭁䝁䔰䅁䉁䅁䅁允䅁䅁䄴杅䅁䑁䅍睎㍁䑁䅍䅏硁䑁䅅睍䅁䅁杷允䅁䅁䅑䅁䑁䅁䅷䅁䭁䵁䕙䅁䭁䉁䅅䅁䭁䡁䔰䅁䉁䅁䅁允䅁䅁䄴䅆䅁䑁䅅兏ぁ䑁䅫兏穁䑁䅉䅎硁䅁䅁䍄䉁䅁䅁䅂䅁䅁䅍䅄䅁䅁䅯杸䅑䅁䅯充䅁䅁䅯睥䅑䅁䅅䅁䉁䅁䅁杄啁䅁䅁免㕁䑁䅁䅏㉁䑁䅁兎ㅁ䑁䅙䅁䵁䅉䅅䅁䕁䅁䅁睁䵁䅁䅁权䝄䅂䅁权剁䅁䅁权㉂䅂䅁允䅁䅁䅅䅁佁䉁䅑䅁硁䑁䅉䅎穁䑁䅙睍睁䑁䅣䅏䅁䅁杷允䅁䅁䅑䅁䑁䅁䅷䅁䭁乁䕣䅁䭁䉁䅅䅁䭁䥁䕕䅁䉁䅁䅁允䅁䅁䄴䅆䅁䑁䅅䅎㍁䑁䅅䅎硁䑁䅅䅎祁䅁䅁䍄䉁䅁䅁䅂䅁䅁䅍䅄䅁䅁䅯杸䅑䅁䅯充䅁䅁䅯睦䅑䅁䅅䅁䉁䅁䅁杄十䅁䅁免睁䑁䅁䅍睁䑁䅁䅍睁䅁䅁䍄䉁䅁䅁䅂䅁䅁䅍䅄䅁䅁䅯兵䅑䅁䅯充䅁䅁䅯兢䅑䅁䅅䅁䉁䅁䅁杄十䅁䅁兎㑁䑁䅁䅍睁䑁䅁䅍睁䅁䅁䍄䉁䅁䅁䅂䅁䅁䅍䅄䅁䅁䅯兵䅑䅁䅯充䅁䅁䅯来䅑䅁䅅䅁䉁䅁䅁杄十䅁䅁兎㍁䑁䅧䅍睁䑁䅁䅍睁䅁䅁䍄䉁䅁䅁䅂䅁䅁䅍䅄䅁䅁䅯䅹䅑䅁䅯充䅁䅁䅯兦䅑䅁䅅䅁䉁䅁䅁杄啁䅁䅁睍㉁䑁䅑兏穁䑁䅁杍㑁䑁䅧䅁䵁䅉䅅䅁䕁䅁䅁睁䵁䅁䅁权㕃䅂䅁权剁䅁䅁权䙃䅂䅁允䅁䅁䅅䅁佁䉁䅉䅁ㅁ䑁䅣兎睁䑁䅁䅍睁䑁䅁䅁䵁䅉䅅䅁䕁䅁䅁睁䵁䅁䅁权牃兂䅁权剁䅁䅁权㥂䅂䅁允䅁䅁䅅䅁佁䉁䅉䅁㉁䑁䅕睎睁䑁䅫䅍㕁䑁䅕䅁䵁䅉䅅䅁䕁䅁䅁睁䵁䅁䅁权㕃䅂䅁权剁䅁䅁权㥂䅂䅁允䅁䅁䅅䅁佁䉁䅉䅁ㅁ䑁䅣睍睁䑁䅁䅍睁䑁䅁䅁䵁䅉䅅䅁䕁䅁䅁睁䵁䅁䅁权硄䅂䅁权剁䅁䅁权㉂䅂䅁允䅁䅁䅅䅁佁䉁䅑䅁穁䑁䅣䅏ぁ䑁䅉䅎睁䑁䅁䅍䅁䅁杷允䅁䅁䅑䅁䑁䅁䅷䅁䭁䕁䙅䅁䭁䉁䅅䅁䭁䡁䔸䅁䉁䅁䅁允䅁䅁䄴䅆䅁䑁䅅杍㍁䑁䅉李㉁䑁䅁䅍睁䅁䅁䍄䉁䅁䅁䅂䅁䅁䅍䅄䅁䅁䅯兵䅑䅁䅯充䅁䅁䅯督䅑䅁䅅䅁䉁䅁䅁杄十䅁䅁兎硁䑁䅣䅍睁䑁䅁䅍睁䅁䅁䍄䉁䅁䅁䅂䅁䅁䅍䅄䅁䅁䅯睯䅅䅁䅯允䅉䅁䅯兂䅉䅁䅅䅁䉁䅁䅁兂䉄瑪唴敒橲䅑杷允䅁䅁䅑䅁䑁䅁䅷䅁䭁䅁䙧䅁䭁䉁䅅䅁䭁䡁䕁䅁䉁䅁䅁允䅁䅁䄴䅆䅁䑁䅅䅎㍁䑁䅫免穁䑁䅁䅍睁䅁䅁䍄䉁䅁䅁䅂䅁䅁䅍䅄䅁䅁䅯儸䅑䅁䅯充䅁䅁䅯䅣䅑䅁䅅䅁䉁䅁䅁杄啁䅁䅁睍睁䑁䅧䅎祁䑁䅅䅍睁䑁䅁䅁䵁䅉䅅䅁䕁䅁䅁睁䵁䅁䅁权牃䅁䅁权䕁䅁䅁权䕁杁䅁允䅁䅁䅅䅁䙁䅁䅁䅁㡁㈫䉎䍄䉁䅁䅁䅂䅁䅁䅍䅄䅁䅁䅯儸䅑䅁䅯充䅁䅁䅯睧䅑䅁䅅䅁䉁䅁䅁杄啁䅁䅁睍睁䑁䅑李ぁ䑁䅙䅍睁䑁䅁䅁䵁䅉䅅䅁䕁䅁䅁睁䵁䅁䅁权㡁兂䅁权剁䅁䅁权㝂䅂䅁允䅁䅁䅅䅁佁䉁䅉䅁㉁䑁䅅䅎ㅁ䑁䅅䅍睁䑁䅁䅁䵁䅉䅅䅁䕁䅁䅁睁䵁䅁䅁权啁杂䅁权剁䅁䅁权㙂䅂䅁允䅁䅁䅅䅁佁䉁䅉䅁ㅁ䑁䅑䅍㍁䑁䅉䅍睁䑁䅁䅁䵁䅉䅅䅁䕁䅁䅁睁䵁䅁䅁权硄䅂䅁权剁䅁䅁权㑂䅂䅁允䅁䅁䅅䅁佁䉁䅑䅁穁䑁䅁睍睁䑁䅙杍睁䑁䅁䅍䅁䅁杷允䅁䅁䅑䅁䑁䅁䅷䅁䭁䩁䄰䅁䭁䅁䍅䅁䭁䅁䍉䅁䉁䅁䅁允䅁䅁䅕ㅮ卫䥯䩪䔲䵁䅉䅅䅁䕁䅁䅁睁䵁䅁䅁权元䅂䅁权剁䅁䅁权㡂䅂䅁允䅁䅁䅅䅁佁䉁䅙䅁硁䑁䅍兎㉁䑁䅁䅍睁䑁䅁䅍睁䅁䅁䍄䉁䅁䅁䅂䅁䅁䅍䅄䅁䅁䅯儸䅑䅁䅯充䅁䅁䅯杦䅑䅁䅅䅁䉁䅁䅁杄啁䅁䅁睍祁䑁䅑䅍祁䑁䅣䅍睁䑁䅁䅁䵁䅉䅅䅁䕁䅁䅁睁䵁䅁䅁权㕄兂䅁权剁䅁䅁权睂䅂䅁允䅁䅁䅅䅁佁䉁䅑䅁硁䑁䅑兎㕁䑁䅁䅍睁䑁䅁䅍䅁䅁杷允䅁䅁䅑䅁䑁䅁䅷䅁䭁偁䕅䅁䭁䉁䅅䅁䭁䡁䕉䅁䉁䅁䅁允䅁䅁䄴䅆䅁䑁䅍睍㍁䑁䅧免祁䑁䅁䅍睁䅁䅁䍄䉁䅁䅁䅂䅁䅁䅍䅄䅁䅁䅯眶䅕䅁䅯充䅁䅁䅯杦䅑䅁䅅䅁䉁䅁䅁杄十䅁䅁睎硁䑁䅕䅍睁䑁䅁䅍睁䅁䅁䍄䉁䅁䅁䅂䅁䅁䅍䅄䅁䅁䅯儸䅑䅁䅯充䅁䅁䅯䅧䅑䅁䅅䅁䉁䅁䅁杄啁䅁䅁睍㕁䑁䅉李睁䑁䅑䅍睁䑁䅁䅁䵁䅉䅅䅁䕁䅁䅁睁䵁䅁䅁权㉁兂䅁权剁䅁䅁权祂䅂䅁允䅁䅁䅅䅁佁䉁䅉䅁穁䑁䅉睎㉁䑁䅙䅍睁䑁䅁䅁䵁䅉䅅䅁䕁䅁䅁睁䵁䅁䅁权㉁兂䅁权剁䅁䅁权㉂䅂䅁允䅁䅁䅅䅁佁䉁䅉䅁穁䑁䅍杍ぁ䑁䅍䅍睁䑁䅁䅁䵁䅉䅅䅁䕁䅁䅁睁䵁䅁䅁权㥃兂䅁权剁䅁䅁权瑂䅂䅁允䅁䅁䅅䅁佁䉁䅑䅁硁䑁䅫睍ぁ䑁䅧睎睁䑁䅁䅍䅁䅁杷允䅁䅁䅑䅁䑁䅁䅷䅁䭁䱁䄰䅁䭁䅁䅯䅁䭁䅁䅕䅁䉁䅁䅁允䅁䅁䅕䡳潊敫㠱稸䴸䅉䅅䅁䕁䅁䅁睁䵁䅁䅁权㉁兂䅁权剁䅁䅁权㡂䅂䅁允䅁䅁䅅䅁佁䉁䅉䅁穁䑁䅉兏穁䑁䅍䅍睁䑁䅁䅁䵁䅉䅅䅁䕁䅁䅁睁䵁䅁䅁权潃䅂䅁权剁䅁䅁权䑃䅂䅁允䅁䅁䅅䅁佁䉁䅑䅁㍁䑁䅅兏穁䑁䅑兎睁䑁䅁䅍䅁䅁杷允䅁䅁䅑䅁䑁䅁䅷䅁䭁䭁䕫䅁䭁䉁䅅䅁䭁䥁䕍䅁䉁䅁䅁允䅁䅁䄴杅䅁䑁䅍兏ㅁ䑁䅁䅍睁䑁䅁䅍䅁䅁杷允䅁䅁䅑䅁䑁䅁䅷䅁䭁䭁䕧䅁䭁䉁䅅䅁䭁䡁䔰䅁䉁䅁䅁允䅁䅁䄴䅆䅁䑁䅙兎㉁䑁䅣䅍㍁䑁䅁䅍睁䅁䅁䍄䉁䅁䅁䅂䅁䅁䅍䅄䅁䅁䅯共䅑䅁䅯充䅁䅁䅯兦䅑䅁䅅䅁䉁䅁䅁杄十䅁䅁䅎睁䑁䅑䅍睁䑁䅁䅍睁䅁䅁䍄䉁䅁䅁䅂䅁䅁䅍䅄䅁䅁䅯東䅑䅁䅯充䅁䅁䅯兦䅑䅁䅅䅁䉁䅁䅁杄啁䅁䅁睍ㅁ䑁䅑兏ぁ䑁䅉䅍睁䑁䅁䅁䵁䅉䅅䅁䕁䅁䅁睁䵁䅁䅁权允兂䅁权剁䅁䅁权㉂䅂䅁允䅁䅁䅅䅁佁䉁䅑䅁祁䑁䅕䅎㍁䑁䅣䅎睁䑁䅁䅍䅁䅁杷允䅁䅁䅑䅁䑁䅁䅷䅁䭁䭁䕧䅁䭁䉁䅅䅁䭁䡁䕧䅁䉁䅁䅁允䅁䅁䄴䅆䅁䑁䅣免㉁䑁䅁睎睁䑁䅁䅍睁䅁䅁䍄䉁䅁䅁䅂䅁䅁䅍䅄䅁䅁䅯共䅑䅁䅯充䅁䅁䅯䅥䅑䅁䅅䅁䉁䅁䅁杄十䅁䅁䅎硁䑁䅫䅍睁䑁䅁䅍睁䅁䅁䍄䉁䅁䅁䅂䅁䅁䅍䅄䅁䅁䅯東䅑䅁䅯充䅁䅁䅯䅥䅑䅁䅅䅁䉁䅁䅁杄啁䅁䅁睍ㅁ䑁䅫䅍睁䑁䅁䅍睁䑁䅁䅁䵁䅉䅅䅁䕁䅁䅁睁䵁䅁䅁权煃䅂䅁权剁䅁䅁权ㅂ䅂䅁允䅁䅁䅅䅁佁䉁䅑䅁穁䑁䅙䅍祁䑁䅉兏睁䑁䅁䅍䅁䅁杷允䅁䅁䅑䅁䑁䅁䅷䅁䭁䭁䕧䅁䭁䉁䅅䅁䭁䡁䔴䅁䉁䅁䅁允䅁䅁䄴䅆䅁䑁䅣免㑁䑁䅕睍祁䑁䅁䅍睁䅁䅁䍄䉁䅁䅁䅂䅁䅁䅍䅄䅁䅁䅯東䅑䅁䅯充䅁䅁䅯杣䅑䅁䅅䅁䉁䅁䅁杄啁䅁䅁睍ㅁ䑁䅫䅍睁䑁䅍䅍睁䑁䅁䅁䵁䅉䅅䅁䕁䅁䅁睁䵁䅁䅁权煃䅂䅁权剁䅁䅁权䉃䅂䅁允䅁䅁䅅䅁佁䉁䅑䅁穁䑁䅕䅏硁䑁䅁䅍睁䑁䅁䅍䅁䅁杷允䅁䅁䅑䅁䑁䅁䅷䅁䭁乁䙷䅁䭁䉁䅅䅁䭁䡁䕯䅁䉁䅁䅁允䅁䅁䄴杅䅁䑁䅙睎睁䑁䅁䅍睁䑁䅁䅍䅁䅁杷允䅁䅁䅑䅁䑁䅁䅷䅁䭁䙁䅅䅁䭁䉁䅅䅁䭁䅁䅕䅁䉁䅁䅁允䅁䅁䄴䅆䅁䑁䅉免㕁䑁䅫睍㑁䑁䅁䅍睁䅁䅁䍄䉁䅁䅁䅂䅁䅁䅍䅄䅁䅁䅯䅱䅑䅁䅯充䅁䅁䅯杤䅑䅁䅅䅁䉁䅁䅁杄啁䅁䅁兎㍁䑁䅅兏㑁䑁䅑䅍睁䑁䅁䅁䵁䅉䅅䅁䕁䅁䅁睁䵁䅁䅁权灃䅂䅁权剁䅁䅁权㍂䅂䅁允䅁䅁䅅䅁佁䉁䅉䅁㍁䑁䅁杍睁䑁䅁䅍睁䑁䅁䅁䵁䅉䅅䅁䕁䅁䅁睁䵁䅁䅁权浂兂䅁权剁䅁䅁权㙂䅂䅁允䅁䅁䅅䅁佁䉁䅑䅁硁䑁䅍兎睁䑁䅑免ㅁ䑁䅕䅍䅁䅁杷允䅁䅁䅑䅁䑁䅁䅷䅁䭁䱁䉕䅁䭁䉁䅅䅁䭁䅁䅕䅁䉁䅁䅁允䅁䅁䄴杆䅁䑁䅅睍硁䑁䅙杍ㅁ䑁䅁䅍睁䑁䅁䅁䵁䅉䅅䅁䕁䅁䅁睁䵁䅁䅁权灃䅂䅁权剁䅁䅁权䍃䅂䅁允䅁䅁䅅䅁佁䉁䅉䅁㍁䑁䅉兏睁䑁䅁䅍睁䑁䅁䅁䵁䅉䅅䅁䕁䅁䅁睁䵁䅁䅁权坃允䅁权䉁杁䅁权䍁杁䅁允䅁䅁䅅䅁䙁䍁搯䅊剢⭅䅊䍄䉁䅁䅁䅂䅁䅁䅍䅄䅁䅁䅯東䅑䅁䅯充䅁䅁䅯杧䅑䅁䅅䅁䉁䅁䅁杄啁䅁䅁睍ぁ䑁䅙李㑁䑁䅅䅍睁䑁䅁䅁䵁䅉䅅䅁䕁䅁䅁睁䵁䅁䅁权䙃䅁䅁权䉁杁䅁权䙁杁䅁允䅁䅁䅅䅁䙁佁穔堷歆畹䅊䍄䉁䅁䅁䅂䅁䅁䅍䅄䅁䅁䅯睆䅕䅁䅯充䅁䅁䅯入䅑䅁䅅䅁䉁䅁䅁杄十䅁䅁䅏ㅁ䑁䅉䅍睁䑁䅁䅍睁䅁䅁䍄䉁䅁䅁䅂䅁䅁䅍䅄䅁䅁䅯睆䅕䅁䅯充䅁䅁䅯䅤䅑䅁䅅䅁䉁䅁䅁杄十䅁䅁䅏ㅁ䑁䅙䅍睁䑁䅁䅍睁䅁䅁䍄䉁䅁䅁䅂䅁䅁䅍䅄䅁䅁䅯睆䅕䅁䅯充䅁䅁䅯杧䅑䅁䅅䅁䉁䅁䅁杄十䅁䅁兏睁䑁䅍䅍睁䑁䅁䅍睁䅁䅁䍄䉁䅁䅁䅂䅁䅁䅍䅄䅁䅁䅯睆䅕䅁䅯充䅁䅁䅯䅦䅑䅁䅅䅁䉁䅁䅁杄十䅁䅁兏硁䑁䅁䅍睁䑁䅁䅍睁䅁䅁䍄䉁䅁䅁䅂䅁䅁䅍䅄䅁䅁䅯睉䅕䅁䅯充䅁䅁䅯全䅑䅁䅅䅁䉁䅁䅁杄啁䅁䅁睍㉁䑁䅉兏祁䑁䅑兏穁䑁䅉䅁䵁䅉䅅䅁䕁䅁䅁睁䵁䅁䅁权橁兂䅁权剁䅁䅁权㥂䅂䅁允䅁䅁䅅䅁佁䉁䅑䅁穁䑁䅙䅍㉁䑁䅣䅎穁䑁䅣䅍䅁䅁杷允䅁䅁䅑䅁䑁䅁䅷䅁䭁䍁䙍䅁䭁䉁䅅䅁䭁䡁䕉䅁䉁䅁䅁允䅁䅁䄴䅆䅁䑁䅍䅎㉁䑁䅑䅏睁䑁䅧杍穁䅁䅁䍄䉁䅁䅁䅂䅁䅁䅍䅄䅁䅁䅯儶䅕䅁䅯充䅁䅁䅯入䅑䅁䅅䅁䉁䅁䅁杄啁䅁䅁免㍁䑁䅧䅍㕁䑁䅫䅍睁䑁䅁䅁䵁䅉䅅䅁䕁䅁䅁睁䵁䅁䅁权硄兂䅁权剁䅁䅁权療䅂䅁允䅁䅁䅅䅁佁䉁䅉䅁穁䑁䅍䅏㕁䑁䅅䅍睁䑁䅁䅁䵁䅉䅅䅁䕁䅁䅁睁䵁䅁䅁权婁䅁䅁权剁䅁䅁权䙁䅁䅁允䅁䅁䅅䅁佁䉁䅑䅁穁䑁䅑兏硁䑁䅁䅍睁䑁䅁䅍䅁䅁杷允䅁䅁䅑䅁䑁䅁䅷䅁䭁䵁䕯䅁䭁䉁䅅䅁䭁䥁䕍䅁䉁䅁䅁允䅁䅁䄴杅䅁䑁䅍兏祁䑁䅣䅍睁䑁䅁䅍䅁䅁杷允䅁䅁䅑䅁䑁䅁䅷䅁䭁䍁䙍䅁䭁䉁䅅䅁䭁䥁䕉䅁䉁䅁䅁允䅁䅁䄴䅆䅁䑁䅍䅍硁䑁䅍䅍ㅁ䑁䅁李㑁䅁䅁䍄䉁䅁䅁䅂䅁䅁䅍䅄䅁䅁䅯睹䅑䅁䅯充䅁䅁䅯睢䅑䅁䅅䅁䉁䅁䅁杄十䅁䅁䅎祁䑁䅍睍ㅁ䑁䅁䅍睁䅁䅁䍄䉁䅁䅁䅂䅁䅁䅍䅄䅁䅁䅯睉䅕䅁䅯充䅁䅁䅯䅨䅑䅁䅅䅁䉁䅁䅁杄啁䅁䅁睍睁䑁䅅杍硁䑁䅍李祁䑁䅅䅁䵁䅉䅅䅁䕁䅁䅁睁䵁䅁䅁权畄兂䅁权剁䅁䅁权瑂䅂䅁允䅁䅁䅅䅁佁䉁䅉䅁㍁䑁䅅杍睁䑁䅁䅍睁䑁䅁䅁䵁䅉䅅䅁䕁䅁䅁睁䵁䅁䅁权剁兂䅁权剁䅁䅁权㉂䅂䅁允䅁䅁䅅䅁佁䉁䅑䅁祁䑁䅑睍穁䑁䅕李睁䑁䅁䅍䅁䅁杷允䅁䅁䅑䅁䑁䅁䅷䅁䭁䉁䙅䅁䭁䉁䅅䅁䭁䡁䕣䅁䉁䅁䅁允䅁䅁䄴䅆䅁䑁䅉䅎祁䑁䅕兏祁䑁䅁䅍睁䅁䅁䍄䉁䅁䅁䅂䅁䅁䅍䅄䅁䅁䅯儯䅕䅁䅯充䅁䅁䅯兤䅑䅁䅅䅁䉁䅁䅁杄啁䅁䅁杍硁䑁䅑兏睁䑁䅁䅍睁䑁䅁䅁䵁䅉䅅䅁䕁䅁䅁睁䵁䅁䅁权剁兂䅁权剁䅁䅁权㡂䅂䅁允䅁䅁䅅䅁佁䉁䅑䅁祁䑁䅍兏ㅁ䑁䅁䅏睁䑁䅁䅍䅁䅁杷允䅁䅁䅑䅁䑁䅁䅷䅁䭁䩁䕷䅁䭁䉁䅅䅁䭁䡁䕅䅁䉁䅁䅁允䅁䅁䄴䅆䅁䑁䅑兏㕁䑁䅧睎硁䑁䅣杍ㅁ䅁䅁䍄䉁䅁䅁䅂䅁䅁䅍䅄䅁䅁䅯䅮䅑䅁䅯充䅁䅁䅯兦䅑䅁䅅䅁䉁䅁䅁杄啁䅁䅁䅎㑁䑁䅫睎硁䑁䅍䅍㕁䑁䅧䅁䵁䅉䅅䅁䕁䅁䅁睁䵁䅁䅁权捃䅂䅁权剁䅁䅁权ㅂ䅂䅁允䅁䅁䅅䅁佁䉁䅑䅁ぁ䑁䅉兏㑁䑁䅕䅏㑁䑁䅣李䅁䅁杷允䅁䅁䅑䅁䑁䅁䅷䅁䭁䩁䕷䅁䭁䉁䅅䅁䭁䡁䕫䅁䉁䅁䅁允䅁䅁䄴䅆䅁䑁䅍李硁䑁䅕䅏㕁䑁䅑李㍁䅁䅁䍄䉁䅁䅁䅂䅁䅁䅍䅄䅁䅁䅯免䅁䅁䅯䅂䅁䅁䅯兂䅁䅁䅅䅁䉁䅁䅁兂䅁䅁䅁䱐佬兑杷允䅁䅁䅑䅁䑁䅁䅷䅁䭁䥁䙕䅁䭁䉁䅅䅁䭁䡁䕯䅁䉁䅁䅁允䅁䅁䄴杅䅁䑁䅫䅏ぁ䑁䅑䅎睁䑁䅁䅍䅁䅁杷允䅁䅁䅑䅁䑁䅁䅷䅁䭁䑁䅉䅁䭁䅁䅑䅁䭁䅁䅕䅁䉁䅁䅁允䅁䅁䅕䅁䅁䩁㝊じ䵅䅉䅅䅁䕁䅁䅁睁䵁䅁䅁权楃䅂䅁权剁䅁䅁权睂䅂䅁允䅁䅁䅅䅁佁䉁䅉䅁穁䑁䅣睎祁䑁䅍䅍睁䑁䅁䅁䵁䅉䅅䅁䕁䅁䅁睁䵁䅁䅁权捃䅂䅁权剁䅁䅁权䍃䅂䅁允䅁䅁䅅䅁佁䉁䅑䅁穁䑁䅕睎㍁䑁䅑䅏ㅁ䑁䅧䅍䅁䅁杷允䅁䅁䅑䅁䑁䅁䅷䅁䭁䥁䙧䅁䭁䉁䅅䅁䭁䡁䕉䅁䉁䅁䅁允䅁䅁䄴䅆䅁䑁䅅睍㕁䑁䅣免祁䑁䅁䅍睁䅁䅁䍄䉁䅁䅁䅂䅁䅁䅍䅄䅁䅁䅯䅮䅑䅁䅯充䅁䅁䅯䅨䅑䅁䅅䅁䉁䅁䅁杄啁䅁䅁睍ㅁ䑁䅣睎㉁䑁䅫睎㍁䑁䅣䅁䵁䅉䅅䅁䕁䅁䅁睁䵁䅁䅁权畂兂䅁权剁䅁䅁权㉂䅂䅁允䅁䅁䅅䅁佁䉁䅉䅁穁䑁䅧杍ぁ䑁䅕䅎ㅁ䑁䅑䅁䵁䅉䅅䅁䕁䅁䅁睁䵁䅁䅁权捃䅂䅁权剁䅁䅁权䅃䅂䅁允䅁䅁䅅䅁佁䉁䅑䅁穁䑁䅙睍穁䑁䅍兏㑁䑁䅁睍䅁䅁杷允䅁䅁䅑䅁䑁䅁䅷䅁䭁䥁䕣䅁䭁䉁䅅䅁䭁䝁䔰䅁䉁䅁䅁允䅁䅁䄴䅆䅁䑁䅑䅏㉁䑁䅅睍穁䑁䅁䅍睁䅁䅁䍄䉁䅁䅁䅂䅁䅁䅍䅄䅁䅁䅯睨䅑䅁䅯充䅁䅁䅯䅤䅑䅁䅅䅁䉁䅁䅁杄啁䅁䅁䅎㍁䑁䅫兎穁䑁䅁䅍睁䑁䅁䅁䵁䅉䅅䅁䕁䅁䅁睁䵁䅁䅁权䡃䅂䅁权剁䅁䅁权㝂䅂䅁允䅁䅁䅅䅁佁䉁䅑䅁ぁ䑁䅣兏祁䑁䅣杍睁䑁䅁䅍䅁䅁杷允䅁䅁䅑䅁䑁䅁䅷䅁䭁䱁䘰䅁䭁䉁䅅䅁䭁䥁䕉䅁䉁䅁䅁允䅁䅁䄴杅䅁䑁䅣睎ぁ䑁䅣睎睁䑁䅁䅍䅁䅁杷允䅁䅁䅑䅁䑁䅁䅷䅁䭁䱁䘴䅁䭁䉁䅅䅁䭁䥁䕉䅁䉁䅁䅁允䅁䅁䄴䅆䅁䑁䅉睍祁䑁䅑䅍睁䑁䅁䅍睁䅁䅁䍄䉁䅁䅁䅂䅁䅁䅍䅄䅁䅁䅯睨䅑䅁䅯充䅁䅁䅯睦䅑䅁䅅䅁䉁䅁䅁杄啁䅁䅁䅎㍁䑁䅧䅏穁䑁䅣䅍睁䑁䅁䅁䵁䅉䅅䅁䕁䅁䅁睁䵁䅁䅁权桃兂䅁权剁䅁䅁权㑂䅂䅁允䅁䅁䅅䅁佁䉁䅑䅁硁䑁䅁䅎㕁䑁䅁䅍睁䑁䅁䅍䅁䅁杷允䅁䅁䅑䅁䑁䅁䅷䅁䭁䕁䙕䅁䭁䉁䅅䅁䭁䡁䕯䅁䉁䅁䅁允䅁䅁䄴䅆䅁䑁䅍免睁䑁䅧䅍㉁䑁䅁䅍睁䅁䅁䍄䉁䅁䅁䅂䅁䅁䅍䅄䅁䅁䅯䄵䅕䅁䅯充䅁䅁䅯睸䅫䅁䅅䅁䉁䅁䅁杄啁䅁䅁免睁䑁䅅䅏祁䑁䅫䅍睁䑁䅁䅁䵁䅉䅅䅁䕁䅁䅁睁䵁䅁䅁权䙂兂䅁权剁䅁䅁权䑃䅂䅁允䅁䅁䅅䅁佁䉁䅑䅁穁䑁䅁䅍硁䑁䅑免睁䑁䅁䅍䅁䅁杷允䅁䅁䅑䅁䑁䅁䅷䅁䭁䕁䙕䅁䭁䉁䅅䅁䭁䡁䔰䅁䉁䅁䅁允䅁䅁䄴䅆䅁䑁䅍免硁䑁䅧䅎㉁䑁䅁䅍睁䅁䅁䍄䉁䅁䅁䅂䅁䅁䅍䅄䅁䅁䅯兒䅕䅁䅯充䅁䅁䅯睤䅑䅁䅅䅁䉁䅁䅁杄啁䅁䅁杍㉁䑁䅧兎硁䑁䅅䅍睁䑁䅁䅁䵁䅉䅅䅁䕁䅁䅁睁䵁䅁䅁权䙂兂䅁权剁䅁䅁权穂䅂䅁允䅁䅁䅅䅁佁䉁䅑䅁穁䑁䅁䅏㍁䑁䅧䅏睁䑁䅁䅍䅁䅁杷允䅁䅁䅑䅁䑁䅁䅷䅁䭁乁䕳䅁䭁䉁䅅䅁䭁䝁䔰䅁䉁䅁䅁允䅁䅁䄴杅䅁䑁䅍李㍁䑁䅧睍睁䑁䅁䅍䅁䅁杷允䅁䅁䅑䅁䑁䅁䅷䅁䭁乁䕳䅁䭁䉁䅅䅁䭁䥁䕍䅁䉁䅁䅁允䅁䅁䄴杅䅁䑁䅍兎ㅁ䑁䅙兎睁䑁䅁䅍䅁䅁杷允䅁䅁䅑䅁䑁䅁䅷䅁䭁乁䕳䅁䭁䉁䅅䅁䭁䡁䔰䅁䉁䅁䅁允䅁䅁䄴杅䅁䑁䅍兎ぁ䑁䅑睍睁䑁䅁䅍䅁䅁杷允䅁䅁䅑䅁䑁䅁䅷䅁䭁乁䕳䅁䭁䉁䅅䅁䭁䥁䕅䅁䉁䅁䅁允䅁䅁䄴杅䅁䑁䅍䅎㍁䑁䅍䅏睁䑁䅁䅍䅁䅁杷允䅁䅁䅑䅁䑁䅁䅷䅁䭁䅁䝍䅁䭁䉁䅅䅁䭁䡁䕍䅁䉁䅁䅁允䅁䅁䄴杅䅁䑁䅧兎㑁䑁䅕睎睁䑁䅁䅍䅁䅁杷允䅁䅁䅑䅁䑁䅁䅷䅁䭁䱁䕑䅁䭁䉁䅅䅁䭁䡁䕷䅁䉁䅁䅁允䅁䅁䄴杅䅁䑁䅣李ㅁ䑁䅫䅎㕁䑁䅍䅎䅁䅁杷允䅁䅁䅑䅁䑁䅁䅷䅁䭁乁䕳䅁䭁䉁䅅䅁䭁䡁䕍䅁䉁䅁䅁允䅁䅁䄴杅䅁䑁䅍兎穁䑁䅑杍睁䑁䅁䅍䅁䅁杷允䅁䅁䅑䅁䑁䅁䅷䅁䭁䩁䉫䅁䭁䅁䅯䅁䭁䅁䍑䅁䉁䅁䅁允䅁䅁䅕浔光䑗ね䐫䴸䅉䅅䅁䕁䅁䅁睁䵁䅁䅁权䭄䅂䅁权剁䅁䅁权瑂䅂䅁允䅁䅁䅅䅁佁䉁䅉䅁穁䑁䅧兏㉁䑁䅍䅍睁䑁䅁䅁䵁䅉䅅䅁䕁䅁䅁睁䵁䅁䅁权䭄䅂䅁权剁䅁䅁权⭂䅂䅁允䅁䅁䅅䅁佁䉁䅉䅁穁䑁䅫免睁䑁䅅䅍睁䑁䅁䅁䵁䅉䅅䅁䕁䅁䅁睁䵁䅁䅁权䭄䅂䅁权剁䅁䅁权㕂䅂䅁允䅁䅁䅅䅁佁䉁䅉䅁穁䑁䅫䅍㑁䑁䅑䅍睁䑁䅁䅁䵁䅉䅅䅁䕁䅁䅁睁䵁䅁䅁权䱃兂䅁权剁䅁䅁权䡄元䅁允䅁䅁䅅䅁佁䉁䅉䅁ぁ䑁䅧兎硁䑁䅑䅍睁䑁䅁䅁䵁䅉䅅䅁䕁䅁䅁睁䵁䅁䅁权䭄䅂䅁权剁䅁䅁权あ䅂䅁允䅁䅁䅅䅁佁䉁䅉䅁穁䑁䅫睍ぁ䑁䅣䅍睁䑁䅁䅁䵁䅉䅅䅁䕁䅁䅁睁䵁䅁䅁权䭄䅂䅁权剁䅁䅁权㡂䅂䅁允䅁䅁䅅䅁佁䉁䅉䅁穁䑁䅧兏㕁䑁䅍䅍睁䑁䅁䅁䵁䅉䅅䅁䕁䅁䅁睁䵁䅁䅁权㕄䅂䅁权剁䅁䅁权療䅂䅁允䅁䅁䅅䅁佁䉁䅉䅁㉁䑁䅣睎硁䑁䅙䅍睁䑁䅁䅁䵁䅉䅅䅁䕁䅁䅁睁䵁䅁䅁权㕄䅂䅁权剁䅁䅁权硂䅂䅁允䅁䅁䅅䅁佁䉁䅉䅁㉁䑁䅣免穁䑁䅅䅍睁䑁䅁䅁䵁䅉䅅䅁䕁䅁䅁睁䵁䅁䅁权歃兂䅁权剁䅁䅁权睂䅂䅁允䅁䅁䅅䅁佁䉁䅉䅁㍁䑁䅅䅏㑁䑁䅉䅍睁䑁䅁䅁䵁䅉䅅䅁䕁䅁䅁睁䵁䅁䅁权婄䅁䅁权䉁杁䅁权䍁杁䅁允䅁䅁䅅䅁䙁佁杩晪污歕䉖䍄䉁䅁䅁䅂䅁䅁䅍䅄䅁䅁䅯朱䅕䅁䅯充䅁䅁䅯睥䅑䅁䅅䅁䉁䅁䅁杄啁䅁䅁免ㅁ䑁䅕兏穁䑁䅙䅍睁䑁䅁䅁䵁䅉䅅䅁䕁䅁䅁睁䵁䅁䅁权㕄䅂䅁权剁䅁䅁权䉃䅂䅁允䅁䅁䅅䅁佁䉁䅉䅁㉁䑁䅣䅎穁䑁䅅䅍睁䑁䅁䅁䵁䅉䅅䅁䕁䅁䅁睁䵁䅁䅁权㑃䅂䅁权剁䅁䅁权療䅂䅁允䅁䅁䅅䅁佁䉁䅉䅁ㅁ䑁䅅李祁䑁䅉䅍睁䑁䅁䅁䵁䅉䅅䅁䕁䅁䅁睁䵁䅁䅁权㕄䅂䅁权剁䅁䅁权㕂䅂䅁允䅁䅁䅅䅁佁䉁䅉䅁㉁䑁䅣䅏睁䑁䅅䅍睁䑁䅁䅁䵁䅉䅅䅁䕁䅁䅁睁䵁䅁䅁权䑄䅁䅁权䕁䅁䅁权䙁䅁䅁允䅁䅁䅅䅁䙁䅁䅁䵁千塵䉆䍄䉁䅁䅁䅂䅁䅁䅍䅄䅁䅁䅯杸䅁䅁䅯䅂䅁䅁䅯兂䅁䅁䅅䅁䉁䅁䅁兂䅁䅁䅁歚獆兑杷允䅁䅁䅑䅁䑁䅁䅷䅁䭁䵁䅧䅁䭁䅁䅑䅁䭁䅁䅕䅁䉁䅁䅁允䅁䅁䅕䅁䅁䩁㑖啚䵅䅉䅅䅁䕁䅁䅁睁䵁䅁䅁权㙃䅁䅁权䉁杁䅁权䙁杁䅁允䅁䅁䅅䅁䙁䍁㉑㑱䭃㤵䄵䍄䉁䅁䅁䅂䅁䅁䅍䅄䅁䅁䅯儫䅑䅁䅯充䅁䅁䅯督䅑䅁䅅䅁䉁䅁䅁杄十䅁䅁李ㅁ䑁䅍䅎㕁䑁䅁䅍睁䅁䅁䍄䉁䅁䅁䅂䅁䅁䅍䅄䅁䅁䅯䅚䅕䅁䅯充䅁䅁䅯兦䅑䅁䅅䅁䉁䅁䅁杄啁䅁䅁杍㉁䑁䅉兎穁䑁䅣䅍睁䑁䅁䅁䵁䅉䅅䅁䕁䅁䅁睁䵁䅁䅁权歂兂䅁权剁䅁䅁权⭂䅂䅁允䅁䅁䅅䅁佁䉁䅑䅁祁䑁䅕兏祁䑁䅅兏睁䑁䅁䅍䅁䅁杷允䅁䅁䅑䅁䑁䅁䅷䅁䭁䝁䙑䅁䭁䉁䅅䅁䭁䡁䕉䅁䉁䅁䅁允䅁䅁䄴䅆䅁䑁䅉兎㑁䑁䅣䅎㍁䑁䅁䅍睁䅁䅁䍄䉁䅁䅁䅂䅁䅁䅍䅄䅁䅁䅯䅋䅕䅁䅯充䅁䅁䅯入䅑䅁䅅䅁䉁䅁䅁杄啁䅁䅁免硁䑁䅉免ぁ䑁䅙䅎穁䑁䅉䅁䵁䅉䅅䅁䕁䅁䅁睁䵁䅁䅁权歂兂䅁权剁䅁䅁权あ䅂䅁允䅁䅁䅅䅁佁䉁䅑䅁祁䑁䅕睎穁䑁䅣䅎睁䑁䅁䅍䅁䅁杷允䅁䅁䅑䅁䑁䅁䅷䅁䭁䝁䙑䅁䭁䉁䅅䅁䭁䡁䕷䅁䉁䅁䅁允䅁䅁䄴䅆䅁䑁䅉兎硁䑁䅅䅎㍁䑁䅁䅍睁䅁䅁䍄䉁䅁䅁䅂䅁䅁䅍䅄䅁䅁䅯杬䅕䅁䅯充䅁䅁䅯兤䅑䅁䅅䅁䉁䅁䅁杄十䅁䅁睎ㅁ䑁䅁睎穁䑁䅁䅍睁䅁䅁䍄䉁䅁䅁䅂䅁䅁䅍䅄䅁䅁䅯眴䅑䅁䅯充䅁䅁䅯兦䅑䅁䅅䅁䉁䅁䅁杄啁䅁䅁杍㕁䑁䅍兏硁䑁䅣䅍睁䑁䅁䅁䵁䅉䅅䅁䕁䅁䅁睁䵁䅁䅁权噁兂䅁权剁䅁䅁权瑂䅂䅁允䅁䅁䅅䅁佁䉁䅉䅁ㅁ䑁䅍杍硁䑁䅑䅍睁䑁䅁䅁䵁䅉䅅䅁䕁䅁䅁睁䵁䅁䅁权噁兂䅁权剁䅁䅁权㑂䅂䅁允䅁䅁䅅䅁佁䉁䅉䅁㉁䑁䅅睎穁䑁䅫䅍睁䑁䅁䅁䵁䅉䅅䅁䕁䅁䅁睁䵁䅁䅁权噁兂䅁权剁䅁䅁权䉃䅂䅁允䅁䅁䅅䅁佁䉁䅉䅁㍁䑁䅁兎ㅁ䑁䅁䅍睁䑁䅁䅁䵁䅉䅅䅁䕁䅁䅁睁䵁䅁䅁权权允䅁权䭁䅁䅁权䙁䅁䅁允䅁䅁䅅䅁䙁䥁䅐煹䙆桴䅰䍄䉁䅁䅁䅂䅁䅁䅍䅄䅁䅁䅯兆䅕䅁䅯充䅁䅁䅯杤䅑䅁䅅䅁䉁䅁䅁杄十䅁䅁睎㉁䑁䅕睎ぁ䑁䅁䅍睁䅁䅁䍄䉁䅁䅁䅂䅁䅁䅍䅄䅁䅁䅯兆䅕䅁䅯充䅁䅁䅯睦䅑䅁䅅䅁䉁䅁䅁杄十䅁䅁睎㕁䑁䅉杍㉁䑁䅁䅍睁䅁䅁䍄䉁䅁䅁䅂䅁䅁䅍䅄䅁䅁䅯眶䅁䅁䅯权䅁䅁䅯兂䅁䅁䅅䅁䉁䅁䅁兂㉃⼸唳佥㙮睐杷允䅁䅁䅑䅁䑁䅁䅷䅁䭁䡁䘸䅁䭁䉁䅅䅁䭁䝁䔰䅁䉁䅁䅁允䅁䅁䄴杅䅁䑁䅑䅎ㅁ䑁䅁䅍睁䑁䅁䅍䅁䅁杷允䅁䅁䅑䅁䑁䅁䅷䅁䭁䥁䈸䅁䭁䅁䍅䅁䭁䅁䍉䅁䉁䅁䅁允䅁䅁䅕㍈䔷䔸敬䔶䵁䅉䅅䅁䕁䅁䅁睁䵁䅁䅁权⽂兂䅁权剁䅁䅁权㙂䅂䅁允䅁䅁䅅䅁佁䉁䅉䅁ぁ䑁䅙免睁䑁䅁䅍睁䑁䅁䅁䵁䅉䅅䅁䕁䅁䅁睁䵁䅁䅁权⽂兂䅁权剁䅁䅁权硂䅂䅁允䅁䅁䅅䅁佁䉁䅉䅁ぁ䑁䅣兎睁䑁䅁䅍睁䑁䅁䅁䵁䅉䅅䅁䕁䅁䅁睁䵁䅁䅁权噂允䅁权䕁䅁䅁权䕁杁䅁允䅁䅁䅅䅁䙁䅁䅁䥁扄䠶䉂䍄䉁䅁䅁䅂䅁䅁䅍䅄䅁䅁䅯睂䅙䅁䅯充䅁䅁䅯全䅑䅁䅅䅁䉁䅁䅁杄啁䅁䅁免硁䑁䅁李祁䑁䅉䅍睁䑁䅁䅁䵁䅉䅅䅁䕁䅁䅁睁䵁䅁䅁权⽂兂䅁权剁䅁䅁权㍂䅂䅁允䅁䅁䅅䅁佁䉁䅉䅁ㅁ䑁䅍䅍睁䑁䅁䅍睁䑁䅁䅁䵁䅉䅅䅁䕁䅁䅁睁䵁䅁䅁权㥃兂䅁权剁䅁䅁权⽂䅂䅁允䅁䅁䅅䅁佁䉁䅑䅁硁䑁䅅兎硁䑁䅑兏睁䑁䅁䅍䅁䅁杷允䅁䅁䅑䅁䑁䅁䅷䅁䭁乁䔰䅁䭁䉁䅅䅁䭁䥁䕍䅁䉁䅁䅁允䅁䅁䄴杅䅁䑁䅕睍睁䑁䅁䅍睁䑁䅁䅍䅁䅁杷允䅁䅁䅑䅁䑁䅁䅷䅁䭁乁䔰䅁䭁䉁䅅䅁䭁䡁䔰䅁䉁䅁䅁允䅁䅁䄴杅䅁䑁䅕兎睁䑁䅁䅍睁䑁䅁䅍䅁䅁杷允䅁䅁䅑䅁䑁䅁䅷䅁䭁乁䔰䅁䭁䉁䅅䅁䭁䡁䕧䅁䉁䅁䅁允䅁䅁䄴杅䅁䑁䅕兎睁䑁䅁䅍睁䑁䅁䅍䅁䅁杷允䅁䅁䅑䅁䑁䅁䅷䅁䭁偁䅙䅁䭁䅁䅯䅁䭁䅁䅕䅁䉁䅁䅁允䅁䅁䅕硫䕧杖琴䐫䴸䅉䅅䅁䕁䅁䅁睁䵁䅁䅁权摄䅂䅁权剁䅁䅁权ㅂ䅂䅁允䅁䅁䅅䅁佁䉁䅉䅁ㅁ䑁䅕䅍睁䑁䅁䅍睁䑁䅁䅁䵁䅉䅅䅁䕁䅁䅁睁䵁䅁䅁权摄䅂䅁权剁䅁䅁权䉃䅂䅁允䅁䅁䅅䅁佁䉁䅉䅁ㅁ䑁䅧䅍睁䑁䅁䅍睁䑁䅁䅁䵁䅉䅅䅁䕁䅁䅁睁䵁䅁䅁权摄䅂䅁权剁䅁䅁权あ䅂䅁允䅁䅁䅅䅁佁䉁䅉䅁㉁䑁䅉䅍睁䑁䅁䅍睁䑁䅁䅁䵁䅉䅅䅁䕁䅁䅁睁䵁䅁䅁权摄䅂䅁权剁䅁䅁权䅃䅂䅁允䅁䅁䅅䅁䭁䕁䅣䅁䵁䅉䅅䅁䕁䅁䅁睁䵁䅁䅁权䩁兂䅁权剁䅁䅁权䙃䅂䅁允䅁䅁䅅䅁佁䉁䅑䅁硁䑁䅕免睁䑁䅅䅎睁䑁䅁䅍䅁䅁杷允䅁䅁䅑䅁䑁䅁䅷䅁䭁䅁䙫䅁䭁䉁䅅䅁䭁䡁䔰䅁䉁䅁䅁允䅁䅁䄴䅆䅁䑁䅅兎硁䑁䅅杍㑁䑁䅁䅍睁䅁䅁䍄䉁䅁䅁䅂䅁䅁䅍䅄䅁䅁䅯元䅕䅁䅯充䅁䅁䅯䅥䅑䅁䅅䅁䉁䅁䅁杄啁䅁䅁免ㅁ䑁䅁䅏㑁䑁䅙䅍睁䑁䅁䅁䵁䅉䅅䅁䕁䅁䅁睁䵁䅁䅁权癁允䅁权䭁䅁䅁权䙁䅁䅁允䅁䅁䅅䅁䙁䵁杕䡳潊堷䅖䍄䉁䅁䅁䅂䅁䅁䅍䅄䅁䅁䅯元䅕䅁䅯充䅁䅁䅯睦䅑䅁䅅䅁䉁䅁䅁杄啁䅁䅁免ㅁ䑁䅍免ㅁ䑁䅁䅍睁䑁䅁䅁䵁䅉䅅䅁䕁䅁䅁睁䵁䅁䅁权流兂䅁权剁䅁䅁权䙃䅂䅁允䅁䅁䅅䅁佁䉁䅑䅁硁䑁䅁䅏穁䑁䅧䅏睁䑁䅁䅍䅁䅁杷允䅁䅁䅑䅁䑁䅁䅷䅁䭁䅁䙫䅁䭁䉁䅅䅁䭁䥁䕉䅁䉁䅁䅁允䅁䅁䄴䅆䅁䑁䅅兎ㅁ䑁䅙免㕁䑁䅁䅍睁䅁䅁䍄䉁䅁䅁䅂䅁䅁䅍䅄䅁䅁䅯元䅕䅁䅯充䅁䅁䅯䅧䅑䅁䅅䅁䉁䅁䅁杄啁䅁䅁免㉁䑁䅁睍㑁䑁䅉䅍睁䑁䅁䅁䵁䅉䅅䅁䕁䅁䅁睁䵁䅁䅁权䩁兂䅁权剁䅁䅁权穂䅂䅁允䅁䅁䅅䅁佁䉁䅑䅁硁䑁䅙兎ぁ䑁䅍睍睁䑁䅁䅍䅁䅁杷允䅁䅁䅑䅁䑁䅁䅷䅁䭁佁䥕䅁䭁䉁䅅䅁䭁䡁䕅䅁䉁䅁䅁允䅁䅁䄴䅆䅁䑁䅅䅎㕁䑁䅑䅍睁䑁䅁䅍睁䅁䅁䍄䉁䅁䅁䅂䅁䅁䅍䅄䅁䅁䅯䅎䅁䅁䅯䅂䅁䅁䅯䅂䅉䅁䅅䅁䉁䅁䅁兂䅁䅁䅁䩒䵰兑杷允䅁䅁䅑䅁䑁䅁䅷䅁䭁佁䥕䅁䭁䉁䅅䅁䭁䡁䔰䅁䉁䅁䅁允䅁䅁䄴䅆䅁䑁䅅兎睁䑁䅅䅍睁䑁䅁䅍睁䅁䅁䍄䉁䅁䅁䅂䅁䅁䅍䅄䅁䅁䅯儵䅧䅁䅯充䅁䅁䅯兤䅑䅁䅅䅁䉁䅁䅁杄啁䅁䅁免ㅁ䑁䅁䅏睁䑁䅁䅍睁䑁䅁䅁䵁䅉䅅䅁䕁䅁䅁睁䵁䅁䅁权楃兂䅁权剁䅁䅁权睂䅂䅁允䅁䅁䅅䅁佁䉁䅑䅁㑁䑁䅁杍㑁䑁䅕兏睁䑁䅙杍䅁䅁杷允䅁䅁䅑䅁䑁䅁䅷䅁䭁䩁䔰䅁䭁䉁䅅䅁䭁䡁䕙䅁䉁䅁䅁允䅁䅁䄴杅䅁䑁䅧李㍁䑁䅕免祁䑁䅧杍䅁䅁杷允䅁䅁䅑䅁䑁䅁䅷䅁䭁佁䥕䅁䭁䉁䅅䅁䭁䥁䕅䅁䉁䅁䅁允䅁䅁䄴䅆䅁䑁䅅杍㍁䑁䅉䅍睁䑁䅁䅍睁䅁䅁䍄䉁䅁䅁䅂䅁䅁䅍䅄䅁䅁䅯儵䅧䅁䅯充䅁䅁䅯睤䅑䅁䅅䅁䉁䅁䅁杄啁䅁䅁免祁䑁䅙李睁䑁䅁䅍睁䑁䅁䅁䵁䅉䅅䅁䕁䅁䅁睁䵁䅁䅁权汄䅃䅁权剁䅁䅁权䍃䅂䅁允䅁䅁䅅䅁佁䉁䅑䅁硁䑁䅑李ぁ䑁䅁䅍睁䑁䅁䅍䅁䅁杷允䅁䅁䅑䅁䑁䅁䅷䅁䭁䭁䔴䅁䭁䉁䅅䅁䭁䝁䔸䅁䉁䅁䅁允䅁䅁䄴杅䅁䑁䅣兏穁䑁䅁䅍睁䑁䅁䅍䅁䅁杷允䅁䅁䅑䅁䑁䅁䅷䅁䭁䵁䙧䅁䭁䉁䅅䅁䭁䡁䔸䅁䉁䅁䅁允䅁䅁䄴杅䅁䑁䅉䅎穁䑁䅅杍睁䑁䅁䅍䅁䅁杷允䅁䅁䅑䅁䑁䅁䅷䅁䭁佁䙣䅁䭁䉁䅅䅁䭁䡁䕫䅁䉁䅁䅁允䅁䅁䄴䅆䅁䑁䅅䅎穁䑁䅅䅎穁䑁䅁䅍睁䅁䅁䍄䉁䅁䅁䅂䅁䅁䅍䅄䅁䅁䅯杲䅑䅁䅯充䅁</t>
  </si>
  <si>
    <t>䅁䅯䅣䅑䅁䅅䅁䉁䅁䅁杄十䅁䅁䅏穁䑁䅁䅍睁䑁䅁䅍睁䅁䅁䍄䉁䅁䅁䅂䅁䅁䅍䅄䅁䅁䅯䄶䅑䅁䅯充䅁䅁䅯入䅑䅁䅅䅁䉁䅁䅁杄啁䅁䅁免ㅁ䑁䅑杍硁䑁䅫杍ぁ䑁䅫䅁䵁䅉䅅䅁䕁䅁䅁睁䵁䅁䅁权畃䅂䅁权剁䅁䅁权㡂䅂䅁允䅁䅁䅅䅁佁䉁䅉䅁㑁䑁䅣睍睁䑁䅁䅍睁䑁䅁䅁䵁䅉䅅䅁䕁䅁䅁睁䵁䅁䅁权敃䅂䅁权剁䅁䅁权䙃䅂䅁允䅁䅁䅅䅁佁䉁䅉䅁㉁䑁䅁䅎㍁䑁䅣李㕁䑁䅣䅁䵁䅉䅅䅁䕁䅁䅁睁䵁䅁䅁权晃䅂䅁权剁䅁䅁权䙃䅂䅁允䅁䅁䅅䅁佁䉁䅉䅁㉁䑁䅉䅍穁䑁䅫䅍睁䑁䅁䅁䵁䅉䅅䅁䕁䅁䅁睁䵁䅁䅁权捄䅂䅁权剁䅁䅁权䑃䅂䅁允䅁䅁䅅䅁佁䉁䅉䅁ぁ䑁䅕睍睁䑁䅁䅍睁䑁䅁䅁䵁䅉䅅䅁䕁䅁䅁睁䵁䅁䅁权捄䅂䅁权剁䅁䅁权㥂䅂䅁允䅁䅁䅅䅁佁䉁䅉䅁ぁ䑁䅣李睁䑁䅁䅍睁䑁䅁䅁䵁䅉䅅䅁䕁䅁䅁睁䵁䅁䅁权㡃䅂䅁权剁䅁䅁权䉃䅂䅁允䅁䅁䅅䅁佁䉁䅑䅁穁䑁䅁䅎㑁䑁䅁䅍睁䑁䅁䅍䅁䅁杷允䅁䅁䅑䅁䑁䅁䅷䅁䭁䅁䝁䅁䭁䅁䅑䅁䭁䵁䩣䅁䉁䅁䅁允䅁䅁䅕䅁䅁䱁楄䕂䵅䅉䅅䅁䕁䅁䅁睁䵁䅁䅁权捄䅂䅁权剁䅁䅁权穂䅂䅁允䅁䅁䅅䅁佁䉁䅉䅁㕁䑁䅁睎睁䑁䅁䅍睁䑁䅁䅁䵁䅉䅅䅁䕁䅁䅁睁䵁䅁䅁权奁兂䅁权剁䅁䅁权䙃䅂䅁允䅁䅁䅅䅁佁䉁䅑䅁㉁䑁䅣䅏ㅁ䑁䅁䅍睁䑁䅁䅍䅁䅁杷允䅁䅁䅑䅁䑁䅁䅷䅁䭁䭁䕙䅁䭁䉁䅅䅁䭁䡁䕯䅁䉁䅁䅁允䅁䅁䄴杅䅁䑁䅫兎㍁䑁䅙兎睁䑁䅁䅍䅁䅁杷允䅁䅁䅑䅁䑁䅁䅷䅁䭁䵁䕫䅁䭁䉁䅅䅁䭁䥁䕕䅁䉁䅁䅁允䅁䅁䄴䅆䅁䑁䅅免穁䑁䅣睎睁䑁䅁䅍睁䅁䅁䍄䉁䅁䅁䅂䅁䅁䅍䅄䅁䅁䅯䅇䅕䅁䅯充䅁䅁䅯䅥䅑䅁䅅䅁䉁䅁䅁杄啁䅁䅁李㍁䑁䅣免睁䑁䅁䅍睁䑁䅁䅁䵁䅉䅅䅁䕁䅁䅁睁䵁䅁䅁权奁兂䅁权剁䅁䅁权あ䅂䅁允䅁䅁䅅䅁佁䉁䅑䅁ㅁ䑁䅫免硁䑁䅁䅍睁䑁䅁䅍䅁䅁杷允䅁䅁䅑䅁䑁䅁䅷䅁䭁䡁䙳䅁䭁䉁䅅䅁䭁䡁䔰䅁䉁䅁䅁允䅁䅁䄴杅䅁䑁䅣李硁䑁䅁䅍睁䑁䅁䅍䅁䅁杷允䅁䅁䅑䅁䑁䅁䅷䅁䭁䉁䙧䅁䭁䉁䅅䅁䭁䡁䕷䅁䉁䅁䅁允䅁䅁䄴䅆䅁䑁䅍杍穁䑁䅑䅍睁䑁䅁䅍睁䅁䅁䍄䉁䅁䅁䅂䅁䅁䅍䅄䅁䅁䅯杵䅑䅁䅯充䅁䅁䅯睢䅑䅁䅅䅁䉁䅁䅁杄十䅁䅁兏祁䑁䅍䅍睁䑁䅁䅍睁䅁䅁䍄䉁䅁䅁䅂䅁䅁䅍䅄䅁䅁䅯䄲䅅䅁䅯充䅁䅁䅯䅂䅉䅁䅅䅁䉁䅁䅁杄坁䅁䅁䅎穁䑁䅑䅍睁䑁䅁䅍睁䑁䅁䅍䅁䅁杷允䅁䅁䅑䅁䑁䅁䅷䅁䭁䱁䕯䅁䭁䉁䅅䅁䭁䡁䕯䅁䉁䅁䅁允䅁䅁䄴杅䅁䑁䅫杍祁䑁䅁䅍睁䑁䅁䅍䅁䅁杷允䅁䅁䅑䅁䑁䅁䅷䅁䭁䱁䕯䅁䭁䉁䅅䅁䭁䡁䕅䅁䉁䅁䅁允䅁䅁䄴杅䅁䑁䅫免㕁䑁䅁䅍睁䑁䅁䅍䅁䅁杷允䅁䅁䅑䅁䑁䅁䅷䅁䭁䱁䕯䅁䭁䉁䅅䅁䭁䡁䕕䅁䉁䅁䅁允䅁䅁䄴杅䅁䑁䅫䅍㕁䑁䅁䅍睁䑁䅁䅍䅁䅁杷允䅁䅁䅑䅁䑁䅁䅷䅁䭁䱁䕯䅁䭁䉁䅅䅁䭁䡁䕣䅁䉁䅁䅁允䅁䅁䄴杅䅁䑁䅫免㕁䑁䅁䅍睁䑁䅁䅍䅁䅁杷允䅁䅁䅑䅁䑁䅁䅷䅁䭁䱁䕯䅁䭁䉁䅅䅁䭁䡁䕷䅁䉁䅁䅁允䅁䅁䄴杅䅁䑁䅣睎㍁䑁䅁䅍睁䑁䅁䅍䅁䅁杷允䅁䅁䅑䅁䑁䅁䅷䅁䭁䩁䙣䅁䭁䉁䅅䅁䭁䡁䕷䅁䉁䅁䅁允䅁䅁䄴䅆䅁䑁䅅䅍ㅁ䑁䅙免ㅁ䑁䅁䅍睁䅁䅁䍄䉁䅁䅁䅂䅁䅁䅍䅄䅁䅁䅯睴䅕䅁䅯充䅁䅁䅯全䅑䅁䅅䅁䉁䅁䅁杄啁䅁䅁免ぁ䑁䅣䅍睁䑁䅁䅍睁䑁䅁䅁䵁䅉䅅䅁䕁䅁䅁睁䵁䅁䅁权塃兂䅁权剁䅁䅁权硂䅂䅁允䅁䅁䅅䅁佁䉁䅉䅁㕁䑁䅅睎㕁䑁䅉䅍睁䑁䅁䅁䵁䅉䅅䅁䕁䅁䅁睁䵁䅁䅁权塃兂䅁权剁䅁䅁权祂䅂䅁允䅁䅁䅅䅁佁䉁䅉䅁㕁䑁䅫䅎㑁䑁䅙䅍睁䑁䅁䅁䵁䅉䅅䅁䕁䅁䅁睁䵁䅁䅁权塃兂䅁权剁䅁䅁权㕂䅂䅁允䅁䅁䅅䅁佁䉁䅑䅁硁䑁䅁免硁䑁䅅李睁䑁䅁䅍䅁䅁杷允䅁䅁䅑䅁䑁䅁䅷䅁䭁偁䕍䅁䭁䉁䅅䅁䭁䝁䔸䅁䉁䅁䅁允䅁䅁䄴䅆䅁䑁䅅䅎穁䑁䅫睎㕁䑁䅁䅍睁䅁䅁䍄䉁䅁䅁䅂䅁䅁䅍䅄䅁䅁䅯睬䅕䅁䅯充䅁䅁䅯睦䅑䅁䅅䅁䉁䅁䅁杄十䅁䅁兏㕁䑁䅁杍ㅁ䑁䅁䅍睁䅁䅁䍄䉁䅁䅁䅂䅁䅁䅍䅄䅁䅁䅯睬䅕䅁䅯充䅁䅁䅯杧䅑䅁䅅䅁䉁䅁䅁杄十䅁䅁兏㕁䑁䅑睎㕁䑁䅁䅍睁䅁䅁䍄䉁䅁䅁䅂䅁䅁䅍䅄䅁䅁䅯䅑䅕䅁䅯充䅁䅁䅯来䅑䅁䅅䅁䉁䅁䅁杄啁䅁䅁杍祁䑁䅁兏睁䑁䅁䅍睁䑁䅁䅁䵁䅉䅅䅁䕁䅁䅁睁䵁䅁䅁权䅂兂䅁权剁䅁䅁权睂䅂䅁允䅁䅁䅅䅁佁䉁䅑䅁祁䑁䅉免穁䑁䅁䅍睁䑁䅁䅍䅁䅁杷允䅁䅁䅑䅁䑁䅁䅷䅁䭁䕁䙉䅁䭁䉁䅅䅁䭁䡁䕍䅁䉁䅁䅁允䅁䅁䄴杅䅁䑁䅉免㍁䑁䅙睍睁䑁䅁䅍䅁䅁杷允䅁䅁䅑䅁䑁䅁䅷䅁䭁䕁䙁䅁䭁䉁䅅䅁䭁䥁䕅䅁䉁䅁䅁允䅁䅁䄴䅆䅁䑁䅉杍㑁䑁䅫䅍睁䑁䅁䅍睁䅁䅁䍄䉁䅁䅁䅂䅁䅁䅍䅄䅁䅁䅯睬䅑䅁䅯充䅁䅁䅯来䅑䅁䅅䅁䉁䅁䅁杄十䅁䅁䅎㍁䑁䅫䅍睁䑁䅁䅍睁䅁䅁䍄䉁䅁䅁䅂䅁䅁䅍䅄䅁䅁䅯䅑䅕䅁䅯充䅁䅁䅯睥䅑䅁䅅䅁䉁䅁䅁杄啁䅁䅁杍穁䑁䅑睎睁䑁䅁䅍睁䑁䅁䅁䵁䅉䅅䅁䕁䅁䅁睁䵁䅁䅁权䅂兂䅁权剁䅁䅁权㍂䅂䅁允䅁䅁䅅䅁佁䉁䅑䅁祁䑁䅍李睁䑁䅁䅍睁䑁䅁䅍䅁䅁杷允䅁䅁䅑䅁䑁䅁䅷䅁䭁䕁䙁䅁䭁䉁䅅䅁䭁䥁䕁䅁䉁䅁䅁允䅁䅁䄴䅆䅁䑁䅉睍ㅁ䑁䅕䅍睁䑁䅁䅍睁䅁䅁䍄䉁䅁䅁䅂䅁䅁䅍䅄䅁䅁䅯兹䅑䅁䅯充䅁䅁䅯兢䅑䅁䅅䅁䉁䅁䅁杄啁䅁䅁免硁䑁䅑免睁䑁䅅䅍睁䑁䅁䅁䵁䅉䅅䅁䕁䅁䅁睁䵁䅁䅁权桃兂䅁权剁䅁䅁权䡄元䅁允䅁䅁䅅䅁佁䉁䅑䅁硁䑁䅁䅎祁䑁䅁䅍睁䑁䅁䅍䅁䅁杷允䅁䅁䅑䅁䑁䅁䅷䅁䭁䑁䅫䅁䭁䅁䅯䅁䭁䅁䅕䅁䉁䅁䅁允䅁䅁䅕瑃橥䑣䬰ぁ䵁䅉䅅䅁䕁䅁䅁睁䵁䅁䅁权橂兂䅁权剁䅁䅁权ㅂ䅂䅁允䅁䅁䅅䅁佁䉁䅑䅁硁䑁䅧睎ㅁ䑁䅅免㕁䑁䅑䅍䅁䅁杷允䅁䅁䅑䅁䑁䅁䅷䅁䭁䵁䕫䅁䭁䉁䅅䅁䭁䡁䔰䅁䉁䅁䅁允䅁䅁䄴䅆䅁䑁䅅免㍁䑁䅑䅍ㅁ䑁䅁䅍睁䅁䅁䍄䉁䅁䅁䅂䅁䅁䅍䅄䅁䅁䅯兹䅑䅁䅯充䅁䅁䅯䅥䅑䅁䅅䅁䉁䅁䅁杄啁䅁䅁免硁䑁䅧杍睁䑁䅅䅍睁䑁䅁䅁䵁䅉䅅䅁䕁䅁䅁睁䵁䅁䅁权䩄䅂䅁权剁䅁䅁权⭂䅂䅁允䅁䅁䅅䅁佁䉁䅑䅁硁䑁䅉䅍㑁䑁䅉睎睁䑁䅁䅍䅁䅁杷允䅁䅁䅑䅁䑁䅁䅷䅁䭁䵁䕫䅁䭁䉁䅅䅁䭁䡁䕉䅁䉁䅁䅁允䅁䅁䄴䅆䅁䑁䅅杍ㅁ䑁䅁䅍ぁ䑁䅁䅍睁䅁䅁䍄䉁䅁䅁䅂䅁䅁䅍䅄䅁䅁䅯睦䅁䅁䅯允䅉䅁䅯杁䅉䅁䅅䅁䉁䅁䅁兂婂㥵ㅔ猵㈷䅑杷允䅁䅁䅑䅁䑁䅁䅷䅁䭁䵁䙫䅁䭁䉁䅅䅁䭁䥁䕕䅁䉁䅁䅁允䅁䅁䄴杅䅁䑁䅑䅏穁䑁䅫䅎睁䑁䅁䅍䅁䅁杷允䅁䅁䅑䅁䑁䅁䅷䅁䭁䝁䘸䅁䭁䉁䅅䅁䭁䡁䕑䅁䉁䅁䅁允䅁䅁䄴杅䅁䑁䅑䅏㕁䑁䅉䅏睁䑁䅁䅍䅁䅁杷允䅁䅁䅑䅁䑁䅁䅷䅁䭁䵁䕫䅁䭁䉁䅅䅁䭁䡁䕳䅁䉁䅁䅁允䅁䅁䄴䅆䅁䑁䅅杍㕁䑁䅧免㉁䑁䅁䅍睁䅁䅁䍄䉁䅁䅁䅂䅁䅁䅍䅄䅁䅁䅯兹䅑䅁䅯充䅁䅁䅯杤䅑䅁䅅䅁䉁䅁䅁杄啁䅁䅁免祁䑁䅫兎㑁䑁䅍䅏㍁䑁䅁䅁䵁䅉䅅䅁䕁䅁䅁睁䵁䅁䅁权扄䅃䅁权剁䅁䅁权瑂䅂䅁允䅁䅁䅅䅁佁䉁䅑䅁祁䑁䅅睎睁䑁䅁䅍睁䑁䅁䅍䅁䅁杷允䅁䅁䅑䅁䑁䅁䅷䅁䭁乁䥳䅁䭁䉁䅅䅁䭁䝁䔸䅁䉁䅁䅁允䅁䅁䄴䅆䅁䑁䅉免㕁䑁䅁䅍睁䑁䅁䅍睁䅁䅁䍄䉁䅁䅁䅂䅁䅁䅍䅄䅁䅁䅯眲䅧䅁䅯充䅁䅁䅯兤䅑䅁䅅䅁䉁䅁䅁杄啁䅁䅁杍祁䑁䅫䅍睁䑁䅁䅍睁䑁䅁䅁䵁䅉䅅䅁䕁䅁䅁睁䵁䅁䅁权湂兂䅁权剁䅁䅁权㡂䅂䅁允䅁䅁䅅䅁佁䉁䅑䅁硁䑁䅉兎ㅁ䑁䅙䅍睁䑁䅁䅍䅁䅁杷允䅁䅁䅑䅁䑁䅁䅷䅁䭁乁䥳䅁䭁䉁䅅䅁䭁䡁䕳䅁䉁䅁䅁允䅁䅁䄴䅆䅁䑁䅉䅏ぁ䑁䅁䅍睁䑁䅁䅍睁䅁䅁䍄䉁䅁䅁䅂䅁䅁䅍䅄䅁䅁䅯眲䅧䅁䅯充䅁䅁䅯睦䅑䅁䅅䅁䉁䅁䅁权䡂䅁䅁䍄䉁䅁䅁䅂䅁䅁䅍䅄䅁䅁䅯眲䅧䅁䅯充䅁䅁䅯杧䅑䅁䅅䅁䉁䅁䅁杄啁䅁䅁杍㍁䑁䅣䅍睁䑁䅁䅍睁䑁䅁䅁䵁䅉䅅䅁䕁䅁䅁睁䵁䅁䅁权扄䅃䅁权剁䅁䅁权䕃䅂䅁允䅁䅁䅅䅁佁䉁䅑䅁祁䑁䅣李ぁ䑁䅣睎睁䑁䅁䅍䅁䅁杷允䅁䅁䅑䅁䑁䅁䅷䅁䭁䍁䄴䅁䭁䅁䍅䅁䭁䅁䍕䅁䉁䅁䅁允䅁䅁䅕㡦戫䵢䩡䔯䵁䅉䅅䅁䕁䅁䅁睁䵁䅁䅁权䍁兂䅁权剁䅁䅁权睂䅂䅁允䅁䅁䅅䅁佁䉁䅉䅁ぁ䑁䅅䅎㕁䑁䅅䅍睁䑁䅁䅁䵁䅉䅅䅁䕁䅁䅁睁䵁䅁䅁权䍁兂䅁权剁䅁䅁权硂䅂䅁允䅁䅁䅅䅁佁䉁䅉䅁ぁ䑁䅉䅍ぁ䑁䅙䅍睁䑁䅁䅁䵁䅉䅅䅁䕁䅁䅁睁䵁䅁䅁权䩂兂䅁权剁䅁䅁权㝂䅂䅁允䅁䅁䅅䅁佁䉁䅑䅁硁䑁䅍䅏㕁䑁䅣䅏穁䑁䅙李䅁䅁杷允䅁䅁䅑䅁䑁䅁䅷䅁䭁䙁䙯䅁䭁䉁䅅䅁䭁䡁䔴䅁䉁䅁䅁允䅁䅁䄴杅䅁䑁䅍李硁䑁䅁䅍睁䑁䅁䅍䅁䅁杷允䅁䅁䅑䅁䑁䅁䅷䅁䭁乁䙁䅁䭁䉁䅅䅁䭁䡁䕑䅁䉁䅁䅁允䅁䅁䄴杅䅁䑁䅑睍穁䑁䅁䅍睁䑁䅁䅍䅁䅁杷允䅁䅁䅑䅁䑁䅁䅷䅁䭁䅁䙉䅁䭁䉁䅅䅁䭁䡁䕙䅁䉁䅁䅁允䅁䅁䄴杅䅁䑁䅑䅎㑁䑁䅑䅏睁䑁䅁䅍䅁䅁杷允䅁䅁䅑䅁䑁䅁䅷䅁䭁䅁䙉䅁䭁䉁䅅䅁䭁䡁䕷䅁䉁䅁䅁允䅁䅁䄴杅䅁䑁䅍兏㉁䑁䅅免睁䑁䅁䅍䅁䅁杷允䅁䅁䅑䅁䑁䅁䅷䅁䭁乁䕣䅁䭁䉁䅅䅁䭁䝁䔸䅁䉁䅁䅁允䅁䅁䄴䅆䅁䑁䅅䅎㕁䑁䅁睎㕁䑁䅅兏㑁䅁䅁䍄䉁䅁䅁䅂䅁䅁䅍䅄䅁䅁䅯兩䅕䅁䅯充䅁䅁䅯兦䅑䅁䅅䅁䉁䅁䅁杄啁䅁䅁免穁䑁䅑兎睁䑁䅁䅍睁䑁䅁䅁䵁䅉䅅䅁䕁䅁䅁睁䵁䅁䅁权䩃兂䅁权剁䅁䅁权ㅂ䅂䅁允䅁䅁䅅䅁佁䉁䅑䅁硁䑁䅍李硁䑁䅁䅍睁䑁䅁䅍䅁䅁杷允䅁䅁䅑䅁䑁䅁䅷䅁䭁䥁䙫䅁䭁䉁䅅䅁䭁䡁䔴䅁䉁䅁䅁允䅁䅁䄴䅆䅁䑁䅅睍㉁䑁䅣䅍睁䑁䅁䅍睁䅁䅁䍄䉁䅁䅁䅂䅁䅁䅍䅄䅁䅁䅯杹䅕䅁䅯充䅁䅁䅯督䅑䅁䅅䅁䉁䅁䅁杄啁䅁䅁免㕁䑁䅉兎睁䑁䅁䅍睁䑁䅁䅁䵁䅉䅅䅁䕁䅁䅁睁䵁䅁䅁权䩃兂䅁权剁䅁䅁权あ䅂䅁允䅁䅁䅅䅁佁䉁䅉䅁穁䑁䅫睎睁䑁䅁䅍睁䑁䅁䅁䵁䅉䅅䅁䕁䅁䅁睁䵁䅁䅁权湁兂䅁权剁䅁䅁权䉃䅂䅁允䅁䅁䅅䅁佁䉁䅉䅁ㅁ䑁䅫杍睁䑁䅁䅍睁䑁䅁䅁䵁䅉䅅䅁䕁䅁䅁睁䵁䅁䅁权捁兂䅁权剁䅁䅁权䍃䅂䅁允䅁䅁䅅䅁佁䉁䅑䅁穁䑁䅙兎祁䑁䅅李睁䑁䅁䅍䅁䅁杷允䅁䅁䅑䅁䑁䅁䅷䅁䭁䝁䅯䅁䭁䅁䅯䅁䭁䅁䍑䅁䉁䅁䅁允䅁䅁䅕倹唳佥浫歅䵁䅉䅅䅁䕁䅁䅁睁䵁䅁䅁权慄䅂䅁权剁䅁䅁权ㅂ䅂䅁允䅁䅁䅅䅁佁䉁䅑䅁硁䑁䅁兎睁䑁䅧李睁䑁䅁䅍䅁䅁杷允䅁䅁䅑䅁䑁䅁䅷䅁䭁乁䕯䅁䭁䉁䅅䅁䭁䥁䕅䅁䉁䅁䅁允䅁䅁䄴䅆䅁䑁䅅䅍祁䑁䅫免睁䑁䅁䅍睁䅁䅁䍄䉁䅁䅁䅂䅁䅁䅍䅄䅁䅁䅯朲䅑䅁䅯充䅁䅁䅯睤䅑䅁䅅䅁䉁䅁䅁杄十䅁䅁䅏睁䑁䅉免㉁䑁䅁䅍睁䅁䅁䍄䉁䅁䅁䅂䅁䅁䅍䅄䅁䅁䅯䅁䅙䅁䅯充䅁䅁䅯兦䅑䅁䅅䅁䉁䅁䅁杄十䅁䅁睍睁䑁䅁睍硁䑁䅁䅍睁䅁䅁䍄䉁䅁䅁䅂䅁䅁䅍䅄䅁䅁䅯朲䅑䅁䅯充䅁䅁䅯杧䅑䅁䅅䅁䉁䅁䅁杄十䅁䅁睎祁䑁䅍睎㕁䑁䅁䅍睁䅁䅁䍄䉁䅁䅁䅂䅁䅁䅍䅄䅁䅁䅯来䅕䅁䅯充䅁䅁䅯䅣䅑䅁䅅䅁䉁䅁䅁杄十䅁䅁杍㑁䑁䅕睍㍁䑁䅁䅍睁䅁䅁䍄䉁䅁䅁䅂䅁䅁䅍䅄䅁䅁䅯来䅕䅁䅯充䅁䅁䅯入䅑䅁䅅䅁䉁䅁䅁杄十䅁䅁睍睁䑁䅉杍ぁ䑁䅁䅍睁䅁䅁䍄䉁䅁䅁䅂䅁䅁䅍䅄䅁䅁䅯来䅕䅁䅯充䅁䅁䅯睥䅑䅁䅅䅁䉁䅁䅁杄十䅁䅁睍睁䑁䅅䅏㉁䑁䅁䅍睁䅁䅁䍄䉁䅁䅁䅂䅁䅁䅍䅄䅁䅁䅯来䅕䅁䅯充䅁䅁䅯督䅑䅁䅅䅁䉁䅁䅁杄十䅁䅁睍睁䑁䅅䅍ぁ䑁䅁䅍睁䅁䅁䍄䉁䅁䅁䅂䅁䅁䅍䅄䅁䅁䅯关䅕䅁䅯充䅁䅁䅯来䅑䅁䅅䅁䉁䅁䅁杄啁䅁䅁杍睁䑁䅁兎睁䑁䅕䅍睁䑁䅁䅁䵁䅉䅅䅁䕁䅁䅁睁䵁䅁䅁权潁兂䅁权剁䅁䅁权㡂䅂䅁允䅁䅁䅅䅁佁䉁䅉䅁㕁䑁䅉睍穁䑁䅙免硁䑁䅫䅁䵁䅉䅅䅁䕁䅁䅁睁䵁䅁䅁权䅃兂䅁权剁䅁䅁权㍂䅂䅁允䅁䅁䅅䅁佁䉁䅑䅁祁䑁䅁䅍ぁ䑁䅁䅍睁䑁䅁䅍䅁䅁杷允䅁䅁䅑䅁䑁䅁䅷䅁䭁䕁䘴䅁䭁䉁䅅䅁䭁䥁䕑䅁䉁䅁䅁允䅁䅁䄴䅅䅁䑁䅕睍祁䑁䅑䅍㍁䑁䅫䅁䵁䅉䅅䅁䕁䅁䅁睁䵁䅁䅁权祂䅁䅁权剁䅁䅁权䙁䅁䅁允䅁䅁䅅䅁佁䉁䅑䅁硁䑁䅕䅍祁䑁䅉䅏睁䑁䅁䅍䅁䅁杷允䅁䅁䅑䅁䑁䅁䅷䅁䭁䱁䙅䅁䭁䉁䅅䅁䭁䡁䕣䅁䉁䅁䅁允䅁䅁䄴䅆䅁䑁䅅兏㍁䑁䅙睎ぁ䑁䅁䅍睁䅁䅁䍄䉁䅁䅁䅂䅁䅁䅍䅄䅁䅁䅯关䅕䅁䅯充䅁䅁䅯杧䅑䅁䅅䅁䉁䅁䅁杄啁䅁䅁免㑁䑁䅣免㉁䑁䅍䅍睁䑁䅁䅁䵁䅉䅅䅁䕁䅁䅁睁䵁䅁䅁权潄䅂䅁权剁䅁䅁权㥂䅂䅁允䅁䅁䅅䅁佁䉁䅑䅁硁䑁䅉睍穁䑁䅉睎祁䑁䅁兏䅁䅁杷允䅁䅁䅑䅁䑁䅁䅷䅁䭁䝁䙕䅁䭁䉁䅅䅁䭁䡁䕙䅁䉁䅁䅁允䅁䅁䄴杅䅁䑁䅫兏祁䑁䅙李睁䑁䅁䅍䅁䅁杷允䅁䅁䅑䅁䑁䅁䅷䅁䭁䥁䔸䅁䭁䉁䅅䅁䭁䡁䕅䅁䉁䅁䅁允䅁䅁䄴䅆䅁䑁䅅睍ぁ䑁䅕䅍ㅁ䑁䅁䅍睁䅁䅁䍄䉁䅁䅁䅂䅁䅁䅍䅄䅁䅁䅯睪䅑䅁䅯充䅁䅁䅯兦䅑䅁䅅䅁䉁䅁䅁杄啁䅁䅁免穁䑁䅕兏睁䑁䅉䅍睁䑁䅁䅁䵁䅉䅅䅁䕁䅁䅁睁䵁䅁䅁权偃䅂䅁权剁䅁䅁权㑂䅂䅁允䅁䅁䅅䅁佁䉁䅑䅁硁䑁䅍李睁䑁䅁䅍睁䑁䅁䅍䅁䅁杷允䅁䅁䅑䅁䑁䅁䅷䅁䭁䅁䙑䅁䭁䉁䅅䅁䭁䡁䕕䅁䉁䅁䅁允䅁䅁䄴杅䅁䑁䅕䅍㍁䑁䅉杍睁䑁䅁䅍䅁䅁杷允䅁䅁䅑䅁䑁䅁䅷䅁䭁䥁䔸䅁䭁䉁䅅䅁䭁䡁䕉䅁䉁䅁䅁允䅁䅁䄴䅆䅁䑁䅅睍㉁䑁䅣䅍祁䑁䅁䅍睁䅁䅁䍄䉁䅁䅁䅂䅁䅁䅍䅄䅁䅁䅯睪䅑䅁䅯充䅁䅁䅯入䅑䅁䅅䅁䉁䅁䅁杄啁䅁䅁免穁䑁䅧䅍睁䑁䅕䅍睁䑁䅁䅁䵁䅉䅅䅁䕁䅁䅁睁䵁䅁䅁权汃䅂䅁权剁䅁䅁权あ䅂䅁允䅁䅁䅅䅁佁䉁䅉䅁㉁䑁䅉兏硁䑁䅧䅍睁䑁䅁䅁䵁䅉䅅䅁䕁䅁䅁睁䵁䅁䅁权汃䅂䅁权剁䅁䅁权䅃䅂䅁允䅁䅁䅅䅁佁䉁䅉䅁㉁䑁䅅免睁䑁䅑䅍睁䑁䅁䅁䵁䅉䅅䅁䕁䅁䅁睁䵁䅁䅁权汃䅂䅁权剁䅁䅁权㡂䅂䅁允䅁䅁䅅䅁佁䉁䅉䅁㉁䑁䅁李睁䑁䅙䅍睁䑁䅁䅁䵁䅉䅅䅁䕁䅁䅁睁䵁䅁䅁权䱃䅂䅁权剁䅁䅁权瑂䅂䅁允䅁䅁䅅䅁佁䉁䅉䅁穁䑁䅉䅎祁䑁䅁䅍睁䑁䅁䅁䵁䅉䅅䅁䕁䅁䅁睁䵁䅁䅁权䭃䅂䅁权剁䅁䅁权療䅂䅁允䅁䅁䅅䅁佁䉁䅉䅁ㅁ䑁䅅李穁䑁䅉兎㉁䑁䅫䅁䵁䅉䅅䅁䕁䅁䅁睁䵁䅁䅁权㍂兂䅁权剁䅁䅁权㍂䅂䅁允䅁䅁䅅䅁佁䉁䅑䅁硁䑁䅑杍睁䑁䅧免睁䑁䅁䅍䅁䅁杷允䅁䅁䅑䅁䑁䅁䅷䅁䭁䥁䕯䅁䭁䉁䅅䅁䭁䡁䕯䅁䉁䅁䅁允䅁䅁䄴杅䅁䑁䅕免㉁䑁䅣睎ぁ䑁䅅䅏䅁䅁杷允䅁䅁䅑䅁䑁䅁䅷䅁䭁䥁䕳䅁䭁䉁䅅䅁䭁䡁䕯䅁䉁䅁䅁允䅁䅁䄴杅䅁䑁䅍杍硁䑁䅉䅎睁䑁䅁䅍䅁䅁杷允䅁䅁䅑䅁䑁䅁䅷䅁䭁䥁䕳䅁䭁䉁䅅䅁䭁䡁䔰䅁䉁䅁䅁允䅁䅁䄴杅䅁䑁䅍睍㍁䑁䅕睍睁䑁䅁䅍䅁䅁杷允䅁䅁䅑䅁䑁䅁䅷䅁䭁䥁䕯䅁䭁䉁䅅䅁䭁䡁䕧䅁䉁䅁䅁允䅁䅁䄴杅䅁䑁䅕免㍁䑁䅅李㕁䑁䅑䅏䅁䅁杷允䅁䅁䅑䅁䑁䅁䅷䅁䭁䥁䕳䅁䭁䉁䅅䅁䭁䡁䕧䅁䉁䅁䅁允䅁䅁䄴杅䅁䑁䅍睍祁䑁䅙兎睁䑁䅁䅍䅁䅁杷允䅁䅁䅑䅁䑁䅁䅷䅁䭁䥁䕳䅁䭁䉁䅅䅁䭁䡁䕉䅁䉁䅁䅁允䅁䅁䄴杅䅁䑁䅍兏ㅁ䑁䅉睍睁䑁䅁䅍䅁䅁杷允䅁䅁䅑䅁䑁䅁䅷䅁䭁䡁䙑䅁䭁䉁䅅䅁䭁䥁䕁䅁䉁䅁䅁允䅁䅁䄴杅䅁䑁䅙李穁䑁䅣䅏睁䑁䅁䅍䅁䅁杷允䅁䅁䅑䅁䑁䅁䅷䅁䭁䥁䕯䅁䭁䉁䅅䅁䭁䡁䕫䅁䉁䅁䅁允䅁䅁䄴杅䅁䑁䅑䅏祁䑁䅣䅎睁䑁䅣杍䅁䅁杷允䅁䅁䅑䅁䑁䅁䅷䅁䭁䥁䕳䅁䭁䉁䅅䅁䭁䡁䕫䅁䉁䅁䅁允䅁䅁䄴杅䅁䑁䅑睍穁䑁䅧兎睁䑁䅁䅍䅁䅁杷允䅁䅁䅑䅁䑁䅁䅷䅁䭁䥁䕳䅁䭁䉁䅅䅁䭁䡁䕣䅁䉁䅁䅁允䅁䅁䄴杅䅁䑁䅑睍㑁䑁䅅兎睁䑁䅁䅍䅁䅁杷允䅁䅁䅑䅁䑁䅁䅷䅁䭁䭁䕍䅁䭁䉁䅅䅁䭁䡁䕯䅁䉁䅁䅁允䅁䅁䄴䅆䅁䑁䅍杍㍁䑁䅍䅍睁䑁䅁䅍睁䅁䅁䍄䉁䅁䅁䅂䅁䅁䅍䅄䅁䅁䅯睩䅑䅁䅯充䅁䅁䅯睦䅑䅁䅅䅁䉁䅁䅁杄十䅁䅁䅎穁䑁䅣李硁䑁䅁䅍睁䅁䅁䍄䉁䅁䅁䅂䅁䅁䅍䅄䅁䅁䅯杩䅑䅁䅯充䅁䅁䅯䅧䅑䅁䅅䅁䉁䅁䅁杄十䅁䅁䅎㑁䑁䅑李ぁ䑁䅕杍㕁䅁䅁䍄䉁䅁䅁䅂䅁䅁䅍䅄䅁䅁䅯睩䅑䅁䅯充䅁䅁䅯䅧䅑䅁䅅䅁䉁䅁䅁杄十䅁䅁䅎ぁ䑁䅙睍ぁ䑁䅁䅍睁䅁䅁䍄䉁䅁䅁䅂䅁䅁䅍䅄䅁䅁䅯睓䅕䅁䅯充䅁䅁䅯杣䅑䅁䅅䅁䉁䅁䅁杄啁䅁䅁免硁䑁䅉睍ㅁ䑁䅧䅍睁䑁䅁䅁䵁䅉䅅䅁䕁䅁䅁睁䵁䅁䅁权䱂兂䅁权剁䅁䅁权㍂䅂䅁允䅁䅁䅅䅁佁䉁䅑䅁硁䑁䅅睍㑁䑁䅙杍睁䑁䅁䅍䅁䅁杷允䅁䅁䅑䅁䑁䅁䅷䅁䭁䡁䙳䅁䭁䉁䅅䅁䭁䡁䕳䅁䉁䅁䅁允䅁䅁䄴杅䅁䑁䅣兏祁䑁䅁䅍睁䑁䅁䅍䅁䅁杷允䅁䅁䅑䅁䑁䅁䅷䅁䭁䕁䙳䅁䭁䉁䅅䅁䭁䡁䔸䅁䉁䅁䅁允䅁䅁䄴䅆䅁䑁䅅免穁䑁䅉兎㍁䑁䅁䅍睁䅁䅁䍄䉁䅁䅁䅂䅁䅁䅍䅄䅁䅁䅯睓䅕䅁䅯充䅁䅁䅯䅦䅑䅁䅅䅁䉁䅁䅁杄啁䅁䅁免硁䑁䅍睎㕁䑁䅕䅍睁䑁䅁䅁䵁䅉䅅䅁䕁䅁䅁睁䵁䅁䅁权䱂兂䅁权剁䅁䅁权穂䅂䅁允䅁䅁䅅䅁佁䉁䅑䅁硁䑁䅅睍㑁䑁䅣免睁䑁䅁䅍䅁䅁杷允䅁䅁䅑䅁䑁䅁䅷䅁䭁䱁䙷䅁䭁䉁䅅䅁䭁䝁䔸䅁䉁䅁䅁允䅁䅁䄴杅䅁䑁䅙䅍㕁䑁䅑兏㑁䑁䅅兏䅁䅁杷允䅁䅁䅑䅁䑁䅁䅷䅁䭁䱁䙷䅁䭁䉁䅅䅁䭁䡁䔰䅁䉁䅁䅁允䅁䅁䄴杅䅁䑁䅙睎㑁䑁䅙李㑁䑁䅉䅏䅁䅁杷允䅁䅁䅑䅁䑁䅁䅷䅁䭁䱁䘴䅁䭁䉁䅅䅁䭁䡁䔰䅁䉁䅁䅁允䅁䅁䄴䅆䅁䑁䅉䅏祁䑁䅫睎㍁䑁䅁䅍睁䅁䅁䍄䉁䅁䅁䅂䅁䅁䅍䅄䅁䅁䅯䅶䅕䅁䅯充䅁䅁䅯杦䅑䅁䅅䅁䉁䅁䅁杄十䅁䅁睎ぁ䑁䅫睎硁䑁䅙兎㑁䅁䅁䍄䉁䅁䅁䅂䅁䅁䅍䅄䅁䅁䅯其䅕䅁䅯充䅁䅁䅯䅤䅑䅁䅅䅁䉁䅁䅁杄啁䅁䅁杍睁䑁䅧兎ぁ䑁䅅䅍睁䑁䅁䅁䵁䅉䅅䅁䕁䅁䅁睁䵁䅁䅁权⭃兂䅁权剁䅁䅁权あ䅂䅁允䅁䅁䅅䅁佁䉁䅑䅁祁䑁䅣兏祁䑁䅅䅎睁䑁䅁䅍䅁䅁杷允䅁䅁䅑䅁䑁䅁䅷䅁䭁䱁䙷䅁䭁䉁䅅䅁䭁䥁䕑䅁䉁䅁䅁允䅁䅁䄴䅆䅁䑁䅅䅍㍁䑁䅧䅎睁䑁䅍杍ぁ䅁䅁䍄䉁䅁䅁䅂䅁䅁䅍䅄䅁䅁䅯眶䅁䅁䅯充䅁䅁䅯䅂䅉䅁䅅䅁䉁䅁䅁杄坁䅁䅁睎ㅁ䑁䅁睍睁䑁䅁䅍睁䑁䅁䅍䅁䅁杷允䅁䅁䅑䅁䑁䅁䅷䅁䭁䱁䘴䅁䭁䉁䅅䅁䭁䡁䕷䅁䉁䅁䅁允䅁䅁䄴䅆䅁䑁䅉睍祁䑁䅑䅍睁䑁䅉䅍睁䅁䅁䍄䉁䅁䅁䅂䅁䅁䅍䅄䅁䅁䅯䅶䅕䅁䅯充䅁䅁䅯督䅑䅁䅅䅁䉁䅁䅁杄啁䅁䅁免硁䑁䅙䅏睁䑁䅕睍㑁䑁䅑䅁䵁䅉䅅䅁䕁䅁䅁睁䵁䅁䅁权摃䅂䅁权䕁䅁䅁权䡄元䅁允䅁䅁䅅䅁䙁䅁䅁䅁杂桑䉚䍄䉁䅁䅁䅂䅁䅁䅍䅄䅁䅁䅯其䅕䅁䅯充䅁䅁䅯督䅑䅁䅅䅁䉁䅁䅁杄十䅁䅁睎㍁䑁䅙䅎睁䑁䅁䅍睁䅁䅁䍄䉁䅁䅁䅂䅁䅁䅍䅄䅁䅁䅯杶䅕䅁䅯充䅁䅁䅯督䅑䅁䅅䅁䉁䅁䅁杄啁䅁䅁杍穁䑁䅉䅎睁䑁䅁杍睁䑁䅁䅁䵁䅉䅅䅁䕁䅁䅁睁䵁䅁䅁权䍄䅂䅁权剁䅁䅁权睂䅂䅁允䅁䅁䅅䅁佁䉁䅑䅁穁䑁䅁杍㍁䑁䅅杍睁䑁䅁䅍䅁䅁杷允䅁䅁䅑䅁䑁䅁䅷䅁䭁䵁䕉䅁䭁䉁䅅䅁䭁䡁䔴䅁䉁䅁䅁允䅁䅁䄴䅆䅁䑁䅍䅍硁䑁䅁兏ぁ䑁䅁䅍睁䅁䅁䍄䉁䅁䅁䅂䅁䅁䅍䅄䅁䅁䅯䄯䅕䅁䅯充䅁䅁䅯睤䅑䅁䅅䅁䉁䅁䅁杄十䅁䅁兏穁䑁䅍䅍睁䑁䅁䅍睁䅁䅁䍄䉁䅁䅁䅂䅁䅁䅍䅄䅁䅁䅯杷䅑䅁䅯充䅁䅁䅯䅤䅑䅁䅅䅁䉁䅁䅁杄啁䅁䅁杍㕁䑁䅧杍㍁䑁䅣䅍睁䑁䅁䅁䵁䅉䅅䅁䕁䅁䅁睁䵁䅁䅁权㕄兂䅁权剁䅁䅁权瑂䅂䅁允䅁䅁䅅䅁佁䉁䅑䅁硁䑁䅕杍睁䑁䅁䅍睁䑁䅁䅍䅁䅁杷允䅁䅁䅑䅁䑁䅁䅷䅁䭁偁䙫䅁䭁䉁䅅䅁䭁䥁䕕䅁䉁䅁䅁允䅁䅁䄴䅆䅁䑁䅅䅎㍁䑁䅍䅍睁䑁䅁䅍睁䅁䅁䍄䉁䅁䅁䅂䅁䅁䅍䅄䅁䅁䅯儫䅕䅁䅯充䅁䅁䅯睧䅑䅁䅅䅁䉁䅁䅁杄啁䅁䅁免ぁ䑁䅣睎睁䑁䅁䅍睁䑁䅁䅁䵁䅉䅅䅁䕁䅁䅁睁䵁䅁䅁权㕄兂䅁权剁䅁䅁权㥂䅂䅁允䅁䅁䅅䅁佁䉁䅑䅁硁䑁䅑睎㉁䑁䅁䅍睁䑁䅁䅍䅁䅁杷允䅁䅁䅑䅁䑁䅁䅷䅁䭁偁䙫䅁䭁䉁䅅䅁䭁䡁䕣䅁䉁䅁䅁允䅁䅁䄴䅆䅁䑁䅅兎ぁ䑁䅍䅍睁䑁䅁䅍睁䅁䅁䍄䉁䅁䅁䅂䅁䅁䅍䅄䅁䅁䅯兑䅕䅁䅯充䅁䅁䅯䅣䅑䅁䅅䅁䉁䅁䅁杄啁䅁䅁免穁䑁䅉䅎睁䑁䅙䅍睁䑁䅁䅁䵁䅉䅅䅁䕁䅁䅁睁䵁䅁䅁权㕄兂䅁权剁䅁䅁权⽂䅂䅁允䅁䅁䅅䅁佁䉁䅑䅁硁䑁䅕䅎㍁䑁䅁䅍睁䑁䅁䅍䅁䅁杷允䅁䅁䅑䅁䑁䅁䅷䅁䭁䍁䙕䅁䭁䉁䅅䅁䭁䡁䕫䅁䉁䅁䅁允䅁䅁䄴杅䅁䑁䅍兎ぁ䑁䅑免㕁䑁䅣䅏䅁䅁杷允䅁䅁䅑䅁䑁䅁䅷䅁䭁偁䙫䅁䭁䉁䅅䅁䭁䥁䕑䅁䉁䅁䅁允䅁䅁䄴䅆䅁䑁䅅兎ㅁ䑁䅑䅍睁䑁䅁䅍睁䅁䅁䍄䉁䅁䅁䅂䅁䅁䅍䅄䅁䅁䅯儫䅕䅁䅯充䅁䅁䅯䅧䅑䅁䅅䅁䉁䅁䅁杄啁䅁䅁免ㅁ䑁䅕李睁䑁䅁䅍睁䑁䅁䅁䵁䅉䅅䅁䕁䅁䅁睁䵁䅁䅁权坂兂䅁权剁䅁䅁权瑂䅂䅁允䅁䅁䅅䅁佁䉁䅉䅁㉁䑁䅙李睁䑁䅁䅍睁䑁䅁䅁䵁䅉䅅䅁䕁䅁䅁睁䵁䅁䅁权坂兂䅁权剁䅁䅁权睂䅂䅁允䅁䅁䅅䅁佁䉁䅉䅁㉁䑁䅧兎睁䑁䅁䅍睁䑁䅁䅁䵁䅉䅅䅁䕁䅁䅁睁䵁䅁䅁权ㅁ䅁䅁权䉁杁䅁权䙁杁䅁允䅁䅁䅅䅁䙁䵁捃䍎湪畷䅎䍄䉁䅁䅁䅂䅁䅁䅍䅄䅁䅁䅯杮䅕䅁䅯充䅁䅁䅯睸䅫䅁䅅䅁䉁䅁䅁权䡂䅁䅁䍄䉁䅁䅁䅂䅁䅁䅍䅄䅁䅁䅯杖䅕䅁䅯充䅁䅁䅯兣䅑䅁䅅䅁䉁䅁䅁杄十䅁䅁李㕁䑁䅅䅍睁䑁䅁䅍睁䅁䅁䍄䉁䅁䅁䅂䅁䅁䅍䅄䅁䅁䅯䅩䅕䅁䅯充䅁䅁䅯杧䅑䅁䅅䅁䉁䅁䅁杄啁䅁䅁免ㅁ䑁䅉睍㉁䑁䅧䅍睁䑁䅁䅁䵁䅉䅅䅁䕁䅁䅁睁䵁䅁䅁权⽄兂䅁权剁䅁䅁权睂䅂䅁允䅁䅁䅅䅁佁䉁䅑䅁硁䑁䅣䅍㍁䑁䅁䅎睁䑁䅁䅍䅁䅁杷允䅁䅁䅑䅁䑁䅁䅷䅁䭁䙁䙙䅁䭁䉁䅅䅁䭁䥁䕅䅁䉁䅁䅁允䅁䅁䄴杅䅁䑁䅣䅏睁䑁䅁䅍睁䑁䅁䅍䅁䅁杷允䅁䅁䅑䅁䑁䅁䅷䅁䭁䙁䙙䅁䭁䉁䅅䅁䭁䡁䕳䅁䉁䅁䅁允䅁䅁䄴杅䅁䑁䅣䅏㑁䑁䅁䅍睁䑁䅁䅍䅁䅁杷允䅁䅁䅑䅁䑁䅁䅷䅁䭁䙁䙙䅁䭁䉁䅅䅁䭁䡁䔸䅁䉁䅁䅁允䅁䅁䄴杅䅁䑁䅣兏㑁䑁䅁䅍睁䑁䅁䅍䅁䅁杷允䅁䅁䅑䅁䑁䅁䅷䅁䭁䙁䙙䅁䭁䉁䅅䅁䭁䥁䕁䅁䉁䅁䅁允䅁䅁䄴杅䅁䑁䅧兎睁䑁䅁䅍睁䑁䅁䅍䅁䅁杷允䅁䅁䅑䅁䑁䅁䅷䅁䭁䙁䙙䅁䭁䉁䅅䅁䭁䡁䕷䅁䉁䅁䅁允䅁䅁䄴杅䅁䑁䅧睎穁䑁䅁䅍睁䑁䅁䅍䅁䅁杷允䅁䅁䅑䅁䑁䅁䅷䅁䭁佁䙅䅁䭁䉁䅅䅁䭁䡁䕕䅁䉁䅁䅁允䅁䅁䄴杅䅁䑁䅙兎ㅁ䑁䅁䅎睁䑁䅁䅍䅁䅁杷允䅁䅁䅑䅁䑁䅁䅷䅁䭁佁䙅䅁䭁䉁䅅䅁䭁䡁䕉䅁䉁䅁䅁允䅁䅁䄴杅䅁䑁䅙李㉁䑁䅑李睁䑁䅁䅍䅁䅁杷允䅁䅁䅑䅁䑁䅁䅷䅁䭁䭁䕅䅁䭁䉁䅅䅁䭁䥁䕁䅁䉁䅁䅁允䅁䅁䄴䅆䅁䑁䅅免㍁䑁䅉免㉁䑁䅁䅍睁䅁䅁䍄䉁䅁䅁䅂䅁䅁䅍䅄䅁䅁䅯杙䅁䅁䅯允䅉䅁䅯睁䅉䅁䅅䅁䉁䅁䅁兂塃制睐䡂㔯䅑杷允䅁䅁䅑䅁䑁䅁䅷䅁䭁䵁䔴䅁䭁䉁䅅䅁䭁䥁䕑䅁䉁䅁䅁允䅁䅁䄴䅆䅁䑁䅉兎睁䑁䅑兎祁䑁䅉李㉁䅁䅁䍄䉁䅁䅁䅂䅁䅁䅍䅄䅁䅁䅯䄵䅕䅁䅯充䅁䅁䅯睥䅑䅁䅅䅁䉁䅁䅁杄十䅁䅁睎硁䑁䅑䅏ぁ䑁䅁䅍睁䅁䅁䍄䉁䅁䅁䅂䅁䅁䅍䅄䅁䅁䅯允䅕䅁䅯充䅁䅁䅯兢䅑䅁䅅䅁䉁䅁䅁杄十䅁䅁兏硁䑁䅧䅏㕁䑁䅣兎㉁䅁䅁䍄䉁䅁䅁䅂䅁䅁䅍䅄䅁䅁䅯睴䅕䅁䅯充䅁䅁䅯睧䅑䅁䅅䅁䉁䅁䅁杄啁䅁䅁免㍁䑁䅉䅍睁䑁䅁䅍睁䑁䅁䅁䵁䅉䅅䅁䕁䅁䅁睁䵁䅁䅁权卄䅃䅁权剁䅁䅁权療䅂䅁允䅁䅁䅅䅁佁䉁䅑䅁祁䑁䅍兎睁䑁䅙兏ㅁ䑁䅍兏䅁䅁杷允䅁䅁䅑䅁䑁䅁䅷䅁䭁䅁䙅䅁䭁䉁䅅䅁䭁䡁䕅䅁䉁䅁䅁允䅁䅁䄴杅䅁䑁䅫免㕁䑁䅫睎㍁䑁䅫李䅁䅁杷允䅁䅁䅑䅁䑁䅁䅷䅁䭁䅁䙅䅁䭁䉁䅅䅁䭁䡁䕧䅁䉁䅁䅁允䅁䅁䄴杅䅁䑁䅫免㑁䑁䅅杍祁䑁䅫免䅁䅁杷允䅁䅁䅑䅁䑁䅁䅷䅁䭁䅁䙅䅁䭁䉁䅅䅁䭁䡁䕕䅁䉁䅁䅁允䅁䅁䄴杅䅁䑁䅫免㉁䑁䅕兎ㅁ䑁䅍李䅁䅁杷允䅁䅁䅑䅁䑁䅁䅷䅁䭁䉁䅍䅁䭁䉁䅅䅁䭁䅁䅕䅁䉁䅁䅁允䅁䅁䄴䅆䅁䑁䅕兎穁䑁䅫䅍睁䑁䅁䅍睁䅁䅁䍄䉁䅁䅁䅂䅁䅁䅍䅄䅁䅁䅯允䅕䅁䅯充䅁䅁䅯䅧䅑䅁䅅䅁䉁䅁䅁杄十䅁䅁兏ㅁ䑁䅧免硁䑁䅅兏㑁䅁䅁䍄䉁䅁䅁䅂䅁䅁䅍䅄䅁䅁䅯兴䅑䅁䅯充䅁䅁䅯杦䅑䅁䅅䅁䉁䅁䅁杄十䅁䅁兎㉁䑁䅧䅍睁䑁䅁䅍睁䅁䅁䍄䉁䅁䅁䅂䅁䅁䅍䅄䅁䅁䅯眴䅑䅁䅯充䅁䅁䅯䅣䅑䅁䅅䅁䉁䅁䅁杄啁䅁䅁睍睁䑁䅁䅏㉁䑁䅣䅍睁䑁䅁䅁䵁䅉䅅䅁䕁䅁䅁睁䵁䅁䅁权䙁允䅁权䭁䅁䅁权䙁䅁䅁允䅁䅁䅅䅁䙁乁㕶浦㡱䉤䄹䍄䉁䅁䅁䅂䅁䅁䅍䅄䅁䅁䅯杂䅕䅁䅯充䅁䅁䅯兤䅑䅁䅅䅁䉁䅁䅁杄十䅁䅁杍穁䑁䅙睎㑁䑁䅁䅍睁䅁䅁䍄䉁䅁䅁䅂䅁䅁䅍䅄䅁䅁䅯杂䅕䅁䅯充䅁䅁䅯杣䅑䅁䅅䅁䉁䅁䅁杄十䅁䅁杍穁䑁䅙免㉁䑁䅁䅍睁䅁䅁䍄䉁䅁䅁䅂䅁䅁䅍䅄䅁䅁䅯儰䅕䅁䅯充䅁䅁䅯杤䅑䅁䅅䅁䉁䅁䅁杄十䅁䅁杍硁䑁䅁免祁䑁䅁䅍睁䅁䅁䍄䉁䅁䅁䅂䅁䅁䅍䅄䅁䅁䅯杂䅕䅁䅯充䅁䅁䅯杤䅑䅁䅅䅁䉁䅁䅁杄十䅁䅁杍ㅁ䑁䅑兎硁䑁䅁䅍睁䅁䅁䍄䉁䅁䅁䅂䅁䅁䅍䅄䅁䅁䅯睅䅕䅁䅯充䅁䅁䅯睢䅑䅁䅅䅁䉁䅁䅁杄啁䅁䅁免㑁䑁䅕䅎㕁䑁䅙䅍睁䑁䅁䅁䵁䅉䅅䅁䕁䅁䅁睁䵁䅁䅁权呁兂䅁权剁䅁䅁权ㅂ䅂䅁允䅁䅁䅅䅁佁䉁䅑䅁硁䑁䅧睍穁䑁䅅䅎睁䑁䅁䅍䅁䅁杷允䅁䅁䅑䅁䑁䅁䅷䅁䭁䑁䘰䅁䭁䉁䅅䅁䭁䡁䔴䅁䉁䅁䅁允䅁䅁䄴䅆䅁䑁䅅杍㕁䑁䅑李㍁䑁䅁䅍睁䅁䅁䍄䉁䅁䅁䅂䅁䅁䅍䅄䅁䅁䅯睅䅕䅁䅯充䅁䅁䅯內䅑䅁䅅䅁䉁䅁䅁杄啁䅁䅁免㉁䑁䅑睎祁䑁䅁李ㅁ䑁䅙䅁䵁䅉䅅䅁䕁䅁䅁睁䵁䅁䅁权䕁兂䅁权剁䅁䅁权⽂䅂䅁允䅁䅁䅅䅁佁䉁䅉䅁ㅁ䑁䅁兎㉁䑁䅣䅍睁䑁䅁䅁䵁䅉䅅䅁䕁䅁䅁睁䵁䅁䅁权呁兂䅁权剁䅁䅁权㝂䅂䅁允䅁䅁䅅䅁佁䉁䅑䅁硁䑁䅁杍㍁䑁䅅杍睁䑁䅁䅍䅁䅁杷允䅁䅁䅑䅁䑁䅁䅷䅁䭁䉁䙍䅁䭁䉁䅅䅁䭁䡁䔸䅁䉁䅁䅁允䅁䅁䄴䅆䅁䑁䅅䅍祁䑁䅧杍㍁䑁䅁䅍睁䅁䅁䍄䉁䅁䅁䅂䅁䅁䅍䅄䅁䅁䅯睅䅕䅁䅯充䅁䅁䅯䅧䅑䅁䅅䅁䉁䅁䅁杄啁䅁䅁免睁䑁䅅䅎㕁䑁䅍䅍睁䑁䅁䅁䵁䅉䅅䅁䕁䅁䅁睁䵁䅁䅁权偄䅂䅁权剁䅁䅁权穂䅂䅁允䅁䅁䅅䅁佁䉁䅑䅁硁䑁䅑免㕁䑁䅁䅍睁䑁䅁䅍䅁䅁杷允䅁䅁䅑䅁䑁䅁䅷䅁䭁䉁䙍䅁䭁䉁䅅䅁䭁䡁䕷䅁䉁䅁䅁允䅁䅁䄴䅆䅁䑁䅅䅍睁䑁䅧䅏㑁䑁䅁䅍睁䅁䅁䍄䉁䅁䅁䅂䅁䅁䅍䅄䅁䅁䅯睅䅕䅁䅯充䅁䅁䅯督䅑䅁䅅䅁䉁䅁䅁杄十䅁䅁兏㕁䑁䅣免㍁䑁䅁䅍睁䅁䅁䍄䉁䅁䅁䅂䅁䅁䅍䅄䅁䅁䅯兵䅕䅁䅯充䅁䅁䅯杦䅑䅁䅅䅁䉁䅁䅁杄啁䅁䅁杍硁䑁䅕杍ぁ䑁䅉䅍睁䑁䅁䅁䵁䅉䅅䅁䕁䅁䅁睁䵁䅁䅁权歄䅂䅁权剁䅁䅁权㑂䅂䅁允䅁䅁䅅䅁佁䉁䅉䅁㉁䑁䅕䅏睁䑁䅁䅍睁䑁䅁䅁䵁䅉䅅䅁䕁䅁䅁睁䵁䅁䅁权潄䅂䅁权剁䅁䅁权䙃䅂䅁允䅁䅁䅅䅁佁䉁䅑䅁硁䑁䅅睎ㅁ䑁䅙睍ㅁ䑁䅣睍䅁䅁杷允䅁䅁䅑䅁䑁䅁䅷䅁䭁䍁䙣䅁䭁䉁䅅䅁䭁䝁䔰䅁䉁䅁䅁允䅁䅁䄴杅䅁䑁䅕䅏ぁ䑁䅁䅍睁䑁䅁䅍䅁䅁杷允䅁䅁䅑䅁䑁䅁䅷䅁䭁佁䕧䅁䭁䉁䅅䅁䭁䥁䕍䅁䉁䅁䅁允䅁䅁䄴䅆䅁䑁䅅免㑁䑁䅉䅏祁䑁䅙睍穁䅁䅁䍄䉁䅁䅁䅂䅁䅁䅍䅄䅁䅁䅯䄯䅑䅁䅯充䅁䅁䅯䅤䅑䅁䅅䅁䉁䅁䅁杄十䅁䅁杍㑁䑁䅁䅍睁䑁䅁䅍睁䅁䅁䍄䉁䅁䅁䅂䅁䅁䅍䅄䅁䅁䅯䄶䅑䅁䅯充䅁䅁䅯杦䅑䅁䅅䅁䉁䅁䅁杄啁䅁䅁免ぁ䑁䅍睎穁䑁䅍兏㑁䑁䅑䅁䵁䅉䅅䅁䕁䅁䅁睁䵁䅁䅁权流允䅁权䉁杁䅁权䍁杁䅁允䅁䅁䅅䅁䙁䅁浑灊漶但䄵䍄䉁䅁䅁䅂䅁䅁䅍䅄䅁䅁䅯䄶䅑䅁䅯充䅁䅁䅯杣䅑䅁䅅䅁䉁䅁䅁杄啁䅁䅁免ぁ䑁䅧睎ㅁ䑁䅣睍㉁䑁䅁䅁䵁䅉䅅䅁䕁䅁䅁睁䵁䅁䅁权楄兂䅁权剁䅁䅁权㕂䅂䅁允䅁䅁䅅䅁佁䉁䅉䅁ぁ䑁䅣李睁䑁䅁䅍睁䑁䅁䅁䵁䅉䅅䅁䕁䅁䅁睁䵁䅁䅁权潄䅂䅁权剁䅁䅁权㝂䅂䅁允䅁䅁䅅䅁佁䉁䅑䅁硁䑁䅕免硁䑁䅁䅎ぁ䑁䅍䅎䅁䅁杷允䅁䅁䅑䅁䑁䅁䅷䅁䭁佁䕧䅁䭁䉁䅅䅁䭁䡁䕷䅁䉁䅁䅁允䅁䅁䄴䅆䅁䑁䅅兎祁䑁䅍睍ぁ䑁䅅兎穁䅁䅁䍄䉁䅁䅁䅂䅁䅁䅍䅄䅁䅁䅯兴䅕䅁䅯充䅁䅁䅯睢䅑䅁䅅䅁䉁䅁䅁杄啁䅁䅁免硁䑁䅍睎㍁䑁䅕䅍睁䑁䅁䅁䵁䅉䅅䅁䕁䅁䅁睁䵁䅁䅁权塃䅂䅁权剁䅁䅁权㥂䅂䅁允䅁䅁䅅䅁佁䉁䅉䅁ㅁ䑁䅅睎睁䑁䅁䅍睁䑁䅁䅁䵁䅉䅅䅁䕁䅁䅁睁䵁䅁䅁权塃䅂䅁权剁䅁䅁权祂䅂䅁允䅁䅁䅅䅁佁䉁䅉䅁ㅁ䑁䅉兏睁䑁䅁䅍睁䑁䅁䅁䵁䅉䅅䅁䕁䅁䅁睁䵁䅁䅁权塃䅂䅁权剁䅁䅁权㝂䅂䅁允䅁䅁䅅䅁佁䉁䅉䅁ㅁ䑁䅍李睁䑁䅁䅍睁䑁䅁䅁䵁䅉䅅䅁䕁䅁䅁睁䵁䅁䅁权塃䅂䅁权剁䅁䅁权䍃䅂䅁允䅁䅁䅅䅁佁䉁䅉䅁ㅁ䑁䅙䅎睁䑁䅁䅍睁䑁䅁䅁䵁䅉䅅䅁䕁䅁䅁睁䵁䅁䅁权䱃兂䅁权剁䅁䅁权あ䅂䅁允䅁䅁䅅䅁佁䉁䅉䅁ぁ䑁䅧杍祁䑁䅙䅍睁䑁䅁䅁䵁䅉䅅䅁䕁䅁䅁睁䵁䅁䅁权⭄䅂䅁权剁䅁䅁权瑂䅂䅁允䅁䅁䅅䅁佁䉁䅉䅁ぁ䑁䅣李㍁䑁䅕䅎㍁䑁䅅䅁䵁䅉䅅䅁䕁䅁䅁睁䵁䅁䅁权䅁兂䅁权剁䅁䅁权療䅂䅁允䅁䅁䅅䅁佁䉁䅉䅁ㅁ䑁䅁睎睁䑁䅁䅍睁䑁䅁䅁䵁䅉䅅䅁䕁䅁䅁睁䵁䅁䅁权䅁兂䅁权剁䅁䅁权硂䅂䅁允䅁䅁䅅䅁佁䉁䅉䅁ㅁ䑁䅁杍睁䑁䅁䅍睁䑁䅁䅁䵁䅉䅅䅁䕁䅁䅁睁䵁䅁䅁权䅁兂䅁权剁䅁䅁权䑃䅂䅁允䅁䅁䅅䅁佁䉁䅉䅁ぁ䑁䅫䅎睁䑁䅁䅍睁䑁䅁䅁䵁䅉䅅䅁䕁䅁䅁睁䵁䅁䅁权浄兂䅁权剁䅁䅁权穂䅂䅁允䅁䅁䅅䅁佁䉁䅑䅁穁䑁䅍杍㑁䑁䅍䅎ぁ䑁䅙李䅁䅁杷允䅁䅁䅑䅁䑁䅁䅷䅁䭁䅁䙁䅁䭁䉁䅅䅁䭁䡁䕉䅁䉁䅁䅁允䅁䅁䄴杅䅁䑁䅑䅏㉁䑁䅁䅍睁䑁䅁䅍䅁䅁杷允䅁䅁䅑䅁䑁䅁䅷䅁䭁䅁䙁䅁䭁䉁䅅䅁䭁䡁䕫䅁䉁䅁䅁允䅁䅁䄴杅䅁䑁䅑䅏ㅁ䑁䅁䅍睁䑁䅁䅍䅁䅁杷允䅁䅁䅑䅁䑁䅁䅷䅁䭁䅁䙁䅁䭁䉁䅅䅁䭁䡁䕣䅁䉁䅁䅁允䅁䅁䄴杅䅁䑁䅑䅏穁䑁䅁䅍睁䑁䅁䅍䅁䅁杷允䅁䅁䅑䅁䑁䅁䅷䅁䭁䕁䄰䅁䭁䅁䍅䅁䭁䅁䍉䅁䉁䅁䅁允䅁䅁䅕䱎浲潁杈啅䵅䅉䅅䅁䕁䅁䅁睁䵁䅁䅁权䅁兂䅁权剁䅁䅁权⽂䅂䅁允䅁䅁䅅䅁佁䉁䅉䅁ぁ䑁䅧免睁䑁䅁䅍睁䑁䅁䅁䵁䅉䅅䅁䕁䅁䅁睁䵁䅁䅁权䅁兂䅁权剁䅁䅁权䍃䅂䅁允䅁䅁䅅䅁佁䉁䅉䅁ぁ䑁䅧睍睁䑁䅁䅍睁䑁䅁䅁䵁䅉䅅䅁䕁䅁䅁睁䵁䅁䅁权䅁兂䅁权剁䅁䅁权䅃䅂䅁允䅁䅁䅅䅁佁䉁䅉䅁ぁ䑁䅧睍睁䑁䅁䅍睁䑁䅁䅁䵁䅉䅅䅁䕁䅁䅁睁䵁䅁䅁权㍄䅂䅁权剁䅁䅁权㉂䅂䅁允䅁䅁䅅䅁佁䉁䅑䅁硁䑁䅁䅍㑁䑁䅧䅎ぁ䑁䅙䅎䅁䅁杷允䅁䅁䅑䅁䑁䅁䅷䅁䭁䭁䘴䅁䭁䉁䅅䅁䭁䡁䕅䅁䉁䅁䅁允䅁䅁䄴杅䅁䑁䅍睎穁䑁䅍李睁䑁䅧睍䅁䅁杷允䅁䅁䅑䅁䑁䅁䅷䅁䭁䉁䘴䅁䭁䉁䅅䅁䭁䡁䕳䅁䉁䅁䅁允䅁䅁䄴䅆䅁䑁䅅兎ぁ䑁䅙杍㑁䑁䅫睎㍁䅁䅁䍄䉁䅁䅁䅂䅁䅁䅍䅄䅁䅁䅯杲䅕䅁䅯充䅁䅁䅯兤䅑䅁䅅䅁䉁䅁䅁杄十䅁䅁睍㍁䑁䅕杍穁䑁䅣兎㕁䅁䅁䍄䉁䅁䅁䅂䅁䅁䅍䅄䅁䅁䅯儳䅕䅁䅯充䅁䅁䅯䅧䅑䅁䅅䅁䉁䅁䅁杄啁䅁䅁杍祁䑁䅁䅍睁䑁䅁䅍睁䑁䅁䅁䵁䅉䅅䅁䕁䅁䅁睁䵁䅁䅁权畃兂䅁权剁䅁䅁权䉃䅂䅁允䅁䅁䅅䅁佁䉁䅉䅁穁䑁䅣睍㉁䑁䅙兎㑁䑁䅍䅁䵁䅉䅅䅁䕁䅁䅁睁䵁䅁䅁权畃兂䅁权剁䅁䅁权㝂䅂䅁允䅁䅁䅅䅁佁䉁䅉䅁穁䑁䅣睍㑁䑁䅅䅎㍁䑁䅍䅁䵁䅉䅅䅁䕁䅁䅁睁䵁䅁䅁权畃兂䅁权剁䅁䅁权㡂䅂䅁允䅁䅁䅅䅁佁䉁䅉䅁穁䑁䅣䅍㑁䑁䅕兏祁䑁䅉䅁䵁䅉䅅䅁䕁䅁䅁睁䵁䅁䅁权䵄䅃䅁权剁䅁䅁权㙂䅂䅁允䅁䅁䅅䅁佁䉁䅑䅁硁䑁䅅䅏祁䑁䅫免睁䑁䅁䅍䅁䅁杷允䅁䅁䅑䅁䑁䅁䅷䅁䭁乁䕑䅁䭁䉁䅅䅁䭁䡁䕳䅁䉁䅁䅁允䅁䅁䄴杅䅁䑁䅕䅍㑁䑁䅑䅏睁䑁䅁䅍䅁䅁杷允䅁䅁䅑䅁䑁䅁䅷䅁䭁䵁䥷䅁䭁䉁䅅䅁䭁䡁䕫䅁䉁䅁䅁允䅁䅁䅯睒䅁䅁杷允䅁䅁䅑䅁䑁䅁䅷䅁䭁䵁䥷䅁䭁䉁䅅䅁䭁䡁䕑䅁䉁䅁䅁允䅁䅁䅯睒䅁䅁杷允䅁䅁䅑䅁䑁䅁䅷䅁䭁䝁䙉䅁䭁䉁䅅䅁䭁䡁䕉䅁䉁䅁䅁允䅁䅁䄴杅䅁䑁䅫兎㑁䑁䅫杍睁䑁䅁䅍䅁䅁杷允䅁䅁䅑䅁䑁䅁䅷䅁䭁䵁䥷䅁䭁䉁䅅䅁䭁䡁䕳䅁䉁䅁䅁允䅁䅁䅯睒䅁䅁杷允䅁䅁䅑䅁䑁䅁䅷䅁䭁䵁䥷䅁䭁䉁䅅䅁䭁䥁䕁䅁䉁䅁䅁允䅁䅁䅯睒䅁䅁杷允䅁䅁䅑䅁䑁䅁䅷䅁䭁䑁䙑䅁䭁䉁䅅䅁䭁䝁䔸䅁䉁䅁䅁允䅁䅁䄴䅆䅁䑁䅉睍穁䑁䅙兏㉁䑁䅁䅍睁䅁䅁䍄䉁䅁䅁䅂䅁䅁䅍䅄䅁䅁䅯䅘䅕䅁䅯充䅁䅁䅯兣䅑䅁䅅䅁䉁䅁䅁杄十䅁䅁李㉁䑁䅁免㍁䑁䅑睎㉁䅁䅁䍄䉁䅁䅁䅂䅁䅁䅍䅄䅁䅁䅯䅎䅕䅁䅯充䅁䅁䅯兣䅑䅁䅅䅁䉁䅁䅁杄啁䅁䅁杍祁䑁䅫䅏㑁䑁䅧杍穁䑁䅕䅁䵁䅉䅅䅁䕁䅁䅁睁䵁䅁䅁权ぁ兂䅁权剁䅁䅁权㥂䅂䅁允䅁䅁䅅䅁佁䉁䅑䅁祁䑁䅍李祁䑁䅣睎睁䑁䅁䅍䅁䅁杷允䅁䅁䅑䅁䑁䅁䅷䅁䭁䑁䙑䅁䭁䉁䅅䅁䭁䡁䕑䅁䉁䅁䅁允䅁䅁䄴䅆䅁䑁䅉睍硁䑁䅣免ぁ䑁䅁䅍睁䅁䅁䍄䉁䅁䅁䅂䅁䅁䅍䅄䅁䅁䅯䅎䅕䅁䅯充䅁䅁䅯睦䅑䅁䅅䅁䉁䅁䅁杄啁䅁䅁杍硁䑁䅑䅎硁䑁䅫免㕁䑁䅕䅁䵁䅉䅅䅁䕁䅁䅁睁䵁䅁䅁权ぁ兂䅁权剁䅁䅁权䅃䅂䅁允䅁䅁䅅䅁佁䉁䅑䅁硁䑁䅣睎㕁䑁䅉杍祁䑁䅅杍䅁䅁杷允䅁䅁䅑䅁䑁䅁䅷䅁䭁乁䘴䅁䭁䉁䅅䅁䭁䥁䕍䅁䉁䅁䅁允䅁䅁䄴杅䅁䑁䅑李ぁ䑁䅕䅍睁䑁䅁䅍䅁䅁杷允䅁䅁䅑䅁䑁䅁䅷䅁䭁乁䘴䅁䭁䉁䅅䅁䭁䡁䔰䅁䉁䅁䅁允䅁䅁䄴杅䅁䑁䅑免㕁䑁䅑䅍睁䑁䅁䅍䅁䅁杷允䅁䅁䅑䅁䑁䅁䅷䅁䭁乁䘴䅁䭁䉁䅅䅁䭁䡁䕕䅁䉁䅁䅁允䅁䅁䄴杅䅁䑁䅑免㑁䑁䅙䅍睁䑁䅁䅍䅁䅁杷允䅁䅁䅑䅁䑁䅁䅷䅁䭁䱁䈴䅁䭁䅁䍅䅁䭁䅁䍉䅁䉁䅁䅁允䅁䅁䅕奈敚䨲穇欰䵁䅉䅅䅁䕁䅁䅁睁䵁䅁䅁权敄兂䅁权剁䅁䅁权祂䅂䅁允䅁䅁䅅䅁佁䉁䅉䅁ぁ䑁䅁睎㕁䑁䅁䅍睁䑁䅁䅁䵁䅉䅅䅁䕁䅁䅁睁䵁䅁䅁权敄兂䅁权剁䅁䅁权穂䅂䅁允䅁䅁䅅䅁佁䉁䅉䅁穁䑁䅍䅏硁䑁䅁䅍睁䑁䅁䅁䵁䅉䅅䅁䕁䅁䅁睁䵁䅁䅁权䥃䅂䅁权剁䅁䅁权瑂䅂䅁允䅁䅁䅅䅁佁䉁䅉䅁硁䑁䅑兏㕁䑁䅉䅍睁䑁䅁䅁䵁䅉䅅䅁䕁䅁䅁睁䵁䅁䅁权䥃䅂䅁权剁䅁䅁权療䅂䅁允䅁䅁䅅䅁佁䉁䅉䅁硁䑁䅕免㉁䑁䅧䅍睁䑁䅁䅁䵁䅉䅅䅁䕁䅁䅁睁䵁䅁䅁权䥃䅂䅁权剁䅁䅁权㕂䅂䅁允䅁䅁䅅䅁佁䉁䅉䅁硁䑁䅕䅏ぁ䑁䅉䅍睁䑁䅁䅁䵁䅉䅅䅁䕁䅁䅁睁䵁䅁䅁权㕃兂䅁权剁䅁䅁权療䅂䅁允䅁䅁䅅䅁佁䉁䅑䅁祁䑁䅁䅎祁䑁䅕䅎睁䑁䅁䅍䅁䅁杷允䅁䅁䅑䅁䑁䅁䅷䅁䭁䥁䕧䅁䭁䉁䅅䅁䭁䡁䕑䅁䉁䅁䅁允䅁䅁䄴杅䅁䑁䅅李硁䑁䅁免睁䑁䅁䅍䅁䅁杷允䅁䅁䅑䅁䑁䅁䅷䅁䭁䩁䉣䅁䭁䅁䅑䅁䭁䅁䅕䅁䉁䅁䅁允䅁䅁䅕䅁䅁䡁獷啧䵅䅉䅅䅁䕁䅁䅁睁䵁䅁䅁权敄䅁䅁权䭁䅁䅁权䕁杁䅁允䅁䅁䅅䅁䙁䱁䥔牤昶橥䅂䍄䉁䅁䅁䅂䅁䅁䅍䅄䅁䅁䅯䅩䅑䅁䅯充䅁䅁䅯杧䅑䅁䅅䅁䉁䅁䅁杄十䅁䅁免㉁䑁䅕免㉁䑁䅁䅍睁䅁䅁䍄䉁䅁䅁䅂䅁䅁䅍䅄䅁䅁䅯䅩䅑䅁䅯充䅁䅁䅯䅧䅑䅁䅅䅁䉁䅁䅁杄十䅁䅁免㉁䑁䅕兎ㅁ䑁䅁䅍睁䅁䅁䍄䉁䅁䅁䅂䅁䅁䅍䅄䅁䅁䅯光䅕䅁䅯充䅁䅁䅯全䅑䅁䅅䅁䉁䅁䅁杄啁䅁䅁䅎穁䑁䅁睎ㅁ䑁䅧䅍睁䑁䅁䅁䵁䅉䅅䅁䕁䅁䅁睁䵁䅁䅁权桁兂䅁权剁䅁䅁权㑂䅂䅁允䅁䅁䅅䅁佁䉁䅑䅁ぁ䑁䅉兏ぁ䑁䅅杍睁䑁䅁䅍䅁䅁杷允䅁䅁䅑䅁䑁䅁䅷䅁䭁䕁䄰䅁䭁䅁䅯䅁䭁䅁䍑䅁䉁䅁䅁允䅁䅁䅕⽷潕䥘䌸歊䵁䅉䅅䅁䕁䅁䅁睁䵁䅁䅁权桁兂䅁权剁䅁䅁权ㅂ䅂䅁允䅁䅁䅅䅁佁䉁䅑䅁ぁ䑁䅉䅏硁䑁䅉兎睁䑁䅁䅍䅁䅁杷允䅁䅁䅑䅁䑁䅁䅷䅁䭁䱁䙁䅁䭁䉁䅅䅁䭁䥁䕍䅁䉁䅁䅁允䅁䅁䄴杅䅁䑁䅕李㑁䑁䅕䅏睁䑁䅁䅍䅁䅁杷允䅁䅁䅑䅁䑁䅁䅷䅁䭁乁䅯䅁䭁䅁䍅䅁䭁䅁䍉䅁䉁䅁䅁允䅁䅁䅕⭬灗灆䥮䔲䵁䅉䅅䅁䕁䅁䅁睁䵁䅁䅁权桁兂䅁权剁䅁䅁权㝂䅂䅁允䅁䅁䅅䅁佁䉁䅑䅁ぁ䑁䅉睎ㅁ䑁䅫睎睁䑁䅁䅍䅁䅁杷允䅁䅁䅑䅁䑁䅁䅷䅁䭁䍁䙅䅁䭁䉁䅅䅁䭁䡁䔸䅁䉁䅁䅁允䅁䅁䄴䅆䅁䑁䅑䅍ぁ䑁䅍睎㍁䑁䅁䅍睁䅁䅁䍄䉁䅁䅁䅂䅁䅁䅍䅄䅁䅁䅯光䅕䅁䅯充䅁䅁䅯杧䅑䅁䅅䅁䉁䅁䅁杄啁䅁䅁䅎睁䑁䅅䅎睁䑁䅕䅍睁䑁䅁䅁䵁䅉䅅䅁䕁䅁䅁睁䵁䅁䅁权桁兂䅁权剁䅁䅁权㡂䅂䅁允䅁䅁䅅䅁佁䉁䅑䅁穁䑁䅫睎穁䑁䅧睎睁䑁䅁䅍䅁䅁杷允䅁䅁䅑䅁䑁䅁䅷䅁䭁䭁䙣䅁䭁䉁䅅䅁䭁䥁䕅䅁䉁䅁䅁允䅁䅁䄴䅆䅁䑁䅉免㉁䑁䅍兏㉁䑁䅁䅍睁䅁䅁䍄䉁䅁䅁䅂䅁䅁䅍䅄䅁䅁䅯术䅑䅁䅯充䅁䅁䅯睢䅑䅁䅅䅁䉁䅁䅁杄十䅁䅁䅎㍁䑁䅍兎㑁䑁䅁䅍睁䅁䅁䍄䉁䅁䅁䅂䅁䅁䅍䅄䅁䅁䅯兆䅙䅁䅯充䅁䅁䅯兢䅑䅁䅅䅁䉁䅁䅁杄十䅁䅁李㕁䑁䅉䅍睁䑁䅁䅍睁䅁䅁䍄䉁䅁䅁䅂䅁䅁䅍䅄䅁䅁䅯杍䅕䅁䅯充䅁䅁䅯来䅑䅁䅅䅁䉁䅁䅁杄啁䅁䅁杍硁䑁䅫李祁䑁䅉䅍ㅁ䑁䅫䅁䵁䅉䅅䅁䕁䅁䅁睁䵁䅁䅁权䕂兂䅁权剁䅁䅁权䙃䅂䅁允䅁䅁䅅䅁佁䉁䅉䅁ぁ䑁䅍李㉁䑁䅉䅍睁䑁䅁䅁䵁䅉䅅䅁䕁䅁䅁睁䵁䅁䅁权䕂兂䅁权剁䅁䅁权㉂䅂䅁允䅁䅁䅅䅁䭁䕁䅣䅁䵁䅉䅅䅁䕁䅁䅁睁䵁䅁䅁权䕂兂䅁权剁䅁䅁权穂䅂䅁允䅁䅁䅅䅁佁䉁䅑䅁穁䑁䅅䅎ぁ䑁䅙䅎睁䑁䅁䅍䅁䅁杷允䅁䅁䅑䅁䑁䅁䅷䅁䭁䡁䙳䅁䭁䉁䅅䅁䭁䥁䕕䅁䉁䅁䅁允䅁䅁䄴杅䅁䑁䅣睎硁䑁䅁䅍睁䑁䅁䅍䅁䅁杷允䅁䅁䅑䅁䑁䅁䅷䅁䭁䡁䙳䅁䭁䉁䅅䅁䭁䥁䕅䅁䉁䅁䅁允䅁䅁䄴杅䅁䑁䅣䅏睁䑁䅁䅍睁䑁䅁䅍䅁䅁杷允䅁䅁䅑䅁䑁䅁䅷䅁䭁䱁䙫䅁䭁䉁䅅䅁䭁䝁䔰䅁䉁䅁䅁允䅁䅁䄴䅆䅁䑁䅉䅍ㅁ䑁䅁䅎ㅁ䑁䅁䅍睁䅁䅁䍄䉁䅁䅁䅂䅁䅁䅍䅄䅁䅁䅯杏䅕䅁䅯充䅁䅁䅯来䅑䅁䅅䅁䉁䅁䅁杄啁䅁䅁杍睁䑁䅧杍㍁䑁䅑䅍睁䑁䅁䅁䵁䅉䅅䅁䕁䅁䅁睁䵁䅁䅁权⭂兂䅁权剁䅁䅁权㙂䅂䅁允䅁䅁䅅䅁佁䉁䅑䅁硁䑁䅅睎㉁䑁䅙睍硁䑁䅫䅍䅁䅁杷允䅁䅁䅑䅁䑁䅁䅷䅁䭁䡁䙳䅁䭁䉁䅅䅁䭁䡁䔸䅁䉁䅁䅁允䅁䅁䄴杅䅁䑁䅣兏睁䑁䅁䅍睁䑁䅁䅍䅁䅁杷允䅁䅁䅑䅁䑁䅁䅷䅁䭁䡁䙳䅁䭁䉁䅅䅁䭁䥁䕉䅁䉁䅁䅁允䅁䅁䄴杅䅁䑁䅣兏ぁ䑁䅁䅍睁䑁䅁䅍䅁䅁杷允䅁䅁䅑䅁䑁䅁䅷䅁䭁偁䕁䅁䭁䉁䅅䅁䭁䥁䕕䅁䉁䅁䅁允䅁䅁䄴䅆䅁䑁䅅䅎㍁䑁䅧兏硁䑁䅁䅍睁䅁䅁䍄䉁䅁䅁䅂䅁䅁䅍䅄䅁䅁䅯䄸䅑䅁䅯充䅁䅁䅯睧䅑䅁䅅䅁䉁䅁䅁杄啁䅁䅁免ぁ䑁䅫兏㍁䑁䅣䅍睁䑁䅁䅁䵁䅉䅅䅁䕁䅁䅁睁䵁䅁䅁权睄䅂䅁权剁䅁䅁权㥂䅂䅁允䅁䅁䅅䅁佁䉁䅑䅁硁䑁䅕䅍硁䑁䅑睎睁䑁䅁䅍䅁䅁杷允䅁䅁䅑䅁䑁䅁䅷䅁䭁偁䕁䅁䭁䉁䅅䅁䭁䡁䕕䅁䉁䅁䅁允䅁䅁䄴䅆䅁䑁䅅䅎㕁䑁䅅免硁䑁䅁䅍睁䅁䅁䍄䉁䅁䅁䅂䅁䅁䅍䅄䅁䅁䅯杉䅕䅁䅯充䅁䅁䅯睦䅑䅁䅅䅁䉁䅁䅁杄啁䅁䅁杍㑁䑁䅙睎㉁䑁䅑䅍睁䑁䅁䅁䵁䅉䅅䅁䕁䅁䅁睁䵁䅁䅁权睄䅂䅁权剁䅁䅁权㕂䅂䅁允䅁䅁䅅䅁佁䉁䅑䅁硁䑁䅕李㉁䑁䅧兏睁䑁䅁䅍䅁䅁杷允䅁䅁䅑䅁䑁䅁䅷䅁䭁偁䕁䅁䭁䉁䅅䅁䭁䡁䕑䅁䉁䅁䅁允䅁䅁䄴䅆䅁䑁䅅兎㉁䑁䅣䅎ぁ䑁䅁䅍睁䅁䅁䍄䉁䅁䅁䅂䅁䅁䅍䅄䅁䅁䅯先䅕䅁䅯充䅁䅁䅯䅨䅑䅁䅅䅁䉁䅁䅁杄啁䅁䅁免㍁䑁䅕李㍁䑁䅣睎㍁䑁䅣䅁䵁䅉䅅䅁䕁䅁䅁睁䵁䅁䅁权睄䅂䅁权剁䅁䅁权䕃䅂䅁允䅁䅁䅅䅁佁䉁䅑䅁硁䑁䅕兎㍁䑁䅍䅏睁䑁䅁䅍䅁䅁杷允䅁䅁䅑䅁䑁䅁䅷䅁䭁偁䕁䅁䭁䉁䅅䅁䭁䡁䕷䅁䉁䅁䅁允䅁䅁䄴䅆䅁䑁䅅兎㍁䑁䅑兎ㅁ䑁䅁䅍睁䅁䅁䍄䉁䅁䅁䅂䅁䅁䅍䅄䅁䅁䅯兵䅕䅁䅯充䅁䅁䅯內䅑䅁䅅䅁䉁䅁䅁杄啁䅁䅁杍祁䑁䅁䅎穁䑁䅕䅍睁䑁䅁䅁䵁䅉䅅䅁䕁䅁䅁睁䵁䅁䅁权睄䅂䅁权剁䅁䅁权穂䅂䅁允䅁䅁䅅䅁佁䉁䅑䅁硁䑁䅕䅏祁䑁䅧兏睁䑁䅁䅍䅁䅁杷允䅁䅁䅑䅁䑁䅁䅷䅁䭁䱁䕣䅁䭁䉁䅅䅁䭁䝁䔸䅁䉁䅁䅁允䅁䅁䄴杅䅁䑁䅕兎㑁䑁䅁䅍睁䑁䅁䅍䅁䅁杷允䅁䅁䅑䅁䑁䅁䅷䅁䭁䱁䕣䅁䭁䉁䅅䅁䭁䡁䔰䅁䉁䅁䅁允䅁䅁䄴杅䅁䑁䅕兎祁䑁䅅兏睁䑁䅁䅍䅁䅁杷允䅁䅁䅑䅁䑁䅁䅷䅁䭁䕁䙅䅁䭁䉁䅅䅁䭁䡁䕙䅁䉁䅁䅁允䅁䅁䄴䅆䅁䑁䅅杍㕁䑁䅅杍ㅁ䑁䅁䅍睁䅁䅁䍄䉁䅁䅁䅂䅁䅁䅍䅄䅁䅁䅯睴䅑䅁䅯充䅁䅁䅯杦䅑䅁䅅䅁䉁䅁䅁杄十䅁䅁兎㍁䑁䅧䅍ぁ䑁䅁䅍睁䅁䅁䍄䉁䅁䅁䅂䅁䅁䅍䅄䅁䅁䅯䅭䅕䅁䅯充䅁䅁䅯督䅑䅁䅅䅁䉁䅁䅁杄十䅁䅁睍㑁䑁䅉免㕁䑁䅁䅍睁䅁䅁䍄䉁䅁䅁䅂䅁䅁䅍䅄䅁䅁䅯睴䅑䅁䅯充䅁䅁䅯杣䅑䅁䅅䅁䉁䅁䅁杄十䅁䅁兎㑁䑁䅙杍ㅁ䑁䅁䅍睁䅁䅁䍄䉁䅁䅁䅂䅁䅁䅍䅄䅁䅁䅯睴䅑䅁䅯充䅁䅁䅯睥䅑䅁䅅䅁䉁䅁䅁杄十䅁䅁兎㕁䑁䅫杍祁䑁䅁䅍睁䅁䅁䍄䉁䅁䅁䅂䅁䅁䅍䅄䅁䅁䅯睴䅑䅁䅯充䅁䅁䅯杤䅑䅁䅅䅁䉁䅁䅁杄十䅁䅁兎㕁䑁䅫李穁䑁䅁䅍睁䅁䅁䍄䉁䅁䅁䅂䅁䅁䅍䅄䅁䅁䅯睌䅅䅁䅯充䅁䅁䅯兂䅁䅁䅅䅁䉁䅁䅁杄允䅁䅁睍ぁ䑁䅍兎祁䑁䅫䅎䅁䅁杷允䅁䅁䅑䅁䑁䅁䅷䅁䭁䱁䕣䅁䭁䉁䅅䅁䭁䥁䕁䅁䉁䅁䅁允䅁䅁䄴杅䅁䑁䅙䅍祁䑁䅅睍睁䑁䅁䅍䅁䅁杷允䅁䅁䅑䅁䑁䅁䅷䅁䭁䱁䕣䅁䭁䉁䅅䅁䭁䡁䕷䅁䉁䅁䅁允䅁䅁䄴杅䅁䑁䅙䅍祁䑁䅕䅏睁䑁䅁䅍䅁䅁杷允䅁䅁䅑䅁䑁䅁䅷䅁䭁䅁䙯䅁䭁䉁䅅䅁䭁䡁䕉䅁䉁䅁䅁允䅁䅁䄴杅䅁䑁䅍睍睁䑁䅑杍ぁ䑁䅫䅍䅁䅁杷允䅁䅁䅑䅁䑁䅁䅷䅁䭁乁䙅䅁䭁䉁䅅䅁䭁䝁䔸䅁䉁䅁䅁允䅁䅁䄴杅䅁䑁䅫䅏祁䑁䅉䅎睁䑁䅁䅍䅁䅁杷允䅁䅁䅑䅁䑁䅁䅷䅁䭁乁䙅䅁䭁䉁䅅䅁䭁䡁䕅䅁䉁䅁䅁允䅁䅁䄴杅䅁䑁䅫䅎ㅁ䑁䅅兏睁䑁䅁䅍䅁䅁杷允䅁䅁䅑䅁䑁䅁䅷䅁䭁乁䙅䅁䭁䉁䅅䅁䭁䡁䕫䅁䉁䅁䅁允䅁䅁䄴杅䅁䑁䅍免硁䑁䅍䅏睁䑁䅁䅍䅁䅁杷允䅁䅁䅑䅁䑁䅁䅷䅁䭁乁䙅䅁䭁䉁䅅䅁䭁䥁䕑䅁䉁䅁䅁允䅁䅁䄴杅䅁䑁䅉䅍㉁䑁䅍䅏睁䑁䅁䅍䅁䅁杷允䅁䅁䅑䅁䑁䅁䅷䅁䭁䡁䅉䅁䭁䅁䍅䅁䭁䅁䍉䅁䉁䅁䅁允䅁䅁䅕㉶䵕⽥啇䔱䵁䅉䅅䅁䕁䅁䅁睁䵁䅁䅁权穁兂䅁权剁䅁䅁权瑂䅂䅁允䅁䅁䅅䅁佁䉁䅉䅁ㅁ䑁䅑免㉁䑁䅧䅍睁䑁䅁䅁䵁䅉䅅䅁䕁䅁䅁睁䵁䅁䅁权穁兂䅁权剁䅁䅁权㙂䅂䅁允䅁䅁䅅䅁佁䉁䅉䅁ㅁ䑁䅑杍ぁ䑁䅧䅍睁䑁䅁䅁䵁䅉䅅䅁䕁䅁䅁睁䵁䅁䅁权穁兂䅁权剁䅁䅁权睂䅂䅁允䅁䅁䅅䅁佁䉁䅉䅁ㅁ䑁䅑杍硁䑁䅍䅍睁䑁䅁䅁䵁䅉䅅䅁䕁䅁䅁睁䵁䅁䅁权穁兂䅁权剁䅁䅁权㥂䅂䅁允䅁䅁䅅䅁佁䉁䅉䅁ㅁ䑁䅑䅎睁䑁䅑䅍睁䑁䅁䅁䵁䅉䅅䅁䕁䅁䅁睁䵁䅁䅁权塁兂䅁权牂䅂䅁权䡄元䅁允䅁䅁䅅䅁䙁䩁䕺䱉祂偡⼰䍄䉁䅁䅁䅂䅁䅁䅍䅄䅁䅁䅯睍䅕䅁䅯充䅁䅁䅯內䅑䅁䅅䅁䉁䅁䅁杄十䅁䅁兎ぁ䑁䅙兎㑁䑁䅁䅍睁䅁䅁䍄䉁䅁䅁䅂䅁䅁䅍䅄䅁䅁䅯睍䅕䅁䅯充䅁䅁䅯入䅑䅁䅅䅁䉁䅁䅁杄十䅁䅁兎ぁ䑁䅣䅍㍁䑁䅁䅍睁䅁䅁䍄䉁䅁䅁䅂䅁䅁䅍䅄䅁䅁䅯儹䅑䅁䅯充䅁䅁䅯䅥䅑䅁䅅䅁䉁䅁䅁权䡂䅁䅁䍄䉁䅁䅁䅂䅁䅁䅍䅄䅁䅁䅯䅯䅑䅁䅯充䅁䅁䅯兦䅑䅁䅅䅁䉁䅁䅁杄啁䅁䅁兎硁䑁䅕䅍睁䑁䅁䅍睁䑁䅁䅁䵁䅉䅅䅁䕁䅁䅁睁䵁䅁䅁权卄䅂䅁权剁䅁䅁权硂䅂䅁允䅁䅁䅅䅁佁䉁䅑䅁祁䑁䅣李祁䑁䅍免㑁䑁䅧䅎䅁䅁杷允䅁䅁䅑䅁䑁䅁䅷䅁䭁䭁䕁䅁䭁䉁䅅䅁䭁䡁䕑䅁䉁䅁䅁允䅁䅁䅯睒䅁䅁杷允䅁䅁䅑䅁䑁䅁䅷䅁䭁䭁䕁䅁䭁䉁䅅䅁䭁䡁䕷䅁䉁䅁䅁允䅁䅁䄴䅆䅁䑁䅉䅏ㅁ䑁䅑睎㕁䑁䅁䅍睁䅁䅁䍄䉁䅁䅁䅂䅁䅁䅍䅄䅁䅁䅯䅫䅑䅁䅯充䅁䅁䅯入䅑䅁䅅䅁䉁䅁䅁杄坁䅁䅁免穁䑁䅙免睁䑁䅁䅍睁䑁䅁䅍䅁䅁杷允䅁䅁䅑䅁䑁䅁䅷䅁䭁䵁䕕䅁䭁䉁䅅䅁䭁䥁䕕䅁䉁䅁䅁允䅁䅁䄴䅆䅁䑁䅅免ぁ䑁䅑李祁䑁䅁䅍睁䅁䅁䍄䉁䅁䅁䅂䅁䅁䅍䅄䅁䅁䅯典䅑䅁䅯充䅁䅁䅯兤䅑䅁䅅䅁䉁䅁䅁杄啁䅁䅁免硁䑁䅕兏祁䑁䅧䅍睁䑁䅁䅁䵁䅉䅅䅁䕁䅁䅁睁䵁䅁䅁权煃䅁䅁权剁䅁䅁权䕁杁䅁允䅁䅁䅅䅁佁䉁䅙䅁硁䑁䅅䅎ㅁ䑁䅕䅍睁䑁䅁䅍睁䅁䅁䍄䉁䅁䅁䅂䅁䅁䅍䅄䅁䅁䅯睙䅕䅁䅯充䅁䅁䅯兦䅑䅁䅅䅁䉁䅁䅁杄啁䅁䅁免㕁䑁䅣免ぁ䑁䅑䅏㍁䑁䅑䅁䵁䅉䅅䅁䕁䅁䅁睁䵁䅁䅁权橂兂䅁权剁䅁䅁权㑂䅂䅁允䅁䅁䅅䅁佁䉁䅑䅁祁䑁䅁睎睁䑁䅑䅎㉁䑁䅉䅎䅁䅁杷允䅁䅁䅑䅁䑁䅁䅷䅁䭁䝁䙍䅁䭁䉁䅅䅁䭁䡁䕑䅁䉁䅁䅁允䅁䅁䄴䅆䅁䑁䅉免㕁䑁䅧兏㍁䑁䅉䅎祁䅁䅁䍄䉁䅁䅁䅂䅁䅁䅍䅄䅁䅁䅯睙䅕䅁䅯充䅁䅁䅯睦䅑䅁䅅䅁䉁䅁䅁杄啁䅁䅁免㑁䑁䅣睍硁䑁䅙䅎㉁䑁䅍䅁䵁䅉䅅䅁䕁䅁䅁睁䵁䅁䅁权潃允䅁权䕁䅁䅁权䕁杁䅁允䅁䅁䅅䅁䙁䅁䅁䅁獃氱䈱䍄䉁䅁䅁䅂䅁䅁䅍䅄䅁䅁䅯睪䅕䅁䅯充䅁䅁䅯来䅑䅁䅅䅁䉁䅁䅁杄十䅁䅁杍㕁䑁䅑免ㅁ䑁䅁䅍睁䅁䅁䍄䉁䅁䅁䅂䅁䅁䅍䅄䅁䅁䅯杪䅕䅁䅯充䅁䅁䅯睧䅑䅁䅅䅁䉁䅁䅁杄允䅁䅁兏穁䑁䅫李睁䑁䅁䅍䅁䅁杷允䅁䅁䅑䅁䑁䅁䅷䅁䭁䥁䘸䅁䭁䉁䅅䅁䭁䥁䕍䅁䉁䅁䅁允䅁䅁䄴杅䅁䑁䅍䅍祁䑁䅧睎睁䑁䅁䅍䅁䅁杷允䅁䅁䅑䅁䑁䅁䅷䅁䭁䥁䘴䅁䭁䉁䅅䅁䭁䡁䕧䅁䉁䅁䅁允䅁䅁䄴䅅䅁䑁䅫睍㕁䑁䅅䅍睁䑁䅁䅁䵁䅉䅅䅁䕁䅁䅁睁䵁䅁䅁权佃兂䅁权剁䅁䅁权ㅂ䅂䅁允䅁䅁䅅䅁佁䉁䅁䅁㕁䑁䅑䅍㉁䑁䅁䅍睁䅁䅁䍄䉁䅁䅁䅂䅁䅁䅍䅄䅁䅁䅯共䅑䅁䅯充䅁䅁䅯睸䅫䅁䅅䅁䉁䅁䅁杄十䅁䅁睍ㅁ䑁䅉䅍睁䑁䅁䅍睁䅁䅁䍄䉁䅁䅁䅂䅁䅁䅍䅄䅁䅁䅯睪䅕䅁䅯充䅁䅁䅯兤䅑䅁䅅䅁䉁䅁䅁杄十䅁䅁睍硁䑁䅍䅏㍁䑁䅁䅍睁䅁䅁䍄䉁䅁䅁䅂䅁䅁䅍䅄䅁䅁䅯杪䅕䅁䅯充䅁䅁䅯入䅑䅁䅅䅁䉁䅁䅁杄允䅁䅁兏ぁ䑁䅁兏睁䑁䅁䅍䅁䅁杷允䅁䅁䅑䅁䑁䅁䅷䅁䭁䥁䘸䅁䭁䉁䅅䅁䭁䡁䕫䅁䉁䅁䅁允䅁䅁䄴杅䅁䑁䅑䅎祁䑁䅫䅏睁䑁䅁䅍䅁䅁杷允䅁䅁䅑䅁䑁䅁䅷䅁䭁佁䙍䅁䭁䉁䅅䅁䭁䡁䔸䅁䉁䅁䅁允䅁䅁䄴杅䅁䑁䅑睍硁䑁䅍兎睁䑁䅁䅍䅁䅁杷允䅁䅁䅑䅁䑁䅁䅷䅁䭁乁䥉䅁䭁䉁䅅䅁䭁䥁䕑䅁䉁䅁䅁允䅁䅁䄴杅䅁䑁䅣李睁䑁䅉免㉁䑁䅧免䅁䅁杷允䅁䅁䅑䅁䑁䅁䅷䅁䭁䥁䘸䅁䭁䉁䅅䅁䭁䥁䕑䅁䉁䅁䅁允䅁䅁䄴杅䅁䑁䅑䅏硁䑁䅅杍睁䑁䅁䅍䅁䅁杷允䅁䅁䅑䅁䑁䅁䅷䅁䭁䱁䕍䅁䭁䉁䅅䅁䭁䡁䕁䅁䉁䅁䅁允䅁䅁䄴䅆䅁䑁䅅睎祁䑁䅕兏ぁ䑁䅁䅍睁䅁䅁䍄䉁䅁䅁䅂䅁䅁䅍䅄䅁䅁䅯杓䅕䅁䅯充䅁䅁䅯䅥䅑䅁䅅䅁䉁䅁䅁杄啁䅁䅁免㉁䑁䅕兏睁䑁䅫䅍睁䑁䅁䅁䵁䅉䅅䅁䕁䅁䅁睁䵁䅁䅁权穃䅂䅁权剁䅁䅁权㥂䅂䅁允䅁䅁䅅䅁佁䉁䅑䅁硁䑁䅣睍㕁䑁䅁睍睁䑁䅁䅍䅁䅁杷允䅁䅁䅑䅁䑁䅁䅷䅁䭁䱁䕍䅁䭁䉁䅅䅁䭁䡁䕕䅁䉁䅁䅁允䅁䅁䄴䅆䅁䑁䅅睎ぁ䑁䅍杍㍁䑁䅁䅍睁䅁䅁䍄䉁䅁䅁䅂䅁䅁䅍䅄䅁䅁䅯䅩䅅䅁䅯充䅁䅁䅯䅂䅉䅁䅅䅁䉁䅁䅁杄啁䅁䅁杍ぁ䑁䅉睍睁䑁䅁䅍睁䑁䅁䅁䵁䅉䅅䅁䕁䅁䅁睁䵁䅁䅁权穃䅂䅁权剁䅁䅁权㝂䅂䅁允䅁䅁䅅䅁佁䉁䅑䅁硁䑁䅣兏㕁䑁䅣免睁䑁䅁䅍䅁䅁杷允䅁䅁䅑䅁䑁䅁䅷䅁䭁䩁䙫䅁䭁䉁䅅䅁䭁䡁䕕䅁䉁䅁䅁允䅁䅁䄴杅䅁䑁䅧免ぁ䑁䅑兏㕁䑁䅉李䅁䅁杷允䅁䅁䅑䅁䑁䅁䅷䅁䭁䱁䕍䅁䭁䉁䅅䅁䭁䥁䕑䅁䉁䅁䅁允䅁䅁䄴䅆䅁䑁䅅睎ㅁ䑁䅕䅍睁䑁䅁䅍睁䅁䅁䍄䉁䅁䅁䅂䅁䅁䅍䅄䅁䅁䅯兗䅕䅁䅯充䅁䅁䅯兣䅑䅁䅅䅁䉁䅁䅁杄啁䅁䅁免ㅁ䑁䅅兎㉁䑁䅑䅍睁䑁䅁䅁䵁䅉䅅䅁䕁䅁䅁睁䵁䅁䅁权䥄䅂䅁权剁䅁䅁权䍃䅂䅁允䅁䅁䅅䅁佁䉁䅑䅁穁䑁䅉李睁䑁䅑兎硁䑁䅧杍䅁䅁杷允䅁䅁䅑䅁䑁䅁䅷䅁䭁䙁䙫䅁䭁䉁䅅䅁䭁䡁䕧䅁䉁䅁䅁允䅁䅁䄴䅆䅁䑁䅅睍㑁䑁䅙杍穁䑁䅁䅍睁䅁䅁䍄䉁䅁䅁䅂䅁䅁䅍䅄䅁䅁䅯兗䅕䅁䅯充䅁䅁䅯杤䅑䅁䅅䅁䉁䅁䅁杄啁䅁䅁免硁䑁䅕䅍ㅁ䑁䅍䅍睁䑁䅁䅁䵁䅉䅅䅁䕁䅁䅁睁䵁䅁䅁权婂兂䅁权剁䅁䅁权⽂䅂䅁允䅁䅁䅅䅁佁䉁䅑䅁硁䑁䅁杍硁䑁䅑杍睁䑁䅁䅍䅁䅁杷允䅁䅁䅑䅁䑁䅁䅷䅁䭁䉁䙳䅁䭁䉁䅅䅁䭁䝁䔸䅁䉁䅁䅁允䅁䅁䄴䅆䅁䑁䅉䅍㕁䑁䅑兎ぁ䑁䅁䅍睁䅁䅁䍄䉁䅁䅁䅂䅁䅁䅍䅄䅁䅁䅯睇䅕䅁䅯充䅁䅁䅯䅣䅑䅁䅅䅁䉁䅁䅁杄啁䅁䅁杍睁䑁䅧兏ㅁ䑁䅙䅍睁䑁䅁䅁䵁䅉䅅䅁䕁䅁䅁睁䵁䅁䅁权扁兂䅁权剁䅁䅁权䑃䅂䅁允䅁䅁䅅䅁佁䉁䅑䅁祁䑁䅁䅏ㅁ䑁䅑兎睁䑁䅁䅍䅁䅁杷允䅁䅁䅑䅁䑁䅁䅷䅁䭁䉁䙳䅁䭁䉁䅅䅁䭁䡁䔴䅁䉁䅁䅁允䅁䅁䄴䅆䅁䑁䅅杍㕁䑁䅙睎穁䑁䅁䅍睁䅁䅁䍄䉁䅁䅁䅂䅁䅁䅍䅄䅁䅁䅯睇䅕䅁䅯充䅁䅁䅯內䅑䅁䅅䅁䉁䅁䅁杄啁䅁䅁免祁䑁䅫兎睁䑁䅁睎睁䑁䅕䅁䵁䅉䅅䅁䕁䅁䅁睁䵁䅁䅁权扁兂䅁权剁䅁䅁权㡂䅂䅁允䅁䅁䅅䅁佁䉁䅑䅁硁䑁䅍免ㅁ䑁䅁䅎穁䑁䅧䅍䅁䅁杷允䅁䅁䅑䅁䑁䅁䅷䅁䭁䑁䘸䅁䭁䉁䅅䅁䭁䡁䕁䅁䉁䅁䅁允䅁䅁䄴杅䅁䑁䅑睎㉁䑁䅉䅏ぁ䑁䅫杍䅁䅁杷允䅁䅁䅑䅁䑁䅁䅷䅁䭁䵁䔰䅁䭁䉁䅅䅁䭁䡁䕁䅁䉁䅁䅁允䅁䅁䄴杅䅁䑁䅕兏㕁䑁䅫䅏睁䑁䅁䅍䅁䅁杷允䅁䅁䅑䅁䑁䅁䅷䅁䭁䵁䔰䅁䭁䉁䅅䅁䭁䡁䕫䅁䉁䅁䅁允䅁䅁䄴杅䅁䑁䅙李祁䑁䅙李睁䑁䅁䅍䅁䅁杷允䅁䅁䅑䅁䑁䅁䅷䅁䭁䵁䔰䅁䭁䉁䅅䅁䭁䡁䕑䅁䉁䅁䅁允䅁䅁䄴杅䅁䑁䅙李㍁䑁䅧睎睁䑁䅁䅍䅁䅁杷允䅁䅁䅑䅁䑁䅁䅷䅁䭁䵁䔰䅁䭁䉁䅅䅁䭁䡁䕙䅁䉁䅁䅁允䅁䅁䄴杅䅁䑁䅙李㉁䑁䅑杍睁䑁䅁䅍䅁䅁杷允䅁䅁䅑䅁䑁䅁䅷䅁䭁䕁䈰䅁䭁䅁䅯䅁䭁䅁䅕䅁䉁䅁䅁允䅁䅁䅕兊䉡啬䱏あ䵁䅉䅅䅁䕁䅁䅁睁䵁䅁䅁权乄䅂䅁权剁䅁䅁权⽂䅂䅁允䅁䅁䅅䅁佁䉁䅉䅁㉁䑁䅙免穁䑁䅕䅍睁䑁䅁䅁䵁䅉䅅䅁䕁䅁䅁睁䵁䅁䅁权汄䅂䅁权剁䅁䅁权㙂䅂䅁允䅁䅁䅅䅁佁䉁䅑䅁硁䑁䅍䅎睁䑁䅁䅍睁䑁䅁䅍䅁䅁杷允䅁䅁䅑䅁䑁䅁䅷䅁䭁佁䕕䅁䭁䉁䅅䅁䭁䡁䕁䅁䉁䅁䅁允䅁䅁䄴䅆䅁䑁䅅睍穁䑁䅁䅍睁䑁䅁䅍睁䅁䅁䍄䉁䅁䅁䅂䅁䅁䅍䅄䅁䅁䅯儵䅑䅁䅯充䅁䅁䅯兣䅑䅁䅅䅁䉁䅁䅁杄啁䅁䅁免穁䑁䅕䅍睁䑁䅁䅍睁䑁䅁䅁䵁䅉䅅䅁䕁䅁䅁睁䵁䅁䅁权汄䅂䅁权剁䅁䅁权䙃䅂䅁允䅁䅁䅅䅁佁䉁䅑䅁硁䑁䅍睍睁䑁䅁䅍睁䑁䅁䅍䅁䅁杷允䅁䅁䅑䅁䑁䅁䅷䅁䭁佁䕕䅁䭁䉁䅅䅁䭁䥁䕍䅁䉁䅁䅁允䅁䅁䄴䅆䅁䑁䅅睍祁䑁䅁䅍睁䑁䅁䅍睁䅁䅁䍄䉁䅁䅁䅂䅁䅁䅍䅄䅁䅁䅯儵䅑䅁䅯充䅁䅁䅯兦䅑䅁䅅䅁䉁䅁䅁杄啁䅁䅁免穁䑁䅉䅍睁䑁䅁䅍睁䑁䅁䅁䵁䅉䅅䅁䕁䅁䅁睁䵁䅁䅁权汄䅂䅁权剁䅁䅁权祂䅂䅁允䅁䅁䅅䅁佁䉁䅑䅁硁䑁䅍睍睁䑁䅁䅍睁䑁䅁䅍䅁䅁杷允䅁䅁䅑䅁䑁䅁䅷䅁䭁佁䕕䅁䭁䉁䅅䅁䭁䡁䕫䅁䉁䅁䅁允䅁䅁䄴䅆䅁䑁䅅睍ぁ䑁䅁䅍睁䑁䅁䅍睁䅁䅁䍄䉁䅁䅁䅂䅁䅁䅍䅄䅁䅁䅯儵䅑䅁䅯充䅁䅁䅯䅤䅑䅁䅅䅁䉁䅁䅁杄啁䅁䅁免穁䑁䅧䅍睁䑁䅁䅍睁䑁䅁䅁䵁䅉䅅䅁䕁䅁䅁睁䵁䅁䅁权汄䅂䅁权剁䅁䅁权㝂䅂䅁允䅁䅁䅅䅁佁䉁䅑䅁硁䑁䅑免睁䑁䅁䅍睁䑁䅁䅍䅁䅁杷允䅁䅁䅑䅁䑁䅁䅷䅁䭁佁䕕䅁䭁䉁䅅䅁䭁䡁䕣䅁䉁䅁䅁允䅁䅁䄴䅆䅁䑁䅅䅎睁䑁䅁䅍睁䑁䅁䅍睁䅁䅁䍄䉁䅁䅁䅂䅁䅁䅍䅄䅁䅁䅯儵䅑䅁䅯充䅁䅁䅯杧䅑䅁䅅䅁䉁䅁䅁杄啁䅁䅁免ぁ䑁䅅䅍睁䑁䅁䅍睁䑁䅁䅁䵁䅉䅅䅁䕁䅁䅁睁䵁䅁䅁权汄䅂䅁权剁䅁䅁权䅃䅂䅁允䅁䅁䅅䅁佁䉁䅑䅁硁䑁䅑䅏睁䑁䅁䅍睁䑁䅁䅍䅁䅁杷允䅁䅁䅑䅁䑁䅁䅷䅁䭁佁䕕䅁䭁䉁䅅䅁䭁䡁䕷䅁䉁䅁䅁允䅁䅁䄴䅆䅁䑁䅅兎穁䑁䅁䅍睁䑁䅁䅍睁䅁䅁䍄䉁䅁䅁䅂䅁䅁䅍䅄䅁䅁䅯䅆䅅䅁䅯充䅁䅁䅯兂䅁䅁䅅䅁䉁䅁䅁杄啁䅁䅁免ぁ䑁䅕李睁䑁䅁䅍睁䑁䅁䅁䵁䅉䅅䅁䕁䅁䅁睁䵁䅁䅁权䕃兂䅁权剁䅁䅁权㙂䅂䅁允䅁䅁䅅䅁佁䉁䅉䅁穁䑁䅕䅏祁䑁䅧䅍睁䑁䅁䅁䵁䅉䅅䅁䕁䅁䅁睁䵁䅁䅁权䕃兂䅁权剁䅁䅁权睂䅂䅁允䅁䅁䅅䅁佁䉁䅉䅁穁䑁䅕䅏祁䑁䅧䅍睁䑁䅁䅁䵁䅉䅅䅁䕁䅁䅁睁䵁䅁䅁权䕃兂䅁权剁䅁䅁权䑃䅂䅁允䅁䅁䅅䅁佁䉁䅉䅁穁䑁䅕兏睁䑁䅙䅍睁䑁䅁䅁䵁䅉䅅䅁䕁䅁䅁睁䵁䅁䅁权歃兂䅁权剁䅁䅁权䅃䅂䅁允䅁䅁䅅䅁佁䉁䅉䅁ㅁ䑁䅑睎ぁ䑁䅧䅍睁䑁䅁䅁䵁䅉䅅䅁䕁䅁䅁睁䵁䅁䅁权䕃兂䅁权剁䅁䅁权⭂䅂䅁允䅁䅁䅅䅁佁䉁䅉䅁穁䑁䅙䅍㍁䑁䅍䅍睁䑁䅁䅁䵁䅉䅅䅁䕁䅁䅁睁䵁䅁䅁权䕃兂䅁权剁䅁䅁权⽂䅂䅁允䅁䅁䅅䅁佁䉁䅉䅁穁䑁䅙睎穁䑁䅣䅍睁䑁䅁䅁䵁䅉䅅䅁䕁䅁䅁睁䵁䅁䅁权煄䅁䅁权剁䅁䅁权䙁䅁䅁允䅁䅁䅅䅁佁䉁䅑䅁硁䑁䅫睍㑁䑁䅁䅍睁䑁䅁䅍䅁䅁杷允䅁䅁䅑䅁䑁䅁䅷䅁䭁䵁䔸䅁䭁䉁䅅䅁䭁䡁䔴䅁䉁䅁䅁允䅁䅁䄴䅆䅁䑁䅅睍硁䑁䅉䅍睁䑁䅁䅍睁䅁䅁䍄䉁䅁䅁䅂䅁䅁䅍䅄䅁䅁䅯杚䅕䅁䅯充䅁䅁䅯睢䅑䅁䅅䅁䉁䅁䅁杄啁䅁䅁免穁䑁䅑睍㕁䑁䅑睎ㅁ䑁䅁䅁䵁䅉䅅䅁䕁䅁䅁睁䵁䅁䅁权奄䅂䅁权剁䅁䅁权䑃䅂䅁允䅁䅁䅅䅁佁䉁䅉䅁㕁䑁䅉䅍㑁䑁䅧䅍睁䑁䅁䅁䵁䅉䅅䅁䕁䅁䅁睁䵁䅁䅁权浂兂䅁权剁䅁䅁权㉂䅂䅁允䅁䅁䅅䅁佁䉁䅑䅁硁䑁䅑杍祁䑁䅍䅎㕁䑁䅫睎䅁䅁杷允䅁䅁䅑䅁䑁䅁䅷䅁䭁䝁䙙䅁䭁䉁䅅䅁䭁䥁䕉䅁䉁䅁䅁允䅁䅁䄴䅆䅁䑁䅅䅎祁䑁䅅䅎㍁䑁䅍睎㑁䅁䅁䍄䉁䅁䅁䅂䅁䅁䅍䅄䅁䅁䅯兯䅕䅁䅯充䅁䅁䅯䅤䅑䅁䅅䅁䉁䅁䅁杄啁䅁䅁免硁䑁䅅杍睁䑁䅁䅍睁䑁䅁䅁䵁䅉䅅䅁䕁䅁䅁睁䵁䅁䅁权浂兂䅁权剁䅁䅁权䅃䅂䅁允䅁䅁䅅䅁佁䉁䅑䅁硁䑁䅑䅎ㅁ䑁䅍睎㉁䑁䅅免䅁䅁杷允䅁䅁䅑䅁䑁䅁䅷䅁䭁乁䥫䅁䭁䉁䅅䅁䭁䡁䕑䅁䉁䅁䅁允䅁䅁䄴杅䅁䑁䅫䅍㍁䑁䅅䅎睁䑁䅁䅍䅁䅁杷允䅁䅁䅑䅁䑁䅁䅷䅁䭁䵁䘰䅁䭁䉁䅅䅁䭁䡁䕯䅁䉁䅁䅁允䅁䅁䄴䅆䅁䑁䅅免㉁䑁䅙李ぁ䑁䅧䅏ㅁ䅁䅁䍄䉁䅁䅁䅂䅁䅁䅍䅄䅁䅁䅯末䅕䅁䅯充䅁䅁䅯䅥䅑䅁䅅䅁䉁䅁䅁杄十䅁䅁李穁䑁䅧䅏㑁䑁䅅䅍睁䅁䅁䍄䉁䅁䅁䅂䅁䅁䅍䅄䅁䅁䅯眯䅕䅁䅯充䅁䅁䅯䅤䅑䅁䅅䅁䉁䅁䅁杄十䅁䅁兏睁䑁䅉杍硁䑁䅁䅍睁䅁䅁䍄䉁䅁䅁䅂䅁䅁䅍䅄䅁䅁䅯兺䅕䅁䅯充䅁䅁䅯兦䅑䅁䅅䅁䉁䅁䅁杄啁䅁䅁免硁䑁䅧睎祁䑁䅍杍ㅁ䑁䅫䅁䵁䅉䅅䅁䕁䅁䅁睁䵁䅁䅁权乄兂䅁权剁䅁䅁权⭂䅂䅁允䅁䅁䅅䅁佁䉁䅑䅁硁䑁䅉杍㍁䑁䅫兏㑁䑁䅙兏䅁䅁杷允䅁䅁䅑䅁䑁䅁䅷䅁䭁䵁䘰䅁䭁䉁䅅䅁䭁䡁䔸䅁䉁䅁䅁允䅁䅁䄴䅆䅁䑁䅅杍睁䑁䅉睎㑁䑁䅣䅎硁䅁䅁䍄䉁䅁䅁䅂䅁䅁䅍䅄䅁䅁䅯杣䅕䅁䅯充䅁䅁䅯睥䅑䅁䅅䅁䉁䅁䅁杄啁䅁䅁杍穁䑁䅧䅍睁䑁䅁䅍睁䑁䅁䅁䵁䅉䅅䅁䕁䅁䅁睁䵁䅁䅁权乄兂䅁权剁䅁䅁权䕃䅂䅁允䅁䅁䅅䅁佁䉁䅑䅁硁䑁䅅兏㍁䑁䅣睍ㅁ䑁䅍䅏䅁䅁杷允䅁䅁䅑䅁䑁䅁䅷䅁䭁䵁䘰䅁䭁䉁䅅䅁䭁䥁䕁䅁䉁䅁䅁允䅁䅁䄴䅆䅁䑁䅅免㕁䑁䅍兏祁䑁䅁李祁䅁䅁䍄䉁䅁䅁䅂䅁䅁䅍䅄䅁䅁䅯兺䅕䅁䅯充䅁䅁䅯䅦䅑䅁䅅䅁䉁䅁䅁杄啁䅁䅁免硁䑁䅫免ぁ䑁䅕兎㉁䑁䅙䅁䵁䅉䅅䅁䕁䅁䅁睁䵁䅁䅁权穃兂䅁权剁䅁䅁权㉂䅂䅁允䅁䅁䅅䅁佁䉁䅉䅁㑁䑁䅫李㕁䑁䅍䅍睁䑁䅁䅁䵁䅉䅅䅁䕁䅁䅁睁䵁䅁䅁权牁兂䅁权剁䅁䅁权瑂䅂䅁允䅁䅁䅅䅁佁䉁䅉䅁ぁ䑁䅕免㑁䑁䅑䅍睁䑁䅁䅁䵁䅉䅅䅁䕁䅁䅁睁䵁䅁䅁权牁兂䅁权剁䅁䅁权睂䅂䅁允䅁䅁䅅䅁佁䉁䅉䅁ぁ䑁䅑兏硁䑁䅣䅍睁䑁䅁䅁䵁䅉䅅䅁䕁䅁䅁睁䵁䅁䅁权牁兂䅁权剁䅁䅁权䙃䅂䅁允䅁䅁䅅䅁佁䉁䅉䅁ぁ䑁䅑兏睁䑁䅍䅍睁䑁䅁䅁䵁䅉䅅䅁䕁䅁䅁睁䵁䅁䅁权牁兂䅁权剁䅁䅁权㥂䅂䅁允䅁䅁䅅䅁佁䉁䅉䅁ぁ䑁䅑䅎穁䑁䅣䅍睁䑁䅁䅁䵁䅉䅅䅁䕁䅁䅁睁䵁䅁䅁权牁兂䅁权剁䅁䅁权ㅂ䅂䅁允䅁䅁䅅䅁佁䉁䅉䅁ぁ䑁䅕兎ぁ䑁䅁䅍睁䑁䅁䅁䵁䅉䅅䅁䕁䅁䅁睁䵁䅁䅁权牁兂䅁权剁䅁䅁权㕂䅂䅁允䅁䅁䅅䅁佁䉁䅉䅁ぁ䑁䅣兎㕁䑁䅫䅍睁䑁䅁䅁䵁䅉䅅䅁䕁䅁䅁睁䵁䅁䅁权牁兂䅁权剁䅁䅁权あ䅂䅁允䅁䅁䅅䅁佁䉁䅉䅁ぁ䑁䅧免㉁䑁䅣䅍睁䑁䅁䅁䵁䅉䅅䅁䕁䅁䅁睁䵁䅁䅁权畄兂䅁权剁䅁䅁权䅃䅂䅁允䅁䅁䅅䅁佁䉁䅑䅁硁䑁䅫睎㉁䑁䅁䅍睁䑁䅁䅍䅁䅁杷允䅁䅁䅑䅁䑁䅁䅷䅁䭁䍁䙳䅁䭁䉁䅅䅁䭁䡁䔸䅁䉁䅁䅁允䅁䅁䄴杅䅁䑁䅑李ㅁ䑁䅁睍睁䑁䅁䅍䅁䅁杷允䅁䅁䅑䅁䑁䅁䅷䅁䭁䭁䘰䅁䭁䉁䅅䅁䭁䡁䕙䅁䉁䅁䅁允䅁䅁䄴杅䅁䑁䅣睎硁䑁䅣睎硁䑁䅉䅎䅁䅁杷允䅁䅁䅑䅁䑁䅁䅷䅁䭁䍁䙳䅁䭁䉁䅅䅁䭁䥁䕉䅁䉁䅁䅁允䅁䅁䄴杅䅁䑁䅑李㍁䑁䅅䅏睁䑁䅁䅍䅁䅁杷允䅁䅁䅑䅁䑁䅁䅷䅁䭁䙁䘰䅁䭁䉁䅅䅁䭁䡁䔸䅁䉁䅁䅁允䅁䅁䅯睒䅁䅁杷允䅁䅁䅑䅁䑁䅁䅷䅁䭁䡁䉧䅁䭁䉁䅅䅁䭁䅁䅕䅁䉁䅁䅁允䅁䅁䄴杆䅁䑁䅕睎睁䑁䅫䅍睁䑁䅁䅍睁䑁䅁䅁䵁䅉䅅䅁䕁䅁䅁睁䵁䅁䅁权牁兂䅁权剁䅁䅁权㡂䅂䅁允䅁䅁䅅䅁佁䉁䅉䅁ぁ䑁䅕䅎ㅁ䑁䅅䅍睁䑁䅁䅁䵁䅉䅅䅁䕁䅁䅁睁䵁䅁䅁权兂兂䅁权剁䅁䅁权㙂䅂䅁允䅁䅁䅅䅁佁䉁䅉䅁㉁䑁䅕睍穁䑁䅉䅍睁䑁䅁䅁䵁䅉䅅䅁䕁䅁䅁睁䵁䅁䅁权佄䅁䅁权䕁䅁䅁权䕁杁䅁允䅁䅁䅅䅁䙁䅁䅁䕁䍄噋䈵䍄䉁䅁䅁䅂䅁䅁䅍䅄䅁䅁䅯䅕䅕䅁䅯充䅁䅁䅯全䅑䅁䅅䅁䉁䅁䅁杄十䅁䅁兎硁䑁䅉䅍㕁䑁䅁䅍睁䅁䅁䍄䉁䅁䅁䅂䅁䅁䅍䅄䅁䅁䅯䅹䅕䅁䅯充䅁䅁䅯来䅑䅁䅅䅁䉁䅁䅁杄十䅁䅁杍ㅁ䑁䅁睍睁䑁䅁䅍睁䅁䅁䍄䉁䅁䅁䅂䅁䅁䅍䅄䅁䅁䅯䅕䅕䅁䅯充䅁䅁䅯兦䅑䅁䅅䅁䉁䅁䅁杄十䅁䅁兎硁䑁䅑睎㉁䑁䅁䅍睁䅁䅁䍄䉁䅁䅁䅂䅁䅁䅍䅄䅁䅁䅯䅕䅕䅁䅯充䅁䅁䅯䅥䅑䅁䅅䅁䉁䅁䅁杄十䅁䅁兎硁䑁䅍兏祁䑁䅁䅍睁䅁䅁䍄䉁䅁䅁䅂䅁䅁䅍䅄䅁䅁䅯䅕䅕䅁䅯充䅁䅁䅯兤䅑䅁䅅䅁䉁䅁䅁杄十䅁䅁兎硁䑁䅕䅎㕁䑁䅁䅍睁䅁䅁䍄䉁䅁䅁䅂䅁䅁䅍䅄䅁䅁䅯䅱䅕䅁䅯充䅁䅁䅯䅧䅑䅁䅅䅁䉁䅁䅁杄十䅁䅁睍㍁䑁䅧李㕁䑁䅁䅍睁䅁䅁䍄䉁䅁䅁䅂䅁䅁䅍䅄䅁䅁䅯睑䅁䅁䅯䅂䅁䅁䅯兂䅁䅁䅅䅁䉁䅁䅁兂䅁䅁䅁⭕㙊兑杷允䅁䅁䅑䅁䑁䅁䅷䅁䭁䙁䙁䅁䭁䉁䅅䅁䭁䡁䕫䅁䉁䅁䅁允䅁䅁䄴杅䅁䑁䅕杍睁䑁䅙免睁䑁䅁䅍䅁䅁杷允䅁䅁䅑䅁䑁䅁䅷䅁䭁䉁䝅䅁䭁䉁䅅䅁䭁䡁䕷䅁䉁䅁䅁允䅁䅁䄴杅䅁䑁䅫睍睁䑁䅁䅍睁䑁䅁䅍䅁䅁杷允䅁䅁䅑䅁䑁䅁䅷䅁䭁䉁䝉䅁䭁䉁䅅䅁䭁䡁䕷䅁䉁䅁䅁允䅁䅁䄴䅆䅁䑁䅅睎穁䑁䅙睎ㅁ䑁䅁䅍睁䅁䅁䍄䉁䅁䅁䅂䅁䅁䅍䅄䅁䅁䅯䅕䅕䅁䅯充䅁䅁䅯杧䅑䅁䅅䅁䉁䅁䅁杄十䅁䅁兎硁䑁䅙䅍祁䑁䅁䅍睁䅁䅁䍄䉁䅁䅁䅂䅁䅁䅍䅄䅁䅁䅯䅕䅕䅁䅯充䅁䅁䅯䅨䅑䅁䅅䅁䉁䅁䅁杄十䅁䅁兎硁䑁䅙䅍祁䑁䅁䅍睁䅁䅁䍄䉁䅁䅁䅂䅁䅁䅍䅄䅁䅁䅯䅕䅕䅁䅯充䅁䅁䅯䅧䅑䅁䅅䅁䉁䅁䅁权䡂䅁䅁䍄䉁䅁䅁䅂䅁䅁䅍䅄䅁䅁䅯睄䅙䅁䅯充䅁䅁䅯睦䅑䅁䅅䅁䉁䅁䅁杄十䅁䅁李㉁䑁䅁兎硁䑁䅁䅍睁䅁䅁䍄䉁䅁䅁䅂䅁䅁䅍䅄䅁䅁䅯兌䅕䅁䅯充䅁䅁䅯兤䅑䅁䅅䅁䉁䅁䅁杄十䅁䅁杍㍁䑁䅑兎㑁䑁䅁䅍睁䅁䅁䍄䉁䅁䅁䅂䅁䅁䅍䅄䅁䅁䅯䅕䅕䅁䅯充䅁䅁䅯督䅑䅁䅅䅁䉁䅁䅁权䡂䅁䅁䍄䉁䅁䅁䅂䅁䅁䅍䅄䅁䅁䅯䅅䅙䅁䅯充䅁䅁䅯睦䅑䅁䅅䅁䉁䅁䅁杄啁䅁䅁杍硁䑁䅕兏穁䑁䅉䅍睁䑁䅁䅁䵁䅉䅅䅁䕁䅁䅁睁䵁䅁䅁权湃䅂䅁权剁䅁䅁权睂䅂䅁允䅁䅁䅅䅁佁䉁䅑䅁硁䑁䅅杍㍁䑁䅑䅍睁䑁䅁䅍䅁䅁杷允䅁䅁䅑䅁䑁䅁䅷䅁䭁䍁䘸䅁䭁䉁䅅䅁䭁䡁䔴䅁䉁䅁䅁允䅁䅁䄴杅䅁䑁䅕睍㍁䑁䅁李㕁䑁䅑免䅁䅁杷允䅁䅁䅑䅁䑁䅁䅷䅁䭁䭁䕣䅁䭁䉁䅅䅁䭁䥁䕍䅁䉁䅁䅁允䅁䅁䄴䅆䅁䑁䅅免祁䑁䅙睎㉁䑁䅁䅍睁䅁䅁䍄䉁䅁䅁䅂䅁䅁䅍䅄䅁䅁䅯睰䅑䅁䅯充䅁䅁䅯內䅑䅁䅅䅁䉁䅁䅁杄啁䅁䅁免硁䑁䅉兎睁䑁䅁䅍睁䑁䅁䅁䵁䅉䅅䅁䕁䅁䅁睁䵁䅁䅁权湃䅂䅁权剁䅁䅁权㍂䅂䅁允䅁䅁䅅䅁佁䉁䅑䅁硁䑁䅅免㑁䑁䅅免睁䑁䅁䅍䅁䅁杷允䅁䅁䅑䅁䑁䅁䅷䅁䭁䙁䙯䅁䭁䉁䅅䅁䭁䡁䕧䅁䉁䅁䅁允䅁䅁䄴杅䅁䑁䅍李硁䑁䅁䅍睁䑁䅁䅍䅁䅁杷允䅁䅁䅑䅁䑁䅁䅷䅁䭁䡁䙑䅁䭁䉁䅅䅁䭁䡁䔴䅁䉁䅁䅁允䅁䅁䄴杅䅁䑁䅣免睁䑁䅙䅍睁䑁䅁䅍䅁䅁杷允䅁䅁䅑䅁䑁䅁䅷䅁䭁䭁䕣䅁䭁䉁䅅䅁䭁䡁䔸䅁䉁䅁䅁允䅁䅁䄴䅆䅁䑁䅅免祁䑁䅅杍硁䑁䅁䅍睁䅁䅁䍄䉁䅁䅁䅂䅁䅁䅍䅄䅁䅁䅯䄹䅑䅁䅯充䅁䅁䅯䅨䅑䅁䅅䅁䉁䅁䅁杄十䅁䅁杍㉁䑁䅑兏㑁䑁䅁䅍睁䅁䅁䍄䉁䅁䅁䅂䅁䅁䅍䅄䅁䅁䅯睰䅑䅁䅯充䅁䅁䅯杧䅑䅁䅅䅁䉁䅁䅁杄啁䅁䅁免硁䑁䅅兏㉁䑁䅍䅍睁䑁䅁䅁䵁䅉䅅䅁䕁䅁䅁睁䵁䅁䅁权湃䅂䅁权剁䅁䅁权䕃䅂䅁允䅁䅁䅅䅁佁䉁䅑䅁硁䑁䅅杍睁䑁䅣免睁䑁䅁䅍䅁䅁杷允䅁䅁䅑䅁䑁䅁䅷䅁䭁䭁䕣䅁䭁䉁䅅䅁䭁䥁䕁䅁䉁䅁䅁允䅁䅁䄴䅆䅁䑁䅅免硁䑁䅫䅎穁䑁䅁䅍睁䅁䅁䍄䉁䅁䅁䅂䅁䅁䅍䅄䅁䅁䅯睰䅑䅁䅯充䅁䅁䅯䅦䅑䅁䅅䅁䉁䅁䅁杄啁䅁䅁免硁䑁䅍免睁䑁䅕䅍睁䑁䅁䅁䵁䅉䅅䅁䕁䅁䅁睁䵁䅁䅁权䝂兂䅁权剁䅁䅁权穂䅂䅁允䅁䅁䅅䅁佁䉁䅉䅁ぁ䑁䅧䅍硁䑁䅫睍祁䑁䅉䅁䵁䅉䅅䅁䕁䅁䅁睁䵁䅁䅁权允允䅁权剁䅁䅁权䙁䅁䅁允䅁䅁䅅䅁佁䉁䅁䅁硁䑁䅑䅎㑁䑁䅧䅏睁䅁䅁䍄䉁䅁䅁䅂䅁䅁䅍䅄䅁䅁䅯兓䅕䅁䅯充䅁䅁䅯来䅑䅁䅅䅁䉁䅁䅁杄啁䅁䅁杍睁䑁䅉李㉁䑁䅣睍ㅁ䑁䅑䅁䵁䅉䅅䅁䕁䅁䅁睁䵁䅁䅁权䩂兂䅁权剁䅁䅁权睂䅂䅁允䅁䅁䅅䅁佁䉁䅑䅁祁䑁䅁杍㉁䑁䅅兎㑁䑁䅉䅎䅁䅁杷允䅁䅁䅑䅁䑁䅁䅷䅁䭁䕁䙫䅁䭁䉁䅅䅁䭁䥁䕍䅁䉁䅁䅁允䅁䅁䄴䅆䅁䑁䅉杍㑁䑁䅫䅏穁䑁䅉䅏硁䅁䅁䍄䉁䅁䅁䅂䅁䅁䅍䅄䅁䅁䅯兓䅕䅁䅯充䅁䅁䅯䅤䅑䅁䅅䅁䉁䅁䅁杄啁䅁䅁免穁䑁䅧兏㍁䑁䅧睍㉁䑁䅙䅁䵁䅉䅅䅁䕁䅁䅁睁䵁䅁䅁权䩂兂䅁权剁䅁䅁权㍂䅂䅁允䅁䅁䅅䅁䭁䕁䅣䅁䵁䅉䅅䅁䕁䅁䅁睁䵁䅁䅁权䩂兂䅁权剁䅁䅁权⽂䅂䅁允䅁䅁䅅䅁䭁䕁䅣䅁䵁䅉䅅䅁䕁䅁䅁睁䵁䅁䅁权婃兂䅁权剁䅁䅁权䉃䅂䅁允䅁䅁䅅䅁佁䉁䅉䅁ㅁ䑁䅙李㑁䑁䅙兎㍁䑁䅍䅁䵁䅉䅅䅁䕁䅁䅁睁䵁䅁䅁权⽃允䅁权䕁䅁䅁权䙁䅁䅁允䅁䅁䅅䅁䙁䅁䅁䅁䙄㍺䉰䍄䉁䅁䅁䅂䅁䅁䅍䅄䅁䅁䅯兓䅕䅁䅯充䅁䅁䅯杧䅑䅁䅅䅁䉁䅁䅁杄十䅁䅁兏祁䑁䅁兎睁䑁䅫杍硁䅁䅁䍄䉁䅁䅁䅂䅁䅁䅍䅄䅁䅁䅯兓䅕䅁䅯充䅁䅁䅯䅧䅑䅁䅅䅁䉁䅁䅁权䡂䅁䅁䍄䉁䅁䅁䅂䅁䅁䅍䅄䅁䅁䅯兓䅕䅁䅯充䅁䅁䅯督䅑䅁䅅䅁䉁䅁䅁权䡂䅁䅁䍄䉁䅁䅁䅂䅁䅁䅍䅄䅁䅁䅯兘䅕䅁䅯充䅁䅁䅯兦䅑䅁䅅䅁䉁䅁䅁杄啁䅁䅁䅏㉁䑁䅕杍睁䑁䅁䅍睁䑁䅁䅁䵁䅉䅅䅁䕁䅁䅁睁䵁䅁䅁权摂兂䅁权剁䅁䅁权祂䅂䅁允䅁䅁䅅䅁佁䉁䅑䅁㑁䑁䅕杍㕁䑁䅁䅍睁䑁䅁䅍䅁䅁杷允䅁䅁䅑䅁䑁䅁䅷䅁䭁䙁䘰䅁䭁䉁䅅䅁䭁䥁䕉䅁䉁䅁䅁允䅁䅁䄴䅆䅁䑁䅣李睁䑁䅧䅍睁䑁䅁䅍睁䅁䅁䍄䉁䅁䅁䅂䅁䅁䅍䅄䅁䅁䅯兘䅕䅁䅯充䅁䅁䅯督䅑䅁䅅䅁䉁䅁䅁杄啁䅁䅁睎ㅁ䑁䅅䅎睁䑁䅁䅍睁䑁䅁䅁䵁䅉䅅䅁䕁䅁䅁睁䵁䅁䅁权㙄䅂䅁权剁䅁䅁权㙂䅂䅁允䅁䅁䅅䅁佁䉁䅑䅁硁䑁䅕杍㉁䑁䅅䅎睁䑁䅁䅍䅁䅁杷允䅁䅁䅑䅁䑁䅁䅷䅁䭁䥁䘴䅁䭁䅁䅑䅁䭁䵁䩣䅁䉁䅁䅁允䅁䅁䅕䅁䅁䵁扫䕏䵅䅉䅅䅁䕁䅁䅁睁䵁䅁䅁权㉃䅂䅁权剁䅁䅁权㝂䅂䅁允䅁䅁䅅䅁佁䉁䅉䅁㉁䑁䅧䅏㕁䑁䅫李穁䑁䅑䅁䵁䅉䅅䅁䕁䅁䅁睁䵁䅁䅁权㙄䅂䅁权剁䅁䅁权硂䅂䅁允䅁䅁䅅䅁佁䉁䅑䅁硁䑁䅕杍硁䑁䅁兎睁䑁䅁䅍䅁䅁杷允䅁䅁䅑䅁䑁䅁䅷䅁䭁䱁䙯䅁䭁䉁䅅䅁䭁䡁䕅䅁䉁䅁䅁允䅁䅁䄴䅆䅁䑁䅅杍睁䑁䅁䅍睁䑁䅁䅍睁䅁䅁䍄䉁䅁䅁䅂䅁䅁䅍䅄䅁䅁䅯末䅑䅁䅯充䅁䅁䅯兤䅑䅁䅅䅁䉁䅁䅁杄啁䅁䅁免ㅁ䑁䅅李㕁䑁䅕䅍睁䑁䅁䅁䵁䅉䅅䅁䕁䅁䅁睁䵁䅁䅁权㙄䅂䅁权剁䅁䅁权㝂䅂䅁允䅁䅁䅅䅁佁䉁䅑䅁硁䑁䅑䅏㍁䑁䅉兎睁䑁䅁䅍䅁䅁杷允䅁䅁䅑䅁䑁䅁䅷䅁䭁偁䕯䅁䭁䉁䅅䅁䭁䡁䕙䅁䉁䅁䅁允䅁䅁䄴䅆䅁䑁䅅䅎㑁䑁䅙李㕁䑁䅁䅍睁䅁䅁䍄䉁䅁䅁䅂䅁䅁䅍䅄䅁䅁䅯杗䅅䅁䅯允䅉䅁䅯兂䅉䅁䅅䅁䉁䅁䅁兂噂穲䙋畬啶䅑杷允䅁䅁䅑䅁䑁䅁䅷䅁䭁䥁䙧䅁䭁䉁䅅䅁䭁䥁䕑䅁䉁䅁䅁允䅁䅁䄴䅆䅁䑁䅅兎穁䑁䅙睎祁䑁䅁䅍睁䅁䅁䍄䉁䅁䅁䅂䅁䅁䅍䅄䅁䅁䅯末䅑䅁䅯充䅁䅁䅯睤䅑䅁䅅䅁䉁䅁䅁杄啁䅁䅁免ぁ䑁䅧李睁䑁䅙䅍睁䑁䅁䅁䵁䅉䅅䅁䕁䅁䅁睁䵁䅁䅁权湁兂䅁权剁䅁䅁权㙂䅂䅁允䅁䅁䅅䅁佁䉁䅉䅁ㅁ䑁䅧睍睁䑁䅁䅍睁䑁䅁䅁䵁䅉䅅䅁䕁䅁䅁睁䵁䅁䅁权湁兂䅁权剁䅁䅁权䑃䅂䅁允䅁䅁䅅䅁佁䉁䅉䅁ㅁ䑁䅣䅎睁䑁䅁䅍睁䑁䅁䅁䵁䅉䅅䅁䕁䅁䅁睁䵁䅁䅁权湁兂䅁权剁䅁䅁权㥂䅂䅁允䅁䅁䅅䅁佁䉁䅉䅁ㅁ䑁䅣睍睁䑁䅁䅍睁䑁䅁䅁䵁䅉䅅䅁䕁䅁䅁睁䵁䅁䅁权湁兂䅁权剁䅁䅁权㑂䅂䅁允䅁䅁䅅䅁佁䉁䅉䅁ㅁ䑁䅙兏睁䑁䅁䅍睁䑁䅁䅁䵁䅉䅅䅁䕁䅁䅁睁䵁䅁䅁权湁兂䅁权剁䅁䅁权ㅂ䅂䅁允䅁䅁䅅䅁佁䉁䅉䅁ㅁ䑁䅙免睁䑁䅁䅍睁䑁䅁䅁䵁䅉䅅䅁䕁䅁䅁睁䵁䅁䅁权湁兂䅁权剁䅁䅁权⭂䅂䅁允䅁䅁䅅䅁佁䉁䅉䅁ㅁ䑁䅙兏睁䑁䅁䅍睁䑁䅁䅁䵁䅉䅅䅁䕁䅁䅁睁䵁䅁䅁权湁兂䅁权剁䅁䅁权㕂䅂䅁允䅁䅁䅅䅁佁䉁䅉䅁ㅁ䑁䅫兎睁䑁䅁䅍睁䑁䅁䅁䵁䅉䅅䅁䕁䅁䅁睁䵁䅁䅁权湁兂䅁权剁䅁䅁权㝂䅂䅁允䅁䅁䅅䅁佁䉁䅉䅁ㅁ䑁䅧兏睁䑁䅁䅍睁䑁䅁䅁䵁䅉䅅䅁䕁䅁䅁睁䵁䅁䅁权ㅄ䅂䅁权剁䅁䅁权㥂䅂䅁允䅁䅁䅅䅁佁䉁䅉䅁㍁䑁䅉䅍睁䑁䅁䅍睁䑁䅁䅁䵁䅉䅅䅁䕁䅁䅁睁䵁䅁䅁权橄允䅁权䕁䅁䅁权䙁䅁䅁允䅁䅁䅅䅁䙁䅁䅁䵁晁娸䈹䍄䉁䅁䅁䅂䅁䅁䅍䅄䅁䅁䅯睊䅕䅁䅯充䅁䅁䅯杧䅑䅁䅅䅁䉁䅁䅁杄十䅁䅁兎㕁䑁䅣䅍睁䑁䅁䅍睁䅁䅁䍄䉁䅁䅁䅂䅁䅁䅍䅄䅁䅁䅯兦䅕䅁䅯充䅁䅁䅯杦䅑䅁䅅䅁䉁䅁䅁杄啁䅁䅁杍㍁䑁䅫䅍睁䑁䅁䅍睁䑁䅁䅁䵁䅉䅅䅁䕁䅁䅁睁䵁䅁䅁权湁兂䅁权剁䅁䅁权䕃䅂䅁允䅁䅁䅅䅁佁䉁䅉䅁ㅁ䑁䅫兎睁䑁䅁䅍睁䑁䅁䅁䵁䅉䅅䅁䕁䅁䅁睁䵁䅁䅁权湁兂䅁权剁䅁䅁权穂䅂䅁允䅁䅁䅅䅁佁䉁䅉䅁㉁䑁䅁睎睁䑁䅁䅍睁䑁䅁䅁䵁䅉䅅䅁䕁䅁䅁睁䵁䅁䅁权剁杂䅁权剁䅁䅁权䡄元䅁允䅁䅁䅅䅁佁䉁䅉䅁㑁䑁䅣䅍睁䑁䅁䅍睁䑁䅁䅁䵁䅉䅅䅁䕁䅁䅁睁䵁䅁䅁权佁杂䅁权剁䅁䅁权療䅂䅁允䅁䅁䅅䅁佁䉁䅉䅁㕁䑁䅅杍㍁䑁䅁睍㑁䑁䅙䅁䵁䅉䅅䅁䕁䅁䅁睁䵁䅁䅁权灁兂䅁权剁䅁䅁权䑃䅂䅁允䅁䅁䅅䅁佁䉁䅉䅁ㅁ䑁䅣䅎睁䑁䅁䅍睁䑁䅁䅁䵁䅉䅅䅁䕁䅁䅁睁䵁䅁䅁权祄䅂䅁权剁䅁䅁权穂䅂䅁允䅁䅁䅅䅁佁䉁䅑䅁硁䑁䅙免㉁䑁䅅䅎睁䑁䅣䅎䅁䅁杷允䅁䅁䅑䅁䑁䅁䅷䅁䭁䭁䅯䅁䭁䅁䅯䅁䭁䅁䍑䅁䉁䅁䅁允䅁䅁䅕場啯歲桤う䵁䅉䅅䅁䕁䅁䅁睁䵁䅁䅁权灁兂䅁权剁䅁䅁权あ䅂䅁允䅁䅁䅅䅁䭁䕁䅣䅁䵁䅉䅅䅁䕁䅁䅁睁䵁䅁䅁权灁兂䅁权剁䅁䅁权㝂䅂䅁允䅁䅁䅅䅁䭁䕁䅣䅁䵁䅉䅅䅁䕁䅁䅁睁䵁䅁䅁权灁兂䅁权剁䅁䅁权䕃䅂䅁允䅁䅁䅅䅁䭁䕁䅣䅁䵁䅉䅅䅁䕁䅁䅁睁䵁䅁䅁权灁兂䅁权剁䅁䅁权穂䅂䅁允䅁䅁䅅䅁䭁䕁䅣䅁䵁䅉䅅䅁䕁䅁䅁睁䵁䅁䅁权灄䅁䅁权䉁杁䅁权䙁杁䅁允䅁䅁䅅䅁䙁䥁䩓獆牳⭪䅆䍄䉁䅁䅁䅂䅁䅁䅍䅄䅁䅁䅯儶䅁䅁䅯允䅉䅁䅯睁䅉䅁䅅䅁䉁䅁䅁兂噃剰湃搵橦䅑杷允䅁䅁䅑䅁䑁䅁䅷䅁䭁佁䔴䅁䭁䉁䅅䅁䭁䝁䔸䅁䉁䅁䅁允䅁䅁䄴杅䅁䑁䅕兏ㅁ䑁䅁免睁䑁䅁䅍䅁䅁杷允䅁䅁䅑䅁䑁䅁䅷䅁䭁佁䔴䅁䭁䉁䅅䅁䭁䡁䕯䅁䉁䅁䅁允䅁䅁䄴杅䅁䑁䅙䅍㍁䑁䅙李睁䑁䅁䅍䅁䅁杷允䅁䅁䅑䅁䑁䅁䅷䅁䭁佁䔴䅁䭁䉁䅅䅁䭁䥁䕕䅁䉁䅁䅁允䅁䅁䄴杅䅁䑁䅙免㉁䑁䅅兎睁䑁䅁䅍䅁䅁杷允䅁䅁䅑䅁䑁䅁䅷䅁䭁佁䔴䅁䭁䉁䅅䅁䭁䡁䕕䅁䉁䅁䅁允䅁䅁䄴杅䅁䑁䅙杍穁䑁䅙睎睁䑁䅁䅍䅁䅁杷允䅁䅁䅑䅁䑁䅁䅷䅁䭁佁䔴䅁䭁䉁䅅䅁䭁䡁䕫䅁䉁䅁䅁允䅁䅁䄴杅䅁䑁䅙睍穁䑁䅉䅎睁䑁䅁䅍䅁䅁杷允䅁䅁䅑䅁䑁䅁䅷䅁䭁佁䔴䅁䭁䉁䅅䅁䭁䡁䕙䅁䉁䅁䅁允䅁䅁䄴杅䅁䑁䅙䅏睁䑁䅕䅎睁䑁䅁䅍䅁䅁杷允䅁䅁䅑䅁䑁䅁䅷䅁䭁䭁䅍䅁䭁䅁䅑䅁䭁䅁䍑䅁䉁䅁䅁允䅁䅁䅕䅁䅁䐴牴䕰䵅䅉䅅䅁䕁䅁䅁睁䵁䅁䅁权元兂䅁权剁䅁䅁权䅃䅂䅁允䅁䅁䅅䅁佁䉁䅉䅁㍁䑁䅙兎ㅁ䑁䅙睍睁䑁䅫䅁䵁䅉䅅䅁䕁䅁䅁睁䵁䅁䅁权畄䅂䅁权剁䅁䅁权穂䅂䅁允䅁䅁䅅䅁佁䉁䅉䅁㍁䑁䅑䅏㍁䑁䅕䅍睁䑁䅁䅁䵁䅉䅅䅁䕁䅁䅁睁䵁䅁䅁权䭃兂䅁权剁䅁䅁权㙂䅂䅁允䅁䅁䅅䅁佁䉁䅑䅁硁䑁䅅兏㑁䑁䅁䅍睁䑁䅁䅍䅁䅁杷允䅁䅁䅑䅁䑁䅁䅷䅁䭁䅁䝕䅁䭁䉁䅅䅁䭁䡁䔰䅁䉁䅁䅁允䅁䅁䄴杅䅁䑁䅉睎㉁䑁䅁䅍睁䑁䅁䅍䅁䅁杷允䅁䅁䅑䅁䑁䅁䅷䅁䭁䥁䙯䅁䭁䉁䅅䅁䭁䥁䕍䅁䉁䅁䅁允䅁䅁䄴䅆䅁䑁䅅免㕁䑁䅙䅍睁䑁䅁䅍睁䅁䅁䍄䉁䅁䅁䅂䅁䅁䅍䅄䅁䅁䅯杩䅕䅁䅯充䅁䅁䅯兤䅑䅁䅅䅁䉁䅁䅁杄啁䅁䅁免祁䑁䅁杍睁䑁䅁䅍睁䑁䅁䅁䵁䅉䅅䅁䕁䅁䅁睁䵁䅁䅁权䭃兂䅁权剁䅁䅁权䉃䅂䅁允䅁䅁䅅䅁佁䉁䅑䅁硁䑁䅉兎㕁䑁䅫䅍㕁䑁䅍睍䅁䅁杷允䅁䅁䅑䅁䑁䅁䅷䅁䭁䥁䙯䅁䭁䉁䅅䅁䭁䡁䕫䅁䉁䅁䅁允䅁䅁䄴䅆䅁䑁䅅杍㕁䑁䅣䅍睁䑁䅁䅍睁䅁䅁䍄䉁䅁䅁䅂䅁䅁䅍䅄䅁䅁䅯杩䅕䅁䅯充䅁䅁䅯䅤䅑䅁䅅䅁䉁䅁䅁杄啁䅁䅁免穁䑁䅑杍睁䑁䅁䅍睁䑁䅁䅁䵁䅉䅅䅁䕁䅁䅁睁䵁䅁䅁权䭃兂䅁权剁䅁䅁权䍃䅂䅁允䅁䅁䅅䅁佁䉁䅑䅁硁䑁䅍兎睁䑁䅁䅍睁䑁䅁䅍䅁䅁杷允䅁䅁䅑䅁䑁䅁䅷䅁䭁䥁䙯䅁䭁䉁䅅䅁䭁䥁䕑䅁䉁䅁䅁允䅁䅁䄴䅆䅁䑁䅅睍ㅁ䑁䅅䅏㍁䑁䅑䅏㍁䅁䅁䍄䉁䅁䅁䅂䅁䅁䅍䅄䅁䅁䅯䅣䅅䅁䅯允䅉䅁䅯睁䅉䅁䅅䅁䉁䅁䅁兂䥃穆橸䭁呙兑杷允䅁䅁䅑䅁䑁䅁䅷䅁䭁乁䘸䅁䭁䉁䅅䅁䭁䝁䔰䅁䉁䅁䅁允䅁䅁䄴䅆䅁䑁䅉杍㑁䑁䅑䅎睁䑁䅁䅍睁䅁䅁䍄䉁䅁䅁䅂䅁䅁䅍䅄䅁䅁䅯眳䅕䅁䅯充䅁䅁䅯睢䅑䅁䅅䅁䉁䅁䅁杄啁䅁䅁杍祁䑁䅣免ぁ䑁䅫䅍睁䑁䅁䅁䵁䅉䅅䅁䕁䅁䅁睁䵁䅁䅁权晄兂䅁权剁䅁䅁权睂䅂䅁允䅁䅁䅅䅁佁䉁䅑䅁祁䑁䅉李ㅁ䑁䅣兎睁䑁䅁䅍䅁䅁杷允䅁䅁䅑䅁䑁䅁䅷䅁䭁乁䘸䅁䭁䉁䅅䅁䭁䡁䕕䅁䉁䅁䅁允䅁䅁䄴䅆䅁䑁䅉杍ㅁ䑁䅫李㉁䑁䅁䅍睁䅁䅁䍄䉁䅁䅁䅂䅁䅁䅍䅄䅁䅁䅯眳䅕䅁䅯充䅁䅁䅯杣䅑䅁䅅䅁䉁䅁䅁杄啁䅁䅁杍祁䑁䅕睎穁䑁䅣䅍睁䑁䅁䅁䵁䅉䅅䅁䕁䅁䅁睁䵁䅁䅁权敂允䅁权剁䅁䅁权䕁杁䅁允䅁䅁䅅䅁佁䉁䅉䅁㍁䑁䅙睍睁䑁䅁䅍睁䑁䅁䅁䵁䅉䅅䅁䕁䅁䅁睁䵁䅁䅁权晄兂䅁权剁䅁䅁权㍂䅂䅁允䅁䅁䅅䅁佁䉁䅑䅁硁䑁䅫䅎ㅁ䑁䅍兏睁䑁䅁䅍䅁䅁杷允䅁䅁䅑䅁䑁䅁䅷䅁䭁乁䘸䅁䭁䉁䅅䅁䭁䥁䕉䅁䉁䅁䅁允䅁䅁䄴䅆䅁䑁䅅兏ぁ䑁䅉李ぁ䑁䅁䅍睁䅁䅁䍄䉁䅁䅁䅂䅁䅁䅍䅄䅁䅁䅯眳䅕䅁䅯充䅁䅁䅯䅦䅑䅁䅅䅁䉁䅁䅁杄啁䅁䅁免㕁䑁䅁兎ぁ䑁䅍䅍睁䑁䅁䅁䵁䅉䅅䅁䕁䅁䅁睁䵁䅁䅁权晄兂䅁权剁䅁䅁权穂䅂䅁允䅁䅁䅅䅁佁䉁䅑䅁硁䑁䅧睎㕁䑁䅧䅎睁䑁䅁䅍䅁䅁杷允䅁䅁䅑䅁䑁䅁䅷䅁䭁䩁䙁䅁䭁䉁䅅䅁䭁䡁䕧䅁䉁䅁䅁允䅁䅁䄴杅䅁䑁䅣李硁䑁䅫䅏ぁ䑁䅅免䅁䅁杷允䅁䅁䅑䅁䑁䅁䅷䅁䭁䉁䘸䅁䭁䉁䅅䅁䭁䡁䕯䅁䉁䅁䅁允䅁䅁䄴杅䅁䑁䅙䅎穁䑁䅍睍硁䑁䅧睎䅁䅁杷允䅁䅁䅑䅁䑁䅁䅷䅁䭁䉁䘸䅁䭁䉁䅅䅁䭁䥁䕍䅁䉁䅁䅁允䅁䅁䄴杅䅁䑁䅙䅎ぁ䑁䅉睎㕁䑁䅙免䅁䅁杷允䅁䅁䅑䅁䑁䅁䅷䅁䭁䉁䘸䅁䭁䉁䅅䅁䭁䡁䔰䅁䉁䅁䅁允䅁䅁䄴杅䅁䑁䅙䅎㉁䑁䅍杍睁䑁䅣李䅁䅁杷允䅁䅁䅑䅁䑁䅁䅷䅁䭁䉁䘸䅁䭁䉁䅅䅁䭁䡁䔴䅁䉁䅁䅁允䅁䅁䄴杅䅁䑁䅙䅎ぁ䑁䅙睎祁䑁䅉兏䅁䅁杷允䅁䅁䅑䅁䑁䅁䅷䅁䭁䩁䕍䅁䭁䉁䅅䅁䭁䡁䕉䅁䉁䅁䅁允䅁䅁䄴杅䅁䑁䅙䅍㑁䑁䅉䅎睁䑁䅁䅍䅁䅁杷允䅁䅁䅑䅁䑁䅁䅷䅁䭁䉁䘸䅁䭁䉁䅅䅁䭁䥁䕉䅁䉁䅁䅁允䅁䅁䄴杅䅁䑁䅙睍睁䑁䅑兏㑁䑁䅍李䅁䅁杷允䅁䅁䅑䅁䑁䅁䅷䅁䭁䅁䝫䅁䭁䉁䅅䅁䭁䡁䕳䅁䉁䅁䅁允䅁䅁䄴杅䅁䑁䅙䅍睁䑁䅅兎睁䑁䅁䅍䅁䅁杷允䅁䅁䅑䅁䑁䅁䅷䅁䭁䉁䙷䅁䭁䉁䅅䅁䭁䡁䕷䅁䉁䅁䅁允䅁䅁䄴䅆䅁䑁䅍睎㉁䑁䅙䅍穁䑁䅁䅍睁䅁䅁䍄䉁䅁䅁䅂䅁䅁䅍䅄䅁䅁䅯睈䅕䅁䅯充䅁䅁䅯督䅑䅁䅅䅁䉁䅁䅁杄十䅁䅁李穁䑁䅧杍㍁䑁䅫兎㉁䅁䅁䍄䉁䅁䅁䅂䅁䅁䅍䅄䅁䅁䅯䅌䅕䅁䅯充䅁䅁䅯兤䅑䅁䅅䅁䉁䅁䅁杄十䅁䅁睍㑁䑁䅙䅎㍁䑁䅁䅍睁䅁䅁䍄䉁䅁䅁䅂䅁䅁䅍䅄䅁䅁䅯䅃䅙䅁䅯充䅁䅁䅯䅧䅑䅁䅅䅁䉁䅁䅁杄十䅁䅁䅏睁䑁䅁䅍硁䑁䅁䅍睁䅁䅁䍄䉁䅁䅁䅂䅁䅁䅍䅄䅁䅁䅯睃䅙䅁䅯充䅁䅁䅯杤䅑䅁䅅䅁䉁䅁䅁杄啁䅁䅁免㉁䑁䅕免硁䑁䅫䅍睁䑁䅁䅁䵁䅉䅅䅁䕁䅁䅁睁䵁䅁䅁权獁兂䅁权剁䅁䅁权㍂䅂䅁允䅁䅁䅅䅁佁䉁䅉䅁ぁ䑁䅅睎㕁䑁䅣䅍睁䑁䅁䅁䵁䅉䅅䅁䕁䅁䅁睁䵁䅁䅁权獁兂䅁权剁䅁䅁权⽂䅂䅁允䅁䅁䅅䅁佁䉁䅉䅁ぁ䑁䅅䅏ㅁ䑁䅕䅍睁䑁䅁䅁䵁䅉䅅䅁䕁䅁䅁睁䵁䅁䅁权獁兂䅁权剁䅁䅁权䅃䅂䅁允䅁䅁䅅䅁佁䉁䅉䅁ぁ䑁䅉兏㕁䑁䅕䅍睁䑁䅁䅁䵁䅉䅅䅁䕁䅁䅁睁䵁䅁䅁权獁兂䅁权剁䅁䅁权穂䅂䅁允䅁䅁䅅䅁佁䉁䅉䅁ぁ䑁䅍䅍ㅁ䑁䅧䅍睁䑁䅁䅁䵁䅉䅅䅁䕁䅁䅁睁䵁䅁䅁权䕄䅂䅁权剁䅁䅁权瑂䅂䅁允䅁䅁䅅䅁佁䉁䅑䅁硁䑁䅅䅏睁䑁䅣兎睁䑁䅁䅍䅁䅁杷允䅁䅁䅑䅁䑁䅁䅷䅁䭁䵁䕑䅁䭁䉁䅅䅁䭁䡁䕉䅁䉁䅁䅁允䅁䅁䄴杅䅁䑁䅧䅎㕁䑁䅫李睁䑁䅁䅍䅁䅁杷允䅁䅁䅑䅁䑁䅁䅷䅁䭁䵁䕑䅁䭁䉁䅅䅁䭁䡁䕫䅁䉁䅁䅁允䅁䅁䄴杅䅁䑁䅧䅍穁䑁䅉兏睁䑁䅁䅍䅁䅁杷允䅁䅁䅑䅁䑁䅁䅷䅁䭁䵁䕑䅁䭁䉁䅅䅁䭁䡁䕑䅁䉁䅁䅁允䅁䅁䄴杅䅁䑁䅣免㍁䑁䅕䅎睁䑁䅁䅍䅁䅁杷允䅁䅁䅑䅁䑁䅁䅷䅁䭁䭁䄸䅁䭁䅁䅑䅁䭁䅁䅕䅁䉁䅁䅁允䅁䅁䅕䅁䅁乷桁啧䵅䅉䅅䅁䕁䅁䅁睁䵁䅁䅁权䕄䅂䅁权剁䅁䅁权㍂䅂䅁允䅁䅁䅅䅁佁䉁䅉䅁㉁䑁䅧杍㍁䑁䅫䅍睁䑁䅁䅁䵁䅉䅅䅁䕁䅁䅁睁䵁䅁䅁权䕄䅂䅁权剁䅁䅁权⽂䅂䅁允䅁䅁䅅䅁佁䉁䅉䅁ㅁ䑁䅫李睁䑁䅕䅍睁䑁䅁䅁䵁䅉䅅䅁䕁䅁䅁睁䵁䅁䅁权䕄䅂䅁权剁䅁䅁权䍃䅂䅁允䅁䅁䅅䅁佁䉁䅉䅁ㅁ䑁䅫杍㍁䑁䅁䅍睁䑁䅁䅁䵁䅉䅅䅁䕁䅁䅁睁䵁䅁䅁权兄兂䅁权剁䅁䅁权㙂䅂䅁允䅁䅁䅅䅁佁䉁䅉䅁ぁ䑁䅍免睁䑁䅁䅍睁䑁䅁䅁䵁䅉䅅䅁䕁䅁䅁睁䵁䅁䅁权啂兂䅁权剁䅁䅁权祂䅂䅁允䅁䅁䅅䅁佁䉁䅑䅁硁䑁䅙䅎㉁䑁䅁免睁䑁䅁䅍䅁䅁杷允䅁䅁䅑䅁䑁䅁䅷䅁䭁䱁䔸䅁䭁䉁䅅䅁䭁䡁䕫䅁䉁䅁䅁允䅁䅁䄴杅䅁䑁䅕李㕁䑁䅣免睁䑁䅁䅍䅁䅁杷允䅁䅁䅑䅁䑁䅁䅷䅁䭁乁䥕䅁䭁䉁䅅䅁䭁䡁䕫䅁䉁䅁䅁允䅁䅁䄴䅆䅁䑁䅅睍㉁䑁䅙睍硁䑁䅁䅍睁䅁䅁䍄䉁䅁䅁䅂䅁䅁䅍䅄䅁䅁䅯䅖䅕䅁䅯充䅁䅁䅯睤䅑䅁䅅䅁䉁䅁䅁杄啁䅁䅁免㉁䑁䅙兏㕁䑁䅣䅍睁䑁䅁䅁䵁䅉䅅䅁䕁䅁䅁睁䵁䅁䅁权啂兂䅁权剁䅁䅁权䅃䅂䅁允䅁䅁䅅䅁佁䉁䅑䅁硁䑁䅙䅏祁䑁䅙李睁䑁䅁䅍䅁䅁杷允䅁䅁䅑䅁䑁䅁䅷䅁䭁䕁䙍䅁䭁䉁䅅䅁䭁䡁䔸䅁䉁䅁䅁允䅁䅁䄴杅䅁䑁䅉䅎㕁䑁䅍睍㕁䑁䅑免䅁䅁杷允䅁䅁䅑䅁䑁䅁䅷䅁䭁乁䕉䅁䭁䉁䅅䅁䭁䡁䕷䅁䉁䅁䅁允䅁䅁䄴䅆䅁䑁䅍䅍睁䑁䅣兎祁䑁䅫兏祁䅁䅁䍄䉁䅁䅁䅂䅁䅁䅍䅄䅁䅁䅯儯䅕䅁䅯充䅁䅁䅯来䅑䅁䅅䅁䉁䅁䅁杄啁䅁䅁杍睁䑁䅕李睁䑁䅁䅍睁䑁䅁䅁䵁䅉䅅䅁䕁䅁䅁睁䵁䅁䅁权橁䅁䅁权䭁䅁䅁权䕁杁䅁允䅁䅁䅅䅁䙁䝁剩堷⽷兎䅚䍄䉁䅁䅁䅂䅁䅁䅍䅄䅁䅁䅯儯䅕䅁䅯充䅁䅁䅯兣䅑䅁䅅䅁䉁䅁䅁杄啁䅁䅁杍硁䑁䅁兏睁䑁䅁䅍睁䑁䅁䅁䵁䅉䅅䅁䕁䅁䅁睁䵁䅁䅁权㥄兂䅁权剁䅁䅁权あ䅂䅁允䅁䅁䅅䅁佁䉁䅑䅁祁䑁䅉䅍㍁䑁䅁䅍睁䑁䅁䅍䅁䅁杷允䅁䅁䅑䅁䑁䅁䅷䅁䭁䥁䅍䅁䭁䉁䅅䅁䭁䅁䅕䅁䉁䅁䅁允䅁䅁䄴䅆䅁䑁䅅免㉁䑁䅙䅎ㅁ䑁䅁䅍睁䅁䅁䍄䉁䅁䅁䅂䅁䅁䅍䅄䅁䅁䅯睩䅕䅁䅯充䅁䅁䅯睧䅑䅁䅅䅁䉁䅁䅁杄十䅁䅁䅎ㅁ䑁䅫兏睁䑁䅁䅍睁䅁䅁䍄䉁䅁䅁䅂䅁䅁䅍䅄䅁䅁䅯䅹䅕䅁䅯充䅁䅁䅯兦䅑䅁䅅䅁䉁䅁䅁杄十䅁䅁杍ㅁ䑁䅁李祁䑁䅁䅍睁䅁䅁䍄䉁䅁䅁䅂䅁䅁䅍䅄䅁䅁䅯儯䅕䅁䅯充䅁䅁䅯睥䅑䅁䅅䅁䉁䅁䅁杄啁䅁䅁杍硁䑁䅫兏睁䑁䅁䅍睁䑁䅁䅁䵁䅉䅅䅁䕁䅁䅁睁䵁䅁䅁权㥄兂䅁权剁䅁䅁权㉂䅂䅁允䅁䅁䅅䅁佁䉁䅑䅁祁䑁䅅兏ㅁ䑁䅁䅍睁䑁䅁䅍䅁䅁杷允䅁䅁䅑䅁䑁䅁䅷䅁䭁乁䙑䅁䭁䉁䅅䅁䭁䡁䕉䅁䉁䅁䅁允䅁䅁䄴䅆䅁䑁䅅䅏硁䑁䅁䅍睁䑁䅁䅍睁䅁䅁䍄䉁䅁䅁䅂䅁䅁䅍䅄䅁䅁䅯儯䅕䅁䅯充䅁䅁䅯睦䅑䅁䅅䅁䉁䅁䅁杄啁䅁䅁杍硁䑁䅧睎睁䑁䅁䅍睁䑁䅁䅁䵁䅉䅅䅁䕁䅁䅁睁䵁䅁䅁权㥄兂䅁权剁䅁䅁权䕃䅂䅁允䅁䅁䅅䅁佁䉁䅑䅁祁䑁䅉睍ㅁ䑁䅁䅍睁䑁䅁䅍䅁䅁杷允䅁䅁䅑䅁䑁䅁䅷䅁䭁偁䘰䅁䭁䉁䅅䅁䭁䡁䕷䅁䉁䅁䅁允䅁䅁䄴䅆䅁䑁䅉杍ㅁ䑁䅣䅍睁䑁䅁䅍睁䅁䅁䍄䉁䅁䅁䅂䅁䅁䅍䅄䅁䅁䅯儴䅑䅁䅯䅂䅁䅁䅯睸䅫䅁䅅䅁䉁䅁䅁兂䅁䅁䅁䭹留兑杷允䅁䅁䅑䅁䑁䅁䅷䅁䭁䝁䙕䅁䭁䉁䅅䅁䭁䝁䔰䅁䉁䅁䅁允䅁䅁䄴杅䅁䑁䅧杍㍁䑁䅣兏睁䑁䅁䅍䅁䅁杷允䅁䅁䅑䅁䑁䅁䅷䅁䭁䝁䙕䅁䭁䉁䅅䅁䭁䡁䕁䅁䉁䅁䅁允䅁䅁䄴杅䅁䑁䅧睍穁䑁䅑李睁䑁䅁䅍䅁䅁杷允䅁䅁䅑䅁䑁䅁䅷䅁䭁䝁䙕䅁䭁䉁䅅䅁䭁䡁䕅䅁䉁䅁䅁允䅁䅁䄴杅䅁䑁䅧睍硁䑁䅅免睁䑁䅁䅍䅁䅁杷允䅁䅁䅑䅁䑁䅁䅷䅁䭁䝁䙕䅁䭁䉁䅅䅁䭁䡁䕧䅁䉁䅁䅁允䅁䅁䄴杅䅁䑁䅫免穁䑁䅫兎睁䑁䅁䅍䅁䅁杷允䅁䅁䅑䅁䑁䅁䅷䅁䭁䝁䙕䅁䭁䉁䅅䅁䭁䡁䔴䅁䉁䅁䅁允䅁䅁䄴䅆䅁䑁䅅䅍睁䑁䅍䅏㕁䑁䅁䅍睁䅁䅁䍄䉁䅁䅁䅂䅁䅁䅍䅄䅁䅁䅯党䅕䅁䅯充䅁䅁䅯杣䅑䅁䅅䅁䉁䅁䅁杄啁䅁䅁免睁䑁䅧李祁䑁䅫䅍睁䑁䅁䅁䵁䅉䅅䅁䕁䅁䅁睁䵁䅁䅁权求兂䅁权剁䅁䅁权㝂䅂䅁允䅁䅁䅅䅁佁䉁䅑䅁硁䑁䅁李睁䑁䅅䅍睁䑁䅁䅍䅁䅁杷允䅁䅁䅑䅁䑁䅁䅷䅁䭁䝁䙕䅁䭁䉁䅅䅁䭁䥁䕑䅁䉁䅁䅁允䅁䅁䄴杅䅁䑁䅧兎㑁䑁䅣兎睁䑁䅁䅍䅁䅁杷允䅁䅁䅑䅁䑁䅁䅷䅁䭁乁䕍䅁䭁䉁䅅䅁䭁䝁䔰䅁䉁䅁䅁允䅁䅁䄴䅆䅁䑁䅉䅍睁䑁䅁䅏ぁ䑁䅁䅍睁䅁䅁䍄䉁䅁䅁䅂䅁䅁䅍䅄䅁䅁䅯党䅕䅁䅯充䅁䅁䅯䅧䅑䅁䅅䅁䉁䅁䅁杄十䅁䅁䅏㉁䑁䅙䅍硁䑁䅁䅍睁䅁䅁䍄䉁䅁䅁䅂䅁䅁䅍䅄䅁䅁䅯党䅕䅁䅯充䅁䅁䅯䅦䅑䅁䅅䅁䉁䅁䅁杄十䅁䅁䅏㕁䑁䅑䅍睁䑁䅁䅍睁䅁䅁䍄䉁䅁䅁䅂䅁䅁䅍䅄䅁䅁䅯䅡䅕䅁䅯充䅁䅁䅯杤䅑䅁䅅䅁䉁䅁䅁杄啁䅁䅁免硁䑁䅅䅍ㅁ䑁䅧免㉁䑁䅅䅁䵁䅉䅅䅁䕁䅁䅁睁䵁䅁䅁权求兂䅁权剁䅁䅁权穂䅂䅁允䅁䅁䅅䅁佁䉁䅉䅁㕁䑁䅑睍㑁䑁䅧䅍睁䑁䅁䅁䵁䅉䅅䅁䕁䅁䅁睁䵁䅁䅁权㙁兂䅁权剁䅁䅁权㥂䅂䅁允䅁䅁䅅䅁佁䉁䅑䅁祁䑁䅁䅏睁䑁䅣免睁䑁䅁䅍䅁䅁杷允䅁䅁䅑䅁䑁䅁䅷䅁䭁䑁䙯䅁䭁䉁䅅䅁䭁䡁䔴䅁䉁䅁䅁允䅁䅁䄴䅆䅁䑁䅉䅍睁䑁䅙免㑁䑁䅁䅍睁䅁䅁䍄䉁䅁䅁䅂䅁䅁䅍䅄䅁䅁䅯杅䅕䅁䅯充䅁䅁䅯来䅑䅁䅅䅁䉁䅁䅁杄啁䅁䅁免睁䑁䅙睎㍁䑁䅧䅍睁䑁䅁䅁䵁䅉䅅䅁䕁䅁䅁睁䵁䅁䅁权㙁兂䅁权剁䅁䅁权祂䅂䅁允䅁䅁䅅䅁佁䉁䅑䅁硁䑁䅫兏㉁䑁䅙李睁䑁䅁䅍䅁䅁杷允䅁䅁䅑䅁䑁䅁䅷䅁䭁䑁䙯䅁䭁䉁䅅䅁䭁䡁䕷䅁䉁䅁䅁允䅁䅁䄴䅆䅁䑁䅅睎ㅁ䑁䅍䅏㕁䑁䅁䅍睁䅁䅁䍄䉁䅁䅁䅂䅁䅁䅍䅄䅁䅁䅯䅒䅅䅁䅯权䅁䅁䅯兂䅁䅁䅅䅁䉁䅁䅁兂瑂⼵灵搸穌睐杷允䅁䅁䅑䅁䑁䅁䅷䅁䭁䑁䙯䅁䭁䉁䅅䅁䭁䡁䕍䅁䉁䅁䅁允䅁䅁䄴䅆䅁䑁䅅睎祁䑁䅅䅍硁䑁䅁䅍睁䅁䅁䍄䉁䅁䅁䅂䅁䅁䅍䅄䅁䅁䅯免䅕䅁䅯充䅁䅁䅯睢䅑䅁䅅䅁䉁䅁䅁杄十䅁䅁兏㉁䑁䅕兏穁䑁䅁䅍睁䅁䅁䍄䉁䅁䅁䅂䅁䅁䅍䅄䅁䅁䅯免䅕䅁䅯充䅁䅁䅯全䅑䅁䅅䅁䉁䅁䅁杄十䅁䅁兏㍁䑁䅙睎㑁䑁䅁䅍睁䅁䅁䍄䉁䅁䅁䅂䅁䅁䅍䅄䅁䅁䅯免䅕䅁䅯充䅁䅁䅯睧䅑䅁䅅䅁䉁䅁䅁杄十䅁䅁兏㍁䑁䅑兎㕁䑁䅁䅍睁䅁䅁䍄䉁䅁䅁䅂䅁䅁䅍䅄䅁䅁䅯免䅕䅁䅯充䅁䅁䅯兦䅑䅁䅅䅁䉁䅁䅁杄十䅁䅁兏㍁䑁䅉兏㑁䑁䅁䅍睁䅁䅁䍄䉁䅁䅁䅂䅁䅁䅍䅄䅁䅁䅯兺䅁䅁䅯权䅁䅁䅯䅂䅉䅁䅅䅁䉁䅁䅁兂獄払敧敨硵睶杷允䅁䅁䅑䅁䑁䅁䅷䅁䭁䩁䕅䅁䭁䉁䅅䅁䭁䡁䕯䅁䉁䅁䅁允䅁䅁䄴䅆䅁䑁䅅杍祁䑁䅕䅍睁䑁䅁䅍睁䅁䅁䍄䉁䅁䅁䅂䅁䅁䅍䅄䅁䅁䅯八䅑䅁䅯充䅁䅁䅯䅣䅑䅁䅅䅁䉁䅁䅁杄啁䅁䅁免祁䑁䅉兏睁䑁䅁䅍睁䑁䅁䅁䵁䅉䅅䅁䕁䅁䅁睁䵁䅁䅁权婄兂䅁权剁䅁䅁权祂䅂䅁允䅁䅁䅅䅁佁䉁䅑䅁ぁ䑁䅣免穁䑁䅉䅏睁䑁䅁䅍䅁䅁杷允䅁䅁䅑䅁䑁䅁䅷䅁䭁偁䉁䅁䭁䅁䅯䅁䭁䅁䍑䅁䉁䅁䅁允䅁䅁䅕噈歰㥏倯䕆䵁䅉䅅䅁䕁䅁䅁睁䵁䅁䅁权剃䅂䅁权剁䅁䅁权䑃䅂䅁允䅁䅁䅅䅁佁䉁䅑䅁硁䑁䅉睍祁䑁䅁䅍睁䑁䅁䅍䅁䅁杷允䅁䅁䅑䅁䑁䅁䅷䅁䭁䩁䕅䅁䭁䉁䅅䅁䭁䡁䕕䅁䉁䅁䅁允䅁䅁䄴䅆䅁䑁䅅杍穁䑁䅫䅍睁䑁䅁䅍睁䅁䅁䍄䉁䅁䅁䅂䅁䅁䅍䅄䅁䅁䅯八䅑䅁䅯充䅁䅁䅯杣䅑䅁䅅䅁䉁䅁䅁杄啁䅁䅁免祁䑁䅑李睁䑁䅁䅍睁䑁䅁䅁䵁䅉䅅䅁䕁䅁䅁睁䵁䅁䅁权䡄允䅁权䉁杁䅁权䍁杁䅁允䅁䅁䅅䅁䙁䝁䕶牧牆摁䅂䍄䉁䅁䅁䅂䅁䅁䅍䅄䅁䅁䅯八䅑䅁䅯充䅁䅁䅯䅤䅑䅁䅅䅁䉁䅁䅁杄啁䅁䅁免祁䑁䅣䅏睁䑁䅁䅍睁䑁䅁䅁䵁䅉䅅䅁䕁䅁䅁睁䵁䅁䅁权剃䅂䅁权剁䅁䅁权㉂䅂䅁允䅁䅁䅅䅁佁䉁䅑䅁硁䑁䅉䅏祁䑁䅁䅍睁䑁䅁䅍䅁䅁杷允䅁䅁䅑䅁䑁䅁䅷䅁䭁䑁䉙䅁䭁䅁䅯䅁䭁䅁䅕䅁䉁䅁䅁允䅁䅁䅕㘴扗䍸睃䐸䴸䅉䅅䅁䕁䅁䅁睁䵁䅁䅁权剃䅂䅁权剁䅁䅁权䍃䅂䅁允䅁䅁䅅䅁佁䉁䅑䅁硁䑁䅉睎㍁䑁䅁䅍睁䑁䅁䅍䅁䅁杷允䅁䅁䅑䅁䑁䅁䅷䅁䭁䱁䙑䅁䭁䉁䅅䅁䭁䥁䕁䅁䉁䅁䅁允䅁䅁䅯睒䅁䅁杷允䅁䅁䅑䅁䑁䅁䅷䅁䭁佁䙫䅁䭁䉁䅅䅁䭁䥁䕍䅁䉁䅁䅁允䅁䅁䄴䅆䅁䑁䅅兎穁䑁䅕免祁䑁䅁䅍睁䅁䅁䍄䉁䅁䅁䅂䅁䅁䅍䅄䅁䅁䅯八䅑䅁䅯充䅁䅁䅯䅦䅑䅁䅅䅁䉁䅁䅁杄啁䅁䅁免祁䑁䅫睎睁䑁䅁䅍睁䑁䅁䅁䵁䅉䅅䅁䕁䅁䅁睁䵁䅁䅁权敁兂䅁权剁䅁䅁权⭂䅂䅁允䅁䅁䅅䅁佁䉁䅑䅁硁䑁䅕兎㉁䑁䅁䅍睁䑁䅉杍䅁䅁杷允䅁䅁䅑䅁䑁䅁䅷䅁䭁䑁䄴䅁䭁䉁䅅䅁䭁䅁䅕䅁䉁䅁䅁允䅁䅁䄴䅆䅁䑁䅅免㕁䑁䅙睎㍁䑁䅁䅍睁䅁䅁䍄䉁䅁䅁䅂䅁䅁䅍䅄䅁䅁䅯兤䅕䅁䅯充䅁䅁䅯杤䅑䅁䅅䅁䉁䅁䅁杄十䅁䅁李㍁䑁䅉兎穁䑁䅁䅍睁䅁䅁䍄䉁䅁䅁䅂䅁䅁䅍䅄䅁䅁䅯睰䅕䅁䅯充䅁䅁䅯全䅑䅁䅅䅁䉁䅁䅁杄啁䅁䅁杍睁䑁䅫䅍硁䑁䅑䅍睁䑁䅁䅁䵁䅉䅅䅁䕁䅁䅁睁䵁䅁䅁权呂兂䅁权剁䅁䅁权⽂䅂䅁允䅁䅁䅅䅁佁䉁䅉䅁ㅁ䑁䅁䅎硁䑁䅙睍穁䑁䅅䅁䵁䅉䅅䅁䕁䅁䅁睁䵁䅁䅁权湃兂䅁权剁䅁䅁权ㅂ䅂䅁允䅁䅁䅅䅁佁䉁䅑䅁祁䑁䅅睍㕁䑁䅑兏睁䑁䅁䅍䅁䅁杷允䅁䅁䅑䅁䑁䅁䅷䅁䭁䭁䙣䅁䭁䉁䅅䅁䭁䡁䔴䅁䉁䅁䅁允䅁䅁䄴䅆䅁䑁䅉免ぁ䑁䅫兎ぁ䑁䅁䅍睁䅁䅁䍄䉁䅁䅁䅂䅁䅁䅍䅄䅁䅁䅯睰䅕䅁䅯充䅁䅁䅯入䅑䅁䅅䅁䉁䅁䅁杄啁䅁䅁杍硁䑁䅙李㍁䑁䅉䅍睁䑁䅁䅁䵁䅉䅅䅁䕁䅁䅁睁䵁䅁䅁权湃兂䅁权剁䅁䅁权穂䅂䅁允䅁䅁䅅䅁䭁䕁䅣䅁䵁䅉䅅䅁䕁䅁䅁睁䵁䅁䅁权噂兂䅁权剁䅁䅁权療䅂䅁允䅁䅁䅅䅁佁䉁䅑䅁穁䑁䅅李ぁ䑁䅁䅍睁䑁䅁䅍䅁䅁杷允䅁䅁䅑䅁䑁䅁䅷䅁䭁䙁䙕䅁䭁䉁䅅䅁䭁䡁䕧䅁䉁䅁䅁允䅁䅁䄴䅆䅁䑁䅍兎ぁ䑁䅁䅍睁䑁䅁䅍睁䅁䅁䍄䉁䅁䅁䅂䅁䅁䅍䅄䅁䅁䅯睵䅕䅁䅯充䅁䅁䅯睧䅑䅁䅅䅁䉁䅁䅁杄十䅁䅁李㍁䑁䅍䅍睁䑁䅁䅍睁䅁䅁䍄䉁䅁䅁䅂䅁䅁䅍䅄䅁䅁䅯兖䅕䅁䅯充䅁䅁䅯兤䅑䅁䅅䅁䉁䅁䅁杄啁䅁䅁睍㉁䑁䅁免睁䑁䅁䅍睁䑁䅁䅁䵁䅉䅅䅁䕁䅁䅁睁䵁䅁䅁权噂兂䅁权剁䅁䅁权⭂䅂䅁允䅁䅁䅅䅁佁䉁䅑䅁穁䑁䅙兎㍁䑁䅁䅍睁䑁䅁䅍䅁䅁杷允䅁䅁䅑䅁䑁䅁䅷䅁䭁䙁䙕䅁䭁䉁䅅䅁䭁䡁䕳䅁䉁䅁䅁允䅁䅁䄴䅆䅁䑁䅑䅍ㅁ䑁䅑䅍睁䑁䅁䅍睁䅁䅁䍄䉁䅁䅁䅂䅁䅁䅍䅄䅁䅁䅯兖䅕䅁䅯充䅁䅁䅯杤䅑䅁䅅䅁䉁䅁䅁杄啁䅁䅁䅎硁䑁䅅䅎睁䑁䅁䅍睁䑁䅁䅁䵁䅉䅅䅁䕁䅁䅁睁䵁䅁䅁权噂兂䅁权剁䅁䅁权䍃䅂䅁允䅁䅁䅅䅁佁䉁䅑䅁ぁ䑁䅅兏穁䑁䅁䅍睁䑁䅁䅍䅁䅁杷允䅁䅁䅑䅁䑁䅁䅷䅁䭁䙁䙕䅁䭁䉁䅅䅁䭁䡁䕷䅁䉁䅁䅁允䅁䅁䄴䅆䅁䑁䅑免祁䑁䅑䅍睁䑁䅁䅍睁䅁䅁䍄䉁䅁䅁䅂䅁䅁䅍䅄䅁䅁䅯兖䅕䅁䅯充䅁䅁䅯督䅑䅁䅅䅁䉁䅁䅁杄啁䅁䅁䅎硁䑁䅁兎睁䑁䅁䅍睁䑁䅁䅁䵁䅉䅅䅁䕁䅁䅁睁䵁䅁䅁权㍁兂䅁权剁䅁䅁权㙂䅂䅁允䅁䅁䅅䅁佁䉁䅉䅁㕁䑁䅣兏睁䑁䅁䅍睁䑁䅁䅁䵁䅉䅅䅁䕁䅁䅁睁䵁䅁䅁权瑂兂䅁权剁䅁䅁权㍂䅂䅁允䅁䅁䅅䅁佁䉁䅑䅁硁䑁䅕睍ㅁ䑁䅫李硁䑁䅁兏䅁䅁杷允䅁䅁䅑䅁䑁䅁䅷䅁䭁䑁䙣䅁䭁䉁䅅䅁䭁䡁䕅䅁䉁䅁䅁允䅁䅁䄴杅䅁䑁䅫睎㑁䑁䅁䅍睁䑁䅁䅍䅁䅁杷允䅁䅁䅑䅁䑁䅁䅷䅁䭁䩁䙁䅁䭁䉁䅅䅁䭁䡁䔴䅁䉁䅁䅁允䅁䅁䄴杅䅁䑁䅣兎㕁䑁䅑䅍ㅁ䑁䅁䅍䅁䅁杷允䅁䅁䅑䅁䑁䅁䅷䅁䭁佁䕍䅁䭁䉁䅅䅁䭁䥁䕍䅁䉁䅁䅁允䅁䅁䄴䅆䅁䑁䅉兏㉁䑁䅍䅏㍁䑁䅁䅍睁䅁䅁䍄䉁䅁䅁䅂䅁䅁䅍䅄䅁䅁䅯睎䅕䅁䅯充䅁䅁䅯兦䅑䅁䅅䅁䉁䅁䅁杄十䅁䅁兏㍁䑁䅑䅍睁䑁䅁䅍睁䅁䅁䍄䉁䅁䅁䅂䅁䅁䅍䅄䅁䅁䅯睊䅁䅁䅯䅂䅁䅁䅯兂䅁䅁䅅䅁䉁䅁䅁兂䅁䅁䅃堵䙗兑杷允䅁䅁䅑䅁䑁䅁䅷䅁䭁䑁䙣䅁䭁䉁䅅䅁䭁䡁䔴䅁䉁䅁䅁允䅁䅁䄴杅䅁䑁䅫睎硁䑁䅁䅍睁䑁䅁䅍䅁䅁杷允䅁䅁䅑䅁䑁䅁䅷䅁䭁䑁䙣䅁䭁䉁䅅䅁䭁䡁䕑䅁䉁䅁䅁允䅁䅁䄴杅䅁䑁䅫李㍁䑁䅍杍ぁ䑁䅙李䅁䅁杷允䅁䅁䅑䅁䑁䅁䅷䅁䭁䑁䙣䅁䭁䉁䅅䅁䭁䡁䕳䅁䉁䅁䅁允䅁䅁䄴杅䅁䑁䅫李㍁䑁䅁䅍睁䑁䅁䅍䅁䅁杷允䅁䅁䅑䅁䑁䅁䅷䅁䭁䑁䙣䅁䭁䉁䅅䅁䭁䡁䕙䅁䉁䅁䅁允䅁䅁䄴杅䅁䑁䅫李㍁䑁䅁䅍睁䑁䅁䅍䅁䅁杷允䅁䅁䅑䅁䑁䅁䅷䅁䭁䑁䙣䅁䭁䉁䅅䅁䭁䡁䕍䅁䉁䅁䅁允䅁䅁䅯睒䅁䅁杷允䅁䅁䅑䅁䑁䅁䅷䅁䭁䱁䙑䅁䭁䉁䅅䅁䭁䡁䕁䅁䉁䅁䅁允䅁䅁䄴杅䅁䑁䅑睎穁䑁䅕睍睁䑁䅁䅍䅁䅁杷允䅁䅁䅑䅁䑁䅁䅷䅁䭁䱁䙑䅁䭁䉁䅅䅁䭁䡁䔰䅁䉁䅁䅁允䅁䅁䄴杅䅁䑁䅑䅍㉁䑁䅅䅏睁䑁䅁䅍䅁䅁杷允䅁䅁䅑䅁䑁䅁䅷䅁䭁䱁䙑䅁䭁䉁䅅䅁䭁䡁䕉䅁䉁䅁䅁允䅁䅁䄴杅䅁䑁䅍䅏ㅁ䑁䅫䅍睁䑁䅁䅍䅁䅁杷允䅁䅁䅑䅁䑁䅁䅷䅁䭁䱁䙑䅁䭁䉁䅅䅁䭁䡁䕳䅁䉁䅁䅁允䅁䅁䄴杅䅁䑁䅅杍㕁䑁䅅李睁䑁䅁䅍䅁䅁杷允䅁䅁䅑䅁䑁䅁䅷䅁䭁䕁䘴䅁䭁䉁䅅䅁䭁䡁䕙䅁䉁䅁䅁允䅁䅁䄴䅅䅁䑁䅑兏㑁䑁䅉䅎ぁ䑁䅧䅁䵁䅉䅅䅁䕁䅁䅁睁䵁䅁䅁权剄䅂䅁权剁䅁䅁权⭂䅂䅁允䅁䅁䅅䅁佁䉁䅑䅁穁䑁䅉䅎㕁䑁䅁䅎睁䑁䅁䅍䅁䅁杷允䅁䅁䅑䅁䑁䅁䅷䅁䭁䱁䙑䅁䭁䉁䅅䅁䭁䡁䕣䅁䉁䅁䅁允䅁䅁䄴杅䅁䑁䅅杍ㅁ䑁䅍䅍睁䑁䅁䅍䅁䅁杷允䅁䅁䅑䅁䑁䅁䅷䅁䭁䱁䙑䅁䭁䉁䅅䅁䭁䡁䔸䅁䉁䅁䅁允䅁䅁䅯睒䅁䅁杷允䅁䅁䅑䅁䑁䅁䅷䅁䭁䉁䘴䅁䭁䉁䅅䅁䭁䡁䔸䅁䉁䅁䅁允䅁䅁䄴䅆䅁䑁䅅兎ぁ䑁䅅李穁䑁䅅李穁䅁䅁䍄䉁䅁䅁䅂䅁䅁䅍䅄䅁䅁䅯䅴䅕䅁䅯充䅁䅁䅯䅨䅑䅁䅅䅁䉁䅁䅁权䡂䅁䅁䍄䉁䅁䅁䅂䅁䅁䅍䅄䅁䅁䅯䅴䅕䅁䅯充䅁䅁䅯䅦䅑䅁䅅䅁䉁䅁䅁权䡂䅁䅁䍄䉁䅁䅁䅂䅁䅁䅍䅄䅁䅁䅯眴䅑䅁䅯充䅁䅁䅯兣䅑䅁䅅䅁䉁䅁䅁杄啁䅁䅁杍㕁䑁䅫杍ぁ䑁䅙䅍睁䑁䅁䅁䵁䅉䅅䅁䕁䅁䅁睁䵁䅁䅁权偄允䅁权䕁䅁䅁权䕁杁䅁允䅁䅁䅅䅁䙁䅁䅁䕁瑄䝃䉊䍄䉁䅁䅁䅂䅁䅁䅍䅄䅁䅁䅯眴䅑䅁䅯充䅁䅁䅯全䅑䅁䅅䅁䉁䅁䅁杄啁䅁䅁杍㕁䑁䅣睎㕁䑁䅑䅍睁䑁䅁䅁䵁䅉䅅䅁䕁䅁䅁睁䵁䅁䅁权橄䅂䅁权剁䅁䅁权ㅂ䅂䅁允䅁䅁䅅䅁佁䉁䅑䅁祁䑁䅫䅍㉁䑁䅁免睁䑁䅁䅍䅁䅁杷允䅁䅁䅑䅁䑁䅁䅷䅁䭁佁䕍䅁䭁䉁䅅䅁䭁䡁䔴䅁䉁䅁䅁允䅁䅁䄴䅆䅁䑁䅉兏睁䑁䅁杍ぁ䑁䅁䅍睁䅁䅁䍄䉁䅁䅁䅂䅁䅁䅍䅄䅁䅁䅯眴䅑䅁䅯充䅁䅁䅯杣䅑䅁䅅䅁䉁䅁䅁杄啁䅁䅁杍㕁䑁䅁睍穁䑁䅫䅍睁䑁䅁䅁䵁䅉䅅䅁䕁䅁䅁睁䵁䅁䅁权橄䅂䅁权剁䅁䅁权㕂䅂䅁允䅁䅁䅅䅁佁䉁䅑䅁祁䑁䅫免硁䑁䅣睎睁䑁䅁䅍䅁䅁杷允䅁䅁䅑䅁䑁䅁䅷䅁䭁佁䕍䅁䭁䉁䅅䅁䭁䡁䕳䅁䉁䅁䅁允䅁䅁䄴䅆䅁䑁䅉䅏㑁䑁䅁李㍁䑁䅁䅍睁䅁䅁䍄䉁䅁䅁䅂䅁䅁䅍䅄䅁䅁䅯䄹䅕䅁䅯充䅁䅁䅯兦䅑䅁䅅䅁䉁䅁䅁杄啁䅁䅁杍ぁ䑁䅍免㑁䑁䅧䅍睁䑁䅁䅁䵁䅉䅅䅁䕁䅁䅁睁䵁䅁䅁权元兂䅁权剁䅁䅁权䉃䅂䅁允䅁䅁䅅䅁佁䉁䅉䅁㍁䑁䅙䅍祁䑁䅑睎睁䑁䅁䅁䵁䅉䅅䅁䕁䅁䅁睁䵁䅁䅁权橄䅂䅁权剁䅁䅁权㉂䅂䅁允䅁䅁䅅䅁佁䉁䅑䅁祁䑁䅧李ぁ䑁䅉睎睁䑁䅁䅍䅁䅁杷允䅁䅁䅑䅁䑁䅁䅷䅁䭁佁䕍䅁䭁䉁䅅䅁䭁䡁䔸䅁䉁䅁䅁允䅁䅁䄴䅆䅁䑁䅉䅏ぁ䑁䅍䅍㕁䑁䅁䅍睁䅁䅁䍄䉁䅁䅁䅂䅁䅁䅍䅄䅁䅁䅯眴䅑䅁䅯充䅁䅁䅯䅧䅑䅁䅅䅁䉁䅁䅁杄啁䅁䅁杍㉁䑁䅑免祁䑁䅣䅍睁䑁䅁䅁䵁䅉䅅䅁䕁䅁䅁睁䵁䅁䅁权䝂兂䅁权剁䅁䅁权瑂䅂䅁允䅁䅁䅅䅁佁䉁䅉䅁ㅁ䑁䅧睍ㅁ䑁䅍杍硁䑁䅫䅁䵁䅉䅅䅁䕁䅁䅁睁䵁䅁䅁权䝂兂䅁权剁䅁䅁权療䅂䅁允䅁䅁䅅䅁佁䉁䅉䅁ㅁ䑁䅧䅎㑁䑁䅉兎穁䑁䅁䅁䵁䅉䅅䅁䕁䅁䅁睁䵁䅁䅁权䝂兂䅁权剁䅁䅁权睂䅂䅁允䅁䅁䅅䅁佁䉁䅉䅁ㅁ䑁䅧䅎㑁䑁䅣兎ㅁ䑁䅣䅁䵁䅉䅅䅁䕁䅁䅁睁䵁䅁䅁权奂兂䅁权剁䅁䅁权䡄元䅁允䅁䅁䅅䅁佁䉁䅑䅁硁䑁䅍杍㉁䑁䅣䅍睁䑁䅁䅍䅁䅁杷允䅁䅁䅑䅁䑁䅁䅷䅁䭁䕁䙙䅁䭁䉁䅅䅁䭁䡁䕕䅁䉁䅁䅁允䅁䅁䄴杅䅁䑁䅕兎睁䑁䅍睎ㅁ䑁䅅䅎䅁䅁杷允䅁䅁䅑䅁䑁䅁䅷䅁䭁䕁䙙䅁䭁䉁䅅䅁䭁䡁䕣䅁䉁䅁䅁允䅁䅁䄴杅䅁䑁䅕免㍁䑁䅑䅏ぁ䑁䅍睎䅁䅁杷允䅁䅁䅑䅁䑁䅁䅷䅁䭁䕁䙙䅁䭁䉁䅅䅁䭁䡁䔸䅁䉁䅁䅁允䅁䅁䄴杅䅁䑁䅕䅍㕁䑁䅍兏㕁䑁䅍䅏䅁䅁杷允䅁䅁䅑䅁䑁䅁䅷䅁䭁䕁䙙䅁䭁䉁䅅䅁䭁䥁䕑䅁䉁䅁䅁允䅁䅁䄴杅䅁䑁䅕䅍㕁䑁䅙李ㅁ䑁䅕䅍䅁䅁杷允䅁䅁䅑䅁䑁䅁䅷䅁䭁䵁䙙䅁䭁䉁䅅䅁䭁䡁䔰䅁䉁䅁䅁允䅁䅁䄴杅䅁䑁䅍李睁䑁䅅杍㍁䑁䅣䅍䅁䅁杷允䅁䅁䅑䅁䑁䅁䅷䅁䭁䅁䘰䅁䭁䉁䅅䅁䭁䡁䕙䅁䉁䅁䅁允䅁䅁䄴䅆䅁䑁䅅䅍睁䑁䅑䅍睁䑁䅁䅍睁䅁䅁䍄䉁䅁䅁䅂䅁䅁䅍䅄䅁䅁䅯杸䅕䅁䅯充䅁䅁䅯兤䅑䅁䅅䅁䉁䅁䅁杄十䅁䅁睍㍁䑁䅍李㉁䑁䅧睎㕁䅁䅁䍄䉁䅁䅁䅂䅁䅁䅍䅄䅁䅁䅯儱䅁䅁䅯权䅁䅁䅯兂䅁䅁䅅䅁䉁䅁䅁兂㡃䩤奍乂卙䅑杷允䅁䅁䅑䅁䑁䅁䅷䅁䭁䵁䙙䅁䭁䉁䅅䅁䭁䡁䕳䅁䉁䅁䅁允䅁䅁䄴杅䅁䑁䅑杍祁䑁䅙䅎祁䑁䅣兏䅁䅁杷允䅁䅁䅑䅁䑁䅁䅷䅁䭁䵁䙙䅁䭁䉁䅅䅁䭁䡁䕣䅁䉁䅁䅁允䅁䅁䄴杅䅁䑁䅑免㉁䑁䅑兏穁䑁䅅兏䅁䅁杷允䅁䅁䅑䅁䑁䅁䅷䅁䭁䙁䅙䅁䭁䅁䍅䅁䭁䅁䍕䅁䉁䅁䅁允䅁䅁䅕㙵瀶噐㜯い䵅䅉䅅䅁䕁䅁䅁睁䵁䅁䅁权坂䅁䅁权䉁杁䅁权䑁杁䅁允䅁䅁䅅䅁䙁乁㉢佐⭁睧䉒䍄䉁䅁䅁䅂䅁䅁䅍䅄䅁䅁䅯杬䅅䅁䅯充䅁䅁䅯䅂䅉䅁䅅䅁䉁䅁䅁杄啁䅁䅁兎㍁䑁䅣免硁䑁䅣䅍ㅁ䑁䅙䅁䵁䅉䅅䅁䕁䅁䅁睁䵁䅁䅁权䝄兂䅁权剁䅁䅁权穂䅂䅁允䅁䅁䅅䅁佁䉁䅉䅁ぁ䑁䅕杍㑁䑁䅁兏㕁䑁䅅䅁䵁䅉䅅䅁䕁䅁䅁睁䵁䅁䅁权牂兂䅁权剁䅁䅁权穂䅂䅁允䅁䅁䅅䅁佁䉁䅑䅁硁䑁䅉杍硁䑁䅣兎㍁䑁䅑䅎䅁䅁杷允䅁䅁䅑䅁䑁䅁䅷䅁䭁佁䙣䅁䭁䉁䅅䅁䭁䝁䔰䅁䉁䅁䅁允䅁䅁䄴䅆䅁䑁䅅睍㕁䑁䅧䅏穁䑁䅁䅍睁䅁䅁䍄䉁䅁䅁䅂䅁䅁䅍䅄䅁䅁䅯眵䅕䅁䅯充䅁䅁䅯睧䅑䅁䅅䅁䉁䅁䅁杄啁䅁䅁免ぁ䑁䅅䅏㍁䑁䅙䅍睁䑁䅁䅁䵁䅉䅅䅁䕁䅁䅁睁䵁䅁䅁权湄兂䅁权剁䅁䅁权㥂䅂䅁允䅁䅁䅅䅁佁䉁䅑䅁硁䑁䅑免㕁䑁䅅睍睁䑁䅁䅍䅁䅁杷允䅁䅁䅑䅁䑁䅁䅷䅁䭁佁䘰䅁䭁䉁䅅䅁䭁䡁䕅䅁䉁䅁䅁允䅁䅁䄴䅆䅁䑁䅍睎㕁䑁䅁䅎ぁ䑁䅁䅍睁䅁䅁䍄䉁䅁䅁䅂䅁䅁䅍䅄䅁䅁䅯眵䅕䅁䅯充䅁䅁䅯䅥䅑䅁䅅䅁䉁䅁䅁杄啁䅁䅁免ぁ䑁䅉免穁䑁䅧䅍睁䑁䅁䅁䵁䅉䅅䅁䕁䅁䅁睁䵁䅁䅁权呃䅁䅁权䕁䅁䅁权䙁䅁䅁允䅁䅁䅅䅁䙁䅁䅁䅁⽂㍷䉤䍄䉁䅁䅁䅂䅁䅁䅍䅄䅁䅁䅯䅬䅁䅁䅯䅂䅁䅁䅯兂䅁䅁䅅䅁䉁䅁䅁兂䅁䅁䅁乲䵸兑杷允䅁䅁䅑䅁䑁䅁䅷䅁䭁䩁䅕䅁䭁䅁䅑䅁䭁䅁䅕䅁䉁䅁䅁允䅁䅁䅕䅁䅁偙佌啬䵅䅉䅅䅁䕁䅁䅁睁䵁䅁䅁权奃䅁䅁权䕁䅁䅁权䙁䅁䅁允䅁䅁䅅䅁䙁䅁䅁䅁䝃䝇䉴䍄䉁䅁䅁䅂䅁䅁䅍䅄䅁䅁䅯眵䅕䅁䅯充䅁䅁䅯睥䅑䅁䅅䅁䉁䅁䅁杄啁䅁䅁免ぁ䑁䅉䅏ぁ䑁䅑䅍睁䑁䅁䅁䵁䅉䅅䅁䕁䅁䅁睁䵁䅁䅁权湄兂䅁权剁䅁䅁权㍂䅂䅁允䅁䅁䅅䅁佁䉁䅑䅁硁䑁䅑杍睁䑁䅑睍睁䑁䅁䅍䅁䅁杷允䅁䅁䅑䅁䑁䅁䅷䅁䭁佁䉧䅁䭁䅁䍅䅁䭁䅁䍕䅁䉁䅁䅁允䅁䅁䅕䬴漶橅眹䔰䵁䅉䅅䅁䕁䅁䅁睁䵁䅁䅁权潃兂䅁权剁䅁䅁权䑃䅂䅁允䅁䅁䅅䅁佁䉁䅉䅁ぁ䑁䅑睎穁䑁䅑䅍睁䑁䅁䅁䵁䅉䅅䅁䕁䅁䅁睁䵁䅁䅁权潃兂䅁权剁䅁䅁权祂䅂䅁允䅁䅁䅅䅁佁䉁䅉䅁ぁ䑁䅅睍ㅁ䑁䅫䅍睁䑁䅁䅁䵁䅉䅅䅁䕁䅁䅁睁䵁䅁䅁权潃兂䅁权剁䅁䅁权あ䅂䅁允䅁䅁䅅䅁佁䉁䅉䅁ぁ䑁䅁免㉁䑁䅕䅍睁䑁䅁䅁䵁䅉䅅䅁䕁䅁䅁睁䵁䅁䅁权潃兂䅁权剁䅁䅁权䕃䅂䅁允䅁䅁䅅䅁佁䉁䅉䅁穁䑁䅧李㑁䑁䅣䅍睁䑁䅁䅁䵁䅉䅅䅁䕁䅁䅁睁䵁䅁䅁权㥄䅂䅁权剁䅁䅁权祂䅂䅁允䅁䅁䅅䅁佁䉁䅑䅁祁䑁䅕睎ぁ䑁䅁䅍睁䑁䅁䅍䅁䅁杷允䅁䅁䅑䅁䑁䅁䅷䅁䭁䭁䙧䅁䭁䉁䅅䅁䭁䡁䕷䅁䉁䅁䅁允䅁䅁䄴杅䅁䑁䅍睎睁䑁䅅兏睁䑁䅁䅍䅁䅁杷允䅁䅁䅑䅁䑁䅁䅷䅁䭁乁䥫䅁䭁䉁䅅䅁䭁䝁䔸䅁䉁䅁䅁允䅁䅁䄴䅆䅁䑁䅉睎硁䑁䅣睍㉁䑁䅁䅍睁䅁䅁䍄䉁䅁䅁䅂䅁䅁䅍䅄䅁䅁䅯兗䅁䅁䅯允䅉䅁䅯杁䅉䅁䅅䅁䉁䅁䅁兂桄湸穤䭙⭄䅑杷允䅁䅁䅑䅁䑁䅁䅷䅁䭁乁䥫䅁䭁䉁䅅䅁䭁䡁䕯䅁䉁䅁䅁允䅁䅁䄴䅆䅁䑁䅉睎硁䑁䅕兏祁䑁䅁䅍睁䅁䅁䍄䉁䅁䅁䅂䅁䅁䅍䅄䅁䅁䅯杵䅕䅁䅯充䅁䅁䅯睢䅑䅁䅅䅁䉁䅁䅁杄啁䅁䅁免祁䑁䅁䅍睁䑁䅁䅍睁䑁䅁䅁䵁䅉䅅䅁䕁䅁䅁睁䵁䅁䅁权婄䅃䅁权剁䅁䅁权硂䅂䅁允䅁䅁䅅䅁佁䉁䅑䅁祁䑁䅣免ぁ䑁䅕睎睁䑁䅁䅍䅁䅁杷允䅁䅁䅑䅁䑁䅁䅷䅁䭁乁䥫䅁䭁䉁䅅䅁䭁䡁䕫䅁䉁䅁䅁允䅁䅁䄴杅䅁䑁䅧䅏ㅁ䑁䅅杍睁䑁䅁䅍䅁䅁杷允䅁䅁䅑䅁䑁䅁䅷䅁䭁乁䥫䅁䭁䉁䅅䅁䭁䡁䕳䅁䉁䅁䅁允䅁䅁䄴杅䅁䑁䅫睍㑁䑁䅫李睁䑁䅁䅍䅁䅁杷允䅁䅁䅑䅁䑁䅁䅷䅁䭁䩁䕫䅁䭁䉁䅅䅁䭁䥁䕍䅁䉁䅁䅁允䅁䅁䄴杅䅁䑁䅑睎ㅁ䑁䅧䅏㉁䑁䅙兏䅁䅁杷允䅁䅁䅑䅁䑁䅁䅷䅁䭁䩁䕫䅁䭁䉁䅅䅁䭁䡁䔰䅁䉁䅁䅁允䅁䅁䄴杅䅁䑁䅑睎㕁䑁䅑兎㑁䑁䅅兎䅁䅁杷允䅁䅁䅑䅁䑁䅁䅷䅁䭁䭁䕉䅁䭁䉁䅅䅁䭁䡁䔴䅁䉁䅁䅁允䅁䅁䄴杅䅁䑁䅍兏㉁䑁䅧兏睁䑁䅁䅍䅁䅁杷允䅁䅁䅑䅁䑁䅁䅷䅁䭁乁䙙䅁䭁䉁䅅䅁䭁䥁䕍䅁䉁䅁䅁允䅁䅁䄴䅆䅁䑁䅅兎㉁䑁䅕睎硁䑁䅁䅍睁䅁䅁䍄䉁䅁䅁䅂䅁䅁䅍䅄䅁䅁䅯六䅑䅁䅯充䅁䅁䅯兤䅑䅁䅅䅁䉁䅁䅁杄十䅁䅁䅎㕁䑁䅁兎睁䑁䅅兎硁䅁䅁䍄䉁䅁䅁䅂䅁䅁䅍䅄䅁䅁䅯六䅑䅁䅯充䅁䅁䅯杣䅑䅁䅅䅁䉁䅁䅁杄十䅁䅁兎祁䑁䅫免㉁䑁䅕兎㕁䅁䅁䍄䉁䅁䅁䅂䅁䅁䅍䅄䅁䅁䅯睏䅕䅁䅯充䅁䅁䅯全䅑䅁䅅䅁䉁䅁䅁杄啁䅁䅁兎㉁䑁䅅䅎祁䑁䅅䅍睁䑁䅁䅁䵁䅉䅅䅁䕁䅁䅁睁䵁䅁䅁权婃䅂䅁权剁䅁䅁权䍃䅂䅁允䅁䅁䅅䅁佁䉁䅉䅁ㅁ䑁䅙杍硁䑁䅁睎祁䑁䅧䅁䵁䅉䅅䅁䕁䅁䅁睁䵁䅁䅁权婃䅂䅁权剁䅁䅁权䕃䅂䅁允䅁䅁䅅䅁佁䉁䅉䅁ㅁ䑁䅙兎㕁䑁䅉李ㅁ䑁䅑䅁䵁䅉䅅䅁䕁䅁䅁睁䵁䅁䅁权䵃兂䅁权剁䅁䅁权療䅂䅁允䅁䅁䅅䅁佁䉁䅑䅁硁䑁䅁杍硁䑁䅁䅍睁䑁䅁䅍䅁䅁杷允䅁䅁䅑䅁䑁䅁䅷䅁䭁䥁䙉䅁䭁䉁䅅䅁䭁䡁䕕䅁䉁䅁䅁允䅁䅁䄴杅䅁䑁䅫䅏㍁䑁䅙杍睁䑁䅁䅍䅁䅁杷允䅁䅁䅑䅁䑁䅁䅷䅁䭁䥁䙷䅁䭁䉁䅅䅁䭁䡁䕅䅁䉁䅁䅁允䅁䅁䄴䅆䅁䑁䅅䅍硁䑁䅕䅍睁䑁䅁䅍睁䅁䅁䍄䉁䅁䅁䅂䅁䅁䅍䅄䅁䅁䅯䅪䅕䅁䅯充䅁䅁䅯兦䅑䅁䅅䅁䉁䅁䅁杄啁䅁䅁免睁䑁䅁兏睁䑁䅁䅍睁䑁䅁䅁䵁䅉䅅䅁䕁䅁䅁睁䵁䅁䅁权䵃兂䅁权剁䅁䅁权⭂䅂䅁允䅁䅁䅅䅁佁䉁䅑䅁硁䑁䅁䅍穁䑁䅁䅍睁䑁䅁䅍䅁䅁杷允䅁䅁䅑䅁䑁䅁䅷䅁䭁䥁䙷䅁䭁䉁䅅䅁䭁䡁䕉䅁䉁䅁䅁允䅁䅁䄴䅆䅁䑁䅅䅍睁䑁䅉䅍睁䑁䅁䅍睁䅁䅁䍄䉁䅁䅁䅂䅁䅁䅍䅄䅁䅁䅯䅪䅕䅁䅯充䅁䅁䅯內䅑䅁䅅䅁䉁䅁䅁杄啁䅁䅁免睁䑁䅁杍睁䑁䅁䅍睁䑁䅁䅁䵁䅉䅅䅁䕁䅁䅁睁䵁䅁䅁权䡄䅂䅁权剁䅁䅁权䙃䅂䅁允䅁䅁䅅䅁佁䉁䅑䅁硁䑁䅕杍穁䑁䅣兏睁䑁䅁䅍䅁䅁杷允䅁䅁䅑䅁䑁䅁䅷䅁䭁䥁䙷䅁䭁䉁䅅䅁䭁䡁䕣䅁䉁䅁䅁允䅁䅁䄴杅䅁䑁䅫兏㕁䑁䅁䅍睁䑁䅁䅍䅁䅁杷允䅁䅁䅑䅁䑁䅁䅷䅁䭁䥁䙷䅁䭁䉁䅅䅁䭁䥁䕉䅁䉁䅁䅁允䅁䅁䄴杅䅁䑁䅫兏㉁䑁䅁䅍睁䑁䅁䅍䅁䅁杷允䅁䅁䅑䅁䑁䅁䅷䅁䭁䥁䙷䅁䭁䉁䅅</t>
  </si>
  <si>
    <t>䅁䭁䥁䕁䅁䉁䅁䅁允䅁䅁䄴杅䅁䑁䅫兏ぁ䑁䅁䅍睁䑁䅁䅍䅁䅁杷允䅁䅁䅑䅁䑁䅁䅷䅁䭁偁䙯䅁䭁䉁䅅䅁䭁䡁䕍䅁䉁䅁䅁允䅁䅁䄴杅䅁䑁䅙兎㉁䑁䅁李睁䑁䅁䅍䅁䅁杷允䅁䅁䅑䅁䑁䅁䅷䅁䭁偁䙕䅁䭁䉁䅅䅁䭁䥁䕍䅁䉁䅁䅁允䅁䅁䄴杅䅁䑁䅑免㉁䑁䅫䅏穁䑁䅉䅎䅁䅁杷允䅁䅁䅑䅁䑁䅁䅷䅁䭁偁䙕䅁䭁䉁䅅䅁䭁䡁䔴䅁䉁䅁䅁允䅁䅁䄴杅䅁䑁䅑免穁䑁䅕杍㉁䑁䅑李䅁䅁杷允䅁䅁䅑䅁䑁䅁䅷䅁䭁䅁䝑䅁䭁䉁䅅䅁䭁䝁䔰䅁䉁䅁䅁允䅁䅁䄴䅆䅁䑁䅍䅎穁䑁䅅䅍㕁䑁䅁䅍睁䅁䅁䍄䉁䅁䅁䅂䅁䅁䅍䅄䅁䅁䅯儹䅕䅁䅯充䅁䅁䅯䅤䅑䅁䅅䅁䉁䅁䅁杄十䅁䅁䅎穁䑁䅕睍㍁䑁䅍䅎ぁ䅁䅁䍄䉁䅁䅁䅂䅁䅁䅍䅄䅁䅁䅯儹䅕䅁䅯充䅁䅁䅯杤䅑䅁䅅䅁䉁䅁䅁杄十䅁䅁䅎穁䑁䅉兏睁䑁䅑䅍穁䅁䅁䍄䉁䅁䅁䅂䅁䅁䅍䅄䅁䅁䅯儹䅕䅁䅯充䅁䅁䅯睤䅑䅁䅅䅁䉁䅁䅁杄十䅁䅁䅎穁䑁䅁䅏㍁䑁䅑兎ㅁ䅁䅁䍄䉁䅁䅁䅂䅁䅁䅍䅄䅁䅁䅯儹䅕䅁䅯充䅁䅁䅯䅨䅑䅁䅅䅁䉁䅁䅁杄十䅁䅁䅎祁䑁䅧睍㑁䑁䅫李㕁䅁䅁䍄䉁䅁䅁䅂䅁䅁䅍䅄䅁䅁䅯睶䅑䅁䅯充䅁䅁䅯睢䅑䅁䅅䅁䉁䅁䅁杄十䅁䅁兎㑁䑁䅑䅎ぁ䑁䅁䅍睁䅁䅁䍄䉁䅁䅁䅂䅁䅁䅍䅄䅁䅁䅯䅂䅙䅁䅯充䅁䅁䅯睢䅑䅁䅅䅁䉁䅁䅁杄啁䅁䅁睍ぁ䑁䅁兎㉁䑁䅑䅍睁䑁䅁䅁䵁䅉䅅䅁䕁䅁䅁睁䵁䅁䅁权噄䅃䅁权剁䅁䅁权療䅂䅁允䅁䅁䅅䅁佁䉁䅑䅁硁䑁䅕免㕁䑁䅉䅎睁䑁䅁䅍䅁䅁杷允䅁䅁䅑䅁䑁䅁䅷䅁䭁䱁䔸䅁䭁䉁䅅䅁䭁䥁䕍䅁䉁䅁䅁允䅁䅁䄴杅䅁䑁䅕睎祁䑁䅙䅍睁䑁䅁䅍䅁䅁杷允䅁䅁䅑䅁䑁䅁䅷䅁䭁乁䥕䅁䭁䉁䅅䅁䭁䥁䕍䅁䉁䅁䅁允䅁䅁䄴䅆䅁䑁䅅兎睁䑁䅧睍㍁䑁䅁䅍睁䅁䅁䍄䉁䅁䅁䅂䅁䅁䅍䅄䅁䅁䅯睶䅑䅁䅯充䅁䅁䅯兤䅑䅁䅅䅁䉁䅁䅁杄十䅁䅁兎㉁䑁䅣李硁䑁䅁䅍睁䅁䅁䍄䉁䅁䅁䅂䅁䅁䅍䅄䅁䅁䅯睶䅑䅁䅯充䅁䅁䅯睥䅑䅁䅅䅁䉁䅁䅁杄十䅁䅁兎㉁䑁䅧兏硁䑁䅁䅍睁䅁䅁䍄䉁䅁䅁䅂䅁䅁䅍䅄䅁䅁䅯睶䅑䅁䅯充䅁䅁䅯杤䅑䅁䅅䅁䉁䅁䅁杄十䅁䅁兎㉁䑁䅍䅍㍁䑁䅁䅍睁䅁䅁䍄䉁䅁䅁䅂䅁䅁䅍䅄䅁䅁䅯儱䅧䅁䅯充䅁䅁䅯睤䅑䅁䅅䅁䉁䅁䅁杄啁䅁䅁免穁䑁䅙杍ㅁ䑁䅉䅍睁䑁䅁䅁䵁䅉䅅䅁䕁䅁䅁睁䵁䅁䅁权穄兂䅁权剁䅁䅁权瑂䅂䅁允䅁䅁䅅䅁佁䉁䅑䅁硁䑁䅣睍㍁䑁䅁䅍睁䑁䅁䅍䅁䅁杷允䅁䅁䅑䅁䑁䅁䅷䅁䭁乁䉣䅁䭁䅁䅑䅁䭁䅁䅕䅁䉁䅁䅁允䅁䅁䅕䅁䅁佧剰歚䵅䅉䅅䅁䕁䅁䅁睁䵁䅁䅁权穄兂䅁权剁䅁䅁权㙂䅂䅁允䅁䅁䅅䅁佁䉁䅑䅁硁䑁䅣杍硁䑁䅁䅍睁䑁䅁䅍䅁䅁杷允䅁䅁䅑䅁䑁䅁䅷䅁䭁偁䙍䅁䭁䉁䅅䅁䭁䡁䕅䅁䉁䅁䅁允䅁䅁䄴䅆䅁䑁䅅睎硁䑁䅣䅍睁䑁䅁䅍睁䅁䅁䍄䉁䅁䅁䅂䅁䅁䅍䅄䅁䅁䅯眸䅕䅁䅯充䅁䅁䅯兦䅑䅁䅅䅁䉁䅁䅁杄啁䅁䅁免㍁䑁䅣䅎睁䑁䅁䅍睁䑁䅁䅁䵁䅉䅅䅁䕁䅁䅁睁䵁䅁䅁权畄允䅁权䭁䅁䅁权䕁杁䅁允䅁䅁䅅䅁䙁䑁ね䡹⭡确䅨䍄䉁䅁䅁䅂䅁䅁䅍䅄䅁䅁䅯眸䅕䅁䅯充䅁䅁䅯杦䅑䅁䅅䅁䉁䅁䅁杄啁䅁䅁免㍁䑁䅧兎睁䑁䅁䅍睁䑁䅁䅁䵁䅉䅅䅁䕁䅁䅁睁䵁䅁䅁权歃䅁䅁权䉁杁䅁权䍁杁䅁允䅁䅁䅅䅁䙁䍁癆卷灳㥱䄵䍄䉁䅁䅁䅂䅁䅁䅍䅄䅁䅁䅯眸䅕䅁䅯充䅁䅁䅯睦䅑䅁䅅䅁䉁䅁䅁权䡂䅁䅁䍄䉁䅁䅁䅂䅁䅁䅍䅄䅁䅁䅯眸䅕䅁䅯充䅁䅁䅯䅨䅑䅁䅅䅁䉁䅁䅁杄啁䅁䅁免ㅁ䑁䅫睍睁䑁䅁䅍睁䑁䅁䅁䵁䅉䅅䅁䕁䅁䅁睁䵁䅁䅁权穄兂䅁权剁䅁䅁权䅃䅂䅁允䅁䅁䅅䅁佁䉁䅑䅁硁䑁䅍䅍㉁䑁䅁䅍睁䑁䅁䅍䅁䅁杷允䅁䅁䅑䅁䑁䅁䅷䅁䭁偁䙍䅁䭁䉁䅅䅁䭁䡁䕍䅁䉁䅁䅁允䅁䅁䄴䅆䅁䑁䅅杍㍁䑁䅫䅍睁䑁䅁䅍睁䅁䅁䍄䉁䅁䅁䅂䅁䅁䅍䅄䅁䅁䅯睵䅑䅁䅯充䅁䅁䅯兢䅑䅁䅅䅁䉁䅁䅁杄十䅁䅁睎㉁䑁䅅兎㉁䑁䅁䅍睁䅁䅁䍄䉁䅁䅁䅂䅁䅁䅍䅄䅁䅁䅯睵䅑䅁䅯充䅁䅁䅯兣䅑䅁䅅䅁䉁䅁䅁杄十䅁䅁睎ㅁ䑁䅧䅏穁䑁䅁䅍睁䅁䅁䍄䉁䅁䅁䅂䅁䅁䅍䅄䅁䅁䅯睵䅑䅁䅯充䅁䅁䅯睧䅑䅁䅅䅁䉁䅁䅁杄十䅁䅁睎ㅁ䑁䅣免ㅁ䑁䅁䅍睁䅁䅁䍄䉁䅁䅁䅂䅁䅁䅍䅄䅁䅁䅯睵䅑䅁䅯充䅁䅁䅯兦䅑䅁䅅䅁䉁䅁䅁杄十䅁䅁睎ㅁ䑁䅉䅏穁䑁䅁䅍睁䅁䅁䍄䉁䅁䅁䅂䅁䅁䅍䅄䅁䅁䅯睵䅑䅁䅯充䅁䅁䅯䅥䅑䅁䅅䅁䉁䅁䅁杄十䅁䅁睎ㅁ䑁䅅免硁䑁䅁䅍睁䅁䅁䍄䉁䅁䅁䅂䅁䅁䅍䅄䅁䅁䅯睵䅑䅁䅯充䅁䅁䅯兤䅑䅁䅅䅁䉁䅁䅁杄十䅁䅁睎ㅁ䑁䅅䅏穁䑁䅁䅍睁䅁䅁䍄䉁䅁䅁䅂䅁䅁䅍䅄䅁䅁䅯睵䅑䅁䅯充䅁䅁䅯睥䅑䅁䅅䅁䉁䅁䅁杄十䅁䅁睎ぁ䑁䅙杍㍁䑁䅁䅍睁䅁䅁䍄䉁䅁䅁䅂䅁䅁䅍䅄䅁䅁䅯睵䅑䅁䅯充䅁䅁䅯杤䅑䅁䅅䅁䉁䅁䅁杄十䅁䅁睎ぁ䑁䅙免ㅁ䑁䅁䅍睁䅁䅁䍄䉁䅁䅁䅂䅁䅁䅍䅄䅁䅁䅯睵䅑䅁䅯充䅁䅁䅯睤䅑䅁䅅䅁䉁䅁䅁杄十䅁䅁睎ぁ䑁䅙免穁䑁䅁䅍睁䅁䅁䍄䉁䅁䅁䅂䅁䅁䅍䅄䅁䅁䅯睵䅑䅁䅯充䅁䅁䅯睦䅑䅁䅅䅁䉁䅁䅁杄十䅁䅁睎㉁䑁䅍免睁䑁䅁䅍睁䅁䅁䍄䉁䅁䅁䅂䅁䅁䅍䅄䅁䅁䅯睺䅕䅁䅯充䅁䅁䅯睧䅑䅁䅅䅁䉁䅁䅁杄十䅁䅁兎㍁䑁䅧䅍睁䑁䅁䅍睁䅁䅁䍄䉁䅁䅁䅂䅁䅁䅍䅄䅁䅁䅯朱䅕䅁䅯充䅁䅁䅯䅦䅑䅁䅅䅁䉁䅁䅁杄啁䅁䅁免ㅁ䑁䅍兏硁䑁䅉䅍睁䑁䅁䅁䵁䅉䅅䅁䕁䅁䅁睁䵁䅁䅁权橃䅂䅁权剁䅁䅁权ㅂ䅂䅁允䅁䅁䅅䅁佁䉁䅑䅁穁䑁䅣李㑁䑁䅁䅍睁䑁䅁䅍䅁䅁杷允䅁䅁䅑䅁䑁䅁䅷䅁䭁䭁䕍䅁䭁䉁䅅䅁䭁䥁䕅䅁䉁䅁䅁允䅁䅁䄴䅆䅁䑁䅑䅍ぁ䑁䅍䅍睁䑁䅁䅍睁䅁䅁䍄䉁䅁䅁䅂䅁䅁䅍䅄䅁䅁䅯睯䅑䅁䅯充䅁䅁䅯睥䅑䅁䅅䅁䉁䅁䅁杄啁䅁䅁䅎穁䑁䅑杍睁䑁䅁䅍睁䑁䅁䅁䵁䅉䅅䅁䕁䅁䅁睁䵁䅁䅁权橃䅂䅁权剁䅁䅁权㍂䅂䅁允䅁䅁䅅䅁佁䉁䅑䅁ぁ䑁䅑睎ㅁ䑁䅁䅍睁䑁䅁䅍䅁䅁杷允䅁䅁䅑䅁䑁䅁䅷䅁䭁䭁䘸䅁䭁䉁䅅䅁䭁䥁䕍䅁䉁䅁䅁允䅁䅁䄴䅆䅁䑁䅅兏ㅁ䑁䅑睍睁䑁䅁䅍睁䅁䅁䍄䉁䅁䅁䅂䅁䅁䅍䅄䅁䅁䅯睲䅕䅁䅯充䅁䅁䅯杦䅑䅁䅅䅁䉁䅁䅁杄啁䅁䅁免㕁䑁䅕杍祁䑁䅣䅍睁䑁䅁䅁䵁䅉䅅䅁䕁䅁䅁睁䵁䅁䅁权癃兂䅁权剁䅁䅁权䉃䅂䅁允䅁䅁䅅䅁佁䉁䅑䅁硁䑁䅫睍ぁ䑁䅅杍睁䑁䅁䅍䅁䅁杷允䅁䅁䅑䅁䑁䅁䅷䅁䭁䭁䘸䅁䭁䉁䅅䅁䭁䡁䕑䅁䉁䅁䅁允䅁䅁䄴䅆䅁䑁䅅兏祁䑁䅣䅍硁䑁䅁䅍睁䅁䅁䍄䉁䅁䅁䅂䅁䅁䅍䅄䅁䅁䅯睲䅕䅁䅯充䅁䅁䅯杤䅑䅁䅅䅁䉁䅁䅁杄啁䅁䅁免㕁䑁䅉兎㍁䑁䅧䅍睁䑁䅁䅁䵁䅉䅅䅁䕁䅁䅁睁䵁䅁䅁权癃兂䅁权剁䅁䅁权㍂䅂䅁允䅁䅁䅅䅁佁䉁䅑䅁硁䑁䅫杍ㅁ䑁䅍睎睁䑁䅁䅍䅁䅁杷允䅁䅁䅑䅁䑁䅁䅷䅁䭁䭁䘸䅁䭁䉁䅅䅁䭁䥁䕁䅁䉁䅁䅁允䅁䅁䄴䅆䅁䑁䅅兏祁䑁䅑䅍睁䑁䅁䅍睁䅁䅁䍄䉁䅁䅁䅂䅁䅁䅍䅄䅁䅁䅯杆䅁䅁䅯允䅉䅁䅯兂䅉䅁䅅䅁䉁䅁䅁兂癃煉䑍䔯煢䅑杷允䅁䅁䅑䅁䑁䅁䅷䅁䭁䡁䙧䅁䭁䉁䅅䅁䭁䡁䕯䅁䉁䅁䅁允䅁䅁䄴杅䅁䑁䅙免睁䑁䅣䅏ぁ䑁䅕李䅁䅁杷允䅁䅁䅑䅁䑁䅁䅷䅁䭁䱁䕉䅁䭁䉁䅅䅁䭁䡁䕳䅁䉁䅁䅁允䅁䅁䅯睒䅁䅁杷允䅁䅁䅑䅁䑁䅁䅷䅁䭁䡁䙧䅁䭁䉁䅅䅁䭁䥁䕍䅁䉁䅁䅁允䅁䅁䄴杅䅁䑁䅙䅍ㅁ䑁䅙免穁䑁䅍兏䅁䅁杷允䅁䅁䅑䅁䑁䅁䅷䅁䭁䡁䙧䅁䭁䉁䅅䅁䭁䡁䕕䅁䉁䅁䅁允䅁䅁䄴杅䅁䑁䅙䅍硁䑁䅙睍祁䑁䅉免䅁䅁杷允䅁䅁䅑䅁䑁䅁䅷䅁䭁䡁䙧䅁䭁䉁䅅䅁䭁䥁䕅䅁䉁䅁䅁允䅁䅁䄴杅䅁䑁䅙䅍睁䑁䅍䅎穁䑁䅅免䅁䅁杷允䅁䅁䅑䅁䑁䅁䅷䅁䭁䡁䙧䅁䭁䉁䅅䅁䭁䡁䕳䅁䉁䅁䅁允䅁䅁䄴杅䅁䑁䅙䅍睁䑁䅍䅎穁䑁䅅免䅁䅁杷允䅁䅁䅑䅁䑁䅁䅷䅁䭁䡁䙧䅁䭁䉁䅅䅁䭁䥁䕉䅁䉁䅁䅁允䅁䅁䅯睒䅁䅁杷允䅁䅁䅑䅁䑁䅁䅷䅁䭁䝁䙅䅁䭁䉁䅅䅁䭁䡁䕷䅁䉁䅁䅁允䅁䅁䄴杅䅁䑁䅧杍㕁䑁䅅杍穁䑁䅍䅍䅁䅁杷允䅁䅁䅑䅁䑁䅁䅷䅁䭁䡁䙧䅁䭁䉁䅅䅁䭁䡁䕷䅁䉁䅁䅁允䅁䅁䅯睒䅁䅁杷允䅁䅁䅑䅁䑁䅁䅷䅁䭁䉁䙉䅁䭁䉁䅅䅁䭁䝁䔸䅁䉁䅁䅁允䅁䅁䄴䅆䅁䑁䅅䅍㉁䑁䅕兎ぁ䑁䅁䅍睁䅁䅁䍄䉁䅁䅁䅂䅁䅁䅍䅄䅁䅁䅯杅䅕䅁䅯充䅁䅁䅯䅣䅑䅁䅅䅁䉁䅁䅁杄啁䅁䅁免睁䑁䅙睎㍁䑁䅁䅍睁䑁䅁䅁䵁䅉䅅䅁䕁䅁䅁睁䵁䅁䅁权十兂䅁权剁䅁䅁权䙃䅂䅁允䅁䅁䅅䅁佁䉁䅑䅁硁䑁䅁睎睁䑁䅉兎睁䑁䅁䅍䅁䅁杷允䅁䅁䅑䅁䑁䅁䅷䅁䭁䉁䙉䅁䭁䉁䅅䅁䭁䡁䕧䅁䉁䅁䅁允䅁䅁䄴䅆䅁䑁䅅䅍㍁䑁䅑免㉁䑁䅁䅍睁䅁䅁䍄䉁䅁䅁䅂䅁䅁䅍䅄䅁䅁䅯杅䅕䅁䅯充䅁䅁䅯杣䅑䅁䅅䅁䉁䅁䅁杄啁䅁䅁免睁䑁䅧兎㕁䑁䅁䅍睁䑁䅁䅁䵁䅉䅅䅁䕁䅁䅁睁䵁䅁䅁权十兂䅁权剁䅁䅁权㝂䅂䅁允䅁䅁䅅䅁佁䉁䅑䅁硁䑁䅅杍穁䑁䅣䅏睁䑁䅁䅍䅁䅁杷允䅁䅁䅑䅁䑁䅁䅷䅁䭁䉁䙉䅁䭁䉁䅅䅁䭁䡁䕣䅁䉁䅁䅁允䅁䅁䄴䅆䅁䑁䅅免祁䑁䅅睍ぁ䑁䅁䅍睁䅁䅁䍄䉁䅁䅁䅂䅁䅁䅍䅄䅁䅁䅯杅䅕䅁䅯充䅁䅁䅯䅧䅑䅁䅅䅁䉁䅁䅁杄十䅁䅁兏㑁䑁䅉兎㍁䑁䅁䅍睁䅁䅁䍄䉁䅁䅁䅂䅁䅁䅍䅄䅁䅁䅯䅅䅕䅁䅯充䅁䅁䅯兢䅑䅁䅅䅁䉁䅁䅁杄啁䅁䅁杍㍁䑁䅕免㉁䑁䅅䅍睁䑁䅁䅁䵁䅉䅅䅁䕁䅁䅁睁䵁䅁䅁权療允䅁权䭁䅁䅁权䕁杁䅁允䅁䅁䅅䅁䙁偁灹搸乊杙䅴䍄䉁䅁䅁䅂䅁䅁䅍䅄䅁䅁䅯䅅䅕䅁䅯充䅁䅁䅯睢䅑䅁䅅䅁䉁䅁䅁杄啁䅁䅁杍㍁䑁䅑兎ぁ䑁䅍䅍睁䑁䅁䅁䵁䅉䅅䅁䕁䅁䅁睁䵁䅁䅁权允兂䅁权剁䅁䅁权睂䅂䅁允䅁䅁䅅䅁佁䉁䅑䅁祁䑁䅣睍㍁䑁䅍䅏睁䑁䅁䅍䅁䅁杷允䅁䅁䅑䅁䑁䅁䅷䅁䭁䑁䅳䅁䭁䉁䅅䅁䭁䅁䅕䅁䉁䅁䅁允䅁䅁䄴杅䅁䑁䅧睍㕁䑁䅣䅏睁䑁䅁䅍䅁䅁杷允䅁䅁䅑䅁䑁䅁䅷䅁䭁䉁䙁䅁䭁䉁䅅䅁䭁䡁䕉䅁䉁䅁䅁允䅁䅁䄴䅆䅁䑁䅉李祁䑁䅑睍硁䑁䅁䅍睁䅁䅁䍄䉁䅁䅁䅂䅁䅁䅍䅄䅁䅁䅯䅅䅕䅁䅯充䅁䅁䅯內䅑䅁䅅䅁䉁䅁䅁杄啁䅁䅁杍㉁䑁䅉杍硁䑁䅣䅍睁䑁䅁䅁䵁䅉䅅䅁䕁䅁䅁睁䵁䅁䅁权允兂䅁权剁䅁䅁权あ䅂䅁允䅁䅁䅅䅁佁䉁䅑䅁祁䑁䅕兎ぁ䑁䅑免睁䑁䅁䅍䅁䅁杷允䅁䅁䅑䅁䑁䅁䅷䅁䭁䩁䉍䅁䭁䅁䅯䅁䭁䅁䅕䅁䉁䅁䅁允䅁䅁䅕杓䍷㑋坣歆䵁䅉䅅䅁䕁䅁䅁睁䵁䅁䅁权楂䅁䅁权䭁䅁䅁权䙁䅁䅁允䅁䅁䅅䅁䙁䕁䵯楁䡵獆⽫䍄䉁䅁䅁䅂䅁䅁䅍䅄䅁䅁䅯䅅䅕䅁䅯充䅁䅁䅯䅦䅑䅁䅅䅁䉁䅁䅁杄啁䅁䅁杍硁䑁䅫睎㕁䑁䅁䅍睁䑁䅁䅁䵁䅉䅅䅁䕁䅁䅁睁䵁䅁䅁权浃䅂䅁权牂䅂䅁权䡄元䅁允䅁䅁䅅䅁䙁䭁捷浗㝑⼳⽕䍄䉁䅁䅁䅂䅁䅁䅍䅄䅁䅁䅯䅅䅕䅁䅯充䅁䅁䅯督䅑䅁䅅䅁䉁䅁䅁杄啁䅁䅁免㍁䑁䅧兎ㅁ䑁䅉䅍睁䑁䅁䅁䵁䅉䅅䅁䕁䅁䅁睁䵁䅁䅁权䙁兂䅁权剁䅁䅁权㙂䅂䅁允䅁䅁䅅䅁佁䉁䅉䅁ぁ䑁䅧睎睁䑁䅁杍㍁䑁䅁䅁䵁䅉䅅䅁䕁䅁䅁睁䵁䅁䅁权䙁兂䅁权剁䅁䅁权㑂䅂䅁允䅁䅁䅅䅁佁䉁䅉䅁ㅁ䑁䅉睎㍁䑁䅅兏穁䑁䅙䅁䵁䅉䅅䅁䕁䅁䅁睁䵁䅁䅁权䑁杂䅁权剁䅁䅁权⽂䅂䅁允䅁䅁䅅䅁佁䉁䅉䅁㑁䑁䅣䅎㍁䑁䅣䅍睁䑁䅁䅁䵁䅉䅅䅁䕁䅁䅁睁䵁䅁䅁权䙁兂䅁权剁䅁䅁权ㅂ䅂䅁允䅁䅁䅅䅁佁䉁䅉䅁ㅁ䑁䅉睎ㅁ䑁䅅睍睁䑁䅑䅁䵁䅉䅅䅁䕁䅁䅁睁䵁䅁䅁权剃兂䅁权剁䅁䅁权䕃䅂䅁允䅁䅁䅅䅁佁䉁䅉䅁ㅁ䑁䅣杍㉁䑁䅉䅍睁䑁䅁䅁䵁䅉䅅䅁䕁䅁䅁睁䵁䅁䅁权呄䅂䅁权剁䅁䅁权䅃䅂䅁允䅁䅁䅅䅁佁䉁䅑䅁硁䑁䅫免睁䑁䅉䅎睁䑁䅁䅍䅁䅁杷允䅁䅁䅑䅁䑁䅁䅷䅁䭁䅁䙕䅁䭁䉁䅅䅁䭁䥁䕅䅁䉁䅁䅁允䅁䅁䄴杅䅁䑁䅕免㕁䑁䅑兎睁䑁䅫睎䅁䅁杷允䅁䅁䅑䅁䑁䅁䅷䅁䭁䅁䙕䅁䭁䉁䅅䅁䭁䡁䕳䅁䉁䅁䅁允䅁䅁䄴杅䅁䑁䅕杍㍁䑁䅙杍㑁䑁䅑兎䅁䅁杷允䅁䅁䅑䅁䑁䅁䅷䅁䭁䅁䙕䅁䭁䉁䅅䅁䭁䡁䕙䅁䉁䅁䅁允䅁䅁䄴杅䅁䑁䅕睍ぁ䑁䅉睎ㅁ䑁䅙兏䅁䅁杷允䅁䅁䅑䅁䑁䅁䅷䅁䭁䅁䙕䅁䭁䉁䅅䅁䭁䡁䕣䅁䉁䅁䅁允䅁䅁䄴杅䅁䑁䅕睍祁䑁䅁免㕁䑁䅣免䅁䅁杷允䅁䅁䅑䅁䑁䅁䅷䅁䭁䅁䙕䅁䭁䉁䅅䅁䭁䥁䕉䅁䉁䅁䅁允䅁䅁䄴杅䅁䑁䅕䅎㍁䑁䅣兏穁䑁䅉免䅁䅁杷允䅁䅁䅑䅁䑁䅁䅷䅁䭁䉁䘰䅁䭁䉁䅅䅁䭁䡁䕅䅁䉁䅁䅁允䅁䅁䄴䅆䅁䑁䅅睎㍁䑁䅣䅎穁䑁䅁䅍睁䅁䅁䍄䉁䅁䅁䅂䅁䅁䅍䅄䅁䅁䅯兂䅕䅁䅯充䅁䅁䅯䅨䅑䅁䅅䅁䉁䅁䅁杄十䅁䅁兎ㅁ䑁䅣䅏穁䑁䅧睍㑁䅁䅁䍄䉁䅁䅁䅂䅁䅁䅍䅄䅁䅁䅯兂䅕䅁䅯充䅁䅁䅯䅦䅑䅁䅅䅁䉁䅁䅁杄十䅁䅁兎ぁ䑁䅣䅍祁䑁䅑兎㕁䅁䅁䍄䉁䅁䅁䅂䅁䅁䅍䅄䅁䅁䅯儱䅕䅁䅯充䅁䅁䅯䅣䅑䅁䅅䅁䉁䅁䅁杄十䅁䅁䅎硁䑁䅁䅏睁䑁䅁䅍睁䅁䅁䍄䉁䅁䅁䅂䅁䅁䅍䅄䅁䅁䅯儱䅕䅁䅯充䅁䅁䅯兣䅑䅁䅅䅁䉁䅁䅁杄十䅁䅁䅎睁䑁䅙睎ㅁ䑁䅁䅍睁䅁䅁䍄䉁䅁䅁䅂䅁䅁䅍䅄䅁䅁䅯䅢䅕䅁䅯充䅁䅁䅯睧䅑䅁䅅䅁䉁䅁䅁杄十䅁䅁䅏祁䑁䅙䅍睁䑁䅁䅍睁䅁䅁䍄䉁䅁䅁䅂䅁䅁䅍䅄䅁䅁䅯眹䅑䅁䅯充䅁䅁䅯內䅑䅁䅅䅁䉁䅁䅁杄啁䅁䅁免睁䑁䅅䅎㉁䑁䅧䅎㉁䑁䅧䅁䵁䅉䅅䅁䕁䅁䅁睁䵁䅁䅁权噄兂䅁权剁䅁䅁权㕂䅂䅁允䅁䅁䅅䅁佁䉁䅉䅁ぁ䑁䅉李㕁䑁䅣䅍睁䑁䅁䅁䵁䅉䅅䅁䕁䅁䅁睁䵁䅁䅁权噄兂䅁权剁䅁䅁权あ䅂䅁允䅁䅁䅅䅁佁䉁䅉䅁ぁ䑁䅍李㉁䑁䅅䅍睁䑁䅁䅁䵁䅉䅅䅁䕁䅁䅁睁䵁䅁䅁权桃兂䅁权剁䅁䅁权㙂䅂䅁允䅁䅁䅅䅁佁䉁䅑䅁硁䑁䅁䅎穁䑁䅁䅍睁䑁䅁䅍䅁䅁杷允䅁䅁䅑䅁䑁䅁䅷䅁䭁乁䙕䅁䭁䉁䅅䅁䭁䥁䕁䅁䉁䅁䅁允䅁䅁䄴杅䅁䑁䅑杍㍁䑁䅧兏睁䑁䅁䅍䅁䅁杷允䅁䅁䅑䅁䑁䅁䅷䅁䭁䅁䝣䅁䭁䉁䅅䅁䭁䡁䕫䅁䉁䅁䅁允䅁䅁䄴䅆䅁䑁䅅杍ㅁ䑁䅣睎睁䑁䅁䅍睁䅁䅁䍄䉁䅁䅁䅂䅁䅁䅍䅄䅁䅁䅯杹䅑䅁䅯充䅁䅁䅯睸䅫䅁䅅䅁䉁䅁䅁杄十䅁䅁睍㑁䑁䅧䅎㍁䑁䅁䅍睁䅁䅁䍄䉁䅁䅁䅂䅁䅁䅍䅄䅁䅁䅯儰䅑䅁䅯充䅁䅁䅯全䅑䅁䅅䅁䉁䅁䅁杄啁䅁䅁睍硁䑁䅫杍ぁ䑁䅣䅍睁䑁䅁䅁䵁䅉䅅䅁䕁䅁䅁睁䵁䅁䅁权剄䅂䅁权剁䅁䅁权㑂䅂䅁允䅁䅁䅅䅁佁䉁䅑䅁穁䑁䅉睍祁䑁䅕李睁䑁䅁䅍䅁䅁杷允䅁䅁䅑䅁䑁䅁䅷䅁䭁乁䕅䅁䭁䉁䅅䅁䭁䥁䕅䅁䉁䅁䅁允䅁䅁䄴䅆䅁䑁䅍杍穁䑁䅅䅏㍁䑁䅁䅍睁䅁䅁䍄䉁䅁䅁䅂䅁䅁䅍䅄䅁䅁䅯朲䅑䅁䅯充䅁䅁䅯睸䅫䅁䅅䅁䉁䅁䅁杄啁䅁䅁免睁䑁䅉杍硁䑁䅫䅍睁䑁䅁䅁䵁䅉䅅䅁䕁䅁䅁睁䵁䅁䅁权㉄兂䅁权剁䅁䅁权䍃䅂䅁允䅁䅁䅅䅁佁䉁䅑䅁硁䑁䅙免㑁䑁䅣睍睁䑁䅁䅍䅁䅁杷允䅁䅁䅑䅁䑁䅁䅷䅁䭁偁䉷䅁䭁䅁䅑䅁䭁䅁䍑䅁䉁䅁䅁允䅁䅁䅕䅁䅁䭧娸啣䵅䅉䅅䅁䕁䅁䅁睁䵁䅁䅁权剄䅂䅁权剁䅁䅁权⽂䅂䅁允䅁䅁䅅䅁佁䉁䅑䅁穁䑁䅅䅏硁䑁䅑䅎睁䑁䅁䅍䅁䅁杷允䅁䅁䅑䅁䑁䅁䅷䅁䭁乁䕅䅁䭁䉁䅅䅁䭁䥁䕉䅁䉁䅁䅁允䅁䅁䄴䅆䅁䑁䅍免ㅁ䑁䅧睍㕁䑁䅁䅍睁䅁䅁䍄䉁䅁䅁䅂䅁䅁䅍䅄䅁䅁䅯䄹䅑䅁䅯充䅁䅁䅯兢䅑䅁䅅䅁䉁䅁䅁杄十䅁䅁杍㉁䑁䅧免硁䑁䅁䅍睁䅁䅁䍄䉁䅁䅁䅂䅁䅁䅍䅄䅁䅁䅯儰䅑䅁䅯充䅁䅁䅯䅧䅑䅁䅅䅁䉁䅁䅁杄啁䅁䅁睍硁䑁䅕䅎ㅁ䑁䅍䅍睁䑁䅁䅁䵁䅉䅅䅁䕁䅁䅁睁䵁䅁䅁权㥁兂䅁权剁䅁䅁权ㅂ䅂䅁允䅁䅁䅅䅁佁䉁䅑䅁硁䑁䅉䅏硁䑁䅙免睁䑁䅁䅍䅁䅁杷允䅁䅁䅑䅁䑁䅁䅷䅁䭁乁䕅䅁䭁䉁䅅䅁䭁䡁䕍䅁䉁䅁䅁允䅁䅁䄴䅆䅁䑁䅍免ぁ䑁䅙䅎ぁ䑁䅁䅍睁䅁䅁䍄䉁䅁䅁䅂䅁䅁䅍䅄䅁䅁䅯睂䅁䅁䅯充䅁䅁䅯兂䅁䅁䅅䅁䉁䅁䅁杄坁䅁䅁免㍁䑁䅑兏睁䑁䅁䅍睁䑁䅁䅍䅁䅁杷允䅁䅁䅑䅁䑁䅁䅷䅁䭁偁䙧䅁䭁䉁䅅䅁䭁䡁䕁䅁䉁䅁䅁允䅁䅁䄴䅆䅁䑁䅅李㉁䑁䅣杍㉁䑁䅧兎穁䅁䅁䍄䉁䅁䅁䅂䅁䅁䅍䅄䅁䅁䅯䄫䅕䅁䅯充䅁䅁䅯全䅑䅁䅅䅁䉁䅁䅁杄啁䅁䅁免㉁䑁䅣李㑁䑁䅧睍㍁䑁䅑䅁䵁䅉䅅䅁䕁䅁䅁睁䵁䅁䅁权䕁杂䅁权剁䅁䅁权あ䅂䅁允䅁䅁䅅䅁佁䉁䅑䅁祁䑁䅧睍㕁䑁䅍免睁䑁䅁䅍䅁䅁杷允䅁䅁䅑䅁䑁䅁䅷䅁䭁䙁䙅䅁䭁䝁䕳䅁䭁䵁䩣䅁䉁䅁䅁允䅁䅁䅕䥒獴⼵灵味䴸䅉䅅䅁䕁䅁䅁睁䵁䅁䅁权㑄兂䅁权剁䅁䅁权䑃䅂䅁允䅁䅁䅅䅁佁䉁䅑䅁硁䑁䅙䅏ぁ䑁䅑杍祁䑁䅑兎䅁䅁杷允䅁䅁䅑䅁䑁䅁䅷䅁䭁偁䙧䅁䭁䉁䅅䅁䭁䡁䕣䅁䉁䅁䅁允䅁䅁䄴䅆䅁䑁䅅睎祁䑁䅙䅏睁䑁䅉䅎ㅁ䅁䅁䍄䉁䅁䅁䅂䅁䅁䅍䅄䅁䅁䅯䄫䅕䅁䅯充䅁䅁䅯睦䅑䅁䅅䅁䉁䅁䅁杄啁䅁䅁免㍁䑁䅉兏㑁䑁䅧䅎ぁ䑁䅁䅁䵁䅉䅅䅁䕁䅁䅁睁䵁䅁䅁权㑄兂䅁权剁䅁䅁权䕃䅂䅁允䅁䅁䅅䅁佁䉁䅑䅁硁䑁䅣睍ぁ䑁䅧䅎ぁ䑁䅧䅍䅁䅁杷允䅁䅁䅑䅁䑁䅁䅷䅁䭁䱁䕧䅁䭁䉁䅅䅁䭁䝁䔰䅁䉁䅁䅁允䅁䅁䄴杅䅁䑁䅕免㉁䑁䅑兏睁䑁䅁䅍䅁䅁杷允䅁䅁䅑䅁䑁䅁䅷䅁䭁䱁䕧䅁䭁䉁䅅䅁䭁䡁䔰䅁䉁䅁䅁允䅁䅁䄴杅䅁䑁䅕免㉁䑁䅧杍睁䑁䅁䅍䅁䅁杷允䅁䅁䅑䅁䑁䅁䅷䅁䭁䱁䕧䅁䭁䉁䅅䅁䭁䡁䕕䅁䉁䅁䅁允䅁䅁䄴杅䅁䑁䅕杍睁䑁䅁䅏睁䑁䅁䅍䅁䅁杷允䅁䅁䅑䅁䑁䅁䅷䅁䭁䝁䙅䅁䭁䉁䅅䅁䭁䥁䕁䅁䉁䅁䅁允䅁䅁䄴杅䅁䑁䅧免㉁䑁䅧睍硁䑁䅣兎䅁䅁杷允䅁䅁䅑䅁䑁䅁䅷䅁䭁䱁䕧䅁䭁䉁䅅䅁䭁䡁䔴䅁䉁䅁䅁允䅁䅁䄴杅䅁䑁䅕杍穁䑁䅫䅎睁䑁䅁䅍䅁䅁杷允䅁䅁䅑䅁䑁䅁䅷䅁䭁䱁䕧䅁䭁䉁䅅䅁䭁䡁䕣䅁䉁䅁䅁允䅁䅁䄴杅䅁䑁䅕睍祁䑁䅁兏睁䑁䅁䅍䅁䅁杷允䅁䅁䅑䅁䑁䅁䅷䅁䭁䍁䅕䅁䭁䅁䅯䅁䭁䅁䍑䅁䉁䅁䅁允䅁䅁䅕匳䝑婧䑖う䵁䅉䅅䅁䕁䅁䅁睁䵁䅁䅁权䥄䅂䅁权剁䅁䅁权㙂䅂䅁允䅁䅁䅅䅁佁䉁䅑䅁穁䑁䅙杍㍁䑁䅁免祁䑁䅍睍䅁䅁杷允䅁䅁䅑䅁䑁䅁䅷䅁䭁䵁䕧䅁䭁䉁䅅䅁䭁䡁䕅䅁䉁䅁䅁允䅁䅁䄴䅆䅁䑁䅍睎ぁ䑁䅍杍穁䑁䅁睎㉁䅁䅁䍄䉁䅁䅁䅂䅁䅁䅍䅄䅁䅁䅯䅧䅅䅁䅯䅂䅁䅁䅯兂䅁䅁䅅䅁䉁䅁䅁兂䅁䅁䅁䕰穎兑杷允䅁䅁䅑䅁䑁䅁䅷䅁䭁䵁䕧䅁䭁䉁䅅䅁䭁䡁䕧䅁䉁䅁䅁允䅁䅁䄴䅆䅁䑁䅍兎㍁䑁䅣兏睁䑁䅣李㉁䅁䅁䍄䉁䅁䅁䅂䅁䅁䅍䅄䅁䅁䅯䅹䅑䅁䅯充䅁䅁䅯䅧䅑䅁䅅䅁䉁䅁䅁杄啁䅁䅁睍祁䑁䅙䅍㕁䑁䅫䅏㍁䑁䅁䅁䵁䅉䅅䅁䕁䅁䅁睁䵁䅁䅁权桂䅁䅁权䭁䅁䅁权䕁杁䅁允䅁䅁䅅䅁䙁䕁㉡⼸唳䅥䅬䍄䉁䅁䅁䅂䅁䅁䅍䅄䅁䅁䅯䅗䅕䅁䅯充䅁䅁䅯䅦䅑䅁䅅䅁䉁䅁䅁杄啁䅁䅁免穁䑁䅅睎硁䑁䅍䅍睁䑁䅁䅁䵁䅉䅅䅁䕁䅁䅁睁䵁䅁䅁权煄兂䅁权剁䅁䅁权䑃䅂䅁允䅁䅁䅅䅁佁䉁䅉䅁ㅁ䑁䅕䅏睁䑁䅅兎睁䑁䅣䅁䵁䅉䅅䅁䕁䅁䅁睁䵁䅁䅁权牄兂䅁权剁䅁䅁权䑃䅂䅁允䅁䅁䅅䅁佁䉁䅉䅁㉁䑁䅧睍睁䑁䅁䅍睁䑁䅁䅁䵁䅉䅅䅁䕁䅁䅁睁䵁䅁䅁权䥄䅂䅁权剁䅁䅁权㡂䅂䅁允䅁䅁䅅䅁佁䉁䅑䅁穁䑁䅉兎㕁䑁䅑兏穁䑁䅕睍䅁䅁杷允䅁䅁䅑䅁䑁䅁䅷䅁䭁佁䙷䅁䭁䉁䅅䅁䭁䝁䔰䅁䉁䅁䅁允䅁䅁䄴杅䅁䑁䅍李ぁ䑁䅁杍睁䑁䅁䅍䅁䅁杷允䅁䅁䅑䅁䑁䅁䅷䅁䭁佁䙷䅁䭁䉁䅅䅁䭁䡁䕯䅁䉁䅁䅁允䅁䅁䄴杅䅁䑁䅍李ㅁ䑁䅍睍睁䑁䅁䅍䅁䅁杷允䅁䅁䅑䅁䑁䅁䅷䅁䭁佁䙷䅁䭁䉁䅅䅁䭁䥁䕍䅁䉁䅁䅁允䅁䅁䄴杅䅁䑁䅍李㍁䑁䅍睎睁䑁䅁䅍䅁䅁杷允䅁䅁䅑䅁䑁䅁䅷䅁䭁佁䙷䅁䭁䉁䅅䅁䭁䡁䔰䅁䉁䅁䅁允䅁䅁䄴杅䅁䑁䅍李㕁䑁䅧兏睁䑁䅁䅍䅁䅁杷允䅁䅁䅑䅁䑁䅁䅷䅁䭁䍁䘰䅁䭁䉁䅅䅁䭁䥁䕁䅁䉁䅁䅁允䅁䅁䄴杅䅁䑁䅉睎ㅁ䑁䅅睎睁䑁䅁䅍䅁䅁杷允䅁䅁䅑䅁䑁䅁䅷䅁䭁䡁䙍䅁䭁䉁䅅䅁䭁䡁䕍䅁䉁䅁䅁允䅁䅁䄴䅆䅁䑁䅉䅎㕁䑁䅕兎㍁䑁䅁䅍睁䅁䅁䍄䉁䅁䅁䅂䅁䅁䅍䅄䅁䅁䅯䄷䅕䅁䅯充䅁䅁䅯睥䅑䅁䅅䅁䉁䅁䅁杄十䅁䅁睍㍁䑁䅙䅍㕁䑁䅁䅍睁䅁䅁䍄䉁䅁䅁䅂䅁䅁䅍䅄䅁䅁䅯䄷䅕䅁䅯充䅁䅁䅯睤䅑䅁䅅䅁䉁䅁䅁杄十䅁䅁睍㍁䑁䅍䅏穁䑁䅁䅍睁䅁䅁䍄䉁䅁䅁䅂䅁䅁䅍䅄䅁䅁䅯䄷䅕䅁䅯充䅁䅁䅯杧䅑䅁䅅䅁䉁䅁䅁杄十䅁䅁睍㍁䑁䅣兏㍁䑁䅁䅍睁䅁䅁䍄䉁䅁䅁䅂䅁䅁䅍䅄䅁䅁䅯䄷䅕䅁䅯充䅁䅁䅯䅧䅑䅁䅅䅁䉁䅁䅁杄十䅁䅁睍㍁䑁䅕杍㕁䑁䅁䅍睁䅁䅁䍄䉁䅁䅁䅂䅁䅁䅍䅄䅁䅁䅯䄷䅕䅁䅯充䅁䅁䅯䅦䅑䅁䅅䅁䉁䅁䅁杄十䅁䅁睍㍁䑁䅕免硁䑁䅁䅍睁䅁䅁䍄䉁䅁䅁䅂䅁䅁䅍䅄䅁䅁䅯䅷䅕䅁䅯充䅁䅁䅯来䅑䅁䅅䅁䉁䅁䅁杄十䅁䅁䅏睁䑁䅁杍㉁䑁䅁䅍睁䅁䅁䍄䉁䅁䅁䅂䅁䅁䅍䅄䅁䅁䅯䅷䅕䅁䅯充䅁䅁䅯兣䅑䅁䅅䅁䉁䅁䅁杄十䅁䅁䅏硁䑁䅫睎穁䑁䅁䅍睁䅁䅁䍄䉁䅁䅁䅂䅁䅁䅍䅄䅁䅁䅯䅷䅕䅁䅯充䅁䅁䅯兤䅑䅁䅅䅁䉁䅁䅁杄十䅁䅁䅏ぁ䑁䅕睍㉁䑁䅁䅍睁䅁䅁䍄䉁䅁䅁䅂䅁䅁䅍䅄䅁䅁䅯䅷䅕䅁䅯充䅁䅁䅯睤䅑䅁䅅䅁䉁䅁䅁杄十䅁䅁兏㉁䑁䅁睍㕁䑁䅁䅍睁䅁䅁䍄䉁䅁䅁䅂䅁䅁䅍䅄䅁䅁䅯䅡䅕䅁䅯充䅁䅁䅯䅦䅑䅁䅅䅁䉁䅁䅁杄啁䅁䅁免睁䑁䅫兏ぁ䑁䅉睎㉁䑁䅧䅁䵁䅉䅅䅁䕁䅁䅁睁䵁䅁䅁权扄兂䅁权剁䅁䅁权⭂䅂䅁允䅁䅁䅅䅁佁䉁䅉䅁ぁ䑁䅁兏祁䑁䅧䅍睁䑁䅁䅁䵁䅉䅅䅁䕁䅁䅁睁䵁䅁䅁权元兂䅁权剁䅁䅁权㕂䅂䅁允䅁䅁䅅䅁佁䉁䅉䅁㍁䑁䅕䅏穁䑁䅙免ぁ䑁䅉䅁䵁䅉䅅䅁䕁䅁䅁睁䵁䅁䅁权䅄兂䅁权剁䅁䅁权䍃䅂䅁允䅁䅁䅅䅁佁䉁䅉䅁㕁䑁䅣睍ぁ䑁䅕䅍睁䑁䅁䅁䵁䅉䅅䅁䕁䅁䅁睁䵁䅁䅁权䅄兂䅁权剁䅁䅁权穂䅂䅁允䅁䅁䅅䅁佁䉁䅉䅁㕁䑁䅙兏㕁䑁䅕䅍睁䑁䅁䅁䵁䅉䅅䅁䕁䅁䅁睁䵁䅁䅁权㥂兂䅁权剁䅁䅁权瑂䅂䅁允䅁䅁䅅䅁佁䉁䅑䅁祁䑁䅣睍睁䑁䅁䅍睁䑁䅁䅍䅁䅁杷允䅁䅁䅑䅁䑁䅁䅷䅁䭁䡁䘰䅁䭁䉁䅅䅁䭁䡁䕯䅁䉁䅁䅁允䅁䅁䄴䅆䅁䑁䅉睎穁䑁䅁䅍睁䑁䅁䅍睁䅁䅁䍄䉁䅁䅁䅂䅁䅁䅍䅄䅁䅁䅯兦䅕䅁䅯充䅁䅁䅯䅣䅑䅁䅅䅁䉁䅁䅁杄啁䅁䅁杍㍁䑁䅉䅍睁䑁䅁䅍睁䑁䅁䅁䵁䅉䅅䅁䕁䅁䅁睁䵁䅁䅁权偂允䅁权剁䅁䅁权䕁杁䅁允䅁䅁䅅䅁佁䉁䅑䅁祁䑁䅍杍㑁䑁䅅兏㕁䑁䅣䅏䅁䅁杷允䅁䅁䅑䅁䑁䅁䅷䅁䭁䡁䘰䅁䭁䉁䅅䅁䭁䡁䕧䅁䉁䅁䅁允䅁䅁䄴䅆䅁䑁䅉睎硁䑁䅁䅍睁䑁䅁䅍睁䅁䅁䍄䉁䅁䅁䅂䅁䅁䅍䅄䅁䅁䅯兦䅕䅁䅯充䅁䅁䅯入䅑䅁䅅䅁䉁䅁䅁杄啁䅁䅁杍㑁䑁䅕䅍睁䑁䅁䅍睁䑁䅁䅁䵁䅉䅅䅁䕁䅁䅁睁䵁䅁䅁权婃兂䅁权剁䅁䅁权硂䅂䅁允䅁䅁䅅䅁佁䉁䅉䅁㉁䑁䅑䅏硁䑁䅉杍ぁ䑁䅧䅁䵁䅉䅅䅁䕁䅁䅁睁䵁䅁䅁权㥂兂䅁权剁䅁䅁权⽂䅂䅁允䅁䅁䅅䅁佁䉁䅑䅁祁䑁䅣兏睁䑁䅁䅍睁䑁䅁䅍䅁䅁杷允䅁䅁䅑䅁䑁䅁䅷䅁䭁䡁䘰䅁䭁䉁䅅䅁䭁䡁䕷䅁䉁䅁䅁允䅁䅁䄴䅆䅁䑁䅉睎㍁䑁䅁䅍睁䑁䅁䅍睁䅁䅁䍄䉁䅁䅁䅂䅁䅁䅍䅄䅁䅁䅯兯䅕䅁䅯充䅁䅁䅯兢䅑䅁䅅䅁䉁䅁䅁杄啁䅁䅁免睁䑁䅑杍睁䑁䅁䅍睁䑁䅁䅁䵁䅉䅅䅁䕁䅁䅁睁䵁䅁䅁权潁䅁䅁权䕁䅁䅁权䕁杁䅁允䅁䅁䅅䅁䙁䅁䅁䅁㝄塥䉊䍄䉁䅁䅁䅂䅁䅁䅍䅄䅁䅁䅯兯䅕䅁䅯充䅁䅁䅯䅣䅑䅁䅅䅁䉁䅁䅁杄啁䅁䅁免睁䑁䅑䅎睁䑁䅁䅍睁䑁䅁䅁䵁䅉䅅䅁䕁䅁䅁睁䵁䅁䅁权桃兂䅁权剁䅁䅁权硂䅂䅁允䅁䅁䅅䅁佁䉁䅑䅁硁䑁䅁䅎ぁ䑁䅁䅍睁䑁䅁䅍䅁䅁杷允䅁䅁䅑䅁䑁䅁䅷䅁䭁䭁䙅䅁䭁䉁䅅䅁䭁䥁䕍䅁䉁䅁䅁允䅁䅁䄴䅆䅁䑁䅅䅍ぁ䑁䅕䅍睁䑁䅁䅍睁䅁䅁䍄䉁䅁䅁䅂䅁䅁䅍䅄䅁䅁䅯䅓䅕䅁䅯充䅁䅁䅯来䅑䅁䅅䅁䉁䅁䅁杄十䅁䅁䅎㑁䑁䅑䅍睁䑁䅁䅍睁䅁䅁䍄䉁䅁䅁䅂䅁䅁䅍䅄䅁䅁䅯兯䅕䅁䅯充䅁䅁䅯兤䅑䅁䅅䅁䉁䅁䅁杄啁䅁䅁免睁䑁䅕兎睁䑁䅁䅍睁䑁䅁䅁䵁䅉䅅䅁䕁䅁䅁睁䵁䅁䅁权桃兂䅁权剁䅁䅁权⭂䅂䅁允䅁䅁䅅䅁佁䉁䅑䅁硁䑁䅁䅏硁䑁䅁䅍睁䑁䅁䅍䅁䅁杷允䅁䅁䅑䅁䑁䅁䅷䅁䭁䡁䙙䅁䭁䉁䅅䅁䭁䡁䕉䅁䉁䅁䅁允䅁䅁䄴䅆䅁䑁䅉睍ㅁ䑁䅁䅍睁䑁䅁䅍睁䅁䅁䍄䉁䅁䅁䅂䅁䅁䅍䅄䅁䅁䅯䅨䅁䅁䅯允䅉䅁䅯杁䅉䅁䅅䅁䉁䅁䅁兂灂䩖夵呣硺䅑杷允䅁䅁䅑䅁䑁䅁䅷䅁䭁䭁䙅䅁䭁䉁䅅䅁䭁䥁䕑䅁䉁䅁䅁允䅁䅁䄴䅆䅁䑁䅅免穁䑁䅫䅏ぁ䑁䅁䅍睁䅁䅁䍄䉁䅁䅁䅂䅁䅁䅍䅄䅁䅁䅯兯䅕䅁䅯充䅁䅁䅯䅧䅑䅁䅅䅁䉁䅁䅁杄啁䅁䅁免硁䑁䅍睎ぁ䑁䅅䅍睁䑁䅁䅁䵁䅉䅅䅁䕁䅁䅁睁䵁䅁䅁权䍄兂䅁权剁䅁䅁权䙃䅂䅁允䅁䅁䅅䅁佁䉁䅑䅁硁䑁䅑睍硁䑁䅑兏穁䑁䅣睍䅁䅁杷允䅁䅁䅑䅁䑁䅁䅷䅁䭁䵁䙉䅁䭁䉁䅅䅁䭁䡁䔰䅁䉁䅁䅁允䅁䅁䄴䅆䅁䑁䅅䅎穁䑁䅁李㉁䑁䅁免硁䅁䅁䍄䉁䅁䅁䅂䅁䅁䅍䅄䅁䅁䅯杷䅕䅁䅯充䅁䅁䅯兤䅑䅁䅅䅁䉁䅁䅁杄啁䅁䅁免ぁ䑁䅍免祁䑁䅙䅍㑁䑁䅧䅁䵁䅉䅅䅁䕁䅁䅁睁䵁䅁䅁权潄兂䅁权剁䅁䅁权㙂䅂䅁允䅁䅁䅅䅁佁䉁䅉䅁㕁䑁䅫免ぁ䑁䅑䅍睁䑁䅁䅁䵁䅉䅅䅁䕁䅁䅁睁䵁䅁䅁权呁䅁䅁权䕁䅁䅁权⽄允䅁允䅁䅁䅅䅁䙁䅁䅁䥁㉄游䉨䍄䉁䅁䅁䅂䅁䅁䅍䅄䅁䅁䅯免䅅䅁䅯允䅉䅁䅯杁䅉䅁䅅䅁䉁䅁䅁兂䥄塰ㄳ䉴捦䅑杷允䅁䅁䅑䅁䑁䅁䅷䅁䭁䵁䙉䅁䭁䉁䅅䅁䭁䡁䕉䅁䉁䅁䅁允䅁䅁䄴䅆䅁䑁䅅䅎穁䑁䅍䅍祁䑁䅁李穁䅁䅁䍄䉁䅁䅁䅂䅁䅁䅍䅄䅁䅁䅯杷䅕䅁䅯充䅁䅁䅯入䅑䅁䅅䅁䉁䅁䅁杄啁䅁䅁免ぁ䑁䅍杍硁䑁䅧兏祁䑁䅁䅁䵁䅉䅅䅁䕁䅁䅁睁䵁䅁䅁权䍄兂䅁权剁䅁䅁权㝂䅂䅁允䅁䅁䅅䅁佁䉁䅑䅁硁䑁䅑睍睁䑁䅁杍㉁䑁䅕䅏䅁䅁杷允䅁䅁䅑䅁䑁䅁䅷䅁䭁䵁䙉䅁䭁䉁䅅䅁䭁䡁䕣䅁䉁䅁䅁允䅁䅁䄴䅆䅁䑁䅅䅎祁䑁䅕杍㕁䑁䅉䅎祁䅁䅁䍄䉁䅁䅁䅂䅁䅁䅍䅄䅁䅁䅯杷䅕䅁䅯充䅁䅁䅯杧䅑䅁䅅䅁䉁䅁䅁杄啁䅁䅁免ぁ䑁䅉睎穁䑁䅕杍睁䑁䅧䅁䵁䅉䅅䅁䕁䅁䅁睁䵁䅁䅁权噄䅂䅁权剁䅁䅁权䑃䅂䅁允䅁䅁䅅䅁佁䉁䅉䅁ㅁ䑁䅙免ㅁ䑁䅙䅍睁䑁䅁䅁䵁䅉䅅䅁䕁䅁䅁睁䵁䅁䅁权䡁杂䅁权剁䅁䅁权䑃䅂䅁允䅁䅁䅅䅁佁䉁䅑䅁硁䑁䅅䅍㑁䑁䅕李睁䑁䅁䅍䅁䅁杷允䅁䅁䅑䅁䑁䅁䅷䅁䭁䑁䙳䅁䭁䉁䅅䅁䭁䡁䔰䅁䉁䅁䅁允䅁䅁䄴䅆䅁䑁䅕睎硁䑁䅫兏硁䑁䅁䅍睁䅁䅁䍄䉁䅁䅁䅂䅁䅁䅍䅄䅁䅁䅯免䅅䅁䅯䅂䅁䅁䅯兂䅁䅁䅅䅁䉁䅁䅁兂䅁䅁䅁煭㍫兑杷允䅁䅁䅑䅁䑁䅁䅷䅁䭁䑁䙳䅁䭁䉁䅅䅁䭁䡁䔴䅁䉁䅁䅁允䅁䅁䄴䅆䅁䑁䅕李㕁䑁䅑睍ㅁ䑁䅁䅍睁䅁䅁䍄䉁䅁䅁䅂䅁䅁䅍䅄䅁䅁䅯睏䅕䅁䅯充䅁䅁䅯杣䅑䅁䅅䅁䉁䅁䅁杄啁䅁䅁兎ぁ䑁䅫䅏睁䑁䅫䅍睁䑁䅁䅁䵁䅉䅅䅁䕁䅁䅁睁䵁䅁䅁权㝁兂䅁权剁䅁䅁权䉃䅂䅁允䅁䅁䅅䅁佁䉁䅑䅁ㅁ䑁䅑杍睁䑁䅁䅍睁䑁䅁䅍䅁䅁杷允䅁䅁䅑䅁䑁䅁䅷䅁䭁䑁䙳䅁䭁䉁䅅䅁䭁䡁䕫䅁䉁䅁䅁允䅁䅁䄴䅆䅁䑁䅕䅎㕁䑁䅧免㕁䑁䅁䅍睁䅁䅁䍄䉁䅁䅁䅂䅁䅁䅍䅄䅁䅁䅯䅧䅅䅁䅯充䅁䅁䅯兂䅁䅁䅅䅁䉁䅁䅁杄啁䅁䅁兎㕁䑁䅉兏睁䑁䅁䅍睁䑁䅁䅁䵁䅉䅅䅁䕁䅁䅁睁䵁䅁䅁权楃兂䅁权剁䅁䅁权㡂䅂䅁允䅁䅁䅅䅁䭁䕁䅣䅁䵁䅉䅅䅁䕁䅁䅁睁䵁䅁䅁权㝁兂䅁权剁䅁䅁权㍂䅂䅁允䅁䅁䅅䅁佁䉁䅑䅁ㅁ䑁䅕䅍㑁䑁䅑李睁䑁䅁䅍䅁䅁杷允䅁䅁䅑䅁䑁䅁䅷䅁䭁䑁䙳䅁䭁䉁䅅䅁䭁䡁䔸䅁䉁䅁䅁允䅁䅁䄴䅆䅁䑁䅍免祁䑁䅫睍㉁䑁䅁䅍睁䅁䅁䍄䉁䅁䅁䅂䅁䅁䅍䅄䅁䅁䅯睏䅕䅁䅯充䅁䅁䅯䅨䅑䅁䅅䅁䉁䅁䅁杄啁䅁䅁睍硁䑁䅍睍ㅁ䑁䅍䅍睁䑁䅁䅁䵁䅉䅅䅁䕁䅁䅁睁䵁䅁䅁权㝁兂䅁权剁䅁䅁权䅃䅂䅁允䅁䅁䅅䅁佁䉁䅑䅁穁䑁䅅睍㑁䑁䅁兎睁䑁䅁䅍䅁䅁杷允䅁䅁䅑䅁䑁䅁䅷䅁䭁䡁䉷䅁䭁䉁䅅䅁䭁䅁䅕䅁䉁䅁䅁允䅁䅁䄴杆䅁䑁䅉免穁䑁䅧䅍睁䑁䅁䅍睁䑁䅁䅁䵁䅉䅅䅁䕁䅁䅁睁䵁䅁䅁权䉂兂䅁权剁䅁䅁权硂䅂䅁允䅁䅁䅅䅁佁䉁䅑䅁硁䑁䅍杍穁䑁䅙䅍睁䑁䅁䅍䅁䅁杷允䅁䅁䅑䅁䑁䅁䅷䅁䭁䅁䝉䅁䭁䉁䅅䅁䭁䡁䕷䅁䉁䅁䅁允䅁䅁䄴杅䅁䑁䅧䅎㑁䑁䅍兎硁䑁䅧睍䅁䅁杷允䅁䅁䅑䅁䑁䅁䅷䅁䭁䕁䙅䅁䭁䉁䅅䅁䭁䥁䕕䅁䉁䅁䅁允䅁䅁䄴䅆䅁䑁䅅睍祁䑁䅍睍㕁䑁䅁䅍睁䅁䅁䍄䉁䅁䅁䅂䅁䅁䅍䅄䅁䅁䅯兑䅕䅁䅯充䅁䅁䅯䅥䅑䅁䅅䅁䉁䅁䅁杄啁䅁䅁免穁䑁䅉杍ぁ䑁䅅䅍睁䑁䅁䅁䵁䅉䅅䅁䕁䅁䅁睁䵁䅁䅁权䉂兂䅁权剁䅁䅁权㕂䅂䅁允䅁䅁䅅䅁佁䉁䅑䅁硁䑁䅉兏㍁䑁䅉杍睁䑁䅁䅍䅁䅁杷允䅁䅁䅑䅁䑁䅁䅷䅁䭁䥁䙕䅁䭁䉁䅅䅁䭁䥁䕉䅁䉁䅁䅁允䅁䅁䄴䅆䅁䑁䅅䅍ㅁ䑁䅣睍穁䑁䅁䅍睁䅁䅁䍄䉁䅁䅁䅂䅁䅁䅍䅄䅁䅁䅯杭䅕䅁䅯充䅁䅁䅯䅦䅑䅁䅅䅁䉁䅁䅁杄十䅁䅁䅎穁䑁䅣李硁䑁䅁䅍睁䅁䅁䍄䉁䅁䅁䅂䅁䅁䅍䅄䅁䅁䅯䅆䅕䅁䅯充䅁䅁䅯䅦䅑䅁䅅䅁䉁䅁䅁杄啁䅁䅁杍㑁䑁䅫䅍㍁䑁䅉䅍睁䑁䅁䅁䵁䅉䅅䅁䕁䅁䅁睁䵁䅁䅁权䑄允䅁权䭁䅁䅁权䕁杁䅁允䅁䅁䅅䅁䙁䱁昶楇搯偊⽉䍄䉁䅁䅁䅂䅁䅁䅍䅄䅁䅁䅯兑䅕䅁䅯充䅁䅁䅯督䅑䅁䅅䅁䉁䅁䅁杄啁䅁䅁免祁䑁䅙䅎ㅁ䑁䅙䅍睁䑁䅁䅁䵁䅉䅅䅁䕁䅁䅁睁䵁䅁䅁权婄䅂䅁权剁䅁䅁权硂䅂䅁允䅁䅁䅅䅁佁䉁䅉䅁ぁ䑁䅕䅎祁䑁䅕䅍睁䑁䅁䅁䵁䅉䅅䅁䕁䅁䅁睁䵁䅁䅁权婄䅂䅁权剁䅁䅁权⭂䅂䅁允䅁䅁䅅䅁佁䉁䅉䅁ぁ䑁䅣䅎㕁䑁䅫䅍睁䑁䅁䅁䵁䅉䅅䅁䕁䅁䅁睁䵁䅁䅁权婄䅂䅁权剁䅁䅁权祂䅂䅁允䅁䅁䅅䅁佁䉁䅉䅁ぁ䑁䅧睍睁䑁䅁䅍睁䑁䅁䅁䵁䅉䅅䅁䕁䅁䅁睁䵁䅁䅁权婄䅂䅁权剁䅁䅁权㕂䅂䅁允䅁䅁䅅䅁佁䉁䅉䅁ぁ䑁䅁兎硁䑁䅙䅍睁䑁䅁䅁䵁䅉䅅䅁䕁䅁䅁睁䵁䅁䅁权婄䅂䅁权剁䅁䅁权㍂䅂䅁允䅁䅁䅅䅁佁䉁䅉䅁ぁ䑁䅅兎穁䑁䅙䅍睁䑁䅁䅁䵁䅉䅅䅁䕁䅁䅁睁䵁䅁䅁权婄䅂䅁权剁䅁䅁权䅃䅂䅁允䅁䅁䅅䅁佁䉁䅉䅁ぁ䑁䅍免㉁䑁䅣䅍睁䑁䅁䅁䵁䅉䅅䅁䕁䅁䅁睁䵁䅁䅁权䩃䅂䅁权剁䅁䅁权㥂䅂䅁允䅁䅁䅅䅁佁䉁䅉䅁ぁ䑁䅣李㑁䑁䅅李穁䑁䅙䅁䵁䅉䅅䅁䕁䅁䅁睁䵁䅁䅁权慃䅂䅁权剁䅁䅁权ㅂ䅂䅁允䅁䅁䅅䅁佁䉁䅑䅁祁䑁䅑兎睁䑁䅉睍睁䑁䅁䅍䅁䅁杷允䅁䅁䅑䅁䑁䅁䅷䅁䭁佁䙳䅁䭁䉁䅅䅁䭁䡁䕅䅁䉁䅁䅁允䅁䅁䄴杅䅁䑁䅙睎祁䑁䅁䅍睁䑁䅁䅍䅁䅁杷允䅁䅁䅑䅁䑁䅁䅷䅁䭁䍁䙯䅁䭁䉁䅅䅁䭁䡁䔰䅁䉁䅁䅁允䅁䅁䄴杅䅁䑁䅉免ㅁ䑁䅅杍睁䑁䅁䅍䅁䅁杷允䅁䅁䅑䅁䑁䅁䅷䅁䭁佁䙯䅁䭁䉁䅅䅁䭁䥁䕕䅁䉁䅁䅁允䅁䅁䄴杅䅁䑁䅕兎ㅁ䑁䅣李硁䑁䅑䅍䅁䅁杷允䅁䅁䅑䅁䑁䅁䅷䅁䭁佁䙯䅁䭁䉁䅅䅁䭁䡁䔰䅁䉁䅁䅁允䅁䅁䄴杅䅁䑁䅕兎㍁䑁䅣睎睁䑁䅅䅍䅁䅁杷允䅁䅁䅑䅁䑁䅁䅷䅁䭁佁䙳䅁䭁䉁䅅䅁䭁䡁䔰䅁䉁䅁䅁允䅁䅁䄴杅䅁䑁䅙䅏㉁䑁䅁䅍睁䑁䅁䅍䅁䅁杷允䅁䅁䅑䅁䑁䅁䅷䅁䭁佁䙯䅁䭁䉁䅅䅁䭁䡁䕕䅁䉁䅁䅁允䅁䅁䄴杅䅁䑁䅕兎㉁䑁䅧睍㉁䑁䅁兏䅁䅁杷允䅁䅁䅑䅁䑁䅁䅷䅁䭁佁䙳䅁䭁䉁䅅䅁䭁䡁䕕䅁䉁䅁䅁允䅁䅁䄴杅䅁䑁䅙䅏硁䑁䅁䅍睁䑁䅁䅍䅁䅁杷允䅁䅁䅑䅁䑁䅁䅷䅁䭁佁䙯䅁䭁䉁䅅䅁䭁䡁䕫䅁䉁䅁䅁允䅁䅁䄴杅䅁䑁䅕李穁䑁䅑䅍㉁䑁䅍兎䅁䅁杷允䅁䅁䅑䅁䑁䅁䅷䅁䭁䝁䙧䅁䭁䉁䅅䅁䭁䥁䕑䅁䉁䅁䅁允䅁䅁䄴䅆䅁䑁䅅免睁䑁䅅兏ぁ䑁䅕兎㍁䅁䅁䍄䉁䅁䅁䅂䅁䅁䅍䅄䅁䅁䅯朶䅕䅁䅯充䅁䅁䅯睤䅑䅁䅅䅁䉁䅁䅁杄十䅁䅁兎㉁䑁䅁兏㕁䑁䅍杍㑁䅁䅁䍄䉁䅁䅁䅂䅁䅁䅍䅄䅁䅁䅯眶䅕䅁䅯充䅁䅁䅯睤䅑䅁䅅䅁䉁䅁䅁杄十䅁䅁睎㑁䑁䅉䅍睁䑁䅁䅍睁䅁䅁䍄䉁䅁䅁䅂䅁䅁䅍䅄䅁䅁䅯朶䅕䅁䅯充䅁䅁䅯睦䅑䅁䅅䅁䉁䅁䅁杄十䅁䅁兎ㅁ䑁䅫李㉁䑁䅧䅎睁䅁䅁䍄䉁䅁䅁䅂䅁䅁䅍䅄䅁䅁䅯朶䅕䅁䅯充䅁䅁䅯䅨䅑䅁䅅䅁䉁䅁䅁杄十䅁䅁兎㉁䑁䅁䅍㉁䑁䅫兎祁䅁䅁䍄䉁䅁䅁䅂䅁䅁䅍䅄䅁䅁䅯睉䅅䅁䅯充䅁䅁䅯䅂䅉䅁䅅䅁䉁䅁䅁杄啁䅁䅁免硁䑁䅙李㍁䑁䅑䅍睁䑁䅁䅁䵁䅉䅅䅁䕁䅁䅁睁䵁䅁䅁权牄兂䅁权剁䅁䅁权䕃䅂䅁允䅁䅁䅅䅁佁䉁䅉䅁㍁䑁䅧䅍睁䑁䅁䅍睁䑁䅁䅁䵁䅉䅅䅁䕁䅁䅁睁䵁䅁䅁权敁兂䅁权剁䅁䅁权睂䅂䅁允䅁䅁䅅䅁佁䉁䅑䅁祁䑁䅑李㉁䑁䅧杍ㅁ䑁䅫杍䅁䅁杷允䅁䅁䅑䅁䑁䅁䅷䅁䭁䉁䘴䅁䭁䉁䅅䅁䭁䡁䕅䅁䉁䅁䅁允䅁䅁䄴䅆䅁䑁䅉䅎睁䑁䅕免ぁ䑁䅅䅏ぁ䅁䅁䍄䉁䅁䅁䅂䅁䅁䅍䅄䅁䅁䅯杈䅕䅁䅯充䅁䅁䅯睧䅑䅁䅅䅁䉁䅁䅁杄啁䅁䅁杍ぁ䑁䅅杍ぁ䑁䅉睍穁䑁䅅䅁䵁䅉䅅䅁䕁䅁䅁睁䵁䅁䅁权敁兂䅁权剁䅁䅁权㥂䅂䅁允䅁䅁䅅䅁佁䉁䅑䅁祁䑁䅉兏ぁ䑁䅉睍㑁䑁䅙䅏䅁䅁杷允䅁䅁䅑䅁䑁䅁䅷䅁䭁佁䉕䅁䭁䅁䅯䅁䭁䅁䍑䅁䉁䅁䅁允䅁䅁䅕噈歰㥏倹啇䵁䅉䅅䅁䕁䅁䅁睁䵁䅁䅁权敁兂䅁权剁䅁䅁权㑂䅂䅁允䅁䅁䅅䅁佁䉁䅑䅁硁䑁䅣兏㕁䑁䅁睎㑁䑁䅉李䅁䅁杷允䅁䅁䅑䅁䑁䅁䅷䅁䭁䉁䘴䅁䭁䉁䅅䅁䭁䡁䕕䅁䉁䅁䅁允䅁䅁䄴䅆䅁䑁䅅兎ㅁ䑁䅍李ぁ䑁䅣䅏ぁ䅁䅁䍄䉁䅁䅁䅂䅁䅁䅍䅄䅁䅁䅯杈䅕䅁䅯充䅁䅁䅯䅤䅑䅁䅅䅁䉁䅁䅁杄啁䅁䅁免ㅁ䑁䅑兏㉁䑁䅑䅏ぁ䑁䅑䅁䵁䅉䅅䅁䕁䅁䅁睁䵁䅁䅁权敁兂䅁权剁䅁䅁权䕃䅂䅁允䅁䅁䅅䅁佁䉁䅑䅁硁䑁䅕兎祁䑁䅑李睁䑁䅧睎䅁䅁杷允䅁䅁䅑䅁䑁䅁䅷䅁䭁䥁䙳䅁䭁䉁䅅䅁䭁䡁䔸䅁䉁䅁䅁允䅁䅁䄴杅䅁䑁䅑兎睁䑁䅁睍睁䑁䅁䅍䅁䅁杷允䅁䅁䅑䅁䑁䅁䅷䅁䭁䉁䘴䅁䭁䉁䅅䅁䭁䡁䕷䅁䉁䅁䅁允䅁䅁䄴䅆䅁䑁䅅兎ㅁ䑁䅉免穁䑁䅧免硁䅁䅁䍄䉁䅁䅁䅂䅁䅁䅍䅄䅁䅁䅯杈䅕䅁䅯充䅁䅁䅯督䅑䅁䅅䅁䉁䅁䅁杄啁䅁䅁免ㅁ䑁䅕免㉁䑁䅑兎㉁䑁䅙䅁䵁䅉䅅䅁䕁䅁䅁睁䵁䅁䅁权桂允䅁权䕁䅁䅁权䙁䅁䅁允䅁䅁䅅䅁䙁䅁䅁䅁噁汏䉖䍄䉁䅁䅁䅂䅁䅁䅍䅄䅁䅁䅯䄶䅅䅁䅯权䅁䅁䅯䅂䅉䅁䅅䅁䉁䅁䅁兂呃䅇坒楄椳睐杷允䅁䅁䅑䅁䑁䅁䅷䅁䭁䭁䔰䅁䭁䉁䅅䅁䭁䝁䔰䅁䉁䅁䅁允䅁䅁䄴䅆䅁䑁䅍兏ぁ䑁䅁䅍睁䑁䅁䅍睁䅁䅁䍄䉁䅁䅁䅂䅁䅁䅍䅄䅁䅁䅯䅸䅅䅁䅯充䅁䅁䅯䅂䅉䅁䅅䅁䉁䅁䅁杄啁䅁䅁免ぁ䑁䅙䅏ㅁ䑁䅁䅍睁䑁䅁䅁䵁䅉䅅䅁䕁䅁䅁睁䵁䅁䅁权瑃䅂䅁权剁䅁䅁权療䅂䅁允䅁䅁䅅䅁佁䉁䅑䅁ぁ䑁䅁䅍睁䑁䅁䅍睁䑁䅁䅍䅁䅁杷允䅁䅁䅑䅁䑁䅁䅷䅁䭁䭁䔰䅁䭁䉁䅅䅁䭁䡁䕯䅁䉁䅁䅁允䅁䅁䄴䅆䅁䑁䅑免硁䑁䅁䅍睁䑁䅁䅍睁䅁䅁䍄䉁䅁䅁䅂䅁䅁䅍䅄䅁䅁䅯兲䅑䅁䅯充䅁䅁䅯䅣䅑䅁䅅䅁䉁䅁䅁杄啁䅁䅁䅎祁䑁䅕䅍睁䑁䅁䅍睁䑁䅁䅁䵁䅉䅅䅁䕁䅁䅁睁䵁䅁䅁权䉄允䅁权剁䅁䅁权䕁杁䅁允䅁䅁䅅䅁佁䉁䅑䅁穁䑁䅉䅏ㅁ䑁䅧睎硁䑁䅍睎䅁䅁杷允䅁䅁䅑䅁䑁䅁䅷䅁䭁䭁䔰䅁䭁䉁䅅䅁䭁䥁䕕䅁䉁䅁䅁允䅁䅁䄴䅆䅁䑁䅑䅎㑁䑁䅁䅍睁䑁䅁䅍睁䅁䅁䍄䉁䅁䅁䅂䅁䅁䅍䅄䅁䅁䅯兲䅑䅁䅯充䅁䅁䅯䅥䅑䅁䅅䅁䉁䅁䅁杄啁䅁䅁䅎ㅁ䑁䅫䅍睁䑁䅁䅍睁䑁䅁䅁䵁䅉䅅䅁䕁䅁䅁睁䵁䅁䅁权瑃䅂䅁权剁䅁䅁权ㅂ䅂䅁允䅁䅁䅅䅁佁䉁䅑䅁ぁ䑁䅙䅍睁䑁䅁䅍睁䑁䅁䅍䅁䅁杷允䅁䅁䅑䅁䑁䅁䅷䅁䭁䩁䘰䅁䭁䉁䅅䅁䭁䡁䕧䅁䉁䅁䅁允䅁䅁䄴䅆䅁䑁䅅睍㕁䑁䅙睍硁䑁䅁䅍睁䅁䅁䍄䉁䅁䅁䅂䅁䅁䅍䅄䅁䅁䅯兲䅑䅁䅯充䅁䅁䅯杦䅑䅁䅅䅁䉁䅁䅁杄啁䅁䅁䅎㉁䑁䅧䅍睁䑁䅁䅍睁䑁䅁䅁䵁䅉䅅䅁䕁䅁䅁睁䵁䅁䅁权瑃䅂䅁权剁䅁䅁权㕂䅂䅁允䅁䅁䅅䅁佁䉁䅑䅁ぁ䑁䅧睎睁䑁䅁䅍睁䑁䅁䅍䅁䅁杷允䅁䅁䅑䅁䑁䅁䅷䅁䭁䭁䔰䅁䭁䉁䅅䅁䭁䡁䔸䅁䉁䅁䅁允䅁䅁䄴䅆䅁䑁䅕䅍祁䑁䅁䅍睁䑁䅁䅍睁䅁䅁䍄䉁䅁䅁䅂䅁䅁䅍䅄䅁䅁䅯兲䅑䅁䅯充䅁䅁䅯䅦䅑䅁䅅䅁䉁䅁䅁杄啁䅁䅁兎硁䑁䅣兎ㅁ䑁䅁䅍睁䑁䅁䅁䵁䅉䅅䅁䕁䅁䅁睁䵁䅁䅁权䱁兂䅁权剁䅁䅁权療䅂䅁允䅁䅁䅅䅁佁䉁䅑䅁硁䑁䅁䅏祁䑁䅫杍睁䑁䅁䅍䅁䅁杷允䅁䅁䅑䅁䑁䅁䅷䅁䭁䅁䙳䅁䭁䉁䅅䅁䭁䡁䕯䅁䉁䅁䅁允䅁䅁䄴䅆䅁䑁䅅䅍㑁䑁䅉睎ぁ䑁䅁䅍睁䅁䅁䍄䉁䅁䅁䅂䅁䅁䅍䅄䅁䅁䅯睃䅕䅁䅯充䅁䅁䅯䅤䅑䅁䅅䅁䉁䅁䅁杄啁䅁䅁免睁䑁䅣杍㉁䑁䅕䅍睁䑁䅁䅁䵁䅉䅅䅁䕁䅁䅁睁䵁䅁䅁权䱁兂䅁权剁䅁䅁权㝂䅂䅁允䅁䅁䅅䅁佁䉁䅑䅁硁䑁䅁睎睁䑁䅫兏睁䑁䅁䅍䅁䅁杷允䅁䅁䅑䅁䑁䅁䅷䅁䭁䅁䙳䅁䭁䉁䅅䅁䭁䥁䕉䅁䉁䅁䅁允䅁䅁䄴䅆䅁䑁䅅䅍ㅁ䑁䅕免睁䑁䅁䅍睁䅁䅁䍄䉁䅁䅁䅂䅁䅁䅍䅄䅁䅁䅯兰䅁䅁䅯䅂䅁䅁䅯兂䅁䅁䅅䅁䉁䅁䅁兂䅁䅁䅃唴䠹兑杷允䅁䅁䅑䅁䑁䅁䅷䅁䭁䩁䕧䅁䭁䉁䅅䅁䭁䡁䔸䅁䉁䅁䅁允䅁䅁䄴杅䅁䑁䅕兎㕁䑁䅣䅍睁䑁䅁䅍䅁䅁杷允䅁䅁䅑䅁䑁䅁䅷䅁䭁䥁䙁䅁䭁䉁䅅䅁䭁䡁䕫䅁䉁䅁䅁允䅁䅁䄴䅆䅁䑁䅉䅍睁䑁䅑䅍睁䑁䅁䅍睁䅁䅁䍄䉁䅁䅁䅂䅁䅁䅍䅄䅁䅁䅯杫䅑䅁䅯充䅁䅁䅯兢䅑䅁䅅䅁䉁䅁䅁杄啁䅁䅁杍硁䑁䅉免㕁䑁䅉䅍睁䑁䅁䅁䵁䅉䅅䅁䕁䅁䅁睁䵁䅁䅁权千䅂䅁权剁䅁䅁权䑃䅂䅁允䅁䅁䅅䅁佁䉁䅑䅁祁䑁䅅睍睁䑁䅁兏睁䑁䅁䅍䅁䅁杷允䅁䅁䅑䅁䑁䅁䅷䅁䭁䩁䕉䅁䭁䉁䅅䅁䭁䡁䕧䅁䉁䅁䅁允䅁䅁䄴䅆䅁䑁䅉免祁䑁䅫杍ㅁ䑁䅁䅍睁䅁䅁䍄䉁䅁䅁䅂䅁䅁䅍䅄䅁䅁䅯杫䅑䅁䅯充䅁䅁䅯兤䅑䅁䅅䅁䉁䅁䅁杄啁䅁䅁杍硁䑁䅍睍祁䑁䅙䅍睁䑁䅁䅁䵁䅉䅅䅁䕁䅁䅁睁䵁䅁䅁权千䅂䅁权剁䅁䅁权祂䅂䅁允䅁䅁䅅䅁佁䉁䅑䅁祁䑁䅅睍穁䑁䅅䅎睁䑁䅁䅍䅁䅁杷允䅁䅁䅑䅁䑁䅁䅷䅁䭁䩁䕉䅁䭁䉁䅅䅁䭁䡁䕳䅁䉁䅁䅁允䅁䅁䄴䅆䅁䑁䅉免祁䑁䅣䅏睁䑁䅁䅍睁䅁䅁䍄䉁䅁䅁䅂䅁䅁䅍䅄䅁䅁䅯儸䅑䅁䅯充䅁䅁䅯睸䅫䅁䅅䅁䉁䅁䅁杄啁䅁䅁睍睁䑁䅫䅍睁䑁䅙䅍睁䑁䅁䅁䵁䅉䅅䅁䕁䅁䅁睁䵁䅁䅁权奂兂䅁权剁䅁䅁权瑂䅂䅁允䅁䅁䅅䅁佁䉁䅑䅁硁䑁䅍杍穁䑁䅫兎睁䑁䅁䅍䅁䅁杷允䅁䅁䅑䅁䑁䅁䅷䅁䭁䙁䙧䅁䭁䉁䅅䅁䭁䝁䔸䅁䉁䅁䅁允䅁䅁䄴䅆䅁䑁䅅睍祁䑁䅉䅎㍁䑁䅁䅍睁䅁䅁䍄䉁䅁䅁䅂䅁䅁䅍䅄䅁䅁䅯䅗䅕䅁䅯充䅁䅁䅯兣䅑䅁䅅䅁䉁䅁䅁杄啁䅁䅁免穁䑁䅉免穁䑁䅉䅍睁䑁䅁䅁䵁䅉䅅䅁䕁䅁䅁睁䵁䅁䅁权奂兂䅁权剁䅁䅁权㑂䅂䅁允䅁䅁䅅䅁佁䉁䅑䅁硁䑁䅍免ㅁ䑁䅙䅍睁䑁䅁䅍䅁䅁杷允䅁䅁䅑䅁䑁䅁䅷䅁䭁䙁䙧䅁䭁䉁䅅䅁䭁䡁䕉䅁䉁䅁䅁允䅁䅁䄴䅆䅁䑁䅅睍睁䑁䅑免睁䑁䅁䅍睁䅁䅁䍄䉁䅁䅁䅂䅁䅁䅍䅄䅁䅁䅯䅗䅕䅁䅯充䅁䅁䅯內䅑䅁䅅䅁䉁䅁䅁杄啁䅁䅁免穁䑁䅁䅏祁䑁䅫䅍睁䑁䅁䅁䵁䅉䅅䅁䕁䅁䅁睁䵁䅁䅁权奂兂䅁权剁䅁䅁权㕂䅂䅁允䅁䅁䅅䅁佁䉁䅑䅁硁䑁䅍䅍㍁䑁䅧兏睁䑁䅁䅍䅁䅁杷允䅁䅁䅑䅁䑁䅁䅷䅁䭁䙁䙧䅁䭁䉁䅅䅁䭁䥁䕉䅁䉁䅁䅁允䅁䅁䄴䅆䅁䑁䅅睍硁䑁䅕睎穁䑁䅁䅍睁䅁䅁䍄䉁䅁䅁䅂䅁䅁䅍䅄䅁䅁䅯䅗䅕䅁䅯充䅁䅁䅯督䅑䅁䅅䅁䉁䅁䅁杄啁䅁䅁免穁䑁䅅兎穁䑁䅉䅍睁䑁䅁䅁䵁䅉䅅䅁䕁䅁䅁睁䵁䅁䅁权⭃䅂䅁权剁䅁䅁权㑂䅂䅁允䅁䅁䅅䅁佁䉁䅑䅁硁䑁䅕䅍ㅁ䑁䅣杍ㅁ䑁䅅兏䅁䅁杷允䅁䅁䅑䅁䑁䅁䅷䅁䭁䵁䕁䅁䭁䉁䅅䅁䭁䝁䔰䅁䉁䅁䅁允䅁䅁䄴杅䅁䑁䅕睎ぁ䑁䅅兎睁䑁䅁䅍䅁䅁杷允䅁䅁䅑䅁䑁䅁䅷䅁䭁䱁䙣䅁䭁䉁䅅䅁䭁䡁䕯䅁䉁䅁䅁允䅁䅁䄴䅆䅁䑁䅅睎ぁ䑁䅁䅍睁䑁䅁䅍睁䅁䅁䍄䉁䅁䅁䅂䅁䅁䅍䅄䅁䅁䅯睴䅕䅁䅯充䅁䅁䅯䅣䅑䅁䅅䅁䉁䅁䅁杄啁䅁䅁免㍁䑁䅍䅍睁䑁䅁䅍睁䑁䅁䅁䵁䅉䅅䅁䕁䅁䅁睁䵁䅁䅁权㍃兂䅁权剁䅁䅁权祂䅂䅁允䅁䅁䅅䅁佁䉁䅑䅁硁䑁䅑䅎睁䑁䅁䅍睁䑁䅁䅍䅁䅁杷允䅁䅁䅑䅁䑁䅁䅷䅁䭁䱁䙣䅁䭁䉁䅅䅁䭁䥁䕅䅁䉁䅁䅁允䅁䅁䄴䅆䅁䑁䅅䅎硁䑁䅁䅍睁䑁䅁䅍睁䅁䅁䍄䉁䅁䅁䅂䅁䅁䅍䅄䅁䅁䅯睴䅕䅁䅯充䅁䅁䅯䅤䅑䅁䅅䅁䉁䅁䅁杄啁䅁䅁免ぁ䑁䅅䅍睁䑁䅁䅍睁䑁䅁䅁䵁䅉䅅䅁䕁䅁䅁睁䵁䅁䅁权㍃兂䅁权剁䅁䅁权㝂䅂䅁允䅁䅁䅅䅁佁䉁䅑䅁硁䑁䅑免睁䑁䅁䅍睁䑁䅁䅍䅁䅁杷允䅁䅁䅑䅁䑁䅁䅷䅁䭁䭁䉑䅁䭁䅁䍅䅁䭁䅁䍉䅁䉁䅁䅁允䅁䅁䅕祸戫䙨ぶ〰䵁䅉䅅䅁䕁䅁䅁睁䵁䅁䅁权㍃兂䅁权剁䅁䅁权㡂䅂䅁允䅁䅁䅅䅁佁䉁䅑䅁硁䑁䅑䅍硁䑁䅑免睁䑁䅁䅍䅁䅁杷允䅁䅁䅑䅁䑁䅁䅷䅁䭁䅁䘸䅁䭁䉁䅅䅁䭁䡁䕕䅁䉁䅁䅁允䅁䅁䄴䅆䅁䑁䅍䅍㕁䑁䅙䅍睁䑁䅁䅍睁䅁䅁䍄䉁䅁䅁䅂䅁䅁䅍䅄䅁䅁䅯睺䅑䅁䅯充䅁䅁䅯兢䅑䅁䅅䅁䉁䅁䅁杄啁䅁䅁免祁䑁䅕免睁䑁䅁䅍睁䑁䅁䅁䵁䅉䅅䅁䕁䅁䅁睁䵁䅁䅁权偄䅂䅁权剁䅁䅁权㙂䅂䅁允䅁䅁䅅䅁佁䉁䅑䅁硁䑁䅉兎㑁䑁䅁䅍睁䑁䅁䅍䅁䅁杷允䅁䅁䅑䅁䑁䅁䅷䅁䭁偁䕕䅁䭁䉁䅅䅁䭁䡁䕷䅁䉁䅁䅁允䅁䅁䄴䅆䅁䑁䅅杍ぁ䑁䅁䅍睁䑁䅁䅍睁䅁䅁䍄䉁䅁䅁䅂䅁䅁䅍䅄䅁䅁䅯睺䅑䅁䅯充䅁䅁䅯䅣䅑䅁䅅䅁䉁䅁䅁杄啁䅁䅁免祁䑁䅣䅍睁䑁䅁䅍睁䑁䅁䅁䵁䅉䅅䅁䕁䅁䅁睁䵁䅁䅁权偄䅂䅁权剁䅁䅁权䙃䅂䅁允䅁䅁䅅䅁佁䉁䅑䅁硁䑁䅉睎㑁䑁䅁䅍睁䑁䅁䅍䅁䅁杷允䅁䅁䅑䅁䑁䅁䅷䅁䭁䵁䔸䅁䭁䉁䅅䅁䭁䥁䕍䅁䉁䅁䅁允䅁䅁䄴䅆䅁䑁䅅杍㍁䑁䅕䅍睁䑁䅁䅍睁䅁䅁䍄䉁䅁䅁䅂䅁䅁䅍䅄䅁䅁䅯杢䅕䅁䅯充䅁䅁䅯睧䅑䅁䅅䅁䉁䅁䅁杄十䅁䅁睍㕁䑁䅁䅍睁䑁䅁䅍睁䅁䅁䍄䉁䅁䅁䅂䅁䅁䅍䅄䅁䅁䅯睺䅑䅁䅯充䅁䅁䅯兦䅑䅁䅅䅁䉁䅁䅁杄啁䅁䅁免祁䑁䅧兎睁䑁䅁䅍睁䑁䅁䅁䵁䅉䅅䅁䕁䅁䅁睁䵁䅁䅁权兄兂䅁权剁䅁䅁权㡂䅂䅁允䅁䅁䅅䅁佁䉁䅉䅁ぁ䑁䅍免睁䑁䅁䅍睁䑁䅁䅁䵁䅉䅅䅁䕁䅁䅁睁䵁䅁䅁权偄䅂䅁权剁䅁䅁权㑂䅂䅁允䅁䅁䅅䅁䭁䕁䅣䅁䵁䅉䅅䅁䕁䅁䅁睁䵁䅁䅁权偄䅂䅁权剁䅁䅁权祂䅂䅁允䅁䅁䅅䅁佁䉁䅑䅁硁䑁䅍䅎㍁䑁䅁䅍睁䑁䅁䅍䅁䅁杷允䅁䅁䅑䅁䑁䅁䅷䅁䭁䍁䘸䅁䭁䉁䅅䅁䭁䝁䔸䅁䉁䅁䅁允䅁䅁䄴杅䅁䑁䅕䅎硁䑁䅧䅍㕁䑁䅙䅍䅁䅁杷允䅁䅁䅑䅁䑁䅁䅷䅁䭁䵁䔸䅁䭁䉁䅅䅁䭁䡁䕫䅁䉁䅁䅁允䅁䅁䄴䅆䅁䑁䅅睍㕁䑁䅣䅍睁䑁䅁䅍睁䅁䅁䍄䉁䅁䅁䅂䅁䅁䅍䅄䅁䅁䅯眫䅕䅁䅯充䅁䅁䅯睤䅑䅁䅅䅁䉁䅁䅁杄十䅁䅁兎睁䑁䅑䅍睁䑁䅁䅍睁䅁䅁䍄䉁䅁䅁䅂䅁䅁䅍䅄䅁䅁䅯睺䅑䅁䅯充䅁䅁䅯杤䅑䅁䅅䅁䉁䅁䅁杄啁䅁䅁免ぁ䑁䅁䅏睁䑁䅁䅍睁䑁䅁䅁䵁䅉䅅䅁䕁䅁䅁睁䵁䅁䅁权偄䅂䅁权剁䅁䅁权㍂䅂䅁允䅁䅁䅅䅁佁䉁䅑䅁硁䑁䅑䅍ㅁ䑁䅁䅍睁䑁䅁䅍䅁䅁杷允䅁䅁䅑䅁䑁䅁䅷䅁䭁䵁䔸䅁䭁䉁䅅䅁䭁䥁䕉䅁䉁䅁䅁允䅁䅁䄴䅆䅁䑁䅅䅎睁䑁䅧䅍睁䑁䅁䅍睁䅁䅁䍄䉁䅁䅁䅂䅁䅁䅍䅄䅁䅁䅯睫䅕䅁䅯充䅁䅁䅯兢䅑䅁䅅䅁䉁䅁䅁杄啁䅁䅁杍ぁ䑁䅫免㑁䑁䅕䅍睁䑁䅁䅁䵁䅉䅅䅁䕁䅁䅁睁䵁䅁䅁权⭁兂䅁权剁䅁䅁权㍂䅂䅁允䅁䅁䅅䅁佁䉁䅉䅁ㅁ䑁䅣李睁䑁䅁䅍睁䑁䅁䅁䵁䅉䅅䅁䕁䅁䅁睁䵁䅁䅁权呃兂䅁权剁䅁䅁权療䅂䅁允䅁䅁䅅䅁佁䉁䅑䅁祁䑁䅑䅏㕁䑁䅧李睁䑁䅁䅍䅁䅁杷允䅁䅁䅑䅁䑁䅁䅷䅁䭁䩁䙍䅁䭁䉁䅅䅁䭁䡁䕯䅁䉁䅁䅁允䅁䅁䄴䅆䅁䑁䅉䅎㑁䑁䅣兎ぁ䑁䅁䅍睁䅁䅁䍄䉁䅁䅁䅂䅁䅁䅍䅄䅁䅁䅯睫䅕䅁䅯充䅁䅁䅯睧䅑䅁䅅䅁䉁䅁䅁杄啁䅁䅁杍ぁ䑁䅕䅎㍁䑁䅑䅍睁䑁䅁䅁䵁䅉䅅䅁䕁䅁䅁睁䵁䅁䅁权呃兂䅁权剁䅁䅁权ㅂ䅂䅁允䅁䅁䅅䅁佁䉁䅑䅁祁䑁䅑兎祁䑁䅅杍睁䑁䅁䅍䅁䅁杷允䅁䅁䅑䅁䑁䅁䅷䅁䭁䩁䙍䅁䭁䉁䅅䅁䭁䥁䕅䅁䉁䅁䅁允䅁䅁䄴䅆䅁䑁䅉䅎ぁ䑁䅧䅎睁䑁䅁䅍睁䅁䅁䍄䉁䅁䅁䅂䅁䅁䅍䅄䅁䅁䅯睫䅕䅁䅯充䅁䅁䅯入䅑䅁䅅䅁䉁䅁䅁杄啁䅁䅁杍ぁ䑁䅕李㉁䑁䅣䅍睁䑁䅁䅁䵁䅉䅅䅁䕁䅁䅁睁䵁䅁䅁权呃兂䅁权剁䅁䅁权あ䅂䅁允䅁䅁䅅䅁佁䉁䅑䅁硁䑁䅫睎㕁䑁䅍䅎㉁䑁䅙睎䅁䅁杷允䅁䅁䅑䅁䑁䅁䅷䅁䭁䩁䙍䅁䭁䉁䅅䅁䭁䡁䕣䅁䉁䅁䅁允䅁䅁䄴䅆䅁䑁䅅䅍ぁ䑁䅧李㉁䑁䅁䅍睁䅁䅁䍄䉁䅁䅁䅂䅁䅁䅍䅄䅁䅁䅯兯䅑䅁䅯充䅁䅁䅯来䅑䅁䅅䅁䉁䅁䅁杄啁䅁䅁免硁䑁䅁杍㑁䑁䅕䅍睁䑁䅁䅁䵁䅉䅅䅁䕁䅁䅁睁䵁䅁䅁权呃兂䅁权剁䅁䅁权穂䅂䅁允䅁䅁䅅䅁佁䉁䅑䅁硁䑁䅁睍㑁䑁䅧兎睁䑁䅁䅍䅁䅁杷允䅁䅁䅑䅁䑁䅁䅷䅁䭁䩁䙧䅁䭁䉁䅅䅁䭁䝁䔰䅁䉁䅁䅁允䅁䅁䄴杅䅁䑁䅍兎㑁䑁䅕兎睁䑁䅁䅍䅁䅁杷允䅁䅁䅑䅁䑁䅁䅷䅁䭁䡁䉷䅁䭁䅁䅑䅁䭁䅁䅕䅁䉁䅁䅁允䅁䅁䅕䅁䅁乁䰵つ䵅䅉䅅䅁䕁䅁䅁睁䵁䅁䅁权奃兂䅁权剁䅁䅁权硂䅂䅁允䅁䅁䅅䅁佁䉁䅉䅁穁䑁䅕睎㍁䑁䅧䅍睁䑁䅁䅁䵁䅉䅅䅁䕁䅁䅁睁䵁䅁䅁权奃兂䅁权剁䅁䅁权あ䅂䅁允䅁䅁䅅䅁佁䉁䅉䅁穁䑁䅕睍㍁䑁䅑䅍睁䑁䅁䅁䵁䅉䅅䅁䕁䅁䅁睁䵁䅁䅁权奃兂䅁权剁䅁䅁权㝂䅂䅁允䅁䅁䅅䅁佁䉁䅉䅁穁䑁䅕䅍㉁䑁䅍䅍睁䑁䅁䅁䵁䅉䅅䅁䕁䅁䅁睁䵁䅁䅁权奃兂䅁权剁䅁䅁权䕃䅂䅁允䅁䅁䅅䅁佁䉁䅉䅁穁䑁䅧免祁䑁䅙䅍睁䑁䅁䅁䵁䅉䅅䅁䕁䅁䅁睁䵁䅁䅁权奃兂䅁权剁䅁䅁权䅃䅂䅁允䅁䅁䅅䅁佁䉁䅉䅁穁䑁䅣兏穁䑁䅧䅍睁䑁䅁䅁䵁䅉䅅䅁䕁䅁䅁睁䵁䅁䅁权权兂䅁权剁䅁䅁权㙂䅂䅁允䅁䅁䅅䅁佁䉁䅑䅁穁䑁䅧睎祁䑁䅁䅍睁䑁䅁䅍䅁䅁杷允䅁䅁䅑䅁䑁䅁䅷䅁䭁䭁䙉䅁䭁䉁䅅䅁䭁䥁䕅䅁䉁䅁䅁允䅁䅁䄴䅆䅁䑁䅙䅏㉁䑁䅕䅏㕁䑁䅑睎㑁䅁䅁䍄䉁䅁䅁䅂䅁䅁䅍䅄䅁䅁䅯杺䅕䅁䅯充䅁䅁䅯来䅑䅁䅅䅁䉁䅁䅁杄啁䅁䅁免穁䑁䅑䅍睁䑁䅁䅍睁䑁䅁䅁䵁䅉䅅䅁䕁䅁䅁睁䵁䅁䅁权权兂䅁权剁䅁䅁权䑃䅂䅁允䅁䅁䅅䅁佁䉁䅑䅁穁䑁䅁䅎㑁䑁䅁䅍睁䑁䅁䅍䅁䅁杷允䅁䅁䅑䅁䑁䅁䅷䅁䭁䭁䙁䅁䭁䉁䅅䅁䭁䡁䕉䅁䉁䅁䅁允䅁䅁䄴䅆䅁䑁䅍䅍穁䑁䅙䅍睁䑁䅁䅍睁䅁䅁䍄䉁䅁䅁䅂䅁䅁䅍䅄䅁䅁䅯䅯䅕䅁䅯充䅁䅁䅯䅤䅑䅁䅅䅁䉁䅁䅁杄啁䅁䅁杍㕁䑁䅁䅎睁䑁䅁䅍睁䑁䅁䅁䵁䅉䅅䅁䕁䅁䅁睁䵁䅁䅁权权兂䅁权剁䅁䅁权㍂䅂䅁允䅁䅁䅅䅁佁䉁䅑䅁祁䑁䅙䅍㑁䑁䅁䅍睁䑁䅁䅍䅁䅁杷允䅁䅁䅑䅁䑁䅁䅷䅁䭁䭁䙁䅁䭁䉁䅅䅁䭁䥁䕉䅁䉁䅁䅁允䅁䅁䄴䅆䅁䑁䅉兎㑁䑁䅁䅍睁䑁䅁䅍睁䅁䅁䍄䉁䅁䅁䅂䅁䅁䅍䅄䅁䅁䅯杙䅅䅁䅯䅂䅁䅁䅯兂䅁䅁䅅䅁䉁䅁䅁兂䅁䅁䅁䍋䕩兑杷允䅁䅁䅑䅁䑁䅁䅷䅁䭁䭁䙁䅁䭁䉁䅅䅁䭁䡁䕍䅁䉁䅁䅁允䅁䅁䄴䅆䅁䑁䅑免睁䑁䅁䅍睁䑁䅁䅍睁䅁䅁䍄䉁䅁䅁䅂䅁䅁䅍䅄䅁䅁䅯睄䅙䅁䅯充䅁䅁䅯兢䅑䅁䅅䅁䉁䅁䅁杄十䅁䅁李硁䑁䅧䅎祁䑁䅁䅍睁䅁䅁䍄䉁䅁䅁䅂䅁䅁䅍䅄䅁䅁䅯䅅䅙䅁䅯充䅁䅁䅯睢䅑䅁䅅䅁䉁䅁䅁杄啁䅁䅁杍㍁䑁䅑睎㕁䑁䅧䅍睁䑁䅁䅁䵁䅉䅅䅁䕁䅁䅁睁䵁䅁䅁权允杂䅁权剁䅁䅁权睂䅂䅁允䅁䅁䅅䅁佁䉁䅑䅁祁䑁䅣杍睁䑁䅉李睁䑁䅁䅍䅁䅁杷允䅁䅁䅑䅁䑁䅁䅷䅁䭁䱁䙳䅁䭁䉁䅅䅁䭁䡁䕍䅁䉁䅁䅁允䅁䅁䄴杅䅁䑁䅙睎ぁ䑁䅁䅍睁䑁䅁䅍䅁䅁杷允䅁䅁䅑䅁䑁䅁䅷䅁䭁䅁䜸䅁䭁䉁䅅䅁䭁䥁䕍䅁䉁䅁䅁允䅁䅁䄴杅䅁䑁䅙杍睁䑁䅕兎睁䑁䅁䅍䅁䅁杷允䅁䅁䅑䅁䑁䅁䅷䅁䭁䉁䝁䅁䭁䉁䅅䅁䭁䥁䕍䅁䉁䅁䅁允䅁䅁䄴䅆䅁䑁䅉李穁䑁䅑䅍睁䑁䅁䅍睁䅁䅁䍄䉁䅁䅁䅂䅁䅁䅍䅄䅁䅁䅯睄䅙䅁䅯充䅁䅁䅯䅥䅑䅁䅅䅁䉁䅁䅁杄十䅁䅁李祁䑁䅍兏ぁ䑁䅁䅍睁䅁䅁䍄䉁䅁䅁䅂䅁䅁䅍䅄䅁䅁䅯䅅䅙䅁䅯充䅁䅁䅯䅥䅑䅁䅅䅁䉁䅁䅁杄啁䅁䅁杍㉁䑁䅁睍㉁䑁䅕杍ㅁ䑁䅣䅁䵁䅉䅅䅁䕁䅁䅁睁䵁䅁䅁权偁杂䅁权剁䅁䅁权ㅂ䅂䅁允䅁䅁䅅䅁佁䉁䅉䅁㉁䑁䅉睎ㅁ䑁䅅䅍睁䑁䅁䅁䵁䅉䅅䅁䕁䅁䅁睁䵁䅁䅁权允杂䅁权剁䅁䅁权ㅂ䅂䅁允䅁䅁䅅䅁佁䉁䅑䅁祁䑁䅕睎ㅁ䑁䅍䅍睁䑁䅁䅍䅁䅁杷允䅁䅁䅑䅁䑁䅁䅷䅁䭁䅁䜸䅁䭁䉁䅅䅁䭁䥁䕅䅁䉁䅁䅁允䅁䅁䄴杅䅁䑁䅙睍祁䑁䅣䅍睁䑁䅁䅍䅁䅁杷允䅁䅁䅑䅁䑁䅁䅷䅁䭁䉁䝁䅁䭁䉁䅅䅁䭁䥁䕅䅁䉁䅁䅁允䅁䅁䄴䅆䅁䑁䅉䅎硁䑁䅍李㕁䑁䅑䅏㉁䅁䅁䍄䉁䅁䅁䅂䅁䅁䅍䅄䅁䅁䅯睄䅙䅁䅯充䅁䅁䅯䅤䅑䅁䅅䅁䉁䅁䅁杄十䅁䅁李ㅁ䑁䅧杍ㅁ䑁䅁䅍睁䅁䅁䍄䉁䅁䅁䅂䅁䅁䅍䅄䅁䅁䅯䅅䅙䅁䅯充䅁䅁䅯䅤䅑䅁䅅䅁䉁䅁䅁杄啁䅁䅁杍穁䑁䅑䅍ㅁ䑁䅁䅍睁䑁䅁䅁䵁䅉䅅䅁䕁䅁䅁睁䵁䅁䅁权噁杂䅁权剁䅁䅁权䡄元䅁允䅁䅁䅅䅁佁䉁䅉䅁㉁䑁䅧杍睁䑁䅁䅍睁䑁䅁䅁䵁䅉䅅䅁䕁䅁䅁睁䵁䅁䅁权偁杂䅁权剁䅁䅁权㉂䅂䅁允䅁䅁䅅䅁佁䉁䅉䅁㉁䑁䅙䅍㕁䑁䅙䅍睁䑁䅁䅁䵁䅉䅅䅁䕁䅁䅁睁䵁䅁䅁权偁杂䅁权剁䅁䅁权㍂䅂䅁允䅁䅁䅅䅁佁䉁䅉䅁㉁䑁䅙免祁䑁䅅䅍睁䑁䅁䅁䵁䅉䅅䅁䕁䅁䅁睁䵁䅁䅁权偁杂䅁权剁䅁䅁权䍃䅂䅁允䅁䅁䅅䅁佁䉁䅉䅁㉁䑁䅕杍ぁ䑁䅉䅍睁䑁䅁䅁䵁䅉䅅䅁䕁䅁䅁睁䵁䅁䅁权允杂䅁权剁䅁䅁权䍃䅂䅁允䅁䅁䅅䅁佁䉁䅑䅁祁䑁䅅兎ぁ䑁䅑兏睁䑁䅁䅍䅁䅁杷允䅁䅁䅑䅁䑁䅁䅷䅁䭁䅁䜸䅁䭁䉁䅅䅁䭁䥁䕑䅁䉁䅁䅁允䅁䅁䄴杅䅁䑁䅙兎穁䑁䅑睎睁䑁䅁䅍䅁䅁杷允䅁䅁䅑䅁䑁䅁䅷䅁䭁䉁䝁䅁䭁䉁䅅䅁䭁䥁䕑䅁䉁䅁䅁允䅁䅁䄴䅆䅁䑁䅉免ㅁ䑁䅫李祁䑁䅁李ㅁ䅁䅁䍄䉁䅁䅁䅂䅁䅁䅍䅄䅁䅁䅯睄䅙䅁䅯充䅁䅁䅯䅧䅑䅁䅅䅁䉁䅁䅁杄十䅁䅁李ㅁ䑁䅙睎祁䑁䅁䅍睁䅁䅁䍄䉁䅁䅁䅂䅁䅁䅍䅄䅁䅁䅯䅅䅙䅁䅯充䅁䅁䅯䅧䅑䅁䅅䅁䉁䅁䅁杄啁䅁䅁杍硁䑁䅕睍祁䑁䅕䅍睁䑁䅁䅁䵁䅉䅅䅁䕁䅁䅁睁䵁䅁䅁权偁杂䅁权剁䅁䅁权穂䅂䅁允䅁䅁䅅䅁佁䉁䅉䅁㉁䑁䅙免㍁䑁䅙䅍睁䑁䅁䅁䵁䅉䅅䅁䕁䅁䅁睁䵁䅁䅁权允杂䅁权剁䅁䅁权穂䅂䅁允䅁䅁䅅䅁佁䉁䅑䅁祁䑁䅅兎祁䑁䅧䅏睁䑁䅁䅍䅁䅁杷允䅁䅁䅑䅁䑁䅁䅷䅁䭁偁䘴䅁䭁䉁䅅䅁䭁䝁䔸䅁䉁䅁䅁允䅁䅁䄴杅䅁䑁䅍兎㕁䑁䅁䅍睁䑁䅁䅍䅁䅁杷允䅁䅁䅑䅁䑁䅁䅷䅁䭁偁䘴䅁䭁䉁䅅䅁䭁䡁䕯䅁䉁䅁䅁允䅁䅁䄴杅䅁䑁䅍兎㕁䑁䅁䅍睁䑁䅁䅍䅁䅁杷允䅁䅁䅑䅁䑁䅁䅷䅁䭁䥁䉅䅁䭁䅁䍅䅁䭁䅁䍉䅁䉁䅁䅁允䅁䅁䅕硃䘲摥氲啈䵅䅉䅅䅁䕁䅁䅁睁䵁䅁䅁权⭄兂䅁权剁䅁䅁权䙃䅂䅁允䅁䅁䅅䅁佁䉁䅉䅁穁䑁䅕䅏睁䑁䅁䅍睁䑁䅁䅁䵁䅉䅅䅁䕁䅁䅁睁䵁䅁䅁权⭄兂䅁权剁䅁䅁权⭂䅂䅁允䅁䅁䅅䅁佁䉁䅉䅁穁䑁䅙䅍睁䑁䅁䅍睁䑁䅁䅁䵁䅉䅅䅁䕁䅁䅁睁䵁䅁䅁权⭄兂䅁权剁䅁䅁权䉃䅂䅁允䅁䅁䅅䅁佁䉁䅉䅁穁䑁䅙䅍睁䑁䅁䅍睁䑁䅁䅁䵁䅉䅅䅁䕁䅁䅁睁䵁䅁䅁权⭄兂䅁权剁䅁䅁权㕂䅂䅁允䅁䅁䅅䅁佁䉁䅉䅁穁䑁䅙䅍睁䑁䅁䅍睁䑁䅁䅁䵁䅉䅅䅁䕁䅁䅁睁䵁䅁䅁权慃兂䅁权剁䅁䅁权ㅂ䅂䅁允䅁䅁䅅䅁佁䉁䅉䅁ぁ䑁䅑杍睁䑁䅁䅍睁䑁䅁䅁䵁䅉䅅䅁䕁䅁䅁睁䵁䅁䅁权睂兂䅁权剁䅁䅁权㕂䅂䅁允䅁䅁䅅䅁佁䉁䅑䅁硁䑁䅙䅍ぁ䑁䅧䅍睁䑁䅁䅍䅁䅁杷允䅁䅁䅑䅁䑁䅁䅷䅁䭁偁䘴䅁䭁䉁䅅䅁䭁䥁䕁䅁䉁䅁䅁允䅁䅁䄴杅䅁䑁䅍李睁䑁䅁䅍睁䑁䅁䅍䅁䅁杷允䅁䅁䅑䅁䑁䅁䅷䅁䭁䉁䉑䅁䭁䉁䅅䅁䭁䅁䍑䅁䉁䅁䅁允䅁䅁䄴䅆䅁䑁䅅䅎㕁䑁䅙䅍睁䑁䅁䅍睁䅁䅁䍄䉁䅁䅁䅂䅁䅁䅍䅄䅁䅁䅯兺䅕䅁䅯䅂䅁䅁䅯睸䅫䅁䅅䅁䉁䅁䅁兂䅁䅁䅁䵃㙕兑杷允䅁䅁䅑䅁䑁䅁䅷䅁䭁䉁䉕䅁䭁䉁䅅䅁䭁䅁䍑䅁䉁䅁䅁允䅁䅁䄴䅆䅁䑁䅣免硁䑁䅅兏㍁䑁䅧䅍ㅁ䅁䅁䍄䉁䅁䅁䅂䅁䅁䅍䅄䅁䅁䅯兏䅕䅁䅯充䅁䅁䅯来䅑䅁䅅䅁䉁䅁䅁杄啁䅁䅁免㑁䑁䅁兏硁䑁䅉杍㉁䑁䅣䅁䵁䅉䅅䅁䕁䅁䅁睁䵁䅁䅁权㕁兂䅁权剁䅁䅁权睂䅂䅁允䅁䅁䅅䅁佁䉁䅑䅁硁䑁䅧免㕁䑁䅍睎ㅁ䑁䅕兎䅁䅁杷允䅁䅁䅑䅁䑁䅁䅷䅁䭁䱁䙯䅁䭁䉁䅅䅁䭁䡁䕫䅁䉁䅁䅁允䅁䅁䄴䅆䅁䑁䅅免㉁䑁䅁䅍睁䑁䅁䅍睁䅁䅁䍄䉁䅁䅁䅂䅁䅁䅍䅄䅁䅁䅯睩䅅䅁䅯䅂䅁䅁䅯兂䅁䅁䅅䅁䉁䅁䅁兂䅁䅁䅁ㄯ⽒兑杷允䅁䅁䅑䅁䑁䅁䅷䅁䭁䑁䙫䅁䭁䉁䅅䅁䭁䡁䔰䅁䉁䅁䅁允䅁䅁䄴䅆䅁䑁䅅䅏㍁䑁䅕䅏㉁䑁䅉睎㍁䅁䅁䍄䉁䅁䅁䅂䅁䅁䅍䅄䅁䅁䅯兑䅁䅁䅯䅂䅁䅁䅯䅂䅉䅁䅅䅁䉁䅁䅁兂䅁䅁䅁䔯䝸兑杷允䅁䅁䅑䅁䑁䅁䅷䅁䭁䝁䘸䅁䭁䉁䅅䅁䭁䡁䕷䅁䉁䅁䅁允䅁䅁䄴杅䅁䑁䅑䅏穁䑁䅑杍睁䑁䅁䅍䅁䅁杷允䅁䅁䅑䅁䑁䅁䅷䅁䭁䙁䙍䅁䭁䉁䅅䅁䭁䝁䔸䅁䉁䅁䅁允䅁䅁䄴杅䅁䑁䅑李祁䑁䅁免ㅁ䑁䅅䅏䅁䅁杷允䅁䅁䅑䅁䑁䅁䅷䅁䭁䡁䙁䅁䭁䉁䅅䅁䭁䡁䕷䅁䉁䅁䅁允䅁䅁䄴䅆䅁䑁䅅䅏㕁䑁䅁兏㑁䑁䅁䅍睁䅁䅁䍄䉁䅁䅁䅂䅁䅁䅍䅄䅁䅁䅯兏䅕䅁䅯充䅁䅁䅯杦䅑䅁䅅䅁䉁䅁䅁杄啁䅁䅁免㑁䑁䅣䅏㉁䑁䅕李ㅁ䑁䅍䅁䵁䅉䅅䅁䕁䅁䅁睁䵁䅁䅁权㕁兂䅁权剁䅁䅁权あ䅂䅁允䅁䅁䅅䅁佁䉁䅑䅁硁䑁䅫杍祁䑁䅧杍ㅁ䑁䅣䅍䅁䅁杷允䅁䅁䅑䅁䑁䅁䅷䅁䭁䑁䙫䅁䭁䉁䅅䅁䭁䡁䕙䅁䉁䅁䅁允䅁䅁䄴䅆䅁䑁䅅兏ぁ䑁䅧杍穁䑁䅙䅏穁䅁䅁䍄䉁䅁䅁䅂䅁䅁䅍䅄䅁䅁䅯兏䅕䅁䅯充䅁䅁䅯睦䅑䅁䅅䅁䉁䅁䅁杄啁䅁䅁免㕁䑁䅕免硁䑁䅉兎ぁ䑁䅫䅁䵁䅉䅅䅁䕁䅁䅁睁䵁䅁䅁权煂兂䅁权剁䅁䅁权㕂䅂䅁允䅁䅁䅅䅁佁䉁䅑䅁硁䑁䅉䅏㕁䑁䅙䅍祁䑁䅉䅍䅁䅁杷允䅁䅁䅑䅁䑁䅁䅷䅁䭁䵁䔴䅁䭁䉁䅅䅁䭁䝁䔸䅁䉁䅁䅁允䅁䅁䄴䅆䅁䑁䅉杍㉁䑁䅉䅎硁䑁䅙䅏ぁ䅁䅁䍄䉁䅁䅁䅂䅁䅁䅍䅄䅁䅁䅯杺䅑䅁䅯充䅁䅁䅯来䅑䅁䅅䅁䉁䅁䅁杄啁䅁䅁杍祁䑁䅣䅏睁䑁䅧兏祁䑁䅫䅁䵁䅉䅅䅁䕁䅁䅁睁䵁䅁䅁权佄䅂䅁权剁䅁䅁权㑂䅂䅁允䅁䅁䅅䅁佁䉁䅑䅁祁䑁䅍杍㑁䑁䅧睎穁䑁䅣兎䅁䅁杷允䅁䅁䅑䅁䑁䅁䅷䅁䭁䵁䔴䅁䭁䉁䅅䅁䭁䡁䕕䅁䉁䅁䅁允䅁䅁䄴䅆䅁䑁䅉睍硁䑁䅙免㍁䑁䅁免㍁䅁䅁䍄䉁䅁䅁䅂䅁䅁䅍䅄䅁䅁䅯杺䅑䅁䅯充䅁䅁䅯睥䅑䅁䅅䅁䉁䅁䅁杄啁䅁䅁杍ぁ䑁䅅李㕁䑁䅍免ㅁ䑁䅅䅁䵁䅉䅅䅁䕁䅁䅁睁䵁䅁䅁权瑃允䅁权䉁杁䅁权䍁杁䅁允䅁䅁䅅䅁䙁䩁婉䭭汯佔䅒䍄䉁䅁䅁䅂䅁䅁䅍䅄䅁䅁䅯䅊䅕䅁䅯充䅁䅁䅯䅣䅑䅁䅅䅁䉁䅁䅁杄啁䅁䅁免硁䑁䅉兎ㅁ䑁䅑䅎睁䑁䅉䅁䵁䅉䅅䅁䕁䅁䅁睁䵁䅁䅁权歁兂䅁权剁䅁䅁权硂䅂䅁允䅁䅁䅅䅁佁䉁䅑䅁硁䑁䅅䅍㕁䑁䅅睍㉁䑁䅍䅎䅁䅁杷允䅁䅁䅑䅁䑁䅁䅷䅁䭁䥁䙉䅁䭁䉁䅅䅁䭁䡁䔰䅁䉁䅁䅁允䅁䅁䄴杅䅁䑁䅫䅏㉁䑁䅅兎睁䑁䅁䅍䅁䅁杷允䅁䅁䅑䅁䑁䅁䅷䅁䭁䍁䙑䅁䭁䉁䅅䅁䭁䡁䔴䅁䉁䅁䅁允䅁䅁䄴䅆䅁䑁䅅免睁䑁䅣兏ぁ䑁䅫䅏祁䅁䅁䍄䉁䅁䅁䅂䅁䅁䅍䅄䅁䅁䅯䅊䅕䅁䅯充䅁䅁䅯睤䅑䅁䅅䅁䉁䅁䅁杄十䅁䅁兏ㅁ䑁䅑䅎祁䑁䅕睎㉁䅁䅁䍄䉁䅁䅁䅂䅁䅁䅍䅄䅁䅁䅯材䅁䅁䅯权䅁䅁䅯䅂䅉䅁䅅䅁䉁䅁䅁兂⽂牡へ硫呧䅑杷允䅁䅁䅑䅁䑁䅁䅷䅁䭁䍁䙑䅁䭁䉁䅅䅁䭁䥁䕉䅁䉁䅁䅁允䅁䅁䄴杅䅁䑁䅫睍穁䑁䅙免ぁ䑁䅕睎䅁䅁杷允䅁䅁䅑䅁䑁䅁䅷䅁䭁佁䕙䅁䭁䅁䅑䅁䭁䵁䩣䅁䉁䅁䅁允䅁䅁䅕䅁䅁䥁佪ぃ䵅䅉䅅䅁䕁䅁䅁睁䵁䅁䅁权扃兂䅁权剁䅁䅁权⽂䅂䅁允䅁䅁䅅䅁䭁䕁䅣䅁䵁䅉䅅䅁䕁䅁䅁睁䵁䅁䅁权䑁兂䅁权剁䅁䅁权睂䅂䅁允䅁䅁䅅䅁佁䉁䅑䅁硁䑁䅍兎穁䑁䅕䅏睁䑁䅁䅍䅁䅁杷允䅁䅁䅑䅁䑁䅁䅷䅁䭁䅁䙍䅁䭁䉁䅅䅁䭁䡁䔰䅁䉁䅁䅁允䅁䅁䄴䅆䅁䑁䅅䅍祁䑁䅅兏㉁䑁䅁䅍睁䅁䅁䍄䉁䅁䅁䅂䅁䅁䅍䅄䅁䅁䅯睁䅕䅁䅯充䅁䅁䅯杣䅑䅁䅅䅁䉁䅁䅁杄啁䅁䅁免睁䑁䅑䅍㍁䑁䅣䅍睁䑁䅁䅁䵁䅉䅅䅁䕁䅁䅁睁䵁䅁䅁权䑁兂䅁权剁䅁䅁权⽂䅂䅁允䅁䅁䅅䅁佁䉁䅉䅁㕁䑁䅣兎睁䑁䅫䅍睁䑁䅁䅁䵁䅉䅅䅁䕁䅁䅁睁䵁䅁䅁权歃允䅁权剁䅁䅁权䙁䅁䅁允䅁䅁䅅䅁佁䉁䅑䅁祁䑁䅫睍㕁䑁䅙兎睁䑁䅁䅍䅁䅁杷允䅁䅁䅑䅁䑁䅁䅷䅁䭁䵁䙕䅁䭁䉁䅅䅁䭁䝁䔸䅁䉁䅁䅁允䅁䅁䄴杅䅁䑁䅑睍㑁䑁䅧兎睁䑁䅁䅍䅁䅁杷允䅁䅁䅑䅁䑁䅁䅷䅁䭁䅁䙍䅁䭁䉁䅅䅁䭁䥁䕉䅁䉁䅁䅁允䅁䅁䄴䅆䅁䑁䅅䅍祁䑁䅅䅎㉁䑁䅁䅍睁䅁䅁䍄䉁䅁䅁䅂䅁䅁䅍䅄䅁䅁䅯睁䅕䅁䅯充䅁䅁䅯䅨䅑䅁䅅䅁䉁䅁䅁杄啁䅁䅁免睁䑁䅉兏穁䑁䅍䅍睁䑁䅁䅁䵁䅉䅅䅁䕁䅁䅁睁䵁䅁䅁权䑁兂䅁权剁䅁䅁权䅃䅂䅁允䅁䅁䅅䅁佁䉁䅑䅁硁䑁䅁杍硁䑁䅁䅍睁䑁䅁䅍䅁䅁杷允䅁䅁䅑䅁䑁䅁䅷䅁䭁䑁䘰䅁䭁䉁䅅䅁䭁䥁䕁䅁䉁䅁䅁允䅁䅁䄴䅆䅁䑁䅅杍㕁䑁䅕䅍ぁ䑁䅁䅍睁䅁䅁䍄䉁䅁䅁䅂䅁䅁䅍䅄䅁䅁䅯䅺䅑䅁䅯充䅁䅁䅯全䅑䅁䅅䅁䉁䅁䅁杄啁䅁䅁免㉁䑁䅅䅏㑁䑁䅧䅍睁䑁䅁䅁䵁䅉䅅䅁䕁䅁䅁睁䵁䅁䅁权い䅂䅁权剁䅁䅁权⽂䅂䅁允䅁䅁䅅䅁佁䉁䅉䅁祁䑁䅙兎㉁䑁䅫䅍睁䑁䅁䅁䵁䅉䅅䅁䕁䅁䅁睁䵁䅁䅁权い兂䅁权剁䅁䅁权ㅂ䅂䅁允䅁䅁䅅䅁佁䉁䅑䅁祁䑁䅑睍祁䑁䅧䅎睁䑁䅁䅍䅁䅁杷允䅁䅁䅑䅁䑁䅁䅷䅁䭁偁䉫䅁䭁䅁䅑䅁䭁䅁䍑䅁䉁䅁䅁允䅁䅁䅕䅁䅁䩁䩌歑䵅䅉䅅䅁䕁䅁䅁睁䵁䅁䅁权扃䅂䅁权剁䅁䅁权䙃䅂䅁允䅁䅁䅅䅁佁䉁䅑䅁硁䑁䅣杍㍁䑁䅧䅍睁䑁䅁䅍䅁䅁杷允䅁䅁䅑䅁䑁䅁䅷䅁䭁䩁䕳䅁䭁䉁䅅䅁䭁䥁䕍䅁䉁䅁䅁允䅁䅁䄴䅆䅁䑁䅅睎祁䑁䅕兎硁䑁䅁䅍睁䅁䅁䍄䉁䅁䅁䅂䅁䅁䅍䅄䅁䅁䅯睇䅕䅁䅯睡䅑䅁䅯睸䅫䅁䅅䅁䉁䅁䅁兂㥁瑃橥䑣愳睐杷允䅁䅁䅑䅁䑁䅁䅷䅁䭁偁䕍䅁䭁䉁䅅䅁䭁䡁䕷䅁䉁䅁䅁允䅁䅁䄴䅆䅁䑁䅅兎㕁䑁䅁睎㍁䑁䅁䅍睁䅁䅁䍄䉁䅁䅁䅂䅁䅁䅍䅄䅁䅁䅯睭䅑䅁䅯充䅁䅁䅯兦䅑䅁䅅䅁䉁䅁䅁杄啁䅁䅁免㍁䑁䅅李㍁䑁䅙䅍睁䑁䅁䅁䵁䅉䅅䅁䕁䅁䅁睁䵁䅁䅁权扃䅂䅁权剁䅁䅁权㑂䅂䅁允䅁䅁䅅䅁佁䉁䅑䅁硁䑁䅣免ぁ䑁䅁李睁䑁䅁䅍䅁䅁杷允䅁䅁䅑䅁䑁䅁䅷䅁䭁䭁䙑䅁䭁䉁䅅䅁䭁䡁䕷䅁䉁䅁䅁允䅁䅁䄴杅䅁䑁䅕䅎睁䑁䅁睍睁䑁䅁䅍䅁䅁杷允䅁䅁䅑䅁䑁䅁䅷䅁䭁䩁䕳䅁䭁䉁䅅䅁䭁䡁䕫䅁䉁䅁䅁允䅁䅁䄴䅆䅁䑁䅅睎ぁ䑁䅣睎ぁ䑁䅁䅍睁䅁䅁䍄䉁䅁䅁䅂䅁䅁䅍䅄䅁䅁䅯睭䅑䅁䅯充䅁䅁䅯䅤䅑䅁䅅䅁䉁䅁䅁杄啁䅁䅁免㍁䑁䅑兎㍁䑁䅉䅍睁䑁䅁䅁䵁䅉䅅䅁䕁䅁䅁睁䵁䅁䅁权扃䅂䅁权剁䅁䅁权㉂䅂䅁允䅁䅁䅅䅁佁䉁䅑䅁硁䑁䅣睍硁䑁䅧睎睁䑁䅁䅍䅁䅁杷允䅁䅁䅑䅁䑁䅁䅷䅁䭁䉁䝅䅁䭁䉁䅅䅁䭁䡁䕅䅁䉁䅁䅁允䅁䅁䄴杅䅁䑁䅫杍睁䑁䅁䅍睁䑁䅁䅍䅁䅁杷允䅁䅁䅑䅁䑁䅁䅷䅁䭁䉁䝉䅁䭁䉁䅅䅁䭁䡁䕅䅁䉁䅁䅁允䅁䅁䄴䅆䅁䑁䅉兏祁䑁䅁杍㕁䑁䅁䅍睁䅁䅁䍄䉁䅁䅁䅂䅁䅁䅍䅄䅁䅁䅯睭䅑䅁䅯充䅁䅁䅯䅨䅑䅁䅅䅁䉁䅁䅁杄啁䅁䅁免㍁䑁䅅䅏硁䑁䅑䅍睁䑁䅁䅁䵁䅉䅅䅁䕁䅁䅁睁䵁䅁䅁权扃䅂䅁权剁䅁䅁权㡂䅂䅁允䅁䅁䅅䅁佁䉁䅑䅁硁䑁䅣杍睁䑁䅑睎睁䑁䅁䅍䅁䅁杷允䅁䅁䅑䅁䑁䅁䅷䅁䭁䩁䕳䅁䭁䉁䅅䅁䭁䡁䕍䅁䉁䅁䅁允䅁䅁䄴䅆䅁䑁䅅睎睁䑁䅧兎㕁䑁䅁䅍睁䅁䅁䍄䉁䅁䅁䅂䅁䅁䅍䅄䅁䅁䅯儴䅑䅁䅯充䅁䅁䅯兦䅑䅁䅅䅁䉁䅁䅁杄十䅁䅁兎㑁䑁䅑免㍁䑁䅁䅍睁䅁䅁䍄䉁䅁䅁䅂䅁䅁䅍䅄䅁䅁䅯杔䅕䅁䅯充䅁䅁䅯䅣䅑䅁䅅䅁䉁䅁䅁杄允䅁䅁䅎ぁ䑁䅕李㑁䑁䅉兎䅁䅁杷允䅁䅁䅑䅁䑁䅁䅷䅁䭁䕁䘴䅁䭁䉁䅅䅁䭁䥁䕍䅁䉁䅁䅁允䅁䅁䄴䅅䅁䑁䅑睎硁䑁䅉李祁䑁䅙䅁䵁䅉䅅䅁䕁䅁䅁睁䵁䅁䅁权佂兂䅁权剁䅁䅁权㥂䅂䅁允䅁䅁䅅䅁佁䉁䅁䅁ぁ䑁䅣睎ㅁ䑁䅕䅏㉁䅁䅁䍄䉁䅁䅁䅂䅁䅁䅍䅄䅁䅁䅯䅷䅑䅁䅯充䅁䅁䅯杦䅑䅁䅅䅁䉁䅁䅁杄十䅁䅁兎ぁ䑁䅍睍ㅁ䑁䅁䅍睁䅁䅁䍄䉁䅁䅁䅂䅁䅁䅍䅄䅁䅁䅯杔䅕䅁䅯充䅁䅁䅯杦䅑䅁䅅䅁䉁䅁䅁杄允䅁䅁䅎㑁䑁䅑杍穁䑁䅧睍䅁䅁杷允䅁䅁䅑䅁䑁䅁䅷䅁䭁䕁䘴䅁䭁䉁䅅䅁䭁䥁䕅䅁䉁䅁䅁允䅁䅁䄴䅅䅁䑁䅑兏祁䑁䅅兎ぁ䑁䅙䅁䵁䅉䅅䅁䕁䅁䅁睁䵁䅁䅁权佂兂䅁权剁䅁䅁权あ䅂䅁允䅁䅁䅅䅁佁䉁䅁䅁ぁ䑁䅫䅏ㅁ䑁䅑䅏㑁䅁䅁䍄䉁䅁䅁䅂䅁䅁䅍䅄䅁䅁䅯权䅕䅁䅯充䅁䅁䅯杤䅑䅁䅅䅁䉁䅁䅁杄十䅁䅁睍穁䑁䅅䅏㕁䑁䅅䅍ぁ䅁䅁䍄䉁䅁䅁䅂䅁䅁䅍䅄䅁䅁䅯杂䅁䅁䅯允䅉䅁䅯杁䅉䅁䅅䅁䉁䅁䅁兂噃䤯畄䥙噐䅑杷允䅁䅁䅑䅁䑁䅁䅷䅁䭁䕁䘴䅁䭁䉁䅅䅁䭁䡁䕳䅁䉁䅁䅁允䅁䅁䄴䅅䅁䑁䅑兏㍁䑁䅣睍ぁ䑁䅁䅁䵁䅉䅅䅁䕁䅁䅁睁䵁䅁䅁权偁兂䅁权剁䅁䅁权瑂䅂䅁允䅁䅁䅅䅁佁䉁䅑䅁穁䑁䅁杍㍁䑁䅁䅍睁䑁䅁䅍䅁䅁杷允䅁䅁䅑䅁䑁䅁䅷䅁䭁䅁䘸䅁䭁䉁䅅䅁䭁䡁䕯䅁䉁䅁䅁允䅁䅁䄴䅆䅁䑁䅍䅍㉁䑁䅫䅍睁䑁䅁䅍睁䅁䅁䍄䉁䅁䅁䅂䅁䅁䅍䅄䅁䅁䅯睄䅕䅁䅯充䅁䅁䅯全䅑䅁䅅䅁䉁䅁䅁杄啁䅁䅁睍睁䑁䅫杍睁䑁䅁䅍睁䑁䅁䅁䵁䅉䅅䅁䕁䅁䅁睁䵁䅁䅁权偁兂䅁权剁䅁䅁权䑃䅂䅁允䅁䅁䅅䅁佁䉁䅑䅁穁䑁䅁兏硁䑁䅁䅍睁䑁䅁䅍䅁䅁杷允䅁䅁䅑䅁䑁䅁䅷䅁䭁䭁䅁䅁䭁䅁䅯䅁䭁䅁䅕䅁䉁䅁䅁允䅁䅁䅕匰扌堫焵䐵䴸䅉䅅䅁䕁䅁䅁睁䵁䅁䅁权㝄䅁䅁权剁䅁䅁权䙁䅁䅁允䅁䅁䅅䅁佁䉁䅑䅁硁䑁䅣兏㕁䑁䅫兏睁䑁䅁䅍䅁䅁杷允䅁䅁䅑䅁䑁䅁䅷䅁䭁䅁䘸䅁䭁䉁䅅䅁䭁䥁䕅䅁䉁䅁䅁允䅁䅁䄴䅆䅁䑁䅍䅍㕁䑁䅍䅍睁䑁䅁䅍睁䅁䅁䍄䉁䅁䅁䅂䅁䅁䅍䅄䅁䅁䅯睄䅕䅁䅯充䅁䅁䅯杤䅑䅁䅅䅁䉁䅁䅁杄啁䅁䅁杍㍁䑁䅁睍睁䑁䅁䅍睁䑁䅁䅁䵁䅉䅅䅁䕁䅁䅁睁䵁䅁䅁权偁兂䅁权剁䅁䅁权㡂䅂䅁允䅁䅁䅅䅁佁䉁䅑䅁祁䑁䅫兎㍁䑁䅁䅍睁䑁䅁䅍䅁䅁杷允䅁䅁䅑䅁䑁䅁䅷䅁䭁䥁䕫䅁䭁䉁䅅䅁䭁䝁䔸䅁䉁䅁䅁允䅁䅁䄴杅䅁䑁䅑睎㉁䑁䅁䅍睁䑁䅁䅍䅁䅁杷允䅁䅁䅑䅁䑁䅁䅷䅁䭁䥁䕫䅁䭁䉁䅅䅁䭁䡁䕅䅁䉁䅁䅁允䅁䅁䄴杅䅁䑁䅑李㕁䑁䅕睎㕁䑁䅙睍䅁䅁杷允䅁䅁䅑䅁䑁䅁䅷䅁䭁䥁䕫䅁䭁䉁䅅䅁䭁䡁䕧䅁䉁䅁䅁允䅁䅁䄴杅䅁䑁䅑睎ㅁ䑁䅁兏睁䑁䅙䅍䅁䅁杷允䅁䅁䅑䅁䑁䅁䅷䅁䭁䩁䔴䅁䭁䉁䅅䅁䭁䡁䕣䅁䉁䅁䅁允䅁䅁䄴杅䅁䑁䅕䅍㉁䑁䅣䅎睁䑁䅫睍䅁䅁杷允䅁䅁䅑䅁䑁䅁䅷䅁䭁䥁䕫䅁䭁䉁䅅䅁䭁䡁䕫䅁䉁䅁䅁允䅁䅁䄴杅䅁䑁䅑䅏㍁䑁䅁䅍睁䑁䅁䅍䅁䅁杷允䅁䅁䅑䅁䑁䅁䅷䅁䭁䥁䕫䅁䭁䉁䅅䅁䭁䡁䕙䅁䉁䅁䅁允䅁䅁䄴杅䅁䑁䅑䅏ㅁ䑁䅍兏硁䑁䅉䅏䅁䅁杷允䅁䅁䅑䅁䑁䅁䅷䅁䭁䍁䙯䅁䭁䉁䅅䅁䭁䝁䔰䅁䉁䅁䅁允䅁䅁䄴杅䅁䑁䅉䅍硁䑁䅫睎睁䑁䅁䅍䅁䅁杷允䅁䅁䅑䅁䑁䅁䅷䅁䭁䥁䕫䅁䭁䉁䅅䅁䭁䥁䕁䅁䉁䅁䅁允䅁䅁䄴杅䅁䑁䅑䅏ぁ䑁䅁䅍睁䑁䅁䅍䅁䅁杷允䅁䅁䅑䅁䑁䅁䅷䅁䭁䑁䙕䅁䭁䉁䅅䅁䭁䡁䕣䅁䉁䅁䅁允䅁䅁䄴杅䅁䑁䅫兎祁䑁䅉杍㉁䑁䅉睍䅁䅁杷允䅁䅁䅑䅁䑁䅁䅷䅁䭁乁䕁䅁䭁䉁䅅䅁䭁䡁䕅䅁䉁䅁䅁允䅁䅁䄴杅䅁䑁䅧睍穁䑁䅁兎睁䑁䅧䅍䅁䅁杷允䅁䅁䅑䅁䑁䅁䅷䅁䭁䭁䕙䅁䭁䉁䅅䅁䭁䡁䕣䅁䉁䅁䅁允䅁䅁䄴杅䅁䑁䅫杍㉁䑁䅕李睁䑁䅁䅍䅁䅁杷允䅁䅁䅑䅁䑁䅁䅷䅁䭁乁䕁䅁䭁䉁䅅䅁䭁䥁䕕䅁䉁䅁䅁允䅁䅁䄴杅䅁䑁䅧免㉁䑁䅫䅍㕁䑁䅅杍䅁䅁杷允䅁䅁䅑䅁䑁䅁䅷䅁䭁䅁䙧䅁䭁䉁䅅䅁䭁䥁䕅䅁䉁䅁䅁允䅁䅁䄴䅆䅁䑁䅅李㍁䑁䅅䅏㕁䑁䅁䅍睁䅁䅁䍄䉁䅁䅁䅂䅁䅁䅍䅄䅁䅁䅯䄰䅑䅁䅯充䅁䅁䅯入䅑䅁䅅䅁䉁䅁䅁杄十䅁䅁䅏穁䑁䅉杍ㅁ䑁䅣䅎穁䅁䅁䍄䉁䅁䅁䅂䅁䅁䅍䅄䅁䅁䅯䄰䅑䅁䅯充䅁䅁䅯睥䅑䅁䅅䅁䉁䅁䅁杄十䅁䅁䅏穁䑁䅙䅍睁䑁䅍杍㍁䅁䅁䍄䉁䅁䅁䅂䅁䅁䅍䅄䅁䅁䅯䄰䅑䅁䅯充䅁䅁䅯䅨䅑䅁䅅䅁䉁䅁䅁杄十䅁䅁䅏祁䑁䅣杍ㅁ䑁䅙䅎硁䅁䅁䍄䉁䅁䅁䅂䅁䅁䅍䅄䅁䅁䅯䄰䅑䅁䅯充䅁䅁䅯䅧䅑䅁䅅䅁䉁䅁䅁杄十䅁䅁䅏祁䑁䅍李睁䑁䅧兏硁䅁䅁䍄䉁䅁䅁䅂䅁䅁䅍䅄䅁䅁䅯睨䅕䅁䅯充䅁䅁䅯睢䅑䅁䅅䅁䉁䅁䅁杄啁䅁䅁免硁䑁䅫睎㕁䑁䅍䅍睁䑁䅁䅁䵁䅉䅅䅁䕁䅁䅁睁䵁䅁䅁权䡃兂䅁权剁䅁䅁权睂䅂䅁允䅁䅁䅅䅁佁䉁䅑䅁硁䑁䅅兏祁䑁䅣睍睁䑁䅁䅍䅁䅁杷允䅁䅁䅑䅁䑁䅁䅷䅁䭁䵁䕍䅁䭁䉁䅅䅁䭁䡁䕷䅁䉁䅁䅁允䅁䅁䄴䅆䅁䑁䅅睎穁䑁䅁䅍睁䑁䅁䅍睁䅁䅁䍄䉁䅁䅁䅂䅁䅁䅍䅄䅁䅁䅯睨䅕䅁䅯充䅁䅁䅯䅥䅑䅁䅅䅁䉁䅁䅁杄啁䅁䅁免硁䑁䅫免祁䑁䅙䅍睁䑁䅁䅁䵁䅉䅅䅁䕁䅁䅁睁䵁䅁䅁权䡃兂䅁权剁䅁䅁权⭂䅂䅁允䅁䅁䅅䅁佁䉁䅑䅁硁䑁䅅李㉁䑁䅑李睁䑁䅁䅍䅁䅁杷允䅁䅁䅑䅁䑁䅁䅷䅁䭁䥁䙣䅁䭁䉁䅅䅁䭁䡁䕳䅁䉁䅁䅁允䅁䅁䄴䅆䅁䑁䅅免ぁ䑁䅙杍㉁䑁䅁䅍睁䅁䅁䍄䉁䅁䅁䅂䅁䅁䅍䅄䅁䅁䅯全䅕䅁䅯充䅁䅁䅯䅥䅑䅁䅅䅁䉁䅁䅁杄啁䅁䅁免睁䑁䅙睍㉁䑁䅧䅍睁䑁䅁䅁䵁䅉䅅䅁䕁䅁䅁睁䵁䅁䅁权䡃兂䅁权剁䅁䅁权㉂䅂䅁允䅁䅁䅅䅁佁䉁䅑䅁硁䑁䅅睍ㅁ䑁䅁䅎睁䑁䅁䅍䅁䅁杷允䅁䅁䅑䅁䑁䅁䅷䅁䭁佁䙫䅁䭁䉁䅅䅁䭁䝁䔰䅁䉁䅁䅁允䅁䅁䄴䅆䅁䑁䅅睍ㅁ䑁䅕李穁䑁䅁䅍睁䅁䅁䍄䉁䅁䅁䅂䅁䅁䅍䅄䅁䅁䅯儶䅕䅁䅯充䅁䅁䅯来䅑䅁䅅䅁䉁䅁䅁杄啁䅁䅁免ぁ䑁䅅睎㉁䑁䅅䅍睁䑁䅁䅁䵁䅉䅅䅁䕁䅁䅁睁䵁䅁䅁权灄兂䅁权剁䅁䅁权睂䅂䅁允䅁䅁䅅䅁佁䉁䅑䅁硁䑁䅑免ㅁ䑁䅑䅍睁䑁䅁䅍䅁䅁杷允䅁䅁䅑䅁䑁䅁䅷䅁䭁佁䙫䅁䭁䉁䅅䅁䭁䡁䕑䅁䉁䅁䅁允䅁䅁䄴䅆䅁䑁䅅睎ㅁ䑁䅁䅎㕁䑁䅁䅍睁䅁䅁䍄䉁䅁䅁䅂䅁䅁䅍䅄䅁䅁䅯儶䅕䅁䅯充䅁䅁䅯睥䅑䅁䅅䅁䉁䅁䅁杄啁䅁䅁免㑁䑁䅑兏睁䑁䅕䅍睁䑁䅁䅁䵁䅉䅅䅁䕁䅁䅁睁䵁䅁䅁权灄兂䅁权剁䅁䅁权䅃䅂䅁允䅁䅁䅅䅁佁䉁䅑䅁硁䑁䅫䅏睁䑁䅣兏睁䑁䅁䅍䅁䅁杷允䅁䅁䅑䅁䑁䅁䅷䅁䭁乁䕑䅁䭁䉁䅅䅁䭁䡁䕯䅁䉁䅁䅁允䅁䅁䄴杅䅁䑁䅕免ㅁ䑁䅙䅎睁䑁䅁䅍䅁䅁杷允䅁䅁䅑䅁䑁䅁䅷䅁䭁乁䕑䅁䭁䉁䅅䅁䭁䥁䕕䅁䉁䅁䅁允䅁䅁䄴杅䅁䑁䅕免穁䑁䅫李睁䑁䅁䅍䅁䅁杷允䅁䅁䅑䅁䑁䅁䅷䅁䭁乁䕑䅁䭁䉁䅅䅁䭁䡁䕕䅁䉁䅁䅁允䅁䅁䄴杅䅁䑁䅕免ㅁ䑁䅕䅏睁䑁䅁䅍䅁䅁杷允䅁䅁䅑䅁䑁䅁䅷䅁䭁䍁䅯䅁䭁䅁䅑䅁䭁䅁䅕䅁䉁䅁䅁允䅁䅁䅕䅁䅁䕁㉮䕙䵅䅉䅅䅁䕁䅁䅁睁䵁䅁䅁权啄䅂䅁权剁䅁䅁权⭂䅂䅁允䅁䅁䅅䅁佁䉁䅉䅁ㅁ䑁䅅李㑁䑁䅍䅍睁䑁䅁䅁䵁䅉䅅䅁䕁䅁䅁睁䵁䅁䅁权啄䅂䅁权剁䅁䅁权祂䅂䅁允䅁䅁䅅䅁佁䉁䅉䅁ㅁ䑁䅅睍ㅁ䑁䅑䅍睁䑁䅁䅁䵁䅉䅅䅁䕁䅁䅁睁䵁䅁䅁权啄䅂䅁权剁䅁䅁权䕃䅂䅁允䅁䅁䅅䅁佁䉁䅉䅁ㅁ䑁䅅李穁䑁䅧䅍睁䑁䅁䅁䵁䅉䅅䅁䕁䅁䅁睁䵁䅁䅁权啄䅂䅁权剁䅁䅁权䅃䅂䅁允䅁䅁䅅䅁佁䉁䅉䅁ㅁ䑁䅉䅍ぁ䑁䅙䅍睁䑁䅁䅁䵁䅉䅅䅁䕁䅁䅁睁䵁䅁䅁权㍂兂䅁权剁䅁䅁权硂䅂䅁允䅁䅁䅅䅁佁䉁䅑䅁硁䑁䅍免睁䑁䅍兎睁䑁䅁䅍䅁䅁杷允䅁䅁䅑䅁䑁䅁䅷䅁䭁䡁䙣䅁䭁䉁䅅䅁䭁䡁䔰䅁䉁䅁䅁允䅁䅁䄴䅆䅁䑁䅅睍㍁䑁䅫䅍睁䑁䅁䅍睁䅁䅁䍄䉁䅁䅁䅂䅁䅁䅍䅄䅁䅁䅯睤䅕䅁䅯充䅁䅁䅯䅥䅑䅁䅅䅁䉁䅁䅁杄啁䅁䅁免穁䑁䅧李睁䑁䅅䅍睁䑁䅁䅁䵁䅉䅅䅁䕁䅁䅁睁䵁䅁䅁权㍂兂䅁权剁䅁䅁权ㅂ䅂䅁允䅁䅁䅅䅁佁䉁䅑䅁硁䑁䅍兏穁䑁䅧睎睁䑁䅁䅍䅁䅁杷允䅁䅁䅑䅁䑁䅁䅷䅁䭁䡁䙣䅁䭁䉁䅅䅁䭁䡁䕫䅁䉁䅁䅁允䅁䅁䄴䅆䅁䑁䅅䅎㉁䑁䅙兏睁䑁䅁䅍睁䅁䅁䍄䉁䅁䅁䅂䅁䅁䅍䅄䅁䅁䅯䅚䅁䅁䅯允䅉䅁䅯兂䅉䅁䅅䅁䉁䅁䅁兂㉄づ假婋卌䅑杷允䅁䅁䅑䅁䑁䅁䅷䅁䭁䡁䙣䅁䭁䉁䅅䅁䭁䡁䕙䅁䉁䅁䅁允䅁䅁䄴䅆䅁䑁䅅䅎ㅁ䑁䅅杍祁䑁䅁䅍睁䅁䅁䍄䉁䅁䅁䅂䅁䅁䅍䅄䅁䅁䅯睤䅕䅁䅯充䅁䅁䅯䅦䅑䅁䅅䅁䉁䅁䅁杄啁䅁䅁免ぁ䑁䅕䅎硁䑁䅅䅍睁䑁䅁䅁䵁䅉䅅䅁䕁䅁䅁睁䵁䅁䅁权癁兂䅁权剁䅁䅁权瑂䅂䅁允䅁䅁䅅䅁佁䉁䅉䅁ㅁ䑁䅑䅎ㅁ䑁䅍李㉁䑁䅕䅁䵁䅉䅅䅁䕁䅁䅁睁䵁䅁䅁权癁兂䅁权剁䅁䅁权㙂䅂䅁允䅁䅁䅅䅁佁䉁䅉䅁ㅁ䑁䅑䅍ぁ䑁䅫睎ぁ䑁䅙䅁䵁䅉䅅䅁䕁䅁䅁睁䵁䅁䅁权癁兂䅁权剁䅁䅁权睂䅂䅁允䅁䅁䅅䅁佁䉁䅉䅁穁䑁䅧䅎硁䑁䅧李ㅁ䑁䅁䅁䵁䅉䅅䅁䕁䅁䅁睁䵁䅁䅁权癁兂䅁权剁䅁䅁权硂䅂䅁允䅁䅁䅅䅁佁䉁䅉䅁ㅁ䑁䅍兏㑁䑁䅣兎ㅁ䑁䅕䅁䵁䅉䅅䅁䕁䅁䅁睁䵁䅁䅁权浄䅂䅁权剁䅁䅁权䙃䅂䅁允䅁䅁䅅䅁佁䉁䅉䅁ぁ䑁䅣睍㑁䑁䅧免硁䑁䅫䅁䵁䅉䅅䅁䕁䅁䅁睁䵁䅁䅁权⽄䅂䅁权剁䅁䅁权㡂䅂䅁允䅁䅁䅅䅁佁䉁䅉䅁㕁䑁䅣䅎睁䑁䅁䅍睁䑁䅁䅁䵁䅉䅅䅁䕁䅁䅁睁䵁䅁䅁权癁兂䅁权剁䅁䅁权ㅂ䅂䅁允䅁䅁䅅䅁佁䉁䅉䅁ㅁ䑁䅍睎ぁ䑁䅕兏穁䑁䅍䅁䵁䅉䅅䅁䕁䅁䅁睁䵁䅁䅁权癁兂䅁权剁䅁䅁权㝂䅂䅁允䅁䅁䅅䅁佁䉁䅉䅁穁䑁䅕免㑁䑁䅕䅏㑁䑁䅉䅁䵁䅉䅅䅁䕁䅁䅁睁䵁䅁䅁权楃䅂䅁权剁䅁䅁权䙃䅂䅁允䅁䅁䅅䅁佁䉁䅉䅁穁䑁䅣䅎ぁ䑁䅧䅍睁䑁䅁䅁䵁䅉䅅䅁䕁䅁䅁睁䵁䅁䅁权い䅂䅁权剁䅁䅁权䙃䅂䅁允䅁䅁䅅䅁佁䉁䅉䅁祁䑁䅙睎㍁䑁䅫䅍睁䑁䅁䅁䵁䅉䅅䅁䕁䅁䅁睁䵁䅁䅁权癁兂䅁权剁䅁䅁权㍂䅂䅁允䅁䅁䅅䅁佁䉁䅉䅁穁䑁䅍杍睁䑁䅑免祁䑁䅙䅁䵁䅉䅅䅁䕁䅁䅁睁䵁䅁䅁权歂允䅁权䕁䅁䅁权䕁杁䅁允䅁䅁䅅䅁䙁䅁䅁䅁䱂㑈䉨䍄䉁䅁䅁䅂䅁䅁䅍䅄䅁䅁䅯睌䅕䅁䅯充䅁䅁䅯杧䅑䅁䅅䅁䉁䅁䅁杄十䅁䅁杍㕁䑁䅙免穁䑁䅍睎㍁䅁䅁䍄䉁䅁䅁䅂䅁䅁䅍䅄䅁䅁䅯兮䅑䅁䅯充䅁䅁䅯䅣䅑䅁䅅䅁䉁䅁䅁杄十䅁䅁䅏㉁䑁䅣杍㉁䑁䅁䅍睁䅁䅁䍄䉁䅁䅁䅂䅁䅁䅍䅄䅁䅁䅯杮䅑䅁䅯充䅁䅁䅯䅣䅑䅁䅅䅁䉁䅁䅁杄十䅁䅁李硁䑁䅍䅍㕁䑁䅙免㕁䅁䅁䍄䉁䅁䅁䅂䅁䅁䅍䅄䅁䅁䅯睮䅑䅁䅯充䅁䅁䅯䅣䅑䅁䅅䅁䉁䅁䅁杄十䅁䅁李祁䑁䅍李ㅁ䑁䅁䅍睁䅁䅁䍄䉁䅁䅁䅂䅁䅁䅍䅄䅁䅁䅯兮䅑䅁䅯充䅁䅁䅯兦䅑䅁䅅䅁䉁䅁䅁杄十䅁䅁䅏㉁䑁䅉䅏祁䑁䅁䅍睁䅁䅁䍄䉁䅁䅁䅂䅁䅁䅍䅄䅁䅁䅯杮䅑䅁䅯充䅁䅁䅯兦䅑䅁䅅䅁䉁䅁䅁杄十䅁䅁兎㕁䑁䅣䅏㕁䑁䅉䅍ぁ䅁䅁䍄䉁䅁䅁䅂䅁䅁䅍䅄䅁䅁䅯睮䅑䅁䅯充䅁䅁䅯兦䅑䅁䅅䅁䉁䅁䅁杄十䅁䅁李硁䑁䅉杍㍁䑁䅁䅍睁䅁䅁䍄䉁䅁䅁䅂䅁䅁䅍䅄䅁䅁䅯兮䅑䅁䅯充䅁䅁䅯杦䅑䅁䅅䅁䉁䅁䅁杄十䅁䅁䅏㉁䑁䅍兎ぁ䑁䅁䅍睁䅁䅁䍄䉁䅁䅁䅂䅁䅁䅍䅄䅁䅁䅯杮䅑䅁䅯充䅁䅁䅯杦䅑䅁䅅䅁䉁䅁䅁杄十䅁䅁兎ㅁ䑁䅅䅎睁䑁䅧䅏㑁䅁䅁䍄䉁䅁䅁䅂䅁䅁䅍䅄䅁䅁䅯睮䅑䅁䅯充䅁䅁䅯杦䅑䅁䅅䅁䉁䅁䅁杄十䅁䅁李祁䑁䅁䅏㑁䑁䅁䅍睁䅁䅁䍄䉁䅁䅁䅂䅁䅁䅍䅄䅁䅁䅯杮䅑䅁䅯充䅁䅁䅯內䅑䅁䅅䅁䉁䅁䅁杄十䅁䅁兎穁䑁䅕兎硁䑁䅧䅏ぁ䅁䅁䍄䉁䅁䅁䅂䅁䅁䅍䅄䅁䅁䅯睮䅑䅁䅯充䅁䅁䅯內䅑䅁䅅䅁䉁䅁䅁杄十䅁䅁李ㅁ䑁䅁兏㕁䑁䅁䅍睁䅁䅁䍄䉁䅁䅁䅂䅁䅁䅍䅄䅁䅁䅯杮䅑䅁䅯充䅁䅁䅯䅤䅑䅁䅅䅁䉁䅁䅁杄十䅁䅁兎硁䑁䅅杍硁䑁䅍杍睁䅁䅁䍄䉁䅁䅁䅂䅁䅁䅍䅄䅁䅁䅯兮䅑䅁䅯充䅁䅁䅯睥䅑䅁䅅䅁䉁䅁䅁杄十䅁䅁䅏㉁䑁䅧䅍ㅁ䑁䅁䅍睁䅁䅁䍄䉁䅁䅁䅂䅁䅁䅍䅄䅁䅁䅯杮䅑䅁䅯充䅁䅁䅯睥䅑䅁䅅䅁䉁䅁䅁杄十䅁䅁兎睁䑁䅣睍㉁䑁䅧䅍睁䅁䅁䍄䉁䅁䅁䅂䅁䅁䅍䅄䅁䅁䅯杮䅑䅁䅯充䅁䅁䅯杤䅑䅁䅅䅁䉁䅁䅁杄十䅁䅁兎睁䑁䅣䅍睁䑁䅁䅍睁䅁䅁䍄䉁䅁䅁䅂䅁䅁䅍䅄䅁䅁䅯睮䅑䅁䅯充䅁䅁䅯杤䅑䅁䅅䅁䉁䅁䅁杄十䅁䅁李ぁ䑁䅧兏祁䑁䅁䅍睁䅁䅁䍄䉁䅁䅁䅂䅁䅁䅍䅄䅁䅁䅯兮䅑䅁䅯充䅁䅁䅯睤䅑䅁䅅䅁䉁䅁䅁杄十䅁䅁䅏㉁䑁䅑䅍睁䑁䅁䅍睁䅁䅁䍄䉁䅁䅁䅂䅁䅁䅍䅄䅁䅁䅯督䅁䅁䅯允䅉䅁䅯杁䅉䅁䅅䅁䉁䅁䅁兂潄湉䝒儱㝺䅑杷允䅁䅁䅑䅁䑁䅁䅷䅁䭁䩁䔸䅁䭁䉁䅅䅁䭁䡁䔸䅁䉁䅁䅁允䅁䅁䄴杅䅁䑁䅙睍ぁ䑁䅉睎睁䑁䅁䅍䅁䅁杷允䅁䅁䅑䅁䑁䅁䅷䅁䭁䩁䔰䅁䭁䉁䅅䅁䭁䥁䕉䅁䉁䅁䅁允䅁䅁䄴杅䅁䑁䅧睎硁䑁䅧李睁䑁䅁䅍䅁䅁杷允䅁䅁䅑䅁䑁䅁䅷䅁䭁䩁䔴䅁䭁䉁䅅䅁䭁䥁䕉䅁䉁䅁䅁允䅁䅁䄴杅䅁䑁䅕䅍㍁䑁䅁兎祁䑁䅧䅍䅁䅁杷允䅁䅁䅑䅁䑁䅁䅷䅁䭁䑁䉣䅁䭁䅁䍅䅁䭁䅁䍉䅁䉁䅁䅁允䅁䅁䅕ㅫ瑩㑰捏唰䵁䅉䅅䅁䕁䅁䅁睁䵁䅁䅁权晃䅂䅁权剁䅁䅁权䍃䅂䅁允䅁䅁䅅䅁佁䉁䅉䅁㉁䑁䅑兎㉁䑁䅑䅍睁䑁䅁䅁䵁䅉䅅䅁䕁䅁䅁睁䵁䅁䅁权敃䅂䅁权剁䅁䅁权䕃䅂䅁允䅁䅁䅅䅁佁䉁䅉䅁ㅁ䑁䅁睎穁䑁䅫睍ぁ䑁䅉䅁䵁䅉䅅䅁䕁䅁䅁睁䵁䅁䅁权摃䅂䅁权剁䅁䅁权㡂䅂䅁允䅁䅁䅅䅁佁䉁䅉䅁㑁䑁䅕䅏穁䑁䅕䅍睁䑁䅁䅁䵁䅉䅅䅁䕁䅁䅁睁䵁䅁䅁权晃䅂䅁权剁䅁䅁权㡂䅂䅁允䅁䅁䅅䅁佁䉁䅉䅁㉁䑁䅑李穁䑁䅍䅍睁䑁䅁䅁䵁䅉䅅䅁䕁䅁䅁睁䵁䅁䅁权㡄䅂䅁权剁䅁䅁权䍃䅂䅁允䅁䅁䅅䅁佁䉁䅉䅁祁䑁䅣兏睁䑁䅁䅍睁䑁䅁䅁䵁䅉䅅䅁䕁䅁䅁睁䵁䅁䅁权摃䅂䅁权剁䅁䅁权穂䅂䅁允䅁䅁䅅䅁佁䉁䅉䅁㑁䑁䅕䅏睁䑁䅁䅍睁䑁䅁䅁䵁䅉䅅䅁䕁䅁䅁睁䵁䅁䅁权晃䅂䅁权剁䅁䅁权穂䅂䅁允䅁䅁䅅䅁佁䉁䅉䅁㉁䑁䅑兎㉁䑁䅑䅍睁䑁䅁䅁䵁䅉䅅䅁䕁䅁䅁睁䵁䅁䅁权浃兂䅁权剁䅁䅁权㙂䅂䅁允䅁䅁䅅䅁佁䉁䅑䅁硁䑁䅍䅎硁䑁䅁兏睁䑁䅁䅍䅁䅁杷允䅁䅁䅑䅁䑁䅁䅷䅁䭁䱁䕷䅁䭁䉁䅅䅁䭁䡁䕑䅁䉁䅁䅁允䅁䅁䄴䅆䅁䑁䅍免㑁䑁䅙䅍睁䑁䅁䅍睁䅁䅁䍄䉁䅁䅁䅂䅁䅁䅍䅄䅁䅁䅯杰䅕䅁䅯充䅁䅁䅯睧䅑䅁䅅䅁䉁䅁䅁杄啁䅁䅁免ぁ䑁䅕睎㑁䑁䅣䅍睁䑁䅁䅁䵁䅉䅅䅁䕁䅁䅁睁䵁䅁䅁权浃兂䅁权剁䅁䅁权㥂䅂䅁允䅁䅁䅅䅁佁䉁䅑䅁硁䑁䅑䅏㕁䑁䅍免睁䑁䅁䅍䅁䅁杷允䅁䅁䅑䅁䑁䅁䅷䅁䭁䭁䙙䅁䭁䉁䅅䅁䭁䡁䔴䅁䉁䅁䅁允䅁䅁䄴䅆䅁䑁䅅䅎㍁䑁䅧睍ㅁ䑁䅁䅍睁䅁䅁䍄䉁䅁䅁䅂䅁䅁䅍䅄䅁䅁䅯杰䅕䅁䅯充䅁䅁䅯䅤䅑䅁䅅䅁䉁䅁䅁杄啁䅁䅁免ㅁ䑁䅕䅍㕁䑁䅍䅍睁䑁䅁䅁䵁䅉䅅䅁䕁䅁䅁睁䵁䅁䅁权㉁允䅁权剁䅁䅁权䕁杁䅁允䅁䅁䅅䅁佁䉁䅑䅁ぁ䑁䅉䅏㑁䑁䅁䅍睁䑁䅁䅍䅁䅁杷允䅁䅁䅑䅁䑁䅁䅷䅁䭁䭁䙙䅁䭁䉁䅅䅁䭁䡁䕳䅁䉁䅁䅁允䅁䅁䄴䅆䅁䑁䅅兎ぁ䑁䅑兏睁䑁䅁䅍睁䅁䅁䍄䉁䅁䅁䅂䅁䅁䅍䅄䅁䅁䅯杰䅕䅁䅯充䅁䅁䅯睦䅑䅁䅅䅁䉁䅁䅁杄啁䅁䅁免ㅁ䑁䅍免㕁䑁䅫䅍睁䑁䅁䅁䵁䅉䅅䅁䕁䅁䅁睁䵁䅁䅁权浃兂䅁权剁䅁䅁权䍃䅂䅁允䅁䅁䅅䅁佁䉁䅑䅁硁䑁䅕睍㍁䑁䅑䅎睁䑁䅁䅍䅁䅁杷允䅁䅁䅑䅁䑁䅁䅷䅁䭁佁䘰䅁䭁䉁䅅䅁䭁䝁䔸䅁䉁䅁䅁允䅁䅁䄴䅆䅁䑁䅍兎㑁䑁䅫兎㕁䑁䅧睍睁䅁䅁䍄䉁䅁䅁䅂䅁䅁䅍䅄䅁䅁䅯儷䅕䅁䅯充䅁䅁䅯睧䅑䅁䅅䅁䉁䅁䅁杄啁䅁䅁睍㍁䑁䅧䅏㕁䑁䅙李㍁䑁䅣䅁䵁䅉䅅䅁䕁䅁䅁睁䵁䅁䅁权瑄兂䅁权剁䅁䅁权㥂䅂䅁允䅁䅁䅅䅁佁䉁䅑䅁穁䑁䅣䅏㑁䑁䅑䅍ぁ䑁䅉䅍䅁䅁杷允䅁䅁䅑䅁䑁䅁䅷䅁䭁佁䘰䅁䭁䉁䅅䅁䭁䡁䔴䅁䉁䅁䅁允䅁䅁䄴䅆䅁䑁䅅䅎㕁䑁䅣睍㑁䑁䅕䅎㕁䅁䅁䍄䉁䅁䅁䅂䅁䅁䅍䅄䅁䅁䅯儷䅕䅁䅯充䅁䅁䅯杣䅑䅁䅅䅁䉁䅁䅁杄啁䅁䅁免ぁ䑁䅫䅍ㅁ䑁䅅杍㉁䑁䅑䅁䵁䅉䅅䅁䕁䅁䅁睁䵁䅁䅁权瑄兂䅁权剁䅁䅁权あ䅂䅁允䅁䅁䅅䅁佁䉁䅑䅁硁䑁䅑杍睁䑁䅑䅏㕁䑁䅧䅏䅁䅁杷允䅁䅁䅑䅁䑁䅁䅷䅁䭁佁䘰䅁䭁䉁䅅䅁䭁䡁䕙䅁䉁䅁䅁允䅁䅁䄴䅆䅁䑁䅅睍ぁ䑁䅣杍㑁䑁䅁䅍睁䅁䅁䍄䉁䅁䅁䅂䅁䅁䅍䅄䅁䅁䅯儷䅕䅁䅯充䅁䅁䅯睤䅑䅁䅅䅁䉁䅁䅁杄啁䅁䅁免穁䑁䅑睍ㅁ䑁䅣杍祁䑁䅣䅁䵁䅉䅅䅁䕁䅁䅁睁䵁䅁䅁权瑄兂䅁权剁䅁䅁权䅃䅂䅁允䅁䅁䅅䅁佁䉁䅑䅁硁䑁䅉䅏硁䑁䅙䅏㉁䑁䅧䅎䅁䅁杷允䅁䅁䅑䅁䑁䅁䅷䅁䭁䅁䙷䅁䭁䉁䅅䅁䭁䡁䕯䅁䉁䅁䅁允䅁䅁䄴杅䅁䑁䅧䅏㉁䑁䅑李睁䑁䅁䅍䅁䅁杷允䅁䅁䅑䅁䑁䅁䅷䅁䭁䅁䙷䅁䭁䉁䅅䅁䭁䥁䕍䅁䉁䅁䅁允䅁䅁䄴杅䅁䑁䅧李穁䑁䅑免睁䑁䅁䅍䅁䅁杷允䅁䅁䅑䅁䑁䅁䅷䅁䭁䅁䙷䅁䭁䉁䅅䅁䭁䡁䕧䅁䉁䅁䅁允䅁䅁䄴杅䅁䑁䅧䅎㍁䑁䅅䅏睁䑁䅁䅍䅁䅁杷允䅁䅁䅑䅁䑁䅁䅷䅁䭁䭁䙕䅁䭁䉁䅅䅁䭁䵁䩣䅁䉁䅁䅁允䅁䅁䄴杅䅁䑁䅙䅍㑁䑁䅑䅍睁䑁䅁䅍䅁䅁杷允䅁䅁䅑䅁䑁䅁䅷䅁䭁偁䙅䅁䭁䉁䅅䅁䭁䡁䕉䅁䉁䅁䅁允䅁䅁䄴杅䅁䑁䅍兏穁䑁䅉睎睁䑁䅁䅍䅁䅁杷允䅁䅁䅑䅁䑁䅁䅷䅁䭁䅁䙷䅁䭁䉁䅅䅁䭁䡁䕉䅁䉁䅁䅁允䅁䅁䄴杅䅁䑁䅧䅎睁䑁䅉杍睁䑁䅁䅍䅁䅁杷允䅁䅁䅑䅁䑁䅁䅷䅁䭁䅁䙷䅁䭁䉁䅅䅁䭁䥁䕅䅁䉁䅁䅁允䅁䅁䄴杅䅁䑁䅧睍㍁䑁䅁䅏睁䑁䅁䅍䅁䅁杷允䅁䅁䅑䅁䑁䅁䅷䅁䭁䅁䙷䅁䭁䉁䅅䅁䭁䡁䕫䅁䉁䅁䅁允䅁䅁䄴杅䅁䑁䅧睍ㅁ䑁䅕免睁䑁䅁䅍䅁䅁杷允䅁䅁䅑䅁䑁䅁䅷䅁䭁䅁䙷䅁䭁䉁䅅䅁䭁䡁䕣䅁䉁䅁䅁允䅁䅁䄴杅䅁䑁䅣睎㑁䑁䅑兎睁䑁䅁䅍䅁䅁杷允䅁䅁䅑䅁䑁䅁䅷䅁䭁佁䕑䅁䭁䉁䅅䅁䭁䡁䕙䅁䉁䅁䅁允䅁䅁䄴杅䅁䑁䅙李㕁䑁䅁䅍睁䑁䅁䅍䅁䅁杷允䅁䅁䅑䅁䑁䅁䅷䅁䭁䅁䙷䅁䭁䉁䅅䅁䭁䥁䕁䅁䉁䅁䅁允䅁䅁䄴杅䅁䑁䅣䅍ㅁ䑁䅉䅎睁䑁䅁䅍䅁䅁杷允䅁䅁䅑䅁䑁䅁䅷䅁䭁䵁䙣䅁䭁䉁䅅䅁䭁䝁䔰䅁䉁䅁䅁允䅁䅁䄴杅䅁䑁䅧免㕁䑁䅁䅍睁䑁䅁䅍䅁䅁杷允䅁䅁䅑䅁䑁䅁䅷䅁䭁䵁䙣䅁䭁䉁䅅䅁䭁䥁䕕䅁䉁䅁䅁允䅁䅁䄴杅䅁䑁䅧兎㉁䑁䅁䅍睁䑁䅁䅍䅁䅁杷允䅁䅁䅑䅁䑁䅁䅷䅁䭁䵁䙣䅁䭁䉁䅅䅁䭁䡁䕕䅁䉁䅁䅁允䅁䅁䄴杅䅁䑁䅧兎硁䑁䅁䅍睁䑁䅁䅍䅁䅁杷允䅁䅁䅑䅁䑁䅁䅷䅁䭁䵁䙣䅁䭁䉁䅅䅁䭁䡁䕳䅁䉁䅁䅁允䅁䅁䄴杅䅁䑁䅧䅎睁䑁䅁䅍睁䑁䅁䅍䅁䅁杷允䅁䅁䅑䅁䑁䅁䅷䅁䭁䡁䉧䅁䭁䅁䅯䅁䭁䅁䍑䅁䉁䅁䅁允䅁䅁䅕兇坒楄礲䕃䵁䅉䅅䅁䕁䅁䅁睁䵁䅁䅁权灄允䅁权䕁䅁䅁权䙁䅁䅁允䅁䅁䅅䅁䙁䅁䅁䥁婃塭䈹䍄䉁䅁䅁䅂䅁䅁䅍䅄䅁䅁䅯睸䅕䅁䅯充䅁䅁䅯䅧䅑䅁䅅䅁䉁䅁䅁杄十䅁䅁䅏㉁䑁䅅䅍睁䑁䅁䅍睁䅁䅁䍄䉁䅁䅁䅂䅁䅁䅍䅄䅁䅁䅯睸䅕䅁䅯充䅁䅁䅯督䅑䅁䅅䅁䉁䅁䅁杄十䅁䅁䅏㉁䑁䅁䅍睁䑁䅁䅍睁䅁䅁䍄䉁䅁䅁䅂䅁䅁䅍䅄䅁䅁䅯朹䅕䅁䅯充䅁䅁䅯睢䅑䅁䅅䅁䉁䅁䅁杄啁䅁䅁免㑁䑁䅫䅏ぁ䑁䅁䅍睁䑁䅁䅁䵁䅉䅅䅁䕁䅁䅁睁䵁䅁䅁权㉄兂䅁权剁䅁䅁权㙂䅂䅁允䅁䅁䅅䅁佁䉁䅑䅁硁䑁䅫免ㅁ䑁䅅䅍睁䑁䅁䅍䅁䅁杷允䅁䅁䅑䅁䑁䅁䅷䅁䭁偁䙙䅁䭁䉁䅅䅁䭁䡁䕁䅁䉁䅁䅁允䅁䅁䄴䅆䅁䑁䅅兏㑁䑁䅣免睁䑁䅁䅍睁䅁䅁䍄䉁䅁䅁䅂䅁䅁䅍䅄䅁䅁䅯杘䅅䅁䅯䅂䅁䅁䅯兂䅁䅁䅅䅁䉁䅁䅁兂䅁䅁䅁䥖䝆兑杷允䅁䅁䅑䅁䑁䅁䅷䅁䭁偁䙙䅁䭁䉁䅅䅁䭁䡁䕅䅁䉁䅁䅁允䅁䅁䄴䅆䅁䑁䅅䅏㍁䑁䅁睍ㅁ䑁䅁䅍睁䅁䅁䍄䉁䅁䅁䅂䅁䅁䅍䅄䅁䅁䅯朹䅕䅁䅯充䅁䅁䅯全䅑䅁䅅䅁䉁䅁䅁杄啁䅁䅁免㑁䑁䅕䅎ㅁ䑁䅙䅍睁䑁䅁䅁䵁䅉䅅䅁䕁䅁䅁睁䵁䅁䅁权㉄兂䅁权剁䅁䅁权䑃䅂䅁允䅁䅁䅅䅁佁䉁䅑䅁硁䑁䅫杍穁䑁䅑䅏睁䑁䅁䅍䅁䅁杷允䅁䅁䅑䅁䑁䅁䅷䅁䭁偁䙙䅁䭁䉁䅅䅁䭁䡁䕧䅁䉁䅁䅁允䅁䅁䄴䅆䅁䑁䅅兏㕁䑁䅑兎㕁䑁䅁䅍睁䅁䅁䍄䉁䅁䅁䅂䅁䅁䅍䅄䅁䅁䅯朹䅕䅁䅯充䅁䅁䅯䅤䅑䅁䅅䅁䉁䅁䅁杄啁䅁䅁免㉁䑁䅉兎祁䑁䅍䅍睁䑁䅁䅁䵁䅉䅅䅁䕁䅁䅁睁䵁䅁䅁权⽃䅂䅁权䕁䅁䅁权䡄元䅁允䅁䅁䅅䅁䙁䅁䅁䅁硁樵䉆䍄䉁䅁䅁䅂䅁䅁䅍䅄䅁䅁䅯朹䅕䅁䅯充䅁䅁䅯睥䅑䅁䅅䅁䉁䅁䅁杄啁䅁䅁免㉁䑁䅉䅎㍁䑁䅫䅍睁䑁䅁䅁䵁䅉䅅䅁䕁䅁䅁睁䵁䅁䅁权療兂䅁权剁䅁䅁权ㅂ䅂䅁允䅁䅁䅅䅁佁䉁䅉䅁ㅁ䑁䅍兎穁䑁䅑䅍睁䑁䅁䅁䵁䅉䅅䅁䕁䅁䅁睁䵁䅁䅁权穄䅂䅁权剁䅁䅁权あ䅂䅁允䅁䅁䅅䅁佁䉁䅑䅁硁䑁䅑兏㍁䑁䅑睎睁䑁䅁䅍䅁䅁杷允䅁䅁䅑䅁䑁䅁䅷䅁䭁䵁䕣䅁䭁䝁䕳䅁䭁䵁䩣䅁䉁䅁䅁允䅁䅁䅕䭆䠵場啯樳䴸䅉䅅䅁䕁䅁䅁睁䵁䅁䅁权婁兂䅁权剁䅁䅁权瑂䅂䅁允䅁䅁䅅䅁佁䉁䅑䅁硁䑁䅁䅍睁䑁䅁䅍睁䑁䅁䅍䅁䅁杷允䅁䅁䅑䅁䑁䅁䅷䅁䭁䉁䙫䅁䭁䉁䅅䅁䭁䝁䔸䅁䉁䅁䅁允䅁䅁䄴䅆䅁䑁䅅䅍祁䑁䅁䅍睁䑁䅁䅍睁䅁䅁䍄䉁䅁䅁䅂䅁䅁䅍䅄䅁䅁䅯兇䅕䅁䅯充䅁䅁䅯䅣䅑䅁䅅䅁䉁䅁䅁杄啁䅁䅁免睁䑁䅕免睁䑁䅁䅍睁䑁䅁䅁䵁䅉䅅䅁䕁䅁䅁睁䵁䅁䅁权煄䅂䅁权剁䅁䅁权䅃䅂䅁允䅁䅁䅅䅁佁䉁䅑䅁硁䑁䅙杍㑁䑁䅁䅍睁䑁䅁䅍䅁䅁杷允䅁䅁䅑䅁䑁䅁䅷䅁䭁䉁䙫䅁䭁䉁䅅䅁䭁䡁䕫䅁䉁䅁䅁允䅁䅁䄴䅆䅁䑁䅅䅍㕁䑁䅅睍㑁䑁䅣睎㑁䅁䅁䍄䉁䅁䅁䅂䅁䅁䅍䅄䅁䅁䅯兇䅕䅁䅯充䅁䅁䅯䅤䅑䅁䅅䅁䉁䅁䅁杄十䅁䅁䅏㉁䑁䅧睍㑁䑁䅙䅍硁䅁䅁䍄䉁䅁䅁䅂䅁䅁䅍䅄䅁䅁䅯兇䅕䅁䅯充䅁䅁䅯睥䅑䅁䅅䅁䉁䅁䅁杄十䅁䅁䅏ㅁ䑁䅍䅍㍁䑁䅣䅍ㅁ䅁䅁䍄䉁䅁䅁䅂䅁䅁䅍䅄䅁䅁䅯兇䅕䅁䅯充䅁䅁䅯睦䅑䅁䅅䅁䉁䅁䅁杄十䅁䅁䅏ㅁ䑁䅁䅍祁䑁䅣兏硁䅁䅁䍄䉁䅁䅁䅂䅁䅁䅍䅄䅁䅁䅯兇䅕䅁䅯充䅁䅁䅯杧䅑䅁䅅䅁䉁䅁䅁杄十䅁䅁䅏㉁䑁䅁䅎ぁ䑁䅕杍ㅁ䅁䅁䍄䉁䅁䅁䅂䅁䅁䅍䅄䅁䅁䅯杣䅕䅁䅯充䅁䅁䅯睤䅑䅁䅅䅁䉁䅁䅁杄啁䅁䅁杍穁䑁䅑䅍睁䑁䅁䅍睁䑁䅁䅁䵁䅉䅅䅁䕁䅁䅁睁䵁䅁䅁权婁兂䅁权剁䅁䅁权㡂䅂䅁允䅁䅁䅅䅁佁䉁䅉䅁㕁䑁䅁杍㍁䑁䅅兏㍁䑁䅙䅁䵁䅉䅅䅁䕁䅁䅁睁䵁䅁䅁权牁允䅁权剁䅁䅁权䙁䅁䅁允䅁䅁䅅䅁佁䉁䅑䅁硁䑁䅉䅎ぁ䑁䅑免睁䑁䅁䅍䅁䅁杷允䅁䅁䅑䅁䑁䅁䅷䅁䭁䩁䙙䅁䭁䉁䅅䅁䭁䡁䔸䅁䉁䅁䅁允䅁䅁䄴杅䅁䑁䅣杍㍁䑁䅣睎睁䑁䅁䅍䅁䅁杷允䅁䅁䅑䅁䑁䅁䅷䅁䭁乁䥉䅁䭁䉁䅅䅁䭁䡁䔰䅁䉁䅁䅁允䅁䅁䄴䅆䅁䑁䅉䅍㍁䑁䅅䅎睁䑁䅉兏㑁䅁䅁䍄䉁䅁䅁䅂䅁䅁䅍䅄䅁䅁䅯朰䅧䅁䅯充䅁䅁䅯䅥䅑䅁䅅䅁䉁䅁䅁杄啁䅁䅁杍睁䑁䅙免ぁ䑁䅁杍㑁䑁䅍䅁䵁䅉䅅䅁䕁䅁䅁睁䵁䅁䅁权卄䅃䅁权剁䅁䅁权⭂䅂䅁允䅁䅁䅅䅁佁䉁䅑䅁祁䑁䅁睍㕁䑁䅑兏ㅁ䑁䅍兎䅁䅁杷允䅁䅁䅑䅁䑁䅁䅷䅁䭁䑁䙉䅁䭁䉁䅅䅁䭁䡁䕍䅁䉁䅁䅁允䅁䅁䄴杅䅁䑁䅧䅎睁䑁䅍䅎㕁䑁䅫睎䅁䅁杷允䅁䅁䅑䅁䑁䅁䅷䅁䭁乁䥉䅁䭁䉁䅅䅁䭁䡁䕫䅁䉁䅁䅁允䅁䅁䄴䅆䅁䑁䅉䅍睁䑁䅁睍㑁䑁䅣李硁䅁䅁䍄䉁䅁䅁䅂䅁䅁䅍䅄䅁䅁䅯朰䅧䅁䅯充䅁䅁䅯䅤䅑䅁䅅䅁䉁䅁䅁杄啁䅁䅁免㕁䑁䅅兏祁䑁䅉兎硁䑁䅣䅁䵁䅉䅅䅁䕁䅁䅁睁䵁䅁䅁权䥃兂䅁权剁䅁䅁权㕂䅂䅁允䅁䅁䅅䅁佁䉁䅑䅁硁䑁䅑杍ぁ䑁䅉李睁䑁䅁䅍䅁䅁杷允䅁䅁䅑䅁䑁䅁䅷䅁䭁䅁䝳䅁䭁䉁䅅䅁䭁䝁䔰䅁䉁䅁䅁允䅁䅁䄴䅆䅁䑁䅅兏㑁䑁䅫睎穁䑁䅁䅍睁䅁䅁䍄䉁䅁䅁䅂䅁䅁䅍䅄䅁䅁䅯睃䅙䅁䅯充䅁䅁䅯睢䅑䅁䅅䅁䉁䅁䅁杄啁䅁䅁免㕁䑁䅫䅎㉁䑁䅅䅍睁䑁䅁䅁䵁䅉䅅䅁䕁䅁䅁睁䵁䅁䅁权䱁杂䅁权剁䅁䅁权䑃䅂䅁允䅁䅁䅅䅁佁䉁䅑䅁祁䑁䅁杍㕁䑁䅉睍睁䑁䅁䅍䅁䅁杷允䅁䅁䅑䅁䑁䅁䅷䅁䭁䅁䝳䅁䭁䉁䅅䅁䭁䡁䔰䅁䉁䅁䅁允䅁䅁䄴䅆䅁䑁䅉䅍穁䑁䅙杍ㅁ䑁䅁䅍睁䅁䅁䍄䉁䅁䅁䅂䅁䅁䅍䅄䅁䅁䅯䅦䅁䅁䅯权䅁䅁䅯䅂䅉䅁䅅䅁䉁䅁䅁兂瑂⼵灵搸䭉䅑杷允䅁䅁䅑䅁䑁䅁䅷䅁䭁䅁䝳䅁䭁䉁䅅䅁䭁䡁䕧䅁䉁䅁䅁允䅁䅁䄴䅆䅁䑁䅉䅍ぁ䑁䅅睎㕁䑁䅁䅍睁䅁䅁䍄䉁䅁䅁䅂䅁䅁䅍䅄䅁䅁䅯睘䅕䅁䅯充䅁䅁䅯兦䅑䅁䅅䅁䉁䅁䅁杄十䅁䅁兏硁䑁䅫䅍睁䑁䅁䅍睁䅁䅁䍄䉁䅁䅁䅂䅁䅁䅍䅄䅁䅁䅯睃䅙䅁䅯充䅁䅁䅯兤䅑䅁䅅䅁䉁䅁䅁杄啁䅁䅁杍睁䑁䅕免穁䑁䅕䅍睁䑁䅁䅁䵁䅉䅅䅁䕁䅁䅁睁䵁䅁䅁权䱁杂䅁权剁䅁䅁权⽂䅂䅁允䅁䅁䅅䅁佁䉁䅑䅁硁䑁䅙兎硁䑁䅙睍睁䑁䅁䅍䅁䅁杷允䅁䅁䅑䅁䑁䅁䅷䅁䭁䅁䝳䅁䭁䉁䅅䅁䭁䥁䕉䅁䉁䅁䅁允䅁䅁䄴䅆䅁䑁䅅李㉁䑁䅁免ぁ䑁䅁䅍睁䅁䅁䍄䉁䅁䅁䅂䅁䅁䅍䅄䅁䅁䅯睃䅙䅁䅯充䅁䅁䅯䅨䅑䅁䅅䅁䉁䅁䅁杄啁䅁䅁免㉁䑁䅙李㕁䑁䅙䅍睁䑁䅁䅁䵁䅉䅅䅁䕁䅁䅁睁䵁䅁䅁权㉃䅂䅁权剁䅁䅁权瑂䅂䅁允䅁䅁䅅䅁佁䉁䅉䅁㉁䑁䅧睎㉁䑁䅁兏ㅁ䑁䅫䅁䵁䅉䅅䅁䕁䅁䅁睁䵁䅁䅁权奃䅂䅁权剁䅁䅁权睂䅂䅁允䅁䅁䅅䅁佁䉁䅉䅁ㅁ䑁䅣䅍ぁ䑁䅧䅍睁䑁䅁䅁䵁䅉䅅䅁䕁䅁䅁睁䵁䅁䅁权㉃䅂䅁权剁䅁䅁权療䅂䅁允䅁䅁䅅䅁佁䉁䅉䅁㉁䑁䅧䅎祁䑁䅉李睁䑁䅁䅁䵁䅉䅅䅁䕁䅁䅁睁䵁䅁䅁权㉃䅂䅁权剁䅁䅁权㙂䅂䅁允䅁䅁䅅䅁佁䉁䅉䅁㉁䑁䅧兎睁䑁䅅䅍ㅁ䑁䅫䅁䵁䅉䅅䅁䕁䅁䅁睁䵁䅁䅁权呄䅁䅁权剁䅁䅁权䙁䅁䅁允䅁䅁䅅䅁佁䉁䅑䅁祁䑁䅕䅏穁䑁䅁䅍睁䑁䅁䅍䅁䅁杷允䅁䅁䅑䅁䑁䅁䅷䅁䭁䱁䕙䅁䭁䉁䅅䅁䭁䡁䕅䅁䉁䅁䅁允䅁䅁䄴杅䅁䑁䅙睎㑁䑁䅧李穁䑁䅁免䅁䅁杷允䅁䅁䅑䅁䑁䅁䅷䅁䭁䱁䕙䅁䭁䉁䅅䅁䭁䥁䕍䅁䉁䅁䅁允䅁䅁䄴杅䅁䑁䅙䅏睁䑁䅁䅍穁䑁䅫杍䅁䅁杷允䅁䅁䅑䅁䑁䅁䅷䅁䭁䱁䕙䅁䭁䉁䅅䅁䭁䡁䕕䅁䉁䅁䅁允䅁䅁䄴杅䅁䑁䅙兏㑁䑁䅁䅍睁䑁䅉䅏䅁䅁杷允䅁䅁䅑䅁䑁䅁䅷䅁䭁䱁䕙䅁䭁䉁䅅䅁䭁䡁䔴䅁䉁䅁䅁允䅁䅁䄴杅䅁䑁䅙䅏㑁䑁䅉䅏祁䑁䅑李䅁䅁杷允䅁䅁䅑䅁䑁䅁䅷䅁䭁䱁䕙䅁䭁䉁䅅䅁䭁䡁䕉䅁䉁䅁䅁允䅁䅁䄴杅䅁䑁䅙睎ぁ䑁䅙免㍁䑁䅣兏䅁䅁杷允䅁䅁䅑䅁䑁䅁䅷䅁䭁䱁䕙䅁䭁䉁䅅䅁䭁䡁䕫䅁䉁䅁䅁允䅁䅁䄴杅䅁䑁䅙䅏ㅁ䑁䅙李硁䑁䅉睎䅁䅁杷允䅁䅁䅑䅁䑁䅁䅷䅁䭁䱁䕙䅁䭁䉁䅅䅁䭁䡁䕙䅁䉁䅁䅁允䅁䅁䄴杅䅁䑁䅙兏穁䑁䅕李穁䑁䅑睎䅁䅁杷允䅁䅁䅑䅁䑁䅁䅷䅁䭁䱁䕙䅁䭁䉁䅅䅁䭁䥁䕉䅁䉁䅁䅁允䅁䅁䄴杅䅁䑁䅙兎ㅁ䑁䅫䅍㕁䑁䅅䅏䅁䅁杷允䅁䅁䅑䅁䑁䅁䅷䅁䭁䱁䕙䅁䭁䉁䅅䅁䭁䥁䕑䅁䉁䅁䅁允䅁䅁䄴杅䅁䑁䅙兎㉁䑁䅁䅏睁䑁䅉李䅁䅁杷允䅁䅁䅑䅁䑁䅁䅷䅁䭁佁䔸䅁䭁䉁䅅䅁䭁䝁䔰䅁䉁䅁䅁允䅁䅁䄴杅䅁䑁䅫李祁䑁䅁䅍睁䑁䅁䅍䅁䅁杷允䅁䅁䅑䅁䑁䅁䅷䅁䭁佁䔸䅁䭁䉁䅅䅁䭁䝁䔸䅁䉁䅁䅁允䅁䅁䄴䅆䅁䑁䅅䅍硁䑁䅙䅏ㅁ䑁䅙䅏祁䅁䅁䍄䉁䅁䅁䅂䅁䅁䅍䅄䅁䅁䅯䅶䅑䅁䅯充䅁䅁䅯䅥䅑䅁䅅䅁䉁䅁䅁杄啁䅁䅁杍㍁䑁䅧兎睁䑁䅁䅍睁䑁䅁䅁䵁䅉䅅䅁䕁䅁䅁睁䵁䅁䅁权癄䅂䅁权剁䅁䅁权睂䅂䅁允䅁䅁䅅䅁佁䉁䅑䅁硁䑁䅁兎㕁䑁䅁睍ㅁ䑁䅫免䅁䅁杷允䅁䅁䅑䅁䑁䅁䅷䅁䭁佁䔸䅁䭁䉁䅅䅁䭁䡁䔴䅁䉁䅁䅁允䅁䅁䄴䅆䅁䑁䅅免硁䑁䅫杍㉁䑁䅧李祁䅁䅁䍄䉁䅁䅁䅂䅁䅁䅍䅄䅁䅁䅯眷䅑䅁䅯充䅁䅁䅯杣䅑䅁䅅䅁䉁䅁䅁杄啁䅁䅁免硁䑁䅁免㍁䑁䅉䅎㑁䑁䅣䅁䵁䅉䅅䅁䕁䅁䅁睁䵁䅁䅁权癄䅂䅁权剁䅁䅁权䉃䅂䅁允䅁䅁䅅䅁佁䉁䅑䅁硁䑁䅅䅍硁䑁䅁䅍睁䑁䅁䅍䅁䅁杷允䅁䅁䅑䅁䑁䅁䅷䅁䭁佁䔸䅁䭁䉁䅅䅁䭁䡁䕫䅁䉁䅁䅁允䅁䅁䄴䅆䅁䑁䅅䅍穁䑁䅫䅏㍁䑁䅕䅎㍁䅁䅁䍄䉁䅁䅁䅂䅁䅁䅍䅄䅁䅁䅯眷䅑䅁䅯充䅁䅁䅯䅤䅑䅁䅅䅁䉁䅁䅁杄啁䅁䅁免睁䑁䅅䅏㕁䑁䅧睎㍁䑁䅍䅁䵁䅉䅅䅁䕁䅁䅁睁䵁䅁䅁权䵂兂䅁权剁䅁䅁权瑂䅂䅁允䅁䅁䅅䅁佁䉁䅉䅁ㅁ䑁䅑兎ㅁ䑁䅕䅍睁䑁䅁䅁䵁䅉䅅䅁䕁䅁䅁睁䵁䅁䅁权歄允䅁权䉁杁䅁权䍁杁䅁允䅁䅁䅅䅁䙁䥁㥙昷䅄⭌䅰䍄䉁䅁䅁䅂䅁䅁䅍䅄䅁䅁䅯眷䅑䅁䅯充䅁䅁䅯䅧䅑䅁䅅䅁䉁䅁䅁杄啁䅁䅁免睁䑁䅕兏硁䑁䅧䅏㕁䑁䅍䅁䵁䅉䅅䅁䕁䅁䅁睁䵁䅁䅁权䕁兂䅁权剁䅁䅁权䙃䅂䅁允䅁䅁䅅䅁佁䉁䅉䅁ㅁ䑁䅁䅏睁䑁䅕䅍睁䑁䅁䅁䵁䅉䅅䅁䕁䅁䅁睁䵁䅁䅁权䉄兂䅁权剁䅁䅁权㙂䅂䅁允䅁䅁䅅䅁佁䉁䅑䅁硁䑁䅉兏穁䑁䅕䅍㍁䑁䅉䅍䅁䅁杷允䅁䅁䅑䅁䑁䅁䅷䅁䭁䅁䙑䅁䭁䉁䅅䅁䭁䥁䕁䅁䉁䅁䅁允䅁䅁䄴杅䅁䑁䅕䅍ㅁ䑁䅕䅏睁䑁䅁䅍䅁䅁杷允䅁䅁䅑䅁䑁䅁䅷䅁䭁乁䉍䅁䭁䉁䅅䅁䭁䅁䅕䅁䉁䅁䅁允䅁䅁䄴䅆䅁䑁䅕䅏ぁ䑁䅁䅍睁䑁䅁䅍睁䅁䅁䍄䉁䅁䅁䅂䅁䅁䅍䅄䅁䅁䅯睡䅅䅁䅯允䅉䅁䅯兂䅉䅁䅅䅁䉁䅁䅁权䡂䅁䅁䍄䉁䅁䅁䅂䅁䅁䅍䅄䅁䅁䅯眰䅕䅁䅯充䅁䅁䅯睢䅑䅁䅅䅁䉁䅁䅁杄啁䅁䅁免㉁䑁䅁䅍睁䑁䅁䅍睁䑁䅁䅁䵁䅉䅅䅁䕁䅁䅁睁䵁䅁䅁权䑂兂䅁权剁䅁䅁权䉃䅂䅁允䅁䅁䅅䅁佁䉁䅉䅁祁䑁䅧李硁䑁䅧䅎㕁䑁䅕䅁䵁䅉䅅䅁䕁䅁䅁睁䵁䅁䅁权䙃兂䅁权剁䅁䅁权䕃䅂䅁允䅁䅁䅅䅁佁䉁䅑䅁硁䑁䅁兎㉁䑁䅙李睁䑁䅁䅍䅁䅁杷允䅁䅁䅑䅁䑁䅁䅷䅁䭁乁䙍䅁䭁䉁䅅䅁䭁䡁䕁䅁䉁䅁䅁允䅁䅁䄴䅆䅁䑁䅅兎㕁䑁䅁䅍睁䑁䅁䅍睁䅁䅁䍄䉁䅁䅁䅂䅁䅁䅍䅄䅁䅁䅯眰䅕䅁䅯充䅁䅁䅯兦䅑䅁䅅䅁䉁䅁䅁杄啁䅁䅁免ㅁ䑁䅧䅍睁䑁䅁䅍睁䑁䅁䅁䵁䅉䅅䅁䕁䅁䅁睁䵁䅁䅁权䱄允䅁权䕁䅁䅁权䕁杁䅁允䅁䅁䅅䅁䙁䅁䅁䅁⭁嘰䉎䍄䉁䅁䅁䅂䅁䅁䅍䅄䅁䅁䅯眰䅕䅁䅯充䅁䅁䅯䅥䅑䅁䅅䅁䉁䅁䅁杄啁䅁䅁免ㅁ䑁䅧䅍睁䑁䅁䅍睁䑁䅁䅁䵁䅉䅅䅁䕁䅁䅁睁䵁䅁䅁权呄兂䅁权剁䅁䅁权⭂䅂䅁允䅁䅁䅅䅁佁䉁䅑䅁硁䑁䅕睎睁䑁䅁䅍睁䑁䅁䅍䅁䅁杷允䅁䅁䅑䅁䑁䅁䅷䅁䭁乁䙍䅁䭁䉁䅅䅁䭁䡁䕫䅁䉁䅁䅁允䅁䅁䄴䅆䅁䑁䅅兎穁䑁䅁䅍睁䑁䅁䅍睁䅁䅁䍄䉁䅁䅁䅂䅁䅁䅍䅄䅁䅁䅯眰䅕䅁䅯充䅁䅁䅯睥䅑䅁䅅䅁䉁䅁䅁杄啁䅁䅁免ぁ䑁䅣䅍睁䑁䅁䅍睁䑁䅁䅁䵁䅉䅅䅁䕁䅁䅁睁䵁䅁䅁权呄兂䅁权剁䅁䅁权㍂䅂䅁允䅁䅁䅅䅁佁䉁䅑䅁硁䑁䅑䅏睁䑁䅁䅍睁䑁䅁䅍䅁䅁杷允䅁䅁䅑䅁䑁䅁䅷䅁䭁䩁䄸䅁䭁䅁䍅䅁䭁䅁䍉䅁䉁䅁䅁允䅁䅁䅕橐㍱捁测䕷䵁䅉䅅䅁䕁䅁䅁睁䵁䅁䅁权煂兂䅁权剁䅁䅁权䉃䅂䅁允䅁䅁䅅䅁佁䉁䅑䅁硁䑁䅍免祁䑁䅫兎㑁䑁䅅李䅁䅁杷允䅁䅁䅑䅁䑁䅁䅷䅁䭁䑁䙕䅁䭁䉁䅅䅁䭁䥁䕕䅁䉁䅁䅁允䅁䅁䄴䅆䅁䑁䅉杍ㅁ䑁䅅䅎睁䑁䅕兎ㅁ䅁䅁䍄䉁䅁䅁䅂䅁䅁䅍䅄䅁䅁䅯䅃䅁䅁䅯权䅁䅁䅯兂䅁䅁䅅䅁䉁䅁䅁兂睃浣剩吷湷䅑杷允䅁䅁䅑䅁䑁䅁䅷䅁䭁䑁䙕䅁䭁䉁䅅䅁䭁䡁䕉䅁䉁䅁䅁允䅁䅁䄴䅆䅁䑁䅉杍祁䑁䅁䅎ㅁ䑁䅉䅏㉁䅁䅁䍄䉁䅁䅁䅂䅁䅁䅍䅄䅁䅁䅯兹䅅䅁䅯䅂䅁䅁䅯䅂䅉䅁䅅䅁䉁䅁䅁兂䅁䅁䅁䡉㡫兑杷允䅁䅁䅑䅁䑁䅁䅷䅁䭁䑁䙕䅁䭁䉁䅅䅁䭁䡁䕫䅁䉁䅁䅁允䅁䅁䄴䅆䅁䑁䅅䅍㍁䑁䅙李㑁䑁䅙睎ㅁ䅁䅁䍄䉁䅁䅁䅂䅁䅁䅍䅄䅁䅁䅯兎䅕䅁䅯充䅁䅁䅯䅤䅑䅁䅅䅁䉁䅁䅁杄啁䅁䅁免睁䑁䅉兏祁䑁䅍兏祁䑁䅑䅁䵁䅉䅅䅁䕁䅁䅁睁䵁䅁䅁权ㅁ兂䅁权剁䅁䅁权㉂䅂䅁允䅁䅁䅅䅁佁䉁䅉䅁㕁䑁䅕䅏㍁䑁䅙睍ㅁ䑁䅣䅁䵁䅉䅅䅁䕁䅁䅁睁䵁䅁䅁权㝃兂䅁权剁䅁䅁权睂䅂䅁允䅁䅁䅅䅁佁䉁䅉䅁㉁䑁䅙䅏睁䑁䅁䅍睁䑁䅁䅁䵁䅉䅅䅁䕁䅁䅁睁䵁䅁䅁权㝃兂䅁权剁䅁䅁权䙃䅂䅁允䅁䅁䅅䅁佁䉁䅉䅁㉁䑁䅣䅍睁䑁䅁䅍睁䑁䅁䅁䵁䅉䅅䅁䕁䅁䅁睁䵁䅁䅁权㝃兂䅁权剁䅁䅁权⭂䅂䅁允䅁䅁䅅䅁佁䉁䅉䅁㉁䑁䅣免睁䑁䅁䅍睁䑁䅁䅁䵁䅉䅅䅁䕁䅁䅁睁䵁䅁䅁权㝃兂䅁权剁䅁䅁权㍂䅂䅁允䅁䅁䅅䅁佁䉁䅉䅁㉁䑁䅣李睁䑁䅁䅍睁䑁䅁䅁䵁䅉䅅䅁䕁䅁䅁睁䵁䅁䅁权㝃兂䅁权剁䅁䅁权⽂䅂䅁允䅁䅁䅅䅁佁䉁䅉䅁㉁䑁䅣李睁䑁䅁䅍睁䑁䅁䅁䵁䅉䅅䅁䕁䅁䅁睁䵁䅁䅁权㝃兂䅁权剁䅁䅁权䅃䅂䅁允䅁䅁䅅䅁佁䉁䅉䅁㉁䑁䅣䅎睁䑁䅁䅍睁䑁䅁䅁䵁䅉䅅䅁䕁䅁䅁睁䵁䅁䅁权畂兂䅁权剁䅁䅁权療䅂䅁允䅁䅁䅅䅁佁䉁䅉䅁穁䑁䅧䅍睁䑁䅁䅍睁䑁䅁䅁䵁䅉䅅䅁䕁䅁䅁睁䵁䅁䅁权畂兂䅁权剁䅁䅁权㙂䅂䅁允䅁䅁䅅䅁佁䉁䅉䅁穁䑁䅧䅍睁䑁䅁䅍睁䑁䅁䅁䵁䅉䅅䅁䕁䅁䅁睁䵁䅁䅁权畂兂䅁权剁䅁䅁权⭂䅂䅁允䅁䅁䅅䅁佁䉁䅉䅁穁䑁䅧兎㑁䑁䅧䅍睁䑁䅁䅁䵁䅉䅅䅁䕁䅁䅁睁䵁䅁䅁权畂兂䅁权剁䅁䅁权㝂䅂䅁允䅁䅁䅅䅁佁䉁䅉䅁穁䑁䅧䅏穁䑁䅫䅍睁䑁䅁䅁䵁䅉䅅䅁䕁䅁䅁睁䵁䅁䅁权畂兂䅁权剁䅁䅁权⽂䅂䅁允䅁䅁䅅䅁佁䉁䅉䅁穁䑁䅧李ぁ䑁䅙䅍睁䑁䅁䅁䵁䅉䅅䅁䕁䅁䅁睁䵁䅁䅁权畂兂䅁权剁䅁䅁权䍃䅂䅁允䅁䅁䅅䅁佁䉁䅉䅁穁䑁䅫䅍㉁䑁䅧䅍睁䑁䅁䅁䵁䅉䅅䅁䕁䅁䅁睁䵁䅁䅁权煄䅂䅁权剁䅁䅁权ㅂ䅂䅁允䅁䅁䅅䅁佁䉁䅑䅁硁䑁䅑䅎穁䑁䅁䅍睁䑁䅁䅍䅁䅁杷允䅁䅁䅑䅁䑁䅁䅷䅁䭁䵁䕳䅁䭁䉁䅅䅁䭁䡁䕙䅁䉁䅁䅁允䅁䅁䄴杅䅁䑁䅑睍㉁䑁䅑睎睁䑁䅁䅍䅁䅁杷允䅁䅁䅑䅁䑁䅁䅷䅁䭁䱁䙫䅁䭁䉁䅅䅁䭁䡁䕉䅁䉁䅁䅁允䅁䅁䄴䅆䅁䑁䅉免㑁䑁䅅李㍁䑁䅁䅍睁䅁䅁䍄䉁䅁䅁䅂䅁䅁䅍䅄䅁䅁䅯䅴䅑䅁䅯充䅁䅁䅯䅣䅑䅁䅅䅁䉁䅁䅁杄啁䅁䅁免睁䑁䅧免ぁ䑁䅫䅎ぁ䑁䅁䅁䵁䅉䅅䅁䕁䅁䅁睁䵁䅁䅁权ぃ䅂䅁权剁䅁䅁权䙃䅂䅁允䅁䅁䅅䅁佁䉁䅑䅁硁䑁䅁睎睁䑁䅅免ぁ䑁䅉睎䅁䅁杷允䅁䅁䅑䅁䑁䅁䅷䅁䭁䥁䄰䅁䭁䅁䍅䅁䭁䅁䍕䅁䉁䅁䅁允䅁䅁䅕㝣癤朳䕴䕺䵁䅉䅅䅁䕁䅁䅁睁䵁䅁䅁权乃䅁䅁权䉁杁䅁权䑁杁䅁允䅁䅁䅅䅁䙁䭁攸⭥党獑䅒䍄䉁䅁䅁䅂䅁䅁䅍䅄䅁䅁䅯䅴䅑䅁䅯充䅁䅁䅯杣䅑䅁䅅䅁䉁䅁䅁杄十䅁䅁兏㕁䑁䅉杍ぁ䑁䅣睎㉁䅁䅁䍄䉁䅁䅁䅂䅁䅁䅍䅄䅁䅁䅯兣䅕䅁䅯充䅁䅁䅯杤䅑䅁䅅䅁䉁䅁䅁杄十䅁䅁䅎㕁䑁䅍杍㉁䑁䅁䅍睁䅁䅁䍄䉁䅁䅁䅂䅁䅁䅍䅄䅁䅁䅯䅴䅑䅁䅯充䅁䅁䅯督䅑䅁䅅䅁䉁䅁䅁杄十䅁䅁睎ㅁ䑁䅫睎㍁䑁䅕免硁䅁䅁䍄䉁䅁䅁䅂䅁䅁䅍䅄䅁䅁䅯杵䅑䅁䅯睡䅑䅁䅯睸䅫䅁䅅䅁䉁䅁䅁兂㥂穐敖歵䵮睶杷允䅁䅁䅑䅁䑁䅁䅷䅁䭁䉁䙯䅁䭁䉁䅅䅁䭁䝁䔰䅁䉁䅁䅁允䅁䅁䄴杅䅁䑁䅙杍穁䑁䅉睍㕁䑁䅧䅏䅁䅁杷允䅁䅁䅑䅁䑁䅁䅷䅁䭁䉁䙯䅁䭁䉁䅅䅁䭁䝁䔸䅁䉁䅁䅁允䅁䅁䄴杅䅁䑁䅙杍穁䑁䅁兏ㅁ䑁䅣䅎䅁䅁杷允䅁䅁䅑䅁䑁䅁䅷䅁䭁䉁䙯䅁䭁䉁䅅䅁䭁䥁䕕䅁䉁䅁䅁允䅁䅁䄴杅䅁䑁䅙杍硁䑁䅫兎ぁ䑁䅧李䅁䅁杷允䅁䅁䅑䅁䑁䅁䅷䅁䭁䉁䙯䅁䭁䉁䅅䅁䭁䥁䕍䅁䉁䅁䅁允䅁䅁䄴杅䅁䑁䅙杍祁䑁䅁兎祁䑁䅫睎䅁䅁杷允䅁䅁䅑䅁䑁䅁䅷䅁䭁䑁䉳䅁䭁䅁䍅䅁䭁䅁䍕䅁䉁䅁䅁允䅁䅁䅕睩奌㘫灓〴䵁䅉䅅䅁䕁䅁䅁睁䵁䅁䅁权慁兂䅁权剁䅁䅁权㑂䅂䅁允䅁䅁䅅䅁佁䉁䅉䅁㉁䑁䅉杍㕁䑁䅧免穁䑁䅑䅁䵁䅉䅅䅁䕁䅁䅁睁䵁䅁䅁权慁兂䅁权剁䅁䅁权䕃䅂䅁允䅁䅁䅅䅁佁䉁䅉䅁㉁䑁䅕䅎硁䑁䅁䅍㑁䑁䅁䅁䵁䅉䅅䅁䕁䅁䅁睁䵁䅁䅁权楂兂䅁权牂䅂䅁权䡄元䅁允䅁䅁䅅䅁䙁䝁匸㡧䭄景⼸䍄䉁䅁䅁䅂䅁䅁䅍䅄䅁䅁䅯杄䅕䅁䅯充䅁䅁䅯来䅑䅁䅅䅁䉁䅁䅁杄啁䅁䅁免祁䑁䅑䅏㕁䑁䅙䅍睁䑁䅁䅁䵁䅉䅅䅁䕁䅁䅁睁䵁䅁䅁权慁兂䅁权剁䅁䅁权穂䅂䅁允䅁䅁䅅䅁佁䉁䅉䅁㉁䑁䅕䅏穁䑁䅅免㉁䑁䅉䅁䵁䅉䅅䅁䕁䅁䅁睁䵁䅁䅁权穂兂䅁权剁䅁䅁权䍃䅂䅁允䅁䅁䅅䅁佁䉁䅑䅁祁䑁䅑兏㉁䑁䅉杍睁䑁䅁䅍䅁䅁杷允䅁䅁䅑䅁䑁䅁䅷䅁䭁佁䕙䅁䭁䉁䅅䅁䭁䡁䕁䅁䉁䅁䅁允䅁䅁䄴杅䅁䑁䅑李硁䑁䅣䅎ㅁ䑁䅅䅏䅁䅁杷允䅁䅁䅑䅁䑁䅁䅷䅁䭁佁䕙䅁䭁䉁䅅䅁䭁䡁䕕䅁䉁䅁䅁允䅁䅁䄴杅䅁䑁䅕免㍁䑁䅍李㕁䑁䅫䅍䅁䅁杷允䅁䅁䅑䅁䑁䅁䅷䅁䭁佁䕙䅁䭁䉁䅅䅁䭁䡁䕉䅁䉁䅁䅁允䅁䅁䄴杅䅁䑁䅕睍睁䑁䅫兏ㅁ䑁䅍兏䅁䅁杷允䅁䅁䅑䅁䑁䅁䅷䅁䭁佁䕙䅁䭁䉁䅅䅁䭁䡁䕫䅁䉁䅁䅁允䅁䅁䄴杅䅁䑁䅕睍㑁䑁䅍睍㍁䑁䅕杍䅁䅁杷允䅁䅁䅑䅁䑁䅁䅷䅁䭁佁䕙䅁䭁䉁䅅䅁䭁䡁䕑䅁䉁䅁䅁允䅁䅁䄴杅䅁䑁䅕睍㕁䑁䅫䅏㕁䑁䅧杍䅁䅁杷允䅁䅁䅑䅁䑁䅁䅷䅁䭁䅁䝙䅁䭁䉁䅅䅁䭁䡁䕅䅁䉁䅁䅁允䅁䅁䄴䅆䅁䑁䅅睍睁䑁䅕李睁䑁䅁䅍睁䅁䅁䍄䉁䅁䅁䅂䅁䅁䅍䅄䅁䅁䅯杂䅙䅁䅯充䅁䅁䅯䅥䅑䅁䅅䅁䉁䅁䅁杄啁䅁䅁免祁䑁䅙李祁䑁䅁䅍睁䑁䅁䅁䵁䅉䅅䅁䕁䅁䅁睁䵁䅁䅁权䝁杂䅁权剁䅁䅁权あ䅂䅁允䅁䅁䅅䅁佁䉁䅑䅁硁䑁䅍䅎㕁䑁䅧免睁䑁䅁䅍䅁䅁杷允䅁䅁䅑䅁䑁䅁䅷䅁䭁䅁䝙䅁䭁䉁䅅䅁䭁䡁䕙䅁䉁䅁䅁允䅁䅁䄴䅆䅁䑁䅅睍ぁ䑁䅑睍穁䑁䅁䅍睁䅁䅁䍄䉁䅁䅁䅂䅁䅁䅍䅄䅁䅁䅯杂䅙䅁䅯充䅁䅁䅯睤䅑䅁䅅䅁䉁䅁䅁杄啁䅁䅁免穁䑁䅍睎㉁䑁䅁䅍睁䑁䅁䅁䵁䅉䅅䅁䕁䅁䅁睁䵁䅁䅁权䝁杂䅁权剁䅁䅁权⽂䅂䅁允䅁䅁䅅䅁佁䉁䅑䅁硁䑁䅍睍硁䑁䅅䅏睁䑁䅁䅍䅁䅁杷允䅁䅁䅑䅁䑁䅁䅷䅁䭁䅁䉉䅁䭁䅁䍅䅁䭁䅁䍍䅁䉁䅁䅁允䅁䅁䅕坔㕬捆啶欵䵁䅉䅅䅁䕁䅁䅁睁䵁䅁䅁权䝁杂䅁权剁䅁䅁权㡂䅂䅁允䅁䅁䅅䅁佁䉁䅑䅁硁䑁䅉睍穁䑁䅅兎睁䑁䅁䅍䅁䅁杷允䅁䅁䅑䅁䑁䅁䅷䅁䭁䅁䝙䅁䭁䉁䅅䅁䭁䡁䕍䅁䉁䅁䅁允䅁䅁䄴䅆䅁䑁䅅免穁䑁䅁睍㑁䑁䅁䅍睁䅁䅁䍄䉁䅁䅁䅂䅁䅁䅍䅄䅁䅁䅯児䅕䅁䅯充䅁䅁䅯兣䅑䅁䅅䅁䉁䅁䅁杄啁䅁䅁免祁䑁䅧杍ぁ䑁䅫䅍睁䑁䅁䅁䵁䅉䅅䅁䕁䅁䅁睁䵁䅁䅁权獂兂䅁权剁䅁䅁权硂䅂䅁允䅁䅁䅅䅁䭁䕁䅣䅁䵁䅉䅅䅁䕁䅁䅁睁䵁䅁䅁权獂兂䅁权剁䅁䅁权祂䅂䅁允䅁䅁䅅䅁佁䉁䅉䅁㑁䑁䅕杍睁䑁䅁䅍睁䑁䅁䅁䵁䅉䅅䅁䕁䅁䅁睁䵁䅁䅁权獂兂䅁权剁䅁䅁权㡂䅂䅁允䅁䅁䅅䅁佁䉁䅉䅁㑁䑁䅧睎睁䑁䅁䅍睁䑁䅁䅁䵁䅉䅅䅁䕁䅁䅁睁䵁䅁䅁权䭄兂䅁权剁䅁䅁权瑂䅂䅁允䅁䅁䅅䅁佁䉁䅑䅁硁䑁䅕䅎㑁䑁䅁䅍睁䑁䅁䅍䅁䅁杷允䅁䅁䅑䅁䑁䅁䅷䅁䭁䵁䙯䅁䭁䉁䅅䅁䭁䡁䕯䅁䉁䅁䅁允䅁䅁䄴䅆䅁䑁䅅兎ㅁ䑁䅧䅍睁䑁䅁䅍睁䅁䅁䍄䉁䅁䅁䅂䅁䅁䅍䅄䅁䅁䅯児䅕䅁䅯充䅁䅁䅯䅥䅑䅁䅅䅁䉁</t>
  </si>
  <si>
    <t>䅁䅁杄啁䅁䅁免祁䑁䅧兏硁䑁䅅䅍睁䑁䅁䅁䵁䅉䅅䅁䕁䅁䅁睁䵁䅁䅁权潂允䅁权䉁杁䅁权䍁杁䅁允䅁䅁䅅䅁䙁䡁煱㉑㈶⽍䅬䍄䉁䅁䅁䅂䅁䅁䅍䅄䅁䅁䅯杹䅕䅁䅯充䅁䅁䅯䅣䅑䅁䅅䅁䉁䅁䅁杄啁䅁䅁免ㅁ䑁䅣睎睁䑁䅁䅍睁䑁䅁䅁䵁䅉䅅䅁䕁䅁䅁睁䵁䅁䅁权䭄兂䅁权剁䅁䅁权硂䅂䅁允䅁䅁䅅䅁佁䉁䅑䅁硁䑁䅙䅍祁䑁䅁䅍睁䑁䅁䅍䅁䅁杷允䅁䅁䅑䅁䑁䅁䅷䅁䭁䵁䙯䅁䭁䉁䅅䅁䭁䥁䕕䅁䉁䅁䅁允䅁䅁䄴䅆䅁䑁䅅李睁䑁䅫䅍睁䑁䅁䅍睁䅁䅁䍄䉁䅁䅁䅂䅁䅁䅍䅄䅁䅁䅯杹䅕䅁䅯充䅁䅁䅯睥䅑䅁䅅䅁䉁䅁䅁杄啁䅁䅁免㍁䑁䅅䅏睁䑁䅁䅍睁䑁䅁䅁䵁䅉䅅䅁䕁䅁䅁睁䵁䅁䅁权䭄兂䅁权剁䅁䅁权䕃䅂䅁允䅁䅁䅅䅁佁䉁䅑䅁硁䑁䅧䅎硁䑁䅁䅍睁䑁䅁䅍䅁䅁杷允䅁䅁䅑䅁䑁䅁䅷䅁䭁䩁䙅䅁䭁䉁䅅䅁䭁䝁䔰䅁䉁䅁䅁允䅁䅁䄴杅䅁䑁䅙免ㅁ䑁䅁睍睁䑁䅁䅍䅁䅁杷允䅁䅁䅑䅁䑁䅁䅷䅁䭁䙁䙳䅁䭁䉁䅅䅁䭁䡁䕉䅁䉁䅁䅁允䅁䅁䄴杅䅁䑁䅑䅏㑁䑁䅍杍硁䑁䅣睎䅁䅁杷允䅁䅁䅑䅁䑁䅁䅷䅁䭁䭁䙉䅁䭁䉁䅅䅁䭁䡁䕉䅁䉁䅁䅁允䅁䅁䄴䅆䅁䑁䅙兏祁䑁䅙杍穁䑁䅉䅏祁䅁䅁䍄䉁䅁䅁䅂䅁䅁䅍䅄䅁䅁䅯八䅕䅁䅯充䅁䅁䅯来䅑䅁䅅䅁䉁䅁䅁杄十䅁䅁李㕁䑁䅙杍ㅁ䑁䅁䅍睁䅁䅁䍄䉁䅁䅁䅂䅁䅁䅍䅄䅁䅁䅯兰䅁䅁䅯允䅉䅁䅯杁䅉䅁䅅䅁䉁䅁䅁兂歁汋㍓偏瑄䅑杷允䅁䅁䅑䅁䑁䅁䅷䅁䭁䩁䙅䅁䭁䉁䅅䅁䭁䡁䕁䅁䉁䅁䅁允䅁䅁䄴杅䅁䑁䅙杍ㅁ䑁䅍睎睁䑁䅁䅍䅁䅁杷允䅁䅁䅑䅁䑁䅁䅷䅁䭁偁䙅䅁䭁䉁䅅䅁䭁䡁䕫䅁䉁䅁䅁允䅁䅁䄴杅䅁䑁䅍兏㉁䑁䅣兏睁䑁䅁䅍䅁䅁杷允䅁䅁䅑䅁䑁䅁䅷䅁䭁䝁䉫䅁䭁䅁䍅䅁䭁䅁䍉䅁䉁䅁䅁允䅁䅁䅕䥴甴睘婵唫䵁䅉䅅䅁䕁䅁䅁睁䵁䅁䅁权剃兂䅁权剁䅁䅁权䙃䅂䅁允䅁䅁䅅䅁佁䉁䅉䅁㍁䑁䅅杍㕁䑁䅍䅍睁䑁䅁䅁䵁䅉䅅䅁䕁䅁䅁睁䵁䅁䅁权晃兂䅁权剁䅁䅁权硂䅂䅁允䅁䅁䅅䅁佁䉁䅉䅁穁䑁䅫杍睁䑁䅁䅍睁䑁䅁䅁䵁䅉䅅䅁䕁䅁䅁睁䵁䅁䅁权剃兂䅁权剁䅁䅁权㑂䅂䅁允䅁䅁䅅䅁佁䉁䅉䅁㉁䑁䅍䅍ㅁ䑁䅉䅍睁䑁䅁䅁䵁䅉䅅䅁䕁䅁䅁睁䵁䅁䅁权剃兂䅁权剁䅁䅁权ㅂ䅂䅁允䅁䅁䅅䅁佁䉁䅉䅁㉁䑁䅉睎㑁䑁䅕䅍睁䑁䅁䅁䵁䅉䅅䅁䕁䅁䅁睁䵁䅁䅁权剃兂䅁权剁䅁䅁权㉂䅂䅁允䅁䅁䅅䅁佁䉁䅉䅁ㅁ䑁䅣免㍁䑁䅑䅍睁䑁䅁䅁䵁䅉䅅䅁䕁䅁䅁睁䵁䅁䅁权剃兂䅁权剁䅁䅁权䍃䅂䅁允䅁䅁䅅䅁佁䉁䅉䅁ㅁ䑁䅕兏ㅁ䑁䅙䅍睁䑁䅁䅁䵁䅉䅅䅁䕁䅁䅁睁䵁䅁䅁权䙃兂䅁权剁䅁䅁权䅃䅂䅁允䅁䅁䅅䅁佁䉁䅑䅁硁䑁䅁睍ㅁ䑁䅕䅏睁䑁䅁䅍䅁䅁杷允䅁䅁䅑䅁䑁䅁䅷䅁䭁佁䙕䅁䭁䉁䅅䅁䭁䥁䕁䅁䉁䅁䅁允䅁䅁䄴䅆䅁䑁䅑杍㍁䑁䅍睍㉁䑁䅁䅍睁䅁䅁䍄䉁䅁䅁䅂䅁䅁䅍䅄䅁䅁䅯朵䅕䅁䅯充䅁䅁䅯䅧䅑䅁䅅䅁䉁䅁䅁杄啁䅁䅁睍穁䑁䅍䅎睁䑁䅕免㕁䑁䅙䅁䵁䅉䅅䅁䕁䅁䅁睁䵁䅁䅁权楁兂䅁权剁䅁䅁权䑃䅂䅁允䅁䅁䅅䅁佁䉁䅑䅁祁䑁䅑兎ぁ䑁䅅睍睁䑁䅁䅍䅁䅁杷允䅁䅁䅑䅁䑁䅁䅷䅁䭁䍁䙉䅁䭁䉁䅅䅁䭁䡁䔰䅁䉁䅁䅁允䅁䅁䄴䅆䅁䑁䅉䅎㑁䑁䅁兏ㅁ䑁䅁䅍睁䅁䅁䍄䉁䅁䅁䅂䅁䅁䅍䅄䅁䅁䅯杉䅕䅁䅯充䅁䅁䅯杣䅑䅁䅅䅁䉁䅁䅁杄啁䅁䅁杍㉁䑁䅙兎㍁䑁䅅䅍睁䑁䅁䅁䵁䅉䅅䅁䕁䅁䅁睁䵁䅁䅁权楁兂䅁权剁䅁䅁权㉂䅂䅁允䅁䅁䅅䅁佁䉁䅑䅁祁䑁䅣睎穁䑁䅑杍睁䑁䅁䅍䅁䅁杷允䅁䅁䅑䅁䑁䅁䅷䅁䭁䕁䙷䅁䭁䉁䅅䅁䭁䥁䕉䅁䉁䅁䅁允䅁䅁䄴杅䅁䑁䅙睎祁䑁䅑䅏睁䑁䅁䅍䅁䅁杷允䅁䅁䅑䅁䑁䅁䅷䅁䭁䙁䘴䅁䭁䉁䅅䅁䭁䥁䕕䅁䉁䅁䅁允䅁䅁䄴杅䅁䑁䅕兏㍁䑁䅑李睁䑁䅁䅍䅁䅁杷允䅁䅁䅑䅁䑁䅁䅷䅁䭁䍁䙉䅁䭁䉁䅅䅁䭁䡁䕣䅁䉁䅁䅁允䅁䅁䄴䅆䅁䑁䅉䅏ㅁ䑁䅅睍㉁䑁䅁䅍睁䅁䅁䍄䉁䅁䅁䅂䅁䅁䅍䅄䅁䅁䅯杉䅕䅁䅯充䅁䅁䅯䅨䅑䅁䅅䅁䉁䅁䅁杄啁䅁䅁睍硁䑁䅙兎㉁䑁䅙䅍睁䑁䅁䅁䵁䅉䅅䅁䕁䅁䅁睁䵁䅁䅁权䩄兂䅁权剁䅁䅁权㑂䅂䅁允䅁䅁䅅䅁佁䉁䅉䅁ぁ䑁䅧杍㉁䑁䅍䅍睁䑁䅁䅁䵁䅉䅅䅁䕁䅁䅁睁䵁䅁䅁权䩄兂䅁权剁䅁䅁权䉃䅂䅁允䅁䅁䅅䅁佁䉁䅉䅁ㅁ䑁䅅李硁䑁䅫䅍睁䑁䅁䅁䵁䅉䅅䅁䕁䅁䅁睁䵁䅁䅁权䩄兂䅁权剁䅁䅁权㕂䅂䅁允䅁䅁䅅䅁佁䉁䅉䅁ㅁ䑁䅅兏ぁ䑁䅑䅍睁䑁䅁䅁䵁䅉䅅䅁䕁䅁䅁睁䵁䅁䅁权䩄兂䅁权剁䅁䅁权あ䅂䅁允䅁䅁䅅䅁佁䉁䅉䅁ㅁ䑁䅉睍祁䑁䅑䅍睁䑁䅁䅁䵁䅉䅅䅁䕁䅁䅁睁䵁䅁䅁权䩄兂䅁权剁䅁䅁权㉂䅂䅁允䅁䅁䅅䅁佁䉁䅉䅁ㅁ䑁䅉䅍㍁䑁䅕䅍睁䑁䅁䅁䵁䅉䅅䅁䕁䅁䅁睁䵁䅁䅁权䩄兂䅁权剁䅁䅁权㍂䅂䅁允䅁䅁䅅䅁佁䉁䅉䅁ㅁ䑁䅉杍ぁ䑁䅣䅍睁䑁䅁䅁䵁䅉䅅䅁䕁䅁䅁睁䵁䅁䅁权䩄兂䅁权剁䅁䅁权⽂䅂䅁允䅁䅁䅅䅁佁䉁䅉䅁ㅁ䑁䅉免㍁䑁䅍䅍睁䑁䅁䅁䵁䅉䅅䅁䕁䅁䅁睁䵁䅁䅁权䩄兂䅁权剁䅁䅁权䕃䅂䅁允䅁䅁䅅䅁佁䉁䅉䅁ㅁ䑁䅉睍㉁䑁䅧䅍睁䑁䅁䅁䵁䅉䅅䅁䕁䅁䅁睁䵁䅁䅁权䩄兂䅁权剁䅁䅁权㡂䅂䅁允䅁䅁䅅䅁佁䉁䅉䅁ぁ䑁䅙䅍ぁ䑁䅁䅍睁䑁䅁䅁䵁䅉䅅䅁䕁䅁䅁睁䵁䅁䅁权瑄䅁䅁权䉁杁䅁权䑁杁䅁允䅁䅁䅅䅁䙁䅁丶慙䠰畖䅤䍄䉁䅁䅁䅂䅁䅁䅍䅄䅁䅁䅯䅵䅕䅁䅯充䅁䅁䅯䅦䅑䅁䅅䅁䉁䅁䅁杄十䅁䅁兎㍁䑁䅕䅎穁䑁䅁䅍睁䅁䅁䍄䉁䅁䅁䅂䅁䅁䅍䅄䅁䅁䅯䅓䅁䅁䅯允䅉䅁䅯兂䅉䅁䅅䅁䉁䅁䅁兂桁䝮㙩睙兦䅑杷允䅁䅁䅑䅁䑁䅁䅷䅁䭁䭁䕉䅁䭁䉁䅅䅁䭁䥁䕅䅁䉁䅁䅁允䅁䅁䄴杅䅁䑁䅑䅍睁䑁䅍免睁䑁䅁䅍䅁䅁杷允䅁䅁䅑䅁䑁䅁䅷䅁䭁䝁䙁䅁䭁䉁䅅䅁䭁䡁䕫䅁䉁䅁䅁允䅁䅁䄴杅䅁䑁䅫睍祁䑁䅙䅎睁䑁䅁䅍䅁䅁杷允䅁䅁䅑䅁䑁䅁䅷䅁䭁䝁䙁䅁䭁䉁䅅䅁䭁䡁䕷䅁䉁䅁䅁允䅁䅁䄴杅䅁䑁䅫杍穁䑁䅙李睁䑁䅁䅍䅁䅁杷允䅁䅁䅑䅁䑁䅁䅷䅁䭁䭁䈸䅁䭁䅁䅑䅁䭁䅁䍑䅁䉁䅁䅁允䅁䅁䅕䅁䅁佁䑁䕪䵅䅉䅅䅁䕁䅁䅁睁䵁䅁䅁权佄兂䅁权剁䅁䅁权療䅂䅁允䅁䅁䅅䅁佁䉁䅑䅁硁䑁䅍睍睁䑁䅁䅍睁䑁䅁䅍䅁䅁杷允䅁䅁䅑䅁䑁䅁䅷䅁䭁䵁䘴䅁䭁䉁䅅䅁䭁䡁䕁䅁䉁䅁䅁允䅁䅁䄴䅆䅁䑁䅅睍ㅁ䑁䅁䅍睁䑁䅁䅍睁䅁䅁䍄䉁䅁䅁䅂䅁䅁䅍䅄䅁䅁䅯杺䅕䅁䅯充䅁䅁䅯全䅑䅁䅅䅁䉁䅁䅁杄啁䅁䅁免穁䑁䅕䅍睁䑁䅁䅍睁䑁䅁䅁䵁䅉䅅䅁䕁䅁䅁睁䵁䅁䅁权佄兂䅁权剁䅁䅁权⭂䅂䅁允䅁䅁䅅䅁佁䉁䅑䅁硁䑁䅕李睁䑁䅁䅍睁䑁䅁䅍䅁䅁杷允䅁䅁䅑䅁䑁䅁䅷䅁䭁䵁䘴䅁䭁䉁䅅䅁䭁䥁䕅䅁䉁䅁䅁允䅁䅁䄴䅆䅁䑁䅅䅎硁䑁䅁䅍睁䑁䅁䅍睁䅁䅁䍄䉁䅁䅁䅂䅁䅁䅍䅄䅁䅁䅯杺䅕䅁䅯充䅁䅁䅯入䅑䅁䅅䅁䉁䅁䅁杄啁䅁䅁免ㅁ䑁䅑䅍睁䑁䅁䅍睁䑁䅁䅁䵁䅉䅅䅁䕁䅁䅁睁䵁䅁䅁权佄兂䅁权剁䅁䅁权⽂䅂䅁允䅁䅁䅅䅁佁䉁䅑䅁硁䑁䅑杍睁䑁䅁䅍睁䑁䅁䅍䅁䅁杷允䅁䅁䅑䅁䑁䅁䅷䅁䭁䵁䘴䅁䭁䉁䅅䅁䭁䡁䕷䅁䉁䅁䅁允䅁䅁䄴䅆䅁䑁䅅䅎硁䑁䅁䅍睁䑁䅁䅍睁䅁䅁䍄䉁䅁䅁䅂䅁䅁䅍䅄䅁䅁䅯末䅕䅁䅯充䅁䅁䅯兢䅑䅁䅅䅁䉁䅁䅁杄十䅁䅁李ぁ䑁䅙睍硁䑁䅧䅍睁䅁䅁䍄䉁䅁䅁䅂䅁䅁䅍䅄䅁䅁䅯末䅕䅁䅯充䅁䅁䅯睢䅑䅁䅅䅁䉁䅁䅁杄十䅁䅁李ぁ䑁䅧兏㑁䑁䅁䅍睁䅁䅁䍄䉁䅁䅁䅂䅁䅁䅍䅄䅁䅁䅯睖䅕䅁䅯充䅁䅁䅯杤䅑䅁䅅䅁䉁䅁䅁杄十䅁䅁兎硁䑁䅁李㕁䑁䅁䅍睁䅁䅁䍄䉁䅁䅁䅂䅁䅁䅍䅄䅁䅁䅯末䅕䅁䅯充䅁䅁䅯內䅑䅁䅅䅁䉁䅁䅁杄十䅁䅁李穁䑁䅙兎ぁ䑁䅙䅍睁䅁䅁䍄䉁䅁䅁䅂䅁䅁䅍䅄䅁䅁䅯末䅕䅁䅯充䅁䅁䅯睥䅑䅁䅅䅁䉁䅁䅁杄十䅁䅁李㍁䑁䅣杍㉁䑁䅉䅍睁䅁䅁䍄䉁䅁䅁䅂䅁䅁䅍䅄䅁䅁䅯末䅕䅁䅯充䅁䅁䅯睦䅑䅁䅅䅁䉁䅁䅁杄十䅁䅁李㉁䑁䅑䅎穁䑁䅣䅍睁䅁䅁䍄䉁䅁䅁䅂䅁䅁䅍䅄䅁䅁䅯杘䅕䅁䅯充䅁䅁䅯內䅑䅁䅅䅁䉁䅁䅁杄十䅁䅁李睁䑁䅍免硁䑁䅁䅍睁䅁䅁䍄䉁䅁䅁䅂䅁䅁䅍䅄䅁䅁䅯眸䅅䅁䅯权䅁䅁䅯兂䅁䅁䅅䅁䉁䅁䅁兂㥂穐敖歵偫䅑杷允䅁䅁䅑䅁䑁䅁䅷䅁䭁䡁䘴䅁䭁䉁䅅䅁䭁䝁䔸䅁䉁䅁䅁允䅁䅁䄴䅆䅁䑁䅅免㑁䑁䅉䅎穁䑁䅫免穁䅁䅁䍄䉁䅁䅁䅂䅁䅁䅍䅄䅁䅁䅯杦䅕䅁䅯充䅁䅁䅯䅣䅑䅁䅅䅁䉁䅁䅁杄啁䅁䅁免硁䑁䅣兏㉁䑁䅁兏祁䑁䅙䅁䵁䅉䅅䅁䕁䅁䅁睁䵁䅁䅁权慁兂䅁权剁䅁䅁权䡄元䅁允䅁䅁䅅䅁佁䉁䅉䅁㉁䑁䅉睍睁䑁䅑兏㕁䑁䅅䅁䵁䅉䅅䅁䕁䅁䅁睁䵁䅁䅁权⭂兂䅁权剁䅁䅁权䙃䅂䅁允䅁䅁䅅䅁佁䉁䅑䅁硁䑁䅅睎ぁ䑁䅫兎祁䑁䅑李䅁䅁杷允䅁䅁䅑䅁䑁䅁䅷䅁䭁䡁䘴䅁䭁䉁䅅䅁䭁䡁䕳䅁䉁䅁䅁允䅁䅁䄴䅆䅁䑁䅅免㉁䑁䅧䅍硁䑁䅍䅏ぁ䅁䅁䍄䉁䅁䅁䅂䅁䅁䅍䅄䅁䅁䅯杦䅕䅁䅯充䅁䅁䅯睤䅑䅁䅅䅁䉁䅁䅁杄啁䅁䅁免硁䑁䅕李㉁䑁䅣李ㅁ䑁䅣䅁䵁䅉䅅䅁䕁䅁䅁睁䵁䅁䅁权⭂兂䅁权剁䅁䅁权䍃䅂䅁允䅁䅁䅅䅁佁䉁䅑䅁硁䑁䅁睎穁䑁䅧兏ㅁ䑁䅣兎䅁䅁杷允䅁䅁䅑䅁䑁䅁䅷䅁䭁䡁䘴䅁䭁䉁䅅䅁䭁䥁䕑䅁䉁䅁䅁允䅁䅁䄴䅆䅁䑁䅅䅍㉁䑁䅣䅎㑁䑁䅁䅍睁䅁䅁䍄䉁䅁䅁䅂䅁䅁䅍䅄䅁䅁䅯儯䅑䅁䅯充䅁䅁䅯睢䅑䅁䅅䅁䉁䅁䅁杄啁䅁䅁杍㉁䑁䅑䅍睁䑁䅁䅍睁䑁䅁䅁䵁䅉䅅䅁䕁䅁䅁睁䵁䅁䅁权⭂兂䅁权剁䅁䅁权㡂䅂䅁允䅁䅁䅅䅁佁䉁䅑䅁硁䑁䅁免㑁䑁䅁兏ㅁ䑁䅑免䅁䅁杷允䅁䅁䅑䅁䑁䅁䅷䅁䭁䡁䘴䅁䭁䉁䅅䅁䭁䡁䕍䅁䉁䅁䅁允䅁䅁䄴䅆䅁䑁䅅䅍硁䑁䅑䅎穁䑁䅅睎㕁䅁䅁䍄䉁䅁䅁䅂䅁䅁䅍䅄䅁䅁䅯村䅕䅁䅯充䅁䅁䅯来䅑䅁䅅䅁䉁䅁䅁杄十䅁䅁杍穁䑁䅍杍㕁䑁䅁䅍睁䅁䅁䍄䉁䅁䅁䅂䅁䅁䅍䅄䅁䅁䅯村䅕䅁䅯充䅁䅁䅯䅥䅑䅁䅅䅁䉁䅁䅁杄十䅁䅁杍穁䑁䅉䅍㑁䑁䅁䅍睁䅁䅁䍄䉁䅁䅁䅂䅁䅁䅍䅄䅁䅁䅯村䅕䅁䅯充䅁䅁䅯內䅑䅁䅅䅁䉁䅁䅁杄十䅁䅁杍穁䑁䅁䅏穁䑁䅁䅍睁䅁䅁䍄䉁䅁䅁䅂䅁䅁䅍䅄䅁䅁䅯村䅕䅁䅯充䅁䅁䅯入䅑䅁䅅䅁䉁䅁䅁杄十䅁䅁杍穁䑁䅁李ぁ䑁䅁䅍睁䅁䅁䍄䉁䅁䅁䅂䅁䅁䅍䅄䅁䅁䅯東䅕䅁䅯充䅁䅁䅯睤䅑䅁䅅䅁䉁䅁䅁杄十䅁䅁李ぁ䑁䅑杍㍁䑁䅁䅍睁䅁䅁䍄䉁䅁䅁䅂䅁䅁䅍䅄䅁䅁䅯杇䅁䅁䅯允䅉䅁䅯睁䅉䅁䅅䅁䉁䅁䅁兂捁橹㑦穸乄䅑杷允䅁䅁䅑䅁䑁䅁䅷䅁䭁䕁䙉䅁䭁䉁䅅䅁䭁䡁䕳䅁䉁䅁䅁允䅁䅁䄴杅䅁䑁䅉睍睁䑁䅙兏睁䑁䅁䅍䅁䅁杷允䅁䅁䅑䅁䑁䅁䅷䅁䭁乁䙳䅁䭁䉁䅅䅁䭁䡁䔸䅁䉁䅁䅁允䅁䅁䄴杅䅁䑁䅑李㑁䑁䅑兏睁䑁䅁䅍䅁䅁杷允䅁䅁䅑䅁䑁䅁䅷䅁䭁䭁䕙䅁䭁䉁䅅䅁䭁䥁䕕䅁䉁䅁䅁允䅁䅁䄴杅䅁䑁䅫睍㍁䑁䅉䅍睁䑁䅁䅍䅁䅁杷允䅁䅁䅑䅁䑁䅁䅷䅁䭁䕁䙉䅁䭁䉁䅅䅁䭁䡁䔸䅁䉁䅁䅁允䅁䅁䄴杅䅁䑁䅉杍㍁䑁䅁睎睁䑁䅁䅍䅁䅁杷允䅁䅁䅑䅁䑁䅁䅷䅁䭁䕁䉕䅁䭁䅁䅑䅁䭁䅁䍑䅁䉁䅁䅁允䅁䅁䅕䅁䅁䅷佴䕩䵅䅉䅅䅁䕁䅁䅁睁䵁䅁䅁权䍂兂䅁权剁䅁䅁权䍃䅂䅁允䅁䅁䅅䅁佁䉁䅉䅁祁䑁䅉李㍁䑁䅧䅍睁䑁䅁䅁䵁䅉䅅䅁䕁䅁䅁睁䵁䅁䅁权䍂兂䅁权剁䅁䅁权㡂䅂䅁允䅁䅁䅅䅁佁䉁䅉䅁祁䑁䅅䅏穁䑁䅉䅍睁䑁䅁䅁䵁䅉䅅䅁䕁䅁䅁睁䵁䅁䅁权祃䅂䅁权䕁䅁䅁权䡄元䅁允䅁䅁䅅䅁䙁䅁䅁䅁⭂楎䉖䍄䉁䅁䅁䅂䅁䅁䅍䅄䅁䅁䅯杄䅕䅁䅯充䅁䅁䅯䅣䅑䅁䅅䅁䉁䅁䅁杄啁䅁䅁免祁䑁䅁杍ㅁ䑁䅍䅍睁䑁䅁䅁䵁䅉䅅䅁䕁䅁䅁睁䵁䅁䅁权潁䅁䅁权䉁杁䅁权䑁杁䅁允䅁䅁䅅䅁䙁乁捨塵剣倯䅬䍄䉁䅁䅁䅂䅁䅁䅍䅄䅁䅁䅯䅶䅅䅁䅯权䅁䅁䅯䅂䅉䅁䅅䅁䉁䅁䅁兂㡃䩤奍䙂楢睐杷允䅁䅁䅑䅁䑁䅁䅷䅁䭁䙁䘴䅁䭁䉁䅅䅁䭁䝁䔸䅁䉁䅁䅁允䅁䅁䄴杅䅁䑁䅕䅏硁䑁䅧李睁䑁䅁䅍䅁䅁杷允䅁䅁䅑䅁䑁䅁䅷䅁䭁䙁䘴䅁䭁䉁䅅䅁䭁䡁䕯䅁䉁䅁䅁允䅁䅁䄴杅䅁䑁䅕䅏ㅁ䑁䅫杍睁䑁䅁䅍䅁䅁杷允䅁䅁䅑䅁䑁䅁䅷䅁䭁䩁䙣䅁䭁䅁䅑䅁䭁䵁䩣䅁䉁䅁䅁允䅁䅁䅕䅁䅁乷䝤䕖䵅䅉䅅䅁䕁䅁䅁睁䵁䅁䅁权敂兂䅁权剁䅁䅁权睂䅂䅁允䅁䅁䅅䅁佁䉁䅉䅁ㅁ䑁䅧䅏硁䑁䅫䅍睁䑁䅁䅁䵁䅉䅅䅁䕁䅁䅁睁䵁䅁䅁权歃䅂䅁权剁䅁䅁权䍃䅂䅁允䅁䅁䅅䅁佁䉁䅑䅁穁䑁䅑䅏祁䑁䅍兏㍁䑁䅕兏䅁䅁杷允䅁䅁䅑䅁䑁䅁䅷䅁䭁䥁䙅䅁䭁䅁䅯䅁䭁䅁䍑䅁䉁䅁䅁允䅁䅁䅯睒䅁䅁杷允䅁䅁䅑䅁䑁䅁䅷䅁䭁䙁䘴䅁䭁䉁䅅䅁䭁䡁䔰䅁䉁䅁䅁允䅁䅁䄴杅䅁䑁䅙䅍祁䑁䅣杍睁䑁䅁䅍䅁䅁杷允䅁䅁䅑䅁䑁䅁䅷䅁䭁䙁䘴䅁䭁䉁䅅䅁䭁䡁䕕䅁䉁䅁䅁允䅁䅁䄴杅䅁䑁䅙䅍硁䑁䅧杍睁䑁䅁䅍䅁䅁杷允䅁䅁䅑䅁䑁䅁䅷䅁䭁䑁䉁䅁䭁䅁䅑䅁䭁䅁䍑䅁䉁䅁䅁允䅁䅁䅕䅁䅁䙁⼷啍䵅䅉䅅䅁䕁䅁䅁睁䵁䅁䅁权䡄允䅁权䭁䅁䅁权䙁䅁䅁允䅁䅁䅅䅁䙁䱁昶楇搯䉊䅬䍄䉁䅁䅁䅂䅁䅁䅍䅄䅁䅁䅯杘䅕䅁䅯充䅁䅁䅯入䅑䅁䅅䅁䉁䅁䅁杄十䅁䅁李睁䑁䅁李祁䑁䅁䅍睁䅁䅁䍄䉁䅁䅁䅂䅁䅁䅍䅄䅁䅁䅯杘䅕䅁䅯充䅁䅁䅯睤䅑䅁䅅䅁䉁䅁䅁杄十䅁䅁兎㕁䑁䅫睍硁䑁䅁䅍睁䅁䅁䍄䉁䅁䅁䅂䅁䅁䅍䅄䅁䅁䅯杘䅕䅁䅯充䅁䅁䅯睦䅑䅁䅅䅁䉁䅁䅁杄十䅁䅁兎㕁䑁䅫睍㍁䑁䅁䅍睁䅁䅁䍄䉁䅁䅁䅂䅁䅁䅍䅄䅁䅁䅯杘䅕䅁䅯充䅁䅁䅯杧䅑䅁䅅䅁䉁䅁䅁杄十䅁䅁兎㕁䑁䅧䅏穁䑁䅁䅍睁䅁䅁䍄䉁䅁䅁䅂䅁䅁䅍䅄䅁䅁䅯杘䅕䅁䅯充䅁䅁䅯䅨䅑䅁䅅䅁䉁䅁䅁杄十䅁䅁兎㕁䑁䅫兏㑁䑁䅁䅍睁䅁䅁䍄䉁䅁䅁䅂䅁䅁䅍䅄䅁䅁䅯杘䅕䅁䅯充䅁䅁䅯䅧䅑䅁䅅䅁䉁䅁䅁杄十䅁䅁兎㕁䑁䅫䅍㉁䑁䅁䅍睁䅁䅁䍄䉁䅁䅁䅂䅁䅁䅍䅄䅁䅁䅯杘䅕䅁䅯充䅁䅁䅯䅦䅑䅁䅅䅁䉁䅁䅁杄十䅁䅁兎㕁䑁䅫䅍㍁䑁䅁䅍睁䅁䅁䍄䉁䅁䅁䅂䅁䅁䅍䅄䅁䅁䅯杍䅕䅁䅯充䅁䅁䅯兢䅑䅁䅅䅁䉁䅁䅁杄啁䅁䅁杍祁䑁䅁睍硁䑁䅑䅏穁䑁䅙䅁䵁䅉䅅䅁䕁䅁䅁睁䵁䅁䅁权元䅁䅁权䭁䅁䅁权䙁䅁䅁允䅁䅁䅅䅁䙁䙁㘶兓䍷硱䅆䍄䉁䅁䅁䅂䅁䅁䅍䅄䅁䅁䅯䅺䅁䅁䅯䅂䅁䅁䅯兂䅁䅁䅅䅁䉁䅁䅁兂䅁䅁䅂㠵䉡兑杷允䅁䅁䅑䅁䑁䅁䅷䅁䭁䅁䝁䅁䭁䉁䅅䅁䭁䡁䕯䅁䉁䅁䅁允䅁䅁䄴杅䅁䑁䅉兏ぁ䑁䅕睎睁䑁䅁䅍䅁䅁杷允䅁䅁䅑䅁䑁䅁䅷䅁䭁偁䅣䅁䭁䅁䅑䅁䭁䅁䅕䅁䉁䅁䅁允䅁䅁䅕䅁䅁䱧塱䕤䵅䅉䅅䅁䕁䅁䅁睁䵁䅁䅁权祁兂䅁权剁䅁䅁权⭂䅂䅁允䅁䅁䅅䅁佁䉁䅑䅁祁䑁䅅兏㍁䑁䅑䅎穁䑁䅁䅍䅁䅁杷允䅁䅁䅑䅁䑁䅁䅷䅁䭁䑁䙉䅁䭁䉁䅅䅁䭁䥁䕅䅁䉁䅁䅁允䅁䅁䄴䅆䅁䑁䅅䅏㑁䑁䅉兏硁䑁䅍兎ぁ䅁䅁䍄䉁䅁䅁䅂䅁䅁䅍䅄䅁䅁䅯䄹䅕䅁䅯充䅁䅁䅯䅨䅑䅁䅅䅁䉁䅁䅁杄啁䅁䅁杍祁䑁䅣兏㑁䑁䅁䅍睁䑁䅁䅁䵁䅉䅅䅁䕁䅁䅁睁䵁䅁䅁权祁兂䅁权剁䅁䅁权㉂䅂䅁允䅁䅁䅅䅁佁䉁䅉䅁㑁䑁䅑免㕁䑁䅉䅎㉁䑁䅉䅁䵁䅉䅅䅁䕁䅁䅁睁䵁䅁䅁权祁兂䅁权剁䅁䅁权⽂䅂䅁允䅁䅁䅅䅁佁䉁䅉䅁㑁䑁䅑免ㅁ䑁䅣兎ぁ䑁䅅䅁䵁䅉䅅䅁䕁䅁䅁睁䵁䅁䅁权祁兂䅁权剁䅁䅁权䅃䅂䅁允䅁䅁䅅䅁佁䉁䅉䅁㑁䑁䅍兏㉁䑁䅁䅏ぁ䑁䅅䅁䵁䅉䅅䅁䕁䅁䅁睁䵁䅁䅁权扃兂䅁权剁䅁䅁权瑂䅂䅁允䅁䅁䅅䅁佁䉁䅉䅁ㅁ䑁䅙兏睁䑁䅁䅍睁䑁䅁䅁䵁䅉䅅䅁䕁䅁䅁睁䵁䅁䅁权扃兂䅁权剁䅁䅁权療䅂䅁允䅁䅁䅅䅁佁䉁䅉䅁ㅁ䑁䅙䅏㍁䑁䅅䅍睁䑁䅁䅁䵁䅉䅅䅁䕁䅁䅁睁䵁䅁䅁权慄允䅁权剁䅁䅁权䕁杁䅁允䅁䅁䅅䅁佁䉁䅑䅁ㅁ䑁䅫䅎㑁䑁䅕䅍睁䑁䅁䅍䅁䅁杷允䅁䅁䅑䅁䑁䅁䅷䅁䭁䭁䉣䅁䭁䅁䍅䅁䭁䅁䍉䅁䉁䅁䅁允䅁䅁䅕潂田奋伳唷䵁䅉䅅䅁䕁䅁䅁睁䵁䅁䅁权㕃允䅁权䉁杁䅁权䑁杁䅁允䅁䅁䅅䅁䙁䙁䭈⬹渷倲䅂䍄䉁䅁䅁䅂䅁䅁䅍䅄䅁䅁䅯睭䅕䅁䅯充䅁䅁䅯兣䅑䅁䅅䅁䉁䅁䅁杄十䅁䅁兎㉁䑁䅧䅍睁䑁䅁䅍睁䅁䅁䍄䉁䅁䅁䅂䅁䅁䅍䅄䅁䅁䅯朰䅁䅁䅯充䅁䅁䅯兂䅁䅁䅅䅁䉁䅁䅁杄啁䅁䅁睎ぁ䑁䅍免睁䑁䅁䅍睁䑁䅁䅁䵁䅉䅅䅁䕁䅁䅁睁䵁䅁䅁权䑄兂䅁权剁䅁䅁权睂䅂䅁允䅁䅁䅅䅁佁䉁䅑䅁硁䑁䅍睎㉁䑁䅁䅍睁䑁䅁䅍䅁䅁杷允䅁䅁䅑䅁䑁䅁䅷䅁䭁䩁䙳䅁䭁䉁䅅䅁䭁䥁䕉䅁䉁䅁䅁允䅁䅁䅯睒䅁䅁杷允䅁䅁䅑䅁䑁䅁䅷䅁䭁䩁䙳䅁䭁䉁䅅䅁䭁䡁䕷䅁䉁䅁䅁允䅁䅁䅯睒䅁䅁杷允䅁䅁䅑䅁䑁䅁䅷䅁䭁䵁䕷䅁䭁䉁䅅䅁䭁䡁䕅䅁䉁䅁䅁允䅁䅁䄴䅆䅁䑁䅅李硁䑁䅫兏㉁䑁䅁䅍睁䅁䅁䍄䉁䅁䅁䅂䅁䅁䅍䅄䅁䅁䅯䅺䅑䅁䅯充䅁䅁䅯兤䅑䅁䅅䅁䉁䅁䅁杄啁䅁䅁免㉁䑁䅅兎㍁䑁䅉䅍睁䑁䅁䅁䵁䅉䅅䅁䕁䅁䅁睁䵁䅁䅁权兄兂䅁权剁䅁䅁权療䅂䅁允䅁䅁䅅䅁佁䉁䅉䅁ぁ䑁䅍杍睁䑁䅁䅍睁䑁䅁䅁䵁䅉䅅䅁䕁䅁䅁睁䵁䅁䅁权䵄䅂䅁权剁䅁䅁权㍂䅂䅁允䅁䅁䅅䅁佁䉁䅑䅁硁䑁䅣免睁䑁䅉䅏睁䑁䅁䅍䅁䅁杷允䅁䅁䅑䅁䑁䅁䅷䅁䭁䵁䕷䅁䭁䉁䅅䅁䭁䡁䔸䅁䉁䅁䅁允䅁䅁䄴䅆䅁䑁䅅睎睁䑁䅙杍ぁ䑁䅁䅍睁䅁䅁䍄䉁䅁䅁䅂䅁䅁䅍䅄䅁䅁䅯䅺䅑䅁䅯充䅁䅁䅯䅦䅑䅁䅅䅁䉁䅁䅁杄啁䅁䅁免㍁䑁䅉睎祁䑁䅑䅍睁䑁䅁䅁䵁䅉䅅䅁䕁䅁䅁睁䵁䅁䅁权坄䅁䅁权䭁䅁䅁权䕁杁䅁允䅁䅁䅅䅁䙁䉁奂扏䥔杤䅒䍄䉁䅁䅁䅂䅁䅁䅍䅄䅁䅁䅯眶䅑䅁䅯充䅁䅁䅯兦䅑䅁䅅䅁䉁䅁䅁杄啁䅁䅁杍祁䑁䅣李睁䑁䅁䅍睁䑁䅁䅁䵁䅉䅅䅁䕁䅁䅁睁䵁䅁䅁权牄䅂䅁权剁䅁䅁权ㅂ䅂䅁允䅁䅁䅅䅁佁䉁䅑䅁祁䑁䅉李㑁䑁䅁䅍睁䑁䅁䅍䅁䅁杷允䅁䅁䅑䅁䑁䅁䅷䅁䭁佁䕳䅁䭁䉁䅅䅁䭁䡁䔴䅁䉁䅁䅁允䅁䅁䄴䅆䅁䑁䅉杍ㅁ䑁䅍䅍睁䑁䅁䅍睁䅁䅁䍄䉁䅁䅁䅂䅁䅁䅍䅄䅁䅁䅯具䅕䅁䅯充䅁䅁䅯杦䅑䅁䅅䅁䉁䅁䅁杄啁䅁䅁免祁䑁䅫睍ぁ䑁䅅䅍㕁䑁䅙䅁䵁䅉䅅䅁䕁䅁䅁睁䵁䅁䅁权牄䅂䅁权剁䅁䅁权䕃䅂䅁允䅁䅁䅅䅁䭁䕁䅣䅁䵁䅉䅅䅁䕁䅁䅁睁䵁䅁䅁权牄䅂䅁权剁䅁䅁权㡂䅂䅁允䅁䅁䅅䅁䭁䕁䅣䅁䵁䅉䅅䅁䕁䅁䅁睁䵁䅁䅁权㍄䅂䅁权剁䅁䅁权㙂䅂䅁允䅁䅁䅅䅁佁䉁䅑䅁硁䑁䅁杍ㅁ䑁䅫䅎祁䑁䅅睎䅁䅁杷允䅁䅁䅑䅁䑁䅁䅷䅁䭁䙁䙣䅁䭁䉁䅅䅁䭁䡁䕫䅁䉁䅁䅁允䅁䅁䄴杅䅁䑁䅕杍睁䑁䅙睍睁䑁䅁䅍䅁䅁杷允䅁䅁䅑䅁䑁䅁䅷䅁䭁䉁䉯䅁䭁䅁䅯䅁䭁䅁䍑䅁䉁䅁䅁允䅁䅁䅕杓䍷㑋坥啅䵁䅉䅅䅁䕁䅁䅁睁䵁䅁䅁权㍄䅂䅁权剁䅁䅁权硂䅂䅁允䅁䅁䅅䅁佁䉁䅑䅁硁䑁䅁杍硁䑁䅙李㕁䑁䅁睎䅁䅁杷允䅁䅁䅑䅁䑁䅁䅷䅁䭁偁䕣䅁䭁䉁䅅䅁䭁䥁䕍䅁䉁䅁䅁允䅁䅁䄴䅆䅁䑁䅅䅍祁䑁䅅䅍ぁ䑁䅑杍㕁䅁䅁䍄䉁䅁䅁䅂䅁䅁䅍䅄䅁䅁䅯朴䅁䅁䅯允䅉䅁䅯睁䅉䅁䅅䅁䉁䅁䅁兂坂楃橡㍍晢䅑杷允䅁䅁䅑䅁䑁䅁䅷䅁䭁偁䕣䅁䭁䉁䅅䅁䭁䡁䔰䅁䉁䅁䅁允䅁䅁䄴䅆䅁䑁䅅䅍硁䑁䅫李穁䑁䅕李穁䅁䅁䍄䉁䅁䅁䅂䅁䅁䅍䅄䅁䅁䅯眹䅑䅁䅯充䅁䅁䅯杦䅑䅁䅅䅁䉁䅁䅁杄啁䅁䅁免睁䑁䅅李㉁䑁䅁免祁䑁䅁䅁䵁䅉䅅䅁䕁䅁䅁睁䵁䅁䅁权㍄䅂䅁权剁䅁䅁权祂䅂䅁允䅁䅁䅅䅁佁䉁䅑䅁硁䑁䅁免ㅁ䑁䅑䅍祁䑁䅅睍䅁䅁杷允䅁䅁䅑䅁䑁䅁䅷䅁䭁䩁䙧䅁䭁䅁䅑䅁䭁䵁䩣䅁䉁䅁䅁允䅁䅁䅕䅁䅁乁灒か䵅䅉䅅䅁䕁䅁䅁睁䵁䅁䅁权允䅁䅁权䭁䅁䅁权䙁䅁䅁允䅁䅁䅅䅁䙁䉁婦発呤破䅨䍄䉁䅁䅁䅂䅁䅁䅍䅄䅁䅁䅯眹䅑䅁䅯充䅁䅁䅯入䅑䅁䅅䅁䉁䅁䅁杄啁䅁䅁免睁䑁䅅䅎睁䑁䅅睎ㅁ䑁䅑䅁䵁䅉䅅䅁䕁䅁䅁睁䵁䅁䅁权㍄䅂䅁权剁䅁䅁权あ䅂䅁允䅁䅁䅅䅁佁䉁䅑䅁硁䑁䅁免穁䑁䅉䅏㕁䑁䅍兏䅁䅁杷允䅁䅁䅑䅁䑁䅁䅷䅁䭁偁䕣䅁䭁䉁䅅䅁䭁䡁䕳䅁䉁䅁䅁允䅁䅁䄴䅆䅁䑁䅅䅍硁䑁䅅睍㑁䑁䅁䅎祁䅁䅁䍄䉁䅁䅁䅂䅁䅁䅍䅄䅁䅁䅯眹䅑䅁䅯充䅁䅁䅯睦䅑䅁䅅䅁䉁䅁䅁杄啁䅁䅁免睁䑁䅁䅏㉁䑁䅅䅏㑁䑁䅅䅁䵁䅉䅅䅁䕁䅁䅁睁䵁䅁䅁权䥄兂䅁权剁䅁䅁权㕂䅂䅁允䅁䅁䅅䅁佁䉁䅉䅁祁䑁䅑兏祁䑁䅙䅍睁䑁䅁䅁䵁䅉䅅䅁䕁䅁䅁睁䵁䅁䅁权捄兂䅁权剁䅁䅁权䅃䅂䅁允䅁䅁䅅䅁佁䉁䅉䅁㉁䑁䅑䅍睁䑁䅁䅍睁䑁䅁䅁䵁䅉䅅䅁䕁䅁䅁睁䵁䅁䅁权㍄䅂䅁权剁䅁䅁权䅃䅂䅁允䅁䅁䅅䅁佁䉁䅑䅁硁䑁䅁䅍ㅁ䑁䅉杍硁䑁䅣睎䅁䅁杷允䅁䅁䅑䅁䑁䅁䅷䅁䭁偁䙣䅁䭁䉁䅅䅁䭁䡁䔰䅁䉁䅁䅁允䅁䅁䄴䅆䅁䑁䅅䅍ぁ䑁䅧睎㉁䑁䅁䅍睁䅁䅁䍄䉁䅁䅁䅂䅁䅁䅍䅄䅁䅁䅯眹䅑䅁䅯充䅁䅁䅯督䅑䅁䅅䅁䉁䅁䅁杄十䅁䅁兏㕁䑁䅫免ㅁ䑁䅑䅎穁䅁䅁䍄䉁䅁䅁䅂䅁䅁䅍䅄䅁䅁䅯兌䅕䅁䅯充䅁䅁䅯睢䅑䅁䅅䅁䉁䅁䅁杄十䅁䅁杍㍁䑁䅑睎㑁䑁䅁䅍睁䅁䅁䍄䉁䅁䅁䅂䅁䅁䅍䅄䅁䅁䅯杌䅕䅁䅯充䅁䅁䅯睢䅑䅁䅅䅁䉁䅁䅁杄十䅁䅁䅎㕁䑁䅧䅍睁䑁䅁䅍睁䅁䅁䍄䉁䅁䅁䅂䅁䅁䅍䅄䅁䅁䅯兌䅕䅁䅯充䅁䅁䅯睧䅑䅁䅅䅁䉁䅁䅁杄十䅁䅁杍㍁䑁䅑兏睁䑁䅁䅍睁䅁䅁䍄䉁䅁䅁䅂䅁䅁䅍䅄䅁䅁䅯杌䅕䅁䅯充䅁䅁䅯睧䅑䅁䅅䅁䉁䅁䅁杄十䅁䅁兎穁䑁䅫䅍睁䑁䅁䅍睁䅁䅁䍄䉁䅁䅁䅂䅁䅁䅍䅄䅁䅁䅯兄䅙䅁䅯充䅁䅁䅯杧䅑䅁䅅䅁䉁䅁䅁杄啁䅁䅁䅎硁䑁䅧睍睁䑁䅁䅍睁䑁䅁䅁䵁䅉䅅䅁䕁䅁䅁睁䵁䅁䅁权畁兂䅁权剁䅁䅁权㑂䅂䅁允䅁䅁䅅䅁佁䉁䅉䅁ㅁ䑁䅕睍睁䑁䅁䅍睁䑁䅁䅁䵁䅉䅅䅁䕁䅁䅁睁䵁䅁䅁权瑁兂䅁权剁䅁䅁权⭂䅂䅁允䅁䅁䅅䅁佁䉁䅉䅁祁䑁䅣䅎ㅁ䑁䅍䅍睁䑁䅁䅁䵁䅉䅅䅁䕁䅁䅁睁䵁䅁䅁权畁兂䅁权剁䅁䅁权祂䅂䅁允䅁䅁䅅䅁佁䉁䅉䅁ㅁ䑁䅙李睁䑁䅁䅍睁䑁䅁䅁䵁䅉䅅䅁䕁䅁䅁睁䵁䅁䅁权䝄兂䅁权䕁䅁䅁权䡄元䅁允䅁䅁䅅䅁䭁䕁䅣䅁䵁䅉䅅䅁䕁䅁䅁睁䵁䅁䅁权畁兂䅁权剁䅁䅁权㕂䅂䅁允䅁䅁䅅䅁佁䉁䅉䅁ㅁ䑁䅧䅍睁䑁䅁䅍睁䑁䅁䅁䵁䅉䅅䅁䕁䅁䅁睁䵁䅁䅁权ㅂ兂䅁权剁䅁䅁权⽂䅂䅁允䅁䅁䅅䅁佁䉁䅉䅁㉁䑁䅣䅏穁䑁䅅䅍睁䑁䅁䅁䵁䅉䅅䅁䕁䅁䅁睁䵁䅁䅁权瑁兂䅁权剁䅁䅁权㝂䅂䅁允䅁䅁䅅䅁佁䉁䅉䅁祁䑁䅣兎祁䑁䅙䅍睁䑁䅁䅁䵁䅉䅅䅁䕁䅁䅁睁䵁䅁䅁权畁兂䅁权剁䅁䅁权㝂䅂䅁允䅁䅁䅅䅁佁䉁䅉䅁ㅁ䑁䅧睎睁䑁䅁䅍睁䑁䅁䅁䵁䅉䅅䅁䕁䅁䅁睁䵁䅁䅁权瑃兂䅁权剁䅁䅁权䕃䅂䅁允䅁䅁䅅䅁佁䉁䅉䅁㍁䑁䅙䅏祁䑁䅍杍硁䑁䅍䅁䵁䅉䅅䅁䕁䅁䅁睁䵁䅁䅁权瑁兂䅁权剁䅁䅁权㉂䅂䅁允䅁䅁䅅䅁佁䉁䅉䅁祁䑁䅣兎硁䑁䅧䅍睁䑁䅁䅁䵁䅉䅅䅁䕁䅁䅁睁䵁䅁䅁权畁兂䅁权剁䅁䅁权㉂䅂䅁允䅁䅁䅅䅁佁䉁䅉䅁ㅁ䑁䅫䅍睁䑁䅁䅍睁䑁䅁䅁䵁䅉䅅䅁䕁䅁䅁睁䵁䅁䅁权瑁兂䅁权剁䅁䅁权䕃䅂䅁允䅁䅁䅅䅁佁䉁䅉䅁祁䑁䅣䅎㑁䑁䅫䅍睁䑁䅁䅁䵁䅉䅅䅁䕁䅁䅁睁䵁䅁䅁权杄兂䅁权剁䅁䅁权療䅂䅁允䅁䅁䅅䅁佁䉁䅉䅁穁䑁䅕䅎祁䑁䅁䅍睁䑁䅁䅁䵁䅉䅅䅁䕁䅁䅁睁䵁䅁䅁权い兂䅁权剁䅁䅁权⭂䅂䅁允䅁䅁䅅䅁佁䉁䅑䅁祁䑁䅑睍穁䑁䅉李睁䑁䅁䅍䅁䅁杷允䅁䅁䅑䅁䑁䅁䅷䅁䭁佁䙁䅁䭁䉁䅅䅁䭁䥁䕍䅁䉁䅁䅁允䅁䅁䄴杅䅁䑁䅍兎㕁䑁䅑免睁䑁䅁䅍䅁䅁杷允䅁䅁䅑䅁䑁䅁䅷䅁䭁乁䥯䅁䭁䉁䅅䅁䭁䡁䕧䅁䉁䅁䅁允䅁䅁䄴䅆䅁䑁䅅李睁䑁䅁睍㑁䑁䅁䅍睁䅁䅁䍄䉁䅁䅁䅂䅁䅁䅍䅄䅁䅁䅯术䅁䅁䅯权䅁䅁䅯䅂䅉䅁䅅䅁䉁䅁䅁兂权楇搯䅊䅙䅑杷允䅁䅁䅑䅁䑁䅁䅷䅁䭁䡁䅙䅁䭁䅁䅑䅁䭁䅁䍑䅁䉁䅁䅁允䅁䅁䅕䅁䅁䱁摁啗䵅䅉䅅䅁䕁䅁䅁睁䵁䅁䅁权杄兂䅁权剁䅁䅁权㥂䅂䅁允䅁䅁䅅䅁佁䉁䅉䅁穁䑁䅕兏㑁䑁䅉䅍睁䑁䅁䅁䵁䅉䅅䅁䕁䅁䅁睁䵁䅁䅁权䅁允䅁权䭁䅁䅁权䕁杁䅁允䅁䅁䅅䅁䙁䉁奂扏䥔獤⼴䍄䉁䅁䅁䅂䅁䅁䅍䅄䅁䅁䅯䄴䅕䅁䅯充䅁䅁䅯內䅑䅁䅅䅁䉁䅁䅁杄十䅁䅁睍㍁䑁䅫免㍁䑁䅁䅍睁䅁䅁䍄䉁䅁䅁䅂䅁䅁䅍䅄䅁䅁䅯䄴䅕䅁䅯充䅁䅁䅯䅨䅑䅁䅅䅁䉁䅁䅁杄十䅁䅁睍㕁䑁䅑睎祁䑁䅁䅍睁䅁䅁䍄䉁䅁䅁䅂䅁䅁䅍䅄䅁䅁䅯眴䅕䅁䅯充䅁䅁䅯睢䅑䅁䅅䅁䉁䅁䅁杄十䅁䅁睎穁䑁䅁李ㅁ䑁䅁䅍睁䅁䅁䍄䉁䅁䅁䅂䅁䅁䅍䅄䅁䅁䅯眴䅕䅁䅯充䅁䅁䅯䅣䅑䅁䅅䅁䉁䅁䅁杄十䅁䅁睎睁䑁䅁兏ㅁ䑁䅁䅍睁䅁䅁䍄䉁䅁䅁䅂䅁䅁䅍䅄䅁䅁䅯眴䅕䅁䅯充䅁䅁䅯杣䅑䅁䅅䅁䉁䅁䅁杄十䅁䅁睎睁䑁䅁兎硁䑁䅁䅍睁䅁䅁䍄䉁䅁䅁䅂䅁䅁䅍䅄䅁䅁䅯眴䅕䅁䅯充䅁䅁䅯杤䅑䅁䅅䅁䉁䅁䅁杄十䅁䅁李㉁䑁䅧睎睁䑁䅁䅍睁䅁䅁䍄䉁䅁䅁䅂䅁䅁䅍䅄䅁䅁䅯眴䅕䅁䅯充䅁䅁䅯䅧䅑䅁䅅䅁䉁䅁䅁杄十䅁䅁䅎睁䑁䅉䅏㉁䑁䅁䅍睁䅁䅁䍄䉁䅁䅁䅂䅁䅁䅍䅄䅁䅁䅯兮䅕䅁䅯充䅁䅁䅯䅣䅑䅁䅅䅁䉁䅁䅁杄啁䅁䅁免穁䑁䅧睎㍁䑁䅑䅍睁䑁䅁䅁䵁䅉䅅䅁䕁䅁䅁睁䵁䅁䅁权摃兂䅁权剁䅁䅁权祂䅂䅁允䅁䅁䅅䅁佁䉁䅑䅁硁䑁䅑免祁䑁䅧免睁䑁䅁䅍䅁䅁杷允䅁䅁䅑䅁䑁䅁䅷䅁䭁乁䙑䅁䭁䉁䅅䅁䭁䡁䕁䅁䉁䅁䅁允䅁䅁䄴䅆䅁䑁䅅睍睁䑁䅣䅍睁䑁䅁䅍睁䅁䅁䍄䉁䅁䅁䅂䅁䅁䅍䅄䅁䅁䅯兮䅕䅁䅯充䅁䅁䅯杧䅑䅁䅅䅁䉁䅁䅁杄啁䅁䅁免穁䑁䅧䅍ぁ䑁䅑䅍睁䑁䅁䅁䵁䅉䅅䅁䕁䅁䅁睁䵁䅁䅁权摃兂䅁权剁䅁䅁权䅃䅂䅁允䅁䅁䅅䅁佁䉁䅑䅁硁䑁䅍䅏㑁䑁䅫䅎睁䑁䅁䅍䅁䅁杷允䅁䅁䅑䅁䑁䅁䅷䅁䭁䙁䙉䅁䭁䉁䅅䅁䭁䝁䔸䅁䉁䅁䅁允䅁䅁䄴杅䅁䑁䅕李穁䑁䅣睍㑁䑁䅍兎䅁䅁杷允䅁䅁䅑䅁䑁䅁䅷䅁䭁䙁䙉䅁䭁䉁䅅䅁䭁䡁䕅䅁䉁䅁䅁允䅁䅁䄴杅䅁䑁䅕䅏ㅁ䑁䅁䅍睁䑁䅁䅍䅁䅁杷允䅁䅁䅑䅁䑁䅁䅷䅁䭁䍁䙙䅁䭁䉁䅅䅁䭁䡁䕳䅁䉁䅁䅁允䅁䅁䄴䅆䅁䑁䅅杍ㅁ䑁䅫兏㕁䑁䅁䅍睁䅁䅁䍄䉁䅁䅁䅂䅁䅁䅍䅄䅁䅁䅯䄯䅁䅁䅯权䅁䅁䅯兂䅁䅁䅅䅁䉁䅁䅁兂䙃ㄶ㑇潈䥕䅑杷允䅁䅁䅑䅁䑁䅁䅷䅁䭁䙁䙉䅁䭁䉁䅅䅁䭁䥁䕅䅁䉁䅁䅁允䅁䅁䄴杅䅁䑁䅙䅍穁䑁䅁䅍睁䑁䅁䅍䅁䅁杷允䅁䅁䅑䅁䑁䅁䅷䅁䭁䙁䙉䅁䭁䉁䅅䅁䭁䡁䕳䅁䉁䅁䅁允䅁䅁䄴杅䅁䑁䅙䅍ㅁ䑁䅙䅍㑁䑁䅕兏䅁䅁杷允䅁䅁䅑䅁䑁䅁䅷䅁䭁䙁䙉䅁䭁䉁䅅䅁䭁䡁䕷䅁䉁䅁䅁允䅁䅁䄴杅䅁䑁䅙杍穁䑁䅕䅎穁䑁䅍䅎䅁䅁杷允䅁䅁䅑䅁䑁䅁䅷䅁䭁䉁䝅䅁䭁䉁䅅䅁䭁䥁䕍䅁䉁䅁䅁允䅁䅁䄴杅䅁䑁䅫免睁䑁䅁䅍睁䑁䅁䅍䅁䅁杷允䅁䅁䅑䅁䑁䅁䅷䅁䭁䉁䝉䅁䭁䉁䅅䅁䭁䡁䔰䅁䉁䅁䅁允䅁䅁䄴䅆䅁䑁䅉兏祁䑁䅣兎㉁䑁䅁䅍睁䅁䅁䍄䉁䅁䅁䅂䅁䅁䅍䅄䅁䅁䅯充䅙䅁䅯充䅁䅁䅯兤䅑䅁䅅䅁䉁䅁䅁杄十䅁䅁兏㉁䑁䅁䅍睁䑁䅁䅍睁䅁䅁䍄䉁䅁䅁䅂䅁䅁䅍䅄䅁䅁䅯充䅙䅁䅯充䅁䅁䅯杣䅑䅁䅅䅁䉁䅁䅁杄十䅁䅁兏㍁䑁䅁䅍睁䑁䅁䅍睁䅁䅁䍄䉁䅁䅁䅂䅁䅁䅍䅄䅁䅁䅯兣䅕䅁䅯充䅁䅁䅯睢䅑䅁䅅䅁䉁䅁䅁杄十䅁䅁䅎㕁䑁䅙兏ぁ䑁䅁䅍睁䅁䅁䍄䉁䅁䅁䅂䅁䅁䅍䅄䅁䅁䅯充䅙䅁䅯充䅁䅁䅯入䅑䅁䅅䅁䉁䅁䅁杄十䅁䅁兏㕁䑁䅁䅍睁䑁䅁䅍睁䅁䅁䍄䉁䅁䅁䅂䅁䅁䅍䅄䅁䅁䅯杅䅙䅁䅯充䅁䅁䅯入䅑䅁䅅䅁䉁䅁䅁杄啁䅁䅁免㉁䑁䅕兏穁䑁䅫䅍睁䑁䅁䅁䵁䅉䅅䅁䕁䅁䅁睁䵁䅁䅁权十杂䅁权剁䅁䅁权㉂䅂䅁允䅁䅁䅅䅁佁䉁䅑䅁硁䑁䅙兎㉁䑁䅍免睁䑁䅁䅍䅁䅁杷允䅁䅁䅑䅁䑁䅁䅷䅁䭁䉁䝉䅁䭁䉁䅅䅁䭁䥁䕉䅁䉁䅁䅁允䅁䅁䄴䅆䅁䑁䅅李㑁䑁䅑䅍ぁ䑁䅁䅍睁䅁䅁䍄䉁䅁䅁䅂䅁䅁䅍䅄䅁䅁䅯杅䅙䅁䅯充䅁䅁䅯䅨䅑䅁䅅䅁䉁䅁䅁杄啁䅁䅁免㍁䑁䅁免㑁䑁䅙䅍睁䑁䅁䅁䵁䅉䅅䅁䕁䅁䅁睁䵁䅁䅁权剁杂䅁权剁䅁䅁权穂䅂䅁允䅁䅁䅅䅁佁䉁䅉䅁㕁䑁䅉䅍睁䑁䅁䅍睁䑁䅁䅁䵁䅉䅅䅁䕁䅁䅁睁䵁䅁䅁权十杂䅁权剁䅁䅁权穂䅂䅁允䅁䅁䅅䅁佁䉁䅑䅁硁䑁䅣兎穁䑁䅙䅏睁䑁䅁䅍䅁䅁杷允䅁䅁䅑䅁䑁䅁䅷䅁䭁䙁䘸䅁䭁䉁䅅䅁䭁䥁䕑䅁䉁䅁䅁允䅁䅁䄴䅆䅁䑁䅅免睁䑁䅉䅍睁䑁䅁䅍睁䅁䅁䍄䉁䅁䅁䅂䅁䅁䅍䅄䅁䅁䅯儴䅑䅁䅯充䅁䅁䅯兣䅑䅁䅅䅁䉁䅁䅁杄十䅁䅁兎㍁䑁䅫免硁䑁䅁䅍睁䅁䅁䍄䉁䅁䅁䅂䅁䅁䅍䅄䅁䅁䅯儴䅑䅁䅯充䅁䅁䅯睧䅑䅁䅅䅁䉁䅁䅁杄十䅁䅁兎㑁䑁䅍䅍穁䑁䅁䅍睁䅁䅁䍄䉁䅁䅁䅂䅁䅁䅍䅄䅁䅁䅯睧䅕䅁䅯充䅁䅁䅯䅤䅑䅁䅅䅁䉁䅁䅁杄啁䅁䅁免硁䑁䅑兏穁䑁䅅䅍睁䑁䅁䅁䵁䅉䅅䅁䕁䅁䅁睁䵁䅁䅁权桄䅂䅁权剁䅁䅁权あ䅂䅁允䅁䅁䅅䅁佁䉁䅉䅁㉁䑁䅁免㉁䑁䅑䅍睁䑁䅁䅁䵁䅉䅅䅁䕁䅁䅁睁䵁䅁䅁权㙄䅁䅁权䕁䅁䅁权䕁杁䅁允䅁䅁䅅䅁䙁䅁䅁䅁兄噦䉚䍄䉁䅁䅁䅂䅁䅁䅍䅄䅁䅁䅯䄹䅑䅁䅯充䅁䅁䅯䅥䅑䅁䅅䅁䉁䅁䅁杄十䅁䅁杍㉁䑁䅙兏硁䑁䅁䅍睁䅁䅁䍄䉁䅁䅁䅂䅁䅁䅍䅄䅁䅁䅯儴䅑䅁䅯充䅁䅁䅯睤䅑䅁䅅䅁䉁䅁䅁杄十䅁䅁李睁䑁䅁免㑁䑁䅁䅍睁䅁䅁䍄䉁䅁䅁䅂䅁䅁䅍䅄䅁䅁䅯兢䅅䅁䅯允䅉䅁䅯兂䅉䅁䅅䅁䉁䅁䅁兂橁浊㈵䥕栯䅑杷允䅁䅁䅑䅁䑁䅁䅷䅁䭁䝁䈰䅁䭁䅁䍅䅁䭁䅁䍍䅁䉁䅁䅁允䅁䅁䅕䄶䑤㍆印䔳䵁䅉䅅䅁䕁䅁䅁睁䵁䅁䅁权桄䅂䅁权剁䅁䅁权㡂䅂䅁允䅁䅁䅅䅁佁䉁䅉䅁㉁䑁䅉兏㍁䑁䅁䅍睁䑁䅁䅁䵁䅉䅅䅁䕁䅁䅁睁䵁䅁䅁权䙁杂䅁权剁䅁䅁权睂䅂䅁允䅁䅁䅅䅁佁䉁䅉䅁祁䑁䅣李睁䑁䅁䅍睁䑁䅁䅁䵁䅉䅅䅁䕁䅁䅁睁䵁䅁䅁权䙁杂䅁权剁䅁䅁权䑃䅂䅁允䅁䅁䅅䅁佁䉁䅉䅁祁䑁䅣李睁䑁䅁䅍睁䑁䅁䅁䵁䅉䅅䅁䕁䅁䅁睁䵁䅁䅁权䙁杂䅁权剁䅁䅁权⭂䅂䅁允䅁䅁䅅䅁佁䉁䅉䅁祁䑁䅧李睁䑁䅁䅍睁䑁䅁䅁䵁䅉䅅䅁䕁䅁䅁睁䵁䅁䅁权睂兂䅁权剁䅁䅁权㙂䅂䅁允䅁䅁䅅䅁佁䉁䅑䅁硁䑁䅑睎硁䑁䅉䅍睁䑁䅁䅍䅁䅁杷允䅁䅁䅑䅁䑁䅁䅷䅁䭁䅁䝕䅁䭁䉁䅅䅁䭁䡁䕳䅁䉁䅁䅁允䅁䅁䄴杅䅁䑁䅉李㕁䑁䅁䅍睁䑁䅁䅍䅁䅁杷允䅁䅁䅑䅁䑁䅁䅷䅁䭁䙁䉣䅁䭁䅁䍅䅁䭁䅁䍍䅁䉁䅁䅁允䅁䅁䅕挸橥癩浢歸䵁䅉䅅䅁䕁䅁䅁睁䵁䅁䅁权䥄兂䅁权剁䅁䅁权療䅂䅁允䅁䅁䅅䅁佁䉁䅉䅁祁䑁䅕䅍祁䑁䅕䅍睁䑁䅁䅁䵁䅉䅅䅁䕁䅁䅁睁䵁䅁䅁权䥄兂䅁权剁䅁䅁权䑃䅂䅁允䅁䅁䅅䅁佁䉁䅉䅁祁䑁䅕䅍㕁䑁䅕䅍睁䑁䅁䅁䵁䅉䅅䅁䕁䅁䅁睁䵁䅁䅁权䥄兂䅁权剁䅁䅁权ㅂ䅂䅁允䅁䅁䅅䅁佁䉁䅉䅁祁䑁䅑兏㑁䑁䅧䅍睁䑁䅁䅁䵁䅉䅅䅁䕁䅁䅁睁䵁䅁䅁权䥄兂䅁权剁䅁䅁权あ䅂䅁允䅁䅁䅅䅁佁䉁䅉䅁祁䑁䅑兏睁䑁䅁䅍睁䑁䅁䅁䵁䅉䅅䅁䕁䅁䅁睁䵁䅁䅁权䥄兂䅁权剁䅁䅁权㝂䅂䅁允䅁䅁䅅䅁佁䉁䅉䅁祁䑁䅑䅏㕁䑁䅉䅍睁䑁䅁䅁䵁䅉䅅䅁䕁䅁䅁睁䵁䅁䅁权䥄兂䅁权剁䅁䅁权䕃䅂䅁允䅁䅁䅅䅁佁䉁䅉䅁祁䑁䅑兎㕁䑁䅧䅍睁䑁䅁䅁䵁䅉䅅䅁䕁䅁䅁睁䵁䅁䅁权䥄兂䅁权剁䅁䅁权䅃䅂䅁允䅁䅁䅅䅁佁䉁䅉䅁祁䑁䅑李㑁䑁䅑䅍睁䑁䅁䅁䵁䅉䅅䅁䕁䅁䅁睁䵁䅁䅁权療兂䅁权剁䅁䅁权療䅂䅁允䅁䅁䅅䅁佁䉁䅉䅁ㅁ䑁䅑兎㑁䑁䅕䅍睁䑁䅁䅁䵁䅉䅅䅁䕁䅁䅁睁䵁䅁䅁权睂兂䅁权剁䅁䅁权療䅂䅁允䅁䅁䅅䅁佁䉁䅑䅁硁䑁䅑睎硁䑁䅕䅍睁䑁䅁䅍䅁䅁杷允䅁䅁䅑䅁䑁䅁䅷䅁䭁䝁䘸䅁䭁䉁䅅䅁䭁䡁䕉䅁䉁䅁䅁允䅁䅁䄴杅䅁䑁䅕䅎硁䑁䅣李睁䑁䅁䅍䅁䅁杷允䅁䅁䅑䅁䑁䅁䅷䅁䭁䝁䘸䅁䭁䉁䅅䅁䭁䡁䕫䅁䉁䅁䅁允䅁䅁䄴杅䅁䑁䅕免ㅁ䑁䅧杍睁䑁䅁䅍䅁䅁杷允䅁䅁䅑䅁䑁䅁䅷䅁䭁䝁䘸䅁䭁䉁䅅䅁䭁䡁䕳䅁䉁䅁䅁允䅁䅁䄴杅䅁䑁䅑䅏㍁䑁䅍李睁䑁䅁䅍䅁䅁杷允䅁䅁䅑䅁䑁䅁䅷䅁䭁䝁䘸䅁䭁䉁䅅䅁䭁䡁䕙䅁䉁䅁䅁允䅁䅁䄴杅䅁䑁䅑䅏㉁䑁䅁䅍睁䑁䅁䅍䅁䅁杷允䅁䅁䅑䅁䑁䅁䅷䅁䭁䡁䙁䅁䭁䉁䅅䅁䭁䡁䕙䅁䉁䅁䅁允䅁䅁䄴䅆䅁䑁䅅李穁䑁䅫䅍睁䑁䅁䅍睁䅁䅁䍄䉁䅁䅁䅂䅁䅁䅍䅄䅁䅁䅯睇䅅䅁䅯允䅉䅁䅯睁䅉䅁䅅䅁䉁䅁䅁兂穃䑆甲坐ㅐ䅑杷允䅁䅁䅑䅁䑁䅁䅷䅁䭁䝁䘸䅁䭁䉁䅅䅁䭁䡁䔸䅁䉁䅁䅁允䅁䅁䄴杅䅁䑁䅑䅏㉁䑁䅅免睁䑁䅁䅍䅁䅁杷允䅁䅁䅑䅁䑁䅁䅷䅁䭁䡁䙁䅁䭁䉁䅅䅁䭁䡁䔸䅁䉁䅁䅁允䅁䅁䄴䅆䅁䑁䅅李ぁ䑁䅑杍ㅁ䑁䅁䅍睁䅁䅁䍄䉁䅁䅁䅂䅁䅁䅍䅄䅁䅁䅯睢䅕䅁䅯充䅁䅁䅯䅨䅑䅁䅅䅁䉁䅁䅁杄十䅁䅁䅎㑁䑁䅑䅍睁䑁䅁䅍睁䅁䅁䍄䉁䅁䅁䅂䅁䅁䅍䅄䅁䅁䅯儹䅑䅁䅯充䅁䅁䅯睢䅑䅁䅅䅁䉁䅁䅁杄十䅁䅁睎硁䑁䅁䅍睁䑁䅁䅍睁䅁䅁䍄䉁䅁䅁䅂䅁䅁䅍䅄䅁䅁䅯儹䅑䅁䅯充䅁䅁䅯䅣䅑䅁䅅䅁䉁䅁䅁杄十䅁䅁睎祁䑁䅁䅍睁䑁䅁䅍睁䅁䅁䍄䉁䅁䅁䅂䅁䅁䅍䅄䅁䅁䅯儹䅑䅁䅯充䅁䅁䅯兣䅑䅁䅅䅁䉁䅁䅁杄十䅁䅁睎祁䑁䅁䅍睁䑁䅁䅍睁䅁䅁䍄䉁䅁䅁䅂䅁䅁䅍䅄䅁䅁䅯儹䅑䅁䅯充䅁䅁䅯全䅑䅁䅅䅁䉁䅁䅁杄十䅁䅁睎祁䑁䅁䅍睁䑁䅁䅍睁䅁䅁䍄䉁䅁䅁䅂䅁䅁䅍䅄䅁䅁䅯儹䅑䅁䅯充䅁䅁䅯杧䅑䅁䅅䅁䉁䅁䅁杄啁䅁䅁免硁䑁䅍䅍睁䑁䅁䅍睁䑁䅁䅁䵁䅉䅅䅁䕁䅁䅁睁䵁䅁䅁权ㅄ䅂䅁权剁䅁䅁权穂䅂䅁允䅁䅁䅅䅁佁䉁䅑䅁硁䑁䅍杍睁䑁䅁䅍睁䑁䅁䅍䅁䅁杷允䅁䅁䅑䅁䑁䅁䅷䅁䭁䩁䄴䅁䭁䉁䅅䅁䭁䅁䍑䅁䉁䅁䅁允䅁䅁䄴杅䅁䑁䅑䅍穁䑁䅁䅍睁䑁䅁䅍䅁䅁杷允䅁䅁䅑䅁䑁䅁䅷䅁䭁䡁䙑䅁䭁䉁䅅䅁䭁䝁䔸䅁䉁䅁䅁允䅁䅁䄴杅䅁䑁䅣䅎ㅁ䑁䅉䅎睁䑁䅁䅍䅁䅁杷允䅁䅁䅑䅁䑁䅁䅷䅁䭁佁䔰䅁䭁䉁䅅䅁䭁䥁䕑䅁䉁䅁䅁允䅁䅁䄴杅䅁䑁䅅䅎穁䑁䅙睎硁䑁䅫䅎䅁䅁杷允䅁䅁䅑䅁䑁䅁䅷䅁䭁䡁䙑䅁䭁䉁䅅䅁䭁䡁䕁䅁䉁䅁䅁允䅁䅁䄴杅䅁䑁䅣睍祁䑁䅣杍睁䑁䅁䅍䅁䅁杷允䅁䅁䅑䅁䑁䅁䅷䅁䭁䡁䙑䅁䭁䉁䅅䅁䭁䡁䕅䅁䉁䅁䅁允䅁䅁䄴杅䅁䑁䅣杍祁䑁䅧李睁䑁䅁䅍䅁䅁杷允䅁䅁䅑䅁䑁䅁䅷䅁䭁䡁䙑䅁䭁䉁䅅䅁䭁䡁䕉䅁䉁䅁䅁允䅁䅁䄴杅䅁䑁䅣免硁䑁䅁睎睁䑁䅁䅍䅁䅁杷允䅁䅁䅑䅁䑁䅁䅷䅁䭁䡁䙑䅁䭁䉁䅅䅁䭁䥁䕉䅁䉁䅁䅁允䅁䅁䄴杅䅁䑁䅙睎睁䑁䅧兎睁䑁䅁䅍䅁䅁杷允䅁䅁䅑䅁䑁䅁䅷䅁䭁䡁䙑䅁䭁䉁䅅䅁䭁䡁䕷䅁䉁䅁䅁允䅁䅁䄴杅䅁䑁䅙兎㕁䑁䅑兎睁䑁䅁䅍䅁䅁杷允䅁䅁䅑䅁䑁䅁䅷䅁䭁䡁䙑䅁䭁䉁䅅䅁䭁䡁䕍䅁䉁䅁䅁允䅁䅁䄴杅䅁䑁䅙兎ㅁ䑁䅍免睁䑁䅁䅍䅁䅁杷允䅁䅁䅑䅁䑁䅁䅷䅁䭁䱁䕷䅁䭁䉁䅅䅁䭁䝁䔰䅁䉁䅁䅁允䅁䅁䄴䅆䅁䑁䅉䅏祁䑁䅙䅍睁䑁䅁䅍睁䅁䅁䍄䉁䅁䅁䅂䅁䅁䅍䅄䅁䅁䅯睱䅑䅁䅯充䅁䅁䅯杦䅑䅁䅅䅁䉁䅁䅁杄十䅁䅁睍ㅁ䑁䅫睍穁䑁䅁䅍睁䅁䅁䍄䉁䅁䅁䅂䅁䅁䅍䅄䅁䅁䅯䅶䅑䅁䅯充䅁䅁䅯兦䅑䅁䅅䅁䉁䅁䅁杄啁䅁䅁杍㍁䑁䅣䅏睁䑁䅁䅍睁䑁䅁䅁䵁䅉䅅䅁䕁䅁䅁睁䵁䅁䅁权㡃䅂䅁权剁䅁䅁权⭂䅂䅁允䅁䅁䅅䅁佁䉁䅑䅁祁䑁䅣睎ぁ䑁䅁䅍睁䑁䅁䅍䅁䅁杷允䅁䅁䅑䅁䑁䅁䅷䅁䭁䱁䕷䅁䭁䉁䅅䅁䭁䡁䕳䅁䉁䅁䅁允䅁䅁䄴䅆䅁䑁䅍免㑁䑁䅙䅍睁䑁䅁䅍睁䅁䅁䍄䉁䅁䅁䅂䅁䅁䅍䅄䅁䅁䅯兤䅁䅁䅯充䅁䅁䅯䅂䅉䅁䅅䅁䉁䅁䅁杄啁䅁䅁杍祁䑁䅉兎睁䑁䅁䅍睁䑁䅁䅁䵁䅉䅅䅁䕁䅁䅁睁䵁䅁䅁权㡃䅂䅁权剁䅁䅁权䍃䅂䅁允䅁䅁䅅䅁佁䉁䅑䅁穁䑁䅅䅍㉁䑁䅁䅍睁䑁䅁䅍䅁䅁杷允䅁䅁䅑䅁䑁䅁䅷䅁䭁䭁䙯䅁䭁䉁䅅䅁䭁䥁䕕䅁䉁䅁䅁允䅁䅁䄴杅䅁䑁䅙杍穁䑁䅅䅍睁䑁䅁䅍䅁䅁杷允䅁䅁䅑䅁䑁䅁䅷䅁䭁䭁䙯䅁䭁䉁䅅䅁䭁䡁䕕䅁䉁䅁䅁允䅁䅁䄴杅䅁䑁䅙睍硁䑁䅙兎睁䑁䅁䅍䅁䅁杷允䅁䅁䅑䅁䑁䅁䅷䅁䭁䭁䙯䅁䭁䉁䅅䅁䭁䥁䕅䅁䉁䅁䅁允䅁䅁䄴杅䅁䑁䅙䅎祁䑁䅉䅎睁䑁䅁䅍䅁䅁杷允䅁䅁䅑䅁䑁䅁䅷䅁䭁䭁䙯䅁䭁䉁䅅䅁䭁䡁䕑䅁䉁䅁䅁允䅁䅁䄴杅䅁䑁䅙䅎祁䑁䅣李睁䑁䅁䅍䅁䅁杷允䅁䅁䅑䅁䑁䅁䅷䅁䭁䅁䙣䅁䭁䉁䅅䅁䭁䡁䕫䅁䉁䅁䅁允䅁䅁䄴䅆䅁䑁䅍睎㉁䑁䅁䅍睁䑁䅁䅍睁䅁䅁䍄䉁䅁䅁䅂䅁䅁䅍䅄䅁䅁䅯䅓䅕䅁䅯充䅁䅁䅯睢䅑䅁䅅䅁䉁䅁䅁杄十䅁䅁䅎㑁䑁䅅䅍睁䑁䅁䅍睁䅁䅁䍄䉁䅁䅁䅂䅁䅁䅍䅄䅁䅁䅯䅗䅁䅁䅯充䅁䅁䅯䅂䅉䅁䅅䅁䉁䅁䅁杄啁䅁䅁李穁䑁䅅杍睁䑁䅁䅍睁䑁䅁䅁䵁䅉䅅䅁䕁䅁䅁睁䵁䅁䅁权䥂兂䅁权剁䅁䅁权硂䅂䅁允䅁䅁䅅䅁佁䉁䅉䅁ぁ䑁䅧睎睁䑁䅁䅍睁䑁䅁䅁䵁䅉䅅䅁䕁䅁䅁睁䵁䅁䅁权䥂兂䅁权剁䅁䅁权䑃䅂䅁允䅁䅁䅅䅁佁䉁䅉䅁ㅁ䑁䅁睎睁䑁䅁䅍睁䑁䅁䅁䵁䅉䅅䅁䕁䅁䅁睁䵁䅁䅁权䥂兂䅁权剁䅁䅁权䉃䅂䅁允䅁䅁䅅䅁佁䉁䅉䅁ㅁ䑁䅕䅍睁䑁䅁䅍睁䑁䅁䅁䵁䅉䅅䅁䕁䅁䅁睁䵁䅁䅁权䥂兂䅁权剁䅁䅁权㉂䅂䅁允䅁䅁䅅䅁佁䉁䅉䅁ㅁ䑁䅣䅎睁䑁䅁䅍睁䑁䅁䅁䵁䅉䅅䅁䕁䅁䅁睁䵁䅁䅁权歂䅁䅁权䭁䅁䅁权䕁杁䅁允䅁䅁䅅䅁䙁偁㥔䠱灪杊䅚䍄䉁䅁䅁䅂䅁䅁䅍䅄䅁䅁䅯䅓䅕䅁䅯充䅁䅁䅯睦䅑䅁䅅䅁䉁䅁䅁杄十䅁䅁兎㑁䑁䅉䅍睁䑁䅁䅍睁䅁䅁䍄䉁䅁䅁䅂䅁䅁䅍䅄䅁䅁䅯兘䅁䅁䅯允䅉䅁䅯杁䅉䅁䅅䅁䉁䅁䅁兂潄䰯捇㡒䭈䅑杷允䅁䅁䅑䅁䑁䅁䅷䅁䭁䕁䙧䅁䭁䉁䅅䅁䭁䥁䕁䅁䉁䅁䅁允䅁䅁䄴杅䅁䑁䅙䅍穁䑁䅁䅍睁䑁䅁䅍䅁䅁杷允䅁䅁䅑䅁䑁䅁䅷䅁䭁乁䕍䅁䭁䉁䅅䅁䭁䡁䕉䅁䉁䅁䅁允䅁䅁䄴䅆䅁䑁䅅兏祁䑁䅁睍㑁䑁䅁䅍睁䅁䅁䍄䉁䅁䅁䅂䅁䅁䅍䅄䅁䅁䅯朲䅕䅁䅯充䅁䅁䅯兢䅑䅁䅅䅁䉁䅁䅁杄十䅁䅁睍㍁䑁䅑杍ㅁ䑁䅁䅍睁䅁䅁䍄䉁䅁䅁䅂䅁䅁䅍䅄䅁䅁䅯䅺䅕䅁䅯充䅁䅁䅯兣䅑䅁䅅䅁䉁䅁䅁杄啁䅁䅁睍睁䑁䅙兏睁䑁䅅䅍睁䑁䅁䅁䵁䅉䅅䅁䕁䅁䅁睁䵁䅁䅁权坃允䅁权剁䅁䅁权䙁䅁䅁允䅁䅁䅅䅁佁䉁䅑䅁ㅁ䑁䅣睍睁䑁䅁䅏㉁䑁䅁䅏䅁䅁杷允䅁䅁䅑䅁䑁䅁䅷䅁䭁䝁䘰䅁䭁䉁䅅䅁䭁䡁䕧䅁䉁䅁䅁允䅁䅁䄴䅆䅁䑁䅅兎㍁䑁䅙睎ㅁ䑁䅁䅍睁䅁䅁䍄䉁䅁䅁䅂䅁䅁䅍䅄䅁䅁䅯䅺䅕䅁䅯充䅁䅁䅯兤䅑䅁䅅䅁䉁䅁䅁杄十䅁䅁睎祁䑁䅁免睁䑁䅁䅍睁䅁䅁䍄䉁䅁䅁䅂䅁䅁䅍䅄䅁䅁䅯䅺䅕䅁䅯充䅁䅁䅯杦䅑䅁䅅䅁䉁䅁䅁杄十䅁䅁睎硁䑁䅫李ぁ䑁䅁䅍睁䅁䅁䍄䉁䅁䅁䅂䅁䅁䅍䅄䅁䅁䅯䅺䅕䅁䅯充䅁䅁䅯內䅑䅁䅅䅁䉁䅁䅁杄十䅁䅁李㍁䑁䅧睍㑁䑁䅅杍㑁䅁䅁䍄䉁䅁䅁䅂䅁䅁䅍䅄䅁䅁䅯䅺䅕䅁䅯充䅁䅁䅯入䅑䅁䅅䅁䉁䅁䅁杄十䅁䅁李㍁䑁䅧睍㑁䑁䅅杍㑁䅁䅁䍄䉁䅁䅁䅂䅁䅁䅍䅄䅁䅁䅯䅺䅕䅁䅯充䅁䅁䅯睥䅑䅁䅅䅁䉁䅁䅁杄十䅁䅁李穁䑁䅫䅍㕁䑁䅧睎祁䅁䅁䍄䉁䅁䅁䅂䅁䅁䅍䅄䅁䅁䅯䅺䅕䅁䅯充䅁䅁䅯杤䅑䅁䅅䅁䉁䅁䅁权䡂䅁䅁䍄䉁䅁䅁䅂䅁䅁䅍䅄䅁䅁䅯䅺䅕䅁䅯充䅁䅁䅯睤䅑䅁䅅䅁䉁䅁䅁权䡂䅁䅁䍄䉁䅁䅁䅂䅁䅁䅍䅄䅁䅁䅯䅺䅕䅁䅯充䅁䅁䅯䅨䅑䅁䅅䅁䉁䅁䅁权䡂䅁䅁䍄䉁䅁䅁䅂䅁䅁䅍䅄䅁䅁䅯睒䅕䅁䅯充䅁䅁䅯兣䅑䅁䅅䅁䉁䅁䅁杄十䅁䅁䅎祁䑁䅕䅍睁䑁䅁䅍睁䅁䅁䍄䉁䅁䅁䅂䅁䅁䅍䅄䅁䅁䅯睒䅕䅁䅯充䅁䅁䅯睧䅑䅁䅅䅁䉁䅁䅁杄十䅁䅁䅎穁䑁䅧䅍睁䑁䅁䅍睁䅁䅁䍄䉁䅁䅁䅂䅁䅁䅍䅄䅁䅁䅯睒䅕䅁䅯充䅁䅁䅯䅥䅑䅁䅅䅁䉁䅁䅁杄十䅁䅁䅎穁䑁䅁䅍睁䑁䅁䅍睁䅁䅁䍄䉁䅁䅁䅂䅁䅁䅍䅄䅁䅁䅯杆䅙䅁䅯充䅁䅁䅯杤䅑䅁䅅䅁䉁䅁䅁杄啁䅁䅁免祁䑁䅙䅎睁䑁䅅䅍㍁䑁䅣䅁䵁䅉䅅䅁䕁䅁䅁睁䵁䅁䅁权畄兂䅁权剁䅁䅁权䙃䅂䅁允䅁䅁䅅䅁佁䉁䅉䅁㍁䑁䅑䅏睁䑁䅁䅍睁䑁䅁䅁䵁䅉䅅䅁䕁䅁䅁睁䵁䅁䅁权䡂兂䅁权剁䅁䅁权⽂䅂䅁允䅁䅁䅅䅁佁䉁䅉䅁ぁ䑁䅅杍睁䑁䅁䅍睁䑁䅁䅁䵁䅉䅅䅁䕁䅁䅁睁䵁䅁䅁权䡂兂䅁权剁䅁䅁权䕃䅂䅁允䅁䅁䅅䅁佁䉁䅉䅁ぁ䑁䅍杍㍁䑁䅑䅏ㅁ䑁䅍䅁䵁䅉䅅䅁䕁䅁䅁睁䵁䅁䅁权䡂兂䅁权剁䅁䅁权穂䅂䅁允䅁䅁䅅䅁佁䉁䅉䅁ぁ䑁䅙免睁䑁䅁䅍睁䑁䅁䅁䵁䅉䅅䅁䕁䅁䅁睁䵁䅁䅁权穃兂䅁权剁䅁䅁权䑃䅂䅁允䅁䅁䅅䅁佁䉁䅉䅁㕁䑁䅣李穁䑁䅁䅍睁䑁䅁䅁䵁䅉䅅䅁䕁䅁䅁睁䵁䅁䅁权奄兂䅁权剁䅁䅁权睂䅂䅁允䅁䅁䅅䅁佁䉁䅉䅁ㅁ䑁䅑杍睁䑁䅁䅍睁䑁䅁䅁䵁䅉䅅䅁䕁䅁䅁睁䵁䅁䅁权奄兂䅁权剁䅁䅁权硂䅂䅁允䅁䅁䅅䅁佁䉁䅉䅁ㅁ䑁䅍睎睁䑁䅁䅍睁䑁䅁䅁䵁䅉䅅䅁䕁䅁䅁睁䵁䅁䅁权奄兂䅁权剁䅁䅁权䙃䅂䅁允䅁䅁䅅䅁佁䉁䅉䅁ㅁ䑁䅍兏睁䑁䅁䅍睁䑁䅁䅁䵁䅉䅅䅁䕁䅁䅁睁䵁䅁䅁权奄兂䅁权剁䅁䅁权⭂䅂䅁允䅁䅁䅅䅁佁䉁䅉䅁ㅁ䑁䅕睍睁䑁䅁䅍睁䑁䅁䅁䵁䅉䅅䅁䕁䅁䅁睁䵁䅁䅁权㡁允䅁权䕁䅁䅁权䕁杁䅁允䅁䅁䅅䅁䙁䅁䅁䅁䝄䙬䉨䍄䉁䅁䅁䅂䅁䅁䅍䅄䅁䅁䅯䄲䅕䅁䅯充䅁䅁䅯內䅑䅁䅅䅁䉁䅁䅁杄十䅁䅁兎㍁䑁䅣睎睁䑁䅁䅍睁䅁䅁䍄䉁䅁䅁䅂䅁䅁䅍䅄䅁䅁䅯䄲䅕䅁䅯充䅁䅁䅯䅧䅑䅁䅅䅁䉁䅁䅁杄十䅁䅁兎㍁䑁䅉李祁䑁䅁䅍睁䅁䅁䍄䉁䅁䅁䅂䅁䅁䅍䅄䅁䅁䅯杬䅕䅁䅯充䅁䅁䅯睢䅑䅁䅅䅁䉁䅁䅁杄十䅁䅁睎㑁䑁䅫免穁䑁䅁䅍睁䅁䅁䍄䉁䅁䅁䅂䅁䅁䅍䅄䅁䅁䅯杬䅕䅁䅯充䅁䅁䅯兣䅑䅁䅅䅁䉁䅁䅁杄十䅁䅁睎㑁䑁䅉䅏㑁䑁䅁䅍睁䅁䅁䍄䉁䅁䅁䅂䅁䅁䅍䅄䅁䅁䅯杬䅕䅁䅯充䅁䅁䅯䅥䅑䅁䅅䅁䉁䅁䅁杄十䅁䅁睎㍁䑁䅣睎睁䑁䅁䅍睁䅁䅁䍄䉁䅁䅁䅂䅁䅁䅍䅄䅁䅁䅯䅆䅙䅁䅯充䅁䅁䅯兦䅑䅁䅅䅁䉁䅁䅁杄十䅁䅁兎ぁ䑁䅍睎㍁䑁䅁䅍睁䅁䅁䍄䉁䅁䅁䅂䅁䅁䅍䅄䅁䅁䅯杬䅕䅁䅯充䅁䅁䅯杦䅑䅁䅅䅁䉁䅁䅁杄十䅁䅁睎ㅁ䑁䅕睍㍁䑁䅁䅍睁䅁䅁䍄䉁䅁䅁䅂䅁䅁䅍䅄䅁䅁䅯睩䅕䅁䅯充䅁䅁䅯杦䅑䅁䅅䅁䉁䅁䅁杄十䅁䅁䅎穁䑁䅅睎睁䑁䅁䅍睁䅁䅁䍄䉁䅁䅁䅂䅁䅁䅍䅄䅁䅁䅯杬䅕䅁䅯充䅁䅁䅯杣䅑䅁䅅䅁䉁䅁䅁杄十䅁䅁睎ぁ䑁䅣䅏㕁䑁䅁䅍睁䅁䅁䍄䉁䅁䅁䅂䅁䅁䅍䅄䅁䅁䅯杬䅕䅁䅯充䅁䅁䅯內䅑䅁䅅䅁䉁䅁䅁杄十䅁䅁睎ぁ䑁䅁睍ㅁ䑁䅁䅍睁䅁䅁䍄䉁䅁䅁䅂䅁䅁䅍䅄䅁䅁䅯杬䅕䅁䅯充䅁䅁䅯䅤䅑䅁䅅䅁䉁䅁䅁杄十䅁䅁睎穁䑁䅫睎㉁䑁䅁䅍睁䅁䅁䍄䉁䅁䅁䅂䅁䅁䅍䅄䅁䅁䅯杬䅕䅁䅯充䅁䅁䅯杤䅑䅁䅅䅁䉁䅁䅁杄十䅁䅁睎穁䑁䅕䅍硁䑁䅁䅍睁䅁䅁䍄䉁䅁䅁䅂䅁䅁䅍䅄䅁䅁䅯杄䅕䅁䅯充䅁䅁䅯兢䅑䅁䅅䅁䉁䅁䅁杄啁䅁䅁免祁䑁䅕䅎穁䑁䅁䅍睁䑁䅁䅁䵁䅉䅅䅁䕁䅁䅁睁䵁䅁䅁权晁允䅁权䉁杁䅁权䑁杁䅁允䅁䅁䅅䅁䙁乁䑃丱坃㡧䄹䍄䉁䅁䅁䅂䅁䅁䅍䅄䅁䅁䅯杄䅕䅁䅯充䅁䅁䅯全䅑䅁䅅䅁䉁䅁䅁杄啁䅁䅁免祁䑁䅁䅍㑁䑁䅅䅍睁䑁䅁䅁䵁䅉䅅䅁䕁䅁䅁睁䵁䅁䅁权佁兂䅁权剁䅁䅁权䑃䅂䅁允䅁䅁䅅䅁佁䉁䅑䅁硁䑁䅅兏㑁䑁䅑杍睁䑁䅁䅍䅁䅁杷允䅁䅁䅑䅁䑁䅁䅷䅁䭁䅁䘴䅁䭁䉁䅅䅁䭁䡁䕧䅁䉁䅁䅁允䅁䅁䄴䅆䅁䑁䅅杍睁䑁䅁睎ぁ䑁䅁䅍睁䅁䅁䍄䉁䅁䅁䅂䅁䅁䅍䅄䅁䅁䅯杄䅕䅁䅯充䅁䅁䅯睤䅑䅁䅅䅁䉁䅁䅁杄啁䅁䅁免硁䑁䅙免ㅁ䑁䅕䅍睁䑁䅁䅁䵁䅉䅅䅁䕁䅁䅁睁䵁䅁䅁权佁兂䅁权剁䅁䅁权㡂䅂䅁允䅁䅁䅅䅁佁䉁䅑䅁硁䑁䅅李㕁䑁䅁睍睁䑁䅁䅍䅁䅁杷允䅁䅁䅑䅁䑁䅁䅷䅁䭁䍁䈰䅁䭁䅁䍅䅁䭁䅁䍕䅁䉁䅁䅁允䅁䅁䅕䵄䑧汴楕〰䵁䅉䅅䅁䕁䅁䅁睁䵁䅁䅁权瑁允䅁权䉁杁䅁权䑁杁䅁允䅁䅁䅅䅁䙁䉁䭵搸卄獯䅨䍄䉁䅁䅁䅂䅁䅁䅍䅄䅁䅁䅯杄䅕䅁䅯充䅁䅁䅯督䅑䅁䅅䅁䉁䅁䅁杄啁䅁䅁免硁䑁䅕睍硁䑁䅕䅍睁䑁䅁䅁䵁䅉䅅䅁䕁䅁䅁睁䵁䅁䅁权塄兂䅁权剁䅁䅁权㥂䅂䅁允䅁䅁䅅䅁佁䉁䅉䅁㉁䑁䅅睍㑁䑁䅍䅍睁䑁䅁䅁䵁䅉䅅䅁䕁䅁䅁睁䵁䅁䅁权塄兂䅁权剁䅁䅁权⭂䅂䅁允䅁䅁䅅䅁佁䉁䅉䅁㉁䑁䅅睎ㅁ䑁䅙䅍睁䑁䅁䅁䵁䅉䅅䅁䕁䅁䅁睁䵁䅁䅁权塄兂䅁权剁䅁䅁权㝂䅂䅁允䅁䅁䅅䅁佁䉁䅉䅁㉁䑁䅉杍㕁䑁䅑䅍睁䑁䅁䅁䵁䅉䅅䅁䕁䅁䅁睁䵁䅁䅁权塄兂䅁权剁䅁䅁权㉂䅂䅁允䅁䅁䅅䅁佁䉁䅉䅁㉁䑁䅉免穁䑁䅕䅍睁䑁䅁䅁䵁䅉䅅䅁䕁䅁䅁睁䵁䅁䅁权啄䅁䅁权剁䅁䅁权䕁杁䅁允䅁䅁䅅䅁佁䉁䅑䅁祁䑁䅅睎硁䑁䅫䅍㑁䑁䅙杍䅁䅁杷允䅁䅁䅑䅁䑁䅁䅷䅁䭁䩁䕯䅁䭁䉁䅅䅁䭁䥁䕍䅁䉁䅁䅁允䅁䅁䄴䅆䅁䑁䅉䅎硁䑁䅙免穁䑁䅁䅍睁䅁䅁䍄䉁䅁䅁䅂䅁䅁䅍䅄䅁䅁䅯䄰䅕䅁䅯充䅁䅁䅯睦䅑䅁䅅䅁䉁䅁䅁杄十䅁䅁䅎穁䑁䅉䅍睁䑁䅁䅍睁䅁䅁䍄䉁䅁䅁䅂䅁䅁䅍䅄䅁䅁䅯眱䅕䅁䅯充䅁䅁䅯督䅑䅁䅅䅁䉁䅁䅁杄十䅁䅁李ぁ䑁䅙䅎穁䑁䅁䅍睁䅁䅁䍄䉁䅁䅁䅂䅁䅁䅍䅄䅁䅁䅯䅬䅕䅁䅯充䅁䅁䅯睢䅑䅁䅅䅁䉁䅁䅁杄十䅁䅁睍祁䑁䅁䅏㑁䑁䅁䅍睁䅁䅁䍄䉁䅁䅁䅂䅁䅁䅍䅄䅁䅁䅯䅬䅕䅁䅯充䅁䅁䅯来䅑䅁䅅䅁䉁䅁䅁杄十䅁䅁睍祁䑁䅁䅏㉁䑁䅁䅍睁䅁䅁䍄䉁䅁䅁䅂䅁䅁䅍䅄䅁䅁䅯䅬䅕䅁䅯充䅁䅁䅯䅣䅑䅁䅅䅁䉁䅁䅁杄十䅁䅁睍祁䑁䅁䅍硁䑁䅁䅍睁䅁䅁䍄䉁䅁䅁䅂䅁䅁䅍䅄䅁䅁䅯䅬䅕䅁䅯充䅁䅁䅯睧䅑䅁䅅䅁䉁䅁䅁杄十䅁䅁睍硁䑁䅕睎ㅁ䑁䅁䅍睁䅁䅁䍄䉁䅁䅁䅂䅁䅁䅍䅄䅁䅁䅯䅬䅕䅁䅯充䅁䅁䅯䅥䅑䅁䅅䅁䉁䅁䅁杄十䅁䅁睍祁䑁䅑杍穁䑁䅁䅍睁䅁䅁䍄䉁䅁䅁䅂䅁䅁䅍䅄䅁䅁䅯䅬䅕䅁䅯充䅁䅁䅯杣䅑䅁䅅䅁䉁䅁䅁杄十䅁䅁睍㉁䑁䅍李ぁ䑁䅁䅍睁䅁䅁䍄䉁䅁䅁䅂䅁䅁䅍䅄䅁䅁䅯䅬䅕䅁䅯充䅁䅁䅯入䅑䅁䅅䅁䉁䅁䅁杄十䅁䅁睍㍁䑁䅕免㕁䑁䅁䅍睁䅁䅁䍄䉁䅁䅁䅂䅁䅁䅍䅄䅁䅁䅯䅬䅕䅁䅯充䅁䅁䅯䅤䅑䅁䅅䅁䉁䅁䅁杄十䅁䅁睍㍁䑁䅣免ぁ䑁䅁䅍睁䅁䅁䍄䉁䅁䅁䅂䅁䅁䅍䅄䅁䅁䅯䅬䅕䅁䅯充䅁䅁䅯杧䅑䅁䅅䅁䉁䅁䅁杄十䅁䅁睍㑁䑁䅁睍睁䑁䅁䅍睁䅁䅁䍄䉁䅁䅁䅂䅁䅁䅍䅄䅁䅁䅯䅬䅕䅁䅯充䅁䅁䅯䅨䅑䅁䅅䅁䉁䅁䅁杄十䅁䅁睍㍁䑁䅫杍㑁䑁䅁䅍睁䅁䅁䍄䉁䅁䅁䅂䅁䅁䅍䅄䅁䅁䅯䅬䅕䅁䅯充䅁䅁䅯䅦䅑䅁䅅䅁䉁䅁䅁杄十䅁䅁睍㍁䑁䅍䅏㕁䑁䅁䅍睁䅁䅁䍄䉁䅁䅁䅂䅁䅁䅍䅄䅁䅁䅯䅬䅕䅁䅯充䅁䅁䅯督䅑䅁䅅䅁䉁䅁䅁杄十䅁䅁睍㍁䑁䅉䅏ㅁ䑁䅁䅍睁䅁䅁䍄䉁䅁䅁䅂䅁䅁䅍䅄䅁䅁䅯䅈䅕䅁䅯充䅁䅁䅯兢䅑䅁䅅䅁䉁䅁䅁杄啁䅁䅁杍ㅁ䑁䅕睍睁䑁䅉䅍睁䑁䅁䅁䵁䅉䅅䅁䕁䅁䅁睁䵁䅁䅁权捁兂䅁权剁䅁䅁权睂䅂䅁允䅁䅁䅅䅁佁䉁䅑䅁祁䑁䅣睍硁䑁䅁䅏睁䑁䅁䅍䅁䅁杷允䅁䅁䅑䅁䑁䅁䅷䅁䭁䉁䙷䅁䭁䉁䅅䅁䭁䡁䕅䅁䉁䅁䅁允䅁䅁䄴䅆䅁䑁䅉睎㑁䑁䅫䅎㉁䑁䅁䅍睁䅁䅁䍄䉁䅁䅁䅂䅁䅁䅍䅄䅁䅁䅯其䅁䅁䅯䅂䅁䅁䅯䅂䅉䅁䅅䅁䉁䅁䅁兂䅁䅁䅁楥噎兑杷允䅁䅁䅑䅁䑁䅁䅷䅁䭁乁䅧䅁䭁䉁䅅䅁䭁䅁䍑䅁䉁䅁䅁允䅁䅁䄴䅆䅁䑁䅑兎ㅁ䑁䅍睎祁䑁䅁䅍睁䅁䅁䍄䉁䅁䅁䅂䅁䅁䅍䅄䅁䅁䅯杏䅁䅁䅯权䅁䅁䅯䅂䅉䅁䅅䅁䉁䅁䅁兂䉃啬䱏䝢捣䅑杷允䅁䅁䅑䅁䑁䅁䅷䅁䭁䉁䙷䅁䭁䉁䅅䅁䭁䡁䕑䅁䉁䅁䅁允䅁䅁䄴䅆䅁䑁䅍兎㉁䑁䅕睍㉁䑁䅁䅍睁䅁䅁䍄䉁䅁䅁䅂䅁䅁䅍䅄䅁䅁䅯䅈䅕䅁䅯充䅁䅁䅯睦䅑䅁䅅䅁䉁䅁䅁杄啁䅁䅁睍穁䑁䅫李㉁䑁䅅䅍睁䑁䅁䅁䵁䅉䅅䅁䕁䅁䅁睁䵁䅁䅁权捁兂䅁权剁䅁䅁权䕃䅂䅁允䅁䅁䅅䅁佁䉁䅑䅁穁䑁䅙兏㕁䑁䅑睍睁䑁䅁䅍䅁䅁杷允䅁䅁䅑䅁䑁䅁䅷䅁䭁䥁䉯䅁䭁䉁䅅䅁䭁䅁䍑䅁䉁䅁䅁允䅁䅁䄴杅䅁䑁䅙杍睁䑁䅉䅏睁䑁䅁䅍䅁䅁杷允䅁䅁䅑䅁䑁䅁䅷䅁䭁䉁䙷䅁䭁䉁䅅䅁䭁䡁䕍䅁䉁䅁䅁允䅁䅁䄴䅆䅁䑁䅍睎㉁䑁䅙李㍁䑁䅁䅍睁䅁䅁䍄䉁䅁䅁䅂䅁䅁䅍䅄䅁䅁䅯䄴䅑䅁䅯充䅁䅁䅯䅧䅑䅁䅅䅁䉁䅁䅁杄啁䅁䅁免㑁䑁䅫兏睁䑁䅕䅍睁䑁䅁䅁䵁䅉䅅䅁䕁䅁䅁睁䵁䅁䅁权楄䅂䅁权剁䅁䅁权睂䅂䅁允䅁䅁䅅䅁佁䉁䅉䅁㉁䑁䅣䅎睁䑁䅁䅍睁䑁䅁䅁䵁䅉䅅䅁䕁䅁䅁睁䵁䅁䅁权楄䅂䅁权剁䅁䅁权䙃䅂䅁允䅁䅁䅅䅁佁䉁䅉䅁㉁䑁䅣免睁䑁䅁䅍睁䑁䅁䅁䵁䅉䅅䅁䕁䅁䅁睁䵁䅁䅁权楄䅂䅁权剁䅁䅁权䑃䅂䅁允䅁䅁䅅䅁佁䉁䅉䅁㉁䑁䅙䅏睁䑁䅁䅍睁䑁䅁䅁䵁䅉䅅䅁䕁䅁䅁睁䵁䅁䅁权楄䅂䅁权剁䅁䅁权祂䅂䅁允䅁䅁䅅䅁佁䉁䅉䅁ㅁ䑁䅕䅏睁䑁䅁䅍睁䑁䅁䅁䵁䅉䅅䅁䕁䅁䅁睁䵁䅁䅁权楄䅂䅁权剁䅁䅁权あ䅂䅁允䅁䅁䅅䅁佁䉁䅉䅁ㅁ䑁䅕睎睁䑁䅁䅍睁䑁䅁䅁䵁䅉䅅䅁䕁䅁䅁睁䵁䅁䅁权歄䅂䅁权剁䅁䅁权硂䅂䅁允䅁䅁䅅䅁佁䉁䅉䅁㉁䑁䅣睍睁䑁䅁䅍睁䑁䅁䅁䵁䅉䅅䅁䕁䅁䅁睁䵁䅁䅁权楄䅂䅁权剁䅁䅁权⽂䅂䅁允䅁䅁䅅䅁佁䉁䅉䅁ㅁ䑁䅕睍睁䑁䅁䅍睁䑁䅁䅁䵁䅉䅅䅁䕁䅁䅁睁䵁䅁䅁权楄䅂䅁权剁䅁䅁权䍃䅂䅁允䅁䅁䅅䅁佁䉁䅉䅁ㅁ䑁䅕杍穁䑁䅙䅍睁䑁䅁䅁䵁䅉䅅䅁䕁䅁䅁睁䵁䅁䅁权楄䅂䅁权剁䅁䅁权䅃䅂䅁允䅁䅁䅅䅁佁䉁䅉䅁ㅁ䑁䅕杍睁䑁䅑䅍睁䑁䅁䅁䵁䅉䅅䅁䕁䅁䅁睁䵁䅁䅁权楄䅂䅁权剁䅁䅁权㡂䅂䅁允䅁䅁䅅䅁佁䉁䅉䅁ㅁ䑁䅕䅍㑁䑁䅫䅍睁䑁䅁䅁䵁䅉䅅䅁䕁䅁䅁睁䵁䅁䅁权祂䅁䅁权䉁杁䅁权䑁杁䅁允䅁䅁䅅䅁䙁乁煌㡐䡢䵴䅰䍄䉁䅁䅁䅂䅁䅁䅍䅄䅁䅁䅯䄰䅕䅁䅯充䅁䅁䅯兤䅑䅁䅅䅁䉁䅁䅁杄十䅁䅁䅎祁䑁䅣䅍睁䑁䅁䅍睁䅁䅁䍄䉁䅁䅁䅂䅁䅁䅍䅄䅁䅁䅯䄰䅕䅁䅯充䅁䅁䅯杣䅑䅁䅅䅁䉁䅁䅁杄十䅁䅁䅎穁䑁䅍䅍睁䑁䅁䅍睁䅁䅁䍄䉁䅁䅁䅂䅁䅁䅍䅄䅁䅁䅯䄰䅕䅁䅯充䅁䅁䅯入䅑䅁䅅䅁䉁䅁䅁杄十䅁䅁䅎穁䑁䅑䅍睁䑁䅁䅍睁䅁䅁䍄䉁䅁䅁䅂䅁䅁䅍䅄䅁䅁䅯䄰䅕䅁䅯充䅁䅁䅯睤䅑䅁䅅䅁䉁䅁䅁杄十䅁䅁䅎穁䑁䅉䅍睁䑁䅁䅍睁䅁䅁䍄䉁䅁䅁䅂䅁䅁䅍䅄䅁䅁䅯䄰䅕䅁䅯充䅁䅁䅯䅧䅑䅁䅅䅁䉁䅁䅁杄十䅁䅁䅎穁䑁䅉䅍睁䑁䅁䅍睁䅁䅁䍄䉁䅁䅁䅂䅁䅁䅍䅄䅁䅁䅯䅄䅙䅁䅯充䅁䅁䅯来䅑䅁䅅䅁䉁䅁䅁杄十䅁䅁睍㕁䑁䅕䅎硁䑁䅁䅍睁䅁䅁䍄䉁䅁䅁䅂䅁䅁䅍䅄䅁䅁䅯䅄䅙䅁䅯充䅁䅁䅯䅥䅑䅁䅅䅁䉁䅁䅁杄十䅁䅁睍㕁䑁䅍䅏㍁䑁䅁䅍睁䅁䅁䍄䉁䅁䅁䅂䅁䅁䅍䅄䅁䅁䅯䅄䅙䅁䅯充䅁䅁䅯睥䅑䅁䅅䅁䉁䅁䅁杄十䅁䅁睍㕁䑁䅑杍睁䑁䅁䅍睁䅁䅁䍄䉁䅁䅁䅂䅁䅁䅍䅄䅁䅁䅯䅄䅙䅁䅯充䅁䅁䅯杤䅑䅁䅅䅁䉁䅁䅁杄十䅁䅁睍㕁䑁䅍睍ㅁ䑁䅁䅍睁䅁䅁䍄䉁䅁䅁䅂䅁䅁䅍䅄䅁䅁䅯兆䅕䅁䅯充䅁䅁䅯睸䅫䅁䅅䅁䉁䅁䅁杄十䅁䅁兎祁䑁䅙睎ぁ䑁䅁䅍睁䅁䅁䍄䉁䅁䅁䅂䅁䅁䅍䅄䅁䅁䅯䅄䅙䅁䅯充䅁䅁䅯杧䅑䅁䅅䅁䉁䅁䅁杄十䅁䅁睍㕁䑁䅍兎祁䑁䅁䅍睁䅁䅁䍄䉁䅁䅁䅂䅁䅁䅍䅄䅁䅁䅯䅄䅙䅁䅯充䅁䅁䅯䅨䅑䅁䅅䅁䉁䅁䅁杄十䅁䅁睍㕁䑁䅍李㉁䑁䅁䅍睁䅁䅁䍄䉁䅁䅁䅂䅁䅁䅍䅄䅁䅁䅯儱䅑䅁䅯充䅁䅁䅯䅣䅑䅁䅅䅁䉁䅁䅁杄十䅁䅁兎㉁䑁䅑李㍁䑁䅁䅍睁䅁䅁䍄䉁䅁䅁䅂䅁䅁䅍䅄䅁䅁䅯儱䅑䅁䅯充䅁䅁䅯兤䅑䅁䅅䅁䉁䅁䅁杄十䅁䅁兎㉁䑁䅁李硁䑁䅁䅍睁䅁䅁䍄䉁䅁䅁䅂䅁䅁䅍䅄䅁䅁䅯儱䅑䅁䅯充䅁䅁䅯䅨䅑䅁䅅䅁䉁䅁䅁杄十䅁䅁兎ㅁ䑁䅑䅎ぁ䑁䅁䅍睁䅁䅁䍄䉁䅁䅁䅂䅁䅁䅍䅄䅁䅁䅯兴䅕䅁䅯充䅁䅁䅯全䅑䅁䅅䅁䉁䅁䅁杄啁䅁䅁免硁䑁䅍䅏㉁䑁䅧䅍睁䑁䅁䅁䵁䅉䅅䅁䕁䅁䅁睁䵁䅁䅁权ㅃ兂䅁权剁䅁䅁权⽂䅂䅁允䅁䅁䅅䅁佁䉁䅑䅁硁䑁䅅杍穁䑁䅧䅏睁䑁䅁䅍䅁䅁杷允䅁䅁䅑䅁䑁䅁䅷䅁䭁䱁䙕䅁䭁䉁䅅䅁䭁䥁䕉䅁䉁䅁䅁允䅁䅁䄴䅆䅁䑁䅅免祁䑁䅫免㉁䑁䅁䅍睁䅁䅁䍄䉁䅁䅁䅂䅁䅁䅍䅄䅁䅁䅯朹䅑䅁䅯充䅁䅁䅯睦䅑䅁䅅䅁䉁䅁䅁杄十䅁䅁睍ぁ䑁䅁䅍睁䑁䅁䅍睁䅁䅁䍄䉁䅁䅁䅂䅁䅁䅍䅄䅁䅁䅯兴䅕䅁䅯充䅁䅁䅯䅧䅑䅁䅅䅁䉁䅁䅁杄啁䅁䅁免硁䑁䅉李祁䑁䅧䅍睁䑁䅁䅁䵁䅉䅅䅁䕁䅁䅁睁䵁䅁䅁权ㅃ兂䅁权剁䅁䅁权㡂䅂䅁允䅁䅁䅅䅁佁䉁䅑䅁硁䑁䅅杍㉁䑁䅉䅏睁䑁䅁䅍䅁䅁杷允䅁䅁䅑䅁䑁䅁䅷䅁䭁䝁䘰䅁䭁䉁䅅䅁䭁䡁䕯䅁䉁䅁䅁允䅁䅁䄴䅆䅁䑁䅅兎穁䑁䅅䅎穁䑁䅕䅏ぁ䅁䅁䍄䉁䅁䅁䅂䅁䅁䅍䅄䅁䅁䅯兢䅕䅁䅯充䅁䅁䅯全䅑䅁䅅䅁䉁䅁䅁杄啁䅁䅁免ㅁ䑁䅙䅏祁䑁䅫䅍睁䑁䅁䅁䵁䅉䅅䅁䕁䅁䅁睁䵁䅁䅁权瑂兂䅁权剁䅁䅁权㥂䅂䅁允䅁䅁䅅䅁佁䉁䅑䅁硁䑁䅕睎穁䑁䅧䅏ㅁ䑁䅙李䅁䅁杷允䅁䅁䅑䅁䑁䅁䅷䅁䭁䩁䙫䅁䭁䉁䅅䅁䭁䥁䕑䅁䉁䅁䅁允䅁䅁䅯睒䅁䅁杷允䅁䅁䅑䅁䑁䅁䅷䅁䭁䕁䙑䅁䭁䝁䕳䅁䭁䵁䩣䅁䉁䅁䅁允䅁䅁䅕噈歰㥏倹啄䵁䅉䅅䅁䕁䅁䅁睁䵁䅁䅁权瑂兂䅁权剁䅁䅁权㉂䅂䅁允䅁䅁䅅䅁佁䉁䅑䅁硁䑁䅕睍ㅁ䑁䅫兏睁䑁䅁䅍䅁䅁杷允䅁䅁䅑䅁䑁䅁䅷䅁䭁䝁䘰䅁䭁䉁䅅䅁䭁䡁䕷䅁䉁䅁䅁允䅁䅁䄴䅆䅁䑁䅅李㕁䑁䅉睎祁䑁䅑李穁䅁䅁䍄䉁䅁䅁䅂䅁䅁䅍䅄䅁䅁䅯杆䅙䅁䅯充䅁䅁䅯兦䅑䅁䅅䅁䉁䅁䅁杄啁䅁䅁免㕁䑁䅕睎㍁䑁䅫䅍睁䑁䅣䅁䵁䅉䅅䅁䕁䅁䅁睁䵁䅁䅁权瑂兂䅁权剁䅁䅁权穂䅂䅁允䅁䅁䅅䅁佁䉁䅑䅁硁䑁䅣䅎ぁ䑁䅫免穁䑁䅑睍䅁䅁杷允䅁䅁䅑䅁䑁䅁䅷䅁䭁䵁䙳䅁䭁䉁䅅䅁䭁䝁䔸䅁䉁䅁䅁允䅁䅁䄴杅䅁䑁䅉䅍㍁䑁䅍兎睁䑁䅁䅍䅁䅁杷允䅁䅁䅑䅁䑁䅁䅷䅁䭁䵁䙳䅁䭁䉁䅅䅁䭁䡁䕅䅁䉁䅁䅁允䅁䅁䄴杅䅁䑁䅉免ぁ䑁䅉兎睁䑁䅁䅍䅁䅁杷允䅁䅁䅑䅁䑁䅁䅷䅁䭁䵁䙳䅁䭁䉁䅅䅁䭁䡁䕧䅁䉁䅁䅁允䅁䅁䄴杅䅁䑁䅉杍㉁䑁䅁睍睁䑁䅁䅍䅁䅁杷允䅁䅁䅑䅁䑁䅁䅷䅁䭁䵁䙳䅁䭁䉁䅅䅁䭁䡁䕉䅁䉁䅁䅁允䅁䅁䄴杅䅁䑁䅉兎睁䑁䅣䅎睁䑁䅁䅍䅁䅁杷允䅁䅁䅑䅁䑁䅁䅷䅁䭁䵁䙳䅁䭁䉁䅅䅁䭁䡁䕫䅁䉁䅁䅁允䅁䅁䄴杅䅁䑁䅉李硁䑁䅕睍睁䑁䅁䅍䅁䅁杷允䅁䅁䅑䅁䑁䅁䅷䅁䭁䵁䙳䅁䭁䉁䅅䅁䭁䡁䕑䅁䉁䅁䅁允䅁䅁䄴杅䅁䑁䅉李㕁䑁䅅睎睁䑁䅁䅍䅁䅁杷允䅁䅁䅑䅁䑁䅁䅷䅁䭁䥁䅍䅁䭁䅁䅑䅁䭁䅁䍑䅁䉁䅁䅁允䅁䅁䅕䅁䅁䭁桺く䵅䅉䅅䅁䕁䅁䅁睁䵁䅁䅁权䱄兂䅁权剁䅁䅁权㝂䅂䅁允䅁䅁䅅䅁佁䉁䅉䅁祁䑁䅣䅎㑁䑁䅧䅍睁䑁䅁䅁䵁䅉䅅䅁䕁䅁䅁睁䵁䅁䅁权奁允䅁权剁䅁䅁权䙁䅁䅁允䅁䅁䅅䅁佁䉁䅑䅁ぁ䑁䅅䅎祁䑁䅁杍ㅁ䑁䅙䅏䅁䅁杷允䅁䅁䅑䅁䑁䅁䅷䅁䭁䵁䙳䅁䭁䉁䅅䅁䭁䥁䕉䅁䉁䅁䅁允䅁䅁䄴杅䅁䑁䅍䅍ㅁ䑁䅑免睁䑁䅁䅍䅁䅁杷允䅁䅁䅑䅁䑁䅁䅷䅁䭁䅁䜴䅁䭁䉁䅅䅁䭁䡁䕯䅁䉁䅁䅁允䅁䅁䄴杅䅁䑁䅫免㑁䑁䅣䅎睁䑁䅑兏䅁䅁杷允䅁䅁䅑䅁䑁䅁䅷䅁䭁偁䙑䅁䭁䉁䅅䅁䭁䡁䕁䅁䉁䅁䅁允䅁䅁䄴䅆䅁䑁䅉兎㍁䑁䅉李ぁ䑁䅁䅍睁䅁䅁䍄䉁䅁䅁䅂䅁䅁䅍䅄䅁䅁䅯杄䅙䅁䅯充䅁䅁䅯兣䅑䅁䅅䅁䉁䅁䅁杄十䅁䅁兏祁䑁䅑䅎祁䑁䅅䅎ㅁ䅁䅁䍄䉁䅁䅁䅂䅁䅁䅍䅄䅁䅁䅯䅡䅕䅁䅯充䅁䅁䅯睦䅑䅁䅅䅁䉁䅁䅁杄啁䅁䅁免睁䑁䅫睍祁䑁䅍睍ぁ䑁䅍䅁䵁䅉䅅䅁䕁䅁䅁睁䵁䅁䅁权䥃兂䅁权剁䅁䅁权㡂䅂䅁允䅁䅁䅅䅁佁䉁䅑䅁硁䑁䅕兎硁䑁䅙兎睁䑁䅁䅍䅁䅁杷允䅁䅁䅑䅁䑁䅁䅷䅁䭁䅁䜴䅁䭁䉁䅅䅁䭁䥁䕕䅁䉁䅁䅁允䅁䅁䄴杅䅁䑁䅫杍穁䑁䅣䅏㉁䑁䅣兎䅁䅁杷允䅁䅁䅑䅁䑁䅁䅷䅁䭁䡁䉫䅁䭁䅁䍅䅁䭁䅁䍉䅁䉁䅁䅁允䅁䅁䅕奬き瑐㑋䔰䵁䅉䅅䅁䕁䅁䅁睁䵁䅁䅁权佁杂䅁权剁䅁䅁权⭂䅂䅁允䅁䅁䅅䅁佁䉁䅉䅁㕁䑁䅉免㉁䑁䅧兎硁䑁䅧䅁䵁䅉䅅䅁䕁䅁䅁睁䵁䅁䅁权佁杂䅁权剁䅁䅁权䉃䅂䅁允䅁䅁䅅䅁佁䉁䅉䅁㕁䑁䅉䅍穁䑁䅉睎㍁䑁䅕䅁䵁䅉䅅䅁䕁䅁䅁睁䵁䅁䅁权佁杂䅁权剁䅁䅁权あ䅂䅁允䅁䅁䅅䅁佁䉁䅉䅁㕁䑁䅅睎㉁䑁䅉䅏㕁䑁䅧䅁䵁䅉䅅䅁䕁䅁䅁睁䵁䅁䅁权い兂䅁权剁䅁䅁权瑂䅂䅁允䅁䅁䅅䅁佁䉁䅑䅁祁䑁䅧睎ぁ䑁䅑李睁䑁䅁䅍䅁䅁杷允䅁䅁䅑䅁䑁䅁䅷䅁䭁䅁䜴䅁䭁䉁䅅䅁䭁䡁䕍䅁䉁䅁䅁允䅁䅁䄴杅䅁䑁䅧李㍁䑁䅙睎㉁䑁䅣睍䅁䅁杷允䅁䅁䅑䅁䑁䅁䅷䅁䭁䱁䙧䅁䭁䉁䅅䅁䭁䡁䕅䅁䉁䅁䅁允䅁䅁䄴䅆䅁䑁䅅䅎硁䑁䅍免㕁䑁䅁䅍睁䅁䅁䍄䉁䅁䅁䅂䅁䅁䅍䅄䅁䅁䅯䅵䅕䅁䅯充䅁䅁䅯睧䅑䅁䅅䅁䉁䅁䅁杄十䅁䅁䅏㑁䑁䅍免祁䑁䅁䅍睁䅁䅁䍄䉁䅁䅁䅂䅁䅁䅍䅄䅁䅁䅯䅵䅕䅁䅯充䅁䅁䅯杦䅑䅁䅅䅁䉁䅁䅁杄十䅁䅁兏硁䑁䅕䅎硁䑁䅁䅍睁䅁䅁䍄䉁䅁䅁䅂䅁䅁䅍䅄䅁䅁䅯䅵䅕䅁䅯充䅁䅁䅯睥䅑䅁䅅䅁䉁䅁䅁杄啁䅁䅁免祁䑁䅍免㑁䑁䅣䅍睁䑁䅁䅁䵁䅉䅅䅁䕁䅁䅁睁䵁䅁䅁权㑃兂䅁权剁䅁䅁权䕃䅂䅁允䅁䅁䅅䅁佁䉁䅑䅁硁䑁䅅䅎ぁ䑁䅉杍睁䑁䅁䅍䅁䅁杷允䅁䅁䅑䅁䑁䅁䅷䅁䭁䱁䙧䅁䭁䉁䅅䅁䭁䥁䕁䅁䉁䅁䅁允䅁䅁䄴杅䅁䑁䅕兏祁䑁䅣䅏睁䑁䅁䅍䅁䅁杷允䅁䅁䅑䅁䑁䅁䅷䅁䭁偁䙷䅁䭁䉁䅅䅁䭁䝁䔸䅁䉁䅁䅁允䅁䅁䄴䅆䅁䑁䅅䅍ぁ䑁䅍䅍睁䑁䅁䅍睁䅁䅁䍄䉁䅁䅁䅂䅁䅁䅍䅄䅁䅁䅯䄯䅕䅁䅯充䅁䅁䅯䅣䅑䅁䅅䅁䉁䅁䅁杄啁䅁䅁免睁䑁䅍李睁䑁䅁䅍睁䑁䅁䅁䵁䅉䅅䅁䕁䅁䅁睁䵁䅁䅁权呂兂䅁权剁䅁䅁权䉃䅂䅁允䅁䅁䅅䅁佁䉁䅉䅁ㅁ䑁䅅杍睁䑁䅧免㉁䑁䅅䅁䵁䅉䅅䅁䕁䅁䅁睁䵁䅁䅁权㡄兂䅁权剁䅁䅁权ㅂ䅂䅁允䅁䅁䅅䅁佁䉁䅉䅁㕁䑁䅫䅍睁䑁䅁䅍睁䑁䅁䅁䵁䅉䅅䅁䕁䅁䅁睁䵁䅁䅁权㡄兂䅁权剁䅁䅁权䕃䅂䅁允䅁䅁䅅䅁佁䉁䅉䅁㕁䑁䅣杍睁䑁䅁䅍睁䑁䅁䅁䵁䅉䅅䅁䕁䅁䅁睁䵁䅁䅁权㡄兂䅁权剁䅁䅁权䅃䅂䅁允䅁䅁䅅䅁佁䉁䅉䅁㕁䑁䅙免睁䑁䅁䅍睁䑁䅁䅁䵁䅉䅅䅁䕁䅁䅁睁䵁䅁䅁权い䅂䅁权剁䅁䅁权あ䅂䅁允䅁䅁䅅䅁佁䉁䅉䅁祁䑁䅙睎睁䑁䅑䅍睁䑁䅁䅁䵁䅉䅅䅁䕁䅁䅁睁䵁䅁䅁权乃兂䅁权剁䅁䅁权㙂䅂䅁允䅁䅁䅅䅁佁䉁䅉䅁㕁䑁䅧兏㑁䑁䅍䅍睁䑁䅁䅁䵁䅉䅅䅁䕁䅁䅁睁䵁䅁䅁权慁䅁䅁权䕁䅁䅁权䕁杁䅁允䅁䅁䅅䅁䙁䅁䅁䅁ぃ䥎䉸䍄䉁䅁䅁䅂䅁䅁䅍䅄䅁䅁䅯兪䅕䅁䅯充䅁䅁䅯全䅑䅁䅅䅁䉁䅁䅁杄十䅁䅁兏㑁䑁䅅兏祁䑁䅁䅍睁䅁䅁䍄䉁䅁䅁䅂䅁䅁䅍䅄䅁䅁䅯兪䅕䅁䅯充䅁䅁䅯䅥䅑䅁䅅䅁䉁䅁䅁杄十䅁䅁兏㍁䑁䅁䅏穁䑁䅁䅍睁䅁䅁䍄䉁䅁䅁䅂䅁䅁䅍䅄䅁䅁䅯兪䅕䅁䅯充䅁䅁䅯杤䅑䅁䅅䅁䉁䅁䅁杄十䅁䅁兏㉁䑁䅑免ㅁ䑁䅁䅍睁䅁䅁䍄䉁䅁䅁䅂䅁䅁䅍䅄䅁䅁䅯杫䅕䅁䅯充䅁䅁䅯来䅑䅁䅅䅁䉁䅁䅁杄允䅁䅁兏ㅁ䑁䅙䅍睁䑁䅁䅍䅁䅁杷允䅁䅁䅑䅁䑁䅁䅷䅁䭁䑁䘰䅁䭁䉁䅅䅁䭁䡁䕍䅁䉁䅁䅁允䅁䅁䄴䅆䅁䑁䅅睍硁䑁䅧䅏㕁䑁䅁䅍睁䅁䅁䍄䉁䅁䅁䅂䅁䅁䅍䅄䅁䅁䅯䅧䅕䅁䅯充䅁䅁䅯杤䅑䅁䅅䅁䉁䅁䅁杄啁䅁䅁杍睁䑁䅁睍睁䑁䅁䅍睁䑁䅁䅁䵁䅉䅅䅁䕁䅁䅁睁䵁䅁䅁权⽄䅂䅁权剁䅁䅁权䡄元䅁允䅁䅁䅅䅁佁䉁䅉䅁㍁䑁䅧睎睁䑁䅁䅍睁䑁䅁䅁䵁䅉䅅䅁䕁䅁䅁睁䵁䅁䅁权千兂䅁权剁䅁䅁权硂䅂䅁允䅁䅁䅅䅁佁䉁䅁䅁㕁䑁䅕兏ㅁ䑁䅑李ㅁ䅁䅁䍄䉁䅁䅁䅂䅁䅁䅍䅄䅁䅁䅯杫䅕䅁䅯充䅁䅁䅯杦䅑䅁䅅䅁䉁䅁䅁杄十䅁䅁免睁䑁䅅睍㉁䑁䅁䅍睁䅁䅁䍄䉁䅁䅁䅂䅁䅁䅍䅄䅁䅁䅯杫䅕䅁䅯充䅁䅁䅯內䅑䅁䅅䅁䉁䅁䅁杄十䅁䅁免睁䑁䅑杍㍁䑁䅧睎㑁䅁䅁䍄䉁䅁䅁䅂䅁䅁䅍䅄䅁䅁䅯杫䅕䅁䅯充䅁䅁䅯䅤䅑䅁䅅䅁䉁䅁䅁杄十䅁䅁免睁䑁䅫䅍硁䑁䅁䅍睁䅁䅁䍄䉁䅁䅁䅂䅁䅁䅍䅄䅁䅁䅯杫䅕䅁䅯充䅁䅁䅯睥䅑䅁䅅䅁䉁䅁䅁杄十䅁䅁免睁䑁䅫䅍硁䑁䅁䅍睁䅁䅁䍄䉁䅁䅁䅂䅁䅁䅍䅄䅁䅁䅯杫䅕䅁䅯充䅁䅁䅯睦䅑䅁䅅䅁䉁䅁䅁杄十䅁䅁免睁䑁䅫䅍ぁ䑁䅁䅍睁䅁䅁䍄䉁䅁䅁䅂䅁䅁䅍䅄䅁䅁䅯杫䅕䅁䅯充䅁䅁䅯杧䅑䅁䅅䅁䉁䅁䅁杄十䅁䅁免硁䑁䅅睍㉁䑁䅁䅍睁䅁䅁䍄䉁䅁䅁䅂䅁䅁䅍䅄䅁䅁䅯眲䅕䅁䅯充䅁䅁䅯兢䅑䅁䅅䅁䉁䅁䅁杄十䅁䅁睍硁䑁䅑䅎㕁䑁䅁䅍睁䅁䅁䍄䉁䅁䅁䅂䅁䅁䅍䅄䅁䅁䅯眲䅕䅁䅯充䅁䅁䅯入䅑䅁䅅䅁䉁䅁䅁杄十䅁䅁䅎穁䑁䅑睎㉁䑁䅁䅍睁䅁䅁䍄䉁䅁䅁䅂䅁䅁䅍䅄䅁䅁䅯眲䅕䅁䅯充䅁䅁䅯睥䅑䅁䅅䅁䉁䅁䅁杄十䅁䅁䅎ㅁ䑁䅑䅍睁䑁䅁䅍睁䅁䅁䍄䉁䅁䅁䅂䅁䅁䅍䅄䅁䅁䅯睮䅕䅁䅯充䅁䅁䅯杧䅑䅁䅅䅁䉁䅁䅁杄十䅁䅁睍ㅁ䑁䅁䅍睁䑁䅁䅍睁䅁䅁䍄䉁䅁䅁䅂䅁䅁䅍䅄䅁䅁䅯眲䅕䅁䅯充䅁䅁䅯䅦䅑䅁䅅䅁䉁䅁䅁杄十䅁䅁䅎㍁䑁䅫睎硁䑁䅁䅍睁䅁䅁䍄䉁䅁䅁䅂䅁䅁䅍䅄䅁䅁䅯眱䅑䅁䅯充䅁䅁䅯䅤䅑䅁䅅䅁䉁䅁䅁权䡂䅁䅁䍄䉁䅁䅁䅂䅁䅁䅍䅄䅁䅁䅯眱䅑䅁䅯充䅁䅁䅯䅧䅑䅁䅅䅁䉁䅁䅁权䡂䅁䅁䍄䉁䅁䅁䅂䅁䅁䅍䅄䅁䅁䅯朸䅑䅁䅯充䅁䅁䅯睢䅑䅁䅅䅁䉁䅁䅁杄啁䅁䅁免㑁䑁䅑兎㉁䑁䅅䅎穁䑁䅅䅁䵁䅉䅅䅁䕁䅁䅁睁䵁䅁䅁权祄䅂䅁权剁䅁䅁权睂䅂䅁允䅁䅁䅅䅁佁䉁䅑䅁硁䑁䅧杍祁䑁䅅杍㑁䑁䅫睎䅁䅁杷允䅁䅁䅑䅁䑁䅁䅷䅁䭁䥁䉯䅁䭁䉁䅅䅁䭁䅁䅕䅁䉁䅁䅁允䅁䅁䄴杅䅁䑁䅕兏祁䑁䅣䅍睁䑁䅁䅍䅁䅁杷允䅁䅁䅑䅁䑁䅁䅷䅁䭁偁䕉䅁䭁䉁䅅䅁䭁䡁䕅䅁䉁䅁䅁允䅁䅁䄴䅆䅁䑁䅅䅏硁䑁䅫睍祁䑁䅅睍穁䅁䅁䍄䉁䅁䅁䅂䅁䅁䅍䅄䅁䅁䅯朸䅑䅁䅯充䅁䅁䅯兤䅑䅁䅅䅁䉁䅁䅁杄啁䅁䅁免㍁䑁䅣睍㉁䑁䅣睎硁䑁䅁䅁䵁䅉䅅䅁䕁䅁䅁睁䵁䅁䅁权祄䅂䅁权剁䅁䅁权䉃䅂䅁允䅁䅁䅅䅁佁䉁䅑䅁硁䑁䅣䅎㑁䑁䅙䅏睁䑁䅁䅍䅁䅁杷允䅁䅁䅑䅁䑁䅁䅷䅁䭁偁䙁䅁䭁䉁䅅䅁䭁䡁䕙䅁䉁䅁䅁允䅁䅁䄴䅆䅁䑁䅅李睁䑁䅫䅍睁䑁䅁䅍睁䅁䅁䍄䉁䅁䅁䅂䅁䅁䅍䅄䅁䅁䅯眰䅕䅁䅯睡䅑䅁䅯睸䅫䅁䅅䅁䉁䅁䅁兂㥁瑃橥䑣焳睐杷允䅁䅁䅑䅁䑁䅁䅷䅁䭁偁䙁䅁䭁䉁䅅䅁䭁䡁䕷䅁䉁䅁䅁允䅁䅁䄴䅆䅁䑁䅅兎ㅁ䑁䅙䅍睁䑁䅁䅍睁䅁䅁䍄䉁䅁䅁䅂䅁䅁䅍䅄䅁䅁䅯䄸䅕䅁䅯充䅁䅁䅯督䅑䅁䅅䅁䉁䅁䅁杄啁䅁䅁免ㅁ䑁䅙杍睁䑁䅁䅍睁䑁䅁䅁䵁䅉䅅䅁䕁䅁䅁睁䵁䅁䅁权奁䅁䅁权剁䅁䅁权䙁䅁䅁允䅁䅁䅅䅁佁䉁䅑䅁硁䑁䅕免睁䑁䅅兎ㅁ䑁䅣䅎䅁䅁杷允䅁䅁䅑䅁䑁䅁䅷䅁䭁䱁䙉䅁䭁䉁䅅䅁䭁䝁䔰䅁䉁䅁䅁允䅁䅁䄴䅆䅁䑁䅍兏睁䑁䅁䅍睁䑁䅁䅍睁䅁䅁䍄䉁䅁䅁䅂䅁䅁䅍䅄䅁䅁䅯杳䅕䅁䅯充䅁䅁䅯睧䅑䅁䅅䅁䉁䅁䅁杄啁䅁䅁睍㕁䑁䅕䅍睁䑁䅁䅍睁䑁䅁䅁䵁䅉䅅䅁䕁䅁䅁睁䵁䅁䅁权敃兂䅁权剁䅁䅁权ㅂ䅂䅁允䅁䅁䅅䅁佁䉁䅉䅁祁䑁䅙䅍㕁䑁䅧杍㉁䑁䅕䅁䵁䅉䅅䅁䕁䅁䅁睁䵁䅁䅁权祃兂䅁权剁䅁䅁权㥂䅂䅁允䅁䅁䅅䅁佁䉁䅑䅁穁䑁䅫李睁䑁䅁䅍睁䑁䅁䅍䅁䅁杷允䅁䅁䅑䅁䑁䅁䅷䅁䭁䩁䘰䅁䭁䝁䕳䅁䭁䵁䩣䅁䉁䅁䅁允䅁䅁䅕㥏倹婪畤橯䴸䅉䅅䅁䕁䅁䅁睁䵁䅁䅁权祃兂䅁权剁䅁䅁权⭂䅂䅁允䅁䅁䅅䅁佁䉁䅑䅁穁䑁䅫睍睁䑁䅁䅍睁䑁䅁䅍䅁䅁杷允䅁䅁䅑䅁䑁䅁䅷䅁䭁䱁䙉䅁䭁䉁䅅䅁䭁䡁䕉䅁䉁䅁䅁允䅁䅁䄴䅆䅁䑁䅍䅏㍁䑁䅁䅍睁䑁䅁䅍睁䅁䅁䍄䉁䅁䅁䅂䅁䅁䅍䅄䅁䅁䅯杳䅕䅁䅯充䅁䅁䅯入䅑䅁䅅䅁䉁䅁䅁杄啁䅁䅁睍㑁䑁䅣䅍睁䑁䅁䅍睁䑁䅁䅁䵁䅉䅅䅁䕁䅁䅁睁䵁䅁䅁权祃兂䅁权剁䅁䅁权⽂䅂䅁允䅁䅁䅅䅁佁䉁䅑䅁穁䑁䅧兎睁䑁䅁䅍睁䑁䅁䅍䅁䅁杷允䅁䅁䅑䅁䑁䅁䅷䅁䭁䱁䙉䅁䭁䉁䅅䅁䭁䥁䕉䅁䉁䅁䅁允䅁䅁䄴䅆䅁䑁䅍䅏穁䑁䅁䅍睁䑁䅁䅍睁䅁䅁䍄䉁䅁䅁䅂䅁䅁䅍䅄䅁䅁䅯杳䅕䅁䅯充䅁䅁䅯䅦䅑䅁䅅䅁䉁䅁䅁杄啁䅁䅁睍㑁䑁䅉䅍睁䑁䅁䅍睁䑁䅁䅁䵁䅉䅅䅁䕁䅁䅁睁䵁䅁䅁权潁兂䅁权剁䅁䅁权㍂䅂䅁允䅁䅁䅅䅁佁䉁䅑䅁硁䑁䅁兎ㅁ䑁䅣睍㉁䑁䅅睍䅁䅁杷允䅁䅁䅑䅁䑁䅁䅷䅁䭁䭁䕳䅁䭁䉁䅅䅁䭁䝁䔰䅁䉁䅁䅁允䅁䅁䄴杅䅁䑁䅍李硁䑁䅑䅏睁䑁䅁䅍䅁䅁杷允䅁䅁䅑䅁䑁䅁䅷䅁䭁䭁䕳䅁䭁䉁䅅䅁䭁䥁䕕䅁䉁䅁䅁允䅁䅁䄴杅䅁䑁䅍李睁䑁䅑免睁䑁䅁䅍䅁䅁杷允䅁䅁䅑䅁䑁䅁䅷䅁䭁䭁䕳䅁䭁䉁䅅䅁䭁䥁䕍䅁䉁䅁䅁允䅁䅁䄴杅䅁䑁䅍李睁䑁䅍杍睁䑁䅁䅍䅁䅁杷允䅁䅁䅑䅁䑁䅁䅷䅁䭁䍁䙙䅁䭁䉁䅅䅁䭁䥁䕑䅁䉁䅁䅁允䅁䅁䄴䅆䅁䑁䅅睍㕁䑁䅧䅏㕁䑁䅁䅍睁䅁䅁䍄䉁䅁䅁䅂䅁䅁䅍䅄䅁䅁䅯睱䅑䅁䅯充䅁䅁䅯內䅑䅁䅅䅁䉁䅁䅁杄十䅁䅁睍ㅁ䑁䅧免硁䑁䅁䅍睁䅁䅁䍄䉁䅁䅁䅂䅁䅁䅍䅄䅁䅁䅯睱䅑䅁䅯充䅁䅁䅯睥䅑䅁䅅䅁䉁䅁䅁杄十䅁䅁睍ㅁ䑁䅣䅏㕁䑁䅁䅍睁䅁䅁䍄䉁䅁䅁䅂䅁䅁䅍䅄䅁䅁䅯睱䅑䅁䅯充䅁䅁䅯䅧䅑䅁䅅䅁䉁䅁䅁杄十䅁䅁睍ㅁ䑁䅕䅏ㅁ䑁䅁䅍睁䅁䅁䍄䉁䅁䅁䅂䅁䅁䅍䅄䅁䅁䅯睷䅑䅁䅯充䅁䅁䅯䅣䅑䅁䅅䅁䉁䅁䅁杄啁䅁䅁免㉁䑁䅧兎睁䑁䅁䅍睁䑁䅁䅁䵁䅉䅅䅁䕁䅁䅁睁䵁䅁䅁权䑄䅂䅁权剁䅁䅁权硂䅂䅁允䅁䅁䅅䅁佁䉁䅑䅁硁䑁䅙䅏穁䑁䅁䅍睁䑁䅁䅍䅁䅁杷允䅁䅁䅑䅁䑁䅁䅷䅁䭁䵁䕍䅁䭁䉁䅅䅁䭁䥁䕕䅁䉁䅁䅁允䅁䅁䄴䅆䅁䑁䅅李㑁䑁䅙䅍睁䑁䅁䅍睁䅁䅁䍄䉁䅁䅁䅂䅁䅁䅍䅄䅁䅁䅯睷䅑䅁䅯充䅁䅁䅯䅥䅑䅁䅅䅁䉁䅁䅁杄啁䅁䅁免㉁䑁䅧䅎睁䑁䅁䅍睁䑁䅁䅁䵁䅉䅅䅁䕁䅁䅁睁䵁䅁䅁权䑄䅂䅁权剁䅁䅁权⭂䅂䅁允䅁䅁䅅䅁佁䉁䅑䅁硁䑁䅙䅏祁䑁䅁䅍睁䑁䅁䅍䅁䅁杷允䅁䅁䅑䅁䑁䅁䅷䅁䭁佁䥉䅁䭁䉁䅅䅁䭁䥁䕅䅁䉁䅁䅁允䅁䅁䄴䅆䅁䑁䅍兏祁䑁䅑兏ㅁ䑁䅁䅍睁䅁䅁䍄䉁䅁䅁䅂䅁䅁䅍䅄䅁䅁䅯允䅅䅁䅯䅂䅁䅁䅯兂䅁䅁䅅䅁䉁䅁䅁兂䅁䅁䅂䩈䱥兑杷允䅁䅁䅑䅁䑁䅁䅷䅁䭁䵁䕍䅁䭁䉁䅅䅁䭁䡁䕉䅁䉁䅁䅁允䅁䅁䄴䅆䅁䑁䅅李㑁䑁䅉䅍睁䑁䅁䅍睁䅁䅁䍄䉁䅁䅁䅂䅁䅁䅍䅄䅁䅁䅯睷䅑䅁䅯充䅁䅁䅯內䅑䅁䅅䅁䉁䅁䅁杄啁䅁䅁免㍁䑁䅁免睁䑁䅁䅍睁䑁䅁䅁䵁䅉䅅䅁䕁䅁䅁睁䵁䅁䅁权䑄䅂䅁权剁䅁䅁权㕂䅂䅁允䅁䅁䅅䅁佁䉁䅑䅁硁䑁䅣䅍硁䑁䅁䅍睁䑁䅁䅍䅁䅁杷允䅁䅁䅑䅁䑁䅁䅷䅁䭁䵁䕍䅁䭁䉁䅅䅁䭁䡁䕑䅁䉁䅁䅁允䅁䅁䄴䅆䅁䑁䅅李㕁䑁䅙䅍睁䑁䅁䅍睁䅁䅁䍄䉁䅁䅁䅂䅁䅁䅍䅄䅁䅁䅯睷䅑䅁䅯充䅁䅁䅯睤䅑䅁䅅䅁䉁䅁䅁杄啁䅁䅁免㍁䑁䅁䅍睁䑁䅁䅍睁䑁䅁䅁䵁䅉䅅䅁䕁䅁䅁睁䵁䅁䅁权⭃䅂䅁权剁䅁䅁权⭂䅂䅁允䅁䅁䅅䅁佁䉁䅑䅁硁䑁䅕䅍祁䑁䅑䅎穁䑁䅣兏䅁䅁杷允䅁䅁䅑䅁䑁䅁䅷䅁䭁䵁䕍䅁䭁䉁䅅䅁䭁䥁䕑䅁䉁䅁䅁允䅁䅁䄴䅆䅁䑁䅅睎睁䑁䅙䅍睁䑁䅁䅍睁䅁䅁䍄䉁䅁䅁䅂䅁䅁䅍䅄䅁䅁䅯睷䅑䅁䅯充䅁䅁䅯䅧䅑䅁䅅䅁䉁䅁䅁杄啁䅁䅁免㍁䑁䅁睍睁䑁䅁䅍睁䑁䅁䅁䵁䅉䅅䅁䕁䅁䅁睁䵁䅁䅁权䅃兂䅁权剁䅁䅁权䑃䅂䅁允䅁䅁䅅䅁佁䉁䅑䅁祁䑁䅁䅍㑁䑁䅁䅍睁䑁䅁䅍䅁䅁杷允䅁䅁䅑䅁䑁䅁䅷䅁䭁䥁䙁䅁䭁䉁䅅䅁䭁䥁䕅䅁䉁䅁䅁允䅁䅁䄴䅆䅁䑁䅉䅍睁䑁䅕䅍睁䑁䅁䅍睁䅁䅁䍄䉁䅁䅁䅂䅁䅁䅍䅄䅁䅁䅯䅧䅕䅁䅯充䅁䅁䅯䅤䅑䅁䅅䅁䉁䅁䅁杄啁䅁䅁杍睁䑁䅁䅎睁䑁䅁䅍睁䑁䅁䅁䵁䅉䅅䅁䕁䅁䅁睁䵁䅁䅁权塃允䅁权䕁䅁䅁权䕁杁䅁允䅁䅁䅅䅁䙁䅁䅁䅁㑃㍙䉴䍄䉁䅁䅁䅂䅁䅁䅍䅄䅁䅁䅯杙䅕䅁䅯充䅁䅁䅯睧䅑䅁䅅䅁䉁䅁䅁杄十䅁䅁兏穁䑁䅙䅎穁䑁䅁䅍睁䅁䅁䍄䉁䅁䅁䅂䅁䅁䅍䅄䅁䅁䅯䅧䅕䅁䅯充䅁䅁䅯䅦䅑䅁䅅䅁䉁䅁䅁杄啁䅁䅁杍睁䑁䅁李睁䑁䅁䅍睁䑁䅁䅁䵁䅉䅅䅁䕁䅁䅁睁䵁䅁䅁权䅃兂䅁权剁䅁䅁权穂䅂䅁允䅁䅁䅅䅁佁䉁䅑䅁祁䑁䅁䅍ㅁ䑁䅁䅍睁䑁䅁䅍䅁䅁杷允䅁䅁䅑䅁䑁䅁䅷䅁䭁䝁䅅䅁䭁䉁䅅䅁䭁䅁䍑䅁䉁䅁䅁允䅁䅁䄴䅆䅁䑁䅍李ㅁ䑁䅧䅍睁䑁䅁䅍睁䅁䅁䍄䉁䅁䅁䅂䅁䅁䅍䅄䅁䅁䅯朲䅧䅁䅯充䅁䅁䅯兢䅑䅁䅅䅁䉁䅁䅁杄啁䅁䅁免㍁䑁䅕杍㑁䑁䅁䅍睁䑁䅁䅁䵁䅉䅅䅁䕁䅁䅁睁䵁䅁䅁权䱃兂䅁权剁䅁䅁权㥂䅂䅁允䅁䅁䅅䅁佁䉁䅉䅁ぁ䑁䅍䅍睁䑁䅙䅍睁䑁䅁䅁䵁䅉䅅䅁䕁䅁䅁睁䵁䅁䅁权慄䅃䅁权剁䅁䅁权療䅂䅁允䅁䅁䅅䅁佁䉁䅑䅁硁䑁䅣䅍㉁䑁䅣睍睁䑁䅁䅍䅁䅁杷允䅁䅁䅑䅁䑁䅁䅷䅁䭁乁䥯䅁䭁䉁䅅䅁䭁䡁䕅䅁䉁䅁䅁允䅁䅁䄴䅆䅁䑁䅅李㉁䑁䅁䅍祁䑁䅁䅍睁䅁䅁䍄䉁䅁䅁䅂䅁䅁䅍䅄䅁䅁䅯朲䅧䅁䅯充䅁䅁䅯內䅑䅁䅅䅁䉁䅁䅁杄啁䅁䅁免ㅁ䑁䅑睎祁䑁䅁䅍睁䑁䅁䅁䵁䅉䅅䅁䕁䅁䅁睁䵁䅁䅁权慄䅃䅁权剁䅁䅁权㕂䅂䅁允䅁䅁䅅䅁佁䉁䅑䅁硁䑁䅕睍㍁䑁䅕李睁䑁䅁䅍䅁䅁杷允䅁䅁䅑䅁䑁䅁䅷䅁䭁乁䕉䅁䭁䉁䅅䅁䭁䡁䕯䅁䉁䅁䅁允䅁䅁䄴䅆䅁䑁䅉李ㅁ䑁䅕䅎㕁䑁䅙兎ㅁ䅁䅁䍄䉁䅁䅁䅂䅁䅁䅍䅄䅁䅁䅯䅔䅕䅁䅯充䅁䅁䅯兣䅑䅁䅅䅁䉁䅁䅁杄十䅁䅁兎㑁䑁䅁睎硁䑁䅁䅍睁䅁䅁䍄䉁䅁䅁䅂䅁䅁䅍䅄䅁䅁䅯朰䅑䅁䅯充䅁䅁䅯䅧䅑䅁䅅䅁䉁䅁䅁杄啁䅁䅁睍睁䑁䅅睍㑁䑁䅑睍㉁䑁䅑䅁䵁䅉䅅䅁䕁䅁䅁睁䵁䅁䅁权煄䅂䅁权剁䅁䅁权療䅂䅁允䅁䅁䅅䅁佁䉁䅑䅁硁䑁䅅李㕁䑁䅁䅍睁䑁䅁䅍䅁䅁杷允䅁䅁䅑䅁䑁䅁䅷䅁䭁䵁䤸䅁䭁䉁䅅䅁䭁䡁䕳䅁䉁䅁䅁允䅁䅁䄴䅆䅁䑁䅉免睁䑁䅅䅍睁䑁䅁䅍睁䅁䅁䍄䉁䅁䅁䅂䅁䅁䅍䅄䅁䅁䅯䅐䅕䅁䅯充䅁䅁䅯兦䅑䅁䅅䅁䉁䅁䅁杄十䅁䅁兎㍁䑁䅕睎㕁䑁䅁䅍睁䅁䅁䍄䉁䅁䅁䅂䅁䅁䅍䅄䅁䅁䅯朶䅑䅁䅯充䅁䅁䅯来䅑䅁䅅䅁䉁䅁䅁杄啁䅁䅁免祁䑁䅁杍睁䑁䅁䅍睁䑁䅁䅁䵁䅉䅅䅁䕁䅁䅁睁䵁䅁䅁权煄䅂䅁权剁䅁䅁权㑂䅂䅁允䅁䅁䅅䅁佁䉁䅑䅁硁䑁䅍睎㍁䑁䅁䅍睁䑁䅁䅍䅁䅁杷允䅁䅁䅑䅁䑁䅁䅷䅁䭁佁䕯䅁䭁䉁䅅䅁䭁䡁䕫䅁䉁䅁䅁允䅁䅁䄴䅆䅁䑁䅅李穁䑁䅫䅍睁䑁䅁䅍睁䅁䅁䍄䉁䅁䅁䅂䅁䅁䅍䅄䅁䅁䅯朶䅑䅁䅯充䅁䅁䅯䅤䅑䅁䅅䅁䉁䅁䅁杄啁䅁䅁免㉁䑁䅍䅏睁䑁䅁䅍睁䑁䅁䅁䵁䅉䅅䅁䕁䅁䅁睁䵁䅁䅁权煄䅂䅁权剁䅁䅁权㉂䅂䅁允䅁䅁䅅䅁佁䉁䅑䅁硁䑁䅕睎㕁䑁䅁䅍睁䑁䅁䅍䅁䅁杷允䅁䅁䅑䅁䑁䅁䅷䅁䭁䉁䄸䅁䭁䅁䅑䅁䭁䅁䍑䅁䉁䅁䅁允䅁䅁䅕䅁䅁䱧䍢歒䵅䅉䅅䅁䕁䅁䅁睁䵁䅁䅁权穃兂䅁权剁䅁䅁权⭂䅂䅁允䅁䅁䅅䅁佁䉁䅉䅁㑁䑁䅫睍㍁䑁䅅䅍睁䑁䅁䅁䵁䅉䅅䅁䕁䅁䅁睁䵁䅁䅁权煄䅂䅁权剁䅁䅁权䍃䅂䅁允䅁䅁䅅䅁佁䉁䅑䅁硁䑁䅕睎㑁䑁䅁䅍睁䑁䅁䅍䅁䅁杷允䅁䅁䅑䅁䑁䅁䅷䅁䭁偁䙑䅁䭁䉁䅅䅁䭁䝁䔸䅁䉁䅁䅁允䅁䅁䄴䅆䅁䑁䅉睎ㅁ䑁䅕兎㍁䑁䅁䅍睁䅁䅁䍄䉁䅁䅁䅂䅁䅁䅍䅄䅁䅁䅯䄹䅕䅁䅯充䅁䅁䅯全䅑䅁䅅䅁䉁䅁䅁杄啁䅁䅁杍ㅁ䑁䅕兏ㅁ䑁䅕䅍睁䑁䅁䅁䵁䅉䅅䅁䕁䅁䅁睁䵁䅁䅁权い兂䅁权剁䅁䅁权䑃䅂䅁允䅁䅁䅅䅁佁䉁䅑䅁祁䑁䅑李硁䑁䅁䅍睁䑁䅁䅍䅁䅁杷允䅁䅁䅑䅁䑁䅁䅷䅁䭁偁䙑䅁䭁䉁䅅䅁䭁䡁䕧䅁䉁䅁䅁允䅁䅁䄴䅆䅁䑁䅉䅎祁䑁䅫兏穁䑁䅁䅍睁䅁䅁䍄䉁䅁䅁䅂䅁䅁䅍䅄䅁䅁䅯䄹䅕䅁䅯充䅁䅁䅯入䅑䅁䅅䅁䉁䅁䅁杄啁䅁䅁杍ぁ䑁䅙李硁䑁䅣䅍睁䑁䅁䅁䵁䅉䅅䅁䕁䅁䅁睁䵁䅁䅁权い兂䅁权剁䅁䅁权あ䅂䅁允䅁䅁䅅䅁佁䉁䅑䅁祁䑁䅑睍㕁䑁䅁䅏睁䑁䅁䅍䅁䅁杷允䅁䅁䅑䅁䑁䅁䅷䅁䭁偁䙑䅁䭁䉁䅅䅁䭁䡁䔸䅁䉁䅁䅁允䅁䅁䄴䅆䅁䑁䅉睍ぁ䑁䅕杍穁䑁䅁䅍睁䅁䅁䍄䉁䅁䅁䅂䅁䅁䅍䅄䅁䅁䅯䄹䅕䅁䅯充䅁䅁䅯䅧䅑䅁䅅䅁䉁䅁䅁杄啁䅁䅁杍祁䑁䅙兎硁䑁䅍䅍睁䑁䅁䅁䵁䅉䅅䅁䕁䅁䅁睁䵁䅁䅁权捁䅁䅁权剁䅁䅁权䙁䅁䅁允䅁䅁䅅䅁佁䉁䅑䅁ぁ䑁䅍䅎睁䑁䅁䅍睁䑁䅁䅍䅁䅁杷允䅁䅁䅑䅁䑁䅁䅷䅁䭁偁䙑䅁䭁䉁䅅䅁䭁䡁䕷䅁䉁䅁䅁允䅁䅁䄴䅆䅁䑁䅉杍睁䑁䅑睎㕁䑁䅁䅍睁䅁䅁䍄䉁䅁䅁䅂䅁䅁䅍䅄䅁䅁䅯䄹䅕䅁䅯充䅁䅁䅯督䅑䅁䅅䅁䉁䅁䅁杄啁䅁䅁杍硁䑁䅍兎祁䑁䅍䅍睁䑁䅁䅁䵁䅉䅅䅁䕁䅁䅁睁䵁䅁䅁权䅄䅂䅁权剁䅁䅁权㥂䅂䅁允䅁䅁䅅䅁佁䉁䅉䅁ㅁ䑁䅕䅏睁䑁䅁䅍睁䑁䅁䅁䵁䅉䅅䅁䕁䅁䅁睁䵁䅁䅁权䅄䅂䅁权剁䅁䅁权ㅂ䅂䅁允䅁䅁䅅䅁佁䉁䅉䅁ㅁ䑁䅑䅎㑁䑁䅉䅍睁䑁䅁䅁䵁䅉䅅䅁䕁䅁䅁睁䵁䅁䅁权䅄䅂䅁权剁䅁䅁权㕂䅂䅁允䅁䅁䅅䅁佁䉁䅉䅁ㅁ䑁䅍睎㕁䑁䅍䅍睁䑁䅁䅁䵁䅉䅅䅁䕁䅁䅁睁䵁䅁䅁权䅄䅂䅁权剁䅁䅁权㝂䅂䅁允䅁䅁䅅䅁佁䉁䅉䅁ㅁ䑁䅍兎硁䑁䅕䅍睁䑁䅁䅁䵁䅉䅅䅁䕁䅁䅁睁䵁䅁䅁权䅄䅂䅁权剁䅁䅁权⽂䅂䅁允䅁䅁䅅䅁佁䉁䅉䅁ㅁ䑁䅍杍㉁䑁䅑䅍睁䑁䅁䅁䵁䅉䅅䅁䕁䅁䅁睁䵁䅁䅁权䭁杂䅁权剁䅁䅁权䍃䅂䅁允䅁䅁䅅䅁佁䉁䅑䅁祁䑁䅁李硁䑁䅙兏ぁ䑁䅁杍䅁䅁杷允䅁䅁䅑䅁䑁䅁䅷䅁䭁䵁䕁䅁䭁䉁䅅䅁䭁䡁䕍䅁䉁䅁䅁允䅁䅁䄴杅䅁䑁䅕睍祁䑁䅁李睁䑁䅁䅍䅁䅁杷允䅁䅁䅑䅁䑁䅁䅷䅁䭁䡁䙅䅁䭁䉁䅅䅁䭁䡁䕅䅁䉁䅁䅁允䅁䅁䄴杅䅁䑁䅑兏ㅁ䑁䅙杍睁䑁䅁䅍䅁䅁杷允䅁䅁䅑䅁䑁䅁䅷䅁䭁䡁䙅䅁䭁䉁䅅䅁䭁䥁䕍䅁䉁䅁䅁允䅁䅁䄴杅䅁䑁䅑兏祁䑁䅣䅎睁䑁䅁䅍䅁䅁杷允䅁䅁䅑䅁䑁䅁䅷䅁䭁䡁䙅䅁䭁䉁䅅䅁䭁䡁䕕䅁䉁䅁䅁允䅁䅁䄴杅䅁䑁䅑兏㕁䑁䅑兏睁䑁䅁䅍䅁䅁杷允䅁䅁䅑䅁䑁䅁䅷䅁䭁䡁䙅䅁䭁䉁䅅䅁䭁䡁䕑䅁䉁䅁䅁允䅁䅁䄴杅䅁䑁䅑兏㍁䑁䅁免睁䑁䅁䅍䅁䅁杷允䅁䅁䅑䅁䑁䅁䅷䅁䭁䡁䙅䅁䭁䉁䅅䅁䭁䥁䕉䅁䉁䅁䅁允䅁䅁䄴杅䅁䑁䅕䅍硁䑁䅉免睁䑁䅁䅍䅁䅁杷允䅁䅁䅑䅁䑁䅁䅷䅁䭁䡁䙅䅁䭁䉁䅅䅁䭁䡁䕷䅁䉁䅁䅁允䅁䅁䄴杅䅁䑁䅉兎祁䑁䅕䅍睁䑁䅁䅍䅁䅁杷允䅁䅁䅑䅁䑁䅁䅷䅁䭁䉁䘰䅁䭁䉁䅅䅁䭁䡁䕧䅁䉁䅁䅁允䅁䅁䄴䅆䅁䑁䅅䅏穁䑁䅁䅏㉁䑁䅁䅍睁䅁䅁䍄䉁䅁䅁䅂䅁䅁䅍䅄䅁䅁䅯睳䅕䅁䅯充䅁䅁䅯䅤䅑䅁䅅䅁䉁䅁䅁杄十䅁䅁䅏㕁䑁䅙睎祁䑁䅁䅍睁䅁䅁䍄䉁䅁䅁䅂䅁䅁䅍䅄䅁䅁䅯䅏䅕䅁䅯充䅁䅁䅯杣䅑䅁䅅䅁䉁䅁䅁杄啁䅁䅁免睁䑁䅕睎ぁ䑁䅙䅍睁䑁䅁䅁䵁䅉䅅䅁䕁䅁䅁睁䵁䅁䅁权摁兂䅁权剁䅁䅁权䉃䅂䅁允䅁䅁䅅䅁佁䉁䅑䅁硁䑁䅧䅎睁䑁䅙兎㑁䑁䅕睍䅁䅁杷允䅁䅁䅑䅁䑁䅁䅷䅁䭁䉁䘰䅁䭁䉁䅅䅁䭁䡁䕳䅁䉁䅁䅁允䅁䅁䄴䅆䅁䑁䅅睎㕁䑁䅧䅍㑁䑁䅁䅍睁䅁䅁䍄䉁䅁䅁䅂䅁䅁䅍䅄䅁䅁䅯䅎䅅䅁䅯充䅁䅁䅯䅂䅉䅁䅅䅁䉁䅁䅁杄啁䅁䅁䅎穁䑁䅕䅍睁䑁䅁䅍睁䑁䅁䅁䵁䅉䅅䅁䕁䅁䅁睁䵁䅁䅁权摁兂䅁权剁䅁䅁权穂䅂䅁允䅁䅁䅅䅁佁䉁䅑䅁硁䑁䅑杍㉁䑁䅅䅎睁䑁䅁䅍䅁䅁杷允䅁䅁䅑䅁䑁䅁䅷䅁䭁䑁䘰䅁䭁䉁䅅䅁䭁䡁䔰䅁䉁䅁䅁允䅁䅁䄴䅆䅁䑁䅅杍㑁䑁䅁睍ㅁ䑁䅁䅍睁䅁䅁䍄䉁䅁䅁䅂䅁䅁䅍䅄䅁䅁䅯兰䅕䅁䅯充䅁䅁䅯兦䅑䅁䅅䅁䉁䅁䅁杄十䅁䅁兎㍁䑁䅅䅍ぁ䑁䅁䅍睁䅁䅁䍄䉁䅁䅁䅂䅁䅁䅍䅄䅁䅁䅯兰䅕䅁䅯充䅁䅁䅯兤䅑䅁䅅䅁䉁䅁䅁杄十䅁䅁兎㉁䑁䅑兎㍁䑁䅁䅍睁䅁䅁䍄䉁䅁䅁䅂䅁䅁䅍䅄䅁䅁䅯兰䅕䅁䅯充䅁䅁䅯杦䅑䅁䅅䅁䉁䅁䅁杄十䅁䅁兎㉁䑁䅑兏㑁䑁䅁䅍睁䅁䅁䍄䉁䅁䅁䅂䅁䅁䅍䅄䅁䅁䅯兰䅕䅁䅯充䅁䅁䅯杤䅑䅁䅅䅁䉁䅁䅁杄十䅁䅁兎穁䑁䅕兎硁䑁䅁䅍睁䅁䅁䍄䉁䅁䅁䅂䅁䅁䅍䅄䅁䅁䅯兰䅕䅁䅯充䅁䅁䅯睤䅑䅁䅅䅁䉁䅁䅁杄十䅁䅁兎硁䑁䅉䅏祁䑁䅁䅍睁䅁䅁䍄䉁䅁䅁䅂䅁䅁䅍䅄䅁䅁䅯䅘䅕䅁䅯充䅁䅁䅯兢䅑䅁䅅䅁䉁䅁䅁杄十䅁䅁李ㅁ䑁䅙䅎硁䑁䅉䅏㉁䅁䅁䍄䉁䅁䅁䅂䅁䅁䅍䅄䅁䅁䅯䅘䅕䅁䅯充䅁䅁䅯睢䅑䅁䅅䅁䉁䅁䅁杄十䅁䅁李ㅁ䑁䅙李穁䑁䅅兏㑁䅁䅁䍄䉁䅁䅁䅂䅁䅁䅍䅄䅁䅁䅯眫䅑䅁䅯充䅁䅁䅯內䅑䅁䅅䅁䉁䅁䅁杄十䅁䅁李㍁䑁䅫睎ぁ䑁䅁䅍睁䅁䅁䍄䉁䅁䅁䅂䅁䅁䅍䅄䅁䅁䅯䄯䅑䅁䅯充䅁䅁䅯內䅑䅁䅅䅁䉁䅁䅁杄十䅁䅁杍㑁䑁䅑䅍睁䑁䅁䅍睁䅁䅁䍄䉁䅁䅁䅂䅁䅁䅍䅄䅁䅁䅯兘䅁䅁䅯允䅉䅁䅯兂䅉䅁䅅䅁䉁䅁䅁兂敂䥒㑄⽳倷䅑杷允䅁䅁䅑䅁䑁䅁䅷䅁䭁䙁䙷䅁䭁䉁䅅䅁䭁䡁䕯䅁䉁䅁䅁允䅁䅁䄴杅䅁䑁䅙兎㑁䑁䅧兏㍁䑁䅣睎䅁䅁杷允䅁䅁䅑䅁䑁䅁䅷䅁䭁䙁䙷䅁䭁䉁䅅䅁䭁䡁䕁䅁䉁䅁䅁允䅁䅁䄴杅䅁䑁䅙李硁䑁䅉睎㉁䑁䅕免䅁䅁杷允䅁䅁䅑䅁䑁䅁䅷䅁䭁䙁䙷䅁䭁䉁䅅䅁䭁䡁䕧䅁䉁䅁䅁允䅁䅁䄴杅䅁䑁䅙兎㑁䑁䅕李㍁䑁䅁睍䅁䅁杷允䅁䅁䅑䅁䑁䅁䅷䅁䭁䙁䙷䅁䭁䉁䅅䅁䭁䥁䕅䅁䉁䅁䅁允䅁䅁䄴杅䅁䑁䅙睎㕁䑁䅍睎㍁䑁䅑兏䅁䅁杷允䅁䅁䅑䅁䑁䅁䅷䅁䭁䙁䙷䅁䭁䉁䅅䅁䭁䡁䕑䅁䉁䅁䅁允䅁䅁䄴杅䅁䑁䅙兏㉁䑁䅅免㉁䑁䅑兎䅁䅁杷允䅁䅁䅑䅁䑁䅁䅷䅁䭁䱁䅍䅁䭁䅁䅑䅁䭁䅁䅕䅁䉁䅁䅁允䅁䅁䅕䅁䅁䍁橕ざ䵅䅉䅅䅁䕁䅁䅁睁䵁䅁䅁权捂兂䅁权剁䅁䅁权䕃䅂䅁允䅁䅁䅅䅁佁䉁䅉䅁㉁䑁䅧兏ぁ䑁䅅兎祁䑁䅣䅁䵁䅉䅅䅁䕁䅁䅁睁䵁䅁䅁权䍁杂䅁权剁䅁䅁权䕃䅂䅁允䅁䅁䅅䅁佁䉁䅉䅁㑁䑁䅅䅎ㅁ䑁䅍䅍睁䑁䅁䅁䵁䅉䅅䅁䕁䅁䅁睁䵁䅁䅁权捂兂䅁权剁䅁䅁权䅃䅂䅁允䅁䅁䅅䅁佁䉁䅉䅁㉁䑁䅧兏㕁䑁䅣杍ぁ䑁䅣䅁䵁䅉䅅䅁䕁䅁䅁睁䵁䅁䅁权捂兂䅁权剁䅁䅁权㡂䅂䅁允䅁䅁䅅䅁佁䉁䅉䅁㍁䑁䅁睍㍁䑁䅫杍㕁䑁䅅䅁䵁䅉䅅䅁䕁䅁䅁睁䵁䅁䅁权㥄䅂䅁权剁䅁䅁权㙂䅂䅁允䅁䅁䅅䅁佁䉁䅑䅁祁䑁䅙䅏硁䑁䅁䅍睁䑁䅁䅍䅁䅁杷允䅁䅁䅑䅁䑁䅁䅷䅁䭁偁䔰䅁䭁䉁䅅䅁䭁䡁䔰䅁䉁䅁䅁允䅁䅁䄴䅆䅁䑁䅉䅎㍁䑁䅣䅍睁䑁䅁䅍睁䅁䅁䍄䉁䅁䅁䅂䅁䅁䅍䅄䅁䅁䅯儯䅑䅁䅯充䅁䅁䅯䅥䅑䅁䅅䅁䉁䅁䅁杄啁䅁䅁杍ㅁ䑁䅉䅎睁䑁䅁䅍睁䑁䅁䅁䵁䅉䅅䅁䕁䅁䅁睁䵁䅁䅁权汁兂䅁权剁䅁䅁权療䅂䅁允䅁䅁䅅䅁佁䉁䅉䅁穁䑁䅣李㍁䑁䅅睎ㅁ䑁䅉䅁䵁䅉䅅䅁䕁䅁䅁睁䵁䅁䅁权㥄䅂䅁权剁䅁䅁权ㅂ䅂䅁允䅁䅁䅅䅁佁䉁䅑䅁祁䑁䅕李祁䑁䅁䅍睁䑁䅁䅍䅁䅁杷允䅁䅁䅑䅁䑁䅁䅷䅁䭁偁䔰䅁䭁䉁䅅䅁䭁䡁䕫䅁䉁䅁䅁允䅁䅁䄴䅆䅁䑁䅉李硁䑁䅅䅍睁䑁䅁䅍睁䅁䅁䍄䉁䅁䅁䅂䅁䅁䅍䅄䅁䅁䅯睘䅅䅁䅯权䅁䅁䅯兂䅁䅁䅅䅁䉁䅁䅁兂䱃佢㝦晱潅䅑杷允䅁䅁䅑䅁䑁䅁䅷䅁䭁偁䔰䅁䭁䉁䅅䅁䭁䡁䕣䅁䉁䅁䅁允䅁䅁䄴䅆䅁䑁䅉兎㕁䑁䅧䅍睁䑁䅁䅍睁䅁䅁䍄䉁䅁䅁䅂䅁䅁䅍䅄䅁䅁䅯睘䅕䅁䅯充䅁䅁䅯入䅑䅁䅅䅁䉁䅁䅁杄啁䅁䅁免睁䑁䅍兏睁䑁䅁䅍睁䑁䅁䅁䵁䅉䅅䅁䕁䅁䅁睁䵁䅁䅁权時兂䅁权剁䅁䅁权㉂䅂䅁允䅁䅁䅅䅁佁䉁䅑䅁硁䑁䅁兏硁䑁䅁䅍睁䑁䅁䅍䅁䅁杷允䅁䅁䅑䅁䑁䅁䅷䅁䭁䙁䘸䅁䭁䉁䅅䅁䭁䡁䕣䅁䉁䅁䅁允䅁䅁䄴䅆䅁䑁䅅䅍㕁䑁䅕䅍睁䑁䅁䅍睁䅁䅁䍄䉁䅁䅁䅂䅁䅁䅍䅄䅁䅁䅯眹䅁䅁䅯权䅁䅁䅯䅂䅉䅁䅅䅁䉁䅁䅁兂䵁楁䡵瑆剫䅷杷允䅁䅁䅑䅁䑁䅁䅷䅁䭁䙁䘸䅁䭁䉁䅅䅁䭁䡁䕍䅁䉁䅁䅁允䅁䅁䄴䅆䅁䑁䅅免睁䑁䅅䅍睁䑁䅁䅍睁䅁䅁䍄䉁䅁䅁䅂䅁䅁䅍䅄䅁䅁䅯杤䅕䅁䅯充䅁䅁䅯兢䅑䅁䅅䅁䉁䅁䅁杄啁䅁䅁杍睁䑁䅙䅍睁䑁䅁䅍睁䑁䅁䅁䵁䅉䅅䅁䕁䅁䅁睁䵁䅁䅁权㉂兂䅁权剁䅁䅁权㙂䅂䅁允䅁䅁䅅䅁佁䉁䅑䅁祁䑁䅅免睁䑁䅁䅍睁䑁䅁䅍䅁䅁杷允䅁䅁䅑䅁䑁䅁䅷䅁䭁䱁䔰䅁䭁䉁䅅䅁䭁䥁䕁䅁䉁䅁䅁允䅁䅁䄴杅䅁䑁䅑免㍁䑁䅁䅍睁䑁䅁䅍䅁䅁杷允䅁䅁䅑䅁䑁䅁䅷䅁䭁䡁䙙䅁䭁䉁䅅䅁䭁䡁䕁䅁䉁䅁䅁允䅁䅁䄴䅆䅁䑁䅉免硁䑁䅁䅍睁䑁䅁䅍睁䅁䅁䍄䉁䅁䅁䅂䅁䅁䅍䅄䅁䅁䅯䅙䅁䅁䅯权䅁䅁䅯䅂䅉䅁䅅䅁䉁䅁䅁兂楃扒穢戯㕑䅑杷允䅁䅁䅑䅁䑁䅁䅷䅁䭁䡁䙙䅁䭁䉁䅅䅁䭁䥁䕍䅁䉁䅁䅁允䅁䅁䄴䅆䅁䑁䅉免ㅁ䑁䅁䅍睁䑁䅁䅍睁䅁䅁䍄䉁䅁䅁䅂䅁䅁䅍䅄䅁䅁䅯䄴䅑䅁䅯充䅁䅁䅯杧䅑䅁䅅䅁䉁䅁䅁杄啁䅁䅁杍睁䑁䅫䅏睁䑁䅧䅍睁䑁䅁䅁䵁䅉䅅䅁䕁䅁䅁睁䵁䅁䅁权㉂兂䅁权剁䅁䅁权㥂䅂䅁允䅁䅁䅅䅁佁䉁䅑䅁祁䑁䅉免睁䑁䅁䅍睁䑁䅁䅍䅁䅁杷允䅁䅁䅑䅁䑁䅁䅷䅁䭁䡁䙙䅁䭁䉁䅅䅁䭁䡁䕕䅁䉁䅁䅁允䅁䅁䄴䅆䅁䑁䅉杍ぁ䑁䅁䅍睁䑁䅁䅍睁䅁䅁䍄䉁䅁䅁䅂䅁䅁䅍䅄䅁䅁䅯杤䅕䅁䅯充䅁䅁䅯杦䅑䅁䅅䅁䉁䅁䅁杄啁䅁䅁杍祁䑁䅧䅍睁䑁䅁䅍睁䑁䅁䅁䵁䅉䅅䅁䕁䅁䅁睁䵁䅁䅁权捂䅁䅁权䉁杁䅁权䑁杁䅁允䅁䅁䅅䅁䙁乁䍲䩭歬攳䅰䍄䉁䅁䅁䅂䅁䅁䅍䅄䅁䅁䅯杤䅕䅁䅯充䅁䅁䅯入䅑䅁䅅䅁䉁䅁䅁杄啁䅁䅁杍穁䑁䅙䅍睁䑁䅁䅍睁䑁䅁䅁䵁䅉䅅䅁䕁䅁䅁睁䵁䅁䅁权㙂允䅁权䭁䅁䅁权䕁杁䅁允䅁䅁䅅䅁䙁乁橥䑣䬰硖䅂䍄䉁䅁䅁䅂䅁䅁䅍䅄䅁䅁䅯杤䅕䅁䅯充䅁䅁䅯䅧䅑䅁䅅䅁䉁䅁䅁杄啁䅁䅁杍睁䑁䅣䅍睁䑁䅁䅍睁䑁䅁䅁䵁䅉䅅䅁䕁䅁䅁睁䵁䅁䅁权䝂䅁䅁权䭁䅁䅁权䕁杁䅁允䅁䅁䅅䅁䙁䙁乃㉬匴硧䅒䍄䉁䅁䅁䅂䅁䅁䅍䅄䅁䅁䅯杤䅕䅁䅯充䅁䅁䅯督䅑䅁䅅䅁䉁䅁䅁杄啁䅁䅁杍睁䑁䅉䅍睁䑁䅁䅍睁䑁䅁䅁䵁䅉䅅䅁䕁䅁䅁睁䵁䅁䅁权潁兂䅁权剁䅁䅁权瑂䅂䅁允䅁䅁䅅䅁佁䉁䅑䅁硁䑁䅅免㑁䑁䅉杍睁䑁䅁䅍䅁䅁杷允䅁䅁䅑䅁䑁䅁䅷䅁䭁䍁䙧䅁䭁䉁䅅䅁䭁䝁䔸䅁䉁䅁䅁允䅁䅁䄴䅆䅁䑁䅅免硁䑁䅁䅏㉁䑁䅁䅍睁䅁䅁䍄䉁䅁䅁䅂䅁䅁䅍䅄䅁䅁䅯兄䅕䅁䅯充䅁䅁䅯䅣䅑䅁䅅䅁䉁䅁䅁杄啁䅁䅁免睁䑁䅫䅍睁䑁䅁䅍睁䑁䅁䅁䵁䅉䅅䅁䕁䅁䅁睁䵁䅁䅁权潁兂䅁权剁䅁䅁权祂䅂䅁允䅁䅁䅅䅁佁䉁䅑䅁硁䑁䅅睍ぁ䑁䅙兎睁䑁䅁䅍䅁䅁杷允䅁䅁䅑䅁䑁䅁䅷䅁䭁䍁䙧䅁䭁䉁䅅䅁䭁䥁䕅䅁䉁䅁䅁允䅁䅁䄴䅆䅁䑁䅅免祁䑁䅕䅎ㅁ䑁䅁䅍睁䅁䅁䍄䉁䅁䅁䅂䅁䅁䅍䅄䅁䅁䅯睺䅧䅁䅯充䅁䅁䅯睧䅑䅁䅅䅁䉁䅁䅁杄啁䅁䅁免㍁䑁䅙䅏睁䑁䅁䅍睁䑁䅁䅁䵁䅉䅅䅁䕁䅁䅁睁䵁䅁䅁权潁兂䅁权剁䅁䅁权㝂䅂䅁允䅁䅁䅅䅁佁䉁䅑䅁硁䑁䅅免㑁䑁䅙兎ㅁ䑁䅁免䅁䅁杷允䅁䅁䅑䅁䑁䅁䅷䅁䭁䍁䙧䅁䭁䉁䅅䅁䭁䡁䕙䅁䉁䅁䅁允䅁䅁䄴䅆䅁䑁䅅䅍硁䑁䅣李穁䑁䅁䅍睁䅁䅁䍄䉁䅁䅁䅂䅁䅁䅍䅄䅁䅁䅯睺䅕䅁䅯充䅁䅁䅯全䅑䅁䅅䅁䉁䅁䅁杄十䅁䅁兎㍁䑁䅧䅍睁䑁䅁䅍睁䅁䅁䍄䉁䅁䅁䅂䅁䅁䅍䅄䅁䅁䅯䅭䅑䅁䅯充䅁䅁䅯睧䅑䅁䅅䅁䉁䅁䅁杄十䅁䅁兎㉁䑁䅙李ㅁ䑁䅁䅍睁䅁䅁䍄䉁䅁䅁䅂䅁䅁䅍䅄䅁䅁䅯䅭䅑䅁䅯充䅁䅁䅯兦䅑䅁䅅䅁䉁䅁䅁杄十䅁䅁兎㉁䑁䅕兎ㅁ䑁䅁䅍睁䅁䅁䍄䉁䅁䅁䅂䅁䅁䅍䅄䅁䅁䅯䅭䅑䅁䅯充䅁䅁䅯䅥䅑䅁䅅䅁䉁䅁䅁杄十䅁䅁兎㉁䑁䅑睎ぁ䑁䅁䅍睁䅁䅁䍄䉁䅁䅁䅂䅁䅁䅍䅄䅁䅁䅯䅭䅑䅁䅯充䅁䅁䅯䅤䅑䅁䅅䅁䉁䅁䅁杄十䅁䅁兎㉁䑁䅍兎硁䑁䅁䅍睁䅁䅁䍄䉁䅁䅁䅂䅁䅁䅍䅄䅁䅁䅯䄴䅁䅁䅯允䅉䅁䅯兂䅉䅁䅅䅁䉁䅁䅁兂㉂晖側䡬楢䅑杷允䅁䅁䅑䅁䑁䅁䅷䅁䭁䩁䕧䅁䭁䉁䅅䅁䭁䡁䕳䅁䉁䅁䅁允䅁䅁䄴杅䅁䑁䅕李ぁ䑁䅅䅎睁䑁䅁䅍䅁䅁杷允䅁䅁䅑䅁䑁䅁䅷䅁䭁䑁䘸䅁䭁䉁䅅䅁䭁䝁䔰䅁䉁䅁䅁允䅁䅁䄴杅䅁䑁䅑睎㉁䑁䅣免穁䑁䅣䅎䅁䅁杷允䅁䅁䅑䅁䑁䅁䅷䅁䭁䩁䕧䅁䭁䉁䅅䅁䭁䥁䕁䅁䉁䅁䅁允䅁䅁䄴杅䅁䑁䅕兎㍁䑁䅅睍睁䑁䅁䅍䅁䅁杷允䅁䅁䅑䅁䑁䅁䅷䅁䭁䩁䕧䅁䭁䉁䅅䅁䭁䡁䕍䅁䉁䅁䅁允䅁䅁䄴杅䅁䑁䅕兎ぁ䑁䅙兎睁䑁䅁䅍䅁䅁杷允䅁䅁䅑䅁䑁䅁䅷䅁䭁䝁䙳䅁䭁䉁䅅䅁䭁䝁䔰䅁䉁䅁䅁允䅁䅁䄴䅆䅁䑁䅅免ぁ䑁䅫兎睁䑁䅍兎睁䅁䅁䍄䉁䅁䅁䅂䅁䅁䅍䅄䅁䅁䅯睡䅕䅁䅯充䅁䅁䅯来䅑䅁䅅䅁䉁䅁䅁杄啁䅁䅁免硁䑁䅣兏睁䑁䅕兏穁䑁䅧䅁䵁䅉䅅䅁䕁䅁䅁睁䵁䅁䅁权牂兂䅁权剁䅁䅁权䑃䅂䅁允䅁䅁䅅䅁佁䉁䅑䅁硁䑁䅍䅍ぁ䑁䅑李睁䑁䅁杍䅁䅁杷允䅁䅁䅑䅁䑁䅁䅷䅁䭁䝁䙳䅁䭁䉁䅅䅁䭁䡁䔴䅁䉁䅁䅁允䅁䅁䄴䅆䅁䑁䅅杍ㅁ䑁䅙兎㑁䑁䅁䅎㉁䅁䅁䍄䉁䅁䅁䅂䅁䅁䅍䅄䅁䅁䅯䅸䅅䅁䅯䅂䅁䅁䅯兂䅁䅁䅅䅁䉁䅁䅁兂䅁䅁䅁穋奖兑杷允䅁䅁䅑䅁䑁䅁䅷䅁䭁䝁䙳䅁䭁䉁䅅䅁䭁䡁䕣䅁䉁䅁䅁允䅁䅁䄴䅆䅁䑁䅅免㕁䑁䅙䅏ぁ䑁䅁睍睁䅁䅁䍄䉁䅁䅁䅂䅁䅁䅍䅄䅁䅁䅯兵䅕䅁䅯充䅁䅁䅯杤䅑䅁䅅䅁䉁䅁䅁杄啁䅁䅁杍祁䑁䅧兎祁䑁䅅䅍睁䑁䅁䅁䵁䅉䅅䅁䕁䅁䅁睁䵁䅁䅁权牂兂䅁权剁䅁䅁权䕃䅂䅁允䅁䅁䅅䅁佁䉁䅑䅁硁䑁䅉免㕁䑁䅧睎㕁䑁䅑䅍䅁䅁杷允䅁䅁䅑䅁䑁䅁䅷䅁䭁䝁䙳䅁䭁䉁䅅䅁䭁䡁䕷䅁䉁䅁䅁允䅁䅁䄴䅆䅁䑁䅅免㕁䑁䅅䅏硁䑁䅧䅎ㅁ䅁䅁䍄䉁䅁䅁䅂䅁䅁䅍䅄䅁䅁䅯兙䅕䅁䅯充䅁䅁䅯兢䅑䅁䅅䅁䉁䅁䅁杄十䅁䅁李㉁䑁䅧䅍睁䑁䅁䅍睁䅁䅁䍄䉁䅁䅁䅂䅁䅁䅍䅄䅁䅁䅯䅫䅕䅁䅯充䅁䅁䅯睥䅑䅁䅅䅁䉁䅁䅁杄十䅁䅁睎ㅁ䑁䅙兎㍁䑁䅅䅎㕁䅁䅁䍄䉁䅁䅁䅂䅁䅁䅍䅄䅁䅁䅯朰䅕䅁䅯充䅁䅁䅯䅥䅑䅁䅅䅁䉁䅁䅁杄十䅁䅁李穁䑁䅣䅍睁䑁䅁䅍睁䅁䅁䍄䉁䅁䅁䅂䅁䅁䅍䅄䅁䅁䅯兙䅕䅁䅯充䅁䅁䅯睢䅑䅁䅅䅁䉁䅁䅁杄十䅁䅁李㉁䑁䅣䅏ぁ䑁䅕䅏㍁䅁䅁䍄䉁䅁䅁䅂䅁䅁䅍䅄䅁䅁䅯兙䅕䅁䅯充䅁䅁䅯兣䅑䅁䅅䅁䉁䅁䅁杄十䅁䅁李㍁䑁䅉䅍睁䑁䅁䅍睁䅁䅁䍄䉁䅁䅁䅂䅁䅁䅍䅄䅁䅁䅯兙䅕䅁䅯充䅁䅁䅯睧䅑䅁䅅䅁䉁䅁䅁杄十䅁䅁李㑁䑁䅉䅍睁䑁䅁䅍睁䅁䅁䍄䉁䅁䅁䅂䅁䅁䅍䅄䅁䅁䅯兙䅕䅁䅯充䅁䅁䅯杣䅑䅁䅅䅁䉁䅁䅁杄十䅁䅁睎㍁䑁䅉䅎㕁䑁䅅李ㅁ䅁䅁䍄䉁䅁䅁䅂䅁䅁䅍䅄䅁䅁䅯杧䅁䅁䅯权䅁䅁䅯兂䅁䅁䅅䅁䉁䅁䅁兂晁敨剴䙵椴䅑杷允䅁䅁䅑䅁䑁䅁䅷䅁䭁䝁䙅䅁䭁䉁䅅䅁䭁䡁䕙䅁䉁䅁䅁允䅁䅁䄴杅䅁䑁䅧䅍ぁ䑁䅁䅍睁䑁䅁䅍䅁䅁杷允䅁䅁䅑䅁䑁䅁䅷䅁䭁䝁䙅䅁䭁䉁䅅䅁䭁䡁䕣䅁䉁䅁䅁允䅁䅁䄴杅䅁䑁䅧䅍穁䑁䅧䅍睁䑁䅣李䅁䅁杷允䅁䅁䅑䅁䑁䅁䅷䅁䭁䉁䙙䅁䭁䉁䅅䅁䭁䡁䕧䅁䉁䅁䅁允䅁䅁䄴杅䅁䑁䅍䅏㑁䑁䅫李㕁䑁䅑䅍䅁䅁杷允䅁䅁䅑䅁䑁䅁䅷䅁䭁䉁䙙䅁䭁䉁䅅䅁䭁䡁䔴䅁䉁䅁䅁允䅁䅁䄴杅䅁䑁䅍睎㍁䑁䅙睎ㅁ䑁䅅兏䅁䅁杷允䅁䅁䅑䅁䑁䅁䅷䅁䭁䉁䙙䅁䭁䉁䅅䅁䭁䡁䕑䅁䉁䅁䅁允䅁䅁䄴杅䅁䑁䅍睎ㅁ䑁䅧杍穁䑁䅑䅏䅁䅁杷允䅁䅁䅑䅁䑁䅁䅷䅁䭁䉁䙙䅁䭁䉁䅅䅁䭁䥁䕉䅁䉁䅁䅁允䅁䅁䄴杅䅁䑁䅍李穁䑁䅙杍㍁䑁䅉李䅁䅁杷允䅁䅁䅑䅁䑁䅁䅷䅁䭁䉁䙙䅁䭁䉁䅅䅁䭁䥁䕁䅁䉁䅁䅁允䅁䅁䄴杅䅁䑁䅍李祁䑁䅣免穁䑁䅫䅎䅁䅁杷允䅁䅁䅑䅁䑁䅁䅷䅁䭁䕁䘸䅁䭁䉁䅅䅁䭁䡁䕅䅁䉁䅁䅁允䅁䅁䄴䅆䅁䑁䅅兎ㅁ䑁䅣䅍睁䑁䅁䅍睁䅁䅁䍄䉁䅁䅁䅂䅁䅁䅍䅄䅁䅁䅯睔䅕䅁䅯充䅁䅁䅯䅥䅑䅁䅅䅁䉁䅁䅁杄啁䅁䅁免ㅁ䑁䅙免睁䑁䅁䅍睁䑁䅁䅁䵁䅉䅅䅁䕁䅁䅁睁䵁䅁䅁权偂兂䅁权剁䅁䅁权祂䅂䅁允䅁䅁䅅䅁佁䉁䅑䅁硁䑁䅕䅎㕁䑁䅁䅍睁䑁䅁䅍䅁䅁杷允䅁䅁䅑䅁䑁䅁䅷䅁䭁䕁䘸䅁䭁䉁䅅䅁䭁䡁䔸䅁䉁䅁䅁允䅁䅁䄴䅆䅁䑁䅅杍㍁䑁䅙䅍睁䑁䅁䅍睁䅁䅁䍄䉁䅁䅁䅂䅁䅁䅍䅄䅁䅁䅯睔䅕䅁䅯充䅁䅁䅯䅧䅑䅁䅅䅁䉁䅁䅁杄啁䅁䅁免睁䑁䅕李睁䑁䅁䅍睁䑁䅁䅁䵁䅉䅅䅁䕁䅁䅁睁䵁䅁䅁权杁兂䅁权剁䅁䅁权療䅂䅁允䅁䅁䅅䅁佁䉁䅑䅁㍁䑁䅍李祁䑁䅍兏睁䑁䅁䅍䅁䅁杷允䅁䅁䅑䅁䑁䅁䅷䅁䭁䍁䙁䅁䭁䉁䅅䅁䭁䡁䔰䅁䉁䅁䅁允䅁䅁䄴䅆䅁䑁䅍睍ㅁ䑁䅧䅎㑁䑁䅁䅍睁䅁䅁䍄䉁䅁䅁䅂䅁䅁䅍䅄䅁䅁䅯䅉䅕䅁䅯充䅁䅁䅯䅥䅑䅁䅅䅁䉁䅁䅁杄啁䅁䅁睍祁䑁䅫䅎ㅁ䑁䅑䅍睁䑁䅁䅁䵁䅉䅅䅁䕁䅁䅁睁䵁䅁䅁权杁兂䅁权剁䅁䅁权⭂䅂䅁允䅁䅁䅅䅁佁䉁䅑䅁穁䑁䅉䅍硁䑁䅁䅎睁䑁䅁䅍䅁䅁杷允䅁䅁䅑䅁䑁䅁䅷䅁䭁䍁䙁䅁䭁䉁䅅䅁䭁䡁䕉䅁䉁䅁䅁允䅁䅁䄴䅆䅁䑁䅍免㕁䑁䅙䅏睁䑁䅁䅍睁䅁䅁䍄䉁䅁䅁䅂䅁䅁䅍䅄䅁䅁䅯䅉䅕䅁䅯充䅁䅁䅯內䅑䅁䅅䅁䉁䅁䅁杄啁䅁䅁睍硁䑁䅕免㕁䑁䅧䅍穁䑁䅫䅁䵁䅉䅅䅁䕁䅁䅁睁䵁䅁䅁权杁兂䅁权剁䅁䅁权あ䅂䅁允䅁䅁䅅䅁佁䉁䅑䅁祁䑁䅣兏硁䑁䅧兎睁䑁䅁䅍䅁䅁杷允䅁䅁䅑䅁䑁䅁䅷䅁䭁䍁䙁䅁䭁䉁䅅䅁䭁䡁䕙䅁䉁䅁䅁允䅁䅁䄴䅆䅁䑁䅉睎㍁䑁䅁䅎㉁䑁䅧睎ㅁ䅁䅁䍄䉁䅁䅁䅂䅁䅁䅍䅄䅁䅁䅯䅉䅕䅁䅯充䅁䅁䅯睤䅑䅁䅅䅁䉁䅁䅁杄啁䅁䅁杍㍁䑁䅧䅍硁䑁䅣䅍睁䑁䅁䅁䵁䅉䅅䅁䕁䅁䅁睁䵁䅁䅁权杁兂䅁权剁䅁䅁权㡂䅂䅁允䅁䅁䅅䅁佁䉁䅑䅁祁䑁䅣李穁䑁䅫兎睁䑁䅁䅍䅁䅁杷允䅁䅁䅑䅁䑁䅁䅷䅁䭁䵁䙍䅁䭁䉁䅅䅁䭁䡁䕅䅁䉁䅁䅁允䅁䅁䄴䅆䅁䑁䅅睍ㅁ䑁䅕䅍睁䑁䅁䅍睁䅁䅁䍄䉁䅁䅁䅂䅁䅁䅍䅄䅁䅁䅯睷䅕䅁䅯充䅁䅁䅯入䅑䅁䅅䅁䉁䅁䅁杄啁䅁䅁免穁䑁䅍䅏睁䑁䅁䅍睁䑁䅁䅁䵁䅉䅅䅁䕁䅁䅁睁䵁䅁䅁权䑄兂䅁权剁䅁䅁权あ䅂䅁允䅁䅁䅅䅁佁䉁䅑䅁硁䑁䅍睍㉁䑁䅁䅍睁䑁䅁䅍䅁䅁杷允䅁䅁䅑䅁䑁䅁䅷䅁䭁䵁䙍䅁䭁䉁䅅䅁䭁䡁䕳䅁䉁䅁䅁允䅁䅁䄴䅆䅁䑁䅅睍ぁ䑁䅙䅍睁䑁䅁䅍睁䅁䅁䍄䉁䅁䅁䅂䅁䅁䅍䅄䅁䅁䅯睷䅕䅁䅯充䅁䅁䅯杤䅑䅁䅅䅁䉁䅁䅁杄啁䅁䅁免穁䑁䅕兎睁䑁䅁䅍睁䑁䅁䅁䵁䅉䅅䅁䕁䅁䅁睁䵁䅁䅁权䑄兂䅁权剁䅁䅁权⽂䅂䅁允䅁䅁䅅䅁佁䉁䅑䅁硁䑁䅍睎ㅁ䑁䅁䅍睁䑁䅁䅍䅁䅁杷允䅁䅁䅑䅁䑁䅁䅷䅁䭁䵁䙍䅁䭁䉁䅅䅁䭁䥁䕁䅁䉁䅁䅁允䅁䅁䄴䅆䅁䑁䅅睍㉁䑁䅧䅍睁䑁䅁䅍睁䅁䅁䍄䉁䅁䅁䅂䅁䅁䅍䅄䅁䅁䅯督䅕䅁䅯充䅁䅁䅯全䅑䅁䅅䅁䉁䅁䅁杄啁䅁䅁杍穁䑁䅣睍ぁ䑁䅣䅍睁䑁䅁䅁䵁䅉䅅䅁䕁䅁䅁睁䵁䅁䅁权穂兂䅁权剁䅁䅁权䑃䅂䅁允䅁䅁䅅䅁佁䉁䅑䅁祁䑁䅍睎祁䑁䅁兏睁䑁䅁䅍䅁䅁杷允䅁䅁䅑䅁䑁䅁䅷䅁䭁䡁䙍䅁䭁䉁䅅䅁䭁䥁䕅䅁䉁䅁䅁允䅁䅁䄴䅆䅁䑁䅉䅎ぁ䑁䅍䅎硁䑁䅁䅍睁䅁䅁䍄䉁䅁䅁䅂䅁䅁䅍䅄䅁䅁䅯杉䅅䅁䅯充䅁䅁䅯兂䅁䅁䅅䅁䉁䅁䅁杄啁䅁䅁䅏ㅁ䑁䅫䅍睁䑁䅁䅍睁䑁䅁䅁䵁䅉䅅䅁䕁䅁䅁睁䵁䅁䅁权穂兂䅁权剁䅁䅁权㝂䅂䅁允䅁䅁䅅䅁佁䉁䅑䅁祁䑁䅑睍㑁䑁䅕䅏睁䑁䅁䅍䅁䅁杷允䅁䅁䅑䅁䑁䅁䅷䅁䭁䡁䙍䅁䭁䉁䅅䅁䭁䡁䕙䅁䉁䅁䅁允䅁䅁䄴䅆䅁䑁䅉䅎穁䑁䅧䅍硁䑁䅁䅍睁䅁䅁䍄䉁䅁䅁䅂䅁䅁䅍䅄䅁䅁䅯䅫䅕䅁䅯充䅁䅁䅯来䅑䅁䅅䅁䉁䅁䅁杄十䅁䅁睎㉁䑁䅙䅎ぁ䑁䅉杍㍁䅁䅁䍄䉁䅁䅁䅂䅁䅁䅍䅄䅁䅁䅯䅫䅕䅁䅯充䅁䅁䅯全䅑䅁䅅䅁䉁䅁䅁杄十䅁䅁睎㉁䑁䅉䅍硁䑁䅫免㉁䅁䅁䍄䉁䅁䅁䅂䅁䅁䅍䅄䅁䅁䅯䅫䅕䅁䅯充䅁䅁䅯兦䅑䅁䅅䅁䉁䅁䅁杄十䅁䅁睎㉁䑁䅁䅎祁䑁䅍杍㑁䅁䅁䍄䉁䅁䅁䅂䅁䅁䅍䅄䅁䅁䅯䅫䅕䅁䅯充䅁䅁䅯兤䅑䅁䅅䅁䉁䅁䅁杄十䅁䅁睎ㅁ䑁䅫睎㕁䑁䅁兎㉁䅁䅁䍄䉁䅁䅁䅂䅁䅁䅍䅄䅁䅁䅯䅫䅕䅁䅯充䅁䅁䅯䅨䅑䅁䅅䅁䉁䅁䅁杄十䅁䅁睎㉁䑁䅍兏㑁䑁䅫䅏祁䅁䅁䍄䉁䅁䅁䅂䅁䅁䅍䅄䅁䅁䅯䅫䅕䅁䅯充䅁䅁䅯䅦䅑䅁䅅䅁䉁䅁䅁杄十䅁䅁睎㉁䑁䅙免硁䑁䅙兎㍁䅁䅁䍄䉁䅁䅁䅂䅁䅁䅍䅄䅁䅁䅯䅫䅕䅁䅯充䅁䅁䅯督䅑䅁䅅䅁䉁䅁䅁杄十䅁䅁睎㍁䑁䅅杍㍁䑁䅙兏祁䅁䅁䍄䉁䅁䅁䅂䅁䅁䅍䅄䅁䅁䅯杁䅙䅁䅯充䅁䅁䅯䅣䅑䅁䅅䅁䉁䅁䅁杄十䅁䅁䅏㍁䑁䅉杍祁䑁䅁䅏硁䅁䅁䍄䉁䅁䅁䅂䅁䅁䅍䅄䅁䅁䅯杁䅙䅁䅯充䅁䅁䅯兦䅑䅁䅅䅁䉁䅁䅁杄十䅁䅁䅏ぁ䑁䅣䅏㉁䑁䅙兏ㅁ䅁䅁䍄䉁䅁䅁䅂䅁䅁䅍䅄䅁䅁䅯眹䅁䅁䅯权䅁䅁䅯兂䅁䅁䅅䅁䉁䅁䅁兂㡄晱午坔䅋睶杷允䅁䅁䅑䅁䑁䅁䅷䅁䭁䅁䝉䅁䭁䉁䅅䅁䭁䡁䕑䅁䉁䅁䅁允䅁䅁䄴杅䅁䑁䅧睍㑁䑁䅍睎睁䑁䅫李䅁䅁杷允䅁䅁䅑䅁䑁䅁䅷䅁䭁䅁䝉䅁䭁䉁䅅䅁䭁䡁䕳䅁䉁䅁䅁允䅁䅁䄴杅䅁䑁䅧睍㍁䑁䅁睎祁䑁䅅䅎䅁䅁杷允䅁䅁䅑䅁䑁䅁䅷䅁䭁䅁䝉䅁䭁䉁䅅䅁䭁䡁䕣䅁䉁䅁䅁允䅁䅁䄴杅䅁䑁䅧䅍祁䑁䅉䅍ㅁ䑁䅁睍䅁䅁杷允䅁䅁䅑䅁䑁䅁䅷䅁䭁䅁䝉䅁䭁䉁䅅䅁䭁䥁䕉䅁䉁䅁䅁允䅁䅁䄴杅䅁䑁䅣兏㍁䑁䅉睍穁䑁䅙䅏䅁䅁杷允䅁䅁䅑䅁䑁䅁䅷䅁䭁乁䉁䅁䭁䉁䅅䅁䭁䅁䅕䅁䉁䅁䅁允䅁䅁䄴䅆䅁䑁䅍免㑁䑁䅫䅍睁䑁䅁䅍睁䅁䅁䍄䉁䅁䅁䅂䅁䅁䅍䅄䅁䅁䅯睺䅕䅁䅯充䅁䅁䅯兢䅑䅁䅅䅁䉁䅁䅁杄十䅁䅁兎㉁䑁䅙䅍睁䑁䅁䅍睁䅁䅁䍄䉁䅁䅁䅂䅁䅁䅍䅄䅁䅁䅯睺䅕䅁䅯充䅁䅁䅯来䅑䅁䅅䅁䉁䅁䅁杄十䅁䅁兎㉁䑁䅫䅍睁䑁䅁䅍睁䅁䅁䍄䉁䅁䅁䅂䅁䅁䅍䅄䅁䅁䅯朴䅕䅁䅯充䅁䅁䅯兤䅑䅁䅅䅁䉁䅁䅁杄十䅁䅁䅎㑁䑁䅣䅍睁䑁䅁䅍睁䅁䅁䍄䉁䅁䅁䅂䅁䅁䅍䅄䅁䅁䅯睺䅕䅁䅯充䅁䅁䅯內䅑䅁䅅䅁䉁䅁䅁杄十䅁䅁李祁䑁䅉䅍睁䑁䅁䅍睁䅁䅁䍄䉁䅁䅁䅂䅁䅁䅍䅄䅁䅁䅯睺䅕䅁䅯充䅁䅁䅯杧䅑䅁䅅䅁䉁䅁䅁杄十䅁䅁李硁䑁䅫䅍睁䑁䅁䅍睁䅁䅁䍄䉁䅁䅁䅂䅁䅁䅍䅄䅁䅁䅯睗䅕䅁䅯充䅁䅁䅯全䅑䅁䅅䅁䉁䅁䅁杄十䅁䅁䅎㑁䑁䅣李祁䑁䅙兏㉁䅁䅁䍄䉁䅁䅁䅂䅁䅁䅍䅄䅁䅁䅯睳䅕䅁䅯充䅁䅁䅯䅣䅑䅁䅅䅁䉁䅁䅁杄啁䅁䅁免睁䑁䅅䅎㉁䑁䅣䅍睁䑁䅁䅁䵁䅉䅅䅁䕁䅁䅁睁䵁䅁䅁权㡁䅁䅁权䕁䅁䅁权䙁䅁䅁允䅁䅁䅅䅁䙁䅁䅁乁ㅂ牕䉊䍄䉁䅁䅁䅂䅁䅁䅍䅄䅁䅁䅯杖䅁䅁䅯䅂䅁䅁䅯䅂䅉䅁䅅䅁䉁䅁䅁兂䅁䅁潁婮䨫兑杷允䅁䅁䅑䅁䑁䅁䅷䅁䭁䭁䕑䅁䭁䉁䅅䅁䭁䡁䔰䅁䉁䅁䅁允䅁䅁䄴䅆䅁䑁䅍李ㅁ䑁䅍兎㍁䑁䅧睍穁䅁䅁䍄䉁䅁䅁䅂䅁䅁䅍䅄䅁䅁䅯䄵䅑䅁䅯充䅁䅁䅯杦䅑䅁䅅䅁䉁䅁䅁杄十䅁䅁李硁䑁䅙䅍睁䑁䅁䅍睁䅁䅁䍄䉁䅁䅁䅂䅁䅁䅍䅄䅁䅁䅯䄵䅑䅁䅯充䅁䅁䅯內䅑䅁䅅䅁䉁䅁䅁杄十䅁䅁李祁䑁䅕䅍睁䑁䅁䅍睁䅁䅁䍄䉁䅁䅁䅂䅁䅁䅍䅄䅁䅁䅯䄵䅑䅁䅯充䅁䅁䅯䅤䅑䅁䅅䅁䉁䅁䅁杄十䅁䅁李穁䑁䅣䅍睁䑁䅁䅍睁䅁䅁䍄䉁䅁䅁䅂䅁䅁䅍䅄䅁䅁䅯䄵䅑䅁䅯充䅁䅁䅯睤䅑䅁䅅䅁䉁䅁䅁杄十䅁䅁李㑁䑁䅑䅍睁䑁䅁䅍睁䅁䅁䍄䉁䅁䅁䅂䅁䅁䅍䅄䅁䅁䅯䄵䅑䅁䅯充䅁䅁䅯睦䅑䅁䅅䅁䉁䅁䅁杄十䅁䅁李㕁䑁䅉䅍睁䑁䅁䅍睁䅁䅁䍄䉁䅁䅁䅂䅁䅁䅍䅄䅁䅁䅯䄵䅑䅁䅯充䅁䅁䅯杧䅑䅁䅅䅁䉁䅁䅁杄十䅁䅁李㕁䑁䅍䅍睁䑁䅁䅍睁䅁䅁䍄䉁䅁䅁䅂䅁䅁䅍䅄䅁䅁䅯䅢䅅䅁䅯䅂䅁䅁䅯兂䅁䅁䅅䅁䉁䅁䅁兂䅁䅁䅂捶栲兑杷允䅁䅁䅑䅁䑁䅁䅷䅁䭁佁䕑䅁䭁䉁䅅䅁䭁䥁䕁䅁䉁䅁䅁允䅁䅁䄴杅䅁䑁䅣杍㕁䑁䅁䅍睁䑁䅁䅍䅁䅁杷允䅁䅁䅑䅁䑁䅁䅷䅁䭁佁䕑䅁䭁䉁䅅䅁䭁䡁䕷䅁䉁䅁䅁允䅁䅁䄴杅䅁䑁䅣兎ぁ䑁䅁䅍睁䑁䅁䅍䅁䅁杷允䅁䅁䅑䅁䑁䅁䅷䅁䭁佁䕑䅁䭁䉁䅅䅁䭁䡁䕍䅁䉁䅁䅁允䅁䅁䄴杅䅁䑁䅣兎穁䑁䅁䅍睁䑁䅁䅍䅁䅁杷允䅁䅁䅑䅁䑁䅁䅷䅁䭁偁䕳䅁䭁䉁䅅䅁䭁䡁䕯䅁䉁䅁䅁允䅁䅁䄴杅䅁䑁䅣兏㍁䑁䅑免睁䑁䅁䅍䅁䅁杷允䅁䅁䅑䅁䑁䅁䅷䅁䭁偁䕷䅁䭁䉁䅅䅁䭁䡁䕯䅁䉁䅁䅁允䅁䅁䄴杅䅁䑁䅉睎㕁䑁䅁䅍睁䑁䅁䅍䅁䅁杷允䅁䅁䅑䅁䑁䅁䅷䅁䭁偁䕳䅁䭁䉁䅅䅁䭁䡁䕅䅁䉁䅁䅁允䅁䅁䄴杅䅁䑁䅣兏㉁䑁䅍䅍睁䑁䅁䅍䅁䅁杷允䅁䅁䅑䅁䑁䅁䅷䅁䭁偁䕷䅁䭁䉁䅅䅁䭁䡁䕅䅁䉁䅁䅁允䅁䅁䄴杅䅁䑁䅉䅏祁䑁䅁䅍睁䑁䅁䅍䅁䅁杷允䅁䅁䅑䅁䑁䅁䅷䅁䭁偁䕳䅁䭁䉁䅅䅁䭁䡁䕧䅁䉁䅁䅁允䅁䅁䄴杅䅁䑁䅧䅍ㅁ䑁䅣䅏睁䑁䅁䅍䅁䅁杷允䅁䅁䅑䅁䑁䅁䅷䅁䭁偁䕷䅁䭁䉁䅅䅁䭁䡁䕧䅁䉁䅁䅁允䅁䅁䄴杅䅁䑁䅉䅏㍁䑁䅁䅍睁䑁䅁䅍䅁䅁杷允䅁䅁䅑䅁䑁䅁䅷䅁䭁偁䕳䅁䭁䉁䅅䅁䭁䡁䕕䅁䉁䅁䅁允䅁䅁䄴杅䅁䑁䅣免㉁䑁䅍杍睁䑁䅁䅍䅁䅁杷允䅁䅁䅑䅁䑁䅁䅷䅁䭁偁䕳䅁䭁䉁䅅䅁䭁䡁䔴䅁䉁䅁䅁允䅁䅁䄴杅䅁䑁䅙兏㍁䑁䅫免睁䑁䅁䅍䅁䅁杷允䅁䅁䅑䅁䑁䅁䅷䅁䭁偁䕷䅁䭁䉁䅅䅁䭁䡁䔴䅁䉁䅁䅁允䅁䅁䄴杅䅁䑁䅉䅏ぁ䑁䅁䅍睁䑁䅁䅍䅁䅁杷允䅁䅁䅑䅁䑁䅁䅷䅁䭁偁䕳䅁䭁䉁䅅䅁䭁䡁䕳䅁䉁䅁䅁允䅁䅁䄴杅䅁䑁䅙睎㉁䑁䅁睎睁䑁䅁䅍䅁䅁杷允䅁䅁䅑䅁䑁䅁䅷䅁䭁偁䕳䅁䭁䉁䅅䅁䭁䡁䔸䅁䉁䅁䅁允䅁䅁䄴杅䅁䑁䅙睎穁䑁䅕兏睁䑁䅁䅍䅁䅁杷允䅁䅁䅑䅁䑁䅁䅷䅁䭁偁䕷䅁䭁䉁䅅䅁䭁䡁䔸䅁䉁䅁䅁允䅁䅁䄴杅䅁䑁䅉睎㑁䑁䅁䅍睁䑁䅁䅍䅁䅁杷允䅁䅁䅑䅁䑁䅁䅷䅁䭁偁䕳䅁䭁䉁䅅䅁䭁䥁䕉䅁䉁䅁䅁允䅁䅁䄴杅䅁䑁䅙睎ぁ䑁䅣䅏睁䑁䅁䅍䅁䅁杷允䅁䅁䅑䅁䑁䅁䅷䅁䭁偁䕳䅁䭁䉁䅅䅁䭁䥁䕁䅁䉁䅁䅁允䅁䅁䄴杅䅁䑁䅙睎ㅁ䑁䅑兎睁䑁䅁䅍䅁䅁杷允䅁䅁䅑䅁䑁䅁䅷䅁䭁䑁䙷䅁䭁䉁䅅䅁䭁䥁䕕䅁䉁䅁䅁允䅁䅁䄴杅䅁䑁䅕睎㍁䑁䅑免睁䑁䅁䅍䅁䅁杷允䅁䅁䅑䅁䑁䅁䅷䅁䭁䥁䙙䅁䭁䉁䅅䅁䭁䥁䕉䅁䉁䅁䅁允䅁䅁䄴䅆䅁䑁䅉睎㍁䑁䅍免ㅁ䑁䅁䅍睁䅁䅁䍄䉁䅁䅁䅂䅁䅁䅍䅄䅁䅁䅯䅐䅕䅁䅯充䅁䅁䅯睧䅑䅁䅅䅁䉁䅁䅁杄十䅁䅁兎㍁䑁䅙李㕁䑁䅁䅍睁䅁䅁䍄䉁䅁䅁䅂䅁䅁䅍䅄䅁䅁䅯䅐䅕䅁䅯充䅁䅁䅯睤䅑䅁䅅䅁䉁䅁䅁杄十䅁䅁李睁䑁䅧兎祁䑁䅁䅍睁䅁䅁䍄䉁䅁䅁䅂䅁䅁䅍䅄䅁䅁䅯䅐䅕䅁䅯充䅁䅁䅯督䅑䅁䅅䅁䉁䅁䅁杄十䅁䅁兎㑁䑁䅧兏祁䑁䅁䅍睁䅁䅁䍄䉁䅁䅁䅂䅁䅁䅍䅄䅁䅁䅯儸䅕䅁䅯充䅁䅁䅯来䅑䅁䅅䅁䉁䅁䅁权䡂䅁䅁䍄䉁䅁䅁䅂䅁䅁䅍䅄䅁䅁䅯儸䅕䅁䅯充䅁䅁䅯䅣䅑䅁䅅䅁䉁䅁䅁杄十䅁䅁睍ぁ䑁䅫睍㍁䑁䅁䅍睁䅁䅁䍄䉁䅁䅁䅂䅁䅁䅍䅄䅁䅁䅯儸䅕䅁䅯充䅁䅁䅯兣䅑䅁䅅䅁䉁䅁䅁杄十䅁䅁睍ㅁ䑁䅉䅍㑁䑁䅁䅍睁䅁䅁䍄䉁䅁䅁䅂䅁䅁䅍䅄䅁䅁䅯儸䅕䅁䅯充䅁䅁䅯兦䅑䅁䅅䅁䉁䅁䅁杄十䅁䅁睍㉁䑁䅧䅍ぁ䑁䅁䅍睁䅁䅁䍄䉁䅁䅁䅂䅁䅁䅍䅄䅁䅁䅯儸䅕䅁䅯充䅁䅁䅯䅥䅑䅁䅅䅁䉁䅁䅁杄十䅁䅁睍㍁䑁䅁䅏硁䑁䅉免祁䅁䅁䍄䉁䅁䅁䅂䅁䅁䅍䅄䅁䅁䅯儸䅕䅁䅯充䅁䅁䅯</t>
  </si>
  <si>
    <t>睤䅑䅁䅅䅁䉁䅁䅁杄十䅁䅁睍㕁䑁䅣免睁䑁䅁䅍睁䅁䅁䍄䉁䅁䅁䅂䅁䅁䅍䅄䅁䅁䅯儸䅕䅁䅯充䅁䅁䅯䅨䅑䅁䅅䅁䉁䅁䅁杄十䅁䅁䅎硁䑁䅙免ぁ䑁䅁杍㕁䅁䅁䍄䉁䅁䅁䅂䅁䅁䅍䅄䅁䅁䅯儸䅕䅁䅯充䅁䅁䅯䅧䅑䅁䅅䅁䉁䅁䅁杄十䅁䅁䅎祁䑁䅅䅍睁䑁䅁䅍睁䅁䅁䍄䉁䅁䅁䅂䅁䅁䅍䅄䅁䅁䅯杧䅅䅁䅯䅂䅁䅁䅯䅂䅉䅁䅅䅁䉁䅁䅁兂䅁䅁权䙄氱兑杷允䅁䅁䅑䅁䑁䅁䅷䅁䭁䭁䕙䅁䭁䉁䅅䅁䭁䝁䔰䅁䉁䅁䅁允䅁䅁䄴杅䅁䑁䅫兎祁䑁䅙䅎睁䑁䅁䅍䅁䅁杷允䅁䅁䅑䅁䑁䅁䅷䅁䭁䭁䕙䅁䭁䉁䅅䅁䭁䡁䕁䅁䉁䅁䅁允䅁䅁䄴杅䅁䑁䅫睍㍁䑁䅁李睁䑁䅁䅍䅁䅁杷允䅁䅁䅑䅁䑁䅁䅷䅁䭁䵁䕣䅁䭁䉁䅅䅁䭁䡁䕷䅁䉁䅁䅁允䅁䅁䄴䅆䅁䑁䅅李祁䑁䅑睎㑁䑁䅁䅍睁䅁䅁䍄䉁䅁䅁䅂䅁䅁䅍䅄䅁䅁䅯䅰䅑䅁䅯充䅁䅁䅯睸䅫䅁䅅䅁䉁䅁䅁杄啁䅁䅁睍㉁䑁䅙睍穁䑁䅙䅏㕁䑁䅉䅁䵁䅉䅅䅁䕁䅁䅁睁䵁䅁䅁权睃兂䅁权剁䅁䅁权䡄元䅁允䅁䅁䅅䅁佁䉁䅉䅁ㅁ䑁䅙兎ㅁ䑁䅧䅍睁䑁䅁䅁䵁䅉䅅䅁䕁䅁䅁睁䵁䅁䅁权䉁杂䅁权剁䅁䅁权㕂䅂䅁允䅁䅁䅅䅁佁䉁䅑䅁硁䑁䅧李睁䑁䅅杍ぁ䑁䅣䅏䅁䅁杷允䅁䅁䅑䅁䑁䅁䅷䅁䭁佁䙉䅁䭁䉁䅅䅁䭁䡁䕳䅁䉁䅁䅁允䅁䅁䄴杅䅁䑁䅑李ぁ䑁䅁䅍睁䑁䅁䅍䅁䅁杷允䅁䅁䅑䅁䑁䅁䅷䅁䭁䭁䕙䅁䭁䉁䅅䅁䭁䥁䕅䅁䉁䅁䅁允䅁䅁䄴杅䅁䑁䅫杍硁䑁䅙杍睁䑁䅁䅍䅁䅁杷允䅁䅁䅑䅁䑁䅁䅷䅁䭁䭁䕙䅁䭁䉁䅅䅁䭁䡁䕫䅁䉁䅁䅁允䅁䅁䄴杅䅁䑁䅫杍㉁䑁䅧睍睁䑁䅁䅍䅁䅁杷允䅁䅁䅑䅁䑁䅁䅷䅁䭁䭁䕙䅁䭁䉁䅅䅁䭁䡁䕙䅁䉁䅁䅁允䅁䅁䄴杅䅁䑁䅫杍ㅁ䑁䅕兏睁䑁䅁䅍䅁䅁杷允䅁䅁䅑䅁䑁䅁䅷䅁䭁䭁䉅䅁䭁䅁䅯䅁䭁䅁䍑䅁䉁䅁䅁允䅁䅁䅕⼵灵搸乌啇䵁䅉䅅䅁䕁䅁䅁睁䵁䅁䅁权浃䅂䅁权剁䅁䅁权⽂䅂䅁允䅁䅁䅅䅁佁䉁䅉䅁㕁䑁䅉李ㅁ䑁䅧䅍睁䑁䅁䅁䵁䅉䅅䅁䕁䅁䅁睁䵁䅁䅁权浃䅂䅁权剁䅁䅁权䍃䅂䅁允䅁䅁䅅䅁佁䉁䅉䅁㕁䑁䅑睍㍁䑁䅅䅍睁䑁䅁䅁䵁䅉䅅䅁䕁䅁䅁睁䵁䅁䅁权浃䅂䅁权剁䅁䅁权㡂䅂䅁允䅁䅁䅅䅁佁䉁䅉䅁㉁䑁䅫䅏睁䑁䅙䅍睁䑁䅁䅁䵁䅉䅅䅁䕁䅁䅁睁䵁䅁䅁权䕁杂䅁权剁䅁䅁权䑃䅂䅁允䅁䅁䅅䅁佁䉁䅑䅁穁䑁䅁兏ㅁ䑁䅅䅍睁䑁䅁䅍䅁䅁杷允䅁䅁䅑䅁䑁䅁䅷䅁䭁䝁䉙䅁䭁䅁䍅䅁䭁䅁䍕䅁䉁䅁䅁允䅁䅁䅕䑕䍺䅌匸䕄䵅䅉䅅䅁䕁䅁䅁睁䵁䅁䅁权浂允䅁权䉁杁䅁权䑁杁䅁允䅁䅁䅅䅁䙁䱁獵丹獃䅤䉊䍄䉁䅁䅁䅂䅁䅁䅍䅄䅁䅁䅯䅬䅅䅁䅯充䅁䅁䅯䅂䅉䅁䅅䅁䉁䅁䅁杄坁䅁䅁䅎祁䑁䅣兎睁䑁䅁䅍睁䑁䅁䅍䅁䅁杷允䅁䅁䅑䅁䑁䅁䅷䅁䭁䝁䉣䅁䭁䅁䍅䅁䭁䅁䍕䅁䉁䅁䅁允䅁䅁䅕潊䱃眰癭啁䵅䅉䅅䅁䕁䅁䅁睁䵁䅁䅁权湂允䅁权䉁杁䅁权䑁杁䅁允䅁䅁䅅䅁䙁䕁獌䭔獅睑䉖䍄䉁䅁䅁䅂䅁䅁䅍䅄䅁䅁䅯来䅅䅁䅯权䅁䅁䅯兂䅁䅁䅅䅁䉁䅁䅁兂⭃确癯匳䙑䅑杷允䅁䅁䅑䅁䑁䅁䅷䅁䭁䅁䝑䅁䭁䉁䅅䅁䭁䡁䕧䅁䉁䅁䅁允䅁䅁䄴䅆䅁䑁䅍睍㕁䑁䅙兏㕁䑁䅁䅍睁䅁䅁䍄䉁䅁䅁䅂䅁䅁䅍䅄䅁䅁䅯睑䅁䅁䅯权䅁䅁䅯䅂䅉䅁䅅䅁䉁䅁䅁兂穁積積⽍楍䅑杷允䅁䅁䅑䅁䑁䅁䅷䅁䭁䅁䝑䅁䭁䉁䅅䅁䭁䡁䔴䅁䉁䅁䅁允䅁䅁䄴䅆䅁䑁䅍免祁䑁䅣杍睁䑁䅁䅍睁䅁䅁䍄䉁䅁䅁䅂䅁䅁䅍䅄䅁䅁䅯䅂䅙䅁䅯充䅁䅁䅯杣䅑䅁䅅䅁䉁䅁䅁杄啁䅁䅁杍㕁䑁䅕䅏ぁ䑁䅍䅍睁䑁䅁䅁䵁䅉䅅䅁䕁䅁䅁睁䵁䅁䅁权䕁杂䅁权剁䅁䅁权㕂䅂䅁允䅁䅁䅅䅁佁䉁䅑䅁祁䑁䅧睎ぁ䑁䅙杍睁䑁䅁䅍䅁䅁杷允䅁䅁䅑䅁䑁䅁䅷䅁䭁䡁䙉䅁䭁䉁䅅䅁䭁䝁䔰䅁䉁䅁䅁允䅁䅁䄴䅆䅁䑁䅉䅏㑁䑁䅁䅍睁䑁䅁䅍睁䅁䅁䍄䉁䅁䅁䅂䅁䅁䅍䅄䅁䅁䅯朰䅕䅁䅯充䅁䅁䅯来䅑䅁䅅䅁䉁䅁䅁杄十䅁䅁兎㉁䑁䅕䅍睁䑁䅁䅍睁䅁䅁䍄䉁䅁䅁䅂䅁䅁䅍䅄䅁䅁䅯朰䅕䅁䅯充䅁䅁䅯兣䅑䅁䅅䅁䉁䅁䅁杄十䅁䅁兎㕁䑁䅣䅍睁䑁䅁䅍睁䅁䅁䍄䉁䅁䅁䅂䅁䅁䅍䅄䅁䅁䅯睈䅅䅁䅯权䅁䅁䅯兂䅁䅁䅅䅁䉁䅁䅁兂呄坔光䑗䍫䅑杷允䅁䅁䅑䅁䑁䅁䅷䅁䭁䥁䙧䅁䭁䉁䅅䅁䭁䥁䕁䅁䉁䅁䅁允䅁䅁䄴䅆䅁䑁䅅兎ぁ䑁䅉杍㍁䑁䅁䅍睁䅁䅁䍄䉁䅁䅁䅂䅁䅁䅍䅄䅁䅁䅯光䅅䅁䅯䅂䅁䅁䅯兂䅁䅁䅅䅁䉁䅁䅁兂䅁䅁䅂穕䄶兑杷允䅁䅁䅑䅁䑁䅁䅷䅁䭁乁䙉䅁䭁䉁䅅䅁䭁䥁䕍䅁䉁䅁䅁允䅁䅁䄴杅䅁䑁䅙杍㍁䑁䅁䅍睁䑁䅁䅍䅁䅁杷允䅁䅁䅑䅁䑁䅁䅷䅁䭁䩁䙫䅁䭁䝁䕳䅁䭁䵁䩣䅁䉁䅁䅁允䅁䅁䅕灭婭婭婭呹䴸䅉䅅䅁䕁䅁䅁睁䵁䅁䅁权卄兂䅁权剁䅁䅁权ㅂ䅂䅁允䅁䅁䅅䅁佁䉁䅉䅁㉁䑁䅑䅏睁䑁䅁䅍睁䑁䅁䅁䵁䅉䅅䅁䕁䅁䅁睁䵁䅁䅁权乄䅁䅁权䉁杁䅁权䙁杁䅁允䅁䅁䅅䅁䙁䍁慗牥㙹摪䅒䍄䉁䅁䅁䅂䅁䅁䅍䅄䅁䅁䅯朰䅕䅁䅯充䅁䅁䅯杣䅑䅁䅅䅁䉁䅁䅁杄十䅁䅁李㑁䑁䅣䅍睁䑁䅁䅍睁䅁䅁䍄䉁䅁䅁䅂䅁䅁䅍䅄䅁䅁䅯朰䅕䅁䅯充䅁䅁䅯入䅑䅁䅅䅁䉁䅁䅁杄十䅁䅁睎祁䑁䅁䅍睁䑁䅁䅍睁䅁䅁䍄䉁䅁䅁䅂䅁䅁䅍䅄䅁䅁䅯杯䅑䅁䅯充䅁䅁䅯杣䅑䅁䅅䅁䉁䅁䅁杄十䅁䅁䅎睁䑁䅁䅍硁䑁䅁䅍睁䅁䅁䍄䉁䅁䅁䅂䅁䅁䅍䅄䅁䅁䅯杯䅑䅁䅯充䅁䅁䅯睤䅑䅁䅅䅁䉁䅁䅁杄十䅁䅁䅎睁䑁䅣李ぁ䑁䅁䅍睁䅁䅁䍄䉁䅁䅁䅂䅁䅁䅍䅄䅁䅁䅯杯䅑䅁䅯充䅁䅁䅯杧䅑䅁䅅䅁䉁䅁䅁杄十䅁䅁䅎睁䑁䅧䅎㉁䑁䅁䅍睁䅁䅁䍄䉁䅁䅁䅂䅁䅁䅍䅄䅁䅁䅯杯䅑䅁䅯充䅁䅁䅯䅧䅑䅁䅅䅁䉁䅁䅁杄十䅁䅁䅎硁䑁䅅李祁䑁䅁䅍睁䅁䅁䍄䉁䅁䅁䅂䅁䅁䅍䅄䅁䅁䅯䅩䅕䅁䅯充䅁䅁䅯兢䅑䅁䅅䅁䉁䅁䅁杄啁䅁䅁免穁䑁䅅䅎祁䑁䅅䅍睁䑁䅁䅁䵁䅉䅅䅁䕁䅁䅁睁䵁䅁䅁权㍄兂䅁权剁䅁䅁权穂䅂䅁允䅁䅁䅅䅁佁䉁䅑䅁硁䑁䅉睍㕁䑁䅉李睁䑁䅁䅍䅁䅁杷允䅁䅁䅑䅁䑁䅁䅷䅁䭁䥁䙍䅁䭁䉁䅅䅁䭁䝁䔰䅁䉁䅁䅁允䅁䅁䄴䅆䅁䑁䅅䅍㑁䑁䅁䅏祁䑁䅁䅍睁䅁䅁䍄䉁䅁䅁䅂䅁䅁䅍䅄䅁䅁䅯睧䅕䅁䅯充䅁䅁䅯睢䅑䅁䅅䅁䉁䅁䅁杄啁䅁䅁免睁䑁䅧䅎㍁䑁䅑䅍睁䑁䅁䅁䵁䅉䅅䅁䕁䅁䅁睁䵁䅁䅁权䑃兂䅁权剁䅁䅁权㙂䅂䅁允䅁䅁䅅䅁佁䉁䅑䅁硁䑁䅁兏睁䑁䅑睎睁䑁䅁䅍䅁䅁杷允䅁䅁䅑䅁䑁䅁䅷䅁䭁䥁䙍䅁䭁䉁䅅䅁䭁䡁䕅䅁䉁䅁䅁允䅁䅁䄴䅆䅁䑁䅅免睁䑁䅁李ㅁ䑁䅁䅍睁䅁䅁䍄䉁䅁䅁䅂䅁䅁䅍䅄䅁䅁䅯䄳䅕䅁䅯充䅁䅁䅯䅤䅑䅁䅅䅁䉁䅁䅁杄十䅁䅁李㕁䑁䅁䅍睁䑁䅁䅍睁䅁䅁䍄䉁䅁䅁䅂䅁䅁䅍䅄䅁䅁䅯睧䅕䅁䅯充䅁䅁䅯兦䅑䅁䅅䅁䉁䅁䅁杄啁䅁䅁免硁䑁䅅免ㅁ䑁䅍䅍睁䑁䅁䅁䵁䅉䅅䅁䕁䅁䅁睁䵁䅁䅁权䑃兂䅁权剁䅁䅁权㑂䅂䅁允䅁䅁䅅䅁佁䉁䅑䅁硁䑁䅅䅍㑁䑁䅉䅍睁䑁䅁䅍䅁䅁杷允䅁䅁䅑䅁䑁䅁䅷䅁䭁䥁䙍䅁䭁䉁䅅䅁䭁䡁䕫䅁䉁䅁䅁允䅁䅁䄴䅆䅁䑁䅅免穁䑁䅙李硁䑁䅁䅍睁䅁䅁䍄䉁䅁䅁䅂䅁䅁䅍䅄䅁䅁䅯杭䅑䅁䅯充䅁䅁䅯兣䅑䅁䅅䅁䉁䅁䅁杄啁䅁䅁杍ぁ䑁䅅睎穁䑁䅕䅍睁䑁䅁䅁䵁䅉䅅䅁䕁䅁䅁睁䵁䅁䅁权慃䅂䅁权剁䅁䅁权㥂䅂䅁允䅁䅁䅅䅁佁䉁䅑䅁祁䑁䅑䅍㑁䑁䅧杍睁䑁䅁䅍䅁䅁杷允䅁䅁䅑䅁䑁䅁䅷䅁䭁偁䅷䅁䭁䉁䅅䅁䭁䅁䅕䅁䉁䅁䅁允䅁䅁䄴䅆䅁䑁䅅䅎硁䑁䅙䅎穁䑁䅣䅏㑁䅁䅁䍄䉁䅁䅁䅂䅁䅁䅍䅄䅁䅁䅯杭䅑䅁䅯充䅁䅁䅯䅥䅑䅁䅅䅁䉁䅁䅁杄啁䅁䅁杍ぁ䑁䅁杍祁䑁䅉䅍睁䑁䅁䅁䵁䅉䅅䅁䕁䅁䅁睁䵁䅁䅁权慃䅂䅁权剁䅁䅁权⽂䅂䅁允䅁䅁䅅䅁佁䉁䅑䅁祁䑁䅍兏ぁ䑁䅣杍睁䑁䅁䅍䅁䅁杷允䅁䅁䅑䅁䑁䅁䅷䅁䭁䱁䔴䅁䭁䉁䅅䅁䭁䝁䔸䅁䉁䅁䅁允䅁䅁䄴䅆䅁䑁䅅兎硁䑁䅉兏祁䑁䅫兏ぁ䅁䅁䍄䉁䅁䅁䅂䅁䅁䅍䅄䅁䅁䅯杶䅑䅁䅯充䅁䅁䅯睧䅑䅁䅅䅁䉁䅁䅁杄啁䅁䅁免ㅁ䑁䅁兏㉁䑁䅕免㕁䑁䅅䅁䵁䅉䅅䅁䕁䅁䅁睁䵁䅁䅁权⭃䅂䅁权剁䅁䅁权㥂䅂䅁允䅁䅁䅅䅁佁䉁䅑䅁硁䑁䅕免睁䑁䅣兏硁䑁䅉兏䅁䅁杷允䅁䅁䅑䅁䑁䅁䅷䅁䭁䱁䔴䅁䭁䉁䅅䅁䭁䡁䕕䅁䉁䅁䅁允䅁䅁䄴䅆䅁䑁䅅兎睁䑁䅉睍祁䑁䅧䅏㕁䅁䅁䍄䉁䅁䅁䅂䅁䅁䅍䅄䅁䅁䅯杶䅑䅁䅯充䅁䅁䅯入䅑䅁䅅䅁䉁䅁䅁杄啁䅁䅁免ぁ䑁䅙䅎穁䑁䅫兎㉁䑁䅧䅁䵁䅉䅅䅁䕁䅁䅁睁䵁䅁䅁权⭃䅂䅁权剁䅁䅁权㝂䅂䅁允䅁䅁䅅䅁佁䉁䅑䅁硁䑁䅑杍ㅁ䑁䅕䅏㍁䑁䅫睎䅁䅁杷允䅁䅁䅑䅁䑁䅁䅷䅁䭁䱁䔴䅁䭁䉁䅅䅁䭁䡁䕣䅁䉁䅁䅁允䅁䅁䄴䅆䅁䑁䅅睍㉁䑁䅍兎硁䑁䅉睎硁䅁䅁䍄䉁䅁䅁䅂䅁䅁䅍䅄䅁䅁䅯杶䅑䅁䅯充䅁䅁䅯督䅑䅁䅅䅁䉁䅁䅁杄啁䅁䅁免祁䑁䅫睎ㅁ䑁䅁杍㑁䑁䅅䅁䵁䅉䅅䅁䕁䅁䅁睁䵁䅁䅁权潂兂䅁权剁䅁䅁权療䅂䅁允䅁䅁䅅䅁佁䉁䅑䅁硁䑁䅧兎ぁ䑁䅫兏㕁䑁䅧䅏䅁䅁杷允䅁䅁䅑䅁䑁䅁䅷䅁䭁䝁䙧䅁䭁䉁䅅䅁䭁䡁䔰䅁䉁䅁䅁允䅁䅁䄴䅆䅁䑁䅅杍睁䑁䅑䅏㍁䑁䅉兎硁䅁䅁䍄䉁䅁䅁䅂䅁䅁䅍䅄䅁䅁䅯朴䅧䅁䅯充䅁䅁䅯兢䅑䅁䅅䅁䉁䅁䅁杄啁䅁䅁睍㕁䑁䅍兏睁䑁䅧䅍睁䑁䅁䅁䵁䅉䅅䅁䕁䅁䅁睁䵁䅁䅁权潂兂䅁权剁䅁䅁权㝂䅂䅁允䅁䅁䅅䅁佁䉁䅑䅁硁䑁䅅免祁䑁䅙睎穁䑁䅫杍䅁䅁杷允䅁䅁䅑䅁䑁䅁䅷䅁䭁䝁䙧䅁䭁䉁䅅䅁䭁䡁䕍䅁䉁䅁䅁允䅁䅁䄴䅆䅁䑁䅅免睁䑁䅁䅎ぁ䑁䅉免穁䅁䅁䍄䉁䅁䅁䅂䅁䅁䅍䅄䅁䅁䅯䅢䅁䅁䅯权䅁䅁䅯兂䅁䅁䅅䅁䉁䅁䅁兂䵂㑎䉬䭙杕䅑杷允䅁䅁䅑䅁䑁䅁䅷䅁䭁䕁䙍䅁䭁䉁䅅䅁䭁䡁䕁䅁䉁䅁䅁允䅁䅁䄴杅䅁䑁䅉兏祁䑁䅧兎㑁䑁䅕睍䅁䅁杷允䅁䅁䅑䅁䑁䅁䅷䅁䭁䡁䉣䅁䭁䉁䅅䅁䭁䅁䅕䅁䉁䅁䅁允䅁䅁䄴䅆䅁䑁䅅杍硁䑁䅧兎睁䑁䅁䅍睁䅁䅁䍄䉁䅁䅁䅂䅁䅁䅍䅄䅁䅁䅯睑䅕䅁䅯充䅁䅁䅯兦䅑䅁䅅䅁䉁䅁䅁杄十䅁䅁杍㕁䑁䅅睍祁䑁䅫兎睁䅁䅁䍄䉁䅁䅁䅂䅁䅁䅍䅄䅁䅁䅯睑䅕䅁䅯充䅁䅁䅯杦䅑䅁䅅䅁䉁䅁䅁杄十䅁䅁杍㑁䑁䅫䅎ぁ䑁䅫兎ㅁ䅁䅁䍄䉁䅁䅁䅂䅁䅁䅍䅄䅁䅁䅯睑䅕䅁䅯充䅁䅁䅯睥䅑䅁䅅䅁䉁䅁䅁杄十䅁䅁杍ㅁ䑁䅉睍硁䑁䅑䅏ㅁ䅁䅁䍄䉁䅁䅁䅂䅁䅁䅍䅄䅁䅁䅯睑䅕䅁䅯充䅁䅁䅯杤䅑䅁䅅䅁䉁䅁䅁杄十䅁䅁杍ㅁ䑁䅁李睁䑁䅧免祁䅁䅁䍄䉁䅁䅁䅂䅁䅁䅍䅄䅁䅁䅯睑䅕䅁䅯充䅁䅁䅯䅧䅑䅁䅅䅁䉁䅁䅁杄十䅁䅁杍ぁ䑁䅫䅍ㅁ䑁䅅睎穁䅁䅁䍄䉁䅁䅁䅂䅁䅁䅍䅄䅁䅁䅯其䅑䅁䅯充䅁䅁䅯兢䅑䅁䅅䅁䉁䅁䅁杄十䅁䅁李㉁䑁䅙䅍睁䑁䅁䅍睁䅁䅁䍄䉁䅁䅁䅂䅁䅁䅍䅄䅁䅁䅯其䅑䅁䅯充䅁䅁䅯睢䅑䅁䅅䅁䉁䅁䅁杄十䅁䅁李㉁䑁䅣䅍睁䑁䅁䅍睁䅁䅁䍄䉁䅁䅁䅂䅁䅁䅍䅄䅁䅁䅯其䅑䅁䅯充䅁䅁䅯来䅑䅁䅅䅁䉁䅁䅁杄十䅁䅁李㉁䑁䅧䅍睁䑁䅁䅍睁䅁䅁䍄䉁䅁䅁䅂䅁䅁䅍䅄䅁䅁䅯朷䅕䅁䅯充䅁䅁䅯䅣䅑䅁䅅䅁䉁䅁䅁杄十䅁䅁睎穁䑁䅙䅍睁䑁䅁䅍睁䅁䅁䍄䉁䅁䅁䅂䅁䅁䅍䅄䅁䅁䅯其䅑䅁䅯充䅁䅁䅯兣䅑䅁䅅䅁䉁䅁䅁杄十䅁䅁李㉁䑁䅣䅍睁䑁䅁䅍睁䅁䅁䍄䉁䅁䅁䅂䅁䅁䅍䅄䅁䅁䅯其䅑䅁䅯充䅁䅁䅯睧䅑䅁䅅䅁䉁䅁䅁杄十䅁䅁李㉁䑁䅙䅍睁䑁䅁䅍睁䅁䅁䍄䉁䅁䅁䅂䅁䅁䅍䅄䅁䅁䅯其䅑䅁䅯充䅁䅁䅯杦䅑䅁䅅䅁䉁䅁䅁杄十䅁䅁李㍁䑁䅅䅍睁䑁䅁䅍睁䅁䅁䍄䉁䅁䅁䅂䅁䅁䅍䅄䅁䅁䅯睂䅕䅁䅯充䅁䅁䅯睧䅑䅁䅅䅁䉁䅁䅁杄啁䅁䅁睍㍁䑁䅅䅍睁䑁䅁䅍睁䑁䅁䅁䵁䅉䅅䅁䕁䅁䅁睁䵁䅁䅁权㥃䅂䅁权剁䅁䅁权祂䅂䅁允䅁䅁䅅䅁佁䉁䅉䅁㉁䑁䅣兏睁䑁䅁䅍睁䑁䅁䅁䵁䅉䅅䅁䕁䅁䅁睁䵁䅁䅁权㥃䅂䅁权剁䅁䅁权䍃䅂䅁允䅁䅁䅅䅁佁䉁䅉䅁ぁ䑁䅁䅏睁䑁䅁䅍睁䑁䅁䅁䵁䅉䅅䅁䕁䅁䅁睁䵁䅁䅁权㥃䅂䅁权剁䅁䅁权䕃䅂䅁允䅁䅁䅅䅁佁䉁䅉䅁ぁ䑁䅅免睁䑁䅁䅍睁䑁䅁䅁䵁䅉䅅䅁䕁䅁䅁睁䵁䅁䅁权㥃䅂䅁权剁䅁䅁权穂䅂䅁允䅁䅁䅅䅁佁䉁䅉䅁ぁ䑁䅍免睁䑁䅁䅍睁䑁䅁䅁䵁䅉䅅䅁䕁䅁䅁睁䵁䅁䅁权捄兂䅁权剁䅁䅁权硂䅂䅁允䅁䅁䅅䅁佁䉁䅉䅁㉁䑁䅙睎祁䑁䅅䅍睁䑁䅁䅁䵁䅉䅅䅁䕁䅁䅁睁䵁䅁䅁权捄兂䅁权剁䅁䅁权䑃䅂䅁允䅁䅁䅅䅁佁䉁䅉䅁㉁䑁䅧䅍睁䑁䅁䅍睁䑁䅁䅁䵁䅉䅅䅁䕁䅁䅁睁䵁䅁䅁权捄兂䅁权剁䅁䅁权㥂䅂䅁允䅁䅁䅅䅁佁䉁䅉䅁㉁䑁䅧䅍睁䑁䅁䅍睁䑁䅁䅁䵁䅉䅅䅁䕁䅁䅁睁䵁䅁䅁权捄兂䅁权剁䅁䅁权ㅂ䅂䅁允䅁䅁䅅䅁佁䉁䅉䅁㉁䑁䅧䅍睁䑁䅁䅍睁䑁䅁䅁䵁䅉䅅䅁䕁䅁䅁睁䵁䅁䅁权捄兂䅁权剁䅁䅁权⭂䅂䅁允䅁䅁䅅䅁佁䉁䅉䅁㉁䑁䅧䅍睁䑁䅁䅍睁䑁䅁䅁䵁䅉䅅䅁䕁䅁䅁睁䵁䅁䅁权捄兂䅁权剁䅁䅁权祂䅂䅁允䅁䅁䅅䅁佁䉁䅉䅁㉁䑁䅧䅍睁䑁䅁䅍睁䑁䅁䅁䵁䅉䅅䅁䕁䅁䅁睁䵁䅁䅁权捄兂䅁权剁䅁䅁权㍂䅂䅁允䅁䅁䅅䅁佁䉁䅉䅁㉁䑁䅧䅍睁䑁䅁䅍睁䑁䅁䅁䵁䅉䅅䅁䕁䅁䅁睁䵁䅁䅁权捄兂䅁权剁䅁䅁权⽂䅂䅁允䅁䅁䅅䅁佁䉁䅉䅁㉁䑁䅑䅍睁䑁䅁䅍睁䑁䅁䅁䵁䅉䅅䅁䕁䅁䅁睁䵁䅁䅁权捄兂䅁权剁䅁䅁权穂䅂䅁允䅁䅁䅅䅁佁䉁䅉䅁㉁䑁䅑䅍睁䑁䅁䅍睁䑁䅁䅁䵁䅉䅅䅁䕁䅁䅁睁䵁䅁䅁权䵂兂䅁权剁䅁䅁权療䅂䅁允䅁䅁䅅䅁佁䉁䅉䅁ㅁ䑁䅕免㑁䑁䅉䅍睁䑁䅁䅁䵁䅉䅅䅁䕁䅁䅁睁䵁䅁䅁权䵂兂䅁权剁䅁䅁权䑃䅂䅁允䅁䅁䅅䅁佁䉁䅉䅁ㅁ䑁䅫睍ぁ䑁䅙䅍睁䑁䅁䅁䵁䅉䅅䅁䕁䅁䅁睁䵁䅁䅁权䵂兂䅁权剁䅁䅁权㕂䅂䅁允䅁䅁䅅䅁佁䉁䅉䅁㉁䑁䅑睍ㅁ䑁䅁䅍睁䑁䅁䅁䵁䅉䅅䅁䕁䅁䅁睁䵁䅁䅁权⽂允䅁权䕁䅁䅁权䕁杁䅁允䅁䅁䅅䅁䙁䅁䅁䝁千䨯䉂䍄䉁䅁䅁䅂䅁䅁䅍䅄䅁䅁䅯䅔䅕䅁䅯充䅁䅁䅯杤䅑䅁䅅䅁䉁䅁䅁杄十䅁䅁李ぁ䑁䅕䅎㑁䑁䅁䅍睁䅁䅁䍄䉁䅁䅁䅂䅁䅁䅍䅄䅁䅁䅯䅔䅕䅁䅯充䅁䅁䅯睤䅑䅁䅅䅁䉁䅁䅁杄十䅁䅁李ぁ䑁䅙䅏㑁䑁䅁䅍睁䅁䅁䍄䉁䅁䅁䅂䅁䅁䅍䅄䅁䅁䅯䅔䅕䅁䅯充䅁䅁䅯睦䅑䅁䅅䅁䉁䅁䅁杄十䅁䅁李ぁ䑁䅕䅏祁䑁䅁䅍睁䅁䅁䍄䉁䅁䅁䅂䅁䅁䅍䅄䅁䅁䅯䅸䅕䅁䅯充䅁䅁䅯督䅑䅁䅅䅁䉁䅁䅁杄啁䅁䅁免ㅁ䑁䅅睍睁䑁䅁䅍睁䑁䅁䅁䵁䅉䅅䅁䕁䅁䅁睁䵁䅁䅁权䱃兂䅁权剁䅁䅁权療䅂䅁允䅁䅁䅅䅁佁䉁䅉䅁ㅁ䑁䅅免睁䑁䅑䅍睁䑁䅁䅁䵁䅉䅅䅁䕁䅁䅁睁䵁䅁䅁权䱃兂䅁权剁䅁䅁权ㅂ䅂䅁允䅁䅁䅅䅁佁䉁䅉䅁ぁ䑁䅉䅏穁䑁䅣䅍睁䑁䅁䅁䵁䅉䅅䅁䕁䅁䅁睁䵁䅁䅁权䱃兂䅁权剁䅁䅁权㕂䅂䅁允䅁䅁䅅䅁佁䉁䅉䅁ぁ䑁䅙杍祁䑁䅍䅍睁䑁䅁䅁䵁䅉䅅䅁䕁䅁䅁睁䵁䅁䅁权䑁允䅁权剁䅁䅁权䙁䅁䅁允䅁䅁䅅䅁佁䉁䅙䅁ぁ䑁䅁䅏㍁䑁䅁䅍睁䑁䅁䅍睁䅁䅁䍄䉁䅁䅁䅂䅁䅁䅍䅄䅁䅁䅯睩䅕䅁䅯充䅁䅁䅯䅨䅑䅁䅅䅁䉁䅁䅁杄十䅁䅁䅎穁䑁䅕兎祁䑁䅁䅍睁䅁䅁䍄䉁䅁䅁䅂䅁䅁䅍䅄䅁䅁䅯兓䅅䅁䅯充䅁䅁䅯兂䅁䅁䅅䅁䉁䅁䅁杄坁䅁䅁免睁䑁䅫兎ㅁ䑁䅁䅍睁䑁䅁䅍䅁䅁杷允䅁䅁䅑䅁䑁䅁䅷䅁䭁䱁䙁䅁䭁䉁䅅䅁䭁䝁䔸䅁䉁䅁䅁允䅁䅁䄴杅䅁䑁䅕李睁䑁䅅杍睁䑁䅁䅍䅁䅁杷允䅁䅁䅑䅁䑁䅁䅷䅁䭁䱁䙁䅁䭁䉁䅅䅁䭁䡁䕯䅁䉁䅁䅁允䅁䅁䄴杅䅁䑁䅕李ぁ䑁䅍䅎睁䑁䅁䅍䅁䅁杷允䅁䅁䅑䅁䑁䅁䅷䅁䭁䱁䙁䅁䭁䉁䅅䅁䭁䥁䕕䅁䉁䅁䅁允䅁䅁䄴杅䅁䑁䅕李㕁䑁䅑䅍睁䑁䅁䅍䅁䅁杷允䅁䅁䅑䅁䑁䅁䅷䅁䭁䱁䙁䅁䭁䉁䅅䅁䭁䡁䕕䅁䉁䅁䅁允䅁䅁䄴杅䅁䑁䅕睎穁䑁䅁䅎睁䑁䅁䅍䅁䅁杷允䅁䅁䅑䅁䑁䅁䅷䅁䭁䱁䙁䅁䭁䉁䅅䅁䭁䥁䕅䅁䉁䅁䅁允䅁䅁䄴杅䅁䑁䅕睎㍁䑁䅅兎㍁䑁䅁兏䅁䅁杷允䅁䅁䅑䅁䑁䅁䅷䅁䭁䱁䙁䅁䭁䉁䅅䅁䭁䡁䕫䅁䉁䅁䅁允䅁䅁䄴杅䅁䑁䅕睎穁䑁䅙䅏睁䑁䅁䅍䅁䅁杷允䅁䅁䅑䅁䑁䅁䅷䅁䭁䉁䝙䅁䭁䉁䅅䅁䭁䝁䔸䅁䉁䅁䅁允䅁䅁䄴䅆䅁䑁䅉免㕁䑁䅅睍穁䑁䅁睍㍁䅁䅁䍄䉁䅁䅁䅂䅁䅁䅍䅄䅁䅁䅯杆䅙䅁䅯充䅁䅁䅯兣䅑䅁䅅䅁䉁䅁䅁杄啁䅁䅁杍硁䑁䅁睍㉁䑁䅉䅍睁䑁䅁䅁䵁䅉䅅䅁䕁䅁䅁睁䵁䅁䅁权坁杂䅁权剁䅁䅁权㍂䅂䅁允䅁䅁䅅䅁佁䉁䅑䅁硁䑁䅉睍㑁䑁䅑睍㕁䑁䅣睎䅁䅁杷允䅁䅁䅑䅁䑁䅁䅷䅁䭁佁䉑䅁䭁䅁䅯䅁䭁䅁䍑䅁䉁䅁䅁允䅁䅁䅕児塲㍯㥃ぇ䵁䅉䅅䅁䕁䅁䅁睁䵁䅁䅁权坁杂䅁权剁䅁䅁权䅃䅂䅁允䅁䅁䅅䅁佁䉁䅑䅁硁䑁䅅䅍睁䑁䅣䅎睁䑁䅣䅎䅁䅁杷允䅁䅁䅑䅁䑁䅁䅷䅁䭁䉁䝙䅁䭁䉁䅅䅁䭁䡁䕷䅁䉁䅁䅁允䅁䅁䄴䅆䅁䑁䅅䅍㉁䑁䅉睍㉁䑁䅍䅍㕁䅁䅁䍄䉁䅁䅁䅂䅁䅁䅍䅄䅁䅁䅯杮䅕䅁䅯充䅁䅁䅯兢䅑䅁䅅䅁䉁䅁䅁杄十䅁䅁杍睁䑁䅁䅏㉁䑁䅁睎祁䅁䅁䍄䉁䅁䅁䅂䅁䅁䅍䅄䅁䅁䅯杮䅕䅁䅯充䅁䅁䅯睢䅑䅁䅅䅁䉁䅁䅁杄十䅁䅁免㕁䑁䅫䅏硁䑁䅁免硁䅁䅁䍄䉁䅁䅁䅂䅁䅁䅍䅄䅁䅁䅯䅵䅁䅁䅯权䅁䅁䅯兂䅁䅁䅅䅁䉁䅁䅁兂穂䩡瑈䑦倸䅑杷允䅁䅁䅑䅁䑁䅁䅷䅁䭁䩁䘴䅁䭁䉁䅅䅁䭁䡁䕧䅁䉁䅁䅁允䅁䅁䄴杅䅁䑁䅉兎ぁ䑁䅁李㍁䑁䅉䅏䅁䅁杷允䅁䅁䅑䅁䑁䅁䅷䅁䭁䩁䘴䅁䭁䉁䅅䅁䭁䡁䕳䅁䉁䅁䅁允䅁䅁䄴杅䅁䑁䅍免祁䑁䅅䅍睁䑁䅅免䅁䅁杷允䅁䅁䅑䅁䑁䅁䅷䅁䭁乁䕧䅁䭁䉁䅅䅁䭁䡁䕯䅁䉁䅁䅁允䅁䅁䄴杅䅁䑁䅫杍穁䑁䅕䅏睁䑁䅁䅍䅁䅁杷允䅁䅁䅑䅁䑁䅁䅷䅁䭁乁䕧䅁䭁䉁䅅䅁䭁䡁䕅䅁䉁䅁䅁允䅁䅁䄴杅䅁䑁䅫杍硁䑁䅑䅎睁䑁䅁䅍䅁䅁杷允䅁䅁䅑䅁䑁䅁䅷䅁䭁䱁䈰䅁䭁䅁䅑䅁䭁䅁䍑䅁䉁䅁䅁允䅁䅁䅕䅁䅁䕧穗啪䵅䅉䅅䅁䕁䅁䅁睁䵁䅁䅁权奄䅂䅁权剁䅁䅁权⭂䅂䅁允䅁䅁䅅䅁佁䉁䅉䅁㕁䑁䅁睎睁䑁䅧䅍睁䑁䅁䅁䵁䅉䅅䅁䕁䅁䅁睁䵁䅁䅁权奄䅂䅁权剁䅁䅁权㝂䅂䅁允䅁䅁䅅䅁佁䉁䅉䅁㕁䑁䅅睍ぁ䑁䅧䅍睁䑁䅁䅁䵁䅉䅅䅁䕁䅁䅁睁䵁䅁䅁权奄䅂䅁权剁䅁䅁权㉂䅂䅁允䅁䅁䅅䅁佁䉁䅉䅁㕁䑁䅅免穁䑁䅁䅍睁䑁䅁䅁䵁䅉䅅䅁䕁䅁䅁睁䵁䅁䅁权奄䅂䅁权剁䅁䅁权㍂䅂䅁允䅁䅁䅅䅁佁䉁䅉䅁㕁䑁䅁䅏ㅁ䑁䅉䅍睁䑁䅁䅁䵁䅉䅅䅁䕁䅁䅁睁䵁䅁䅁权奄䅂䅁权剁䅁䅁权䍃䅂䅁允䅁䅁䅅䅁佁䉁䅉䅁㑁䑁䅫䅏ぁ䑁䅁䅍睁䑁䅁䅁䵁䅉䅅䅁䕁䅁䅁睁䵁䅁䅁权潁䅁䅁权剁䅁䅁权䙁䅁䅁允䅁䅁䅅䅁佁䉁䅑䅁硁䑁䅕䅍㍁䑁䅁李ぁ䑁䅕免䅁䅁杷允䅁䅁䅑䅁䑁䅁䅷䅁䭁乁䕧䅁䭁䉁䅅䅁䭁䡁䕷䅁䉁䅁䅁允䅁䅁䄴杅䅁䑁䅫䅍ぁ䑁䅍䅏睁䑁䅁䅍䅁䅁杷允䅁䅁䅑䅁䑁䅁䅷䅁䭁䭁䙉䅁䭁䉁䅅䅁䭁䡁䕧䅁䉁䅁䅁允䅁䅁䄴䅆䅁䑁䅣免穁䑁䅍免㕁䑁䅍兏㕁䅁䅁䍄䉁䅁䅁䅂䅁䅁䅍䅄䅁䅁䅯䅹䅅䅁䅯权䅁䅁䅯兂䅁䅁䅅䅁䉁䅁䅁兂獃䙈歰㥏㤯睐杷允䅁䅁䅑䅁䑁䅁䅷䅁䭁䭁䙉䅁䭁䉁䅅䅁䭁䡁䕫䅁䉁䅁䅁允䅁䅁䄴䅆䅁䑁䅙兎睁䑁䅉杍ㅁ䑁䅣李ぁ䅁䅁䍄䉁䅁䅁䅂䅁䅁䅍䅄䅁䅁䅯杯䅕䅁䅯充䅁䅁䅯䅤䅑䅁䅅䅁䉁䅁䅁杄啁䅁䅁李ぁ䑁䅫䅏ㅁ䑁䅙杍睁䑁䅍䅁䵁䅉䅅䅁䕁䅁䅁睁䵁䅁䅁权楃兂䅁权剁䅁䅁权㝂䅂䅁允䅁䅁䅅䅁佁䉁䅑䅁㉁䑁䅍杍㕁䑁䅕李㍁䑁䅁杍䅁䅁杷允䅁䅁䅑䅁䑁䅁䅷䅁䭁䭁䙳䅁䭁䉁䅅䅁䭁䝁䔸䅁䉁䅁䅁允䅁䅁䄴杅䅁䑁䅙兎㍁䑁䅫兎睁䑁䅅䅎䅁䅁杷允䅁䅁䅑䅁䑁䅁䅷䅁䭁䭁䙳䅁䭁䉁䅅䅁䭁䡁䕫䅁䉁䅁䅁允䅁䅁䄴杅䅁䑁䅙兎㉁䑁䅉睎㑁䑁䅑兎䅁䅁杷允䅁䅁䅑䅁䑁䅁䅷䅁䭁䭁䙳䅁䭁䉁䅅䅁䭁䡁䔸䅁䉁䅁䅁允䅁䅁䄴杅䅁䑁䅙兎㉁䑁䅉睎㑁䑁䅕免䅁䅁杷允䅁䅁䅑䅁䑁䅁䅷䅁䭁䑁䘰䅁䭁䉁䅅䅁䭁䝁䔰䅁䉁䅁䅁允䅁䅁䄴䅆䅁䑁䅅杍㑁䑁䅍䅎ぁ䑁䅁䅍睁䅁䅁䍄䉁䅁䅁䅂䅁䅁䅍䅄䅁䅁䅯兄䅕䅁䅯充䅁䅁䅯睥䅑䅁䅅䅁䉁䅁䅁杄啁䅁䅁免睁䑁䅅䅎睁䑁䅁䅍睁䑁䅁䅁䵁䅉䅅䅁䕁䅁䅁睁䵁䅁䅁权㥁兂䅁权剁䅁䅁权䑃䅂䅁允䅁䅁䅅䅁佁䉁䅑䅁硁䑁䅉䅏㍁䑁䅉䅍睁䑁䅁䅍䅁䅁杷允䅁䅁䅑䅁䑁䅁䅷䅁䭁䑁䘰䅁䭁䉁䅅䅁䭁䡁䕳䅁䉁䅁䅁允䅁䅁䄴䅆䅁䑁䅅杍㕁䑁䅫䅎㕁䑁䅁䅍睁䅁䅁䍄䉁䅁䅁䅂䅁䅁䅍䅄䅁䅁䅯克䅁䅁䅯充䅁䅁䅯䅂䅉䅁䅅䅁䉁䅁䅁杄十䅁䅁睎祁䑁䅧免㍁䑁䅁䅍睁䅁䅁䍄䉁䅁䅁䅂䅁䅁䅍䅄䅁䅁䅯杫䅑䅁䅯䅂䅁䅁䅯睸䅫䅁䅅䅁䉁䅁䅁兂䅁䅁䅁牎㍣兑杷允䅁䅁䅑䅁䑁䅁䅷䅁䭁䱁䕉䅁䭁䉁䅅䅁䭁䝁䔰䅁䉁䅁䅁允䅁䅁䄴䅆䅁䑁䅍䅏㉁䑁䅧李穁䑁䅙睍㉁䅁䅁䍄䉁䅁䅁䅂䅁䅁䅍䅄䅁䅁䅯杳䅑䅁䅯充䅁䅁䅯睢䅑䅁䅅䅁䉁䅁䅁杄啁䅁䅁杍㍁䑁䅉李㑁䑁䅙杍㉁䑁䅫䅁䵁䅉䅅䅁䕁䅁䅁睁䵁䅁䅁权祃䅂䅁权剁䅁䅁权䙃䅂䅁允䅁䅁䅅䅁佁䉁䅑䅁硁䑁䅅兎㑁䑁䅣杍穁䑁䅉睎䅁䅁杷允䅁䅁䅑䅁䑁䅁䅷䅁䭁䱁䕉䅁䭁䉁䅅䅁䭁䥁䕍䅁䉁䅁䅁允䅁䅁䄴䅆䅁䑁䅅杍穁䑁䅧䅎ㅁ䑁䅙兎ㅁ䅁䅁䍄䉁䅁䅁䅂䅁䅁䅍䅄䅁䅁䅯杳䅑䅁䅯充䅁䅁䅯兦䅑䅁䅅䅁䉁䅁䅁杄啁䅁䅁杍㉁䑁䅙兏㍁䑁䅧杍祁䑁䅑䅁䵁䅉䅅䅁䕁䅁䅁睁䵁䅁䅁权祃䅂䅁权剁䅁䅁权ㅂ䅂䅁允䅁䅁䅅䅁佁䉁䅑䅁祁䑁䅙李穁䑁䅕杍穁䑁䅧兏䅁䅁杷允䅁䅁䅑䅁䑁䅁䅷䅁䭁䱁䕉䅁䭁䉁䅅䅁䭁䡁䔴䅁䉁䅁䅁允䅁䅁䄴䅆䅁䑁䅅杍睁䑁䅉䅍ぁ䑁䅫䅍祁䅁䅁䍄䉁䅁䅁䅂䅁䅁䅍䅄䅁䅁䅯术䅕䅁䅯䅂䅁䅁䅯睸䅫䅁䅅䅁䉁䅁䅁兂䅁䅁䅁䱧婳兑杷允䅁䅁䅑䅁䑁䅁䅷䅁䭁䥁䈸䅁䭁䅁䅑䅁䭁䅁䍑䅁䉁䅁䅁允䅁䅁䅕䅁䅁䩧䅍歕䵅䅉䅅䅁䕁䅁䅁睁䵁䅁䅁权祃䅂䅁权剁䅁䅁权䉃䅂䅁允䅁䅁䅅䅁佁䉁䅑䅁硁䑁䅅睍ㅁ䑁䅍䅍㍁䑁䅙兎䅁䅁杷允䅁䅁䅑䅁䑁䅁䅷䅁䭁䱁䕉䅁䭁䉁䅅䅁䭁䡁䕑䅁䉁䅁䅁允䅁䅁䄴䅆䅁䑁䅣李㑁䑁䅉睍祁䑁䅑杍硁䅁䅁䍄䉁䅁䅁䅂䅁䅁䅍䅄䅁䅁䅯杳䅑䅁䅯充䅁䅁䅯睦䅑䅁䅅䅁䉁䅁䅁权䡂䅁䅁䍄䉁䅁䅁䅂䅁䅁䅍䅄䅁䅁䅯杳䅑䅁䅯充䅁䅁䅯䅨䅑䅁䅅䅁䉁䅁䅁权䡂䅁䅁䍄䉁䅁䅁䅂䅁䅁䅍䅄䅁䅁䅯杳䅑䅁䅯充䅁䅁䅯䅧䅑䅁䅅䅁䉁䅁䅁权䡂䅁䅁䍄䉁䅁䅁䅂䅁䅁䅍䅄䅁䅁䅯典䅕䅁䅯充䅁䅁䅯䅣䅑䅁䅅䅁䉁䅁䅁杄十䅁䅁䅎ㅁ䑁䅁䅍睁䑁䅁䅍睁䅁䅁䍄䉁䅁䅁䅂䅁䅁䅍䅄䅁䅁䅯典䅕䅁䅯充䅁䅁䅯杦䅑䅁䅅䅁䉁䅁䅁杄十䅁䅁兎睁䑁䅫杍ㅁ䑁䅁䅍睁䅁䅁䍄䉁䅁䅁䅂䅁䅁䅍䅄䅁䅁䅯典䅕䅁䅯充䅁䅁䅯杤䅑䅁䅅䅁䉁䅁䅁杄十䅁䅁兎穁䑁䅁䅍睁䑁䅁䅍睁䅁䅁䍄䉁䅁䅁䅂䅁䅁䅍䅄䅁䅁䅯典䅕䅁䅯充䅁䅁䅯睤䅑䅁䅅䅁䉁䅁䅁杄十䅁䅁兎祁䑁䅣杍㕁䑁䅁䅍睁䅁䅁䍄䉁䅁䅁䅂䅁䅁䅍䅄䅁䅁䅯典䅕䅁䅯充䅁䅁䅯督䅑䅁䅅䅁䉁䅁䅁杄十䅁䅁兎祁䑁䅙䅎硁䑁䅁䅍睁䅁䅁䍄䉁䅁䅁䅂䅁䅁䅍䅄䅁䅁䅯权䅙䅁䅯充䅁䅁䅯兢䅑䅁䅅䅁䉁䅁䅁杄啁䅁䅁杍穁䑁䅫李ぁ䑁䅁䅍ㅁ䑁䅍䅁䵁䅉䅅䅁䕁䅁䅁睁䵁䅁䅁权灃兂䅁权剁䅁䅁权㑂䅂䅁允䅁䅁䅅䅁佁䉁䅑䅁硁䑁䅕睎㍁䑁䅁䅍睁䑁䅁䅍䅁䅁杷允䅁䅁䅑䅁䑁䅁䅷䅁䭁䅁䝯䅁䭁䉁䅅䅁䭁䡁䕅䅁䉁䅁䅁允䅁䅁䄴䅆䅁䑁䅉睍穁䑁䅉䅍睁䑁䅅䅏睁䅁䅁䍄䉁䅁䅁䅂䅁䅁䅍䅄䅁䅁䅯权䅙䅁䅯充䅁䅁䅯睧䅑䅁䅅䅁䉁䅁䅁杄啁䅁䅁杍穁䑁䅉杍ぁ䑁䅑兎㑁䑁䅧䅁䵁䅉䅅䅁䕁䅁䅁睁䵁䅁䅁权䙁允䅁权䕁䅁䅁权䙁䅁䅁允䅁䅁䅅䅁䙁䅁䅁䅁⽃䝵䈵䍄䉁䅁䅁䅂䅁䅁䅍䅄䅁䅁䅯䄱䅕䅁䅯充䅁䅁䅯兣䅑䅁䅅䅁䉁䅁䅁杄啁䅁䅁免穁䑁䅉睎睁䑁䅁䅍睁䑁䅁䅁䵁䅉䅅䅁䕁䅁䅁睁䵁䅁䅁权䭁杂䅁权剁䅁䅁权穂䅂䅁允䅁䅁䅅䅁佁䉁䅑䅁硁䑁䅣䅏穁䑁䅧兎㕁䑁䅧䅎䅁䅁杷允䅁䅁䅑䅁䑁䅁䅷䅁䭁偁䕑䅁䭁䉁䅅䅁䭁䡁䕁䅁䉁䅁䅁允䅁䅁䄴杅䅁䑁䅉李㍁䑁䅫䅎睁䑁䅁䅍䅁䅁杷允䅁䅁䅑䅁䑁䅁䅷䅁䭁偁䕑䅁䭁䉁䅅䅁䭁䥁䕍䅁䉁䅁䅁允䅁䅁䄴杅䅁䑁䅉李㍁䑁䅍李睁䑁䅁䅍䅁䅁杷允䅁䅁䅑䅁䑁䅁䅷䅁䭁偁䕑䅁䭁䉁䅅䅁䭁䥁䕅䅁䉁䅁䅁允䅁䅁䄴杅䅁䑁䅉李㍁䑁䅍䅎睁䑁䅁䅍䅁䅁杷允䅁䅁䅑䅁䑁䅁䅷䅁䭁偁䕑䅁䭁䉁䅅䅁䭁䡁䕫䅁䉁䅁䅁允䅁䅁䄴杅䅁䑁䅉李㍁䑁䅅睍睁䑁䅁䅍䅁䅁杷允䅁䅁䅑䅁䑁䅁䅷䅁䭁偁䕑䅁䭁䉁䅅䅁䭁䡁䕣䅁䉁䅁䅁允䅁䅁䄴杅䅁䑁䅉李㉁䑁䅅兎睁䑁䅁䅍䅁䅁杷允䅁䅁䅑䅁䑁䅁䅷䅁䭁偁䕑䅁䭁䉁䅅䅁䭁䥁䕁䅁䉁䅁䅁允䅁䅁䄴杅䅁䑁䅉李ぁ䑁䅙䅍睁䑁䅁䅍䅁䅁杷允䅁䅁䅑䅁䑁䅁䅷䅁䭁偁䕑䅁䭁䉁䅅䅁䭁䡁䕷䅁䉁䅁䅁允䅁䅁䄴杅䅁䑁䅉李ぁ䑁䅁李睁䑁䅁䅍䅁䅁杷允䅁䅁䅑䅁䑁䅁䅷䅁䭁佁䙧䅁䭁䉁䅅䅁䭁䝁䔰䅁䉁䅁䅁允䅁䅁䄴䅆䅁䑁䅅䅍㑁䑁䅑睎ぁ䑁䅁䅍睁䅁䅁䍄䉁䅁䅁䅂䅁䅁䅍䅄䅁䅁䅯䄶䅕䅁䅯充䅁䅁䅯全䅑䅁䅅䅁䉁䅁䅁杄十䅁䅁䅏㑁䑁䅧䅏㕁䑁䅁䅍睁䅁䅁䍄䉁䅁䅁䅂䅁䅁䅍䅄䅁䅁䅯䄶䅕䅁䅯充䅁䅁䅯兤䅑䅁䅅䅁䉁䅁䅁杄十䅁䅁䅏㍁䑁䅙杍㑁䑁䅁䅍睁䅁䅁䍄䉁䅁䅁䅂䅁䅁䅍䅄䅁䅁䅯䄶䅕䅁䅯充䅁䅁䅯䅤䅑䅁䅅䅁䉁䅁䅁杄十䅁䅁睎㕁䑁䅣䅎㉁䑁䅁䅍睁䅁䅁䍄䉁䅁䅁䅂䅁䅁䅍䅄䅁䅁䅯䄶䅕䅁䅯充䅁䅁䅯杧䅑䅁䅅䅁䉁䅁䅁杄十䅁䅁睎㉁䑁䅑睍祁䑁䅁䅍睁䅁䅁䍄䉁䅁䅁䅂䅁䅁䅍䅄䅁䅁䅯儷䅑䅁䅯充䅁䅁䅯䅣䅑䅁䅅䅁䉁䅁䅁杄十䅁䅁睎ぁ䑁䅣䅍睁䑁䅁䅍睁䅁䅁䍄䉁䅁䅁䅂䅁䅁䅍䅄䅁䅁䅯䄶䅕䅁䅯充䅁䅁䅯䅨䅑䅁䅅䅁䉁䅁䅁杄十䅁䅁睎ぁ䑁䅕兎㍁䑁䅁䅍睁䅁䅁䍄䉁䅁䅁䅂䅁䅁䅍䅄䅁䅁䅯䄶䅕䅁䅯充䅁䅁䅯督䅑䅁䅅䅁䉁䅁䅁杄十䅁䅁睎硁䑁䅣睍硁䑁䅁䅍睁䅁䅁䍄䉁䅁䅁䅂䅁䅁䅍䅄䅁䅁䅯䅩䅕䅁䅯充䅁䅁䅯睧䅑䅁䅅䅁䉁䅁䅁杄啁䅁䅁免穁䑁䅍兏穁䑁䅙䅍睁䑁䅁䅁䵁䅉䅅䅁䕁䅁䅁睁䵁䅁䅁权䥃兂䅁权剁䅁䅁权䉃䅂䅁允䅁䅁䅅䅁佁䉁䅑䅁硁䑁䅑免穁䑁䅁兎睁䑁䅁䅍䅁䅁杷允䅁䅁䅑䅁䑁䅁䅷䅁䭁䥁䙧䅁䭁䉁䅅䅁䭁䡁䔸䅁䉁䅁䅁允䅁䅁䄴䅆䅁䑁䅅䅎㕁䑁䅕兏㑁䑁䅁䅍睁䅁䅁䍄䉁䅁䅁䅂䅁䅁䅍䅄䅁䅁䅯睫䅑䅁䅯充䅁䅁䅯兢䅑䅁䅅䅁䉁䅁䅁杄十䅁䅁李硁䑁䅍䅍睁䑁䅁䅍睁䅁䅁䍄䉁䅁䅁䅂䅁䅁䅍䅄䅁䅁䅯睫䅑䅁䅯充䅁䅁䅯睢䅑䅁䅅䅁䉁䅁䅁杄十䅁䅁李硁䑁䅉兏硁䑁䅁䅍睁䅁䅁䍄䉁䅁䅁䅂䅁䅁䅍䅄䅁䅁䅯睫䅑䅁䅯充䅁䅁䅯来䅑䅁䅅䅁䉁䅁䅁杄十䅁䅁李睁䑁䅧兏㍁䑁䅁䅍睁䅁䅁䍄䉁䅁䅁䅂䅁䅁䅍䅄䅁䅁䅯睫䅑䅁䅯充䅁䅁䅯兣䅑䅁䅅䅁䉁䅁䅁杄十䅁䅁李硁䑁䅁䅍睁䑁䅁䅍睁䅁䅁䍄䉁䅁䅁䅂䅁䅁䅍䅄䅁䅁䅯睫䅑䅁䅯充䅁䅁䅯全䅑䅁䅅䅁䉁䅁䅁杄十䅁䅁李硁䑁䅁免㉁䑁䅁䅍睁䅁䅁䍄䉁䅁䅁䅂䅁䅁䅍䅄䅁䅁䅯児䅅䅁䅯权䅁䅁䅯䅂䅉䅁䅅䅁䉁䅁䅁兂硂児塲㍯㝄睐杷允䅁䅁䅑䅁䑁䅁䅷䅁䭁䩁䕍䅁䭁䉁䅅䅁䭁䡁䔰䅁䉁䅁䅁允䅁䅁䄴杅䅁䑁䅙䅍㕁䑁䅁䅏睁䑁䅁䅍䅁䅁杷允䅁䅁䅑䅁䑁䅁䅷䅁䭁䩁䕍䅁䭁䉁䅅䅁䭁䡁䕷䅁䉁䅁䅁允䅁䅁䄴杅䅁䑁䅕兏㕁䑁䅍李睁䑁䅁䅍䅁䅁杷允䅁䅁䅑䅁䑁䅁䅷䅁䭁䵁䕣䅁䭁䉁䅅䅁䭁䝁䔸䅁䉁䅁䅁允䅁䅁䄴䅆䅁䑁䅅兎睁䑁䅣免㍁䑁䅁䅍睁䅁䅁䍄䉁䅁䅁䅂䅁䅁䅍䅄䅁䅁䅯睸䅑䅁䅯充䅁䅁䅯兤䅑䅁䅅䅁䉁䅁䅁杄啁䅁䅁免ㅁ䑁䅑兏ぁ䑁䅍䅍睁䑁䅁䅁䵁䅉䅅䅁䕁䅁䅁睁䵁䅁䅁权䡄䅂䅁权剁䅁䅁权祂䅂䅁允䅁䅁䅅䅁佁䉁䅑䅁硁䑁䅕䅏㉁䑁䅍䅍睁䑁䅁䅍䅁䅁杷允䅁䅁䅑䅁䑁䅁䅷䅁䭁䵁䕣䅁䭁䉁䅅䅁䭁䡁䕑䅁䉁䅁䅁允䅁䅁䄴䅆䅁䑁䅅兎㕁䑁䅍䅎ぁ䑁䅁䅍睁䅁䅁䍄䉁䅁䅁䅂䅁䅁䅍䅄䅁䅁䅯睸䅑䅁䅯充䅁䅁䅯睦䅑䅁䅅䅁䉁䅁䅁杄啁䅁䅁免ㅁ䑁䅣免㑁䑁䅙䅍睁䑁䅁䅁䵁䅉䅅䅁䕁䅁䅁睁䵁䅁䅁权䥁兂䅁权剁䅁䅁权療䅂䅁允䅁䅁䅅䅁佁䉁䅑䅁硁䑁䅑李祁䑁䅉睍睁䑁䅁䅍䅁䅁杷允䅁䅁䅑䅁䑁䅁䅷䅁䭁䅁䙧䅁䭁䉁䅅䅁䭁䡁䔰䅁䉁䅁䅁允䅁䅁䄴䅆䅁䑁䅅兎ㅁ䑁䅍䅍睁䑁䅁䅍睁䅁䅁䍄䉁䅁䅁䅂䅁䅁䅍䅄䅁䅁䅯䅃䅕䅁䅯充䅁䅁䅯睥䅑䅁䅅䅁䉁䅁䅁杄啁䅁䅁免㍁䑁䅉睍㉁䑁䅣䅍睁䑁䅁䅁䵁䅉䅅䅁䕁䅁䅁睁䵁䅁䅁权䥁兂䅁权剁䅁䅁权㉂䅂䅁允䅁䅁䅅䅁佁䉁䅑䅁硁䑁䅣䅎ㅁ䑁䅧睎睁䑁䅁䅍䅁䅁杷允䅁䅁䅑䅁䑁䅁䅷䅁䭁乁䙑䅁䭁䉁䅅䅁䭁䡁䕣䅁䉁䅁䅁允䅁䅁䄴䅆䅁䑁䅅䅏㉁䑁䅁䅍睁䑁䅁䅍睁䅁䅁䍄䉁䅁䅁䅂䅁䅁䅍䅄䅁䅁䅯六䅕䅁䅯充䅁䅁䅯睧䅑䅁䅅䅁䉁䅁䅁杄十䅁䅁李睁䑁䅉睍ㅁ䑁䅅兏穁䅁䅁䍄䉁䅁䅁䅂䅁䅁䅍䅄䅁䅁䅯六䅕䅁䅯充䅁䅁䅯入䅑䅁䅅䅁䉁䅁䅁杄十䅁䅁兎ㅁ䑁䅧免睁䑁䅕兏㉁䅁䅁䍄䉁䅁䅁䅂䅁䅁䅍䅄䅁䅁䅯六䅕䅁䅯充䅁䅁䅯睦䅑䅁䅅䅁䉁䅁䅁杄十䅁䅁睍㕁䑁䅅䅎硁䑁䅣杍㉁䅁䅁䍄䉁䅁䅁䅂䅁䅁䅍䅄䅁䅁䅯六䅕䅁䅯充䅁䅁䅯杧䅑䅁䅅䅁䉁䅁䅁杄佁䅁䅁免睁䑁䅁䅍睁䑁䅁䅁䵁䅉䅅䅁䕁䅁䅁睁䵁䅁䅁权捃兂䅁权剁䅁䅁权瑂䅂䅁允䅁䅁䅅䅁佁䉁䅑䅁硁䑁䅁睎穁䑁䅁䅍睁䑁䅁䅍䅁䅁杷允䅁䅁䅑䅁䑁䅁䅷䅁䭁䩁䙷䅁䭁䉁䅅䅁䭁䝁䔸䅁䉁䅁䅁允䅁䅁䄴䅆䅁䑁䅅䅍㍁䑁䅅睍㍁䑁䅁䅍睁䅁䅁䍄䉁䅁䅁䅂䅁䅁䅍䅄䅁䅁䅯䅮䅕䅁䅯充䅁䅁䅯全䅑䅁䅅䅁䉁䅁䅁杄啁䅁䅁免睁䑁䅧睎ㅁ䑁䅉䅍睁䑁䅁䅁䵁䅉䅅䅁䕁䅁䅁睁䵁䅁䅁权捃兂䅁权剁䅁䅁权䑃䅂䅁允䅁䅁䅅䅁佁䉁䅑䅁硁䑁䅅䅍ぁ䑁䅕杍睁䑁䅁䅍䅁䅁杷允䅁䅁䅑䅁䑁䅁䅷䅁䭁䩁䙷䅁䭁䉁䅅䅁䭁䥁䕅䅁䉁䅁䅁允䅁䅁䄴䅆䅁䑁䅅免硁䑁䅍杍㕁䑁䅁䅍睁䅁䅁䍄䉁䅁䅁䅂䅁䅁䅍䅄䅁䅁䅯䅮䅕䅁䅯充䅁䅁䅯睥䅑䅁䅅䅁䉁䅁䅁杄啁䅁䅁免硁䑁䅅䅍穁䑁䅁䅍睁䑁䅁䅁䵁䅉䅅䅁䕁䅁䅁睁䵁䅁䅁权捃兂䅁权剁䅁䅁权㍂䅂䅁允䅁䅁䅅䅁佁䉁䅑䅁硁䑁䅅免㉁䑁䅅杍睁䑁䅁䅍䅁䅁杷允䅁䅁䅑䅁䑁䅁䅷䅁䭁佁䅷䅁䭁䅁䍅䅁䭁䅁䍕䅁䉁䅁䅁允䅁䅁䅕䄷晡䉯㡑〵䵁䅉䅅䅁䕁䅁䅁睁䵁䅁䅁权䱄䅂䅁权剁䅁䅁权硂䅂䅁允䅁䅁䅅䅁佁䉁䅉䅁ぁ䑁䅉李㉁䑁䅧䅍睁䑁䅁䅁䵁䅉䅅䅁䕁䅁䅁睁䵁䅁䅁权䱄䅂䅁权剁䅁䅁权⭂䅂䅁允䅁䅁䅅䅁佁䉁䅉䅁ぁ䑁䅍杍ぁ䑁䅁䅍睁䑁䅁䅁䵁䅉䅅䅁䕁䅁䅁睁䵁䅁䅁权千䅁䅁权䭁䅁䅁权䙁䅁䅁允䅁䅁䅅䅁䙁䑁晶㑔堲杢䅤䍄䉁䅁䅁䅂䅁䅁䅍䅄䅁䅁䅯䅬䅁䅁䅯权䅁䅁䅯兂䅁䅁䅅䅁䉁䅁䅁兂瑁灳瘳㡰扢睐杷允䅁䅁䅑䅁䑁䅁䅷䅁䭁䩁䅙䅁䭁䅁䅯䅁䭁䅁䅕䅁䉁䅁䅁允䅁䅁䅕呦ㄸ牘䩰䐹䴸䅉䅅䅁䕁䅁䅁睁䵁䅁䅁权塃䅁䅁权䭁䅁䅁权䙁䅁䅁允䅁䅁䅅䅁䙁偁灹搸乊杙䅂䍄䉁䅁䅁䅂䅁䅁䅍䅄䅁䅁䅯睹䅑䅁䅯充䅁䅁䅯內䅑䅁䅅䅁䉁䅁䅁杄十䅁䅁䅎穁䑁䅑睍㍁䑁䅁䅍睁䅁䅁䍄䉁䅁䅁䅂䅁䅁䅍䅄䅁䅁䅯李䅅䅁䅯充䅁䅁䅯兂䅁䅁䅅䅁䉁䅁䅁杄啁䅁䅁䅎祁䑁䅕兎睁䑁䅁䅍睁䑁䅁䅁䵁䅉䅅䅁䕁䅁䅁睁䵁䅁䅁权䥂䅁䅁权䕁䅁䅁权䙁䅁䅁允䅁䅁䅅䅁䙁䅁䅁䍁湁湔䉂䍄䉁䅁䅁䅂䅁䅁䅍䅄䅁䅁䅯睊䅅䅁䅯䅂䅁䅁䅯兂䅁䅁䅅䅁䉁䅁䅁兂䅁䅁杄㕚乱兑杷允䅁䅁䅑䅁䑁䅁䅷䅁䭁䵁䕳䅁䭁䉁䅅䅁䭁䡁䕑䅁䉁䅁䅁允䅁䅁䄴杅䅁䑁䅑睍㉁䑁䅑免睁䑁䅁䅍䅁䅁杷允䅁䅁䅑䅁䑁䅁䅷䅁䭁䵁䕳䅁䭁䉁䅅䅁䭁䡁䕣䅁䉁䅁䅁允䅁䅁䄴杅䅁䑁䅑睍㉁䑁䅧睍睁䑁䅁䅍䅁䅁杷允䅁䅁䅑䅁䑁䅁䅷䅁䭁䵁䕳䅁䭁䉁䅅䅁䭁䥁䕉䅁䉁䅁䅁允䅁䅁䄴杅䅁䑁䅑䅎祁䑁䅧李睁䑁䅁䅍䅁䅁杷允䅁䅁䅑䅁䑁䅁䅷䅁䭁䵁䕳䅁䭁䉁䅅䅁䭁䡁䕍䅁䉁䅁䅁允䅁䅁䄴杅䅁䑁䅑兎祁䑁䅅睍睁䑁䅁䅍䅁䅁杷允䅁䅁䅑䅁䑁䅁䅷䅁䭁䭁䙍䅁䭁䉁䅅䅁䭁䝁䔰䅁䉁䅁䅁允䅁䅁䄴杅䅁䑁䅙睎㍁䑁䅉䅎睁䑁䅁䅍䅁䅁杷允䅁䅁䅑䅁䑁䅁䅷䅁䭁乁䙙䅁䭁䉁䅅䅁䭁䡁䕧䅁䉁䅁䅁允䅁䅁䄴䅆䅁䑁䅅兎㉁䑁䅉睎㑁䑁䅁䅍睁䅁䅁䍄䉁䅁䅁䅂䅁䅁䅍䅄䅁䅁䅯朱䅕䅁䅯充䅁䅁䅯入䅑䅁䅅䅁䉁䅁䅁杄啁䅁䅁免ㅁ䑁䅣免祁䑁䅍䅍睁䑁䅁䅁䵁䅉䅅䅁䕁䅁䅁睁䵁䅁䅁权坄兂䅁权剁䅁䅁权穂䅂䅁允䅁䅁䅅䅁佁䉁䅑䅁硁䑁䅕䅎硁䑁䅍䅎睁䑁䅁䅍䅁䅁杷允䅁䅁䅑䅁䑁䅁䅷䅁䭁佁䙕䅁䭁䉁䅅䅁䭁䝁䔰䅁䉁䅁䅁允䅁䅁䄴䅆䅁䑁䅉免ㅁ䑁䅅免穁䑁䅁䅍睁䅁䅁䍄䉁䅁䅁䅂䅁䅁䅍䅄䅁䅁䅯朵䅕䅁䅯充䅁䅁䅯兢䅑䅁䅅䅁䉁䅁䅁杄啁䅁䅁兎ぁ䑁䅁䅍㑁䑁䅣李睁䑁䅁䅁䵁䅉䅅䅁䕁䅁䅁睁䵁䅁䅁权汄兂䅁权剁䅁䅁权㥂䅂䅁允䅁䅁䅅䅁佁䉁䅑䅁祁䑁䅑睍ㅁ䑁䅑兏睁䑁䅁䅍䅁䅁杷允䅁䅁䅑䅁䑁䅁䅷䅁䭁佁䙙䅁䭁䉁䅅䅁䭁䡁䔰䅁䉁䅁䅁允䅁䅁䄴䅆䅁䑁䅕䅍㕁䑁䅕䅍㕁䑁䅕䅏硁䅁䅁䍄䉁䅁䅁䅂䅁䅁䅍䅄䅁䅁䅯朵䅕䅁䅯充䅁䅁䅯䅥䅑䅁䅅䅁䉁䅁䅁杄啁䅁䅁兎睁䑁䅫睍睁䑁䅅䅏硁䑁䅍䅁䵁䅉䅅䅁䕁䅁䅁睁䵁䅁䅁权汄兂䅁权剁䅁䅁权䉃䅂䅁允䅁䅁䅅䅁佁䉁䅑䅁祁䑁䅫杍㍁䑁䅕李睁䑁䅁䅍䅁䅁杷允䅁䅁䅑䅁䑁䅁䅷䅁䭁佁䙙䅁䭁䉁䅅䅁䭁䥁䕅䅁䉁䅁䅁允䅁䅁䄴䅆䅁䑁䅑免ぁ䑁䅑睎祁䑁䅧杍睁䅁䅁䍄䉁䅁䅁䅂䅁䅁䅍䅄䅁䅁䅯儵䅕䅁䅯充䅁䅁䅯杤䅑䅁䅅䅁䉁䅁䅁杄啁䅁䅁睍㑁䑁䅁李ㅁ䑁䅍䅍睁䑁䅁䅁䵁䅉䅅䅁䕁䅁䅁睁䵁䅁䅁权浄兂䅁权剁䅁䅁权㉂䅂䅁允䅁䅁䅅䅁佁䉁䅑䅁ぁ䑁䅁兎㍁䑁䅫兏ㅁ䑁䅁睎䅁䅁杷允䅁䅁䅑䅁䑁䅁䅷䅁䭁佁䙕䅁䭁䉁䅅䅁䭁䡁䕣䅁䉁䅁䅁允䅁䅁䄴䅆䅁䑁䅍睎㍁䑁䅫免㑁䑁䅁䅍睁䅁䅁䍄䉁䅁䅁䅂䅁䅁䅍䅄䅁䅁䅯朵䅕䅁䅯充䅁䅁䅯睦䅑䅁䅅䅁䉁䅁䅁杄啁䅁䅁䅎睁䑁䅑李穁䑁䅅䅏ぁ䑁䅕䅁䵁䅉䅅䅁䕁䅁䅁睁䵁䅁䅁权汄兂䅁权剁䅁䅁权䕃䅂䅁允䅁䅁䅅䅁佁䉁䅑䅁ぁ䑁䅉兎睁䑁䅑杍睁䑁䅁䅍䅁䅁杷允䅁䅁䅑䅁䑁䅁䅷䅁䭁佁䙙䅁䭁䉁䅅䅁䭁䡁䕷䅁䉁䅁䅁允䅁䅁䄴䅆䅁䑁䅍睍祁䑁䅫兎㕁䑁䅧䅍祁䅁䅁䍄䉁䅁䅁䅂䅁䅁䅍䅄䅁䅁䅯睺䅧䅁䅯充䅁䅁䅯䅣䅑䅁䅅䅁䉁䅁䅁杄啁䅁䅁免㍁䑁䅧䅍睁䑁䅁䅍睁䑁䅁䅁䵁䅉䅅䅁䕁䅁䅁睁䵁䅁䅁权偄䅃䅁权剁䅁䅁权⭂䅂䅁允䅁䅁䅅䅁佁䉁䅑䅁硁䑁䅣䅏㑁䑁䅁䅍睁䑁䅁䅍䅁䅁杷允䅁䅁䅑䅁䑁䅁䅷䅁䭁䵁䤸䅁䭁䉁䅅䅁䭁䥁䕅䅁䉁䅁䅁允䅁䅁䄴䅆䅁䑁䅅兏㕁䑁䅧䅍睁䑁䅁䅍睁䅁䅁䍄䉁䅁䅁䅂䅁䅁䅍䅄䅁䅁䅯睺䅧䅁䅯充䅁䅁䅯入䅑䅁䅅䅁䉁䅁䅁杄啁䅁䅁杍睁䑁䅍䅎睁䑁䅁䅍睁䑁䅁䅁䵁䅉䅅䅁䕁䅁䅁睁䵁䅁䅁权偄䅃䅁权剁䅁䅁权㍂䅂䅁允䅁䅁䅅䅁佁䉁䅑䅁祁䑁䅅免㉁䑁䅁䅍睁䑁䅁䅍䅁䅁杷允䅁䅁䅑䅁䑁䅁䅷䅁䭁䵁䤸䅁䭁䉁䅅䅁䭁䡁䔸䅁䉁䅁䅁允䅁䅁䄴䅆䅁䑁䅉䅍㑁䑁䅁䅍睁䑁䅁䅍睁䅁䅁䍄䉁䅁䅁䅂䅁䅁䅍䅄䅁䅁䅯睺䅧䅁䅯充䅁䅁䅯䅦䅑䅁䅅䅁䉁䅁䅁杄啁䅁䅁杍祁䑁䅑䅍睁䑁䅁䅍睁䑁䅁䅁䵁䅉䅅䅁䕁䅁䅁睁䵁䅁䅁权偄䅃䅁权剁䅁䅁权穂䅂䅁允䅁䅁䅅䅁佁䉁䅑䅁祁䑁䅉杍㑁䑁䅁䅍睁䑁䅁䅍䅁䅁杷允䅁䅁䅑䅁䑁䅁䅷䅁䭁䥁䙉䅁䭁䉁䅅䅁䭁䥁䕕䅁䉁䅁䅁允䅁䅁䄴杅䅁䑁䅫䅏㕁䑁䅅杍睁䑁䅁䅍䅁䅁杷允䅁䅁䅑䅁䑁䅁䅷䅁䭁偁䅁䅁䭁䅁䅑䅁䭁䅁䍑䅁䉁䅁䅁允䅁䅁䅕䅁䅁䑧䙢䕣䵅䅉䅅䅁䕁䅁䅁睁䵁䅁䅁权䕃允䅁权䉁杁䅁权䍁杁䅁允䅁䅁䅅䅁䙁偁䐸剕獷獫䅤䍄䉁䅁䅁䅂䅁䅁䅍䅄䅁䅁䅯杧䅕䅁䅯充䅁䅁䅯睧䅑䅁䅅䅁䉁䅁䅁杄十䅁䅁兏㑁䑁䅧睎祁䑁䅁䅍睁䅁䅁䍄䉁䅁䅁䅂䅁䅁䅍䅄䅁䅁䅯杧䅕䅁䅯充䅁䅁䅯䅥䅑䅁䅅䅁䉁䅁䅁杄十䅁䅁兏㑁䑁䅫杍祁䑁䅁䅍睁䅁䅁䍄䉁䅁䅁䅂䅁䅁䅍䅄䅁䅁䅯杧䅕䅁䅯充䅁䅁䅯䅨䅑䅁䅅䅁䉁䅁䅁杄啁䅁䅁免睁䑁䅅睍祁䑁䅕䅍睁䑁䅁䅁䵁䅉䅅䅁䕁䅁䅁睁䵁䅁䅁权歄兂䅁权剁䅁䅁权㑂䅂䅁允䅁䅁䅅䅁佁䉁䅉䅁㍁䑁䅙睍祁䑁䅙睎㍁䑁䅣䅁䵁䅉䅅䅁䕁䅁䅁睁䵁䅁䅁权歄兂䅁权剁䅁䅁权㕂䅂䅁允䅁䅁䅅䅁佁䉁䅉䅁㍁䑁䅁兎㍁䑁䅙䅍睁䑁䅁䅁䵁䅉䅅䅁䕁䅁䅁睁䵁䅁䅁权癄兂䅁权剁䅁䅁权㝂䅂䅁允䅁䅁䅅䅁佁䉁䅑䅁ぁ䑁䅕兏祁䑁䅉李睁䑁䅁䅍䅁䅁杷允䅁䅁䅑䅁䑁䅁䅷䅁䭁佁䙑䅁䭁䉁䅅䅁䭁䡁䕑䅁䉁䅁䅁允䅁䅁䄴杅䅁䑁䅣免ぁ䑁䅁兏睁䑁䅁䅍䅁䅁杷允䅁䅁䅑䅁䑁䅁䅷䅁䭁佁䙑䅁䭁䉁䅅䅁䭁䡁䕙䅁䉁䅁䅁允䅁䅁䄴杅䅁䑁䅣免祁䑁䅫䅎㑁䑁䅙䅎䅁䅁杷允䅁䅁䅑䅁䑁䅁䅷䅁䭁䙁䉧䅁䭁䅁䍅䅁䭁䅁䍍䅁䉁䅁䅁允䅁䅁䅕潦湰晉畍商䵅䅉䅅䅁䕁䅁䅁睁䵁䅁䅁权い允䅁权䉁杁䅁权䙁杁䅁允䅁䅁䅅䅁䙁䉁剷睙兓䵆䄱䍄䉁䅁䅁䅂䅁䅁䅍䅄䅁䅁䅯䄵䅕䅁䅯充䅁䅁䅯睤䅑䅁䅅䅁䉁䅁䅁杄十䅁䅁睎硁䑁䅁睎㉁䑁䅁䅍睁䅁䅁䍄䉁䅁䅁䅂䅁䅁䅍䅄䅁䅁䅯䄵䅕䅁䅯充䅁䅁䅯䅧䅑䅁䅅䅁䉁䅁䅁杄十䅁䅁睍ぁ䑁䅍䅍睁䑁䅁䅍睁䅁䅁䍄䉁䅁䅁䅂䅁䅁䅍䅄䅁䅁䅯入䅅䅁䅯权䅁䅁䅯兂䅁䅁䅅䅁䉁䅁䅁兂捂㡪ㅌ之塷䅑杷允䅁䅁䅑䅁䑁䅁䅷䅁䭁䵁䘸䅁䭁䅁䅑䅁䭁䵁䩣䅁䉁䅁䅁允䅁䅁䅕䅁䅁䥁䙺ぎ䵅䅉䅅䅁䕁䅁䅁睁䵁䅁䅁权歄兂䅁权剁䅁䅁权穂䅂䅁允䅁䅁䅅䅁佁䉁䅉䅁穁䑁䅕李硁䑁䅫䅍睁䑁䅁䅁䵁䅉䅅䅁䕁䅁䅁睁䵁䅁䅁权歃兂䅁权剁䅁䅁权療䅂䅁允䅁䅁䅅䅁佁䉁䅉䅁㍁䑁䅉䅍㑁䑁䅙䅍睁䑁䅁䅁䵁䅉䅅䅁䕁䅁䅁睁䵁䅁䅁权歃兂䅁权剁䅁䅁权㙂䅂䅁允䅁䅁䅅䅁佁䉁䅉䅁㍁䑁䅉䅍硁䑁䅕䅍睁䑁䅁䅁䵁䅉䅅䅁䕁䅁䅁睁䵁䅁䅁权䡁允䅁权䕁䅁䅁权䙁䅁䅁允䅁䅁䅅䅁䙁䅁䅁䅁奂噫䉚䍄䉁䅁䅁䅂䅁䅁䅍䅄䅁䅁䅯䅰䅕䅁䅯充䅁䅁䅯睧䅑䅁䅅䅁䉁䅁䅁杄十䅁䅁睎硁䑁䅣杍祁䑁䅁䅍睁䅁䅁䍄䉁䅁䅁䅂䅁䅁䅍䅄䅁䅁䅯䅰䅕䅁䅯充䅁䅁䅯兦䅑䅁䅅䅁䉁䅁䅁杄十䅁䅁李㑁䑁䅑免㕁䑁䅁䅍睁䅁䅁䍄䉁䅁䅁䅂䅁䅁䅍䅄䅁䅁䅯䅰䅕䅁䅯充䅁䅁䅯內䅑䅁䅅䅁䉁䅁䅁杄十䅁䅁李睁䑁䅧免睁䑁䅁䅍睁䅁䅁䍄䉁䅁䅁䅂䅁䅁䅍䅄䅁䅁䅯儰䅕䅁䅯䅂䅁䅁䅯睸䅫䅁䅅䅁䉁䅁䅁兂䅁䅁䅁䑅祧兑杷允䅁䅁䅑䅁䑁䅁䅷䅁䭁䭁䙑䅁䭁䉁䅅䅁䭁䡁䕳䅁䉁䅁䅁允䅁䅁䄴杅䅁䑁䅕睎㉁䑁䅣兏睁䑁䅁䅍䅁䅁杷允䅁䅁䅑䅁䑁䅁䅷䅁䭁䭁䙑䅁䭁䉁䅅䅁䭁䡁䕣䅁䉁䅁䅁允䅁䅁䄴杅䅁䑁䅕李穁䑁䅕睎睁䑁䅁䅍䅁䅁杷允䅁䅁䅑䅁䑁䅁䅷䅁䭁䭁䙑䅁䭁䉁䅅䅁䭁䡁䕍䅁䉁䅁䅁允䅁䅁䄴杅䅁䑁䅕睍ぁ䑁䅉䅎睁䑁䅁䅍䅁䅁杷允䅁䅁䅑䅁䑁䅁䅷䅁䭁乁䥯䅁䭁䉁䅅䅁䭁䵁䩣䅁䉁䅁䅁允䅁䅁䅯睒䅁䅁杷允䅁䅁䅑䅁䑁䅁䅷䅁䭁䉁䝣䅁䭁䉁䅅䅁䭁䡁䕅䅁䉁䅁䅁允䅁䅁䄴杅䅁䑁䅕睍㉁䑁䅁䅍睁䑁䅁䅍䅁䅁杷允䅁䅁䅑䅁䑁䅁䅷䅁䭁䉁䝣䅁䭁䉁䅅䅁䭁䥁䕕䅁䉁䅁䅁允䅁䅁䄴杅䅁䑁䅕杍ㅁ䑁䅁䅍睁䑁䅁䅍䅁䅁杷允䅁䅁䅑䅁䑁䅁䅷䅁䭁䉁䝣䅁䭁䉁䅅䅁䭁䡁䔰䅁䉁䅁䅁允䅁䅁䄴杅䅁䑁䅕杍㉁䑁䅁䅍睁䑁䅁䅍䅁䅁杷允䅁䅁䅑䅁䑁䅁䅷䅁䭁䉁䝣䅁䭁䉁䅅䅁䭁䡁䕕䅁䉁䅁䅁允䅁䅁䄴杅䅁䑁䅕杍㉁䑁䅁䅍睁䑁䅁䅍䅁䅁杷允䅁䅁䅑䅁䑁䅁䅷䅁䭁䉁䝣䅁䭁䉁䅅䅁䭁䡁䔴䅁䉁䅁䅁允䅁䅁䄴杅䅁䑁䅕杍祁䑁䅁䅍睁䑁䅁䅍䅁䅁杷允䅁䅁䅑䅁䑁䅁䅷䅁䭁䉁䝣䅁䭁䉁䅅䅁䭁䥁䕅䅁䉁䅁䅁允䅁䅁䄴杅䅁䑁䅕免㍁䑁䅁䅍睁䑁䅁䅍䅁䅁杷允䅁䅁䅑䅁䑁䅁䅷䅁䭁䉁䝣䅁䭁䉁䅅䅁䭁䡁䕫䅁䉁䅁䅁允䅁䅁䄴杅䅁䑁䅕免㍁䑁䅁䅍睁䑁䅁䅍䅁䅁杷允䅁䅁䅑䅁䑁䅁䅷䅁䭁䉁䝣䅁䭁䉁䅅䅁䭁䡁䔸䅁䉁䅁䅁允䅁䅁䄴杅䅁䑁䅕免祁䑁䅁䅍睁䑁䅁䅍䅁䅁杷允䅁䅁䅑䅁䑁䅁䅷䅁䭁䉁䝣䅁䭁䉁䅅䅁䭁䥁䕑䅁䉁䅁䅁允䅁䅁䄴杅䅁䑁䅕免硁䑁䅁䅍睁䑁䅁䅍䅁䅁杷允䅁䅁䅑䅁䑁䅁䅷䅁䭁䉁䝣䅁䭁䉁䅅䅁䭁䡁䕷䅁䉁䅁䅁允䅁䅁䄴杅䅁䑁䅕䅍㍁䑁䅁䅍睁䑁䅁䅍䅁䅁杷允䅁䅁䅑䅁䑁䅁䅷䅁䭁偁䙣䅁䭁䉁䅅䅁䭁䡁䕁䅁䉁䅁䅁允䅁䅁䄴䅆䅁䑁䅅䅍祁䑁䅁杍ぁ䑁䅁䅍睁䅁䅁䍄䉁䅁䅁䅂䅁䅁䅍䅄䅁䅁䅯䅸䅕䅁䅯充䅁䅁䅯杦䅑䅁䅅䅁䉁䅁䅁杄啁䅁䅁免硁䑁䅁䅏睁䑁䅁䅍睁䑁䅁䅁䵁䅉䅅䅁䕁䅁䅁睁䵁䅁䅁权㍄兂䅁权剁䅁䅁权䑃䅂䅁允䅁䅁䅅䅁佁䉁䅑䅁硁䑁䅁睍ㅁ䑁䅅䅎睁䑁䅁䅍䅁䅁杷允䅁䅁䅑䅁䑁䅁䅷䅁䭁䉁䩑䅁䭁䅁䅑䅁䭁䅁䍑䅁䉁䅁䅁允䅁䅁䅕䅁䅁䡁汃歕䵅䅉䅅䅁䕁䅁䅁睁䵁䅁䅁权㍄兂䅁权剁䅁䅁权あ䅂䅁允䅁䅁䅅䅁佁䉁䅑䅁硁䑁䅅睎㑁䑁䅍免睁䑁䅁䅍䅁䅁杷允䅁䅁䅑䅁䑁䅁䅷䅁䭁偁䙣䅁䭁䉁䅅䅁䭁䡁䕙䅁䉁䅁䅁允䅁䅁䄴䅆䅁䑁䅅免㑁䑁䅍免ㅁ䑁䅁䅍睁䅁䅁䍄䉁䅁䅁䅂䅁䅁䅍䅄䅁䅁䅯眹䅕䅁䅯充䅁䅁䅯睦䅑䅁䅅䅁䉁䅁䅁杄啁䅁䅁免硁䑁䅧免㑁䑁䅫䅍睁䑁䅁䅁䵁䅉䅅䅁䕁䅁䅁睁䵁䅁䅁权㍄兂䅁权剁䅁䅁权䍃䅂䅁允䅁䅁䅅䅁佁䉁䅑䅁硁䑁䅅睎㍁䑁䅑䅏睁䑁䅁䅍䅁䅁杷允䅁䅁䅑䅁䑁䅁䅷䅁䭁䝁䙣䅁䭁䉁䅅䅁䭁䡁䕯䅁䉁䅁䅁允䅁䅁䄴䅆䅁䑁䅅䅏祁䑁䅅䅏ㅁ䑁䅁䅍睁䅁䅁䍄䉁䅁䅁䅂䅁䅁䅍䅄䅁䅁䅯睚䅕䅁䅯充䅁䅁䅯全䅑䅁䅅䅁䉁䅁䅁杄啁䅁䅁免㑁䑁䅅免㉁䑁䅍䅍睁䑁䅁䅁䵁䅉䅅䅁䕁䅁䅁睁䵁䅁䅁权湂兂䅁权剁䅁䅁权㥂䅂䅁允䅁䅁䅅䅁佁䉁䅑䅁硁䑁䅣兏祁䑁䅫睎睁䑁䅁䅍䅁䅁杷允䅁䅁䅑䅁䑁䅁䅷䅁䭁䝁䙣䅁䭁䉁䅅䅁䭁䡁䕧䅁䉁䅁䅁允䅁䅁䄴䅆䅁䑁䅅睎㕁䑁䅍睎硁䑁䅁䅍睁䅁䅁䍄䉁䅁䅁䅂䅁䅁䅍䅄䅁䅁䅯睚䅕䅁䅯充䅁䅁䅯入䅑䅁䅅䅁䉁䅁䅁杄啁䅁䅁免㉁䑁䅍䅎㉁䑁䅉䅍睁䑁䅁䅁䵁䅉䅅䅁䕁䅁䅁睁䵁䅁䅁权湃允䅁权剁䅁䅁权䙁䅁䅁允䅁䅁䅅䅁佁䉁䅙䅁硁䑁䅑䅎穁䑁䅁䅍睁䑁䅁䅍睁䅁䅁䍄䉁䅁䅁䅂䅁䅁䅍䅄䅁䅁䅯䅆䅕䅁䅯充䅁䅁䅯来䅑䅁䅅䅁䉁䅁䅁杄啁䅁䅁睍硁䑁䅍李硁䑁䅑䅍睁䑁䅁䅁䵁䅉䅅䅁䕁䅁䅁睁䵁䅁䅁权祂䅁䅁权䕁䅁䅁权䙁䅁䅁允䅁䅁䅅䅁䙁䅁䅁䅁䱁坦䉨䍄䉁䅁䅁䅂䅁䅁䅍䅄䅁䅁䅯䅆䅕䅁䅯充䅁䅁䅯䅣䅑䅁䅅䅁䉁䅁䅁杄啁䅁䅁睍穁䑁䅁䅏ぁ䑁䅁䅍睁䑁䅁䅁䵁䅉䅅䅁䕁䅁䅁睁䵁䅁䅁权啁兂䅁权剁䅁䅁权䙃䅂䅁允䅁䅁䅅䅁佁䉁䅑䅁穁䑁䅅䅍ㅁ䑁䅙李睁䑁䅁䅍䅁䅁杷允䅁䅁䅑䅁䑁䅁䅷䅁䭁䉁䙑䅁䭁䉁䅅䅁䭁䡁䔰䅁䉁䅁䅁允䅁䅁䄴䅆䅁䑁䅍䅍㑁䑁䅫兏㉁䑁䅁䅍睁䅁䅁䍄䉁䅁䅁䅂䅁䅁䅍䅄䅁䅁䅯睎䅁䅁䅯权䅁䅁䅯兂䅁䅁䅅䅁䉁䅁䅁兂獄払敧慨湳䅑杷允䅁䅁䅑䅁䑁䅁䅷䅁䭁䉁䙑䅁䭁䉁䅅䅁䭁䡁䕑䅁䉁䅁䅁允䅁䅁䄴䅆䅁䑁䅉兏ぁ䑁䅕睎硁䑁䅁䅍睁䅁䅁䍄䉁䅁䅁䅂䅁䅁䅍䅄䅁䅁䅯儯䅅䅁䅯允䅉䅁䅯兂䅉䅁䅅䅁䉁䅁䅁兂䅁䅁䅁䭣睺䅑杷允䅁䅁䅑䅁䑁䅁䅷䅁䭁䉁䙑䅁䭁䉁䅅䅁䭁䡁䕍䅁䉁䅁䅁允䅁䅁䄴䅆䅁䑁䅉睎㍁䑁䅙兏㑁䑁䅁䅍睁䅁䅁䍄䉁䅁䅁䅂䅁䅁䅍䅄䅁䅁䅯兯䅑䅁䅯充䅁䅁䅯兢䅑䅁䅅䅁䉁䅁䅁杄啁䅁䅁免硁䑁䅉䅍㑁䑁䅫䅍睁䑁䅁䅁䵁䅉䅅䅁䕁䅁䅁睁䵁䅁䅁权桃䅂䅁权剁䅁䅁权䙃䅂䅁允䅁䅁䅅䅁佁䉁䅑䅁硁䑁䅅睍硁䑁䅫兎睁䑁䅁䅍䅁䅁杷允䅁䅁䅑䅁䑁䅁䅷䅁䭁䭁䕅䅁䭁䉁䅅䅁䭁䥁䕍䅁䉁䅁䅁允䅁䅁䄴䅆䅁䑁䅅免穁䑁䅧李ぁ䑁䅁䅍睁䅁䅁䍄䉁䅁䅁䅂䅁䅁䅍䅄䅁䅁䅯兯䅑䅁䅯充䅁䅁䅯䅥䅑䅁䅅䅁䉁䅁䅁杄啁䅁䅁免硁䑁䅣杍祁䑁䅍䅍睁䑁䅁䅁䵁䅉䅅䅁䕁䅁䅁睁䵁䅁䅁权桃䅂䅁权剁䅁䅁权䕃䅂䅁允䅁䅁䅅䅁佁䉁䅑䅁硁䑁䅅李㍁䑁䅅兏ㅁ䑁䅁䅍䅁䅁杷允䅁䅁䅑䅁䑁䅁䅷䅁䭁䩁䘸䅁䭁䉁䅅䅁䭁䡁䕯䅁䉁䅁䅁允䅁䅁䄴杅䅁䑁䅍兏㕁䑁䅁䅍睁䑁䅁䅍䅁䅁杷允䅁䅁䅑䅁䑁䅁䅷䅁䭁䩁䘸䅁䭁䉁䅅䅁䭁䥁䕅䅁䉁䅁䅁允䅁䅁䄴杅䅁䑁䅑䅍㍁䑁䅁䅍睁䑁䅁䅍䅁䅁杷允䅁䅁䅑䅁䑁䅁䅷䅁䭁䩁䘸䅁䭁䉁䅅䅁䭁䡁䕣䅁䉁䅁䅁允䅁䅁䄴杅䅁䑁䅍䅎祁䑁䅁䅍睁䑁䅁䅍䅁䅁杷允䅁䅁䅑䅁䑁䅁䅷䅁䭁偁䕍䅁䭁䉁䅅䅁䭁䥁䕍䅁䉁䅁䅁允䅁䅁䄴䅆䅁䑁䅅䅎㉁䑁䅕兎睁䑁䅁䅍睁䅁䅁䍄䉁䅁䅁䅂䅁䅁䅍䅄䅁䅁䅯眸䅑䅁䅯充䅁䅁䅯睥䅑䅁䅅䅁䉁䅁䅁杄啁䅁䅁免ぁ䑁䅫睎㑁䑁䅁䅍睁䑁䅁䅁䵁䅉䅅䅁䕁䅁䅁睁䵁䅁䅁权穄䅂䅁权剁䅁䅁权䍃䅂䅁允䅁䅁䅅䅁佁䉁䅑䅁硁䑁䅑䅏ぁ䑁䅁免睁䑁䅁䅍䅁䅁杷允䅁䅁䅑䅁䑁䅁䅷䅁䭁䩁䈸䅁䭁䅁䅯䅁䭁䅁䍑䅁䉁䅁䅁允䅁䅁䅕浔光䑗ね歁䵁䅉䅅䅁䕁䅁䅁睁䵁䅁䅁权穄䅂䅁权剁䅁䅁权穂䅂䅁允䅁䅁䅅䅁佁䉁䅑䅁硁䑁䅙杍㍁䑁䅙䅍睁䑁䅁䅍䅁䅁杷允䅁䅁䅑䅁䑁䅁䅷䅁䭁䅁䝣䅁䭁䉁䅅䅁䭁䝁䔸䅁䉁䅁䅁允䅁䅁䄴䅆䅁䑁䅅䅍㉁䑁䅁䅏㕁䑁䅁䅍睁䅁䅁䍄䉁䅁䅁䅂䅁䅁䅍䅄䅁䅁䅯䄶䅅䅁䅯权䅁䅁䅯兂䅁䅁䅅䅁䉁䅁䅁兂䥁䉲慸䑚湶睐杷允䅁䅁䅑䅁䑁䅁䅷䅁䭁䅁䝣䅁䭁䉁䅅䅁䭁䡁䕁䅁䉁䅁䅁允䅁䅁䄴䅆䅁䑁䅅䅍㑁䑁䅕李ぁ䑁䅁䅍睁䅁䅁䍄䉁䅁䅁䅂䅁䅁䅍䅄䅁䅁䅯兖䅁䅁䅯允䅉䅁䅯兂䅉䅁䅅䅁䉁䅁䅁兂楃䝋㤳䅸啌䅑杷允䅁䅁䅑䅁䑁䅁䅷䅁䭁䙁䅕䅁䭁䅁䍅䅁䭁䅁䍍䅁䉁䅁䅁允䅁䅁䅕挰塃㡗允唰䵁䅉䅅䅁䕁䅁䅁睁䵁䅁䅁权䡁杂䅁权剁䅁䅁权硂䅂䅁允䅁䅁䅅䅁佁䉁䅑䅁硁䑁䅁䅏㕁䑁䅙兏睁䑁䅁䅍䅁䅁杷允䅁䅁䅑䅁䑁䅁䅷䅁䭁䅁䝣䅁䭁䉁䅅䅁䭁䡁䔰䅁䉁䅁䅁允䅁䅁䄴䅆䅁䑁䅅免睁䑁䅁兎穁䑁䅁䅍睁䅁䅁䍄䉁䅁䅁䅂䅁䅁䅍䅄䅁䅁䅯睂䅙䅁䅯充䅁䅁䅯杣䅑䅁䅅䅁䉁䅁䅁杄啁䅁䅁免祁䑁䅉李ㅁ䑁䅣䅍睁䑁䅁䅁䵁䅉䅅䅁䕁䅁䅁睁䵁䅁䅁权䡁杂䅁权剁䅁䅁权㝂䅂䅁允䅁䅁䅅䅁佁䉁䅑䅁硁䑁䅍免祁䑁䅑李睁䑁䅁䅍䅁䅁杷允䅁䅁䅑䅁䑁䅁䅷䅁䭁䅁䝣䅁䭁䉁䅅䅁䭁䡁䕙䅁䉁䅁䅁允䅁䅁䄴䅆䅁䑁䅅睍祁䑁䅁兎祁䑁䅁䅍睁䅁䅁䍄䉁䅁䅁䅂䅁䅁䅍䅄䅁䅁䅯睂䅙䅁䅯充䅁䅁䅯杧䅑䅁䅅䅁䉁䅁䅁杄啁䅁䅁免祁䑁䅅兏睁䑁䅧䅍睁䑁䅁䅁䵁䅉䅅䅁䕁䅁䅁睁䵁䅁䅁权楂兂䅁权剁䅁䅁权瑂䅂䅁允䅁䅁䅅䅁佁䉁䅉䅁㑁䑁䅑兎硁䑁䅫䅍睁䑁䅁䅁䵁䅉䅅䅁䕁䅁䅁睁䵁䅁䅁权楂兂䅁权剁䅁䅁权㥂䅂䅁允䅁䅁䅅䅁佁䉁䅉䅁㕁䑁䅑兎穁䑁䅫䅍睁䑁䅁䅁䵁䅉䅅䅁䕁䅁䅁睁䵁䅁䅁权楂兂䅁权剁䅁䅁权ㅂ䅂䅁允䅁䅁䅅䅁佁䉁䅉䅁㕁䑁䅕䅎睁䑁䅣䅍睁䑁䅁䅁䵁䅉䅅䅁䕁䅁䅁睁䵁䅁䅁权楂兂䅁权剁䅁䅁权⭂䅂䅁允䅁䅁䅅䅁佁䉁䅉䅁㕁䑁䅕睎ぁ䑁䅉䅍睁䑁䅁䅁䵁䅉䅅䅁䕁䅁䅁睁䵁䅁䅁权楂兂䅁权剁䅁䅁权㕂䅂䅁允䅁䅁䅅䅁佁䉁䅉䅁ㅁ䑁䅅睎㉁䑁䅙䅍睁䑁䅁䅁䵁䅉䅅䅁䕁䅁䅁睁䵁䅁䅁权㑁兂䅁权剁䅁䅁权㙂䅂䅁允䅁䅁䅅䅁佁䉁䅑䅁硁䑁䅁䅎ㅁ䑁䅁䅍睁䑁䅁䅍䅁䅁杷允䅁䅁䅑䅁䑁䅁䅷䅁䭁䝁䙉䅁䭁䉁䅅䅁䭁䡁䕣䅁䉁䅁䅁允䅁䅁䄴杅䅁䑁䅕免祁䑁䅑免睁䑁䅁䅍䅁䅁杷允䅁䅁䅑䅁䑁䅁䅷䅁䭁䝁䙉䅁䭁䉁䅅䅁䭁䥁䕉䅁䉁䅁䅁允䅁䅁䄴杅䅁䑁䅕免祁䑁䅍杍睁䑁䅁䅍䅁䅁杷允䅁䅁䅑䅁䑁䅁䅷䅁䭁䝁䙉䅁䭁䉁䅅䅁䭁䡁䕍䅁䉁䅁䅁允䅁䅁䄴杅䅁䑁䅕䅍㕁䑁䅉睎睁䑁䅁䅍䅁䅁杷允䅁䅁䅑䅁䑁䅁䅷䅁䭁䥁䙕䅁䭁䉁䅅䅁䭁䝁䔰䅁䉁䅁䅁允䅁䅁䄴杅䅁䑁䅫兎㑁䑁䅧杍睁䑁䅁䅍䅁䅁杷允䅁䅁䅑䅁䑁䅁䅷䅁䭁䥁䙕䅁䭁䉁䅅䅁䭁䡁䕁䅁䉁䅁䅁允䅁䅁䄴䅆䅁䑁䅅䅍睁䑁䅕兏㑁䑁䅁䅍睁䅁䅁䍄䉁䅁䅁䅂䅁䅁䅍䅄䅁䅁䅯全䅕䅁䅯充䅁䅁䅯全䅑䅁䅅䅁䉁䅁䅁杄啁䅁䅁免睁䑁䅑䅎祁䑁䅕䅍睁䑁䅁䅁䵁䅉䅅䅁䕁䅁䅁睁䵁䅁䅁权䙃兂䅁权剁䅁䅁权㥂䅂䅁允䅁䅁䅅䅁佁䉁䅑䅁硁䑁䅁李睁䑁䅁李睁䑁䅁䅍䅁䅁杷允䅁䅁䅑䅁䑁䅁䅷䅁䭁䍁䙯䅁䭁䉁䅅䅁䭁䡁䔴䅁䉁䅁䅁允䅁䅁䄴杅䅁䑁䅉免ㅁ䑁䅑免睁䑁䅁䅍䅁䅁杷允䅁䅁䅑䅁䑁䅁䅷䅁䭁䅁䙯䅁䭁䉁䅅䅁䭁䡁䕍䅁䉁䅁䅁允䅁䅁䄴杅䅁䑁䅍䅎㍁䑁䅁睍祁䑁䅧兏䅁䅁杷允䅁䅁䅑䅁䑁䅁䅷䅁䭁䑁䙁䅁䭁䉁䅅䅁䭁䝁䔸䅁䉁䅁䅁允䅁䅁䄴杅䅁䑁䅙睎ぁ䑁䅁䅍睁䑁䅁䅍䅁䅁杷允䅁䅁䅑䅁䑁䅁䅷䅁䭁䕁䙯䅁䭁䉁䅅䅁䭁䥁䕅䅁䉁䅁䅁允䅁䅁䄴䅆䅁䑁䅅李㑁䑁䅙䅎㕁䑁䅁䅍睁䅁䅁䍄䉁䅁䅁䅂䅁䅁䅍䅄䅁䅁䅯䅍䅕䅁䅯充䅁䅁䅯兦䅑䅁䅅䅁䉁䅁䅁杄十䅁䅁李㑁䑁䅧䅍睁䑁䅁䅍睁䅁䅁䍄䉁䅁䅁䅂䅁䅁䅍䅄䅁䅁䅯䅍䅕䅁䅯充䅁䅁䅯入䅑䅁䅅䅁䉁䅁䅁杄十䅁䅁睎睁䑁䅫䅍睁䑁䅁䅍睁䅁䅁䍄䉁䅁䅁䅂䅁䅁䅍䅄䅁䅁䅯共䅁䅁䅯允䅉䅁䅯杁䅉䅁䅅䅁䉁䅁䅁兂䕁䠷ひ佭湢䅑杷允䅁䅁䅑䅁䑁䅁䅷䅁䭁䑁䙁䅁䭁䉁䅅䅁䭁䡁䕑䅁䉁䅁䅁允䅁䅁䄴杅䅁䑁䅣䅍㕁䑁䅁䅍睁䑁䅁䅍䅁䅁杷允䅁䅁䅑䅁䑁䅁䅷䅁䭁䑁䙁䅁䭁䉁䅅䅁䭁䡁䕙䅁䉁䅁䅁允䅁䅁䄴杅䅁䑁䅣䅍穁䑁䅁䅍睁䑁䅁䅍䅁䅁杷允䅁䅁䅑䅁䑁䅁䅷䅁䭁䑁䙁䅁䭁䉁䅅䅁䭁䥁䕑䅁䉁䅁䅁允䅁䅁䄴杅䅁䑁䅣免㕁䑁䅁䅍睁䑁䅁䅍䅁䅁杷允䅁䅁䅑䅁䑁䅁䅷䅁䭁䥁䙙䅁䭁䉁䅅䅁䭁䡁䕯䅁䉁䅁䅁允䅁䅁䄴䅆䅁䑁䅉睎睁䑁䅉李睁䑁䅁䅍睁䅁䅁䍄䉁䅁䅁䅂䅁䅁䅍䅄䅁䅁䅯杨䅕䅁䅯充䅁䅁䅯全䅑䅁䅅䅁䉁䅁䅁杄啁䅁䅁杍㉁䑁䅧兎硁䑁䅁䅍睁䑁䅁䅁䵁䅉䅅䅁䕁䅁䅁睁䵁䅁䅁权䝃兂䅁权剁䅁䅁权ㅂ䅂䅁允䅁䅁䅅䅁佁䉁䅑䅁祁䑁䅙䅏穁䑁䅍兎睁䑁䅁䅍䅁䅁杷允䅁䅁䅑䅁䑁䅁䅷䅁䭁䥁䙙䅁䭁䉁䅅䅁䭁䡁䕉䅁䉁䅁䅁允䅁䅁䄴䅆䅁䑁䅉睎硁䑁䅣睍睁䑁䅁䅍睁䅁䅁䍄䉁䅁䅁䅂䅁䅁䅍䅄䅁䅁䅯杨䅕䅁䅯充䅁䅁䅯內䅑䅁䅅䅁䉁䅁䅁杄啁䅁䅁杍㍁䑁䅉䅏㑁䑁䅕䅍睁䑁䅁䅁䵁䅉䅅䅁䕁䅁䅁睁䵁䅁䅁权䝃兂䅁权剁䅁䅁权䅃䅂䅁允䅁䅁䅅䅁佁䉁䅑䅁祁䑁䅣䅏睁䑁䅫䅍睁䑁䅁䅍䅁䅁杷允䅁䅁䅑䅁䑁䅁䅷䅁䭁䙁䙍䅁䭁䉁䅅䅁䭁䡁䕅䅁䉁䅁䅁允䅁䅁䄴杅䅁䑁䅑䅏睁䑁䅫睎ㅁ䑁䅅睎䅁䅁杷允䅁䅁䅑䅁䑁䅁䅷䅁䭁䙁䙍䅁䭁䉁䅅䅁䭁䥁䕕䅁䉁䅁䅁允䅁䅁䄴杅䅁䑁䅑䅏ㅁ䑁䅉䅏㉁䑁䅫䅏䅁䅁杷允䅁䅁䅑䅁䑁䅁䅷䅁䭁䙁䙍䅁䭁䉁䅅䅁䭁䡁䔴䅁䉁䅁䅁允䅁䅁䄴杅䅁䑁䅕䅍㑁䑁䅁免㉁䑁䅉䅏䅁䅁杷允䅁䅁䅑䅁䑁䅁䅷䅁䭁䙁䙍䅁䭁䉁䅅䅁䭁䡁䕣䅁䉁䅁䅁允䅁䅁䄴杅䅁䑁䅕䅍ㅁ䑁䅣睍睁䑁䅣睍䅁䅁杷允䅁䅁䅑䅁䑁䅁䅷䅁䭁䥁䔴䅁䭁䉁䅅䅁䭁䡁䕅䅁䉁䅁䅁允䅁䅁䄴杅䅁䑁䅙睎睁䑁䅣䅏睁䑁䅁䅍䅁䅁杷允䅁䅁䅑䅁䑁䅁䅷䅁䭁䥁䔴䅁䭁䉁䅅䅁䭁䥁䕕䅁䉁䅁䅁允䅁䅁䄴杅䅁䑁䅙睎睁䑁䅅䅎睁䑁䅁䅍䅁䅁杷允䅁䅁䅑䅁䑁䅁䅷䅁䭁䥁䔴䅁䭁䉁䅅䅁䭁䥁䕅䅁䉁䅁䅁允䅁䅁䄴杅䅁䑁䅙兏㕁䑁䅙兏睁䑁䅁䅍䅁䅁杷允䅁䅁䅑䅁䑁䅁䅷䅁䭁䥁䔴䅁䭁䉁䅅䅁䭁䡁䕣䅁䉁䅁䅁允䅁䅁䄴杅䅁䑁䅙兏㑁䑁䅫䅏睁䑁䅁䅍䅁䅁杷允䅁䅁䅑䅁䑁䅁䅷䅁䭁䥁䔴䅁䭁䉁䅅䅁䭁䡁䕷䅁䉁䅁䅁允䅁䅁䄴杅䅁䑁䅣免㍁䑁䅍睍睁䑁䅁䅍䅁䅁杷允䅁䅁䅑䅁䑁䅁䅷䅁䭁䩁䙕䅁䭁䉁䅅䅁䭁䡁䔰䅁䉁䅁䅁允䅁䅁䄴杅䅁䑁䅅杍穁䑁䅁兏睁䑁䅁䅍䅁䅁杷允䅁䅁䅑䅁䑁䅁䅷䅁䭁䩁䙕䅁䭁䉁䅅䅁䭁䡁䔴䅁䉁䅁䅁允䅁䅁䄴杅䅁䑁䅅杍穁䑁䅑免睁䑁䅁䅍䅁䅁杷允䅁䅁䅑䅁䑁䅁䅷䅁䭁䩁䙕䅁䭁䉁䅅䅁䭁䡁䕑䅁䉁䅁䅁允䅁䅁䄴杅䅁䑁䅅杍ぁ䑁䅙兎睁䑁䅁䅍䅁䅁杷允䅁䅁䅑䅁䑁䅁䅷䅁䭁䩁䙕䅁䭁䉁䅅䅁䭁䡁䕳䅁䉁䅁䅁允䅁䅁䄴杅䅁䑁䅅杍ぁ䑁䅕睎睁䑁䅁䅍䅁䅁杷允䅁䅁䅑䅁䑁䅁䅷䅁䭁偁䙳䅁䭁䉁䅅䅁䭁䥁䕕䅁䉁䅁䅁允䅁䅁䄴杅䅁䑁䅑睎硁䑁䅁䅍睁䑁䅁䅍䅁䅁杷允䅁䅁䅑䅁䑁䅁䅷䅁䭁偁䙳䅁䭁䉁䅅䅁䭁䥁䕍䅁䉁䅁䅁允䅁䅁䄴杅䅁䑁䅑睎穁䑁䅁䅍睁䑁䅁䅍䅁䅁杷允䅁䅁䅑䅁䑁䅁䅷䅁䭁偁䙳䅁䭁䉁䅅䅁䭁䡁䔰䅁䉁䅁䅁允䅁䅁䄴杅䅁䑁䅑睎ぁ䑁䅁䅍睁䑁䅁䅍䅁䅁杷允䅁䅁䅑䅁䑁䅁䅷䅁䭁偁䙳䅁䭁䉁䅅䅁䭁䡁䕕䅁䉁䅁䅁允䅁䅁䄴杅䅁䑁䅑睎ㅁ䑁䅁䅍睁䑁䅁䅍䅁䅁杷允䅁䅁䅑䅁䑁䅁䅷䅁䭁偁䙳䅁䭁䉁䅅䅁䭁䡁䕷䅁䉁䅁䅁允䅁䅁䄴杅䅁䑁䅕䅍㕁䑁䅁䅍睁䑁䅁䅍䅁䅁杷允䅁䅁䅑䅁䑁䅁䅷䅁䭁䭁䕑䅁䭁䉁䅅䅁䭁䝁䔸䅁䉁䅁䅁允䅁䅁䄴䅆䅁䑁䅍李ぁ䑁䅣䅏㕁䑁䅣兎祁䅁䅁䍄䉁䅁䅁䅂䅁䅁䅍䅄䅁䅁䅯䅰䅑䅁䅯充䅁䅁䅯䅣䅑䅁䅅䅁䉁䅁䅁杄啁䅁䅁睍㉁䑁䅫睍ぁ䑁䅍李睁䑁䅅䅁䵁䅉䅅䅁䕁䅁䅁睁䵁䅁䅁权䙂䅁䅁权䕁䅁䅁权䙁䅁䅁允䅁䅁䅅䅁䙁䅁䅁䩁楩扑䉖䍄䉁䅁䅁䅂䅁䅁䅍䅄䅁䅁䅯睏䅕䅁䅯睡䅑䅁䅯睸䅫䅁䅅䅁䉁䅁䅁兂㥁瑃橥䑣愳睐杷允䅁䅁䅑䅁䑁䅁䅷䅁䭁䭁䕑䅁䭁䉁䅅䅁䭁䥁䕕䅁䉁䅁䅁允䅁䅁䄴䅆䅁䑁䅍李穁䑁䅙兎ㅁ䑁䅙䅎㍁䅁䅁䍄䉁䅁䅁䅂䅁䅁䅍䅄䅁䅁䅯䅰䅑䅁䅯充䅁䅁䅯內䅑䅁䅅䅁䉁䅁䅁杄啁䅁䅁睍㉁䑁䅕䅍睁䑁䅁䅍睁䑁䅁䅁䵁䅉䅅䅁䕁䅁䅁睁䵁䅁䅁权歃䅂䅁权剁䅁䅁权䅃䅂䅁允䅁䅁䅅䅁佁䉁䅑䅁硁䑁䅉䅎㑁䑁䅣兎睁䑁䅣䅍䅁䅁杷允䅁䅁䅑䅁䑁䅁䅷䅁䭁䭁䕑䅁䭁䉁䅅䅁䭁䡁䕍䅁䉁䅁䅁允䅁䅁䄴䅆䅁䑁䅅免ㅁ䑁䅧免㑁䑁䅕睍㑁䅁䅁䍄䉁䅁䅁䅂䅁䅁䅍䅄䅁䅁䅯睂䅕䅁䅯充䅁䅁䅯兢䅑䅁䅅䅁䉁䅁䅁杄啁䅁䅁睍㑁䑁䅑䅍睁䑁䅁䅍睁䑁䅁䅁䵁䅉䅅䅁䕁䅁䅁睁䵁䅁䅁权䡁兂䅁权剁䅁䅁权硂䅂䅁允䅁䅁䅅䅁佁䉁䅑䅁穁䑁䅧免睁䑁䅁䅍睁䑁䅁䅍䅁䅁杷允䅁䅁䅑䅁䑁䅁䅷䅁䭁䅁䙣䅁䭁䉁䅅䅁䭁䡁䔰䅁䉁䅁䅁允䅁䅁䄴䅆䅁䑁䅍李㍁䑁䅁䅍睁䑁䅁䅍睁䅁䅁䍄䉁䅁䅁䅂䅁䅁䅍䅄䅁䅁䅯睂䅕䅁䅯充䅁䅁䅯杦䅑䅁䅅䅁䉁䅁䅁杄啁䅁䅁睍㉁䑁䅣䅍睁䑁䅁䅍睁䑁䅁䅁䵁䅉䅅䅁䕁䅁䅁睁䵁䅁䅁权䡁兂䅁权剁䅁䅁权あ䅂䅁允䅁䅁䅅䅁佁䉁䅑䅁穁䑁䅧李睁䑁䅁䅍睁䑁䅁䅍䅁䅁杷允䅁䅁䅑䅁䑁䅁䅷䅁䭁䅁䙣䅁䭁䉁䅅䅁䭁䡁䕙䅁䉁䅁䅁允䅁䅁䄴䅆䅁䑁䅍䅏祁䑁䅁䅍睁䑁䅁䅍睁䅁䅁䍄䉁䅁䅁䅂䅁䅁䅍䅄䅁䅁䅯睂䅕䅁䅯充䅁䅁䅯睦䅑䅁䅅䅁䉁䅁䅁杄啁䅁䅁睍㍁䑁䅑䅍睁䑁䅁䅍睁䑁䅁䅁䵁䅉䅅䅁䕁䅁䅁睁䵁䅁䅁权祂兂䅁权剁䅁䅁权睂䅂䅁允䅁䅁䅅䅁佁䉁䅑䅁祁䑁䅧李睁䑁䅁䅍睁䑁䅁䅍䅁䅁杷允䅁䅁䅑䅁䑁䅁䅷䅁䭁䝁䙯䅁䭁䉁䅅䅁䭁䥁䕉䅁䉁䅁䅁允䅁䅁䄴䅆䅁䑁䅅䅍硁䑁䅍兏㕁䑁䅅䅏硁䅁䅁䍄䉁䅁䅁䅂䅁䅁䅍䅄䅁䅁䅯杣䅕䅁䅯充䅁䅁䅯全䅑䅁䅅䅁䉁䅁䅁杄啁䅁䅁杍㑁䑁䅕䅍睁䑁䅁䅍睁䑁䅁䅁䵁䅉䅅䅁䕁䅁䅁睁䵁䅁䅁权敄䅃䅁权剁䅁䅁权䙃䅂䅁允䅁䅁䅅䅁佁䉁䅑䅁穁䑁䅫睎祁䑁䅉䅏硁䑁䅣䅍䅁䅁杷允䅁䅁䅑䅁䑁䅁䅷䅁䭁䡁䙉䅁䭁䉁䅅䅁䭁䥁䕍䅁䉁䅁䅁允䅁䅁䄴䅆䅁䑁䅉䅏ㅁ䑁䅁䅍睁䑁䅁䅍睁䅁䅁䍄䉁䅁䅁䅂䅁䅁䅍䅄䅁䅁䅯朳䅧䅁䅯充䅁䅁䅯睧䅑䅁䅅䅁䉁䅁䅁杄啁䅁䅁䅎睁䑁䅅睎祁䑁䅕䅍睁䑁䅍䅁䵁䅉䅅䅁䕁䅁䅁睁䵁䅁䅁权祂兂䅁权剁䅁䅁权㥂䅂䅁允䅁䅁䅅䅁佁䉁䅑䅁祁䑁䅧兎睁䑁䅁䅍睁䑁䅁䅍䅁䅁杷允䅁䅁䅑䅁䑁䅁䅷䅁䭁乁䤴䅁䭁䉁䅅䅁䭁䡁䔰䅁䉁䅁䅁允䅁䅁䄴䅆䅁䑁䅑䅍ぁ䑁䅅免㍁䑁䅙杍㑁䅁䅁䍄䉁䅁䅁䅂䅁䅁䅍䅄䅁䅁䅯杣䅕䅁䅯充䅁䅁䅯䅥䅑䅁䅅䅁䉁䅁䅁杄啁䅁䅁杍㑁䑁䅑䅍睁䑁䅁䅍睁䑁䅁䅁䵁䅉䅅䅁䕁䅁䅁睁䵁䅁䅁权敄䅃䅁权剁䅁䅁权㑂䅂䅁允䅁䅁䅅䅁佁䉁䅑䅁穁䑁䅧李㉁䑁䅙李㉁䑁䅙李䅁䅁杷允䅁䅁䅑䅁䑁䅁䅷䅁䭁乁䤴䅁䭁䉁䅅䅁䭁䡁䕙䅁䉁䅁䅁允䅁䅁䄴䅆䅁䑁䅅䅏祁䑁䅅䅎祁䑁䅧兎㍁䅁䅁䍄䉁䅁䅁䅂䅁䅁䅍䅄䅁䅁䅯朳䅧䅁䅯充䅁䅁䅯杧䅑䅁䅅䅁䉁䅁䅁杄啁䅁䅁免ㅁ䑁䅁免睁䑁䅁李㍁䑁䅧䅁䵁䅉䅅䅁䕁䅁䅁睁䵁䅁䅁权祂兂䅁权剁䅁䅁权䅃䅂䅁允䅁䅁䅅䅁佁䉁䅑䅁祁䑁䅍䅎睁䑁䅁䅍睁䑁䅁䅍䅁䅁杷允䅁䅁䅑䅁䑁䅁䅷䅁䭁乁䤴䅁䭁䉁䅅䅁䭁䥁䕁䅁䉁䅁䅁允䅁䅁䅯睒䅁䅁杷允䅁䅁䅑䅁䑁䅁䅷䅁䭁䥁䅫䅁䭁䅁䅑䅁䭁䅁䅕䅁䉁䅁䅁允䅁䅁䅕䅁䅁䝁佺啖䵅䅉䅅䅁䕁䅁䅁睁䵁䅁䅁权慂兂䅁权剁䅁䅁权䑃䅂䅁允䅁䅁䅅䅁佁䉁䅉䅁穁䑁䅕睎睁䑁䅁䅍睁䑁䅁䅁䵁䅉䅅䅁䕁䅁䅁睁䵁䅁䅁权慂兂䅁权剁䅁䅁权㍂䅂䅁允䅁䅁䅅䅁佁䉁䅉䅁穁䑁䅧䅍睁䑁䅁䅍睁䑁䅁䅁䵁䅉䅅䅁䕁䅁䅁睁䵁䅁䅁权慂兂䅁权剁䅁䅁权⽂䅂䅁允䅁䅁䅅䅁佁䉁䅉䅁穁䑁䅧睍睁䑁䅁䅍睁䑁䅁䅁䵁䅉䅅䅁䕁䅁䅁睁䵁䅁䅁权慁䅁䅁权䭁䅁䅁权䙁䅁䅁允䅁䅁䅅䅁䙁䕁㍷啩杆博䅬䍄䉁䅁䅁䅂䅁䅁䅍䅄䅁䅁䅯杗䅕䅁䅯充䅁䅁䅯䅨䅑䅁䅅䅁䉁䅁䅁杄十䅁䅁睍㕁䑁䅧䅍睁䑁䅁䅍睁䅁䅁䍄䉁䅁䅁䅂䅁䅁䅍䅄䅁䅁䅯䅆䅙䅁䅯充䅁䅁䅯兣䅑䅁䅅䅁䉁䅁䅁杄十䅁䅁兎穁䑁䅣李㑁䑁䅁䅍睁䅁䅁䍄䉁䅁䅁䅂䅁䅁䅍䅄䅁䅁䅯条䅕䅁䅯充䅁䅁䅯睧䅑䅁䅅䅁䉁䅁䅁杄啁䅁䅁免穁䑁䅑䅏ぁ䑁䅫䅏硁䑁䅧䅁䵁䅉䅅䅁䕁䅁䅁睁䵁䅁䅁权啁杂䅁权剁䅁䅁权㑂䅂䅁允䅁䅁䅅䅁佁䉁䅉䅁ㅁ䑁䅑睍㑁䑁䅧䅍睁䑁䅁䅁䵁䅉䅅䅁䕁䅁䅁睁䵁䅁䅁权啁杂䅁权剁䅁䅁权㝂䅂䅁允䅁䅁䅅䅁佁䉁䅉䅁ㅁ䑁䅕兏㉁䑁䅙䅍睁䑁䅁䅁䵁䅉䅅䅁䕁䅁䅁睁䵁䅁䅁权啁杂䅁权剁䅁䅁权㉂䅂䅁允䅁䅁䅅䅁佁䉁䅉䅁ㅁ䑁䅕䅍㑁䑁䅣䅍睁䑁䅁䅁䵁䅉䅅䅁䕁䅁䅁睁䵁䅁䅁权啁杂䅁权剁䅁䅁权䍃䅂䅁允䅁䅁䅅䅁佁䉁䅉䅁ㅁ䑁䅕睍㕁䑁䅧䅍睁䑁䅁䅁䵁䅉䅅䅁䕁䅁䅁睁䵁䅁䅁权啁杂䅁权剁䅁䅁权䕃䅂䅁允䅁䅁䅅䅁佁䉁䅉䅁ㅁ䑁䅕睎睁䑁䅁䅍睁䑁䅁䅁䵁䅉䅅䅁䕁䅁䅁睁䵁䅁䅁权啁杂䅁权剁䅁䅁权䅃䅂䅁允䅁䅁䅅䅁佁䉁䅉䅁ㅁ䑁䅕李㉁䑁䅍䅍睁䑁䅁䅁䵁䅉䅅䅁䕁䅁䅁睁䵁䅁䅁权摁䅁䅁权䭁䅁䅁权䕁杁䅁允䅁䅁䅅䅁䙁䥁䅐煹䙆桎䅂䍄䉁䅁䅁䅂䅁䅁䅍䅄䅁䅁䅯杓䅕䅁䅯充䅁䅁䅯兢䅑䅁䅅䅁䉁䅁䅁杄啁䅁䅁免㉁䑁䅕睍硁䑁䅉䅍睁䑁䅁䅁䵁䅉䅅䅁䕁䅁䅁睁䵁䅁䅁权䭂兂䅁权剁䅁䅁权療䅂䅁允䅁䅁䅅䅁佁䉁䅑䅁硁䑁䅙兎㑁䑁䅑睎睁䑁䅁䅍䅁䅁杷允䅁䅁䅑䅁䑁䅁䅷䅁䭁䕁䙯䅁䭁䉁䅅䅁䭁䥁䕍䅁䉁䅁䅁允䅁䅁䄴䅆䅁䑁䅅李ㅁ䑁䅁睍㍁䑁䅁䅍睁䅁䅁䍄䉁䅁䅁䅂䅁䅁䅍䅄䅁䅁䅯杓䅕䅁䅯充䅁䅁䅯兦䅑䅁䅅䅁䉁䅁䅁杄啁䅁䅁免㉁䑁䅕睍㕁䑁䅧䅍睁䑁䅁䅁䵁䅉䅅䅁䕁䅁䅁睁䵁䅁䅁权⽄䅂䅁权剁䅁䅁权㕂䅂䅁允䅁䅁䅅䅁佁䉁䅉䅁㕁䑁䅑免睁䑁䅁䅍睁䑁䅁䅁䵁䅉䅅䅁䕁䅁䅁睁䵁䅁䅁权䭂兂䅁权剁䅁䅁权䍃䅂䅁允䅁䅁䅅䅁佁䉁䅑䅁硁䑁䅙睎㑁䑁䅑兎睁䑁䅁䅍䅁䅁杷允䅁䅁䅑䅁䑁䅁䅷䅁䭁䕁䙯䅁䭁䉁䅅䅁䭁䥁䕑䅁䉁䅁䅁允䅁䅁䄴䅆䅁䑁䅅李㍁䑁䅣杍㑁䑁䅁䅍睁䅁䅁䍄䉁䅁䅁䅂䅁䅁䅍䅄䅁䅁䅯杯䅁䅁䅯充䅁䅁䅯兂䅁䅁䅅䅁䉁䅁䅁杄啁䅁䅁免睁䑁䅣睍㍁䑁䅉䅍睁䑁䅁䅁䵁䅉䅅䅁䕁䅁䅁睁䵁䅁䅁权䭂兂䅁权剁䅁䅁权㡂䅂䅁允䅁䅁䅅䅁佁䉁䅑䅁硁䑁䅙睎ㅁ䑁䅑兏睁䑁䅁䅍䅁䅁杷允䅁䅁䅑䅁䑁䅁䅷䅁䭁䑁䘴䅁䭁䉁䅅䅁䭁䡁䕅䅁䉁䅁䅁允䅁䅁䄴杅䅁䑁䅕李㍁䑁䅁䅍睁䑁䅁䅍䅁䅁杷允䅁䅁䅑䅁䑁䅁䅷䅁䭁䑁䘴䅁䭁䉁䅅䅁䭁䡁䔰䅁䉁䅁䅁允䅁䅁䄴杅䅁䑁䅕李ㅁ䑁䅁䅍睁䑁䅁䅍䅁䅁杷允䅁䅁䅑䅁䑁䅁䅷䅁䭁䑁䘴䅁䭁䉁䅅䅁䭁䡁䕕䅁䉁䅁䅁允䅁䅁䄴杅䅁䑁䅕兎ㅁ䑁䅁䅍睁䑁䅁䅍䅁䅁杷允䅁䅁䅑䅁䑁䅁䅷䅁䭁䩁䘸䅁䭁䅁䅑䅁䭁䵁䩣䅁䉁䅁䅁允䅁䅁䅕䅁䅁䭁䙂䕅䵅䅉䅅䅁䕁䅁䅁睁䵁䅁䅁权噁杂䅁权牂䅂䅁权䡄元䅁允䅁䅁䅅䅁䙁䉁䘫ㄶ㑇癈⽅䍄䉁䅁䅁䅂䅁䅁䅍䅄䅁䅁䅯材䅕䅁䅯充䅁䅁䅯杤䅑䅁䅅䅁䉁䅁䅁杄十䅁䅁兎㍁䑁䅅䅍睁䑁䅁䅍睁䅁䅁䍄䉁䅁䅁䅂䅁䅁䅍䅄䅁䅁䅯睕䅁䅁䅯权䅁䅁䅯兂䅁䅁䅅䅁䉁䅁䅁兂偄ㄹ橐婰䡳䅑杷允䅁䅁䅑䅁䑁䅁䅷䅁䭁䑁䘴䅁䭁䉁䅅䅁䭁䡁䔸䅁䉁䅁䅁允䅁䅁䄴杅䅁䑁䅕睎硁䑁䅁䅍睁䑁䅁䅍䅁䅁杷允䅁䅁䅑䅁䑁䅁䅷䅁䭁䑁䘴䅁䭁䉁䅅䅁䭁䥁䕑䅁䉁䅁䅁允䅁䅁䄴杅䅁䑁䅕兎㑁䑁䅁䅍睁䑁䅁䅍䅁䅁杷允䅁䅁䅑䅁䑁䅁䅷䅁䭁䭁䘰䅁䭁䉁䅅䅁䭁䡁䕯䅁䉁䅁䅁允䅁䅁䄴杅䅁䑁䅣䅍㑁䑁䅑兏祁䑁䅕䅎䅁䅁杷允䅁䅁䅑䅁䑁䅁䅷䅁䭁䭁䘰䅁䭁䉁䅅䅁䭁䥁䕍䅁䉁䅁䅁允䅁䅁䄴杅䅁䑁䅣杍ㅁ䑁䅅杍㕁䑁䅫免䅁䅁杷允䅁䅁䅑䅁䑁䅁䅷䅁䭁䭁䘰䅁䭁䉁䅅䅁䭁䡁䔴䅁䉁䅁䅁允䅁䅁䄴杅䅁䑁䅣䅎硁䑁䅧杍㍁䑁䅫睍䅁䅁杷允䅁䅁䅑䅁䑁䅁䅷䅁䭁䭁䘰䅁䭁䉁䅅䅁䭁䡁䕫䅁䉁䅁䅁允䅁䅁䄴杅䅁䑁䅣睎睁䑁䅉睍㕁䑁䅣睍䅁䅁杷允䅁䅁䅑䅁䑁䅁䅷䅁䭁䑁䙧䅁䭁䉁䅅䅁䭁䥁䕍䅁䉁䅁䅁允䅁䅁䄴䅆䅁䑁䅅䅍ぁ䑁䅍䅍睁䑁䅁䅍睁䅁䅁䍄䉁䅁䅁䅂䅁䅁䅍䅄䅁䅁䅯䅏䅕䅁䅯充䅁䅁䅯䅥䅑䅁䅅䅁䉁䅁䅁杄啁䅁䅁免睁䑁䅕李睁䑁䅁䅍睁䑁䅁䅁䵁䅉䅅䅁䕁䅁䅁睁䵁䅁䅁权牂允䅁权䉁杁䅁权䍁杁䅁允䅁䅁䅅䅁䭁䕁䅣䅁䵁䅉䅅䅁䕁䅁䅁睁䵁䅁䅁权㑁兂䅁权剁䅁䅁权ㅂ䅂䅁允䅁䅁䅅䅁佁䉁䅑䅁硁䑁䅁兎穁䑁䅉兎睁䑁䅁䅍䅁䅁杷允䅁䅁䅑䅁䑁䅁䅷䅁䭁䑁䙧䅁䭁䉁䅅䅁䭁䡁䔴䅁䉁䅁䅁允䅁䅁䄴䅆䅁䑁䅅䅍ㅁ䑁䅑䅎㑁䑁䅁䅍睁䅁䅁䍄䉁䅁䅁䅂䅁䅁䅍䅄䅁䅁䅯睂䅁䅁䅯䅂䅁䅁䅯兂䅁䅁䅅䅁䉁䅁䅁兂䅁䅁䅂楈䑃兑杷允䅁䅁䅑䅁䑁䅁䅷䅁䭁䑁䙧䅁䭁䉁䅅䅁䭁䥁䕅䅁䉁䅁䅁允䅁䅁䄴䅆䅁䑁䅅䅍㉁䑁䅁䅎㑁䑁䅁䅍睁䅁䅁䍄䉁䅁䅁䅂䅁䅁䅍䅄䅁䅁䅯䅏䅕䅁䅯充䅁䅁䅯入䅑䅁䅅䅁䉁䅁䅁杄啁䅁䅁免睁䑁䅣兎穁䑁䅑䅍睁䑁䅁䅁䵁䅉䅅䅁䕁䅁䅁睁䵁䅁䅁权㑁兂䅁权剁䅁䅁权䕃䅂䅁允䅁䅁䅅䅁佁䉁䅑䅁硁䑁䅁䅏㉁䑁䅕兎睁䑁䅁䅍䅁䅁杷允䅁䅁䅑䅁䑁䅁䅷䅁䭁䑁䙧䅁䭁䉁䅅䅁䭁䥁䕁䅁䉁䅁䅁允䅁䅁䄴䅆䅁䑁䅅䅍㑁䑁䅑免ぁ䑁䅁䅍睁䅁䅁䍄䉁䅁䅁䅂䅁䅁䅍䅄䅁䅁䅯兵䅕䅁䅯充䅁䅁䅯䅣䅑䅁䅅䅁䉁䅁䅁杄啁䅁䅁杍睁䑁䅙兏㍁䑁䅅䅍睁䑁䅁䅁䵁䅉䅅䅁䕁䅁䅁睁䵁䅁䅁权㕃兂䅁权剁䅁䅁权㑂䅂䅁允䅁䅁䅅䅁佁䉁䅑䅁祁䑁䅅兎穁䑁䅑李睁䑁䅁䅍䅁䅁杷允䅁䅁䅑䅁䑁䅁䅷䅁䭁䡁䅅䅁䭁䅁䅑䅁䭁䅁䍑䅁䉁䅁䅁允䅁䅁䅕䅁䅁䵁灩歓䵅䅉䅅䅁䕁䅁䅁睁䵁䅁䅁权㕃兂䅁权剁䅁䅁权ㅂ䅂䅁允䅁䅁䅅䅁佁䉁䅑䅁祁䑁䅅䅎㉁䑁䅁免睁䑁䅁䅍䅁䅁杷允䅁䅁䅑䅁䑁䅁䅷䅁䭁䱁䙫䅁䭁䉁䅅䅁䭁䡁䕫䅁䉁䅁䅁允䅁䅁䄴䅆䅁䑁䅉杍ㅁ䑁䅁兎㑁䑁䅁䅍睁䅁䅁䍄䉁䅁䅁䅂䅁䅁䅍䅄䅁䅁䅯兵䅕䅁䅯充䅁䅁䅯睤䅑䅁䅅䅁䉁䅁䅁杄啁䅁䅁杍祁䑁䅧睍硁䑁䅣䅍睁䑁䅁䅁䵁䅉䅅䅁䕁䅁䅁睁䵁䅁䅁权㕃兂䅁权剁䅁䅁权䍃䅂䅁允䅁䅁䅅䅁佁䉁䅑䅁祁䑁䅉䅏睁䑁䅁睎睁䑁䅁䅍䅁䅁杷允䅁䅁䅑䅁䑁䅁䅷䅁䭁䱁䙫䅁䭁䉁䅅䅁䭁䥁䕑䅁䉁䅁䅁允䅁䅁䄴䅆䅁䑁䅉睍祁䑁䅕兏ぁ䑁䅁䅍睁䅁䅁䍄䉁䅁䅁䅂䅁䅁䅍䅄䅁䅁䅯兄䅙䅁䅯充䅁䅁䅯来䅑䅁䅅䅁䉁䅁䅁杄啁䅁䅁睍穁䑁䅫李睁䑁䅁䅍睁䑁䅁䅁䵁䅉䅅䅁䕁䅁䅁睁䵁䅁䅁权乁杂䅁权剁䅁䅁权㉂䅂䅁允䅁䅁䅅䅁佁䉁䅑䅁ぁ䑁䅅䅎ㅁ䑁䅁䅍睁䑁䅁䅍䅁䅁杷允䅁䅁䅑䅁䑁䅁䅷䅁䭁䝁䙫䅁䭁䉁䅅䅁䭁䝁䔰䅁䉁䅁䅁允䅁䅁䄴杅䅁䑁䅕睍祁䑁䅁䅏㉁䑁䅉李䅁䅁杷允䅁䅁䅑䅁䑁䅁䅷䅁䭁䝁䙫䅁䭁䉁䅅䅁䭁䡁䕅䅁䉁䅁䅁允䅁䅁䄴杅䅁䑁䅕睍㉁䑁䅕䅍ㅁ䑁䅧睍䅁䅁杷允䅁䅁䅑䅁䑁䅁䅷䅁䭁䝁䙫䅁䭁䉁䅅䅁䭁䡁䕕䅁䉁䅁䅁允䅁䅁䄴杅䅁䑁䅕睍㕁䑁䅉䅏㍁䑁䅕免䅁䅁杷允䅁䅁䅑䅁䑁䅁䅷䅁䭁䝁䙫䅁䭁䉁䅅䅁䭁䡁䔴䅁䉁䅁䅁允䅁䅁䄴杅䅁䑁䅕䅎ㅁ䑁䅑睍睁䑁䅙免䅁䅁杷允䅁䅁䅑䅁䑁䅁䅷䅁䭁乁䅍䅁䭁䅁䅯䅁䭁䅁䅕䅁䉁䅁䅁允䅁䅁䅕体㙆䭆䠷歈䵁䅉䅅䅁䕁䅁䅁睁䵁䅁䅁权灂兂䅁权剁䅁䅁权䉃䅂䅁允䅁䅁䅅䅁佁䉁䅉䅁ㅁ䑁䅕李ぁ䑁䅫䅎ぁ䑁䅕䅁䵁䅉䅅䅁䕁䅁䅁睁䵁䅁䅁权㡂䅁䅁权剁䅁䅁权䙁䅁䅁允䅁䅁䅅䅁佁䉁䅑䅁穁䑁䅁兏睁䑁䅁䅍睁䑁䅁䅍䅁䅁杷允䅁䅁䅑䅁䑁䅁䅷䅁䭁䡁䄴䅁䭁䉁䅅䅁䭁䅁䅕䅁䉁䅁䅁允䅁䅁䄴杅䅁䑁䅍兎ぁ䑁䅁免穁䑁䅅睍䅁䅁杷允䅁䅁䅑䅁䑁䅁䅷䅁䭁䝁䙫䅁䭁䉁䅅䅁䭁䡁䕣䅁䉁䅁䅁允䅁䅁䄴杅䅁䑁䅕兎ㅁ䑁䅕䅎㉁䑁䅧杍䅁䅁杷允䅁䅁䅑䅁䑁䅁䅷䅁䭁䝁䙫䅁䭁䉁䅅䅁䭁䥁䕑䅁䉁䅁䅁允䅁䅁䄴杅䅁䑁䅕兎穁䑁䅫李硁䑁䅅李䅁䅁杷允䅁䅁䅑䅁䑁䅁䅷䅁䭁䍁䙙䅁䭁䉁䅅䅁䭁䡁䕯䅁䉁䅁䅁允䅁䅁䄴䅆䅁䑁䅅䅍ぁ䑁䅁免ぁ䑁䅁䅍睁䅁䅁䍄䉁䅁䅁䅂䅁䅁䅍䅄䅁䅁䅯杊䅕䅁䅯充䅁䅁䅯䅣䅑䅁䅅䅁䉁䅁䅁杄啁䅁䅁免睁䑁䅕䅏睁䑁䅍䅍睁䑁䅁䅁䵁䅉䅅䅁䕁䅁䅁睁䵁䅁䅁权流兂䅁权剁䅁䅁权ㅂ䅂䅁允䅁䅁䅅䅁佁䉁䅑䅁硁䑁䅅睍㍁䑁䅫睍睁䑁䅁䅍䅁䅁杷允䅁䅁䅑䅁䑁䅁䅷䅁䭁䍁䙙䅁䭁䉁䅅䅁䭁䥁䕅䅁䉁䅁䅁允䅁䅁䄴䅆䅁䑁䅅杍祁䑁䅧兎㑁䑁䅁䅍睁䅁䅁䍄䉁䅁䅁䅂䅁䅁䅍䅄䅁䅁䅯杊䅕䅁䅯充䅁䅁䅯䅧䅑䅁䅅䅁䉁䅁䅁杄啁䅁䅁免ぁ䑁䅍兎㉁䑁䅣䅍睁䑁䅁䅁䵁䅉䅅䅁䕁䅁䅁睁䵁䅁䅁权流兂䅁权剁䅁䅁权穂䅂䅁允䅁䅁䅅䅁佁䉁䅑䅁硁䑁䅑䅏硁䑁䅉兏睁䑁䅁䅍䅁䅁杷允䅁䅁䅑䅁䑁䅁䅷䅁䭁䅁䙯䅁䭁䉁䅅䅁䭁䡁䕅䅁䉁䅁䅁允䅁䅁䄴杅䅁䑁䅍免㑁䑁䅁兎ㅁ䑁䅙兏䅁䅁杷允䅁䅁䅑䅁䑁䅁䅷䅁䭁䅁䙯䅁䭁䉁䅅䅁䭁䡁䕳䅁䉁䅁䅁允䅁䅁䄴杅䅁䑁䅍睍祁䑁䅁杍ㅁ䑁䅙睍䅁䅁杷允䅁䅁䅑䅁䑁䅁䅷䅁䭁䅁䙯䅁䭁䉁䅅䅁䭁䡁䕣䅁䉁䅁䅁允䅁䅁䄴杅䅁䑁䅍睍祁䑁䅅䅍ㅁ䑁䅑兎䅁䅁杷允䅁䅁䅑䅁䑁䅁䅷䅁䭁䅁䙯䅁䭁䉁䅅䅁䭁䥁䕑䅁䉁䅁䅁允䅁䅁䄴杅䅁䑁䅍睍㑁䑁䅧李㕁䑁䅁䅎䅁䅁杷允䅁䅁䅑䅁䑁䅁䅷䅁䭁䉁䝕䅁䭁䉁䅅䅁䭁䝁䔸䅁䉁䅁䅁允䅁䅁䄴杅䅁䑁䅣䅍祁䑁䅁䅍睁䑁䅁䅍䅁䅁杷允䅁䅁䅑䅁䑁䅁䅷䅁䭁乁䈴䅁䭁䅁䅑䅁䭁䅁䅕䅁䉁䅁䅁允䅁䅁䅕䅁䅁䅁奔問䵅䅉䅅䅁䕁䅁䅁睁䵁䅁䅁权噁杂䅁权剁䅁䅁权⽂䅂䅁允䅁䅁䅅䅁佁䉁䅉䅁㑁䑁䅕䅎睁䑁䅁䅍睁䑁䅁䅁䵁䅉䅅䅁䕁䅁䅁睁䵁䅁䅁权噁杂䅁权剁䅁䅁权䕃䅂䅁允䅁䅁䅅䅁佁䉁䅉䅁㑁䑁䅫䅏睁䑁䅁䅍睁䑁䅁䅁䵁䅉䅅䅁䕁䅁䅁睁䵁䅁䅁权㕂兂䅁权剁䅁䅁权硂䅂䅁允䅁䅁䅅䅁佁䉁䅑䅁硁䑁䅁䅏㍁䑁䅕䅍穁䑁䅣兏䅁䅁杷允䅁䅁䅑䅁䑁䅁䅷䅁䭁䉁䉯䅁䭁䅁䅑䅁䭁䅁䅕䅁䉁䅁䅁允䅁䅁䅕䅁䅁䭁㙲止䵅䅉䅅䅁䕁䅁䅁睁䵁䅁䅁权祄䅂䅁权䕁䅁䅁权䡄元䅁允䅁䅁䅅䅁䙁䅁䅁䅁㑂䅏䉸䍄䉁䅁䅁䅂䅁䅁䅍䅄䅁䅁䅯入䅕䅁䅯充䅁䅁䅯睧䅑䅁䅅䅁䉁䅁䅁杄啁䅁䅁免睁䑁䅧䅏㍁䑁䅅䅎ぁ䑁䅁䅁䵁䅉䅅䅁䕁䅁䅁睁䵁䅁䅁权㕂兂䅁权剁䅁䅁权㥂䅂䅁允䅁䅁䅅䅁佁䉁䅑䅁硁䑁䅁䅏㕁䑁䅅李祁䑁䅙免䅁䅁杷允䅁䅁䅑䅁䑁䅁䅷䅁䭁䡁䙫䅁䭁䉁䅅䅁䭁䡁䕕䅁䉁䅁䅁允䅁䅁䄴䅆䅁䑁䅅免睁䑁䅍䅍睁䑁䅁免㍁䅁䅁䍄䉁䅁䅁䅂䅁䅁䅍䅄䅁䅁䅯入䅕䅁䅯充䅁䅁䅯睥䅑䅁䅅䅁䉁䅁䅁杄啁䅁䅁免硁䑁䅙䅍硁䑁䅣䅎睁䑁䅁䅁䵁䅉䅅䅁䕁䅁䅁睁䵁䅁䅁权㕂兂䅁权剁䅁䅁权㉂䅂䅁允䅁䅁䅅䅁佁䉁䅑䅁硁䑁䅅李硁䑁䅙兏㍁䑁䅕䅎䅁䅁杷允䅁䅁䅑䅁䑁䅁䅷䅁䭁䡁䙫䅁䭁䉁䅅䅁䭁䡁䕣䅁䉁䅁䅁允䅁䅁䄴䅆䅁䑁䅅免㉁䑁䅅睍ぁ䑁䅙杍穁䅁䅁䍄䉁䅁䅁䅂䅁䅁䅍䅄䅁䅁䅯睒䅅䅁䅯权䅁䅁䅯兂䅁䅁䅅䅁䉁䅁䅁兂祃敮渫獸剳䅑杷允䅁䅁䅑䅁䑁䅁䅷䅁䭁䅁䝧䅁䭁䉁䅅䅁䭁䡁䕁䅁䉁䅁䅁允䅁䅁䄴杅䅁䑁䅫䅍ㅁ䑁䅅䅎睁䑁䅁䅍䅁䅁杷允䅁䅁䅑䅁䑁䅁䅷䅁䭁䅁䝧䅁䭁䉁䅅䅁䭁䥁䕕䅁䉁䅁䅁允䅁䅁䄴杅䅁䑁䅧李硁䑁䅉兏睁䑁䅁䅍䅁䅁杷允䅁䅁䅑䅁䑁䅁䅷䅁䭁䅁䝧䅁䭁䉁䅅䅁䭁䥁䕍䅁䉁䅁䅁允䅁䅁䄴杅䅁䑁䅧李硁䑁䅉兏睁䑁䅁䅍䅁䅁杷允䅁䅁䅑䅁䑁䅁䅷䅁䭁䅁䝧䅁䭁䉁䅅䅁䭁䡁䕧䅁䉁䅁䅁允䅁䅁䄴杅䅁䑁䅧李硁䑁䅑杍睁䑁䅁䅍䅁䅁杷允䅁䅁䅑䅁䑁䅁䅷䅁䭁䅁䝧䅁䭁䉁䅅䅁䭁䡁䕕䅁䉁䅁䅁允䅁䅁䄴杅䅁䑁䅧李硁䑁䅍李睁䑁䅁䅍䅁䅁杷允䅁䅁䅑䅁䑁䅁䅷䅁䭁䅁䝧䅁䭁䉁䅅䅁䭁䡁䔴䅁䉁䅁䅁允䅁䅁䄴杅䅁䑁䅧李祁䑁䅉李睁䑁䅁䅍䅁䅁杷允䅁䅁䅑䅁䑁䅁䅷䅁䭁䅁䝧䅁䭁䉁䅅䅁䭁䡁䕳䅁䉁䅁䅁允䅁䅁䄴杅䅁䑁䅧李睁䑁䅕兎睁䑁䅁䅍䅁䅁杷允䅁䅁䅑䅁䑁䅁䅷䅁䭁䅁䝧䅁䭁䉁䅅䅁䭁䡁䕣䅁䉁䅁䅁允䅁䅁䄴杅䅁䑁䅣兏㕁䑁䅁李睁䑁䅁䅍䅁䅁杷允䅁䅁䅑䅁䑁䅁䅷䅁䭁䩁䙯䅁䭁䉁䅅䅁䭁䡁䕳䅁䉁䅁䅁允䅁䅁䄴杅䅁䑁䅑䅎穁䑁䅑䅎睁䑁䅁䅍䅁䅁杷允䅁䅁䅑䅁䑁䅁䅷䅁䭁䅁䝫䅁䭁䉁䅅䅁䭁䡁䕯䅁䉁䅁䅁允䅁䅁䄴杅䅁䑁䅕兏硁䑁䅕兏睁䑁䅁䅍䅁䅁杷允䅁䅁䅑䅁䑁䅁䅷䅁䭁䅁䝫䅁䭁䉁䅅䅁䭁䡁䕁䅁䉁䅁䅁允䅁䅁䄴杅䅁䑁䅕兏祁䑁䅙杍睁䑁䅁䅍䅁䅁杷允䅁䅁䅑䅁䑁䅁䅷䅁䭁䅁䝫䅁䭁䉁䅅䅁䭁䡁䕅䅁䉁䅁䅁允䅁䅁䄴杅䅁䑁䅙睍㑁䑁䅕李硁䑁䅣杍䅁䅁杷允䅁䅁䅑䅁䑁䅁䅷䅁䭁䅁䝫䅁䭁䉁䅅䅁䭁䥁䕕䅁䉁䅁䅁允䅁䅁䄴杅䅁䑁䅙䅍㉁䑁䅉免睁䑁䅁䅍䅁䅁杷允䅁䅁䅑䅁䑁䅁䅷䅁䭁䅁䝫䅁䭁䉁䅅䅁䭁䥁䕍䅁䉁䅁䅁允䅁䅁䄴杅䅁䑁䅙䅍ㅁ䑁䅑䅎睁䑁䅁䅍䅁䅁杷允䅁䅁䅑䅁䑁䅁䅷䅁䭁䅁䝫䅁䭁䉁䅅䅁䭁䥁䕅䅁䉁䅁䅁允䅁䅁䄴杅䅁䑁䅙杍ぁ䑁䅁䅍㕁䑁䅁䅎䅁䅁杷允䅁䅁䅑䅁䑁䅁䅷䅁䭁䅁䝫䅁䭁䉁䅅䅁䭁䡁䔸䅁䉁䅁䅁允䅁䅁䄴杅䅁䑁䅕兏㍁䑁䅙李睁䑁䅁䅍䅁䅁杷允䅁䅁䅑䅁䑁䅁䅷䅁䭁䅁䝫䅁䭁䉁䅅䅁䭁䥁䕉䅁䉁䅁䅁允䅁䅁䄴杅䅁䑁䅙䅍祁䑁䅍䅍睁䑁䅁䅍䅁䅁杷允䅁䅁䅑䅁䑁䅁䅷䅁䭁䅁䝫䅁䭁䉁䅅䅁䭁䡁䕍䅁䉁䅁䅁允䅁䅁䄴杅䅁䑁䅕兏㕁䑁䅕䅎睁䑁䅁䅍䅁䅁杷允䅁䅁䅑䅁䑁䅁䅷䅁䭁佁䕁䅁䭁䉁䅅䅁䭁䡁䕳䅁䉁䅁䅁允䅁䅁䄴䅆䅁䑁䅉免睁䑁䅁兏祁䑁䅁䅍睁䅁䅁䍄䉁䅁䅁䅂䅁䅁䅍䅄䅁䅁䅯䄴䅑䅁䅯充䅁䅁䅯睦䅑䅁䅅䅁䉁䅁䅁杄啁䅁䅁杍睁䑁䅧兏㍁䑁䅕䅍睁䑁䅁䅁䵁䅉䅅䅁䕁䅁䅁睁䵁䅁䅁权杄䅂䅁权剁䅁䅁权䕃䅂䅁允䅁䅁䅅䅁佁䉁䅑䅁祁䑁䅅免祁䑁䅕䅏睁䑁䅁䅍䅁䅁杷允䅁䅁䅑䅁䑁䅁䅷䅁䭁䙁䙳䅁䭁䉁䅅䅁䭁䡁䕯䅁䉁䅁䅁允䅁䅁䄴杅䅁䑁䅑䅏㕁䑁䅣䅎祁䑁䅙兎䅁䅁杷允䅁䅁䅑䅁䑁䅁䅷䅁䭁䙁䙳䅁䭁䉁䅅䅁䭁䡁䕫䅁䉁䅁䅁允䅁䅁䄴杅䅁䑁䅑䅏㍁䑁䅑杍㑁䑁䅧睍䅁䅁杷允䅁䅁䅑䅁䑁䅁䅷䅁䭁䙁䙳䅁䭁䉁䅅䅁䭁䡁䕙䅁䉁䅁䅁允䅁䅁䄴杅䅁䑁䅑䅏祁䑁䅙䅎睁䑁䅫睎䅁䅁杷允䅁䅁䅑䅁䑁䅁䅷䅁䭁䙁䙳䅁䭁䉁䅅䅁䭁䡁䕣䅁䉁䅁䅁允䅁䅁䄴杅䅁䑁䅑䅏睁䑁䅙䅏ぁ䑁䅍䅏䅁䅁杷允䅁䅁䅑䅁䑁䅁䅷䅁䭁䙁䙳䅁䭁䉁䅅䅁䭁䥁䕑䅁䉁䅁䅁允䅁䅁䄴杅䅁䑁䅑兏硁䑁䅧睎祁䑁䅫免䅁䅁杷允䅁䅁䅑䅁䑁䅁䅷䅁䭁䙁䙳䅁䭁䉁䅅䅁䭁䡁䕍䅁䉁䅁䅁允䅁䅁䄴杅䅁䑁䅑䅏㕁䑁䅫䅏ㅁ䑁䅣免䅁䅁杷允䅁䅁䅑䅁䑁䅁䅷䅁䭁佁䘸䅁䭁䉁䅅䅁䭁䝁䔰䅁䉁䅁䅁允䅁䅁䄴䅆䅁䑁䅑睍㍁䑁䅉兏㍁䑁䅁䅍睁䅁䅁䍄䉁䅁䅁䅂䅁䅁䅍䅄䅁䅁䅯眷䅕䅁䅯充䅁䅁䅯睧䅑䅁䅅䅁䉁䅁䅁杄啁䅁䅁䅎ㅁ䑁䅑兎睁䑁䅙䅍睁䑁䅁䅁䵁䅉䅅䅁䕁䅁䅁睁䵁䅁䅁权䅁杂䅁权剁䅁䅁权䑃䅂䅁允䅁䅁䅅䅁佁䉁䅉䅁穁䑁䅁䅍ぁ䑁䅫䅍睁䑁䅁䅁䵁䅉䅅䅁䕁䅁䅁睁䵁䅁䅁权癄兂䅁权剁䅁䅁权㥂䅂䅁允䅁䅁䅅䅁佁䉁䅑䅁ぁ䑁䅕䅎㉁䑁䅕杍睁䑁䅁䅍䅁䅁杷允䅁䅁䅑䅁䑁䅁䅷䅁䭁佁䘸䅁䭁䉁䅅䅁䭁䡁䕧䅁䉁䅁䅁允䅁䅁䄴䅆䅁䑁䅑兎㑁䑁䅫兏睁䑁䅁䅍睁䅁䅁䍄䉁䅁䅁䅂䅁䅁䅍䅄䅁䅁䅯眷䅕䅁䅯充䅁䅁䅯兤䅑䅁䅅䅁䉁䅁䅁杄啁䅁䅁䅎㉁䑁䅑免ぁ䑁䅅䅍睁䑁䅁䅁䵁䅉䅅䅁䕁䅁䅁睁䵁䅁䅁权癄兂䅁权剁䅁䅁权あ䅂䅁允䅁䅁䅅䅁佁䉁䅑䅁ぁ䑁䅙杍祁䑁䅧李睁䑁䅁䅍䅁䅁杷允䅁䅁䅑䅁䑁䅁䅷䅁䭁乁䙫䅁䭁䉁䅅䅁䭁䥁䕁䅁䉁䅁䅁允䅁䅁䄴䅆䅁䑁䅑兎ぁ䑁䅙兏ㅁ䑁䅁䅍睁䅁䅁䍄䉁䅁䅁䅂䅁䅁䅍䅄䅁䅁䅯眷䅕䅁䅯充䅁䅁䅯杤䅑䅁䅅䅁䉁䅁䅁杄啁䅁䅁䅎ㅁ䑁䅣䅏㉁䑁䅫䅍睁䑁䅁䅁䵁䅉䅅䅁䕁䅁䅁睁䵁䅁䅁权癄兂䅁权剁䅁䅁权䕃䅂䅁允䅁䅁䅅䅁佁䉁䅑䅁ぁ䑁䅕免㉁䑁䅉兏睁䑁䅁䅍䅁䅁杷允䅁䅁䅑䅁䑁䅁䅷䅁䭁佁䘸䅁䭁䉁䅅䅁䭁䡁䕍䅁䉁䅁䅁允䅁䅁䄴䅆䅁䑁䅑兎穁䑁䅉睍睁䑁䅁䅍睁䅁䅁䍄䉁䅁䅁䅂䅁䅁䅍䅄䅁䅁䅯儲䅕䅁䅯充䅁䅁䅯全䅑䅁䅅䅁䉁䅁䅁杄啁䅁䅁䅎ㅁ䑁䅍睎硁䑁䅕䅍睁䑁䅁䅁䵁䅉䅅䅁䕁䅁䅁睁䵁䅁䅁权婄兂䅁权剁䅁䅁权ㅂ䅂䅁允䅁䅁䅅䅁佁䉁䅑䅁ぁ䑁䅙䅎硁䑁䅑免睁䑁䅁䅍䅁䅁杷允䅁䅁䅑䅁䑁䅁䅷䅁䭁乁䙫䅁䭁䉁䅅䅁䭁䥁䕉䅁䉁䅁䅁允䅁䅁䄴䅆䅁䑁䅑兎祁䑁䅧睎硁䑁䅁䅍睁䅁䅁䍄䉁䅁䅁䅂䅁䅁䅍䅄䅁䅁䅯朰䅁䅁䅯䅂䅁䅁䅯兂䅁䅁䅅䅁䉁䅁䅁兂䅁䅁䅁捨㉨兑杷允䅁䅁䅑䅁䑁䅁䅷䅁䭁䭁䅷䅁䭁䅁䍅䅁䭁䅁䍍䅁䉁䅁䅁允䅁䅁䅕呴畂㑆儰〲䵁䅉䅅䅁䕁䅁䅁睁䵁䅁䅁权煂兂䅁权剁䅁䅁权睂䅂䅁允䅁䅁䅅䅁佁䉁䅑䅁硁䑁䅍兎硁䑁䅉免穁䑁䅧䅍䅁䅁杷允䅁䅁䅑䅁䑁䅁䅷䅁䭁䝁䙯䅁䭁䉁䅅䅁䭁䥁䕕䅁䉁䅁䅁允䅁䅁䄴䅆䅁䑁䅅睍ぁ䑁䅧䅏㍁䑁䅣睎㉁䅁䅁䍄䉁䅁䅁䅂䅁䅁䅍䅄䅁䅁䅯条䅕䅁䅯充䅁䅁䅯䅨䅑䅁䅅䅁䉁䅁䅁杄啁䅁䅁免睁䑁䅅兎穁䑁䅣李ぁ䑁䅁䅁䵁䅉䅅䅁䕁䅁䅁睁䵁䅁䅁权㡂兂䅁权剁䅁䅁权瑂䅂䅁允䅁䅁䅅䅁佁䉁䅑䅁祁䑁䅉兎硁䑁䅣睍睁䑁䅁䅍䅁䅁杷允䅁䅁䅑䅁䑁䅁䅷䅁䭁䡁䙷䅁䭁䉁䅅䅁䭁䡁䕅䅁䉁䅁䅁允䅁䅁䄴䅆䅁䑁䅉杍穁䑁䅅睍睁䑁䅁䅍睁䅁䅁䍄䉁䅁䅁䅂䅁䅁䅍䅄䅁䅁䅯䅦䅕䅁䅯充䅁䅁䅯睧䅑䅁䅅䅁䉁䅁䅁杄啁䅁䅁杍ㅁ䑁䅑免ㅁ䑁䅕䅍睁䑁䅁䅁䵁䅉䅅䅁䕁䅁䅁睁䵁䅁䅁权㡂兂䅁权剁䅁䅁权㥂䅂䅁允䅁䅁䅅䅁佁䉁䅑䅁祁䑁䅕睎ぁ䑁䅑睎睁䑁䅁䅍䅁䅁杷允䅁䅁䅑䅁䑁䅁䅷䅁䭁䡁䙷䅁䭁䉁䅅䅁䭁䡁䔴䅁䉁䅁䅁允䅁䅁䄴䅆䅁䑁䅉䅏㉁䑁䅙䅏睁䑁䅁䅍睁䅁䅁䍄䉁䅁䅁䅂䅁䅁䅍䅄䅁䅁䅯䅦䅕䅁䅯充䅁䅁䅯入䅑䅁䅅䅁䉁䅁䅁杄啁䅁䅁杍㑁䑁䅣䅎㉁䑁䅍䅍睁䑁䅁䅁䵁䅉䅅䅁䕁䅁䅁睁䵁䅁䅁权㡂兂䅁权剁䅁䅁权⽂䅂䅁允䅁䅁䅅䅁佁䉁䅑䅁硁䑁䅣兎穁䑁䅉睎睁䑁䅁䅍䅁䅁杷允䅁䅁䅑䅁䑁䅁䅷䅁䭁䡁䙷䅁䭁䉁䅅䅁䭁䥁䕉䅁䉁䅁䅁允䅁䅁䄴䅆䅁䑁䅅睎睁䑁䅉杍ぁ䑁䅁䅍睁䅁䅁䍄䉁䅁䅁䅂䅁䅁䅍䅄䅁䅁䅯元䅅䅁䅯允䅉䅁䅯杁䅉䅁䅅䅁䉁䅁䅁兂灂桬䘰畡卦䅑杷允䅁䅁䅑䅁䑁䅁䅷䅁䭁䡁䙷䅁䭁䉁䅅䅁䭁䥁䕁䅁䉁䅁䅁允䅁䅁䄴䅆䅁䑁䅅睎睁䑁䅧䅍硁䑁䅁䅍睁䅁䅁䍄䉁䅁䅁䅂䅁䅁䅍䅄䅁䅁䅯朴䅕䅁䅯充䅁䅁䅯䅤䅑䅁䅅䅁䉁䅁䅁杄十䅁䅁䅎㍁䑁䅍䅍睁䑁䅁䅍睁䅁䅁䍄䉁䅁䅁䅂䅁䅁䅍䅄䅁䅁䅯朴䅕䅁䅯充䅁䅁䅯䅧䅑䅁䅅䅁䉁䅁䅁杄十䅁䅁䅎ぁ䑁䅁䅍睁䑁䅁䅍睁䅁䅁䍄䉁䅁䅁䅂䅁䅁䅍䅄䅁䅁䅯朴䅕䅁䅯充䅁䅁䅯䅦䅑䅁䅅䅁䉁䅁䅁杄十䅁䅁䅎ぁ䑁䅁䅍睁䑁䅁䅍睁䅁䅁䍄䉁䅁䅁䅂䅁䅁䅍䅄䅁䅁䅯朴䅕䅁䅯充䅁䅁䅯督䅑䅁䅅䅁䉁䅁䅁杄十䅁䅁䅎穁䑁䅣䅍睁䑁䅁䅍睁䅁䅁䍄䉁䅁䅁䅂䅁䅁䅍䅄䅁䅁䅯睐䅕䅁䅯充䅁䅁䅯睢䅑䅁䅅䅁䉁䅁䅁杄十䅁䅁䅎㍁䑁䅙李㕁䑁䅑睍㕁䅁䅁䍄䉁䅁䅁䅂䅁䅁䅍䅄䅁䅁䅯睐䅕䅁䅯充䅁䅁䅯杣䅑䅁䅅䅁䉁䅁䅁杄十䅁䅁䅎㍁䑁䅑䅎睁䑁䅉䅏硁䅁䅁䍄䉁䅁䅁䅂䅁䅁䅍䅄䅁䅁䅯睐䅕䅁䅯充䅁䅁䅯入䅑䅁䅅䅁䉁䅁䅁杄十䅁䅁䅎㍁䑁䅍李祁䑁䅕睎ㅁ䅁䅁䍄䉁䅁䅁䅂䅁䅁䅍䅄䅁䅁䅯睐䅕䅁䅯充䅁䅁䅯睥䅑䅁䅅䅁䉁䅁䅁杄十䅁䅁䅎㍁䑁䅍杍㕁䑁䅣䅍ぁ䅁䅁䍄䉁䅁䅁䅂䅁䅁䅍䅄䅁䅁䅯睐䅕䅁䅯充䅁䅁䅯睦䅑䅁䅅䅁䉁䅁䅁杄十䅁䅁䅎㍁䑁䅉䅎穁䑁䅫兏硁䅁䅁䍄䉁䅁䅁䅂䅁䅁䅍䅄䅁䅁䅯睐䅕䅁䅯充䅁䅁䅯杧䅑䅁䅅䅁䉁䅁䅁杄十䅁䅁䅎㍁䑁䅅杍祁䑁䅧杍㕁䅁䅁䍄䉁䅁䅁䅂䅁䅁䅍䅄䅁䅁䅯睐䅕䅁䅯充䅁䅁䅯䅨䅑䅁䅅䅁䉁䅁䅁杄十䅁䅁䅎㍁䑁䅁睍硁䑁䅣兎㕁䅁䅁䍄䉁䅁䅁䅂䅁䅁䅍䅄䅁䅁䅯兔䅕䅁䅯充䅁䅁䅯兢䅑䅁䅅䅁䉁䅁䅁杄啁䅁䅁免㑁䑁䅅李穁䑁䅣睎睁䑁䅁䅁䵁䅉䅅䅁䕁䅁䅁睁䵁䅁䅁权牃兂䅁权牂䅂䅁权䡄元䅁允䅁䅁䅅䅁䙁䥁牘払敧晨⽳䍄䉁䅁䅁䅂䅁䅁䅍䅄䅁䅁䅯兔䅕䅁䅯充䅁䅁䅯睢䅑䅁䅅䅁䉁䅁䅁杄啁䅁䅁免㑁䑁䅙䅏㑁䑁䅉䅎睁䑁䅁䅁䵁䅉䅅䅁䕁䅁䅁睁䵁䅁䅁权乂兂䅁权剁䅁䅁权㝂䅂䅁允䅁䅁䅅䅁佁䉁䅑䅁祁䑁䅁䅎㍁䑁䅍睎穁䑁䅁䅍䅁䅁杷允䅁䅁䅑䅁䑁䅁䅷䅁䭁䕁䘰䅁䭁䉁䅅䅁䭁䡁䕣䅁䉁䅁䅁允䅁䅁䄴䅆䅁䑁䅉䅍穁䑁䅧睎㕁䑁䅅䅍睁䅁䅁䍄䉁䅁䅁䅂䅁䅁䅍䅄䅁䅁䅯䄶䅁䅁䅯䅂䅁䅁䅯兂䅁䅁䅅䅁䉁䅁䅁兂䅁䅁䅁塒丫兑杷允䅁䅁䅑䅁䑁䅁䅷䅁䭁䕁䘰䅁䭁䉁䅅䅁䭁䥁䕁䅁䉁䅁䅁允䅁䅁䄴䅆䅁䑁䅉䅍㑁䑁䅅免㉁䑁䅁䅍睁䅁䅁䍄䉁䅁䅁䅂䅁䅁䅍䅄䅁䅁䅯兤䅕䅁䅯充䅁䅁䅯睧䅑䅁䅅䅁䉁䅁䅁杄十䅁䅁睎硁䑁䅣睎硁䑁䅁䅍睁䅁䅁䍄䉁䅁䅁䅂䅁䅁䅍䅄䅁䅁䅯兔䅕䅁䅯充䅁䅁䅯䅦䅑䅁䅅䅁䉁䅁䅁杄啁䅁䅁杍硁䑁䅅免硁䑁䅉李睁䑁䅁䅁䵁䅉䅅䅁䕁䅁䅁睁䵁䅁䅁权摄兂䅁权剁䅁䅁权硂䅂䅁允䅁䅁䅅䅁佁䉁䅑䅁祁䑁䅑䅏祁䑁䅁䅎㍁䑁䅍䅎䅁䅁杷允䅁䅁䅑䅁䑁䅁䅷䅁䭁乁䘰䅁䭁䉁䅅䅁䭁䥁䕍䅁䉁䅁䅁允䅁䅁䄴䅆䅁䑁䅉兎硁䑁䅁䅍睁䑁䅁䅍睁䅁䅁䍄䉁䅁䅁䅂䅁䅁䅍䅄䅁䅁䅯儳䅕䅁䅯充䅁䅁䅯䅤䅑䅁䅅䅁䉁䅁䅁杄啁䅁䅁杍祁䑁䅕䅍睁䑁䅁䅍睁䑁䅁䅁䵁䅉䅅䅁䕁䅁䅁睁䵁䅁䅁权卂䅁䅁权䉁杁䅁权䙁杁䅁允䅁䅁䅅䅁䙁䉁䑕䩊扲乣䅒䍄䉁䅁䅁䅂䅁䅁䅍䅄䅁䅁䅯杕䅁䅁䅯允䅉䅁䅯睁䅉䅁䅅䅁䉁䅁䅁兂䅂瑔䵱敖捈䅑杷允䅁䅁䅑䅁䑁䅁䅷䅁䭁䙁䅍䅁䭁䅁䍅䅁䭁䅁䍕䅁䉁䅁䅁允䅁䅁䅕ㅳ䥤潺地唰䵁䅉䅅䅁䕁䅁䅁睁䵁䅁䅁权楄䅃䅁权剁䅁䅁权㑂䅂䅁允䅁䅁䅅䅁佁䉁䅑䅁穁䑁䅧䅏硁䑁䅫杍睁䑁䅁䅍䅁䅁杷允䅁䅁䅑䅁䑁䅁䅷䅁䭁佁䥉䅁䭁䉁䅅䅁䭁䡁䕫䅁䉁䅁䅁允䅁䅁䄴䅆䅁䑁䅍兏ぁ䑁䅁免㍁䑁䅁䅍睁䅁䅁䍄䉁䅁䅁䅂䅁䅁䅍䅄䅁䅁䅯朴䅧䅁䅯充䅁䅁䅯杧䅑䅁䅅䅁䉁䅁䅁杄啁䅁䅁睍㕁䑁䅅杍祁䑁䅣䅍睁䑁䅁䅁䵁䅉䅅䅁䕁䅁䅁睁䵁䅁䅁权楄䅃䅁权剁䅁䅁权穂䅂䅁允䅁䅁䅅䅁佁䉁䅑䅁ぁ䑁䅁䅍㍁䑁䅍免睁䑁䅁䅍䅁䅁杷允䅁䅁䅑䅁䑁䅁䅷䅁䭁乁䙯䅁䭁䉁䅅䅁䭁䡁䕯䅁䉁䅁䅁允䅁䅁䄴杅䅁䑁䅍睎ㅁ䑁䅑䅏睁䑁䅁䅍䅁䅁杷允䅁䅁䅑䅁䑁䅁䅷䅁䭁乁䙯䅁䭁䉁䅅䅁䭁䡁䕁䅁䉁䅁䅁允䅁䅁䄴杅䅁䑁䅍睎㕁䑁䅍李睁䑁䅁䅍䅁䅁杷允䅁䅁䅑䅁䑁䅁䅷䅁䭁乁䙷䅁䭁䅁䅑䅁䭁䵁䩣䅁䉁䅁䅁允䅁䅁䅕䅁䅁䱁內䕖䵅䅉䅅䅁䕁䅁䅁睁䵁䅁䅁权慄兂䅁权剁䅁䅁权䙃䅂䅁允䅁䅁䅅䅁佁䉁䅉䅁穁䑁䅧免硁䑁䅣䅍睁䑁䅁䅁䵁䅉䅅䅁䕁䅁䅁睁䵁䅁䅁权慄兂䅁权剁䅁䅁权ㅂ䅂䅁允䅁䅁䅅䅁佁䉁䅉䅁ぁ䑁䅁杍㕁䑁䅧䅍睁䑁䅁䅁䵁䅉䅅䅁䕁䅁䅁睁䵁䅁䅁权慄兂䅁权剁䅁䅁权祂䅂䅁允䅁䅁䅅䅁佁䉁䅉䅁ぁ䑁䅁李㍁䑁䅧䅍睁䑁䅁䅁䵁䅉䅅䅁䕁䅁䅁睁䵁䅁䅁权慄兂䅁权剁䅁䅁权䍃䅂䅁允䅁䅁䅅䅁佁䉁䅉䅁ぁ䑁䅁睎ぁ䑁䅑䅍睁䑁䅁䅁䵁䅉䅅䅁䕁䅁䅁睁䵁䅁䅁权ㅄ兂䅁权䕁䅁䅁权䡄元䅁允䅁䅁䅅䅁䭁䕁䅣䅁䵁䅉䅅䅁䕁䅁䅁睁䵁䅁䅁权慄兂䅁权剁䅁䅁权䅃䅂䅁允䅁䅁䅅䅁佁䉁䅉䅁ぁ䑁䅁睍ぁ䑁䅉䅍睁䑁䅁䅁䵁䅉䅅䅁䕁䅁䅁睁䵁䅁䅁权畄兂䅁权剁䅁䅁权㙂䅂䅁允䅁䅁䅅䅁佁䉁䅉䅁㍁䑁䅍睎睁䑁䅁䅍睁䑁䅁䅁䵁䅉䅅䅁䕁䅁䅁睁䵁䅁䅁权畄兂䅁权剁䅁䅁权硂䅂䅁允䅁䅁䅅䅁佁䉁䅉䅁㍁䑁䅍兏睁䑁䅁䅍睁䑁䅁䅁䵁䅉䅅䅁䕁䅁䅁睁䵁䅁䅁权畄兂䅁权剁䅁䅁权䑃䅂䅁允䅁䅁䅅䅁佁䉁䅉䅁㍁䑁䅑䅏睁䑁䅁䅍睁䑁䅁䅁䵁䅉䅅䅁䕁䅁䅁睁䵁䅁䅁权畄兂䅁权剁䅁䅁权㕂䅂䅁允䅁䅁䅅䅁佁䉁䅉䅁㍁䑁䅕䅍睁䑁䅁䅍睁䑁䅁䅁䵁䅉䅅䅁䕁䅁䅁睁䵁䅁䅁权楂䅁䅁权剁䅁䅁权䕁杁䅁允䅁䅁䅅䅁佁䉁䅙䅁硁䑁䅉杍㕁䑁䅁䅍睁䑁䅁䅍睁䅁䅁䍄䉁䅁䅁䅂䅁䅁䅍䅄䅁䅁䅯朷䅕䅁䅯充䅁䅁䅯杤䅑䅁䅅䅁䉁䅁䅁杄啁䅁䅁免㕁䑁䅫䅏睁䑁䅁䅍睁䑁䅁䅁䵁䅉䅅䅁䕁䅁䅁睁䵁䅁䅁权畄兂䅁权剁䅁䅁权㍂䅂䅁允䅁䅁䅅䅁佁䉁䅑䅁硁䑁䅫兏ぁ䑁䅁䅍睁䑁䅁䅍䅁䅁杷允䅁䅁䅑䅁䑁䅁䅷䅁䭁䵁䅍䅁䭁䅁䍅䅁䭁䅁䍍䅁䉁䅁䅁允䅁䅁䅕⽃潵乌睷䔫䵁䅉䅅䅁䕁䅁䅁睁䵁䅁䅁权煁兂䅁权剁䅁䅁权睂䅂䅁允䅁䅁䅅䅁佁䉁䅉䅁祁䑁䅁睍祁䑁䅅䅍睁䑁䅁䅁䵁䅉䅅䅁䕁䅁䅁睁䵁䅁䅁权煁兂䅁权剁䅁䅁权硂䅂䅁允䅁䅁䅅䅁佁䉁䅉䅁祁䑁䅁睎㉁䑁䅑䅍睁䑁䅁䅁䵁䅉䅅䅁䕁䅁䅁睁䵁䅁䅁权煁兂䅁权剁䅁䅁权㑂䅂䅁允䅁䅁䅅䅁佁䉁䅉䅁祁䑁䅅李ㅁ䑁䅙䅍睁䑁䅁䅁䵁䅉䅅䅁䕁䅁䅁睁䵁䅁䅁权煁兂䅁权剁䅁䅁权ㅂ䅂䅁允䅁䅁䅅䅁佁䉁䅉䅁祁䑁䅅李睁䑁䅕䅍睁䑁䅁䅁䵁䅉䅅䅁䕁䅁䅁睁䵁䅁䅁权煁兂䅁权剁䅁䅁权あ䅂䅁允䅁䅁䅅䅁佁䉁䅉䅁祁䑁䅅䅎㉁䑁䅫䅍睁䑁䅁䅁䵁䅉䅅䅁䕁䅁䅁睁䵁䅁䅁权煁兂䅁权剁䅁䅁权⽂䅂䅁允䅁䅁䅅䅁佁䉁䅉䅁祁䑁䅅睍㕁䑁䅍䅍睁䑁䅁䅁䵁䅉䅅䅁䕁䅁䅁睁䵁䅁䅁权煁兂䅁权剁䅁䅁权䍃䅂䅁允䅁䅁䅅䅁佁䉁䅉䅁祁䑁䅅兎ぁ䑁䅫䅍睁䑁䅁䅁䵁䅉䅅䅁䕁䅁䅁睁䵁䅁䅁权煁兂䅁权剁䅁䅁权㡂䅂䅁允䅁䅁䅅䅁佁䉁䅉䅁祁䑁䅅䅏穁䑁䅅䅍睁䑁䅁䅁䵁䅉䅅䅁䕁䅁䅁睁䵁䅁䅁权䅄兂䅁权䕁䅁䅁权䡄元䅁允䅁䅁䅅䅁䙁䅁䅁䅁兄刲䉬䍄䉁䅁䅁䅂䅁䅁䅍䅄䅁䅁䅯䄱䅕䅁䅯充䅁䅁䅯兢䅑䅁䅅䅁䉁䅁䅁杄啁䅁䅁免祁䑁䅫兎睁䑁䅁䅍睁䑁䅁䅁䵁䅉䅅䅁䕁䅁䅁睁䵁䅁䅁权啄兂䅁权剁䅁䅁权㕂䅂䅁允䅁䅁䅅䅁䭁䕁䅣䅁䵁䅉䅅䅁䕁䅁䅁睁䵁䅁䅁权啄兂䅁权剁䅁䅁权䅃䅂䅁允䅁䅁䅅䅁佁䉁䅑䅁硁䑁䅧兏睁䑁䅁䅍睁䑁䅁䅍䅁䅁杷允䅁䅁䅑䅁䑁䅁䅷䅁䭁䡁䙕䅁䭁䉁䅅䅁䭁䡁䕯䅁䉁䅁䅁允䅁䅁䄴杅䅁䑁䅫免ぁ䑁䅉䅎睁䑁䅁䅍䅁䅁杷允䅁䅁䅑䅁䑁䅁䅷䅁䭁䡁䙕䅁䭁䉁䅅䅁䭁䥁䕑䅁䉁䅁䅁允䅁䅁䄴杅䅁䑁䅙李硁䑁䅕兏睁䑁䅁䅍䅁䅁杷允䅁䅁䅑䅁䑁䅁䅷䅁䭁䭁䙫䅁䭁䉁䅅䅁䭁䥁䕍䅁䉁䅁䅁允䅁䅁䄴䅆䅁䑁䅅兎㉁䑁䅍䅍睁䑁䅁䅍睁䅁䅁䍄䉁䅁䅁䅂䅁䅁䅍䅄䅁䅁䅯共䅕䅁䅯充䅁䅁䅯杣䅑䅁䅅䅁䉁䅁䅁杄啁䅁䅁免㉁䑁䅙兎睁䑁䅁䅍睁䑁䅁䅁䵁䅉䅅䅁䕁䅁䅁睁䵁䅁䅁权灃兂䅁权剁䅁䅁权䉃䅂䅁允䅁䅁䅅䅁佁䉁䅑䅁硁䑁䅣䅍ぁ䑁䅁䅍睁䑁䅁䅍䅁䅁杷允䅁䅁䅑䅁䑁䅁䅷䅁䭁䭁䙫䅁䭁䉁䅅䅁䭁䡁䕙䅁䉁䅁䅁允䅁䅁䄴䅆䅁䑁䅅李㕁䑁䅙䅍睁䑁䅁䅍睁䅁䅁䍄䉁䅁䅁䅂䅁䅁䅍䅄䅁䅁䅯共䅕䅁䅯充䅁䅁䅯䅨䅑䅁䅅䅁䉁䅁䅁杄啁䅁䅁免㉁䑁䅧䅎睁䑁䅁䅍睁䑁䅁䅁䵁䅉䅅䅁䕁䅁䅁睁䵁䅁䅁权灃兂䅁权剁䅁䅁权䅃䅂䅁允䅁䅁䅅䅁佁䉁䅑䅁硁䑁䅙䅏ぁ䑁䅁䅍睁䑁䅁䅍䅁䅁杷允䅁䅁䅑䅁䑁䅁䅷䅁䭁䙁䉣䅁䭁䅁䍅䅁䭁䅁䍉䅁䉁䅁䅁允䅁䅁䅕杰㑉硂杆歸䵁䅉䅅䅁䕁䅁䅁睁䵁䅁䅁权灃兂䅁权剁䅁䅁权穂䅂䅁允䅁䅁䅅䅁䭁䕁䅣䅁䵁䅉䅅䅁䕁䅁䅁睁䵁䅁䅁权呄䅂䅁权剁䅁䅁权療䅂䅁允䅁䅁䅅䅁佁䉁䅑䅁硁䑁䅫䅍ㅁ䑁䅕李睁䑁䅁䅍䅁䅁杷允䅁䅁䅑䅁䑁䅁䅷䅁䭁乁䕍䅁䭁䉁䅅䅁䭁䥁䕕䅁䉁䅁䅁允䅁䅁䄴䅆䅁䑁䅅兏祁䑁䅫杍硁䑁䅁䅍睁䅁䅁䍄䉁䅁䅁䅂䅁䅁䅍䅄䅁䅁䅯眰䅑䅁䅯充䅁䅁䅯䅦䅑䅁䅅䅁䉁䅁䅁杄啁䅁䅁免㕁䑁䅅䅍ㅁ䑁䅧䅍睁䑁䅁䅁䵁䅉䅅䅁䕁䅁䅁睁䵁䅁䅁权䕄兂䅁权剁䅁䅁权䙃䅂䅁允䅁䅁䅅䅁佁䉁䅑䅁硁䑁䅁䅏ぁ䑁䅁䅍睁䑁䅁䅍䅁䅁杷允䅁䅁䅑䅁䑁䅁䅷䅁䭁䵁䙑䅁䭁䉁䅅䅁䭁䡁䕙䅁䉁䅁䅁允䅁䅁䄴䅆䅁䑁䅅睍祁䑁䅁䅍睁䑁䅁䅍睁䅁䅁䍄䉁䅁䅁䅂䅁䅁䅍䅄䅁䅁䅯䅸䅕䅁䅯充䅁䅁䅯睤䅑䅁䅅䅁䉁䅁䅁杄啁䅁䅁免祁䑁䅙睍睁䑁䅁䅍睁䑁䅁䅁䵁䅉䅅䅁䕁䅁䅁睁䵁䅁䅁权䉁杂䅁权剁䅁䅁权硂䅂䅁允䅁䅁䅅䅁佁䉁䅑䅁祁䑁䅅兏ぁ䑁䅙兏㉁䑁䅑免䅁䅁杷允䅁䅁䅑䅁䑁䅁䅷䅁䭁䅁䝅䅁䭁䉁䅅䅁䭁䥁䕍䅁䉁䅁䅁允䅁䅁䄴䅆䅁䑁䅉免ㅁ䑁䅅䅏ぁ䑁䅑䅏ㅁ䅁䅁䍄䉁䅁䅁䅂䅁䅁䅍䅄䅁䅁䅯允䅙䅁䅯充䅁䅁䅯杣䅑䅁䅅䅁䉁䅁䅁杄啁䅁䅁免㕁䑁䅉䅎硁䑁䅙李ぁ䑁䅉䅁䵁䅉䅅䅁䕁䅁䅁睁䵁䅁䅁权䉁杂䅁权剁䅁䅁权䉃䅂䅁允䅁䅁䅅䅁佁䉁䅑䅁硁䑁䅧䅏穁䑁䅅睎硁䑁䅅睎䅁䅁杷允䅁䅁䅑䅁䑁䅁䅷䅁䭁䑁䉣䅁䭁䅁䅯䅁䭁䅁䍑䅁䉁䅁䅁允䅁䅁䅕搵楁⼲⭬樷䴸䅉䅅䅁䕁䅁䅁睁䵁䅁䅁权䉁杂䅁权剁䅁䅁权䅃䅂䅁允䅁䅁䅅䅁佁䉁䅑䅁硁䑁䅣杍ぁ䑁䅧李ㅁ䑁䅁李䅁䅁杷允䅁䅁䅑䅁䑁䅁䅷䅁䭁䅁䝅䅁䭁䉁䅅䅁䭁䡁䕷䅁䉁䅁䅁允䅁䅁䄴䅆䅁䑁䅅睎硁䑁䅑兏睁䑁䅙杍ㅁ䅁䅁䍄䉁䅁䅁䅂䅁䅁䅍䅄䅁䅁䅯兕䅕䅁䅯充䅁䅁䅯兢䅑䅁䅅䅁䉁䅁䅁杄啁䅁䅁兎硁䑁䅧䅎穁䑁䅍䅍睁䑁䅁䅁䵁䅉䅅䅁䕁䅁䅁睁䵁䅁䅁权剂兂䅁权剁䅁䅁权睂䅂䅁允䅁䅁䅅䅁佁䉁䅑䅁ㅁ䑁䅅睎㑁䑁䅑䅎睁䑁䅁䅍䅁䅁杷允䅁䅁䅑䅁䑁䅁䅷䅁䭁䕁䅯䅁䭁䅁䍅䅁䭁䅁䍍䅁䉁䅁䅁允䅁䅁䅕煇橅欴偕歷䵁䅉䅅䅁䕁䅁䅁睁䵁䅁䅁权剂兂䅁权剁䅁䅁权ㅂ䅂䅁允䅁䅁䅅䅁佁䉁䅑䅁ㅁ䑁䅅䅎㑁䑁䅅李睁䑁䅁䅍䅁䅁杷允䅁䅁䅑䅁䑁䅁䅷䅁䭁䙁䙅䅁䭁䉁䅅䅁䭁䡁䕉䅁䉁䅁䅁允䅁䅁䄴䅆䅁䑁䅕免ぁ䑁䅣䅏硁䑁䅁䅍睁䅁䅁䍄䉁䅁䅁䅂䅁䅁䅍䅄䅁䅁䅯兕䅕䅁䅯充䅁䅁䅯入䅑䅁䅅䅁䉁䅁䅁杄啁䅁䅁兎硁䑁䅑睍ㅁ䑁䅉睍硁䑁䅁䅁䵁䅉䅅䅁䕁䅁䅁睁䵁䅁䅁权剂兂䅁权剁䅁䅁权㝂䅂䅁允䅁䅁䅅䅁佁䉁䅑䅁ㅁ䑁䅅䅎穁䑁䅉兏㍁䑁䅑兏䅁䅁杷允䅁䅁䅑䅁䑁䅁䅷䅁䭁䙁䙅䅁䭁䉁䅅䅁䭁䡁䕷䅁䉁䅁䅁允䅁䅁䄴䅆䅁䑁䅕䅍硁䑁䅫兏硁䑁䅫䅎ぁ䅁䅁䍄䉁䅁䅁䅂䅁䅁䅍䅄䅁䅁䅯兊䅕䅁䅯充䅁䅁䅯来䅑䅁䅅䅁䉁䅁䅁杄十䅁䅁睍㍁䑁䅙杍㍁䑁䅙睍㍁䅁䅁䍄䉁䅁䅁䅂䅁䅁䅍䅄䅁䅁䅯兊䅕䅁䅯充䅁䅁䅯䅣䅑䅁䅅䅁䉁䅁䅁杄十䅁䅁睍㉁䑁䅫兏㕁䑁䅕䅎㑁䅁䅁䍄䉁䅁䅁䅂䅁䅁䅍䅄䅁䅁䅯兊䅕䅁䅯充䅁䅁䅯兣䅑䅁䅅䅁䉁䅁䅁杄十䅁䅁睍㉁䑁䅧䅍㕁䑁䅑兎ぁ䅁䅁䍄䉁䅁䅁䅂䅁䅁䅍䅄䅁䅁䅯兊䅕䅁䅯充䅁䅁䅯兦䅑䅁䅅䅁䉁䅁䅁杄十䅁䅁睍㉁䑁䅍䅍硁䑁䅧杍㑁䅁䅁䍄䉁䅁䅁䅂䅁䅁䅍䅄䅁䅁䅯兊䅕䅁䅯充䅁䅁䅯兤䅑䅁䅅䅁䉁䅁䅁杄十䅁䅁睍ㅁ䑁䅕李祁䑁䅉䅏ㅁ䅁䅁䍄䉁䅁䅁䅂䅁䅁䅍䅄䅁䅁䅯杳䅁䅁䅯允䅉䅁䅯兂䅉䅁䅅䅁䉁䅁䅁兂䱄潋唳塆杶䅑杷允䅁䅁䅑䅁䑁䅁䅷䅁䭁䍁䙕䅁䭁䉁䅅䅁䭁䥁䕑䅁䉁䅁䅁允䅁䅁䄴杅䅁䑁䅍䅎㕁䑁䅧兏㕁䑁䅕李䅁䅁杷允䅁䅁䅑䅁䑁䅁䅷䅁䭁䍁䙕䅁䭁䉁䅅䅁䭁䥁䕁䅁䉁䅁䅁允䅁䅁䄴杅䅁䑁䅍䅎㍁䑁䅧䅏㕁䑁䅕兎䅁䅁杷允䅁䅁䅑䅁䑁䅁䅷䅁䭁䩁䅉䅁䭁䉁䅅䅁䭁䅁䍑䅁䉁䅁䅁允䅁䅁䄴䅆䅁䑁䅕䅍硁䑁䅣䅏ぁ䑁䅁睍祁䅁䅁䍄䉁䅁䅁䅂䅁䅁䅍䅄䅁䅁䅯公䅁䅁䅯充䅁䅁䅯䅂䅉䅁䅅䅁䉁䅁䅁杄坁䅁䅁免穁䑁䅧兏睁䑁䅁䅍睁䑁䅁䅍䅁䅁杷允䅁䅁䅑䅁䑁䅁䅷䅁䭁䩁䅣䅁䭁䉁䅅䅁䭁䅁䍑䅁䉁䅁䅁允䅁䅁䄴䅆䅁䑁䅅䅏穁䑁䅙杍ㅁ䑁䅁䅍睁䅁䅁䍄䉁䅁䅁䅂䅁䅁䅍䅄䅁䅁䅯䅭䅁䅁䅯充䅁䅁䅯䅂䅉䅁䅅䅁䉁䅁䅁杄啁䅁䅁兎ぁ䑁䅁䅍睁䑁䅁䅍睁䑁䅁䅁䵁䅉䅅䅁䕁䅁䅁睁䵁䅁䅁权㉄䅂䅁权剁䅁䅁权瑂䅂䅁允䅁䅁䅅䅁佁䉁䅉䅁穁䑁䅍兎睁䑁䅁䅍睁䑁䅁䅁䵁䅉䅅䅁䕁䅁䅁睁䵁䅁䅁权㉄䅂䅁权剁䅁䅁权療䅂䅁允䅁䅁䅅䅁佁䉁䅉䅁穁䑁䅍兎睁䑁䅁䅍睁䑁䅁䅁䵁䅉䅅䅁䕁䅁䅁睁䵁䅁䅁权㉄䅂䅁权剁䅁䅁权䙃䅂䅁允䅁䅁䅅䅁佁䉁䅉䅁穁䑁䅍兎睁䑁䅁䅍睁䑁䅁䅁䵁䅉䅅䅁䕁䅁䅁睁䵁䅁䅁权㉄䅂䅁权剁䅁䅁权㝂䅂䅁允䅁䅁䅅䅁佁䉁䅉䅁穁䑁䅍兏睁䑁䅁䅍睁䑁䅁䅁䵁䅉䅅䅁䕁䅁䅁睁䵁䅁䅁权㉄䅂䅁权剁䅁䅁权䍃䅂䅁允䅁䅁䅅䅁佁䉁䅉䅁穁䑁䅑免睁䑁䅁䅍睁䑁䅁䅁䵁䅉䅅䅁䕁䅁䅁睁䵁䅁䅁权㉄䅂䅁权剁䅁䅁权㡂䅂䅁允䅁䅁䅅䅁佁䉁䅉䅁穁䑁䅑杍睁䑁䅁䅍睁䑁䅁䅁䵁䅉䅅䅁䕁䅁䅁睁䵁䅁䅁权㉄䅂䅁权剁䅁䅁权穂䅂䅁允䅁䅁䅅䅁佁䉁䅉䅁穁䑁䅑杍睁䑁䅁䅍睁䑁䅁䅁䵁䅉䅅䅁䕁䅁䅁睁䵁䅁䅁权瑄䅂䅁权剁䅁䅁权瑂䅂䅁允䅁䅁䅅䅁佁䉁䅉䅁㍁䑁䅑兎睁䑁䅁䅍睁䑁䅁䅁䵁䅉䅅䅁䕁䅁䅁睁䵁䅁䅁权瑄䅂䅁权剁䅁䅁权療䅂䅁允䅁䅁䅅䅁佁䉁䅉䅁㍁䑁䅕杍睁䑁䅁䅍睁䑁䅁䅁䵁䅉䅅䅁䕁䅁䅁睁䵁䅁䅁权瑄䅂䅁权剁䅁䅁权硂䅂䅁允䅁䅁䅅䅁佁䉁䅉䅁㍁䑁䅑䅍睁䑁䅁䅍睁䑁䅁䅁䵁䅉䅅䅁䕁䅁䅁睁䵁䅁䅁权橃兂䅁权剁䅁䅁权㉂䅂䅁允䅁䅁䅅䅁佁䉁䅉䅁ㅁ䑁䅣䅏㕁䑁䅣䅍睁䑁䅁䅁䵁䅉䅅䅁䕁䅁䅁睁䵁䅁䅁权瑄䅂䅁权剁䅁䅁权㥂䅂䅁允䅁䅁䅅䅁佁䉁䅉䅁㍁䑁䅍兎睁䑁䅁䅍睁䑁䅁䅁䵁䅉䅅䅁䕁䅁䅁睁䵁䅁䅁权瑄䅂䅁权剁䅁䅁权⭂䅂䅁允䅁䅁䅅䅁佁䉁䅉䅁㍁䑁䅍䅍睁䑁䅁䅍睁䑁䅁䅁䵁䅉䅅䅁䕁䅁䅁睁䵁䅁䅁权瑄䅂䅁权剁䅁䅁权あ䅂䅁允䅁䅁䅅䅁佁䉁䅉䅁㍁䑁䅁䅍睁䑁䅁䅍睁䑁䅁䅁䵁䅉䅅䅁䕁䅁䅁睁䵁䅁䅁权瑄䅂䅁权剁䅁䅁权㝂䅂䅁允䅁䅁䅅䅁佁䉁䅉䅁㍁䑁䅁䅍睁䑁䅁䅍睁䑁䅁䅁䵁䅉䅅䅁䕁䅁䅁睁䵁䅁䅁权瑄䅂䅁权剁䅁䅁权䅃䅂䅁允䅁䅁䅅䅁佁䅁䄴䅁㉁䑁䅫李穁䑁䅍䅎䅁䅁杷允䅁䅁䅑䅁䑁䅁䅷䅁䭁佁䔰䅁䭁䉁䅅䅁䭁䡁䕷䅁䉁䅁䅁允䅁䅁䄴杄䅁䑁䅙兏㉁䑁䅍睍ぁ䅁䅁䍄䉁䅁䅁䅂䅁䅁䅍䅄䅁䅁䅯眯䅕䅁䅯充䅁䅁䅯睢䅑䅁䅅䅁䉁䅁䅁杄啁䅁䅁免㉁䑁䅫䅏㕁䑁䅑䅍睁䑁䅁䅁䵁䅉䅅䅁䕁䅁䅁睁䵁䅁䅁权⽄兂䅁权剁䅁䅁权㥂䅂䅁允䅁䅁䅅䅁佁䉁䅑䅁硁䑁䅣杍㑁䑁䅧睍睁䑁䅁䅍䅁䅁杷允䅁䅁䅑䅁䑁䅁䅷䅁䭁偁䘸䅁䭁䉁䅅䅁䭁䡁䕧䅁䉁䅁䅁允䅁䅁䄴䅆䅁䑁䅅睎祁䑁䅙兏㕁䑁䅁䅍睁䅁䅁䍄䉁䅁䅁䅂䅁䅁䅍䅄䅁䅁䅯朷䅅䅁䅯䅂䅁䅁䅯兂䅁䅁䅅䅁䉁䅁䅁兂䅁䅁䅁䑢摰兑杷允䅁䅁䅑䅁䑁䅁䅷䅁䭁偁䘸䅁䭁䉁䅅䅁䭁䡁䔴䅁䉁䅁䅁允䅁䅁䄴䅆䅁䑁䅅睎ㅁ䑁䅧兏ㅁ䑁䅁䅍睁䅁䅁䍄䉁䅁䅁䅂䅁䅁䅍䅄䅁䅁䅯眯䅕䅁䅯充䅁䅁䅯杣䅑䅁䅅䅁䉁䅁䅁杄啁䅁䅁免ぁ䑁䅣睍㕁䑁䅑䅍睁䑁䅁䅁䵁䅉䅅䅁䕁䅁䅁睁䵁䅁䅁权⽄兂䅁权剁䅁䅁权䉃䅂䅁允䅁䅁䅅䅁佁䉁䅉䅁㕁䑁䅁杍㑁䑁䅑䅍睁䑁䅁䅁䵁䅉䅅䅁䕁䅁䅁睁䵁䅁䅁权⽄兂䅁权剁䅁䅁权⽂䅂䅁允䅁䅁䅅䅁佁䉁䅉䅁㑁䑁䅫兎㍁䑁䅁䅍睁䑁䅁䅁䵁䅉䅅䅁䕁䅁䅁睁䵁䅁䅁权⽄兂䅁权剁䅁䅁权䍃䅂䅁允䅁䅁䅅䅁佁䉁䅉䅁㕁䑁䅅杍睁䑁䅙䅍睁䑁䅁䅁䵁䅉䅅䅁䕁䅁䅁睁䵁䅁䅁权⽄兂䅁权剁䅁䅁权穂䅂䅁允䅁䅁䅅䅁佁䉁䅉䅁㕁䑁䅉杍祁䑁䅕䅍睁䑁䅁䅁䵁䅉䅅䅁䕁䅁䅁睁䵁䅁䅁权塂兂䅁权剁䅁䅁权㍂䅂䅁允䅁䅁䅅䅁佁䉁䅉䅁ㅁ䑁䅁䅎㑁䑁䅣䅍睁䑁䅁䅁䵁䅉䅅䅁䕁䅁䅁睁䵁䅁䅁权塂兂䅁权剁䅁䅁权⽂䅂䅁允䅁䅁䅅䅁佁䉁䅉䅁ぁ䑁䅉李㑁䑁䅍䅍睁䑁䅁䅁䵁䅉䅅䅁䕁䅁䅁睁䵁䅁䅁权塂兂䅁权剁䅁䅁权䅃䅂䅁允䅁䅁䅅䅁佁䉁䅉䅁ぁ䑁䅉睍㍁䑁䅧䅍睁䑁䅁䅁䵁䅉䅅䅁䕁䅁䅁睁䵁䅁䅁权乁兂䅁权剁䅁䅁权硂䅂䅁允䅁䅁䅅䅁佁䉁䅑䅁硁䑁䅁䅏㍁䑁䅁䅍睁䑁䅁䅍䅁䅁杷允䅁䅁䅑䅁䑁䅁䅷䅁䭁䅁䘰䅁䭁䉁䅅䅁䭁䥁䕍䅁䉁䅁䅁允䅁䅁䄴䅆䅁䑁䅅䅍㑁䑁䅍䅍睁䑁䅁䅍睁䅁䅁䍄䉁䅁䅁䅂䅁䅁䅍䅄䅁䅁䅯兄䅕䅁䅯充䅁䅁䅯杦䅑䅁䅅䅁䉁䅁䅁杄啁䅁䅁免睁䑁䅣睎睁䑁䅁䅍睁䑁䅁䅁䵁䅉䅅䅁䕁䅁䅁睁䵁䅁䅁权乁兂䅁权剁䅁䅁权祂䅂䅁允䅁䅁䅅䅁佁䉁䅑䅁硁䑁䅁李㉁䑁䅁䅍睁䑁䅁䅍䅁䅁杷允䅁䅁䅑䅁䑁䅁䅷䅁䭁䅁䘰䅁䭁䉁䅅䅁䭁䡁䕣䅁䉁䅁䅁允䅁䅁䄴䅆䅁䑁䅅䅍睁䑁䅅䅍睁䑁䅁䅍睁䅁䅁䍄䉁䅁䅁䅂䅁䅁䅍䅄䅁䅁䅯具䅕䅁䅯充䅁䅁䅯睥䅑䅁䅅䅁䉁䅁䅁杄啁䅁䅁免祁䑁䅧䅎㑁䑁䅍睍㍁䑁䅍䅁䵁䅉䅅䅁䕁䅁䅁睁䵁䅁䅁权䉄兂䅁权剁䅁䅁权㉂䅂䅁允䅁䅁䅅䅁佁䉁䅑䅁硁䑁䅉兏㑁䑁䅧兎睁䑁䅕睎䅁䅁杷允䅁䅁䅑䅁䑁䅁䅷䅁䭁䵁䙅䅁䭁䉁䅅䅁䭁䡁䕣䅁䉁䅁䅁允䅁䅁䄴䅆䅁䑁䅅杍㍁䑁䅫兎穁䑁䅫䅍㍁䅁䅁䍄䉁䅁䅁䅂䅁䅁䅍䅄䅁䅁䅯具䅕䅁䅯充䅁䅁䅯睦䅑䅁䅅䅁䉁䅁䅁杄啁䅁䅁免祁䑁䅣䅏祁䑁䅍李祁䑁䅫䅁䵁䅉䅅䅁䕁䅁䅁睁䵁䅁䅁权䉄兂䅁权剁䅁䅁权㡂䅂䅁允䅁䅁䅅䅁佁䉁䅑䅁硁䑁䅉䅏㑁䑁䅕䅍穁䑁䅍兎䅁䅁杷允䅁䅁䅑䅁䑁䅁䅷䅁䭁䩁䙯䅁䭁䉁䅅䅁䭁䡁䔴䅁䉁䅁䅁允䅁䅁䄴杅䅁䑁䅑兎睁䑁䅣睎睁䑁䅁䅍䅁䅁杷允䅁䅁䅑䅁䑁䅁䅷䅁䭁䩁䙯䅁䭁䉁䅅䅁䭁䥁䕅䅁䉁䅁䅁允䅁䅁䄴杅䅁䑁䅑䅎㑁䑁䅧䅍睁䑁䅁䅍䅁䅁杷允䅁䅁䅑䅁䑁䅁䅷䅁䭁䩁䙯䅁䭁䉁䅅䅁䭁䡁䕙䅁䉁䅁䅁允䅁䅁䄴杅䅁䑁䅑䅎祁䑁䅅䅍睁䑁䅁䅍䅁䅁杷允䅁䅁䅑䅁䑁䅁䅷䅁䭁佁䕷䅁䭁䉁䅅䅁䭁䥁䕍䅁䉁䅁䅁允䅁䅁䄴杅䅁䑁䅕兎祁䑁䅁䅍睁䑁䅁䅍䅁䅁杷允䅁䅁䅑䅁䑁䅁䅷䅁䭁佁䕷䅁䭁䉁䅅䅁䭁䡁䕙䅁䉁䅁䅁允䅁䅁䄴杅䅁䑁䅙睍㕁䑁䅁䅍睁䑁䅁䅍䅁䅁杷允䅁䅁䅑䅁䑁䅁䅷䅁䭁佁䕷䅁䭁䉁䅅䅁䭁䥁䕑䅁䉁䅁䅁允䅁䅁䄴杅䅁䑁䅙睍㕁䑁䅁䅍睁䑁䅁䅍䅁䅁杷允䅁䅁䅑䅁䑁䅁䅷䅁䭁䅁䝁䅁䭁䉁䅅䅁䭁䡁䕳䅁䉁䅁䅁允䅁䅁䄴杅䅁䑁䅉兏㑁䑁䅑䅎睁䑁䅁䅍䅁䅁杷允䅁䅁䅑䅁䑁䅁䅷䅁䭁䅁䝁䅁䭁䉁䅅䅁䭁䡁䕷䅁䉁䅁䅁允䅁䅁䄴杅䅁䑁䅉兏㉁䑁䅙睎睁䑁䅁䅍䅁䅁杷允䅁䅁䅑䅁䑁䅁䅷䅁䭁䭁䙍䅁䭁䉁䅅䅁䭁䡁䕯䅁䉁䅁䅁允䅁䅁䄴杅䅁䑁䅙杍㍁䑁䅙兎睁䑁䅁䅍䅁䅁杷允䅁䅁䅑䅁䑁䅁䅷䅁䭁䭁䙍䅁䭁䉁䅅䅁䭁䥁䕍䅁䉁䅁䅁允䅁䅁䄴杅䅁䑁䅙杍睁䑁䅫䅎睁䑁䅁䅍䅁䅁杷允䅁䅁䅑䅁䑁䅁䅷䅁䭁䭁䙍䅁䭁䉁䅅䅁䭁䡁䕕䅁䉁䅁䅁允䅁䅁䄴杅䅁䑁䅙免ㅁ䑁䅣兎睁䑁䅁䅍䅁䅁杷允䅁䅁䅑䅁䑁䅁䅷䅁䭁䭁䙍䅁䭁䉁䅅䅁䭁䡁䔴䅁䉁䅁䅁允䅁䅁䄴杅䅁䑁䅕䅏㑁䑁䅍䅏睁䑁䅁䅍䅁䅁杷允䅁䅁䅑䅁䑁䅁䅷䅁䭁䭁䙍䅁䭁䉁䅅䅁䭁䡁䔸䅁䉁䅁䅁允䅁䅁䄴杅䅁䑁䅕睎㕁䑁䅧免睁䑁䅁䅍䅁䅁杷允䅁䅁䅑䅁䑁䅁䅷䅁䭁䭁䙍䅁䭁䉁䅅䅁䭁䥁䕑䅁䉁䅁䅁允䅁䅁䄴杅䅁䑁䅕䅏ぁ䑁䅅杍睁䑁䅁䅍䅁䅁杷允䅁䅁䅑䅁䑁䅁䅷䅁䭁偁䔸䅁䭁䉁䅅䅁䭁䡁䕯䅁䉁䅁䅁允䅁䅁䄴杅䅁䑁䅧䅍㍁䑁䅁䅍睁䑁䅁䅍䅁䅁杷允䅁䅁䅑䅁䑁䅁䅷䅁䭁䕁䙳䅁䭁䉁䅅䅁䭁䵁䩣䅁䉁䅁䅁允䅁䅁䄴杅䅁䑁䅧兎硁䑁䅍李睁䑁䅁䅍䅁䅁杷允䅁䅁䅑䅁䑁䅁䅷䅁䭁偁䔸䅁䭁䉁䅅䅁䭁䡁䕅䅁䉁䅁䅁允䅁䅁䄴杅䅁䑁䅧杍㉁䑁䅁䅍睁䑁䅁䅍䅁䅁杷允䅁䅁䅑䅁䑁䅁䅷䅁䭁偁䔸䅁䭁䉁䅅䅁䭁䡁䔰䅁䉁䅁䅁允䅁䅁䄴杅䅁䑁䅧睎硁䑁䅁䅍睁䑁䅁䅍䅁䅁杷允䅁䅁䅑䅁䑁䅁䅷䅁䭁偁䔸䅁䭁䉁䅅䅁䭁䡁䕳䅁䉁䅁䅁允䅁䅁䄴杅䅁䑁䅫睍㑁䑁䅁䅍睁䑁䅁䅍䅁䅁杷允䅁䅁䅑䅁䑁䅁䅷䅁䭁偁䔸䅁䭁䉁䅅䅁䭁䡁䕙䅁䉁䅁䅁允䅁䅁䄴杅䅁䑁䅫睍穁䑁䅁䅍睁䑁䅁䅍䅁䅁杷允䅁䅁䅑䅁䑁䅁䅷䅁䭁䱁䅉䅁䭁䅁䍅䅁䭁䅁䍉䅁䉁䅁䅁允䅁䅁䅕捎㝢㙌䕶欴䵁䅉䅅䅁䕁䅁䅁睁䵁䅁䅁权㙃兂䅁权剁䅁䅁权睂䅂䅁允䅁䅁䅅䅁佁䉁䅑䅁硁䑁䅉䅍睁䑁䅁䅍睁䑁䅁䅍䅁䅁杷允䅁䅁䅑䅁䑁䅁䅷䅁䭁䱁䙯䅁䭁䉁䅅䅁䭁䡁䕧䅁䉁䅁䅁允䅁䅁䄴䅆䅁䑁䅅免ㅁ䑁䅁䅍睁䑁䅁䅍睁䅁䅁䍄䉁䅁䅁䅂䅁䅁䅍䅄䅁䅁䅯杵䅕䅁䅯充䅁䅁䅯兤䅑䅁䅅䅁䉁䅁䅁杄啁䅁䅁免硁䑁䅙䅍睁䑁䅁䅍睁䑁䅁䅁䵁䅉䅅䅁䕁䅁䅁睁䵁䅁䅁权㙃兂䅁权剁䅁䅁权⭂䅂䅁允䅁䅁䅅䅁佁䉁䅑䅁硁䑁䅅李睁䑁䅁䅍睁䑁䅁䅍䅁䅁杷允䅁䅁䅑䅁䑁䅁䅷䅁䭁䱁䙯䅁䭁䉁䅅䅁䭁䡁䕑䅁䉁䅁䅁允䅁䅁䄴䅆䅁䑁䅅免穁䑁䅁䅍睁䑁䅁䅍睁䅁䅁䍄䉁䅁䅁䅂䅁䅁䅍䅄䅁䅁䅯杵䅕䅁䅯充䅁䅁䅯睤䅑䅁䅅䅁䉁䅁䅁杄啁䅁䅁免睁䑁䅉䅍睁䑁䅁䅍睁䑁䅁䅁䵁䅉䅅䅁䕁䅁䅁睁䵁䅁䅁权㙃兂䅁权剁䅁䅁权⽂䅂䅁允䅁䅁䅅䅁䭁䕁䅣䅁䵁䅉䅅䅁䕁䅁䅁睁䵁䅁䅁权䑄允䅁权䕁䅁䅁权䕁杁䅁允䅁䅁䅅䅁䙁䅁䅁䵁睁潱䉬䍄䉁䅁䅁䅂䅁䅁䅍䅄䅁䅁䅯睁䅙䅁䅯充䅁䅁䅯兢䅑䅁䅅䅁䉁䅁䅁杄十䅁䅁䅏ぁ䑁䅫䅍硁䑁䅁䅍睁䅁䅁䍄䉁䅁䅁䅂䅁䅁䅍䅄䅁䅁䅯睁䅙䅁䅯充䅁䅁䅯来䅑䅁䅅䅁䉁䅁䅁杄十䅁䅁䅏ㅁ䑁䅑李㑁䑁䅁䅍睁䅁䅁䍄䉁䅁䅁䅂䅁䅁䅍䅄䅁䅁䅯睁䅙䅁䅯充䅁䅁䅯䅣䅑䅁䅅䅁䉁䅁䅁杄十䅁䅁䅏㍁䑁䅅兎㍁䑁䅁䅍睁䅁䅁䍄䉁䅁䅁䅂䅁䅁䅍䅄䅁䅁䅯睁䅙䅁䅯充䅁䅁䅯兣䅑䅁䅅䅁䉁䅁䅁杄十䅁䅁䅏㍁䑁䅣䅎穁</t>
  </si>
  <si>
    <t>䑁䅁䅍睁䅁䅁䍄䉁䅁䅁䅂䅁䅁䅍䅄䅁䅁䅯睁䅙䅁䅯充䅁䅁䅯兤䅑䅁䅅䅁䉁䅁䅁杄十䅁䅁䅏㉁䑁䅧睍硁䑁䅁䅍睁䅁䅁䍄䉁䅁䅁䅂䅁䅁䅍䅄䅁䅁䅯睁䅙䅁䅯充䅁䅁䅯杦䅑䅁䅅䅁䉁䅁䅁杄十䅁䅁䅏㉁䑁䅧李睁䑁䅁䅍睁䅁䅁䍄䉁䅁䅁䅂䅁䅁䅍䅄䅁䅁䅯睩䅁䅁䅯充䅁䅁䅯䅂䅉䅁䅅䅁䉁䅁䅁杄啁䅁䅁免㍁䑁䅅免睁䑁䅕䅍睁䑁䅁䅁䵁䅉䅅䅁䕁䅁䅁睁䵁䅁䅁权䑁杂䅁权剁䅁䅁权㕂䅂䅁允䅁䅁䅅䅁佁䉁䅉䅁㑁䑁䅧睎ㅁ䑁䅁䅍睁䑁䅁䅁䵁䅉䅅䅁䕁䅁䅁睁䵁䅁䅁权䑁杂䅁权剁䅁䅁权䍃䅂䅁允䅁䅁䅅䅁佁䉁䅉䅁㑁䑁䅣䅎㉁䑁䅅䅍睁䑁䅁䅁䵁䅉䅅䅁䕁䅁䅁睁䵁䅁䅁权䑁杂䅁权剁䅁䅁权䕃䅂䅁允䅁䅁䅅䅁佁䉁䅉䅁㑁䑁䅙兏穁䑁䅁䅍睁䑁䅁䅁䵁䅉䅅䅁䕁䅁䅁睁䵁䅁䅁权呁䅁䅁权䕁䅁䅁权䙁䅁䅁允䅁䅁䅅䅁䙁䅁䅁䅁乂䡥䉤䍄䉁䅁䅁䅂䅁䅁䅍䅄䅁䅁䅯李䅁䅁䅯允䅉䅁䅯杁䅉䅁䅅䅁䉁䅁䅁兂卂㥄潈牺䍄䅑杷允䅁䅁䅑䅁䑁䅁䅷䅁䭁䝁䅉䅁䭁䅁䅑䅁䭁䅁䅕䅁䉁䅁䅁允䅁䅁䅕䅁䅁䉁桹啤䵅䅉䅅䅁䕁䅁䅁睁䵁䅁䅁权橂䅁䅁权䭁䅁䅁权䙁䅁䅁允䅁䅁䅅䅁䙁偁灹搸乊栴䅸䍄䉁䅁䅁䅂䅁䅁䅍䅄䅁䅁䅯䅚䅁䅁䅯权䅁䅁䅯兂䅁䅁䅅䅁䉁䅁䅁兂祃敮渫歸䡳䅑杷允䅁䅁䅑䅁䑁䅁䅷䅁䭁䕁䅯䅁䭁䉁䅅䅁䭁䅁䅕䅁䉁䅁䅁允䅁䅁䄴杅䅁䑁䅧䅏穁䑁䅁䅍睁䑁䅁䅍䅁䅁杷允䅁䅁䅑䅁䑁䅁䅷䅁䭁䑁䄰䅁䭁䉁䅅䅁䭁䅁䅕䅁䉁䅁䅁允䅁䅁䄴䅇䅁䑁䅅杍㍁䑁䅉杍睁䑁䅁䅍睁䑁䅁䅍䅁䅁杷允䅁䅁䅑䅁䑁䅁䅷䅁䭁䕁䅑䅁䭁䅁䅑䅁䭁䅁䅕䅁䉁䅁䅁允䅁䅁䅕䅁䅁䔹桉啷䵅䅉䅅䅁䕁䅁䅁睁䵁䅁䅁权偃䅁䅁权䕁䅁䅁权䙁䅁䅁允䅁䅁䅅䅁䙁䅁䅁䅁䭃䝸䉰䍄䉁䅁䅁䅂䅁䅁䅍䅄䅁䅁䅯睉䅁䅁䅯䅂䅁䅁䅯兂䅁䅁䅅䅁䉁䅁䅁兂䅁䅁䅁漸扎兑杷允䅁䅁䅑䅁䑁䅁䅷䅁䭁䩁䅑䅁䭁䉁䅅䅁䭁䅁䅕䅁䉁䅁䅁允䅁䅁䄴䅆䅁䑁䅙䅎ぁ䑁䅉兎睁䑁䅁䅍睁䅁䅁䍄䉁䅁䅁䅂䅁䅁䅍䅄䅁䅁䅯公䅁䅁䅯充䅁䅁䅯兂䅁䅁䅅䅁䉁䅁䅁杄坁䅁䅁免穁䑁䅧睍睁䑁䅁䅍睁䑁䅁䅍䅁䅁杷允䅁䅁䅑䅁䑁䅁䅷䅁䭁䩁䅙䅁䭁䉁䅅䅁䭁䅁䅕䅁䉁䅁䅁允䅁䅁䄴䅆䅁䑁䅅睎㉁䑁䅍睎硁䑁䅁䅍睁䅁䅁䍄䉁䅁䅁䅂䅁䅁䅍䅄䅁䅁䅯睬䅁䅁䅯充䅁䅁䅯兂䅁䅁䅅䅁䉁䅁䅁杄啁䅁䅁免㉁䑁䅑睍睁䑁䅑䅍睁䑁䅁䅁䵁䅉䅅䅁䕁䅁䅁睁䵁䅁䅁权奃䅁䅁权剁䅁䅁权䙁䅁䅁允䅁䅁䅅䅁佁䉁䅑䅁ㅁ䑁䅕杍睁䑁䅁䅍睁䑁䅁䅍䅁䅁杷允䅁䅁䅑䅁䑁䅁䅷䅁䭁䥁䅉䅁䭁䅁䅑䅁䭁䅁䅕䅁䉁䅁䅁允䅁䅁䅕䅁䅁䍁䍋歩䵅䅉䅅䅁䕁䅁䅁睁䵁䅁䅁权䥃䅁䅁权䕁䅁䅁权䙁䅁䅁允䅁䅁䅅䅁䙁䅁䅁䅁乄䡰䉰䍄䉁䅁䅁䅂䅁䅁䅍䅄䅁䅁䅯杴䅁䅁䅯䅂䅁䅁䅯兂䅁䅁䅅䅁䉁䅁䅁兂䅁䅁䅃卖婰兑杷允䅁䅁䅑䅁䑁䅁䅷䅁䭁䱁䅷䅁䭁䉁䅅䅁䭁䅁䅕䅁䉁䅁䅁允䅁䅁䄴杆䅁䑁䅅杍ぁ䑁䅅杍睁䑁䅁䅍睁䑁䅁䅁䵁䅉䅅䅁䕁䅁䅁睁䵁䅁䅁权㙂䅁䅁权䕁䅁䅁权䙁䅁䅁允䅁䅁䅅䅁䙁䅁䅁䥁捂䙗䉖䍄䉁䅁䅁䅂䅁䅁䅍䅄䅁䅁䅯入䅁䅁䅯充䅁䅁䅯兂䅁䅁䅅䅁䉁䅁䅁杄十䅁䅁䅏㍁䑁䅍䅏㉁䑁䅁䅍睁䅁䅁䍄䉁䅁䅁䅂䅁䅁䅍䅄䅁䅁䅯来䅁䅁䅯充䅁䅁䅯兂䅁䅁䅅䅁䉁䅁䅁杄啁䅁䅁免ㅁ䑁䅕免㑁䑁䅫䅍睁䑁䅁䅁䵁䅉䅅䅁䕁䅁䅁睁䵁䅁䅁权流䅁䅁权䕁䅁䅁权䙁䅁䅁允䅁䅁䅅䅁䙁䅁䅁䅁橂浫䉬䍄䉁䅁䅁䅂䅁䅁䅍䅄䅁䅁䅯杦䅁䅁䅯䅂䅁䅁䅯兂䅁䅁䅅䅁䉁䅁䅁兂䅁䅁䅃硘剚兑杷允䅁䅁䅑䅁䑁䅁䅷䅁䭁䡁䅷䅁䭁䅁䅯䅁䭁䅁䅕䅁䉁䅁䅁允䅁䅁䅕㥆佮ㄹ橐䕆䵁䅉䅅䅁䕁䅁䅁睁䵁䅁䅁权㥂䅁䅁权䭁䅁䅁权䙁䅁䅁允䅁䅁䅅䅁䙁䙁歰㥏倹兪䅎䍄䉁䅁䅁䅂䅁䅁䅍䅄䅁䅁䅯杭䅁䅁䅯充䅁䅁䅯兂䅁䅁䅅䅁䉁䅁䅁杄啁䅁䅁兎㑁䑁䅧䅏ぁ䑁䅙䅎ぁ䑁䅣䅁䵁䅉䅅䅁䕁䅁䅁睁䵁䅁䅁权噄䅁䅁权䕁䅁䅁权䙁䅁䅁允䅁䅁䅅䅁䙁䅁䅁䉁潂戯䉚䍄䉁䅁䅁䅂䅁䅁䅍䅄䅁䅁䅯䄲䅁䅁䅯允䅉䅁䅯睁䅉䅁䅅䅁䉁䅁䅁兂䡃浈汳儳䅑兑杷允䅁䅁䅑䅁䑁䅁䅷䅁䭁乁䅯䅁䭁䅁䅑䅁䭁䅁䅕䅁䉁䅁䅁允䅁䅁䅕䅁䅁䕧晍っ䵅䅉䅅䅁䕁䅁䅁睁䵁䅁䅁权慄䅁䅁权䭁䅁䅁权䙁䅁䅁允䅁䅁䅅䅁䙁䱁䩰䅄牉睨䅤䍄䉁䅁䅁䅂䅁䅁䅍䅄䅁䅁䅯䄵䅁䅁䅯充䅁䅁䅯兂䅁䅁䅅䅁䉁䅁䅁杄坁䅁䅁免祁䑁䅙䅏ㅁ䑁䅍䅏睁䑁䅁䅍䅁䅁杷允䅁䅁䅑䅁䑁䅁䅷䅁䭁䙁䅁䅁䭁䉁䅅䅁䭁䅁䅕䅁䉁䅁䅁允䅁䅁䄴杅䅁䑁䅕睍㍁䑁䅧睍睁䑁䅙兏䅁䅁杷允䅁䅁䅑䅁䑁䅁䅷䅁䭁偁䅍䅁䭁䉁䅅䅁䭁䅁䅕䅁䉁䅁䅁允䅁䅁䄴䅆䅁䑁䅉免㉁䑁䅁䅍睁䑁䅁䅍睁䅁䅁䍄䉁䅁䅁䅂䅁䅁䅍䅄䅁䅁䅯䅌䅁䅁䅯䅂䅁䅁䅯兂䅁䅁䅅䅁䉁䅁䅁兂䅁䅁䅁⭑晨兑杷允䅁䅁䅑䅁䑁䅁䅷䅁䭁䙁䅉䅁䭁䅁䅑䅁䭁䅁䅕䅁䉁䅁䅁允䅁䅁䅕䅁䅁䅁吱䕥䵅䅉䅅䅁䕁䅁䅁睁䵁䅁䅁权㉄䅁䅁权剁䅁䅁权䙁䅁䅁允䅁䅁䅅䅁佁䉁䅑䅁穁䑁䅅睎睁䑁䅉杍睁䑁䅁䅍䅁䅁杷允䅁䅁䅑䅁䑁䅁䅷䅁䭁䉁䉁䅁䭁䅁䅑䅁䭁䅁䅕䅁䉁䅁䅁允䅁䅁䅕䅁䅁䤰㔲啴䵅䅉䅅䅁䕁䅁䅁睁䵁䅁䅁权剁允䅁权䕁䅁䅁权䙁䅁䅁允䅁䅁䅅䅁䙁䅁䅁䅁穁䥵䉒䍄䉁䅁䅁䅂䅁䅁䅍䅄䅁䅁䅯充䅅䅁䅯充䅁䅁䅯兂䅁䅁䅅䅁䉁䅁䅁杄啁䅁䅁杍硁䑁䅧兎睁䑁䅁䅍睁䑁䅁䅁䵁䅉䅅䅁䕁䅁䅁睁䵁䅁䅁权啁允䅁权䕁䅁䅁权䙁䅁䅁允䅁䅁䅅䅁䙁䅁䅁䅁䭃海䉊䍄䉁䅁䅁䅂䅁䅁䅍䅄䅁䅁䅯兆䅅䅁䅯䅂䅁䅁䅯兂䅁䅁䅅䅁䉁䅁䅁兂䅁䅁䅁䨹杴兑杷允䅁䅁䅑䅁䑁䅁䅷䅁䭁䍁䅧䅁䭁䅁䅑䅁䭁䅁䅕䅁䉁䅁䅁允䅁䅁䅕䅁䅁䉧䥳啣䵅䅉䅅䅁䕁䅁䅁睁䵁䅁䅁权佁允䅁权䉁杁䅁权䍁杁䅁允䅁䅁䅅䅁䙁䑁獏䑈⭮猹䄱䍄䉁䅁䅁䅂䅁䅁䅍䅄䅁䅁䅯朷䅁䅁䅯充䅁䅁䅯兂䅁䅁䅅䅁䉁䅁䅁杄十䅁䅁睍㉁䑁䅕睍睁䑁䅁䅍睁䅁䅁䍄䉁䅁䅁䅂䅁䅁䅍䅄䅁䅁䅯朷䅁䅁䅯权䅁䅁䅯兂䅁䅁䅅䅁䉁䅁䅁兂偄ㄹ橐坰奎䅑杷允䅁䅁䅑䅁䑁䅁䅷䅁䭁䩁䅫䅁䭁䅁䅑䅁䭁䅁䅕䅁䉁䅁䅁允䅁䅁䅕䅁䅁䕑䥏歧䵅䅉䅅䅁䕁䅁䅁睁䵁䅁䅁权婃䅁䅁权剁䅁䅁权䙁䅁䅁允䅁䅁䅅䅁佁䉁䅙䅁ぁ䑁䅍李㉁䑁䅁䅍睁䑁䅁䅍睁䅁䅁䍄䉁䅁䅁䅂䅁䅁䅍䅄䅁䅁䅯杅䅁䅁䅯权䅁䅁䅯兂䅁䅁䅅䅁䉁䅁䅁兂呄坔光䑗卫䅑杷允䅁䅁䅑䅁䑁䅁䅷䅁䭁䉁䈸䅁䭁䉁䅅䅁䭁䅁䅕䅁䉁䅁䅁允䅁䅁䄴䅆䅁䑁䅉䅏硁䑁䅁䅍睁䑁䅁䅍睁䅁䅁䍄䉁䅁䅁䅂䅁䅁䅍䅄䅁䅁䅯䅎䅁䅁䅯䅂䅁䅁䅯兂䅁䅁䅅䅁䉁䅁䅁兂䅁䅁䅁䕋兂兑杷允䅁䅁䅑䅁䑁䅁䅷䅁䭁䍁䉫䅁䭁䅁䅑䅁䭁䅁䅕䅁䉁䅁䅁允䅁䅁䅕䅁䅁乧㡭啓䵅䅉䅅䅁䕁䅁䅁睁䵁䅁䅁权灁允䅁权剁䅁䅁权䙁䅁䅁允䅁䅁䅅䅁佁䉁䅑䅁硁䑁䅕睎祁䑁䅁免睁䑁䅁䅍䅁䅁杷允䅁䅁䅑䅁䑁䅁䅷䅁䭁䍁䉫䅁䭁䅁䅯䅁䭁䅁䅕䅁䉁䅁䅁允䅁䅁䅕〰椱䙅㕧樹䴸䅉䅅䅁䕁䅁䅁睁䵁䅁䅁权⭁䅁䅁权䭁䅁䅁权䙁䅁䅁允䅁䅁䅅䅁䙁䝁渳㘫确朰䅆䍄䉁䅁䅁䅂䅁䅁䅍䅄䅁䅁䅯杌䅅䅁䅯权䅁䅁䅯兂䅁䅁䅅䅁䉁䅁䅁兂䭂䅄牉硨䡙䅑杷允䅁䅁䅑䅁䑁䅁䅷䅁䭁䑁䉁䅁䭁䅁䅯䅁䭁䅁䅕䅁䉁䅁䅁允䅁䅁䅕㥏倹婪畤䐸䴸䅉䅅䅁䕁䅁䅁睁䵁䅁䅁权橃䅁䅁权剁䅁䅁权䙁䅁䅁允䅁䅁䅅䅁佁䉁䅑䅁祁䑁䅕睍睁䑁䅁䅍睁䑁䅁䅍䅁䅁杷允䅁䅁䅑䅁䑁䅁䅷䅁䭁偁䅅䅁䭁䅁䅑䅁䭁䅁䅕䅁䉁䅁䅁允䅁䅁䅕䅁䅁䨴睢步䵅䅉䅅䅁䕁䅁䅁睁䵁䅁䅁权䙂允䅁权䕁䅁䅁权䙁䅁䅁允䅁䅁䅅䅁䙁䅁䅁䅁䩁漫䈹䍄䉁䅁䅁䅂䅁䅁䅍䅄䅁䅁䅯睇䅁䅁䅯充䅁䅁䅯兂䅁䅁䅅䅁䉁䅁䅁杄啁䅁䅁兎ぁ䑁䅕睎睁䑁䅑䅍睁䑁䅁䅁䵁䅉䅅䅁䕁䅁䅁睁䵁䅁䅁权扁䅁䅁权䭁䅁䅁权䙁䅁䅁允䅁䅁䅅䅁䙁䝁剩堷⽷剎䅎䍄䉁䅁䅁䅂䅁䅁䅍䅄䅁䅁䅯睌䅁䅁䅯权䅁䅁䅯䅂䅉䅁䅅䅁䉁䅁䅁兂晄㑔堲桢㥌睐杷允䅁䅁䅑䅁䑁䅁䅷䅁䭁佁䅯䅁䭁䅁䅯䅁䭁䅁䅕䅁䉁䅁䅁允䅁䅁䅕䉵䘶ㄶ㑇歆䵁䅉䅅䅁䕁䅁䅁睁䵁䅁䅁权穁允䅁权䕁䅁䅁权䙁䅁䅁允䅁䅁䅅䅁䙁䅁䅁䍁歁䜱䉊䍄䉁䅁䅁䅂䅁䅁䅍䅄䅁䅁䅯朷䅁䅁䅯允䅉䅁䅯杁䅉䅁䅅䅁䉁䅁䅁兂桁潤楘䑉⭦䅑杷允䅁䅁䅑䅁䑁䅁䅷䅁䭁䩁䅅䅁䭁䉁䅅䅁䭁䅁䅕䅁䉁䅁䅁允䅁䅁䄴䅆䅁䑁䅅兎㑁䑁䅅䅍睁䑁䅁䅍睁䅁䅁䍄䉁䅁䅁䅂䅁䅁䅍䅄䅁䅁䅯眯䅁䅁䅯充䅁䅁䅯兂䅁䅁䅅䅁䉁䅁䅁杄啁䅁䅁杍睁䑁䅣兎㉁䑁䅍睎ぁ䑁䅙䅁䵁䅉䅅䅁䕁䅁䅁睁䵁䅁䅁权䅁允䅁权剁䅁䅁权䙁䅁䅁允䅁䅁䅅䅁佁䉁䅙䅁硁䑁䅉䅍㉁䑁䅫䅍睁䑁䅁䅍睁䅁䅁䍄䉁䅁䅁䅂䅁䅁䅍䅄䅁䅁䅯术䅁䅁䅯权䅁䅁䅯兂䅁䅁䅅䅁䉁䅁䅁兂坂楄礲敮䘸䅑杷允䅁䅁䅑䅁䑁䅁䅷䅁䭁偁䄸䅁䭁䅁䅯䅁䭁䅁䅕䅁䉁䅁䅁允䅁䅁䅕䵴㉨灶愸ぅ䵁䅉䅅䅁䕁䅁䅁睁䵁䅁䅁权䅁允䅁权䭁䅁䅁权䙁䅁䅁允䅁䅁䅅䅁䙁䥁堲桢䑋佷⼴䍄䉁䅁䅁䅂䅁䅁䅍䅄䅁䅁䅯䅂䅅䅁䅯䅂䅁䅁䅯兂䅁䅁䅅䅁䉁䅁䅁兂䅁䅁权㡓牎兑杷允䅁䅁䅑䅁䑁䅁䅷䅁䭁䝁䉍䅁䭁䅁䅯䅁䭁䅁䅕䅁䉁䅁䅁允䅁䅁䅕潅䅐煹䙆䕁䵁䅉䅅䅁䕁䅁䅁睁䵁䅁䅁权㕄允䅁权䉁杁䅁权䙁杁䅁允䅁䅁䅅䅁䙁䱁䭳剋伯⬯䅆䍄䉁䅁䅁䅂䅁䅁䅍䅄䅁䅁䅯杭䅕䅁䅯䅂䅁䅁䅯睸䅫䅁䅅䅁䉁䅁䅁兂䅁䅁䅁䝣樰兑杷允䅁䅁䅑䅁䑁䅁䅷䅁䭁乁䙳䅁䭁䅁䅑䅁䭁䵁䩣䅁䉁䅁䅁允䅁䅁䅕䅁䅁䙁啄歍䵅䅉䅅䅁䕁䅁䅁睁䵁䅁䅁权敁䅁䅁权剁䅁䅁权䙁䅁䅁允䅁䅁䅅䅁佁䉁䅑䅁ㅁ䑁䅁兎睁䑁䅁䅍睁䑁䅁䅍䅁䅁杷允䅁䅁䅑䅁䑁䅁䅷䅁䭁䉁䄸䅁䭁䉁䅅䅁䭁䅁䅕䅁䉁䅁䅁允䅁䅁䄴䅆䅁䑁䅉兏穁䑁䅉䅏ぁ䑁䅁䅍睁䅁䅁䍄䉁䅁䅁䅂䅁䅁䅍䅄䅁䅁䅯杊䅅䅁䅯允䅉䅁䅯睁䅉䅁䅅䅁䉁䅁䅁兂穄樫⽧癳灪䅑杷允䅁䅁䅑䅁䑁䅁䅷䅁䭁䝁䉙䅁䭁䅁䅑䅁䭁䅁䅕䅁䉁䅁䅁允䅁䅁䅕䅁䅁䍧㡲䕮䵅䅉䅅䅁䕁䅁䅁睁䵁䅁䅁权浂允䅁权剁䅁䅁权䙁䅁䅁允䅁䅁䅅䅁佁䉁䅙䅁ぁ䑁䅅䅎㑁䑁䅁䅍睁䑁䅁䅍睁䅁䅁䍄䉁䅁䅁䅂䅁䅁䅍䅄䅁䅁䅯睚䅅䅁䅯充䅁䅁䅯兂䅁䅁䅅䅁䉁䅁䅁杄坁䅁䅁免祁䑁䅁䅍祁䑁䅧李祁䑁䅙䅎䅁䅁杷允䅁䅁䅑䅁䑁䅁䅷䅁䭁䙁䄰䅁䭁䉁䅅䅁䭁䅁䅕䅁䉁䅁䅁允䅁䅁䄴䅆䅁䑁䅑睎㕁䑁䅧䅍睁䑁䅁䅍睁䅁䅁䍄䉁䅁䅁䅂䅁䅁䅍䅄䅁䅁䅯兘䅁䅁䅯权䅁䅁䅯兂䅁䅁䅅䅁䉁䅁䅁兂捃䍸睃浣䉧䅑杷允䅁䅁䅑䅁䑁䅁䅷䅁䭁䭁䅑䅁䭁䉁䅅䅁䭁䅁䅕䅁䉁䅁䅁允䅁䅁䄴䅆䅁䑁䅍䅎㕁䑁䅍䅍睁䑁䅁䅍睁䅁䅁䍄䉁䅁䅁䅂䅁䅁䅍䅄䅁䅁䅯䅰䅁䅁䅯权䅁䅁䅯兂䅁䅁䅅䅁䉁䅁䅁兂㕂匶硙䭃佷䅑杷允䅁䅁䅑䅁䑁䅁䅷䅁䭁䩁䅳䅁䭁䅁䅯䅁䭁䅁䅕䅁䉁䅁䅁允䅁䅁䅕瑃橥䑣䬲ぇ䵁䅉䅅䅁䕁䅁䅁睁䵁䅁䅁权瑂允䅁权剁䅁䅁权䙁䅁䅁允䅁䅁䅅䅁佁䉁䅑䅁㕁䑁䅣䅍㕁䑁䅣李ㅁ䑁䅁䅍䅁䅁杷允䅁䅁䅑䅁䑁䅁䅷䅁䭁䭁䄴䅁䭁䅁䅑䅁䭁䅁䅕䅁䉁䅁䅁允䅁䅁䅕䅁䅁䕧牵䕔䵅䅉䅅䅁䕁䅁䅁睁䵁䅁䅁权汃䅁䅁权剁䅁䅁权䙁䅁䅁允䅁䅁䅅䅁佁䉁䅑䅁祁䑁䅑睍㉁䑁䅍兎睁䑁䅁䅍䅁䅁杷允䅁䅁䅑䅁䑁䅁䅷䅁䭁䭁䅕䅁䭁䅁䅯䅁䭁䅁䅕䅁䉁䅁䅁允䅁䅁䅕⼲⭬牡へ稰䴸䅉䅅䅁䕁䅁䅁睁䵁䅁䅁权灃允䅁权剁䅁䅁权䙁䅁䅁允䅁䅁䅅䅁佁䉁䅉䅁㍁䑁䅫李㑁䑁䅁䅍睁䑁䅁䅁䵁䅉䅅䅁䕁䅁䅁睁䵁䅁䅁权捁䅁䅁权䭁䅁䅁权䙁䅁䅁允䅁䅁䅅䅁䙁䝁汄䌰扌儫䅊䍄䉁䅁䅁䅂䅁䅁䅍䅄䅁䅁䅯兑䅁䅁䅯䅂䅁䅁䅯兂䅁䅁䅅䅁䉁䅁䅁兂䅁䅁䅁䩯商兑杷允䅁䅁䅑䅁䑁䅁䅷䅁䭁䕁䅕䅁䭁䅁䅯䅁䭁䅁䅕䅁䉁䅁䅁允䅁䅁䅕潅䅐煹䙆䕇䵁䅉䅅䅁䕁䅁䅁睁䵁䅁䅁权䵁䅁䅁权䕁䅁䅁权䙁䅁䅁允䅁䅁䅅䅁䙁䅁䅁䅁歄䑇䉤䍄䉁䅁䅁䅂䅁䅁䅍䅄䅁䅁䅯杆䅅䅁䅯䅂䅁䅁䅯兂䅁䅁䅅䅁䉁䅁䅁兂䅁䅁䅁䝄倵兑杷允䅁䅁䅑䅁䑁䅁䅷䅁䭁䡁䉙䅁䭁䅁䅯䅁䭁䅁䅕䅁䉁䅁䅁允䅁䅁䅕䥕堲桢䑉䕅䵁䅉䅅䅁䕁䅁䅁睁䵁䅁䅁权元䅁䅁权䕁䅁䅁权䙁䅁䅁允䅁䅁䅅䅁䙁䅁䅁䅁療䝨䉴䍄䉁䅁䅁䅂䅁䅁䅍䅄䅁䅁䅯李䅅䅁䅯䅂䅁䅁䅯兂䅁䅁䅅䅁䉁䅁䅁兂䅁䅁䅁煺䱊兑杷允䅁䅁䅑䅁䑁䅁䅷䅁䭁䡁䈴䅁䭁䉁䅅䅁䭁䅁䅕䅁䉁䅁䅁允䅁䅁䄴䅆䅁䑁䅍䅍㕁䑁䅁李ㅁ䑁䅁䅍睁䅁䅁䍄䉁䅁䅁䅂䅁䅁䅍䅄䅁䅁䅯典䅁䅁䅯䅂䅁䅁䅯兂䅁䅁䅅䅁䉁䅁䅁兂䅁䅁䅄朸睂兑杷允䅁䅁䅑䅁䑁䅁䅷䅁䭁䵁䅕䅁䭁䉁䅅䅁䭁䅁䅕䅁䉁䅁䅁允䅁䅁䄴䅆䅁䑁䅉免㕁䑁䅫䅍睁䑁䅁䅍睁䅁䅁䍄䉁䅁䅁䅂䅁䅁䅍䅄䅁䅁䅯䅆䅫䅁䅯䅂䅁䅁䅯兂䅁䅁䅅䅁䉁䅁䅁兂䅁䅁䅁㍔杨兑杷允䅁䅁䅑䅁䑁䅁䅷䅁䭁䉁䩑䅁䭁䅁䅯䅁䭁䅁䅕䅁䉁䅁䅁允䅁䅁䅕体㙆䭆䠵戵䴸䅉䅅䅁䕁䅁䅁睁䵁䅁䅁权杂允䅁权剁䅁䅁权䙁䅁䅁允䅁䅁䅅䅁佁䉁䅑䅁㍁䑁䅁兏睁䑁䅁䅍睁䑁䅁䅍䅁䅁杷允䅁䅁䅑䅁䑁䅁䅷䅁䭁䱁䅫䅁䭁䅁䅯䅁䭁䅁䅕䅁䉁䅁䅁允䅁䅁䅕䅄牉硨婢樯䴸䅉䅅䅁䕁䅁䅁睁䵁䅁䅁权佂允䅁权䭁䅁䅁权䙁䅁䅁允䅁䅁䅅䅁䙁䅁䍷㑋坣剗䅤䍄䉁䅁䅁䅂䅁䅁䅍䅄䅁䅁䅯䅏䅁䅁䅯䅂䅁䅁䅯兂䅁䅁䅅䅁䉁䅁䅁兂䅁䅁䅁䕧橬兑杷允䅁䅁䅑䅁䑁䅁䅷䅁䭁䙁䅧䅁䭁䅁䅑䅁䭁䅁䅕䅁䉁䅁䅁允䅁䅁䅕䅁䅁䩁捑さ䵅䅉䅅䅁䕁䅁䅁睁䵁䅁䅁权穂䅁䅁权䕁䅁䅁权䙁䅁䅁允䅁䅁䅅䅁䙁䅁䅁䵁桄䭢䉒䍄䉁䅁䅁䅂䅁䅁䅍䅄䅁䅁䅯兦䅅䅁䅯权䅁䅁䅯兂䅁䅁䅅䅁䉁䅁䅁兂浂浚浚畚捙䅑杷允䅁䅁䅑䅁䑁䅁䅷䅁䭁䑁䈴䅁䭁䅁䅑䅁䭁䅁䅕䅁䉁䅁䅁允䅁䅁䅕䅁䅁䉁奆止䵅䅉䅅䅁䕁䅁䅁睁䵁䅁䅁权⭁允䅁权䭁䅁䅁权䙁䅁䅁允䅁䅁䅅䅁䙁乁倹婪畤杅䅰䍄䉁䅁䅁䅂䅁䅁䅍䅄䅁䅁䅯睓䅁䅁䅯䅂䅁䅁䅯兂䅁䅁䅅䅁䉁䅁䅁兂䅁䅁䅃樴㉆兑杷允䅁䅁䅑䅁䑁䅁䅷䅁䭁䕁䅳䅁䭁䉁䅅䅁䭁䅁䅕䅁䉁䅁䅁允䅁䅁䄴䅆䅁䑁䅕䅏ぁ䑁䅁䅍睁䑁䅁䅍睁䅁䅁䍄䉁䅁䅁䅂䅁䅁䅍䅄䅁䅁䅯兊䅅䅁䅯䅂䅁䅁䅯兂䅁䅁䅅䅁䉁䅁䅁兂䅁䅁䅁⭭剒兑杷允䅁䅁䅑䅁䑁䅁䅷䅁䭁䍁䉕䅁䭁䉁䅅䅁䭁䅁䅕䅁䉁䅁䅁允䅁䅁䄴杅䅁䑁䅕兏睁䑁䅧兎睁䑁䅁䅍䅁䅁杷允䅁䅁䅑䅁䑁䅁䅷䅁䭁䕁䅙䅁䭁䅁䅯䅁䭁䅁䅕䅁䉁䅁䅁允䅁䅁䅕敥浫免獩啄䵁䅉䅅䅁䕁䅁䅁睁䵁䅁䅁权穁䅁䅁权䕁䅁䅁权䙁䅁䅁允䅁䅁䅅䅁䙁䅁䅁䵁䝄汪䈹䍄䉁䅁䅁䅂䅁䅁䅍䅄䅁䅁䅯睍䅁䅁䅯充䅁䅁䅯兂䅁䅁䅅䅁䉁䅁䅁杄十䅁䅁兏ぁ䑁䅁䅍㕁䑁䅁䅍睁䅁䅁䍄䉁䅁䅁䅂䅁䅁䅍䅄䅁䅁䅯眵䅁䅁䅯充䅁䅁䅯兂䅁䅁䅅䅁䉁䅁䅁杄十䅁䅁李ぁ䑁䅉兎穁䑁䅍䅏ㅁ䅁䅁䍄䉁䅁䅁䅂䅁䅁䅍䅄䅁䅁䅯杄䅅䅁䅯䅂䅁䅁䅯兂䅁䅁䅅䅁䉁䅁䅁兂䅁䅁䅁瑅牊兑杷允䅁䅁䅑䅁䑁䅁䅷䅁䭁䅁䈴䅁䭁䅁䅯䅁䭁䅁䅕䅁䉁䅁䅁允䅁䅁䅕㥉㕶浦䵰䕑䵁䅉䅅䅁䕁䅁䅁睁䵁䅁䅁权佁䅁䅁权剁䅁䅁权䙁䅁䅁允䅁䅁䅅䅁佁䉁䅑䅁㕁䑁䅫睎睁䑁䅁䅍睁䑁䅁䅍䅁䅁杷允䅁䅁䅑䅁䑁䅁䅷䅁䭁乁䕙䅁䭁䉁䅅䅁䭁䅁䅕䅁䉁䅁䅁允䅁䅁䄴䅆䅁䑁䅅䅎祁䑁䅫睎㉁䑁䅁䅍睁䅁䅁䍄䉁䅁䅁䅂䅁䅁䅍䅄䅁䅁䅯睄䅁䅁䅯充䅁䅁䅯兂䅁䅁䅅䅁䉁䅁䅁杄啁䅁䅁兏硁䑁䅙䅍睁䑁䅁䅍睁䑁䅁䅁䵁䅉䅅䅁䕁䅁䅁睁䵁䅁䅁权䍂䅁䅁权䕁䅁䅁权䙁䅁䅁允䅁䅁䅅䅁䙁䅁䅁䵁剁坶䉆䍄䉁䅁䅁䅂䅁䅁䅍䅄䅁䅁䅯村䅁䅁䅯权䅁䅁䅯兂䅁䅁䅅䅁䉁䅁䅁兂䝁婧䑖⭩具䅑杷允䅁䅁䅑䅁䑁䅁䅷䅁䭁䩁䉉䅁䭁䉁䅅䅁䭁䅁䅕䅁䉁䅁䅁允䅁䅁䄴䅆䅁䑁䅅李㕁䑁䅉杍睁䑁䅧䅏祁䅁䅁䍄䉁䅁䅁䅂䅁䅁䅍䅄䅁䅁䅯䅬䅅䅁䅯充䅁䅁䅯兂䅁䅁䅅䅁䉁䅁䅁杄坁䅁䅁䅎睁䑁䅕杍睁䑁䅁䅍睁䑁䅁䅍䅁䅁杷允䅁䅁䅑䅁䑁䅁䅷䅁䭁䝁䅧䅁䭁䅁䅯䅁䭁䅁䅕䅁䉁䅁䅁允䅁䅁䅕兇坒楄礰歇䵁䅉䅅䅁䕁䅁䅁睁䵁䅁䅁权楃䅁䅁权䕁䅁䅁权䙁䅁䅁允䅁䅁䅅䅁䙁䅁䅁䅁汃啕䉬䍄䉁䅁䅁䅂䅁䅁䅍䅄䅁䅁䅯杯䅁䅁䅯权䅁䅁䅯兂䅁䅁䅅䅁䉁䅁䅁兂獄払敧坨噳䅑杷允䅁䅁䅑䅁䑁䅁䅷䅁䭁䙁䉉䅁䭁䉁䅅䅁䭁䅁䅕䅁䉁䅁䅁允䅁䅁䄴䅆䅁䑁䅕睎ぁ䑁䅁䅍睁䑁䅁䅍睁䅁䅁䍄䉁䅁䅁䅂䅁䅁䅍䅄䅁䅁䅯杁䅅䅁䅯充䅁䅁䅯兂䅁䅁䅅䅁䉁䅁䅁杄坁䅁䅁䅎睁䑁䅑免睁䑁䅁䅍睁䑁䅁䅍䅁䅁杷允䅁䅁䅑䅁䑁䅁䅷䅁䭁䅁䉉䅁䭁䅁䅯䅁䭁䅁䅕䅁䉁䅁䅁允䅁䅁䅕⼵灵搸乊䐸䴸䅉䅅䅁䕁䅁䅁睁䵁䅁䅁权穃䅁䅁权剁䅁䅁权䙁䅁䅁允䅁䅁䅅䅁佁䉁䅑䅁穁䑁䅕兎㉁䑁䅁䅍睁䑁䅁䅍䅁䅁杷允䅁䅁䅑䅁䑁䅁䅷䅁䭁䭁䉉䅁䭁䅁䅯䅁䭁䅁䅕䅁䉁䅁䅁允䅁䅁䅕牡へ硫䕧啂䵁䅉䅅䅁䕁䅁䅁睁䵁䅁䅁权㑃䅁䅁权䕁䅁䅁权䙁䅁䅁允䅁䅁䅅䅁䙁䅁䅁䅁㍃嘸䉎䍄䉁䅁䅁䅂䅁䅁䅍䅄䅁䅁䅯督䅅䅁䅯䅂䅁䅁䅯䅂䅉䅁䅅䅁䉁䅁䅁兂䅁䅁䅁周煎兑杷允䅁䅁䅑䅁䑁䅁䅷䅁䭁䱁䅧䅁䭁䉁䅅䅁䭁䅁䅕䅁䉁䅁䅁允䅁䅁䄴䅆䅁䑁䅅兏祁䑁䅁兎㑁䑁䅁䅍睁䅁䅁䍄䉁䅁䅁䅂䅁䅁䅍䅄䅁䅁䅯共䅅䅁䅯䅂䅁䅁䅯兂䅁䅁䅅䅁䉁䅁䅁兂䅁䅁䅁㑧坨兑杷允䅁䅁䅑䅁䑁䅁䅷䅁䭁偁䅁䅁䭁䅁䅑䅁䭁䅁䅕䅁䉁䅁䅁允䅁䅁䅕䅁䅁䡁汃正䵅䅉䅅䅁䕁䅁䅁睁䵁䅁䅁权瑄䅁䅁权䕁䅁䅁权䙁䅁䅁允䅁䅁䅅䅁䙁䅁䅁䭁穁䭦䉒䍄䉁䅁䅁䅂䅁䅁䅍䅄䅁䅁䅯儷䅁䅁䅯充䅁䅁䅯兂䅁䅁䅅䅁䉁䅁䅁杄坁䅁䅁免穁䑁䅙兏睁䑁䅁䅍睁䑁䅁䅍䅁䅁杷允䅁䅁䅑䅁䑁䅁䅷䅁䭁䡁䉅䅁䭁䅁䅯䅁䭁䅁䅕䅁䉁䅁䅁允䅁䅁䅕䬯确欰椳歈䵁䅉䅅䅁䕁䅁䅁睁䵁䅁䅁权畃允䅁权䭁䅁䅁权䙁䅁䅁允䅁䅁䅅䅁䙁䅁䍷㑋坣儲䄹䍄䉁䅁䅁䅂䅁䅁䅍䅄䅁䅁䅯睲䅅䅁䅯充䅁䅁䅯兂䅁䅁䅅䅁䉁䅁䅁杄啁䅁䅁杍㍁䑁䅙䅎硁䑁䅉䅍睁䑁䅁䅁䵁䅉䅅䅁䕁䅁䅁睁䵁䅁䅁权ぃ允䅁权䕁䅁䅁权䙁䅁䅁允䅁䅁䅅䅁䙁䅁䅁䅁慄䕴䉂䍄䉁䅁䅁䅂䅁䅁䅍䅄䅁䅁䅯䅴䅅䅁䅯充䅁䅁䅯兂䅁䅁䅅䅁䉁䅁䅁杄啁䅁䅁兎ぁ䑁䅣杍㍁䑁䅕䅍睁䑁䅁䅁䵁䅉䅅䅁䕁䅁䅁睁䵁䅁䅁权ぃ允䅁权䭁䅁䅁权䙁䅁䅁允䅁䅁䅅䅁䙁䍁䝕婧䑖㡩⽷䍄䉁䅁䅁䅂䅁䅁䅍䅄䅁䅁䅯䅎䅅䅁䅯权䅁䅁䅯兂䅁䅁䅅䅁䉁䅁䅁兂い搯㑒匶㍢睐杷允䅁䅁䅑䅁䑁䅁䅷䅁䭁偁䉅䅁䭁䉁䅅䅁䭁䅁䅕䅁䉁䅁䅁允䅁䅁䄴䅆䅁䑁䅣免祁䑁䅁䅍睁䑁䅁䅍睁䅁䅁䍄䉁䅁䅁䅂䅁䅁䅍䅄䅁䅁䅯睯䅅䅁䅯䅂䅁䅁䅯兂䅁䅁䅅䅁䉁䅁䅁兂䅁䅁䅂ㅩ䩋兑杷允䅁䅁䅑䅁䑁䅁䅷䅁䭁䭁䉍䅁䭁䅁䅯䅁䭁䅁䅕䅁䉁䅁䅁允䅁䅁䅕杓䍷㑋坣ぁ䵁䅉䅅䅁䕁䅁䅁睁䵁䅁䅁权㙃允䅁权䭁䅁䅁权䙁䅁䅁允䅁䅁䅅䅁䙁䅁琴灳瘳祰䅚䍄䉁䅁䅁䅂䅁䅁䅍䅄䅁䅁䅯睏䅁䅁䅯权䅁䅁䅯兂䅁䅁䅅䅁䉁䅁䅁兂歂㥏倹婪晣䅑杷允䅁䅁䅑䅁䑁䅁䅷䅁䭁䑁䈰䅁䭁䉁䅅䅁䭁䅁䅕䅁䉁䅁䅁允䅁䅁䄴䅆䅁䑁䅉杍ㅁ䑁䅫杍㑁䑁䅁䅍睁䅁䅁䍄䉁䅁䅁䅂䅁䅁䅍䅄䅁䅁䅯䄰䅁䅁䅯权䅁䅁䅯兂䅁䅁䅅䅁䉁䅁䅁兂㉃⼸唳佥㙮睐杷允䅁䅁䅑䅁䑁䅁䅷䅁䭁䱁䉷䅁䭁䅁䅑䅁䭁䅁䅕䅁䉁䅁䅁允䅁䅁䅕䅁䅁䕁決問䵅䅉䅅䅁䕁䅁䅁睁䵁䅁䅁权㡃允䅁权剁䅁䅁权䙁䅁䅁允䅁䅁䅅䅁佁䉁䅉䅁㍁䑁䅍李穁䑁䅍䅍睁䑁䅁䅁䵁䅉䅅䅁䕁䅁䅁睁䵁䅁䅁权㡃允䅁权䭁䅁䅁权䙁䅁䅁允䅁䅁䅅䅁䙁偁卌坔光偗⽳䍄䉁䅁䅁䅂䅁䅁䅍䅄䅁䅁䅯睨䅁䅁䅯䅂䅁䅁䅯兂䅁䅁䅅䅁䉁䅁䅁兂䅁䅁䅁䡹敨兑杷允䅁䅁䅑䅁䑁䅁䅷䅁䭁䥁䅣䅁䭁䉁䅅䅁䭁䅁䅕䅁䉁䅁䅁允䅁䅁䄴䅆䅁䑁䅕李ㅁ䑁䅁䅍睁䑁䅁䅍睁䅁䅁䍄䉁䅁䅁䅂䅁䅁䅍䅄䅁䅁䅯兹䅁䅁䅯充䅁䅁䅯兂䅁䅁䅅䅁䉁䅁䅁杄啁䅁䅁杍ㅁ䑁䅕䅍睁䑁䅁䅍睁䑁䅁䅁䵁䅉䅅䅁䕁䅁䅁睁䵁䅁䅁权䭄䅁䅁权䭁䅁䅁权䙁䅁䅁允䅁䅁䅅䅁䙁䱁穢搯㑒危䅴䍄䉁䅁䅁䅂䅁䅁䅍䅄䅁䅁䅯兇䅁䅁䅯权䅁䅁䅯兂䅁䅁䅅䅁䉁䅁䅁兂湄㘫确欰㘳睐杷允䅁䅁䅑䅁䑁䅁䅷䅁䭁䱁䅕䅁䭁䅁䅑䅁䭁䅁䅕䅁䉁䅁䅁允䅁䅁䅕䅁䅁䝁啩䕢䵅䅉䅅䅁䕁䅁䅁睁䵁䅁䅁权歃允䅁权䭁䅁䅁权䙁䅁䅁允䅁䅁䅅䅁䙁䱁䩰䅄牉⭨⼴䍄䉁䅁䅁䅂䅁䅁䅍䅄䅁䅁䅯典䅅䅁䅯充䅁䅁䅯兂䅁䅁䅅䅁䉁䅁䅁杄啁䅁䅁免睁䑁䅑䅎ㅁ䑁䅅䅍睁䑁䅁䅁䵁䅉䅅䅁䕁䅁䅁睁䵁䅁䅁权睂䅁䅁权剁䅁䅁权䙁䅁䅁允䅁䅁䅅䅁佁䉁䅑䅁硁䑁䅉睎睁䑁䅑睍祁䑁䅕䅍䅁䅁杷允䅁䅁䅑䅁䑁䅁䅷䅁䭁䩁䉕䅁䭁䉁䅅䅁䭁䅁䅕䅁䉁䅁䅁允䅁䅁䄴杆䅁䑁䅉兏ぁ䑁䅍免睁䑁䅁䅍睁䑁䅁䅁䵁䅉䅅䅁䕁䅁䅁睁䵁䅁䅁权灄䅁䅁权䕁䅁䅁权䙁䅁䅁允䅁䅁䅅䅁䙁䅁䅁䅁佂㉐䈱䍄䉁䅁䅁䅂䅁䅁䅍䅄䅁䅁䅯儶䅁䅁䅯权䅁䅁䅯兂䅁䅁䅅䅁䉁䅁䅁兂獃䙈歰㥏爯睐杷允䅁䅁䅑䅁䑁䅁䅷䅁䭁䥁䉷䅁䭁䅁䅑䅁䭁䅁䅕䅁䉁䅁䅁允䅁䅁䅕䅁䅁䥷䴳啣䵅䅉䅅䅁䕁䅁䅁睁䵁䅁䅁权あ允䅁权䭁䅁䅁权䙁䅁䅁允䅁䅁䅅䅁䙁偁卌坔光䍇䄵䍄䉁䅁䅁䅂䅁䅁䅍䅄䅁䅁䅯杰䅁䅁䅯充䅁䅁䅯兂䅁䅁䅅䅁䉁䅁䅁杄啁䅁䅁免㕁䑁䅁李睁䑁䅁䅍睁䑁䅁䅁䵁䅉䅅䅁䕁䅁䅁睁䵁䅁䅁权䭁允䅁权䭁䅁䅁权䙁䅁䅁允䅁䅁䅅䅁䙁佁兘瑉㕶栯䅸䍄䉁䅁䅁䅂䅁䅁䅍䅄䅁䅁䅯杹䅁䅁䅯充䅁䅁䅯兂䅁䅁䅅䅁䉁䅁䅁杄十䅁䅁睍ㅁ䑁䅣䅍睁䑁䅁䅍睁䅁䅁䍄䉁䅁䅁䅂䅁䅁䅍䅄䅁䅁䅯儰䅅䅁䅯充䅁䅁䅯兂䅁䅁䅅䅁䉁䅁䅁杄啁䅁䅁睍祁䑁䅙䅍睁䑁䅁䅍睁䑁䅁䅁䵁䅉䅅䅁䕁䅁䅁睁䵁䅁䅁权呃允䅁权䕁䅁䅁权䙁䅁䅁允䅁䅁䅅䅁䙁䅁䅁䅁䝂礹䉚䍄䉁䅁䅁䅂䅁䅁䅍䅄䅁䅁䅯䅪䅁䅁䅯充䅁䅁䅯兂䅁䅁䅅䅁䉁䅁䅁杄啁䅁䅁兏ぁ䑁䅙䅍睁䑁䅁䅍睁䑁䅁䅁䵁䅉䅅䅁䕁䅁䅁睁䵁䅁䅁权坄允䅁权䕁䅁䅁权䙁䅁䅁允䅁䅁䅅䅁䙁䅁䅁䅁佁污䉬䍄䉁䅁䅁䅂䅁䅁䅍䅄䅁䅁䅯朱䅅䅁䅯权䅁䅁䅯兂䅁䅁䅅䅁䉁䅁䅁兂䅁䅁䅁䅁䉁䅑杷允䅁䅁䅑䅁䑁䅁䅷䅁䭁䍁䉙䅁䭁䅁䅯䅁䭁䅁䅕䅁䉁䅁䅁允䅁䅁䅕⽷潕䥘䌫が䵁䅉䅅䅁䕁䅁䅁睁䵁䅁䅁权䩁䅁䅁权䭁䅁䅁权䕁杁䅁允䅁䅁䅅䅁䙁䙁歰㥏倹兪䅖䍄䉁䅁䅁䅂䅁䅁䅍䅄䅁䅁䅯兊䅅䅁䅯权䅁䅁䅯䅂䅉䅁䅅䅁䉁䅁䅁兂慃婭婭剭填䅑杷允䅁䅁䅑䅁䑁䅁䅷䅁䭁䑁䅣䅁䭁䅁䅑䅁䭁䅁䅕䅁䉁䅁䅁允䅁䅁䅕䅁䅁伴啅䕯䵅䅉䅅䅁䕁䅁䅁睁䵁䅁䅁权㡁允䅁权剁䅁䅁权䙁䅁䅁允䅁䅁䅅䅁佁䉁䅑䅁ㅁ䑁䅕䅍祁䑁䅕䅍睁䑁䅁䅍䅁䅁杷允䅁䅁䅑䅁䑁䅁䅷䅁䭁䕁䉫䅁䭁䅁䅯䅁䭁䅁䅕䅁䉁䅁䅁允䅁䅁䅕䉲慸䑚晶䵄䵁䅉䅅䅁䕁䅁䅁睁䵁䅁䅁权婄䅁䅁权剁䅁䅁权䙁䅁䅁允䅁䅁䅅䅁佁䉁䅙䅁㍁䑁䅑李ㅁ䑁䅁䅍睁䑁䅁䅍睁䅁䅁䍄䉁䅁䅁䅂䅁䅁䅍䅄䅁䅁䅯兵䅅䅁䅯䅂䅁䅁䅯兂䅁䅁䅅䅁䉁䅁䅁兂䅁䅁䅁䉧愹兑杷允䅁䅁䅑䅁䑁䅁䅷䅁䭁䥁䉉䅁䭁䅁䅯䅁䭁䅁䅕䅁䉁䅁䅁允䅁䅁䅕㑎䉬余兖啈䵁䅉䅅䅁䕁䅁䅁睁䵁䅁䅁权塄允䅁权䭁䅁䅁权䙁䅁䅁允䅁䅁䅅䅁䙁䱁昶楇搯䉊䅂䍄䉁䅁䅁䅂䅁䅁䅍䅄䅁䅁䅯杺䅁䅁䅯允䅉䅁䅯杁䅉䅁䅅䅁䉁䅁䅁兂䝂倷硉䅉噐䅑杷允䅁䅁䅑䅁䑁䅁䅷䅁䭁䱁䄰䅁䭁䉁䅅䅁䭁䅁䅕䅁䉁䅁䅁允䅁䅁䄴杆䅁䑁䅅䅍ㅁ䑁䅣兏㑁䑁䅅䅍睁䑁䅁䅁䵁䅉䅅䅁䕁䅁䅁睁䵁䅁䅁权䡁允䅁权剁䅁䅁权䙁䅁䅁允䅁䅁䅅䅁佁䉁䅑䅁硁䑁䅧䅎睁䑁䅁䅍睁䑁䅁䅍䅁䅁杷允䅁䅁䅑䅁䑁䅁䅷䅁䭁䅁䉙䅁䭁䅁䅑䅁䭁䅁䅕䅁䉁䅁䅁允䅁䅁䅕䅁䅁䭁䱨啚䵅䅉䅅䅁䕁䅁䅁睁䵁䅁䅁权䡁允䅁权䭁䅁䅁权䙁䅁䅁允䅁䅁䅅䅁䙁䵁ㅐ䙋偹桑䅴䍄䉁䅁䅁䅂䅁䅁䅍䅄䅁䅁䅯䅺䅕䅁䅯充䅁䅁䅯睸䅫䅁䅅䅁䉁䅁䅁杄啁䅁䅁杍㍁䑁䅣免㕁䑁䅍䅍睁䑁䅁䅁䵁䅉䅅䅁䕁䅁䅁睁䵁䅁䅁权㙁䅁䅁权䕁䅁䅁权䙁䅁䅁允䅁䅁䅅䅁䙁䅁䅁䅁䵂こ䉎䍄䉁䅁䅁䅂䅁䅁䅍䅄䅁䅁䅯杏䅁䅁䅯充䅁䅁䅯兂䅁䅁䅅䅁䉁䅁䅁杄十䅁䅁睎㕁䑁䅧䅎穁䑁䅁䅍睁䅁䅁䍄䉁䅁䅁䅂䅁䅁䅍䅄䅁䅁䅯杲䅁䅁䅯允䅉䅁䅯兂䅉䅁䅅䅁䉁䅁䅁兂奄伳捱㜳刯䅑杷允䅁䅁䅑䅁䑁䅁䅷䅁䭁䥁䄴䅁䭁䉁䅅䅁䭁䅁䅕䅁䉁䅁䅁允䅁䅁䄴䅆䅁䑁䅉免ぁ䑁䅁䅍睁䑁䅁䅍睁䅁䅁䍄䉁䅁䅁䅂䅁䅁䅍䅄䅁䅁䅯儫䅁䅁䅯充䅁䅁䅯兂䅁䅁䅅䅁䉁䅁䅁杄啁䅁䅁䅏ぁ䑁䅅䅍睁䑁䅁䅍睁䑁䅁䅁䵁䅉䅅䅁䕁䅁䅁睁䵁䅁䅁权婄允䅁权䭁䅁䅁权䙁䅁䅁允䅁䅁䅅䅁䙁䙁余扌摋⬷⽍䍄䉁䅁䅁䅂䅁䅁䅍䅄䅁䅁䅯朲䅅䅁䅯䅂䅁䅁䅯兂䅁䅁䅅䅁䉁䅁䅁兂䅁䅁䅁欯桂兑杷允䅁䅁䅑䅁䑁䅁䅷䅁䭁䱁䈸䅁䭁䉁䅅䅁䭁䅁䅕䅁䉁䅁䅁允䅁䅁䄴杆䅁䑁䅉䅍穁䑁䅁䅏睁䑁䅁䅍睁䑁䅁䅁䵁䅉䅅䅁䕁䅁䅁睁䵁䅁䅁权䝃䅁䅁权䕁䅁䅁权䙁䅁䅁允䅁䅁䅅䅁䙁䅁䅁䅁潄㍚䉬䍄䉁䅁䅁䅂䅁䅁䅍䅄䅁䅁䅯睶䅅䅁䅯权䅁䅁䅯兂䅁䅁䅅䅁䉁䅁䅁兂祃敮渫歸䕳䅑杷允䅁䅁䅑䅁䑁䅁䅷䅁䭁䡁䅑䅁䭁䉁䅅䅁䭁䅁䅕䅁䉁䅁䅁允䅁䅁䄴䅆䅁䑁䅉杍㍁䑁䅑䅍睁䑁䅁䅍睁䅁䅁䍄䉁䅁䅁䅂䅁䅁䅍䅄䅁䅁䅯朵䅁䅁䅯充䅁䅁䅯兂䅁䅁䅅䅁䉁䅁䅁杄啁䅁䅁杍祁䑁䅧䅍睁䑁䅁䅍睁䑁䅁䅁䵁䅉䅅䅁䕁䅁䅁睁䵁䅁䅁权⭃䅁䅁权䕁䅁䅁权䙁䅁䅁允䅁䅁䅅䅁䙁䅁䅁䥁䕄䥄䈱䍄䉁䅁䅁䅂䅁䅁䅍䅄䅁䅁䅯杶䅁䅁䅯充䅁䅁䅯兂䅁䅁䅅䅁䉁䅁䅁杄奁䅁䅁杍ぁ䑁䅫䅎睁䑁䅁䅍睁䑁䅁䅍睁䅁䅁䍄䉁䅁䅁䅂䅁䅁䅍䅄䅁䅁䅯䄷䅁䅁䅯充䅁䅁䅯兂䅁䅁䅅䅁䉁䅁䅁杄十䅁䅁李睁䑁䅫兏㑁䑁䅁䅍睁䅁䅁䍄䉁䅁䅁䅂䅁䅁䅍䅄䅁䅁䅯睔䅅䅁䅯充䅁䅁䅯兂䅁䅁䅅䅁䉁䅁䅁杄啁䅁䅁杍祁䑁䅁免㑁䑁䅁䅍睁䑁䅁䅁䵁䅉䅅䅁䕁䅁䅁睁䵁䅁䅁权偂允䅁权䭁䅁䅁权䙁䅁䅁允䅁䅁䅅䅁䙁䝁剩堷⽷剴䅊䍄䉁䅁䅁䅂䅁䅁䅍䅄䅁䅁䅯入䅅䅁䅯充䅁䅁䅯兂䅁䅁䅅䅁䉁䅁䅁杄啁䅁䅁杍睁䑁䅅䅎睁䑁䅁䅍睁䑁䅁䅁䵁䅉䅅䅁䕁䅁䅁睁䵁䅁䅁权湂䅁䅁权䭁䅁䅁权䙁䅁䅁允䅁䅁䅅䅁䙁䑁ね䡹⭡睮䄱䍄䉁䅁䅁䅂䅁䅁䅍䅄䅁䅁䅯兇䅅䅁䅯䅂䅁䅁䅯兂䅁䅁䅅䅁䉁䅁䅁兂䅁䅁䅁㕐䤶兑杷允䅁䅁䅑䅁䑁䅁䅷䅁䭁乁䈰䅁䭁䉁䅅䅁䭁䅁䅕䅁䉁䅁䅁允䅁䅁䄴杅䅁䑁䅧兏ㅁ䑁䅁䅍睁䑁䅁䅍䅁䅁杷允䅁䅁䅑䅁䑁䅁䅷䅁䭁佁䅅䅁䭁䅁䅑䅁䭁䅁䅕䅁䉁䅁䅁允䅁䅁䅕䅁䅁䕁䡊䕦䵅䅉䅅䅁䕁䅁䅁睁䵁䅁䅁权桄䅁䅁权䭁䅁䅁权䙁䅁䅁允䅁䅁䅅䅁䙁䱁へ硫䕧畖⽉䍄䉁䅁䅁䅂䅁䅁䅍䅄䅁䅁䅯䅔䅁䅁䅯充䅁䅁䅯兂䅁䅁䅅䅁䉁䅁䅁杄啁䅁䅁免祁䑁䅫兏㕁䑁䅧䅎睁䑁䅁䅁䵁䅉䅅䅁䕁䅁䅁睁䵁䅁䅁权㉁兂䅁权䕁䅁䅁权䡄元䅁允䅁䅁䅅䅁䙁䅁䅁䅁㙃楊䉊䍄䉁䅁䅁䅂䅁䅁䅍䅄䅁䅁䅯朳䅅䅁䅯充䅁䅁䅯兂䅁䅁䅅䅁䉁䅁䅁杄十䅁䅁兎㑁䑁䅁䅍睁䑁䅁䅍睁䅁䅁䍄䉁䅁䅁䅂䅁䅁䅍䅄䅁䅁䅯兩䅅䅁䅯䅂䅁䅁䅯兂䅁䅁䅅䅁䉁䅁䅁兂䅁䅁䅃㉔㡒兑杷允䅁䅁䅑䅁䑁䅁䅷䅁䭁䡁䉷䅁䭁䅁䅯䅁䭁䅁䅕䅁䉁䅁䅁允䅁䅁䅕䡰㥁瑃橥䐲䴸䅉䅅䅁䕁䅁䅁睁䵁䅁䅁权塁允䅁权䕁䅁䅁权䙁䅁䅁允䅁䅁䅅䅁䙁䅁䅁䵁㉃ㅉ䉖䍄䉁䅁䅁䅂䅁䅁䅍䅄䅁䅁䅯睆䅅䅁䅯充䅁䅁䅯兂䅁䅁䅅䅁䉁䅁䅁杄十䅁䅁睍㑁䑁䅫兏㍁䑁䅁䅍睁䅁䅁䍄䉁䅁䅁䅂䅁䅁䅍䅄䅁䅁䅯䅳䅅䅁䅯䅂䅁䅁䅯兂䅁䅁䅅䅁䉁䅁䅁兂䅁䅁䅁䱍晖兑杷允䅁䅁䅑䅁䑁䅁䅷䅁䭁䱁䉉䅁䭁䅁䅑䅁䭁䅁䅕䅁䉁䅁䅁允䅁䅁䅕䅁䅁䵁充歡䵅䅉䅅䅁䕁䅁䅁睁䵁䅁䅁权祃允䅁权剁䅁䅁权䙁䅁䅁允䅁䅁䅅䅁佁䉁䅑䅁祁䑁䅑䅎㉁䑁䅁䅍睁䑁䅁䅍䅁䅁杷允䅁䅁䅑䅁䑁䅁䅷䅁䭁䱁䅅䅁䭁䅁䅑䅁䭁䅁䅕䅁䉁䅁䅁允䅁䅁䅕䅁䅁䕁杗歘䵅䅉䅅䅁䕁䅁䅁睁䵁䅁䅁权⽂允䅁权䕁䅁䅁权䙁䅁䅁允䅁䅁䅅䅁䙁䅁䅁䵁㝁奶䉬䍄䉁䅁䅁䅂䅁䅁䅍䅄䅁䅁䅯䄵䅅䅁䅯䅂䅁䅁䅯兂䅁䅁䅅䅁䉁䅁䅁兂䅁䅁䅁㕰剂兑杷允䅁䅁䅑䅁䑁䅁䅷䅁䭁佁䉑䅁䭁䅁䅯䅁䭁䅁䅕䅁䉁䅁䅁允䅁䅁䅕扉祂䩡瑆歈䵁䅉䅅䅁䕁䅁䅁睁䵁䅁䅁权乃䅁䅁权䭁䅁䅁权䙁䅁䅁允䅁䅁䅅䅁䙁䵁桵扒穢卦䅎䍄䉁䅁䅁䅂䅁䅁䅍䅄䅁䅁䅯東䅁䅁䅯权䅁䅁䅯兂䅁䅁䅅䅁䉁䅁䅁兂佁扌摋㘷呣䅑杷允䅁䅁䅑䅁䑁䅁䅷䅁䭁䥁䉙䅁䭁䅁䅯䅁䭁䅁䅕䅁䉁䅁䅁允䅁䅁䅕畮渫歸㍳䕅䵁䅉䅅䅁䕁䅁䅁睁䵁䅁䅁权癄䅁䅁权䭁䅁䅁权䙁䅁䅁允䅁䅁䅅䅁䙁䅁䅁䅁䅁䉧䅬䍄䉁䅁䅁䅂䅁䅁䅍䅄䅁䅁䅯䅄䅅䅁䅯权䅁䅁䅯兂䅁䅁䅅䅁䉁䅁䅁兂⭃确癯匳扑䅑杷允䅁䅁䅑䅁䑁䅁䅷䅁䭁䱁䅳䅁䭁䅁䅑䅁䭁䅁䅕䅁䉁䅁䅁允䅁䅁䅕䅁䅁佁䕉啡䵅䅉䅅䅁䕁䅁䅁睁䵁䅁䅁权湄䅁䅁权䉁杁䅁权䍁杁䅁允䅁䅁䅅䅁䙁䥁牭即㍈䵆䄹䍄䉁䅁䅁䅂䅁䅁䅍䅄䅁䅁䅯睵䅁䅁䅯充䅁䅁䅯兂䅁䅁䅅䅁䉁䅁䅁杄啁䅁䅁免硁䑁䅍睎睁䑁䅁䅍睁䑁䅁䅁䵁䅉䅅䅁䕁䅁䅁睁䵁䅁䅁权浄允䅁权剁䅁䅁权䙁䅁䅁允䅁䅁䅅䅁佁䉁䅑䅁㕁䑁䅍䅏睁䑁䅁䅍睁䑁䅁䅍䅁䅁杷允䅁䅁䅑䅁䑁䅁䅷䅁䭁佁䉙䅁䭁䅁䅯䅁䭁䅁䅕䅁䉁䅁䅁允䅁䅁䅕敢㝦晱午稫䴸䅉䅅䅁䕁䅁䅁睁䵁䅁䅁权卄允䅁权䕁䅁䅁权䙁䅁䅁允䅁䅁䅅䅁䙁䅁䅁䕁䑃汌䉆䍄䉁䅁䅁䅂䅁䅁䅍䅄䅁䅁䅯朰䅅䅁䅯充䅁䅁䅯兂䅁䅁䅅䅁䉁䅁䅁杄啁䅁䅁免ぁ䑁䅣兎ㅁ䑁䅣兎睁䑁䅁䅁䵁䅉䅅䅁䕁䅁䅁睁䵁䅁䅁权橁允䅁权䕁䅁䅁权䙁䅁䅁允䅁䅁䅅䅁䙁䅁䅁䥁ㅁ䔯䉒䍄䉁䅁䅁䅂䅁䅁䅍䅄䅁䅁䅯睉䅅䅁䅯充䅁䅁䅯兂䅁䅁䅅䅁䉁䅁䅁杄啁䅁䅁免祁䑁䅑䅏硁䑁䅉䅍睁䑁䅁䅁䵁䅉䅅䅁䕁䅁䅁睁䵁䅁䅁权ㅁ䅁䅁权䕁䅁䅁权䙁䅁䅁允䅁䅁䅅䅁䙁䅁䅁䅁䙃坡䉆䍄䉁䅁䅁䅂䅁䅁䅍䅄䅁䅁䅯兎䅁䅁䅯权䅁䅁䅯兂䅁䅁䅅䅁䉁䅁䅁兂㉃⼸唳䍥桫䅑杷允䅁䅁䅑䅁䑁䅁䅷䅁䭁佁䉧䅁䭁䉁䅅䅁䭁䅁䅕䅁䉁䅁䅁允䅁䅁䄴䅆䅁䑁䅑兏睁䑁䅅睍睁䑁䅁䅍睁䅁䅁䍄䉁䅁䅁䅂䅁䅁䅍䅄䅁䅁䅯兌䅅䅁䅯充䅁䅁䅯兂䅁䅁䅅䅁䉁䅁䅁杄啁䅁䅁杍㑁䑁䅍䅍睁䑁䅁䅍睁䑁䅁䅁䵁䅉䅅䅁䕁䅁䅁睁䵁䅁䅁权瑁允䅁权䭁䅁䅁权䙁䅁䅁允䅁䅁䅅䅁䙁䩁瘷㡰䱚硎䅂䍄䉁䅁䅁䅂䅁䅁䅍䅄䅁䅁䅯兤䅅䅁䅯䅂䅁䅁䅯兂䅁䅁䅅䅁䉁䅁䅁兂䅁䅁䅁㉩儶兑杷允䅁䅁䅑䅁䑁䅁䅷䅁䭁乁䉁䅁䭁䅁䅑䅁䭁䅁䅕䅁䉁䅁䅁允䅁䅁䅕䅁䅁䅁圳ず䵅䅉䅅䅁䕁䅁䅁睁䵁䅁䅁权癁䅁䅁权剁䅁䅁权䙁䅁䅁允䅁䅁䅅䅁佁䉁䅑䅁硁䑁䅁䅏㕁䑁䅁睎睁䑁䅁䅍䅁䅁杷允䅁䅁䅑䅁䑁䅁䅷䅁䭁佁䉫䅁䭁䉁䅅䅁䭁䅁䅕䅁䉁䅁䅁允䅁䅁䄴杆䅁䑁䅅䅎ぁ䑁䅍䅍睁䑁䅁䅍睁䑁䅁䅁䵁䅉䅅䅁䕁䅁䅁睁䵁䅁䅁权灄允䅁权䭁䅁䅁权䙁䅁䅁允䅁䅁䅅䅁䙁䡁⼰噎㘶兓䅊䍄䉁䅁䅁䅂䅁䅁䅍䅄䅁䅁䅯末䅁䅁䅯权䅁䅁䅯兂䅁䅁䅅䅁䉁䅁䅁兂硂児塲㍯䩁䅑杷允䅁䅁䅑䅁䑁䅁䅷䅁䭁䵁䉅䅁䭁䅁䅑䅁䭁䅁䅕䅁䉁䅁䅁允䅁䅁䅕䅁䅁䩑⭌歖䵅䅉䅅䅁䕁䅁䅁睁䵁䅁䅁权䉄允䅁权䭁䅁䅁权䙁䅁䅁允䅁䅁䅅䅁䙁䭁扡䍸睃杣䅴䍄䉁䅁䅁䅂䅁䅁䅍䅄䅁䅁䅯朶䅅䅁䅯䅂䅁䅁䅯兂䅁䅁䅅䅁䉁䅁䅁兂䅁䅁䅁牶剤兑杷允䅁䅁䅑䅁䑁䅁䅷䅁䭁䕁䈰䅁䭁䅁䅑䅁䭁䅁䅕䅁䉁䅁䅁允䅁䅁䅕䅁䅁䵁八ず䵅䅉䅅䅁䕁䅁䅁睁䵁䅁䅁权牂允䅁权剁䅁䅁权䙁䅁䅁允䅁䅁䅅䅁佁䉁䅑䅁硁䑁䅣杍㍁䑁䅁䅍睁䑁䅁䅍䅁䅁杷允䅁䅁䅑䅁䑁䅁䅷䅁䭁佁䉷䅁䭁䅁䅯䅁䭁䅁䍑䅁䉁䅁䅁允䅁䅁䅕呣䬰㘱睎い䵁䅉䅅䅁䕁䅁䅁睁䵁䅁䅁权晄允䅁权䭁䅁䅁权䙁䅁䅁允䅁䅁䅅䅁䙁䍁硣䭃捷畗⽷䍄䉁䅁䅁䅂䅁䅁䅍䅄䅁䅁䅯眶䅅䅁䅯䅂䅁䅁䅯兂䅁䅁䅅䅁䉁䅁䅁兂䅁䅁䅄䡚䈶兑杷允䅁䅁䅑䅁䑁䅁䅷䅁䭁佁䉳䅁䭁䉁䅅䅁䭁䅁䅕䅁䉁䅁䅁允䅁䅁䄴杆䅁䑁䅅免ぁ䑁䅧杍祁䑁䅕䅍睁䑁䅁䅁䵁䅉䅅䅁䕁䅁䅁睁䵁䅁䅁权牄允䅁权䭁䅁䅁权䙁䅁䅁允䅁䅁䅅䅁䙁䩁瑈䑦ㄸ杘䅨䍄䉁䅁䅁䅂䅁䅁䅍䅄䅁䅁䅯儳䅅䅁䅯权䅁䅁䅯䅂䅉䅁䅅䅁䉁䅁䅁兂汄䌰扌昫昴䅑杷允䅁䅁䅑䅁䑁䅁䅷䅁䭁䍁䅑䅁䭁䉁䅅䅁䭁䅁䅕䅁䉁䅁䅁允䅁䅁䄴䅆䅁䑁䅍杍㉁䑁䅕李㑁䑁䅁䅍睁䅁䅁䍄䉁䅁䅁䅂䅁䅁䅍䅄䅁䅁䅯睰䅁䅁䅯充䅁䅁䅯兂䅁䅁䅅䅁䉁䅁䅁杄啁䅁䅁免㉁䑁䅣䅎穁䑁䅅䅍睁䑁䅁䅁䵁䅉䅅䅁䕁䅁䅁睁䵁䅁䅁权湃䅁䅁权䭁䅁䅁权䙁䅁䅁允䅁䅁䅅䅁䙁䱁へ硫䕧椱䅤䍄䉁䅁䅁䅂䅁䅁䅍䅄䅁䅁䅯䄷䅅䅁䅯充䅁䅁䅯兂䅁䅁䅅䅁䉁䅁䅁杄十䅁䅁兏㕁䑁䅧䅍ぁ䑁䅉兎睁䅁䅁䍄䉁䅁䅁䅂䅁䅁䅍䅄䅁䅁䅯䄷䅅䅁䅯权䅁䅁䅯兂䅁䅁䅅䅁䉁䅁䅁兂㕁䵴㉨桶吸䅑杷允䅁䅁䅑䅁䑁䅁䅷䅁䭁䅁䅳䅁䭁䅁䅑䅁䭁䅁䅕䅁䉁䅁䅁允䅁䅁䅕䅁䅁偉汋啙䵅䅉䅅䅁䕁䅁䅁睁䵁䅁䅁权䱁䅁䅁权剁䅁䅁权䙁䅁䅁允䅁䅁䅅䅁佁䉁䅑䅁ㅁ䑁䅣䅍㍁䑁䅉李ㅁ䑁䅁䅍䅁䅁杷允䅁䅁䅑䅁䑁䅁䅷䅁䭁佁䈴䅁䭁䉁䅅䅁䭁䅁䅕䅁䉁䅁䅁允䅁䅁䄴䅆䅁䑁䅑杍穁䑁䅕䅍睁䑁䅁䅍睁䅁䅁䍄䉁䅁䅁䅂䅁䅁䅍䅄䅁䅁䅯朷䅅䅁䅯权䅁䅁䅯兂䅁䅁䅅䅁䉁䅁䅁兂⽂牡へ硫呧䅑杷允䅁䅁䅑䅁䑁䅁䅷䅁䭁䑁䉳䅁䭁䅁䅑䅁䭁䅁䅕䅁䉁䅁䅁允䅁䅁䅕䅁䅁做㙨歫䵅䅉䅅䅁䕁䅁䅁睁䵁䅁䅁权㝁允䅁权䭁䅁䅁权䙁䅁䅁允䅁䅁䅅䅁䙁䥁牘払敧全䄵䍄䉁䅁䅁䅂䅁䅁䅍䅄䅁䅁䅯眷䅅䅁䅯䅂䅁䅁䅯兂䅁䅁䅅䅁䉁䅁䅁兂䅁䅁䅁慆奖兑杷允䅁䅁䅑䅁䑁䅁䅷䅁䭁佁䈸䅁䭁䉁䅅䅁䭁䅁䅕䅁䉁䅁䅁允䅁䅁䄴䅆䅁䑁䅉杍ぁ䑁䅧䅍睁䑁䅁䅍睁䅁䅁䍄䉁䅁䅁䅂䅁䅁䅍䅄䅁䅁䅯眷䅅䅁䅯权䅁䅁䅯兂䅁䅁䅅䅁䉁䅁䅁兂䑃䵷桱扒婙䅑杷允䅁䅁䅑䅁䑁䅁䅷䅁䭁䙁䅕䅁䭁䅁䅑䅁䭁䅁䅕䅁䉁䅁䅁允䅁䅁䅕䅁䅁佁噹䕖䵅䅉䅅䅁䕁䅁䅁睁䵁䅁䅁权獃允䅁权䭁䅁䅁权䙁䅁䅁允䅁䅁䅅䅁䙁䍁硣䭃捷杗䅰䍄䉁䅁䅁䅂䅁䅁䅍䅄䅁䅁䅯杈䅅䅁䅯权䅁䅁䅯兂䅁䅁䅅䅁䉁䅁䅁兂䕂㉩湺礫摫䅑杷允䅁䅁䅑䅁䑁䅁䅷䅁䭁䙁䈸䅁䭁䉁䅅䅁䭁䅁䅕䅁䉁䅁䅁允䅁䅁䄴杅䅁䑁䅑睎㕁䑁䅁䅍睁䑁䅁䅍䅁䅁杷允䅁䅁䅑䅁䑁䅁䅷䅁䭁䵁䉍䅁䭁䉁䅅䅁䭁䅁䅕䅁䉁䅁䅁允䅁䅁䄴杆䅁䑁䅍䅎㑁䑁䅕䅍睁䑁䅁䅍睁䑁䅁䅁䵁䅉䅅䅁䕁䅁䅁睁䵁䅁䅁权䑄允䅁权䭁䅁䅁权䙁䅁䅁允䅁䅁䅅䅁䙁䱁敧敨剴偵⽷䍄䉁䅁䅁䅂䅁䅁䅍䅄䅁䅁䅯䅨䅅䅁䅯䅂䅁䅁䅯兂䅁䅁䅅䅁䉁䅁䅁兂䅁䅁䅁歖橙兑杷允䅁䅁䅑䅁䑁䅁䅷䅁䭁䩁䈰䅁䭁䉁䅅䅁䭁䅁䅕䅁䉁䅁䅁允䅁䅁䄴䅆䅁䑁䅉䅍硁䑁䅣睎ぁ䑁䅁䅍睁䅁䅁䍄䉁䅁䅁䅂䅁䅁䅍䅄䅁䅁䅯睃䅅䅁䅯䅂䅁䅁䅯兂䅁䅁䅅䅁䉁䅁䅁兂䅁䅁䅁捧睎兑杷允䅁䅁䅑䅁䑁䅁䅷䅁䭁䅁䉳䅁䭁䉁䅅䅁䭁䅁䅕䅁䉁䅁䅁允䅁䅁䄴䅆䅁䑁䅣䅏㍁䑁䅣兏㑁䑁䅁䅍睁䅁䅁䍄䉁䅁䅁䅂䅁䅁䅍䅄䅁䅁䅯睃䅅䅁䅯权䅁䅁䅯兂䅁䅁䅅䅁䉁䅁䅁兂䥁䉲慸䱚关䅑杷允䅁䅁䅑䅁䑁䅁䅷䅁䭁䙁䅫䅁䭁䅁䅑䅁䭁䅁䅕䅁䉁䅁䅁允䅁䅁䅕䅁䅁佧㉄啣䵅䅉䅅䅁䕁䅁䅁睁䵁䅁䅁权湄允䅁权剁䅁䅁权䙁䅁䅁允䅁䅁䅅䅁佁䉁䅑䅁祁䑁䅫李㑁䑁䅧杍睁䑁䅁䅍䅁䅁杷允䅁䅁䅑䅁䑁䅁䅷䅁䭁䙁䉯䅁䭁䅁䅯䅁䭁䅁䅕䅁䉁䅁䅁允䅁䅁䅕積積積積歄䵁䅉䅅䅁䕁䅁䅁睁䵁䅁䅁权杁䅁䅁权剁䅁䅁权䙁䅁䅁允䅁䅁䅅䅁佁䉁䅑䅁穁䑁䅑兎㑁䑁䅁䅍睁䑁䅁䅍䅁䅁杷允䅁䅁䅑䅁䑁䅁䅷䅁䭁䍁䅁䅁䭁䅁䅯䅁䭁䅁䅕䅁䉁䅁䅁允䅁䅁䅕㑋坣挲㌴ぎ䵁䅉䅅䅁䕁䅁䅁睁䵁䅁䅁权䝁允䅁权䭁䅁䅁权䙁䅁䅁允䅁䅁䅅䅁䙁䝁㡱䩤奍䉂䄱䍄䉁䅁䅁䅂䅁䅁䅍䅄䅁䅁䅯朸䅅䅁䅯充䅁䅁䅯兂䅁䅁䅅䅁䉁䅁䅁杄啁䅁䅁睍㑁䑁䅕兏睁䑁䅁䅍睁䑁䅁䅁䵁䅉䅅䅁䕁䅁䅁睁䵁䅁䅁权䝃䅁䅁权剁䅁䅁权䙁䅁䅁允䅁䅁䅅䅁佁䉁䅙䅁硁䑁䅉睍ㅁ䑁䅁䅍睁䑁䅁䅍睁䅁䅁䍄䉁䅁䅁䅂䅁䅁䅍䅄䅁䅁䅯杨䅁䅁䅯权䅁䅁䅯兂䅁䅁䅅䅁䉁䅁䅁兂湁免獩䙈䍯䅑杷允䅁䅁䅑䅁䑁䅁䅷䅁䭁偁䉍䅁䭁䅁䅑䅁䭁䅁䅕䅁䉁䅁䅁允䅁䅁䅕䅁䅁乳楐啯䵅䅉䅅䅁䕁䅁䅁睁䵁䅁䅁权い允䅁权䕁䅁䅁权䙁䅁䅁允䅁䅁䅅䅁䙁䅁䅁䥁䵃㉈䉰䍄䉁䅁䅁䅂䅁䅁䅍䅄䅁䅁䅯䅋䅅䅁䅯䅂䅁䅁䅯兂䅁䅁䅅䅁䉁䅁䅁兂䅁䅁䅁塬〵兑杷允䅁䅁䅑䅁䑁䅁䅷䅁䭁䵁䉯䅁䭁䉁䅅䅁䭁䅁䅕䅁䉁䅁䅁允䅁䅁䄴杆䅁䑁䅉䅎㍁䑁䅍李睁䑁䅁䅍睁䑁䅁䅁䵁䅉䅅䅁䕁䅁䅁睁䵁䅁䅁权湁允䅁权剁䅁䅁权䙁䅁䅁允䅁䅁䅅䅁佁䉁䅑䅁ㅁ䑁䅧睎ㅁ䑁䅁䅍睁䑁䅁䅍䅁䅁杷允䅁䅁䅑䅁䑁䅁䅷䅁䭁乁䅍䅁䭁䅁䅑䅁䭁䅁䅕䅁䉁䅁䅁允䅁䅁䅕䅁䅁佷㝦啤䵅䅉䅅䅁䕁䅁䅁睁䵁䅁䅁权扄䅁䅁权剁䅁䅁权䙁䅁䅁允䅁䅁䅅䅁佁䉁䅙䅁硁䑁䅁兏㑁䑁䅁䅍睁䑁䅁䅍睁䅁䅁䍄䉁䅁䅁䅂䅁䅁䅍䅄䅁䅁䅯朸䅁䅁䅯权䅁䅁䅯兂䅁䅁䅅䅁䉁䅁䅁兂奂扏䥔牤䨴䅑杷允䅁䅁䅑䅁䑁䅁䅷䅁䭁䥁䅕䅁䭁䅁䅯䅁䭁䅁䅕䅁䉁䅁䅁允䅁䅁䅕挲㌷⭕汍歉䵁䅉䅅䅁䕁䅁䅁睁䵁䅁䅁权䉄䅁䅁权剁䅁䅁权䙁䅁䅁允䅁䅁䅅䅁佁䉁䅙䅁硁䑁䅧睍祁䑁䅁䅍睁䑁䅁䅍睁䅁䅁䍄䉁䅁䅁䅂䅁䅁䅍䅄䅁䅁䅯䅃䅅䅁䅯权䅁䅁䅯兂䅁䅁䅅䅁䉁䅁䅁兂呃䅇坒浄洰䅑杷允䅁䅁䅑䅁䑁䅁䅷䅁䭁䵁䙉䅁䭁䅁䅑䅁䭁䵁䩣䅁䉁䅁䅁允䅁䅁䅕䅁䅁偁硁歁䵅䅉䅅䅁䕁䅁䅁睁䵁䅁䅁权䉃兂䅁权䕁䅁䅁权䙁䅁䅁允䅁䅁䅅䅁䙁䅁䅁䅁奄橪䉬䍄䉁䅁䅁䅂䅁䅁䅍䅄䅁䅁䅯內䅕䅁䅯充䅁䅁䅯兂䅁䅁䅅䅁䉁䅁䅁杄十䅁䅁䅏祁䑁䅧䅍㑁䑁䅁免㕁䅁䅁䍄䉁䅁䅁䅂䅁䅁䅍䅄䅁䅁䅯䅩䅅䅁䅯䅂䅁䅁䅯兂䅁䅁䅅䅁䉁䅁䅁兂䅁䅁䅁琰睴兑杷允䅁䅁䅑䅁䑁䅁䅷䅁䭁䱁䉙䅁䭁䅁䅯䅁䭁䅁䅕䅁䉁䅁䅁允䅁䅁䅕硨婢発呥啎䵁䅉䅅䅁䕁䅁䅁睁䵁䅁䅁权ㅄ允䅁权䕁䅁䅁权䙁䅁䅁允䅁䅁䅅䅁䙁䅁䅁䅁坂〫䉸䍄䉁䅁䅁䅂䅁䅁䅍䅄䅁䅁䅯儹䅅䅁䅯权䅁䅁䅯兂䅁䅁䅅䅁䉁䅁䅁兂䕁杖琴灳瘳睐杷允䅁䅁䅑䅁䑁䅁䅷䅁䭁䡁䉯䅁䭁䅁䅑䅁䭁䅁䅕䅁䉁䅁䅁允䅁䅁䅕䅁䅁䍁夸っ䵅䅉䅅䅁䕁䅁䅁睁䵁䅁䅁权扁䅁䅁权䕁䅁䅁权䕁杁䅁允䅁䅁䅅䅁䙁䅁䅁䭁剂㕏䈵䍄䉁䅁䅁䅂䅁䅁䅍䅄䅁䅁䅯䅓䅅䅁䅯䅂䅁䅁䅯兂䅁䅁䅅䅁䉁䅁䅁兂䅁䅁䅁㡂㥧兑杷允䅁䅁䅑䅁䑁䅁䅷䅁䭁䱁䅯䅁䭁䅁䅯䅁䭁䅁䅕䅁䉁䅁䅁允䅁䅁䅕琯㑒匶硙䐵䴸䅉䅅䅁䕁䅁䅁睁䵁䅁䅁权䉃䅁䅁权䕁䅁䅁权䙁䅁䅁允䅁䅁䅅䅁䙁䅁䅁佁兂䝙䉖䍄䉁䅁䅁䅂䅁䅁䅍䅄䅁䅁䅯內䅁䅁䅯充䅁䅁䅯兂䅁䅁䅅䅁䉁䅁䅁杄十䅁䅁䅎㕁䑁䅕兏㉁䑁䅁䅍睁䅁䅁䍄䉁䅁䅁䅂䅁䅁䅍䅄䅁䅁䅯䅢䅁䅁䅯充䅁䅁䅯兂䅁䅁䅅䅁䉁䅁䅁杄啁䅁䅁李硁䑁䅁杍睁䑁䅁䅍睁䑁䅁䅁䵁䅉䅅䅁䕁䅁䅁睁䵁䅁䅁权㝃允䅁权䕁䅁䅁权䙁䅁䅁允䅁䅁䅅䅁䙁䅁䅁䵁楃㕲䉖䍄䉁䅁䅁䅂䅁䅁䅍䅄䅁䅁䅯克䅁䅁䅯权䅁䅁䅯兂䅁䅁䅅䅁䉁䅁䅁兂卂䉵䘶㌶⭅䅑杷允䅁䅁䅑䅁䑁䅁䅷䅁䭁偁䉧䅁䭁䅁䅑䅁䭁䅁䅕䅁䉁䅁䅁允䅁䅁䅕䅁䅁䩁㤸ち䵅䅉䅅䅁䕁䅁䅁睁䵁䅁䅁权㑄允䅁权剁䅁䅁权䙁䅁䅁允䅁䅁䅅䅁佁䉁䅉䅁㍁䑁䅁免祁䑁䅕䅍睁䑁䅁䅁䵁䅉䅅䅁䕁䅁䅁睁䵁䅁䅁权㑄允䅁权䭁䅁䅁权䙁䅁䅁允䅁䅁䅅䅁䙁䱁敧敨剴䍵䅂䍄䉁䅁䅁䅂䅁䅁䅍䅄䅁䅁䅯䅺䅅䅁䅯充䅁䅁䅯兂䅁䅁䅅䅁䉁䅁䅁杄啁䅁䅁睍ㅁ䑁䅍䅍睁䑁䅁䅍睁䑁䅁䅁䵁䅉䅅䅁䕁䅁䅁睁䵁䅁䅁权䵄允䅁权䭁䅁䅁权䙁䅁䅁允䅁䅁䅅䅁䙁䉁䕫杖琴樸䅎䍄䉁䅁䅁䅂䅁䅁䅍䅄䅁䅁䅯儫䅅䅁䅯䅂䅁䅁䅯兂䅁䅁䅅䅁䉁䅁䅁兂䅁䅁䅁䡈䕖兑杷允䅁䅁䅑䅁䑁䅁䅷䅁䭁偁䉫䅁䭁䉁䅅䅁䭁䅁䅕䅁䉁䅁䅁允䅁䅁䄴䅆䅁䑁䅅䅎㍁䑁䅍睍㉁䑁䅅兎㕁䅁䅁䍄䉁䅁䅁䅂䅁䅁䅍䅄䅁䅁䅯兆䅅䅁䅯允䅉䅁䅯杁䅉䅁䅅䅁䉁䅁䅁兂㉃圯坘偅坄䅑杷允䅁䅁䅑䅁䑁䅁䅷䅁䭁佁䉍䅁䭁䉁䅅䅁䭁䅁䅕䅁䉁䅁䅁允䅁䅁䄴杆䅁䑁䅑杍硁䑁䅕䅍睁䑁䅁䅍睁䑁䅁䅁䵁䅉䅅䅁䕁䅁䅁睁䵁䅁䅁权捃䅁䅁权䕁䅁䅁权䙁䅁䅁允䅁䅁䅅䅁䙁䅁䅁䅁偂䝍䉸䍄䉁䅁䅁䅂䅁䅁䅍䅄䅁䅁䅯䅮䅁䅁䅯充䅁䅁䅯兂䅁䅁䅅䅁䉁䅁䅁杄啁䅁䅁睍㍁䑁䅕免㕁䑁䅍免硁䑁䅁䅁䵁䅉䅅䅁䕁䅁䅁睁䵁䅁䅁权捃䅁䅁权䭁䅁䅁权䙁䅁䅁允䅁䅁䅅䅁䙁䉁癳匳䝑內䅴䍄䉁䅁䅁䅂䅁䅁䅍䅄䅁䅁䅯杪䅅䅁䅯䅂䅁䅁䅯兂䅁䅁䅅䅁䉁䅁䅁兂䅁䅁䅁洵瘱兑杷允䅁䅁䅑䅁䑁䅁䅷䅁䭁佁䅉䅁䭁䉁䅅䅁䭁䅁䅕䅁䉁䅁䅁允䅁䅁䄴䅆䅁䑁䅧李穁䑁䅁兎睁䑁䅁䅍睁䅁䅁䍄䉁䅁䅁䅂䅁䅁䅍䅄䅁䅁䅯䄳䅅䅁䅯充䅁䅁䅯兂䅁䅁䅅䅁䉁䅁䅁杄坁䅁䅁䅏硁䑁䅁䅏睁䑁䅁䅍睁䑁䅁䅍䅁䅁杷允䅁䅁䅑䅁䑁䅁䅷䅁䭁䥁䉯䅁䭁䅁䅑䅁䭁䅁䅕䅁䉁䅁䅁允䅁䅁䅕䅁䅁䕁佃歒䵅䅉䅅䅁䕁䅁䅁睁䵁䅁䅁权瑁䅁䅁权䕁䅁䅁权䙁䅁䅁允䅁䅁䅅䅁䙁䅁䅁䍁卂婳䉎䍄䉁䅁䅁䅂䅁䅁䅍䅄䅁䅁䅯䅱䅅䅁䅯䅂䅁䅁䅯兂䅁䅁䅅䅁䉁䅁䅁兂䅁䅁䅁塇楖兑杷允䅁䅁䅑䅁䑁䅁䅷䅁䭁䭁䉧䅁䭁䉁䅅䅁䭁䅁䅕䅁䉁䅁䅁允䅁䅁䄴䅆䅁䑁䅅睎㕁䑁䅕䅍睁䑁䅁䅍睁䅁䅁䍄䉁䅁䅁䅂䅁䅁䅍䅄䅁䅁䅯䅱䅅䅁䅯权䅁䅁䅯兂䅁䅁䅅䅁䉁䅁䅁兂䕁杖琴灳估䅑杷允䅁䅁䅑䅁䑁䅁䅷䅁䭁䩁䄰䅁䭁䅁䅑䅁䭁䅁䅕䅁䉁䅁䅁允䅁䅁䅕䅁䅁䅁ば啘䵅䅉䅅䅁䕁䅁䅁睁䵁䅁䅁权㥄允䅁权剁䅁䅁权䙁䅁䅁允䅁䅁䅅䅁佁䉁䅑䅁祁䑁䅙兎祁䑁䅧兎睁䑁䅁䅍䅁䅁杷允䅁䅁䅑䅁䑁䅁䅷䅁䭁偁䈰䅁䭁䅁䅯䅁䭁䅁䅕䅁䉁䅁䅁允䅁䅁䅕䡰㥁瑃橥䐷䴸䅉䅅䅁䕁䅁䅁睁䵁䅁䅁权㝄允䅁权䕁䅁䅁权䙁䅁䅁允䅁䅁䅅䅁䙁䅁䅁䕁佄氶䉨䍄䉁䅁䅁䅂䅁䅁䅍䅄䅁䅁䅯眫䅅䅁䅯权䅁䅁䅯兂䅁䅁䅅䅁䉁䅁䅁兂㕁䵴㉨灶䌸䅑杷允䅁䅁䅑䅁䑁䅁䅷䅁䭁䵁䉳䅁䭁䅁䅯䅁䭁䅁䅕䅁䉁䅁䅁允䅁䅁䅕䬯确欰椱ぁ䵁䅉䅅䅁䕁䅁䅁睁䵁䅁䅁权⭄允䅁权䭁䅁䅁权䙁䅁䅁允䅁䅁䅅䅁䙁䩁奍䙂余剌䅖䍄䉁䅁䅁䅂䅁䅁䅍䅄䅁䅁䅯睴䅅䅁䅯充䅁䅁䅯兂䅁䅁䅅䅁䉁䅁䅁杄啁䅁䅁䅎㉁䑁䅉杍㉁䑁䅫䅍睁䑁䅁䅁䵁䅉䅅䅁䕁䅁䅁睁䵁䅁䅁权奁䅁䅁权䉁杁䅁权䍁杁䅁允䅁䅁䅅䅁䙁䩁晭漫䉴猸䅤䍄䉁䅁䅁䅂䅁䅁䅍䅄䅁䅁䅯睂䅁䅁䅯允䅉䅁䅯杁䅉䅁䅅䅁䉁䅁䅁兂䙂䙧づㅦ䡍兑杷允䅁䅁䅑䅁䑁䅁䅷䅁䭁䙁䅳䅁䭁䅁䍅䅁䭁䅁䍉䅁䉁䅁䅁允䅁䅁䅕䉵䘶稶唫䕅䵅䅉䅅䅁䕁䅁䅁睁䵁䅁䅁权灂䅁䅁权䉁杁䅁权䍁杁䅁允䅁䅁䅅䅁䙁乁䡏界煨畩䅤䍄䉁䅁䅁䅂䅁䅁䅍䅄䅁䅁䅯睁䅁䅁䅯允䅉䅁䅯杁䅉䅁䅅䅁䉁䅁䅁兂瑃灆䡡⭃橔䅑杷允䅁䅁䅑䅁䑁䅁䅷䅁䭁䕁䅯䅁䭁䅁䍅䅁䭁䅁䍉䅁䉁䅁䅁允䅁䅁䅕娵正⭑㑥啸䵁䅉䅅䅁䕁䅁䅁睁䵁䅁䅁权㥁䅁䅁权䉁杁䅁权䍁杁䅁允䅁䅁䅅䅁䙁䭁睒児䑰呹䉰䍄䉁䅁䅁䅂䅁䅁䅍䅄䅁䅁䅯䅶䅁䅁䅯允䅉䅁䅯杁䅉䅁䅅䅁䉁䅁䅁兂䩁啖䥮⽺獘䅑杷允䅁䅁䅑䅁䑁䅁䅷䅁䭁䵁䅍䅁䭁䅁䍅䅁䭁䅁䍉䅁䉁䅁䅁允䅁䅁䅕坷佁摺歰〹䵁䅉䅅䅁䕁䅁䅁睁䵁䅁䅁权䕄䅁䅁权䉁杁䅁权䍁杁䅁允䅁䅁䅅䅁䙁䱁扈特㌯乶䄱䍄䉁䅁䅁䅂䅁䅁䅍䅄䅁䅁䅯䅹䅁䅁䅯允䅉䅁䅯杁䅉䅁䅅䅁䉁䅁䅁兂䍃晒告㕊兘䅑杷允䅁䅁䅑䅁䑁䅁䅷䅁䭁䍁䅙䅁䭁䅁䍅䅁䭁䅁䍉䅁䉁䅁䅁允䅁䅁䅕瑯㝯汶稵䔷䵁䅉䅅䅁䕁䅁䅁睁䵁䅁䅁权慃䅁䅁权䉁杁䅁权䍁杁䅁允䅁䅁䅅䅁䙁䝁䍒唵偊⬰䅬䍄䉁䅁䅁䅂䅁䅁䅍䅄䅁䅁䅯䄵䅁䅁䅯允䅉䅁䅯杁䅉䅁䅅䅁䉁䅁䅁兂畃㉰挸⭍硐䅑杷允䅁䅁䅑䅁䑁䅁䅷䅁䭁䵁䄸䅁䭁䅁䍅䅁䭁䅁䍉䅁䉁䅁䅁允䅁䅁䅕偧䵅歇ㅋ〵䵁䅉䅅䅁䕁䅁䅁睁䵁䅁䅁权兂䅁䅁权䉁杁䅁权䍁杁䅁允䅁䅁䅅䅁䙁䱁㤸升⼱獔䅆䍄䉁䅁䅁䅂䅁䅁䅍䅄䅁䅁䅯眶䅁䅁䅯允䅉䅁䅯杁䅉䅁䅅䅁䉁䅁䅁兂㕄㝕浰啬㥲䅑杷允䅁䅁䅑䅁䑁䅁䅷䅁䭁偁䅍䅁䭁䅁䍅䅁䭁䅁䍉䅁䉁䅁䅁允䅁䅁䅕摎㡂潔畎唶䵁䅉䅅䅁䕁䅁䅁睁䵁䅁䅁权㡄䅁䅁权䉁杁䅁权䍁杁䅁允䅁䅁䅅䅁䙁䅁潰⽑噲琷䅬䍄䉁䅁䅁䅂䅁䅁䅍䅄䅁䅁䅯䅌䅁䅁䅯允䅉䅁䅯杁䅉䅁䅅䅁䉁䅁䅁兂㑃䍯䉫獇偺䅑杷允䅁䅁䅑䅁䑁䅁䅷䅁䭁䙁䅍䅁䭁䅁䍅䅁䭁䅁䍉䅁䉁䅁䅁允䅁䅁䅕塁〵あ㙐䕹䵁䅉䅅䅁䕁䅁䅁睁䵁䅁䅁权塄䅁䅁权䉁杁䅁权䍁杁䅁允䅁䅁䅅䅁䙁䕁瑍浥搱硑䉂䍄䉁䅁䅁䅂䅁䅁䅍䅄䅁䅁䅯党䅁䅁䅯允䅉䅁䅯杁䅉䅁䅅䅁䉁䅁䅁兂慁楱佁摣䡘䅑杷允䅁䅁䅑䅁䑁䅁䅷䅁䭁䉁䉑䅁䭁䅁䍅䅁䭁䅁䍉䅁䉁䅁䅁允䅁䅁䅕婺海畇佬欴䵁䅉䅅䅁䕁䅁䅁睁䵁䅁䅁权捂䅁䅁权䉁杁䅁权䍁杁䅁允䅁䅁䅅䅁䙁䝁唲穳䰫偏䅨䍄䉁䅁䅁䅂䅁䅁䅍䅄䅁䅁䅯䅎䅁䅁䅯允䅉䅁䅯杁䅉䅁䅅䅁䉁䅁䅁兂䅃⭘摮數愷䅑杷允䅁䅁䅑䅁䑁䅁䅷䅁䭁䕁䅧䅁䭁䅁䍅䅁䭁䅁䍉䅁䉁䅁䅁允䅁䅁䅕穪㕦敲扁䔱䵁䅉䅅䅁䕁䅁䅁睁䵁䅁䅁权⭁䅁䅁权䉁杁䅁权䍁杁䅁允䅁䅁䅅䅁䙁偁眫瑸㥗獲䅎䍄䉁䅁䅁䅂䅁䅁䅍䅄䅁䅁䅯䅍䅅䅁䅯允䅉䅁䅯杁䅉䅁䅅䅁䉁䅁䅁兂䍄乏剅䱱䕔䅑杷允䅁䅁䅑䅁䑁䅁䅷䅁䭁䭁䅍䅁䭁䅁䍅䅁䭁䅁䍉䅁䉁䅁䅁允䅁䅁䅕汳㑕偏䌹䔲䵁䅉䅅䅁䕁䅁䅁睁䵁䅁䅁权硄䅁䅁权䉁杁䅁权䍁杁䅁允䅁䅁䅅䅁䙁䩁婗眸䥨㡲䅤䍄䉁䅁䅁䅂䅁䅁䅍䅄䅁䅁䅯村䅅䅁䅯允䅉䅁䅯杁䅉䅁䅅䅁䉁䅁䅁兂牁制㝣㑚湮䅑杷允䅁䅁䅑䅁䑁䅁䅷䅁䭁䕁䉕䅁䭁䅁䍅䅁䭁䅁䍉䅁䉁䅁䅁允䅁䅁䅕啄乕䵳晨歁䵅䅉䅅䅁䕁䅁䅁睁䵁䅁䅁权⽃䅁䅁权䉁杁䅁权䍁杁䅁允䅁䅁䅅䅁䙁佁⽺兎䙐乃䅴䍄䉁䅁䅁䅂䅁䅁䅍䅄䅁䅁䅯睇䅁䅁䅯允䅉䅁䅯杁䅉䅁䅅䅁䉁䅁䅁兂㍄堶䵪噙橶䅑杷允䅁䅁䅑䅁䑁䅁䅷䅁䭁佁䅯䅁䭁䅁䍅䅁䭁䅁䍉䅁䉁䅁䅁允䅁䅁䅕⬲䕂䠹然啺䵁䅉䅅䅁䕁䅁䅁睁䵁䅁䅁权穁允䅁权䉁杁䅁权䍁杁䅁允䅁䅁䅅䅁䙁䩁䥒㥒愶数䄵䍄䉁䅁䅁䅂䅁䅁䅍䅄䅁䅁䅯䅇䅅䅁䅯允䅉䅁䅯杁䅉䅁䅅䅁䉁䅁䅁兂偂㕤㐵㐲㉌䅑杷允䅁䅁䅑䅁䑁䅁䅷䅁䭁䝁䅳䅁䭁䅁䍅䅁䭁䅁䍉䅁䉁䅁䅁允䅁䅁䅕䑏獉渰䅢欱䵁䅉䅅䅁䕁䅁䅁睁䵁䅁䅁权⽄䅁䅁权䉁杁䅁权䍁杁䅁允䅁䅁䅅䅁䙁䵁穋煔畚㥄䅆䍄䉁䅁䅁䅂䅁䅁䅍䅄䅁䅁䅯䅁䅅䅁䅯允䅉䅁䅯杁䅉䅁䅅䅁䉁䅁䅁兂卂汦瑌㉎䩄䅑杷允䅁䅁䅑䅁䑁䅁䅷䅁䭁䝁䉍䅁䭁䅁䍅䅁䭁䅁䍉䅁䉁䅁䅁允䅁䅁䅕㥢橍煤䰲䔰䵁䅉䅅䅁䕁䅁䅁睁䵁䅁䅁权敁䅁䅁权䉁杁䅁权䍁杁䅁允䅁䅁䅅䅁䙁䅁㐶桍㉈敦䅊䍄䉁䅁䅁䅂䅁䅁䅍䅄䅁䅁䅯睈䅁䅁䅯允䅉䅁䅯杁䅉䅁䅅䅁䉁䅁䅁兂佄㝸桗㉪䑄䅑杷允䅁䅁䅑䅁䑁䅁䅷䅁䭁䝁䩷䅁䭁䅁䍅䅁䭁䅁䍉䅁䉁䅁䅁允䅁䅁䅕浶汰橷削䔵䵁䅉䅅䅁䕁䅁䅁睁䵁䅁䅁权䉁允䅁权䉁杁䅁权䍁杁䅁允䅁䅁䅅䅁䙁乁䍇䥸穔朰䉂䍄䉁䅁䅁䅂䅁䅁䅍䅄䅁䅁䅯杉䅅䅁䅯允䅉䅁䅯杁䅉䅁䅅䅁䉁䅁䅁兂ㅄ䱤唹嘲娷䅑杷允䅁䅁䅑䅁䑁䅁䅷䅁䭁䙁䉍䅁䭁䅁䍅䅁䭁䅁䍉䅁䉁䅁䅁允䅁䅁䅕穒䔱ㅯ㥎䔴䵁䅉䅅䅁䕁䅁䅁睁䵁䅁䅁权佂䅁䅁权䉁杁䅁权䍁杁䅁允䅁䅁䅅䅁䙁䭁爸瑘湐⭶䅚䍄䉁䅁䅁䅂䅁䅁䅍䅄䅁䅁䅯䅈䅁䅁䅯允䅉䅁䅯杁䅉䅁䅅䅁䉁䅁䅁兂畃剴奪㉫潔䅑杷允䅁䅁䅑䅁䑁䅁䅷䅁䭁佁䕕䅁䭁䝁䕳䅁䭁䵁䩣䅁䉁䅁䅁允䅁䅁䅕䅁䅁䅁䅁䐹䴸䅉䅅䅁䕁䅁䅁睁䵁䅁䅁权呁兂䅁权牂䅂䅁权䡄元䅁允䅁䅁䅅䅁䙁䝁浚浚浚畚⽙䍄䉁䅁䅁䅂䅁䅁䅍䅄䅁䅁䅯兒䅁䅁䅯允䅉䅁䅯杁䅉䅁䅅䅁䉁䅁䅁兂塂湍煓挱㐷䅑杷允䅁䅁䅑䅁䑁䅁䅷䅁䭁䭁䄸䅁䭁䅁䍅䅁䭁䅁䍉䅁䉁䅁䅁允䅁䅁䅕㔸剱䍙㉭䔶䵁䅉䅅䅁䕁䅁䅁睁䵁䅁䅁权㍂允䅁权䉁杁䅁权䍁杁䅁允䅁䅁䅅䅁䙁䙁䅺剆瑲摔䅎䍄䉁䅁䅁䅂䅁䅁䅍䅄䅁䅁䅯杆䅅䅁䅯允䅉䅁䅯杁䅉䅁䅅䅁䉁䅁䅁兂潁䙹睴猰其䅑杷允䅁䅁䅑䅁䑁䅁䅷䅁䭁䙁䉷䅁䭁䅁䍅䅁䭁䅁䍉䅁䉁䅁䅁允䅁䅁䅕歪䉲刵捴〫䵁䅉䅅䅁䕁䅁䅁睁䵁䅁䅁权い䅁䅁权䉁杁䅁权䍁杁䅁允䅁䅁䅅䅁䙁䝁䅕佱杊之䅬䍄䉁䅁䅁䅂䅁䅁䅍䅄䅁䅁䅯李䅅䅁䅯允䅉䅁䅯杁䅉䅁䅅䅁䉁䅁䅁兂祂偤䡃䝊湮䅑杷允䅁䅁䅑䅁䑁䅁䅷䅁䭁䙁䅅䅁䭁䅁䍅䅁䭁䅁䍉䅁䉁䅁䅁允䅁䅁䅕㍵汳却歫唳䵁䅉䅅䅁䕁䅁䅁睁䵁䅁䅁权啁元䅁权䉁杁䅁权䍁杁䅁允䅁䅁䅅䅁䙁䥁匳塰戹畏䅎䍄䉁䅁䅁䅂䅁䅁䅍䅄䅁䅁䅯睱䅁䅁䅯允䅉䅁䅯杁䅉䅁䅅䅁䉁䅁䅁兂佃呔硹换䕲䅑杷允䅁䅁䅑䅁䑁䅁䅷䅁䭁䕁䈴䅁䭁䅁䍅䅁䭁䅁䍉䅁䉁䅁䅁允䅁䅁䅕浑汄倰㕚〹䵁䅉䅅䅁䕁䅁䅁睁䵁䅁䅁权㑁䅁䅁权䉁杁䅁权䍁杁䅁允䅁䅁䅅䅁䙁䱁敧敨硵㥇䅚䍄䉁䅁䅁䅂䅁䅁䅍䅄䅁䅁䅯兪䅅䅁䅯允䅉䅁䅯杁䅉䅁䅅䅁䉁䅁䅁兂潁卒㍴㕲爳䅑杷允䅁䅁䅑䅁䑁䅁䅷䅁䭁䙁䄸䅁䭁䅁䍅䅁䭁䅁䍉䅁䉁䅁䅁允䅁䅁䅕䱗扊永䡔欲䵁䅉䅅䅁䕁䅁䅁睁䵁䅁䅁权啁䅁䅁权䉁杁䅁权䍁杁䅁允䅁䅁䅅䅁䙁偁㡧㠫穆甫䅆䍄䉁䅁䅁䅂䅁䅁䅍䅄䅁䅁䅯材䅅䅁䅯允䅉䅁䅯杁䅉䅁䅅䅁䉁䅁䅁兂㕄浓䉌䍔牮䅑杷允䅁䅁䅑䅁䑁䅁䅷䅁䭁䕁䄸䅁䭁䅁䍅䅁䭁䅁䍉䅁䉁䅁䅁允䅁䅁䅕煃䉥牤氳䔱䵁䅉䅅䅁䕁䅁䅁睁䵁䅁䅁权䱂䅁䅁权䉁杁䅁权䍁杁䅁允䅁䅁䅅䅁䙁䕁㕅硇⽷偏䅆䍄䉁䅁䅁䅂䅁䅁䅍䅄䅁䅁䅯兊䅅䅁䅯允䅉䅁䅯杁䅉䅁䅅䅁䉁䅁䅁兂慂䵢㄰獋先䅑杷允䅁䅁䅑䅁䑁䅁䅷䅁䭁偁䄰䅁䭁䅁䍅䅁䭁䅁䍉䅁䉁䅁䅁允䅁䅁䅕び㕡穃慳唰䵁䅉䅅䅁䕁䅁䅁睁䵁䅁䅁权剃允䅁权䉁杁䅁权䍁杁䅁允䅁䅁䅅䅁䙁佁坢塶慧瑄䅖䍄䉁䅁䅁䅂䅁䅁䅍䅄䅁䅁䅯杄䅁䅁䅯允䅉䅁䅯杁䅉䅁䅅䅁䉁䅁䅁兂畃敢䅗湂桐䅑杷允䅁䅁䅑䅁䑁䅁䅷䅁䭁乁䕙䅁䭁䅁䍅䅁䭁䅁䍉䅁䉁䅁䅁允䅁䅁䅕剹䴸䙐祭ぷ䵁䅉䅅䅁䕁䅁䅁睁䵁䅁䅁权偁䅁䅁权䉁杁䅁权䍁杁䅁允䅁䅁䅅䅁䙁䵁䩰猷橈儵䉊䍄䉁䅁䅁䅂䅁䅁䅍䅄䅁䅁䅯睥䅅䅁䅯允䅉䅁䅯杁䅉䅁䅅䅁䉁䅁䅁兂䉃ㄯ牉浯䄳䅑杷允䅁䅁䅑䅁䑁䅁䅷䅁䭁䭁䅉䅁䭁䅁䍅䅁䭁䅁䍉䅁䉁䅁䅁允䅁䅁䅕捹汮㡵㕦唰䵁䅉䅅䅁䕁䅁䅁睁䵁䅁䅁权卂允䅁权䉁杁䅁权䍁杁䅁允䅁䅁䅅䅁䙁䑁敁歕䑯㥩䅒䍄䉁䅁䅁䅂䅁䅁䅍䅄䅁䅁䅯杯䅅䅁䅯允䅉䅁䅯杁䅉䅁䅅䅁䉁䅁䅁兂䍄婚畬睧䱺䅑杷允䅁䅁䅑䅁䑁䅁䅷䅁䭁䡁䉉䅁䭁䅁䍅䅁䭁䅁䍉䅁䉁䅁䅁允䅁䅁䅕䵅㠰摵唯䕺䵁䅉䅅䅁䕁䅁䅁睁䵁䅁䅁权㝂䅁䅁权䭁䅁䅁权䕁杁䅁允䅁䅁䅅䅁䙁佁浫免獩佈⼴䍄䉁䅁䅁䅂䅁䅁䅍䅄䅁䅁䅯共䅅䅁䅯允䅉䅁䅯杁䅉䅁䅅䅁䉁䅁䅁兂療ㅃ⽹䍢桶䅑杷允䅁䅁䅑䅁䑁䅁䅷䅁䭁佁䉍䅁䭁䅁䅯䅁䭁䅁䍑䅁䉁䅁䅁允䅁䅁䅕㥌欰潂噇ぅ䵁䅉䅅䅁䕁䅁䅁睁䵁䅁䅁权煃允䅁权䉁杁䅁权䍁杁䅁允䅁䅁䅅䅁䭁䕁䅣䅁䵁䅉䅅䅁䕁䅁䅁睁䵁䅁䅁权祁允䅁权䉁杁䅁权䍁杁䅁允䅁䅁䅅䅁䙁䭁獩㡑煆㝁䄹䍄䉁䅁䅁䅂䅁䅁䅍䅄䅁䅁䅯杙䅅䅁䅯允䅉䅁䅯杁䅉䅁䅅䅁䉁䅁䅁兂啁噩塐歁硘䅑杷允䅁䅁䅑䅁䑁䅁䅷䅁䭁䩁䙳䅁䭁䝁䕳䅁䭁䵁䩣䅁䉁䅁䅁允䅁䅁䅕䵮村䡳潊㜸䴸䅉䅅䅁䕁䅁䅁睁䵁䅁䅁权䅃允䅁权䉁杁䅁权䍁杁䅁允䅁䅁䅅䅁䙁䥁祔潐䰴佅䅊䍄䉁䅁䅁䅂䅁䅁䅍䅄䅁䅁䅯儷䅁䅁䅯允䅉䅁䅯杁䅉䅁䅅䅁䉁䅁䅁兂偂䑧㙨䄫潔䅑杷允䅁䅁䅑䅁䑁䅁䅷䅁䭁䕁䅯䅁䭁䅁䍅䅁䭁䅁䍕䅁䉁䅁䅁允䅁䅁䅕㑷佥䬹穧へ䵁䅉䅅䅁䕁䅁䅁睁䵁䅁䅁权畃允䅁权䉁杁䅁权䍁杁䅁允䅁䅁䅅䅁䙁䡁然权爲敊䅂䍄䉁䅁䅁䅂䅁䅁䅍䅄䅁䅁䅯睩䅁䅁䅯允䅉䅁䅯杁䅉䅁䅅䅁䉁䅁䅁兂㍂䩯噃樫乌䅑杷允䅁䅁䅑䅁䑁䅁䅷䅁䭁䩁䉳䅁䭁䅁䍅䅁䭁䅁䍉䅁䉁䅁䅁允䅁䅁䅕䨸潅ㅄ䡹唵䵁䅉䅅䅁䕁䅁䅁睁䵁䅁䅁权潂䅁䅁权䉁杁䅁权䑁杁䅁允䅁䅁䅅䅁䙁偁挰略⽡㠶䅂䍄䉁䅁䅁䅂䅁䅁䅍䅄䅁䅁䅯杵䅅䅁䅯允䅉䅁䅯杁䅉䅁䅅䅁䉁䅁䅁兂元䡶潏呥剮䅑杷允䅁䅁䅑䅁䑁䅁䅷䅁䭁䍁䉳䅁䭁䅁䍅䅁䭁䅁䍉䅁䉁䅁䅁允䅁䅁䅕⽄㘯楍䙱〶䵁䅉䅅䅁䕁䅁䅁睁䵁䅁䅁权汃允䅁权䉁杁䅁权䍁杁䅁允䅁䅁䅅䅁䙁䍁穲晷杪丯䅆䍄䉁䅁䅁䅂䅁䅁䅍䅄䅁䅁䅯杮䅁䅁䅯允䅉䅁䅯杁䅉䅁䅅䅁䉁䅁䅁兂捃㘶潧椵䕔䅑杷允䅁䅁䅑䅁䑁䅁䅷䅁䭁䅁䉕䅁䭁䅁䍅䅁䭁䅁䍉䅁䉁䅁䅁允䅁䅁䅕杗田畷㥁〸䵁䅉䅅䅁䕁䅁䅁睁䵁䅁䅁权㡃允䅁权䉁杁䅁权䍁杁䅁允䅁䅁䅅䅁䙁乁奵祸娫㡬䄱䍄䉁䅁䅁䅂䅁䅁䅍䅄䅁䅁䅯睨䅁䅁䅯允䅉䅁䅯杁䅉䅁䅅䅁䉁䅁䅁兂㑃㙎歙⽓硌䅑杷允䅁䅁䅑䅁䑁䅁䅷䅁䭁䵁䅫䅁䭁䅁䍅䅁䭁䅁䍉䅁䉁䅁䅁允䅁䅁䅕歏䵫堵癷䔱䵁䅉䅅䅁䕁䅁䅁睁䵁䅁䅁权汁䅁䅁权䉁杁䅁权䍁杁䅁允䅁䅁䅅䅁䙁䍁剱䍒䐯睗䉖䍄䉁䅁䅁䅂䅁䅁䅍䅄䅁䅁䅯兩䅁䅁䅯允䅉䅁䅯杁䅉䅁䅅䅁䉁䅁䅁兂摂椯獌䙄⽓䅑杷允䅁䅁䅑䅁䑁䅁䅷䅁䭁䱁䅕䅁䭁䅁䍅䅁䭁䅁䍉䅁䉁䅁䅁允䅁䅁䅕積積ㅍ敵䔵䵁䅉䅅䅁䕁䅁䅁睁䵁䅁䅁权䙄允䅁权䉁杁䅁权䍁杁䅁允䅁䅁䅅䅁䙁䑁愳㕫癴瑈䅒䍄䉁䅁䅁䅂䅁䅁䅍䅄䅁䅁䅯䅣䅁䅁䅯允䅉䅁䅯杁䅉䅁䅅䅁䉁䅁䅁兂剁晬⭷䄫兌䅑杷允䅁䅁䅑䅁䑁䅁䅷䅁䭁䝁䅙䅁䭁䅁䍅䅁䭁䅁䍉䅁䉁䅁䅁允䅁䅁䅕儲华㕚䡍う䵅䅉䅅䅁䕁䅁䅁睁䵁䅁䅁权䥄允䅁权䉁杁䅁权䍁杁䅁允䅁䅁䅅䅁䙁䭁䔷啖䉨佋䅎䍄䉁䅁䅁䅂䅁䅁䅍䅄䅁䅁䅯兙䅅䅁䅯允䅉䅁䅯杁䅉䅁䅅䅁䉁䅁䅁兂呁獍卯ㅈ䍺䅑杷允䅁䅁䅑䅁䑁䅁䅷䅁䭁偁䅅䅁䭁䉁䅅䅁䭁䅁䍑䅁䉁䅁䅁允䅁䅁䄴䅆䅁䑁䅅李ㅁ䑁䅙䅍ㅁ䑁䅕䅍睁䅁䅁䍄䉁䅁䅁䅂䅁䅁䅍䅄䅁䅁䅯兺䅅䅁䅯允䅉䅁䅯杁䅉䅁䅅䅁䉁䅁䅁兂扄㝓瀯汅䭘䅑杷允䅁䅁䅑䅁䑁䅁䅷䅁䭁䕁䉯䅁䭁䅁䍅䅁䭁䅁䍉䅁䉁䅁䅁允䅁䅁䅕浶睩晊硙〲䵁䅉䅅䅁䕁䅁䅁睁䵁䅁䅁权权䅁䅁权䉁杁䅁权䍁杁䅁允䅁䅁䅅䅁䙁䡁㡥䝱䍈䵺䅬䍄䉁䅁䅁䅂䅁䅁䅍䅄䅁䅁䅯儶䅁䅁䅯允䅉䅁䅯杁䅉䅁䅅䅁䉁䅁䅁兂䥁睺畂祎橘䅑杷允䅁䅁䅑䅁䑁䅁䅷䅁䭁䅁䉯䅁䭁䅁䍅䅁䭁䅁䍉䅁䉁䅁䅁允䅁䅁䅕⼵灵吸奲欰䵁䅉䅅䅁䕁䅁䅁睁䵁䅁䅁权穃允䅁权䉁杁䅁权䍁杁䅁允䅁䅁䅅䅁䙁䍁栴㥭硴散䅒䍄䉁䅁䅁䅂䅁䅁䅍䅄䅁䅁䅯杹䅁䅁䅯允䅉䅁䅯杁䅉䅁䅅䅁䉁䅁䅁兂扃杪畂桘偄䅑杷允䅁䅁䅑䅁䑁䅁䅷䅁䭁偁䉫䅁䭁䉁䅅䅁䭁䅁䍑䅁䉁䅁䅁允䅁䅁䄴䅆䅁䑁䅅李穁䑁䅍睍㑁䑁䅫䅍㕁䅁䅁䍄䉁䅁䅁䅂䅁䅁䅍䅄䅁䅁䅯杗䅁䅁䅯允䅉䅁䅯杁䅉䅁䅅䅁䉁䅁䅁兂癄睏偋噁佪䅑杷允䅁䅁䅑䅁䑁䅁䅷䅁䭁䍁䉣䅁䭁䅁䅯䅁䭁䅁䍑䅁䉁䅁䅁允䅁䅁䅕扉祂䩡瑈啅䵁䅉䅅䅁䕁䅁䅁睁䵁䅁䅁权呄允䅁权䉁杁䅁权䍁杁䅁允䅁䅁䅅䅁䙁䥁䵎癍お⽐䄹䍄䉁䅁䅁䅂䅁䅁䅍䅄䅁䅁䅯䄱䅅䅁䅯允䅉䅁䅯杁䅉䅁䅅䅁䉁䅁䅁兂呁楴汍潁癈䅑杷允䅁䅁䅑䅁䑁䅁䅷䅁䭁䵁䅣䅁䭁䅁䅑䅁䭁䅁䍑䅁䉁䅁䅁允䅁䅁䅕䅁䅁䅁䡇ぎ䵅䅉䅅䅁䕁䅁䅁睁䵁䅁䅁权剄允䅁权䉁杁䅁权䍁杁䅁允䅁䅁䅅䅁䙁䉁穔欵唸瑈䄵䍄䉁䅁䅁䅂䅁䅁䅍䅄䅁䅁䅯睫䅅䅁䅯允䅉䅁䅯杁䅉䅁䅅䅁䉁䅁䅁兂㕄䈶樴煔䘷䅑杷允䅁䅁䅑䅁䑁䅁䅷䅁䭁䕁䉅䅁䭁䅁䍅䅁䭁䅁䍉䅁䉁䅁䅁允䅁䅁䅕楊坖她捺䕅䵅䅉䅅䅁䕁䅁䅁睁䵁䅁䅁权乄䅁䅁权䉁杁䅁权䍁杁䅁允䅁䅁䅅䅁䙁䉁潙眷㕔獺䄱䍄䉁䅁䅁䅂䅁䅁䅍䅄䅁䅁䅯兓䅅䅁䅯允䅉䅁䅯杁䅉䅁䅅䅁䉁䅁䅁兂獁噺塊昫㈯䅑杷允䅁䅁䅑䅁䑁䅁䅷䅁䭁䥁䅍䅁䭁䅁䍅䅁䭁䅁䍉䅁䉁䅁䅁允䅁䅁䅕䉮䕦⭫歡歺䵁䅉䅅䅁䕁䅁䅁睁䵁䅁䅁权桁䅁䅁权䉁杁䅁权䍁杁䅁允䅁䅁䅅䅁䙁䙁歰㥏堸瑫䅒䍄䉁䅁䅁䅂䅁䅁䅍䅄䅁䅁䅯儳䅁䅁䅯允䅉䅁䅯杁䅉䅁䅅䅁䉁䅁䅁兂坃永奊汙瀯䅑杷允䅁䅁䅑䅁䑁䅁䅷䅁䭁䅁䜸䅁䭁䅁䅑䅁䭁䵁䩣䅁䉁䅁䅁允䅁䅁䅯睒䅁䅁杷允䅁䅁䅑䅁䑁䅁䅷䅁䭁䵁䅁䅁䭁䅁䍅䅁䭁䅁䍉䅁䉁䅁䅁允䅁䅁䅕㝗佷硃桤䔴䵁䅉䅅䅁䕁䅁䅁睁䵁䅁䅁权佃䅁䅁权䉁杁䅁权䍁杁䅁允䅁䅁䅅䅁䙁䉁噕䩗猳乶䅆䍄䉁䅁䅁䅂䅁䅁䅍䅄䅁䅁䅯儫䅁䅁䅯允䅉䅁䅯杁䅉䅁䅅䅁䉁䅁䅁兂睁䑯捧唫湲䅑杷允䅁䅁䅑䅁䑁䅁䅷䅁䭁乁䉯䅁䭁䅁䍅䅁䭁䅁䍉䅁䉁䅁䅁允䅁䅁䅕㕅湤杺圳べ䵁䅉䅅䅁䕁䅁䅁睁䵁䅁䅁权扂允䅁权䉁杁䅁权䍁杁䅁允䅁䅁䅅䅁䙁乁瑴う佋睋䉒䍄䉁䅁䅁䅂䅁䅁䅍䅄䅁䅁䅯䅑䅅䅁䅯允䅉䅁䅯杁䅉䅁䅅䅁䉁䅁䅁兂奂楓㥉坲乲䅑杷允䅁䅁䅑䅁䑁䅁䅷䅁䭁䱁䄴䅁䭁䅁䍅䅁䭁䅁䍉䅁䉁䅁䅁允䅁䅁䅕浚浚桚煭歍䵅䅉䅅䅁䕁䅁䅁睁䵁䅁䅁权癁允䅁权䉁杁䅁权䍁杁䅁允䅁䅁䅅䅁䙁䙁䱋㍤䥙瑸䅖䍄䉁䅁䅁䅂䅁䅁䅍䅄䅁䅁䅯䅖䅅䅁䅯允䅉䅁䅯杁䅉䅁䅅䅁䉁䅁䅁兂ㅄ祍洹留獪䅑杷允䅁䅁䅑䅁䑁䅁䅷䅁䭁佁䅷䅁䭁䅁䍅䅁䭁䅁䍉䅁䉁䅁䅁允䅁䅁䅕橸⭕硫祬〶䵁䅉䅅䅁䕁䅁䅁睁䵁䅁䅁权湂䅁䅁权䉁杁䅁权䍁杁䅁允䅁䅁䅅䅁䙁䑁䭘㡉圱攫䅎䍄䉁䅁䅁䅂䅁䅁䅍䅄䅁䅁䅯兇䅅䅁䅯允䅉䅁䅯杁䅉䅁䅅䅁䉁䅁䅁兂䙁捡楚㝡剁兑杷允䅁䅁䅑䅁䑁䅁䅷䅁䭁䙁䉙䅁䭁䅁䍅䅁䭁䅁䍉䅁䉁䅁䅁允䅁䅁䅕略摷䵚睶䔶䵁䅉䅅䅁䕁䅁䅁睁䵁䅁䅁权汄䅁䅁权䉁杁䅁权䍁杁䅁允䅁䅁䅅䅁䙁䵁㉬灶㘯癳䅚䍄䉁䅁䅁䅂䅁䅁䅍䅄䅁䅁䅯杷䅅䅁䅯允䅉䅁䅯杁䅉䅁䅅䅁䉁䅁䅁兂祄硨坍佔欳䅑杷允䅁䅁䅑䅁䑁䅁䅷䅁䭁乁䈴䅁䭁䅁䍅䅁䭁䅁䍉䅁䉁䅁䅁允䅁䅁䅕㙒潢昷䱒へ䵁䅉䅅䅁䕁䅁䅁睁䵁䅁䅁权䩃允䅁权䉁杁䅁权䍁杁䅁允䅁䅁䅅䅁䙁䡁呲㍘䩕癋䅂䍄䉁䅁䅁䅂䅁䅁䅍䅄䅁䅁䅯睂䅅䅁䅯䅂䅁䅁䅯䅂䅉䅁䅅䅁䉁䅁䅁兂䅁䅁䅁䱒塨兑杷允䅁䅁䅑䅁䑁䅁䅷䅁䭁䡁䉷䅁䭁䅁䍅䅁䭁䅁䍉䅁䉁䅁䅁允䅁䅁䅕乪伹圴䥔欴䵁䅉䅅䅁䕁䅁䅁睁䵁䅁䅁权療允䅁权䉁杁䅁权䍁杁䅁允䅁䅁䅅䅁䙁䑁砳佮ㄳ敭䅸䍄䉁䅁䅁䅂䅁䅁䅍䅄䅁䅁䅯睆䅅䅁䅯允䅉䅁䅯杁䅉䅁䅅䅁䉁䅁䅁兂煂㕇⽩栴伷䅑杷允䅁䅁䅑䅁䑁䅁䅷䅁䭁佁䉁䅁䭁䅁䍅䅁䭁䅁䍉䅁䉁䅁䅁允䅁䅁䅕〫瑎猫晎䔱䵁䅉䅅䅁䕁䅁䅁睁䵁䅁䅁权桄允䅁权䉁杁䅁权䍁杁䅁允䅁䅁䅅䅁䙁佁汧汕䍹乣䅆䍄䉁䅁䅁䅂䅁䅁䅍䅄䅁䅁䅯杰䅅䅁䅯允䅉䅁䅯杁䅉䅁䅅䅁䉁䅁䅁兂⭄呺慄猫摈䅑杷允䅁䅁䅑䅁䑁䅁䅷䅁䭁䭁䅯䅁䭁䅁䍅䅁䭁䅁䍉䅁䉁䅁䅁允䅁䅁䅕牕敧坨浭ぁ䵅䅉䅅䅁䕁䅁䅁睁䵁䅁䅁权䝃允䅁权䉁杁䅁权䍁杁䅁允䅁䅁䅅䅁䙁䅁䜶煏敷瑮䄵䍄䉁䅁䅁䅂䅁䅁䅍䅄䅁䅁䅯䅄䅅䅁䅯允䅉䅁䅯杁䅉䅁䅅䅁䉁䅁䅁兂偄兯噺戶坢䅑杷允䅁䅁䅑䅁䑁䅁䅷䅁䭁佁䉙䅁䭁䅁䍅䅁䭁䅁䍉䅁䉁䅁䅁允䅁䅁䅕慅坔䍊慱唰䵁䅉䅅䅁䕁䅁䅁睁䵁䅁䅁权ㅁ䅁䅁权䉁杁䅁权䍁杁䅁允䅁䅁䅅䅁䙁䙁捥买煪畘䅆䍄䉁䅁䅁䅂䅁䅁䅍䅄䅁䅁䅯䄶䅅䅁䅯允䅉䅁䅯杁䅉䅁䅅䅁䉁䅁䅁兂慃潘㙏㙥啔䅑杷允䅁䅁䅑䅁䑁䅁䅷䅁䭁䍁䄸䅁䭁䅁䍅䅁䭁䅁䍉䅁䉁䅁䅁允䅁䅁䅕㡬歪䡇㙥欲䵁䅉䅅䅁䕁䅁䅁睁䵁䅁䅁权敁兂䅁权牂䅂䅁权䡄元䅁允䅁䅁䅅䅁䙁䭁睒児塲㥯⽃䍄䉁䅁䅁䅂䅁䅁䅍䅄䅁䅁䅯兔䅅䅁䅯允䅉䅁䅯杁䅉䅁䅅䅁䉁䅁䅁兂㉃塱㙃婍䔯䅑杷允䅁䅁䅑䅁䑁䅁䅷䅁䭁䑁䄸䅁䭁䅁䍅䅁䭁䅁䍉䅁䉁䅁䅁允䅁䅁䅕⭒䴹㍔䝶啺䵁䅉䅅䅁䕁䅁䅁睁䵁䅁䅁权獄允䅁权䉁杁䅁权䍁杁䅁允䅁䅁䅅䅁䙁乁獹㡃乬瑎䅖䍄䉁䅁䅁䅂䅁䅁䅍䅄䅁䅁䅯睃䅁䅁䅯允䅉䅁䅯杁䅉䅁䅅䅁䉁䅁䅁兂⭁㡳噅睡偌䅑杷允䅁䅁䅑䅁䑁䅁䅷䅁䭁䥁䅕䅁䭁䅁䅯䅁䭁䅁䍑䅁䉁䅁䅁允䅁䅁䅕㑋坣挲㌴歊䵁䅉䅅䅁䕁䅁䅁睁䵁䅁䅁权睄允䅁权䉁杁䅁权䍁杁䅁允䅁䅁䅅䅁䙁䵁䤶瀰倴畕䅖䍄䉁䅁䅁䅂䅁䅁䅍䅄䅁䅁䅯睘䅅䅁䅯允䅉䅁䅯杁䅉䅁䅅䅁䉁䅁䅁兂灄穪㥩㕧啄䅑杷允䅁䅁䅑䅁䑁䅁䅷䅁䭁䩁䈰䅁䭁䅁䍅䅁䭁䅁䍉䅁䉁䅁䅁允䅁䅁䅕㍚偑浉䩈歺䵁䅉䅅䅁䕁䅁䅁睁䵁䅁䅁权硄允䅁权䉁杁䅁权䍁杁䅁允䅁䅁䅅䅁䙁䅁歇癎瑅捌䅬䍄䉁䅁䅁䅂䅁䅁䅍䅄䅁䅁䅯䅚䅅䅁䅯允䅉䅁䅯杁䅉䅁䅅䅁䉁䅁䅁兂敂匲剡申桌䅑杷允䅁䅁䅑䅁䑁䅁䅷䅁䭁䱁䈰䅁䭁䅁䍅䅁䭁䅁䍉䅁䉁䅁䅁允䅁䅁䅕啲渳⭁⽯ぁ䵅䅉䅅䅁䕁䅁䅁睁䵁䅁䅁权奄允䅁权䉁杁䅁权䍁杁䅁允䅁䅁䅅䅁䙁䭁奪樴坔兇䈹䍄䉁䅁䅁䅂䅁䅁䅍䅄䅁䅁䅯䅮䅅䅁䅯允䅉䅁䅯杁䅉䅁䅅䅁䉁䅁䅁兂塄丯㥣䨫塶䅑杷允䅁䅁䅑䅁䑁䅁䅷䅁䭁䅁䉙䅁䭁䅁䍅䅁䭁䅁䍉䅁䉁䅁䅁允䅁䅁䅕慑乏瑨摓欴䵁䅉䅅䅁䕁䅁䅁睁䵁䅁䅁权睂允䅁权䉁杁䅁权䍁杁䅁允䅁䅁䅅䅁䙁䭁换倲癣剄䉖䍄䉁䅁䅁䅂䅁䅁䅍䅄䅁䅁䅯兓䅁䅁䅯允䅉䅁䅯杁䅉䅁䅅䅁䉁䅁䅁兂湁㕌牕橏䭐䅑杷允䅁䅁䅑䅁䑁䅁䅷䅁䭁䥁䅙䅁䭁䅁䍅䅁䭁䅁䍉䅁䉁䅁䅁允䅁䅁䅕⭨ぁ䬱汷欵䵁䅉䅅䅁䕁䅁䅁睁䵁䅁䅁权䭄允䅁权䉁杁䅁权䍁杁䅁允䅁䅁䅅䅁䙁佁㕊㈴䥵䉆䉖䍄䉁䅁䅁䅂䅁䅁䅍䅄䅁䅁䅯眰䅁䅁䅯允䅉䅁䅯杁䅉䅁䅅䅁䉁䅁䅁兂橂攷猸塶稳䅑杷允䅁䅁䅑䅁䑁䅁䅷䅁䭁乁䅳䅁䭁䅁䍅䅁䭁䅁䍉䅁䉁䅁䅁允䅁䅁䅕䱏㍶䭱牏欸䵁䅉䅅䅁䕁䅁䅁睁䵁䅁䅁权䉄䅁䅁权䉁杁䅁权䍁杁䅁允䅁䅁䅅䅁䙁䥁晰獹婴䅌䉒䍄䉁䅁䅁䅂䅁䅁䅍䅄䅁䅁䅯䅃䅅䅁䅯允䅉䅁䅯杁䅉䅁䅅䅁䉁䅁䅁兂䱁婯䑹䄱䩧兑杷允䅁䅁䅑䅁䑁䅁䅷䅁䭁䥁䙅䅁䭁䅁䍅䅁䭁䅁䍉䅁䉁䅁䅁允䅁䅁䅕硒搰㡖浣歵䵁䅉䅅䅁䕁䅁䅁睁䵁䅁䅁权䥃允䅁权䉁杁䅁权䍁杁䅁允䅁䅁䅅䅁䙁䡁兴㡱歏敇䅴䍄䉁䅁䅁䅂䅁䅁䅍䅄䅁䅁䅯儹䅅䅁䅯允䅉䅁䅯杁䅉䅁䅅䅁䉁䅁䅁兂⭃氲捇㥎䩮䅑杷允䅁䅁䅑䅁䑁䅁䅷䅁䭁䡁䉯䅁䭁䅁䍅䅁䭁䅁䍉䅁䉁䅁䅁允䅁䅁䅕娴娰估䭁䔶䵁䅉䅅䅁䕁䅁䅁睁䵁䅁䅁权㙃䅁䅁权䉁杁䅁权䍁杁䅁允䅁䅁䅅䅁䙁䭁睒奐噱乴䅊䍄䉁䅁䅁䅂䅁䅁䅍䅄䅁䅁䅯朹䅅䅁䅯允䅉䅁䅯杁䅉䅁䅅䅁䉁䅁䅁兂晁浯稷㍴睐䅑杷允䅁䅁䅑䅁䑁䅁䅷䅁䭁䥁䅅䅁䭁䅁䍅䅁䭁䅁䍉䅁䉁䅁䅁允䅁䅁䅕偐⽈㙆㡯〱䵁䅉䅅䅁䕁䅁䅁睁䵁䅁䅁权楂允䅁权䉁杁䅁权䑁杁䅁允䅁䅁䅅䅁䙁䙁䩥䄵汅晭䅂䍄䉁䅁䅁䅂䅁䅁䅍䅄䅁䅁䅯睵䅅䅁䅯允䅉䅁䅯杁䅉䅁䅅䅁䉁䅁䅁兂偂樰噙水䅫兑杷允䅁䅁䅑䅁䑁䅁䅷䅁䭁偁䉯䅁䭁䅁䍅䅁䭁䅁䍉䅁䉁䅁䅁允䅁䅁䅕啭砫婒慷䔴䵁䅉䅅䅁䕁䅁䅁睁䵁䅁䅁权煁允䅁权䉁杁䅁权䍁杁䅁允䅁䅁䅅䅁䙁䩁留娹汲乤䄱䍄䉁䅁䅁䅂䅁䅁䅍䅄䅁䅁䅯睺䅅䅁䅯允䅉䅁䅯杁䅉䅁䅅䅁䉁䅁䅁兂あ㉱睴捌刯䅑杷允䅁䅁䅑䅁䑁䅁䅷䅁䭁佁䅉䅁䭁䅁䍅䅁䭁䅁䍉䅁䉁䅁䅁允䅁䅁䅕煤牸稱䡍欱䵁䅉䅅䅁䕁䅁䅁睁䵁䅁䅁权䭃允䅁权䉁杁䅁权䍁杁䅁允䅁䅁䅅䅁䙁䉁祎偅塱瑁䅎䍄䉁䅁䅁䅂䅁䅁䅍䅄䅁䅁䅯杋䅁䅁䅯允䅉䅁䅯杁䅉䅁䅅䅁䉁䅁䅁兂㉃圷㍌⭨娳䅑杷允䅁䅁䅑䅁䑁䅁䅷䅁䭁䙁䈴䅁䭁䅁䍅䅁䭁䅁䍉䅁䉁䅁䅁允䅁䅁䅕乁䑔歨砹唲䵁䅉䅅䅁䕁䅁䅁睁䵁䅁䅁权捂允䅁权䭁䅁䅁权䕁杁䅁允䅁䅁䅅䅁䙁䙁㕧䵴㉨楶䅸䍄䉁䅁䅁䅂䅁䅁䅍䅄䅁䅁䅯䅱䅅䅁䅯允䅉䅁䅯杁䅉䅁䅅䅁䉁䅁䅁兂瑂慹䥯稰坐䅑杷允䅁䅁䅑䅁䑁䅁䅷䅁䭁䵁䕅䅁䭁䅁䍅䅁䭁䅁䍉䅁䉁䅁䅁允䅁䅁䅕摏歡㑘䡰啹䵁䅉䅅䅁䕁䅁䅁睁䵁䅁䅁权㝄允䅁权䉁杁䅁权䍁杁䅁允䅁䅁䅅䅁䙁䑁湶攴位㠸䅎䍄䉁䅁䅁䅂䅁䅁䅍䅄䅁䅁䅯杤䅁䅁䅯允䅉䅁䅯杁䅉䅁䅅䅁䉁䅁䅁兂䍂⽸䵖畉桌䅑杷允䅁䅁䅑䅁䑁䅁䅷䅁䭁䉁䉉䅁䭁䅁䍅䅁䭁䅁䍉䅁䉁䅁䅁允䅁䅁䅕佷㘸樹坺䔲䵁䅉䅅䅁䕁䅁䅁睁䵁䅁䅁权呁䅁䅁权剁䅁䅁权⽄允䅁允䅁䅁䅅䅁佁䉁䅑䅁ㅁ䑁䅙睎㉁䑁䅁䅍睁䑁䅁䅍䅁䅁杷允䅁䅁䅑䅁䑁䅁䅷䅁䭁䉁䅍䅁䭁䅁䍅䅁䭁䅁䍍䅁䉁䅁䅁允䅁䅁䅕歡㉯睸晐䔸䵁䅉䅅䅁䕁䅁䅁睁䵁䅁䅁权敄兂䅁权剁䅁䅁权䡄元䅁允䅁䅁䅅䅁佁䉁䅉䅁ぁ䑁䅕杍睁䑁䅁䅍睁䑁䅁䅁䵁䅉䅅䅁䕁䅁䅁睁䵁䅁䅁权奁䅁䅁权䉁杁䅁权䙁杁䅁允䅁䅁䅅䅁䙁䥁〰㑰䥅䵳䅰䍄䉁䅁䅁䅂䅁䅁䅍䅄䅁䅁䅯䅇䅁䅁䅯允䅉䅁䅯睁䅉䅁䅅䅁䉁䅁䅁兂䉁ㅴ䍭硢䉔䅑杷允䅁䅁䅑䅁䑁䅁䅷䅁䭁䅁䄰䅁䭁䅁䍅䅁䭁䅁䍕䅁䉁䅁䅁允䅁䅁䅕瑢樫汈㑧啄䵅䅉䅅䅁䕁䅁䅁睁䵁䅁䅁权扂䅁䅁权䉁杁䅁权䙁杁䅁允䅁䅁䅅䅁䙁乁倹婪㡥硤䉂䍄䉁䅁䅁䅂䅁䅁䅍䅄䅁䅁䅯睙䅁䅁䅯允䅉䅁䅯睁䅉䅁䅅䅁䉁䅁䅁兂㙁穏煯䥦瑮䅑杷允䅁䅁䅑䅁䑁䅁䅷䅁䭁䝁䅫䅁䭁䅁䍅䅁䭁䅁䍕䅁䉁䅁䅁允䅁䅁䅕䩐橷ㅐ捔欴䵁䅉䅅䅁䕁䅁䅁睁䵁䅁䅁权灂䅁䅁权䉁杁䅁权䑁杁䅁允䅁䅁䅅䅁䙁䱁ㅓ兇癊⬱䅖䍄䉁䅁䅁䅂䅁䅁䅍䅄䅁䅁䅯兤䅁䅁䅯允䅉䅁䅯睁䅉䅁䅅䅁䉁䅁䅁兂敃婳橌爳睔䅑杷允䅁䅁䅑䅁䑁䅁䅷䅁䭁䅁䅧䅁䭁䅁䍅䅁䭁䅁䍍䅁䉁䅁䅁允䅁䅁䅕捖此䡕偄䔲䵁䅉䅅䅁䕁䅁䅁睁䵁䅁䅁权䝁䅁䅁权䉁杁䅁权䙁杁䅁允䅁䅁䅅䅁䙁䡁慐空扮申䅂䍄䉁䅁䅁䅂䅁䅁䅍䅄䅁䅁䅯杂䅁䅁䅯允䅉䅁䅯睁䅉䅁䅅䅁䉁䅁䅁兂癄摈㝌噰塦䅑杷允䅁䅁䅑䅁䑁䅁䅷䅁䭁䑁䅅䅁䭁䅁䍅䅁䭁䅁䍕䅁䉁䅁䅁允䅁䅁䅕畩坶瑵余歺䵁䅉䅅䅁䕁䅁䅁睁䵁䅁䅁权祁䅁䅁权䉁杁䅁权䙁杁䅁允䅁䅁䅅䅁䙁䑁湧吳住㥫䅸䍄䉁䅁䅁䅂䅁䅁䅍䅄䅁䅁䅯杍䅁䅁䅯允䅉䅁䅯睁䅉䅁䅅䅁䉁䅁䅁兂乂危䡋䙫慢䅑杷允䅁䅁䅑䅁䑁䅁䅷䅁䭁䑁䅷䅁䭁䅁䍅䅁䭁䅁䍕䅁䉁䅁䅁允䅁䅁䅯睒䅁䅁杷允䅁䅁䅑䅁䑁䅁䅷䅁䭁䑁䅷䅁䭁䅁䍅䅁䭁䅁䍍䅁䉁䅁䅁允䅁䅁䅯睒䅁䅁杷允䅁䅁䅑䅁䑁䅁䅷䅁䭁䕁䅍䅁䭁䅁䍅䅁䭁䅁䍍䅁䉁䅁䅁允䅁䅁䅕牒㔳䘸扫啁䵅䅉䅅䅁䕁䅁䅁睁䵁䅁䅁权䕂䅁䅁权䉁杁䅁权䑁杁䅁允䅁䅁䅅䅁䙁䉁灍敺噢楊䉰䍄䉁䅁䅁䅂䅁䅁䅍䅄䅁䅁䅯睪䅁䅁䅯允䅉䅁䅯兂䅉䅁䅅䅁䉁䅁䅁兂㝃扲癲㡈剪䅑杷允䅁䅁䅑䅁䑁䅁䅷䅁䭁䥁䄸䅁䭁䅁䍅䅁䭁䅁䍍䅁䉁䅁䅁允䅁䅁䅕塱㕮㥙䕙唰䵁䅉䅅䅁䕁䅁䅁睁䵁䅁䅁权橁䅁䅁权䉁杁䅁权䑁杁䅁允䅁䅁䅅䅁䙁䑁戹䭉祔瑣䅚䍄䉁䅁䅁䅂䅁䅁䅍䅄䅁䅁䅯杧䅁䅁䅯允䅉䅁䅯兂䅉䅁䅅䅁䉁䅁䅁兂睁⽖潕攱⬯䅑杷允䅁䅁䅑䅁䑁䅁䅷䅁䭁䥁䅉䅁䭁䅁䍅䅁䭁䅁䍍䅁䉁䅁䅁允䅁䅁䅕㉣汔穆ひ欫䵁䅉䅅䅁䕁䅁䅁睁䵁䅁䅁权㉃䅁䅁权䉁杁䅁权䑁杁䅁允䅁䅁䅅䅁䙁䑁㥄晨吳摖䄹䍄䉁䅁䅁䅂䅁䅁䅍䅄䅁䅁䅯杷䅁䅁䅯允䅉䅁䅯睁䅉䅁䅅䅁䉁䅁䅁兂畂⭖䍁坐じ䅑杷允䅁䅁䅑䅁䑁䅁䅷䅁䭁䵁䅙䅁䭁䅁䍅䅁䭁䅁䍕䅁䉁䅁䅁允䅁䅁䅕佰硅い䙋唶䵁䅉䅅䅁䕁䅁䅁睁䵁䅁䅁权䝄䅁䅁权䉁杁䅁权䑁杁䅁允䅁䅁䅅䅁䙁䥁䱱汩兗佳䅨䍄䉁䅁䅁䅂䅁䅁䅍䅄䅁䅁䅯杊䅁䅁䅯允䅉䅁䅯睁䅉䅁䅅䅁䉁䅁䅁兂剂睑橌汭畄䅑杷允䅁䅁䅑䅁䑁䅁䅷䅁䭁乁䅕䅁䭁䅁䍅䅁䭁䅁䍕䅁䉁䅁䅁允䅁䅁䅕䑂潫儹㙅歒䵅䅉䅅䅁䕁䅁䅁睁䵁䅁䅁权噄䅁䅁权䉁杁䅁权䑁杁䅁允䅁䅁䅅䅁䙁䭁䄳䵫㥘呩䈹䍄䉁䅁䅁䅂䅁䅁䅍䅄䅁䅁䅯朲䅁䅁䅯允䅉䅁䅯睁䅉䅁䅅䅁䉁䅁䅁兂䭃乎硧煙奔䅑杷允䅁䅁䅑䅁䑁䅁䅷䅁䭁乁䄸䅁䭁䅁䍅䅁䭁䅁䍕䅁䉁䅁䅁允䅁䅁䅕䝚䡶牮睵䔰䵁䅉䅅䅁䕁䅁䅁睁䵁䅁䅁权晄䅁䅁权䉁杁䅁权䑁杁䅁允䅁䅁䅅䅁䙁䡁硚獤湡乪䅚䍄䉁䅁䅁䅂䅁䅁䅍䅄䅁䅁䅯睺䅁䅁䅯允䅉䅁䅯兂䅉䅁䅅䅁䉁䅁䅁兂癄乲㈱祇桺䅑杷允䅁䅁䅑䅁䑁䅁䅷䅁䭁䵁䄸䅁䭁䅁䍅䅁䭁䅁䍍䅁䉁䅁䅁允䅁䅁䅕獨啬晷潨〴䵁䅉䅅䅁䕁䅁䅁睁䵁䅁䅁权兂䅁䅁权䉁杁䅁权䙁杁䅁允䅁䅁䅅䅁䙁䉁㙖畆硣䵗䅆䍄䉁䅁䅁䅂䅁䅁䅍䅄䅁䅁䅯䅕䅁䅁䅯允䅉䅁䅯睁䅉䅁䅅䅁䉁䅁䅁兂扃瘹㌸捇㔫䅑杷允䅁䅁䅑䅁䑁䅁䅷䅁䭁佁䅳䅁䭁䅁䍅䅁䭁䅁䍕䅁䉁䅁䅁允䅁䅁䅕捺䵺䭺硒啂䵅䅉䅅䅁䕁䅁䅁睁䵁䅁䅁权牄䅁䅁权䉁杁䅁权䑁杁䅁允䅁䅁䅅䅁䙁䭁䭁兔䩔睁䉂䍄䉁䅁䅁䅂䅁䅁䅍䅄䅁䅁䅯杉䅁䅁䅯允䅉䅁䅯睁䅉䅁䅅䅁䉁䅁䅁兂捄㘱䉋丱伳䅑杷允䅁䅁䅑䅁䑁䅁䅷䅁䭁偁䅍䅁䭁䅁䍅䅁䭁䅁䍕䅁䉁䅁䅁允䅁䅁䅕剮瘹㡚穯欷䵁䅉䅅䅁䕁䅁䅁睁䵁䅁䅁权ㅄ䅁䅁权䉁杁䅁权䑁杁䅁允䅁䅁䅅䅁䙁䥁橅䱙睪佭䅚䍄䉁䅁䅁䅂䅁䅁䅍䅄䅁䅁䅯䄯䅁䅁䅯允䅉䅁䅯睁䅉䅁䅅䅁䉁䅁䅁兂潄硱倴全坮䅑杷允䅁䅁䅑䅁䑁䅁䅷䅁䭁乁䅣䅁䭁䅁䍅䅁䭁䅁䍕䅁䉁䅁䅁允䅁䅁䅕嘫浅䑭㕣歆䵅䅉䅅䅁䕁䅁䅁睁䵁䅁䅁权塄䅁䅁权䉁杁䅁权䑁杁䅁允䅁䅁䅅䅁䙁偁摋摳手硎䉂䍄䉁䅁䅁䅂䅁䅁䅍䅄䅁䅁䅯䅖䅁䅁䅯允䅉䅁䅯兂䅉䅁䅅䅁䉁䅁䅁兂䅂㕓䵮偣歺䅑杷允䅁䅁䅑䅁䑁䅁䅷䅁䭁䙁䅑䅁䭁䅁䍅䅁䭁䅁䍍䅁䉁䅁䅁允䅁䅁䅕噭慄獐塉唲䵁䅉䅅䅁䕁䅁䅁睁䵁䅁䅁权允允䅁权䉁杁䅁权䙁杁䅁允䅁䅁䅅䅁䭁䕁䅣䅁䵁䅉䅅䅁䕁䅁䅁睁䵁䅁䅁权允允䅁权䉁杁䅁权䑁杁䅁允䅁䅁䅅䅁䭁䕁䅣䅁䵁䅉䅅䅁䕁䅁䅁睁䵁䅁䅁权啁允䅁权䉁杁䅁权䑁杁䅁允䅁䅁䅅䅁䙁䉁婃䵌戲佥䅎䍄䉁䅁䅁䅂䅁䅁䅍䅄䅁䅁䅯兆䅅䅁䅯允䅉䅁䅯兂䅉䅁䅅䅁䉁䅁䅁兂坃㜴佰䉡摔䅑杷允䅁䅁䅑䅁䑁䅁䅷䅁䭁䉁䉕䅁䭁䅁䍅䅁䭁䅁䍍䅁䉁䅁䅁允䅁䅁䅕瘷乷䍉⭲唱䵁䅉䅅䅁䕁䅁䅁睁䵁䅁䅁权畄䅁䅁权䉁杁䅁权䙁杁䅁允䅁䅁䅅䅁䙁乁唹⬯䱵晄䅨䍄䉁䅁䅁䅂䅁䅁䅍䅄䅁䅁䅯朷䅁䅁䅯允䅉䅁䅯睁䅉䅁䅅䅁䉁䅁䅁兂啃啮汓硴穘䅑杷允䅁䅁䅑䅁䑁䅁䅷䅁䭁䅁䈸䅁䭁䅁䍅䅁䭁䅁䍕䅁䉁䅁䅁允䅁䅁䅕噆䜸牸佗唷䵁䅉䅅䅁䕁䅁䅁睁䵁䅁䅁权偁允䅁权䉁杁䅁权䑁杁䅁允䅁䅁䅅䅁䙁䅁䭦㝍允癌䅂䍄䉁䅁䅁䅂䅁䅁䅍䅄䅁䅁䅯睊䅁䅁䅯允䅉䅁䅯睁䅉䅁䅅䅁䉁䅁䅁兂㡁申晓㍵䐴兑杷允䅁䅁䅑䅁䑁䅁䅷䅁䭁䩁䅫䅁䭁䅁䍅䅁䭁䅁䍕䅁䉁䅁䅁允䅁䅁䅕奪䉬焳䕮䕅䵅䅉䅅䅁䕁䅁䅁睁䵁䅁䅁权婃䅁䅁权䉁杁䅁权䑁杁䅁允䅁䅁䅅䅁䙁䝁び㉢汵全䉸䍄䉁䅁䅁䅂䅁䅁䅍䅄䅁䅁䅯杅䅁䅁䅯允䅉䅁䅯睁䅉䅁䅅䅁䉁䅁䅁兂䍄㍸楮摪佌䅑杷允䅁䅁䅑䅁䑁䅁䅷䅁䭁䑁䅑䅁䭁䅁䍅䅁䭁䅁䍕䅁䉁䅁䅁允䅁䅁䅕䡳愰橭敓䔴䵁䅉䅅䅁䕁䅁䅁睁䵁䅁䅁权ぁ䅁䅁权䉁杁䅁权䑁杁䅁允䅁䅁䅅䅁䙁䍁术奚䡙㥶䄵䍄䉁䅁䅁䅂䅁䅁䅍䅄䅁䅁䅯杌䅅䅁䅯允䅉䅁䅯兂䅉䅁䅅䅁䉁䅁䅁兂䙁䉎㉅穰灦䅑杷允䅁䅁䅑䅁䑁䅁䅷䅁䭁䍁䈴䅁䭁䅁䍅䅁䭁䅁䍍䅁䉁䅁䅁允䅁䅁䅕乓橸唶䕏唵䵁䅉䅅䅁䕁䅁䅁睁䵁䅁䅁权㑁允䅁权䉁杁䅁权䙁杁䅁允䅁䅁䅅䅁䙁䵁硖十睑⭊䄵䍄䉁䅁䅁䅂䅁䅁䅍䅄䅁䅁䅯先䅁䅁䅯允䅉䅁䅯兂䅉䅁䅅䅁䉁䅁䅁兂灂䝤煌扁穔䅑杷允䅁䅁䅑䅁䑁䅁䅷䅁䭁䑁䉧䅁䭁䅁䍅䅁䭁䅁䍍䅁䉁䅁䅁允䅁䅁䅕剑䥒䙙呚唴䵁䅉䅅䅁䕁䅁䅁睁䵁䅁䅁权橃䅁䅁权䉁杁䅁权䙁杁䅁允䅁䅁䅅䅁䙁偁䅯㥄桋獖䅸䍄䉁䅁䅁䅂䅁䅁䅍䅄䅁䅁䅯睯䅁䅁䅯允䅉䅁䅯睁䅉䅁䅅䅁䉁䅁䅁兂卂浴潭㙪吳䅑杷允䅁䅁䅑䅁䑁䅁䅷䅁䭁偁䅣䅁䭁䅁䍅䅁䭁䅁䍕䅁䉁䅁䅁允䅁䅁䅕㙍坰挹䝫欱䵁䅉䅅䅁䕁䅁䅁睁䵁䅁䅁权䍂允䅁权䉁杁䅁权䙁杁䅁允䅁䅁䅅䅁䙁䡁䥹䍧祊⬸䅚䍄䉁䅁䅁䅂䅁䅁䅍䅄䅁䅁䅯兣䅁䅁䅯允䅉䅁䅯睁䅉䅁䅅䅁䉁䅁䅁兂㡂楒か偅䨯䅑杷允䅁䅁䅑䅁䑁䅁䅷䅁䭁䑁䉣䅁䭁䅁䍅䅁䭁䅁䍕䅁䉁䅁䅁允䅁䅁䅕湙礷佉橫唰䵁䅉䅅䅁䕁䅁䅁睁䵁䅁䅁权呁允䅁权剁䅁䅁权䕁杁䅁允䅁䅁䅅䅁佁䉁䅙䅁硁䑁䅉免㑁䑁䅉免ㅁ䑁䅁䅍睁䅁䅁䍄䉁䅁䅁䅂䅁䅁䅍䅄䅁䅁䅯睢䅁䅁䅯䅂䅁䅁䅯䅂䅉䅁䅅䅁䉁䅁䅁兂䅁䅁䅃㡩䍖兑杷允䅁䅁䅑䅁䑁䅁䅷䅁䭁䑁䉍䅁䭁䅁䍅䅁䭁䅁䍕䅁䉁䅁䅁允䅁䅁䅕䕐㠸㍊䕣䔶䵁䅉䅅䅁䕁䅁䅁睁䵁䅁䅁权剃䅁䅁权䉁杁䅁权䑁杁䅁允䅁䅁䅅䅁䙁䕁砵晒䵣㡢䄹䍄䉁䅁䅁䅂䅁䅁䅍䅄䅁䅁䅯兄䅅䅁䅯允䅉䅁䅯兂䅉䅁䅅䅁䉁䅁䅁兂婁婈䕃㙥呲䅑杷允䅁䅁䅑䅁䑁䅁䅷䅁䭁䝁䉍䅁䭁䅁䍅䅁䭁䅁䍍䅁䉁䅁䅁允䅁䅁䅕瀹㉃浫穪唰䵁䅉䅅䅁䕁䅁䅁睁䵁䅁䅁权敁䅁䅁权䉁杁䅁权䑁杁䅁允䅁䅁䅅䅁䙁偁䤴煊䭶㥳䅸䍄䉁䅁䅁䅂䅁䅁䅍䅄䅁䅁䅯睈䅁䅁䅯允䅉䅁䅯兂䅉䅁䅅䅁䉁䅁䅁兂塁ㅭ䭙啷楦䅑杷允䅁䅁䅑䅁䑁䅁䅷䅁䭁䝁䉕䅁䭁䅁䍅䅁䭁䅁䍕䅁䉁䅁䅁允䅁䅁䅕啫偅奕偵唸䵁䅉䅅䅁䕁䅁䅁睁䵁䅁䅁权䉁允䅁权䉁杁䅁权䙁杁䅁允䅁䅁䅅䅁䙁佁㑣汬婳癐䅤䍄䉁䅁䅁䅂䅁䅁䅍䅄䅁䅁䅯䅰䅁䅁䅯允䅉䅁䅯兂䅉䅁䅅䅁䉁䅁䅁兂橁佒汄塤摮䅑杷允䅁䅁䅑䅁䑁䅁䅷䅁䭁䩁䅳䅁䭁䅁䍅䅁䭁䅁䍍䅁䉁䅁䅁允䅁䅁䅕昵晉牣昳䔵䵁䅉䅅䅁䕁䅁䅁睁䵁䅁䅁权呂允䅁权䉁杁䅁权䙁杁䅁允䅁䅁䅅䅁䙁偁穱祈慮⬰䅂䍄䉁䅁䅁䅂䅁䅁䅍䅄䅁䅁䅯兎䅅䅁䅯允䅉䅁䅯兂䅉䅁䅅䅁䉁䅁䅁兂杂䙚䝗堸敲䅑杷允䅁䅁䅑䅁䑁䅁䅷䅁䭁䑁䉕䅁䭁䅁䍅䅁䭁䅁䍍䅁䉁䅁䅁允䅁䅁䅕攷汴䕧硃欳䵁䅉䅅䅁䕁䅁䅁睁䵁䅁䅁权佂䅁䅁权䉁杁䅁权䙁杁䅁允䅁䅁䅅䅁䙁䱁硣䱌兖⭴䅎䍄䉁䅁䅁䅂䅁䅁䅍䅄䅁䅁䅯杔䅁䅁䅯允䅉䅁䅯睁䅉䅁䅅䅁䉁䅁䅁兂坄灡呏䥚橔䅑杷允䅁䅁䅑䅁䑁䅁䅷䅁䭁䱁䅣䅁䭁䅁䍅䅁䭁䅁䍕䅁䉁䅁䅁允䅁䅁䅕㔯牤昰睷歺䵁䅉䅅䅁䕁䅁䅁睁䵁䅁䅁权䅂䅁䅁权䉁杁䅁权䙁杁䅁允䅁䅁䅅䅁䙁䡁䰱㤷䍆偘䅒䍄䉁䅁䅁䅂䅁䅁䅍䅄䅁䅁䅯兑䅁䅁䅯允䅉䅁䅯睁䅉䅁䅅䅁䉁䅁䅁兂䑃穊䤴均䝲䅑杷允䅁䅁䅑䅁䑁䅁䅷䅁䭁乁䅉䅁䭁䅁䍅䅁䭁䅁䍍䅁䉁䅁䅁允䅁䅁䅕⽅䝙瘴嘶あ䵅䅉䅅䅁䕁䅁䅁睁䵁䅁䅁权㉁䅁䅁权䉁杁䅁权䙁杁䅁允䅁䅁䅅䅁䙁䙁乃㉬匴䵰䅚䍄䉁䅁䅁䅂䅁䅁䅍䅄䅁䅁䅯李䅁䅁䅯允䅉䅁䅯睁䅉䅁䅅䅁䉁䅁䅁兂䅁䝪兦䕅㙩䅑杷允䅁䅁䅑䅁䑁䅁䅷䅁䭁䡁䅕䅁䭁䅁䅑䅁䭁䅁䍑䅁䉁䅁䅁允䅁䅁䅕䅁䅁䵁敢䕚䵅䅉䅅䅁䕁䅁䅁睁䵁䅁䅁权䵁䅁䅁权䉁杁䅁权䙁杁䅁允䅁䅁䅅䅁䙁偁煈㉁䥙䴴䄵䍄䉁䅁䅁䅂䅁䅁䅍䅄䅁䅁䅯䅄䅁䅁䅯允䅉䅁䅯睁䅉䅁䅅䅁䉁䅁䅁兂煄兕獉橪䐷䅑杷允䅁䅁䅑䅁䑁䅁䅷䅁䭁䉁䉙䅁䭁䅁䍅䅁䭁䅁䍍䅁䉁䅁䅁允䅁䅁䅕䥵呎穏椶䕸䵁䅉䅅䅁䕁䅁䅁睁䵁䅁䅁权捂允䅁权䉁杁䅁权䙁杁䅁允䅁䅁䅅䅁䙁䩁砯卤畄⽵䅬䍄䉁䅁䅁䅂䅁䅁䅍䅄䅁䅁䅯䄹䅁䅁䅯允䅉䅁䅯兂䅉䅁䅅䅁䉁䅁䅁兂睃湭瑺汒奦䅑杷允䅁䅁䅑䅁䑁䅁䅷䅁䭁偁䅑䅁䭁䅁䍅䅁䭁䅁䍍䅁䉁䅁䅁允䅁䅁䅕䈳灦䱱䩡䔱䵁䅉䅅䅁䕁䅁䅁睁䵁䅁䅁权㉁允䅁权䉁杁䅁权䙁杁䅁允䅁䅁䅅䅁䙁䵁䉆卍䩨敡䅬䍄䉁䅁䅁䅂䅁䅁䅍䅄䅁䅁䅯杦䅅䅁䅯允䅉䅁䅯兂䅉䅁䅅䅁䉁䅁䅁兂䱃歷夫㑌潌䅑杷允䅁䅁䅑䅁䑁䅁䅷䅁䭁䡁䈴䅁䭁䅁䍅䅁䭁䅁䍍䅁䉁䅁䅁允䅁䅁䅕獵汄堸湙䔳䵁䅉䅅䅁䕁䅁䅁睁䵁䅁䅁权剂䅁䅁权䉁杁䅁权䙁杁䅁允䅁䅁䅅䅁䙁䙁晰朶牨畲䅰䍄䉁䅁䅁䅂䅁䅁䅍䅄䅁䅁䅯典䅁䅁䅯允䅉䅁䅯兂䅉䅁䅅䅁䉁䅁䅁兂奁奕呦乴攷䅑杷允䅁䅁䅑䅁䑁䅁䅷䅁䭁䵁䅕䅁䭁䅁䍅䅁䭁䅁䍍䅁䉁䅁䅁允䅁䅁䅕敫摁硓乗欳䵁䅉䅅䅁䕁䅁䅁睁䵁䅁䅁权佄䅁䅁权䉁杁䅁权䑁杁䅁允䅁䅁䅅䅁䙁佁䉃允噒㥪䅊䍄䉁䅁䅁䅂䅁䅁䅍䅄䅁䅁䅯䅙䅅䅁䅯允䅉䅁䅯睁䅉䅁䅅䅁䉁䅁䅁兂⽄倶⬶噺桄䅑杷允䅁䅁䅑䅁䑁䅁䅷䅁䭁䕁䈴䅁䭁䅁䍅䅁䭁䅁䍕䅁䉁䅁䅁允䅁䅁䅕癴㥐䜱剄䔸䵁䅉䅅䅁䕁䅁䅁睁䵁䅁䅁权佂允䅁权䉁杁䅁权䑁杁䅁允䅁䅁䅅䅁䙁䭁䠵場杰略䄵䍄䉁䅁䅁䅂䅁䅁䅍䅄䅁䅁䅯䅏䅁䅁䅯允䅉䅁䅯兂䅉䅁䅅䅁䉁䅁䅁兂剁㡪䱑䙱歐䅑杷允䅁䅁䅑䅁䑁䅁䅷䅁䭁䱁䉉䅁䭁䅁䍅䅁䭁䅁䍕䅁䉁䅁䅁允䅁䅁䅕橯牓剋㔶欰䵁䅉䅅䅁䕁䅁䅁睁䵁䅁䅁权時䅁䅁权䉁杁䅁权䑁杁䅁允䅁䅁䅅䅁䙁䥁畖港㍩摵䅤䍄䉁䅁䅁䅂䅁䅁䅍䅄䅁䅁䅯䅗䅁䅁䅯允䅉䅁䅯兂䅉䅁䅅䅁䉁䅁䅁兂奁剓䱡䱋稯䅑杷允䅁䅁䅑䅁䑁䅁䅷䅁䭁䉁䅑䅁䭁䅁䍅䅁䭁䅁䍕䅁䉁䅁䅁允䅁䅁䅕け湧䵮㉷欴䵁䅉䅅䅁䕁䅁䅁睁䵁䅁䅁权噁䅁䅁权䉁杁䅁权䑁杁䅁允䅁䅁䅅䅁䙁䉁䅘䱇潯捤䅂䍄䉁䅁䅁䅂䅁䅁䅍䅄䅁䅁䅯杆䅁䅁䅯允䅉䅁䅯睁䅉䅁䅅䅁䉁䅁䅁兂獂捸湓杍湐䅑杷允䅁䅁䅑䅁䑁䅁䅷䅁䭁䉁䅣䅁䭁䅁䍅䅁䭁䅁䍍䅁䉁䅁䅁允䅁䅁䅕啧㌷䨸卙䕹䵁䅉䅅䅁䕁䅁䅁睁䵁䅁䅁权㥂允䅁权䉁杁䅁权䑁杁䅁允䅁䅁䅅䅁䙁䱁猸嘷げ硎䉖䍄䉁䅁䅁䅂䅁䅁䅍䅄䅁䅁䅯材䅅䅁䅯允䅉䅁䅯兂䅉䅁䅅䅁䉁䅁䅁兂睄㡰䱚睥版䅑杷允䅁䅁䅑䅁䑁䅁䅷䅁䭁䝁䈴䅁䭁䅁䍅䅁䭁䅁䍕䅁䉁䅁䅁允䅁䅁䅕晑ぺ橨慧䔲䵁䅉䅅䅁䕁䅁䅁睁䵁䅁䅁权畂允䅁权䉁杁䅁权䑁杁䅁允䅁䅁䅅䅁䙁䅁扅佪䩪敬䅆䍄䉁䅁䅁䅂䅁䅁䅍䅄䅁䅁䅯睔䅁䅁䅯允䅉䅁䅯睁䅉䅁䅅䅁䉁䅁䅁兂䥁䉲慸氫坲䅑杷允䅁䅁䅑䅁䑁䅁䅷䅁䭁䍁䉕䅁䭁䅁䍅䅁䭁䅁䍕䅁䉁䅁䅁允䅁䅁䅕㕊䩍歄䑡欴䵁䅉䅅䅁䕁䅁䅁睁䵁䅁䅁权汁允䅁权䉁杁䅁权䑁杁䅁允䅁䅁䅅䅁䙁䙁捏硭攱乡䅊䍄䉁䅁䅁䅂䅁䅁䅍䅄䅁䅁䅯䅴䅁䅁䅯允䅉䅁䅯睁䅉䅁䅅䅁䉁䅁䅁兂㡂⭺䬱啬䥄䅑杷允䅁䅁䅑䅁䑁䅁䅷䅁䭁䕁䅙䅁䭁䅁䍅䅁䭁䅁䍕䅁䉁䅁䅁允䅁䅁䅕晔噂䉚硰唴䵁䅉䅅䅁䕁䅁䅁睁䵁䅁䅁权䝂䅁䅁权䉁杁䅁权䑁杁䅁允䅁䅁䅅䅁䙁䉁兹䱃䝡摐䅤䍄䉁䅁䅁䅂䅁䅁䅍䅄䅁䅁䅯睢䅁䅁䅯允䅉䅁䅯睁䅉䅁䅅䅁䉁䅁䅁兂祃奅塪捔噢䅑杷允䅁䅁䅑䅁䑁䅁䅷䅁䭁佁䅣䅁䭁䅁䍅䅁䭁䅁䍕䅁䉁䅁䅁允䅁䅁䅕浫漳㍶橨欱䵁䅉䅅䅁䕁䅁䅁睁䵁䅁䅁权佁允䅁权䉁杁䅁权䙁杁䅁允䅁䅁䅅䅁䙁䝁䝌汔㝦㡄䅖䍄䉁䅁䅁䅂䅁䅁䅍䅄䅁䅁䅯杄䅅䅁䅯允䅉䅁䅯睁䅉䅁䅅䅁䉁䅁䅁兂慂䑄〫噇䩦䅑杷允䅁䅁䅑䅁䑁䅁䅷䅁䭁䅁䅫䅁䭁䅁䍅䅁䭁䅁䍍䅁䉁䅁䅁允䅁䅁䅕㜸㜴ㅷ㉷䕺䵁䅉䅅䅁䕁䅁䅁睁䵁䅁䅁权剃允䅁权䉁杁䅁权䑁杁䅁允䅁䅁䅅䅁䙁䭁け睈䝃乨䅸䍄䉁䅁䅁䅂䅁䅁䅍䅄䅁䅁䅯杄䅁䅁䅯允䅉䅁䅯兂䅉䅁䅅䅁䉁䅁䅁兂桄党噊䩤牦䅑杷允䅁䅁䅑䅁䑁䅁䅷䅁䭁乁䕙䅁䭁䅁䍅䅁䭁䅁䍕䅁䉁䅁䅁允䅁䅁䅕癉栵㙓䑵啶䵁䅉䅅䅁䕁䅁䅁睁䵁䅁䅁权坄䅂䅁权䉁杁䅁权䑁杁䅁允䅁䅁䅅䅁䙁偁挳䨰瑒捳䅨䍄䉁䅁䅁䅂䅁䅁䅍䅄䅁䅁䅯杣䅁䅁䅯允䅉䅁䅯兂䅉䅁䅅䅁䉁䅁䅁兂㝃䥭䥦䱂愷䅑杷允䅁䅁䅑䅁䑁䅁䅷䅁䭁䩁䉑䅁䭁䅁䍅䅁䭁䅁䍕䅁䉁䅁䅁允䅁䅁䅕啴塱ㅯ昫い䵅䅉䅅䅁䕁䅁䅁睁䵁䅁䅁权啃允䅁权䉁杁䅁权䑁杁䅁允䅁䅁䅅䅁䙁䵁猸杲昶創䉴䍄䉁䅁䅁䅂䅁䅁䅍䅄䅁䅁䅯朳䅁䅁䅯允䅉䅁䅯兂䅉䅁䅅䅁䉁䅁䅁兂摁㥱㙡牏睶䅑杷允䅁䅁䅑䅁䑁䅁䅷䅁䭁䥁䙯䅁䭁䝁䕳䅁䭁䵁䩣䅁䉁䅁䅁允䅁䅁䅕浚浚浚浚樫䴸䅉䅅䅁䕁䅁䅁睁䵁䅁䅁权敄䅁䅁权䉁杁䅁权䑁杁䅁允䅁䅁䅅䅁䙁䍁獮畯汨佗䅖䍄䉁䅁䅁䅂䅁䅁䅍䅄䅁䅁䅯䅭䅅䅁䅯允䅉䅁䅯睁䅉䅁䅅䅁䉁䅁䅁兂坃娵㕂慭橪䅑杷允䅁䅁䅑䅁䑁䅁䅷䅁䭁䭁䅉䅁䭁䅁䍅䅁䭁䅁䍍䅁䉁䅁䅁允䅁䅁䅕汌㑍穊睯ぺ䵁䅉䅅䅁䕁䅁䅁睁䵁䅁䅁权卂允䅁权䉁杁䅁权䙁杁䅁允䅁䅁䅅䅁䙁䡁䬱䑨䥹之䅤䍄䉁䅁䅁䅂䅁䅁䅍䅄䅁䅁䅯杕䅅䅁䅯允䅉䅁䅯睁䅉䅁䅅䅁䉁䅁䅁兂㡃欴伴圱塲䅑杷允䅁䅁䅑䅁䑁䅁䅷䅁䭁䩁䉫䅁䭁䅁䍅䅁䭁䅁䍕䅁䉁䅁䅁允䅁䅁䅕㕚䘫乪㙥䔸䵁䅉䅅䅁䕁䅁䅁睁䵁䅁䅁权婃允䅁权䉁杁䅁权䑁杁䅁允䅁䅁䅅䅁䙁䵁剹穗䩔畖䄹䍄䉁䅁䅁䅂䅁䅁䅍䅄䅁䅁䅯杁䅅䅁䅯允䅉䅁䅯兂䅉䅁䅅䅁䉁䅁䅁兂療敓㔳歮ぐ䅑杷允䅁䅁䅑䅁䑁䅁䅷䅁䭁䱁䅍䅁䭁䅁䍅䅁䭁䅁䍕䅁䉁䅁䅁允䅁䅁䅕㉇䭏瘵㉩欲䵁䅉䅅䅁䕁䅁䅁睁䵁䅁䅁权穃䅁䅁权䉁杁䅁权䑁杁䅁允䅁䅁䅅䅁䙁佁典奔䱫㥍䅚䍄䉁䅁䅁䅂䅁䅁䅍䅄䅁䅁䅯杮䅅䅁䅯允䅉䅁䅯睁䅉䅁䅅䅁䉁䅁䅁兂乂⬳偦敁偄䅑杷允䅁䅁䅑䅁䑁䅁䅷䅁䭁䩁䈸䅁䭁䅁䍅䅁䭁䅁䍍䅁䉁䅁䅁允䅁䅁䅯睒䅁䅁杷允䅁䅁䅑䅁䑁䅁䅷䅁䭁䭁䉁䅁䭁䅁䍅䅁䭁䅁䍕䅁䉁䅁䅁允䅁䅁䅕港挫䱭䙩啁䵅䅉䅅䅁䕁䅁䅁睁䵁䅁䅁权权允䅁权䉁杁䅁权䑁杁䅁允䅁䅁䅅䅁䙁䭁摲橃ㅸ杬䉆䍄䉁䅁䅁䅂䅁䅁䅍䅄䅁䅁䅯兯䅅䅁䅯允䅉䅁䅯睁䅉䅁䅅䅁䉁䅁䅁兂奂吱䜸坁浄䅑杷允䅁䅁䅑䅁䑁䅁䅷䅁䭁䭁䉉䅁䭁䅁䍅䅁䭁䅁䍕䅁䉁䅁䅁允䅁䅁䅕㍒䉬㑮椷〰䵁䅉䅅䅁䕁䅁䅁睁䵁䅁䅁权楃允䅁权䉁杁䅁权䑁杁䅁允䅁䅁䅅䅁䙁䍁䄳桔硷獓䄹䍄䉁䅁䅁䅂䅁䅁䅍䅄䅁䅁䅯杣䅅䅁䅯允䅉䅁䅯兂䅉䅁䅅䅁䉁䅁䅁兂祃硸䱵㉒兮䅑杷允䅁䅁䅑䅁䑁䅁䅷䅁䭁䡁䉉䅁䭁䅁䍅䅁䭁䅁䍍䅁䉁䅁䅁允䅁䅁䅕牺䔹块䝦啹䵁䅉䅅䅁䕁䅁䅁睁䵁䅁䅁权湃允䅁权䉁杁䅁权䙁杁䅁允䅁䅁䅅䅁䙁乁畲䵗獶⬶䄱䍄䉁䅁䅁䅂䅁䅁䅍䅄䅁䅁䅯睰䅅䅁䅯允䅉䅁䅯睁䅉䅁䅅䅁䉁䅁䅁兂塃吴搯奔煘䅑杷允䅁䅁䅑䅁䑁䅁䅷䅁䭁䑁䉉䅁䭁䅁䍅䅁䭁䅁䍍䅁䉁䅁䅁允䅁䅁䅕偌䅦湬灔䕵䵁䅉䅅䅁䕁䅁䅁睁䵁䅁䅁权楂允䅁权䉁杁䅁权䙁杁䅁允䅁䅁䅅䅁䙁䑁佨啚㑸⭘䅸䍄䉁䅁䅁䅂䅁䅁䅍䅄䅁䅁䅯䅧䅅䅁䅯允䅉䅁䅯兂䅉䅁䅅䅁䉁䅁䅁兂䥃㑧潑瑧橪䅑杷允䅁䅁䅑䅁䑁䅁䅷䅁䭁䥁䉁䅁䭁䅁䍅䅁䭁䅁䍍䅁䉁䅁䅁允䅁䅁䅕灄剪摥橳䔶䵁䅉䅅䅁䕁䅁䅁睁䵁䅁䅁权䱄䅁䅁权䉁杁䅁权䙁杁䅁允䅁䅁䅅䅁䙁䕁奥㕵䵭偐䅚䍄䉁䅁䅁䅂䅁䅁䅍䅄䅁䅁䅯睖䅅䅁䅯允䅉䅁䅯兂䅉䅁䅅䅁䉁䅁䅁兂祄䩋睘渴䍶䅑杷允䅁䅁䅑䅁䑁䅁䅷䅁䭁䥁䅳䅁䭁䅁䍅䅁䭁䅁䍍䅁䉁䅁䅁允䅁䅁䅕潩灕眴灋歸䵁䅉䅅䅁䕁䅁䅁睁䵁䅁䅁权ぃ允䅁权䉁杁䅁权䙁杁䅁允䅁䅁䅅䅁䙁䝁洴湍䡘㤯䅊䍄䉁䅁䅁䅂䅁䅁䅍䅄䅁䅁䅯䅴䅅䅁䅯允䅉䅁䅯睁䅉䅁䅅䅁䉁䅁䅁兂㝄兰卶䙅䭌䅑杷允䅁䅁䅑䅁䑁䅁䅷䅁䭁䱁䉕䅁䭁䅁䍅䅁䭁䅁䍕䅁䉁䅁䅁允䅁䅁䅕䭨䍃㉂牐〰䵁䅉䅅䅁䕁䅁䅁睁䵁䅁䅁权㙃允䅁权䉁杁䅁权䙁杁䅁允䅁䅁䅅䅁䙁䝁䑳㡁呯獉䅚䍄䉁䅁䅁䅂䅁䅁䅍䅄䅁䅁䅯杵䅅䅁䅯允䅉䅁䅯睁䅉䅁䅅䅁䉁䅁䅁兂䉄㙆䱱㔱䤳䅑杷允䅁䅁䅑䅁䑁䅁䅷䅁䭁䍁䉳䅁䭁䅁䍅䅁䭁䅁䍕䅁䉁䅁䅁允䅁䅁䅕塍穇払挰唷䵁䅉䅅䅁䕁䅁䅁睁䵁䅁䅁权牁允䅁权䉁杁䅁权䑁杁䅁允䅁䅁䅅䅁䙁䵁㍷噄瑤敱䄹䍄䉁䅁䅁䅂䅁䅁䅍䅄䅁䅁䅯杏䅅䅁䅯允䅉䅁䅯兂䅉䅁䅅䅁䉁䅁䅁兂䱃ㅺ呐䤸剶䅑杷允䅁䅁䅑䅁䑁䅁䅷䅁䭁䑁䄴䅁䭁䉁䅅䅁䭁䅁䍑䅁䉁䅁䅁允䅁䅁䄴䅆䅁䑁䅅睍穁䑁䅧睍ぁ䑁䅁䅍睁䅁䅁䍄䉁䅁䅁䅂䅁䅁䅍䅄䅁䅁䅯睏䅁䅁䅯允䅉䅁䅯睁䅉䅁䅅䅁䉁䅁䅁兂佄噷癑䡑术䅑杷允䅁䅁䅑䅁䑁䅁䅷䅁䭁䑁䈰䅁䭁䅁䍅䅁䭁䅁䍕䅁䉁䅁䅁允䅁䅁䅕䥧䑪䭩焫ぺ䵁䅉䅅䅁䕁䅁䅁睁䵁䅁䅁权㥁允䅁权䉁杁䅁权䑁杁䅁允䅁䅁䅅䅁䙁䭁⼰扭但㥣䅆䍄䉁䅁䅁䅂䅁䅁䅍䅄䅁䅁䅯䅷䅅䅁䅯允䅉䅁䅯兂䅉䅁䅅䅁䉁䅁䅁兂䅁䅁䅁䩖䩅兑杷允䅁䅁䅑䅁䑁䅁䅷䅁䭁䵁䉁䅁䭁䅁䍅䅁䭁䅁䍍䅁䉁䅁䅁允䅁䅁䅕噋偹歷桭欫䵁䅉䅅䅁䕁䅁䅁睁䵁䅁䅁权䡃䅁䅁权䉁杁䅁权䑁杁䅁允䅁䅁䅅䅁䙁䝁丸偢㕗甫䅴䍄䉁䅁䅁䅂䅁䅁䅍䅄䅁䅁䅯䄶䅁䅁䅯允䅉䅁䅯兂䅉䅁䅅䅁䉁䅁䅁兂求歕扎啰㥐䅑杷允䅁䅁䅑䅁䑁䅁䅷䅁䭁佁䅧䅁䭁䅁䍅䅁䭁䅁䍍䅁䉁䅁䅁允䅁䅁䅕敪䉧䜰婕〯䵁䅉䅅䅁䕁䅁䅁睁䵁䅁䅁权䩄䅁䅁权䉁杁䅁权䑁杁䅁允䅁䅁䅅䅁䙁乁扅失偡瑇䅰䍄䉁䅁䅁䅂䅁䅁䅍䅄䅁䅁䅯兊䅁䅁䅯允䅉䅁䅯兂䅉䅁䅅䅁䉁䅁䅁兂䝂歳潦䐱䝳兑杷允䅁䅁䅑䅁䑁䅁䅷䅁䭁䍁䅕䅁䭁䅁䍅䅁䭁䅁䍍䅁䉁䅁䅁允䅁䅁䅕洹卂乐硹欫䵁䅉䅅䅁䕁䅁䅁睁䵁䅁䅁权桂䅁䅁权䉁杁䅁权䙁杁䅁允䅁䅁䅅䅁䙁佁硸歏穑癖䄹䍄䉁䅁䅁䅂䅁䅁䅍䅄䅁䅁䅯兩䅁䅁䅯允䅉䅁䅯睁䅉䅁䅅䅁䉁䅁䅁兂浂灂㔴⽫⽗䅑杷允䅁䅁䅑䅁䑁䅁䅷䅁䭁䱁䅕䅁䭁䅁䍅䅁䭁䅁䍕䅁䉁䅁䅁允䅁䅁䅕奪桸䡕剸欶䵁䅉䅅䅁䕁䅁䅁睁䵁䅁䅁权歃允䅁权䉁杁䅁权䙁杁䅁允䅁䅁䅅䅁䙁䝁㝉䅪兣䵭䄱䍄䉁䅁䅁䅂䅁䅁䅍䅄䅁䅁䅯兹䅅䅁䅯允䅉䅁䅯兂䅉䅁䅅䅁䉁䅁䅁兂㉂㥷呤楄䥢䅑杷允䅁䅁䅑䅁䑁䅁䅷䅁䭁䝁䅙䅁䭁䅁䍅䅁䭁䅁䍕䅁䉁䅁䅁允䅁䅁䅕畐ㅑ乤㡬ぇ䵅䅉䅅䅁䕁䅁䅁睁䵁䅁䅁权桂允䅁权䉁杁䅁权䙁杁䅁允䅁䅁䅅䅁䙁䍁潃摨执獲䅚䍄䉁䅁䅁䅂䅁䅁䅍䅄䅁䅁䅯䅕䅁䅁䅯充䅁䅁䅯䅂䅉䅁䅅䅁䉁䅁䅁杄十䅁䅁李睁䑁䅅杍穁䑁䅙兏ぁ䅁䅁䍄䉁䅁䅁䅂䅁䅁䅍䅄䅁䅁䅯杩䅁䅁䅯允䅉䅁䅯兂䅉䅁䅅䅁䉁䅁䅁权䡂䅁䅁䍄䉁䅁䅁䅂䅁䅁䅍䅄䅁䅁䅯杩䅁䅁䅯允䅉䅁䅯睁䅉䅁䅅䅁䉁䅁䅁权䡂䅁䅁䍄䉁䅁䅁䅂䅁䅁䅍䅄䅁䅁䅯兺䅅䅁䅯允䅉䅁䅯睁䅉䅁䅅䅁䉁䅁䅁兂晃䩮䡬牋倷䅑杷允䅁䅁䅑䅁䑁䅁䅷䅁䭁䕁䉯䅁䭁䅁䍅䅁䭁䅁䍍䅁䉁䅁䅁允䅁䅁䅕祬噗䭨敌唳䵁䅉䅅䅁䕁䅁䅁睁䵁䅁䅁权䑃允䅁权䉁杁䅁权䑁杁䅁允䅁䅁䅅䅁䙁乁楥慂剪畘䅚䍄䉁䅁䅁䅂䅁䅁䅍䅄䅁䅁䅯䅯䅁䅁䅯允䅉䅁䅯睁䅉䅁䅅䅁䉁䅁䅁兂奃㜹䱷䩧䩘䅑杷允䅁䅁䅑䅁䑁䅁䅷䅁䭁䭁䅙䅁䭁䅁䍅䅁䭁䅁䍕䅁䉁䅁䅁允䅁䅁䅕䍂瑐浺畎䔵䵁䅉䅅䅁䕁䅁䅁睁䵁䅁䅁权䭁允䅁权䉁杁䅁权䙁杁䅁允䅁䅁䅅䅁䙁䍁睇浣㕨摘䄱䍄䉁䅁䅁䅂䅁䅁䅍䅄䅁䅁䅯权䅅䅁䅯允䅉䅁䅯睁䅉䅁䅅䅁䉁䅁䅁兂十㡧䭄嘴唯䅑杷允䅁䅁䅑䅁䑁䅁䅷䅁䭁䝁䉫䅁䭁䅁䍅䅁䭁䅁䍕䅁䉁䅁䅁允䅁䅁䅕㕔㤳穎䑤〶䵁䅉䅅䅁䕁䅁䅁睁䵁䅁䅁权穂允䅁权䉁杁䅁权䙁杁䅁允䅁䅁䅅䅁䙁䭁瑁䩪噫獘䅨䍄䉁䅁䅁䅂䅁䅁䅍䅄䅁䅁䅯杹䅁䅁䅯允䅉䅁䅯睁䅉䅁䅅䅁䉁䅁䅁兂㥂䉴噦奁䄯䅑杷允䅁䅁䅑䅁䑁䅁䅷䅁䭁䙁䉫䅁䭁䅁䍅䅁䭁䅁䍕䅁䉁䅁䅁允䅁䅁䅕硴欱硉畔〹䵁䅉䅅䅁䕁䅁䅁睁䵁䅁䅁权婂允䅁权䉁杁䅁权䑁杁䅁允䅁䅁䅅䅁䙁䝁䉕挰䙵偉䄹䍄䉁䅁䅁䅂䅁䅁䅍䅄䅁䅁䅯杗䅁䅁䅯允䅉䅁䅯兂䅉䅁䅅䅁䉁䅁䅁兂偂㝯橮㕚䴷䅑杷允䅁䅁䅑䅁䑁䅁䅷䅁䭁䡁䄸䅁䭁䅁䍅䅁䭁䅁䍕䅁䉁䅁䅁允䅁䅁䅕瑇椱杭琵唹䵁䅉䅅䅁䕁䅁䅁睁䵁䅁䅁权⽂䅁䅁权䉁杁䅁权䑁杁䅁允䅁䅁䅅䅁䙁䭁呏㌵㙌晃䅒䍄䉁䅁䅁䅂䅁䅁䅍䅄䅁䅁䅯儱䅅䅁䅯允䅉䅁䅯兂䅉䅁䅅䅁䉁䅁䅁兂䩁牒故瑈慢䅑杷允䅁䅁䅑䅁䑁䅁䅷䅁䭁乁䉕䅁䭁䅁䍅䅁䭁䅁䍍䅁䉁䅁䅁允䅁䅁䅕灗睋呲⭊䔱䵁䅉䅅䅁䕁䅁䅁睁䵁䅁䅁权⽁允䅁权䉁杁䅁权䑁杁䅁允䅁䅁䅅䅁䙁䝁つ㥫㑱獪䅒䍄䉁䅁䅁䅂䅁䅁䅍䅄䅁䅁䅯䅪䅁䅁䅯允䅉䅁䅯兂䅉䅁䅅䅁䉁䅁䅁兂噂牐塯潣噷兑杷允䅁䅁䅑䅁䑁䅁䅷䅁䭁䭁䅧䅁䭁䅁䍅䅁䭁䅁䍍䅁䉁䅁䅁允䅁䅁䅕䅦她䱗倲あ䵅䅉䅅䅁䕁䅁䅁睁䵁䅁䅁权流允䅁权䉁杁䅁权䙁杁䅁允䅁䅁䅅䅁䙁䡁佮火䝣佩䅊䍄䉁䅁䅁䅂䅁䅁䅍䅄䅁䅁䅯关䅅䅁䅯允䅉䅁䅯睁䅉䅁䅅䅁䉁䅁䅁兂瑁⽧渹呗㔳䅑杷允䅁䅁䅑䅁䑁䅁䅷䅁䭁䕁䉅䅁䭁䅁䍅䅁䭁䅁䍕䅁䉁䅁䅁允䅁䅁䅕䡭㠯煶桋あ䵅䅉䅅䅁䕁䅁䅁睁䵁䅁䅁权㍁䅁䅁权䉁杁䅁权䙁杁䅁允䅁䅁䅅䅁䙁䩁摃䭘㕃卪䉸䍄䉁䅁䅁䅂䅁䅁䅍䅄䅁䅁䅯共䅁䅁䅯允䅉䅁䅯睁䅉䅁䅅䅁䉁䅁䅁兂乃兲癸牶牮䅑杷允䅁䅁䅑䅁䑁䅁䅷䅁䭁䝁䅁䅁䭁䅁䍅䅁䭁䅁䍕䅁䉁䅁䅁允䅁䅁䅕䕚䕧坥䴸〴䵁䅉䅅䅁䕁䅁䅁睁䵁䅁䅁权婄䅁䅁权䉁杁䅁权䙁杁䅁允䅁䅁䅅䅁䙁䩁䙓倰丳け䉎䍄䉁䅁䅁䅂䅁䅁䅍䅄䅁䅁䅯儲䅁䅁䅯允䅉䅁䅯睁䅉䅁䅅䅁䉁䅁䅁兂硄偨獴歏㝫兑杷允䅁䅁䅑䅁䑁䅁䅷䅁䭁䥁䅍䅁䭁䅁䍅䅁䭁䅁䍕䅁䉁䅁䅁允䅁䅁䅕㝲扭汪䵘唲䵁䅉䅅䅁䕁䅁䅁睁䵁䅁䅁权䑃䅁䅁权䉁杁䅁权䑁杁䅁允䅁䅁䅅䅁䙁䥁猴䌷癳乴䅆䍄䉁䅁䅁䅂䅁䅁䅍䅄䅁䅁䅯眴䅕䅁䅯睡䅑䅁䅯睸䅫䅁䅅䅁䉁䅁䅁兂卂䉵䘶ㄶ睈睐杷允䅁䅁䅑䅁䑁䅁䅷䅁䭁䥁䉉䅁䭁䅁䍅䅁䭁䅁䍕䅁䉁䅁䅁允䅁䅁䅕敥偰父娰䕹䵁䅉䅅䅁䕁䅁䅁睁䵁䅁䅁权䍃允䅁权䉁杁䅁权䑁杁䅁允䅁䅁䅅䅁䙁乁杫敗祆牘䅬䍄䉁䅁䅁䅂䅁䅁䅍䅄䅁䅁䅯眱䅅䅁䅯允䅉䅁䅯睁䅉䅁䅅䅁䉁䅁䅁兂坂㕳乒收䙮䅑杷允䅁䅁䅑䅁䑁䅁䅷䅁䭁䩁䉣䅁䭁䅁䍅䅁䭁䅁䍕䅁䉁䅁䅁允䅁䅁䅕稰塙歯噭欹䵁䅉䅅䅁䕁䅁䅁睁䵁䅁䅁权元允䅁权䉁杁䅁权䙁杁䅁允䅁䅁䅅䅁䙁䡁䉫琹䑈乎䅚䍄䉁䅁䅁䅂䅁䅁䅍䅄䅁䅁䅯䅫䅅䅁䅯允䅉䅁䅯睁䅉䅁䅅䅁䉁䅁䅁兂䙄㕇䡬橹兘䅑杷允䅁䅁䅑䅁䑁䅁䅷䅁䭁䅁䉣䅁䭁䅁䍅䅁䭁䅁䍍䅁䉁䅁䅁允䅁䅁䅕䵬⽸桧牢䔶䵁䅉䅅䅁䕁䅁䅁睁䵁䅁䅁权摄䅁䅁权䉁杁䅁权䙁杁䅁允䅁䅁䅅䅁䙁䭁ㅱ嘱畅佡䅚䍄䉁䅁䅁䅂䅁䅁䅍䅄䅁䅁䅯儳䅁䅁䅯允䅉䅁䅯睁䅉䅁䅅䅁䉁䅁䅁兂灄穱䵣材汲䅑杷允䅁䅁䅑䅁䑁䅁䅷䅁䭁乁䅧䅁䭁䅁䍅䅁䭁䅁䍕䅁䉁䅁䅁允䅁䅁䅕㔸末灥䩂䕅䵅䅉䅅䅁䕁䅁䅁睁䵁䅁䅁权㕄䅁䅁权䉁杁䅁权䙁杁䅁允䅁䅁䅅䅁䙁佁䩄䝐祸畍䅨䍄䉁䅁䅁䅂䅁䅁䅍䅄䅁䅁䅯儫䅁䅁䅯允䅉䅁䅯睁䅉䅁䅅䅁䉁䅁䅁兂汄㝪㙐歄楶䅑杷允䅁䅁䅑䅁䑁䅁䅷䅁䭁䱁䈸䅁䭁䅁䍅䅁䭁䅁䍕䅁䉁䅁䅁允䅁䅁䅕㑄潘㐸捨歂䵅䅉䅅䅁䕁䅁䅁睁䵁䅁䅁权⽃允䅁权䉁杁䅁权䑁杁䅁允䅁䅁䅅䅁䙁䅁䬷朶㍸睒䉒䍄䉁䅁䅁䅂䅁䅁䅍䅄䅁䅁䅯睗䅅䅁䅯允䅉䅁䅯睁䅉䅁䅅䅁䉁䅁䅁兂䱃牵䨱求䝫兑杷允䅁䅁䅑䅁䑁䅁䅷䅁䭁䉁䉷䅁䭁䅁䍅䅁䭁䅁䍕䅁䉁䅁䅁允䅁䅁䅕湴䅩䕷瑫啸䵁䅉䅅䅁䕁䅁䅁睁䵁䅁䅁权捁允䅁权䉁杁䅁权䑁杁䅁允䅁䅁䅅䅁䙁䱁扅䉤慅䵷䅖䍄䉁䅁䅁䅂䅁䅁䅍䅄䅁䅁䅯䅑䅅䅁䅯允䅉䅁䅯兂䅉䅁䅅䅁䉁䅁䅁兂䝂么䅳睘么䅑杷允䅁䅁䅑䅁䑁䅁䅷䅁䭁䕁䉁䅁䭁䅁䍅䅁䭁䅁䍍䅁䉁䅁䅁允䅁䅁䅕朳扒䬯䩩歹䵁䅉䅅䅁䕁䅁䅁睁䵁䅁䅁权晃䅁䅁权䉁杁䅁权䑁杁䅁允䅁䅁䅅䅁䙁䑁⭦䝒橘扊䅒䍄䉁䅁䅁䅂䅁䅁䅍䅄䅁䅁䅯眲䅅䅁䅯允䅉䅁䅯兂䅉䅁䅅䅁䉁䅁䅁兂塃㉮湗汵敲䅑杷允䅁䅁䅑䅁䑁䅁䅷䅁䭁乁䉳䅁䭁䅁䍅䅁䭁䅁䍍䅁䉁䅁䅁允䅁䅁䅕䠱歰伲䍃䔴䵁䅉䅅䅁䕁䅁䅁睁䵁䅁䅁权⭃䅁䅁权䉁杁䅁权䙁杁䅁允䅁䅁䅅䅁䙁䅁䅁䅁坂䍣䉚䍄䉁䅁䅁䅂䅁䅁䅍䅄䅁䅁䅯杶䅁䅁䅯允䅉䅁䅯睁䅉䅁䅅䅁䉁䅁䅁兂偃癷潕癩噍兑杷允䅁䅁䅑䅁䑁䅁䅷䅁䭁䍁䈸䅁䭁䅁䍅䅁䭁䅁䍕䅁䉁䅁䅁允䅁䅁䅕捺䑊敦卑䔱䵁䅉䅅䅁䕁䅁䅁睁䵁䅁䅁权癁允䅁权䉁杁䅁权䑁杁䅁允䅁䅁䅅䅁䙁䝁䑏浉歭獹䅸䍄䉁䅁䅁䅂䅁䅁䅍䅄䅁䅁䅯䅖䅅䅁䅯允䅉䅁䅯睁䅉䅁䅅䅁䉁䅁䅁兂楂牲桭瘴樷䅑杷允䅁䅁䅑䅁䑁䅁䅷䅁䭁佁䅷䅁䭁䅁䍅䅁䭁䅁䍍䅁䉁䅁䅁允䅁䅁䅕祉い癒䨷唶䵁䅉䅅䅁䕁䅁䅁睁䵁䅁䅁权瑃䅁䅁权䉁杁䅁权䙁杁䅁允䅁䅁䅅䅁䙁䅁䭦昸䝍摣䅰䍄䉁䅁䅁䅂䅁䅁䅍䅄䅁䅁䅯兲䅁䅁䅯允䅉䅁䅯睁䅉䅁䅅䅁䉁䅁䅁兂㉄㉕瘫㥰牺䅑杷允䅁䅁䅑䅁䑁䅁䅷䅁䭁䝁䅣䅁䭁䅁䍅䅁䭁䅁䍕䅁䉁䅁䅁允䅁䅁䅕甸戰㡚圫唲䵁䅉䅅䅁䕁䅁䅁睁䵁䅁䅁权坂允䅁权䉁杁䅁权䑁杁䅁允䅁䅁䅅䅁䙁䩁䱁琱剆畺䅂䍄䉁䅁䅁䅂䅁䅁䅍䅄䅁䅁䅯儵䅁䅁䅯允䅉䅁䅯兂䅉䅁䅅䅁䉁䅁䅁兂杁獕煯乳煌䅑杷允䅁䅁䅑䅁䑁䅁䅷䅁䭁䵁䉉䅁䭁䅁䍅䅁䭁䅁䍕䅁䉁䅁䅁允䅁䅁䅕浚浚楚䵙䔶䵁䅉䅅䅁䕁䅁䅁睁䵁䅁䅁权䍄允䅁权䉁杁䅁权䑁杁䅁允䅁䅁䅅䅁䙁䕁䍺塃睘畖䅒䍄䉁䅁䅁䅂䅁䅁䅍䅄䅁䅁䅯兩䅅䅁䅯允䅉䅁䅯兂䅉䅁䅅䅁䉁䅁䅁兂䡄婧湭杁䱷兑杷允䅁䅁䅑䅁䑁䅁䅷䅁䭁䍁䉁䅁䭁䅁䍅䅁䭁䅁䍍䅁䉁䅁䅁允䅁䅁䅕欳㍚楺湌䕶䵁䅉䅅䅁䕁䅁䅁睁䵁䅁䅁权㡂允䅁权䉁杁䅁权䙁杁䅁允䅁䅁䅅䅁䙁䕁汙䡖奓摩䅤䍄䉁䅁䅁䅂䅁䅁䅍䅄䅁䅁䅯䅦䅅䅁䅯允䅉䅁䅯睁䅉䅁䅅䅁䉁䅁䅁兂㕁浪㍫䩁晄䅑杷允䅁䅁䅑䅁䑁䅁䅷䅁䭁䉁䈰䅁䭁䅁䍅䅁䭁䅁䍕䅁䉁䅁䅁允䅁䅁䅕䱪牬摃乕歁䵅䅉䅅䅁䕁䅁䅁睁䵁䅁䅁权摁允䅁权䉁杁䅁权䑁杁䅁允䅁䅁䅅䅁䙁䝁夹䵚⼳杊䉎䍄䉁䅁䅁䅂䅁䅁䅍䅄䅁䅁䅯睢䅅䅁䅯允䅉䅁䅯兂䅉䅁䅅䅁䉁䅁䅁兂穃歴獱睂晌䅑杷允䅁䅁䅑䅁䑁䅁䅷䅁䭁䝁䈸䅁䭁䅁䍅䅁䭁䅁䍍䅁䉁䅁䅁允䅁䅁䅕睆⭤昸䕅䔶䵁䅉䅅䅁䕁䅁䅁睁䵁䅁䅁权敂䅁䅁权䉁杁䅁权䙁杁䅁允䅁䅁䅅䅁䙁䑁慰㍫桢㝇䄹䍄䉁䅁䅁䅂䅁䅁䅍䅄䅁䅁䅯杘䅁䅁䅯允䅉䅁䅯睁䅉䅁䅅䅁䉁䅁䅁兂浂穃獅㡬䄳䅑杷允䅁䅁䅑䅁䑁䅁䅷䅁䭁䉁䉣䅁䭁䅁䍅䅁䭁䅁䍕䅁䉁䅁䅁允䅁䅁䅕汦奎塱潉欱䵁䅉䅅䅁䕁䅁䅁睁䵁䅁䅁权祃允䅁权䉁杁䅁权䑁杁䅁允䅁䅁䅅䅁䙁乁琸敎硤摄䅒䍄䉁䅁䅁䅂䅁䅁䅍䅄䅁䅁䅯䄴䅅䅁䅯允䅉䅁䅯兂䅉䅁䅅䅁䉁䅁䅁兂晄婥獧⭆䱔䅑杷允䅁䅁䅑䅁䑁䅁䅷䅁䭁佁䉅䅁䭁䅁䍅䅁䭁䅁䍕䅁䉁䅁䅁允䅁䅁䅕灗橑汌共䔲䵁䅉䅅䅁䕁䅁䅁睁䵁䅁䅁权楄允䅁权䉁杁䅁权䙁杁䅁允䅁䅁䅅䅁䙁䱁㍲界猰琵䅸䍄䉁䅁䅁䅂䅁䅁䅍䅄䅁䅁䅯䄶䅑䅁䅯䅂䅁䅁䅯睸䅫䅁䅅䅁䉁䅁䅁权䡂䅁䅁䍄䉁䅁䅁䅂䅁䅁䅍䅄䅁䅁䅯朴䅅䅁䅯允䅉䅁䅯睁䅉䅁䅅䅁䉁䅁䅁兂㝁噵㑎乍婲䅑杷允䅁䅁䅑䅁䑁䅁䅷䅁䭁䭁䉙䅁䭁䅁䍅䅁䭁䅁䍕䅁䉁䅁䅁允䅁䅁䅕唴䥡琫㔱䔴䵁䅉䅅䅁䕁䅁䅁睁䵁䅁䅁权浃允䅁权䉁杁䅁权䑁杁䅁允䅁䅁䅅䅁䙁䙁ず㘸灡琲䄱䍄䉁䅁䅁䅂䅁䅁䅍䅄䅁䅁䅯䄵䅅䅁䅯允䅉䅁䅯睁䅉䅁䅅䅁䉁䅁䅁兂橃塐圯睧潦䅑杷允䅁䅁䅑䅁䑁䅁䅷䅁䭁䭁䅯䅁䭁䅁䍅䅁䭁䅁䍍䅁䉁䅁䅁允䅁䅁䅕呣䬰㘱坳欯䵁䅉䅅䅁䕁䅁䅁睁䵁䅁䅁权䵁允䅁权䉁杁䅁权䙁杁䅁允䅁䅁䅅䅁䙁䥁㍘祃㡹㥍䅒䍄䉁䅁䅁䅂䅁䅁䅍䅄䅁䅁䅯睵䅁䅁䅯允䅉䅁䅯兂䅉䅁䅅䅁䉁䅁䅁兂潁扏晏桺眷䅑杷允䅁䅁䅑䅁䑁䅁䅷䅁䭁䍁䉍䅁䭁䅁䍅䅁䭁䅁䍍䅁䉁䅁䅁允䅁䅁䅕乘摔睋䵆唰䵁䅉䅅䅁䕁䅁䅁睁䵁䅁䅁权ㅂ允䅁权䉁杁䅁权䙁杁䅁允䅁䅁䅅䅁䙁䵁⭔畵硹⽦䄹䍄䉁䅁䅁䅂䅁䅁䅍䅄䅁䅁䅯兤䅅䅁䅯允䅉䅁䅯睁䅉䅁䅅䅁䉁䅁䅁兂啄䨲㉩楪䍅兑杷允䅁䅁䅑䅁䑁䅁䅷䅁䭁䵁䉙䅁䭁䅁䍅䅁䭁䅁䍕䅁䉁䅁䅁允䅁䅁䅕浚浚湚佃歄䵅䅉䅅䅁䕁䅁䅁睁䵁䅁䅁权⽁䅁䅁权䉁杁䅁权䙁杁䅁允䅁䅁䅅䅁䙁佁塬奉畉捨䅚䍄䉁䅁䅁䅂䅁䅁䅍䅄䅁䅁䅯睐䅁䅁䅯允䅉䅁䅯睁䅉䅁䅅䅁䉁䅁䅁兂㍂昲塈牰䡪䅑杷允䅁䅁䅑䅁䑁䅁䅷䅁䭁䝁䉳䅁䭁䅁䍅䅁䭁䅁䍍䅁䉁䅁䅁允䅁䅁䅯睒䅁䅁杷允䅁䅁䅑䅁䑁䅁䅷䅁䭁乁䈸䅁䭁䅁䍅䅁䭁䅁䍕䅁䉁䅁䅁允䅁䅁䅕栱潃乷䡑欳䵁䅉䅅䅁䕁䅁䅁睁䵁䅁䅁权晄允䅁权䉁杁䅁权䑁杁䅁允䅁䅁䅅䅁䙁䥁㤯㑃硩䵴䅖䍄䉁䅁䅁䅂䅁䅁䅍䅄䅁䅁䅯睰䅁䅁䅯允䅉䅁䅯兂䅉䅁䅅䅁䉁䅁䅁兂⭂㍁义眷䤷䅑杷允䅁䅁䅑䅁䑁䅁䅷䅁䭁䅁䅳䅁䭁䅁䍅䅁䭁䅁䍕䅁䉁䅁䅁允䅁䅁䅕灹瀶䩦䩃啯䵁䅉䅅䅁䕁䅁䅁睁䵁䅁䅁权癄允䅁权䉁杁䅁权䙁杁䅁允䅁䅁䅅䅁䙁䥁灔䥰祹敁䅚䍄䉁䅁䅁䅂䅁䅁䅍䅄䅁䅁䅯眷䅅䅁䅯允䅉䅁䅯睁䅉䅁䅅䅁䉁䅁䅁兂癁椲楗䵸塺䅑杷允䅁䅁䅑䅁䑁䅁䅷䅁䭁䭁䉷䅁䭁䅁䍅䅁䭁䅁䍕䅁䉁䅁䅁允䅁䅁䅕橸椸䝘剘啸䵁䅉䅅䅁䕁䅁䅁睁䵁䅁䅁权獃允䅁权䉁杁䅁权䑁杁䅁允䅁䅁䅅䅁䙁䡁昫穎湢㠶䅆䍄䉁䅁䅁䅂䅁䅁䅍䅄䅁䅁䅯杈䅅䅁䅯允䅉䅁䅯兂䅉䅁䅅䅁䉁䅁䅁兂汁奄䥣硨㝌䅑杷允䅁䅁䅑䅁䑁䅁䅷䅁䭁䥁䉑䅁䭁䅁䍅䅁䭁䅁䍕䅁䉁䅁䅁允䅁䅁䅕癘瑄桨汪歷䵁䅉䅅䅁䕁䅁䅁睁䵁䅁䅁权摃允䅁权䉁杁䅁权䙁杁䅁允䅁䅁䅅䅁䙁偁汮畧に瑮䅂䍄䉁䅁䅁䅂䅁䅁䅍䅄䅁䅁䅯䅚䅅䅁䅯允䅉䅁䅯睁䅉䅁䅅䅁䉁䅁䅁兂䍄祇椱奔栯䅑杷允䅁䅁䅑䅁䑁䅁䅷䅁䭁䅁䉳䅁䭁䅁䍅䅁䭁䅁䍕䅁䉁䅁䅁允䅁䅁䅕湑畇港牖〵䵁䅉䅅䅁䕁䅁䅁睁䵁䅁䅁权㥃允䅁权䉁杁䅁权䙁杁䅁允䅁䅁䅅䅁䙁䵁㤷牣㕭瘴䅸䍄䉁䅁䅁䅂䅁䅁䅍䅄䅁䅁䅯兗䅁䅁䅯允䅉䅁䅯兂䅉䅁䅅䅁䉁䅁䅁兂噂堲汥㉵䑧兑杷允䅁䅁䅑䅁䑁䅁䅷䅁䭁佁䙧䅁䭁䉁䅅䅁䭁䵁䩣䅁䉁䅁䅁允䅁䅁䄴杅䅁䑁䅫睎穁䑁䅙杍睁䑁䅁䅍䅁䅁杷允䅁䅁䅑䅁䑁䅁䅷䅁䭁佁䉣䅁䭁䅁䍅䅁䭁䅁䍍䅁䉁䅁䅁允䅁䅁䅕畍䄵䠯㝩䔫䵁䅉䅅䅁䕁䅁䅁睁䵁䅁䅁权慁兂䅁权䕁䅁䅁权䡄元䅁允䅁䅁䅅䅁䙁䅁䅁䅁睂杍䉨䍄䉁䅁䅁䅂䅁䅁䅍䅄䅁䅁䅯䄲䅅䅁䅯允䅉䅁䅯兂䅉䅁䅅䅁䉁䅁䅁兂汃呉㙢橒偧兑杷允䅁䅁䅑䅁䑁䅁䅷䅁䭁䙁䉕䅁䭁䅁䍅䅁䭁䅁䍍䅁䉁䅁䅁允䅁䅁䅕灴杓兔摵唹䵁䅉䅅䅁䕁䅁䅁睁䵁䅁䅁权捃允䅁权䉁杁䅁权䑁杁䅁允䅁䅁䅅</t>
  </si>
  <si>
    <t>䅁䙁䩁唸問捚瑪䅤䍄䉁䅁䅁䅂䅁䅁䅍䅄䅁䅁䅯杂䅅䅁䅯允䅉䅁䅯睁䅉䅁䅅䅁䉁䅁䅁兂䉂煤扑穘湄䅑杷允䅁䅁䅑䅁䑁䅁䅷䅁䭁偁䉉䅁䭁䅁䍅䅁䭁䅁䍍䅁䉁䅁䅁允䅁䅁䅕砵啌故䝆啹䵁䅉䅅䅁䕁䅁䅁睁䵁䅁䅁权䝃䅁䅁权䉁杁䅁权䑁杁䅁允䅁䅁䅅䅁䙁䥁う眸摖敗䅨䍄䉁䅁䅁䅂䅁䅁䅍䅄䅁䅁䅯眸䅅䅁䅯允䅉䅁䅯睁䅉䅁䅅䅁䉁䅁䅁兂畄䑦ㄫ匱普䅑杷允䅁䅁䅑䅁䑁䅁䅷䅁䭁偁䉑䅁䭁䅁䍅䅁䭁䅁䍍䅁䉁䅁䅁允䅁䅁䅕爰⭳䡬獍啺䵁䅉䅅䅁䕁䅁䅁睁䵁䅁䅁权潁允䅁权䉁杁䅁权䑁杁䅁允䅁䅁䅅䅁䙁䍁湓煨䝩畇䄹䍄䉁䅁䅁䅂䅁䅁䅍䅄䅁䅁䅯杹䅅䅁䅯允䅉䅁䅯睁䅉䅁䅅䅁䉁䅁䅁兂㡂夹䜴敶噳兑杷允䅁䅁䅑䅁䑁䅁䅷䅁䭁䍁䉣䅁䭁䅁䍅䅁䭁䅁䍍䅁䉁䅁䅁允䅁䅁䅕⽳䨸硒䡡欸䵁䅉䅅䅁䕁䅁䅁睁䵁䅁䅁权ㅂ允䅁权剁䅁䅁权䕁杁䅁允䅁䅁䅅䅁佁䉁䅙䅁硁䑁䅕䅍㑁䑁䅕䅍睁䑁䅁䅍睁䅁䅁䍄䉁䅁䅁䅂䅁䅁䅍䅄䅁䅁䅯眲䅁䅁䅯允䅉䅁䅯睁䅉䅁䅅䅁䉁䅁䅁兂坁块㍎⽡祢䅑杷允䅁䅁䅑䅁䑁䅁䅷䅁䭁䥁䅕䅁䭁䅁䍅䅁䭁䅁䍍䅁䉁䅁䅁允䅁䅁䅕㕲浥䑋ば唵䵁䅉䅅䅁䕁䅁䅁睁䵁䅁䅁权呁允䅁权䉁杁䅁权䙁杁䅁允䅁䅁䅅䅁䙁䭁䡥眰夯搵䄵䍄䉁䅁䅁䅂䅁䅁䅍䅄䅁䅁䅯睆䅅䅁䅯权䅁䅁䅯䅂䅉䅁䅅䅁䉁䅁䅁兂潂敫㠱㍐灕䅑杷允䅁䅁䅑䅁䑁䅁䅷䅁䭁䱁䉙䅁䭁䅁䍅䅁䭁䅁䍕䅁䉁䅁䅁允䅁䅁䅕汬佲呱照唴䵁䅉䅅䅁䕁䅁䅁睁䵁䅁䅁权㙂允䅁权䉁杁䅁权䙁杁䅁允䅁䅁䅅䅁䙁乁ぱ坲效偆䅎䍄䉁䅁䅁䅂䅁䅁䅍䅄䅁䅁䅯来䅅䅁䅯允䅉䅁䅯睁䅉䅁䅅䅁䉁䅁䅁兂兂䬸扁佗牄䅑杷允䅁䅁䅑䅁䑁䅁䅷䅁䭁䵁䅷䅁䭁䅁䍅䅁䭁䅁䍍䅁䉁䅁䅁允䅁䅁䅕桨乒呍噙䔶䵁䅉䅅䅁䕁䅁䅁睁䵁䅁䅁权䉃䅁䅁权䉁杁䅁权䙁杁䅁允䅁䅁䅅䅁䙁䙁㕹浡㙄瑹䅖䍄䉁䅁䅁䅂䅁䅁䅍䅄䅁䅁䅯內䅁䅁䅯允䅉䅁䅯睁䅉䅁䅅䅁䉁䅁䅁兂乂內爴啱堷䅑杷允䅁䅁䅑䅁䑁䅁䅷䅁䭁䝁䅷䅁䭁䅁䍅䅁䭁䅁䍍䅁䉁䅁䅁允䅁䅁䅕浮煆睋䅊䕁䵅䅉䅅䅁䕁䅁䅁睁䵁䅁䅁权㝃允䅁权䉁杁䅁权䙁杁䅁允䅁䅁䅅䅁䙁䝁㜰坢昲其䉚䍄䉁䅁䅁䅂䅁䅁䅍䅄䅁䅁䅯睵䅅䅁䅯允䅉䅁䅯睁䅉䅁䅅䅁䉁䅁䅁兂䱁睶㜷汱䍯兑杷允䅁䅁䅑䅁䑁䅁䅷䅁䭁䍁䅫䅁䭁䅁䍅䅁䭁䅁䍕䅁䉁䅁䅁允䅁䅁䅕瑥㑊偭㥸〱䵁䅉䅅䅁䕁䅁䅁睁䵁䅁䅁权灁䅁䅁权䉁杁䅁权䑁杁䅁允䅁䅁䅅䅁䙁䥁潍牒湎瑄䅨䍄䉁䅁䅁䅂䅁䅁䅍䅄䅁䅁䅯䅺䅅䅁䅯允䅉䅁䅯兂䅉䅁䅅䅁䉁䅁䅁兂獄㕗湷昶摺䅑杷允䅁䅁䅑䅁䑁䅁䅷䅁䭁䕁䉳䅁䭁䅁䍅䅁䭁䅁䍍䅁䉁䅁䅁允䅁䅁䅯睒䅁䅁杷允䅁䅁䅑䅁䑁䅁䅷䅁䭁偁䉫䅁䭁䅁䍅䅁䭁䅁䍍䅁䉁䅁䅁允䅁䅁䅕塺癓㍫砳欲䵁䅉䅅䅁䕁䅁䅁睁䵁䅁䅁权橄允䅁权䉁杁䅁权䑁杁䅁允䅁䅁䅅䅁䙁䙁剴䡬䝕睍䉒䍄䉁䅁䅁䅂䅁䅁䅍䅄䅁䅁䅯末䅅䅁䅯允䅉䅁䅯兂䅉䅁䅅䅁䉁䅁䅁兂坂㥳灙䡚匷䅑杷允䅁䅁䅑䅁䑁䅁䅷䅁䭁偁䉯䅁䭁䅁䍅䅁䭁䅁䍍䅁䉁䅁䅁允䅁䅁䅕捯坃桳㕤欳䵁䅉䅅䅁䕁䅁䅁睁䵁䅁䅁权捃䅁䅁权䉁杁䅁权䙁杁䅁允䅁䅁䅅䅁䙁䅁湬乘㈲獤䅖䍄䉁䅁䅁䅂䅁䅁䅍䅄䅁䅁䅯䅮䅁䅁䅯允䅉䅁䅯睁䅉䅁䅅䅁䉁䅁䅁兂潂灦䅄村䍪䅑杷允䅁䅁䅑䅁䑁䅁䅷䅁䭁䍁䉯䅁䭁䅁䍅䅁䭁䅁䍍䅁䉁䅁䅁允䅁䅁䅕⬷䐹䙫㙓欱䵁䅉䅅䅁䕁䅁䅁睁䵁䅁䅁权偄允䅁权䉁杁䅁权䙁杁䅁允䅁䅁䅅䅁䙁䡁數⭎穗䵢䅸䍄䉁䅁䅁䅂䅁䅁䅍䅄䅁䅁䅯克䅕䅁䅯睡䅑䅁䅯睸䅫䅁䅅䅁䉁䅁䅁兂潃歸㍳啩奈睐杷允䅁䅁䅑䅁䑁䅁䅷䅁䭁䵁䈸䅁䭁䅁䍅䅁䭁䅁䍍䅁䉁䅁䅁允䅁䅁䅕朸瑴䝩兢欰䵁䅉䅅䅁䕁䅁䅁睁䵁䅁䅁权橄䅁䅁权䉁杁䅁权䙁杁䅁允䅁䅁䅅䅁䙁䉁慃奖穢挸䄱䍄䉁䅁䅁䅂䅁䅁䅍䅄䅁䅁䅯眴䅁䅁䅯允䅉䅁䅯睁䅉䅁䅅䅁䉁䅁䅁兂䭂礸畊䡔坶䅑杷允䅁䅁䅑䅁䑁䅁䅷䅁䭁乁䉷䅁䭁䅁䍅䅁䭁䅁䍍䅁䉁䅁䅁允䅁䅁䅕ㅫ戲㙇圱う䵅䅉䅅䅁䕁䅁䅁睁䵁䅁䅁权㡄允䅁权䉁杁䅁权䙁杁䅁允䅁䅁䅅䅁䙁䍁㥆瘷倫⽃䅆䍄䉁䅁䅁䅂䅁䅁䅍䅄䅁䅁䅯䄯䅅䅁䅯允䅉䅁䅯睁䅉䅁䅅䅁䉁䅁䅁兂⽄䴳祃䡤癈䅑杷允䅁䅁䅑䅁䑁䅁䅷䅁䭁䥁䉯䅁䭁䅁䍅䅁䭁䅁䍍䅁䉁䅁䅁允䅁䅁䅕⽳ㅄ晎晢〰䵁䅉䅅䅁䕁䅁䅁睁䵁䅁䅁权煁䅁䅁权䉁杁䅁权䙁杁䅁允䅁䅁䅅䅁䙁䭁搳㝅佦琵䄱䍄䉁䅁䅁䅂䅁䅁䅍䅄䅁䅁䅯杋䅁䅁䅯允䅉䅁䅯睁䅉䅁䅅䅁䉁䅁䅁兂捄䜲內敹捈䅑杷允䅁䅁䅑䅁䑁䅁䅷䅁䭁䍁䄰䅁䭁䅁䍅䅁䭁䅁䍍䅁䉁䅁䅁允䅁䅁䅕呋㙤牗にぁ䵅䅉䅅䅁䕁䅁䅁睁䵁䅁䅁权敂允䅁权䉁杁䅁权䑁杁䅁允䅁䅁䅅䅁䙁偁氲䡯煢㥁䅆䍄䉁䅁䅁䅂䅁䅁䅍䅄䅁䅁䅯具䅑䅁䅯允䅉䅁䅯睁䅉䅁䅅䅁䉁䅁䅁兂䕁䵴䑙男㥇䅑杷允䅁䅁䅑䅁䑁䅁䅷䅁䭁䵁䉳䅁䭁䅁䍅䅁䭁䅁䍍䅁䉁䅁䅁允䅁䅁䅕䭢塯捅ㅚ〰䵁䅉䅅䅁䕁䅁䅁睁䵁䅁䅁权㉂䅁䅁权䉁杁䅁权䙁杁䅁允䅁䅁䅅䅁䙁䱁祇㡓伴伴䅎䍄䉁䅁䅁䅂䅁䅁䅍䅄䅁䅁䅯杤䅁䅁䅯允䅉䅁䅯睁䅉䅁䅅䅁䉁䅁䅁兂㡄扇攲瀰栳䅑杷允䅁䅁䅑䅁䑁䅁䅷䅁䭁偁䈴䅁䭁䅁䍅䅁䭁䅁䍍䅁䉁䅁䅁允䅁䅁䅕潚畡䑷扌啹䵁䅉䅅䅁䕁䅁䅁睁䵁䅁䅁权㍃允䅁权䉁杁䅁权䙁杁䅁允䅁䅁䅅䅁䙁䵁⽉歏伸偍䅸䍄䉁䅁䅁䅂䅁䅁䅍䅄䅁䅁䅯睴䅅䅁䅯允䅉䅁䅯睁䅉䅁䅅䅁䉁䅁䅁兂䅂椫摡愷睺䅑杷允䅁䅁䅑䅁䑁䅁䅷䅁䭁䉁䅍䅁䭁䅁䅑䅁䭁䅁䍑䅁䉁䅁䅁允䅁䅁䅕䅁䅁䵷扶䕧䵅䅉䅅䅁䕁䅁䅁睁䵁䅁䅁权䡁䅁䅁权䭁䅁䅁权䕁杁䅁允䅁䅁䅅䅁䙁䩁瑈䑦ㄸ杘䅨䍄䉁䅁䅁䅂䅁䅁䅍䅄䅁䅁䅯眫䅑䅁䅯睡䅑䅁䅯睸䅫䅁䅅䅁䉁䅁䅁兂桁䡳潊敫唳睐杷允䅁䅁䅑䅁䑁䅁䅷䅁䭁䅁䄰䅁䭁䅁䅯䅁䭁䅁䍑䅁䉁䅁䅁允䅁䅁䅕杖琴灳瘱䕇䵁䅉䅅䅁䕁䅁䅁睁䵁䅁䅁权坂䅁䅁权䭁䅁䅁权䕁杁䅁允䅁䅁䅅䅁䙁䅁塲㍯㥁桩䄵䍄䉁䅁䅁䅂䅁䅁䅍䅄䅁䅁䅯睗䅁䅁䅯权䅁䅁䅯䅂䅉䅁䅅䅁䉁䅁䅁兂䙄䱉祂䩡摅䅑杷允䅁䅁䅑䅁䑁䅁䅷䅁䭁䝁䅫䅁䭁䅁䅑䅁䭁䅁䍑䅁䉁䅁䅁允䅁䅁䅕䅁䅁䑁佗䕤䵅䅉䅅䅁䕁䅁䅁睁䵁䅁䅁权牁䅁䅁权䭁䅁䅁权䕁杁䅁允䅁䅁䅅䅁䙁䝁㡱䩤奍䵂⽡䍄䉁䅁䅁䅂䅁䅁䅍䅄䅁䅁䅯䅚䅁䅁䅯䅂䅁䅁䅯䅂䅉䅁䅅䅁䉁䅁䅁兂䅁䅁䅃㉍䭨兑杷允䅁䅁䅑䅁䑁䅁䅷䅁䭁䝁䅑䅁䭁䉁䅅䅁䭁䅁䍑䅁䉁䅁䅁允䅁䅁䄴䅆䅁䑁䅅李ㅁ䑁䅧䅍ぁ䑁䅁䅍睁䅁䅁䍄䉁䅁䅁䅂䅁䅁䅍䅄䅁䅁䅯䅃䅁䅁䅯䅂䅁䅁䅯䅂䅉䅁䅅䅁䉁䅁䅁兂䅁䅁䅃洶䩎兑杷允䅁䅁䅑䅁䑁䅁䅷䅁䭁䅁䅧䅁䭁䅁䅯䅁䭁䅁䍑䅁䉁䅁䅁允䅁䅁䅕⽷潕䥘䌯䕃䵁䅉䅅䅁䕁䅁䅁睁䵁䅁䅁权䝁䅁䅁权䕁䅁䅁权䕁杁䅁允䅁䅁䅅䅁䙁䅁䅁䥁楁問䉂䍄䉁䅁䅁䅂䅁䅁䅍䅄䅁䅁䅯杍䅁䅁䅯充䅁䅁䅯䅂䅉䅁䅅䅁䉁䅁䅁杄啁䅁䅁䅎ぁ䑁䅍䅏睁䑁䅁䅍睁䑁䅁䅁䵁䅉䅅䅁䕁䅁䅁睁䵁䅁䅁权硁䅁䅁权䭁䅁䅁权䕁杁䅁允䅁䅁䅅䅁䙁䥁坣挲㌷⽕⽣䍄䉁䅁䅁䅂䅁䅁䅍䅄䅁䅁䅯兢䅁䅁䅯充䅁䅁䅯䅂䅉䅁䅅䅁䉁䅁䅁杄坁䅁䅁免㑁䑁䅑兎睁䑁䅁䅍睁䑁䅁䅍䅁䅁杷允䅁䅁䅑䅁䑁䅁䅷䅁䭁䝁䄰䅁䭁䅁䅯䅁䭁䅁䍑䅁䉁䅁䅁允䅁䅁䅕捷桱扒穢含䴸䅉䅅䅁䕁䅁䅁睁䵁䅁䅁权䑂䅁䅁权䕁䅁䅁权䕁杁䅁允䅁䅁䅅䅁䙁䅁䅁䥁䡃湸䉨䍄䉁䅁䅁䅂䅁䅁䅍䅄䅁䅁䅯䅒䅁䅁䅯䅂䅁䅁䅯䅂䅉䅁䅅䅁䉁䅁䅁兂䅁䅁睁朶㡃兑杷允䅁䅁䅑䅁䑁䅁䅷䅁䭁䥁䄸䅁䭁䉁䅅䅁䭁䅁䍑䅁䉁䅁䅁允䅁䅁䄴杆䅁䑁䅅兎穁䑁䅙䅍睁䑁䅁䅍睁䑁䅁䅁䵁䅉䅅䅁䕁䅁䅁睁䵁䅁䅁权千䅁䅁权䭁䅁䅁权䕁杁䅁允䅁䅁䅅䅁䙁䡁呗䅇坒杄䅰䍄䉁䅁䅁䅂䅁䅁䅍䅄䅁䅁䅯睫䅁䅁䅯权䅁䅁䅯䅂䅉䅁䅅䅁䉁䅁䅁权䡂䅁䅁䍄䉁䅁䅁䅂䅁䅁䅍䅄䅁䅁䅯䅬䅁䅁䅯权䅁䅁䅯䅂䅉䅁䅅䅁䉁䅁䅁兂呃䅇坒楄礳睐杷允䅁䅁䅑䅁䑁䅁䅷䅁䭁䩁䅙䅁䭁䅁䅯䅁䭁䅁䍑䅁䉁䅁䅁允䅁䅁䅕匶硙䭃捷䐹䴸䅉䅅䅁䕁䅁䅁睁䵁䅁䅁权奃䅁䅁权䭁䅁䅁权䕁杁䅁允䅁䅁䅅䅁䙁䵁䱤㑎䉬偙⼰䍄䉁䅁䅁䅂䅁䅁䅍䅄䅁䅁䅯杧䅁䅁䅯充䅁䅁䅯䅂䅉䅁䅅䅁䉁䅁䅁杄啁䅁䅁睎㕁䑁䅁䅍睁䑁䅁䅍睁䑁䅁䅁䵁䅉䅅䅁䕁䅁䅁睁䵁䅁䅁权䍃䅁䅁权䭁䅁䅁权䕁杁䅁允䅁䅁䅅䅁䙁䩁瑈䑦ㄸ桘䄹䍄䉁䅁䅁䅂䅁䅁䅍䅄䅁䅁䅯䅩䅁䅁䅯䅂䅁䅁䅯䅂䅉䅁䅅䅁䉁䅁䅁兂䅁䅁䅂摮䥋兑杷允䅁䅁䅑䅁䑁䅁䅷䅁䭁䥁䅧䅁䭁䅁䅯䅁䭁䅁䍑䅁䉁䅁䅁允䅁䅁䅕敥浫免獩啈䵁䅉䅅䅁䕁䅁䅁睁䵁䅁䅁权獃䅁䅁权剁䅁䅁权䕁杁䅁允䅁䅁䅅䅁佁䉁䅑䅁硁䑁䅧杍睁䑁䅁䅍睁䑁䅁䅍䅁䅁杷允䅁䅁䅑䅁䑁䅁䅷䅁䭁䭁䅷䅁䭁䅁䅯䅁䭁䅁䍑䅁䉁䅁䅁允䅁䅁䅕䬸䝦穓䩥䕃䵁䅉䅅䅁䕁䅁䅁睁䵁䅁䅁权祃䅁䅁权剁䅁䅁权䕁杁䅁允䅁䅁䅅䅁佁䉁䅑䅁硁䑁䅉䅍睁䑁䅁䅍睁䑁䅁䅍䅁䅁杷允䅁䅁䅑䅁䑁䅁䅷䅁䭁䱁䅉䅁䭁䅁䅯䅁䭁䅁䍑䅁䉁䅁䅁允䅁䅁䅕䙅㕧䵴㉪啎䵁䅉䅅䅁䕁䅁䅁睁䵁䅁䅁权㉃䅁䅁权剁䅁䅁权䕁杁䅁允䅁䅁䅅䅁佁䉁䅑䅁祁䑁䅍杍㑁䑁䅅睍睁䑁䅁䅍䅁䅁杷允䅁䅁䅑䅁䑁䅁䅷䅁䭁䱁䅷䅁䭁䉁䅅䅁䭁䅁䍑䅁䉁䅁䅁允䅁䅁䄴杆䅁䑁䅅杍ㅁ䑁䅅䅍睁䑁䅁䅍睁䑁䅁䅁䵁䅉䅅䅁䕁䅁䅁睁䵁䅁䅁权䥄䅁䅁权䭁䅁䅁权䕁杁䅁允䅁䅁䅅䅁䙁偁⭰牡へ硫䅂䍄䉁䅁䅁䅂䅁䅁䅍䅄䅁䅁䅯来䅁䅁䅯䅂䅁䅁䅯䅂䅉䅁䅅䅁䉁䅁䅁兂䅁䅁䅄祪刵兑杷允䅁䅁䅑䅁䑁䅁䅷䅁䭁䡁䅫䅁䭁䉁䅅䅁䭁䅁䍑䅁䉁䅁䅁允䅁䅁䄴杅䅁䑁䅧䅏硁䑁䅁杍睁䑁䅁䅍䅁䅁杷允䅁䅁䅑䅁䑁䅁䅷䅁䭁䡁䅷䅁䭁䅁䅑䅁䭁䅁䍑䅁䉁䅁䅁允䅁䅁䅕䅁䅁佁捱歘䵅䅉䅅䅁䕁䅁䅁睁䵁䅁䅁权㥂䅁䅁权䭁䅁䅁权䕁杁䅁允䅁䅁䅅䅁䙁䱁摋㘷䝦睓䅒䍄䉁䅁䅁䅂䅁䅁䅍䅄䅁䅁䅯杭䅁䅁䅯䅂䅁䅁䅯䅂䅉䅁䅅䅁䉁䅁䅁兂䅁䅁䅁楷坸兑杷允䅁䅁䅑䅁䑁䅁䅷䅁䭁乁䅕䅁䭁䅁䅑䅁䭁䅁䍑䅁䉁䅁䅁允䅁䅁䅕䅁䅁䵏䵃歴䵅䅉䅅䅁䕁䅁䅁睁䵁䅁䅁权噄䅁䅁权䭁䅁䅁权䕁杁䅁允䅁䅁䅅䅁䙁䡁啳歲桦桥䅆䍄䉁䅁䅁䅂䅁䅁䅍䅄䅁䅁䅯兯䅁䅁䅯充䅁䅁䅯䅂䅉䅁䅅䅁䉁䅁䅁杄啁䅁䅁兏硁䑁䅉䅍睁䑁䅁䅍睁䑁䅁䅁䵁䅉䅅䅁䕁䅁䅁睁䵁䅁䅁权慄䅁䅁权䕁䅁䅁权䕁杁䅁允䅁䅁䅅䅁䙁䅁䅁䅁㙄坹䈱䍄䉁䅁䅁䅂䅁䅁䅍䅄䅁䅁䅯朲䅁䅁䅯充䅁䅁䅯䅂䅉䅁䅅䅁䉁䅁䅁杄啁䅁䅁杍㍁䑁䅅杍祁䑁䅁䅍睁䑁䅁䅁䵁䅉䅅䅁䕁䅁䅁睁䵁䅁䅁权晄䅁䅁权剁䅁䅁权䕁杁䅁允䅁䅁䅅䅁佁䉁䅑䅁ぁ䑁䅁䅍穁䑁䅁䅍睁䑁䅁䅍䅁䅁杷允䅁䅁䅑䅁䑁䅁䅷䅁䭁佁䅁䅁䭁䅁䅑䅁䭁䅁䍑䅁䉁䅁䅁允䅁䅁䅕䅁䅁䍯吹䕬䵅䅉䅅䅁䕁䅁䅁睁䵁䅁䅁权偄䅁䅁权䕁䅁䅁权䕁杁䅁允䅁䅁䅅䅁䙁䅁䅁䅁䭂ㄱ䉰䍄䉁䅁䅁䅂䅁䅁䅍䅄䅁䅁䅯䅕䅁䅁䅯䅂䅁䅁䅯䅂䅉䅁䅅䅁䉁䅁䅁兂䅁䅁䅁浡樵兑杷允䅁䅁䅑䅁䑁䅁䅷䅁䭁䙁䅁䅁䭁䅁䅯䅁䭁䅁䍑䅁䉁䅁䅁允䅁䅁䅕搵楁⼲⭭䕉䵁䅉䅅䅁䕁䅁䅁睁䵁䅁䅁权牄䅁䅁权䭁䅁䅁权䕁杁䅁允䅁䅁䅅䅁䙁䑁ね䡹⭡睮䅆䍄䉁䅁䅁䅂䅁䅁䅍䅄䅁䅁䅯眸䅁䅁䅯䅂䅁䅁䅯䅂䅉䅁䅅䅁䉁䅁䅁兂䅁䅁䅁䱎兴兑杷允䅁䅁䅑䅁䑁䅁䅷䅁䭁偁䅍䅁䭁䉁䅅䅁䭁䅁䍑䅁䉁䅁䅁允䅁䅁䄴䅆䅁䑁䅉杍祁䑁䅁䅍睁䑁䅁䅍睁䅁䅁䍄䉁䅁䅁䅂䅁䅁䅍䅄䅁䅁䅯儹䅁䅁䅯充䅁䅁䅯䅂䅉䅁䅅䅁䉁䅁䅁杄十䅁䅁杍硁䑁䅣兎ぁ䑁䅁䅍睁䅁䅁䍄䉁䅁䅁䅂䅁䅁䅍䅄䅁䅁䅯䄯䅁䅁䅯充䅁䅁䅯䅂䅉䅁䅅䅁䉁䅁䅁杄啁䅁䅁免穁䑁䅫睎硁䑁䅣睍㕁䑁䅫䅁䵁䅉䅅䅁䕁䅁䅁睁䵁䅁䅁权獁䅁䅁权䭁䅁䅁权䕁杁䅁允䅁䅁䅅䅁䙁䕁䵯楁䡵框䄱䍄䉁䅁䅁䅂䅁䅁䅍䅄䅁䅁䅯元䅅䅁䅯权䅁䅁䅯䅂䅉䅁䅅䅁䉁䅁䅁兂捂㡪ㅌ䙋ㅺ睶杷允䅁䅁䅑䅁䑁䅁䅷䅁䭁䥁䙫䅁䭁䉁䅅䅁䭁䵁䩣䅁䉁䅁䅁允䅁䅁䄴䅆䅁䑁䅅杍㕁䑁䅫䅍睁䑁䅁䅍睁䅁䅁䍄䉁䅁䅁䅂䅁䅁䅍䅄䅁䅁䅯杕䅁䅁䅯䅂䅁䅁䅯䅂䅉䅁䅅䅁䉁䅁䅁兂䅁䅁䅁㑘稱兑杷允䅁䅁䅑䅁䑁䅁䅷䅁䭁䙁䅉䅁䭁䉁䅅䅁䭁䅁䍑䅁䉁䅁䅁允䅁䅁䄴䅆䅁䑁䅧杍ぁ䑁䅁䅍睁䑁䅁䅍睁䅁䅁䍄䉁䅁䅁䅂䅁䅁䅍䅄䅁䅁䅯杕䅁䅁䅯权䅁䅁䅯䅂䅉䅁䅅䅁䉁䅁䅁兂祄欰椱䙅穪睐杷允䅁䅁䅑䅁䑁䅁䅷䅁䭁䙁䅍䅁䭁䅁䅯䅁䭁䅁䍑䅁䉁䅁䅁允䅁䅁䅕䑚晶㑔堲䕃䵁䅉䅅䅁䕁䅁䅁睁䵁䅁䅁权㉄䅁䅁权䭁䅁䅁权䕁杁䅁允䅁䅁䅅䅁䙁䝁渳㘫确朰䅆䍄䉁䅁䅁䅂䅁䅁䅍䅄䅁䅁䅯䅖䅁䅁䅯权䅁䅁䅯䅂䅉䅁䅅䅁䉁䅁䅁兂㝂䭆䠵場⭲睐杷允䅁䅁䅑䅁䑁䅁䅷䅁䭁䉁䉁䅁䭁䅁䅑䅁䭁䅁䍑䅁䉁䅁䅁允䅁䅁䅕䅁䅁䑱㈹䕳䵅䅉䅅䅁䕁䅁䅁睁䵁䅁䅁权允允䅁权䭁䅁䅁权䕁杁䅁允䅁䅁䅅䅁䙁乁橥䑣估⭒䅚䍄䉁䅁䅁䅂䅁䅁䅍䅄䅁䅁䅯充䅅䅁䅯䅂䅁䅁䅯䅂䅉䅁䅅䅁䉁䅁䅁兂䅁䅁䅂㙥䤶兑杷允䅁䅁䅑䅁䑁䅁䅷䅁䭁䩁䕑䅁䭁䝁䕳䅁䭁䵁䩣䅁䉁䅁䅁允䅁䅁䅕体㙆䭆䠵吸䴸䅉䅅䅁䕁䅁䅁睁䵁䅁䅁权啁允䅁权䕁䅁䅁权䕁杁䅁允䅁䅁䅅䅁䙁䅁䅁䥁潁洸䉒䍄䉁䅁䅁䅂䅁䅁䅍䅄䅁䅁䅯兆䅅䅁䅯䅂䅁䅁䅯䅂䅉䅁䅅䅁䉁䅁䅁兂䅁䅁䅁乩摸兑杷允䅁䅁䅑䅁䑁䅁䅷䅁䭁䉁䉑䅁䭁䅁䅯䅁䭁䅁䍑䅁䉁䅁䅁允䅁䅁䅕㥉㕶浦㡰䕋䵁䅉䅅䅁䕁䅁䅁睁䵁䅁䅁权噁允䅁权䭁䅁䅁权䕁杁䅁允䅁䅁䅅䅁䙁䍁䡵瑆佮眹䅨䍄䉁䅁䅁䅂䅁䅁䅍䅄䅁䅁䅯䅋䅁䅁䅯充䅁䅁䅯䅂䅉䅁䅅䅁䉁䅁䅁杄啁䅁䅁免ㅁ䑁䅑䅎睁䑁䅑睍ㅁ䑁䅣䅁䵁䅉䅅䅁䕁䅁䅁睁䵁䅁䅁权潁䅁䅁权䭁䅁䅁权䕁杁䅁允䅁䅁䅅䅁䙁䕁㉡⼸唳䐲䅴䍄䉁䅁䅁䅂䅁䅁䅍䅄䅁䅁䅯䅘䅁䅁䅯䅂䅁䅁䅯䅂䅉䅁䅅䅁䉁䅁䅁兂䅁䅁杁祁ㅚ兑杷允䅁䅁䅑䅁䑁䅁䅷䅁䭁䍁䅣䅁䭁䅁䅑䅁䭁䅁䍑䅁䉁䅁䅁允䅁䅁䅕䅁䅁䑑敳歨䵅䅉䅅䅁䕁䅁䅁睁䵁䅁䅁权婃䅁䅁权䕁䅁䅁权䕁杁䅁允䅁䅁䅅䅁䙁䅁䅁䥁䅂湌䉴䍄䉁䅁䅁䅂䅁䅁䅍䅄䅁䅁䅯杅䅁䅁䅯䅂䅁䅁䅯䅂䅉䅁䅅䅁䉁䅁䅁兂䅁䅁䅁㌸唹兑杷允䅁䅁䅑䅁䑁䅁䅷䅁䭁䝁䅣䅁䭁䅁䅑䅁䭁䅁䍑䅁䉁䅁䅁允䅁䅁䅕䅁䅁䍁䵹ぢ䵅䅉䅅䅁䕁䅁䅁睁䵁䅁䅁权䙄兂䅁权牂䅂䅁权䡄元䅁允䅁䅁䅅䅁䙁乁欰潂噇睑䅊䍄䉁䅁䅁䅂䅁䅁䅍䅄䅁䅁䅯杅䅁䅁䅯权䅁䅁䅯䅂䅉䅁䅅䅁䉁䅁䅁兂乃㉬匴㡧䩁䅑杷允䅁䅁䅑䅁䑁䅁䅷䅁䭁䑁䅑䅁䭁䉁䅅䅁䭁䅁䍑䅁䉁䅁䅁允䅁䅁䄴䅆䅁䑁䅑䅏睁䑁䅙杍㍁䑁䅕䅍睁䅁䅁䍄䉁䅁䅁䅂䅁䅁䅍䅄䅁䅁䅯䅎䅁䅁䅯权䅁䅁䅯䅂䅉䅁䅅䅁䉁䅁䅁兂奂扏䥔牤ㄷ睐杷允䅁䅁䅑䅁䑁䅁䅷䅁䭁䕁䅧䅁䭁䉁䅅䅁䭁䅁䍑䅁䉁䅁䅁允䅁䅁䄴䅆䅁䑁䅉䅍穁䑁䅑睎睁䑁䅁䅍睁䅁䅁䍄䉁䅁䅁䅂䅁䅁䅍䅄䅁䅁䅯杇䅁䅁䅯充䅁䅁䅯䅂䅉䅁䅅䅁䉁䅁䅁杄啁䅁䅁免ㅁ䑁䅉睍㉁䑁䅙睎硁䑁䅉䅁䵁䅉䅅䅁䕁䅁䅁睁䵁䅁䅁权灁允䅁权䭁䅁䅁权䕁杁䅁允䅁䅁䅅䅁䙁䙁余扌摋⼷⽕䍄䉁䅁䅁䅂䅁䅁䅍䅄䅁䅁䅯材䅁䅁䅯䅂䅁䅁䅯䅂䅉䅁䅅䅁䉁䅁䅁兂䅁䅁权睋㉨兑杷允䅁䅁䅑䅁䑁䅁䅷䅁䭁䍁䈴䅁䭁䅁䅑䅁䭁䅁䍑䅁䉁䅁䅁允䅁䅁䅕䅁䅁䝁䵲歒䵅䅉䅅䅁䕁䅁䅁睁䵁䅁䅁权剄䅁䅁权䭁䅁䅁权䕁杁䅁允䅁䅁䅅䅁䙁乁㕶浦㡱䅤䅈䍄䉁䅁䅁䅂䅁䅁䅍䅄䅁䅁䅯䅍䅅䅁䅯权䅁䅁䅯䅂䅉䅁䅅䅁䉁䅁䅁兂㙄浦㡱䩤潐睐杷允䅁䅁䅑䅁䑁䅁䅷䅁䭁䑁䉧䅁䭁䅁䅑䅁䭁䅁䍑䅁䉁䅁䅁允䅁䅁䅕䅁䅁䅧桦武䵅䅉䅅䅁䕁䅁䅁睁䵁䅁䅁权㑁允䅁权剁䅁䅁权䕁杁䅁允䅁䅁䅅䅁佁䉁䅑䅁ぁ䑁䅑䅎祁䑁䅁䅍睁䑁䅁䅍䅁䅁杷允䅁䅁䅑䅁䑁䅁䅷䅁䭁䑁䉧䅁䭁䅁䅯䅁䭁䅁䍑䅁䉁䅁䅁允䅁䅁䅕䑗ね䡹⭙歎䵁䅉䅅䅁䕁䅁䅁睁䵁䅁䅁权硄䅁䅁权䭁䅁䅁权䕁杁䅁允䅁䅁䅅䅁䙁䡁焹䡶呓䉇䅤䍄䉁䅁䅁䅂䅁䅁䅍䅄䅁䅁䅯眹䅁䅁䅯充䅁䅁䅯䅂䅉䅁䅅䅁䉁䅁䅁杄坁䅁䅁免硁䑁䅉睍睁䑁䅁䅍睁䑁䅁䅍䅁䅁杷允䅁䅁䅑䅁䑁䅁䅷䅁䭁䕁䉉䅁䭁䅁䅑䅁䭁䅁䍑䅁䉁䅁䅁允䅁䅁䅕䅁䅁䡧潩っ䵅䅉䅅䅁䕁䅁䅁睁䵁䅁䅁权䍂允䅁权剁䅁䅁权䕁杁䅁允䅁䅁䅅䅁佁䉁䅑䅁㑁䑁䅫䅍穁䑁䅁䅍睁䑁䅁䅍䅁䅁杷允䅁䅁䅑䅁䑁䅁䅷䅁䭁䡁䅅䅁䭁䉁䅅䅁䭁䅁䍑䅁䉁䅁䅁允䅁䅁䄴䅆䅁䑁䅅䅍㍁䑁䅉䅍睁䑁䅁䅍睁䅁䅁䍄䉁䅁䅁䅂䅁䅁䅍䅄䅁䅁䅯䅺䅧䅁䅯睡䅑䅁䅯睸䅫䅁䅅䅁䉁䅁䅁兂灁䥘䌯匹䵪睐杷允䅁䅁䅑䅁䑁䅁䅷䅁䭁䱁䄸䅁䭁䉁䅅䅁䭁䅁䍑䅁䉁䅁䅁允䅁䅁䄴䅆䅁䑁䅍睍㕁䑁䅣免㍁䑁䅑䅍硁䅁䅁䍄䉁䅁䅁䅂䅁䅁䅍䅄䅁䅁䅯睶䅁䅁䅯权䅁䅁䅯䅂䅉䅁䅅䅁䉁䅁䅁兂坂楄礲敮伸䅑杷允䅁䅁䅑䅁䑁䅁䅷䅁䭁䙁䉅䅁䭁䅁䅑䅁䭁䅁䍑䅁䉁䅁䅁允䅁䅁䅕䅁䅁湕扨歱䵅䅉䅅䅁䕁䅁䅁睁䵁䅁䅁权剂允䅁权剁䅁䅁权䕁杁䅁允䅁䅁䅅䅁佁䉁䅑䅁祁䑁䅁兏ㅁ䑁䅕李㍁䑁䅕䅍䅁䅁杷允䅁䅁䅑䅁䑁䅁䅷䅁䭁䑁䉣䅁䭁䅁䅑䅁䭁䅁䍑䅁䉁䅁䅁允䅁䅁䅕䅁䅁䕁捄じ䵅䅉䅅䅁䕁䅁䅁睁䵁䅁䅁权煄䅁䅁权䕁䅁䅁权䕁杁䅁允䅁䅁䅅䅁䙁䅁䅁䅁䕄䘸䉨䍄䉁䅁䅁䅂䅁䅁䅍䅄䅁䅁䅯朶䅁䅁䅯充䅁䅁䅯䅂䅉䅁䅅䅁䉁䅁䅁杄啁䅁䅁杍硁䑁䅙杍睁䑁䅁䅍睁䑁䅁䅁䵁䅉䅅䅁䕁䅁䅁睁䵁䅁䅁权奂允䅁权䕁䅁䅁权䕁杁䅁允䅁䅁䅅䅁䙁䅁䅁偁䕂䭦䉊䍄䉁䅁䅁䅂䅁䅁䅍䅄䅁䅁䅯䅗䅅䅁䅯充䅁䅁䅯䅂䅉䅁䅅䅁䉁䅁䅁杄坁䅁䅁免㕁䑁䅉䅍睁䑁䅁䅍睁䑁䅁䅍䅁䅁杷允䅁䅁䅑䅁䑁䅁䅷䅁䭁䙁䉧䅁䭁䅁䅯䅁䭁䅁䍑䅁䉁䅁䅁允䅁䅁䅕婪畤潅䅎ぇ䵁䅉䅅䅁䕁䅁䅁睁䵁䅁䅁权穁允䅁权剁䅁䅁权䕁杁䅁允䅁䅁䅅䅁佁䉁䅙䅁硁䑁䅑杍ㅁ䑁䅕兎睁䑁䅁䅍睁䅁䅁䍄䉁䅁䅁䅂䅁䅁䅍䅄䅁䅁䅯䅇䅅䅁䅯䅂䅁䅁䅯䅂䅉䅁䅅䅁䉁䅁䅁兂䅁䅁䅁㝙䕃兑杷允䅁䅁䅑䅁䑁䅁䅷䅁䭁佁䕁䅁䭁䅁䅑䅁䭁䵁䩣䅁䉁䅁䅁允䅁䅁䅕䅁䅁䅁塨䕒䵅䅉䅅䅁䕁䅁䅁睁䵁䅁䅁权奁允䅁权剁䅁䅁权䕁杁䅁允䅁䅁䅅䅁佁䉁䅑䅁ぁ䑁䅑睍硁䑁䅫睎祁䑁䅣䅏䅁䅁杷允䅁䅁䅑䅁䑁䅁䅷䅁䭁䝁䅳䅁䭁䅁䅑䅁䭁䅁䍑䅁䉁䅁䅁允䅁䅁䅕䅁䅁䡁䵘さ䵅䅉䅅䅁䕁䅁䅁睁䵁䅁䅁权剃䅁䅁权剁䅁䅁权䕁杁䅁允䅁䅁䅅䅁佁䉁䅑䅁硁䑁䅙杍㍁䑁䅁䅍睁䑁䅁䅍䅁䅁杷允䅁䅁䅑䅁䑁䅁䅷䅁䭁偁䄴䅁䭁䉁䅅䅁䭁䅁䍑䅁䉁䅁䅁允䅁䅁䄴䅆䅁䑁䅑杍㍁䑁䅣李㑁䑁䅁䅍睁䅁䅁䍄䉁䅁䅁䅂䅁䅁䅍䅄䅁䅁䅯眯䅁䅁䅯充䅁䅁䅯䅂䅉䅁䅅䅁䉁䅁䅁杄啁䅁䅁杍睁䑁䅧䅏㕁䑁䅫杍穁䑁䅁䅁䵁䅉䅅䅁䕁䅁䅁睁䵁䅁䅁权䑁允䅁权剁䅁䅁权䕁杁䅁允䅁䅁䅅䅁佁䉁䅙䅁ぁ䑁䅉杍㍁䑁䅕䅍睁䑁䅁䅍睁䅁䅁䍄䉁䅁䅁䅂䅁䅁䅍䅄䅁䅁䅯䅂䅅䅁䅯充䅁䅁䅯䅂䅉䅁䅅䅁䉁䅁䅁杄啁䅁䅁兎㍁䑁䅫免祁䑁䅁䅍睁䑁䅁䅁䵁䅉䅅䅁䕁䅁䅁睁䵁䅁䅁权扁允䅁权䕁䅁䅁权䕁杁䅁允䅁䅁䅅䅁䙁䅁䅁䥁い䩔䉆䍄䉁䅁䅁䅂䅁䅁䅍䅄䅁䅁䅯睇䅅䅁䅯充䅁䅁䅯䅂䅉䅁䅅䅁䉁䅁䅁杄坁䅁䅁杍睁䑁䅑兏ぁ䑁䅁䅍睁䑁䅁䅍䅁䅁杷允䅁䅁䅑䅁䑁䅁䅷䅁䭁䝁䉍䅁䭁䅁䅯䅁䭁䅁䍑䅁䉁䅁䅁允䅁䅁䅕兇坒楄礲启䴸䅉䅅䅁䕁䅁䅁睁䵁䅁䅁权敁䅁䅁权剁䅁䅁权䕁杁䅁允䅁䅁䅅䅁佁䉁䅑䅁ㅁ䑁䅉䅏睁䑁䅁䅍睁䑁䅁䅍䅁䅁杷允䅁䅁䅑䅁䑁䅁䅷䅁䭁䝁䩷䅁䭁䅁䅑䅁䭁䅁䍑䅁䉁䅁䅁允䅁䅁䅕䅁䅁䩷氳啘䵅䅉䅅䅁䕁䅁䅁睁䵁䅁䅁权獂元䅁权剁䅁䅁权䕁杁䅁允䅁䅁䅅䅁佁䉁䅑䅁祁䑁䅅兏㕁䑁䅙兎睁䑁䅁䅍䅁䅁杷允䅁䅁䅑䅁䑁䅁䅷䅁䭁䝁䉕䅁䭁䅁䅑䅁䭁䅁䍑䅁䉁䅁䅁允䅁䅁䅕䅁䅁䍧摹䕣䵅䅉䅅䅁䕁䅁䅁睁䵁䅁䅁权求允䅁权剁䅁䅁权䕁杁䅁允䅁䅁䅅䅁佁䉁䅑䅁㑁䑁䅑䅏穁䑁䅁䅍睁䑁䅁䅍䅁䅁杷允䅁䅁䅑䅁䑁䅁䅷䅁䭁䙁䄰䅁䭁䉁䅅䅁䭁䅁䍑䅁䉁䅁䅁允䅁䅁䄴䅆䅁䑁䅑䅏穁䑁䅣䅍睁䑁䅁䅍睁䅁䅁䍄䉁䅁䅁䅂䅁䅁䅍䅄䅁䅁䅯兢䅅䅁䅯䅂䅁䅁䅯䅂䅉䅁䅅䅁䉁䅁䅁兂䅁䅁䅁桉䥸兑杷允䅁䅁䅑䅁䑁䅁䅷䅁䭁䝁䈰䅁䭁䅁䅯䅁䭁䅁䍑䅁䉁䅁䅁允䅁䅁䅕婪畤潅䅐樶䴸䅉䅅䅁䕁䅁䅁睁䵁䅁䅁权楁允䅁权剁䅁䅁权䕁杁䅁允䅁䅁䅅䅁佁䉁䅑䅁㑁䑁䅑䅎睁䑁䅁䅍睁䑁䅁䅍䅁䅁杷允䅁䅁䅑䅁䑁䅁䅷䅁䭁䭁䄴䅁䭁䅁䅑䅁䭁䅁䍑䅁䉁䅁䅁允䅁䅁䅕䅁䅁䭁敓啒䵅䅉䅅䅁䕁䅁䅁睁䵁䅁䅁权畃䅁䅁权剁䅁䅁权䕁杁䅁允䅁䅁䅅䅁佁䉁䅉䅁㑁䑁䅑䅍㉁䑁䅅䅍睁䑁䅁䅁䵁䅉䅅䅁䕁䅁䅁睁䵁䅁䅁权呂允䅁权䕁䅁䅁权䕁杁䅁允䅁䅁䅅䅁䙁䅁䅁䅁䱁䜳䈱䍄䉁䅁䅁䅂䅁䅁䅍䅄䅁䅁䅯兎䅅䅁䅯权䅁䅁䅯䅂䅉䅁䅅䅁䉁䅁䅁兂兂婪畤潅歐睐杷允䅁䅁䅑䅁䑁䅁䅷䅁䭁䕁䄴䅁䭁䉁䅅䅁䭁䅁䍑䅁䉁䅁䅁允䅁䅁䄴䅆䅁䑁䅍兎穁䑁䅣睍ぁ䑁䅁䅍睁䅁䅁䍄䉁䅁䅁䅂䅁䅁䅍䅄䅁䅁䅯睴䅁䅁䅯䅂䅁䅁䅯䅂䅉䅁䅅䅁䉁䅁䅁兂䅁䅁䅁倫䰹兑杷允䅁䅁䅑䅁䑁䅁䅷䅁䭁䉁䅷䅁䭁䅁䅑䅁䭁䅁䍑䅁䉁䅁䅁允䅁䅁䅕䅁䅁䝁睉䕗䵅䅉䅅䅁䕁䅁䅁睁䵁䅁䅁权捁䅁䅁权剁䅁䅁权䕁杁䅁允䅁䅁䅅䅁佁䉁䅑䅁ぁ䑁䅍䅎睁䑁䅁䅍睁䑁䅁䅍䅁䅁杷允䅁䅁䅑䅁䑁䅁䅷䅁䭁䕁䅁䅁䭁䅁䅑䅁䭁䅁䍑䅁䉁䅁䅁允䅁䅁䅕䅁䅁䕁楌ず䵅䅉䅅䅁䕁䅁䅁睁䵁䅁䅁权䅂䅁䅁权剁䅁䅁权䕁杁䅁允䅁䅁䅅䅁佁䉁䅙䅁祁䑁䅉兎ㅁ䑁䅁䅍睁䑁䅁䅍睁䅁䅁䍄䉁䅁䅁䅂䅁䅁䅍䅄䅁䅁䅯兑䅁䅁䅯充䅁䅁䅯䅂䅉䅁䅅䅁䉁䅁䅁杄啁䅁䅁睎硁䑁䅁睍睁䑁䅁䅍睁䑁䅁䅁䵁䅉䅅䅁䕁䅁䅁睁䵁䅁䅁权䉂䅁䅁权䭁䅁䅁权䕁杁䅁允䅁䅁䅅䅁䙁偁灹搸乊灙⽃䍄䉁䅁䅁䅂䅁䅁䅍䅄䅁䅁䅯光䅅䅁䅯䅂䅁䅁䅯䅂䅉䅁䅅䅁䉁䅁䅁兂䅁䅁䅃佧㉨兑杷允䅁䅁䅑䅁䑁䅁䅷䅁䭁䍁䉅䅁䭁䉁䅅䅁䭁䅁䍑䅁䉁䅁䅁允䅁䅁䄴䅆䅁䑁䅅䅎ㅁ䑁䅫䅍睁䑁䅁䅍睁䅁䅁䍄䉁䅁䅁䅂䅁䅁䅍䅄䅁䅁䅯兒䅁䅁䅯䅂䅁䅁䅯䅂䅉䅁䅅䅁䉁䅁䅁兂䅁䅁䅁ㄹ硡兑杷允䅁䅁䅑䅁䑁䅁䅷䅁䭁乁䅉䅁䭁䅁䅑䅁䭁䅁䍑䅁䉁䅁䅁允䅁䅁䅕䅁䅁䍁渲つ䵅䅉䅅䅁䕁䅁䅁睁䵁䅁䅁权卄䅁䅁权䭁䅁䅁权䕁杁䅁允䅁䅁䅅䅁䙁䝁光䑗ね䉓䅤䍄䉁䅁䅁䅂䅁䅁䅍䅄䅁䅁䅯睤䅅䅁䅯权䅁䅁䅯䅂䅉䅁䅅䅁䉁䅁䅁兂潃歸㍳捩剅䅑杷允䅁䅁䅑䅁䑁䅁䅷䅁䭁䅁䅷䅁䭁䅁䅑䅁䭁䅁䍑䅁䉁䅁䅁允䅁䅁䅕䅁䅁䩁䉂が䵅䅉䅅䅁䕁䅁䅁睁䵁䅁䅁权坁允䅁权䭁䅁䅁权䕁杁䅁允䅁䅁䅅䅁䙁䝁浚浚浚杚䅂䍄䉁䅁䅁䅂䅁䅁䅍䅄䅁䅁䅯杤䅅䅁䅯充䅁䅁䅯䅂䅉䅁䅅䅁䉁䅁䅁杄啁䅁䅁睎㕁䑁䅅䅍睁䑁䅁䅍睁䑁䅁䅁䵁䅉䅅䅁䕁䅁䅁睁䵁䅁䅁权元䅁䅁权剁䅁䅁权䕁杁䅁允䅁䅁䅅䅁佁䉁䅑䅁㉁䑁䅙兎睁䑁䅁䅍睁䑁䅁䅍䅁䅁杷允䅁䅁䅑䅁䑁䅁䅷䅁䭁䩁䅁䅁䭁䅁䅯䅁䭁䅁䍑䅁䉁䅁䅁允䅁䅁䅕䅁䅁䅁䅁歂䵁䅉䅅䅁䕁䅁䅁睁䵁䅁䅁权㉁允䅁权䕁䅁䅁权䕁杁䅁允䅁䅁䅅䅁䙁䅁䅁䅁㙁歲䉊䍄䉁䅁䅁䅂䅁䅁䅍䅄䅁䅁䅯眫䅁䅁䅯充䅁䅁䅯䅂䅉䅁䅅䅁䉁䅁䅁杄啁䅁䅁免㍁䑁䅙李ぁ䑁䅍䅍睁䑁䅁䅁䵁䅉䅅䅁䕁䅁䅁睁䵁䅁䅁权㝄䅁䅁权䭁䅁䅁权䕁杁䅁允䅁䅁䅅䅁䙁乁橥䑣䬰祬䅒䍄䉁䅁䅁䅂䅁䅁䅍䅄䅁䅁䅯杦䅅䅁䅯充䅁䅁䅯䅂䅉䅁䅅䅁䉁䅁䅁杄啁䅁䅁杍㑁䑁䅍杍祁䑁䅉䅍睁䑁䅁䅁䵁䅉䅅䅁䕁䅁䅁睁䵁䅁䅁权⭂允䅁权䭁䅁䅁权䕁杁䅁允䅁䅁䅅䅁䙁䱁へ硫䕧癖⽁䍄䉁䅁䅁䅂䅁䅁䅍䅄䅁䅁䅯兕䅁䅁䅯权䅁䅁䅯䅂䅉䅁䅅䅁䉁䅁䅁兂乃㉬匴で杁䅑杷允䅁䅁䅑䅁䑁䅁䅷䅁䭁䵁䅣䅁䭁䉁䅅䅁䭁䅁䍑䅁䉁䅁䅁允䅁䅁䄴杆䅁䑁䅅兏祁䑁䅍李硁䑁䅣䅍睁䑁䅁䅁䵁䅉䅅䅁䕁䅁䅁睁䵁䅁䅁权佄䅁䅁权䭁䅁䅁权䕁杁䅁允䅁䅁䅅䅁䙁䝁㡱䩤奍䉂䅖䍄䉁䅁䅁䅂䅁䅁䅍䅄䅁䅁䅯䅊䅅䅁䅯充䅁䅁䅯䅂䅉䅁䅅䅁䉁䅁䅁杄啁䅁䅁免㕁䑁䅑䅍睁䑁䅁䅍睁䑁䅁䅁䵁䅉䅅䅁䕁䅁䅁睁䵁䅁䅁权牃䅁䅁权剁䅁䅁权䕁杁䅁允䅁䅁䅅䅁佁䉁䅑䅁硁䑁䅍睎硁䑁䅁䅍睁䑁䅁䅍䅁䅁杷允䅁䅁䅑䅁䑁䅁䅷䅁䭁䭁䅳䅁䭁䅁䅯䅁䭁䅁䍑䅁䉁䅁䅁允䅁䅁䅕捷桱扒穚歈䵁䅉䅅䅁䕁䅁䅁睁䵁䅁䅁权佂允䅁权䕁䅁䅁权䕁杁䅁允䅁䅁䅅䅁䙁䅁䅁䅁⭄㍴䉊䍄䉁䅁䅁䅂䅁䅁䅍䅄䅁䅁䅯䅏䅁䅁䅯权䅁䅁䅯䅂䅉䅁䅅䅁䉁䅁䅁兂ぃ䡹⭡确䙯䅑杷允䅁䅁䅑䅁䑁䅁䅷䅁䭁䥁䈰䅁䭁䅁䅑䅁䭁䅁䍑䅁䉁䅁䅁允䅁䅁䅕䅁䅁䙧䩖䕡䵅䅉䅅䅁䕁䅁䅁睁䵁䅁䅁权乃允䅁权剁䅁䅁权䕁杁䅁允䅁䅁䅅䅁佁䉁䅑䅁祁䑁䅧兏硁䑁䅁䅍睁䑁䅁䅍䅁䅁杷允䅁䅁䅑䅁䑁䅁䅷䅁䭁䙁䄸䅁䭁䉁䅅䅁䭁䅁䍑䅁䉁䅁䅁允䅁䅁䄴䅆䅁䑁䅍䅏睁䑁䅁䅍睁䑁䅁䅍睁䅁䅁䍄䉁䅁䅁䅂䅁䅁䅍䅄䅁䅁䅯䅄䅙䅁䅯䅂䅁䅁䅯睸䅫䅁䅅䅁䉁䅁䅁兂䅁䅁䅁䱣婣兑杷允䅁䅁䅑䅁䑁䅁䅷䅁䭁䉁䅙䅁䭁䅁䅑䅁䭁䅁䍑䅁䉁䅁䅁允䅁䅁䅕䅁䅁佁乷歓䵅䅉䅅䅁䕁䅁䅁睁䵁䅁䅁权塁䅁䅁权䕁䅁䅁权䕁杁䅁允䅁䅁䅅䅁䙁䅁䅁䅁灁湦䉤䍄䉁䅁䅁䅂䅁䅁䅍䅄䅁䅁䅯兦䅅䅁䅯充䅁䅁䅯䅂䅉䅁䅅䅁䉁䅁䅁杄啁䅁䅁兏硁䑁䅅李㑁䑁䅅䅍睁䑁䅁䅁䵁䅉䅅䅁䕁䅁䅁睁䵁䅁䅁权畂允䅁权䕁䅁䅁权䕁杁䅁允䅁䅁䅅䅁䙁䅁䅁䅁桃橆䉖䍄䉁䅁䅁䅂䅁䅁䅍䅄䅁䅁䅯杢䅅䅁䅯权䅁䅁䅯䅂䅉䅁䅅䅁䉁䅁䅁兂睄㡰䱚㑎灮睐杷允䅁䅁䅑䅁䑁䅁䅷䅁䭁䕁䅳䅁䭁䅁䅑䅁䭁䅁䍑䅁䉁䅁䅁允䅁䅁䅕䅁䅁䙧挷正䵅䅉䅅䅁䕁䅁䅁睁䵁䅁䅁权汁允䅁权䕁䅁䅁权䕁杁䅁允䅁䅁䅅䅁䙁䅁䅁䅁杁䕲䉸䍄䉁䅁䅁䅂䅁䅁䅍䅄䅁䅁䅯睴䅅䅁䅯权䅁䅁䅯䅂䅉䅁䅅䅁䉁䅁䅁兂权楇搯䅊䱙䅑杷允䅁䅁䅑䅁䑁䅁䅷䅁䭁䱁䅑䅁䭁䉁䅅䅁䭁䅁䍑䅁䉁䅁䅁允䅁䅁䄴䅆䅁䑁䅍杍穁䑁䅅兏㉁䑁䅁䅍睁䅁䅁䍄䉁䅁䅁䅂䅁䅁䅍䅄䅁䅁䅯睍䅁䅁䅯权䅁䅁䅯䅂䅉䅁䅅䅁䉁䅁䅁兂奃桢䑋䵷䉯䅑杷允䅁䅁䅑䅁䑁䅁䅷䅁䭁偁䄰䅁䭁䅁䅯䅁䭁䅁䍑䅁䉁䅁䅁允䅁䅁䅕䑗ね䡹⭡啅䵁䅉䅅䅁䕁䅁䅁睁䵁䅁䅁权湄䅁䅁权剁䅁䅁权䕁杁䅁允䅁䅁䅅䅁佁䉁䅉䅁㉁䑁䅕䅍㑁䑁䅧䅏㍁䑁䅑䅁䵁䅉䅅䅁䕁䅁䅁睁䵁䅁䅁权佁允䅁权䕁䅁䅁权䕁杁䅁允䅁䅁䅅䅁䙁䅁䅁佁十浯䉚䍄䉁䅁䅁䅂䅁䅁䅍䅄䅁䅁䅯杄䅅䅁䅯充䅁䅁䅯䅂䅉䅁䅅䅁䉁䅁䅁杄十䅁䅁睍㕁䑁䅍䅍睁䑁䅁䅍睁䅁䅁䍄䉁䅁䅁䅂䅁䅁䅍䅄䅁䅁䅯元䅁䅁䅯充䅁䅁䅯䅂䅉䅁䅅䅁䉁䅁䅁杄啁䅁䅁杍祁䑁䅫李睁䑁䅁䅍睁䑁䅁䅁䵁䅉䅅䅁䕁䅁䅁睁䵁䅁䅁权剃允䅁权剁䅁䅁权䕁杁䅁允䅁䅁䅅䅁佁䉁䅑䅁穁䑁䅑䅎㉁䑁䅍免睁䑁䅕李䅁䅁杷允䅁䅁䅑䅁䑁䅁䅷䅁䭁䩁䉅䅁䭁䅁䅯䅁䭁䅁䍑䅁䉁䅁䅁允䅁䅁䅕䡰㥁瑃橥歂䵁䅉䅅䅁䕁䅁䅁睁䵁䅁䅁权佁䅁䅁权䕁䅁䅁权䕁杁䅁允䅁䅁䅅䅁䙁䅁䅁䅁求㍇䉆䍄䉁䅁䅁䅂䅁䅁䅍䅄䅁䅁䅯睄䅁䅁䅯䅂䅁䅁䅯䅂䅉䅁䅅䅁䉁䅁䅁兂䅁䅁䅁䡨砵兑杷允䅁䅁䅑䅁䑁䅁䅷䅁䭁䅁䄴䅁䭁䉁䅅䅁䭁䅁䍑䅁䉁䅁䅁允䅁䅁䄴䅆䅁䑁䅫䅏睁䑁䅁䅍睁䑁䅁䅍睁䅁䅁䍄䉁䅁䅁䅂䅁䅁䅍䅄䅁䅁䅯朱䅑䅁䅯充䅁䅁䅯䅂䅉䅁䅅䅁䉁䅁䅁杄啁䅁䅁免睁䑁䅑李㕁䑁䅑兏㍁䑁䅍䅁䵁䅉䅅䅁䕁䅁䅁睁䵁䅁䅁权佁䅁䅁权䭁䅁䅁权䕁杁䅁允䅁䅁䅅䅁䙁佁㠵穐敖畵⼰䍄䉁䅁䅁䅂䅁䅁䅍䅄䅁䅁䅯朱䅑䅁䅯权䅁䅁䅯䅂䅉䅁䅅䅁䉁䅁䅁兂㑄⭕汏ね卑䅑杷允䅁䅁䅑䅁䑁䅁䅷䅁䭁䅁䄸䅁䭁䅁䅯䅁䭁䅁䍑䅁䉁䅁䅁允䅁䅁䅕㑋坣挲㌷う䵁䅉䅅䅁䕁䅁䅁睁䵁䅁䅁权祂䅁䅁权剁䅁䅁权䕁杁䅁允䅁䅁䅅䅁佁䉁䅑䅁硁䑁䅑兏㍁䑁䅍䅎睁䑁䅁䅍䅁䅁杷允䅁䅁䅑䅁䑁䅁䅷䅁䭁䕁䅉䅁䭁䅁䅯䅁䭁䅁䍑䅁䉁䅁䅁允䅁䅁䅕敨剴䉵䘴䕈䵁䅉䅅䅁䕁䅁䅁睁䵁䅁䅁权千允䅁权剁䅁䅁权䕁杁䅁允䅁䅁䅅䅁佁䉁䅑䅁硁䑁䅑䅍睁䑁䅅李睁䑁䅉䅏䅁䅁杷允䅁䅁䅑䅁䑁䅁䅷䅁䭁䩁䉉䅁䭁䅁䅯䅁䭁䅁䍑䅁䉁䅁䅁允䅁䅁䅕椹捨㡪ㅌあ䵁䅉䅅䅁䕁䅁䅁睁䵁䅁䅁权啃允䅁权䕁䅁䅁权䕁杁䅁允䅁䅁䅅䅁䙁䅁䅁䍁卄䱨䉂䍄䉁䅁䅁䅂䅁䅁䅍䅄䅁䅁䅯䅡䅁䅁䅯䅂䅁䅁䅯䅂䅉䅁䅅䅁䉁䅁䅁兂䅁䅁䅃嘱䕚兑杷允䅁䅁䅑䅁䑁䅁䅷䅁䭁䍁䙕䅁䭁䅁䅑䅁䭁䵁䩣䅁䉁䅁䅁允䅁䅁䅕䅁䅁䵁挵ぎ䵅䅉䅅䅁䕁䅁䅁睁䵁䅁䅁权潂䅁䅁权剁䅁䅁权䕁杁䅁允䅁䅁䅅䅁佁䉁䅉䅁㉁䑁䅅兏ㅁ䑁䅣䅍睁䑁䅁䅁䵁䅉䅅䅁䕁䅁䅁睁䵁䅁䅁权睃䅁䅁权䕁䅁䅁权䕁杁䅁允䅁䅁䅅䅁䙁䅁䅁䅁㡁稱䉨䍄䉁䅁䅁䅂䅁䅁䅍䅄䅁䅁䅯免䅅䅁䅯充䅁䅁䅯䅂䅉䅁䅅䅁䉁䅁䅁杄十䅁䅁杍㑁䑁䅙兏穁䑁䅣兎睁䅁䅁䍄䉁䅁䅁䅂䅁䅁䅍䅄䅁䅁䅯免䅅䅁䅯权䅁䅁䅯䅂䅉䅁䅅䅁䉁䅁䅁兂湄㘫确漰栰䅑杷允䅁䅁䅑䅁䑁䅁䅷䅁䭁䡁䉳䅁䭁䅁䅑䅁䭁䅁䍑䅁䉁䅁䅁允䅁䅁䅕䅁䅁䡁塷啌䵅䅉䅅䅁䕁䅁䅁睁䵁䅁䅁权敄䅁䅁权䕁䅁䅁权䕁杁䅁允䅁䅁䅅䅁䙁䅁䅁䅁卄婗䉖䍄䉁䅁䅁䅂䅁䅁䅍䅄䅁䅁䅯䅭䅅䅁䅯䅂䅁䅁䅯䅂䅉䅁䅅䅁䉁䅁䅁兂䅁䅁䅁㥄桂兑杷允䅁䅁䅑䅁䑁䅁䅷䅁䭁偁䉁䅁䭁䉁䅅䅁䭁䅁䍑䅁䉁䅁䅁允䅁䅁䄴䅆䅁䑁䅍睍祁䑁䅉兎睁䑁䅁䅍睁䅁䅁䍄䉁䅁䅁䅂䅁䅁䅍䅄䅁䅁䅯䅭䅅䅁䅯充䅁䅁䅯䅂䅉䅁䅅䅁䉁䅁䅁杄啁䅁䅁李祁䑁䅅䅍睁䑁䅁䅍睁䑁䅁䅁䵁䅉䅅䅁䕁䅁䅁睁䵁䅁䅁权楃䅁䅁权剁䅁䅁权䕁杁䅁允䅁䅁䅅䅁佁䉁䅑䅁硁䑁䅁李㕁䑁䅉䅎睁䑁䅁䅍䅁䅁杷允䅁䅁䅑䅁䑁䅁䅷䅁䭁䙁䉉䅁䭁䅁䅑䅁䭁䅁䍑䅁䉁䅁䅁允䅁䅁䅕䅁䅁䕁晐䕚䵅䅉䅅䅁䕁䅁䅁睁䵁䅁䅁权卂允䅁权剁䅁䅁权䕁杁䅁允䅁䅁䅅䅁佁䉁䅑䅁ㅁ䑁䅑李睁䑁䅁䅍睁䑁䅁䅍䅁䅁杷允䅁䅁䅑䅁䑁䅁䅷䅁䭁䩁䉫䅁䭁䉁䅅䅁䭁䅁䍑䅁䉁䅁䅁允䅁䅁䄴䅆䅁䑁䅙睎硁䑁䅙䅍睁䑁䅁䅍睁䅁䅁䍄䉁䅁䅁䅂䅁䅁䅍䅄䅁䅁䅯杁䅅䅁䅯䅂䅁䅁䅯䅂䅉䅁䅅䅁䉁䅁䅁兂䅁䅁允䕺权兑杷允䅁䅁䅑䅁䑁䅁䅷䅁䭁䅁䉉䅁䭁䅁䅯䅁䭁䅁䍑䅁䉁䅁䅁允䅁䅁䅕䉵䘶ㄶ㑇樷䴸䅉䅅䅁䕁䅁䅁睁䵁䅁䅁权睁䅁䅁权䕁䅁䅁权䕁杁䅁允䅁䅁䅅䅁䙁䅁䅁䅁㡃て䉬䍄䉁䅁䅁䅂䅁䅁䅍䅄䅁䅁䅯䅍䅁䅁䅯权䅁䅁䅯䅂䅉䅁䅅䅁䉁䅁䅁兂扁㥌欰潂摈睐杷允䅁䅁䅑䅁䑁䅁䅷䅁䭁䱁䅍䅁䭁䅁䅑䅁䭁䅁䍑䅁䉁䅁䅁允䅁䅁䅕䅁䅁䥁䱳䕖䵅䅉䅅䅁䕁䅁䅁睁䵁䅁䅁权敃允䅁权䕁䅁䅁权䕁杁䅁允䅁䅁䅅䅁䙁䅁䅁䅁潂䕈䉤䍄䉁䅁䅁䅂䅁䅁䅍䅄䅁䅁䅯䅯䅅䅁䅯䅂䅁䅁䅯䅂䅉䅁䅅䅁䉁䅁䅁兂䅁䅁䅁浐䅡兑杷允䅁䅁䅑䅁䑁䅁䅷䅁䭁䭁䉅䅁䭁䅁䅑䅁䭁䅁䍑䅁䉁䅁䅁允䅁䅁䅕䅁䅁䥁睊歕䵅䅉䅅䅁䕁䅁䅁睁䵁䅁䅁权敃允䅁权剁䅁䅁权䕁杁䅁允䅁䅁䅅䅁佁䉁䅑䅁硁䑁䅫兏ぁ䑁䅁䅍睁䑁䅁䅍䅁䅁杷允䅁䅁䅑䅁䑁䅁䅷䅁䭁䭁䈰䅁䭁䅁䅯䅁䭁䅁䍑䅁䉁䅁䅁允䅁䅁䅕桙奂扏䥔樷䴸䅉䅅䅁䕁䅁䅁睁䵁䅁䅁权晃允䅁权剁䅁䅁权䕁杁䅁允䅁䅁䅅䅁佁䉁䅑䅁ㅁ䑁䅧杍睁䑁䅁䅍睁䑁䅁䅍䅁䅁杷允䅁䅁䅑䅁䑁䅁䅷䅁䭁䭁䉁䅁䭁䉁䅅䅁䭁䅁䍑䅁䉁䅁䅁允䅁䅁䄴䅆䅁䑁䅣䅍睁䑁䅑䅍睁䑁䅁䅍睁䅁䅁䍄䉁䅁䅁䅂䅁䅁䅍䅄䅁䅁䅯䅯䅅䅁䅯权䅁䅁䅯䅂䅉䅁䅅䅁䉁䅁䅁兂⭃确癯愳婑䅑杷允䅁䅁䅑䅁䑁䅁䅷䅁䭁䭁䉉䅁䭁䉁䅅䅁䭁䅁䍑䅁䉁䅁䅁允䅁䅁䄴䅆䅁䑁䅕䅏祁䑁䅁䅍睁䑁䅁䅍睁䅁䅁䍄䉁䅁䅁䅂䅁䅁䅍䅄䅁䅁䅯杣䅅䅁䅯充䅁䅁䅯䅂䅉䅁䅅䅁䉁䅁䅁杄啁䅁䅁䅎㕁䑁䅁睍祁䑁䅕䅍睁䑁䅁䅁䵁䅉䅅䅁䕁䅁䅁睁䵁䅁䅁权㑃䅁䅁权剁䅁䅁权䕁杁䅁允䅁䅁䅅䅁佁䉁䅑䅁硁䑁䅫睍睁䑁䅑睍睁䑁䅁䅍䅁䅁杷允䅁䅁䅑䅁䑁䅁䅷䅁䭁䱁䅧䅁䭁䅁䅯䅁䭁䅁䍑䅁䉁䅁䅁允䅁䅁䅕児塲㍯㥁い䵁䅉䅅䅁䕁䅁䅁睁䵁䅁䅁权灃允䅁权剁䅁䅁权䕁杁䅁允䅁䅁䅅䅁佁䉁䅉䅁㑁䑁䅙免㍁䑁䅣䅍睁䑁䅁䅁䵁䅉䅅䅁䕁䅁䅁睁䵁䅁䅁权睄䅁䅁权䭁䅁䅁权䕁杁䅁允䅁䅁䅅䅁䙁䕁杊搵楁眲䄵䍄䉁䅁䅁䅂䅁䅁䅍䅄䅁䅁䅯東䅅䅁䅯䅂䅁䅁䅯䅂䅉䅁䅅䅁䉁䅁䅁兂䅁䅁䅁㍇⽰兑杷允䅁䅁䅑䅁䑁䅁䅷䅁䭁䭁䉯䅁䭁䅁䅯䅁䭁䅁䍑䅁䉁䅁䅁允䅁䅁䅯睒䅁䅁杷允䅁䅁䅑䅁䑁䅁䅷䅁䭁䑁䉉䅁䭁䅁䅑䅁䭁䅁䍑䅁䉁䅁䅁允䅁䅁䅕䅁䅁䑁䑃䕔䵅䅉䅅䅁䕁䅁䅁睁䵁䅁䅁权祁允䅁权䭁䅁䅁权䕁杁䅁允䅁䅁䅅䅁䙁䕁㍷啩杆剚䅴䍄䉁䅁䅁䅂䅁䅁䅍䅄䅁䅁䅯睱䅅䅁䅯充䅁䅁䅯䅂䅉䅁䅅䅁䉁䅁䅁杄坁䅁䅁免睁䑁䅫䅏睁䑁䅁䅍睁䑁䅁䅍䅁䅁杷允䅁䅁䅑䅁䑁䅁䅷䅁䭁䥁䉁䅁䭁䅁䅯䅁䭁䅁䍑䅁䉁䅁䅁允䅁䅁䅕㥉㕶浦㡱䕃䵁䅉䅅䅁䕁䅁䅁睁䵁䅁䅁权瑄䅁䅁权䭁䅁䅁权䕁杁䅁允䅁䅁䅅䅁䙁偁灹搸乊栴䅒䍄䉁䅁䅁䅂䅁䅁䅍䅄䅁䅁䅯兣䅅䅁䅯䅂䅁䅁䅯䅂䅉䅁䅅䅁䉁䅁䅁兂䅁䅁杄癄砹兑杷允䅁䅁䅑䅁䑁䅁䅷䅁䭁䡁䉅䅁䭁䉁䅅䅁䭁䅁䍑䅁䉁䅁䅁允䅁䅁䄴䅆䅁䑁䅅䅎ぁ䑁䅉杍硁䑁䅁䅍睁䅁䅁䍄䉁䅁䅁䅂䅁䅁䅍䅄䅁䅁䅯兣䅅䅁䅯权䅁䅁䅯䅂䅉䅁䅅䅁䉁䅁䅁兂捃䍸睃畣噧䅑杷允䅁䅁䅑䅁䑁䅁䅷䅁䭁䵁䅳䅁䭁䅁䅑䅁䭁䅁䍑䅁䉁䅁䅁允䅁䅁䅕䅁䅁䕧䭉步䵅䅉䅅䅁䕁䅁䅁睁䵁䅁䅁权汄䅁䅁权䕁䅁䅁权䕁杁䅁允䅁䅁䅅䅁䙁䅁䅁䅁湃ㅨ䉊䍄䉁䅁䅁䅂䅁䅁䅍䅄䅁䅁䅯睹䅁䅁䅯充䅁䅁䅯䅂䅉䅁䅅䅁䉁䅁䅁杄坁䅁䅁免祁䑁䅙杍睁䑁䅁䅍睁䑁䅁䅍䅁䅁杷允䅁䅁䅑䅁䑁䅁䅷䅁䭁䭁䈴䅁䭁䅁䅑䅁䭁䅁䍑䅁䉁䅁䅁允䅁䅁䅕䅁䅁偑䈵䕙䵅䅉䅅䅁䕁䅁䅁睁䵁䅁䅁权畃允䅁权剁䅁䅁权䕁杁䅁允䅁䅁䅅䅁佁䉁䅑䅁祁䑁䅫睍㉁䑁䅙兏睁䑁䅁䅍䅁䅁杷允䅁䅁䅑䅁䑁䅁䅷䅁䭁䙁䉣䅁䭁䉁䅅䅁䭁䅁䍑䅁䉁䅁䅁允䅁䅁䄴䅆䅁䑁䅅䅍穁䑁䅅睎睁䑁䅅睍祁䅁䅁䍄䉁䅁䅁䅂䅁䅁䅍䅄䅁䅁䅯兏䅁䅁䅯权䅁䅁䅯䅂䅉䅁䅅䅁䉁䅁䅁兂剃堷⽷噎焷睐杷允䅁䅁䅑䅁䑁䅁䅷䅁䭁䭁䈸䅁䭁䉁䅅䅁䭁䅁䍑䅁䉁䅁䅁允䅁䅁䄴䅆䅁䑁䅍杍㑁䑁䅣兎祁䑁䅁䅍睁䅁䅁䍄䉁䅁䅁䅂䅁䅁䅍䅄䅁䅁䅯䅴䅅䅁䅯权䅁䅁䅯䅂䅉䅁䅅䅁䉁䅁䅁兂佂桙奂扏䥔睐杷允䅁䅁䅑䅁䑁䅁䅷䅁䭁䥁䉣䅁䭁䅁䅑䅁䭁䅁䍑䅁䉁䅁䅁允䅁䅁䅕䅁䅁䍁渲ず䵅䅉䅅䅁䕁䅁䅁睁䵁䅁䅁权䡃允䅁权䭁䅁䅁权䕁杁䅁允䅁䅁䅅䅁䙁䅁琴灳瘳睰䅸䍄䉁䅁䅁䅂䅁䅁䅍䅄䅁䅁䅯睭䅅䅁䅯充䅁䅁䅯䅂䅉䅁䅅䅁䉁䅁䅁杄啁䅁䅁睍睁䑁䅫睍睁䑁䅁䅍睁䑁䅁䅁䵁䅉䅅䅁䕁䅁䅁睁䵁䅁䅁权ㅃ允䅁权䕁䅁䅁权䕁杁䅁允䅁䅁䅅䅁䙁䅁䅁䅁あ湮䉰䍄䉁䅁䅁䅂䅁䅁䅍䅄䅁䅁䅯兴䅅䅁䅯权䅁䅁䅯䅂䅉䅁䅅䅁䉁䅁䅁兂杂搵楁⼲睮睐杷允䅁䅁䅑䅁䑁䅁䅷䅁䭁䙁䉁䅁䭁䉁䅅䅁䭁䅁䍑䅁䉁䅁䅁允䅁䅁䄴䅆䅁䑁䅉䅏硁䑁䅁䅍睁䑁䅁䅍睁䅁䅁䍄䉁䅁䅁䅂䅁䅁䅍䅄䅁䅁䅯䅵䅅䅁䅯䅂䅁䅁䅯䅂䅉䅁䅅䅁䉁䅁䅁兂䅁䅁䅁倲啒兑杷允䅁䅁䅑䅁䑁䅁䅷䅁䭁䱁䉧䅁䭁䉁䅅䅁䭁䅁䍑䅁䉁䅁䅁允䅁䅁䄴䅆䅁䑁䅉兎㑁䑁䅉睎㍁䑁䅉兎睁䅁䅁䍄䉁䅁䅁䅂䅁䅁䅍䅄䅁䅁䅯䅧䅁䅁䅯充䅁䅁䅯䅂䅉䅁䅅䅁䉁䅁䅁杄啁䅁䅁兎ぁ䑁䅣睎睁䑁䅅䅍睁䑁䅁䅁䵁䅉䅅䅁䕁䅁䅁睁䵁䅁䅁权橃允䅁权剁䅁䅁权䕁杁䅁允䅁䅁䅅䅁佁䉁䅙䅁硁䑁䅅睎睁䑁䅉兎睁䑁䅁䅍睁䅁䅁䍄䉁䅁䅁䅂䅁䅁䅍䅄䅁䅁䅯杵䅅䅁䅯充䅁䅁䅯䅂䅉䅁䅅䅁䉁䅁䅁杄十䅁䅁兎ぁ䑁䅣䅍睁䑁䅁䅍睁䅁䅁䍄䉁䅁䅁䅂䅁䅁䅍䅄䅁䅁䅯杵䅅䅁䅯权䅁䅁䅯䅂䅉䅁䅅䅁䉁䅁䅁兂䍁㑋坣挲嘴䅑杷允䅁䅁䅑䅁䑁䅁䅷䅁䭁䭁䉕䅁䭁䅁䅑䅁䭁䅁䍑䅁䉁䅁䅁允䅁䅁䅕䅁䅁䱁啲歖䵅䅉䅅䅁䕁䅁䅁睁䵁䅁䅁权敃䅁䅁权䕁䅁䅁权䕁杁䅁允䅁䅁䅅䅁䙁䅁䅁䅁歂测䉊䍄䉁䅁䅁䅂䅁䅁䅍䅄䅁䅁䅯杏䅅䅁䅯充䅁䅁䅯䅂䅉䅁䅅䅁䉁䅁䅁杄十䅁䅁睎㉁䑁䅑䅍睁䑁䅁䅍睁䅁䅁䍄䉁䅁䅁䅂䅁䅁䅍䅄䅁䅁䅯杏䅅䅁䅯权䅁䅁䅯䅂䅉䅁䅅䅁䉁䅁䅁兂䝂癴㥐䠱啧䅑杷允䅁䅁䅑䅁䑁䅁䅷䅁䭁乁䅧䅁䭁䅁䅑䅁䭁䅁䍑䅁䉁䅁䅁允䅁䅁䅕䅁䅁䡑华䕦䵅䅉䅅䅁䕁䅁䅁睁䵁䅁䅁权㥁允䅁权䕁䅁䅁权䕁杁䅁允䅁䅁䅅䅁䙁䅁䅁䥁乃䕹䉚䍄䉁䅁䅁䅂䅁䅁䅍䅄䅁䅁䅯䄱䅅䅁䅯䅂䅁䅁䅯䅂䅉䅁䅅䅁䉁䅁䅁兂䅁䅁䅂琫報兑杷允䅁䅁䅑䅁䑁䅁䅷䅁䭁乁䅁䅁䭁䅁䅑䅁䭁䅁䍑䅁䉁䅁䅁允䅁䅁䅕䅁䅁䭁湓さ䵅䅉䅅䅁䕁䅁䅁睁䵁䅁䅁权兄䅁䅁权剁䅁䅁权䕁杁䅁允䅁䅁䅅䅁佁䉁䅑䅁ぁ䑁䅉免祁䑁䅁䅍睁䑁䅁䅍䅁䅁杷允䅁䅁䅑䅁䑁䅁䅷䅁䭁乁䅁䅁䭁䅁䅯䅁䭁䅁䍑䅁䉁䅁䅁允䅁䅁䅕㥆佮ㄹ橐吶䴸䅉䅅䅁䕁䅁䅁睁䵁䅁䅁权㡃允䅁权䕁䅁䅁权䕁杁䅁允䅁䅁䅅䅁䙁䅁䅁䅁睁䑸䉂䍄䉁䅁䅁䅂䅁䅁䅍䅄䅁䅁䅯兹䅁䅁䅯充䅁䅁䅯䅂䅉䅁䅅䅁䉁䅁䅁杄啁䅁䅁杍ぁ䑁䅍䅍睁䑁䅁䅍睁䑁䅁䅁䵁䅉䅅䅁䕁䅁䅁睁䵁䅁䅁权汁䅁䅁权䕁䅁䅁权䕁杁䅁允䅁䅁䅅䅁䙁䅁䅁䅁⭁坸䉖䍄䉁䅁䅁䅂䅁䅁䅍䅄䅁䅁䅯兊䅁䅁䅯充䅁䅁䅯䅂䅉䅁䅅䅁䉁䅁䅁杄啁䅁䅁杍㍁䑁䅫兎睁䑁䅁䅍睁䑁䅁䅁䵁䅉䅅䅁䕁䅁䅁睁䵁䅁䅁权䝂允䅁权剁䅁䅁权䕁杁䅁允䅁䅁䅅䅁佁䉁䅑䅁ㅁ䑁䅣兏祁䑁䅁兏ㅁ䑁䅉睍䅁䅁杷允䅁䅁䅑䅁䑁䅁䅷䅁䭁䕁䉙䅁䭁䅁䅯䅁䭁䅁䍑䅁䉁䅁䅁允䅁䅁䅕䡶呓䅇坒橺䴸䅉䅅䅁䕁䅁䅁睁䵁䅁䅁权ㅃ䅁䅁权剁䅁䅁权䕁杁䅁允䅁䅁䅅䅁佁䉁䅑䅁硁䑁䅫兎睁䑁䅁䅍睁䑁䅁䅍䅁䅁杷允䅁䅁䅑䅁䑁䅁䅷䅁䭁䵁䉕䅁䭁䉁䅅䅁䭁䅁䍑䅁䉁䅁䅁允䅁䅁䄴䅆䅁䑁䅅䅍㉁䑁䅕兏穁䑁䅁䅍睁䅁䅁䍄䉁䅁䅁䅂䅁䅁䅍䅄䅁䅁䅯睸䅅䅁䅯充䅁䅁䅯䅂䅉䅁䅅䅁䉁䅁䅁杄啁䅁䅁免ㅁ䑁䅁䅏睁䑁䅁䅍睁䑁䅁䅁䵁䅉䅅䅁䕁䅁䅁睁䵁䅁䅁权睂䅁䅁权䕁䅁䅁权䕁杁䅁允䅁䅁䅅䅁䙁䅁䅁䭁呃䜴䉰䍄䉁䅁䅁䅂䅁䅁䅍䅄䅁䅁䅯䅣䅁䅁䅯充䅁䅁䅯䅂䅉䅁䅅䅁䉁䅁䅁杄啁䅁䅁免穁䑁䅅䅍㉁䑁䅁䅍睁䑁䅁䅁䵁䅉䅅䅁䕁䅁䅁睁䵁䅁䅁权浂䅁䅁权䕁䅁䅁权䕁杁䅁允䅁䅁䅅䅁䙁䅁䅁䥁潄婸䉊䍄䉁䅁䅁䅂䅁䅁䅍䅄䅁䅁䅯杚䅁䅁䅯权䅁䅁䅯䅂䅉䅁䅅䅁䉁䅁䅁兂㍁啩杆嘵呁䅑杷允䅁䅁䅑䅁䑁䅁䅷䅁䭁䩁䉕䅁䭁䉁䅅䅁䭁䅁䍑䅁䉁䅁䅁允䅁䅁䄴杆䅁䑁䅍䅍祁䑁䅙李睁䑁䅁䅍睁䑁䅁䅁䵁䅉䅅䅁䕁䅁䅁睁䵁䅁䅁权噃允䅁权䭁䅁䅁权䕁杁䅁允䅁䅁䅅䅁䙁䩁婱婭婭卭䅨䍄䉁䅁䅁䅂䅁䅁䅍䅄䅁䅁䅯兙䅅䅁䅯䅂䅁䅁䅯䅂䅉䅁䅅䅁䉁䅁䅁兂䅁䅁䅁桡卂兑杷允䅁䅁䅑䅁䑁䅁䅷䅁䭁䱁䈴䅁䭁䅁䅑䅁䭁䅁䍑䅁䉁䅁䅁允䅁䅁䅕䅁䅁乁湤歚䵅䅉䅅䅁䕁䅁䅁睁䵁䅁䅁权⭃允䅁权剁䅁䅁权䕁杁䅁允䅁䅁䅅䅁佁䉁䅑䅁穁䑁䅑睍㉁䑁䅑䅏㕁䑁䅙䅍䅁䅁杷允䅁䅁䅑䅁䑁䅁䅷䅁䭁䱁䈴䅁䭁䅁䅯䅁䭁䅁䍑䅁䉁䅁䅁允䅁䅁䅕〰椱䙅㕧啂䵁䅉䅅䅁䕁䅁䅁睁䵁䅁䅁权䭃䅁䅁权䕁䅁䅁权䕁杁䅁允䅁䅁䅅䅁䙁䅁䅁䅁坃浴䉸䍄䉁䅁䅁䅂䅁䅁䅍䅄䅁䅁䅯杩䅁䅁䅯权䅁䅁䅯䅂䅉䅁䅅䅁䉁䅁䅁兂㡄晱午坔祌睐杷允䅁䅁䅑䅁䑁䅁䅷䅁䭁䵁䈰䅁䭁䅁䅑䅁䭁䅁䍑䅁䉁䅁䅁允䅁䅁䅕䅁䅁䱁㉱し䵅䅉䅅䅁䕁䅁䅁睁䵁䅁䅁权乄允䅁权剁䅁䅁权䕁杁䅁允䅁䅁䅅䅁佁䉁䅑䅁㕁䑁䅕睎ぁ䑁䅅䅎睁䑁䅁䅍䅁䅁杷允䅁䅁䅑䅁䑁䅁䅷䅁䭁䕁䉯䅁䭁䅁䅑䅁䭁䅁䍑䅁䉁䅁䅁允䅁䅁䅕䅁䅁䥁搴さ䵅䅉䅅䅁䕁䅁䅁睁䵁䅁䅁权䭂允䅁权剁䅁䅁权䕁杁䅁允䅁䅁䅅䅁佁䉁䅑䅁硁䑁䅧李睁䑁䅁䅍睁䑁䅁䅍䅁䅁杷允䅁䅁䅑䅁䑁䅁䅷䅁䭁䭁䅁䅁䭁䅁䅑䅁䭁䅁䍑䅁䉁䅁䅁允䅁䅁䅕䅁䅁䑁䐫歎䵅䅉䅅䅁䕁䅁䅁睁䵁䅁䅁权权䅁䅁权剁䅁䅁权䕁杁䅁允䅁䅁䅅䅁佁䉁䅑䅁ㅁ䑁䅅免穁䑁䅧兎睁䑁䅁䅍䅁䅁杷允䅁䅁䅑䅁䑁䅁䅷䅁䭁佁䅫䅁䭁䉁䅅䅁䭁䅁䍑䅁䉁䅁䅁允䅁䅁䄴杆䅁䑁䅉杍㉁䑁䅙䅍睁䑁䅁䅍睁䑁䅁䅁䵁䅉䅅䅁䕁䅁䅁睁䵁䅁䅁权䵃允䅁权剁䅁䅁权䕁杁䅁允䅁䅁䅅䅁佁䉁䅑䅁㉁䑁䅍睍睁䑁䅫杍㑁䑁䅙兎䅁䅁杷允䅁䅁䅑䅁䑁䅁䅷䅁䭁䡁䉑䅁䭁䅁䅑䅁䭁䅁䍑䅁䉁䅁䅁允䅁䅁䅕䅁䅁䙁浑じ䵅䅉䅅䅁䕁䅁䅁睁䵁䅁䅁权浃䅁䅁权剁䅁䅁权䕁杁䅁允䅁䅁䅅䅁佁䉁䅑䅁祁䑁䅁睍祁䑁䅁䅍睁䑁䅁䅍䅁䅁杷允䅁䅁䅑䅁䑁䅁䅷䅁䭁䝁䉧䅁䭁䅁䅑䅁䭁䅁䍑䅁䉁䅁䅁允䅁䅁䅕䅁䅁䕷䔫ぢ䵅䅉䅅䅁䕁䅁䅁睁䵁䅁䅁权潂允䅁权䭁䅁䅁权䕁杁䅁允䅁䅁䅅䅁䙁䕁㍷啩杆儵䅆䍄䉁䅁䅁䅂䅁䅁䅍䅄䅁䅁䅯兡䅅䅁䅯权䅁䅁䅯䅂䅉䅁䅅䅁䉁䅁䅁兂歃䑣䬰㈱楍䅑杷允䅁䅁䅑䅁䑁䅁䅷䅁䭁䵁䉑䅁䭁䅁䅑䅁䭁䅁䍑䅁䉁䅁䅁允䅁䅁䅕䅁䅁䭁ㅱ啔䵅䅉䅅䅁䕁䅁䅁睁䵁䅁䅁权㍂䅁䅁权䭁䅁䅁权䕁杁䅁允䅁䅁䅅䅁䙁䕁䵯楁䡵畆⽗䍄䉁䅁䅁䅂䅁䅁䅍䅄䅁䅁䅯睳䅅䅁䅯权䅁䅁䅯䅂䅉䅁䅅䅁䉁䅁䅁兂牁硨婢湺汣䅑杷允䅁䅁䅑䅁䑁䅁䅷䅁䭁䵁䅯䅁䭁䉁䅅䅁䭁䅁䍑䅁䉁䅁䅁允䅁䅁䄴杅䅁䑁䅍睎ㅁ䑁䅁䅍睁䑁䅁䅍䅁䅁杷允䅁䅁䅑䅁䑁䅁䅷䅁䭁䥁䉳䅁䭁䅁䅑䅁䭁䅁䍑䅁䉁䅁䅁允䅁䅁䅕䅁䅁乧摊啦䵅䅉䅅䅁䕁䅁䅁睁䵁䅁䅁权啄䅁䅁权䭁䅁䅁权䕁杁䅁允䅁䅁䅅䅁䙁乁倹婪畤杅䅌䍄䉁䅁䅁䅂䅁䅁䅍䅄䅁䅁䅯兗䅅䅁䅯䅂䅁䅁䅯䅂䅉䅁䅅䅁䉁䅁䅁兂䅁䅁䅁晆偩兑杷允䅁䅁䅑䅁䑁䅁䅷䅁䭁䙁䉫䅁䭁䅁䅯䅁䭁䅁䍑䅁䉁䅁䅁允䅁䅁䅕㑈牘払⭨䕍䵁䅉䅅䅁䕁䅁䅁睁䵁䅁䅁权剄允䅁权剁䅁䅁权䕁杁䅁允䅁䅁䅅䅁佁䉁䅑䅁穁䑁䅍䅎睁䑁䅁䅍睁䑁䅁䅍䅁䅁杷允䅁䅁䅑䅁䑁䅁䅷䅁䭁䝁䄴䅁䭁䅁䅑䅁䭁䅁䍑䅁䉁䅁䅁允䅁䅁䅕䅁䅁䙁扦歖䵅䅉䅅䅁䕁䅁䅁睁䵁䅁䅁权畂䅁䅁权䭁䅁䅁权䕁杁䅁允䅁䅁䅅䅁䙁䅁䅁䅁䅁䍑䅨䍄䉁䅁䅁䅂䅁䅁䅍䅄䅁䅁䅯䅢䅅䅁䅯充䅁䅁䅯䅂䅉䅁䅅䅁䉁䅁䅁杄啁䅁䅁李穁䑁䅧䅍睁䑁䅁䅍睁䑁䅁䅁䵁䅉䅅䅁䕁䅁䅁睁䵁䅁䅁权䉂兂䅁权牂䅂䅁权䡄元䅁允䅁䅁䅅䅁䙁䅁塲㍯㥁瑃⽣䍄䉁䅁䅁䅂䅁䅁䅍䅄䅁䅁䅯睫䅅䅁䅯䅂䅁䅁䅯䅂䅉䅁䅅䅁䉁䅁䅁兂䅁䅁䅁汪汑兑杷允䅁䅁䅑䅁䑁䅁䅷䅁䭁䡁䄸䅁䭁䅁䅑䅁䭁䅁䍑䅁䉁䅁䅁允䅁䅁䅕䅁䅁䑧㈯正䵅䅉䅅䅁䕁䅁䅁睁䵁䅁䅁权噄允䅁权䕁䅁䅁权䕁杁䅁允䅁䅁䅅䅁䙁䅁䅁䅁捁ㅰ䉒䍄䉁䅁䅁䅂䅁䅁䅍䅄䅁䅁䅯儱䅅䅁䅯权䅁䅁䅯䅂䅉䅁䅅䅁䉁䅁䅁兂⽁噎㘶捓桷䅑杷允䅁䅁䅑䅁䑁䅁䅷䅁䭁䑁䈸䅁䭁䉁䅅䅁䭁䅁䍑䅁䉁䅁䅁允䅁䅁䄴䅆䅁䑁䅉兎硁䑁䅁䅍睁䑁䅁䅍睁䅁䅁䍄䉁䅁䅁䅂䅁䅁䅍䅄䅁䅁䅯杊䅅䅁䅯充䅁䅁䅯䅂䅉䅁䅅䅁䉁䅁䅁杄啁䅁䅁免ㅁ䑁䅙兎ㅁ䑁䅁䅍睁䑁䅁䅁䵁䅉䅅䅁䕁䅁䅁睁䵁䅁䅁权硃允䅁权剁䅁䅁权䕁杁䅁允䅁䅁䅅䅁佁䉁䅙䅁硁䑁䅍兎ぁ䑁䅫䅍睁䑁䅁䅍睁䅁䅁䍄䉁䅁䅁䅂䅁䅁䅍䅄䅁䅁䅯关䅅䅁䅯权䅁䅁䅯䅂䅉䅁䅅䅁䉁䅁䅁兂奃桢䑋䵷䡯䅑杷允䅁䅁䅑䅁䑁䅁䅷䅁䭁䕁䉅䅁䭁䅁䅯䅁䭁䅁䍑䅁䉁䅁䅁允䅁䅁䅕渷⽷噎㘶啃䵁䅉䅅䅁䕁䅁䅁睁䵁䅁䅁权㍁䅁䅁权剁䅁䅁权䕁杁䅁允䅁䅁䅅䅁佁䉁䅙䅁祁䑁䅧兎㕁䑁䅁䅍睁䑁䅁䅍睁䅁䅁䍄䉁䅁䅁䅂䅁䅁䅍䅄䅁䅁䅯睎䅁䅁䅯权䅁䅁䅯䅂䅉䅁䅅䅁䉁䅁䅁兂䝁婧䑖㙩歷䅑杷允䅁䅁䅑䅁䑁䅁䅷䅁䭁䭁䅫䅁䭁䉁䅅䅁䭁䅁䍑䅁䉁䅁䅁允䅁䅁䄴䅆䅁䑁䅧李㕁䑁䅑䅍睁䑁䅁䅍睁䅁䅁䍄䉁䅁䅁䅂䅁䅁䅍䅄䅁䅁䅯䅙䅁䅁䅯䅂䅁䅁䅯䅂䅉䅁䅅䅁䉁䅁䅁兂䅁䅁䅁噬䴱兑杷允䅁䅁䅑䅁䑁䅁䅷䅁䭁䵁䄰䅁䭁䅁䅑䅁䭁䅁䍑䅁䉁䅁䅁允䅁䅁䅕䅁䅁䑉䤰歙䵅䅉䅅䅁䕁䅁䅁睁䵁䅁䅁权㡁允䅁权剁䅁䅁权䕁杁䅁允䅁䅁䅅䅁佁䉁䅑䅁ㅁ䑁䅙兎穁䑁䅕䅍睁䑁䅁䅍䅁䅁杷允䅁䅁䅑䅁䑁䅁䅷䅁䭁䑁䉷䅁䭁䅁䅯䅁䭁䅁䍑䅁䉁䅁䅁允䅁䅁䅕㘱睎児塲稹䴸䅉䅅䅁䕁䅁䅁睁䵁䅁䅁权䩂允䅁权剁䅁䅁权䕁杁䅁允䅁䅁䅅䅁佁䉁䅙䅁硁䑁䅅睍㕁䑁䅣兎睁䑁䅁䅍睁䅁䅁䍄䉁䅁䅁䅂䅁䅁䅍䅄䅁䅁䅯睧䅁䅁䅯充䅁䅁䅯䅂䅉䅁䅅䅁䉁䅁䅁杄啁䅁䅁免硁䑁䅕䅍穁䑁䅫䅍睁䑁䅁䅁䵁䅉䅅䅁䕁䅁䅁睁䵁䅁䅁权䑃䅁䅁权䭁䅁䅁权䕁杁䅁允䅁䅁䅅䅁䙁䝁汄䌰扌昫⽙䍄䉁䅁䅁䅂䅁䅁䅍䅄䅁䅁䅯眱䅅䅁䅯权䅁䅁䅯䅂䅉䅁䅅䅁䉁䅁䅁兂浂浚浚浚乙䅑杷允䅁䅁䅑䅁䑁䅁䅷䅁䭁䩁䉣䅁䭁䉁䅅䅁䭁䅁䍑䅁䉁䅁䅁允䅁䅁䄴杆䅁䑁䅅䅎硁䑁䅍䅍睁䑁䅁䅍睁䑁䅁䅁䵁䅉䅅䅁䕁䅁䅁睁䵁䅁䅁权煂允䅁权䕁䅁䅁权䕁杁䅁允䅁䅁䅅䅁䙁䅁䅁䵁偂潦䉸䍄䉁䅁䅁䅂䅁䅁䅍䅄䅁䅁䅯儳䅁䅁䅯䅂䅁䅁䅯䅂䅉䅁䅅䅁䉁䅁䅁兂䅁䅁䅁楦晴兑杷允䅁䅁䅑䅁䑁䅁䅷䅁䭁䑁䅯䅁䭁䅁䅑䅁䭁䅁䍑䅁䉁䅁䅁允䅁䅁䅕䅁䅁䩁畧ぐ䵅䅉䅅䅁䕁䅁䅁睁䵁䅁䅁权㙁䅁䅁权剁䅁䅁权䕁杁䅁允䅁䅁䅅䅁佁䉁䅉䅁㑁䑁䅍䅎㍁䑁䅫䅍睁䑁䅁䅁䵁䅉䅅䅁䕁䅁䅁睁䵁䅁䅁权䅄䅁䅁权䕁䅁䅁权䕁杁䅁允䅁䅁䅅䅁䙁䅁䅁䅁䵁䙤䉚䍄䉁䅁䅁䅂䅁䅁䅍䅄䅁䅁䅯䅷䅁䅁䅯权䅁䅁䅯䅂䅉䅁䅅䅁䉁䅁䅁兂硂児塲㍯㥄睐杷允䅁䅁䅑䅁䑁䅁䅷䅁䭁䥁䄴䅁䭁䉁䅅䅁䭁䅁䍑䅁䉁䅁䅁允䅁䅁䄴䅆䅁䑁䅉杍㕁䑁䅁䅍睁䑁䅁䅍睁䅁䅁䍄䉁䅁䅁䅂䅁䅁䅍䅄䅁䅁䅯儫䅁䅁䅯䅂䅁䅁䅯䅂䅉䅁䅅䅁䉁䅁䅁兂䅁䅁䅁歸渹兑杷允䅁䅁䅑䅁䑁䅁䅷䅁䭁乁䉫䅁䭁䅁䅑䅁䭁䅁䍑䅁䉁䅁䅁允䅁䅁䅕䅁䅁䕁灙す䵅䅉䅅䅁䕁䅁䅁睁䵁䅁䅁权婄允䅁权剁䅁䅁权䕁杁䅁允䅁䅁䅅䅁佁䉁䅑䅁ㅁ䑁䅫䅎㑁䑁䅕䅍睁䑁䅁䅍䅁䅁杷允䅁䅁䅑䅁䑁䅁䅷䅁䭁乁䉫䅁䭁䅁䅯䅁䭁䅁䍑䅁䉁䅁䅁允䅁䅁䅕穐敖歵䵫樴䴸䅉䅅䅁䕁䅁䅁睁䵁䅁䅁权⽃允䅁权䕁䅁䅁权䕁杁䅁允䅁䅁䅅䅁䙁䅁䅁䥁㡁㍒䉂䍄䉁䅁䅁䅂䅁䅁䅍䅄䅁䅁䅯睶䅅䅁䅯充䅁䅁䅯䅂䅉䅁䅅䅁䉁䅁䅁杄坁䅁䅁免㕁䑁䅣杍祁䑁䅁䅍睁䑁䅁䅍䅁䅁杷允䅁䅁䅑䅁䑁䅁䅷䅁䭁䱁䈸䅁䭁䅁䅯䅁䭁䅁䍑䅁䉁䅁䅁允䅁䅁䅕穐敖歵䵫䐹䴸䅉䅅䅁䕁䅁䅁睁䵁䅁䅁权扂允䅁权剁䅁䅁权䕁杁䅁允䅁䅁䅅䅁佁䉁䅙䅁硁䑁䅙免㍁䑁䅣䅍睁䑁䅁䅍睁䅁䅁䍄䉁䅁䅁䅂䅁䅁䅍䅄䅁䅁䅯䅈䅅䅁䅯权䅁䅁䅯䅂䅉䅁䅅䅁䉁䅁䅁兂㉄䙋偹癷睘睐杷允䅁䅁䅑䅁䑁䅁䅷䅁䭁䕁䉁䅁䭁䅁䅯䅁䭁䅁䍑䅁䉁䅁䅁允䅁䅁䅕㥉㕶浦㡱歇䵁䅉䅅䅁䕁䅁䅁睁䵁䅁䅁权あ䅁䅁权䕁䅁䅁权䕁杁䅁允䅁䅁䅅䅁䙁䅁䅁䅁畂䝑䉖䍄䉁䅁䅁䅂䅁䅁䅍䅄䅁䅁䅯䅌䅅䅁䅯权䅁䅁䅯䅂䅉䅁䅅䅁䉁䅁䅁兂灄橊䥅䑲㝷䅑杷允䅁䅁䅑䅁䑁䅁䅷䅁䭁佁䅙䅁䭁䅁䅑䅁䭁䅁䍑䅁䉁䅁䅁允䅁䅁䅕䅁䅁䉧㥹啥䵅䅉䅅䅁䕁䅁䅁睁䵁䅁䅁权扄允䅁权䭁䅁䅁权䕁杁䅁允䅁䅁䅅䅁䙁䉁婦発呤穯䅊䍄䉁䅁䅁䅂䅁䅁䅍䅄䅁䅁䅯睌䅅䅁䅯充䅁䅁䅯䅂䅉䅁䅅䅁䉁䅁䅁杄允䅁䅁睍㑁䑁䅕䅏㕁䑁䅅杍䅁䅁杷允䅁䅁䅑䅁䑁䅁䅷䅁䭁乁䙫䅁䭁䅁䅑䅁䭁䵁䩣䅁䉁䅁䅁允䅁䅁䅕䅁䅁䭁䑣歍䵅䅉䅅䅁䕁䅁䅁睁䵁䅁䅁权癁允䅁权䭁䅁䅁权䕁杁䅁允䅁䅁䅅䅁䙁䕁㍷啩杆塇䅂䍄䉁䅁䅁䅂䅁䅁䅍䅄䅁䅁䅯䄷䅁䅁䅯权䅁䅁䅯䅂䅉䅁䅅䅁䉁䅁䅁兂塄㍯㥁桃㕣䅑杷允䅁䅁䅑䅁䑁䅁䅷䅁䭁䭁䄰䅁䭁䅁䅯䅁䭁䅁䍑䅁䉁䅁䅁允䅁䅁䅕䭃捷浗㝑ぁ䵁䅉䅅䅁䕁䅁䅁睁䵁䅁䅁权㕂允䅁权䕁䅁䅁权䕁杁䅁允䅁䅁䅅䅁䙁䅁䅁䅁⽁坑䉴䍄䉁䅁䅁䅂䅁䅁䅍䅄䅁䅁䅯睚䅁䅁䅯充䅁䅁䅯䅂䅉䅁䅅䅁䉁䅁䅁杄啁䅁䅁䅎ぁ䑁䅣䅎睁䑁䅁䅍睁䑁䅁䅁䵁䅉䅅䅁䕁䅁䅁睁䵁䅁䅁权婁允䅁权䕁䅁䅁权䕁杁䅁允䅁䅁䅅䅁䙁䅁䅁䵁坃奶䉎䍄䉁䅁䅁䅂䅁䅁䅍䅄䅁䅁䅯儳䅅䅁䅯充䅁䅁䅯䅂䅉䅁䅅䅁䉁䅁䅁杄十䅁䅁兏ぁ䑁䅕䅍睁䑁䅁䅍睁䅁䅁䍄䉁䅁䅁䅂䅁䅁䅍䅄䅁䅁䅯儴䅁䅁䅯䅂䅁䅁䅯䅂䅉䅁䅅䅁䉁䅁䅁兂䅁䅁䅁啁㝎兑杷允䅁䅁䅑䅁䑁䅁䅷䅁䭁佁䅅䅁䭁䉁䅅䅁䭁䅁䍑䅁䉁䅁䅁允䅁䅁䄴䅆䅁䑁䅙兎ㅁ䑁䅁䅍睁䑁䅁䅍睁䅁䅁䍄䉁䅁䅁䅂䅁䅁䅍䅄䅁䅁䅯儴䅁䅁䅯权䅁䅁䅯䅂䅉䅁䅅䅁䉁䅁䅁兂允䑗ね䡹䙙䅑杷允䅁䅁䅑䅁䑁䅁䅷䅁䭁䕁䅷䅁䭁䅁䅑䅁䭁䅁䍑䅁䉁䅁䅁允䅁䅁䅕䅁䅁䉁牕啢䵅䅉䅅䅁䕁䅁䅁睁䵁䅁䅁权䍄允䅁权䕁䅁䅁权䕁杁䅁允䅁䅁䅅䅁䙁䅁䅁䅁䑄汨䉂䍄䉁䅁䅁䅂䅁䅁䅍䅄䅁䅁䅯杷䅅䅁䅯权䅁䅁䅯䅂䅉䅁䅅䅁䉁䅁䅁兂䉄煹䙆癴䝍䅑杷允䅁䅁䅑䅁䑁䅁䅷䅁䭁乁䈴䅁䭁䅁䅯䅁䭁䅁䍑䅁䉁䅁䅁允䅁䅁䅕噎㘶兓䍷歂䵁䅉䅅䅁䕁䅁䅁睁䵁䅁䅁权䩃允䅁权䕁䅁䅁权䕁杁䅁允䅁䅁䅅䅁䙁䅁䅁䥁塁湍䉨䍄䉁䅁䅁䅂䅁䅁䅍䅄䅁䅁䅯䅉䅅䅁䅯权䅁䅁䅯䅂䅉䅁䅅䅁䉁䅁䅁兂㕂匶硙䭃䍷䅑杷允䅁䅁䅑䅁䑁䅁䅷䅁䭁䉁䈰䅁䭁䅁䅑䅁䭁䅁䍑䅁䉁䅁䅁允䅁䅁䅕䅁䅁䑧空啦䵅䅉䅅䅁䕁䅁䅁睁䵁䅁䅁权摁允䅁权剁䅁䅁权䕁杁䅁允䅁䅁䅅䅁佁䉁䅙䅁硁䑁䅕兎㕁䑁䅁䅍睁䑁䅁䅍睁䅁䅁䍄䉁䅁䅁䅂䅁䅁䅍䅄䅁䅁䅯睢䅅䅁䅯䅂䅁䅁䅯䅂䅉䅁䅅䅁䉁䅁䅁兂䅁䅁䅃䨹慏兑杷允䅁䅁䅑䅁䑁䅁䅷䅁䭁䙁䄴䅁䭁䅁䅑䅁䭁䅁䍑䅁䉁䅁䅁允䅁䅁䅕䅁䅁䙧䘰啔䵅䅉䅅䅁䕁䅁䅁睁䵁䅁䅁权塁允䅁权剁䅁䅁权䕁杁䅁允䅁䅁䅅䅁佁䉁䅉䅁ぁ䑁䅁䅎㑁䑁䅁䅍睁䑁䅁䅁䵁䅉䅅䅁䕁䅁䅁睁䵁䅁䅁权睃允䅁权䕁䅁䅁权䕁杁䅁允䅁䅁䅅䅁䙁䅁䅁䅁㉂ㅄ䉚䍄䉁䅁䅁䅂䅁䅁䅍䅄䅁䅁䅯䅳䅅䅁䅯充䅁䅁䅯䅂䅉䅁䅅䅁䉁䅁䅁杄啁䅁䅁睎㉁䑁䅑䅏硁䑁䅫䅍睁䑁䅁䅁䵁䅉䅅䅁䕁䅁䅁睁䵁䅁䅁权祃允䅁权剁䅁䅁权䕁杁䅁允䅁䅁䅅䅁佁䉁䅑䅁祁䑁䅣杍㕁䑁䅁䅍睁䑁䅁䅍䅁䅁杷允䅁䅁䅑䅁䑁䅁䅷䅁䭁䱁䅅䅁䭁䅁䅯䅁䭁䅁䍑䅁䉁䅁䅁允䅁䅁䅕婪畤潅䅐䐹䴸䅉䅅䅁䕁䅁䅁睁䵁䅁䅁权⽂允䅁权剁䅁䅁权䕁杁䅁允䅁䅁䅅䅁佁䉁䅑䅁穁䑁䅫䅍硁䑁䅁䅍睁䑁䅁䅍䅁䅁杷允䅁䅁䅑䅁䑁䅁䅷䅁䭁佁䉁䅁䭁䉁䅅䅁䭁䅁䍑䅁䉁䅁䅁允䅁䅁䄴䅆䅁䑁䅅免㑁䑁䅙免ㅁ䑁䅉兎睁䅁䅁䍄䉁䅁䅁䅂䅁䅁䅍䅄䅁䅁䅯儴䅅䅁䅯充䅁䅁䅯䅂䅉䅁䅅䅁䉁䅁䅁杄啁䅁䅁杍穁䑁䅅兎睁䑁䅁䅍睁䑁䅁䅁䵁䅉䅅䅁䕁䅁䅁睁䵁䅁䅁权浃允䅁权䕁䅁䅁权䕁杁䅁允䅁䅁䅅䅁䙁䅁䅁䅁十㉩䉊䍄䉁䅁䅁䅂䅁䅁䅍䅄䅁䅁䅯杰䅅䅁䅯充䅁䅁䅯䅂䅉䅁䅅䅁䉁䅁䅁杄啁䅁䅁兎睁䑁䅑䅍睁䑁䅁䅍睁䑁䅁䅁䵁䅉䅅䅁䕁䅁䅁睁䵁䅁䅁权乃䅁䅁权䕁䅁䅁权䕁杁䅁允䅁䅁䅅䅁䙁䅁䅁䝁䕃㉍䉰䍄䉁䅁䅁䅂䅁䅁䅍䅄䅁䅁䅯東䅁䅁䅯䅂䅁䅁䅯䅂䅉䅁䅅䅁䉁䅁䅁兂䅁䅁䅁匷䈶兑杷允䅁䅁䅑䅁䑁䅁䅷䅁䭁䥁䉙䅁䭁䅁䅑䅁䭁䅁䍑䅁䉁䅁䅁允䅁䅁䅕䅁䅁偯䈷䕡䵅䅉䅅䅁䕁䅁䅁睁䵁䅁䅁权癄䅁䅁权䕁䅁䅁权䕁杁䅁允䅁䅁䅅䅁䙁䅁䅁䅁啃㉫䉒䍄䉁䅁䅁䅂䅁䅁䅍䅄䅁䅁䅯眷䅁䅁䅯充䅁䅁䅯䅂䅉䅁䅅䅁䉁䅁䅁杄啁䅁䅁免祁䑁䅧䅍睁䑁䅁䅍睁䑁䅁䅁䵁䅉䅅䅁䕁䅁䅁睁䵁䅁䅁权癄䅁䅁权䭁䅁䅁权䕁杁䅁允䅁䅁䅅䅁䙁䅁坒楄礲匳䅖䍄䉁䅁䅁䅂䅁䅁䅍䅄䅁䅁䅯儵䅅䅁䅯充䅁䅁䅯䅂䅉䅁䅅䅁䉁䅁䅁杄十䅁䅁睎ぁ䑁䅣䅍睁䑁䅁䅍睁䅁䅁䍄䉁䅁䅁䅂䅁䅁䅍䅄䅁䅁䅯䅄䅅䅁䅯权䅁䅁䅯䅂䅉䅁䅅䅁䉁䅁䅁兂呄坔光䱗填䅑杷允䅁䅁䅑䅁䑁䅁䅷䅁䭁䭁䈰䅁䭁䉁䅅䅁䭁䅁䍑䅁䉁䅁䅁允䅁䅁䄴䅆䅁䑁䅑免ぁ䑁䅣睎睁䑁䅁䅍睁䅁䅁䍄䉁䅁䅁䅂䅁䅁䅍䅄䅁䅁䅯睵䅁䅁䅯充䅁䅁䅯䅂䅉䅁䅅䅁䉁䅁䅁杄啁䅁䅁免硁䑁䅉杍睁䑁䅁䅍睁䑁䅁䅁䵁䅉䅅䅁䕁䅁䅁睁䵁䅁䅁权浄允䅁权䕁䅁䅁权䕁杁䅁允䅁䅁䅅䅁䙁䅁䅁䅁啃ㅥ䉨䍄䉁䅁䅁䅂䅁䅁䅍䅄䅁䅁䅯朵䅅䅁䅯充䅁䅁䅯䅂䅉䅁䅅䅁䉁䅁䅁杄啁䅁䅁兏㉁䑁䅍䅍睁䑁䅁䅍睁䑁䅁䅁䵁䅉䅅䅁䕁䅁䅁睁䵁䅁䅁权浄允䅁权䭁䅁䅁权䕁杁䅁允䅁䅁䅅䅁䙁佁剸䉵䘶眶䅂䍄䉁䅁䅁䅂䅁䅁䅍䅄䅁䅁䅯睒䅅䅁䅯充䅁䅁䅯䅂䅉䅁䅅䅁䉁䅁䅁杄啁䅁䅁睍硁䑁䅫䅎祁䑁䅕䅍睁䑁䅁䅁䵁䅉䅅䅁䕁䅁䅁睁䵁䅁䅁权卄允䅁权剁䅁䅁权䕁杁䅁允䅁䅁䅅䅁佁䉁䅑䅁硁䑁䅑李㍁䑁䅫䅏睁䑁䅁䅍䅁䅁杷允䅁䅁䅑䅁䑁䅁䅷䅁䭁䍁䉍䅁䭁䅁䅯䅁䭁䅁䍑䅁䉁䅁䅁允䅁䅁䅕搵楁⼲⭬䕈䵁䅉䅅䅁䕁䅁䅁睁䵁䅁䅁权ㅁ䅁䅁权剁䅁䅁权䕁杁䅁允䅁䅁䅅䅁佁䉁䅑䅁硁䑁䅅睎硁䑁䅕䅍睁䑁䅁䅍䅁䅁杷允䅁䅁䅑䅁䑁䅁䅷䅁䭁䍁䈰䅁䭁䅁䅑䅁䭁䅁䍑䅁䉁䅁䅁允䅁䅁䅕䅁䅁䝁杂ぎ䵅䅉䅅䅁䕁䅁䅁睁䵁䅁䅁权瑁允䅁权剁䅁䅁权䕁杁䅁允䅁䅁䅅䅁佁䉁䅑䅁祁䑁䅕杍睁䑁䅁䅍睁䑁䅁䅍䅁䅁杷允䅁䅁䅑䅁䑁䅁䅷䅁䭁䡁䉕䅁䭁䅁䅑䅁䭁䅁䍑䅁䉁䅁䅁允䅁䅁䅕䅁䅁乁稲歪䵅䅉䅅䅁䕁䅁䅁睁䵁䅁䅁权ㅂ允䅁权䭁䅁䅁权䕁杁䅁允䅁䅁䅅䅁䙁䑁䥅䉲慸䅚䅂䍄䉁䅁䅁䅂䅁䅁䅍䅄䅁䅁䅯䄰䅅䅁䅯充䅁䅁䅯䅂䅉䅁䅅䅁䉁䅁䅁杄啁䅁䅁杍ぁ䑁䅅䅏睁䑁䅁䅍睁䑁䅁䅁䵁䅉䅅䅁䕁䅁䅁睁䵁䅁䅁权䝄允䅁权䕁䅁䅁权䕁杁䅁允䅁䅁䅅䅁䙁䅁䅁䅁䝄㍑䉬䍄䉁䅁䅁䅂䅁䅁䅍䅄䅁䅁䅯杸䅅䅁䅯权䅁䅁䅯䅂䅉䅁䅅䅁䉁䅁䅁兂剃堷⽷噎䬷睐杷允䅁䅁䅑䅁䑁䅁䅷䅁䭁䑁䉫䅁䭁䅁䅯䅁䭁䅁䍑䅁䉁䅁䅁允䅁䅁䅕穐敖歵䵫あ䵁䅉䅅䅁䕁䅁䅁睁䵁䅁䅁权㙄䅁䅁权剁䅁䅁权䕁杁䅁允䅁䅁䅅䅁佁䉁䅑䅁祁䑁䅁睍硁䑁䅙睎睁䑁䅁䅍䅁䅁杷允䅁䅁䅑䅁䑁䅁䅷䅁䭁䑁䄸䅁䭁䅁䅯䅁䭁䅁䍑䅁䉁䅁䅁允䅁䅁䅕余兘瑉㕶お䵁䅉䅅䅁䕁䅁䅁睁䵁䅁䅁权牂允䅁权剁䅁䅁权䕁杁䅁允䅁䅁䅅䅁䭁䕁䅣䅁䵁䅉䅅䅁䕁䅁䅁睁䵁䅁䅁权䕂允䅁权䕁䅁䅁权䕁杁䅁允䅁䅁䅅䅁䙁䅁䅁䅁㉄坈䈵䍄䉁䅁䅁䅂䅁䅁䅍䅄䅁䅁䅯䅒䅅䅁䅯充䅁䅁䅯䅂䅉䅁䅅䅁䉁䅁䅁杄啁䅁䅁李睁䑁䅫䅍睁䑁䅁䅍睁䑁䅁䅁䵁䅉䅅䅁䕁䅁䅁睁䵁䅁䅁权晄允䅁权剁䅁䅁权䕁杁䅁允䅁䅁䅅䅁佁䉁䅑䅁硁䑁䅙兎睁䑁䅉䅎睁䑁䅁䅍䅁䅁杷允䅁䅁䅑䅁䑁䅁䅷䅁䭁䍁䅑䅁䭁䉁䅅䅁䭁䅁䍑䅁䉁䅁䅁允䅁䅁䄴䅆䅁䑁䅍兎㍁䑁䅫李祁䑁䅁䅍睁䅁䅁䍄䉁䅁䅁䅂䅁䅁䅍䅄䅁䅁䅯睰䅁䅁䅯䅂䅁䅁䅯䅂䅉䅁䅅䅁䉁䅁䅁兂䅁䅁杁套砵兑杷允䅁䅁䅑䅁䑁䅁䅷䅁䭁䭁䅣䅁䭁䉁䅅䅁䭁䅁䍑䅁䉁䅁䅁允䅁䅁䄴䅆䅁䑁䅉䅍㉁䑁䅙免ㅁ䑁䅁䅍睁䅁䅁䍄䉁䅁䅁䅂䅁䅁䅍䅄䅁䅁䅯儷䅅䅁䅯䅂䅁䅁䅯䅂䅉䅁䅅䅁䉁䅁䅁兂䅁䅁䅁汷睂兑杷允䅁䅁䅑䅁䑁䅁䅷䅁䭁佁䈰䅁䭁䉁䅅䅁䭁䅁䍑䅁䉁䅁䅁允䅁䅁䄴䅆䅁䑁䅍䅏祁䑁䅍䅍睁䑁䅁䅍睁䅁䅁䍄䉁䅁䅁䅂䅁䅁䅍䅄䅁䅁䅯朷䅅䅁䅯䅂䅁䅁䅯䅂䅉䅁䅅䅁䉁䅁䅁兂䅁䅁䅁杅椵兑杷允䅁䅁䅑䅁䑁䅁䅷䅁䭁䑁䉳䅁䭁䅁䅑䅁䭁䅁䍑䅁䉁䅁䅁允䅁䅁䅕䅁䅁䙵㉘䕪䵅䅉䅅䅁䕁䅁䅁睁䵁䅁䅁权癄允䅁权剁䅁䅁权䕁杁䅁允䅁䅁䅅䅁佁䉁䅑䅁祁䑁䅉䅏㑁䑁䅁䅍睁䑁䅁䅍䅁䅁杷允䅁䅁䅑䅁䑁䅁䅷䅁䭁䙁䅕䅁䭁䉁䅅䅁䭁䅁䍑䅁䉁䅁䅁允䅁䅁䄴䅆䅁䑁䅅免㉁䑁䅙李ぁ䑁䅉兎睁䅁䅁䍄䉁䅁䅁䅂䅁䅁䅍䅄䅁䅁䅯兖䅁䅁䅯权䅁䅁䅯䅂䅉䅁䅅䅁䉁䅁䅁兂婁䙂余扌䵉䅑杷允䅁䅁䅑䅁䑁䅁䅷䅁䭁䭁䉷䅁䭁䅁䅑䅁䭁䅁䍑䅁䉁䅁䅁允䅁䅁䅕䅁䅁䑁坔䕗䵅䅉䅅䅁䕁䅁䅁睁䵁䅁䅁权㝂䅁䅁权䕁䅁䅁权䕁杁䅁允䅁䅁䅅䅁䙁䅁䅁䥁楁湋䉂䍄䉁䅁䅁䅂䅁䅁䅍䅄䅁䅁䅯杈䅅䅁䅯充䅁䅁䅯䅂䅉䅁䅅䅁䉁䅁䅁杄啁䅁䅁䅎㕁䑁䅉睎睁䑁䅁䅍睁䑁䅁䅁䵁䅉䅅䅁䕁䅁䅁睁䵁䅁䅁权睄允䅁权䕁䅁䅁权䕁杁䅁允䅁䅁䅅䅁䙁䅁䅁䅁湁㉂䈱䍄䉁䅁䅁䅂䅁䅁䅍䅄䅁䅁䅯䅨䅅䅁䅯权䅁䅁䅯䅂䅉䅁䅅䅁䉁䅁䅁兂兂婪畤潅橍䅑杷允䅁䅁䅑䅁䑁䅁䅷䅁䭁偁䉅䅁䭁䉁䅅䅁䭁䅁䍑䅁䉁䅁䅁允䅁䅁䄴䅆䅁䑁䅙李㉁䑁䅁䅍睁䑁䅁䅍睁䅁䅁䍄䉁䅁䅁䅂䅁䅁䅍䅄䅁䅁䅯其䅅䅁䅯充䅁䅁䅯䅂䅉䅁䅅䅁䉁䅁䅁杄啁䅁䅁兎㑁䑁䅣李睁䑁䅁䅍睁䑁䅁䅁䵁䅉䅅䅁䕁䅁䅁睁䵁䅁䅁权灃兂䅁权剁䅁䅁权䡄元䅁允䅁䅁䅅䅁佁䉁䅑䅁硁䑁䅑兏ㅁ䑁䅁䅍睁䑁䅁䅍䅁䅁杷允䅁䅁䅑䅁䑁䅁䅷䅁䭁䱁䈰䅁䭁䅁䅯䅁䭁䅁䍑䅁䉁䅁䅁允䅁䅁䅕㉩湺㘫确㡂䵁䅉䅅䅁䕁䅁䅁睁䵁䅁䅁权婂䅁䅁权剁䅁䅁权䕁杁䅁允䅁䅁䅅䅁佁䉁䅙䅁硁䑁䅧兏㍁䑁䅁䅍睁䑁䅁䅍睁䅁䅁䍄䉁䅁䅁䅂䅁䅁䅍䅄䅁䅁䅯眵䅅䅁䅯充䅁䅁䅯䅂䅉䅁䅅䅁䉁䅁䅁杄啁䅁䅁睍ぁ䑁䅁兏㉁䑁䅙䅍睁䑁䅁䅁䵁䅉䅅䅁䕁䅁䅁睁䵁䅁䅁权湄允䅁权䭁䅁䅁权䕁杁䅁允䅁䅁䅅䅁䙁䍁礲敮渫楨䅬䍄䉁䅁䅁䅂䅁䅁䅍䅄䅁䅁䅯杗䅅䅁䅯䅂䅁䅁䅯䅂䅉䅁䅅䅁䉁䅁䅁兂䅁䅁䅁䅅扊兑杷允䅁䅁䅑䅁䑁䅁䅷䅁䭁䙁䉕䅁䭁䉁䅅䅁䭁䅁䍑䅁䉁䅁䅁允䅁䅁䄴䅆䅁䑁䅍李㍁䑁䅑兎睁䑁䅁䅍睁䅁䅁䍄䉁䅁䅁䅂䅁䅁䅍䅄䅁䅁䅯䅉䅁䅁䅯䅂䅁䅁䅯䅂䅉䅁䅅䅁䉁䅁䅁兂䅁䅁䅄と䵵兑杷允䅁䅁䅑䅁䑁䅁䅷䅁䭁䍁䅁䅁䭁䅁䅯䅁䭁䅁䍑䅁䉁䅁䅁允䅁䅁䅕㑎䉬余杘げ䵁䅉䅅䅁䕁䅁䅁睁䵁䅁䅁权捃允䅁权䕁䅁䅁权䕁杁䅁允䅁䅁䅅䅁䙁䅁䅁䅁偂湗䉖䍄䉁䅁䅁䅂䅁䅁䅍䅄䅁䅁䅯䅮䅅䅁䅯充䅁䅁䅯䅂䅉䅁䅅䅁䉁䅁䅁杄啁䅁䅁睍ㅁ䑁䅑免睁䑁䅁䅍睁䑁䅁䅁䵁䅉䅅䅁䕁䅁䅁睁䵁䅁䅁权捃允䅁权䭁䅁䅁权䕁杁䅁允䅁䅁䅅䅁䙁䝁㡱䩤奍䉨䅒䍄䉁䅁䅁䅂䅁䅁䅍䅄䅁䅁䅯杂䅅䅁䅯权䅁䅁䅯䅂䅉䅁䅅䅁䉁䅁䅁兂歂㥏倹剪塣䅑杷允䅁䅁䅑䅁䑁䅁䅷䅁䭁乁䕅䅁䭁䅁䅑䅁䭁䵁䩣䅁䉁䅁䅁允䅁䅁䅕䅁䅁䝁稷䕉䵅䅉䅅䅁䕁䅁䅁睁䵁䅁䅁权祄允䅁权剁䅁䅁权䕁杁䅁允䅁䅁䅅䅁佁䉁䅑䅁穁䑁䅫䅏ぁ䑁䅁䅍睁䑁䅁䅍䅁䅁杷允䅁䅁䅑䅁䑁䅁䅷䅁䭁偁䉉䅁䭁䅁䅯䅁䭁䅁䍑䅁䉁䅁䅁允䅁䅁䅕匰扌堫焵䕁䵁䅉䅅䅁䕁䅁䅁睁䵁䅁䅁权䩂䅁䅁权剁䅁䅁权䕁杁䅁允䅁䅁䅅䅁佁䉁䅑䅁硁䑁䅁睎㑁䑁䅣李ぁ䑁䅁睍䅁䅁杷允䅁䅁䅑䅁䑁䅁䅷䅁䭁䱁䉳䅁䭁䉁䅅䅁䭁䅁䍑䅁䉁䅁䅁允䅁䅁䄴䅆䅁䑁䅧睎㑁䑁䅁䅍睁䑁䅁䅍睁䅁䅁䍄䉁䅁䅁䅂䅁䅁䅍䅄䅁䅁䅯杨䅁䅁䅯充䅁䅁䅯䅂䅉䅁䅅䅁䉁䅁䅁杄坁䅁䅁免祁䑁䅍李睁䑁䅁䅍睁䑁䅁䅍䅁䅁杷允䅁䅁䅑䅁䑁䅁䅷䅁䭁䥁䅙䅁䭁䅁䅯䅁䭁䅁䍑䅁䉁䅁䅁允䅁䅁䅕㡧䭄啯㉗稫䴸䅉䅅䅁䕁䅁䅁睁䵁䅁䅁权穄允䅁权䕁䅁䅁权䕁杁䅁允䅁䅁䅅䅁䙁䅁䅁䅁䍁䭣䉂䍄䉁䅁䅁䅂䅁䅁䅍䅄䅁䅁䅯眸䅅䅁䅯权䅁䅁䅯䅂䅉䅁䅅䅁䉁䅁䅁兂婁䙂余扌䕉䅑杷允䅁䅁䅑䅁䑁䅁䅷䅁䭁䍁䉧䅁䭁䅁䅯䅁䭁䅁䍑䅁䉁䅁䅁允䅁䅁䅕牡へ硫䕨䕊䵁䅉䅅䅁䕁䅁䅁睁䵁䅁䅁权䭄允䅁权䕁䅁䅁权䕁杁䅁允䅁䅁䅅䅁䙁䅁䅁䕁捄婲䉊䍄䉁䅁䅁䅂䅁䅁䅍䅄䅁䅁䅯杹䅅䅁䅯充䅁䅁䅯䅂䅉䅁䅅䅁䉁䅁䅁杄坁䅁䅁杍ㅁ䑁䅙李㉁䑁䅁䅍睁䑁䅁䅍䅁䅁杷允䅁䅁䅑䅁䑁䅁䅷䅁䭁䵁䉯䅁䭁䅁䅯䅁䭁䅁䍑䅁䉁䅁䅁允䅁䅁䅕穐敖歵䵭啅䵁䅉䅅䅁䕁䅁䅁睁䵁䅁䅁权呄䅁䅁权䕁䅁䅁权䕁杁䅁允䅁䅁䅅䅁䙁䅁䅁䥁䩂塂䉎䍄䉁䅁䅁䅂䅁䅁䅍䅄䅁䅁䅯眰䅁䅁䅯权䅁䅁䅯䅂䅉䅁䅅䅁䉁䅁䅁兂㥁瑃橥䱣嘰䅑杷允䅁䅁䅑䅁䑁䅁䅷䅁䭁乁䅳䅁䭁䉁䅅䅁䭁䅁䍑䅁䉁䅁䅁允䅁䅁䄴杆䅁䑁䅅䅍㉁䑁䅧䅍睁䑁䅁䅍睁䑁䅁䅁䵁䅉䅅䅁䕁䅁䅁睁䵁䅁䅁权祄䅁䅁权剁䅁䅁权䕁杁䅁允䅁䅁䅅䅁佁䉁䅙䅁硁䑁䅉免㉁䑁䅁䅍睁䑁䅁䅍睁䅁䅁䍄䉁䅁䅁䅂䅁䅁䅍䅄䅁䅁䅯朸䅁䅁䅯权䅁䅁䅯䅂䅉䅁䅅䅁䉁䅁䅁兂啁歲桦桥䑑䅑杷允䅁䅁䅑䅁䑁䅁䅷䅁䭁䥁䅕䅁䭁䅁䅑䅁䭁䅁䍑䅁䉁䅁䅁允䅁䅁䅕䅁䅁䅁慃䕧䵅䅉䅅䅁䕁䅁䅁睁䵁䅁䅁权䙃䅁䅁权剁䅁䅁权䕁杁䅁允䅁䅁䅅䅁佁䉁䅑䅁祁䑁䅕䅍㑁䑁䅁䅍睁䑁䅁䅍䅁䅁杷允䅁䅁䅑䅁䑁䅁䅷䅁䭁䵁䅅䅁䭁䅁䅑䅁䭁䅁䍑䅁䉁䅁䅁允䅁䅁䅕䅁䅁乧浖啫䵅䅉䅅䅁䕁䅁䅁睁䵁䅁䅁权歄䅂䅁权䕁䅁䅁权䡄元䅁允䅁䅁䅅䅁䙁䅁䅁䅁歂呹䈱䍄䉁䅁䅁䅂䅁䅁䅍䅄䅁䅁䅯睅䅅䅁䅯权䅁䅁䅯䅂䅉䅁䅅䅁䉁䅁䅁兂允䑗ね䡹睢睐杷允䅁䅁䅑䅁䑁䅁䅷䅁䭁䅁䉧䅁䭁䅁䅑䅁䭁䅁䍑䅁䉁䅁䅁允䅁䅁䅕䅁䅁䡷礫歧䵅䅉䅅䅁䕁䅁䅁睁䵁䅁䅁权䥁允䅁权䭁䅁䅁权䕁杁䅁允䅁䅁䅅䅁䙁䉁畓⭒㙆䍆䄹䍄䉁䅁䅁䅂䅁䅁䅍䅄䅁䅁䅯䅩䅅䅁䅯䅂䅁䅁䅯䅂䅉䅁䅅䅁䉁䅁䅁兂䅁䅁䅁癩煚兑杷允䅁䅁䅑䅁䑁䅁䅷䅁䭁䥁䉧䅁䭁䅁䅯䅁䭁䅁䍑䅁䉁䅁䅁允䅁䅁䅕積積積積歅䵁䅉䅅䅁䕁䅁䅁睁䵁䅁䅁权㉃允䅁权剁䅁䅁权䕁杁䅁允䅁䅁䅅䅁佁䉁䅉䅁ㅁ䑁䅫兎祁䑁䅕䅍睁䑁䅁䅁䵁䅉䅅䅁䕁䅁䅁睁䵁䅁䅁权ㅄ允䅁权剁䅁䅁权䕁杁䅁允䅁䅁䅅䅁佁䉁䅑䅁祁䑁䅕䅎穁䑁䅁䅍睁䑁䅁䅍䅁䅁杷允䅁䅁䅑䅁䑁䅁䅷䅁䭁䡁䉯䅁䭁䅁䅑䅁䭁䅁䍑䅁䉁䅁䅁允䅁䅁䅕䅁䅁䑧㕡正䵅䅉䅅䅁䕁䅁䅁睁䵁䅁䅁权㙂允䅁权剁䅁䅁权䕁杁䅁允䅁䅁䅅䅁佁䉁䅙䅁硁䑁䅍䅎㕁䑁䅍睎㑁䑁䅁䅍睁䅁䅁䍄䉁䅁䅁䅂䅁䅁䅍䅄䅁䅁䅯䅓䅅䅁䅯充䅁䅁䅯䅂䅉䅁䅅䅁䉁䅁䅁杄十䅁䅁䅎祁䑁䅉䅎ぁ䑁䅁䅍睁䅁䅁䍄䉁䅁䅁䅂䅁䅁䅍䅄䅁䅁䅯杵䅁䅁䅯充䅁䅁䅯䅂䅉䅁䅅䅁䉁䅁䅁杄啁䅁䅁睍㉁䑁䅕䅍睁䑁䅁䅍睁䑁䅁䅁䵁䅉䅅䅁䕁䅁䅁睁䵁䅁䅁权㙃䅁䅁权䭁䅁䅁权䕁杁䅁允䅁䅁䅅䅁䙁䑁敖歵䵫楧䅂䍄䉁䅁䅁䅂䅁䅁䅍䅄䅁䅁䅯䄳䅑䅁䅯䅂䅁䅁䅯睸䅫䅁䅅䅁䉁䅁䅁兂䅁䅁䅁䥭婖兑杷允䅁䅁䅑䅁䑁䅁䅷䅁䭁偁䉙䅁䭁䅁䅑䅁䭁䅁䍑䅁䉁䅁䅁允䅁䅁䅕䅁䅁䉧父啤䵅䅉䅅䅁䕁䅁䅁睁䵁䅁䅁权䵄䅁䅁权䕁䅁䅁权䕁杁䅁允䅁䅁䅅䅁䙁䅁䅁䥁㕂塰䉂䍄䉁䅁䅁䅂䅁䅁䅍䅄䅁䅁䅯䅺䅁䅁䅯权䅁䅁䅯䅂䅉䅁䅅䅁䉁䅁䅁兂䑃䵷桱扒㍢睶杷允䅁䅁䅑䅁䑁䅁䅷䅁䭁䵁䈴䅁䭁䉁䅅䅁䭁䅁䍑䅁䉁䅁䅁允䅁䅁䄴䅆䅁䑁䅍䅍硁䑁䅣䅍穁䑁䅁䅍睁䅁䅁䍄䉁䅁䅁䅂䅁䅁䅍䅄䅁䅁䅯杺䅅䅁䅯权䅁䅁䅯䅂䅉䅁䅅䅁䉁䅁䅁兂穁積積積穏睶杷允䅁䅁䅑䅁䑁䅁䅷䅁䭁䝁䅷䅁䭁䉁䅅䅁䭁䅁䍑䅁䉁䅁䅁允䅁䅁䄴䅆䅁䑁䅙兎ㅁ䑁䅑䅍睁䑁䅁䅍睁䅁䅁䍄䉁䅁䅁䅂䅁䅁䅍䅄䅁䅁䅯克䅁䅁䅯权䅁䅁䅯䅂䅉䅁䅅䅁䉁䅁䅁兂䭂䅄牉㍨睙䅑杷允䅁䅁䅑䅁䑁䅁䅷䅁䭁偁䉧䅁䭁䉁䅅䅁䭁䅁䍑䅁䉁䅁䅁允䅁䅁䄴杅䅁䑁䅧睍㉁䑁䅫杍睁䑁䅁䅍䅁䅁杷允䅁䅁䅑䅁䑁䅁䅷䅁䭁乁䅷䅁䭁䅁䅯䅁䭁䅁䍑䅁䉁䅁䅁允䅁䅁䅕体㙆䭆䠵吰䴸䅉䅅䅁䕁䅁䅁睁䵁䅁䅁权摂允䅁权䕁䅁䅁权䕁杁䅁允䅁䅁䅅䅁䙁䅁䅁䅁睄呑䉒䍄䉁䅁䅁䅂䅁䅁䅍䅄䅁䅁䅯兘䅅䅁䅯充䅁䅁䅯䅂䅉䅁䅅䅁䉁䅁䅁杄啁䅁䅁免硁䑁䅉杍睁䑁䅁䅍睁䑁䅁䅁䵁䅉䅅䅁䕁䅁䅁睁䵁䅁䅁权摂允䅁权䭁䅁䅁权䕁杁䅁允䅁䅁䅅䅁䙁䝁汄䌰扌剥䅆䍄䉁䅁䅁䅂䅁䅁䅍䅄䅁䅁䅯末䅅䅁䅯䅂䅁䅁䅯䅂䅉䅁䅅䅁䉁䅁䅁兂䅁䅁䅁䅏㍫兑杷允䅁䅁䅑䅁䑁䅁䅷䅁䭁偁䉯䅁䭁䅁䅯䅁䭁䅁䍑䅁䉁䅁䅁允䅁䅁䅕䝭匴㡧䭄吸䴸䅉䅅䅁䕁䅁䅁睁䵁䅁䅁权䉃允䅁权剁䅁䅁权䕁杁䅁允䅁䅁䅅䅁佁䉁䅙䅁祁䑁䅅睎㍁䑁䅣兎睁䑁䅁䅍睁䅁䅁䍄䉁䅁䅁䅂䅁䅁䅍䅄䅁䅁䅯杋䅅䅁䅯䅂䅁䅁䅯䅂䅉䅁䅅䅁䉁䅁䅁兂䅁䅁䅁楅嘵兑杷允䅁䅁䅑䅁䑁䅁䅷䅁䭁䍁䉯䅁䭁䅁䅯䅁䭁䅁䍑䅁䉁䅁䅁允䅁䅁䅕硥畓⭒㙆䕄䵁䅉䅅䅁䕁䅁䅁睁䵁䅁䅁权偄允䅁权䭁䅁䅁权䕁杁䅁允䅁䅁䅅䅁䙁䱁䩰䅄牉⽨⼴䍄䉁䅁䅁䅂䅁䅁䅍䅄䅁䅁䅯眴䅁䅁䅯䅂䅁䅁䅯䅂䅉䅁䅅䅁䉁䅁䅁兂䅁䅁䅁は湂兑杷允䅁䅁䅑䅁䑁䅁䅷䅁䭁佁䅍䅁䭁䅁䅯䅁䭁䅁䍑䅁䉁䅁䅁允䅁䅁䅕穐敖歵䵫樸䴸䅉䅅䅁䕁䅁䅁睁䵁䅁䅁权捄允䅁权剁䅁䅁权䕁杁䅁允䅁䅁䅅䅁佁䉁䅙䅁㑁䑁䅑免ㅁ䑁䅁䅍睁䑁䅁䅍睁䅁䅁䍄䉁䅁䅁䅂䅁䅁䅍䅄䅁䅁䅯杋䅁䅁䅯充䅁䅁䅯䅂䅉䅁䅅䅁䉁䅁䅁杄啁䅁䅁睍硁䑁䅙睍睁䑁䅁䅍睁䑁䅁䅁䵁䅉䅅䅁䕁䅁䅁睁䵁䅁䅁权煁䅁䅁权䭁䅁䅁权䕁杁䅁允䅁䅁䅅䅁䙁䙁㑋潈牘兕䅨䍄䉁䅁䅁䅂䅁䅁䅍䅄䅁䅁䅯兌䅁䅁䅯充䅁䅁䅯䅂䅉䅁䅅䅁䉁䅁䅁杄坁䅁䅁䅎睁䑁䅫李祁䑁䅁䅍睁䑁䅁䅍䅁䅁杷允䅁䅁䅑䅁䑁䅁䅷䅁䭁䙁䈴䅁䭁䅁䅯䅁䭁䅁䍑䅁䉁䅁䅁允䅁䅁䅕倹唳佥浭啇䵁䅉䅅䅁䕁䅁䅁睁䵁䅁䅁权摃䅁䅁权䕁䅁䅁权䕁杁䅁允䅁䅁䅅䅁䙁䅁䅁䅁噂坚䉎䍄䉁䅁䅁䅂䅁䅁䅍䅄䅁䅁䅯儯䅅䅁䅯䅂䅁䅁䅯䅂䅉䅁䅅䅁䉁䅁䅁兂䅁䅁䅁灪呰兑杷允䅁䅁䅑䅁䑁䅁䅷䅁䭁偁䈰䅁䭁䅁䅯䅁䭁䅁䍑䅁䉁䅁䅁允䅁䅁䅕噋偹癷潕䰱䴸䅉䅅䅁䕁䅁䅁睁䵁䅁䅁权㝄允䅁权䕁䅁䅁权䕁杁䅁允䅁䅁䅅䅁䙁䅁䅁䅁潄歴䉸䍄䉁䅁䅁䅂䅁䅁䅍䅄䅁䅁䅯眫䅅䅁䅯充䅁䅁䅯䅂䅉䅁䅅䅁䉁䅁䅁杄啁䅁䅁免硁䑁䅍睎㉁䑁䅁䅍睁䑁䅁䅁䵁䅉䅅䅁䕁䅁䅁睁䵁䅁䅁权䱄允䅁权䭁䅁䅁权䕁杁䅁允䅁䅁䅅䅁䙁䑁晶㑔堲癢⽷䍄䉁䅁䅁䅂䅁䅁䅍䅄䅁䅁䅯术䅅䅁䅯充䅁䅁䅯䅂䅉䅁䅅䅁䉁䅁䅁杄十䅁䅁兎穁䑁䅫䅍祁䑁䅑睍睁䅁䅁䍄䉁䅁䅁䅂䅁䅁䅍䅄䅁䅁䅯杅䅅䅁䅯䅂䅁䅁䅯䅂䅉䅁䅅䅁䉁䅁䅁兂䅁䅁䅁兓慴兑杷允䅁䅁䅑䅁䑁䅁䅷䅁䭁䩁䕕䅁䭁䝁䕳䅁䭁䵁䩣䅁䉁䅁䅁允䅁䅁䅯睒䅁䅁杷允䅁䅁䅑䅁䑁䅁䅷䅁䭁䵁䙙䅁䭁䉁䅅䅁䭁䵁䩣䅁䉁䅁䅁允䅁䅁䅯睒䅁䅁杷允䅁䅁䅑䅁䑁䅁䅷䅁䭁䕁䙉䅁䭁䝁䕳䅁䭁䵁䩣䅁䉁䅁䅁允䅁䅁䅕䡰㥁瑃橥歄䵁䅉䅅䅁䕁䅁䅁睁䵁䅁䅁权睃䅂䅁权牂䅂䅁权䡄元䅁允䅁䅁䅅䅁䙁䥁䅐煹䙆畴⼸䍄䉁䅁䅁䅂䅁䅁䅍䅄䅁䅁䅯睲䅑䅁䅯睡䅑䅁䅯睸䅫䅁䅅䅁䉁䅁䅁兂䭁㘱睎児㍱睐杷允䅁䅁䅑䅁䑁䅁䅷䅁䭁䭁䙙䅁䭁䝁䕳䅁䭁䵁䩣䅁䉁䅁䅁允䅁䅁䅕㑈牘払敧吸䴸䅉䅅䅁䕁䅁䅁睁䵁䅁䅁权䭁杂䅁权牂䅂䅁权䡄元䅁允䅁䅁䅅䅁䙁䝁匸㡧䭄捯⽕䍄䉁䅁䅁䅂䅁䅁䅍䅄䅁䅁䅯兴䅑䅁䅯睡䅑䅁䅯睸䅫䅁䅅䅁䉁䅁䅁兂䭁㘱睎児㝲睐杷允䅁䅁䅑䅁䑁䅁䅷䅁䭁偁䕧䅁䭁䝁䕳䅁䭁䵁䩣䅁䉁䅁䅁允䅁䅁䅕挲㌷⭕汏啁䵁䅉䅅䅁䕁䅁䅁睁䵁䅁䅁权䕃兂䅁权牂䅂䅁权䡄元䅁允䅁䅁䅅䅁䙁䅁䅁䅁䅁䉁䅎䍄䉁䅁䅁䅂䅁䅁䅍䅄䅁䅁䅯兪䅕䅁䅯睡䅑䅁䅯睸䅫䅁䅅䅁䉁䅁䅁兂灁䥘䌯匹䅧䅑杷允䅁䅁䅑䅁䑁䅁䅷䅁䭁䭁䙷䅁䭁䝁䕳䅁䭁䵁䩣䅁䉁䅁䅁允䅁䅁䅕䘷㑇潈牘呷䴸䅉䅅䅁䕁䅁䅁睁䵁䅁䅁权婃䅂䅁权牂䅂䅁权䡄元䅁允䅁䅁䅅䅁䙁䅁塲㍯㥁桃䅖䍄䉁䅁䅁䅂䅁䅁䅍䅄䅁䅁䅯朷䅕䅁䅯睡䅑䅁䅯睸䅫䅁䅅䅁䉁䅁䅁兂䭂䅄牉硨桢睶杷允䅁䅁䅑䅁䑁䅁䅷䅁䭁䅁䙷䅁䭁䝁䕳䅁䭁䵁䩣䅁䉁䅁䅁允䅁䅁䅯睒䅁䅁杷允䅁䅁䅑䅁䑁䅁䅷䅁䭁䵁䤴䅁䭁䝁䕳䅁䭁䵁䩣䅁䉁䅁䅁允䅁䅁䅕㘴扗䍸睃樰䴸䅉䅅䅁䕁䅁䅁睁䵁䅁䅁权硃䅂䅁权牂䅂䅁权䡄元䅁允䅁䅁䅅䅁䙁䥁䌯匹捨睪䅂䍄䉁䅁䅁䅂䅁䅁䅍䅄䅁䅁䅯睆䅙䅁䅯睡䅑䅁䅯睸䅫䅁䅅䅁䉁䅁䅁兂啁歲桦桥䵑䅑杷允䅁䅁䅑䅁䑁䅁䅷䅁䭁偁䕅䅁䭁䝁䕳䅁䭁䵁䩣䅁䉁䅁䅁允䅁䅁䅕児塲㍯㥁父䴸䅉䅅䅁䕁䅁䅁睁䵁䅁䅁权䉁兂䅁权牂䅂䅁权䡄元䅁允䅁䅁䅅䅁䙁䑁䬰㘱睎敐⽯䍄䉁䅁䅁䅂䅁䅁䅍䅄䅁䅁䅯李䅕䅁䅯睡䅑䅁䅯睸䅫䅁䅅䅁䉁䅁䅁兂硂児塲㍯㥄睐杷允䅁䅁䅑䅁䑁䅁䅷䅁䭁䉁䝙䅁䭁䝁䕳䅁䭁䵁䩣䅁䉁䅁䅁允䅁䅁䅕積積積積稰䴸䅉䅅䅁䕁䅁䅁睁䵁䅁䅁权潃䅂䅁权牂䅂䅁权䡄元䅁允䅁䅁䅅䅁䙁䝁汄䌰扌攫⽡䍄䉁䅁䅁䅂䅁䅁䅍䅄䅁䅁䅯䅶䅕䅁䅯睡䅑䅁䅯睸䅫䅁䅅䅁䉁䅁䅁兂橄婰䕶䑉啁䅷杷允䅁䅁䅑䅁䑁䅁䅷䅁䭁䭁䕯䅁䭁䝁䕳䅁䭁䵁䩣䅁䉁䅁䅁允䅁䅁䅕䡳潊敫㠱㝶䴸䅉䅅䅁䕁䅁䅁睁䵁䅁䅁权橁兂䅁权牂䅂䅁权䡄元䅁允䅁䅁䅅䅁䙁䥁獴⼵灵搸⽉䍄䉁䅁䅁䅂䅁䅁䅍䅄䅁䅁䅯睁䅕䅁䅯睡䅑䅁䅯睸䅫䅁䅅䅁䉁䅁䅁兂䥂場啯歲桦睐杷允䅁䅁䅑䅁䑁䅁䅷䅁䭁䡁䙑䅁䭁䝁䕳䅁䭁䵁䩣䅁䉁䅁䅁允䅁䅁䅕場啯歲桦樲䴸䅉䅅䅁䕁䅁䅁睁䵁䅁䅁权歂兂䅁权牂䅂䅁权䡄元䅁允䅁䅁䅅䅁䙁䡁㥅瑃橥䵣⼰䍄䉁䅁䅁䅂䅁䅁䅍䅄䅁䅁䅯充䅕䅁䅯睡䅑䅁䅯睸䅫䅁䅅䅁䉁䅁䅁兂煂䡶呓䅇㉓睐杷允䅁䅁䅑䅁䑁䅁䅷䅁䭁䥁䕣䅁䭁䝁䕳䅁䭁䵁䩣䅁䉁䅁䅁允䅁䅁䅕䅁䅁䅁䅁䐰䴸䅉䅅䅁䕁䅁䅁睁䵁䅁䅁权䙂兂䅁权牂䅂䅁权䡄元䅁允䅁䅁䅅䅁䙁䉁䘫ㄶ㑇畈⽕䍄䉁䅁䅁䅂䅁䅁䅍䅄䅁䅁䅯兰䅑䅁䅯睡䅑䅁䅯睸䅫䅁䅅䅁䉁䅁䅁兂獄払敧敨㥶睐杷允䅁䅁䅑䅁䑁䅁䅷䅁䭁䥁䙫䅁䭁䝁䕳䅁䭁䵁䩣䅁䉁䅁䅁允䅁䅁䅕捺䵺䵺䵺䐳䴸䅉䅅䅁䕁䅁䅁睁䵁䅁䅁权䝄兂䅁权牂䅂䅁权䡄元䅁允䅁䅁䅅䅁䭁䕁䅣䅁䵁䅉䅅䅁䕁䅁䅁睁䵁䅁䅁权䝁兂䅁权牂䅂䅁权䡄元䅁允䅁䅁䅅䅁䙁䅁䅁䅁䅁䉁䅒䍄䉁䅁䅁䅂䅁䅁䅍䅄䅁䅁䅯儫䅑䅁䅯睡䅑䅁䅯睸䅫䅁䅅䅁䉁䅁䅁兂㑃潈牘払祪睐杷允䅁䅁䅑䅁䑁䅁䅷䅁䭁䩁䔴䅁䭁䝁䕳䅁䭁䵁䩣䅁䉁䅁䅁允䅁䅁䅕䅁䅁䅁䅁䐹䴸䅉䅅䅁䕁䅁䅁睁䵁䅁䅁权晃䅂䅁权牂䅂䅁权䡄元䅁允䅁䅁䅅䅁䙁䡁啳歲桦癥⽷䍄䉁䅁䅁䅂䅁䅁䅍䅄䅁䅁䅯儳䅑䅁䅯睡䅑䅁䅯睸䅫䅁䅅䅁䉁䅁䅁兂楃扒穢搯歔睐杷允䅁䅁䅑䅁䑁䅁䅷䅁䭁偁䙕䅁䭁䝁䕳䅁䭁䵁䩣䅁䉁䅁䅁允䅁䅁䅯睒䅁䅁杷允䅁䅁䅑䅁䑁䅁䅷䅁䭁䅁䝑䅁䭁䝁䕳䅁䭁䵁䩣䅁䉁䅁䅁允䅁䅁䅯睒䅁䅁杷允䅁䅁䅑䅁䑁䅁䅷䅁䭁䅁䙫䅁䭁䝁䕳䅁䭁䵁䩣䅁䉁䅁䅁允䅁䅁䅕場啯歲桦樴䴸䅉䅅䅁䕁䅁䅁睁䵁䅁䅁权慄䅂䅁权牂䅂䅁权䡄元䅁允䅁䅁䅅䅁䙁䍁睇浣剩户⽹䍄䉁䅁䅁䅂䅁䅁䅍䅄䅁䅁䅯儵䅧䅁䅯睡䅑䅁䅯睸䅫䅁䅅䅁䉁䅁䅁兂硂児塲㍯汄睐杷允䅁䅁䅑䅁䑁䅁䅷䅁䭁䭁䔴䅁䭁䝁䕳䅁䭁䵁䩣䅁䉁䅁䅁允䅁䅁䅕㑈牘払敧啁䵁䅉䅅䅁䕁䅁䅁睁䵁䅁䅁权桃兂䅁权牂䅂䅁权䡄元䅁允䅁䅁䅅䅁䙁䱁敧敨剴併⽙䍄䉁䅁䅁䅂䅁䅁䅍䅄䅁䅁䅯䅁䅕䅁䅯睡䅑䅁䅯睸䅫䅁䅅䅁䉁䅁䅁兂啁歲桦桥⭔睐杷允䅁䅁䅑䅁䑁䅁䅷䅁䭁䝁䙁䅁䭁䝁䕳䅁䭁䵁䩣䅁䉁䅁䅁允䅁䅁䅕浑汄䌰扌稹䴸䅉䅅䅁䕁䅁䅁睁䵁䅁䅁权捄䅂䅁权牂䅂䅁权䡄元䅁允䅁䅁䅅䅁䙁䵁䴳䵺䵺䉺䅆䍄䉁䅁䅁䅂䅁䅁䅍䅄䅁䅁䅯䅇䅕䅁䅯睡䅑䅁䅯睸䅫䅁䅅䅁䉁䅁䅁兂䭁㘱睎児㍱睐杷允䅁䅁䅑䅁䑁䅁䅷䅁䭁䡁䙯䅁䭁䝁䕳䅁䭁䵁䩣䅁䉁䅁䅁允䅁䅁䅕牕敧敨剴歁䵁䅉䅅䅁䕁䅁䅁睁䵁䅁䅁权啄兂䅁权牂䅂䅁权䡄元䅁允䅁䅁䅅䅁䙁佁㙆䭆䠵搴⽉䍄䉁䅁䅁䅂䅁䅁䅍䅄䅁䅁䅯䅑䅕䅁䅯睡䅑䅁䅯睸䅫䅁䅅䅁䉁䅁䅁兂乄䵺䵺䵺捺睐杷允䅁䅁䅑䅁䑁䅁䅷䅁䭁䵁䕧䅁䭁䝁䕳䅁䭁䵁䩣䅁䉁䅁䅁允䅁䅁䅕硥畓⭒㙆䐱䴸䅉䅅䅁䕁䅁䅁睁䵁䅁䅁权扄䅃䅁权牂䅂䅁权䡄元䅁允䅁䅁䅅䅁䭁䕁䅣䅁䵁䅉䅅䅁䕁䅁䅁睁䵁䅁䅁权䍁兂䅁权牂䅂䅁权䡄元䅁允䅁䅁䅅䅁䙁䙁㑋潈牘晕⽑䍄䉁䅁䅁䅂䅁䅁䅍䅄䅁䅁䅯睃䅕䅁䅯睡䅑䅁䅯睸䅫䅁䅅䅁䉁䅁䅁兂乄䵺䵺䵺捺睐杷允䅁䅁䅑䅁䑁䅁䅷䅁䭁䥁䕯䅁䭁䝁䕳䅁䭁䵁䩣䅁䉁䅁䅁允䅁䅁䅕灭婭婭婭呵䴸䅉䅅䅁䕁䅁䅁睁䵁䅁䅁权䱃䅂䅁权牂䅂䅁权䡄元䅁允䅁䅁䅅䅁䙁䉁畓⭒㙆但⼶䍄䉁䅁䅁䅂䅁䅁䅍䅄䅁䅁䅯䄹䅕䅁䅯睡䅑䅁䅯睸䅫䅁䅅䅁䉁䅁䅁兂䡄穓䩥坑噄睐杷允䅁䅁䅑䅁䑁䅁䅷䅁䭁䍁䙅䅁䭁䝁䕳䅁䭁䵁䩣䅁䉁䅁䅁允䅁䅁䅯睒䅁䅁杷允䅁䅁䅑䅁䑁䅁䅷䅁䭁䵁䙧䅁䭁䝁䕳䅁䭁䵁䩣䅁䉁䅁䅁允䅁䅁䅕䅁䅁䅁䅁䐯䴸䅉䅅䅁䕁䅁䅁睁䵁䅁䅁权灃兂䅁权牂䅂䅁权䡄元䅁允䅁䅁䅅䅁䙁佁㙆䭆䠵攴⽉䍄䉁䅁䅁䅂䅁䅁䅍䅄䅁䅁䅯睥䅕䅁䅯睡䅑䅁䅯睸䅫䅁䅅䅁䉁䅁䅁兂卂䉵䘶ㄶ睈睐杷允䅁䅁䅑䅁䑁䅁䅷䅁䭁佁䙧䅁䭁䝁䕳䅁䭁䵁䩣䅁䉁䅁䅁允䅁䅁䅕浚浚浚浚獅䵁䅉䅅䅁䕁䅁䅁睁䵁䅁䅁权睄䅂䅁权牂䅂䅁权䡄元䅁允䅁䅁䅅䅁䭁䕁䅣䅁䵁䅉䅅䅁䕁䅁䅁睁䵁䅁䅁权䭁兂䅁权牂䅂䅁权䡄元䅁允䅁䅁䅅䅁䙁佁剸䉵䘶砶䅂䍄䉁䅁䅁䅂䅁䅁䅍䅄䅁䅁䅯儰䅕䅁䅯睡䅑䅁䅯睸䅫䅁䅅䅁䉁䅁䅁兂塄㍯㥁瑃⽦睐杷允䅁䅁䅑䅁䑁䅁䅷䅁䭁䑁䙍䅁䭁䝁䕳䅁䭁䵁䩣䅁䉁䅁䅁允䅁䅁䅕呣䬰㘱睎吸䴸䅉䅅䅁䕁䅁䅁睁䵁䅁䅁权䙄䅂䅁权牂䅂䅁权䡄元䅁允䅁䅁䅅䅁䙁䭁睒児塲㡯⽁䍄䉁䅁䅁䅂䅁䅁䅍䅄䅁䅁䅯兇䅕䅁䅯睡䅑䅁䅯睸䅫䅁䅅䅁䉁䅁䅁兂楂䙅㕧䵴䝪睶杷允䅁䅁䅑䅁䑁䅁䅷䅁䭁䝁䙍䅁䭁䝁䕳䅁䭁䵁䩣䅁䉁䅁䅁允䅁䅁䅕呣䬰㘱睎戹䴸䅉䅅䅁䕁䅁䅁睁䵁䅁䅁权偃兂䅁权牂䅂䅁权䡄元䅁允䅁䅁䅅䅁䙁䍁捬㡪ㅌ䅋䅒䍄䉁䅁䅁䅂䅁䅁䅍䅄䅁䅁䅯兗䅕䅁䅯睡䅑䅁䅯睸䅫䅁䅅䅁䉁䅁䅁兂灁䥘䌯匹㡩睶杷允䅁䅁䅑䅁䑁䅁䅷䅁䭁䵁䔰䅁䭁䝁䕳䅁䭁䵁䩣䅁䉁䅁䅁允䅁䅁䅕䅁䅁䅁䅁䐶䴸䅉䅅䅁䕁䅁䅁睁䵁䅁䅁权瑃兂䅁权牂䅂䅁权䡄元䅁允䅁䅁䅅䅁䙁䵁ㅐ䙋偹癷⽅䍄䉁䅁䅁䅂䅁䅁䅍䅄䅁䅁䅯杚䅕䅁䅯睡䅑䅁䅯睸䅫䅁䅅䅁䉁䅁䅁兂䡃瑆佮ㄹ癐睐杷允䅁䅁䅑䅁䑁䅁䅷䅁䭁䅁䝣䅁䭁䝁䕳䅁䭁䵁䩣䅁䉁䅁䅁允䅁䅁䅕㡪ㅌ䙋偹䕁䵁䅉䅅䅁䕁䅁䅁睁䵁䅁䅁权牁兂䅁权牂䅂䅁权䡄元䅁允䅁䅁䅅䅁䙁䩁畨潅䅐畹⽕䍄䉁䅁䅁䅂䅁䅁䅍䅄䅁䅁䅯䅩䅕䅁䅯睡䅑䅁䅯睸䅫䅁䅅䅁䉁䅁䅁兂㑃潈牘払祪睐杷允䅁䅁䅑䅁䑁䅁䅷䅁䭁䙁䙁䅁䭁䝁䕳䅁䭁䵁䩣䅁䉁䅁䅁允䅁䅁䅕㘴扗䍸睃䐸䴸䅉䅅䅁䕁䅁䅁睁䵁䅁䅁权摂兂䅁权牂䅂䅁权䡄元䅁允䅁䅁䅅䅁䙁䉁畓⭒㙆乆⼶䍄䉁䅁䅁䅂䅁䅁䅍䅄䅁䅁䅯睘䅕䅁䅯睡䅑䅁䅯睸䅫䅁䅅䅁䉁䅁䅁兂摁浗㝑〳砯睶杷允䅁䅁䅑䅁䑁䅁䅷䅁䭁偁䕯䅁䭁䝁䕳䅁䭁䵁䩣䅁䉁䅁䅁允䅁䅁䅕䑗ね䡹⭡究䴸䅉䅅䅁䕁䅁䅁睁䵁䅁䅁权湁兂䅁权牂䅂䅁权䡄元䅁允䅁䅁䅅䅁䙁䉁愱䑚晶⽔⼰䍄䉁䅁䅁䅂䅁䅁䅍䅄䅁䅁䅯朷䅑䅁䅯睡䅑䅁䅯睸䅫䅁䅅䅁䉁䅁䅁兂歃䑣䬰㘱䝍䅑杷允䅁䅁䅑䅁䑁䅁䅷䅁䭁䑁䙉䅁䭁䝁䕳䅁䭁䵁䩣䅁䉁䅁䅁允䅁䅁䅕挲㌷⭕汏穵䴸䅉䅅䅁䕁䅁䅁睁䵁䅁䅁权䕄䅂䅁权牂䅂䅁权䡄元䅁允䅁䅁䅅䅁䙁䩁畨潅䅐癹⽗䍄䉁䅁䅁䅂䅁䅁䅍䅄䅁䅁䅯睔䅕䅁䅯睡䅑䅁䅯睸䅫䅁䅅䅁䉁䅁䅁兂畃⭒㙆䭆堷睐杷允䅁䅁䅑䅁䑁䅁䅷䅁䭁偁䘰䅁䭁䝁䕳䅁䭁䵁䩣䅁䉁䅁䅁允䅁䅁䅕灭婭婭婭呵䴸䅉䅅䅁䕁䅁䅁睁䵁䅁䅁权求兂䅁权牂䅂䅁权䡄元䅁允䅁䅁䅅䅁䭁䕁䅣䅁䵁䅉䅅䅁䕁䅁䅁睁䵁䅁䅁权䙃兂䅁权牂䅂䅁权䡄元䅁允䅁䅁䅅䅁䙁䉁畓⭒㙆䉆䅆䍄䉁䅁䅁䅂䅁䅁䅍䅄䅁䅁䅯杏䅕䅁䅯睡䅑䅁䅯睸䅫䅁䅅䅁䉁䅁䅁权䡂䅁䅁䍄䉁䅁䅁䅂䅁䅁䅍䅄䅁䅁䅯免䅕䅁䅯睡䅑䅁䅯睸䅫䅁䅅䅁䉁䅁䅁兂啁歲桦桥畔睐杷允䅁䅁䅑䅁䑁䅁䅷䅁䭁䭁䙣䅁䭁䝁䕳䅁䭁䵁䩣䅁䉁䅁䅁允䅁䅁䅕㘱睎児塲稰䴸䅉䅅䅁䕁䅁䅁睁䵁䅁䅁权㍁兂䅁权牂䅂䅁权䡄元䅁允䅁䅁䅅䅁䙁偁潙䥘䌯昹⽁䍄䉁䅁䅁䅂䅁䅁䅍䅄䅁䅁䅯䅴䅕䅁䅯睡䅑䅁䅯睸䅫䅁䅅䅁䉁䅁䅁兂䭁㘱睎児湲睐杷允䅁䅁䅑䅁䑁䅁䅷䅁䭁佁䕍䅁䭁䝁䕳䅁䭁䵁䩣䅁䉁䅁䅁允䅁䅁䅕䡰㥁瑃橥䑷䴸䅉䅅䅁䕁䅁䅁睁䵁䅁䅁权䝂兂䅁权牂䅂䅁权䡄元䅁允䅁䅁䅅䅁䭁䕁䅣䅁䵁䅉䅅䅁䕁䅁䅁睁䵁䅁䅁权祄䅂䅁权牂䅂䅁权䡄元䅁允䅁䅁䅅䅁䙁䙁㑋潈牘敕⽁䍄䉁䅁䅁䅂䅁䅁䅍䅄䅁䅁䅯眵䅕䅁䅯睡䅑䅁䅯睸䅫䅁䅅䅁䉁䅁䅁兂歃䑣䬰㘱䅍䅑杷允䅁䅁䅑䅁䑁䅁䅷䅁䭁偁䕷䅁䭁䝁䕳䅁䭁䵁䩣䅁䉁䅁䅁允䅁䅁䅕場啯歲桦歁䵁䅉䅅䅁䕁䅁䅁睁䵁䅁䅁权婄䅃䅁权牂䅂䅁权䡄元䅁允䅁䅁䅅䅁䙁䱁敧敨剴併⽡䍄䉁䅁䅁䅂䅁䅁䅍䅄䅁䅁䅯眸䅕䅁䅯睡䅑䅁䅯睸䅫䅁䅅䅁䉁䅁䅁兂慃婭婭婭㕭睐杷允䅁䅁䅑䅁䑁䅁䅷䅁䭁䱁䕳䅁䭁䝁䕳䅁䭁䵁䩣䅁䉁䅁䅁允䅁䅁䅕椹捨㡪ㅌ䐶䴸䅉䅅䅁䕁䅁䅁睁䵁䅁䅁权橃䅂䅁权牂䅂䅁权䡄元䅁允䅁䅁䅅䅁䙁䍁硣䭃捷獗⽑䍄䉁䅁䅁䅂䅁䅁䅍䅄䅁䅁䅯䅥䅕䅁䅯睡䅑䅁䅯睸䅫䅁䅅䅁䉁䅁䅁兂䙃ㄶ㑇潈硘睐杷允䅁䅁䅑䅁䑁䅁䅷䅁䭁佁䙫䅁䭁䝁䕳䅁䭁䵁䩣䅁䉁䅁䅁允䅁䅁䅕匳䝑婧䑖商䵁䅉䅅䅁䕁䅁䅁睁䵁䅁䅁权偄䅃䅁权牂䅂䅁权䡄元䅁允䅁䅁䅅䅁䙁䵁ㅐ䙋偹獷⽗䍄䉁䅁䅁䅂䅁䅁䅍䅄䅁䅁䅯兊䅕䅁䅯睡䅑䅁䅯睸䅫䅁䅅䅁䉁䅁䅁兂桄桥畓⭒⭈睐杷允䅁䅁䅑䅁䑁䅁䅷䅁䭁䉁䙁䅁䭁䝁䕳䅁䭁䵁䩣䅁䉁䅁䅁允䅁䅁䅕硥畓⭒㙆䐸䴸䅉䅅䅁䕁䅁䅁睁䵁䅁䅁权䑁杂䅁权牂䅂䅁权䡄元䅁允䅁䅁䅅䅁䙁䩁婱婭婭捭⽫䍄䉁䅁䅁䅂䅁䅁䅍䅄䅁䅁䅯䄫䅕䅁䅯睡䅑䅁䅯睸䅫䅁䅅䅁䉁䅁䅁兂慃婭婭婭婮睐杷允䅁䅁䅑䅁䑁䅁䅷䅁䭁䝁䘴䅁䭁䝁䕳䅁䭁䵁䩣䅁䉁䅁䅁允䅁䅁䅕牒穢搯㑒吹䴸䅉䅅䅁䕁䅁䅁睁䵁䅁䅁权䅄兂䅁权牂䅂䅁权䡄元䅁允䅁䅁䅅䅁䙁䙁余扌摋⼷⽍䍄䉁䅁䅁䅂䅁䅁䅍䅄䅁䅁䅯兦䅕䅁䅯睡䅑䅁䅯睸䅫䅁䅅䅁䉁䅁䅁兂穁積積積呐睐杷允䅁䅁䅑䅁䑁䅁䅷䅁䭁䵁䙉䅁䭁䝁䕳䅁䭁䵁䩣䅁䉁䅁䅁允䅁䅁䅕⼲⭬牡へ稲䴸䅉䅅䅁䕁䅁䅁睁䵁䅁䅁权煄兂䅁权牂䅂䅁权䡄元䅁允䅁䅁䅅䅁䭁䕁䅣䅁䵁䅉䅅䅁䕁䅁䅁睁䵁䅁䅁权牄兂䅁权牂䅂䅁权䡄元䅁允䅁䅁䅅䅁䙁䡁啳歲桦略⽓䍄䉁䅁䅁䅂䅁䅁䅍䅄䅁䅁䅯䅗䅕䅁䅯睡䅑䅁䅯睸䅫䅁䅅䅁䉁䅁䅁兂獄払敧敨桶睐杷允䅁䅁䅑䅁䑁䅁䅷䅁䭁䵁䔸䅁䭁䝁䕳䅁䭁䵁䩣䅁䉁䅁䅁允䅁䅁䅕場啯歲桦樲䴸䅉䅅䅁䕁䅁䅁睁䵁䅁䅁权奃兂䅁权牂䅂䅁权䡄元䅁允䅁䅁䅅䅁䙁乁橥䑣䬰⼱⽳䍄䉁䅁䅁䅂䅁䅁䅍䅄䅁䅁䅯朰䅧䅁䅯睡䅑䅁䅯睸䅫䅁䅅䅁䉁䅁䅁兂畄䑦ㄸ牘䩲睐杷允䅁䅁䅑䅁䑁䅁䅷䅁䭁䉁䝁䅁䭁䝁䕳䅁䭁䵁䩣䅁䉁䅁䅁允䅁䅁䅕積積積積稴䴸䅉䅅䅁䕁䅁䅁睁䵁䅁䅁权䥂兂䅁权牂䅂䅁权䡄元䅁允䅁䅁䅅䅁䙁䱁敧敨剴䱵⼴䍄䉁䅁䅁䅂䅁䅁䅍䅄䅁䅁䅯兙䅕䅁䅯睡䅑䅁䅯睸䅫䅁䅅䅁䉁䅁䅁兂十㡧䭄啯乕䅑杷允䅁䅁䅑䅁䑁䅁䅷䅁䭁䱁䔰䅁䭁䝁䕳䅁䭁䵁䩣䅁䉁䅁䅁允䅁䅁䅕敨剴䉵䘶稶䴸䅉䅅䅁䕁䅁䅁睁䵁䅁䅁权佄䅂䅁权牂䅂䅁权䡄元䅁允䅁䅁䅅䅁䙁䥁堲桢䑋乷⽯䍄䉁䅁䅁䅂䅁䅁䅍䅄䅁䅁䅯兡䅕䅁䅯睡䅑䅁䅯睸䅫䅁䅅䅁䉁䅁䅁权䡂䅁䅁䍄䉁䅁䅁䅂䅁䅁䅍䅄䅁䅁䅯睭䅑䅁䅯睡䅑䅁䅯睸䅫䅁䅅䅁䉁䅁䅁兂䭁㘱睎児湲睐杷允䅁䅁䅑䅁䑁䅁䅷䅁䭁䅁䘸䅁䭁䝁䕳䅁䭁䵁䩣䅁䉁䅁䅁允䅁䅁䅕場啯歲桦樲䴸䅉䅅䅁䕁䅁䅁睁䵁䅁䅁权䩃䅂䅁权牂䅂䅁权䡄元䅁允䅁䅁䅅䅁䭁䕁䅣䅁䵁䅉䅅䅁䕁䅁䅁睁䵁䅁䅁权兄䅂䅁权牂䅂䅁权䡄元䅁允䅁䅁䅅䅁䭁䕁䅣䅁䵁䅉䅅䅁䕁䅁䅁睁䵁䅁䅁权䩁杂䅁权牂䅂䅁权䡄元䅁允䅁䅁䅅䅁䙁偁周㘴扗偸⽑䍄䉁䅁䅁䅂䅁䅁䅍䅄䅁䅁䅯䄱䅑䅁䅯睡䅑䅁䅯睸䅫䅁䅅䅁䉁䅁䅁兂㑃潈牘払祪睐杷允䅁䅁䅑䅁䑁䅁䅷䅁䭁䍁䘸䅁䭁䝁䕳䅁䭁䵁䩣䅁䉁䅁䅁允䅁䅁䅯睒䅁䅁杷允䅁䅁䅑䅁䑁䅁䅷䅁䭁䵁䙣䅁䭁䝁䕳䅁䭁䵁䩣䅁䉁䅁䅁允䅁䅁䅕浚浚浚浚樱䴸䅉䅅䅁䕁䅁䅁睁䵁䅁䅁权㉄兂䅁权牂䅂䅁权䡄元䅁允䅁䅁䅅䅁䙁乁佮ㄹ橐婰⽵䍄䉁䅁䅁䅂䅁䅁䅍䅄䅁䅁䅯䅰䅑䅁䅯睡䅑䅁䅯睸䅫䅁䅅䅁䉁䅁䅁兂浂浚浚浚坢睐杷允䅁䅁䅑䅁䑁䅁䅷䅁䭁䵁䙅䅁䭁䝁䕳䅁䭁䵁䩣䅁䉁䅁䅁允䅁䅁䅕㑋坣挲㌷㜰䴸䅉䅅䅁䕁䅁䅁睁䵁䅁䅁权癄䅂䅁权牂䅂䅁权䡄元䅁允䅁䅁䅅䅁䙁䙁㑋潈牘捕⽧䍄䉁䅁䅁䅂䅁䅁䅍䅄䅁䅁䅯䅂䅕䅁䅯睡䅑䅁䅯睸䅫䅁䅅䅁䉁䅁䅁兂慃婭婭婭确睐杷允䅁䅁䅑䅁䑁䅁䅷䅁䭁䑁䙕䅁䭁䝁䕳䅁䭁䵁䩣䅁䉁䅁䅁允䅁䅁䅕㥏倹婪畤橯䴸䅉䅅䅁䕁䅁䅁睁䵁䅁䅁权ぃ䅂䅁权牂䅂䅁权䡄元䅁允䅁䅁䅅䅁䙁䅁塲㍯㥁癃⼸䍄䉁䅁䅁䅂䅁䅁䅍䅄䅁䅁䅯䅃䅙䅁䅯睡䅑䅁䅯睸䅫䅁䅅䅁䉁䅁䅁兂㙄浦㡱䩤㑏睐杷允䅁䅁䅑䅁䑁䅁䅷䅁䭁佁䕙䅁䭁䝁䕳䅁䭁䵁䩣䅁䉁䅁䅁允䅁䅁䅕歵䵫楁䡵橴䴸䅉䅅䅁䕁䅁䅁睁䵁䅁䅁权楁兂䅁权牂䅂䅁权䡄元䅁允䅁䅁䅅䅁䙁䑁䬰㘱睎敐⽉䍄䉁䅁䅁䅂䅁䅁䅍䅄䅁䅁䅯杂䅙䅁䅯睡䅑䅁䅯睸䅫䅁䅅䅁䉁䅁䅁兂䥂場啯歲剦睐杷允䅁䅁䅑䅁䑁䅁䅷䅁䭁佁䙕䅁䭁䝁䕳䅁䭁䵁䩣䅁䉁䅁䅁允䅁䅁䅕浚浚浚浚樹䴸䅉䅅䅁䕁䅁䅁睁䵁䅁䅁权摄兂䅁权牂䅂䅁权䡄元䅁允䅁䅁䅅䅁䙁䙁偹癷潕乘⼸䍄䉁䅁䅁䅂䅁䅁䅍䅄䅁䅁䅯䄴䅕䅁䅯睡䅑䅁䅯睸䅫䅁䅅䅁䉁䅁䅁兂ぃ䡹⭡确牲睐杷允䅁䅁䅑䅁䑁䅁䅷䅁䭁䡁䘴䅁䭁䝁䕳䅁䭁䵁䩣䅁䉁䅁䅁允䅁䅁䅕㙹䙆癴㥐䐱䴸䅉䅅䅁䕁䅁䅁睁䵁䅁䅁权敂兂䅁权牂䅂䅁权䡄元䅁允䅁䅁䅅䅁䙁䕁桪桥畓⽒⽕䍄䉁䅁䅁䅂䅁䅁䅍䅄䅁䅁䅯䅮䅕䅁䅯睡䅑䅁䅯睸䅫䅁䅅䅁䉁䅁䅁兂灁䥘䌯匹歪睐杷允䅁䅁䅑䅁䑁䅁䅷䅁䭁佁䕳䅁䭁䝁䕳䅁䭁䵁䩣䅁䉁䅁䅁允䅁䅁䅕䘷㑇潈牘吰䴸䅉䅅䅁䕁䅁䅁睁䵁䅁䅁权㍄䅂䅁权牂䅂䅁权䡄元䅁允䅁䅁䅅䅁䙁䩁婱婭婭晭⽕䍄䉁䅁䅁䅂䅁䅁䅍䅄䅁䅁䅯兂䅙䅁䅯睡䅑䅁䅯睸䅫䅁䅅䅁䉁䅁䅁兂䑄匹捨㡪晉䅑杷允䅁䅁䅑䅁䑁䅁䅷䅁䭁䙁䙉䅁䭁䝁䕳䅁䭁䵁䩣䅁䉁䅁䅁允䅁䅁䅕㘱睎児塲稹䴸䅉䅅䅁䕁䅁䅁睁䵁䅁䅁权桄䅂䅁权牂䅂䅁权䡄元䅁允䅁䅁䅅䅁䙁䵁䴳䵺䵺䅺䅂䍄䉁䅁䅁䅂䅁䅁䅍䅄䅁䅁䅯睢䅕䅁䅯睡䅑䅁䅯睸䅫䅁䅅䅁䉁䅁䅁兂偃癷潕䅘夸䅷杷允䅁䅁䅑䅁䑁䅁䅷䅁䭁䡁䙁䅁䭁䝁䕳䅁䭁䵁䩣䅁䉁䅁䅁允䅁䅁䅕䭆䠵場啯樸䴸䅉䅅䅁䕁䅁䅁睁䵁䅁䅁权煃兂䅁权牂䅂䅁权䡄元䅁允䅁䅁䅅䅁䙁䑁積積積⭍⽳䍄䉁䅁䅁䅂䅁䅁䅍䅄䅁䅁䅯䅺䅕䅁䅯睡䅑䅁䅯睸䅫䅁䅅䅁䉁䅁䅁兂畃⭒㙆䭆堷睐杷允䅁䅁䅑䅁䑁䅁䅷䅁䭁䕁䙣䅁䭁䝁䕳䅁䭁䵁䩣䅁䉁䅁䅁允䅁䅁䅕䭃捷浗㝑稹䴸䅉䅅䅁䕁䅁䅁睁䵁䅁䅁权煁兂䅁权牂䅂䅁权䡄元䅁允䅁䅁䅅䅁䙁䕁桪桥畓硒䅆䍄䉁䅁䅁䅂䅁䅁䅍䅄䅁䅁䅯睺䅕䅁䅯睡䅑䅁䅯睸䅫䅁䅅䅁䉁䅁䅁兂楂䙅㕧䵴祪睶杷允䅁䅁䅑䅁䑁䅁䅷䅁䭁䅁䘴䅁䭁䝁䕳䅁䭁䵁䩣䅁䉁䅁䅁允䅁䅁䅕㘴扗䍸睃樯䴸䅉䅅䅁䕁䅁䅁睁䵁䅁䅁权䵁杂䅁权牂䅂䅁权䡄元䅁允䅁䅁䅅䅁䙁䍁捬㡪ㅌ偋⽧䍄䉁䅁䅁䅂䅁䅁䅍䅄䅁䅁䅯杄䅙䅁䅯睡䅑䅁䅯睸䅫䅁䅅䅁䉁䅁䅁兂㉄䙋偹癷䍕䅑杷允䅁䅁䅑䅁䑁䅁䅷䅁䭁䱁䙧䅁䭁䝁䕳䅁䭁䵁䩣䅁䉁䅁䅁允䅁䅁䅕灭婭婭婭呵䴸䅉䅅䅁䕁䅁䅁睁䵁䅁䅁权湂兂䅁权牂䅂䅁权䡄元䅁允䅁䅁䅅䅁䙁䙁偹癷潕乘⼸䍄䉁䅁䅁䅂䅁䅁䅍䅄䅁䅁䅯眲䅕䅁䅯睡䅑䅁䅯睸䅫䅁䅅䅁䉁䅁䅁兂㉄䙋偹癷䭕䅑杷允䅁䅁䅑䅁䑁䅁䅷䅁䭁䱁䙉䅁䭁䝁䕳䅁䭁䵁䩣䅁䉁䅁䅁允䅁䅁䅕牕敧敨剴䑹䴸䅉䅅䅁䕁䅁䅁睁䵁䅁䅁权慂兂䅁权牂䅂䅁权䡄元䅁允䅁䅁䅅䅁䙁䅁䅁䅁䅁䅁䅸䍄䉁䅁䅁䅂䅁䅁䅍䅄䅁䅁䅯睯䅕䅁䅯睡䅑䅁䅯睸䅫䅁䅅䅁䉁䅁䅁兂䙃ㄶ㑇潈䙕䅑杷允䅁䅁䅑䅁䑁䅁䅷䅁䭁䥁䙁䅁䭁䝁䕳䅁䭁䵁䩣䅁䉁䅁䅁允䅁䅁䅕㘱睎児塲稰䴸䅉䅅䅁䕁䅁䅁睁䵁䅁䅁权乂兂䅁权牂䅂䅁权䡄元䅁允䅁䅁䅅䅁䙁偁潙䥘䌯昹⽁䍄䉁䅁䅁䅂䅁䅁䅍䅄䅁䅁䅯朲䅧䅁䅯睡䅑䅁䅯睸䅫䅁䅅䅁䉁䅁䅁权䡂䅁䅁䍄䉁䅁䅁䅂䅁䅁䅍䅄䅁䅁䅯朶䅑䅁䅯睡䅑䅁䅯睸䅫䅁䅅䅁䉁䅁䅁兂㝂䭆䠵場䕱睐杷允䅁䅁䅑䅁䑁䅁䅷䅁䭁䝁䙧䅁䭁䝁䕳䅁䭁䵁䩣䅁䉁䅁䅁允䅁䅁䅕灭婭婭婭吴䴸䅉䅅䅁䕁䅁䅁睁䵁䅁䅁权硂兂䅁权牂䅂䅁权䡄元䅁允䅁䅁䅅䅁䙁䵁䴳䵺䵺偺⽑䍄䉁䅁䅁䅂䅁䅁䅍䅄䅁䅁䅯兰䅕䅁䅯睡䅑䅁䅯睸䅫䅁䅅䅁䉁䅁䅁兂晁敨剴䉵氷睐杷允䅁䅁䅑䅁䑁䅁䅷䅁䭁䙁䙷䅁䭁䝁䕳䅁䭁䵁䩣䅁䉁䅁䅁允䅁䅁䅕敨剴䉵䘶稫䴸䅉䅅䅁䕁䅁䅁睁䵁䅁䅁权㉂兂䅁权牂䅂䅁权䡄元䅁允䅁䅁䅅䅁䙁䥁䌯匹捨㥪⽋䍄䉁䅁䅁䅂䅁䅁䅍䅄䅁䅁䅯䅭䅑䅁䅯睡䅑䅁䅯睸䅫䅁䅅䅁䉁䅁䅁兂䑄匹捨㡪㕌睐杷允䅁䅁䅑䅁䑁䅁䅷䅁䭁䵁䙍䅁䭁䝁䕳䅁䭁䵁䩣䅁䉁䅁䅁允䅁䅁䅕灭婭婭婭扱䴸䅉䅅䅁䕁䅁䅁睁䵁䅁䅁权䍁杂䅁权牂䅂䅁权䡄元䅁允䅁䅁䅅䅁䙁䅁牉硨婢瑺⼸䍄䉁䅁䅁䅂䅁䅁䅍䅄䅁䅁䅯睳䅕䅁䅯睡䅑䅁䅯睸䅫䅁䅅䅁䉁䅁䅁兂晁敨剴䉵琷睐杷允䅁䅁䅑䅁䑁䅁䅷䅁䭁偁䘸䅁䭁䝁䕳䅁䭁䵁䩣䅁䉁䅁䅁允䅁䅁䅕捺䵺䵺䵺䐹䴸䅉䅅䅁䕁䅁䅁睁䵁䅁䅁权歄䅂䅁权牂䅂䅁权䡄元䅁允䅁䅁䅅䅁䙁䥁䌯匹捨⽪⽁䍄䉁䅁䅁䅂䅁䅁䅍䅄䅁䅁䅯儸䅕䅁䅯睡䅑䅁䅯睸䅫䅁䅅䅁䉁䅁䅁兂䑃䵷桱呒啙䅑杷允䅁䅁䅑䅁䑁䅁䅷䅁䭁䵁䕳䅁䭁䝁䕳䅁䭁䵁䩣䅁䉁䅁䅁允䅁䅁䅕灭婭婭婭启䴸䅉䅅䅁䕁䅁䅁睁䵁䅁䅁权卄兂䅁权牂䅂䅁权䡄元䅁允䅁䅁䅅䅁䭁䕁䅣䅁䵁䅉䅅䅁䕁䅁䅁睁䵁䅁䅁权慃䅂䅁权牂䅂䅁权䡄元䅁允䅁䅁䅅䅁䙁䩁婱婭婭摭⽫䍄䉁䅁䅁䅂䅁䅁䅍䅄䅁䅁䅯睧䅕䅁䅯睡䅑䅁䅯睸䅫䅁䅅䅁䉁䅁䅁兂獄払敧敨桶睐杷允䅁䅁䅑䅁䑁䅁䅷䅁䭁䕁䙍䅁䭁䝁䕳䅁䭁䵁䩣䅁䉁䅁䅁允䅁䅁䅕䵮村䡳潊歁䵁䅉䅅䅁䕁䅁䅁睁䵁䅁䅁权慃兂䅁权牂䅂䅁权䡄元䅁允䅁䅁䅅䅁䙁偁潙䥘䌯昹⽷䍄䉁䅁䅁䅂䅁䅁䅍䅄䅁䅁䅯䄳䅕䅁䅯睡䅑䅁䅯睸䅫䅁䅅䅁䉁䅁䅁兂啁歲桦桥剑䅑杷允䅁䅁䅑䅁䑁䅁䅷䅁䭁䩁䘴䅁䭁䝁䕳䅁䭁䵁䩣䅁䉁䅁䅁允䅁䅁䅯睒䅁䅁杷允䅁䅁䅑䅁䑁䅁䅷䅁䭁乁䕧䅁䭁䝁䕳䅁䭁䵁䩣䅁䉁䅁䅁允䅁䅁䅕⽷潕䥘䌯吵䴸䅉䅅䅁䕁䅁䅁睁䵁䅁䅁权楃兂䅁权牂䅂䅁权䡄元䅁允䅁䅁䅅䅁䭁䕁䅣䅁䵁䅉䅅䅁䕁䅁䅁睁䵁䅁䅁权祃䅂䅁权牂䅂䅁权䡄元䅁允䅁䅁䅅䅁䙁䍁捬㡪ㅌ䵋⽹䍄䉁䅁䅁䅂䅁䅁䅍䅄䅁䅁䅯朱䅕䅁䅯睡䅑䅁䅯睸䅫䅁䅅䅁䉁䅁䅁兂硂児塲㍯ㅄ睐杷允䅁䅁䅑䅁䑁䅁䅷䅁䭁佁䙑䅁䭁䝁䕳䅁䭁䵁䩣䅁䉁䅁䅁允䅁䅁䅕㘱睎児塲稶䴸䅉䅅䅁䕁䅁䅁睁䵁䅁䅁权慂兂䅁权剁䅁䅁权䡄元䅁允䅁䅁䅅䅁佁䉁䅉䅁穁䑁䅙李睁䑁䅁䅍睁䑁䅁䅁䵁䅉䅅䅁䕁䅁䅁睁䵁䅁䅁权䉁杂䅁权牂䅂䅁权䡄元䅁允䅁䅁䅅䅁䙁䑁䬰㘱睎敐⽉䍄䉁䅁䅁䅂䅁䅁䅍䅄䅁䅁䅯䅆䅕䅁䅯睡䅑䅁䅯睸䅫䅁䅅䅁䉁䅁䅁兂䱄啯㉗⼸唳睐杷允䅁䅁䅑䅁䑁䅁䅷䅁䭁偁䙳䅁䭁䝁䕳䅁䭁䵁䩣䅁䉁䅁䅁允䅁䅁䅕場啯歲桦樸䴸䅉䅅䅁䕁䅁䅁睁䵁䅁䅁权婄兂䅁权牂䅂䅁权䡄元䅁允䅁䅁䅅䅁䙁䡁啳歲桦獥⽓䍄䉁䅁䅁䅂䅁䅁䅍䅄䅁䅁䅯朳䅧䅁䅯睡䅑䅁䅯睸䅫䅁䅅䅁䉁䅁䅁兂呄坔光䑗ね睐杷允䅁䅁䅑䅁䑁䅁䅷䅁䭁䑁䘴䅁䭁䝁䕳䅁䭁䵁䩣䅁䉁䅁䅁允䅁䅁䅕⽷潕䥘䌯啄䵁䅉䅅䅁䕁䅁䅁睁䵁䅁䅁权㑁兂䅁权牂䅂䅁权䡄元䅁允䅁䅁䅅䅁䭁䕁䅣䅁䵁䅉䅅䅁䕁䅁䅁睁䵁䅁䅁权㕃兂䅁权牂䅂䅁权䡄元䅁允䅁䅁䅅䅁䙁䙁㑋潈牘捕⽧䍄䉁䅁䅁䅂䅁䅁䅍䅄䅁䅁䅯杊䅕䅁䅯睡䅑䅁䅯睸䅫䅁䅅䅁䉁䅁䅁权䡂䅁䅁䍄䉁䅁䅁䅂䅁䅁䅍䅄䅁䅁䅯䄴䅑䅁䅯睡䅑䅁䅯睸䅫䅁䅅䅁䉁䅁䅁兂䙃ㄶ㑇潈䉕䅑杷允䅁䅁䅑䅁䑁䅁䅷䅁䭁佁䘸䅁䭁䝁䕳䅁䭁䵁䩣䅁䉁䅁䅁允䅁䅁䅕硥畓⭒㙆䱸䴸䅉䅅䅁䕁䅁䅁睁䵁䅁䅁权煂兂䅁权牂䅂䅁权䡄元䅁允䅁䅁䅅䅁䙁佁㙆䭆䠵攴⽉䍄䉁䅁䅁䅂䅁䅁䅍䅄䅁䅁䅯䅦䅕䅁䅯睡䅑䅁䅯睸䅫䅁䅅䅁䉁䅁䅁兂歃䑣䬰㘱材睶杷允䅁䅁䅑䅁䑁䅁䅷䅁䭁䑁䘸䅁䭁䝁䕳䅁䭁䵁䩣䅁䉁䅁䅁允䅁䅁䅕灭婭婭婭吹䴸䅉䅅䅁䕁䅁䅁睁䵁䅁䅁权慄兂䅁权牂䅂䅁权䡄元䅁允䅁䅁䅅䅁䭁䕁䅣䅁䵁䅉䅅䅁䕁䅁䅁睁䵁䅁䅁权ㅂ兂䅁权牂䅂䅁权䡄元䅁允䅁䅁䅅䅁䙁乁橥䑣䬰⬱⽍䍄䉁䅁䅁䅂䅁䅁䅍䅄䅁䅁䅯兄䅕䅁䅯睡䅑䅁䅯睸䅫䅁䅅䅁䉁䅁䅁兂歃䑣䬰㘱㡐睐杷允䅁䅁䅑䅁䑁䅁䅷䅁䭁偁䕧䅁䭁䅁䅑䅁䭁䵁䩣䅁䉁䅁䅁允䅁䅁䅕䅁䅁䝁偂歈䵅䅉䅅䅁䕁䅁䅁睁䵁䅁䅁权䕃兂䅁权䕁䅁䅁权䡄元䅁允䅁䅁䅅䅁䙁䅁䅁䅁㉂吸䉴䍄䉁䅁䅁䅂䅁䅁䅍䅄䅁䅁䅯兕䅕䅁䅯䅂䅁䅁䅯睸䅫䅁䅅䅁䉁䅁䅁兂䅁䅁䅁䬴㉑兑杷允䅁䅁䅑䅁䑁䅁䅷䅁䭁䅁䙙䅁䭁䅁䅑䅁䭁䵁䩣䅁䉁䅁䅁允䅁䅁䅕䅁䅁䝁䥏䕑䵅䅉䅅䅁䕁䅁䅁睁䵁䅁䅁权㙄䅂䅁权䕁䅁䅁权䡄元䅁允䅁䅁䅅䅁䙁䅁䅁䅁潄睕䈵䍄䉁䅁䅁䅂䅁䅁䅍䅄䅁䅁䅯䅵䅕䅁䅯䅂䅁䅁䅯睸䅫䅁䅅䅁䉁䅁䅁兂䅁䅁䅁䕵䝯兑杷允䅁䅁䅑䅁䑁䅁䅷䅁䭁佁䙍䅁䭁䅁䅑䅁䭁䵁䩣䅁䉁䅁䅁允䅁䅁䅕䅁䅁䡁䅄歆䵅䅉䅅䅁䕁䅁䅁睁䵁䅁䅁权桃兂䅁权䕁䅁䅁权䡄元䅁允䅁䅁䅅䅁䙁䅁䅁䅁捄䑊䉨䍄䉁䅁䅁䅂䅁䅁䅍䅄䅁䅁䅯䄲䅕䅁䅯䅂䅁䅁䅯睸䅫䅁䅅䅁䉁䅁䅁兂䅁䅁䅁䱧坑兑杷允䅁䅁䅑䅁䑁䅁䅷䅁䭁䭁䔸䅁䭁䅁䅑䅁䭁䵁䩣䅁䉁䅁䅁允䅁䅁䅕䅁䅁䩁䑋お䵅䅉䅅䅁䕁䅁䅁睁䵁䅁䅁权乃䅂䅁权䕁䅁䅁权䡄元䅁允䅁䅁䅅䅁䙁䅁䅁䅁㑃却䈵䍄䉁䅁䅁䅂䅁䅁䅍䅄䅁䅁䅯儫䅕䅁䅯䅂䅁䅁䅯睸䅫䅁䅅䅁䉁䅁䅁兂䅁䅁䅁䠸潑兑杷允䅁䅁䅑䅁䑁䅁䅷䅁䭁䱁䕁䅁䭁䅁䅑䅁䭁䵁䩣䅁䉁䅁䅁允䅁䅁䅕䅁䅁䭁䭌歉䵅䅉䅅䅁䕁䅁䅁睁䵁䅁䅁权獃兂䅁权䕁䅁䅁权䡄元䅁允䅁䅁䅅䅁䙁䅁䅁䅁䕄呓䈹䍄䉁䅁䅁䅂䅁䅁䅍䅄䅁䅁䅯眹䅕䅁䅯䅂䅁䅁䅯睸䅫䅁䅅䅁䉁䅁䅁兂䅁䅁䅁桃䉂兑杷允䅁䅁䅑䅁䑁䅁䅷䅁䭁䵁䥳䅁䭁䅁䅑䅁䭁䵁䩣䅁䉁䅁䅁允䅁䅁䅕䅁䅁偁畔げ䵅䅉䅅䅁䕁䅁䅁睁䵁䅁䅁权煂兂䅁权䕁䅁䅁权䡄元䅁允䅁䅁䅅䅁䙁䅁䅁䅁睄剰䉆䍄䉁䅁䅁䅂䅁䅁䅍䅄䅁䅁䅯䅲䅑䅁䅯䅂䅁䅁䅯睸䅫䅁䅅䅁䉁䅁䅁兂䅁䅁䅁䭑䕙兑杷允䅁䅁䅑䅁䑁䅁䅷䅁䭁䵁䤴䅁䭁䅁䅑䅁䭁䵁䩣䅁䉁䅁䅁允䅁䅁䅕䅁䅁䱷瑪啣䵅䅉䅅䅁䕁䅁䅁睁䵁䅁䅁权䡃䅂䅁权䕁䅁䅁权䡄元䅁允䅁䅁䅅䅁䙁䅁䅁䅁い䈲䉊䍄䉁䅁䅁䅂䅁䅁䅍䅄䅁䅁䅯儵䅑䅁䅯䅂䅁䅁䅯睸䅫䅁䅅䅁䉁䅁䅁兂䅁䅁䅁䕫灷兑杷允䅁䅁䅑䅁䑁䅁䅷䅁䭁偁䙑䅁䭁䅁䅑䅁䭁䵁䩣䅁䉁䅁䅁允䅁䅁䅕䅁䅁䭁橷啅䵅䅉䅅䅁䕁䅁䅁睁䵁䅁䅁权硃䅂䅁权䕁䅁䅁权䡄元䅁允䅁䅁䅅䅁䙁䅁䅁䅁啁䕴䉬䍄䉁䅁䅁䅂䅁䅁䅍䅄䅁䅁䅯儱䅧䅁䅯䅂䅁䅁䅯睸䅫䅁䅅䅁䉁䅁䅁兂䅁䅁䅁䩯湧兑杷允䅁䅁䅑䅁䑁䅁䅷䅁䭁䱁䙷䅁䭁䅁䅑䅁䭁䵁䩣䅁䉁䅁䅁允䅁䅁䅕䅁䅁偁㝧歑䵅䅉䅅䅁䕁䅁䅁睁䵁䅁䅁权㥃兂䅁权䕁䅁䅁权䡄元䅁允䅁䅁䅅䅁䙁䅁䅁䅁权卙䉰䍄䉁䅁䅁䅂䅁䅁䅍䅄䅁䅁䅯杶䅕䅁䅯䅂䅁䅁䅯睸䅫䅁䅅䅁䉁䅁䅁兂䅁䅁䅁䈲偅兑杷允䅁䅁䅑䅁䑁䅁䅷䅁䭁䩁䙅䅁䭁䅁䅑䅁䭁䵁䩣䅁䉁䅁䅁允䅁䅁䅕䅁䅁䝁浊か䵅䅉䅅䅁䕁䅁䅁睁䵁䅁䅁权㕃䅂䅁权䕁䅁䅁权䡄元䅁允䅁䅁䅅䅁䙁䅁䅁䅁杁剢䉨䍄䉁䅁䅁䅂䅁䅁䅍䅄䅁䅁䅯儸䅑䅁䅯䅂䅁䅁䅯睸䅫䅁䅅䅁䉁䅁䅁兂䅁䅁䅁䔸㑉兑杷允䅁䅁䅑䅁䑁䅁䅷䅁䭁乁䘰䅁䭁䅁䅑䅁䭁䵁䩣䅁䉁䅁䅁允䅁䅁䅕䅁䅁佁噶啙䵅䅉䅅䅁䕁䅁䅁睁䵁䅁䅁权瑁兂䅁权䕁䅁䅁权䡄元䅁允䅁䅁䅅䅁䙁䅁䅁䅁睃券䉴䍄䉁䅁䅁䅂䅁䅁䅍䅄䅁䅁䅯杌䅕䅁䅯䅂䅁䅁䅯睸䅫䅁䅅䅁䉁䅁䅁权䡂䅁䅁䍄䉁䅁䅁䅂䅁䅁䅍䅄䅁䅁䅯䅁䅕䅁䅯䅂䅁䅁䅯睸䅫䅁䅅䅁䉁䅁䅁兂䅁䅁䅁䍳洸兑杷允䅁䅁䅑䅁䑁䅁䅷䅁䭁䵁䘴䅁䭁䅁䅑䅁䭁䵁䩣䅁䉁䅁䅁允䅁䅁䅕䅁䅁䙁扨ぐ䵅䅉䅅䅁䕁䅁䅁睁䵁䅁䅁权潃䅂䅁权䕁䅁䅁权䡄元䅁允䅁䅁䅅䅁䙁䅁䅁䅁牂䜸䉤䍄䉁䅁䅁䅂䅁䅁䅍䅄䅁䅁䅯眸䅑䅁䅯䅂䅁䅁䅯睸䅫䅁䅅䅁䉁䅁䅁兂䅁䅁䅁䝸桳兑杷允䅁䅁䅑䅁䑁䅁䅷䅁䭁䱁䙁䅁䭁䅁䅑䅁䭁䵁䩣䅁䉁䅁䅁允䅁䅁䅕䅁䅁䭁浃䕂䵅䅉䅅䅁䕁䅁䅁睁䵁䅁䅁权扄䅃䅁权䕁䅁䅁权䡄元䅁允䅁䅁䅅䅁䭁䕁䅣䅁䵁䅉䅅䅁䕁䅁䅁睁䵁䅁䅁权䅂兂䅁权䕁䅁䅁权䡄元䅁允䅁䅁䅅䅁䙁䅁䅁䅁睃呑䉎䍄䉁䅁䅁䅂䅁䅁䅍䅄䅁䅁䅯䅮䅑䅁䅯䅂䅁䅁䅯睸䅫䅁䅅䅁䉁䅁䅁兂䅁䅁䅁䵙䝧兑杷允䅁䅁䅑䅁䑁䅁䅷䅁䭁䕁䙑䅁䭁䅁䅑䅁䭁䵁䩣䅁䉁䅁䅁允䅁䅁䅕䅁䅁䱁浖啍䵅䅉䅅䅁䕁䅁䅁睁䵁䅁䅁权䙂兂䅁权䕁䅁䅁权䡄元䅁允䅁䅁䅅䅁䙁䅁䅁䅁歃穯䉖䍄䉁䅁䅁䅂䅁䅁䅍䅄䅁䅁䅯睗䅕䅁䅯䅂䅁䅁䅯睸䅫䅁䅅䅁䉁䅁䅁兂䅁䅁䅁椸栰兑杷允䅁䅁䅑䅁䑁䅁䅷䅁䭁䡁䙯䅁䭁䅁䅑䅁䭁䵁䩣䅁䉁䅁䅁允䅁䅁䅕䅁䅁䡁摄啉䵅䅉䅅䅁䕁䅁䅁睁䵁䅁䅁权⽂兂䅁权䕁䅁䅁权䡄元䅁允䅁䅁䅅䅁䙁䅁䅁䅁奄䍪䈱䍄䉁䅁䅁䅂䅁䅁䅍䅄䅁䅁䅯儳䅑䅁䅯䅂䅁䅁䅯睸䅫䅁䅅䅁䉁䅁䅁兂䅁䅁䅁䑙摷兑杷允䅁䅁䅑䅁䑁䅁䅷䅁䭁䕁䙫䅁䭁䅁䅑䅁䭁䵁䩣䅁䉁䅁䅁允䅁䅁䅯睒䅁䅁杷允䅁䅁䅑䅁䑁䅁䅷䅁䭁佁䥕䅁䭁䅁䅑䅁䭁䵁䩣䅁䉁䅁䅁允䅁䅁䅕䅁䅁䙁㉂啍䵅䅉䅅䅁䕁䅁䅁睁䵁䅁䅁权䵂兂䅁权䕁䅁䅁权䡄元䅁允䅁䅁䅅䅁䙁䅁䅁䅁佁歬䉰䍄䉁䅁䅁䅂䅁䅁䅍䅄䅁䅁䅯䄸䅕䅁䅯䅂䅁䅁䅯睸䅫䅁䅅䅁䉁䅁䅁权䡂䅁䅁䍄䉁䅁䅁䅂䅁䅁䅍䅄䅁䅁䅯杁䅕䅁䅯䅂䅁䅁䅯睸䅫䅁䅅䅁䉁䅁䅁兂䅁䅁䅁桵橅兑杷允䅁䅁䅑䅁䑁䅁䅷䅁䭁䉁䙧䅁䭁䅁䅑䅁䭁䵁䩣䅁䉁䅁䅁允䅁䅁䅕䅁䅁䙁桧䕏䵅䅉䅅䅁䕁䅁䅁睁䵁䅁䅁权㍄䅂䅁权䕁䅁䅁权䡄元䅁允䅁䅁䅅䅁䙁䅁䅁䅁㑄栵䈵䍄䉁䅁䅁䅂䅁䅁䅍䅄䅁䅁䅯克䅕䅁䅯䅂䅁䅁䅯睸䅫䅁䅅䅁䉁䅁䅁兂䅁䅁䅁䌸啧兑杷允䅁䅁䅑䅁䑁䅁䅷䅁䭁䑁䘸䅁䭁䅁䅑䅁䭁䵁䩣䅁䉁䅁䅁允䅁䅁䅕䅁䅁䍁䵨䕂䵅䅉䅅䅁䕁䅁䅁睁䵁䅁䅁权䩄䅂䅁权䕁䅁䅁权䡄元䅁允䅁䅁䅅䅁䙁䅁䅁䅁䥂栫䉨䍄䉁䅁䅁䅂䅁䅁䅍䅄䅁䅁䅯朲䅑䅁䅯䅂䅁䅁䅯睸䅫䅁䅅䅁䉁䅁䅁兂䅁䅁䅁乊嘰兑杷允䅁䅁䅑䅁䑁䅁䅷䅁䭁䩁䕁䅁䭁䅁䅑䅁䭁䵁䩣䅁䉁䅁䅁允䅁䅁䅕䅁䅁䩁ぁ啔䵅䅉䅅䅁䕁䅁䅁睁䵁䅁䅁权䭃䅂䅁权䕁䅁䅁权䡄元䅁允䅁䅁䅅䅁䙁䅁䅁䅁啁剨䉂䍄䉁䅁䅁䅂䅁䅁䅍䅄䅁䅁䅯睅䅕䅁䅯䅂䅁䅁䅯睸䅫䅁䅅䅁䉁䅁䅁兂䅁䅁䅁䝢扁兑杷允䅁䅁䅑䅁䑁䅁䅷䅁䭁䩁䕫䅁䭁䅁䅑䅁䭁䵁䩣䅁䉁䅁䅁允䅁䅁䅕䅁䅁䡁䉡啔䵅䅉䅅䅁䕁䅁䅁睁䵁䅁䅁权桄兂䅁权䕁䅁䅁权䡄元䅁允䅁䅁䅅䅁䭁䕁䅣䅁䵁䅉䅅䅁䕁䅁䅁睁䵁䅁䅁权ㅃ䅂䅁权䕁䅁䅁权䡄元䅁允䅁䅁䅅䅁䙁䅁䅁䅁䅃䍫䉸䍄䉁䅁䅁䅂䅁䅁䅍䅄䅁䅁䅯䅥䅕䅁䅯䅂䅁䅁䅯睸䅫䅁䅅䅁䉁䅁䅁兂䅁䅁䅁䰹歅兑杷允䅁䅁䅑䅁䑁䅁䅷䅁䭁䭁䘴䅁䭁䅁䅑䅁䭁䵁䩣䅁䉁䅁䅁允䅁䅁䅯睒䅁䅁杷允䅁䅁䅑䅁䑁䅁䅷䅁䭁䩁䕅䅁䭁䅁䅑䅁䭁䵁䩣䅁䉁䅁䅁允䅁䅁䅯睒䅁䅁杷允䅁䅁䅑䅁䑁䅁䅷䅁䭁䑁䙑䅁䭁䅁䅑䅁䭁䵁䩣䅁䉁䅁䅁允䅁䅁䅕䅁䅁偁奁䕆䵅䅉䅅䅁䕁䅁䅁睁䵁䅁䅁权敄兂䅁权䕁䅁䅁权䡄元䅁允䅁䅁䅅䅁䙁䅁䅁䅁㑁䍫䈵䍄䉁䅁䅁䅂䅁䅁䅍䅄䅁䅁䅯杄䅙䅁䅯䅂䅁䅁䅯睸䅫䅁䅅䅁䉁䅁䅁兂䅁䅁䅁䕶浙兑杷允䅁䅁䅑䅁䑁䅁䅷䅁䭁䡁䙳䅁䭁䅁䅑䅁䭁䵁䩣䅁䉁䅁䅁允䅁䅁䅕䅁䅁䙁捃ぉ䵅䅉䅅䅁䕁䅁䅁睁䵁䅁䅁权㍃䅂䅁权䕁䅁䅁权䡄元䅁允䅁䅁䅅䅁䙁䅁䅁䅁杁䈶䉬䍄䉁䅁䅁䅂䅁䅁䅍䅄䅁䅁䅯睍䅕䅁䅯䅂䅁䅁䅯睸䅫䅁䅅䅁䉁䅁䅁兂䅁䅁䅁瑪ㅫ兑杷允䅁䅁䅑䅁䑁䅁䅷䅁䭁䩁䘰䅁䭁䅁䅑䅁䭁䵁䩣䅁䉁䅁䅁允䅁䅁䅕䅁䅁䝁噂唯䵁䅉䅅䅁䕁䅁䅁睁䵁䅁䅁权穃䅂䅁权䕁䅁䅁权䡄元䅁允䅁䅁䅅䅁䙁䅁䅁䅁杁睘䉰䍄䉁䅁䅁䅂䅁䅁䅍䅄䅁䅁䅯睇䅕䅁䅯䅂䅁䅁䅯睸䅫䅁䅅䅁䉁䅁䅁兂䅁䅁䅁偳搰兑杷允䅁䅁䅑䅁䑁䅁䅷䅁䭁䵁䔰䅁䭁䅁䅑䅁䭁䵁䩣䅁䉁䅁䅁允䅁䅁䅕䅁䅁䭁䉪お䵅䅉䅅䅁䕁䅁䅁睁䵁䅁䅁权浂兂䅁权䕁䅁䅁权䡄元䅁允䅁䅁䅅䅁䙁䅁䅁䅁睃剱䉬䍄䉁䅁䅁䅂䅁䅁䅍䅄䅁䅁䅯睂䅕䅁䅯䅂䅁䅁䅯睸䅫䅁䅅䅁䉁䅁䅁权䡂䅁䅁䍄䉁䅁䅁䅂䅁䅁䅍䅄䅁䅁䅯允䅙䅁䅯䅂䅁䅁䅯睸䅫䅁䅅䅁䉁䅁䅁兂䅁䅁䅁䅁奅兑杷允䅁䅁䅑䅁䑁䅁䅷䅁䭁䙁䙁䅁䭁䅁䅑䅁䭁䵁䩣䅁䉁䅁䅁允䅁䅁䅕䅁䅁䑁娸歑䵅䅉䅅䅁䕁䅁䅁睁䵁䅁䅁权湁兂䅁权䕁䅁䅁权䡄元䅁允䅁䅁䅅䅁䙁䅁䅁䅁䅂䍂䉆䍄䉁䅁䅁䅂䅁䅁䅍䅄䅁䅁䅯杩䅕䅁䅯䅂䅁䅁䅯睸䅫䅁䅅䅁䉁䅁䅁兂䅁䅁䅁䅲䝚兑杷允䅁䅁䅑䅁䑁䅁䅷䅁䭁䱁䙍䅁䭁䅁䅑䅁䭁䵁䩣䅁䉁䅁䅁允䅁䅁䅕䅁䅁䅁卂䕌䵅䅉䅅䅁䕁䅁䅁睁䵁䅁䅁权晁兂䅁权䕁䅁䅁权䡄元䅁允䅁䅁䅅䅁䙁䅁䅁䅁佃䍦䉂䍄䉁䅁䅁䅂䅁䅁䅍䅄䅁䅁䅯䅙䅕䅁䅯䅂䅁䅁䅯睸䅫䅁䅅䅁䉁䅁䅁兂䅁䅁䅁呯ㅷ兑杷允䅁䅁䅑䅁䑁䅁䅷䅁䭁䝁䙕䅁䭁䅁䅑䅁䭁</t>
  </si>
  <si>
    <t>䵁䩣䅁䉁䅁䅁允䅁䅁䅯睒䅁䅁杷允䅁䅁䅑䅁䑁䅁䅷䅁䭁䑁䙯䅁䭁䅁䅑䅁䭁䵁䩣䅁䉁䅁䅁允䅁䅁䅯睒䅁䅁杷允䅁䅁䅑䅁䑁䅁䅷䅁䭁䑁䙅䅁䭁䅁䅑䅁䭁䵁䩣䅁䉁䅁䅁允䅁䅁䅕䅁䅁䝁体歆䵅䅉䅅䅁䕁䅁䅁睁䵁䅁䅁权䩃䅂䅁权䕁䅁䅁权䡄元䅁允䅁䅁䅅䅁䭁䕁䅣䅁䵁䅉䅅䅁䕁䅁䅁睁䵁䅁䅁权湃兂䅁权䕁䅁䅁权䡄元䅁允䅁䅁䅅䅁䙁䅁䅁䅁䅃儴䉂䍄䉁䅁䅁䅂䅁䅁䅍䅄䅁䅁䅯朲䅧䅁䅯䅂䅁䅁䅯睸䅫䅁䅅䅁䉁䅁䅁权䡂䅁䅁䍄䉁䅁䅁䅂䅁䅁䅍䅄䅁䅁䅯䄵䅕䅁䅯䅂䅁䅁䅯睸䅫䅁䅅䅁䉁䅁䅁兂䅁䅁䅁橌橳兑杷允䅁䅁䅑䅁䑁䅁䅷䅁䭁䱁䙑䅁䭁䅁䅑䅁䭁䵁䩣䅁䉁䅁䅁允䅁䅁䅕䅁䅁䱁照䕄䵅䅉䅅䅁䕁䅁䅁睁䵁䅁䅁权䝂兂䅁权䕁䅁䅁权䡄元䅁允䅁䅁䅅䅁䭁䕁䅣䅁䵁䅉䅅䅁䕁䅁䅁睁䵁䅁䅁权坃兂䅁权䕁䅁䅁权䡄元䅁允䅁䅁䅅䅁䙁䅁䅁䅁穄啵䉖䍄䉁䅁䅁䅂䅁䅁䅍䅄䅁䅁䅯杺䅑䅁䅯䅂䅁䅁䅯睸䅫䅁䅅䅁䉁䅁䅁兂桄桥畑灃桯兑杷允䅁䅁䅑䅁䑁䅁䅷䅁䭁䅁䝙䅁䭁䅁䅑䅁䭁䵁䩣䅁䉁䅁䅁允䅁䅁䅕䅁䅁偁㙁歃䵅䅉䅅䅁䕁䅁䅁睁䵁䅁䅁权湄兂䅁权䕁䅁䅁权䡄元䅁允䅁䅁䅅䅁䙁䅁䅁䅁敃䍉䉖䍄䉁䅁䅁䅂䅁䅁䅍䅄䅁䅁䅯儲䅧䅁䅯䅂䅁䅁䅯睸䅫䅁䅅䅁䉁䅁䅁兂䅁䅁䅁㑈乚兑杷允䅁䅁䅑䅁䑁䅁䅷䅁䭁䵁䕧䅁䭁䅁䅑䅁䭁䵁䩣䅁䉁䅁䅁允䅁䅁䅕䅁䅁䝁晷啇䵅䅉䅅䅁䕁䅁䅁睁䵁䅁䅁权瑃䅂䅁权䕁䅁䅁权䡄元䅁允䅁䅁䅅䅁䙁䅁䅁䅁䵁䙡䉨䍄䉁䅁䅁䅂䅁䅁䅍䅄䅁䅁䅯睵䅑䅁䅯䅂䅁䅁䅯睸䅫䅁䅅䅁䉁䅁䅁兂䅁䅁䅁䉕䙕兑杷允䅁䅁䅑䅁䑁䅁䅷䅁䭁䱁䕧䅁䭁䅁䅑䅁䭁䵁䩣䅁䉁䅁䅁允䅁䅁䅕䅁䅁佁䝪䕁䵅䅉䅅䅁䕁䅁䅁睁䵁䅁䅁权癃兂䅁权䕁䅁䅁权䡄元䅁允䅁䅁䅅䅁䙁䅁䅁䅁獃䈸䉤䍄䉁䅁䅁䅂䅁䅁䅍䅄䅁䅁䅯䅅䅕䅁䅯䅂䅁䅁䅯睸䅫䅁䅅䅁䉁䅁䅁兂䅁䅁䅁但湯兑杷允䅁䅁䅑䅁䑁䅁䅷䅁䭁䉁䝣䅁䭁䅁䅑䅁䭁䵁䩣䅁䉁䅁䅁允䅁䅁䅕䅁䅁䭁䭑䕍䵅䅉䅅䅁䕁䅁䅁睁䵁䅁䅁权流兂䅁权䕁䅁䅁权䡄元䅁允䅁䅁䅅䅁䭁䕁䅣䅁䵁䅉䅅䅁䕁䅁䅁睁䵁䅁䅁权㑄兂䅁权䕁䅁䅁权䡄元䅁允䅁䅁䅅䅁䙁䅁䅁䅁獂䉬䈵䍄䉁䅁䅁䅂䅁䅁䅍䅄䅁䅁䅯䄷䅕䅁䅯䅂䅁䅁䅯睸䅫䅁䅅䅁䉁䅁䅁兂䅁䅁䅁瀷煯兑杷允䅁䅁䅑䅁䑁䅁䅷䅁䭁䥁䙉䅁䭁䅁䅑䅁䭁䵁䩣䅁䉁䅁䅁允䅁䅁䅕䅁䅁䭁啷歏䵅䅉䅅䅁䕁䅁䅁睁䵁䅁䅁权㥂兂䅁权䕁䅁䅁权䡄元䅁允䅁䅁䅅䅁䙁䅁䅁䅁啁欰䉒䍄䉁䅁䅁䅂䅁䅁䅍䅄䅁䅁䅯睏䅕䅁䅯䅂䅁䅁䅯睸䅫䅁䅅䅁䉁䅁䅁兂䅁䅁䅁䵷潣兑杷允䅁䅁䅑䅁䑁䅁䅷䅁䭁䕁䙅䅁䭁䅁䅑䅁䭁䵁䩣䅁䉁䅁䅁允䅁䅁䅕䅁䅁䡁䍄啂䵅䅉䅅䅁䕁䅁䅁睁䵁䅁䅁权婄䅂䅁权䕁䅁䅁权䡄元䅁允䅁䅁䅅䅁䙁䅁䅁䅁佃楨䉬䍄䉁䅁䅁䅂䅁䅁䅍䅄䅁䅁䅯朶䅕䅁䅯䅂䅁䅁䅯睸䅫䅁䅅䅁䉁䅁䅁权䡂䅁䅁䍄䉁䅁䅁䅂䅁䅁䅍䅄䅁䅁䅯眶䅕䅁䅯䅂䅁䅁䅯睸䅫䅁䅅䅁䉁䅁䅁兂䅁䅁䅁偷婍兑杷允䅁䅁䅑䅁䑁䅁䅷䅁䭁偁䕕䅁䭁䅁䅑䅁䭁䵁䩣䅁䉁䅁䅁允䅁䅁䅕䅁䅁䕁奁歊䵅䅉䅅䅁䕁䅁䅁睁䵁䅁䅁权㥃䅂䅁权䕁䅁䅁权䡄元䅁允䅁䅁䅅䅁䙁䅁䅁䅁あ穯䉖䍄䉁䅁䅁䅂䅁䅁䅍䅄䅁䅁䅯睴䅕䅁䅯䅂䅁䅁䅯睸䅫䅁䅅䅁䉁䅁䅁兂䅁䅁䅁䝗但兑杷允䅁䅁䅑䅁䑁䅁䅷䅁䭁䵁䔸䅁䭁䅁䅑䅁䭁䵁䩣䅁䉁䅁䅁允䅁䅁䅕䅁䅁䉁䡩が䵅䅉䅅䅁䕁䅁䅁睁䵁䅁䅁权允杂䅁权䕁䅁䅁权䡄元䅁允䅁䅁䅅䅁䙁䅁䅁䅁㡃剳䉨䍄䉁䅁䅁䅂䅁䅁䅍䅄䅁䅁䅯䅊䅕䅁䅯䅂䅁䅁䅯睸䅫䅁䅅䅁䉁䅁䅁兂䅁䅁䅁䅩䱯兑杷允䅁䅁䅑䅁䑁䅁䅷䅁䭁䝁䙳䅁䭁䅁䅑䅁䭁䵁䩣䅁䉁䅁䅁允䅁䅁䅕䅁䅁䵁な歗䵅䅉䅅䅁䕁䅁䅁睁䵁䅁䅁权扃䅂䅁权䕁䅁䅁权䡄元䅁允䅁䅁䅅䅁䙁䅁䅁䅁㑁祈䉂䍄䉁䅁䅁䅂䅁䅁䅍䅄䅁䅁䅯杔䅕䅁䅯䅂䅁䅁䅯睸䅫䅁䅅䅁䉁䅁䅁兂䅁䅁䅁㡗硯兑杷允䅁䅁䅑䅁䑁䅁䅷䅁䭁䅁䘸䅁䭁䅁䅑䅁䭁䵁䩣䅁䉁䅁䅁允䅁䅁䅕䅁䅁䭁獁䕑䵅䅉䅅䅁䕁䅁䅁睁䵁䅁䅁权㙄兂䅁权䕁䅁䅁权䡄元䅁允䅁䅁䅅䅁䙁䅁䅁䅁潁䑎䉊䍄䉁䅁䅁䅂䅁䅁䅍䅄䅁䅁䅯䄰䅑䅁䅯䅂䅁䅁䅯睸䅫䅁䅅䅁䉁䅁䅁权䡂䅁䅁䍄䉁䅁䅁䅂䅁䅁䅍䅄䅁䅁䅯儶䅕䅁䅯䅂䅁䅁䅯睸䅫䅁䅅䅁䉁䅁䅁兂䅁䅁䅁䙥䈹兑杷允䅁䅁䅑䅁䑁䅁䅷䅁䭁䭁䕑䅁䭁䅁䅑䅁䭁䵁䩣䅁䉁䅁䅁允䅁䅁䅕䅁䅁䡁楂啋䵅䅉䅅䅁䕁䅁䅁睁䵁䅁䅁权㍂兂䅁权䕁䅁䅁权䡄元䅁允䅁䅁䅅䅁䙁䅁䅁䅁あ桋䉂䍄䉁䅁䅁䅂䅁䅁䅍䅄䅁䅁䅯杫䅕䅁䅯䅂䅁䅁䅯睸䅫䅁䅅䅁䉁䅁䅁兂䅁䅁䅁䝊汑兑杷允䅁䅁䅑䅁䑁䅁䅷䅁䭁䍁䘸䅁䭁䅁䅑䅁䭁䵁䩣䅁䉁䅁䅁允䅁䅁䅯睒䅁䅁杷允䅁䅁䅑䅁䑁䅁䅷䅁䭁䩁䔴䅁䭁䅁䅑䅁䭁䵁䩣䅁䉁䅁䅁允䅁䅁䅕䅁䅁䭁㙂䕈䵅䅉䅅䅁䕁䅁䅁睁䵁䅁䅁权塄䅂䅁权䕁䅁䅁权䡄元䅁允䅁䅁䅅䅁䙁䅁䅁䅁獂华䉸䍄䉁䅁䅁䅂䅁䅁䅍䅄䅁䅁䅯睮䅑䅁䅯䅂䅁䅁䅯睸䅫䅁䅅䅁䉁䅁䅁兂䅁䅁䅁癗煣兑杷允䅁䅁䅑䅁䑁䅁䅷䅁䭁䥁䙁䅁䭁䅁䅑䅁䭁䵁䩣䅁䉁䅁䅁允䅁䅁䅕䅁䅁䝁剪歊䵅䅉䅅䅁䕁䅁䅁睁䵁䅁䅁权䵁兂䅁权䕁䅁䅁权䡄元䅁允䅁䅁䅅䅁䭁䕁䅣䅁䵁䅉䅅䅁䕁䅁䅁睁䵁䅁䅁权䡄兂䅁权䕁䅁䅁权䡄元䅁允䅁䅁䅅䅁䙁䅁䅁䅁兄䈳䉴䍄䉁䅁䅁䅂䅁䅁䅍䅄䅁䅁䅯兎䅕䅁䅯䅂䅁䅁䅯睸䅫䅁䅅䅁䉁䅁䅁兂䅁䅁䅁䩍䑫兑杷允䅁䅁䅑䅁䑁䅁䅷䅁䭁乁䥉䅁䭁䅁䅑䅁䭁䵁䩣䅁䉁䅁䅁允䅁䅁䅕䅁䅁䑁楔啉䵅䅉䅅䅁䕁䅁䅁睁䵁䅁䅁权䱁杂䅁权䕁䅁䅁权䡄元䅁允䅁䅁䅅䅁䙁䅁䅁䅁兂睹䈹䍄䉁䅁䅁䅂䅁䅁䅍䅄䅁䅁䅯䅂䅕䅁䅯䅂䅁䅁䅯睸䅫䅁䅅䅁䉁䅁䅁兂䅁䅁䅁䝊慕兑杷允䅁䅁䅑䅁䑁䅁䅷䅁䭁䱁䙳䅁䭁䅁䅑䅁䭁䵁䩣䅁䉁䅁䅁允䅁䅁䅕䅁䅁䅁煩く䵅䅉䅅䅁䕁䅁䅁睁䵁䅁䅁权ぃ䅂䅁权䕁䅁䅁权䡄元䅁允䅁䅁䅅䅁䙁䅁䅁䅁㑁橸䉖䍄䉁䅁䅁䅂䅁䅁䅍䅄䅁䅁䅯杹䅕䅁䅯䅂䅁䅁䅯睸䅫䅁䅅䅁䉁䅁䅁兂䅁䅁䅁偳楙兑杷允䅁䅁䅑䅁䑁䅁䅷䅁䭁䑁䘴䅁䭁䅁䅑䅁䭁䵁䩣䅁䉁䅁䅁允䅁䅁䅕䅁䅁䵁畩啎䵅䅉䅅䅁䕁䅁䅁睁䵁䅁䅁权楁兂䅁权䕁䅁䅁权䡄元䅁允䅁䅁䅅䅁䙁䅁䅁䅁㝃橔䉨䍄䉁䅁䅁䅂䅁䅁䅍䅄䅁䅁䅯兹䅕䅁䅯䅂䅁䅁䅯睸䅫䅁䅅䅁䉁䅁䅁兂䅁䅁䅁摙噒兑杷允䅁䅁䅑䅁䑁䅁䅷䅁䭁䡁䘴䅁䭁䅁䅑䅁䭁䵁䩣䅁䉁䅁䅁允䅁䅁䅕䅁䅁䭁婩䕅䵅䅉䅅䅁䕁䅁䅁睁䵁䅁䅁权䍂兂䅁权䕁䅁䅁权䡄元䅁允䅁䅁䅅䅁䙁䅁䅁䅁啃砱䉬䍄䉁䅁䅁䅂䅁䅁䅍䅄䅁䅁䅯杍䅕䅁䅯䅂䅁䅁䅯睸䅫䅁䅅䅁䉁䅁䅁兂䅁䅁䅁䠶䰰兑杷允䅁䅁䅑䅁䑁䅁䅷䅁䭁䝁䙣䅁䭁䅁䅑䅁䭁䵁䩣䅁䉁䅁䅁允䅁䅁䅕䅁䅁䙁奧啃䵅䅉䅅䅁䕁䅁䅁睁䵁䅁䅁权扃兂䅁权䕁䅁䅁权䡄元䅁允䅁䅁䅅䅁䙁䅁䅁䅁㡄桫䉖䍄䉁䅁䅁䅂䅁䅁䅍䅄䅁䅁䅯䅺䅑䅁䅯䅂䅁䅁䅯睸䅫䅁䅅䅁䉁䅁䅁兂䅁䅁䅁瑡㝙兑杷允䅁䅁䅑䅁䑁䅁䅷䅁䭁䉁䙷䅁䭁䅁䅑䅁䭁䵁䩣䅁䉁䅁䅁允䅁䅁䅕䅁䅁佁睩歅䵅䅉䅅䅁䕁䅁䅁睁䵁䅁䅁权楄䅂䅁权䕁䅁䅁权䡄元䅁允䅁䅁䅅䅁䙁䅁䅁䅁䅃䍫䉸䍄䉁䅁䅁䅂䅁䅁䅍䅄䅁䅁䅯䅹䅕䅁䅯䅂䅁䅁䅯睸䅫䅁䅅䅁䉁䅁䅁兂䅁䅁䅁畨杯兑杷允䅁䅁䅑䅁䑁䅁䅷䅁䭁䡁䙁䅁䭁䅁䅑䅁䭁䵁䩣䅁䉁䅁䅁允䅁䅁䅕䅁䅁偁䍂䕋䵅䅉䅅䅁䕁䅁䅁睁䵁䅁䅁权啁杂䅁权䕁䅁䅁权䡄元䅁允䅁䅁䅅䅁䙁䅁䅁䅁䝁祱䉴䍄䉁䅁䅁䅂䅁䅁䅍䅄䅁䅁䅯䅤䅕䅁䅯䅂䅁䅁䅯睸䅫䅁䅅䅁䉁䅁䅁兂䅁䅁䅁䵥䵳兑杷允䅁䅁䅑䅁䑁䅁䅷䅁䭁䙁䙯䅁䭁䅁䅑䅁䭁䵁䩣䅁䉁䅁䅁允䅁䅁䅕䅁䅁䥁㉂䕏䵅䅉䅅䅁䕁䅁䅁睁䵁䅁䅁权噁杂䅁权䕁䅁䅁权䡄元䅁允䅁䅁䅅䅁䙁䅁䅁䅁杄䍧䉸䍄䉁䅁䅁䅂䅁䅁䅍䅄䅁䅁䅯䅓䅕䅁䅯䅂䅁䅁䅯睸䅫䅁䅅䅁䉁䅁䅁兂䅁䅁䅁樳偒兑杷允䅁䅁䅑䅁䑁䅁䅷䅁䭁䵁䙷䅁䭁䅁䅑䅁䭁䵁䩣䅁䉁䅁䅁允䅁䅁䅕䅁䅁乁時か䵅䅉䅅䅁䕁䅁䅁睁䵁䅁䅁权䡂兂䅁权䕁䅁䅁权䡄元䅁允䅁䅁䅅䅁䙁䅁䅁䅁睄䍐䉬䍄䉁䅁䅁䅂䅁䅁䅍䅄䅁䅁䅯䄰䅕䅁䅯䅂䅁䅁䅯睸䅫䅁䅅䅁䉁䅁䅁兂䅁䅁䅁䵇桉兑杷允䅁䅁䅑䅁䑁䅁䅷䅁䭁乁䕕䅁䭁䅁䅑䅁䭁䵁䩣䅁䉁䅁䅁允䅁䅁䅕䅁䅁䥁㉯か䵅䅉䅅䅁䕁䅁䅁睁䵁䅁䅁权楃兂䅁权䕁䅁䅁权䡄元䅁允䅁䅁䅅䅁䭁䕁䅣䅁䵁䅉䅅䅁䕁䅁䅁睁䵁䅁䅁权ㅃ兂䅁权䕁䅁䅁权䡄元䅁允䅁䅁䅅䅁䙁䅁䅁䅁䭄卨䈵䍄䉁䅁䅁䅂䅁䅁䅍䅄䅁䅁䅯睂䅙䅁䅯䅂䅁䅁䅯睸䅫䅁䅅䅁䉁䅁䅁兂䅁䅁䅁⭕㠴兑杷允䅁䅁䅑䅁䑁䅁䅷䅁䭁偁䙷䅁䭁䅁䅑䅁䭁䵁䩣䅁䉁䅁䅁允䅁䅁䅕䅁䅁䡁㕂啉䵅䅉䅅䅁䕁䅁䅁睁䵁䅁䅁权乃兂䅁权䕁䅁䅁权䡄元䅁允䅁䅁䅅䅁䙁䅁䅁䅁䝁匳䉴䍄䉁䅁䅁䅂䅁䅁䅍䅄䅁䅁䅯䄲䅑䅁䅯䅂䅁䅁䅯睸䅫䅁䅅䅁䉁䅁䅁兂䅁䅁䅁䉚婅兑杷允䅁䅁䅑䅁䑁䅁䅷䅁䭁䱁䙉䅁䭁䅁䅑䅁䭁䵁䩣䅁䉁䅁䅁允䅁䅁䅕䅁䅁䝁䱷䕑䵅䅉䅅䅁䕁䅁䅁睁䵁䅁䅁权牃䅂䅁权䕁䅁䅁权䡄元䅁允䅁䅁䅅䅁䙁䅁䅁䅁睃䅦䉸䍄䉁䅁䅁䅂䅁䅁䅍䅄䅁䅁䅯睷䅑䅁䅯䅂䅁䅁䅯睸䅫䅁䅅䅁䉁䅁䅁兂䅁䅁䅁䱱潉兑杷允䅁䅁䅑䅁䑁䅁䅷䅁䭁乁䕉䅁䭁䅁䅑䅁䭁䵁䩣䅁䉁䅁䅁允䅁䅁䅕䅁䅁䱁杙䕑䵅䅉䅅䅁䕁䅁䅁睁䵁䅁䅁权煄䅂䅁权䕁䅁䅁权䡄元䅁允䅁䅁䅅䅁䙁䅁䅁䅁潃橆䉬䍄䉁䅁䅁䅂䅁䅁䅍䅄䅁䅁䅯䅷䅑䅁䅯䅂䅁䅁䅯睸䅫䅁䅅䅁䉁䅁䅁兂䅁䅁䅁䥌獯兑杷允䅁䅁䅑䅁䑁䅁䅷䅁䭁䙁䙍䅁䭁䅁䅑䅁䭁䵁䩣䅁䉁䅁䅁允䅁䅁䅕䅁䅁䡁敧啅䵅䅉䅅䅁䕁䅁䅁睁䵁䅁䅁权㥄䅂䅁权䕁䅁䅁权䡄元䅁允䅁䅁䅅䅁䙁䅁䅁䅁獃歈䉊䍄䉁䅁䅁䅂䅁䅁䅍䅄䅁䅁䅯杤䅕䅁䅯䅂䅁䅁䅯睸䅫䅁䅅䅁䉁䅁䅁兂䅁䅁䅁䙕橅兑杷允䅁䅁䅑䅁䑁䅁䅷䅁䭁䉁䙙䅁䭁䅁䅑䅁䭁䵁䩣䅁䉁䅁䅁允䅁䅁䅕䅁䅁䱁䥄ぅ䵅䅉䅅䅁䕁䅁䅁睁䵁䅁䅁权偂兂䅁权䕁䅁䅁权䡄元䅁允䅁䅁䅅䅁䙁䅁䅁䥁䡄坍䈱䍄䉁䅁䅁䅂䅁䅁䅍䅄䅁䅁䅯睑䅕䅁䅯䅂䅁䅁䅯睸䅫䅁䅅䅁䉁䅁䅁兂䅁䅁䅁䱅慣兑杷允䅁䅁䅑䅁䑁䅁䅷䅁䭁䡁䙍䅁䭁䅁䅑䅁䭁䵁䩣䅁䉁䅁䅁允䅁䅁䅕䅁䅁䝑䝧啕䵅䅉䅅䅁䕁䅁䅁睁䵁䅁䅁权元兂䅁权䕁䅁䅁权䡄元䅁允䅁䅁䅅䅁䙁䅁䅁䅁奁䉑䉸䍄䉁䅁䅁䅂䅁䅁䅍䅄䅁䅁䅯眫䅑䅁䅯䅂䅁䅁䅯睸䅫䅁䅅䅁䉁䅁䅁兂䅁䅁䅁䙫儸兑杷允䅁䅁䅑䅁䑁䅁䅷䅁䭁偁䙅䅁䭁䅁䅑䅁䭁䵁䩣䅁䉁䅁䅁允䅁䅁䅕䅁䅁乁偡䕋䵅䅉䅅䅁䕁䅁䅁睁䵁䅁䅁权䑁杂䅁权䕁䅁䅁权䡄元䅁允䅁䅁䅅䅁䙁䅁䅁䅁杂桢䉖䍄䉁䅁䅁䅂䅁䅁䅍䅄䅁䅁䅯䅡䅕䅁䅯䅂䅁䅁䅯睸䅫䅁䅅䅁䉁䅁䅁兂䅁䅁䅁佥睯兑杷允䅁䅁䅑䅁䑁䅁䅷䅁䭁䥁䙳䅁䭁䅁䅑䅁䭁䵁䩣䅁䉁䅁䅁允䅁䅁䅕䅁䅁䕁㙸歓䵅䅉䅅䅁䕁䅁䅁睁䵁䅁䅁权坁杂䅁权䕁䅁䅁权䡄元䅁允䅁䅁䅅䅁䙁䅁䅁䅁㑄睹䈵䍄䉁䅁䅁䅂䅁䅁䅍䅄䅁䅁䅯杮䅕䅁䅯䅂䅁䅁䅯睸䅫䅁䅅䅁䉁䅁䅁权䡂䅁䅁䍄䉁䅁䅁䅂䅁䅁䅍䅄䅁䅁䅯睱䅕䅁䅯䅂䅁䅁䅯睸䅫䅁䅅䅁䉁䅁䅁兂䅁䅁䅁䜲䡕兑杷允䅁䅁䅑䅁䑁䅁䅷䅁䭁䅁䝯䅁䭁䅁䅑䅁䭁䵁䩣䅁䉁䅁䅁允䅁䅁䅕䅁䅁䱁癨歂䵅䅉䅅䅁䕁䅁䅁睁䵁䅁䅁权䡄䅂䅁权䕁䅁䅁权䡄元䅁允䅁䅁䅅䅁䙁䅁䅁䅁畁祺䉴䍄䉁䅁䅁䅂䅁䅁䅍䅄䅁䅁䅯䅃䅕䅁䅯䅂䅁䅁䅯睸䅫䅁䅅䅁䉁䅁䅁兂䅁䅁䅁㈹睍兑杷允䅁䅁䅑䅁䑁䅁䅷䅁䭁䩁䙫䅁䭁䅁䅑䅁䭁䵁䩣䅁䉁䅁䅁允䅁䅁䅕䅁䅁䙁橪啋䵅䅉䅅䅁䕁䅁䅁睁䵁䅁䅁权捃兂䅁权䕁䅁䅁权䡄元䅁允䅁䅁䅅䅁䙁䅁䅁䅁䵂呙䉚䍄䉁䅁䅁䅂䅁䅁䅍䅄䅁䅁䅯朱䅕䅁䅯䅂䅁䅁䅯睸䅫䅁䅅䅁䉁䅁䅁兂䅁䅁䅃均䍚兑杷允䅁䅁䅑䅁䑁䅁䅷䅁䭁佁䙕䅁䭁䅁䅑䅁䭁䵁䩣䅁䉁䅁䅁允䅁䅁䅕䅁䅁䕁䙁啉䵅䅉䅅䅁䕁䅁䅁睁䵁䅁䅁权浄兂䅁权䕁䅁䅁权䡄元䅁允䅁䅁䅅䅁䙁䅁䅁䅁㡄桍䈱䍄䉁䅁䅁䅂䅁䅁䅍䅄䅁䅁䅯兯䅑䅁䅯䅂䅁䅁䅯睸䅫䅁䅅䅁䉁䅁䅁兂䅁䅁䅁卌穧兑杷允䅁䅁䅑䅁䑁䅁䅷䅁䭁䭁䙍䅁䭁䅁䅑䅁䭁䵁䩣䅁䉁䅁䅁允䅁䅁䅕䅁䅁䕁杩ぉ䵅䅉䅅䅁䕁䅁䅁睁䵁䅁䅁权噃兂䅁权䕁䅁䅁权䡄元䅁允䅁䅁䅅䅁䙁䅁䅁䅁獃硳䉴䍄䉁䅁䅁䅂䅁䅁䅍䅄䅁䅁䅯眰䅑䅁䅯䅂䅁䅁䅯睸䅫䅁䅅䅁䉁䅁䅁兂䅁䅁䅁佥摅兑杷允䅁䅁䅑䅁䑁䅁䅷䅁䭁䱁䙫䅁䭁䅁䅑䅁䭁䵁䩣䅁䉁䅁䅁允䅁䅁䅕䅁䅁䕁穄え䵅䅉䅅䅁䕁䅁䅁睁䵁䅁䅁权䥁杂䅁权䕁䅁䅁权䡄元䅁允䅁䅁䅅䅁䙁䅁䅁䅁权硤䈱䍄䉁䅁䅁䅂䅁䅁䅍䅄䅁䅁䅯朴䅕䅁䅯䅂䅁䅁䅯睸䅫䅁䅅䅁䉁䅁䅁兂䅁䅁䅁䑑漴兑杷允䅁䅁䅑䅁䑁䅁䅷䅁䭁佁䘴䅁䭁䅁䅑䅁䭁䵁䩣䅁䉁䅁䅁允䅁䅁䅕䅁䅁䑁硪歉䵅䅉䅅䅁䕁䅁䅁睁䵁䅁䅁权䕄兂䅁权䕁䅁䅁权䡄元䅁允䅁䅁䅅䅁䙁䅁䅁䅁潂穃䈵䍄䉁䅁䅁䅂䅁䅁䅍䅄䅁䅁䅯眯䅕䅁䅯䅂䅁䅁䅯睸䅫䅁䅅䅁䉁䅁䅁兂䅁䅁䅁䥐汉兑杷允䅁䅁䅑䅁䑁䅁䅷䅁䭁䵁䙅䅁䭁䅁䅑䅁䭁䵁䩣䅁䉁䅁䅁允䅁䅁䅕䅁䅁䩁㉩啒䵅䅉䅅䅁䕁䅁䅁睁䵁䅁䅁权䵃䅂䅁权剁䅁䅁权䡄元䅁允䅁䅁䅅䅁佁䉁䅉䅁㑁䑁䅍睍ㅁ䑁䅅兎穁䑁䅙䅁䵁䅉䅅䅁䕁䅁䅁睁䵁䅁䅁权㑄䅂䅁权剁䅁䅁权䡄元䅁允䅁䅁䅅䅁佁䉁䅉䅁穁䑁䅉李睁䑁䅁䅍睁䑁䅁䅁䵁䅉䅅䅁䕁䅁䅁睁䵁䅁䅁权噃䅂䅁权剁䅁䅁权䡄元䅁允䅁䅁䅅䅁䭁䕁䅣䅁䵁䅉䅅䅁䕁䅁䅁睁䵁䅁䅁权䅂兂䅁权剁䅁䅁权䡄元䅁允䅁䅁䅅䅁佁䉁䅑䅁祁䑁䅅兏ぁ䑁䅁䅍睁䑁䅁䅍䅁䅁杷允䅁䅁䅑䅁䑁䅁䅷䅁䭁䡁䙧䅁䭁䉁䅅䅁䭁䵁䩣䅁䉁䅁䅁允䅁䅁䄴杅䅁䑁䅙免祁䑁䅧免硁䑁䅅䅏䅁䅁杷允䅁䅁䅑䅁䑁䅁䅷䅁䭁䥁䔰䅁䭁䉁䅅䅁䭁䵁䩣䅁䉁䅁䅁允䅁䅁䄴杅䅁䑁䅍免㍁䑁䅁䅍睁䑁䅁䅍䅁䅁杷允䅁䅁䅑䅁䑁䅁䅷䅁䭁䭁䔸䅁䭁䉁䅅䅁䭁䵁䩣䅁䉁䅁䅁允䅁䅁䄴杅䅁䑁䅫杍睁䑁䅍䅏睁䑁䅁䅍䅁䅁杷允䅁䅁䅑䅁䑁䅁䅷䅁䭁䥁䕯䅁䭁䉁䅅䅁䭁䵁䩣䅁䉁䅁䅁允䅁䅁䄴杅䅁䑁䅑兏ぁ䑁䅑兎睁䑁䅣兏䅁䅁杷允䅁䅁䅑䅁䑁䅁䅷䅁䭁䍁䙍䅁䭁䉁䅅䅁䭁䵁䩣䅁䉁䅁䅁允䅁䅁䄴䅆䅁䑁䅍睎睁䑁䅣李硁䑁䅣䅎硁䅁䅁䍄䉁䅁䅁䅂䅁䅁䅍䅄䅁䅁䅯睪䅑䅁䅯充䅁䅁䅯睸䅫䅁䅅䅁䉁䅁䅁权䡂䅁䅁䍄䉁䅁䅁䅂䅁䅁䅍䅄䅁䅁䅯䅳䅑䅁䅯充䅁䅁䅯睸䅫䅁䅅䅁䉁䅁䅁杄十䅁䅁睎㑁䑁䅅䅍㕁䑁䅁䅍睁䅁䅁䍄䉁䅁䅁䅂䅁䅁䅍䅄䅁䅁䅯䅬䅑䅁䅯充䅁䅁䅯睸䅫䅁䅅䅁䉁䅁䅁杄啁䅁䅁免穁䑁䅍免穁䑁䅫䅍睁䑁䅁䅁䵁䅉䅅䅁䕁䅁䅁睁䵁䅁䅁权獃兂䅁权剁䅁䅁权䡄元䅁允䅁䅁䅅䅁佁䉁䅉䅁㍁䑁䅑睎睁䑁䅁䅍睁䑁䅁䅁䵁䅉䅅䅁䕁䅁䅁睁䵁䅁䅁权卄䅃䅁权剁䅁䅁权䡄元䅁允䅁䅁䅅䅁佁䉁䅑䅁祁䑁䅑李㉁䑁䅅䅍祁䑁䅍杍䅁䅁杷允䅁䅁䅑䅁䑁䅁䅷䅁䭁䵁䥳䅁䭁䉁䅅䅁䭁䵁䩣䅁䉁䅁䅁允䅁䅁䄴䅆䅁䑁䅅杍穁䑁䅅睍ぁ䑁䅁䅍睁䅁䅁䍄䉁䅁䅁䅂䅁䅁䅍䅄䅁䅁䅯杲䅕䅁䅯充䅁䅁䅯睸䅫䅁䅅䅁䉁䅁䅁权䡂䅁䅁䍄䉁䅁䅁䅂䅁䅁䅍䅄䅁䅁䅯眹䅑䅁䅯充䅁䅁䅯睸䅫䅁䅅䅁䉁䅁䅁杄啁䅁䅁免睁䑁䅉睎㕁䑁䅣睍睁䑁䅣䅁䵁䅉䅅䅁䕁䅁䅁睁䵁䅁䅁权橄兂䅁权剁䅁䅁权䡄元䅁允䅁䅁䅅䅁佁䉁䅉䅁㍁䑁䅅䅎㉁䑁䅅䅍睁䑁䅁䅁䵁䅉䅅䅁䕁䅁䅁睁䵁䅁䅁权硃䅂䅁权剁䅁䅁权䡄元䅁允䅁䅁䅅䅁佁䉁䅑䅁祁䑁䅙䅍睁䑁䅁䅍睁䑁䅁䅍䅁䅁杷允䅁䅁䅑䅁䑁䅁䅷䅁䭁乁䔰䅁䭁䉁䅅䅁䭁䵁䩣䅁䉁䅁䅁允䅁䅁䄴杅䅁䑁䅑睎睁䑁䅁䅍睁䑁䅁䅍䅁䅁杷允䅁䅁䅑䅁䑁䅁䅷䅁䭁乁䙧䅁䭁䉁䅅䅁䭁䵁䩣䅁䉁䅁䅁允䅁䅁䄴杅䅁䑁䅕䅎㑁䑁䅁䅍睁䑁䅁䅍䅁䅁杷允䅁䅁䅑䅁䑁䅁䅷䅁䭁䵁䕉䅁䭁䉁䅅䅁䭁䵁䩣䅁䉁䅁䅁允䅁䅁䄴䅆䅁䑁䅍䅍㍁䑁䅉兎祁䑁䅁䅍睁䅁䅁䍄䉁䅁䅁䅂䅁䅁䅍䅄䅁䅁䅯眸䅕䅁䅯充䅁䅁䅯睸䅫䅁䅅䅁䉁䅁䅁杄啁䅁䅁免㍁䑁䅍李睁䑁䅁䅍睁䑁䅁䅁䵁䅉䅅䅁䕁䅁䅁睁䵁䅁䅁权䝄䅂䅁权剁䅁䅁权䡄元䅁允䅁䅁䅅䅁佁䉁䅑䅁硁䑁䅧䅎硁䑁䅙兏㕁䑁䅉䅏䅁䅁杷允䅁䅁䅑䅁䑁䅁䅷䅁䭁䱁䕫䅁䭁䉁䅅䅁䭁䵁䩣䅁䉁䅁䅁允䅁䅁䄴杅䅁䑁䅕䅏睁䑁䅁䅍睁䑁䅁䅍䅁䅁杷允䅁䅁䅑䅁䑁䅁䅷䅁䭁䡁䙯䅁䭁䉁䅅䅁䭁䵁䩣䅁䉁䅁䅁允䅁䅁䄴杅䅁䑁䅉睎㕁䑁䅕兎睁䑁䅁䅍䅁䅁杷允䅁䅁䅑䅁䑁䅁䅷䅁䭁䩁䕅䅁䭁䉁䅅䅁䭁䵁䩣䅁䉁䅁䅁允䅁䅁䅯睒䅁䅁杷允䅁䅁䅑䅁䑁䅁䅷䅁䭁䑁䙙䅁䭁䉁䅅䅁䭁䵁䩣䅁䉁䅁䅁允䅁䅁䄴杅䅁䑁䅍睍祁䑁䅅䅏睁䑁䅁䅍䅁䅁杷允䅁䅁䅑䅁䑁䅁䅷䅁䭁䱁䙷䅁䭁䉁䅅䅁䭁䵁䩣䅁䉁䅁䅁允䅁䅁䄴杅䅁䑁䅕䅏祁䑁䅕䅏硁䑁䅉兎䅁䅁杷允䅁䅁䅑䅁䑁䅁䅷䅁䭁䱁䘰䅁䭁䉁䅅䅁䭁䵁䩣䅁䉁䅁䅁允䅁䅁䄴䅆䅁䑁䅅兏穁䑁䅣䅍㕁䑁䅁䅍睁䅁䅁䍄䉁䅁䅁䅂䅁䅁䅍䅄䅁䅁䅯杳䅕䅁䅯充䅁䅁䅯睸䅫䅁䅅䅁䉁䅁䅁杄啁䅁䅁睍㑁䑁䅍䅍睁䑁䅁䅍睁䑁䅁䅁䵁䅉䅅䅁䕁䅁䅁睁䵁䅁䅁权潃䅂䅁权剁䅁䅁权䡄元䅁允䅁䅁䅅䅁佁䉁䅑䅁㉁䑁䅕䅏㑁䑁䅧䅍睁䑁䅁䅍䅁䅁杷允䅁䅁䅑䅁䑁䅁䅷䅁䭁䭁䕯䅁䭁䉁䅅䅁䭁䵁䩣䅁䉁䅁䅁允䅁䅁䄴䅆䅁䑁䅍杍㍁䑁䅑兏穁䑁䅁䅍睁䅁䅁䍄䉁䅁䅁䅂䅁䅁䅍䅄䅁䅁䅯睂䅙䅁䅯充䅁䅁䅯睸䅫䅁䅅䅁䉁䅁䅁杄啁䅁䅁免睁䑁䅍䅍硁䑁䅣䅍睁䑁䅁䅁䵁䅉䅅䅁䕁䅁䅁睁䵁䅁䅁权晃兂䅁权剁䅁䅁权䡄元䅁允䅁䅁䅅䅁佁䉁䅉䅁穁䑁䅫䅍睁䑁䅁䅍睁䑁䅁䅁䵁䅉䅅䅁䕁䅁䅁睁䵁䅁䅁权捄䅂䅁权剁䅁䅁权䡄元䅁允䅁䅁䅅䅁佁䉁䅉䅁穁䑁䅫䅎睁䑁䅁䅍睁䑁䅁䅁䵁䅉䅅䅁䕁䅁䅁睁䵁䅁䅁权㥂兂䅁权剁䅁䅁权䡄元䅁允䅁䅁䅅䅁佁䉁䅑䅁祁䑁䅣睍睁䑁䅁䅍睁䑁䅁䅍䅁䅁杷允䅁䅁䅑䅁䑁䅁䅷䅁䭁䩁䕣䅁䭁䉁䅅䅁䭁䵁䩣䅁䉁䅁䅁允䅁䅁䄴杅䅁䑁䅑䅎㍁䑁䅁䅍睁䑁䅁䅍䅁䅁杷允䅁䅁䅑䅁䑁䅁䅷䅁䭁䉁䙅䅁䭁䉁䅅䅁䭁䵁䩣䅁䉁䅁䅁允䅁䅁䄴䅆䅁䑁䅉䅎㍁䑁䅧䅎ㅁ䑁䅁䅍睁䅁䅁䍄䉁䅁䅁䅂䅁䅁䅍䅄䅁䅁䅯睳䅕䅁䅯充䅁䅁䅯睸䅫䅁䅅䅁䉁䅁䅁杄啁䅁䅁免睁䑁䅫李㑁䑁䅍䅍睁䑁䅁䅁䵁䅉䅅䅁䕁䅁䅁睁䵁䅁䅁权䙂兂䅁权剁䅁䅁权䡄元䅁允䅁䅁䅅䅁佁䉁䅑䅁穁䑁䅅䅎㍁䑁䅫䅏睁䑁䅁䅍䅁䅁杷允䅁䅁䅑䅁䑁䅁䅷䅁䭁䵁䘸䅁䭁䉁䅅䅁䭁䵁䩣䅁䉁䅁䅁允䅁䅁䄴杅䅁䑁䅕李㕁䑁䅁䅍睁䑁䅁䅍䅁䅁杷允䅁䅁䅑䅁䑁䅁䅷䅁䭁䡁䘴䅁䭁䉁䅅䅁䭁䵁䩣䅁䉁䅁䅁允䅁䅁䄴䅆䅁䑁䅅免㑁䑁䅙李ぁ䑁䅑睍睁䅁䅁䍄䉁䅁䅁䅂䅁䅁䅍䅄䅁䅁䅯睘䅕䅁䅯充䅁䅁䅯睸䅫䅁䅅䅁䉁䅁䅁杄十䅁䅁䅏㉁䑁䅍䅍睁䑁䅁䅍睁䅁䅁䍄䉁䅁䅁䅂䅁䅁䅍䅄䅁䅁䅯睢䅕䅁䅯充䅁䅁䅯睸䅫䅁䅅䅁䉁䅁䅁杄十䅁䅁兎ぁ䑁䅑杍硁䑁䅁䅍睁䅁䅁䍄䉁䅁䅁䅂䅁䅁䅍䅄䅁䅁䅯䅣䅕䅁䅯充䅁䅁䅯睸䅫䅁䅅䅁䉁䅁䅁杄啁䅁䅁免ぁ䑁䅣睍㑁䑁䅣䅍睁䑁䅁䅁䵁䅉䅅䅁䕁䅁䅁睁䵁䅁䅁权㕄䅂䅁权剁䅁䅁权䡄元䅁允䅁䅁䅅䅁佁䉁䅉䅁㉁䑁䅣䅎㕁䑁䅅䅍睁䑁䅁䅁䵁䅉䅅䅁䕁䅁䅁睁䵁䅁䅁权歂兂䅁权剁䅁䅁权䡄元䅁允䅁䅁䅅䅁佁䉁䅑䅁祁䑁䅙睎ぁ䑁䅉䅍睁䑁䅁䅍䅁䅁杷允䅁䅁䅑䅁䑁䅁䅷䅁䭁䕁䙫䅁䭁䉁䅅䅁䭁䵁䩣䅁䉁䅁䅁允䅁䅁䅯睒䅁䅁杷允䅁䅁䅑䅁䑁䅁䅷䅁䭁䡁䘸䅁䭁䉁䅅䅁䭁䵁䩣䅁䉁䅁䅁允䅁䅁䄴杅䅁䑁䅑䅎睁䑁䅁䅍睁䑁䅁䅍䅁䅁杷允䅁䅁䅑䅁䑁䅁䅷䅁䭁䱁䕕䅁䭁䉁䅅䅁䭁䵁䩣䅁䉁䅁䅁允䅁䅁䄴杅䅁䑁䅕䅎ぁ䑁䅁䅍睁䑁䅁䅍䅁䅁杷允䅁䅁䅑䅁䑁䅁䅷䅁䭁䅁䙫䅁䭁䉁䅅䅁䭁䵁䩣䅁䉁䅁䅁允䅁䅁䄴䅆䅁䑁䅅李㉁䑁䅙䅍ぁ䑁䅁䅍睁䅁䅁䍄䉁䅁䅁䅂䅁䅁䅍䅄䅁䅁䅯杂䅕䅁䅯充䅁䅁䅯睸䅫䅁䅅䅁䉁䅁䅁杄十䅁䅁杍祁䑁䅍䅏穁䑁䅁䅍睁䅁䅁䍄䉁䅁䅁䅂䅁䅁䅍䅄䅁䅁䅯睬䅕䅁䅯充䅁䅁䅯睸䅫䅁䅅䅁䉁䅁䅁杄十䅁䅁䅏㉁䑁䅧睎㉁䑁䅁䅍睁䅁䅁䍄䉁䅁䅁䅂䅁䅁䅍䅄䅁䅁䅯眲䅧䅁䅯充䅁䅁䅯睸䅫䅁䅅䅁䉁䅁䅁权䡂䅁䅁䍄䉁䅁䅁䅂䅁䅁䅍䅄䅁䅁䅯术䅕䅁䅯充䅁䅁䅯睸䅫䅁䅅䅁䉁䅁䅁杄十䅁䅁睍㉁䑁䅁䅍睁䑁䅁䅍睁䅁䅁䍄䉁䅁䅁䅂䅁䅁䅍䅄䅁䅁䅯关䅕䅁䅯充䅁䅁䅯睸䅫䅁䅅䅁䉁䅁䅁杄啁䅁䅁免㕁䑁䅙䅎㍁䑁䅑䅍睁䑁䅁䅁䵁䅉䅅䅁䕁䅁䅁睁䵁䅁䅁权癃兂䅁权剁䅁䅁权䡄元䅁允䅁䅁䅅䅁佁䉁䅑䅁祁䑁䅁䅍睁䑁䅣䅎睁䑁䅁䅍䅁䅁杷允䅁䅁䅑䅁䑁䅁䅷䅁䭁佁䕅䅁䭁䉁䅅䅁䭁䵁䩣䅁䉁䅁䅁允䅁䅁䄴杅䅁䑁䅕李ㅁ䑁䅉睎睁䑁䅁䅍䅁䅁杷允䅁䅁䅑䅁䑁䅁䅷䅁䭁䙁䙙䅁䭁䉁䅅䅁䭁䵁䩣䅁䉁䅁䅁允䅁䅁䄴杅䅁䑁䅙李穁䑁䅁䅍睁䑁䅁䅍䅁䅁杷允䅁䅁䅑䅁䑁䅁䅷䅁䭁䩁䕳䅁䭁䉁䅅䅁䭁䵁䩣䅁䉁䅁䅁允䅁䅁䄴䅆䅁䑁䅅睎硁䑁䅕䅏硁䑁䅁䅍睁䅁䅁䍄䉁䅁䅁䅂䅁䅁䅍䅄䅁䅁䅯允䅕䅁䅯充䅁䅁䅯睸䅫䅁䅅䅁䉁䅁䅁杄十䅁䅁兏硁䑁䅧睎穁䑁䅣䅍祁䅁䅁䍄䉁䅁䅁䅂䅁䅁䅍䅄䅁䅁䅯䄶䅑䅁䅯充䅁䅁䅯睸䅫䅁䅅䅁䉁䅁䅁权䡂䅁䅁䍄䉁䅁䅁䅂䅁䅁䅍䅄䅁䅁䅯䅺䅧䅁䅯充䅁䅁䅯睸䅫䅁䅅䅁䉁䅁䅁杄啁䅁䅁免硁䑁䅧䅎穁䑁䅣䅍睁䑁䅁䅁䵁䅉䅅䅁䕁䅁䅁睁䵁䅁䅁权坃兂䅁权剁䅁䅁权䡄元䅁允䅁䅁䅅䅁佁䉁䅉䅁㍁䑁䅫䅍ㅁ䑁䅉䅍睁䑁䅁䅁䵁䅉䅅䅁䕁䅁䅁睁䵁䅁䅁权偂兂䅁权剁䅁䅁权䡄元䅁允䅁䅁䅅䅁佁䉁䅑䅁硁䑁䅕李ㅁ䑁䅁䅍睁䑁䅁䅍䅁䅁杷允䅁䅁䅑䅁䑁䅁䅷䅁䭁佁䙫䅁䭁䉁䅅䅁䭁䵁䩣䅁䉁䅁䅁允䅁䅁䄴䅆䅁䑁䅅睍ㅁ䑁䅍杍㕁䑁䅁䅍睁䅁䅁䍄䉁䅁䅁䅂䅁䅁䅍䅄䅁䅁䅯光䅕䅁䅯充䅁䅁䅯睸䅫䅁䅅䅁䉁䅁䅁权䡂䅁䅁䍄䉁䅁䅁䅂䅁䅁䅍䅄䅁䅁䅯术䅑䅁䅯充䅁䅁䅯睸䅫䅁䅅䅁䉁䅁䅁杄十䅁䅁䅎㍁䑁䅅杍穁䑁䅁䅍睁䅁䅁䍄䉁䅁䅁䅂䅁䅁䅍䅄䅁䅁䅯䅋䅕䅁䅯充䅁䅁䅯睸䅫䅁䅅䅁䉁䅁䅁杄啁䅁䅁免硁䑁䅅䅍祁䑁䅙䅍睁䑁䅁䅁䵁䅉䅅䅁䕁䅁䅁睁䵁䅁䅁权䕂兂䅁权剁䅁䅁权䡄元䅁允䅁䅁䅅䅁佁䉁䅉䅁ㅁ䑁䅫李㉁䑁䅕䅍睁䑁䅁䅁䵁䅉䅅䅁䕁䅁䅁睁䵁䅁䅁权㝂兂䅁权剁䅁䅁权䡄元䅁允䅁䅁䅅䅁佁䉁䅉䅁㍁䑁䅑䅎睁䑁䅁䅍睁䑁䅁䅁䵁䅉䅅䅁䕁䅁䅁睁䵁䅁䅁权㍃䅂䅁权剁䅁䅁权䡄元䅁允䅁䅁䅅䅁佁䉁䅉䅁ㅁ䑁䅑睍祁䑁䅑䅍睁䑁䅁䅁䵁䅉䅅䅁䕁䅁䅁睁䵁䅁䅁权剄兂䅁权剁䅁䅁权䡄元䅁允䅁䅁䅅䅁佁䉁䅉䅁㕁䑁䅍李祁䑁䅁䅎㕁䑁䅕䅁䵁䅉䅅䅁䕁䅁䅁睁䵁䅁䅁权元䅂䅁权剁䅁䅁权䡄元䅁允䅁䅁䅅䅁佁䉁䅙䅁硁䑁䅉兎穁䑁䅁䅍睁䑁䅁䅍睁䅁䅁䍄䉁䅁䅁䅂䅁䅁䅍䅄䅁䅁䅯典䅑䅁䅯充䅁䅁䅯睸䅫䅁䅅䅁䉁䅁䅁杄啁䅁䅁免睁䑁䅍䅍㍁䑁䅁䅍睁䑁䅁䅁䵁䅉䅅䅁䕁䅁䅁睁䵁䅁䅁权橂兂䅁权剁䅁䅁权䡄元䅁允䅁䅁䅅䅁佁䉁䅑䅁硁䑁䅑睎㍁䑁䅣䅏硁䑁䅑免䅁䅁杷允䅁䅁䅑䅁䑁䅁䅷䅁䭁䕁䙙䅁䭁䉁䅅䅁䭁䵁䩣䅁䉁䅁䅁允䅁䅁䅯睒䅁䅁杷允䅁䅁䅑䅁䑁䅁䅷䅁䭁䥁䘴䅁䭁䉁䅅䅁䭁䵁䩣䅁䉁䅁䅁允䅁䅁䄴䅅䅁䑁䅧睎祁䑁䅙䅍睁䑁䅁䅁䵁䅉䅅䅁䕁䅁䅁睁䵁䅁䅁权婂兂䅁权剁䅁䅁权䡄元䅁允䅁䅁䅅䅁佁䉁䅑䅁硁䑁䅕兎硁䑁䅣兎睁䑁䅁䅍䅁䅁杷允䅁䅁䅑䅁䑁䅁䅷䅁䭁䭁䕅䅁䭁䉁䅅䅁䭁䵁䩣䅁䉁䅁䅁允䅁䅁䄴䅆䅁䑁䅅免睁䑁䅙睍ㅁ䑁䅁䅍睁䅁䅁䍄䉁䅁䅁䅂䅁䅁䅍䅄䅁䅁䅯睶䅑䅁䅯充䅁䅁䅯睸䅫䅁䅅䅁䉁䅁䅁杄十䅁䅁兎㑁䑁䅕䅍睁䑁䅁䅍睁䅁䅁䍄䉁䅁䅁䅂䅁䅁䅍䅄䅁䅁䅯儵䅑䅁䅯充䅁䅁䅯睸䅫䅁䅅䅁䉁䅁䅁杄啁䅁䅁免穁䑁䅍䅍睁䑁䅁䅍睁䑁䅁䅁䵁䅉䅅䅁䕁䅁䅁睁䵁䅁䅁权䕃兂䅁权剁䅁䅁权䡄元䅁允䅁䅁䅅䅁佁䉁䅉䅁穁䑁䅕李睁䑁䅕䅍睁䑁䅁䅁䵁䅉䅅䅁䕁䅁䅁睁䵁䅁䅁权癄䅂䅁权剁䅁䅁权䡄元䅁允䅁䅁䅅䅁佁䉁䅉䅁㕁䑁䅧䅍㉁䑁䅍䅏ㅁ䑁䅙䅁䵁䅉䅅䅁䕁䅁䅁睁䵁䅁䅁权ㅄ兂䅁权剁䅁䅁权䡄元䅁允䅁䅁䅅䅁䭁䕁䅣䅁䵁䅉䅅䅁䕁䅁䅁睁䵁䅁䅁权牁兂䅁权剁䅁䅁权䡄元䅁允䅁䅁䅅䅁佁䉁䅉䅁ぁ䑁䅕免ㅁ䑁䅧䅍睁䑁䅁䅁䵁䅉䅅䅁䕁䅁䅁睁䵁䅁䅁权兂兂䅁权剁䅁䅁权䡄元䅁允䅁䅁䅅䅁佁䉁䅉䅁㉁䑁䅑䅍㉁䑁䅕䅍睁䑁䅁䅁䵁䅉䅅䅁䕁䅁䅁睁䵁䅁䅁权䭁杂䅁权剁䅁䅁权䡄元䅁允䅁䅁䅅䅁佁䉁䅑䅁祁䑁䅑䅍祁䑁䅫兎㑁䑁䅅睎䅁䅁杷允䅁䅁䅑䅁䑁䅁䅷䅁䭁䭁䕣䅁䭁䉁䅅䅁䭁䵁䩣䅁䉁䅁䅁允䅁䅁䄴䅆䅁䑁䅅免穁䑁䅁杍㉁䑁䅁䅍睁䅁䅁䍄䉁䅁䅁䅂䅁䅁䅍䅄䅁䅁䅯克䅕䅁䅯充䅁䅁䅯睸䅫䅁䅅䅁䉁䅁䅁杄十䅁䅁兎㍁䑁䅫䅍睁䑁䅁䅍睁䅁䅁䍄䉁䅁䅁䅂䅁䅁䅍䅄䅁䅁䅯朷䅑䅁䅯充䅁䅁䅯睸䅫䅁䅅䅁䉁䅁䅁杄十䅁䅁兎㉁䑁䅕䅍祁䑁䅁䅍睁䅁䅁䍄䉁䅁䅁䅂䅁䅁䅍䅄䅁䅁䅯杩䅕䅁䅯充䅁䅁䅯睸䅫䅁䅅䅁䉁䅁䅁杄啁䅁䅁免硁䑁䅣䅍睁䑁䅁䅍睁䑁䅁䅁䵁䅉䅅䅁䕁䅁䅁睁䵁䅁䅁权獁兂䅁权剁䅁䅁权䡄元䅁允䅁䅁䅅䅁佁䉁䅉䅁穁䑁䅣䅏ㅁ䑁䅅䅍睁䑁䅁䅁䵁䅉䅅䅁䕁䅁䅁睁䵁䅁䅁权䕄䅂䅁权剁䅁䅁权䡄元䅁允䅁䅁䅅䅁佁䉁䅑䅁硁䑁䅅䅏ぁ䑁䅫李睁䑁䅁䅍䅁䅁杷允䅁䅁䅑䅁䑁䅁䅷䅁䭁䙁䙑䅁䭁䉁䅅䅁䭁䵁䩣䅁䉁䅁䅁允䅁䅁䄴䅆䅁䑁䅅兎㑁䑁䅙睎㍁䑁䅁䅍睁䅁䅁䍄䉁䅁䅁䅂䅁䅁䅍䅄䅁䅁䅯朴䅧䅁䅯充䅁䅁䅯睸䅫䅁䅅䅁䉁䅁䅁权䡂䅁䅁䍄䉁䅁䅁䅂䅁䅁䅍䅄䅁䅁䅯儯䅕䅁䅯充䅁䅁䅯睸䅫䅁䅅䅁䉁䅁䅁杄啁䅁䅁免㕁䑁䅫䅏睁䑁䅁䅍睁䑁䅁䅁䵁䅉䅅䅁䕁䅁䅁睁䵁䅁䅁权婃䅂䅁权剁䅁䅁权䡄元䅁允䅁䅁䅅䅁佁䉁䅉䅁ぁ䑁䅕睎㑁䑁䅑杍穁䑁䅕䅁䵁䅉䅅䅁䕁䅁䅁睁䵁䅁䅁权穄䅂䅁权剁䅁䅁权䡄元䅁允䅁䅁䅅䅁佁䉁䅑䅁硁䑁䅑免㍁䑁䅣兎睁䑁䅁䅍䅁䅁杷允䅁䅁䅑䅁䑁䅁䅷䅁䭁䑁䙯䅁䭁䉁䅅䅁䭁䵁䩣䅁䉁䅁䅁允䅁䅁䅯睒䅁䅁杷允䅁䅁䅑䅁䑁䅁䅷䅁䭁䭁䙣䅁䭁䉁䅅䅁䭁䵁䩣䅁䉁䅁䅁允䅁䅁䄴䅆䅁䑁䅉䅍祁䑁䅫䅏㍁䑁䅁䅍睁䅁䅁䍄䉁䅁䅁䅂䅁䅁䅍䅄䅁䅁䅯朵䅑䅁䅯充䅁䅁䅯睸䅫䅁䅅䅁䉁䅁䅁杄十䅁䅁䅎祁䑁䅧睍硁䑁䅣䅏㉁䅁䅁䍄䉁䅁䅁䅂䅁䅁䅍䅄䅁䅁䅯睎䅕䅁䅯充䅁䅁䅯睸䅫䅁䅅䅁䉁䅁䅁杄啁䅁䅁免睁䑁䅉兎睁䑁䅁䅍睁䑁䅁䅁䵁䅉䅅䅁䕁䅁䅁睁䵁䅁䅁权婁兂䅁权剁䅁䅁权䡄元䅁允䅁䅁䅅䅁佁䉁䅉䅁㕁䑁䅕兎睁䑁䅁䅍睁䑁䅁䅁䵁䅉䅅䅁䕁䅁䅁睁䵁䅁䅁权煃兂䅁权剁䅁䅁权䡄元䅁允䅁䅁䅅䅁佁䉁䅉䅁㉁䑁䅅兎祁䑁䅣䅍睁䑁䅁䅁䵁䅉䅅䅁䕁䅁䅁睁䵁䅁䅁权湄兂䅁权剁䅁䅁权䡄元䅁允䅁䅁䅅䅁佁䉁䅑䅁硁䑁䅍兏祁䑁䅫免睁䑁䅁䅍䅁䅁杷允䅁䅁䅑䅁䑁䅁䅷䅁䭁䉁䝑䅁䭁䉁䅅䅁䭁䵁䩣䅁䉁䅁䅁允䅁䅁䄴杅䅁䑁䅕䅎㉁䑁䅉免睁䑁䅁䅍䅁䅁杷允䅁䅁䅑䅁䑁䅁䅷䅁䭁䭁䙧䅁䭁䉁䅅䅁䭁䵁䩣䅁䉁䅁䅁允䅁䅁䄴杅䅁䑁䅕杍睁䑁䅉䅏睁䑁䅁䅍䅁䅁杷允䅁䅁䅑䅁䑁䅁䅷䅁䭁䵁䔴䅁䭁䉁䅅䅁䭁䵁䩣䅁䉁䅁䅁允䅁䅁䄴䅆䅁䑁䅉杍穁䑁䅕李硁䑁䅣杍硁䅁䅁䍄䉁䅁䅁䅂䅁䅁䅍䅄䅁䅁䅯儲䅧䅁䅯充䅁䅁䅯睸䅫䅁䅅䅁䉁䅁䅁杄啁䅁䅁杍㑁䑁䅙兎硁䑁䅍䅍睁䑁䅁䅁䵁䅉䅅䅁䕁䅁䅁睁䵁䅁䅁权牄䅂䅁权剁䅁䅁权䡄元䅁允䅁䅁䅅䅁佁䉁䅑䅁祁䑁䅑免㍁䑁䅁䅍睁䑁䅁䅍䅁䅁杷允䅁䅁䅑䅁䑁䅁䅷䅁䭁䱁䕳䅁䭁䉁䅅䅁䭁䵁䩣䅁䉁䅁䅁允䅁䅁䄴杅䅁䑁䅣李祁䑁䅅兎睁䑁䅁䅍䅁䅁杷允䅁䅁䅑䅁䑁䅁䅷䅁䭁䭁䕍䅁䭁䉁䅅䅁䭁䵁䩣䅁䉁䅁䅁允䅁䅁䄴䅆䅁䑁䅍免硁䑁䅫䅍睁䑁䅁䅍睁䅁䅁䍄䉁䅁䅁䅂䅁䅁䅍䅄䅁䅁䅯杅䅕䅁䅯充䅁䅁䅯睸䅫䅁䅅䅁䉁䅁䅁杄啁䅁䅁免睁䑁䅍兏ぁ䑁䅙䅍睁䑁䅁䅁䵁䅉䅅䅁䕁䅁䅁睁䵁䅁䅁权呃兂䅁权剁䅁䅁权䡄元䅁允䅁䅁䅅䅁佁䉁䅑䅁祁䑁䅑兏㑁䑁䅍䅍睁䑁䅁䅍䅁䅁杷允䅁䅁䅑䅁䑁䅁䅷䅁䭁䭁䕳䅁䭁䉁䅅䅁䭁䵁䩣䅁䉁䅁䅁允䅁䅁䄴杅䅁䑁䅍李硁䑁䅍䅍睁䑁䅁䅍䅁䅁杷允䅁䅁䅑䅁䑁䅁䅷䅁䭁偁䙳䅁䭁䉁䅅䅁䭁䵁䩣䅁䉁䅁䅁允䅁䅁䄴杅䅁䑁䅑睍ㅁ䑁䅁䅍睁䑁䅁䅍䅁䅁杷允䅁䅁䅑䅁䑁䅁䅷䅁䭁佁䙷䅁䭁䉁䅅䅁䭁䵁䩣䅁䉁䅁䅁允䅁䅁䄴杅䅁䑁䅍李硁䑁䅣杍睁䑁䅁䅍䅁䅁杷允䅁䅁䅑䅁䑁䅁䅷䅁䭁䕁䙅䅁䭁䉁䅅䅁䭁䵁䩣䅁䉁䅁䅁允䅁䅁䄴䅆䅁䑁䅅睍祁䑁䅑兏穁䑁䅁䅍睁䅁䅁䍄䉁䅁䅁䅂䅁䅁䅍䅄䅁䅁䅯儲䅑䅁䅯充䅁䅁䅯睸䅫䅁䅅䅁䉁䅁䅁杄十䅁䅁䅎ぁ䑁䅣䅏㕁䑁䅁䅍睁䅁䅁䍄䉁䅁䅁䅂䅁䅁䅍䅄䅁䅁䅯朶䅕䅁䅯充䅁䅁䅯睸䅫䅁䅅䅁䉁䅁䅁权䡂䅁䅁䍄䉁䅁䅁䅂䅁䅁䅍䅄䅁䅁䅯眱䅑䅁䅯充䅁䅁䅯睸䅫䅁䅅䅁䉁䅁䅁杄啁䅁䅁免ぁ䑁䅫睎ぁ䑁䅁䅍睁䑁䅁䅁䵁䅉䅅䅁䕁䅁䅁睁䵁䅁䅁权䩁杂䅁权剁䅁䅁权䡄元䅁允䅁䅁䅅䅁佁䉁䅉䅁ㅁ䑁䅧䅎㉁䑁䅁䅍睁䑁䅁䅁䵁䅉䅅䅁䕁䅁䅁睁䵁䅁䅁权敁兂䅁权剁䅁䅁权䡄元䅁允䅁䅁䅅䅁佁䉁䅑䅁ぁ䑁䅅䅎㑁䑁䅉䅎硁䑁䅕䅏䅁䅁杷允䅁䅁䅑䅁䑁䅁䅷䅁䭁䭁䔰䅁䭁䉁䅅䅁䭁䵁䩣䅁䉁䅁䅁允䅁䅁䄴䅆䅁䑁䅍䅏㕁䑁䅁䅍睁䑁䅁䅍睁䅁䅁䍄䉁䅁䅁䅂䅁䅁䅍䅄䅁䅁䅯睃䅕䅁䅯充䅁䅁䅯睸䅫䅁䅅䅁䉁䅁䅁杄啁䅁䅁免睁䑁䅧䅎ぁ䑁䅉䅍睁䑁䅁䅁䵁䅉䅅䅁䕁䅁䅁睁䵁䅁䅁权千䅂䅁权剁䅁䅁权䡄元䅁允䅁䅁䅅䅁佁䉁䅑䅁祁䑁䅅杍硁䑁䅍䅏睁䑁䅁䅍䅁䅁杷允䅁䅁䅑䅁䑁䅁䅷䅁䭁乁䕑䅁䭁䉁䅅䅁䭁䵁䩣䅁䉁䅁䅁允䅁䅁䄴杅䅁䑁䅑兏ぁ䑁䅣李睁䑁䅁䅍䅁䅁杷允䅁䅁䅑䅁䑁䅁䅷䅁䭁䱁䙣䅁䭁䉁䅅䅁䭁䵁䩣䅁䉁䅁䅁允䅁䅁䄴䅆䅁䑁䅅李㕁䑁䅁䅍睁䑁䅁䅍睁䅁䅁䍄䉁䅁䅁䅂䅁䅁䅍䅄䅁䅁䅯睺䅑䅁䅯充䅁䅁䅯睸䅫䅁䅅䅁䉁䅁䅁杄啁䅁䅁免祁䑁䅍䅍睁䑁䅁䅍睁䑁䅁䅁䵁䅉䅅䅁䕁䅁䅁睁䵁䅁䅁权奃兂䅁权剁䅁䅁权䡄元䅁允䅁䅁䅅䅁佁䉁䅉䅁穁䑁䅕兎睁䑁䅁䅍睁䑁䅁䅁䵁䅉䅅䅁䕁䅁䅁睁䵁䅁䅁权癄兂䅁权剁䅁䅁权䡄元䅁允䅁䅁䅅䅁佁䉁䅑䅁ぁ䑁䅉兏祁䑁䅫杍睁䑁䅁䅍䅁䅁杷允䅁䅁䅑䅁䑁䅁䅷䅁䭁䑁䘸䅁䭁䉁䅅䅁䭁䵁䩣䅁䉁䅁䅁允䅁䅁䄴杅䅁䑁䅑睎㉁䑁䅧兏㉁䑁䅕睎䅁䅁杷允䅁䅁䅑䅁䑁䅁䅷䅁䭁䍁䙑䅁䭁䉁䅅䅁䭁䵁䩣䅁䉁䅁䅁允䅁䅁䄴䅆䅁䑁䅅免穁䑁䅕䅎㉁䑁䅍李ㅁ䅁䅁䍄䉁䅁䅁䅂䅁䅁䅍䅄䅁䅁䅯䄹䅑䅁䅯充䅁䅁䅯睸䅫䅁䅅䅁䉁䅁䅁杄十䅁䅁杍㉁䑁䅣䅏㑁䑁䅁䅍睁䅁䅁䍄䉁䅁䅁䅂䅁䅁䅍䅄䅁䅁䅯睄䅕䅁䅯充䅁䅁䅯睸䅫䅁䅅䅁䉁䅁䅁杄啁䅁䅁睍睁䑁䅍杍睁䑁䅁䅍睁䑁䅁䅁䵁䅉䅅䅁䕁䅁䅁睁䵁䅁䅁权䝃兂䅁权剁䅁䅁权䡄元䅁允䅁䅁䅅䅁佁䉁䅑䅁祁䑁䅙睎ぁ䑁䅍兏睁䑁䅁䅍䅁䅁杷允䅁䅁䅑䅁䑁䅁䅷䅁䭁䥁䕫䅁䭁䉁䅅䅁䭁䵁䩣䅁䉁䅁䅁允䅁䅁䅯睒䅁䅁杷允䅁䅁䅑䅁䑁䅁䅷䅁䭁乁䕁䅁䭁䉁䅅䅁䭁䵁䩣䅁䉁䅁䅁允䅁䅁䅯睒䅁䅁杷允䅁䅁䅑䅁䑁䅁䅷䅁䭁䥁䙣䅁䭁䉁䅅䅁䭁䵁䩣䅁䉁䅁䅁允䅁䅁䄴䅆䅁䑁䅅免㑁䑁䅫兏硁䑁䅁䅍睁䅁䅁䍄䉁䅁䅁䅂䅁䅁䅍䅄䅁䅁䅯睤䅕䅁䅯充䅁䅁䅯睸䅫䅁䅅䅁䉁䅁䅁杄啁䅁䅁免祁䑁䅙李ぁ䑁䅑䅍睁䑁䅁䅁䵁䅉䅅䅁䕁䅁䅁睁䵁䅁䅁权潂兂䅁权剁䅁䅁权䡄元䅁允䅁䅁䅅䅁佁䉁䅑䅁硁䑁䅧李穁䑁䅕杍㕁䑁䅣䅎䅁䅁杷允䅁䅁䅑䅁䑁䅁䅷䅁䭁䍁䘸䅁䭁䉁䅅䅁䭁䵁䩣䅁䉁䅁䅁允䅁䅁䅯睒䅁䅁杷允䅁䅁䅑䅁䑁䅁䅷䅁䭁䩁䔰䅁䭁䉁䅅䅁䭁䵁䩣䅁䉁䅁䅁允䅁䅁䄴杅䅁䑁䅧李ぁ䑁䅙杍睁䑁䅁䅍䅁䅁杷允䅁䅁䅑䅁䑁䅁䅷䅁䭁䩁䔴䅁䭁䉁䅅䅁䭁䵁䩣䅁䉁䅁䅁允䅁䅁䄴杅䅁䑁䅙免ぁ䑁䅉李硁䑁䅁免䅁䅁杷允䅁䅁䅑䅁䑁䅁䅷䅁䭁䩁䔸䅁䭁䉁䅅䅁䭁䵁䩣䅁䉁䅁䅁允䅁䅁䄴杅䅁䑁䅙免穁䑁䅑䅎睁䑁䅁䅍䅁䅁杷允䅁䅁䅑䅁䑁䅁䅷䅁䭁䭁䙙䅁䭁䉁䅅䅁䭁䵁䩣䅁䉁䅁䅁允䅁䅁䄴䅆䅁䑁䅅杍ぁ䑁䅣杍ぁ䑁䅁䅍睁䅁䅁䍄䉁䅁䅁䅂䅁䅁䅍䅄䅁䅁䅯儷䅕䅁䅯充䅁䅁䅯睸䅫䅁䅅䅁䉁䅁䅁杄啁䅁䅁睍ぁ䑁䅫兎穁䑁䅧兏㕁䑁䅫䅁䵁䅉䅅䅁䕁䅁䅁睁䵁䅁䅁权䵁兂䅁权剁䅁䅁权䡄元䅁允䅁䅁䅅䅁䭁䕁䅣䅁䵁䅉䅅䅁䕁䅁䅁睁䵁䅁䅁权䡄兂䅁权剁䅁䅁权䡄元䅁允䅁䅁䅅䅁佁䉁䅉䅁㑁䑁䅅睎睁䑁䅁䅍睁䑁䅁䅁䵁䅉䅅䅁䕁䅁䅁睁䵁䅁䅁权㉃䅂䅁权剁䅁䅁权䡄元䅁允䅁䅁䅅䅁佁䉁䅉䅁㉁䑁䅫免㑁䑁䅍䅎ㅁ䑁䅑䅁䵁䅉䅅䅁䕁䅁䅁睁䵁䅁䅁权䕁兂䅁权剁䅁䅁权䡄元䅁允䅁䅁䅅䅁佁䉁䅉䅁ㅁ䑁䅑免祁䑁䅙䅍睁䑁䅁䅁䵁䅉䅅䅁䕁䅁䅁睁䵁䅁䅁权呄兂䅁权剁䅁䅁权䡄元䅁允䅁䅁䅅䅁佁䉁䅑䅁硁䑁䅕兏睁䑁䅁䅍睁䑁䅁䅍䅁䅁杷允䅁䅁䅑䅁䑁䅁䅷䅁䭁䱁䙳䅁䭁䉁䅅䅁䭁䵁䩣䅁䉁䅁䅁允䅁䅁䄴杅䅁䑁䅙兎㉁䑁䅁䅍睁䑁䅁䅍䅁䅁杷允䅁䅁䅑䅁䑁䅁䅷䅁䭁䝁䘴䅁䭁䉁䅅䅁䭁䵁䩣䅁䉁䅁䅁允䅁䅁䄴杅䅁䑁䅍䅏睁䑁䅁䅍睁䑁䅁䅍䅁䅁杷允䅁䅁䅑䅁䑁䅁䅷䅁䭁䅁䝙䅁䭁䉁䅅䅁䭁䵁䩣䅁䉁䅁䅁允䅁䅁䄴䅆䅁䑁䅅免睁䑁䅙睎硁䑁䅁䅍睁䅁䅁䍄䉁䅁䅁䅂䅁䅁䅍䅄䅁䅁䅯杹䅕䅁䅯充䅁䅁䅯睸䅫䅁䅅䅁䉁䅁䅁杄啁䅁䅁免ㅁ䑁䅑兎睁䑁䅁䅍睁䑁䅁䅁䵁䅉䅅䅁䕁䅁䅁睁䵁䅁䅁权剃兂䅁权剁䅁䅁权䡄元䅁允䅁䅁䅅䅁佁䉁䅉䅁㉁䑁䅁兏㍁䑁䅫䅍睁䑁䅁䅁䵁䅉䅅䅁䕁䅁䅁睁䵁䅁䅁权䩄兂䅁权剁䅁䅁权䡄元䅁允䅁䅁䅅䅁佁䉁䅉䅁ぁ䑁䅧睍㍁䑁䅙䅍睁䑁䅁䅁䵁䅉䅅䅁䕁䅁䅁睁䵁䅁䅁权杂兂䅁权剁䅁䅁权䡄元䅁允䅁䅁䅅䅁佁䉁䅉䅁㍁䑁䅍䅍硁䑁䅉䅍睁䑁䅁䅁䵁䅉䅅䅁䕁䅁䅁睁䵁䅁䅁权㙄兂䅁权剁䅁䅁权䡄元䅁允䅁䅁䅅䅁佁䉁䅉䅁㉁䑁䅑李ㅁ䑁䅉䅏睁䑁䅁䅁䵁䅉䅅䅁䕁䅁䅁睁䵁䅁䅁权䍂兂䅁权剁䅁䅁权䡄元䅁允䅁䅁䅅䅁佁䉁䅉䅁祁䑁䅍睍硁䑁䅍䅍睁䑁䅁䅁䵁䅉䅅䅁䕁䅁䅁睁䵁䅁䅁权祃䅂䅁权剁䅁䅁权䡄元䅁允䅁䅁䅅䅁佁䉁䅑䅁硁䑁䅉兎ぁ䑁䅅兏㉁䑁䅕李䅁䅁杷允䅁䅁䅑䅁䑁䅁䅷䅁䭁䑁䙉䅁䭁䉁䅅䅁䭁䵁䩣䅁䉁䅁䅁允䅁䅁䄴䅆䅁䑁䅉免㕁䑁䅧杍㍁䑁䅉兏㑁䅁䅁䍄䉁䅁䅁䅂䅁䅁䅍䅄䅁䅁䅯兣䅕䅁䅯充䅁䅁䅯睸䅫䅁䅅䅁䉁䅁䅁杄十䅁䅁䅎㕁䑁䅑䅍㑁䑁䅁䅍睁䅁䅁䍄䉁䅁䅁䅂䅁䅁䅍䅄䅁䅁䅯兌䅕䅁䅯充䅁䅁䅯睸䅫䅁䅅䅁䉁䅁䅁杄十䅁䅁杍㍁䑁䅑兏㉁䑁䅁䅍睁䅁䅁䍄䉁䅁䅁䅂䅁䅁䅍䅄䅁䅁䅯杌䅕䅁䅯充䅁䅁䅯睸䅫䅁䅅䅁䉁䅁䅁权䡂䅁䅁䍄䉁䅁䅁䅂䅁䅁䅍䅄䅁䅁䅯䄴䅕䅁䅯充䅁䅁䅯睸䅫䅁䅅䅁䉁䅁䅁杄十䅁䅁睍ㅁ䑁䅉䅍穁䑁䅁䅍睁䅁䅁䍄䉁䅁䅁䅂䅁䅁䅍䅄䅁䅁䅯兂䅙䅁䅯充䅁䅁䅯睸䅫䅁䅅䅁䉁䅁䅁杄十䅁䅁杍㉁䑁䅑䅍睁䑁䅁䅍睁䅁䅁䍄䉁䅁䅁䅂䅁䅁䅍䅄䅁䅁䅯眱䅕䅁䅯充䅁䅁䅯睸䅫䅁䅅䅁䉁䅁䅁杄十䅁䅁兎㍁䑁䅁兎㍁䑁䅁䅍睁䅁䅁䍄䉁䅁䅁䅂䅁䅁䅍䅄䅁䅁䅯儹䅑䅁䅯充䅁䅁䅯睸䅫䅁䅅䅁䉁䅁䅁杄十䅁䅁睎睁䑁䅁䅍睁䑁䅁䅍睁䅁䅁䍄䉁䅁䅁䅂䅁䅁䅍䅄䅁䅁䅯杄䅕䅁䅯充䅁䅁䅯睸䅫䅁䅅䅁䉁䅁䅁杄啁䅁䅁免祁䑁䅕睍ぁ䑁䅉䅍睁䑁䅁䅁䵁䅉䅅䅁䕁䅁䅁睁䵁䅁䅁权元兂䅁权剁䅁䅁权䡄元䅁允䅁䅁䅅䅁佁䉁䅉䅁㍁䑁䅙兏㉁䑁䅑李祁䑁䅕䅁䵁䅉䅅䅁䕁䅁䅁睁䵁䅁䅁权䑄兂䅁权剁䅁䅁权䡄元䅁允䅁䅁䅅䅁佁䉁䅑䅁硁䑁䅍睎㍁䑁䅁䅍睁䑁䅁䅍䅁䅁杷允䅁䅁䅑䅁䑁䅁䅷䅁䭁䝁䙳䅁䭁䉁䅅䅁䭁䵁䩣䅁䉁䅁䅁允䅁䅁䄴䅆䅁䑁䅅免ぁ䑁䅙免㍁䑁䅁睎睁䅁䅁䍄䉁䅁䅁䅂䅁䅁䅍䅄䅁䅁䅯儱䅑䅁䅯充䅁䅁䅯睸䅫䅁䅅䅁䉁䅁䅁杄十䅁䅁兎ㅁ䑁䅧兎硁䑁䅁䅍睁䅁䅁䍄䉁䅁䅁䅂䅁䅁䅍䅄䅁䅁䅯兢䅕䅁䅯充䅁䅁䅯睸䅫䅁䅅䅁䉁䅁䅁杄啁䅁䅁免ぁ䑁䅕䅍㍁䑁䅉䅍㑁䑁䅧䅁䵁䅉䅅䅁䕁䅁䅁睁䵁䅁䅁权楄兂䅁权剁䅁䅁权䡄元䅁允䅁䅁䅅䅁佁䉁䅉䅁ぁ䑁䅧李睁䑁䅁䅍睁䑁䅁䅁䵁䅉䅅䅁䕁䅁䅁睁䵁䅁䅁权千兂䅁权剁䅁䅁权䡄元䅁允䅁䅁䅅䅁佁䉁䅁䅁㕁䑁䅑李睁䑁䅁䅍睁䅁䅁䍄䉁䅁䅁䅂䅁䅁䅍䅄䅁䅁䅯朸䅑䅁䅯充䅁䅁䅯睸䅫䅁䅅䅁䉁䅁䅁杄啁䅁䅁免㑁䑁䅣䅍㑁䑁䅁䅍㑁䑁䅑䅁䵁䅉䅅䅁䕁䅁䅁睁䵁䅁䅁权睄兂䅁权剁䅁䅁权䡄元䅁允䅁䅁䅅䅁䭁䕁䅣䅁䵁䅉䅅䅁䕁䅁䅁睁䵁䅁䅁权噃兂䅁权剁䅁䅁权䡄元䅁允䅁䅁䅅䅁佁䉁䅉䅁硁䑁䅅杍ㅁ䑁䅫䅍睁䑁䅁䅁䵁䅉䅅䅁䕁䅁䅁睁䵁䅁䅁权䑄䅂䅁权剁䅁䅁权䡄元䅁允䅁䅁䅅䅁佁䉁䅑䅁硁䑁䅙睎穁䑁䅁䅍睁䑁䅁䅍䅁䅁杷允䅁䅁䅑䅁䑁䅁䅷䅁䭁䝁䙉䅁䭁䉁䅅䅁䭁䵁䩣䅁䉁䅁䅁允䅁䅁䄴杅䅁䑁䅧睍㕁䑁䅣䅍睁䑁䅁䅍䅁䅁杷允䅁䅁䅑䅁䑁䅁䅷䅁䭁乁䕉䅁䭁䉁䅅䅁䭁䵁䩣䅁䉁䅁䅁允䅁䅁䄴䅆䅁䑁䅉䅎㕁䑁䅙䅎睁䑁䅁睍硁䅁䅁䍄䉁䅁䅁䅂䅁䅁䅍䅄䅁䅁䅯朶䅑䅁䅯充䅁䅁䅯睸䅫䅁䅅䅁䉁䅁䅁杄啁䅁䅁免硁䑁䅙李睁䑁䅁䅍睁䑁䅁䅁䵁䅉䅅䅁䕁䅁䅁睁䵁䅁䅁权摁兂䅁权剁䅁䅁权䡄元䅁允䅁䅁䅅䅁佁䉁䅑䅁硁䑁䅙李㑁䑁䅁䅎睁䑁䅁䅍䅁䅁杷允䅁䅁䅑䅁䑁䅁䅷䅁䭁䉁䝣䅁䭁䉁䅅䅁䭁䵁䩣䅁䉁䅁䅁允䅁䅁䄴杅䅁䑁䅕䅏ㅁ䑁䅁䅍睁䑁䅁䅍䅁䅁杷允䅁䅁䅑䅁䑁䅁䅷䅁䭁䙁䙷䅁䭁䉁䅅䅁䭁䵁䩣䅁䉁䅁䅁允䅁䅁䄴杅䅁䑁䅙兎睁䑁䅣杍穁䑁䅕兏䅁䅁杷允䅁䅁䅑䅁䑁䅁䅷䅁䭁䩁䕧䅁䭁䉁䅅䅁䭁䵁䩣䅁䉁䅁䅁允䅁䅁䄴杅䅁䑁䅕李㍁䑁䅧䅍睁䑁䅁䅍䅁䅁杷允䅁䅁䅑䅁䑁䅁䅷䅁䭁䉁䙙䅁䭁䉁䅅䅁䭁䵁䩣䅁䉁䅁䅁允䅁䅁䄴杅䅁䑁䅍兏硁䑁䅙睍ぁ䑁䅉䅏䅁䅁杷允䅁䅁䅑䅁䑁䅁䅷䅁䭁䍁䙁䅁䭁䉁䅅䅁䭁䵁䩣䅁䉁䅁䅁允䅁䅁䄴䅆䅁䑁䅣䅎㑁䑁䅅兏㍁䑁䅁䅍睁䅁䅁䍄䉁䅁䅁䅂䅁䅁䅍䅄䅁䅁䅯䄲䅑䅁䅯充䅁䅁䅯睸䅫䅁䅅䅁䉁䅁䅁杄十䅁䅁兏祁䑁䅕杍㑁䑁䅁䅍睁䅁䅁䍄䉁䅁䅁䅂䅁䅁䅍䅄䅁䅁䅯杁䅙䅁䅯充䅁䅁䅯睸䅫䅁䅅䅁䉁䅁䅁杄十䅁䅁䅏ぁ䑁䅑䅍硁䑁䅧兏㕁䅁䅁䍄䉁䅁䅁䅂䅁䅁䅍䅄䅁䅁䅯兵䅕䅁䅯充䅁䅁䅯睸䅫䅁䅅䅁䉁䅁䅁杄啁䅁䅁杍睁䑁䅅李硁䑁䅣䅍睁䑁䅁䅁䵁䅉䅅䅁䕁䅁䅁睁䵁䅁䅁权㝄䅂䅁权剁䅁䅁权䡄元䅁允䅁䅁䅅䅁佁䉁䅉䅁㍁䑁䅫免㍁䑁䅍䅍睁䑁䅁䅁䵁䅉䅅䅁䕁䅁䅁睁䵁䅁䅁权硄兂䅁权剁䅁䅁权䡄元䅁允䅁䅁䅅䅁佁䉁䅉䅁穁䑁䅍睍ぁ䑁䅉䅍睁䑁䅁䅁䵁䅉䅅䅁䕁䅁䅁睁䵁䅁䅁权䕁杂䅁权剁䅁䅁权䡄元䅁允䅁䅁䅅䅁䭁䕁䅣䅁䵁䅉䅅䅁䕁䅁䅁睁䵁䅁䅁权卄兂䅁权剁䅁䅁权䡄元䅁允䅁䅁䅅䅁䭁䕁䅣䅁䵁䅉䅅䅁䕁䅁䅁睁䵁䅁䅁权慃䅂䅁权剁䅁䅁权䡄元䅁允䅁䅁䅅䅁佁䉁䅑䅁祁䑁䅑免㍁䑁䅕兎睁䑁䅁䅍䅁䅁杷允䅁䅁䅑䅁䑁䅁䅷䅁䭁䱁䔴䅁䭁䉁䅅䅁䭁䵁䩣䅁䉁䅁䅁允䅁䅁䄴䅆䅁䑁䅅兎穁䑁䅙睎㍁䑁䅧兎ぁ䅁䅁䍄䉁䅁䅁䅂䅁䅁䅍䅄䅁䅁䅯睯䅕䅁䅯充䅁䅁䅯睸䅫䅁䅅䅁䉁䅁䅁杄十䅁䅁李㍁䑁䅙䅎㕁䑁䅁䅍睁䅁䅁䍄䉁䅁䅁䅂䅁䅁䅍䅄䅁䅁䅯杆䅙䅁䅯充䅁䅁䅯睸䅫䅁䅅䅁䉁䅁䅁杄啁䅁䅁杍祁䑁䅣睍㕁䑁䅕兏㑁䑁䅑䅁䵁䅉䅅䅁䕁䅁䅁睁䵁䅁䅁权䥃兂䅁权剁䅁䅁权䡄元䅁允䅁䅁䅅䅁佁䉁䅑䅁硁䑁䅉兏ぁ䑁䅕䅍睁䑁䅁䅍䅁䅁杷允䅁䅁䅑䅁䑁䅁䅷䅁䭁䅁䝍䅁䭁䉁䅅䅁䭁䵁䩣䅁䉁䅁䅁允䅁䅁䄴杅䅁䑁䅧睍ㅁ䑁䅑睍睁䑁䅁䅍䅁䅁杷允䅁䅁䅑䅁䑁䅁䅷䅁䭁䩁䕍䅁䭁䉁䅅䅁䭁䵁䩣䅁䉁䅁䅁允䅁䅁䄴杅䅁䑁䅙免祁䑁䅫免睁䑁䅁䅍䅁䅁杷允䅁䅁䅑䅁䑁䅁䅷䅁䭁䵁䕣䅁䭁䉁䅅䅁䭁䵁䩣䅁䉁䅁䅁允䅁䅁䄴䅆䅁䑁䅅䅎㑁䑁䅧免㉁䑁䅁䅍睁䅁䅁䍄䉁䅁䅁䅂䅁䅁䅍䅄䅁䅁䅯六䅕䅁䅯充䅁䅁䅯睸䅫䅁䅅䅁䉁䅁䅁杄十䅁䅁兏祁䑁䅅兎ㅁ䑁䅫䅏㑁䅁䅁䍄䉁䅁䅁䅂䅁䅁䅍䅄䅁䅁䅯睹䅑䅁䅯充䅁䅁䅯睸䅫䅁䅅䅁䉁䅁䅁杄十䅁䅁䅎祁䑁䅁免睁䑁䅁䅍睁䅁䅁䍄䉁䅁䅁䅂䅁䅁䅍䅄䅁䅁䅯朱䅕䅁䅯充䅁䅁䅯睸䅫䅁䅅䅁䉁䅁䅁杄啁䅁䅁免ㅁ䑁䅅䅎㕁䑁䅕䅍睁䑁䅁䅁䵁䅉䅅䅁䕁䅁䅁睁䵁䅁䅁权汄兂䅁权剁䅁䅁权䡄元䅁允䅁䅁䅅䅁佁䉁䅑䅁祁䑁䅅䅎㕁䑁䅧李睁䑁䅁䅍䅁䅁杷允䅁䅁䅑䅁䑁䅁䅷䅁䭁佁䙙䅁䭁䉁䅅䅁䭁䵁䩣䅁䉁䅁䅁允䅁䅁䄴䅆䅁䑁䅕李穁䑁䅍䅍ㅁ䑁䅕杍ㅁ䅁䅁䍄䉁䅁䅁䅂䅁䅁䅍䅄䅁䅁䅯䅰䅕䅁䅯充䅁䅁䅯睸䅫䅁䅅䅁䉁䅁䅁杄十䅁䅁睎祁䑁䅅睍㑁䑁䅁䅍睁䅁䅁䍄䉁䅁䅁䅂䅁䅁䅍䅄䅁䅁䅯䅍䅕䅁䅯充䅁䅁䅯睸䅫䅁䅅䅁䉁䅁䅁杄十䅁䅁李㉁䑁䅫䅍睁䑁䅁䅍睁䅁䅁䍄䉁䅁䅁䅂䅁䅁䅍䅄䅁䅁䅯睕䅕䅁䅯充䅁䅁䅯睸䅫䅁䅅䅁䉁䅁䅁杄十䅁䅁䅎㉁䑁䅙免㉁䑁䅣䅍ぁ䅁䅁䍄䉁䅁䅁䅂䅁䅁䅍䅄䅁䅁䅯杪䅑䅁䅯充䅁䅁䅯睸䅫䅁䅅䅁䉁䅁䅁杄十䅁䅁李㉁䑁䅣免ぁ䑁䅁䅍睁䅁䅁䍄䉁䅁䅁䅂䅁䅁䅍䅄䅁䅁䅯杣䅕䅁䅯充䅁䅁䅯睸䅫䅁䅅䅁䉁䅁䅁杄啁䅁䅁杍㑁䑁䅫䅍睁䑁䅁䅍睁䑁䅁䅁䵁䅉䅅䅁䕁䅁䅁睁䵁䅁䅁权䭂兂䅁权剁䅁䅁权䡄元䅁允䅁䅁䅅䅁佁䉁䅑䅁硁䑁䅙䅎㕁䑁䅁䅏睁䑁䅁䅍䅁䅁杷允䅁䅁䅑䅁䑁䅁䅷䅁䭁䑁䙧䅁䭁䉁䅅䅁䭁䵁䩣䅁䉁䅁䅁允䅁䅁䅯睒䅁䅁杷允䅁䅁䅑䅁䑁䅁䅷䅁䭁䍁䙙䅁䭁䉁䅅䅁䭁䵁䩣䅁䉁䅁䅁允䅁䅁䅯睒䅁䅁杷允䅁䅁䅑䅁䑁䅁䅷䅁䭁䡁䙫䅁䭁䉁䅅䅁䭁䵁䩣䅁䉁䅁䅁允䅁䅁䄴䅆䅁䑁䅅䅍㍁䑁䅉䅏ぁ䑁䅁䅏ぁ䅁䅁䍄䉁䅁䅁䅂䅁䅁䅍䅄䅁䅁䅯睗䅕䅁䅯充䅁䅁䅯睸䅫䅁䅅䅁䉁䅁䅁杄十䅁䅁李ㅁ䑁䅑兏㉁䑁䅁兎㑁䅁䅁䍄䉁䅁䅁䅂䅁䅁䅍䅄䅁䅁䅯儲䅕䅁䅯充䅁䅁䅯睸䅫䅁䅅䅁䉁䅁䅁杄啁䅁䅁䅎祁䑁䅫杍㕁䑁䅉䅍睁䑁䅁䅁䵁䅉䅅䅁䕁䅁䅁睁䵁䅁䅁权煂兂䅁权剁䅁䅁权䡄元䅁允䅁䅁䅅䅁佁䉁䅑䅁硁䑁䅑杍㉁䑁䅫䅏硁䑁䅅䅏䅁䅁杷允䅁䅁䅑䅁䑁䅁䅷䅁䭁䡁䙷䅁䭁䉁䅅䅁䭁䵁䩣䅁䉁䅁䅁允䅁䅁䄴䅆䅁䑁䅉杍ㅁ䑁䅙䅎ㅁ䑁䅁䅍睁䅁䅁䍄䉁䅁䅁䅂䅁䅁䅍䅄䅁䅁䅯儳䅕䅁䅯充䅁䅁䅯睸䅫䅁䅅䅁䉁䅁䅁杄啁䅁䅁杍穁䑁䅑䅍睁䑁䅁䅍睁䑁䅁䅁䵁䅉䅅䅁䕁䅁䅁睁䵁䅁䅁权煁兂䅁权剁䅁䅁权䡄元䅁允䅁䅁䅅䅁佁䉁䅉䅁祁䑁䅁免㕁䑁䅙䅍睁䑁䅁䅁䵁䅉䅅䅁䕁䅁䅁睁䵁䅁䅁权啄兂䅁权剁䅁䅁权䡄元䅁允䅁䅁䅅䅁佁䉁䅑䅁硁䑁䅉䅏祁䑁䅁䅍睁䑁䅁䅍䅁䅁杷允䅁䅁䅑䅁䑁䅁䅷䅁䭁䡁䙕䅁䭁䉁䅅䅁䭁䵁䩣䅁䉁䅁䅁允䅁䅁䄴䅆䅁䑁䅅杍硁䑁䅁睍睁䑁䅁䅍睁䅁䅁䍄䉁䅁䅁䅂䅁䅁䅍䅄䅁䅁䅯兊䅕䅁䅯充䅁䅁䅯睸䅫䅁䅅䅁䉁䅁䅁杄十䅁䅁睍㍁䑁䅧兎穁䑁䅉兎ㅁ䅁䅁䍄䉁䅁䅁䅂䅁䅁䅍䅄䅁䅁䅯眯䅕䅁䅯充䅁䅁䅯睸䅫䅁䅅䅁䉁䅁䅁杄啁䅁䅁免㉁䑁䅫兎ぁ䑁䅑䅍睁䑁䅁䅁䵁䅉䅅䅁䕁䅁䅁睁䵁䅁䅁权慃兂䅁权剁䅁䅁权䡄元䅁允䅁䅁䅅䅁佁䉁䅉䅁穁䑁䅫䅎睁䑁䅁䅍睁䑁䅁䅁䵁䅉䅅䅁䕁䅁䅁睁䵁䅁䅁权獄䅂䅁权剁䅁䅁权䡄元䅁允䅁䅁䅅䅁佁䉁䅉䅁ㅁ䑁䅕䅏睁䑁䅁䅍睁䑁䅁䅁䵁䅉䅅䅁䕁䅁䅁睁䵁䅁䅁权㙃兂䅁权剁䅁䅁权䡄元䅁允䅁䅁䅅䅁佁䉁䅑䅁硁䑁䅉䅍睁䑁䅁䅍睁䑁䅁䅍䅁䅁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</si>
</sst>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
    <numFmt numFmtId="166" formatCode="_(* #,##0.000_);_(* \(#,##0.000\);_(* &quot;-&quot;??_);_(@_)"/>
    <numFmt numFmtId="167" formatCode="#,##0.0000"/>
  </numFmts>
  <fonts count="4" x14ac:knownFonts="1">
    <font>
      <sz val="11"/>
      <color theme="1"/>
      <name val="Calibri"/>
      <family val="2"/>
      <scheme val="minor"/>
    </font>
    <font>
      <sz val="11"/>
      <color theme="1"/>
      <name val="Calibri"/>
      <family val="2"/>
      <scheme val="minor"/>
    </font>
    <font>
      <sz val="8"/>
      <name val="Arial"/>
      <family val="2"/>
    </font>
    <font>
      <b/>
      <sz val="7"/>
      <color rgb="FFCCCCCC"/>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64" fontId="2" fillId="0" borderId="0" xfId="1" applyNumberFormat="1" applyFont="1"/>
    <xf numFmtId="0" fontId="2" fillId="0" borderId="0" xfId="0" applyFont="1"/>
    <xf numFmtId="165" fontId="2" fillId="0" borderId="0" xfId="2" applyNumberFormat="1" applyFont="1"/>
    <xf numFmtId="3" fontId="0" fillId="0" borderId="0" xfId="0" applyNumberFormat="1" applyAlignment="1">
      <alignment horizontal="right"/>
    </xf>
    <xf numFmtId="4" fontId="0" fillId="0" borderId="0" xfId="0" applyNumberFormat="1" applyAlignment="1">
      <alignment horizontal="right"/>
    </xf>
    <xf numFmtId="166" fontId="0" fillId="2" borderId="0" xfId="1" applyNumberFormat="1" applyFont="1" applyFill="1"/>
    <xf numFmtId="10" fontId="0" fillId="0" borderId="0" xfId="2" applyNumberFormat="1" applyFont="1"/>
    <xf numFmtId="0" fontId="3" fillId="0" borderId="0" xfId="0" applyFont="1"/>
    <xf numFmtId="167" fontId="0" fillId="0" borderId="0" xfId="0" applyNumberFormat="1" applyAlignment="1">
      <alignment horizontal="right"/>
    </xf>
    <xf numFmtId="0" fontId="0" fillId="0" borderId="0" xfId="0" applyAlignment="1">
      <alignment horizontal="left"/>
    </xf>
    <xf numFmtId="0" fontId="0" fillId="0" borderId="0" xfId="0" applyAlignme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C2806-2364-4DB6-A521-15CCF42B56BC}">
  <dimension ref="A1:A50"/>
  <sheetViews>
    <sheetView workbookViewId="0"/>
  </sheetViews>
  <sheetFormatPr defaultRowHeight="14.4" x14ac:dyDescent="0.3"/>
  <sheetData>
    <row r="1" spans="1:1" x14ac:dyDescent="0.3">
      <c r="A1" t="s">
        <v>1437</v>
      </c>
    </row>
    <row r="2" spans="1:1" x14ac:dyDescent="0.3">
      <c r="A2" t="s">
        <v>1438</v>
      </c>
    </row>
    <row r="3" spans="1:1" x14ac:dyDescent="0.3">
      <c r="A3" t="s">
        <v>1439</v>
      </c>
    </row>
    <row r="4" spans="1:1" x14ac:dyDescent="0.3">
      <c r="A4" t="s">
        <v>1440</v>
      </c>
    </row>
    <row r="5" spans="1:1" x14ac:dyDescent="0.3">
      <c r="A5" t="s">
        <v>1441</v>
      </c>
    </row>
    <row r="6" spans="1:1" x14ac:dyDescent="0.3">
      <c r="A6" t="s">
        <v>1442</v>
      </c>
    </row>
    <row r="7" spans="1:1" x14ac:dyDescent="0.3">
      <c r="A7" t="s">
        <v>1443</v>
      </c>
    </row>
    <row r="8" spans="1:1" x14ac:dyDescent="0.3">
      <c r="A8" t="s">
        <v>1444</v>
      </c>
    </row>
    <row r="9" spans="1:1" x14ac:dyDescent="0.3">
      <c r="A9" t="s">
        <v>1445</v>
      </c>
    </row>
    <row r="10" spans="1:1" x14ac:dyDescent="0.3">
      <c r="A10" t="s">
        <v>1446</v>
      </c>
    </row>
    <row r="11" spans="1:1" x14ac:dyDescent="0.3">
      <c r="A11" t="s">
        <v>1447</v>
      </c>
    </row>
    <row r="12" spans="1:1" x14ac:dyDescent="0.3">
      <c r="A12" t="s">
        <v>1448</v>
      </c>
    </row>
    <row r="13" spans="1:1" x14ac:dyDescent="0.3">
      <c r="A13" t="s">
        <v>1449</v>
      </c>
    </row>
    <row r="14" spans="1:1" x14ac:dyDescent="0.3">
      <c r="A14" t="s">
        <v>1450</v>
      </c>
    </row>
    <row r="15" spans="1:1" x14ac:dyDescent="0.3">
      <c r="A15" t="s">
        <v>1451</v>
      </c>
    </row>
    <row r="16" spans="1:1" x14ac:dyDescent="0.3">
      <c r="A16" t="s">
        <v>1452</v>
      </c>
    </row>
    <row r="17" spans="1:1" x14ac:dyDescent="0.3">
      <c r="A17" t="s">
        <v>1453</v>
      </c>
    </row>
    <row r="18" spans="1:1" x14ac:dyDescent="0.3">
      <c r="A18" t="s">
        <v>1454</v>
      </c>
    </row>
    <row r="19" spans="1:1" x14ac:dyDescent="0.3">
      <c r="A19" t="s">
        <v>1455</v>
      </c>
    </row>
    <row r="20" spans="1:1" x14ac:dyDescent="0.3">
      <c r="A20" t="s">
        <v>1456</v>
      </c>
    </row>
    <row r="21" spans="1:1" x14ac:dyDescent="0.3">
      <c r="A21" t="s">
        <v>1457</v>
      </c>
    </row>
    <row r="22" spans="1:1" x14ac:dyDescent="0.3">
      <c r="A22" t="s">
        <v>1458</v>
      </c>
    </row>
    <row r="23" spans="1:1" x14ac:dyDescent="0.3">
      <c r="A23" t="s">
        <v>1459</v>
      </c>
    </row>
    <row r="24" spans="1:1" x14ac:dyDescent="0.3">
      <c r="A24" t="s">
        <v>1460</v>
      </c>
    </row>
    <row r="25" spans="1:1" x14ac:dyDescent="0.3">
      <c r="A25" t="s">
        <v>1461</v>
      </c>
    </row>
    <row r="26" spans="1:1" x14ac:dyDescent="0.3">
      <c r="A26" t="s">
        <v>1462</v>
      </c>
    </row>
    <row r="27" spans="1:1" x14ac:dyDescent="0.3">
      <c r="A27" t="s">
        <v>1463</v>
      </c>
    </row>
    <row r="28" spans="1:1" x14ac:dyDescent="0.3">
      <c r="A28" t="s">
        <v>1464</v>
      </c>
    </row>
    <row r="29" spans="1:1" x14ac:dyDescent="0.3">
      <c r="A29" t="s">
        <v>1465</v>
      </c>
    </row>
    <row r="30" spans="1:1" x14ac:dyDescent="0.3">
      <c r="A30" t="s">
        <v>1466</v>
      </c>
    </row>
    <row r="31" spans="1:1" x14ac:dyDescent="0.3">
      <c r="A31" t="s">
        <v>1467</v>
      </c>
    </row>
    <row r="32" spans="1:1" x14ac:dyDescent="0.3">
      <c r="A32" t="s">
        <v>1468</v>
      </c>
    </row>
    <row r="33" spans="1:1" x14ac:dyDescent="0.3">
      <c r="A33" t="s">
        <v>1469</v>
      </c>
    </row>
    <row r="34" spans="1:1" x14ac:dyDescent="0.3">
      <c r="A34" t="s">
        <v>1470</v>
      </c>
    </row>
    <row r="35" spans="1:1" x14ac:dyDescent="0.3">
      <c r="A35" t="s">
        <v>1471</v>
      </c>
    </row>
    <row r="36" spans="1:1" x14ac:dyDescent="0.3">
      <c r="A36" t="s">
        <v>1472</v>
      </c>
    </row>
    <row r="37" spans="1:1" x14ac:dyDescent="0.3">
      <c r="A37" t="s">
        <v>1473</v>
      </c>
    </row>
    <row r="38" spans="1:1" x14ac:dyDescent="0.3">
      <c r="A38" t="s">
        <v>1474</v>
      </c>
    </row>
    <row r="39" spans="1:1" x14ac:dyDescent="0.3">
      <c r="A39" t="s">
        <v>1475</v>
      </c>
    </row>
    <row r="40" spans="1:1" x14ac:dyDescent="0.3">
      <c r="A40" t="s">
        <v>1476</v>
      </c>
    </row>
    <row r="41" spans="1:1" x14ac:dyDescent="0.3">
      <c r="A41" t="s">
        <v>1477</v>
      </c>
    </row>
    <row r="42" spans="1:1" x14ac:dyDescent="0.3">
      <c r="A42" t="s">
        <v>1478</v>
      </c>
    </row>
    <row r="43" spans="1:1" x14ac:dyDescent="0.3">
      <c r="A43" t="s">
        <v>1479</v>
      </c>
    </row>
    <row r="44" spans="1:1" x14ac:dyDescent="0.3">
      <c r="A44" t="s">
        <v>1480</v>
      </c>
    </row>
    <row r="45" spans="1:1" x14ac:dyDescent="0.3">
      <c r="A45" t="s">
        <v>1481</v>
      </c>
    </row>
    <row r="46" spans="1:1" x14ac:dyDescent="0.3">
      <c r="A46" t="s">
        <v>1482</v>
      </c>
    </row>
    <row r="47" spans="1:1" x14ac:dyDescent="0.3">
      <c r="A47" t="s">
        <v>1483</v>
      </c>
    </row>
    <row r="48" spans="1:1" x14ac:dyDescent="0.3">
      <c r="A48" t="s">
        <v>1484</v>
      </c>
    </row>
    <row r="49" spans="1:1" x14ac:dyDescent="0.3">
      <c r="A49" t="s">
        <v>1485</v>
      </c>
    </row>
    <row r="50" spans="1:1" x14ac:dyDescent="0.3">
      <c r="A50" t="s">
        <v>1486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2B581-4EE9-4428-B116-C3702A4BF98A}">
  <dimension ref="A3:H404"/>
  <sheetViews>
    <sheetView workbookViewId="0">
      <selection activeCell="C23" sqref="C23"/>
    </sheetView>
  </sheetViews>
  <sheetFormatPr defaultRowHeight="14.4" x14ac:dyDescent="0.3"/>
  <cols>
    <col min="1" max="1" width="15.33203125" bestFit="1" customWidth="1"/>
    <col min="2" max="5" width="26.6640625" customWidth="1"/>
    <col min="6" max="6" width="31.5546875" bestFit="1" customWidth="1"/>
    <col min="7" max="7" width="23.33203125" customWidth="1"/>
  </cols>
  <sheetData>
    <row r="3" spans="1:8" x14ac:dyDescent="0.3">
      <c r="A3" t="str" cm="1">
        <f t="array" ref="A3">_xll.ciqfunctions.udf.CIQRANGE("^MID", "IQ_CONSTITUENTS", 1, 600, , , , , "Constituents")</f>
        <v>Constituents</v>
      </c>
      <c r="B3" t="s">
        <v>1416</v>
      </c>
      <c r="C3" t="s">
        <v>1417</v>
      </c>
      <c r="D3" t="s">
        <v>1418</v>
      </c>
      <c r="E3" t="s">
        <v>1419</v>
      </c>
      <c r="F3" t="s">
        <v>1420</v>
      </c>
      <c r="G3" t="s">
        <v>1421</v>
      </c>
      <c r="H3" t="s">
        <v>1422</v>
      </c>
    </row>
    <row r="4" spans="1:8" x14ac:dyDescent="0.3">
      <c r="A4" s="11" t="s">
        <v>1024</v>
      </c>
      <c r="B4" s="10" t="str">
        <f>_xll.SNL.Clients.Office.Excel.Functions.SPG(A4, "IQ_SECTOR")</f>
        <v>Industrials</v>
      </c>
      <c r="C4" s="10" t="str">
        <f>_xll.SNL.Clients.Office.Excel.Functions.SPG(A4, "IQ_INDUSTRY_GROUP")</f>
        <v>Capital Goods</v>
      </c>
      <c r="D4" s="10" t="str">
        <f>_xll.SNL.Clients.Office.Excel.Functions.SPG(A4, "IQ_INDUSTRY")</f>
        <v>Building Products</v>
      </c>
      <c r="E4" s="10" t="str">
        <f>_xll.SNL.Clients.Office.Excel.Functions.SPG(A4, "IQ_PRIMARY_INDUSTRY")</f>
        <v>Building Products</v>
      </c>
      <c r="F4" s="10" t="str">
        <f>_xll.SNL.Clients.Office.Excel.Functions.SPG(A4, "NAICS_CODE", "Primary")</f>
        <v>333415 - Air-Conditioning and Warm Air Heating Equipment and Commercial and Industrial Refrigeration Equipment Manufacturing</v>
      </c>
      <c r="G4" s="10" t="str">
        <f>_xll.SNL.Clients.Office.Excel.Functions.SPG(A4, "SP_TOPICTAG")</f>
        <v>Clean Energy; Energy Efficiency; Environmental Engineering; Smart Building; CleanTech; Data Center Technology; ClimateTech</v>
      </c>
      <c r="H4" s="5">
        <f>_xll.SNL.Clients.Office.Excel.Functions.SPG(A4, "SP_PCT_SHARES_OWNED_ALL_INSTITUTIONS")</f>
        <v>76.77</v>
      </c>
    </row>
    <row r="5" spans="1:8" x14ac:dyDescent="0.3">
      <c r="A5" s="11" t="s">
        <v>1025</v>
      </c>
      <c r="B5" s="10" t="str">
        <f>_xll.SNL.Clients.Office.Excel.Functions.SPG(A5, "IQ_SECTOR")</f>
        <v>Consumer Discretionary</v>
      </c>
      <c r="C5" s="10" t="str">
        <f>_xll.SNL.Clients.Office.Excel.Functions.SPG(A5, "IQ_INDUSTRY_GROUP")</f>
        <v>Consumer Discretionary Distribution and Retail</v>
      </c>
      <c r="D5" s="10" t="str">
        <f>_xll.SNL.Clients.Office.Excel.Functions.SPG(A5, "IQ_INDUSTRY")</f>
        <v>Specialty Retail</v>
      </c>
      <c r="E5" s="10" t="str">
        <f>_xll.SNL.Clients.Office.Excel.Functions.SPG(A5, "IQ_PRIMARY_INDUSTRY")</f>
        <v>Apparel Retail</v>
      </c>
      <c r="F5" s="10" t="str">
        <f>_xll.SNL.Clients.Office.Excel.Functions.SPG(A5, "NAICS_CODE", "Primary")</f>
        <v>458110 - Clothing and Clothing Accessories Retailers</v>
      </c>
      <c r="G5" s="10" t="str">
        <f>_xll.SNL.Clients.Office.Excel.Functions.SPG(A5, "SP_TOPICTAG")</f>
        <v>Lifestyle; Customer Relationship Management</v>
      </c>
      <c r="H5" s="5">
        <f>_xll.SNL.Clients.Office.Excel.Functions.SPG(A5, "SP_PCT_SHARES_OWNED_ALL_INSTITUTIONS")</f>
        <v>108.08</v>
      </c>
    </row>
    <row r="6" spans="1:8" x14ac:dyDescent="0.3">
      <c r="A6" s="11" t="s">
        <v>1026</v>
      </c>
      <c r="B6" s="10" t="str">
        <f>_xll.SNL.Clients.Office.Excel.Functions.SPG(A6, "IQ_SECTOR")</f>
        <v>Health Care</v>
      </c>
      <c r="C6" s="10" t="str">
        <f>_xll.SNL.Clients.Office.Excel.Functions.SPG(A6, "IQ_INDUSTRY_GROUP")</f>
        <v>Health Care Equipment and Services</v>
      </c>
      <c r="D6" s="10" t="str">
        <f>_xll.SNL.Clients.Office.Excel.Functions.SPG(A6, "IQ_INDUSTRY")</f>
        <v>Health Care Providers and Services</v>
      </c>
      <c r="E6" s="10" t="str">
        <f>_xll.SNL.Clients.Office.Excel.Functions.SPG(A6, "IQ_PRIMARY_INDUSTRY")</f>
        <v>Health Care Facilities</v>
      </c>
      <c r="F6" s="10" t="str">
        <f>_xll.SNL.Clients.Office.Excel.Functions.SPG(A6, "NAICS_CODE", "Primary")</f>
        <v>622 - Hospitals</v>
      </c>
      <c r="G6" s="10" t="str">
        <f>_xll.SNL.Clients.Office.Excel.Functions.SPG(A6, "SP_TOPICTAG")</f>
        <v>Addiction; Pain Management; Psychiatry; Wellness and Recovery</v>
      </c>
      <c r="H6" s="5">
        <f>_xll.SNL.Clients.Office.Excel.Functions.SPG(A6, "SP_PCT_SHARES_OWNED_ALL_INSTITUTIONS")</f>
        <v>111.98</v>
      </c>
    </row>
    <row r="7" spans="1:8" x14ac:dyDescent="0.3">
      <c r="A7" s="11" t="s">
        <v>1027</v>
      </c>
      <c r="B7" s="10" t="str">
        <f>_xll.SNL.Clients.Office.Excel.Functions.SPG(A7, "IQ_SECTOR")</f>
        <v>Industrials</v>
      </c>
      <c r="C7" s="10" t="str">
        <f>_xll.SNL.Clients.Office.Excel.Functions.SPG(A7, "IQ_INDUSTRY_GROUP")</f>
        <v>Capital Goods</v>
      </c>
      <c r="D7" s="10" t="str">
        <f>_xll.SNL.Clients.Office.Excel.Functions.SPG(A7, "IQ_INDUSTRY")</f>
        <v>Electrical Equipment</v>
      </c>
      <c r="E7" s="10" t="str">
        <f>_xll.SNL.Clients.Office.Excel.Functions.SPG(A7, "IQ_PRIMARY_INDUSTRY")</f>
        <v>Electrical Components and Equipment</v>
      </c>
      <c r="F7" s="10" t="str">
        <f>_xll.SNL.Clients.Office.Excel.Functions.SPG(A7, "NAICS_CODE", "Primary")</f>
        <v>33513 - Electric Lighting Equipment Manufacturing</v>
      </c>
      <c r="G7" s="10" t="str">
        <f>_xll.SNL.Clients.Office.Excel.Functions.SPG(A7, "SP_TOPICTAG")</f>
        <v>Energy Efficiency; Energy Management; Sensors; Smart Building; Process Automation</v>
      </c>
      <c r="H7" s="5">
        <f>_xll.SNL.Clients.Office.Excel.Functions.SPG(A7, "SP_PCT_SHARES_OWNED_ALL_INSTITUTIONS")</f>
        <v>99.39</v>
      </c>
    </row>
    <row r="8" spans="1:8" x14ac:dyDescent="0.3">
      <c r="A8" s="11" t="s">
        <v>1028</v>
      </c>
      <c r="B8" s="10" t="str">
        <f>_xll.SNL.Clients.Office.Excel.Functions.SPG(A8, "IQ_SECTOR")</f>
        <v>Industrials</v>
      </c>
      <c r="C8" s="10" t="str">
        <f>_xll.SNL.Clients.Office.Excel.Functions.SPG(A8, "IQ_INDUSTRY_GROUP")</f>
        <v>Capital Goods</v>
      </c>
      <c r="D8" s="10" t="str">
        <f>_xll.SNL.Clients.Office.Excel.Functions.SPG(A8, "IQ_INDUSTRY")</f>
        <v>Building Products</v>
      </c>
      <c r="E8" s="10" t="str">
        <f>_xll.SNL.Clients.Office.Excel.Functions.SPG(A8, "IQ_PRIMARY_INDUSTRY")</f>
        <v>Building Products</v>
      </c>
      <c r="F8" s="10" t="str">
        <f>_xll.SNL.Clients.Office.Excel.Functions.SPG(A8, "NAICS_CODE", "Primary")</f>
        <v>326122 - Plastics Pipe and Pipe Fitting Manufacturing</v>
      </c>
      <c r="G8" s="10" t="str">
        <f>_xll.SNL.Clients.Office.Excel.Functions.SPG(A8, "SP_TOPICTAG")</f>
        <v>Environmental Engineering; Disposal and Recycling; Water Purification; CleanTech; Pollution Control</v>
      </c>
      <c r="H8" s="5">
        <f>_xll.SNL.Clients.Office.Excel.Functions.SPG(A8, "SP_PCT_SHARES_OWNED_ALL_INSTITUTIONS")</f>
        <v>92.82</v>
      </c>
    </row>
    <row r="9" spans="1:8" x14ac:dyDescent="0.3">
      <c r="A9" s="11" t="s">
        <v>1029</v>
      </c>
      <c r="B9" s="10" t="str">
        <f>_xll.SNL.Clients.Office.Excel.Functions.SPG(A9, "IQ_SECTOR")</f>
        <v>Industrials</v>
      </c>
      <c r="C9" s="10" t="str">
        <f>_xll.SNL.Clients.Office.Excel.Functions.SPG(A9, "IQ_INDUSTRY_GROUP")</f>
        <v>Capital Goods</v>
      </c>
      <c r="D9" s="10" t="str">
        <f>_xll.SNL.Clients.Office.Excel.Functions.SPG(A9, "IQ_INDUSTRY")</f>
        <v>Construction and Engineering</v>
      </c>
      <c r="E9" s="10" t="str">
        <f>_xll.SNL.Clients.Office.Excel.Functions.SPG(A9, "IQ_PRIMARY_INDUSTRY")</f>
        <v>Construction and Engineering</v>
      </c>
      <c r="F9" s="10" t="str">
        <f>_xll.SNL.Clients.Office.Excel.Functions.SPG(A9, "NAICS_CODE", "Primary")</f>
        <v>541330 - Engineering Services</v>
      </c>
      <c r="G9" s="10" t="str">
        <f>_xll.SNL.Clients.Office.Excel.Functions.SPG(A9, "SP_TOPICTAG")</f>
        <v>Software Development; GovTech; Process Automation; Utility Scale Solar</v>
      </c>
      <c r="H9" s="5">
        <f>_xll.SNL.Clients.Office.Excel.Functions.SPG(A9, "SP_PCT_SHARES_OWNED_ALL_INSTITUTIONS")</f>
        <v>90.25</v>
      </c>
    </row>
    <row r="10" spans="1:8" x14ac:dyDescent="0.3">
      <c r="A10" s="11" t="s">
        <v>1030</v>
      </c>
      <c r="B10" s="10" t="str">
        <f>_xll.SNL.Clients.Office.Excel.Functions.SPG(A10, "IQ_SECTOR")</f>
        <v>Financials</v>
      </c>
      <c r="C10" s="10" t="str">
        <f>_xll.SNL.Clients.Office.Excel.Functions.SPG(A10, "IQ_INDUSTRY_GROUP")</f>
        <v>Financial Services</v>
      </c>
      <c r="D10" s="10" t="str">
        <f>_xll.SNL.Clients.Office.Excel.Functions.SPG(A10, "IQ_INDUSTRY")</f>
        <v>Capital Markets</v>
      </c>
      <c r="E10" s="10" t="str">
        <f>_xll.SNL.Clients.Office.Excel.Functions.SPG(A10, "IQ_PRIMARY_INDUSTRY")</f>
        <v>Asset Management and Custody Banks</v>
      </c>
      <c r="F10" s="10" t="str">
        <f>_xll.SNL.Clients.Office.Excel.Functions.SPG(A10, "NAICS_CODE", "Primary")</f>
        <v>525910 - Open-End Investment Funds</v>
      </c>
      <c r="G10" s="10" t="str">
        <f>_xll.SNL.Clients.Office.Excel.Functions.SPG(A10, "SP_TOPICTAG")</f>
        <v/>
      </c>
      <c r="H10" s="5">
        <f>_xll.SNL.Clients.Office.Excel.Functions.SPG(A10, "SP_PCT_SHARES_OWNED_ALL_INSTITUTIONS")</f>
        <v>99.19</v>
      </c>
    </row>
    <row r="11" spans="1:8" x14ac:dyDescent="0.3">
      <c r="A11" s="11" t="s">
        <v>1031</v>
      </c>
      <c r="B11" s="10" t="str">
        <f>_xll.SNL.Clients.Office.Excel.Functions.SPG(A11, "IQ_SECTOR")</f>
        <v>Industrials</v>
      </c>
      <c r="C11" s="10" t="str">
        <f>_xll.SNL.Clients.Office.Excel.Functions.SPG(A11, "IQ_INDUSTRY_GROUP")</f>
        <v>Capital Goods</v>
      </c>
      <c r="D11" s="10" t="str">
        <f>_xll.SNL.Clients.Office.Excel.Functions.SPG(A11, "IQ_INDUSTRY")</f>
        <v>Machinery</v>
      </c>
      <c r="E11" s="10" t="str">
        <f>_xll.SNL.Clients.Office.Excel.Functions.SPG(A11, "IQ_PRIMARY_INDUSTRY")</f>
        <v>Agricultural and Farm Machinery</v>
      </c>
      <c r="F11" s="10" t="str">
        <f>_xll.SNL.Clients.Office.Excel.Functions.SPG(A11, "NAICS_CODE", "Primary")</f>
        <v>333111 - Farm Machinery and Equipment Manufacturing</v>
      </c>
      <c r="G11" s="10" t="str">
        <f>_xll.SNL.Clients.Office.Excel.Functions.SPG(A11, "SP_TOPICTAG")</f>
        <v>Farming; Industrial Automation; Livestock; Micro Lending; AgriTech</v>
      </c>
      <c r="H11" s="5">
        <f>_xll.SNL.Clients.Office.Excel.Functions.SPG(A11, "SP_PCT_SHARES_OWNED_ALL_INSTITUTIONS")</f>
        <v>96.79</v>
      </c>
    </row>
    <row r="12" spans="1:8" x14ac:dyDescent="0.3">
      <c r="A12" s="11" t="s">
        <v>1032</v>
      </c>
      <c r="B12" s="10" t="str">
        <f>_xll.SNL.Clients.Office.Excel.Functions.SPG(A12, "IQ_SECTOR")</f>
        <v>Real Estate</v>
      </c>
      <c r="C12" s="10" t="str">
        <f>_xll.SNL.Clients.Office.Excel.Functions.SPG(A12, "IQ_INDUSTRY_GROUP")</f>
        <v>Equity Real Estate Investment Trusts (REITs)</v>
      </c>
      <c r="D12" s="10" t="str">
        <f>_xll.SNL.Clients.Office.Excel.Functions.SPG(A12, "IQ_INDUSTRY")</f>
        <v>Retail REITs</v>
      </c>
      <c r="E12" s="10" t="str">
        <f>_xll.SNL.Clients.Office.Excel.Functions.SPG(A12, "IQ_PRIMARY_INDUSTRY")</f>
        <v>Retail REITs</v>
      </c>
      <c r="F12" s="10" t="str">
        <f>_xll.SNL.Clients.Office.Excel.Functions.SPG(A12, "NAICS_CODE", "Primary")</f>
        <v>531110 - Lessors of Residential Buildings and Dwellings</v>
      </c>
      <c r="G12" s="10" t="str">
        <f>_xll.SNL.Clients.Office.Excel.Functions.SPG(A12, "SP_TOPICTAG")</f>
        <v/>
      </c>
      <c r="H12" s="5">
        <f>_xll.SNL.Clients.Office.Excel.Functions.SPG(A12, "SP_PCT_SHARES_OWNED_ALL_INSTITUTIONS")</f>
        <v>112.87</v>
      </c>
    </row>
    <row r="13" spans="1:8" x14ac:dyDescent="0.3">
      <c r="A13" s="11" t="s">
        <v>1423</v>
      </c>
      <c r="B13" s="10" t="str">
        <f>_xll.SNL.Clients.Office.Excel.Functions.SPG(A13, "IQ_SECTOR")</f>
        <v>Industrials</v>
      </c>
      <c r="C13" s="10" t="str">
        <f>_xll.SNL.Clients.Office.Excel.Functions.SPG(A13, "IQ_INDUSTRY_GROUP")</f>
        <v>Transportation</v>
      </c>
      <c r="D13" s="10" t="str">
        <f>_xll.SNL.Clients.Office.Excel.Functions.SPG(A13, "IQ_INDUSTRY")</f>
        <v>Passenger Airlines</v>
      </c>
      <c r="E13" s="10" t="str">
        <f>_xll.SNL.Clients.Office.Excel.Functions.SPG(A13, "IQ_PRIMARY_INDUSTRY")</f>
        <v>Passenger Airlines</v>
      </c>
      <c r="F13" s="10" t="str">
        <f>_xll.SNL.Clients.Office.Excel.Functions.SPG(A13, "NAICS_CODE", "Primary")</f>
        <v>481111 - Scheduled Passenger Air Transportation</v>
      </c>
      <c r="G13" s="10" t="str">
        <f>_xll.SNL.Clients.Office.Excel.Functions.SPG(A13, "SP_TOPICTAG")</f>
        <v>Business Travel; Freight Service; Last Mile Transportation; Travel Accommodations; Taxi Service</v>
      </c>
      <c r="H13" s="5">
        <f>_xll.SNL.Clients.Office.Excel.Functions.SPG(A13, "SP_PCT_SHARES_OWNED_ALL_INSTITUTIONS")</f>
        <v>93.11</v>
      </c>
    </row>
    <row r="14" spans="1:8" x14ac:dyDescent="0.3">
      <c r="A14" s="11" t="s">
        <v>1424</v>
      </c>
      <c r="B14" s="10" t="str">
        <f>_xll.SNL.Clients.Office.Excel.Functions.SPG(A14, "IQ_SECTOR")</f>
        <v>Consumer Staples</v>
      </c>
      <c r="C14" s="10" t="str">
        <f>_xll.SNL.Clients.Office.Excel.Functions.SPG(A14, "IQ_INDUSTRY_GROUP")</f>
        <v>Consumer Staples Distribution and Retail</v>
      </c>
      <c r="D14" s="10" t="str">
        <f>_xll.SNL.Clients.Office.Excel.Functions.SPG(A14, "IQ_INDUSTRY")</f>
        <v>Consumer Staples Distribution and Retail</v>
      </c>
      <c r="E14" s="10" t="str">
        <f>_xll.SNL.Clients.Office.Excel.Functions.SPG(A14, "IQ_PRIMARY_INDUSTRY")</f>
        <v>Food Retail</v>
      </c>
      <c r="F14" s="10" t="str">
        <f>_xll.SNL.Clients.Office.Excel.Functions.SPG(A14, "NAICS_CODE", "Primary")</f>
        <v>4451 - Grocery and Convenience Retailers</v>
      </c>
      <c r="G14" s="10" t="str">
        <f>_xll.SNL.Clients.Office.Excel.Functions.SPG(A14, "SP_TOPICTAG")</f>
        <v>Fast-Moving Consumer Goods; Food Delivery; Organic; Online Grocery</v>
      </c>
      <c r="H14" s="5">
        <f>_xll.SNL.Clients.Office.Excel.Functions.SPG(A14, "SP_PCT_SHARES_OWNED_ALL_INSTITUTIONS")</f>
        <v>60.97</v>
      </c>
    </row>
    <row r="15" spans="1:8" x14ac:dyDescent="0.3">
      <c r="A15" s="11" t="s">
        <v>1033</v>
      </c>
      <c r="B15" s="10" t="str">
        <f>_xll.SNL.Clients.Office.Excel.Functions.SPG(A15, "IQ_SECTOR")</f>
        <v>Materials</v>
      </c>
      <c r="C15" s="10" t="str">
        <f>_xll.SNL.Clients.Office.Excel.Functions.SPG(A15, "IQ_INDUSTRY_GROUP")</f>
        <v>Materials</v>
      </c>
      <c r="D15" s="10" t="str">
        <f>_xll.SNL.Clients.Office.Excel.Functions.SPG(A15, "IQ_INDUSTRY")</f>
        <v>Metals and Mining</v>
      </c>
      <c r="E15" s="10" t="str">
        <f>_xll.SNL.Clients.Office.Excel.Functions.SPG(A15, "IQ_PRIMARY_INDUSTRY")</f>
        <v>Aluminum</v>
      </c>
      <c r="F15" s="10" t="str">
        <f>_xll.SNL.Clients.Office.Excel.Functions.SPG(A15, "NAICS_CODE", "Primary")</f>
        <v>3313 - Alumina and Aluminum Production and Processing</v>
      </c>
      <c r="G15" s="10" t="str">
        <f>_xll.SNL.Clients.Office.Excel.Functions.SPG(A15, "SP_TOPICTAG")</f>
        <v>Clean Energy; Energy Management; Environmental Engineering; CleanTech; Hydrogen</v>
      </c>
      <c r="H15" s="5">
        <f>_xll.SNL.Clients.Office.Excel.Functions.SPG(A15, "SP_PCT_SHARES_OWNED_ALL_INSTITUTIONS")</f>
        <v>77.02</v>
      </c>
    </row>
    <row r="16" spans="1:8" x14ac:dyDescent="0.3">
      <c r="A16" s="11" t="s">
        <v>1034</v>
      </c>
      <c r="B16" s="10" t="str">
        <f>_xll.SNL.Clients.Office.Excel.Functions.SPG(A16, "IQ_SECTOR")</f>
        <v>Information Technology</v>
      </c>
      <c r="C16" s="10" t="str">
        <f>_xll.SNL.Clients.Office.Excel.Functions.SPG(A16, "IQ_INDUSTRY_GROUP")</f>
        <v>Semiconductors and Semiconductor Equipment</v>
      </c>
      <c r="D16" s="10" t="str">
        <f>_xll.SNL.Clients.Office.Excel.Functions.SPG(A16, "IQ_INDUSTRY")</f>
        <v>Semiconductors and Semiconductor Equipment</v>
      </c>
      <c r="E16" s="10" t="str">
        <f>_xll.SNL.Clients.Office.Excel.Functions.SPG(A16, "IQ_PRIMARY_INDUSTRY")</f>
        <v>Semiconductors</v>
      </c>
      <c r="F16" s="10" t="str">
        <f>_xll.SNL.Clients.Office.Excel.Functions.SPG(A16, "NAICS_CODE", "Primary")</f>
        <v>334413 - Semiconductor and Related Device Manufacturing</v>
      </c>
      <c r="G16" s="10" t="str">
        <f>_xll.SNL.Clients.Office.Excel.Functions.SPG(A16, "SP_TOPICTAG")</f>
        <v>Computer Vision; Energy Storage; Industrial Automation; Sensors; Smart Energy; Electric Vehicle; Process Automation</v>
      </c>
      <c r="H16" s="5">
        <f>_xll.SNL.Clients.Office.Excel.Functions.SPG(A16, "SP_PCT_SHARES_OWNED_ALL_INSTITUTIONS")</f>
        <v>86.51</v>
      </c>
    </row>
    <row r="17" spans="1:8" x14ac:dyDescent="0.3">
      <c r="A17" s="11" t="s">
        <v>1035</v>
      </c>
      <c r="B17" s="10" t="str">
        <f>_xll.SNL.Clients.Office.Excel.Functions.SPG(A17, "IQ_SECTOR")</f>
        <v>Utilities</v>
      </c>
      <c r="C17" s="10" t="str">
        <f>_xll.SNL.Clients.Office.Excel.Functions.SPG(A17, "IQ_INDUSTRY_GROUP")</f>
        <v>Utilities</v>
      </c>
      <c r="D17" s="10" t="str">
        <f>_xll.SNL.Clients.Office.Excel.Functions.SPG(A17, "IQ_INDUSTRY")</f>
        <v>Electric Utilities</v>
      </c>
      <c r="E17" s="10" t="str">
        <f>_xll.SNL.Clients.Office.Excel.Functions.SPG(A17, "IQ_PRIMARY_INDUSTRY")</f>
        <v>Electric Utilities</v>
      </c>
      <c r="F17" s="10" t="str">
        <f>_xll.SNL.Clients.Office.Excel.Functions.SPG(A17, "NAICS_CODE", "Primary")</f>
        <v>2211 - Electric Power Generation, Transmission and Distribution</v>
      </c>
      <c r="G17" s="10" t="str">
        <f>_xll.SNL.Clients.Office.Excel.Functions.SPG(A17, "SP_TOPICTAG")</f>
        <v>Clean Energy; Energy Efficiency; Energy Management; Energy Storage; CleanTech; Smart Energy; Power Grid; Utility Scale Solar; Onshore and Offshore Wind</v>
      </c>
      <c r="H17" s="5">
        <f>_xll.SNL.Clients.Office.Excel.Functions.SPG(A17, "SP_PCT_SHARES_OWNED_ALL_INSTITUTIONS")</f>
        <v>73.73</v>
      </c>
    </row>
    <row r="18" spans="1:8" x14ac:dyDescent="0.3">
      <c r="A18" s="11" t="s">
        <v>1036</v>
      </c>
      <c r="B18" s="10" t="str">
        <f>_xll.SNL.Clients.Office.Excel.Functions.SPG(A18, "IQ_SECTOR")</f>
        <v>Financials</v>
      </c>
      <c r="C18" s="10" t="str">
        <f>_xll.SNL.Clients.Office.Excel.Functions.SPG(A18, "IQ_INDUSTRY_GROUP")</f>
        <v>Financial Services</v>
      </c>
      <c r="D18" s="10" t="str">
        <f>_xll.SNL.Clients.Office.Excel.Functions.SPG(A18, "IQ_INDUSTRY")</f>
        <v>Consumer Finance</v>
      </c>
      <c r="E18" s="10" t="str">
        <f>_xll.SNL.Clients.Office.Excel.Functions.SPG(A18, "IQ_PRIMARY_INDUSTRY")</f>
        <v>Consumer Finance</v>
      </c>
      <c r="F18" s="10" t="str">
        <f>_xll.SNL.Clients.Office.Excel.Functions.SPG(A18, "NAICS_CODE", "Primary")</f>
        <v>522291 - Consumer Lending</v>
      </c>
      <c r="G18" s="10" t="str">
        <f>_xll.SNL.Clients.Office.Excel.Functions.SPG(A18, "SP_TOPICTAG")</f>
        <v>Consumer Lending; Micro Lending; Digital Brokerage; Banking as a Service; Buy Now Pay Later (BNPL)</v>
      </c>
      <c r="H18" s="5">
        <f>_xll.SNL.Clients.Office.Excel.Functions.SPG(A18, "SP_PCT_SHARES_OWNED_ALL_INSTITUTIONS")</f>
        <v>86.63</v>
      </c>
    </row>
    <row r="19" spans="1:8" x14ac:dyDescent="0.3">
      <c r="A19" s="11" t="s">
        <v>1037</v>
      </c>
      <c r="B19" s="10" t="str">
        <f>_xll.SNL.Clients.Office.Excel.Functions.SPG(A19, "IQ_SECTOR")</f>
        <v>Health Care</v>
      </c>
      <c r="C19" s="10" t="str">
        <f>_xll.SNL.Clients.Office.Excel.Functions.SPG(A19, "IQ_INDUSTRY_GROUP")</f>
        <v>Health Care Equipment and Services</v>
      </c>
      <c r="D19" s="10" t="str">
        <f>_xll.SNL.Clients.Office.Excel.Functions.SPG(A19, "IQ_INDUSTRY")</f>
        <v>Health Care Providers and Services</v>
      </c>
      <c r="E19" s="10" t="str">
        <f>_xll.SNL.Clients.Office.Excel.Functions.SPG(A19, "IQ_PRIMARY_INDUSTRY")</f>
        <v>Health Care Services</v>
      </c>
      <c r="F19" s="10" t="str">
        <f>_xll.SNL.Clients.Office.Excel.Functions.SPG(A19, "NAICS_CODE", "Primary")</f>
        <v>621610 - Home Health Care Services</v>
      </c>
      <c r="G19" s="10" t="str">
        <f>_xll.SNL.Clients.Office.Excel.Functions.SPG(A19, "SP_TOPICTAG")</f>
        <v>Health Diagnostics; End-of-Life Planning; Chronic Diseases; Pain Management</v>
      </c>
      <c r="H19" s="5">
        <f>_xll.SNL.Clients.Office.Excel.Functions.SPG(A19, "SP_PCT_SHARES_OWNED_ALL_INSTITUTIONS")</f>
        <v>92.65</v>
      </c>
    </row>
    <row r="20" spans="1:8" x14ac:dyDescent="0.3">
      <c r="A20" s="11" t="s">
        <v>1038</v>
      </c>
      <c r="B20" s="10" t="str">
        <f>_xll.SNL.Clients.Office.Excel.Functions.SPG(A20, "IQ_SECTOR")</f>
        <v>Industrials</v>
      </c>
      <c r="C20" s="10" t="str">
        <f>_xll.SNL.Clients.Office.Excel.Functions.SPG(A20, "IQ_INDUSTRY_GROUP")</f>
        <v>Transportation</v>
      </c>
      <c r="D20" s="10" t="str">
        <f>_xll.SNL.Clients.Office.Excel.Functions.SPG(A20, "IQ_INDUSTRY")</f>
        <v>Passenger Airlines</v>
      </c>
      <c r="E20" s="10" t="str">
        <f>_xll.SNL.Clients.Office.Excel.Functions.SPG(A20, "IQ_PRIMARY_INDUSTRY")</f>
        <v>Passenger Airlines</v>
      </c>
      <c r="F20" s="10" t="str">
        <f>_xll.SNL.Clients.Office.Excel.Functions.SPG(A20, "NAICS_CODE", "Primary")</f>
        <v>48111 - Scheduled Air Transportation</v>
      </c>
      <c r="G20" s="10" t="str">
        <f>_xll.SNL.Clients.Office.Excel.Functions.SPG(A20, "SP_TOPICTAG")</f>
        <v>Business Travel; Travel Accommodations</v>
      </c>
      <c r="H20" s="5">
        <f>_xll.SNL.Clients.Office.Excel.Functions.SPG(A20, "SP_PCT_SHARES_OWNED_ALL_INSTITUTIONS")</f>
        <v>69.09</v>
      </c>
    </row>
    <row r="21" spans="1:8" x14ac:dyDescent="0.3">
      <c r="A21" s="11" t="s">
        <v>1039</v>
      </c>
      <c r="B21" s="10" t="str">
        <f>_xll.SNL.Clients.Office.Excel.Functions.SPG(A21, "IQ_SECTOR")</f>
        <v>Financials</v>
      </c>
      <c r="C21" s="10" t="str">
        <f>_xll.SNL.Clients.Office.Excel.Functions.SPG(A21, "IQ_INDUSTRY_GROUP")</f>
        <v>Insurance</v>
      </c>
      <c r="D21" s="10" t="str">
        <f>_xll.SNL.Clients.Office.Excel.Functions.SPG(A21, "IQ_INDUSTRY")</f>
        <v>Insurance</v>
      </c>
      <c r="E21" s="10" t="str">
        <f>_xll.SNL.Clients.Office.Excel.Functions.SPG(A21, "IQ_PRIMARY_INDUSTRY")</f>
        <v>Property and Casualty Insurance</v>
      </c>
      <c r="F21" s="10" t="str">
        <f>_xll.SNL.Clients.Office.Excel.Functions.SPG(A21, "NAICS_CODE", "Primary")</f>
        <v>524126 - Direct Property and Casualty Insurance Carriers</v>
      </c>
      <c r="G21" s="10" t="str">
        <f>_xll.SNL.Clients.Office.Excel.Functions.SPG(A21, "SP_TOPICTAG")</f>
        <v/>
      </c>
      <c r="H21" s="5">
        <f>_xll.SNL.Clients.Office.Excel.Functions.SPG(A21, "SP_PCT_SHARES_OWNED_ALL_INSTITUTIONS")</f>
        <v>68.73</v>
      </c>
    </row>
    <row r="22" spans="1:8" x14ac:dyDescent="0.3">
      <c r="A22" s="11" t="s">
        <v>1040</v>
      </c>
      <c r="B22" s="10" t="str">
        <f>_xll.SNL.Clients.Office.Excel.Functions.SPG(A22, "IQ_SECTOR")</f>
        <v>Real Estate</v>
      </c>
      <c r="C22" s="10" t="str">
        <f>_xll.SNL.Clients.Office.Excel.Functions.SPG(A22, "IQ_INDUSTRY_GROUP")</f>
        <v>Equity Real Estate Investment Trusts (REITs)</v>
      </c>
      <c r="D22" s="10" t="str">
        <f>_xll.SNL.Clients.Office.Excel.Functions.SPG(A22, "IQ_INDUSTRY")</f>
        <v>Residential REITs</v>
      </c>
      <c r="E22" s="10" t="str">
        <f>_xll.SNL.Clients.Office.Excel.Functions.SPG(A22, "IQ_PRIMARY_INDUSTRY")</f>
        <v>Single-Family Residential REITs</v>
      </c>
      <c r="F22" s="10" t="str">
        <f>_xll.SNL.Clients.Office.Excel.Functions.SPG(A22, "NAICS_CODE", "Primary")</f>
        <v>531110 - Lessors of Residential Buildings and Dwellings</v>
      </c>
      <c r="G22" s="10" t="str">
        <f>_xll.SNL.Clients.Office.Excel.Functions.SPG(A22, "SP_TOPICTAG")</f>
        <v/>
      </c>
      <c r="H22" s="5">
        <f>_xll.SNL.Clients.Office.Excel.Functions.SPG(A22, "SP_PCT_SHARES_OWNED_ALL_INSTITUTIONS")</f>
        <v>84.58</v>
      </c>
    </row>
    <row r="23" spans="1:8" x14ac:dyDescent="0.3">
      <c r="A23" s="11" t="s">
        <v>1041</v>
      </c>
      <c r="B23" s="10" t="str">
        <f>_xll.SNL.Clients.Office.Excel.Functions.SPG(A23, "IQ_SECTOR")</f>
        <v>Information Technology</v>
      </c>
      <c r="C23" s="10" t="str">
        <f>_xll.SNL.Clients.Office.Excel.Functions.SPG(A23, "IQ_INDUSTRY_GROUP")</f>
        <v>Semiconductors and Semiconductor Equipment</v>
      </c>
      <c r="D23" s="10" t="str">
        <f>_xll.SNL.Clients.Office.Excel.Functions.SPG(A23, "IQ_INDUSTRY")</f>
        <v>Semiconductors and Semiconductor Equipment</v>
      </c>
      <c r="E23" s="10" t="str">
        <f>_xll.SNL.Clients.Office.Excel.Functions.SPG(A23, "IQ_PRIMARY_INDUSTRY")</f>
        <v>Semiconductor Materials and Equipment</v>
      </c>
      <c r="F23" s="10" t="str">
        <f>_xll.SNL.Clients.Office.Excel.Functions.SPG(A23, "NAICS_CODE", "Primary")</f>
        <v>334413 - Semiconductor and Related Device Manufacturing</v>
      </c>
      <c r="G23" s="10" t="str">
        <f>_xll.SNL.Clients.Office.Excel.Functions.SPG(A23, "SP_TOPICTAG")</f>
        <v>Software Development; Wearables; Process Automation</v>
      </c>
      <c r="H23" s="5">
        <f>_xll.SNL.Clients.Office.Excel.Functions.SPG(A23, "SP_PCT_SHARES_OWNED_ALL_INSTITUTIONS")</f>
        <v>45.61</v>
      </c>
    </row>
    <row r="24" spans="1:8" x14ac:dyDescent="0.3">
      <c r="A24" s="11" t="s">
        <v>1042</v>
      </c>
      <c r="B24" s="10" t="str">
        <f>_xll.SNL.Clients.Office.Excel.Functions.SPG(A24, "IQ_SECTOR")</f>
        <v>Financials</v>
      </c>
      <c r="C24" s="10" t="str">
        <f>_xll.SNL.Clients.Office.Excel.Functions.SPG(A24, "IQ_INDUSTRY_GROUP")</f>
        <v>Financial Services</v>
      </c>
      <c r="D24" s="10" t="str">
        <f>_xll.SNL.Clients.Office.Excel.Functions.SPG(A24, "IQ_INDUSTRY")</f>
        <v>Mortgage Real Estate Investment Trusts (REITs)</v>
      </c>
      <c r="E24" s="10" t="str">
        <f>_xll.SNL.Clients.Office.Excel.Functions.SPG(A24, "IQ_PRIMARY_INDUSTRY")</f>
        <v>Mortgage REITs</v>
      </c>
      <c r="F24" s="10" t="str">
        <f>_xll.SNL.Clients.Office.Excel.Functions.SPG(A24, "NAICS_CODE", "Primary")</f>
        <v>525990 - Other Financial Vehicles</v>
      </c>
      <c r="G24" s="10" t="str">
        <f>_xll.SNL.Clients.Office.Excel.Functions.SPG(A24, "SP_TOPICTAG")</f>
        <v/>
      </c>
      <c r="H24" s="5">
        <f>_xll.SNL.Clients.Office.Excel.Functions.SPG(A24, "SP_PCT_SHARES_OWNED_ALL_INSTITUTIONS")</f>
        <v>60.68</v>
      </c>
    </row>
    <row r="25" spans="1:8" x14ac:dyDescent="0.3">
      <c r="A25" s="11" t="s">
        <v>1043</v>
      </c>
      <c r="B25" s="10" t="str">
        <f>_xll.SNL.Clients.Office.Excel.Functions.SPG(A25, "IQ_SECTOR")</f>
        <v>Energy</v>
      </c>
      <c r="C25" s="10" t="str">
        <f>_xll.SNL.Clients.Office.Excel.Functions.SPG(A25, "IQ_INDUSTRY_GROUP")</f>
        <v>Energy</v>
      </c>
      <c r="D25" s="10" t="str">
        <f>_xll.SNL.Clients.Office.Excel.Functions.SPG(A25, "IQ_INDUSTRY")</f>
        <v>Oil, Gas and Consumable Fuels</v>
      </c>
      <c r="E25" s="10" t="str">
        <f>_xll.SNL.Clients.Office.Excel.Functions.SPG(A25, "IQ_PRIMARY_INDUSTRY")</f>
        <v>Oil and Gas Storage and Transportation</v>
      </c>
      <c r="F25" s="10" t="str">
        <f>_xll.SNL.Clients.Office.Excel.Functions.SPG(A25, "NAICS_CODE", "Primary")</f>
        <v>48621 - Pipeline Transportation of Natural Gas</v>
      </c>
      <c r="G25" s="10" t="str">
        <f>_xll.SNL.Clients.Office.Excel.Functions.SPG(A25, "SP_TOPICTAG")</f>
        <v>Environmental Engineering; Marine Transportation</v>
      </c>
      <c r="H25" s="5">
        <f>_xll.SNL.Clients.Office.Excel.Functions.SPG(A25, "SP_PCT_SHARES_OWNED_ALL_INSTITUTIONS")</f>
        <v>56.87</v>
      </c>
    </row>
    <row r="26" spans="1:8" x14ac:dyDescent="0.3">
      <c r="A26" s="11" t="s">
        <v>1044</v>
      </c>
      <c r="B26" s="10" t="str">
        <f>_xll.SNL.Clients.Office.Excel.Functions.SPG(A26, "IQ_SECTOR")</f>
        <v>Energy</v>
      </c>
      <c r="C26" s="10" t="str">
        <f>_xll.SNL.Clients.Office.Excel.Functions.SPG(A26, "IQ_INDUSTRY_GROUP")</f>
        <v>Energy</v>
      </c>
      <c r="D26" s="10" t="str">
        <f>_xll.SNL.Clients.Office.Excel.Functions.SPG(A26, "IQ_INDUSTRY")</f>
        <v>Oil, Gas and Consumable Fuels</v>
      </c>
      <c r="E26" s="10" t="str">
        <f>_xll.SNL.Clients.Office.Excel.Functions.SPG(A26, "IQ_PRIMARY_INDUSTRY")</f>
        <v>Oil and Gas Exploration and Production</v>
      </c>
      <c r="F26" s="10" t="str">
        <f>_xll.SNL.Clients.Office.Excel.Functions.SPG(A26, "NAICS_CODE", "Primary")</f>
        <v>2111 - Oil and Gas Extraction</v>
      </c>
      <c r="G26" s="10" t="str">
        <f>_xll.SNL.Clients.Office.Excel.Functions.SPG(A26, "SP_TOPICTAG")</f>
        <v>Marine Transportation</v>
      </c>
      <c r="H26" s="5">
        <f>_xll.SNL.Clients.Office.Excel.Functions.SPG(A26, "SP_PCT_SHARES_OWNED_ALL_INSTITUTIONS")</f>
        <v>89.26</v>
      </c>
    </row>
    <row r="27" spans="1:8" x14ac:dyDescent="0.3">
      <c r="A27" s="11" t="s">
        <v>1045</v>
      </c>
      <c r="B27" s="10" t="str">
        <f>_xll.SNL.Clients.Office.Excel.Functions.SPG(A27, "IQ_SECTOR")</f>
        <v>Information Technology</v>
      </c>
      <c r="C27" s="10" t="str">
        <f>_xll.SNL.Clients.Office.Excel.Functions.SPG(A27, "IQ_INDUSTRY_GROUP")</f>
        <v>Software and Services</v>
      </c>
      <c r="D27" s="10" t="str">
        <f>_xll.SNL.Clients.Office.Excel.Functions.SPG(A27, "IQ_INDUSTRY")</f>
        <v>Software</v>
      </c>
      <c r="E27" s="10" t="str">
        <f>_xll.SNL.Clients.Office.Excel.Functions.SPG(A27, "IQ_PRIMARY_INDUSTRY")</f>
        <v>Application Software</v>
      </c>
      <c r="F27" s="10" t="str">
        <f>_xll.SNL.Clients.Office.Excel.Functions.SPG(A27, "NAICS_CODE", "Primary")</f>
        <v>513210 - Software Publishers</v>
      </c>
      <c r="G27" s="10" t="str">
        <f>_xll.SNL.Clients.Office.Excel.Functions.SPG(A27, "SP_TOPICTAG")</f>
        <v>Software Development; Cloud Management; Data Integration; Machine Learning; Customer Relationship Management; Cloud Infrastructure; Process Automation; Real Estate Technology</v>
      </c>
      <c r="H27" s="5">
        <f>_xll.SNL.Clients.Office.Excel.Functions.SPG(A27, "SP_PCT_SHARES_OWNED_ALL_INSTITUTIONS")</f>
        <v>56.97</v>
      </c>
    </row>
    <row r="28" spans="1:8" x14ac:dyDescent="0.3">
      <c r="A28" s="11" t="s">
        <v>1046</v>
      </c>
      <c r="B28" s="10" t="str">
        <f>_xll.SNL.Clients.Office.Excel.Functions.SPG(A28, "IQ_SECTOR")</f>
        <v>Industrials</v>
      </c>
      <c r="C28" s="10" t="str">
        <f>_xll.SNL.Clients.Office.Excel.Functions.SPG(A28, "IQ_INDUSTRY_GROUP")</f>
        <v>Capital Goods</v>
      </c>
      <c r="D28" s="10" t="str">
        <f>_xll.SNL.Clients.Office.Excel.Functions.SPG(A28, "IQ_INDUSTRY")</f>
        <v>Trading Companies and Distributors</v>
      </c>
      <c r="E28" s="10" t="str">
        <f>_xll.SNL.Clients.Office.Excel.Functions.SPG(A28, "IQ_PRIMARY_INDUSTRY")</f>
        <v>Trading Companies and Distributors</v>
      </c>
      <c r="F28" s="10" t="str">
        <f>_xll.SNL.Clients.Office.Excel.Functions.SPG(A28, "NAICS_CODE", "Primary")</f>
        <v>4238 - Machinery, Equipment, and Supplies Merchant Wholesalers</v>
      </c>
      <c r="G28" s="10" t="str">
        <f>_xll.SNL.Clients.Office.Excel.Functions.SPG(A28, "SP_TOPICTAG")</f>
        <v>EDI (Electronic Data Interchange); Freight Service; Industrial Automation; RFID (Radio Frequency Identification); Sensors; Process Automation</v>
      </c>
      <c r="H28" s="5">
        <f>_xll.SNL.Clients.Office.Excel.Functions.SPG(A28, "SP_PCT_SHARES_OWNED_ALL_INSTITUTIONS")</f>
        <v>98.16</v>
      </c>
    </row>
    <row r="29" spans="1:8" x14ac:dyDescent="0.3">
      <c r="A29" s="11" t="s">
        <v>1047</v>
      </c>
      <c r="B29" s="10" t="str">
        <f>_xll.SNL.Clients.Office.Excel.Functions.SPG(A29, "IQ_SECTOR")</f>
        <v>Materials</v>
      </c>
      <c r="C29" s="10" t="str">
        <f>_xll.SNL.Clients.Office.Excel.Functions.SPG(A29, "IQ_INDUSTRY_GROUP")</f>
        <v>Materials</v>
      </c>
      <c r="D29" s="10" t="str">
        <f>_xll.SNL.Clients.Office.Excel.Functions.SPG(A29, "IQ_INDUSTRY")</f>
        <v>Containers and Packaging</v>
      </c>
      <c r="E29" s="10" t="str">
        <f>_xll.SNL.Clients.Office.Excel.Functions.SPG(A29, "IQ_PRIMARY_INDUSTRY")</f>
        <v>Metal, Glass and Plastic Containers</v>
      </c>
      <c r="F29" s="10" t="str">
        <f>_xll.SNL.Clients.Office.Excel.Functions.SPG(A29, "NAICS_CODE", "Primary")</f>
        <v>326199 - All Other Plastics Product Manufacturing</v>
      </c>
      <c r="G29" s="10" t="str">
        <f>_xll.SNL.Clients.Office.Excel.Functions.SPG(A29, "SP_TOPICTAG")</f>
        <v>Health Diagnostics; MHealth; Diabetes; Immunology; Neurology; Pulmonology; Respiratory</v>
      </c>
      <c r="H29" s="5">
        <f>_xll.SNL.Clients.Office.Excel.Functions.SPG(A29, "SP_PCT_SHARES_OWNED_ALL_INSTITUTIONS")</f>
        <v>94.98</v>
      </c>
    </row>
    <row r="30" spans="1:8" x14ac:dyDescent="0.3">
      <c r="A30" s="11" t="s">
        <v>1048</v>
      </c>
      <c r="B30" s="10" t="str">
        <f>_xll.SNL.Clients.Office.Excel.Functions.SPG(A30, "IQ_SECTOR")</f>
        <v>Consumer Discretionary</v>
      </c>
      <c r="C30" s="10" t="str">
        <f>_xll.SNL.Clients.Office.Excel.Functions.SPG(A30, "IQ_INDUSTRY_GROUP")</f>
        <v>Consumer Services</v>
      </c>
      <c r="D30" s="10" t="str">
        <f>_xll.SNL.Clients.Office.Excel.Functions.SPG(A30, "IQ_INDUSTRY")</f>
        <v>Hotels, Restaurants and Leisure</v>
      </c>
      <c r="E30" s="10" t="str">
        <f>_xll.SNL.Clients.Office.Excel.Functions.SPG(A30, "IQ_PRIMARY_INDUSTRY")</f>
        <v>Restaurants</v>
      </c>
      <c r="F30" s="10" t="str">
        <f>_xll.SNL.Clients.Office.Excel.Functions.SPG(A30, "NAICS_CODE", "Primary")</f>
        <v>72251 - Restaurants and Other Eating Places</v>
      </c>
      <c r="G30" s="10" t="str">
        <f>_xll.SNL.Clients.Office.Excel.Functions.SPG(A30, "SP_TOPICTAG")</f>
        <v>Fast-Moving Consumer Goods; Food Delivery</v>
      </c>
      <c r="H30" s="5">
        <f>_xll.SNL.Clients.Office.Excel.Functions.SPG(A30, "SP_PCT_SHARES_OWNED_ALL_INSTITUTIONS")</f>
        <v>94.48</v>
      </c>
    </row>
    <row r="31" spans="1:8" x14ac:dyDescent="0.3">
      <c r="A31" s="11" t="s">
        <v>1049</v>
      </c>
      <c r="B31" s="10" t="str">
        <f>_xll.SNL.Clients.Office.Excel.Functions.SPG(A31, "IQ_SECTOR")</f>
        <v>Information Technology</v>
      </c>
      <c r="C31" s="10" t="str">
        <f>_xll.SNL.Clients.Office.Excel.Functions.SPG(A31, "IQ_INDUSTRY_GROUP")</f>
        <v>Technology Hardware and Equipment</v>
      </c>
      <c r="D31" s="10" t="str">
        <f>_xll.SNL.Clients.Office.Excel.Functions.SPG(A31, "IQ_INDUSTRY")</f>
        <v>Electronic Equipment, Instruments and Components</v>
      </c>
      <c r="E31" s="10" t="str">
        <f>_xll.SNL.Clients.Office.Excel.Functions.SPG(A31, "IQ_PRIMARY_INDUSTRY")</f>
        <v>Technology Distributors</v>
      </c>
      <c r="F31" s="10" t="str">
        <f>_xll.SNL.Clients.Office.Excel.Functions.SPG(A31, "NAICS_CODE", "Primary")</f>
        <v>423690 - Other Electronic Parts and Equipment Merchant Wholesalers</v>
      </c>
      <c r="G31" s="10" t="str">
        <f>_xll.SNL.Clients.Office.Excel.Functions.SPG(A31, "SP_TOPICTAG")</f>
        <v>Software Development; Cloud Management; Industrial Automation; Edge Computing; Process Automation; Data Center Technology</v>
      </c>
      <c r="H31" s="5">
        <f>_xll.SNL.Clients.Office.Excel.Functions.SPG(A31, "SP_PCT_SHARES_OWNED_ALL_INSTITUTIONS")</f>
        <v>106.71</v>
      </c>
    </row>
    <row r="32" spans="1:8" x14ac:dyDescent="0.3">
      <c r="A32" s="11" t="s">
        <v>1050</v>
      </c>
      <c r="B32" s="10" t="str">
        <f>_xll.SNL.Clients.Office.Excel.Functions.SPG(A32, "IQ_SECTOR")</f>
        <v>Information Technology</v>
      </c>
      <c r="C32" s="10" t="str">
        <f>_xll.SNL.Clients.Office.Excel.Functions.SPG(A32, "IQ_INDUSTRY_GROUP")</f>
        <v>Software and Services</v>
      </c>
      <c r="D32" s="10" t="str">
        <f>_xll.SNL.Clients.Office.Excel.Functions.SPG(A32, "IQ_INDUSTRY")</f>
        <v>IT Services</v>
      </c>
      <c r="E32" s="10" t="str">
        <f>_xll.SNL.Clients.Office.Excel.Functions.SPG(A32, "IQ_PRIMARY_INDUSTRY")</f>
        <v>IT Consulting and Other Services</v>
      </c>
      <c r="F32" s="10" t="str">
        <f>_xll.SNL.Clients.Office.Excel.Functions.SPG(A32, "NAICS_CODE", "Primary")</f>
        <v>5613 - Employment Services</v>
      </c>
      <c r="G32" s="10" t="str">
        <f>_xll.SNL.Clients.Office.Excel.Functions.SPG(A32, "SP_TOPICTAG")</f>
        <v>Cloud Management; Data Integration; Data Protection; Cloud Data Services; Process Automation</v>
      </c>
      <c r="H32" s="5">
        <f>_xll.SNL.Clients.Office.Excel.Functions.SPG(A32, "SP_PCT_SHARES_OWNED_ALL_INSTITUTIONS")</f>
        <v>100.52</v>
      </c>
    </row>
    <row r="33" spans="1:8" x14ac:dyDescent="0.3">
      <c r="A33" s="11" t="s">
        <v>1051</v>
      </c>
      <c r="B33" s="10" t="str">
        <f>_xll.SNL.Clients.Office.Excel.Functions.SPG(A33, "IQ_SECTOR")</f>
        <v>Materials</v>
      </c>
      <c r="C33" s="10" t="str">
        <f>_xll.SNL.Clients.Office.Excel.Functions.SPG(A33, "IQ_INDUSTRY_GROUP")</f>
        <v>Materials</v>
      </c>
      <c r="D33" s="10" t="str">
        <f>_xll.SNL.Clients.Office.Excel.Functions.SPG(A33, "IQ_INDUSTRY")</f>
        <v>Chemicals</v>
      </c>
      <c r="E33" s="10" t="str">
        <f>_xll.SNL.Clients.Office.Excel.Functions.SPG(A33, "IQ_PRIMARY_INDUSTRY")</f>
        <v>Specialty Chemicals</v>
      </c>
      <c r="F33" s="10" t="str">
        <f>_xll.SNL.Clients.Office.Excel.Functions.SPG(A33, "NAICS_CODE", "Primary")</f>
        <v>3251 - Basic Chemical Manufacturing</v>
      </c>
      <c r="G33" s="10" t="str">
        <f>_xll.SNL.Clients.Office.Excel.Functions.SPG(A33, "SP_TOPICTAG")</f>
        <v>Environmental Consulting; Green Consumer Goods; Organic; Nutraceutical; ClimateTech; Bio-based and Renewable Materials</v>
      </c>
      <c r="H33" s="5">
        <f>_xll.SNL.Clients.Office.Excel.Functions.SPG(A33, "SP_PCT_SHARES_OWNED_ALL_INSTITUTIONS")</f>
        <v>95.45</v>
      </c>
    </row>
    <row r="34" spans="1:8" x14ac:dyDescent="0.3">
      <c r="A34" s="11" t="s">
        <v>1052</v>
      </c>
      <c r="B34" s="10" t="str">
        <f>_xll.SNL.Clients.Office.Excel.Functions.SPG(A34, "IQ_SECTOR")</f>
        <v>Financials</v>
      </c>
      <c r="C34" s="10" t="str">
        <f>_xll.SNL.Clients.Office.Excel.Functions.SPG(A34, "IQ_INDUSTRY_GROUP")</f>
        <v>Banks</v>
      </c>
      <c r="D34" s="10" t="str">
        <f>_xll.SNL.Clients.Office.Excel.Functions.SPG(A34, "IQ_INDUSTRY")</f>
        <v>Banks</v>
      </c>
      <c r="E34" s="10" t="str">
        <f>_xll.SNL.Clients.Office.Excel.Functions.SPG(A34, "IQ_PRIMARY_INDUSTRY")</f>
        <v>Regional Banks</v>
      </c>
      <c r="F34" s="10" t="str">
        <f>_xll.SNL.Clients.Office.Excel.Functions.SPG(A34, "NAICS_CODE", "Primary")</f>
        <v>522110 - Commercial Banking</v>
      </c>
      <c r="G34" s="10" t="str">
        <f>_xll.SNL.Clients.Office.Excel.Functions.SPG(A34, "SP_TOPICTAG")</f>
        <v>Consumer Lending; Banking as a Service</v>
      </c>
      <c r="H34" s="5">
        <f>_xll.SNL.Clients.Office.Excel.Functions.SPG(A34, "SP_PCT_SHARES_OWNED_ALL_INSTITUTIONS")</f>
        <v>88.57</v>
      </c>
    </row>
    <row r="35" spans="1:8" x14ac:dyDescent="0.3">
      <c r="A35" s="11" t="s">
        <v>1425</v>
      </c>
      <c r="B35" s="10" t="str">
        <f>_xll.SNL.Clients.Office.Excel.Functions.SPG(A35, "IQ_SECTOR")</f>
        <v>Industrials</v>
      </c>
      <c r="C35" s="10" t="str">
        <f>_xll.SNL.Clients.Office.Excel.Functions.SPG(A35, "IQ_INDUSTRY_GROUP")</f>
        <v>Capital Goods</v>
      </c>
      <c r="D35" s="10" t="str">
        <f>_xll.SNL.Clients.Office.Excel.Functions.SPG(A35, "IQ_INDUSTRY")</f>
        <v>Aerospace and Defense</v>
      </c>
      <c r="E35" s="10" t="str">
        <f>_xll.SNL.Clients.Office.Excel.Functions.SPG(A35, "IQ_PRIMARY_INDUSTRY")</f>
        <v>Aerospace and Defense</v>
      </c>
      <c r="F35" s="10" t="str">
        <f>_xll.SNL.Clients.Office.Excel.Functions.SPG(A35, "NAICS_CODE", "Primary")</f>
        <v>331110 - Iron and Steel Mills and Ferroalloy Manufacturing</v>
      </c>
      <c r="G35" s="10" t="str">
        <f>_xll.SNL.Clients.Office.Excel.Functions.SPG(A35, "SP_TOPICTAG")</f>
        <v>Industrial Automation; Sensors; Pollution Control; 3D Printing</v>
      </c>
      <c r="H35" s="5">
        <f>_xll.SNL.Clients.Office.Excel.Functions.SPG(A35, "SP_PCT_SHARES_OWNED_ALL_INSTITUTIONS")</f>
        <v>96.65</v>
      </c>
    </row>
    <row r="36" spans="1:8" x14ac:dyDescent="0.3">
      <c r="A36" s="11" t="s">
        <v>1053</v>
      </c>
      <c r="B36" s="10" t="str">
        <f>_xll.SNL.Clients.Office.Excel.Functions.SPG(A36, "IQ_SECTOR")</f>
        <v>Consumer Discretionary</v>
      </c>
      <c r="C36" s="10" t="str">
        <f>_xll.SNL.Clients.Office.Excel.Functions.SPG(A36, "IQ_INDUSTRY_GROUP")</f>
        <v>Automobiles and Components</v>
      </c>
      <c r="D36" s="10" t="str">
        <f>_xll.SNL.Clients.Office.Excel.Functions.SPG(A36, "IQ_INDUSTRY")</f>
        <v>Automobile Components</v>
      </c>
      <c r="E36" s="10" t="str">
        <f>_xll.SNL.Clients.Office.Excel.Functions.SPG(A36, "IQ_PRIMARY_INDUSTRY")</f>
        <v>Automotive Parts and Equipment</v>
      </c>
      <c r="F36" s="10" t="str">
        <f>_xll.SNL.Clients.Office.Excel.Functions.SPG(A36, "NAICS_CODE", "Primary")</f>
        <v>336390 - Other Motor Vehicle Parts Manufacturing</v>
      </c>
      <c r="G36" s="10" t="str">
        <f>_xll.SNL.Clients.Office.Excel.Functions.SPG(A36, "SP_TOPICTAG")</f>
        <v>Sensors</v>
      </c>
      <c r="H36" s="5">
        <f>_xll.SNL.Clients.Office.Excel.Functions.SPG(A36, "SP_PCT_SHARES_OWNED_ALL_INSTITUTIONS")</f>
        <v>80.290000000000006</v>
      </c>
    </row>
    <row r="37" spans="1:8" x14ac:dyDescent="0.3">
      <c r="A37" s="11" t="s">
        <v>1054</v>
      </c>
      <c r="B37" s="10" t="str">
        <f>_xll.SNL.Clients.Office.Excel.Functions.SPG(A37, "IQ_SECTOR")</f>
        <v>Consumer Discretionary</v>
      </c>
      <c r="C37" s="10" t="str">
        <f>_xll.SNL.Clients.Office.Excel.Functions.SPG(A37, "IQ_INDUSTRY_GROUP")</f>
        <v>Consumer Discretionary Distribution and Retail</v>
      </c>
      <c r="D37" s="10" t="str">
        <f>_xll.SNL.Clients.Office.Excel.Functions.SPG(A37, "IQ_INDUSTRY")</f>
        <v>Specialty Retail</v>
      </c>
      <c r="E37" s="10" t="str">
        <f>_xll.SNL.Clients.Office.Excel.Functions.SPG(A37, "IQ_PRIMARY_INDUSTRY")</f>
        <v>Automotive Retail</v>
      </c>
      <c r="F37" s="10" t="str">
        <f>_xll.SNL.Clients.Office.Excel.Functions.SPG(A37, "NAICS_CODE", "Primary")</f>
        <v>4411 - Automobile Dealers</v>
      </c>
      <c r="G37" s="10" t="str">
        <f>_xll.SNL.Clients.Office.Excel.Functions.SPG(A37, "SP_TOPICTAG")</f>
        <v>Environmental Engineering</v>
      </c>
      <c r="H37" s="5">
        <f>_xll.SNL.Clients.Office.Excel.Functions.SPG(A37, "SP_PCT_SHARES_OWNED_ALL_INSTITUTIONS")</f>
        <v>88.75</v>
      </c>
    </row>
    <row r="38" spans="1:8" x14ac:dyDescent="0.3">
      <c r="A38" s="11" t="s">
        <v>1055</v>
      </c>
      <c r="B38" s="10" t="str">
        <f>_xll.SNL.Clients.Office.Excel.Functions.SPG(A38, "IQ_SECTOR")</f>
        <v>Health Care</v>
      </c>
      <c r="C38" s="10" t="str">
        <f>_xll.SNL.Clients.Office.Excel.Functions.SPG(A38, "IQ_INDUSTRY_GROUP")</f>
        <v>Pharmaceuticals, Biotechnology and Life Sciences</v>
      </c>
      <c r="D38" s="10" t="str">
        <f>_xll.SNL.Clients.Office.Excel.Functions.SPG(A38, "IQ_INDUSTRY")</f>
        <v>Life Sciences Tools and Services</v>
      </c>
      <c r="E38" s="10" t="str">
        <f>_xll.SNL.Clients.Office.Excel.Functions.SPG(A38, "IQ_PRIMARY_INDUSTRY")</f>
        <v>Life Sciences Tools and Services</v>
      </c>
      <c r="F38" s="10" t="str">
        <f>_xll.SNL.Clients.Office.Excel.Functions.SPG(A38, "NAICS_CODE", "Primary")</f>
        <v>54171 - Research and Development in the Physical, Engineering, and Life Sciences</v>
      </c>
      <c r="G38" s="10" t="str">
        <f>_xll.SNL.Clients.Office.Excel.Functions.SPG(A38, "SP_TOPICTAG")</f>
        <v>Environmental Consulting; Environmental Engineering; Health Diagnostics; Sensors; Data Protection; Genetics; Oncology</v>
      </c>
      <c r="H38" s="5">
        <f>_xll.SNL.Clients.Office.Excel.Functions.SPG(A38, "SP_PCT_SHARES_OWNED_ALL_INSTITUTIONS")</f>
        <v>103.15</v>
      </c>
    </row>
    <row r="39" spans="1:8" x14ac:dyDescent="0.3">
      <c r="A39" s="11" t="s">
        <v>1056</v>
      </c>
      <c r="B39" s="10" t="str">
        <f>_xll.SNL.Clients.Office.Excel.Functions.SPG(A39, "IQ_SECTOR")</f>
        <v>Materials</v>
      </c>
      <c r="C39" s="10" t="str">
        <f>_xll.SNL.Clients.Office.Excel.Functions.SPG(A39, "IQ_INDUSTRY_GROUP")</f>
        <v>Materials</v>
      </c>
      <c r="D39" s="10" t="str">
        <f>_xll.SNL.Clients.Office.Excel.Functions.SPG(A39, "IQ_INDUSTRY")</f>
        <v>Chemicals</v>
      </c>
      <c r="E39" s="10" t="str">
        <f>_xll.SNL.Clients.Office.Excel.Functions.SPG(A39, "IQ_PRIMARY_INDUSTRY")</f>
        <v>Specialty Chemicals</v>
      </c>
      <c r="F39" s="10" t="str">
        <f>_xll.SNL.Clients.Office.Excel.Functions.SPG(A39, "NAICS_CODE", "Primary")</f>
        <v>325 - Chemical Manufacturing</v>
      </c>
      <c r="G39" s="10" t="str">
        <f>_xll.SNL.Clients.Office.Excel.Functions.SPG(A39, "SP_TOPICTAG")</f>
        <v>Environmental Engineering; Green Consumer Goods; Bio-based and Renewable Materials</v>
      </c>
      <c r="H39" s="5">
        <f>_xll.SNL.Clients.Office.Excel.Functions.SPG(A39, "SP_PCT_SHARES_OWNED_ALL_INSTITUTIONS")</f>
        <v>100.65</v>
      </c>
    </row>
    <row r="40" spans="1:8" x14ac:dyDescent="0.3">
      <c r="A40" s="11" t="s">
        <v>1057</v>
      </c>
      <c r="B40" s="10" t="str">
        <f>_xll.SNL.Clients.Office.Excel.Functions.SPG(A40, "IQ_SECTOR")</f>
        <v>Industrials</v>
      </c>
      <c r="C40" s="10" t="str">
        <f>_xll.SNL.Clients.Office.Excel.Functions.SPG(A40, "IQ_INDUSTRY_GROUP")</f>
        <v>Transportation</v>
      </c>
      <c r="D40" s="10" t="str">
        <f>_xll.SNL.Clients.Office.Excel.Functions.SPG(A40, "IQ_INDUSTRY")</f>
        <v>Ground Transportation</v>
      </c>
      <c r="E40" s="10" t="str">
        <f>_xll.SNL.Clients.Office.Excel.Functions.SPG(A40, "IQ_PRIMARY_INDUSTRY")</f>
        <v>Passenger Ground Transportation</v>
      </c>
      <c r="F40" s="10" t="str">
        <f>_xll.SNL.Clients.Office.Excel.Functions.SPG(A40, "NAICS_CODE", "Primary")</f>
        <v>532111 - Passenger Car Rental</v>
      </c>
      <c r="G40" s="10" t="str">
        <f>_xll.SNL.Clients.Office.Excel.Functions.SPG(A40, "SP_TOPICTAG")</f>
        <v>GPS; Last Mile Transportation; Ride Sharing; Car Sharing</v>
      </c>
      <c r="H40" s="5">
        <f>_xll.SNL.Clients.Office.Excel.Functions.SPG(A40, "SP_PCT_SHARES_OWNED_ALL_INSTITUTIONS")</f>
        <v>55.32</v>
      </c>
    </row>
    <row r="41" spans="1:8" x14ac:dyDescent="0.3">
      <c r="A41" s="11" t="s">
        <v>1058</v>
      </c>
      <c r="B41" s="10" t="str">
        <f>_xll.SNL.Clients.Office.Excel.Functions.SPG(A41, "IQ_SECTOR")</f>
        <v>Information Technology</v>
      </c>
      <c r="C41" s="10" t="str">
        <f>_xll.SNL.Clients.Office.Excel.Functions.SPG(A41, "IQ_INDUSTRY_GROUP")</f>
        <v>Technology Hardware and Equipment</v>
      </c>
      <c r="D41" s="10" t="str">
        <f>_xll.SNL.Clients.Office.Excel.Functions.SPG(A41, "IQ_INDUSTRY")</f>
        <v>Electronic Equipment, Instruments and Components</v>
      </c>
      <c r="E41" s="10" t="str">
        <f>_xll.SNL.Clients.Office.Excel.Functions.SPG(A41, "IQ_PRIMARY_INDUSTRY")</f>
        <v>Technology Distributors</v>
      </c>
      <c r="F41" s="10" t="str">
        <f>_xll.SNL.Clients.Office.Excel.Functions.SPG(A41, "NAICS_CODE", "Primary")</f>
        <v>423690 - Other Electronic Parts and Equipment Merchant Wholesalers</v>
      </c>
      <c r="G41" s="10" t="str">
        <f>_xll.SNL.Clients.Office.Excel.Functions.SPG(A41, "SP_TOPICTAG")</f>
        <v>Software Development; Data Integration; Industrial Automation; Sensors; E-Discovery; Process Automation</v>
      </c>
      <c r="H41" s="5">
        <f>_xll.SNL.Clients.Office.Excel.Functions.SPG(A41, "SP_PCT_SHARES_OWNED_ALL_INSTITUTIONS")</f>
        <v>109.4</v>
      </c>
    </row>
    <row r="42" spans="1:8" x14ac:dyDescent="0.3">
      <c r="A42" s="11" t="s">
        <v>1059</v>
      </c>
      <c r="B42" s="10" t="str">
        <f>_xll.SNL.Clients.Office.Excel.Functions.SPG(A42, "IQ_SECTOR")</f>
        <v>Materials</v>
      </c>
      <c r="C42" s="10" t="str">
        <f>_xll.SNL.Clients.Office.Excel.Functions.SPG(A42, "IQ_INDUSTRY_GROUP")</f>
        <v>Materials</v>
      </c>
      <c r="D42" s="10" t="str">
        <f>_xll.SNL.Clients.Office.Excel.Functions.SPG(A42, "IQ_INDUSTRY")</f>
        <v>Chemicals</v>
      </c>
      <c r="E42" s="10" t="str">
        <f>_xll.SNL.Clients.Office.Excel.Functions.SPG(A42, "IQ_PRIMARY_INDUSTRY")</f>
        <v>Specialty Chemicals</v>
      </c>
      <c r="F42" s="10" t="str">
        <f>_xll.SNL.Clients.Office.Excel.Functions.SPG(A42, "NAICS_CODE", "Primary")</f>
        <v>325510 - Paint and Coating Manufacturing</v>
      </c>
      <c r="G42" s="10" t="str">
        <f>_xll.SNL.Clients.Office.Excel.Functions.SPG(A42, "SP_TOPICTAG")</f>
        <v>Environmental Consulting; Environmental Engineering; CleanTech; Pollution Control</v>
      </c>
      <c r="H42" s="5">
        <f>_xll.SNL.Clients.Office.Excel.Functions.SPG(A42, "SP_PCT_SHARES_OWNED_ALL_INSTITUTIONS")</f>
        <v>102.62</v>
      </c>
    </row>
    <row r="43" spans="1:8" x14ac:dyDescent="0.3">
      <c r="A43" s="11" t="s">
        <v>1060</v>
      </c>
      <c r="B43" s="10" t="str">
        <f>_xll.SNL.Clients.Office.Excel.Functions.SPG(A43, "IQ_SECTOR")</f>
        <v>Financials</v>
      </c>
      <c r="C43" s="10" t="str">
        <f>_xll.SNL.Clients.Office.Excel.Functions.SPG(A43, "IQ_INDUSTRY_GROUP")</f>
        <v>Banks</v>
      </c>
      <c r="D43" s="10" t="str">
        <f>_xll.SNL.Clients.Office.Excel.Functions.SPG(A43, "IQ_INDUSTRY")</f>
        <v>Banks</v>
      </c>
      <c r="E43" s="10" t="str">
        <f>_xll.SNL.Clients.Office.Excel.Functions.SPG(A43, "IQ_PRIMARY_INDUSTRY")</f>
        <v>Regional Banks</v>
      </c>
      <c r="F43" s="10" t="str">
        <f>_xll.SNL.Clients.Office.Excel.Functions.SPG(A43, "NAICS_CODE", "Primary")</f>
        <v>522110 - Commercial Banking</v>
      </c>
      <c r="G43" s="10" t="str">
        <f>_xll.SNL.Clients.Office.Excel.Functions.SPG(A43, "SP_TOPICTAG")</f>
        <v>Consumer Lending; Customer Relationship Management; Utility Scale Solar</v>
      </c>
      <c r="H43" s="5">
        <f>_xll.SNL.Clients.Office.Excel.Functions.SPG(A43, "SP_PCT_SHARES_OWNED_ALL_INSTITUTIONS")</f>
        <v>95.73</v>
      </c>
    </row>
    <row r="44" spans="1:8" x14ac:dyDescent="0.3">
      <c r="A44" s="11" t="s">
        <v>1426</v>
      </c>
      <c r="B44" s="10" t="str">
        <f>_xll.SNL.Clients.Office.Excel.Functions.SPG(A44, "IQ_SECTOR")</f>
        <v>Consumer Discretionary</v>
      </c>
      <c r="C44" s="10" t="str">
        <f>_xll.SNL.Clients.Office.Excel.Functions.SPG(A44, "IQ_INDUSTRY_GROUP")</f>
        <v>Consumer Discretionary Distribution and Retail</v>
      </c>
      <c r="D44" s="10" t="str">
        <f>_xll.SNL.Clients.Office.Excel.Functions.SPG(A44, "IQ_INDUSTRY")</f>
        <v>Specialty Retail</v>
      </c>
      <c r="E44" s="10" t="str">
        <f>_xll.SNL.Clients.Office.Excel.Functions.SPG(A44, "IQ_PRIMARY_INDUSTRY")</f>
        <v>Other Specialty Retail</v>
      </c>
      <c r="F44" s="10" t="str">
        <f>_xll.SNL.Clients.Office.Excel.Functions.SPG(A44, "NAICS_CODE", "Primary")</f>
        <v>458110 - Clothing and Clothing Accessories Retailers</v>
      </c>
      <c r="G44" s="10" t="str">
        <f>_xll.SNL.Clients.Office.Excel.Functions.SPG(A44, "SP_TOPICTAG")</f>
        <v>Fast-Moving Consumer Goods</v>
      </c>
      <c r="H44" s="5">
        <f>_xll.SNL.Clients.Office.Excel.Functions.SPG(A44, "SP_PCT_SHARES_OWNED_ALL_INSTITUTIONS")</f>
        <v>95.49</v>
      </c>
    </row>
    <row r="45" spans="1:8" x14ac:dyDescent="0.3">
      <c r="A45" s="11" t="s">
        <v>1061</v>
      </c>
      <c r="B45" s="10" t="str">
        <f>_xll.SNL.Clients.Office.Excel.Functions.SPG(A45, "IQ_SECTOR")</f>
        <v>Information Technology</v>
      </c>
      <c r="C45" s="10" t="str">
        <f>_xll.SNL.Clients.Office.Excel.Functions.SPG(A45, "IQ_INDUSTRY_GROUP")</f>
        <v>Technology Hardware and Equipment</v>
      </c>
      <c r="D45" s="10" t="str">
        <f>_xll.SNL.Clients.Office.Excel.Functions.SPG(A45, "IQ_INDUSTRY")</f>
        <v>Electronic Equipment, Instruments and Components</v>
      </c>
      <c r="E45" s="10" t="str">
        <f>_xll.SNL.Clients.Office.Excel.Functions.SPG(A45, "IQ_PRIMARY_INDUSTRY")</f>
        <v>Electronic Components</v>
      </c>
      <c r="F45" s="10" t="str">
        <f>_xll.SNL.Clients.Office.Excel.Functions.SPG(A45, "NAICS_CODE", "Primary")</f>
        <v>334419 - Other Electronic Component Manufacturing</v>
      </c>
      <c r="G45" s="10" t="str">
        <f>_xll.SNL.Clients.Office.Excel.Functions.SPG(A45, "SP_TOPICTAG")</f>
        <v>Industrial Automation; Sensors; Smart Building; Process Automation; Network Security; Data Center Technology; 5G</v>
      </c>
      <c r="H45" s="5">
        <f>_xll.SNL.Clients.Office.Excel.Functions.SPG(A45, "SP_PCT_SHARES_OWNED_ALL_INSTITUTIONS")</f>
        <v>102.86</v>
      </c>
    </row>
    <row r="46" spans="1:8" x14ac:dyDescent="0.3">
      <c r="A46" s="11" t="s">
        <v>1062</v>
      </c>
      <c r="B46" s="10" t="str">
        <f>_xll.SNL.Clients.Office.Excel.Functions.SPG(A46, "IQ_SECTOR")</f>
        <v>Consumer Staples</v>
      </c>
      <c r="C46" s="10" t="str">
        <f>_xll.SNL.Clients.Office.Excel.Functions.SPG(A46, "IQ_INDUSTRY_GROUP")</f>
        <v>Household and Personal Products</v>
      </c>
      <c r="D46" s="10" t="str">
        <f>_xll.SNL.Clients.Office.Excel.Functions.SPG(A46, "IQ_INDUSTRY")</f>
        <v>Personal Care Products</v>
      </c>
      <c r="E46" s="10" t="str">
        <f>_xll.SNL.Clients.Office.Excel.Functions.SPG(A46, "IQ_PRIMARY_INDUSTRY")</f>
        <v>Personal Care Products</v>
      </c>
      <c r="F46" s="10" t="str">
        <f>_xll.SNL.Clients.Office.Excel.Functions.SPG(A46, "NAICS_CODE", "Primary")</f>
        <v>339999 - All Other Miscellaneous Manufacturing</v>
      </c>
      <c r="G46" s="10" t="str">
        <f>_xll.SNL.Clients.Office.Excel.Functions.SPG(A46, "SP_TOPICTAG")</f>
        <v>Data Protection; Nutraceutical; Content Creation; Alternative Protein</v>
      </c>
      <c r="H46" s="5">
        <f>_xll.SNL.Clients.Office.Excel.Functions.SPG(A46, "SP_PCT_SHARES_OWNED_ALL_INSTITUTIONS")</f>
        <v>102.18</v>
      </c>
    </row>
    <row r="47" spans="1:8" x14ac:dyDescent="0.3">
      <c r="A47" s="11" t="s">
        <v>1063</v>
      </c>
      <c r="B47" s="10" t="str">
        <f>_xll.SNL.Clients.Office.Excel.Functions.SPG(A47, "IQ_SECTOR")</f>
        <v>Information Technology</v>
      </c>
      <c r="C47" s="10" t="str">
        <f>_xll.SNL.Clients.Office.Excel.Functions.SPG(A47, "IQ_INDUSTRY_GROUP")</f>
        <v>Software and Services</v>
      </c>
      <c r="D47" s="10" t="str">
        <f>_xll.SNL.Clients.Office.Excel.Functions.SPG(A47, "IQ_INDUSTRY")</f>
        <v>Software</v>
      </c>
      <c r="E47" s="10" t="str">
        <f>_xll.SNL.Clients.Office.Excel.Functions.SPG(A47, "IQ_PRIMARY_INDUSTRY")</f>
        <v>Application Software</v>
      </c>
      <c r="F47" s="10" t="str">
        <f>_xll.SNL.Clients.Office.Excel.Functions.SPG(A47, "NAICS_CODE", "Primary")</f>
        <v>513210 - Software Publishers</v>
      </c>
      <c r="G47" s="10" t="str">
        <f>_xll.SNL.Clients.Office.Excel.Functions.SPG(A47, "SP_TOPICTAG")</f>
        <v>Anti-Fraud; Invoice Management Software; Software Development; Cloud Data Services; Process Automation; Online Payments</v>
      </c>
      <c r="H47" s="5">
        <f>_xll.SNL.Clients.Office.Excel.Functions.SPG(A47, "SP_PCT_SHARES_OWNED_ALL_INSTITUTIONS")</f>
        <v>88.6</v>
      </c>
    </row>
    <row r="48" spans="1:8" x14ac:dyDescent="0.3">
      <c r="A48" s="11" t="s">
        <v>1064</v>
      </c>
      <c r="B48" s="10" t="str">
        <f>_xll.SNL.Clients.Office.Excel.Functions.SPG(A48, "IQ_SECTOR")</f>
        <v>Health Care</v>
      </c>
      <c r="C48" s="10" t="str">
        <f>_xll.SNL.Clients.Office.Excel.Functions.SPG(A48, "IQ_INDUSTRY_GROUP")</f>
        <v>Pharmaceuticals, Biotechnology and Life Sciences</v>
      </c>
      <c r="D48" s="10" t="str">
        <f>_xll.SNL.Clients.Office.Excel.Functions.SPG(A48, "IQ_INDUSTRY")</f>
        <v>Life Sciences Tools and Services</v>
      </c>
      <c r="E48" s="10" t="str">
        <f>_xll.SNL.Clients.Office.Excel.Functions.SPG(A48, "IQ_PRIMARY_INDUSTRY")</f>
        <v>Life Sciences Tools and Services</v>
      </c>
      <c r="F48" s="10" t="str">
        <f>_xll.SNL.Clients.Office.Excel.Functions.SPG(A48, "NAICS_CODE", "Primary")</f>
        <v>334516 - Analytical Laboratory Instrument Manufacturing</v>
      </c>
      <c r="G48" s="10" t="str">
        <f>_xll.SNL.Clients.Office.Excel.Functions.SPG(A48, "SP_TOPICTAG")</f>
        <v>Health Diagnostics; Genetics</v>
      </c>
      <c r="H48" s="5">
        <f>_xll.SNL.Clients.Office.Excel.Functions.SPG(A48, "SP_PCT_SHARES_OWNED_ALL_INSTITUTIONS")</f>
        <v>75.540000000000006</v>
      </c>
    </row>
    <row r="49" spans="1:8" x14ac:dyDescent="0.3">
      <c r="A49" s="11" t="s">
        <v>1065</v>
      </c>
      <c r="B49" s="10" t="str">
        <f>_xll.SNL.Clients.Office.Excel.Functions.SPG(A49, "IQ_SECTOR")</f>
        <v>Health Care</v>
      </c>
      <c r="C49" s="10" t="str">
        <f>_xll.SNL.Clients.Office.Excel.Functions.SPG(A49, "IQ_INDUSTRY_GROUP")</f>
        <v>Pharmaceuticals, Biotechnology and Life Sciences</v>
      </c>
      <c r="D49" s="10" t="str">
        <f>_xll.SNL.Clients.Office.Excel.Functions.SPG(A49, "IQ_INDUSTRY")</f>
        <v>Biotechnology</v>
      </c>
      <c r="E49" s="10" t="str">
        <f>_xll.SNL.Clients.Office.Excel.Functions.SPG(A49, "IQ_PRIMARY_INDUSTRY")</f>
        <v>Biotechnology</v>
      </c>
      <c r="F49" s="10" t="str">
        <f>_xll.SNL.Clients.Office.Excel.Functions.SPG(A49, "NAICS_CODE", "Primary")</f>
        <v>325414 - Biological Product (except Diagnostic) Manufacturing</v>
      </c>
      <c r="G49" s="10" t="str">
        <f>_xll.SNL.Clients.Office.Excel.Functions.SPG(A49, "SP_TOPICTAG")</f>
        <v>Health Diagnostics; Genetics</v>
      </c>
      <c r="H49" s="5">
        <f>_xll.SNL.Clients.Office.Excel.Functions.SPG(A49, "SP_PCT_SHARES_OWNED_ALL_INSTITUTIONS")</f>
        <v>91.88</v>
      </c>
    </row>
    <row r="50" spans="1:8" x14ac:dyDescent="0.3">
      <c r="A50" s="11" t="s">
        <v>1066</v>
      </c>
      <c r="B50" s="10" t="str">
        <f>_xll.SNL.Clients.Office.Excel.Functions.SPG(A50, "IQ_SECTOR")</f>
        <v>Consumer Staples</v>
      </c>
      <c r="C50" s="10" t="str">
        <f>_xll.SNL.Clients.Office.Excel.Functions.SPG(A50, "IQ_INDUSTRY_GROUP")</f>
        <v>Consumer Staples Distribution and Retail</v>
      </c>
      <c r="D50" s="10" t="str">
        <f>_xll.SNL.Clients.Office.Excel.Functions.SPG(A50, "IQ_INDUSTRY")</f>
        <v>Consumer Staples Distribution and Retail</v>
      </c>
      <c r="E50" s="10" t="str">
        <f>_xll.SNL.Clients.Office.Excel.Functions.SPG(A50, "IQ_PRIMARY_INDUSTRY")</f>
        <v>Consumer Staples Merchandise Retail</v>
      </c>
      <c r="F50" s="10" t="str">
        <f>_xll.SNL.Clients.Office.Excel.Functions.SPG(A50, "NAICS_CODE", "Primary")</f>
        <v>455211 - Warehouse Clubs and Supercenters</v>
      </c>
      <c r="G50" s="10" t="str">
        <f>_xll.SNL.Clients.Office.Excel.Functions.SPG(A50, "SP_TOPICTAG")</f>
        <v>Fast-Moving Consumer Goods; Food Delivery; Customer Relationship Management; Online Grocery</v>
      </c>
      <c r="H50" s="5">
        <f>_xll.SNL.Clients.Office.Excel.Functions.SPG(A50, "SP_PCT_SHARES_OWNED_ALL_INSTITUTIONS")</f>
        <v>108.44</v>
      </c>
    </row>
    <row r="51" spans="1:8" x14ac:dyDescent="0.3">
      <c r="A51" s="11" t="s">
        <v>1067</v>
      </c>
      <c r="B51" s="10" t="str">
        <f>_xll.SNL.Clients.Office.Excel.Functions.SPG(A51, "IQ_SECTOR")</f>
        <v>Utilities</v>
      </c>
      <c r="C51" s="10" t="str">
        <f>_xll.SNL.Clients.Office.Excel.Functions.SPG(A51, "IQ_INDUSTRY_GROUP")</f>
        <v>Utilities</v>
      </c>
      <c r="D51" s="10" t="str">
        <f>_xll.SNL.Clients.Office.Excel.Functions.SPG(A51, "IQ_INDUSTRY")</f>
        <v>Multi-Utilities</v>
      </c>
      <c r="E51" s="10" t="str">
        <f>_xll.SNL.Clients.Office.Excel.Functions.SPG(A51, "IQ_PRIMARY_INDUSTRY")</f>
        <v>Multi-Utilities</v>
      </c>
      <c r="F51" s="10" t="str">
        <f>_xll.SNL.Clients.Office.Excel.Functions.SPG(A51, "NAICS_CODE", "Primary")</f>
        <v>2211 - Electric Power Generation, Transmission and Distribution</v>
      </c>
      <c r="G51" s="10" t="str">
        <f>_xll.SNL.Clients.Office.Excel.Functions.SPG(A51, "SP_TOPICTAG")</f>
        <v>Clean Energy; Energy Efficiency; Energy Management; Energy Storage; Power Grid</v>
      </c>
      <c r="H51" s="5">
        <f>_xll.SNL.Clients.Office.Excel.Functions.SPG(A51, "SP_PCT_SHARES_OWNED_ALL_INSTITUTIONS")</f>
        <v>85.89</v>
      </c>
    </row>
    <row r="52" spans="1:8" x14ac:dyDescent="0.3">
      <c r="A52" s="11" t="s">
        <v>1068</v>
      </c>
      <c r="B52" s="10" t="str">
        <f>_xll.SNL.Clients.Office.Excel.Functions.SPG(A52, "IQ_SECTOR")</f>
        <v>Information Technology</v>
      </c>
      <c r="C52" s="10" t="str">
        <f>_xll.SNL.Clients.Office.Excel.Functions.SPG(A52, "IQ_INDUSTRY_GROUP")</f>
        <v>Software and Services</v>
      </c>
      <c r="D52" s="10" t="str">
        <f>_xll.SNL.Clients.Office.Excel.Functions.SPG(A52, "IQ_INDUSTRY")</f>
        <v>Software</v>
      </c>
      <c r="E52" s="10" t="str">
        <f>_xll.SNL.Clients.Office.Excel.Functions.SPG(A52, "IQ_PRIMARY_INDUSTRY")</f>
        <v>Application Software</v>
      </c>
      <c r="F52" s="10" t="str">
        <f>_xll.SNL.Clients.Office.Excel.Functions.SPG(A52, "NAICS_CODE", "Primary")</f>
        <v>513210 - Software Publishers</v>
      </c>
      <c r="G52" s="10" t="str">
        <f>_xll.SNL.Clients.Office.Excel.Functions.SPG(A52, "SP_TOPICTAG")</f>
        <v>Software Development; Data Protection; Process Automation; Team Collaboration; Online Payments</v>
      </c>
      <c r="H52" s="5">
        <f>_xll.SNL.Clients.Office.Excel.Functions.SPG(A52, "SP_PCT_SHARES_OWNED_ALL_INSTITUTIONS")</f>
        <v>81.34</v>
      </c>
    </row>
    <row r="53" spans="1:8" x14ac:dyDescent="0.3">
      <c r="A53" s="11" t="s">
        <v>1069</v>
      </c>
      <c r="B53" s="10" t="str">
        <f>_xll.SNL.Clients.Office.Excel.Functions.SPG(A53, "IQ_SECTOR")</f>
        <v>Consumer Discretionary</v>
      </c>
      <c r="C53" s="10" t="str">
        <f>_xll.SNL.Clients.Office.Excel.Functions.SPG(A53, "IQ_INDUSTRY_GROUP")</f>
        <v>Consumer Services</v>
      </c>
      <c r="D53" s="10" t="str">
        <f>_xll.SNL.Clients.Office.Excel.Functions.SPG(A53, "IQ_INDUSTRY")</f>
        <v>Hotels, Restaurants and Leisure</v>
      </c>
      <c r="E53" s="10" t="str">
        <f>_xll.SNL.Clients.Office.Excel.Functions.SPG(A53, "IQ_PRIMARY_INDUSTRY")</f>
        <v>Casinos and Gaming</v>
      </c>
      <c r="F53" s="10" t="str">
        <f>_xll.SNL.Clients.Office.Excel.Functions.SPG(A53, "NAICS_CODE", "Primary")</f>
        <v>713210 - Casinos (except Casino Hotels)</v>
      </c>
      <c r="G53" s="10" t="str">
        <f>_xll.SNL.Clients.Office.Excel.Functions.SPG(A53, "SP_TOPICTAG")</f>
        <v>Video Streaming; Virtual Goods; Online Payments; Video Games</v>
      </c>
      <c r="H53" s="5">
        <f>_xll.SNL.Clients.Office.Excel.Functions.SPG(A53, "SP_PCT_SHARES_OWNED_ALL_INSTITUTIONS")</f>
        <v>75.510000000000005</v>
      </c>
    </row>
    <row r="54" spans="1:8" x14ac:dyDescent="0.3">
      <c r="A54" s="11" t="s">
        <v>1070</v>
      </c>
      <c r="B54" s="10" t="str">
        <f>_xll.SNL.Clients.Office.Excel.Functions.SPG(A54, "IQ_SECTOR")</f>
        <v>Financials</v>
      </c>
      <c r="C54" s="10" t="str">
        <f>_xll.SNL.Clients.Office.Excel.Functions.SPG(A54, "IQ_INDUSTRY_GROUP")</f>
        <v>Insurance</v>
      </c>
      <c r="D54" s="10" t="str">
        <f>_xll.SNL.Clients.Office.Excel.Functions.SPG(A54, "IQ_INDUSTRY")</f>
        <v>Insurance</v>
      </c>
      <c r="E54" s="10" t="str">
        <f>_xll.SNL.Clients.Office.Excel.Functions.SPG(A54, "IQ_PRIMARY_INDUSTRY")</f>
        <v>Life and Health Insurance</v>
      </c>
      <c r="F54" s="10" t="str">
        <f>_xll.SNL.Clients.Office.Excel.Functions.SPG(A54, "NAICS_CODE", "Primary")</f>
        <v>524113 - Direct Life Insurance Carriers</v>
      </c>
      <c r="G54" s="10" t="str">
        <f>_xll.SNL.Clients.Office.Excel.Functions.SPG(A54, "SP_TOPICTAG")</f>
        <v>Employee Benefits</v>
      </c>
      <c r="H54" s="5">
        <f>_xll.SNL.Clients.Office.Excel.Functions.SPG(A54, "SP_PCT_SHARES_OWNED_ALL_INSTITUTIONS")</f>
        <v>83.88</v>
      </c>
    </row>
    <row r="55" spans="1:8" x14ac:dyDescent="0.3">
      <c r="A55" s="11" t="s">
        <v>1071</v>
      </c>
      <c r="B55" s="10" t="str">
        <f>_xll.SNL.Clients.Office.Excel.Functions.SPG(A55, "IQ_SECTOR")</f>
        <v>Real Estate</v>
      </c>
      <c r="C55" s="10" t="str">
        <f>_xll.SNL.Clients.Office.Excel.Functions.SPG(A55, "IQ_INDUSTRY_GROUP")</f>
        <v>Equity Real Estate Investment Trusts (REITs)</v>
      </c>
      <c r="D55" s="10" t="str">
        <f>_xll.SNL.Clients.Office.Excel.Functions.SPG(A55, "IQ_INDUSTRY")</f>
        <v>Retail REITs</v>
      </c>
      <c r="E55" s="10" t="str">
        <f>_xll.SNL.Clients.Office.Excel.Functions.SPG(A55, "IQ_PRIMARY_INDUSTRY")</f>
        <v>Retail REITs</v>
      </c>
      <c r="F55" s="10" t="str">
        <f>_xll.SNL.Clients.Office.Excel.Functions.SPG(A55, "NAICS_CODE", "Primary")</f>
        <v>531312 - Nonresidential Property Managers</v>
      </c>
      <c r="G55" s="10" t="str">
        <f>_xll.SNL.Clients.Office.Excel.Functions.SPG(A55, "SP_TOPICTAG")</f>
        <v/>
      </c>
      <c r="H55" s="5">
        <f>_xll.SNL.Clients.Office.Excel.Functions.SPG(A55, "SP_PCT_SHARES_OWNED_ALL_INSTITUTIONS")</f>
        <v>100.57</v>
      </c>
    </row>
    <row r="56" spans="1:8" x14ac:dyDescent="0.3">
      <c r="A56" s="11" t="s">
        <v>1072</v>
      </c>
      <c r="B56" s="10" t="str">
        <f>_xll.SNL.Clients.Office.Excel.Functions.SPG(A56, "IQ_SECTOR")</f>
        <v>Health Care</v>
      </c>
      <c r="C56" s="10" t="str">
        <f>_xll.SNL.Clients.Office.Excel.Functions.SPG(A56, "IQ_INDUSTRY_GROUP")</f>
        <v>Pharmaceuticals, Biotechnology and Life Sciences</v>
      </c>
      <c r="D56" s="10" t="str">
        <f>_xll.SNL.Clients.Office.Excel.Functions.SPG(A56, "IQ_INDUSTRY")</f>
        <v>Life Sciences Tools and Services</v>
      </c>
      <c r="E56" s="10" t="str">
        <f>_xll.SNL.Clients.Office.Excel.Functions.SPG(A56, "IQ_PRIMARY_INDUSTRY")</f>
        <v>Life Sciences Tools and Services</v>
      </c>
      <c r="F56" s="10" t="str">
        <f>_xll.SNL.Clients.Office.Excel.Functions.SPG(A56, "NAICS_CODE", "Primary")</f>
        <v>334516 - Analytical Laboratory Instrument Manufacturing</v>
      </c>
      <c r="G56" s="10" t="str">
        <f>_xll.SNL.Clients.Office.Excel.Functions.SPG(A56, "SP_TOPICTAG")</f>
        <v>Environmental Consulting; Health Diagnostics; Image Recognition; Supercomputers; Genetics; Infectious Diseases</v>
      </c>
      <c r="H56" s="5">
        <f>_xll.SNL.Clients.Office.Excel.Functions.SPG(A56, "SP_PCT_SHARES_OWNED_ALL_INSTITUTIONS")</f>
        <v>81.05</v>
      </c>
    </row>
    <row r="57" spans="1:8" x14ac:dyDescent="0.3">
      <c r="A57" s="11" t="s">
        <v>1073</v>
      </c>
      <c r="B57" s="10" t="str">
        <f>_xll.SNL.Clients.Office.Excel.Functions.SPG(A57, "IQ_SECTOR")</f>
        <v>Consumer Discretionary</v>
      </c>
      <c r="C57" s="10" t="str">
        <f>_xll.SNL.Clients.Office.Excel.Functions.SPG(A57, "IQ_INDUSTRY_GROUP")</f>
        <v>Consumer Durables and Apparel</v>
      </c>
      <c r="D57" s="10" t="str">
        <f>_xll.SNL.Clients.Office.Excel.Functions.SPG(A57, "IQ_INDUSTRY")</f>
        <v>Leisure Products</v>
      </c>
      <c r="E57" s="10" t="str">
        <f>_xll.SNL.Clients.Office.Excel.Functions.SPG(A57, "IQ_PRIMARY_INDUSTRY")</f>
        <v>Leisure Products</v>
      </c>
      <c r="F57" s="10" t="str">
        <f>_xll.SNL.Clients.Office.Excel.Functions.SPG(A57, "NAICS_CODE", "Primary")</f>
        <v>33661 - Ship and Boat Building</v>
      </c>
      <c r="G57" s="10" t="str">
        <f>_xll.SNL.Clients.Office.Excel.Functions.SPG(A57, "SP_TOPICTAG")</f>
        <v>Freight Service; Industrial Automation; Marine Transportation</v>
      </c>
      <c r="H57" s="5">
        <f>_xll.SNL.Clients.Office.Excel.Functions.SPG(A57, "SP_PCT_SHARES_OWNED_ALL_INSTITUTIONS")</f>
        <v>105.84</v>
      </c>
    </row>
    <row r="58" spans="1:8" x14ac:dyDescent="0.3">
      <c r="A58" s="11" t="s">
        <v>1074</v>
      </c>
      <c r="B58" s="10" t="str">
        <f>_xll.SNL.Clients.Office.Excel.Functions.SPG(A58, "IQ_SECTOR")</f>
        <v>Consumer Discretionary</v>
      </c>
      <c r="C58" s="10" t="str">
        <f>_xll.SNL.Clients.Office.Excel.Functions.SPG(A58, "IQ_INDUSTRY_GROUP")</f>
        <v>Consumer Discretionary Distribution and Retail</v>
      </c>
      <c r="D58" s="10" t="str">
        <f>_xll.SNL.Clients.Office.Excel.Functions.SPG(A58, "IQ_INDUSTRY")</f>
        <v>Specialty Retail</v>
      </c>
      <c r="E58" s="10" t="str">
        <f>_xll.SNL.Clients.Office.Excel.Functions.SPG(A58, "IQ_PRIMARY_INDUSTRY")</f>
        <v>Apparel Retail</v>
      </c>
      <c r="F58" s="10" t="str">
        <f>_xll.SNL.Clients.Office.Excel.Functions.SPG(A58, "NAICS_CODE", "Primary")</f>
        <v>458 - Clothing, Clothing Accessories, Shoe, and Jewelry Retailers</v>
      </c>
      <c r="G58" s="10" t="str">
        <f>_xll.SNL.Clients.Office.Excel.Functions.SPG(A58, "SP_TOPICTAG")</f>
        <v>Fast-Moving Consumer Goods</v>
      </c>
      <c r="H58" s="5">
        <f>_xll.SNL.Clients.Office.Excel.Functions.SPG(A58, "SP_PCT_SHARES_OWNED_ALL_INSTITUTIONS")</f>
        <v>109.74</v>
      </c>
    </row>
    <row r="59" spans="1:8" x14ac:dyDescent="0.3">
      <c r="A59" s="11" t="s">
        <v>1075</v>
      </c>
      <c r="B59" s="10" t="str">
        <f>_xll.SNL.Clients.Office.Excel.Functions.SPG(A59, "IQ_SECTOR")</f>
        <v>Industrials</v>
      </c>
      <c r="C59" s="10" t="str">
        <f>_xll.SNL.Clients.Office.Excel.Functions.SPG(A59, "IQ_INDUSTRY_GROUP")</f>
        <v>Capital Goods</v>
      </c>
      <c r="D59" s="10" t="str">
        <f>_xll.SNL.Clients.Office.Excel.Functions.SPG(A59, "IQ_INDUSTRY")</f>
        <v>Aerospace and Defense</v>
      </c>
      <c r="E59" s="10" t="str">
        <f>_xll.SNL.Clients.Office.Excel.Functions.SPG(A59, "IQ_PRIMARY_INDUSTRY")</f>
        <v>Aerospace and Defense</v>
      </c>
      <c r="F59" s="10" t="str">
        <f>_xll.SNL.Clients.Office.Excel.Functions.SPG(A59, "NAICS_CODE", "Primary")</f>
        <v>3364 - Aerospace Product and Parts Manufacturing</v>
      </c>
      <c r="G59" s="10" t="str">
        <f>_xll.SNL.Clients.Office.Excel.Functions.SPG(A59, "SP_TOPICTAG")</f>
        <v>Clean Energy; Energy Management; Environmental Consulting; CleanTech; GovTech; Conventional Nuclear; Pollution Control; Advanced Nuclear</v>
      </c>
      <c r="H59" s="5">
        <f>_xll.SNL.Clients.Office.Excel.Functions.SPG(A59, "SP_PCT_SHARES_OWNED_ALL_INSTITUTIONS")</f>
        <v>92.76</v>
      </c>
    </row>
    <row r="60" spans="1:8" x14ac:dyDescent="0.3">
      <c r="A60" s="11" t="s">
        <v>1076</v>
      </c>
      <c r="B60" s="10" t="str">
        <f>_xll.SNL.Clients.Office.Excel.Functions.SPG(A60, "IQ_SECTOR")</f>
        <v>Materials</v>
      </c>
      <c r="C60" s="10" t="str">
        <f>_xll.SNL.Clients.Office.Excel.Functions.SPG(A60, "IQ_INDUSTRY_GROUP")</f>
        <v>Materials</v>
      </c>
      <c r="D60" s="10" t="str">
        <f>_xll.SNL.Clients.Office.Excel.Functions.SPG(A60, "IQ_INDUSTRY")</f>
        <v>Chemicals</v>
      </c>
      <c r="E60" s="10" t="str">
        <f>_xll.SNL.Clients.Office.Excel.Functions.SPG(A60, "IQ_PRIMARY_INDUSTRY")</f>
        <v>Commodity Chemicals</v>
      </c>
      <c r="F60" s="10" t="str">
        <f>_xll.SNL.Clients.Office.Excel.Functions.SPG(A60, "NAICS_CODE", "Primary")</f>
        <v>3251 - Basic Chemical Manufacturing</v>
      </c>
      <c r="G60" s="10" t="str">
        <f>_xll.SNL.Clients.Office.Excel.Functions.SPG(A60, "SP_TOPICTAG")</f>
        <v>Pollution Control</v>
      </c>
      <c r="H60" s="5">
        <f>_xll.SNL.Clients.Office.Excel.Functions.SPG(A60, "SP_PCT_SHARES_OWNED_ALL_INSTITUTIONS")</f>
        <v>97.46</v>
      </c>
    </row>
    <row r="61" spans="1:8" x14ac:dyDescent="0.3">
      <c r="A61" s="11" t="s">
        <v>1077</v>
      </c>
      <c r="B61" s="10" t="str">
        <f>_xll.SNL.Clients.Office.Excel.Functions.SPG(A61, "IQ_SECTOR")</f>
        <v>Industrials</v>
      </c>
      <c r="C61" s="10" t="str">
        <f>_xll.SNL.Clients.Office.Excel.Functions.SPG(A61, "IQ_INDUSTRY_GROUP")</f>
        <v>Commercial and Professional Services</v>
      </c>
      <c r="D61" s="10" t="str">
        <f>_xll.SNL.Clients.Office.Excel.Functions.SPG(A61, "IQ_INDUSTRY")</f>
        <v>Professional Services</v>
      </c>
      <c r="E61" s="10" t="str">
        <f>_xll.SNL.Clients.Office.Excel.Functions.SPG(A61, "IQ_PRIMARY_INDUSTRY")</f>
        <v>Research and Consulting Services</v>
      </c>
      <c r="F61" s="10" t="str">
        <f>_xll.SNL.Clients.Office.Excel.Functions.SPG(A61, "NAICS_CODE", "Primary")</f>
        <v>54151 - Computer Systems Design and Related Services</v>
      </c>
      <c r="G61" s="10" t="str">
        <f>_xll.SNL.Clients.Office.Excel.Functions.SPG(A61, "SP_TOPICTAG")</f>
        <v>Software Development; Data Integration; Data Protection; Cloud Security; Process Automation; Artificial Intelligence</v>
      </c>
      <c r="H61" s="5">
        <f>_xll.SNL.Clients.Office.Excel.Functions.SPG(A61, "SP_PCT_SHARES_OWNED_ALL_INSTITUTIONS")</f>
        <v>102.15</v>
      </c>
    </row>
    <row r="62" spans="1:8" x14ac:dyDescent="0.3">
      <c r="A62" s="11" t="s">
        <v>1078</v>
      </c>
      <c r="B62" s="10" t="str">
        <f>_xll.SNL.Clients.Office.Excel.Functions.SPG(A62, "IQ_SECTOR")</f>
        <v>Financials</v>
      </c>
      <c r="C62" s="10" t="str">
        <f>_xll.SNL.Clients.Office.Excel.Functions.SPG(A62, "IQ_INDUSTRY_GROUP")</f>
        <v>Banks</v>
      </c>
      <c r="D62" s="10" t="str">
        <f>_xll.SNL.Clients.Office.Excel.Functions.SPG(A62, "IQ_INDUSTRY")</f>
        <v>Banks</v>
      </c>
      <c r="E62" s="10" t="str">
        <f>_xll.SNL.Clients.Office.Excel.Functions.SPG(A62, "IQ_PRIMARY_INDUSTRY")</f>
        <v>Regional Banks</v>
      </c>
      <c r="F62" s="10" t="str">
        <f>_xll.SNL.Clients.Office.Excel.Functions.SPG(A62, "NAICS_CODE", "Primary")</f>
        <v>522110 - Commercial Banking</v>
      </c>
      <c r="G62" s="10" t="str">
        <f>_xll.SNL.Clients.Office.Excel.Functions.SPG(A62, "SP_TOPICTAG")</f>
        <v>Consumer Lending</v>
      </c>
      <c r="H62" s="5">
        <f>_xll.SNL.Clients.Office.Excel.Functions.SPG(A62, "SP_PCT_SHARES_OWNED_ALL_INSTITUTIONS")</f>
        <v>85</v>
      </c>
    </row>
    <row r="63" spans="1:8" x14ac:dyDescent="0.3">
      <c r="A63" s="11" t="s">
        <v>1079</v>
      </c>
      <c r="B63" s="10" t="str">
        <f>_xll.SNL.Clients.Office.Excel.Functions.SPG(A63, "IQ_SECTOR")</f>
        <v>Consumer Discretionary</v>
      </c>
      <c r="C63" s="10" t="str">
        <f>_xll.SNL.Clients.Office.Excel.Functions.SPG(A63, "IQ_INDUSTRY_GROUP")</f>
        <v>Consumer Durables and Apparel</v>
      </c>
      <c r="D63" s="10" t="str">
        <f>_xll.SNL.Clients.Office.Excel.Functions.SPG(A63, "IQ_INDUSTRY")</f>
        <v>Textiles, Apparel and Luxury Goods</v>
      </c>
      <c r="E63" s="10" t="str">
        <f>_xll.SNL.Clients.Office.Excel.Functions.SPG(A63, "IQ_PRIMARY_INDUSTRY")</f>
        <v>Apparel, Accessories and Luxury Goods</v>
      </c>
      <c r="F63" s="10" t="str">
        <f>_xll.SNL.Clients.Office.Excel.Functions.SPG(A63, "NAICS_CODE", "Primary")</f>
        <v>315 - Apparel Manufacturing</v>
      </c>
      <c r="G63" s="10" t="str">
        <f>_xll.SNL.Clients.Office.Excel.Functions.SPG(A63, "SP_TOPICTAG")</f>
        <v>Fast-Moving Consumer Goods; Lifestyle; Smart Clothing</v>
      </c>
      <c r="H63" s="5">
        <f>_xll.SNL.Clients.Office.Excel.Functions.SPG(A63, "SP_PCT_SHARES_OWNED_ALL_INSTITUTIONS")</f>
        <v>99.17</v>
      </c>
    </row>
    <row r="64" spans="1:8" x14ac:dyDescent="0.3">
      <c r="A64" s="11" t="s">
        <v>1080</v>
      </c>
      <c r="B64" s="10" t="str">
        <f>_xll.SNL.Clients.Office.Excel.Functions.SPG(A64, "IQ_SECTOR")</f>
        <v>Industrials</v>
      </c>
      <c r="C64" s="10" t="str">
        <f>_xll.SNL.Clients.Office.Excel.Functions.SPG(A64, "IQ_INDUSTRY_GROUP")</f>
        <v>Capital Goods</v>
      </c>
      <c r="D64" s="10" t="str">
        <f>_xll.SNL.Clients.Office.Excel.Functions.SPG(A64, "IQ_INDUSTRY")</f>
        <v>Building Products</v>
      </c>
      <c r="E64" s="10" t="str">
        <f>_xll.SNL.Clients.Office.Excel.Functions.SPG(A64, "IQ_PRIMARY_INDUSTRY")</f>
        <v>Building Products</v>
      </c>
      <c r="F64" s="10" t="str">
        <f>_xll.SNL.Clients.Office.Excel.Functions.SPG(A64, "NAICS_CODE", "Primary")</f>
        <v>32412 - Asphalt Paving, Roofing, and Saturated Materials Manufacturing</v>
      </c>
      <c r="G64" s="10" t="str">
        <f>_xll.SNL.Clients.Office.Excel.Functions.SPG(A64, "SP_TOPICTAG")</f>
        <v/>
      </c>
      <c r="H64" s="5">
        <f>_xll.SNL.Clients.Office.Excel.Functions.SPG(A64, "SP_PCT_SHARES_OWNED_ALL_INSTITUTIONS")</f>
        <v>99.41</v>
      </c>
    </row>
    <row r="65" spans="1:8" x14ac:dyDescent="0.3">
      <c r="A65" s="11" t="s">
        <v>1081</v>
      </c>
      <c r="B65" s="10" t="str">
        <f>_xll.SNL.Clients.Office.Excel.Functions.SPG(A65, "IQ_SECTOR")</f>
        <v>Materials</v>
      </c>
      <c r="C65" s="10" t="str">
        <f>_xll.SNL.Clients.Office.Excel.Functions.SPG(A65, "IQ_INDUSTRY_GROUP")</f>
        <v>Materials</v>
      </c>
      <c r="D65" s="10" t="str">
        <f>_xll.SNL.Clients.Office.Excel.Functions.SPG(A65, "IQ_INDUSTRY")</f>
        <v>Metals and Mining</v>
      </c>
      <c r="E65" s="10" t="str">
        <f>_xll.SNL.Clients.Office.Excel.Functions.SPG(A65, "IQ_PRIMARY_INDUSTRY")</f>
        <v>Steel</v>
      </c>
      <c r="F65" s="10" t="str">
        <f>_xll.SNL.Clients.Office.Excel.Functions.SPG(A65, "NAICS_CODE", "Primary")</f>
        <v>331110 - Iron and Steel Mills and Ferroalloy Manufacturing</v>
      </c>
      <c r="G65" s="10" t="str">
        <f>_xll.SNL.Clients.Office.Excel.Functions.SPG(A65, "SP_TOPICTAG")</f>
        <v/>
      </c>
      <c r="H65" s="5">
        <f>_xll.SNL.Clients.Office.Excel.Functions.SPG(A65, "SP_PCT_SHARES_OWNED_ALL_INSTITUTIONS")</f>
        <v>101.04</v>
      </c>
    </row>
    <row r="66" spans="1:8" x14ac:dyDescent="0.3">
      <c r="A66" s="11" t="s">
        <v>1082</v>
      </c>
      <c r="B66" s="10" t="str">
        <f>_xll.SNL.Clients.Office.Excel.Functions.SPG(A66, "IQ_SECTOR")</f>
        <v>Consumer Staples</v>
      </c>
      <c r="C66" s="10" t="str">
        <f>_xll.SNL.Clients.Office.Excel.Functions.SPG(A66, "IQ_INDUSTRY_GROUP")</f>
        <v>Consumer Staples Distribution and Retail</v>
      </c>
      <c r="D66" s="10" t="str">
        <f>_xll.SNL.Clients.Office.Excel.Functions.SPG(A66, "IQ_INDUSTRY")</f>
        <v>Consumer Staples Distribution and Retail</v>
      </c>
      <c r="E66" s="10" t="str">
        <f>_xll.SNL.Clients.Office.Excel.Functions.SPG(A66, "IQ_PRIMARY_INDUSTRY")</f>
        <v>Food Retail</v>
      </c>
      <c r="F66" s="10" t="str">
        <f>_xll.SNL.Clients.Office.Excel.Functions.SPG(A66, "NAICS_CODE", "Primary")</f>
        <v>445131 - Convenience Retailers</v>
      </c>
      <c r="G66" s="10" t="str">
        <f>_xll.SNL.Clients.Office.Excel.Functions.SPG(A66, "SP_TOPICTAG")</f>
        <v>Food Delivery; Online Grocery</v>
      </c>
      <c r="H66" s="5">
        <f>_xll.SNL.Clients.Office.Excel.Functions.SPG(A66, "SP_PCT_SHARES_OWNED_ALL_INSTITUTIONS")</f>
        <v>93.95</v>
      </c>
    </row>
    <row r="67" spans="1:8" x14ac:dyDescent="0.3">
      <c r="A67" s="11" t="s">
        <v>1427</v>
      </c>
      <c r="B67" s="10" t="str">
        <f>_xll.SNL.Clients.Office.Excel.Functions.SPG(A67, "IQ_SECTOR")</f>
        <v>Consumer Discretionary</v>
      </c>
      <c r="C67" s="10" t="str">
        <f>_xll.SNL.Clients.Office.Excel.Functions.SPG(A67, "IQ_INDUSTRY_GROUP")</f>
        <v>Consumer Services</v>
      </c>
      <c r="D67" s="10" t="str">
        <f>_xll.SNL.Clients.Office.Excel.Functions.SPG(A67, "IQ_INDUSTRY")</f>
        <v>Hotels, Restaurants and Leisure</v>
      </c>
      <c r="E67" s="10" t="str">
        <f>_xll.SNL.Clients.Office.Excel.Functions.SPG(A67, "IQ_PRIMARY_INDUSTRY")</f>
        <v>Restaurants</v>
      </c>
      <c r="F67" s="10" t="str">
        <f>_xll.SNL.Clients.Office.Excel.Functions.SPG(A67, "NAICS_CODE", "Primary")</f>
        <v>722511 - Full-Service Restaurants</v>
      </c>
      <c r="G67" s="10" t="str">
        <f>_xll.SNL.Clients.Office.Excel.Functions.SPG(A67, "SP_TOPICTAG")</f>
        <v>Fast-Moving Consumer Goods; Food Delivery; Lifestyle; Social Media Advertising; Customer Relationship Management; Ghost Kitchens</v>
      </c>
      <c r="H67" s="5">
        <f>_xll.SNL.Clients.Office.Excel.Functions.SPG(A67, "SP_PCT_SHARES_OWNED_ALL_INSTITUTIONS")</f>
        <v>81.77</v>
      </c>
    </row>
    <row r="68" spans="1:8" x14ac:dyDescent="0.3">
      <c r="A68" s="11" t="s">
        <v>1083</v>
      </c>
      <c r="B68" s="10" t="str">
        <f>_xll.SNL.Clients.Office.Excel.Functions.SPG(A68, "IQ_SECTOR")</f>
        <v>Consumer Staples</v>
      </c>
      <c r="C68" s="10" t="str">
        <f>_xll.SNL.Clients.Office.Excel.Functions.SPG(A68, "IQ_INDUSTRY_GROUP")</f>
        <v>Food, Beverage and Tobacco</v>
      </c>
      <c r="D68" s="10" t="str">
        <f>_xll.SNL.Clients.Office.Excel.Functions.SPG(A68, "IQ_INDUSTRY")</f>
        <v>Beverages</v>
      </c>
      <c r="E68" s="10" t="str">
        <f>_xll.SNL.Clients.Office.Excel.Functions.SPG(A68, "IQ_PRIMARY_INDUSTRY")</f>
        <v>Soft Drinks and Non-alcoholic Beverages</v>
      </c>
      <c r="F68" s="10" t="str">
        <f>_xll.SNL.Clients.Office.Excel.Functions.SPG(A68, "NAICS_CODE", "Primary")</f>
        <v>312111 - Soft Drink Manufacturing</v>
      </c>
      <c r="G68" s="10" t="str">
        <f>_xll.SNL.Clients.Office.Excel.Functions.SPG(A68, "SP_TOPICTAG")</f>
        <v>Lifestyle; Nutraceutical; Wellness and Recovery</v>
      </c>
      <c r="H68" s="5">
        <f>_xll.SNL.Clients.Office.Excel.Functions.SPG(A68, "SP_PCT_SHARES_OWNED_ALL_INSTITUTIONS")</f>
        <v>58.6</v>
      </c>
    </row>
    <row r="69" spans="1:8" x14ac:dyDescent="0.3">
      <c r="A69" s="11" t="s">
        <v>1084</v>
      </c>
      <c r="B69" s="10" t="str">
        <f>_xll.SNL.Clients.Office.Excel.Functions.SPG(A69, "IQ_SECTOR")</f>
        <v>Energy</v>
      </c>
      <c r="C69" s="10" t="str">
        <f>_xll.SNL.Clients.Office.Excel.Functions.SPG(A69, "IQ_INDUSTRY_GROUP")</f>
        <v>Energy</v>
      </c>
      <c r="D69" s="10" t="str">
        <f>_xll.SNL.Clients.Office.Excel.Functions.SPG(A69, "IQ_INDUSTRY")</f>
        <v>Energy Equipment and Services</v>
      </c>
      <c r="E69" s="10" t="str">
        <f>_xll.SNL.Clients.Office.Excel.Functions.SPG(A69, "IQ_PRIMARY_INDUSTRY")</f>
        <v>Oil and Gas Equipment and Services</v>
      </c>
      <c r="F69" s="10" t="str">
        <f>_xll.SNL.Clients.Office.Excel.Functions.SPG(A69, "NAICS_CODE", "Primary")</f>
        <v>333132 - Oil and Gas Field Machinery and Equipment Manufacturing</v>
      </c>
      <c r="G69" s="10" t="str">
        <f>_xll.SNL.Clients.Office.Excel.Functions.SPG(A69, "SP_TOPICTAG")</f>
        <v>Environmental Consulting; Industrial Automation; Sensors; CleanTech; Process Automation; ClimateTech</v>
      </c>
      <c r="H69" s="5">
        <f>_xll.SNL.Clients.Office.Excel.Functions.SPG(A69, "SP_PCT_SHARES_OWNED_ALL_INSTITUTIONS")</f>
        <v>93.96</v>
      </c>
    </row>
    <row r="70" spans="1:8" x14ac:dyDescent="0.3">
      <c r="A70" s="11" t="s">
        <v>1085</v>
      </c>
      <c r="B70" s="10" t="str">
        <f>_xll.SNL.Clients.Office.Excel.Functions.SPG(A70, "IQ_SECTOR")</f>
        <v>Industrials</v>
      </c>
      <c r="C70" s="10" t="str">
        <f>_xll.SNL.Clients.Office.Excel.Functions.SPG(A70, "IQ_INDUSTRY_GROUP")</f>
        <v>Capital Goods</v>
      </c>
      <c r="D70" s="10" t="str">
        <f>_xll.SNL.Clients.Office.Excel.Functions.SPG(A70, "IQ_INDUSTRY")</f>
        <v>Machinery</v>
      </c>
      <c r="E70" s="10" t="str">
        <f>_xll.SNL.Clients.Office.Excel.Functions.SPG(A70, "IQ_PRIMARY_INDUSTRY")</f>
        <v>Industrial Machinery and Supplies and Components</v>
      </c>
      <c r="F70" s="10" t="str">
        <f>_xll.SNL.Clients.Office.Excel.Functions.SPG(A70, "NAICS_CODE", "Primary")</f>
        <v>332410 - Power Boiler and Heat Exchanger Manufacturing</v>
      </c>
      <c r="G70" s="10" t="str">
        <f>_xll.SNL.Clients.Office.Excel.Functions.SPG(A70, "SP_TOPICTAG")</f>
        <v>Energy Management; Energy Storage; Industrial Automation; Hydrogen</v>
      </c>
      <c r="H70" s="5">
        <f>_xll.SNL.Clients.Office.Excel.Functions.SPG(A70, "SP_PCT_SHARES_OWNED_ALL_INSTITUTIONS")</f>
        <v>112.31</v>
      </c>
    </row>
    <row r="71" spans="1:8" x14ac:dyDescent="0.3">
      <c r="A71" s="11" t="s">
        <v>1086</v>
      </c>
      <c r="B71" s="10" t="str">
        <f>_xll.SNL.Clients.Office.Excel.Functions.SPG(A71, "IQ_SECTOR")</f>
        <v>Health Care</v>
      </c>
      <c r="C71" s="10" t="str">
        <f>_xll.SNL.Clients.Office.Excel.Functions.SPG(A71, "IQ_INDUSTRY_GROUP")</f>
        <v>Health Care Equipment and Services</v>
      </c>
      <c r="D71" s="10" t="str">
        <f>_xll.SNL.Clients.Office.Excel.Functions.SPG(A71, "IQ_INDUSTRY")</f>
        <v>Health Care Providers and Services</v>
      </c>
      <c r="E71" s="10" t="str">
        <f>_xll.SNL.Clients.Office.Excel.Functions.SPG(A71, "IQ_PRIMARY_INDUSTRY")</f>
        <v>Health Care Services</v>
      </c>
      <c r="F71" s="10" t="str">
        <f>_xll.SNL.Clients.Office.Excel.Functions.SPG(A71, "NAICS_CODE", "Primary")</f>
        <v>621610 - Home Health Care Services</v>
      </c>
      <c r="G71" s="10" t="str">
        <f>_xll.SNL.Clients.Office.Excel.Functions.SPG(A71, "SP_TOPICTAG")</f>
        <v>Assisted Living; End-of-Life Planning; Chronic Diseases; Pain Management</v>
      </c>
      <c r="H71" s="5">
        <f>_xll.SNL.Clients.Office.Excel.Functions.SPG(A71, "SP_PCT_SHARES_OWNED_ALL_INSTITUTIONS")</f>
        <v>96.87</v>
      </c>
    </row>
    <row r="72" spans="1:8" x14ac:dyDescent="0.3">
      <c r="A72" s="11" t="s">
        <v>1087</v>
      </c>
      <c r="B72" s="10" t="str">
        <f>_xll.SNL.Clients.Office.Excel.Functions.SPG(A72, "IQ_SECTOR")</f>
        <v>Consumer Discretionary</v>
      </c>
      <c r="C72" s="10" t="str">
        <f>_xll.SNL.Clients.Office.Excel.Functions.SPG(A72, "IQ_INDUSTRY_GROUP")</f>
        <v>Consumer Discretionary Distribution and Retail</v>
      </c>
      <c r="D72" s="10" t="str">
        <f>_xll.SNL.Clients.Office.Excel.Functions.SPG(A72, "IQ_INDUSTRY")</f>
        <v>Specialty Retail</v>
      </c>
      <c r="E72" s="10" t="str">
        <f>_xll.SNL.Clients.Office.Excel.Functions.SPG(A72, "IQ_PRIMARY_INDUSTRY")</f>
        <v>Other Specialty Retail</v>
      </c>
      <c r="F72" s="10" t="str">
        <f>_xll.SNL.Clients.Office.Excel.Functions.SPG(A72, "NAICS_CODE", "Primary")</f>
        <v>456191 - Food (Health) Supplement Retailers</v>
      </c>
      <c r="G72" s="10" t="str">
        <f>_xll.SNL.Clients.Office.Excel.Functions.SPG(A72, "SP_TOPICTAG")</f>
        <v>Fast-Moving Consumer Goods; Online Grocery; Pet Care; Pet Food and Supplies</v>
      </c>
      <c r="H72" s="5">
        <f>_xll.SNL.Clients.Office.Excel.Functions.SPG(A72, "SP_PCT_SHARES_OWNED_ALL_INSTITUTIONS")</f>
        <v>40.83</v>
      </c>
    </row>
    <row r="73" spans="1:8" x14ac:dyDescent="0.3">
      <c r="A73" s="11" t="s">
        <v>1088</v>
      </c>
      <c r="B73" s="10" t="str">
        <f>_xll.SNL.Clients.Office.Excel.Functions.SPG(A73, "IQ_SECTOR")</f>
        <v>Consumer Discretionary</v>
      </c>
      <c r="C73" s="10" t="str">
        <f>_xll.SNL.Clients.Office.Excel.Functions.SPG(A73, "IQ_INDUSTRY_GROUP")</f>
        <v>Consumer Services</v>
      </c>
      <c r="D73" s="10" t="str">
        <f>_xll.SNL.Clients.Office.Excel.Functions.SPG(A73, "IQ_INDUSTRY")</f>
        <v>Hotels, Restaurants and Leisure</v>
      </c>
      <c r="E73" s="10" t="str">
        <f>_xll.SNL.Clients.Office.Excel.Functions.SPG(A73, "IQ_PRIMARY_INDUSTRY")</f>
        <v>Hotels, Resorts and Cruise Lines</v>
      </c>
      <c r="F73" s="10" t="str">
        <f>_xll.SNL.Clients.Office.Excel.Functions.SPG(A73, "NAICS_CODE", "Primary")</f>
        <v>721110 - Hotels (except Casino Hotels) and Motels</v>
      </c>
      <c r="G73" s="10" t="str">
        <f>_xll.SNL.Clients.Office.Excel.Functions.SPG(A73, "SP_TOPICTAG")</f>
        <v>Business Travel; Tourism; Travel Accommodations</v>
      </c>
      <c r="H73" s="5">
        <f>_xll.SNL.Clients.Office.Excel.Functions.SPG(A73, "SP_PCT_SHARES_OWNED_ALL_INSTITUTIONS")</f>
        <v>84.31</v>
      </c>
    </row>
    <row r="74" spans="1:8" x14ac:dyDescent="0.3">
      <c r="A74" s="11" t="s">
        <v>1089</v>
      </c>
      <c r="B74" s="10" t="str">
        <f>_xll.SNL.Clients.Office.Excel.Functions.SPG(A74, "IQ_SECTOR")</f>
        <v>Energy</v>
      </c>
      <c r="C74" s="10" t="str">
        <f>_xll.SNL.Clients.Office.Excel.Functions.SPG(A74, "IQ_INDUSTRY_GROUP")</f>
        <v>Energy</v>
      </c>
      <c r="D74" s="10" t="str">
        <f>_xll.SNL.Clients.Office.Excel.Functions.SPG(A74, "IQ_INDUSTRY")</f>
        <v>Oil, Gas and Consumable Fuels</v>
      </c>
      <c r="E74" s="10" t="str">
        <f>_xll.SNL.Clients.Office.Excel.Functions.SPG(A74, "IQ_PRIMARY_INDUSTRY")</f>
        <v>Oil and Gas Exploration and Production</v>
      </c>
      <c r="F74" s="10" t="str">
        <f>_xll.SNL.Clients.Office.Excel.Functions.SPG(A74, "NAICS_CODE", "Primary")</f>
        <v>2111 - Oil and Gas Extraction</v>
      </c>
      <c r="G74" s="10" t="str">
        <f>_xll.SNL.Clients.Office.Excel.Functions.SPG(A74, "SP_TOPICTAG")</f>
        <v/>
      </c>
      <c r="H74" s="5">
        <f>_xll.SNL.Clients.Office.Excel.Functions.SPG(A74, "SP_PCT_SHARES_OWNED_ALL_INSTITUTIONS")</f>
        <v>94.27</v>
      </c>
    </row>
    <row r="75" spans="1:8" x14ac:dyDescent="0.3">
      <c r="A75" s="11" t="s">
        <v>1090</v>
      </c>
      <c r="B75" s="10" t="str">
        <f>_xll.SNL.Clients.Office.Excel.Functions.SPG(A75, "IQ_SECTOR")</f>
        <v>Consumer Discretionary</v>
      </c>
      <c r="C75" s="10" t="str">
        <f>_xll.SNL.Clients.Office.Excel.Functions.SPG(A75, "IQ_INDUSTRY_GROUP")</f>
        <v>Consumer Services</v>
      </c>
      <c r="D75" s="10" t="str">
        <f>_xll.SNL.Clients.Office.Excel.Functions.SPG(A75, "IQ_INDUSTRY")</f>
        <v>Hotels, Restaurants and Leisure</v>
      </c>
      <c r="E75" s="10" t="str">
        <f>_xll.SNL.Clients.Office.Excel.Functions.SPG(A75, "IQ_PRIMARY_INDUSTRY")</f>
        <v>Casinos and Gaming</v>
      </c>
      <c r="F75" s="10" t="str">
        <f>_xll.SNL.Clients.Office.Excel.Functions.SPG(A75, "NAICS_CODE", "Primary")</f>
        <v>7132 - Gambling Industries</v>
      </c>
      <c r="G75" s="10" t="str">
        <f>_xll.SNL.Clients.Office.Excel.Functions.SPG(A75, "SP_TOPICTAG")</f>
        <v>Entertainment Systems; Video Streaming</v>
      </c>
      <c r="H75" s="5">
        <f>_xll.SNL.Clients.Office.Excel.Functions.SPG(A75, "SP_PCT_SHARES_OWNED_ALL_INSTITUTIONS")</f>
        <v>79.95</v>
      </c>
    </row>
    <row r="76" spans="1:8" x14ac:dyDescent="0.3">
      <c r="A76" s="11" t="s">
        <v>1091</v>
      </c>
      <c r="B76" s="10" t="str">
        <f>_xll.SNL.Clients.Office.Excel.Functions.SPG(A76, "IQ_SECTOR")</f>
        <v>Information Technology</v>
      </c>
      <c r="C76" s="10" t="str">
        <f>_xll.SNL.Clients.Office.Excel.Functions.SPG(A76, "IQ_INDUSTRY_GROUP")</f>
        <v>Technology Hardware and Equipment</v>
      </c>
      <c r="D76" s="10" t="str">
        <f>_xll.SNL.Clients.Office.Excel.Functions.SPG(A76, "IQ_INDUSTRY")</f>
        <v>Communications Equipment</v>
      </c>
      <c r="E76" s="10" t="str">
        <f>_xll.SNL.Clients.Office.Excel.Functions.SPG(A76, "IQ_PRIMARY_INDUSTRY")</f>
        <v>Communications Equipment</v>
      </c>
      <c r="F76" s="10" t="str">
        <f>_xll.SNL.Clients.Office.Excel.Functions.SPG(A76, "NAICS_CODE", "Primary")</f>
        <v>334290 - Other Communications Equipment Manufacturing</v>
      </c>
      <c r="G76" s="10" t="str">
        <f>_xll.SNL.Clients.Office.Excel.Functions.SPG(A76, "SP_TOPICTAG")</f>
        <v>Software Development; Data Integration; Cloud Infrastructure; Process Automation; Network Security; Data Center Technology</v>
      </c>
      <c r="H76" s="5">
        <f>_xll.SNL.Clients.Office.Excel.Functions.SPG(A76, "SP_PCT_SHARES_OWNED_ALL_INSTITUTIONS")</f>
        <v>96.11</v>
      </c>
    </row>
    <row r="77" spans="1:8" x14ac:dyDescent="0.3">
      <c r="A77" s="11" t="s">
        <v>1092</v>
      </c>
      <c r="B77" s="10" t="str">
        <f>_xll.SNL.Clients.Office.Excel.Functions.SPG(A77, "IQ_SECTOR")</f>
        <v>Information Technology</v>
      </c>
      <c r="C77" s="10" t="str">
        <f>_xll.SNL.Clients.Office.Excel.Functions.SPG(A77, "IQ_INDUSTRY_GROUP")</f>
        <v>Semiconductors and Semiconductor Equipment</v>
      </c>
      <c r="D77" s="10" t="str">
        <f>_xll.SNL.Clients.Office.Excel.Functions.SPG(A77, "IQ_INDUSTRY")</f>
        <v>Semiconductors and Semiconductor Equipment</v>
      </c>
      <c r="E77" s="10" t="str">
        <f>_xll.SNL.Clients.Office.Excel.Functions.SPG(A77, "IQ_PRIMARY_INDUSTRY")</f>
        <v>Semiconductors</v>
      </c>
      <c r="F77" s="10" t="str">
        <f>_xll.SNL.Clients.Office.Excel.Functions.SPG(A77, "NAICS_CODE", "Primary")</f>
        <v>334413 - Semiconductor and Related Device Manufacturing</v>
      </c>
      <c r="G77" s="10" t="str">
        <f>_xll.SNL.Clients.Office.Excel.Functions.SPG(A77, "SP_TOPICTAG")</f>
        <v>Computer Vision; Image Recognition; Natural Language Processing; Sensors; Speech Recognition; Machine Learning; Artificial Intelligence</v>
      </c>
      <c r="H77" s="5">
        <f>_xll.SNL.Clients.Office.Excel.Functions.SPG(A77, "SP_PCT_SHARES_OWNED_ALL_INSTITUTIONS")</f>
        <v>94.16</v>
      </c>
    </row>
    <row r="78" spans="1:8" x14ac:dyDescent="0.3">
      <c r="A78" s="11" t="s">
        <v>1093</v>
      </c>
      <c r="B78" s="10" t="str">
        <f>_xll.SNL.Clients.Office.Excel.Functions.SPG(A78, "IQ_SECTOR")</f>
        <v>Energy</v>
      </c>
      <c r="C78" s="10" t="str">
        <f>_xll.SNL.Clients.Office.Excel.Functions.SPG(A78, "IQ_INDUSTRY_GROUP")</f>
        <v>Energy</v>
      </c>
      <c r="D78" s="10" t="str">
        <f>_xll.SNL.Clients.Office.Excel.Functions.SPG(A78, "IQ_INDUSTRY")</f>
        <v>Oil, Gas and Consumable Fuels</v>
      </c>
      <c r="E78" s="10" t="str">
        <f>_xll.SNL.Clients.Office.Excel.Functions.SPG(A78, "IQ_PRIMARY_INDUSTRY")</f>
        <v>Oil and Gas Exploration and Production</v>
      </c>
      <c r="F78" s="10" t="str">
        <f>_xll.SNL.Clients.Office.Excel.Functions.SPG(A78, "NAICS_CODE", "Primary")</f>
        <v>2111 - Oil and Gas Extraction</v>
      </c>
      <c r="G78" s="10" t="str">
        <f>_xll.SNL.Clients.Office.Excel.Functions.SPG(A78, "SP_TOPICTAG")</f>
        <v>Environmental Engineering</v>
      </c>
      <c r="H78" s="5">
        <f>_xll.SNL.Clients.Office.Excel.Functions.SPG(A78, "SP_PCT_SHARES_OWNED_ALL_INSTITUTIONS")</f>
        <v>107.31</v>
      </c>
    </row>
    <row r="79" spans="1:8" x14ac:dyDescent="0.3">
      <c r="A79" s="11" t="s">
        <v>1094</v>
      </c>
      <c r="B79" s="10" t="str">
        <f>_xll.SNL.Clients.Office.Excel.Functions.SPG(A79, "IQ_SECTOR")</f>
        <v>Industrials</v>
      </c>
      <c r="C79" s="10" t="str">
        <f>_xll.SNL.Clients.Office.Excel.Functions.SPG(A79, "IQ_INDUSTRY_GROUP")</f>
        <v>Commercial and Professional Services</v>
      </c>
      <c r="D79" s="10" t="str">
        <f>_xll.SNL.Clients.Office.Excel.Functions.SPG(A79, "IQ_INDUSTRY")</f>
        <v>Commercial Services and Supplies</v>
      </c>
      <c r="E79" s="10" t="str">
        <f>_xll.SNL.Clients.Office.Excel.Functions.SPG(A79, "IQ_PRIMARY_INDUSTRY")</f>
        <v>Environmental and Facilities Services</v>
      </c>
      <c r="F79" s="10" t="str">
        <f>_xll.SNL.Clients.Office.Excel.Functions.SPG(A79, "NAICS_CODE", "Primary")</f>
        <v>562 - Waste Management and Remediation Services</v>
      </c>
      <c r="G79" s="10" t="str">
        <f>_xll.SNL.Clients.Office.Excel.Functions.SPG(A79, "SP_TOPICTAG")</f>
        <v>Environmental Consulting; Disposal and Recycling; Water Purification; CleanTech; Pollution Control</v>
      </c>
      <c r="H79" s="5">
        <f>_xll.SNL.Clients.Office.Excel.Functions.SPG(A79, "SP_PCT_SHARES_OWNED_ALL_INSTITUTIONS")</f>
        <v>94.41</v>
      </c>
    </row>
    <row r="80" spans="1:8" x14ac:dyDescent="0.3">
      <c r="A80" s="11" t="s">
        <v>1095</v>
      </c>
      <c r="B80" s="10" t="str">
        <f>_xll.SNL.Clients.Office.Excel.Functions.SPG(A80, "IQ_SECTOR")</f>
        <v>Materials</v>
      </c>
      <c r="C80" s="10" t="str">
        <f>_xll.SNL.Clients.Office.Excel.Functions.SPG(A80, "IQ_INDUSTRY_GROUP")</f>
        <v>Materials</v>
      </c>
      <c r="D80" s="10" t="str">
        <f>_xll.SNL.Clients.Office.Excel.Functions.SPG(A80, "IQ_INDUSTRY")</f>
        <v>Metals and Mining</v>
      </c>
      <c r="E80" s="10" t="str">
        <f>_xll.SNL.Clients.Office.Excel.Functions.SPG(A80, "IQ_PRIMARY_INDUSTRY")</f>
        <v>Steel</v>
      </c>
      <c r="F80" s="10" t="str">
        <f>_xll.SNL.Clients.Office.Excel.Functions.SPG(A80, "NAICS_CODE", "Primary")</f>
        <v>3312 - Steel Product Manufacturing from Purchased Steel</v>
      </c>
      <c r="G80" s="10" t="str">
        <f>_xll.SNL.Clients.Office.Excel.Functions.SPG(A80, "SP_TOPICTAG")</f>
        <v>Battery Energy Storage System (BESS); Green Steel</v>
      </c>
      <c r="H80" s="5">
        <f>_xll.SNL.Clients.Office.Excel.Functions.SPG(A80, "SP_PCT_SHARES_OWNED_ALL_INSTITUTIONS")</f>
        <v>75.260000000000005</v>
      </c>
    </row>
    <row r="81" spans="1:8" x14ac:dyDescent="0.3">
      <c r="A81" s="11" t="s">
        <v>1096</v>
      </c>
      <c r="B81" s="10" t="str">
        <f>_xll.SNL.Clients.Office.Excel.Functions.SPG(A81, "IQ_SECTOR")</f>
        <v>Industrials</v>
      </c>
      <c r="C81" s="10" t="str">
        <f>_xll.SNL.Clients.Office.Excel.Functions.SPG(A81, "IQ_INDUSTRY_GROUP")</f>
        <v>Capital Goods</v>
      </c>
      <c r="D81" s="10" t="str">
        <f>_xll.SNL.Clients.Office.Excel.Functions.SPG(A81, "IQ_INDUSTRY")</f>
        <v>Machinery</v>
      </c>
      <c r="E81" s="10" t="str">
        <f>_xll.SNL.Clients.Office.Excel.Functions.SPG(A81, "IQ_PRIMARY_INDUSTRY")</f>
        <v>Agricultural and Farm Machinery</v>
      </c>
      <c r="F81" s="10" t="str">
        <f>_xll.SNL.Clients.Office.Excel.Functions.SPG(A81, "NAICS_CODE", "Primary")</f>
        <v>333111 - Farm Machinery and Equipment Manufacturing</v>
      </c>
      <c r="G81" s="10" t="str">
        <f>_xll.SNL.Clients.Office.Excel.Functions.SPG(A81, "SP_TOPICTAG")</f>
        <v>Industrial Automation; AgriTech; Process Automation</v>
      </c>
      <c r="H81" s="5">
        <f>_xll.SNL.Clients.Office.Excel.Functions.SPG(A81, "SP_PCT_SHARES_OWNED_ALL_INSTITUTIONS")</f>
        <v>75.94</v>
      </c>
    </row>
    <row r="82" spans="1:8" x14ac:dyDescent="0.3">
      <c r="A82" s="11" t="s">
        <v>1097</v>
      </c>
      <c r="B82" s="10" t="str">
        <f>_xll.SNL.Clients.Office.Excel.Functions.SPG(A82, "IQ_SECTOR")</f>
        <v>Financials</v>
      </c>
      <c r="C82" s="10" t="str">
        <f>_xll.SNL.Clients.Office.Excel.Functions.SPG(A82, "IQ_INDUSTRY_GROUP")</f>
        <v>Insurance</v>
      </c>
      <c r="D82" s="10" t="str">
        <f>_xll.SNL.Clients.Office.Excel.Functions.SPG(A82, "IQ_INDUSTRY")</f>
        <v>Insurance</v>
      </c>
      <c r="E82" s="10" t="str">
        <f>_xll.SNL.Clients.Office.Excel.Functions.SPG(A82, "IQ_PRIMARY_INDUSTRY")</f>
        <v>Life and Health Insurance</v>
      </c>
      <c r="F82" s="10" t="str">
        <f>_xll.SNL.Clients.Office.Excel.Functions.SPG(A82, "NAICS_CODE", "Primary")</f>
        <v>52411 - Direct Life, Health, and Medical Insurance Carriers</v>
      </c>
      <c r="G82" s="10" t="str">
        <f>_xll.SNL.Clients.Office.Excel.Functions.SPG(A82, "SP_TOPICTAG")</f>
        <v>Insurtech; Employee Benefits</v>
      </c>
      <c r="H82" s="5">
        <f>_xll.SNL.Clients.Office.Excel.Functions.SPG(A82, "SP_PCT_SHARES_OWNED_ALL_INSTITUTIONS")</f>
        <v>97.17</v>
      </c>
    </row>
    <row r="83" spans="1:8" x14ac:dyDescent="0.3">
      <c r="A83" s="11" t="s">
        <v>1098</v>
      </c>
      <c r="B83" s="10" t="str">
        <f>_xll.SNL.Clients.Office.Excel.Functions.SPG(A83, "IQ_SECTOR")</f>
        <v>Energy</v>
      </c>
      <c r="C83" s="10" t="str">
        <f>_xll.SNL.Clients.Office.Excel.Functions.SPG(A83, "IQ_INDUSTRY_GROUP")</f>
        <v>Energy</v>
      </c>
      <c r="D83" s="10" t="str">
        <f>_xll.SNL.Clients.Office.Excel.Functions.SPG(A83, "IQ_INDUSTRY")</f>
        <v>Oil, Gas and Consumable Fuels</v>
      </c>
      <c r="E83" s="10" t="str">
        <f>_xll.SNL.Clients.Office.Excel.Functions.SPG(A83, "IQ_PRIMARY_INDUSTRY")</f>
        <v>Oil and Gas Exploration and Production</v>
      </c>
      <c r="F83" s="10" t="str">
        <f>_xll.SNL.Clients.Office.Excel.Functions.SPG(A83, "NAICS_CODE", "Primary")</f>
        <v>2111 - Oil and Gas Extraction</v>
      </c>
      <c r="G83" s="10" t="str">
        <f>_xll.SNL.Clients.Office.Excel.Functions.SPG(A83, "SP_TOPICTAG")</f>
        <v>Environmental Engineering</v>
      </c>
      <c r="H83" s="5">
        <f>_xll.SNL.Clients.Office.Excel.Functions.SPG(A83, "SP_PCT_SHARES_OWNED_ALL_INSTITUTIONS")</f>
        <v>99.15</v>
      </c>
    </row>
    <row r="84" spans="1:8" x14ac:dyDescent="0.3">
      <c r="A84" s="11" t="s">
        <v>1099</v>
      </c>
      <c r="B84" s="10" t="str">
        <f>_xll.SNL.Clients.Office.Excel.Functions.SPG(A84, "IQ_SECTOR")</f>
        <v>Consumer Staples</v>
      </c>
      <c r="C84" s="10" t="str">
        <f>_xll.SNL.Clients.Office.Excel.Functions.SPG(A84, "IQ_INDUSTRY_GROUP")</f>
        <v>Food, Beverage and Tobacco</v>
      </c>
      <c r="D84" s="10" t="str">
        <f>_xll.SNL.Clients.Office.Excel.Functions.SPG(A84, "IQ_INDUSTRY")</f>
        <v>Beverages</v>
      </c>
      <c r="E84" s="10" t="str">
        <f>_xll.SNL.Clients.Office.Excel.Functions.SPG(A84, "IQ_PRIMARY_INDUSTRY")</f>
        <v>Soft Drinks and Non-alcoholic Beverages</v>
      </c>
      <c r="F84" s="10" t="str">
        <f>_xll.SNL.Clients.Office.Excel.Functions.SPG(A84, "NAICS_CODE", "Primary")</f>
        <v>31211 - Soft Drink and Ice Manufacturing</v>
      </c>
      <c r="G84" s="10" t="str">
        <f>_xll.SNL.Clients.Office.Excel.Functions.SPG(A84, "SP_TOPICTAG")</f>
        <v>Coffee</v>
      </c>
      <c r="H84" s="5">
        <f>_xll.SNL.Clients.Office.Excel.Functions.SPG(A84, "SP_PCT_SHARES_OWNED_ALL_INSTITUTIONS")</f>
        <v>45.33</v>
      </c>
    </row>
    <row r="85" spans="1:8" x14ac:dyDescent="0.3">
      <c r="A85" s="11" t="s">
        <v>1100</v>
      </c>
      <c r="B85" s="10" t="str">
        <f>_xll.SNL.Clients.Office.Excel.Functions.SPG(A85, "IQ_SECTOR")</f>
        <v>Information Technology</v>
      </c>
      <c r="C85" s="10" t="str">
        <f>_xll.SNL.Clients.Office.Excel.Functions.SPG(A85, "IQ_INDUSTRY_GROUP")</f>
        <v>Technology Hardware and Equipment</v>
      </c>
      <c r="D85" s="10" t="str">
        <f>_xll.SNL.Clients.Office.Excel.Functions.SPG(A85, "IQ_INDUSTRY")</f>
        <v>Electronic Equipment, Instruments and Components</v>
      </c>
      <c r="E85" s="10" t="str">
        <f>_xll.SNL.Clients.Office.Excel.Functions.SPG(A85, "IQ_PRIMARY_INDUSTRY")</f>
        <v>Electronic Equipment and Instruments</v>
      </c>
      <c r="F85" s="10" t="str">
        <f>_xll.SNL.Clients.Office.Excel.Functions.SPG(A85, "NAICS_CODE", "Primary")</f>
        <v>334513 - Instruments and Related Products Manufacturing for Measuring, Displaying, and Controlling Industrial Process Variables</v>
      </c>
      <c r="G85" s="10" t="str">
        <f>_xll.SNL.Clients.Office.Excel.Functions.SPG(A85, "SP_TOPICTAG")</f>
        <v>Computer Vision; Image Recognition; Industrial Automation; Sensors; Machine Learning; Process Automation; Artificial Intelligence</v>
      </c>
      <c r="H85" s="5">
        <f>_xll.SNL.Clients.Office.Excel.Functions.SPG(A85, "SP_PCT_SHARES_OWNED_ALL_INSTITUTIONS")</f>
        <v>94.89</v>
      </c>
    </row>
    <row r="86" spans="1:8" x14ac:dyDescent="0.3">
      <c r="A86" s="11" t="s">
        <v>1101</v>
      </c>
      <c r="B86" s="10" t="str">
        <f>_xll.SNL.Clients.Office.Excel.Functions.SPG(A86, "IQ_SECTOR")</f>
        <v>Information Technology</v>
      </c>
      <c r="C86" s="10" t="str">
        <f>_xll.SNL.Clients.Office.Excel.Functions.SPG(A86, "IQ_INDUSTRY_GROUP")</f>
        <v>Technology Hardware and Equipment</v>
      </c>
      <c r="D86" s="10" t="str">
        <f>_xll.SNL.Clients.Office.Excel.Functions.SPG(A86, "IQ_INDUSTRY")</f>
        <v>Electronic Equipment, Instruments and Components</v>
      </c>
      <c r="E86" s="10" t="str">
        <f>_xll.SNL.Clients.Office.Excel.Functions.SPG(A86, "IQ_PRIMARY_INDUSTRY")</f>
        <v>Electronic Components</v>
      </c>
      <c r="F86" s="10" t="str">
        <f>_xll.SNL.Clients.Office.Excel.Functions.SPG(A86, "NAICS_CODE", "Primary")</f>
        <v>33441 - Semiconductor and Other Electronic Component Manufacturing</v>
      </c>
      <c r="G86" s="10" t="str">
        <f>_xll.SNL.Clients.Office.Excel.Functions.SPG(A86, "SP_TOPICTAG")</f>
        <v>Optical Infrastructure; Industrial Automation; Sensors; 3D Printing</v>
      </c>
      <c r="H86" s="5">
        <f>_xll.SNL.Clients.Office.Excel.Functions.SPG(A86, "SP_PCT_SHARES_OWNED_ALL_INSTITUTIONS")</f>
        <v>91.98</v>
      </c>
    </row>
    <row r="87" spans="1:8" x14ac:dyDescent="0.3">
      <c r="A87" s="11" t="s">
        <v>1102</v>
      </c>
      <c r="B87" s="10" t="str">
        <f>_xll.SNL.Clients.Office.Excel.Functions.SPG(A87, "IQ_SECTOR")</f>
        <v>Financials</v>
      </c>
      <c r="C87" s="10" t="str">
        <f>_xll.SNL.Clients.Office.Excel.Functions.SPG(A87, "IQ_INDUSTRY_GROUP")</f>
        <v>Banks</v>
      </c>
      <c r="D87" s="10" t="str">
        <f>_xll.SNL.Clients.Office.Excel.Functions.SPG(A87, "IQ_INDUSTRY")</f>
        <v>Banks</v>
      </c>
      <c r="E87" s="10" t="str">
        <f>_xll.SNL.Clients.Office.Excel.Functions.SPG(A87, "IQ_PRIMARY_INDUSTRY")</f>
        <v>Regional Banks</v>
      </c>
      <c r="F87" s="10" t="str">
        <f>_xll.SNL.Clients.Office.Excel.Functions.SPG(A87, "NAICS_CODE", "Primary")</f>
        <v>522110 - Commercial Banking</v>
      </c>
      <c r="G87" s="10" t="str">
        <f>_xll.SNL.Clients.Office.Excel.Functions.SPG(A87, "SP_TOPICTAG")</f>
        <v>Consumer Lending; Banking as a Service</v>
      </c>
      <c r="H87" s="5">
        <f>_xll.SNL.Clients.Office.Excel.Functions.SPG(A87, "SP_PCT_SHARES_OWNED_ALL_INSTITUTIONS")</f>
        <v>96.06</v>
      </c>
    </row>
    <row r="88" spans="1:8" x14ac:dyDescent="0.3">
      <c r="A88" s="11" t="s">
        <v>1103</v>
      </c>
      <c r="B88" s="10" t="str">
        <f>_xll.SNL.Clients.Office.Excel.Functions.SPG(A88, "IQ_SECTOR")</f>
        <v>Consumer Discretionary</v>
      </c>
      <c r="C88" s="10" t="str">
        <f>_xll.SNL.Clients.Office.Excel.Functions.SPG(A88, "IQ_INDUSTRY_GROUP")</f>
        <v>Consumer Durables and Apparel</v>
      </c>
      <c r="D88" s="10" t="str">
        <f>_xll.SNL.Clients.Office.Excel.Functions.SPG(A88, "IQ_INDUSTRY")</f>
        <v>Textiles, Apparel and Luxury Goods</v>
      </c>
      <c r="E88" s="10" t="str">
        <f>_xll.SNL.Clients.Office.Excel.Functions.SPG(A88, "IQ_PRIMARY_INDUSTRY")</f>
        <v>Apparel, Accessories and Luxury Goods</v>
      </c>
      <c r="F88" s="10" t="str">
        <f>_xll.SNL.Clients.Office.Excel.Functions.SPG(A88, "NAICS_CODE", "Primary")</f>
        <v>315 - Apparel Manufacturing</v>
      </c>
      <c r="G88" s="10" t="str">
        <f>_xll.SNL.Clients.Office.Excel.Functions.SPG(A88, "SP_TOPICTAG")</f>
        <v>Fast-Moving Consumer Goods; Lifestyle</v>
      </c>
      <c r="H88" s="5">
        <f>_xll.SNL.Clients.Office.Excel.Functions.SPG(A88, "SP_PCT_SHARES_OWNED_ALL_INSTITUTIONS")</f>
        <v>55.76</v>
      </c>
    </row>
    <row r="89" spans="1:8" x14ac:dyDescent="0.3">
      <c r="A89" s="11" t="s">
        <v>1104</v>
      </c>
      <c r="B89" s="10" t="str">
        <f>_xll.SNL.Clients.Office.Excel.Functions.SPG(A89, "IQ_SECTOR")</f>
        <v>Financials</v>
      </c>
      <c r="C89" s="10" t="str">
        <f>_xll.SNL.Clients.Office.Excel.Functions.SPG(A89, "IQ_INDUSTRY_GROUP")</f>
        <v>Banks</v>
      </c>
      <c r="D89" s="10" t="str">
        <f>_xll.SNL.Clients.Office.Excel.Functions.SPG(A89, "IQ_INDUSTRY")</f>
        <v>Banks</v>
      </c>
      <c r="E89" s="10" t="str">
        <f>_xll.SNL.Clients.Office.Excel.Functions.SPG(A89, "IQ_PRIMARY_INDUSTRY")</f>
        <v>Diversified Banks</v>
      </c>
      <c r="F89" s="10" t="str">
        <f>_xll.SNL.Clients.Office.Excel.Functions.SPG(A89, "NAICS_CODE", "Primary")</f>
        <v>522110 - Commercial Banking</v>
      </c>
      <c r="G89" s="10" t="str">
        <f>_xll.SNL.Clients.Office.Excel.Functions.SPG(A89, "SP_TOPICTAG")</f>
        <v>Consumer Lending; Banking as a Service</v>
      </c>
      <c r="H89" s="5">
        <f>_xll.SNL.Clients.Office.Excel.Functions.SPG(A89, "SP_PCT_SHARES_OWNED_ALL_INSTITUTIONS")</f>
        <v>86.57</v>
      </c>
    </row>
    <row r="90" spans="1:8" x14ac:dyDescent="0.3">
      <c r="A90" s="11" t="s">
        <v>1105</v>
      </c>
      <c r="B90" s="10" t="str">
        <f>_xll.SNL.Clients.Office.Excel.Functions.SPG(A90, "IQ_SECTOR")</f>
        <v>Industrials</v>
      </c>
      <c r="C90" s="10" t="str">
        <f>_xll.SNL.Clients.Office.Excel.Functions.SPG(A90, "IQ_INDUSTRY_GROUP")</f>
        <v>Capital Goods</v>
      </c>
      <c r="D90" s="10" t="str">
        <f>_xll.SNL.Clients.Office.Excel.Functions.SPG(A90, "IQ_INDUSTRY")</f>
        <v>Construction and Engineering</v>
      </c>
      <c r="E90" s="10" t="str">
        <f>_xll.SNL.Clients.Office.Excel.Functions.SPG(A90, "IQ_PRIMARY_INDUSTRY")</f>
        <v>Construction and Engineering</v>
      </c>
      <c r="F90" s="10" t="str">
        <f>_xll.SNL.Clients.Office.Excel.Functions.SPG(A90, "NAICS_CODE", "Primary")</f>
        <v>238 - Specialty Trade Contractors</v>
      </c>
      <c r="G90" s="10" t="str">
        <f>_xll.SNL.Clients.Office.Excel.Functions.SPG(A90, "SP_TOPICTAG")</f>
        <v>Energy Management; Industrial Automation; Smart Building; Pollution Control; Process Automation</v>
      </c>
      <c r="H90" s="5">
        <f>_xll.SNL.Clients.Office.Excel.Functions.SPG(A90, "SP_PCT_SHARES_OWNED_ALL_INSTITUTIONS")</f>
        <v>97.33</v>
      </c>
    </row>
    <row r="91" spans="1:8" x14ac:dyDescent="0.3">
      <c r="A91" s="11" t="s">
        <v>1106</v>
      </c>
      <c r="B91" s="10" t="str">
        <f>_xll.SNL.Clients.Office.Excel.Functions.SPG(A91, "IQ_SECTOR")</f>
        <v>Financials</v>
      </c>
      <c r="C91" s="10" t="str">
        <f>_xll.SNL.Clients.Office.Excel.Functions.SPG(A91, "IQ_INDUSTRY_GROUP")</f>
        <v>Banks</v>
      </c>
      <c r="D91" s="10" t="str">
        <f>_xll.SNL.Clients.Office.Excel.Functions.SPG(A91, "IQ_INDUSTRY")</f>
        <v>Banks</v>
      </c>
      <c r="E91" s="10" t="str">
        <f>_xll.SNL.Clients.Office.Excel.Functions.SPG(A91, "IQ_PRIMARY_INDUSTRY")</f>
        <v>Regional Banks</v>
      </c>
      <c r="F91" s="10" t="str">
        <f>_xll.SNL.Clients.Office.Excel.Functions.SPG(A91, "NAICS_CODE", "Primary")</f>
        <v>522110 - Commercial Banking</v>
      </c>
      <c r="G91" s="10" t="str">
        <f>_xll.SNL.Clients.Office.Excel.Functions.SPG(A91, "SP_TOPICTAG")</f>
        <v>Consumer Lending; Banking as a Service</v>
      </c>
      <c r="H91" s="5">
        <f>_xll.SNL.Clients.Office.Excel.Functions.SPG(A91, "SP_PCT_SHARES_OWNED_ALL_INSTITUTIONS")</f>
        <v>71.63</v>
      </c>
    </row>
    <row r="92" spans="1:8" x14ac:dyDescent="0.3">
      <c r="A92" s="11" t="s">
        <v>1107</v>
      </c>
      <c r="B92" s="10" t="str">
        <f>_xll.SNL.Clients.Office.Excel.Functions.SPG(A92, "IQ_SECTOR")</f>
        <v>Materials</v>
      </c>
      <c r="C92" s="10" t="str">
        <f>_xll.SNL.Clients.Office.Excel.Functions.SPG(A92, "IQ_INDUSTRY_GROUP")</f>
        <v>Materials</v>
      </c>
      <c r="D92" s="10" t="str">
        <f>_xll.SNL.Clients.Office.Excel.Functions.SPG(A92, "IQ_INDUSTRY")</f>
        <v>Metals and Mining</v>
      </c>
      <c r="E92" s="10" t="str">
        <f>_xll.SNL.Clients.Office.Excel.Functions.SPG(A92, "IQ_PRIMARY_INDUSTRY")</f>
        <v>Steel</v>
      </c>
      <c r="F92" s="10" t="str">
        <f>_xll.SNL.Clients.Office.Excel.Functions.SPG(A92, "NAICS_CODE", "Primary")</f>
        <v>3312 - Steel Product Manufacturing from Purchased Steel</v>
      </c>
      <c r="G92" s="10" t="str">
        <f>_xll.SNL.Clients.Office.Excel.Functions.SPG(A92, "SP_TOPICTAG")</f>
        <v>Clean Energy; Environmental Consulting; Disposal and Recycling; CleanTech</v>
      </c>
      <c r="H92" s="5">
        <f>_xll.SNL.Clients.Office.Excel.Functions.SPG(A92, "SP_PCT_SHARES_OWNED_ALL_INSTITUTIONS")</f>
        <v>94.13</v>
      </c>
    </row>
    <row r="93" spans="1:8" x14ac:dyDescent="0.3">
      <c r="A93" s="11" t="s">
        <v>1108</v>
      </c>
      <c r="B93" s="10" t="str">
        <f>_xll.SNL.Clients.Office.Excel.Functions.SPG(A93, "IQ_SECTOR")</f>
        <v>Information Technology</v>
      </c>
      <c r="C93" s="10" t="str">
        <f>_xll.SNL.Clients.Office.Excel.Functions.SPG(A93, "IQ_INDUSTRY_GROUP")</f>
        <v>Software and Services</v>
      </c>
      <c r="D93" s="10" t="str">
        <f>_xll.SNL.Clients.Office.Excel.Functions.SPG(A93, "IQ_INDUSTRY")</f>
        <v>Software</v>
      </c>
      <c r="E93" s="10" t="str">
        <f>_xll.SNL.Clients.Office.Excel.Functions.SPG(A93, "IQ_PRIMARY_INDUSTRY")</f>
        <v>Systems Software</v>
      </c>
      <c r="F93" s="10" t="str">
        <f>_xll.SNL.Clients.Office.Excel.Functions.SPG(A93, "NAICS_CODE", "Primary")</f>
        <v>513210 - Software Publishers</v>
      </c>
      <c r="G93" s="10" t="str">
        <f>_xll.SNL.Clients.Office.Excel.Functions.SPG(A93, "SP_TOPICTAG")</f>
        <v>Cloud Management; Backup and Recovery; Data Protection; Cloud Data Services; Cloud Infrastructure; Cloud Security; Cloud Storage</v>
      </c>
      <c r="H93" s="5">
        <f>_xll.SNL.Clients.Office.Excel.Functions.SPG(A93, "SP_PCT_SHARES_OWNED_ALL_INSTITUTIONS")</f>
        <v>102.25</v>
      </c>
    </row>
    <row r="94" spans="1:8" x14ac:dyDescent="0.3">
      <c r="A94" s="11" t="s">
        <v>1109</v>
      </c>
      <c r="B94" s="10" t="str">
        <f>_xll.SNL.Clients.Office.Excel.Functions.SPG(A94, "IQ_SECTOR")</f>
        <v>Industrials</v>
      </c>
      <c r="C94" s="10" t="str">
        <f>_xll.SNL.Clients.Office.Excel.Functions.SPG(A94, "IQ_INDUSTRY_GROUP")</f>
        <v>Commercial and Professional Services</v>
      </c>
      <c r="D94" s="10" t="str">
        <f>_xll.SNL.Clients.Office.Excel.Functions.SPG(A94, "IQ_INDUSTRY")</f>
        <v>Professional Services</v>
      </c>
      <c r="E94" s="10" t="str">
        <f>_xll.SNL.Clients.Office.Excel.Functions.SPG(A94, "IQ_PRIMARY_INDUSTRY")</f>
        <v>Data Processing and Outsourced Services</v>
      </c>
      <c r="F94" s="10" t="str">
        <f>_xll.SNL.Clients.Office.Excel.Functions.SPG(A94, "NAICS_CODE", "Primary")</f>
        <v>518210 - Computing Infrastructure Providers, Data Processing, Web Hosting, and Related Services</v>
      </c>
      <c r="G94" s="10" t="str">
        <f>_xll.SNL.Clients.Office.Excel.Functions.SPG(A94, "SP_TOPICTAG")</f>
        <v>Data Integration; Customer Relationship Management; Customer Analytics; Text Analytics; Data Protection; Process Automation; Artificial Intelligence</v>
      </c>
      <c r="H94" s="5">
        <f>_xll.SNL.Clients.Office.Excel.Functions.SPG(A94, "SP_PCT_SHARES_OWNED_ALL_INSTITUTIONS")</f>
        <v>67.77</v>
      </c>
    </row>
    <row r="95" spans="1:8" x14ac:dyDescent="0.3">
      <c r="A95" s="11" t="s">
        <v>1110</v>
      </c>
      <c r="B95" s="10" t="str">
        <f>_xll.SNL.Clients.Office.Excel.Functions.SPG(A95, "IQ_SECTOR")</f>
        <v>Real Estate</v>
      </c>
      <c r="C95" s="10" t="str">
        <f>_xll.SNL.Clients.Office.Excel.Functions.SPG(A95, "IQ_INDUSTRY_GROUP")</f>
        <v>Equity Real Estate Investment Trusts (REITs)</v>
      </c>
      <c r="D95" s="10" t="str">
        <f>_xll.SNL.Clients.Office.Excel.Functions.SPG(A95, "IQ_INDUSTRY")</f>
        <v>Office REITs</v>
      </c>
      <c r="E95" s="10" t="str">
        <f>_xll.SNL.Clients.Office.Excel.Functions.SPG(A95, "IQ_PRIMARY_INDUSTRY")</f>
        <v>Office REITs</v>
      </c>
      <c r="F95" s="10" t="str">
        <f>_xll.SNL.Clients.Office.Excel.Functions.SPG(A95, "NAICS_CODE", "Primary")</f>
        <v>531110 - Lessors of Residential Buildings and Dwellings</v>
      </c>
      <c r="G95" s="10" t="str">
        <f>_xll.SNL.Clients.Office.Excel.Functions.SPG(A95, "SP_TOPICTAG")</f>
        <v/>
      </c>
      <c r="H95" s="5">
        <f>_xll.SNL.Clients.Office.Excel.Functions.SPG(A95, "SP_PCT_SHARES_OWNED_ALL_INSTITUTIONS")</f>
        <v>107.81</v>
      </c>
    </row>
    <row r="96" spans="1:8" x14ac:dyDescent="0.3">
      <c r="A96" s="11" t="s">
        <v>1111</v>
      </c>
      <c r="B96" s="10" t="str">
        <f>_xll.SNL.Clients.Office.Excel.Functions.SPG(A96, "IQ_SECTOR")</f>
        <v>Industrials</v>
      </c>
      <c r="C96" s="10" t="str">
        <f>_xll.SNL.Clients.Office.Excel.Functions.SPG(A96, "IQ_INDUSTRY_GROUP")</f>
        <v>Capital Goods</v>
      </c>
      <c r="D96" s="10" t="str">
        <f>_xll.SNL.Clients.Office.Excel.Functions.SPG(A96, "IQ_INDUSTRY")</f>
        <v>Trading Companies and Distributors</v>
      </c>
      <c r="E96" s="10" t="str">
        <f>_xll.SNL.Clients.Office.Excel.Functions.SPG(A96, "IQ_PRIMARY_INDUSTRY")</f>
        <v>Trading Companies and Distributors</v>
      </c>
      <c r="F96" s="10" t="str">
        <f>_xll.SNL.Clients.Office.Excel.Functions.SPG(A96, "NAICS_CODE", "Primary")</f>
        <v>4237 - Hardware, and Plumbing and Heating Equipment and Supplies Merchant Wholesalers</v>
      </c>
      <c r="G96" s="10" t="str">
        <f>_xll.SNL.Clients.Office.Excel.Functions.SPG(A96, "SP_TOPICTAG")</f>
        <v>Environmental Engineering; Sensors; Smart Building; Water Purification; Pollution Control</v>
      </c>
      <c r="H96" s="5">
        <f>_xll.SNL.Clients.Office.Excel.Functions.SPG(A96, "SP_PCT_SHARES_OWNED_ALL_INSTITUTIONS")</f>
        <v>106.46</v>
      </c>
    </row>
    <row r="97" spans="1:8" x14ac:dyDescent="0.3">
      <c r="A97" s="11" t="s">
        <v>1112</v>
      </c>
      <c r="B97" s="10" t="str">
        <f>_xll.SNL.Clients.Office.Excel.Functions.SPG(A97, "IQ_SECTOR")</f>
        <v>Consumer Staples</v>
      </c>
      <c r="C97" s="10" t="str">
        <f>_xll.SNL.Clients.Office.Excel.Functions.SPG(A97, "IQ_INDUSTRY_GROUP")</f>
        <v>Household and Personal Products</v>
      </c>
      <c r="D97" s="10" t="str">
        <f>_xll.SNL.Clients.Office.Excel.Functions.SPG(A97, "IQ_INDUSTRY")</f>
        <v>Personal Care Products</v>
      </c>
      <c r="E97" s="10" t="str">
        <f>_xll.SNL.Clients.Office.Excel.Functions.SPG(A97, "IQ_PRIMARY_INDUSTRY")</f>
        <v>Personal Care Products</v>
      </c>
      <c r="F97" s="10" t="str">
        <f>_xll.SNL.Clients.Office.Excel.Functions.SPG(A97, "NAICS_CODE", "Primary")</f>
        <v>325620 - Toilet Preparation Manufacturing</v>
      </c>
      <c r="G97" s="10" t="str">
        <f>_xll.SNL.Clients.Office.Excel.Functions.SPG(A97, "SP_TOPICTAG")</f>
        <v>Consumer Research; Lifestyle; Social Media Advertising</v>
      </c>
      <c r="H97" s="5">
        <f>_xll.SNL.Clients.Office.Excel.Functions.SPG(A97, "SP_PCT_SHARES_OWNED_ALL_INSTITUTIONS")</f>
        <v>41.83</v>
      </c>
    </row>
    <row r="98" spans="1:8" x14ac:dyDescent="0.3">
      <c r="A98" s="11" t="s">
        <v>1113</v>
      </c>
      <c r="B98" s="10" t="str">
        <f>_xll.SNL.Clients.Office.Excel.Functions.SPG(A98, "IQ_SECTOR")</f>
        <v>Real Estate</v>
      </c>
      <c r="C98" s="10" t="str">
        <f>_xll.SNL.Clients.Office.Excel.Functions.SPG(A98, "IQ_INDUSTRY_GROUP")</f>
        <v>Equity Real Estate Investment Trusts (REITs)</v>
      </c>
      <c r="D98" s="10" t="str">
        <f>_xll.SNL.Clients.Office.Excel.Functions.SPG(A98, "IQ_INDUSTRY")</f>
        <v>Office REITs</v>
      </c>
      <c r="E98" s="10" t="str">
        <f>_xll.SNL.Clients.Office.Excel.Functions.SPG(A98, "IQ_PRIMARY_INDUSTRY")</f>
        <v>Office REITs</v>
      </c>
      <c r="F98" s="10" t="str">
        <f>_xll.SNL.Clients.Office.Excel.Functions.SPG(A98, "NAICS_CODE", "Primary")</f>
        <v>531110 - Lessors of Residential Buildings and Dwellings</v>
      </c>
      <c r="G98" s="10" t="str">
        <f>_xll.SNL.Clients.Office.Excel.Functions.SPG(A98, "SP_TOPICTAG")</f>
        <v/>
      </c>
      <c r="H98" s="5">
        <f>_xll.SNL.Clients.Office.Excel.Functions.SPG(A98, "SP_PCT_SHARES_OWNED_ALL_INSTITUTIONS")</f>
        <v>100.19</v>
      </c>
    </row>
    <row r="99" spans="1:8" x14ac:dyDescent="0.3">
      <c r="A99" s="11" t="s">
        <v>1114</v>
      </c>
      <c r="B99" s="10" t="str">
        <f>_xll.SNL.Clients.Office.Excel.Functions.SPG(A99, "IQ_SECTOR")</f>
        <v>Industrials</v>
      </c>
      <c r="C99" s="10" t="str">
        <f>_xll.SNL.Clients.Office.Excel.Functions.SPG(A99, "IQ_INDUSTRY_GROUP")</f>
        <v>Capital Goods</v>
      </c>
      <c r="D99" s="10" t="str">
        <f>_xll.SNL.Clients.Office.Excel.Functions.SPG(A99, "IQ_INDUSTRY")</f>
        <v>Machinery</v>
      </c>
      <c r="E99" s="10" t="str">
        <f>_xll.SNL.Clients.Office.Excel.Functions.SPG(A99, "IQ_PRIMARY_INDUSTRY")</f>
        <v>Industrial Machinery and Supplies and Components</v>
      </c>
      <c r="F99" s="10" t="str">
        <f>_xll.SNL.Clients.Office.Excel.Functions.SPG(A99, "NAICS_CODE", "Primary")</f>
        <v>333310 - Commercial and Service Industry Machinery Manufacturing</v>
      </c>
      <c r="G99" s="10" t="str">
        <f>_xll.SNL.Clients.Office.Excel.Functions.SPG(A99, "SP_TOPICTAG")</f>
        <v>Energy Management; Industrial Automation; Sensors; Pollution Control; Process Automation; Hydrogen</v>
      </c>
      <c r="H99" s="5">
        <f>_xll.SNL.Clients.Office.Excel.Functions.SPG(A99, "SP_PCT_SHARES_OWNED_ALL_INSTITUTIONS")</f>
        <v>75.97</v>
      </c>
    </row>
    <row r="100" spans="1:8" x14ac:dyDescent="0.3">
      <c r="A100" s="11" t="s">
        <v>1115</v>
      </c>
      <c r="B100" s="10" t="str">
        <f>_xll.SNL.Clients.Office.Excel.Functions.SPG(A100, "IQ_SECTOR")</f>
        <v>Information Technology</v>
      </c>
      <c r="C100" s="10" t="str">
        <f>_xll.SNL.Clients.Office.Excel.Functions.SPG(A100, "IQ_INDUSTRY_GROUP")</f>
        <v>Technology Hardware and Equipment</v>
      </c>
      <c r="D100" s="10" t="str">
        <f>_xll.SNL.Clients.Office.Excel.Functions.SPG(A100, "IQ_INDUSTRY")</f>
        <v>Electronic Equipment, Instruments and Components</v>
      </c>
      <c r="E100" s="10" t="str">
        <f>_xll.SNL.Clients.Office.Excel.Functions.SPG(A100, "IQ_PRIMARY_INDUSTRY")</f>
        <v>Electronic Equipment and Instruments</v>
      </c>
      <c r="F100" s="10" t="str">
        <f>_xll.SNL.Clients.Office.Excel.Functions.SPG(A100, "NAICS_CODE", "Primary")</f>
        <v>33451 - Navigational, Measuring, Electromedical, and Control Instruments Manufacturing</v>
      </c>
      <c r="G100" s="10" t="str">
        <f>_xll.SNL.Clients.Office.Excel.Functions.SPG(A100, "SP_TOPICTAG")</f>
        <v>Anti-Fraud; Authentication; Data Protection; Security Management</v>
      </c>
      <c r="H100" s="5">
        <f>_xll.SNL.Clients.Office.Excel.Functions.SPG(A100, "SP_PCT_SHARES_OWNED_ALL_INSTITUTIONS")</f>
        <v>101.72</v>
      </c>
    </row>
    <row r="101" spans="1:8" x14ac:dyDescent="0.3">
      <c r="A101" s="11" t="s">
        <v>1116</v>
      </c>
      <c r="B101" s="10" t="str">
        <f>_xll.SNL.Clients.Office.Excel.Functions.SPG(A101, "IQ_SECTOR")</f>
        <v>Consumer Discretionary</v>
      </c>
      <c r="C101" s="10" t="str">
        <f>_xll.SNL.Clients.Office.Excel.Functions.SPG(A101, "IQ_INDUSTRY_GROUP")</f>
        <v>Consumer Durables and Apparel</v>
      </c>
      <c r="D101" s="10" t="str">
        <f>_xll.SNL.Clients.Office.Excel.Functions.SPG(A101, "IQ_INDUSTRY")</f>
        <v>Textiles, Apparel and Luxury Goods</v>
      </c>
      <c r="E101" s="10" t="str">
        <f>_xll.SNL.Clients.Office.Excel.Functions.SPG(A101, "IQ_PRIMARY_INDUSTRY")</f>
        <v>Footwear</v>
      </c>
      <c r="F101" s="10" t="str">
        <f>_xll.SNL.Clients.Office.Excel.Functions.SPG(A101, "NAICS_CODE", "Primary")</f>
        <v>316210 - Footwear Manufacturing</v>
      </c>
      <c r="G101" s="10" t="str">
        <f>_xll.SNL.Clients.Office.Excel.Functions.SPG(A101, "SP_TOPICTAG")</f>
        <v>Lifestyle</v>
      </c>
      <c r="H101" s="5">
        <f>_xll.SNL.Clients.Office.Excel.Functions.SPG(A101, "SP_PCT_SHARES_OWNED_ALL_INSTITUTIONS")</f>
        <v>102.57</v>
      </c>
    </row>
    <row r="102" spans="1:8" x14ac:dyDescent="0.3">
      <c r="A102" s="11" t="s">
        <v>1117</v>
      </c>
      <c r="B102" s="10" t="str">
        <f>_xll.SNL.Clients.Office.Excel.Functions.SPG(A102, "IQ_SECTOR")</f>
        <v>Materials</v>
      </c>
      <c r="C102" s="10" t="str">
        <f>_xll.SNL.Clients.Office.Excel.Functions.SPG(A102, "IQ_INDUSTRY_GROUP")</f>
        <v>Materials</v>
      </c>
      <c r="D102" s="10" t="str">
        <f>_xll.SNL.Clients.Office.Excel.Functions.SPG(A102, "IQ_INDUSTRY")</f>
        <v>Containers and Packaging</v>
      </c>
      <c r="E102" s="10" t="str">
        <f>_xll.SNL.Clients.Office.Excel.Functions.SPG(A102, "IQ_PRIMARY_INDUSTRY")</f>
        <v>Metal, Glass and Plastic Containers</v>
      </c>
      <c r="F102" s="10" t="str">
        <f>_xll.SNL.Clients.Office.Excel.Functions.SPG(A102, "NAICS_CODE", "Primary")</f>
        <v>332439 - Other Metal Container Manufacturing</v>
      </c>
      <c r="G102" s="10" t="str">
        <f>_xll.SNL.Clients.Office.Excel.Functions.SPG(A102, "SP_TOPICTAG")</f>
        <v>Packaging Services</v>
      </c>
      <c r="H102" s="5">
        <f>_xll.SNL.Clients.Office.Excel.Functions.SPG(A102, "SP_PCT_SHARES_OWNED_ALL_INSTITUTIONS")</f>
        <v>101.11</v>
      </c>
    </row>
    <row r="103" spans="1:8" x14ac:dyDescent="0.3">
      <c r="A103" s="11" t="s">
        <v>1118</v>
      </c>
      <c r="B103" s="10" t="str">
        <f>_xll.SNL.Clients.Office.Excel.Functions.SPG(A103, "IQ_SECTOR")</f>
        <v>Real Estate</v>
      </c>
      <c r="C103" s="10" t="str">
        <f>_xll.SNL.Clients.Office.Excel.Functions.SPG(A103, "IQ_INDUSTRY_GROUP")</f>
        <v>Equity Real Estate Investment Trusts (REITs)</v>
      </c>
      <c r="D103" s="10" t="str">
        <f>_xll.SNL.Clients.Office.Excel.Functions.SPG(A103, "IQ_INDUSTRY")</f>
        <v>Specialized REITs</v>
      </c>
      <c r="E103" s="10" t="str">
        <f>_xll.SNL.Clients.Office.Excel.Functions.SPG(A103, "IQ_PRIMARY_INDUSTRY")</f>
        <v>Self-Storage REITs</v>
      </c>
      <c r="F103" s="10" t="str">
        <f>_xll.SNL.Clients.Office.Excel.Functions.SPG(A103, "NAICS_CODE", "Primary")</f>
        <v>531110 - Lessors of Residential Buildings and Dwellings</v>
      </c>
      <c r="G103" s="10" t="str">
        <f>_xll.SNL.Clients.Office.Excel.Functions.SPG(A103, "SP_TOPICTAG")</f>
        <v/>
      </c>
      <c r="H103" s="5">
        <f>_xll.SNL.Clients.Office.Excel.Functions.SPG(A103, "SP_PCT_SHARES_OWNED_ALL_INSTITUTIONS")</f>
        <v>96.58</v>
      </c>
    </row>
    <row r="104" spans="1:8" x14ac:dyDescent="0.3">
      <c r="A104" s="11" t="s">
        <v>1119</v>
      </c>
      <c r="B104" s="10" t="str">
        <f>_xll.SNL.Clients.Office.Excel.Functions.SPG(A104, "IQ_SECTOR")</f>
        <v>Financials</v>
      </c>
      <c r="C104" s="10" t="str">
        <f>_xll.SNL.Clients.Office.Excel.Functions.SPG(A104, "IQ_INDUSTRY_GROUP")</f>
        <v>Banks</v>
      </c>
      <c r="D104" s="10" t="str">
        <f>_xll.SNL.Clients.Office.Excel.Functions.SPG(A104, "IQ_INDUSTRY")</f>
        <v>Banks</v>
      </c>
      <c r="E104" s="10" t="str">
        <f>_xll.SNL.Clients.Office.Excel.Functions.SPG(A104, "IQ_PRIMARY_INDUSTRY")</f>
        <v>Regional Banks</v>
      </c>
      <c r="F104" s="10" t="str">
        <f>_xll.SNL.Clients.Office.Excel.Functions.SPG(A104, "NAICS_CODE", "Primary")</f>
        <v>522110 - Commercial Banking</v>
      </c>
      <c r="G104" s="10" t="str">
        <f>_xll.SNL.Clients.Office.Excel.Functions.SPG(A104, "SP_TOPICTAG")</f>
        <v>Consumer Lending; Banking as a Service</v>
      </c>
      <c r="H104" s="5">
        <f>_xll.SNL.Clients.Office.Excel.Functions.SPG(A104, "SP_PCT_SHARES_OWNED_ALL_INSTITUTIONS")</f>
        <v>86.6</v>
      </c>
    </row>
    <row r="105" spans="1:8" x14ac:dyDescent="0.3">
      <c r="A105" s="11" t="s">
        <v>1120</v>
      </c>
      <c r="B105" s="10" t="str">
        <f>_xll.SNL.Clients.Office.Excel.Functions.SPG(A105, "IQ_SECTOR")</f>
        <v>Industrials</v>
      </c>
      <c r="C105" s="10" t="str">
        <f>_xll.SNL.Clients.Office.Excel.Functions.SPG(A105, "IQ_INDUSTRY_GROUP")</f>
        <v>Capital Goods</v>
      </c>
      <c r="D105" s="10" t="str">
        <f>_xll.SNL.Clients.Office.Excel.Functions.SPG(A105, "IQ_INDUSTRY")</f>
        <v>Aerospace and Defense</v>
      </c>
      <c r="E105" s="10" t="str">
        <f>_xll.SNL.Clients.Office.Excel.Functions.SPG(A105, "IQ_PRIMARY_INDUSTRY")</f>
        <v>Aerospace and Defense</v>
      </c>
      <c r="F105" s="10" t="str">
        <f>_xll.SNL.Clients.Office.Excel.Functions.SPG(A105, "NAICS_CODE", "Primary")</f>
        <v>33451 - Navigational, Measuring, Electromedical, and Control Instruments Manufacturing</v>
      </c>
      <c r="G105" s="10" t="str">
        <f>_xll.SNL.Clients.Office.Excel.Functions.SPG(A105, "SP_TOPICTAG")</f>
        <v>Energy Management; Industrial Automation; Sensors; Simulation; Process Automation; Advanced Nuclear</v>
      </c>
      <c r="H105" s="5">
        <f>_xll.SNL.Clients.Office.Excel.Functions.SPG(A105, "SP_PCT_SHARES_OWNED_ALL_INSTITUTIONS")</f>
        <v>84.49</v>
      </c>
    </row>
    <row r="106" spans="1:8" x14ac:dyDescent="0.3">
      <c r="A106" s="11" t="s">
        <v>1121</v>
      </c>
      <c r="B106" s="10" t="str">
        <f>_xll.SNL.Clients.Office.Excel.Functions.SPG(A106, "IQ_SECTOR")</f>
        <v>Health Care</v>
      </c>
      <c r="C106" s="10" t="str">
        <f>_xll.SNL.Clients.Office.Excel.Functions.SPG(A106, "IQ_INDUSTRY_GROUP")</f>
        <v>Pharmaceuticals, Biotechnology and Life Sciences</v>
      </c>
      <c r="D106" s="10" t="str">
        <f>_xll.SNL.Clients.Office.Excel.Functions.SPG(A106, "IQ_INDUSTRY")</f>
        <v>Biotechnology</v>
      </c>
      <c r="E106" s="10" t="str">
        <f>_xll.SNL.Clients.Office.Excel.Functions.SPG(A106, "IQ_PRIMARY_INDUSTRY")</f>
        <v>Biotechnology</v>
      </c>
      <c r="F106" s="10" t="str">
        <f>_xll.SNL.Clients.Office.Excel.Functions.SPG(A106, "NAICS_CODE", "Primary")</f>
        <v>325414 - Biological Product (except Diagnostic) Manufacturing</v>
      </c>
      <c r="G106" s="10" t="str">
        <f>_xll.SNL.Clients.Office.Excel.Functions.SPG(A106, "SP_TOPICTAG")</f>
        <v>Health Diagnostics; Cardiovascular; Chronic Diseases; Immunology; Neurology</v>
      </c>
      <c r="H106" s="5">
        <f>_xll.SNL.Clients.Office.Excel.Functions.SPG(A106, "SP_PCT_SHARES_OWNED_ALL_INSTITUTIONS")</f>
        <v>114.89</v>
      </c>
    </row>
    <row r="107" spans="1:8" x14ac:dyDescent="0.3">
      <c r="A107" s="11" t="s">
        <v>1122</v>
      </c>
      <c r="B107" s="10" t="str">
        <f>_xll.SNL.Clients.Office.Excel.Functions.SPG(A107, "IQ_SECTOR")</f>
        <v>Consumer Staples</v>
      </c>
      <c r="C107" s="10" t="str">
        <f>_xll.SNL.Clients.Office.Excel.Functions.SPG(A107, "IQ_INDUSTRY_GROUP")</f>
        <v>Food, Beverage and Tobacco</v>
      </c>
      <c r="D107" s="10" t="str">
        <f>_xll.SNL.Clients.Office.Excel.Functions.SPG(A107, "IQ_INDUSTRY")</f>
        <v>Food Products</v>
      </c>
      <c r="E107" s="10" t="str">
        <f>_xll.SNL.Clients.Office.Excel.Functions.SPG(A107, "IQ_PRIMARY_INDUSTRY")</f>
        <v>Agricultural Products and Services</v>
      </c>
      <c r="F107" s="10" t="str">
        <f>_xll.SNL.Clients.Office.Excel.Functions.SPG(A107, "NAICS_CODE", "Primary")</f>
        <v>311225 - Fats and Oils Refining and Blending</v>
      </c>
      <c r="G107" s="10" t="str">
        <f>_xll.SNL.Clients.Office.Excel.Functions.SPG(A107, "SP_TOPICTAG")</f>
        <v>Animal Feed; Environmental Consulting; CleanTech; Biofuel; Nutraceutical; Alternative Protein; Bio-based and Renewable Materials</v>
      </c>
      <c r="H107" s="5">
        <f>_xll.SNL.Clients.Office.Excel.Functions.SPG(A107, "SP_PCT_SHARES_OWNED_ALL_INSTITUTIONS")</f>
        <v>101.65</v>
      </c>
    </row>
    <row r="108" spans="1:8" x14ac:dyDescent="0.3">
      <c r="A108" s="11" t="s">
        <v>1123</v>
      </c>
      <c r="B108" s="10" t="str">
        <f>_xll.SNL.Clients.Office.Excel.Functions.SPG(A108, "IQ_SECTOR")</f>
        <v>Health Care</v>
      </c>
      <c r="C108" s="10" t="str">
        <f>_xll.SNL.Clients.Office.Excel.Functions.SPG(A108, "IQ_INDUSTRY_GROUP")</f>
        <v>Health Care Equipment and Services</v>
      </c>
      <c r="D108" s="10" t="str">
        <f>_xll.SNL.Clients.Office.Excel.Functions.SPG(A108, "IQ_INDUSTRY")</f>
        <v>Health Care Equipment and Supplies</v>
      </c>
      <c r="E108" s="10" t="str">
        <f>_xll.SNL.Clients.Office.Excel.Functions.SPG(A108, "IQ_PRIMARY_INDUSTRY")</f>
        <v>Health Care Supplies</v>
      </c>
      <c r="F108" s="10" t="str">
        <f>_xll.SNL.Clients.Office.Excel.Functions.SPG(A108, "NAICS_CODE", "Primary")</f>
        <v>339114 - Dental Equipment and Supplies Manufacturing</v>
      </c>
      <c r="G108" s="10" t="str">
        <f>_xll.SNL.Clients.Office.Excel.Functions.SPG(A108, "SP_TOPICTAG")</f>
        <v>Health Diagnostics; Assistive Technology; 3D Printing; Dentistry; Orthopaedics</v>
      </c>
      <c r="H108" s="5">
        <f>_xll.SNL.Clients.Office.Excel.Functions.SPG(A108, "SP_PCT_SHARES_OWNED_ALL_INSTITUTIONS")</f>
        <v>102.99</v>
      </c>
    </row>
    <row r="109" spans="1:8" x14ac:dyDescent="0.3">
      <c r="A109" s="11" t="s">
        <v>1124</v>
      </c>
      <c r="B109" s="10" t="str">
        <f>_xll.SNL.Clients.Office.Excel.Functions.SPG(A109, "IQ_SECTOR")</f>
        <v>Consumer Discretionary</v>
      </c>
      <c r="C109" s="10" t="str">
        <f>_xll.SNL.Clients.Office.Excel.Functions.SPG(A109, "IQ_INDUSTRY_GROUP")</f>
        <v>Consumer Discretionary Distribution and Retail</v>
      </c>
      <c r="D109" s="10" t="str">
        <f>_xll.SNL.Clients.Office.Excel.Functions.SPG(A109, "IQ_INDUSTRY")</f>
        <v>Specialty Retail</v>
      </c>
      <c r="E109" s="10" t="str">
        <f>_xll.SNL.Clients.Office.Excel.Functions.SPG(A109, "IQ_PRIMARY_INDUSTRY")</f>
        <v>Other Specialty Retail</v>
      </c>
      <c r="F109" s="10" t="str">
        <f>_xll.SNL.Clients.Office.Excel.Functions.SPG(A109, "NAICS_CODE", "Primary")</f>
        <v>459110 - Sporting Goods Retailers</v>
      </c>
      <c r="G109" s="10" t="str">
        <f>_xll.SNL.Clients.Office.Excel.Functions.SPG(A109, "SP_TOPICTAG")</f>
        <v>Lifestyle; Video Streaming; Amateur Sports</v>
      </c>
      <c r="H109" s="5">
        <f>_xll.SNL.Clients.Office.Excel.Functions.SPG(A109, "SP_PCT_SHARES_OWNED_ALL_INSTITUTIONS")</f>
        <v>68.61</v>
      </c>
    </row>
    <row r="110" spans="1:8" x14ac:dyDescent="0.3">
      <c r="A110" s="11" t="s">
        <v>1125</v>
      </c>
      <c r="B110" s="10" t="str">
        <f>_xll.SNL.Clients.Office.Excel.Functions.SPG(A110, "IQ_SECTOR")</f>
        <v>Information Technology</v>
      </c>
      <c r="C110" s="10" t="str">
        <f>_xll.SNL.Clients.Office.Excel.Functions.SPG(A110, "IQ_INDUSTRY_GROUP")</f>
        <v>Software and Services</v>
      </c>
      <c r="D110" s="10" t="str">
        <f>_xll.SNL.Clients.Office.Excel.Functions.SPG(A110, "IQ_INDUSTRY")</f>
        <v>Software</v>
      </c>
      <c r="E110" s="10" t="str">
        <f>_xll.SNL.Clients.Office.Excel.Functions.SPG(A110, "IQ_PRIMARY_INDUSTRY")</f>
        <v>Application Software</v>
      </c>
      <c r="F110" s="10" t="str">
        <f>_xll.SNL.Clients.Office.Excel.Functions.SPG(A110, "NAICS_CODE", "Primary")</f>
        <v>513210 - Software Publishers</v>
      </c>
      <c r="G110" s="10" t="str">
        <f>_xll.SNL.Clients.Office.Excel.Functions.SPG(A110, "SP_TOPICTAG")</f>
        <v>Software Development; Data Integration; Authentication; Data Protection; Cloud Infrastructure; Cloud Security; Process Automation</v>
      </c>
      <c r="H110" s="5">
        <f>_xll.SNL.Clients.Office.Excel.Functions.SPG(A110, "SP_PCT_SHARES_OWNED_ALL_INSTITUTIONS")</f>
        <v>86.99</v>
      </c>
    </row>
    <row r="111" spans="1:8" x14ac:dyDescent="0.3">
      <c r="A111" s="11" t="s">
        <v>1126</v>
      </c>
      <c r="B111" s="10" t="str">
        <f>_xll.SNL.Clients.Office.Excel.Functions.SPG(A111, "IQ_SECTOR")</f>
        <v>Information Technology</v>
      </c>
      <c r="C111" s="10" t="str">
        <f>_xll.SNL.Clients.Office.Excel.Functions.SPG(A111, "IQ_INDUSTRY_GROUP")</f>
        <v>Software and Services</v>
      </c>
      <c r="D111" s="10" t="str">
        <f>_xll.SNL.Clients.Office.Excel.Functions.SPG(A111, "IQ_INDUSTRY")</f>
        <v>Software</v>
      </c>
      <c r="E111" s="10" t="str">
        <f>_xll.SNL.Clients.Office.Excel.Functions.SPG(A111, "IQ_PRIMARY_INDUSTRY")</f>
        <v>Systems Software</v>
      </c>
      <c r="F111" s="10" t="str">
        <f>_xll.SNL.Clients.Office.Excel.Functions.SPG(A111, "NAICS_CODE", "Primary")</f>
        <v>513210 - Software Publishers</v>
      </c>
      <c r="G111" s="10" t="str">
        <f>_xll.SNL.Clients.Office.Excel.Functions.SPG(A111, "SP_TOPICTAG")</f>
        <v>Software Development; Video Streaming; Digital Asset Management; Data Protection; Streaming Media; Content Creation</v>
      </c>
      <c r="H111" s="5">
        <f>_xll.SNL.Clients.Office.Excel.Functions.SPG(A111, "SP_PCT_SHARES_OWNED_ALL_INSTITUTIONS")</f>
        <v>60.96</v>
      </c>
    </row>
    <row r="112" spans="1:8" x14ac:dyDescent="0.3">
      <c r="A112" s="11" t="s">
        <v>1127</v>
      </c>
      <c r="B112" s="10" t="str">
        <f>_xll.SNL.Clients.Office.Excel.Functions.SPG(A112, "IQ_SECTOR")</f>
        <v>Industrials</v>
      </c>
      <c r="C112" s="10" t="str">
        <f>_xll.SNL.Clients.Office.Excel.Functions.SPG(A112, "IQ_INDUSTRY_GROUP")</f>
        <v>Capital Goods</v>
      </c>
      <c r="D112" s="10" t="str">
        <f>_xll.SNL.Clients.Office.Excel.Functions.SPG(A112, "IQ_INDUSTRY")</f>
        <v>Machinery</v>
      </c>
      <c r="E112" s="10" t="str">
        <f>_xll.SNL.Clients.Office.Excel.Functions.SPG(A112, "IQ_PRIMARY_INDUSTRY")</f>
        <v>Industrial Machinery and Supplies and Components</v>
      </c>
      <c r="F112" s="10" t="str">
        <f>_xll.SNL.Clients.Office.Excel.Functions.SPG(A112, "NAICS_CODE", "Primary")</f>
        <v>333998 - All Other Miscellaneous General Purpose Machinery Manufacturing</v>
      </c>
      <c r="G112" s="10" t="str">
        <f>_xll.SNL.Clients.Office.Excel.Functions.SPG(A112, "SP_TOPICTAG")</f>
        <v>Energy Storage; Environmental Engineering; Hydroponics; Industrial Automation; Sensors; Pollution Control</v>
      </c>
      <c r="H112" s="5">
        <f>_xll.SNL.Clients.Office.Excel.Functions.SPG(A112, "SP_PCT_SHARES_OWNED_ALL_INSTITUTIONS")</f>
        <v>87.72</v>
      </c>
    </row>
    <row r="113" spans="1:8" x14ac:dyDescent="0.3">
      <c r="A113" s="11" t="s">
        <v>1128</v>
      </c>
      <c r="B113" s="10" t="str">
        <f>_xll.SNL.Clients.Office.Excel.Functions.SPG(A113, "IQ_SECTOR")</f>
        <v>Health Care</v>
      </c>
      <c r="C113" s="10" t="str">
        <f>_xll.SNL.Clients.Office.Excel.Functions.SPG(A113, "IQ_INDUSTRY_GROUP")</f>
        <v>Health Care Equipment and Services</v>
      </c>
      <c r="D113" s="10" t="str">
        <f>_xll.SNL.Clients.Office.Excel.Functions.SPG(A113, "IQ_INDUSTRY")</f>
        <v>Health Care Technology</v>
      </c>
      <c r="E113" s="10" t="str">
        <f>_xll.SNL.Clients.Office.Excel.Functions.SPG(A113, "IQ_PRIMARY_INDUSTRY")</f>
        <v>Health Care Technology</v>
      </c>
      <c r="F113" s="10" t="str">
        <f>_xll.SNL.Clients.Office.Excel.Functions.SPG(A113, "NAICS_CODE", "Primary")</f>
        <v>513210 - Software Publishers</v>
      </c>
      <c r="G113" s="10" t="str">
        <f>_xll.SNL.Clients.Office.Excel.Functions.SPG(A113, "SP_TOPICTAG")</f>
        <v>MHealth; E-learning; Process Automation; Digital Wellness; Digital Mental Health; HRTech</v>
      </c>
      <c r="H113" s="5">
        <f>_xll.SNL.Clients.Office.Excel.Functions.SPG(A113, "SP_PCT_SHARES_OWNED_ALL_INSTITUTIONS")</f>
        <v>67.59</v>
      </c>
    </row>
    <row r="114" spans="1:8" x14ac:dyDescent="0.3">
      <c r="A114" s="11" t="s">
        <v>1129</v>
      </c>
      <c r="B114" s="10" t="str">
        <f>_xll.SNL.Clients.Office.Excel.Functions.SPG(A114, "IQ_SECTOR")</f>
        <v>Information Technology</v>
      </c>
      <c r="C114" s="10" t="str">
        <f>_xll.SNL.Clients.Office.Excel.Functions.SPG(A114, "IQ_INDUSTRY_GROUP")</f>
        <v>Software and Services</v>
      </c>
      <c r="D114" s="10" t="str">
        <f>_xll.SNL.Clients.Office.Excel.Functions.SPG(A114, "IQ_INDUSTRY")</f>
        <v>Software</v>
      </c>
      <c r="E114" s="10" t="str">
        <f>_xll.SNL.Clients.Office.Excel.Functions.SPG(A114, "IQ_PRIMARY_INDUSTRY")</f>
        <v>Application Software</v>
      </c>
      <c r="F114" s="10" t="str">
        <f>_xll.SNL.Clients.Office.Excel.Functions.SPG(A114, "NAICS_CODE", "Primary")</f>
        <v>51321 - Software Publishers</v>
      </c>
      <c r="G114" s="10" t="str">
        <f>_xll.SNL.Clients.Office.Excel.Functions.SPG(A114, "SP_TOPICTAG")</f>
        <v>Software Development; File Sharing; Data Protection; Cloud Storage; Process Automation; Team Collaboration</v>
      </c>
      <c r="H114" s="5">
        <f>_xll.SNL.Clients.Office.Excel.Functions.SPG(A114, "SP_PCT_SHARES_OWNED_ALL_INSTITUTIONS")</f>
        <v>79.39</v>
      </c>
    </row>
    <row r="115" spans="1:8" x14ac:dyDescent="0.3">
      <c r="A115" s="11" t="s">
        <v>1130</v>
      </c>
      <c r="B115" s="10" t="str">
        <f>_xll.SNL.Clients.Office.Excel.Functions.SPG(A115, "IQ_SECTOR")</f>
        <v>Energy</v>
      </c>
      <c r="C115" s="10" t="str">
        <f>_xll.SNL.Clients.Office.Excel.Functions.SPG(A115, "IQ_INDUSTRY_GROUP")</f>
        <v>Energy</v>
      </c>
      <c r="D115" s="10" t="str">
        <f>_xll.SNL.Clients.Office.Excel.Functions.SPG(A115, "IQ_INDUSTRY")</f>
        <v>Oil, Gas and Consumable Fuels</v>
      </c>
      <c r="E115" s="10" t="str">
        <f>_xll.SNL.Clients.Office.Excel.Functions.SPG(A115, "IQ_PRIMARY_INDUSTRY")</f>
        <v>Oil and Gas Storage and Transportation</v>
      </c>
      <c r="F115" s="10" t="str">
        <f>_xll.SNL.Clients.Office.Excel.Functions.SPG(A115, "NAICS_CODE", "Primary")</f>
        <v>486210 - Pipeline Transportation of Natural Gas</v>
      </c>
      <c r="G115" s="10" t="str">
        <f>_xll.SNL.Clients.Office.Excel.Functions.SPG(A115, "SP_TOPICTAG")</f>
        <v>Environmental Engineering; Disposal and Recycling; CleanTech; ClimateTech</v>
      </c>
      <c r="H115" s="5">
        <f>_xll.SNL.Clients.Office.Excel.Functions.SPG(A115, "SP_PCT_SHARES_OWNED_ALL_INSTITUTIONS")</f>
        <v>84.17</v>
      </c>
    </row>
    <row r="116" spans="1:8" x14ac:dyDescent="0.3">
      <c r="A116" s="11" t="s">
        <v>1131</v>
      </c>
      <c r="B116" s="10" t="str">
        <f>_xll.SNL.Clients.Office.Excel.Functions.SPG(A116, "IQ_SECTOR")</f>
        <v>Consumer Discretionary</v>
      </c>
      <c r="C116" s="10" t="str">
        <f>_xll.SNL.Clients.Office.Excel.Functions.SPG(A116, "IQ_INDUSTRY_GROUP")</f>
        <v>Consumer Services</v>
      </c>
      <c r="D116" s="10" t="str">
        <f>_xll.SNL.Clients.Office.Excel.Functions.SPG(A116, "IQ_INDUSTRY")</f>
        <v>Diversified Consumer Services</v>
      </c>
      <c r="E116" s="10" t="str">
        <f>_xll.SNL.Clients.Office.Excel.Functions.SPG(A116, "IQ_PRIMARY_INDUSTRY")</f>
        <v>Education Services</v>
      </c>
      <c r="F116" s="10" t="str">
        <f>_xll.SNL.Clients.Office.Excel.Functions.SPG(A116, "NAICS_CODE", "Primary")</f>
        <v>611 - Educational Services</v>
      </c>
      <c r="G116" s="10" t="str">
        <f>_xll.SNL.Clients.Office.Excel.Functions.SPG(A116, "SP_TOPICTAG")</f>
        <v>Language Learning; Natural Language Processing; EdTech; E-learning</v>
      </c>
      <c r="H116" s="5">
        <f>_xll.SNL.Clients.Office.Excel.Functions.SPG(A116, "SP_PCT_SHARES_OWNED_ALL_INSTITUTIONS")</f>
        <v>82.69</v>
      </c>
    </row>
    <row r="117" spans="1:8" x14ac:dyDescent="0.3">
      <c r="A117" s="11" t="s">
        <v>1132</v>
      </c>
      <c r="B117" s="10" t="str">
        <f>_xll.SNL.Clients.Office.Excel.Functions.SPG(A117, "IQ_SECTOR")</f>
        <v>Information Technology</v>
      </c>
      <c r="C117" s="10" t="str">
        <f>_xll.SNL.Clients.Office.Excel.Functions.SPG(A117, "IQ_INDUSTRY_GROUP")</f>
        <v>Software and Services</v>
      </c>
      <c r="D117" s="10" t="str">
        <f>_xll.SNL.Clients.Office.Excel.Functions.SPG(A117, "IQ_INDUSTRY")</f>
        <v>Software</v>
      </c>
      <c r="E117" s="10" t="str">
        <f>_xll.SNL.Clients.Office.Excel.Functions.SPG(A117, "IQ_PRIMARY_INDUSTRY")</f>
        <v>Application Software</v>
      </c>
      <c r="F117" s="10" t="str">
        <f>_xll.SNL.Clients.Office.Excel.Functions.SPG(A117, "NAICS_CODE", "Primary")</f>
        <v>513210 - Software Publishers</v>
      </c>
      <c r="G117" s="10" t="str">
        <f>_xll.SNL.Clients.Office.Excel.Functions.SPG(A117, "SP_TOPICTAG")</f>
        <v>Software Development; Cloud Management; Data Integration; Cloud Security; Process Automation</v>
      </c>
      <c r="H117" s="5">
        <f>_xll.SNL.Clients.Office.Excel.Functions.SPG(A117, "SP_PCT_SHARES_OWNED_ALL_INSTITUTIONS")</f>
        <v>98.22</v>
      </c>
    </row>
    <row r="118" spans="1:8" x14ac:dyDescent="0.3">
      <c r="A118" s="11" t="s">
        <v>1133</v>
      </c>
      <c r="B118" s="10" t="str">
        <f>_xll.SNL.Clients.Office.Excel.Functions.SPG(A118, "IQ_SECTOR")</f>
        <v>Consumer Staples</v>
      </c>
      <c r="C118" s="10" t="str">
        <f>_xll.SNL.Clients.Office.Excel.Functions.SPG(A118, "IQ_INDUSTRY_GROUP")</f>
        <v>Household and Personal Products</v>
      </c>
      <c r="D118" s="10" t="str">
        <f>_xll.SNL.Clients.Office.Excel.Functions.SPG(A118, "IQ_INDUSTRY")</f>
        <v>Personal Care Products</v>
      </c>
      <c r="E118" s="10" t="str">
        <f>_xll.SNL.Clients.Office.Excel.Functions.SPG(A118, "IQ_PRIMARY_INDUSTRY")</f>
        <v>Personal Care Products</v>
      </c>
      <c r="F118" s="10" t="str">
        <f>_xll.SNL.Clients.Office.Excel.Functions.SPG(A118, "NAICS_CODE", "Primary")</f>
        <v>325620 - Toilet Preparation Manufacturing</v>
      </c>
      <c r="G118" s="10" t="str">
        <f>_xll.SNL.Clients.Office.Excel.Functions.SPG(A118, "SP_TOPICTAG")</f>
        <v>Lifestyle</v>
      </c>
      <c r="H118" s="5">
        <f>_xll.SNL.Clients.Office.Excel.Functions.SPG(A118, "SP_PCT_SHARES_OWNED_ALL_INSTITUTIONS")</f>
        <v>109.06</v>
      </c>
    </row>
    <row r="119" spans="1:8" x14ac:dyDescent="0.3">
      <c r="A119" s="11" t="s">
        <v>1134</v>
      </c>
      <c r="B119" s="10" t="str">
        <f>_xll.SNL.Clients.Office.Excel.Functions.SPG(A119, "IQ_SECTOR")</f>
        <v>Materials</v>
      </c>
      <c r="C119" s="10" t="str">
        <f>_xll.SNL.Clients.Office.Excel.Functions.SPG(A119, "IQ_INDUSTRY_GROUP")</f>
        <v>Materials</v>
      </c>
      <c r="D119" s="10" t="str">
        <f>_xll.SNL.Clients.Office.Excel.Functions.SPG(A119, "IQ_INDUSTRY")</f>
        <v>Construction Materials</v>
      </c>
      <c r="E119" s="10" t="str">
        <f>_xll.SNL.Clients.Office.Excel.Functions.SPG(A119, "IQ_PRIMARY_INDUSTRY")</f>
        <v>Construction Materials</v>
      </c>
      <c r="F119" s="10" t="str">
        <f>_xll.SNL.Clients.Office.Excel.Functions.SPG(A119, "NAICS_CODE", "Primary")</f>
        <v>327310 - Cement Manufacturing</v>
      </c>
      <c r="G119" s="10" t="str">
        <f>_xll.SNL.Clients.Office.Excel.Functions.SPG(A119, "SP_TOPICTAG")</f>
        <v>Environmental Engineering; Pollution Control</v>
      </c>
      <c r="H119" s="5">
        <f>_xll.SNL.Clients.Office.Excel.Functions.SPG(A119, "SP_PCT_SHARES_OWNED_ALL_INSTITUTIONS")</f>
        <v>102.51</v>
      </c>
    </row>
    <row r="120" spans="1:8" x14ac:dyDescent="0.3">
      <c r="A120" s="11" t="s">
        <v>1135</v>
      </c>
      <c r="B120" s="10" t="str">
        <f>_xll.SNL.Clients.Office.Excel.Functions.SPG(A120, "IQ_SECTOR")</f>
        <v>Financials</v>
      </c>
      <c r="C120" s="10" t="str">
        <f>_xll.SNL.Clients.Office.Excel.Functions.SPG(A120, "IQ_INDUSTRY_GROUP")</f>
        <v>Banks</v>
      </c>
      <c r="D120" s="10" t="str">
        <f>_xll.SNL.Clients.Office.Excel.Functions.SPG(A120, "IQ_INDUSTRY")</f>
        <v>Banks</v>
      </c>
      <c r="E120" s="10" t="str">
        <f>_xll.SNL.Clients.Office.Excel.Functions.SPG(A120, "IQ_PRIMARY_INDUSTRY")</f>
        <v>Regional Banks</v>
      </c>
      <c r="F120" s="10" t="str">
        <f>_xll.SNL.Clients.Office.Excel.Functions.SPG(A120, "NAICS_CODE", "Primary")</f>
        <v>522110 - Commercial Banking</v>
      </c>
      <c r="G120" s="10" t="str">
        <f>_xll.SNL.Clients.Office.Excel.Functions.SPG(A120, "SP_TOPICTAG")</f>
        <v>Consumer Lending; Micro Lending</v>
      </c>
      <c r="H120" s="5">
        <f>_xll.SNL.Clients.Office.Excel.Functions.SPG(A120, "SP_PCT_SHARES_OWNED_ALL_INSTITUTIONS")</f>
        <v>92.43</v>
      </c>
    </row>
    <row r="121" spans="1:8" x14ac:dyDescent="0.3">
      <c r="A121" s="11" t="s">
        <v>1136</v>
      </c>
      <c r="B121" s="10" t="str">
        <f>_xll.SNL.Clients.Office.Excel.Functions.SPG(A121, "IQ_SECTOR")</f>
        <v>Real Estate</v>
      </c>
      <c r="C121" s="10" t="str">
        <f>_xll.SNL.Clients.Office.Excel.Functions.SPG(A121, "IQ_INDUSTRY_GROUP")</f>
        <v>Equity Real Estate Investment Trusts (REITs)</v>
      </c>
      <c r="D121" s="10" t="str">
        <f>_xll.SNL.Clients.Office.Excel.Functions.SPG(A121, "IQ_INDUSTRY")</f>
        <v>Industrial REITs</v>
      </c>
      <c r="E121" s="10" t="str">
        <f>_xll.SNL.Clients.Office.Excel.Functions.SPG(A121, "IQ_PRIMARY_INDUSTRY")</f>
        <v>Industrial REITs</v>
      </c>
      <c r="F121" s="10" t="str">
        <f>_xll.SNL.Clients.Office.Excel.Functions.SPG(A121, "NAICS_CODE", "Primary")</f>
        <v>531110 - Lessors of Residential Buildings and Dwellings</v>
      </c>
      <c r="G121" s="10" t="str">
        <f>_xll.SNL.Clients.Office.Excel.Functions.SPG(A121, "SP_TOPICTAG")</f>
        <v/>
      </c>
      <c r="H121" s="5">
        <f>_xll.SNL.Clients.Office.Excel.Functions.SPG(A121, "SP_PCT_SHARES_OWNED_ALL_INSTITUTIONS")</f>
        <v>99.77</v>
      </c>
    </row>
    <row r="122" spans="1:8" x14ac:dyDescent="0.3">
      <c r="A122" s="11" t="s">
        <v>1428</v>
      </c>
      <c r="B122" s="10" t="str">
        <f>_xll.SNL.Clients.Office.Excel.Functions.SPG(A122, "IQ_SECTOR")</f>
        <v>Communication Services</v>
      </c>
      <c r="C122" s="10" t="str">
        <f>_xll.SNL.Clients.Office.Excel.Functions.SPG(A122, "IQ_INDUSTRY_GROUP")</f>
        <v>Media and Entertainment</v>
      </c>
      <c r="D122" s="10" t="str">
        <f>_xll.SNL.Clients.Office.Excel.Functions.SPG(A122, "IQ_INDUSTRY")</f>
        <v>Media</v>
      </c>
      <c r="E122" s="10" t="str">
        <f>_xll.SNL.Clients.Office.Excel.Functions.SPG(A122, "IQ_PRIMARY_INDUSTRY")</f>
        <v>Cable and Satellite</v>
      </c>
      <c r="F122" s="10" t="str">
        <f>_xll.SNL.Clients.Office.Excel.Functions.SPG(A122, "NAICS_CODE", "Primary")</f>
        <v>517 - Telecommunications</v>
      </c>
      <c r="G122" s="10" t="str">
        <f>_xll.SNL.Clients.Office.Excel.Functions.SPG(A122, "SP_TOPICTAG")</f>
        <v>Network Backbone; Video Streaming; Cloud Infrastructure; Network Security; Content Creation; Data Center Technology; 5G</v>
      </c>
      <c r="H122" s="5">
        <f>_xll.SNL.Clients.Office.Excel.Functions.SPG(A122, "SP_PCT_SHARES_OWNED_ALL_INSTITUTIONS")</f>
        <v>48.66</v>
      </c>
    </row>
    <row r="123" spans="1:8" x14ac:dyDescent="0.3">
      <c r="A123" s="11" t="s">
        <v>1137</v>
      </c>
      <c r="B123" s="10" t="str">
        <f>_xll.SNL.Clients.Office.Excel.Functions.SPG(A123, "IQ_SECTOR")</f>
        <v>Industrials</v>
      </c>
      <c r="C123" s="10" t="str">
        <f>_xll.SNL.Clients.Office.Excel.Functions.SPG(A123, "IQ_INDUSTRY_GROUP")</f>
        <v>Capital Goods</v>
      </c>
      <c r="D123" s="10" t="str">
        <f>_xll.SNL.Clients.Office.Excel.Functions.SPG(A123, "IQ_INDUSTRY")</f>
        <v>Construction and Engineering</v>
      </c>
      <c r="E123" s="10" t="str">
        <f>_xll.SNL.Clients.Office.Excel.Functions.SPG(A123, "IQ_PRIMARY_INDUSTRY")</f>
        <v>Construction and Engineering</v>
      </c>
      <c r="F123" s="10" t="str">
        <f>_xll.SNL.Clients.Office.Excel.Functions.SPG(A123, "NAICS_CODE", "Primary")</f>
        <v>238210 - Electrical Contractors and Other Wiring Installation Contractors</v>
      </c>
      <c r="G123" s="10" t="str">
        <f>_xll.SNL.Clients.Office.Excel.Functions.SPG(A123, "SP_TOPICTAG")</f>
        <v>Energy Management; Energy Storage; Environmental Consulting; Smart Building; Water Purification; GovTech</v>
      </c>
      <c r="H123" s="5">
        <f>_xll.SNL.Clients.Office.Excel.Functions.SPG(A123, "SP_PCT_SHARES_OWNED_ALL_INSTITUTIONS")</f>
        <v>96.19</v>
      </c>
    </row>
    <row r="124" spans="1:8" x14ac:dyDescent="0.3">
      <c r="A124" s="11" t="s">
        <v>1138</v>
      </c>
      <c r="B124" s="10" t="str">
        <f>_xll.SNL.Clients.Office.Excel.Functions.SPG(A124, "IQ_SECTOR")</f>
        <v>Health Care</v>
      </c>
      <c r="C124" s="10" t="str">
        <f>_xll.SNL.Clients.Office.Excel.Functions.SPG(A124, "IQ_INDUSTRY_GROUP")</f>
        <v>Health Care Equipment and Services</v>
      </c>
      <c r="D124" s="10" t="str">
        <f>_xll.SNL.Clients.Office.Excel.Functions.SPG(A124, "IQ_INDUSTRY")</f>
        <v>Health Care Providers and Services</v>
      </c>
      <c r="E124" s="10" t="str">
        <f>_xll.SNL.Clients.Office.Excel.Functions.SPG(A124, "IQ_PRIMARY_INDUSTRY")</f>
        <v>Health Care Facilities</v>
      </c>
      <c r="F124" s="10" t="str">
        <f>_xll.SNL.Clients.Office.Excel.Functions.SPG(A124, "NAICS_CODE", "Primary")</f>
        <v>621498 - All Other Outpatient Care Centers</v>
      </c>
      <c r="G124" s="10" t="str">
        <f>_xll.SNL.Clients.Office.Excel.Functions.SPG(A124, "SP_TOPICTAG")</f>
        <v>Chronic Diseases; Neurology; Pain Management; Wellness and Recovery</v>
      </c>
      <c r="H124" s="5">
        <f>_xll.SNL.Clients.Office.Excel.Functions.SPG(A124, "SP_PCT_SHARES_OWNED_ALL_INSTITUTIONS")</f>
        <v>98.28</v>
      </c>
    </row>
    <row r="125" spans="1:8" x14ac:dyDescent="0.3">
      <c r="A125" s="11" t="s">
        <v>1139</v>
      </c>
      <c r="B125" s="10" t="str">
        <f>_xll.SNL.Clients.Office.Excel.Functions.SPG(A125, "IQ_SECTOR")</f>
        <v>Industrials</v>
      </c>
      <c r="C125" s="10" t="str">
        <f>_xll.SNL.Clients.Office.Excel.Functions.SPG(A125, "IQ_INDUSTRY_GROUP")</f>
        <v>Capital Goods</v>
      </c>
      <c r="D125" s="10" t="str">
        <f>_xll.SNL.Clients.Office.Excel.Functions.SPG(A125, "IQ_INDUSTRY")</f>
        <v>Electrical Equipment</v>
      </c>
      <c r="E125" s="10" t="str">
        <f>_xll.SNL.Clients.Office.Excel.Functions.SPG(A125, "IQ_PRIMARY_INDUSTRY")</f>
        <v>Electrical Components and Equipment</v>
      </c>
      <c r="F125" s="10" t="str">
        <f>_xll.SNL.Clients.Office.Excel.Functions.SPG(A125, "NAICS_CODE", "Primary")</f>
        <v>33591 - Battery Manufacturing</v>
      </c>
      <c r="G125" s="10" t="str">
        <f>_xll.SNL.Clients.Office.Excel.Functions.SPG(A125, "SP_TOPICTAG")</f>
        <v>Energy Management; Energy Storage; Fleet Management; Industrial Automation; Electric Vehicle; Data Center Technology; Battery Energy Storage System (BESS)</v>
      </c>
      <c r="H125" s="5">
        <f>_xll.SNL.Clients.Office.Excel.Functions.SPG(A125, "SP_PCT_SHARES_OWNED_ALL_INSTITUTIONS")</f>
        <v>95.75</v>
      </c>
    </row>
    <row r="126" spans="1:8" x14ac:dyDescent="0.3">
      <c r="A126" s="11" t="s">
        <v>1429</v>
      </c>
      <c r="B126" s="10" t="str">
        <f>_xll.SNL.Clients.Office.Excel.Functions.SPG(A126, "IQ_SECTOR")</f>
        <v>Information Technology</v>
      </c>
      <c r="C126" s="10" t="str">
        <f>_xll.SNL.Clients.Office.Excel.Functions.SPG(A126, "IQ_INDUSTRY_GROUP")</f>
        <v>Semiconductors and Semiconductor Equipment</v>
      </c>
      <c r="D126" s="10" t="str">
        <f>_xll.SNL.Clients.Office.Excel.Functions.SPG(A126, "IQ_INDUSTRY")</f>
        <v>Semiconductors and Semiconductor Equipment</v>
      </c>
      <c r="E126" s="10" t="str">
        <f>_xll.SNL.Clients.Office.Excel.Functions.SPG(A126, "IQ_PRIMARY_INDUSTRY")</f>
        <v>Semiconductor Materials and Equipment</v>
      </c>
      <c r="F126" s="10" t="str">
        <f>_xll.SNL.Clients.Office.Excel.Functions.SPG(A126, "NAICS_CODE", "Primary")</f>
        <v>333242 - Semiconductor Machinery Manufacturing</v>
      </c>
      <c r="G126" s="10" t="str">
        <f>_xll.SNL.Clients.Office.Excel.Functions.SPG(A126, "SP_TOPICTAG")</f>
        <v>Sensors; CleanTech; Process Automation</v>
      </c>
      <c r="H126" s="5">
        <f>_xll.SNL.Clients.Office.Excel.Functions.SPG(A126, "SP_PCT_SHARES_OWNED_ALL_INSTITUTIONS")</f>
        <v>114</v>
      </c>
    </row>
    <row r="127" spans="1:8" x14ac:dyDescent="0.3">
      <c r="A127" s="11" t="s">
        <v>1140</v>
      </c>
      <c r="B127" s="10" t="str">
        <f>_xll.SNL.Clients.Office.Excel.Functions.SPG(A127, "IQ_SECTOR")</f>
        <v>Health Care</v>
      </c>
      <c r="C127" s="10" t="str">
        <f>_xll.SNL.Clients.Office.Excel.Functions.SPG(A127, "IQ_INDUSTRY_GROUP")</f>
        <v>Health Care Equipment and Services</v>
      </c>
      <c r="D127" s="10" t="str">
        <f>_xll.SNL.Clients.Office.Excel.Functions.SPG(A127, "IQ_INDUSTRY")</f>
        <v>Health Care Equipment and Supplies</v>
      </c>
      <c r="E127" s="10" t="str">
        <f>_xll.SNL.Clients.Office.Excel.Functions.SPG(A127, "IQ_PRIMARY_INDUSTRY")</f>
        <v>Health Care Equipment</v>
      </c>
      <c r="F127" s="10" t="str">
        <f>_xll.SNL.Clients.Office.Excel.Functions.SPG(A127, "NAICS_CODE", "Primary")</f>
        <v>339114 - Dental Equipment and Supplies Manufacturing</v>
      </c>
      <c r="G127" s="10" t="str">
        <f>_xll.SNL.Clients.Office.Excel.Functions.SPG(A127, "SP_TOPICTAG")</f>
        <v>Health Diagnostics; Dentistry; Infectious Diseases; Orthopaedics; Surgery</v>
      </c>
      <c r="H127" s="5">
        <f>_xll.SNL.Clients.Office.Excel.Functions.SPG(A127, "SP_PCT_SHARES_OWNED_ALL_INSTITUTIONS")</f>
        <v>118.8</v>
      </c>
    </row>
    <row r="128" spans="1:8" x14ac:dyDescent="0.3">
      <c r="A128" s="11" t="s">
        <v>1141</v>
      </c>
      <c r="B128" s="10" t="str">
        <f>_xll.SNL.Clients.Office.Excel.Functions.SPG(A128, "IQ_SECTOR")</f>
        <v>Real Estate</v>
      </c>
      <c r="C128" s="10" t="str">
        <f>_xll.SNL.Clients.Office.Excel.Functions.SPG(A128, "IQ_INDUSTRY_GROUP")</f>
        <v>Equity Real Estate Investment Trusts (REITs)</v>
      </c>
      <c r="D128" s="10" t="str">
        <f>_xll.SNL.Clients.Office.Excel.Functions.SPG(A128, "IQ_INDUSTRY")</f>
        <v>Specialized REITs</v>
      </c>
      <c r="E128" s="10" t="str">
        <f>_xll.SNL.Clients.Office.Excel.Functions.SPG(A128, "IQ_PRIMARY_INDUSTRY")</f>
        <v>Other Specialized REITs</v>
      </c>
      <c r="F128" s="10" t="str">
        <f>_xll.SNL.Clients.Office.Excel.Functions.SPG(A128, "NAICS_CODE", "Primary")</f>
        <v>531110 - Lessors of Residential Buildings and Dwellings</v>
      </c>
      <c r="G128" s="10" t="str">
        <f>_xll.SNL.Clients.Office.Excel.Functions.SPG(A128, "SP_TOPICTAG")</f>
        <v/>
      </c>
      <c r="H128" s="5">
        <f>_xll.SNL.Clients.Office.Excel.Functions.SPG(A128, "SP_PCT_SHARES_OWNED_ALL_INSTITUTIONS")</f>
        <v>78.08</v>
      </c>
    </row>
    <row r="129" spans="1:8" x14ac:dyDescent="0.3">
      <c r="A129" s="11" t="s">
        <v>1142</v>
      </c>
      <c r="B129" s="10" t="str">
        <f>_xll.SNL.Clients.Office.Excel.Functions.SPG(A129, "IQ_SECTOR")</f>
        <v>Financials</v>
      </c>
      <c r="C129" s="10" t="str">
        <f>_xll.SNL.Clients.Office.Excel.Functions.SPG(A129, "IQ_INDUSTRY_GROUP")</f>
        <v>Financial Services</v>
      </c>
      <c r="D129" s="10" t="str">
        <f>_xll.SNL.Clients.Office.Excel.Functions.SPG(A129, "IQ_INDUSTRY")</f>
        <v>Financial Services</v>
      </c>
      <c r="E129" s="10" t="str">
        <f>_xll.SNL.Clients.Office.Excel.Functions.SPG(A129, "IQ_PRIMARY_INDUSTRY")</f>
        <v>Diversified Financial Services</v>
      </c>
      <c r="F129" s="10" t="str">
        <f>_xll.SNL.Clients.Office.Excel.Functions.SPG(A129, "NAICS_CODE", "Primary")</f>
        <v>523940 - Portfolio Management and Investment Advice</v>
      </c>
      <c r="G129" s="10" t="str">
        <f>_xll.SNL.Clients.Office.Excel.Functions.SPG(A129, "SP_TOPICTAG")</f>
        <v>Anti-Fraud; Energy Storage; Impact Investing; Employee Benefits; Digital Brokerage; Utility Scale Solar</v>
      </c>
      <c r="H129" s="5">
        <f>_xll.SNL.Clients.Office.Excel.Functions.SPG(A129, "SP_PCT_SHARES_OWNED_ALL_INSTITUTIONS")</f>
        <v>132.22999999999999</v>
      </c>
    </row>
    <row r="130" spans="1:8" x14ac:dyDescent="0.3">
      <c r="A130" s="11" t="s">
        <v>1143</v>
      </c>
      <c r="B130" s="10" t="str">
        <f>_xll.SNL.Clients.Office.Excel.Functions.SPG(A130, "IQ_SECTOR")</f>
        <v>Real Estate</v>
      </c>
      <c r="C130" s="10" t="str">
        <f>_xll.SNL.Clients.Office.Excel.Functions.SPG(A130, "IQ_INDUSTRY_GROUP")</f>
        <v>Equity Real Estate Investment Trusts (REITs)</v>
      </c>
      <c r="D130" s="10" t="str">
        <f>_xll.SNL.Clients.Office.Excel.Functions.SPG(A130, "IQ_INDUSTRY")</f>
        <v>Residential REITs</v>
      </c>
      <c r="E130" s="10" t="str">
        <f>_xll.SNL.Clients.Office.Excel.Functions.SPG(A130, "IQ_PRIMARY_INDUSTRY")</f>
        <v>Single-Family Residential REITs</v>
      </c>
      <c r="F130" s="10" t="str">
        <f>_xll.SNL.Clients.Office.Excel.Functions.SPG(A130, "NAICS_CODE", "Primary")</f>
        <v>531110 - Lessors of Residential Buildings and Dwellings</v>
      </c>
      <c r="G130" s="10" t="str">
        <f>_xll.SNL.Clients.Office.Excel.Functions.SPG(A130, "SP_TOPICTAG")</f>
        <v/>
      </c>
      <c r="H130" s="5">
        <f>_xll.SNL.Clients.Office.Excel.Functions.SPG(A130, "SP_PCT_SHARES_OWNED_ALL_INSTITUTIONS")</f>
        <v>97.43</v>
      </c>
    </row>
    <row r="131" spans="1:8" x14ac:dyDescent="0.3">
      <c r="A131" s="11" t="s">
        <v>1144</v>
      </c>
      <c r="B131" s="10" t="str">
        <f>_xll.SNL.Clients.Office.Excel.Functions.SPG(A131, "IQ_SECTOR")</f>
        <v>Industrials</v>
      </c>
      <c r="C131" s="10" t="str">
        <f>_xll.SNL.Clients.Office.Excel.Functions.SPG(A131, "IQ_INDUSTRY_GROUP")</f>
        <v>Capital Goods</v>
      </c>
      <c r="D131" s="10" t="str">
        <f>_xll.SNL.Clients.Office.Excel.Functions.SPG(A131, "IQ_INDUSTRY")</f>
        <v>Machinery</v>
      </c>
      <c r="E131" s="10" t="str">
        <f>_xll.SNL.Clients.Office.Excel.Functions.SPG(A131, "IQ_PRIMARY_INDUSTRY")</f>
        <v>Industrial Machinery and Supplies and Components</v>
      </c>
      <c r="F131" s="10" t="str">
        <f>_xll.SNL.Clients.Office.Excel.Functions.SPG(A131, "NAICS_CODE", "Primary")</f>
        <v>3335 - Metalworking Machinery Manufacturing</v>
      </c>
      <c r="G131" s="10" t="str">
        <f>_xll.SNL.Clients.Office.Excel.Functions.SPG(A131, "SP_TOPICTAG")</f>
        <v>Industrial Automation; Process Automation</v>
      </c>
      <c r="H131" s="5">
        <f>_xll.SNL.Clients.Office.Excel.Functions.SPG(A131, "SP_PCT_SHARES_OWNED_ALL_INSTITUTIONS")</f>
        <v>98.38</v>
      </c>
    </row>
    <row r="132" spans="1:8" x14ac:dyDescent="0.3">
      <c r="A132" s="11" t="s">
        <v>1145</v>
      </c>
      <c r="B132" s="10" t="str">
        <f>_xll.SNL.Clients.Office.Excel.Functions.SPG(A132, "IQ_SECTOR")</f>
        <v>Financials</v>
      </c>
      <c r="C132" s="10" t="str">
        <f>_xll.SNL.Clients.Office.Excel.Functions.SPG(A132, "IQ_INDUSTRY_GROUP")</f>
        <v>Financial Services</v>
      </c>
      <c r="D132" s="10" t="str">
        <f>_xll.SNL.Clients.Office.Excel.Functions.SPG(A132, "IQ_INDUSTRY")</f>
        <v>Financial Services</v>
      </c>
      <c r="E132" s="10" t="str">
        <f>_xll.SNL.Clients.Office.Excel.Functions.SPG(A132, "IQ_PRIMARY_INDUSTRY")</f>
        <v>Commercial and Residential Mortgage Finance</v>
      </c>
      <c r="F132" s="10" t="str">
        <f>_xll.SNL.Clients.Office.Excel.Functions.SPG(A132, "NAICS_CODE", "Primary")</f>
        <v>524126 - Direct Property and Casualty Insurance Carriers</v>
      </c>
      <c r="G132" s="10" t="str">
        <f>_xll.SNL.Clients.Office.Excel.Functions.SPG(A132, "SP_TOPICTAG")</f>
        <v/>
      </c>
      <c r="H132" s="5">
        <f>_xll.SNL.Clients.Office.Excel.Functions.SPG(A132, "SP_PCT_SHARES_OWNED_ALL_INSTITUTIONS")</f>
        <v>99.78</v>
      </c>
    </row>
    <row r="133" spans="1:8" x14ac:dyDescent="0.3">
      <c r="A133" s="11" t="s">
        <v>1146</v>
      </c>
      <c r="B133" s="10" t="str">
        <f>_xll.SNL.Clients.Office.Excel.Functions.SPG(A133, "IQ_SECTOR")</f>
        <v>Utilities</v>
      </c>
      <c r="C133" s="10" t="str">
        <f>_xll.SNL.Clients.Office.Excel.Functions.SPG(A133, "IQ_INDUSTRY_GROUP")</f>
        <v>Utilities</v>
      </c>
      <c r="D133" s="10" t="str">
        <f>_xll.SNL.Clients.Office.Excel.Functions.SPG(A133, "IQ_INDUSTRY")</f>
        <v>Water Utilities</v>
      </c>
      <c r="E133" s="10" t="str">
        <f>_xll.SNL.Clients.Office.Excel.Functions.SPG(A133, "IQ_PRIMARY_INDUSTRY")</f>
        <v>Water Utilities</v>
      </c>
      <c r="F133" s="10" t="str">
        <f>_xll.SNL.Clients.Office.Excel.Functions.SPG(A133, "NAICS_CODE", "Primary")</f>
        <v>221310 - Water Supply and Irrigation Systems</v>
      </c>
      <c r="G133" s="10" t="str">
        <f>_xll.SNL.Clients.Office.Excel.Functions.SPG(A133, "SP_TOPICTAG")</f>
        <v>Energy Management; Environmental Consulting; Water Purification; CleanTech; Utility Scale Solar</v>
      </c>
      <c r="H133" s="5">
        <f>_xll.SNL.Clients.Office.Excel.Functions.SPG(A133, "SP_PCT_SHARES_OWNED_ALL_INSTITUTIONS")</f>
        <v>80.28</v>
      </c>
    </row>
    <row r="134" spans="1:8" x14ac:dyDescent="0.3">
      <c r="A134" s="11" t="s">
        <v>1147</v>
      </c>
      <c r="B134" s="10" t="str">
        <f>_xll.SNL.Clients.Office.Excel.Functions.SPG(A134, "IQ_SECTOR")</f>
        <v>Financials</v>
      </c>
      <c r="C134" s="10" t="str">
        <f>_xll.SNL.Clients.Office.Excel.Functions.SPG(A134, "IQ_INDUSTRY_GROUP")</f>
        <v>Financial Services</v>
      </c>
      <c r="D134" s="10" t="str">
        <f>_xll.SNL.Clients.Office.Excel.Functions.SPG(A134, "IQ_INDUSTRY")</f>
        <v>Financial Services</v>
      </c>
      <c r="E134" s="10" t="str">
        <f>_xll.SNL.Clients.Office.Excel.Functions.SPG(A134, "IQ_PRIMARY_INDUSTRY")</f>
        <v>Transaction and Payment Processing Services</v>
      </c>
      <c r="F134" s="10" t="str">
        <f>_xll.SNL.Clients.Office.Excel.Functions.SPG(A134, "NAICS_CODE", "Primary")</f>
        <v>522320 - Financial Transactions Processing, Reserve, and Clearinghouse Activities</v>
      </c>
      <c r="G134" s="10" t="str">
        <f>_xll.SNL.Clients.Office.Excel.Functions.SPG(A134, "SP_TOPICTAG")</f>
        <v>Cloud Management; Data Integration; Data Protection; Cloud Infrastructure; Process Automation; Payment Facilitator Enablers; Online Payments</v>
      </c>
      <c r="H134" s="5">
        <f>_xll.SNL.Clients.Office.Excel.Functions.SPG(A134, "SP_PCT_SHARES_OWNED_ALL_INSTITUTIONS")</f>
        <v>96.72</v>
      </c>
    </row>
    <row r="135" spans="1:8" x14ac:dyDescent="0.3">
      <c r="A135" s="11" t="s">
        <v>1148</v>
      </c>
      <c r="B135" s="10" t="str">
        <f>_xll.SNL.Clients.Office.Excel.Functions.SPG(A135, "IQ_SECTOR")</f>
        <v>Financials</v>
      </c>
      <c r="C135" s="10" t="str">
        <f>_xll.SNL.Clients.Office.Excel.Functions.SPG(A135, "IQ_INDUSTRY_GROUP")</f>
        <v>Financial Services</v>
      </c>
      <c r="D135" s="10" t="str">
        <f>_xll.SNL.Clients.Office.Excel.Functions.SPG(A135, "IQ_INDUSTRY")</f>
        <v>Capital Markets</v>
      </c>
      <c r="E135" s="10" t="str">
        <f>_xll.SNL.Clients.Office.Excel.Functions.SPG(A135, "IQ_PRIMARY_INDUSTRY")</f>
        <v>Investment Banking and Brokerage</v>
      </c>
      <c r="F135" s="10" t="str">
        <f>_xll.SNL.Clients.Office.Excel.Functions.SPG(A135, "NAICS_CODE", "Primary")</f>
        <v>5231 - Securities and Commodity Contracts Intermediation and Brokerage</v>
      </c>
      <c r="G135" s="10" t="str">
        <f>_xll.SNL.Clients.Office.Excel.Functions.SPG(A135, "SP_TOPICTAG")</f>
        <v/>
      </c>
      <c r="H135" s="5">
        <f>_xll.SNL.Clients.Office.Excel.Functions.SPG(A135, "SP_PCT_SHARES_OWNED_ALL_INSTITUTIONS")</f>
        <v>90.02</v>
      </c>
    </row>
    <row r="136" spans="1:8" x14ac:dyDescent="0.3">
      <c r="A136" s="11" t="s">
        <v>1149</v>
      </c>
      <c r="B136" s="10" t="str">
        <f>_xll.SNL.Clients.Office.Excel.Functions.SPG(A136, "IQ_SECTOR")</f>
        <v>Health Care</v>
      </c>
      <c r="C136" s="10" t="str">
        <f>_xll.SNL.Clients.Office.Excel.Functions.SPG(A136, "IQ_INDUSTRY_GROUP")</f>
        <v>Pharmaceuticals, Biotechnology and Life Sciences</v>
      </c>
      <c r="D136" s="10" t="str">
        <f>_xll.SNL.Clients.Office.Excel.Functions.SPG(A136, "IQ_INDUSTRY")</f>
        <v>Biotechnology</v>
      </c>
      <c r="E136" s="10" t="str">
        <f>_xll.SNL.Clients.Office.Excel.Functions.SPG(A136, "IQ_PRIMARY_INDUSTRY")</f>
        <v>Biotechnology</v>
      </c>
      <c r="F136" s="10" t="str">
        <f>_xll.SNL.Clients.Office.Excel.Functions.SPG(A136, "NAICS_CODE", "Primary")</f>
        <v>325414 - Biological Product (except Diagnostic) Manufacturing</v>
      </c>
      <c r="G136" s="10" t="str">
        <f>_xll.SNL.Clients.Office.Excel.Functions.SPG(A136, "SP_TOPICTAG")</f>
        <v>Hepatology; Oncology</v>
      </c>
      <c r="H136" s="5">
        <f>_xll.SNL.Clients.Office.Excel.Functions.SPG(A136, "SP_PCT_SHARES_OWNED_ALL_INSTITUTIONS")</f>
        <v>81.349999999999994</v>
      </c>
    </row>
    <row r="137" spans="1:8" x14ac:dyDescent="0.3">
      <c r="A137" s="11" t="s">
        <v>1150</v>
      </c>
      <c r="B137" s="10" t="str">
        <f>_xll.SNL.Clients.Office.Excel.Functions.SPG(A137, "IQ_SECTOR")</f>
        <v>Industrials</v>
      </c>
      <c r="C137" s="10" t="str">
        <f>_xll.SNL.Clients.Office.Excel.Functions.SPG(A137, "IQ_INDUSTRY_GROUP")</f>
        <v>Commercial and Professional Services</v>
      </c>
      <c r="D137" s="10" t="str">
        <f>_xll.SNL.Clients.Office.Excel.Functions.SPG(A137, "IQ_INDUSTRY")</f>
        <v>Professional Services</v>
      </c>
      <c r="E137" s="10" t="str">
        <f>_xll.SNL.Clients.Office.Excel.Functions.SPG(A137, "IQ_PRIMARY_INDUSTRY")</f>
        <v>Data Processing and Outsourced Services</v>
      </c>
      <c r="F137" s="10" t="str">
        <f>_xll.SNL.Clients.Office.Excel.Functions.SPG(A137, "NAICS_CODE", "Primary")</f>
        <v>518210 - Computing Infrastructure Providers, Data Processing, Web Hosting, and Related Services</v>
      </c>
      <c r="G137" s="10" t="str">
        <f>_xll.SNL.Clients.Office.Excel.Functions.SPG(A137, "SP_TOPICTAG")</f>
        <v>Software Development; Data Integration; Insurtech; Machine Learning; Cloud Data Services; Process Automation; Artificial Intelligence</v>
      </c>
      <c r="H137" s="5">
        <f>_xll.SNL.Clients.Office.Excel.Functions.SPG(A137, "SP_PCT_SHARES_OWNED_ALL_INSTITUTIONS")</f>
        <v>98.64</v>
      </c>
    </row>
    <row r="138" spans="1:8" x14ac:dyDescent="0.3">
      <c r="A138" s="11" t="s">
        <v>1152</v>
      </c>
      <c r="B138" s="10" t="str">
        <f>_xll.SNL.Clients.Office.Excel.Functions.SPG(A138, "IQ_SECTOR")</f>
        <v>Industrials</v>
      </c>
      <c r="C138" s="10" t="str">
        <f>_xll.SNL.Clients.Office.Excel.Functions.SPG(A138, "IQ_INDUSTRY_GROUP")</f>
        <v>Commercial and Professional Services</v>
      </c>
      <c r="D138" s="10" t="str">
        <f>_xll.SNL.Clients.Office.Excel.Functions.SPG(A138, "IQ_INDUSTRY")</f>
        <v>Professional Services</v>
      </c>
      <c r="E138" s="10" t="str">
        <f>_xll.SNL.Clients.Office.Excel.Functions.SPG(A138, "IQ_PRIMARY_INDUSTRY")</f>
        <v>Research and Consulting Services</v>
      </c>
      <c r="F138" s="10" t="str">
        <f>_xll.SNL.Clients.Office.Excel.Functions.SPG(A138, "NAICS_CODE", "Primary")</f>
        <v>541690 - Other Scientific and Technical Consulting Services</v>
      </c>
      <c r="G138" s="10" t="str">
        <f>_xll.SNL.Clients.Office.Excel.Functions.SPG(A138, "SP_TOPICTAG")</f>
        <v>Environmental Consulting; Health Diagnostics; Human Computer Interaction; Predictive Analytics; Autonomous Vehicles</v>
      </c>
      <c r="H138" s="5">
        <f>_xll.SNL.Clients.Office.Excel.Functions.SPG(A138, "SP_PCT_SHARES_OWNED_ALL_INSTITUTIONS")</f>
        <v>94.24</v>
      </c>
    </row>
    <row r="139" spans="1:8" x14ac:dyDescent="0.3">
      <c r="A139" s="11" t="s">
        <v>1153</v>
      </c>
      <c r="B139" s="10" t="str">
        <f>_xll.SNL.Clients.Office.Excel.Functions.SPG(A139, "IQ_SECTOR")</f>
        <v>Financials</v>
      </c>
      <c r="C139" s="10" t="str">
        <f>_xll.SNL.Clients.Office.Excel.Functions.SPG(A139, "IQ_INDUSTRY_GROUP")</f>
        <v>Banks</v>
      </c>
      <c r="D139" s="10" t="str">
        <f>_xll.SNL.Clients.Office.Excel.Functions.SPG(A139, "IQ_INDUSTRY")</f>
        <v>Banks</v>
      </c>
      <c r="E139" s="10" t="str">
        <f>_xll.SNL.Clients.Office.Excel.Functions.SPG(A139, "IQ_PRIMARY_INDUSTRY")</f>
        <v>Regional Banks</v>
      </c>
      <c r="F139" s="10" t="str">
        <f>_xll.SNL.Clients.Office.Excel.Functions.SPG(A139, "NAICS_CODE", "Primary")</f>
        <v>522110 - Commercial Banking</v>
      </c>
      <c r="G139" s="10" t="str">
        <f>_xll.SNL.Clients.Office.Excel.Functions.SPG(A139, "SP_TOPICTAG")</f>
        <v>Consumer Lending; Digital Brokerage; Banking as a Service</v>
      </c>
      <c r="H139" s="5">
        <f>_xll.SNL.Clients.Office.Excel.Functions.SPG(A139, "SP_PCT_SHARES_OWNED_ALL_INSTITUTIONS")</f>
        <v>81.819999999999993</v>
      </c>
    </row>
    <row r="140" spans="1:8" x14ac:dyDescent="0.3">
      <c r="A140" s="11" t="s">
        <v>1154</v>
      </c>
      <c r="B140" s="10" t="str">
        <f>_xll.SNL.Clients.Office.Excel.Functions.SPG(A140, "IQ_SECTOR")</f>
        <v>Information Technology</v>
      </c>
      <c r="C140" s="10" t="str">
        <f>_xll.SNL.Clients.Office.Excel.Functions.SPG(A140, "IQ_INDUSTRY_GROUP")</f>
        <v>Technology Hardware and Equipment</v>
      </c>
      <c r="D140" s="10" t="str">
        <f>_xll.SNL.Clients.Office.Excel.Functions.SPG(A140, "IQ_INDUSTRY")</f>
        <v>Electronic Equipment, Instruments and Components</v>
      </c>
      <c r="E140" s="10" t="str">
        <f>_xll.SNL.Clients.Office.Excel.Functions.SPG(A140, "IQ_PRIMARY_INDUSTRY")</f>
        <v>Electronic Manufacturing Services</v>
      </c>
      <c r="F140" s="10" t="str">
        <f>_xll.SNL.Clients.Office.Excel.Functions.SPG(A140, "NAICS_CODE", "Primary")</f>
        <v>33441 - Semiconductor and Other Electronic Component Manufacturing</v>
      </c>
      <c r="G140" s="10" t="str">
        <f>_xll.SNL.Clients.Office.Excel.Functions.SPG(A140, "SP_TOPICTAG")</f>
        <v>Optical Infrastructure; Industrial Automation; Sensors; Enterprise Voip and Telephony; Process Automation; 3D Printing; 5G</v>
      </c>
      <c r="H140" s="5">
        <f>_xll.SNL.Clients.Office.Excel.Functions.SPG(A140, "SP_PCT_SHARES_OWNED_ALL_INSTITUTIONS")</f>
        <v>106.1</v>
      </c>
    </row>
    <row r="141" spans="1:8" x14ac:dyDescent="0.3">
      <c r="A141" s="11" t="s">
        <v>1155</v>
      </c>
      <c r="B141" s="10" t="str">
        <f>_xll.SNL.Clients.Office.Excel.Functions.SPG(A141, "IQ_SECTOR")</f>
        <v>Financials</v>
      </c>
      <c r="C141" s="10" t="str">
        <f>_xll.SNL.Clients.Office.Excel.Functions.SPG(A141, "IQ_INDUSTRY_GROUP")</f>
        <v>Financial Services</v>
      </c>
      <c r="D141" s="10" t="str">
        <f>_xll.SNL.Clients.Office.Excel.Functions.SPG(A141, "IQ_INDUSTRY")</f>
        <v>Capital Markets</v>
      </c>
      <c r="E141" s="10" t="str">
        <f>_xll.SNL.Clients.Office.Excel.Functions.SPG(A141, "IQ_PRIMARY_INDUSTRY")</f>
        <v>Asset Management and Custody Banks</v>
      </c>
      <c r="F141" s="10" t="str">
        <f>_xll.SNL.Clients.Office.Excel.Functions.SPG(A141, "NAICS_CODE", "Primary")</f>
        <v>523940 - Portfolio Management and Investment Advice</v>
      </c>
      <c r="G141" s="10" t="str">
        <f>_xll.SNL.Clients.Office.Excel.Functions.SPG(A141, "SP_TOPICTAG")</f>
        <v/>
      </c>
      <c r="H141" s="5">
        <f>_xll.SNL.Clients.Office.Excel.Functions.SPG(A141, "SP_PCT_SHARES_OWNED_ALL_INSTITUTIONS")</f>
        <v>85.11</v>
      </c>
    </row>
    <row r="142" spans="1:8" x14ac:dyDescent="0.3">
      <c r="A142" s="11" t="s">
        <v>1156</v>
      </c>
      <c r="B142" s="10" t="str">
        <f>_xll.SNL.Clients.Office.Excel.Functions.SPG(A142, "IQ_SECTOR")</f>
        <v>Financials</v>
      </c>
      <c r="C142" s="10" t="str">
        <f>_xll.SNL.Clients.Office.Excel.Functions.SPG(A142, "IQ_INDUSTRY_GROUP")</f>
        <v>Insurance</v>
      </c>
      <c r="D142" s="10" t="str">
        <f>_xll.SNL.Clients.Office.Excel.Functions.SPG(A142, "IQ_INDUSTRY")</f>
        <v>Insurance</v>
      </c>
      <c r="E142" s="10" t="str">
        <f>_xll.SNL.Clients.Office.Excel.Functions.SPG(A142, "IQ_PRIMARY_INDUSTRY")</f>
        <v>Property and Casualty Insurance</v>
      </c>
      <c r="F142" s="10" t="str">
        <f>_xll.SNL.Clients.Office.Excel.Functions.SPG(A142, "NAICS_CODE", "Primary")</f>
        <v>524127 - Direct Title Insurance Carriers</v>
      </c>
      <c r="G142" s="10" t="str">
        <f>_xll.SNL.Clients.Office.Excel.Functions.SPG(A142, "SP_TOPICTAG")</f>
        <v>Income Share Agreements</v>
      </c>
      <c r="H142" s="5">
        <f>_xll.SNL.Clients.Office.Excel.Functions.SPG(A142, "SP_PCT_SHARES_OWNED_ALL_INSTITUTIONS")</f>
        <v>80.8</v>
      </c>
    </row>
    <row r="143" spans="1:8" x14ac:dyDescent="0.3">
      <c r="A143" s="11" t="s">
        <v>1157</v>
      </c>
      <c r="B143" s="10" t="str">
        <f>_xll.SNL.Clients.Office.Excel.Functions.SPG(A143, "IQ_SECTOR")</f>
        <v>Financials</v>
      </c>
      <c r="C143" s="10" t="str">
        <f>_xll.SNL.Clients.Office.Excel.Functions.SPG(A143, "IQ_INDUSTRY_GROUP")</f>
        <v>Insurance</v>
      </c>
      <c r="D143" s="10" t="str">
        <f>_xll.SNL.Clients.Office.Excel.Functions.SPG(A143, "IQ_INDUSTRY")</f>
        <v>Insurance</v>
      </c>
      <c r="E143" s="10" t="str">
        <f>_xll.SNL.Clients.Office.Excel.Functions.SPG(A143, "IQ_PRIMARY_INDUSTRY")</f>
        <v>Property and Casualty Insurance</v>
      </c>
      <c r="F143" s="10" t="str">
        <f>_xll.SNL.Clients.Office.Excel.Functions.SPG(A143, "NAICS_CODE", "Primary")</f>
        <v>524127 - Direct Title Insurance Carriers</v>
      </c>
      <c r="G143" s="10" t="str">
        <f>_xll.SNL.Clients.Office.Excel.Functions.SPG(A143, "SP_TOPICTAG")</f>
        <v>RegTech</v>
      </c>
      <c r="H143" s="5">
        <f>_xll.SNL.Clients.Office.Excel.Functions.SPG(A143, "SP_PCT_SHARES_OWNED_ALL_INSTITUTIONS")</f>
        <v>88.89</v>
      </c>
    </row>
    <row r="144" spans="1:8" x14ac:dyDescent="0.3">
      <c r="A144" s="11" t="s">
        <v>1158</v>
      </c>
      <c r="B144" s="10" t="str">
        <f>_xll.SNL.Clients.Office.Excel.Functions.SPG(A144, "IQ_SECTOR")</f>
        <v>Financials</v>
      </c>
      <c r="C144" s="10" t="str">
        <f>_xll.SNL.Clients.Office.Excel.Functions.SPG(A144, "IQ_INDUSTRY_GROUP")</f>
        <v>Banks</v>
      </c>
      <c r="D144" s="10" t="str">
        <f>_xll.SNL.Clients.Office.Excel.Functions.SPG(A144, "IQ_INDUSTRY")</f>
        <v>Banks</v>
      </c>
      <c r="E144" s="10" t="str">
        <f>_xll.SNL.Clients.Office.Excel.Functions.SPG(A144, "IQ_PRIMARY_INDUSTRY")</f>
        <v>Regional Banks</v>
      </c>
      <c r="F144" s="10" t="str">
        <f>_xll.SNL.Clients.Office.Excel.Functions.SPG(A144, "NAICS_CODE", "Primary")</f>
        <v>522110 - Commercial Banking</v>
      </c>
      <c r="G144" s="10" t="str">
        <f>_xll.SNL.Clients.Office.Excel.Functions.SPG(A144, "SP_TOPICTAG")</f>
        <v>Consumer Lending; Digital Brokerage; Banking as a Service</v>
      </c>
      <c r="H144" s="5">
        <f>_xll.SNL.Clients.Office.Excel.Functions.SPG(A144, "SP_PCT_SHARES_OWNED_ALL_INSTITUTIONS")</f>
        <v>59.3</v>
      </c>
    </row>
    <row r="145" spans="1:8" x14ac:dyDescent="0.3">
      <c r="A145" s="11" t="s">
        <v>1159</v>
      </c>
      <c r="B145" s="10" t="str">
        <f>_xll.SNL.Clients.Office.Excel.Functions.SPG(A145, "IQ_SECTOR")</f>
        <v>Financials</v>
      </c>
      <c r="C145" s="10" t="str">
        <f>_xll.SNL.Clients.Office.Excel.Functions.SPG(A145, "IQ_INDUSTRY_GROUP")</f>
        <v>Banks</v>
      </c>
      <c r="D145" s="10" t="str">
        <f>_xll.SNL.Clients.Office.Excel.Functions.SPG(A145, "IQ_INDUSTRY")</f>
        <v>Banks</v>
      </c>
      <c r="E145" s="10" t="str">
        <f>_xll.SNL.Clients.Office.Excel.Functions.SPG(A145, "IQ_PRIMARY_INDUSTRY")</f>
        <v>Regional Banks</v>
      </c>
      <c r="F145" s="10" t="str">
        <f>_xll.SNL.Clients.Office.Excel.Functions.SPG(A145, "NAICS_CODE", "Primary")</f>
        <v>522110 - Commercial Banking</v>
      </c>
      <c r="G145" s="10" t="str">
        <f>_xll.SNL.Clients.Office.Excel.Functions.SPG(A145, "SP_TOPICTAG")</f>
        <v>Consumer Lending; Banking as a Service</v>
      </c>
      <c r="H145" s="5">
        <f>_xll.SNL.Clients.Office.Excel.Functions.SPG(A145, "SP_PCT_SHARES_OWNED_ALL_INSTITUTIONS")</f>
        <v>87.88</v>
      </c>
    </row>
    <row r="146" spans="1:8" x14ac:dyDescent="0.3">
      <c r="A146" s="11" t="s">
        <v>1160</v>
      </c>
      <c r="B146" s="10" t="str">
        <f>_xll.SNL.Clients.Office.Excel.Functions.SPG(A146, "IQ_SECTOR")</f>
        <v>Real Estate</v>
      </c>
      <c r="C146" s="10" t="str">
        <f>_xll.SNL.Clients.Office.Excel.Functions.SPG(A146, "IQ_INDUSTRY_GROUP")</f>
        <v>Equity Real Estate Investment Trusts (REITs)</v>
      </c>
      <c r="D146" s="10" t="str">
        <f>_xll.SNL.Clients.Office.Excel.Functions.SPG(A146, "IQ_INDUSTRY")</f>
        <v>Industrial REITs</v>
      </c>
      <c r="E146" s="10" t="str">
        <f>_xll.SNL.Clients.Office.Excel.Functions.SPG(A146, "IQ_PRIMARY_INDUSTRY")</f>
        <v>Industrial REITs</v>
      </c>
      <c r="F146" s="10" t="str">
        <f>_xll.SNL.Clients.Office.Excel.Functions.SPG(A146, "NAICS_CODE", "Primary")</f>
        <v>531110 - Lessors of Residential Buildings and Dwellings</v>
      </c>
      <c r="G146" s="10" t="str">
        <f>_xll.SNL.Clients.Office.Excel.Functions.SPG(A146, "SP_TOPICTAG")</f>
        <v/>
      </c>
      <c r="H146" s="5">
        <f>_xll.SNL.Clients.Office.Excel.Functions.SPG(A146, "SP_PCT_SHARES_OWNED_ALL_INSTITUTIONS")</f>
        <v>95.07</v>
      </c>
    </row>
    <row r="147" spans="1:8" x14ac:dyDescent="0.3">
      <c r="A147" s="11" t="s">
        <v>1161</v>
      </c>
      <c r="B147" s="10" t="str">
        <f>_xll.SNL.Clients.Office.Excel.Functions.SPG(A147, "IQ_SECTOR")</f>
        <v>Financials</v>
      </c>
      <c r="C147" s="10" t="str">
        <f>_xll.SNL.Clients.Office.Excel.Functions.SPG(A147, "IQ_INDUSTRY_GROUP")</f>
        <v>Financial Services</v>
      </c>
      <c r="D147" s="10" t="str">
        <f>_xll.SNL.Clients.Office.Excel.Functions.SPG(A147, "IQ_INDUSTRY")</f>
        <v>Consumer Finance</v>
      </c>
      <c r="E147" s="10" t="str">
        <f>_xll.SNL.Clients.Office.Excel.Functions.SPG(A147, "IQ_PRIMARY_INDUSTRY")</f>
        <v>Consumer Finance</v>
      </c>
      <c r="F147" s="10" t="str">
        <f>_xll.SNL.Clients.Office.Excel.Functions.SPG(A147, "NAICS_CODE", "Primary")</f>
        <v>522291 - Consumer Lending</v>
      </c>
      <c r="G147" s="10" t="str">
        <f>_xll.SNL.Clients.Office.Excel.Functions.SPG(A147, "SP_TOPICTAG")</f>
        <v>Anti-Fraud; Consumer Lending; Micro Lending; RegTech; Buy Now Pay Later (BNPL)</v>
      </c>
      <c r="H147" s="5">
        <f>_xll.SNL.Clients.Office.Excel.Functions.SPG(A147, "SP_PCT_SHARES_OWNED_ALL_INSTITUTIONS")</f>
        <v>89.02</v>
      </c>
    </row>
    <row r="148" spans="1:8" x14ac:dyDescent="0.3">
      <c r="A148" s="11" t="s">
        <v>1162</v>
      </c>
      <c r="B148" s="10" t="str">
        <f>_xll.SNL.Clients.Office.Excel.Functions.SPG(A148, "IQ_SECTOR")</f>
        <v>Consumer Discretionary</v>
      </c>
      <c r="C148" s="10" t="str">
        <f>_xll.SNL.Clients.Office.Excel.Functions.SPG(A148, "IQ_INDUSTRY_GROUP")</f>
        <v>Consumer Discretionary Distribution and Retail</v>
      </c>
      <c r="D148" s="10" t="str">
        <f>_xll.SNL.Clients.Office.Excel.Functions.SPG(A148, "IQ_INDUSTRY")</f>
        <v>Specialty Retail</v>
      </c>
      <c r="E148" s="10" t="str">
        <f>_xll.SNL.Clients.Office.Excel.Functions.SPG(A148, "IQ_PRIMARY_INDUSTRY")</f>
        <v>Other Specialty Retail</v>
      </c>
      <c r="F148" s="10" t="str">
        <f>_xll.SNL.Clients.Office.Excel.Functions.SPG(A148, "NAICS_CODE", "Primary")</f>
        <v>455 - General Merchandise Retailers</v>
      </c>
      <c r="G148" s="10" t="str">
        <f>_xll.SNL.Clients.Office.Excel.Functions.SPG(A148, "SP_TOPICTAG")</f>
        <v>Fast-Moving Consumer Goods; Lifestyle; Virtual Goods; Video Games</v>
      </c>
      <c r="H148" s="5">
        <f>_xll.SNL.Clients.Office.Excel.Functions.SPG(A148, "SP_PCT_SHARES_OWNED_ALL_INSTITUTIONS")</f>
        <v>101.75</v>
      </c>
    </row>
    <row r="149" spans="1:8" x14ac:dyDescent="0.3">
      <c r="A149" s="11" t="s">
        <v>1163</v>
      </c>
      <c r="B149" s="10" t="str">
        <f>_xll.SNL.Clients.Office.Excel.Functions.SPG(A149, "IQ_SECTOR")</f>
        <v>Financials</v>
      </c>
      <c r="C149" s="10" t="str">
        <f>_xll.SNL.Clients.Office.Excel.Functions.SPG(A149, "IQ_INDUSTRY_GROUP")</f>
        <v>Banks</v>
      </c>
      <c r="D149" s="10" t="str">
        <f>_xll.SNL.Clients.Office.Excel.Functions.SPG(A149, "IQ_INDUSTRY")</f>
        <v>Banks</v>
      </c>
      <c r="E149" s="10" t="str">
        <f>_xll.SNL.Clients.Office.Excel.Functions.SPG(A149, "IQ_PRIMARY_INDUSTRY")</f>
        <v>Regional Banks</v>
      </c>
      <c r="F149" s="10" t="str">
        <f>_xll.SNL.Clients.Office.Excel.Functions.SPG(A149, "NAICS_CODE", "Primary")</f>
        <v>522180 - Savings Institutions and Other Depository Credit Intermediation</v>
      </c>
      <c r="G149" s="10" t="str">
        <f>_xll.SNL.Clients.Office.Excel.Functions.SPG(A149, "SP_TOPICTAG")</f>
        <v>Consumer Lending; Micro Lending; Banking as a Service; Buy Now Pay Later (BNPL)</v>
      </c>
      <c r="H149" s="5">
        <f>_xll.SNL.Clients.Office.Excel.Functions.SPG(A149, "SP_PCT_SHARES_OWNED_ALL_INSTITUTIONS")</f>
        <v>51.89</v>
      </c>
    </row>
    <row r="150" spans="1:8" x14ac:dyDescent="0.3">
      <c r="A150" s="11" t="s">
        <v>1164</v>
      </c>
      <c r="B150" s="10" t="str">
        <f>_xll.SNL.Clients.Office.Excel.Functions.SPG(A150, "IQ_SECTOR")</f>
        <v>Information Technology</v>
      </c>
      <c r="C150" s="10" t="str">
        <f>_xll.SNL.Clients.Office.Excel.Functions.SPG(A150, "IQ_INDUSTRY_GROUP")</f>
        <v>Technology Hardware and Equipment</v>
      </c>
      <c r="D150" s="10" t="str">
        <f>_xll.SNL.Clients.Office.Excel.Functions.SPG(A150, "IQ_INDUSTRY")</f>
        <v>Electronic Equipment, Instruments and Components</v>
      </c>
      <c r="E150" s="10" t="str">
        <f>_xll.SNL.Clients.Office.Excel.Functions.SPG(A150, "IQ_PRIMARY_INDUSTRY")</f>
        <v>Electronic Manufacturing Services</v>
      </c>
      <c r="F150" s="10" t="str">
        <f>_xll.SNL.Clients.Office.Excel.Functions.SPG(A150, "NAICS_CODE", "Primary")</f>
        <v>334412 - Bare Printed Circuit Board Manufacturing</v>
      </c>
      <c r="G150" s="10" t="str">
        <f>_xll.SNL.Clients.Office.Excel.Functions.SPG(A150, "SP_TOPICTAG")</f>
        <v>Energy Management; Industrial Automation; AgriTech; Process Automation; Artificial Intelligence; Autonomous Vehicles</v>
      </c>
      <c r="H150" s="5">
        <f>_xll.SNL.Clients.Office.Excel.Functions.SPG(A150, "SP_PCT_SHARES_OWNED_ALL_INSTITUTIONS")</f>
        <v>99.9</v>
      </c>
    </row>
    <row r="151" spans="1:8" x14ac:dyDescent="0.3">
      <c r="A151" s="11" t="s">
        <v>1165</v>
      </c>
      <c r="B151" s="10" t="str">
        <f>_xll.SNL.Clients.Office.Excel.Functions.SPG(A151, "IQ_SECTOR")</f>
        <v>Consumer Discretionary</v>
      </c>
      <c r="C151" s="10" t="str">
        <f>_xll.SNL.Clients.Office.Excel.Functions.SPG(A151, "IQ_INDUSTRY_GROUP")</f>
        <v>Consumer Discretionary Distribution and Retail</v>
      </c>
      <c r="D151" s="10" t="str">
        <f>_xll.SNL.Clients.Office.Excel.Functions.SPG(A151, "IQ_INDUSTRY")</f>
        <v>Specialty Retail</v>
      </c>
      <c r="E151" s="10" t="str">
        <f>_xll.SNL.Clients.Office.Excel.Functions.SPG(A151, "IQ_PRIMARY_INDUSTRY")</f>
        <v>Home Improvement Retail</v>
      </c>
      <c r="F151" s="10" t="str">
        <f>_xll.SNL.Clients.Office.Excel.Functions.SPG(A151, "NAICS_CODE", "Primary")</f>
        <v>4441 - Building Material and Supplies Dealers</v>
      </c>
      <c r="G151" s="10" t="str">
        <f>_xll.SNL.Clients.Office.Excel.Functions.SPG(A151, "SP_TOPICTAG")</f>
        <v>Home Improvement</v>
      </c>
      <c r="H151" s="5">
        <f>_xll.SNL.Clients.Office.Excel.Functions.SPG(A151, "SP_PCT_SHARES_OWNED_ALL_INSTITUTIONS")</f>
        <v>109</v>
      </c>
    </row>
    <row r="152" spans="1:8" x14ac:dyDescent="0.3">
      <c r="A152" s="11" t="s">
        <v>1166</v>
      </c>
      <c r="B152" s="10" t="str">
        <f>_xll.SNL.Clients.Office.Excel.Functions.SPG(A152, "IQ_SECTOR")</f>
        <v>Consumer Staples</v>
      </c>
      <c r="C152" s="10" t="str">
        <f>_xll.SNL.Clients.Office.Excel.Functions.SPG(A152, "IQ_INDUSTRY_GROUP")</f>
        <v>Food, Beverage and Tobacco</v>
      </c>
      <c r="D152" s="10" t="str">
        <f>_xll.SNL.Clients.Office.Excel.Functions.SPG(A152, "IQ_INDUSTRY")</f>
        <v>Food Products</v>
      </c>
      <c r="E152" s="10" t="str">
        <f>_xll.SNL.Clients.Office.Excel.Functions.SPG(A152, "IQ_PRIMARY_INDUSTRY")</f>
        <v>Packaged Foods and Meats</v>
      </c>
      <c r="F152" s="10" t="str">
        <f>_xll.SNL.Clients.Office.Excel.Functions.SPG(A152, "NAICS_CODE", "Primary")</f>
        <v>3118 - Bakeries and Tortilla Manufacturing</v>
      </c>
      <c r="G152" s="10" t="str">
        <f>_xll.SNL.Clients.Office.Excel.Functions.SPG(A152, "SP_TOPICTAG")</f>
        <v>Food Delivery; Organic; Alternative Protein; Online Grocery</v>
      </c>
      <c r="H152" s="5">
        <f>_xll.SNL.Clients.Office.Excel.Functions.SPG(A152, "SP_PCT_SHARES_OWNED_ALL_INSTITUTIONS")</f>
        <v>78.69</v>
      </c>
    </row>
    <row r="153" spans="1:8" x14ac:dyDescent="0.3">
      <c r="A153" s="11" t="s">
        <v>1167</v>
      </c>
      <c r="B153" s="10" t="str">
        <f>_xll.SNL.Clients.Office.Excel.Functions.SPG(A153, "IQ_SECTOR")</f>
        <v>Industrials</v>
      </c>
      <c r="C153" s="10" t="str">
        <f>_xll.SNL.Clients.Office.Excel.Functions.SPG(A153, "IQ_INDUSTRY_GROUP")</f>
        <v>Capital Goods</v>
      </c>
      <c r="D153" s="10" t="str">
        <f>_xll.SNL.Clients.Office.Excel.Functions.SPG(A153, "IQ_INDUSTRY")</f>
        <v>Machinery</v>
      </c>
      <c r="E153" s="10" t="str">
        <f>_xll.SNL.Clients.Office.Excel.Functions.SPG(A153, "IQ_PRIMARY_INDUSTRY")</f>
        <v>Industrial Machinery and Supplies and Components</v>
      </c>
      <c r="F153" s="10" t="str">
        <f>_xll.SNL.Clients.Office.Excel.Functions.SPG(A153, "NAICS_CODE", "Primary")</f>
        <v>333914 - Measuring, Dispensing, and Other Pumping Equipment Manufacturing</v>
      </c>
      <c r="G153" s="10" t="str">
        <f>_xll.SNL.Clients.Office.Excel.Functions.SPG(A153, "SP_TOPICTAG")</f>
        <v>Energy Management; Industrial Automation; Sensors; CleanTech; Process Automation; Hydrogen; Direct Air Capture (DAC)</v>
      </c>
      <c r="H153" s="5">
        <f>_xll.SNL.Clients.Office.Excel.Functions.SPG(A153, "SP_PCT_SHARES_OWNED_ALL_INSTITUTIONS")</f>
        <v>97.5</v>
      </c>
    </row>
    <row r="154" spans="1:8" x14ac:dyDescent="0.3">
      <c r="A154" s="11" t="s">
        <v>1168</v>
      </c>
      <c r="B154" s="10" t="str">
        <f>_xll.SNL.Clients.Office.Excel.Functions.SPG(A154, "IQ_SECTOR")</f>
        <v>Industrials</v>
      </c>
      <c r="C154" s="10" t="str">
        <f>_xll.SNL.Clients.Office.Excel.Functions.SPG(A154, "IQ_INDUSTRY_GROUP")</f>
        <v>Capital Goods</v>
      </c>
      <c r="D154" s="10" t="str">
        <f>_xll.SNL.Clients.Office.Excel.Functions.SPG(A154, "IQ_INDUSTRY")</f>
        <v>Construction and Engineering</v>
      </c>
      <c r="E154" s="10" t="str">
        <f>_xll.SNL.Clients.Office.Excel.Functions.SPG(A154, "IQ_PRIMARY_INDUSTRY")</f>
        <v>Construction and Engineering</v>
      </c>
      <c r="F154" s="10" t="str">
        <f>_xll.SNL.Clients.Office.Excel.Functions.SPG(A154, "NAICS_CODE", "Primary")</f>
        <v>541330 - Engineering Services</v>
      </c>
      <c r="G154" s="10" t="str">
        <f>_xll.SNL.Clients.Office.Excel.Functions.SPG(A154, "SP_TOPICTAG")</f>
        <v>Energy Management; Environmental Consulting; Industrial Automation; CleanTech; GovTech; Conventional Nuclear; Pollution Control; Utility Scale Solar; Advanced Nuclear</v>
      </c>
      <c r="H154" s="5">
        <f>_xll.SNL.Clients.Office.Excel.Functions.SPG(A154, "SP_PCT_SHARES_OWNED_ALL_INSTITUTIONS")</f>
        <v>94.59</v>
      </c>
    </row>
    <row r="155" spans="1:8" x14ac:dyDescent="0.3">
      <c r="A155" s="11" t="s">
        <v>1169</v>
      </c>
      <c r="B155" s="10" t="str">
        <f>_xll.SNL.Clients.Office.Excel.Functions.SPG(A155, "IQ_SECTOR")</f>
        <v>Industrials</v>
      </c>
      <c r="C155" s="10" t="str">
        <f>_xll.SNL.Clients.Office.Excel.Functions.SPG(A155, "IQ_INDUSTRY_GROUP")</f>
        <v>Capital Goods</v>
      </c>
      <c r="D155" s="10" t="str">
        <f>_xll.SNL.Clients.Office.Excel.Functions.SPG(A155, "IQ_INDUSTRY")</f>
        <v>Building Products</v>
      </c>
      <c r="E155" s="10" t="str">
        <f>_xll.SNL.Clients.Office.Excel.Functions.SPG(A155, "IQ_PRIMARY_INDUSTRY")</f>
        <v>Building Products</v>
      </c>
      <c r="F155" s="10" t="str">
        <f>_xll.SNL.Clients.Office.Excel.Functions.SPG(A155, "NAICS_CODE", "Primary")</f>
        <v>321 - Wood Product Manufacturing</v>
      </c>
      <c r="G155" s="10" t="str">
        <f>_xll.SNL.Clients.Office.Excel.Functions.SPG(A155, "SP_TOPICTAG")</f>
        <v>Home Improvement; Physical Security</v>
      </c>
      <c r="H155" s="5">
        <f>_xll.SNL.Clients.Office.Excel.Functions.SPG(A155, "SP_PCT_SHARES_OWNED_ALL_INSTITUTIONS")</f>
        <v>93.03</v>
      </c>
    </row>
    <row r="156" spans="1:8" x14ac:dyDescent="0.3">
      <c r="A156" s="11" t="s">
        <v>1170</v>
      </c>
      <c r="B156" s="10" t="str">
        <f>_xll.SNL.Clients.Office.Excel.Functions.SPG(A156, "IQ_SECTOR")</f>
        <v>Communication Services</v>
      </c>
      <c r="C156" s="10" t="str">
        <f>_xll.SNL.Clients.Office.Excel.Functions.SPG(A156, "IQ_INDUSTRY_GROUP")</f>
        <v>Telecommunication Services</v>
      </c>
      <c r="D156" s="10" t="str">
        <f>_xll.SNL.Clients.Office.Excel.Functions.SPG(A156, "IQ_INDUSTRY")</f>
        <v>Diversified Telecommunication Services</v>
      </c>
      <c r="E156" s="10" t="str">
        <f>_xll.SNL.Clients.Office.Excel.Functions.SPG(A156, "IQ_PRIMARY_INDUSTRY")</f>
        <v>Integrated Telecommunication Services</v>
      </c>
      <c r="F156" s="10" t="str">
        <f>_xll.SNL.Clients.Office.Excel.Functions.SPG(A156, "NAICS_CODE", "Primary")</f>
        <v>517111 - Wired Telecommunications Carriers</v>
      </c>
      <c r="G156" s="10" t="str">
        <f>_xll.SNL.Clients.Office.Excel.Functions.SPG(A156, "SP_TOPICTAG")</f>
        <v>VoIP; Edge Computing; Network Security; Data Center Technology; 5G</v>
      </c>
      <c r="H156" s="5">
        <f>_xll.SNL.Clients.Office.Excel.Functions.SPG(A156, "SP_PCT_SHARES_OWNED_ALL_INSTITUTIONS")</f>
        <v>78.040000000000006</v>
      </c>
    </row>
    <row r="157" spans="1:8" x14ac:dyDescent="0.3">
      <c r="A157" s="11" t="s">
        <v>1171</v>
      </c>
      <c r="B157" s="10" t="str">
        <f>_xll.SNL.Clients.Office.Excel.Functions.SPG(A157, "IQ_SECTOR")</f>
        <v>Industrials</v>
      </c>
      <c r="C157" s="10" t="str">
        <f>_xll.SNL.Clients.Office.Excel.Functions.SPG(A157, "IQ_INDUSTRY_GROUP")</f>
        <v>Commercial and Professional Services</v>
      </c>
      <c r="D157" s="10" t="str">
        <f>_xll.SNL.Clients.Office.Excel.Functions.SPG(A157, "IQ_INDUSTRY")</f>
        <v>Professional Services</v>
      </c>
      <c r="E157" s="10" t="str">
        <f>_xll.SNL.Clients.Office.Excel.Functions.SPG(A157, "IQ_PRIMARY_INDUSTRY")</f>
        <v>Research and Consulting Services</v>
      </c>
      <c r="F157" s="10" t="str">
        <f>_xll.SNL.Clients.Office.Excel.Functions.SPG(A157, "NAICS_CODE", "Primary")</f>
        <v>54161 - Management Consulting Services</v>
      </c>
      <c r="G157" s="10" t="str">
        <f>_xll.SNL.Clients.Office.Excel.Functions.SPG(A157, "SP_TOPICTAG")</f>
        <v>Environmental Consulting; Predictive Analytics; Data Protection; E-Discovery; Process Automation</v>
      </c>
      <c r="H157" s="5">
        <f>_xll.SNL.Clients.Office.Excel.Functions.SPG(A157, "SP_PCT_SHARES_OWNED_ALL_INSTITUTIONS")</f>
        <v>99.81</v>
      </c>
    </row>
    <row r="158" spans="1:8" x14ac:dyDescent="0.3">
      <c r="A158" s="11" t="s">
        <v>1172</v>
      </c>
      <c r="B158" s="10" t="str">
        <f>_xll.SNL.Clients.Office.Excel.Functions.SPG(A158, "IQ_SECTOR")</f>
        <v>Consumer Discretionary</v>
      </c>
      <c r="C158" s="10" t="str">
        <f>_xll.SNL.Clients.Office.Excel.Functions.SPG(A158, "IQ_INDUSTRY_GROUP")</f>
        <v>Consumer Discretionary Distribution and Retail</v>
      </c>
      <c r="D158" s="10" t="str">
        <f>_xll.SNL.Clients.Office.Excel.Functions.SPG(A158, "IQ_INDUSTRY")</f>
        <v>Specialty Retail</v>
      </c>
      <c r="E158" s="10" t="str">
        <f>_xll.SNL.Clients.Office.Excel.Functions.SPG(A158, "IQ_PRIMARY_INDUSTRY")</f>
        <v>Computer and Electronics Retail</v>
      </c>
      <c r="F158" s="10" t="str">
        <f>_xll.SNL.Clients.Office.Excel.Functions.SPG(A158, "NAICS_CODE", "Primary")</f>
        <v>449210 - Electronics and Appliance Retailers</v>
      </c>
      <c r="G158" s="10" t="str">
        <f>_xll.SNL.Clients.Office.Excel.Functions.SPG(A158, "SP_TOPICTAG")</f>
        <v>Virtual Goods; Digital Asset Management; Online Payments; Video Games</v>
      </c>
      <c r="H158" s="5">
        <f>_xll.SNL.Clients.Office.Excel.Functions.SPG(A158, "SP_PCT_SHARES_OWNED_ALL_INSTITUTIONS")</f>
        <v>33.68</v>
      </c>
    </row>
    <row r="159" spans="1:8" x14ac:dyDescent="0.3">
      <c r="A159" s="11" t="s">
        <v>1173</v>
      </c>
      <c r="B159" s="10" t="str">
        <f>_xll.SNL.Clients.Office.Excel.Functions.SPG(A159, "IQ_SECTOR")</f>
        <v>Real Estate</v>
      </c>
      <c r="C159" s="10" t="str">
        <f>_xll.SNL.Clients.Office.Excel.Functions.SPG(A159, "IQ_INDUSTRY_GROUP")</f>
        <v>Equity Real Estate Investment Trusts (REITs)</v>
      </c>
      <c r="D159" s="10" t="str">
        <f>_xll.SNL.Clients.Office.Excel.Functions.SPG(A159, "IQ_INDUSTRY")</f>
        <v>Specialized REITs</v>
      </c>
      <c r="E159" s="10" t="str">
        <f>_xll.SNL.Clients.Office.Excel.Functions.SPG(A159, "IQ_PRIMARY_INDUSTRY")</f>
        <v>Other Specialized REITs</v>
      </c>
      <c r="F159" s="10" t="str">
        <f>_xll.SNL.Clients.Office.Excel.Functions.SPG(A159, "NAICS_CODE", "Primary")</f>
        <v>531110 - Lessors of Residential Buildings and Dwellings</v>
      </c>
      <c r="G159" s="10" t="str">
        <f>_xll.SNL.Clients.Office.Excel.Functions.SPG(A159, "SP_TOPICTAG")</f>
        <v/>
      </c>
      <c r="H159" s="5">
        <f>_xll.SNL.Clients.Office.Excel.Functions.SPG(A159, "SP_PCT_SHARES_OWNED_ALL_INSTITUTIONS")</f>
        <v>96.53</v>
      </c>
    </row>
    <row r="160" spans="1:8" x14ac:dyDescent="0.3">
      <c r="A160" s="11" t="s">
        <v>1174</v>
      </c>
      <c r="B160" s="10" t="str">
        <f>_xll.SNL.Clients.Office.Excel.Functions.SPG(A160, "IQ_SECTOR")</f>
        <v>Industrials</v>
      </c>
      <c r="C160" s="10" t="str">
        <f>_xll.SNL.Clients.Office.Excel.Functions.SPG(A160, "IQ_INDUSTRY_GROUP")</f>
        <v>Capital Goods</v>
      </c>
      <c r="D160" s="10" t="str">
        <f>_xll.SNL.Clients.Office.Excel.Functions.SPG(A160, "IQ_INDUSTRY")</f>
        <v>Trading Companies and Distributors</v>
      </c>
      <c r="E160" s="10" t="str">
        <f>_xll.SNL.Clients.Office.Excel.Functions.SPG(A160, "IQ_PRIMARY_INDUSTRY")</f>
        <v>Trading Companies and Distributors</v>
      </c>
      <c r="F160" s="10" t="str">
        <f>_xll.SNL.Clients.Office.Excel.Functions.SPG(A160, "NAICS_CODE", "Primary")</f>
        <v>532411 - Commercial Air, Rail, and Water Transportation Equipment Rental and Leasing</v>
      </c>
      <c r="G160" s="10" t="str">
        <f>_xll.SNL.Clients.Office.Excel.Functions.SPG(A160, "SP_TOPICTAG")</f>
        <v>Fleet Management; Freight Service; Marine Transportation; Passenger Aircraft Manufacturing</v>
      </c>
      <c r="H160" s="5">
        <f>_xll.SNL.Clients.Office.Excel.Functions.SPG(A160, "SP_PCT_SHARES_OWNED_ALL_INSTITUTIONS")</f>
        <v>101.07</v>
      </c>
    </row>
    <row r="161" spans="1:8" x14ac:dyDescent="0.3">
      <c r="A161" s="11" t="s">
        <v>1175</v>
      </c>
      <c r="B161" s="10" t="str">
        <f>_xll.SNL.Clients.Office.Excel.Functions.SPG(A161, "IQ_SECTOR")</f>
        <v>Industrials</v>
      </c>
      <c r="C161" s="10" t="str">
        <f>_xll.SNL.Clients.Office.Excel.Functions.SPG(A161, "IQ_INDUSTRY_GROUP")</f>
        <v>Commercial and Professional Services</v>
      </c>
      <c r="D161" s="10" t="str">
        <f>_xll.SNL.Clients.Office.Excel.Functions.SPG(A161, "IQ_INDUSTRY")</f>
        <v>Professional Services</v>
      </c>
      <c r="E161" s="10" t="str">
        <f>_xll.SNL.Clients.Office.Excel.Functions.SPG(A161, "IQ_PRIMARY_INDUSTRY")</f>
        <v>Data Processing and Outsourced Services</v>
      </c>
      <c r="F161" s="10" t="str">
        <f>_xll.SNL.Clients.Office.Excel.Functions.SPG(A161, "NAICS_CODE", "Primary")</f>
        <v>518210 - Computing Infrastructure Providers, Data Processing, Web Hosting, and Related Services</v>
      </c>
      <c r="G161" s="10" t="str">
        <f>_xll.SNL.Clients.Office.Excel.Functions.SPG(A161, "SP_TOPICTAG")</f>
        <v>Anti-Fraud; Software Development; Data Integration; Customer Relationship Management; Process Automation</v>
      </c>
      <c r="H161" s="5">
        <f>_xll.SNL.Clients.Office.Excel.Functions.SPG(A161, "SP_PCT_SHARES_OWNED_ALL_INSTITUTIONS")</f>
        <v>94.67</v>
      </c>
    </row>
    <row r="162" spans="1:8" x14ac:dyDescent="0.3">
      <c r="A162" s="11" t="s">
        <v>1176</v>
      </c>
      <c r="B162" s="10" t="str">
        <f>_xll.SNL.Clients.Office.Excel.Functions.SPG(A162, "IQ_SECTOR")</f>
        <v>Consumer Discretionary</v>
      </c>
      <c r="C162" s="10" t="str">
        <f>_xll.SNL.Clients.Office.Excel.Functions.SPG(A162, "IQ_INDUSTRY_GROUP")</f>
        <v>Automobiles and Components</v>
      </c>
      <c r="D162" s="10" t="str">
        <f>_xll.SNL.Clients.Office.Excel.Functions.SPG(A162, "IQ_INDUSTRY")</f>
        <v>Automobile Components</v>
      </c>
      <c r="E162" s="10" t="str">
        <f>_xll.SNL.Clients.Office.Excel.Functions.SPG(A162, "IQ_PRIMARY_INDUSTRY")</f>
        <v>Automotive Parts and Equipment</v>
      </c>
      <c r="F162" s="10" t="str">
        <f>_xll.SNL.Clients.Office.Excel.Functions.SPG(A162, "NAICS_CODE", "Primary")</f>
        <v>336390 - Other Motor Vehicle Parts Manufacturing</v>
      </c>
      <c r="G162" s="10" t="str">
        <f>_xll.SNL.Clients.Office.Excel.Functions.SPG(A162, "SP_TOPICTAG")</f>
        <v>Image Recognition; Sensors; Smart Cities; Biometrics; Smart Mirrors; Autonomous Vehicles</v>
      </c>
      <c r="H162" s="5">
        <f>_xll.SNL.Clients.Office.Excel.Functions.SPG(A162, "SP_PCT_SHARES_OWNED_ALL_INSTITUTIONS")</f>
        <v>99.2</v>
      </c>
    </row>
    <row r="163" spans="1:8" x14ac:dyDescent="0.3">
      <c r="A163" s="11" t="s">
        <v>1177</v>
      </c>
      <c r="B163" s="10" t="str">
        <f>_xll.SNL.Clients.Office.Excel.Functions.SPG(A163, "IQ_SECTOR")</f>
        <v>Financials</v>
      </c>
      <c r="C163" s="10" t="str">
        <f>_xll.SNL.Clients.Office.Excel.Functions.SPG(A163, "IQ_INDUSTRY_GROUP")</f>
        <v>Banks</v>
      </c>
      <c r="D163" s="10" t="str">
        <f>_xll.SNL.Clients.Office.Excel.Functions.SPG(A163, "IQ_INDUSTRY")</f>
        <v>Banks</v>
      </c>
      <c r="E163" s="10" t="str">
        <f>_xll.SNL.Clients.Office.Excel.Functions.SPG(A163, "IQ_PRIMARY_INDUSTRY")</f>
        <v>Regional Banks</v>
      </c>
      <c r="F163" s="10" t="str">
        <f>_xll.SNL.Clients.Office.Excel.Functions.SPG(A163, "NAICS_CODE", "Primary")</f>
        <v>522110 - Commercial Banking</v>
      </c>
      <c r="G163" s="10" t="str">
        <f>_xll.SNL.Clients.Office.Excel.Functions.SPG(A163, "SP_TOPICTAG")</f>
        <v>Consumer Lending; Micro Lending; Banking as a Service</v>
      </c>
      <c r="H163" s="5">
        <f>_xll.SNL.Clients.Office.Excel.Functions.SPG(A163, "SP_PCT_SHARES_OWNED_ALL_INSTITUTIONS")</f>
        <v>83.12</v>
      </c>
    </row>
    <row r="164" spans="1:8" x14ac:dyDescent="0.3">
      <c r="A164" s="11" t="s">
        <v>1178</v>
      </c>
      <c r="B164" s="10" t="str">
        <f>_xll.SNL.Clients.Office.Excel.Functions.SPG(A164, "IQ_SECTOR")</f>
        <v>Health Care</v>
      </c>
      <c r="C164" s="10" t="str">
        <f>_xll.SNL.Clients.Office.Excel.Functions.SPG(A164, "IQ_INDUSTRY_GROUP")</f>
        <v>Health Care Equipment and Services</v>
      </c>
      <c r="D164" s="10" t="str">
        <f>_xll.SNL.Clients.Office.Excel.Functions.SPG(A164, "IQ_INDUSTRY")</f>
        <v>Health Care Equipment and Supplies</v>
      </c>
      <c r="E164" s="10" t="str">
        <f>_xll.SNL.Clients.Office.Excel.Functions.SPG(A164, "IQ_PRIMARY_INDUSTRY")</f>
        <v>Health Care Equipment</v>
      </c>
      <c r="F164" s="10" t="str">
        <f>_xll.SNL.Clients.Office.Excel.Functions.SPG(A164, "NAICS_CODE", "Primary")</f>
        <v>339112 - Surgical and Medical Instrument Manufacturing</v>
      </c>
      <c r="G164" s="10" t="str">
        <f>_xll.SNL.Clients.Office.Excel.Functions.SPG(A164, "SP_TOPICTAG")</f>
        <v>Health Diagnostics; Artificial Intelligence; Orthopaedics; Surgery</v>
      </c>
      <c r="H164" s="5">
        <f>_xll.SNL.Clients.Office.Excel.Functions.SPG(A164, "SP_PCT_SHARES_OWNED_ALL_INSTITUTIONS")</f>
        <v>83.24</v>
      </c>
    </row>
    <row r="165" spans="1:8" x14ac:dyDescent="0.3">
      <c r="A165" s="11" t="s">
        <v>1179</v>
      </c>
      <c r="B165" s="10" t="str">
        <f>_xll.SNL.Clients.Office.Excel.Functions.SPG(A165, "IQ_SECTOR")</f>
        <v>Industrials</v>
      </c>
      <c r="C165" s="10" t="str">
        <f>_xll.SNL.Clients.Office.Excel.Functions.SPG(A165, "IQ_INDUSTRY_GROUP")</f>
        <v>Capital Goods</v>
      </c>
      <c r="D165" s="10" t="str">
        <f>_xll.SNL.Clients.Office.Excel.Functions.SPG(A165, "IQ_INDUSTRY")</f>
        <v>Machinery</v>
      </c>
      <c r="E165" s="10" t="str">
        <f>_xll.SNL.Clients.Office.Excel.Functions.SPG(A165, "IQ_PRIMARY_INDUSTRY")</f>
        <v>Industrial Machinery and Supplies and Components</v>
      </c>
      <c r="F165" s="10" t="str">
        <f>_xll.SNL.Clients.Office.Excel.Functions.SPG(A165, "NAICS_CODE", "Primary")</f>
        <v>333914 - Measuring, Dispensing, and Other Pumping Equipment Manufacturing</v>
      </c>
      <c r="G165" s="10" t="str">
        <f>_xll.SNL.Clients.Office.Excel.Functions.SPG(A165, "SP_TOPICTAG")</f>
        <v>Industrial Automation; Sensors</v>
      </c>
      <c r="H165" s="5">
        <f>_xll.SNL.Clients.Office.Excel.Functions.SPG(A165, "SP_PCT_SHARES_OWNED_ALL_INSTITUTIONS")</f>
        <v>89.67</v>
      </c>
    </row>
    <row r="166" spans="1:8" x14ac:dyDescent="0.3">
      <c r="A166" s="11" t="s">
        <v>1180</v>
      </c>
      <c r="B166" s="10" t="str">
        <f>_xll.SNL.Clients.Office.Excel.Functions.SPG(A166, "IQ_SECTOR")</f>
        <v>Consumer Discretionary</v>
      </c>
      <c r="C166" s="10" t="str">
        <f>_xll.SNL.Clients.Office.Excel.Functions.SPG(A166, "IQ_INDUSTRY_GROUP")</f>
        <v>Consumer Services</v>
      </c>
      <c r="D166" s="10" t="str">
        <f>_xll.SNL.Clients.Office.Excel.Functions.SPG(A166, "IQ_INDUSTRY")</f>
        <v>Diversified Consumer Services</v>
      </c>
      <c r="E166" s="10" t="str">
        <f>_xll.SNL.Clients.Office.Excel.Functions.SPG(A166, "IQ_PRIMARY_INDUSTRY")</f>
        <v>Education Services</v>
      </c>
      <c r="F166" s="10" t="str">
        <f>_xll.SNL.Clients.Office.Excel.Functions.SPG(A166, "NAICS_CODE", "Primary")</f>
        <v>611 - Educational Services</v>
      </c>
      <c r="G166" s="10" t="str">
        <f>_xll.SNL.Clients.Office.Excel.Functions.SPG(A166, "SP_TOPICTAG")</f>
        <v>Digital Media; Language Learning; MHealth; E-learning; Content Creation</v>
      </c>
      <c r="H166" s="5">
        <f>_xll.SNL.Clients.Office.Excel.Functions.SPG(A166, "SP_PCT_SHARES_OWNED_ALL_INSTITUTIONS")</f>
        <v>57</v>
      </c>
    </row>
    <row r="167" spans="1:8" x14ac:dyDescent="0.3">
      <c r="A167" s="11" t="s">
        <v>1181</v>
      </c>
      <c r="B167" s="10" t="str">
        <f>_xll.SNL.Clients.Office.Excel.Functions.SPG(A167, "IQ_SECTOR")</f>
        <v>Consumer Discretionary</v>
      </c>
      <c r="C167" s="10" t="str">
        <f>_xll.SNL.Clients.Office.Excel.Functions.SPG(A167, "IQ_INDUSTRY_GROUP")</f>
        <v>Consumer Services</v>
      </c>
      <c r="D167" s="10" t="str">
        <f>_xll.SNL.Clients.Office.Excel.Functions.SPG(A167, "IQ_INDUSTRY")</f>
        <v>Diversified Consumer Services</v>
      </c>
      <c r="E167" s="10" t="str">
        <f>_xll.SNL.Clients.Office.Excel.Functions.SPG(A167, "IQ_PRIMARY_INDUSTRY")</f>
        <v>Education Services</v>
      </c>
      <c r="F167" s="10" t="str">
        <f>_xll.SNL.Clients.Office.Excel.Functions.SPG(A167, "NAICS_CODE", "Primary")</f>
        <v>611710 - Educational Support Services</v>
      </c>
      <c r="G167" s="10" t="str">
        <f>_xll.SNL.Clients.Office.Excel.Functions.SPG(A167, "SP_TOPICTAG")</f>
        <v>EdTech; Customer Relationship Management; E-learning; Team Collaboration</v>
      </c>
      <c r="H167" s="5">
        <f>_xll.SNL.Clients.Office.Excel.Functions.SPG(A167, "SP_PCT_SHARES_OWNED_ALL_INSTITUTIONS")</f>
        <v>99.45</v>
      </c>
    </row>
    <row r="168" spans="1:8" x14ac:dyDescent="0.3">
      <c r="A168" s="11" t="s">
        <v>1182</v>
      </c>
      <c r="B168" s="10" t="str">
        <f>_xll.SNL.Clients.Office.Excel.Functions.SPG(A168, "IQ_SECTOR")</f>
        <v>Materials</v>
      </c>
      <c r="C168" s="10" t="str">
        <f>_xll.SNL.Clients.Office.Excel.Functions.SPG(A168, "IQ_INDUSTRY_GROUP")</f>
        <v>Materials</v>
      </c>
      <c r="D168" s="10" t="str">
        <f>_xll.SNL.Clients.Office.Excel.Functions.SPG(A168, "IQ_INDUSTRY")</f>
        <v>Containers and Packaging</v>
      </c>
      <c r="E168" s="10" t="str">
        <f>_xll.SNL.Clients.Office.Excel.Functions.SPG(A168, "IQ_PRIMARY_INDUSTRY")</f>
        <v>Paper and Plastic Packaging Products and Materials</v>
      </c>
      <c r="F168" s="10" t="str">
        <f>_xll.SNL.Clients.Office.Excel.Functions.SPG(A168, "NAICS_CODE", "Primary")</f>
        <v>32221 - Paperboard Container Manufacturing</v>
      </c>
      <c r="G168" s="10" t="str">
        <f>_xll.SNL.Clients.Office.Excel.Functions.SPG(A168, "SP_TOPICTAG")</f>
        <v>Packaging Services</v>
      </c>
      <c r="H168" s="5">
        <f>_xll.SNL.Clients.Office.Excel.Functions.SPG(A168, "SP_PCT_SHARES_OWNED_ALL_INSTITUTIONS")</f>
        <v>111.05</v>
      </c>
    </row>
    <row r="169" spans="1:8" x14ac:dyDescent="0.3">
      <c r="A169" s="11" t="s">
        <v>1183</v>
      </c>
      <c r="B169" s="10" t="str">
        <f>_xll.SNL.Clients.Office.Excel.Functions.SPG(A169, "IQ_SECTOR")</f>
        <v>Materials</v>
      </c>
      <c r="C169" s="10" t="str">
        <f>_xll.SNL.Clients.Office.Excel.Functions.SPG(A169, "IQ_INDUSTRY_GROUP")</f>
        <v>Materials</v>
      </c>
      <c r="D169" s="10" t="str">
        <f>_xll.SNL.Clients.Office.Excel.Functions.SPG(A169, "IQ_INDUSTRY")</f>
        <v>Containers and Packaging</v>
      </c>
      <c r="E169" s="10" t="str">
        <f>_xll.SNL.Clients.Office.Excel.Functions.SPG(A169, "IQ_PRIMARY_INDUSTRY")</f>
        <v>Metal, Glass and Plastic Containers</v>
      </c>
      <c r="F169" s="10" t="str">
        <f>_xll.SNL.Clients.Office.Excel.Functions.SPG(A169, "NAICS_CODE", "Primary")</f>
        <v>33243 - Metal Can, Box, and Other Metal Container (Light Gauge) Manufacturing</v>
      </c>
      <c r="G169" s="10" t="str">
        <f>_xll.SNL.Clients.Office.Excel.Functions.SPG(A169, "SP_TOPICTAG")</f>
        <v>Packaging Services; Disposal and Recycling</v>
      </c>
      <c r="H169" s="5">
        <f>_xll.SNL.Clients.Office.Excel.Functions.SPG(A169, "SP_PCT_SHARES_OWNED_ALL_INSTITUTIONS")</f>
        <v>53.95</v>
      </c>
    </row>
    <row r="170" spans="1:8" x14ac:dyDescent="0.3">
      <c r="A170" s="11" t="s">
        <v>1184</v>
      </c>
      <c r="B170" s="10" t="str">
        <f>_xll.SNL.Clients.Office.Excel.Functions.SPG(A170, "IQ_SECTOR")</f>
        <v>Information Technology</v>
      </c>
      <c r="C170" s="10" t="str">
        <f>_xll.SNL.Clients.Office.Excel.Functions.SPG(A170, "IQ_INDUSTRY_GROUP")</f>
        <v>Software and Services</v>
      </c>
      <c r="D170" s="10" t="str">
        <f>_xll.SNL.Clients.Office.Excel.Functions.SPG(A170, "IQ_INDUSTRY")</f>
        <v>Software</v>
      </c>
      <c r="E170" s="10" t="str">
        <f>_xll.SNL.Clients.Office.Excel.Functions.SPG(A170, "IQ_PRIMARY_INDUSTRY")</f>
        <v>Application Software</v>
      </c>
      <c r="F170" s="10" t="str">
        <f>_xll.SNL.Clients.Office.Excel.Functions.SPG(A170, "NAICS_CODE", "Primary")</f>
        <v>513210 - Software Publishers</v>
      </c>
      <c r="G170" s="10" t="str">
        <f>_xll.SNL.Clients.Office.Excel.Functions.SPG(A170, "SP_TOPICTAG")</f>
        <v>Cloud Management; Data Integration; Insurtech; Predictive Analytics; Cloud Infrastructure; Cloud Storage</v>
      </c>
      <c r="H170" s="5">
        <f>_xll.SNL.Clients.Office.Excel.Functions.SPG(A170, "SP_PCT_SHARES_OWNED_ALL_INSTITUTIONS")</f>
        <v>104.1</v>
      </c>
    </row>
    <row r="171" spans="1:8" x14ac:dyDescent="0.3">
      <c r="A171" s="11" t="s">
        <v>1185</v>
      </c>
      <c r="B171" s="10" t="str">
        <f>_xll.SNL.Clients.Office.Excel.Functions.SPG(A171, "IQ_SECTOR")</f>
        <v>Industrials</v>
      </c>
      <c r="C171" s="10" t="str">
        <f>_xll.SNL.Clients.Office.Excel.Functions.SPG(A171, "IQ_INDUSTRY_GROUP")</f>
        <v>Transportation</v>
      </c>
      <c r="D171" s="10" t="str">
        <f>_xll.SNL.Clients.Office.Excel.Functions.SPG(A171, "IQ_INDUSTRY")</f>
        <v>Air Freight and Logistics</v>
      </c>
      <c r="E171" s="10" t="str">
        <f>_xll.SNL.Clients.Office.Excel.Functions.SPG(A171, "IQ_PRIMARY_INDUSTRY")</f>
        <v>Air Freight and Logistics</v>
      </c>
      <c r="F171" s="10" t="str">
        <f>_xll.SNL.Clients.Office.Excel.Functions.SPG(A171, "NAICS_CODE", "Primary")</f>
        <v>488210 - Support Activities for Rail Transportation</v>
      </c>
      <c r="G171" s="10" t="str">
        <f>_xll.SNL.Clients.Office.Excel.Functions.SPG(A171, "SP_TOPICTAG")</f>
        <v>Freight Service; Industrial Automation; Courier Service</v>
      </c>
      <c r="H171" s="5">
        <f>_xll.SNL.Clients.Office.Excel.Functions.SPG(A171, "SP_PCT_SHARES_OWNED_ALL_INSTITUTIONS")</f>
        <v>109.63</v>
      </c>
    </row>
    <row r="172" spans="1:8" x14ac:dyDescent="0.3">
      <c r="A172" s="11" t="s">
        <v>1186</v>
      </c>
      <c r="B172" s="10" t="str">
        <f>_xll.SNL.Clients.Office.Excel.Functions.SPG(A172, "IQ_SECTOR")</f>
        <v>Consumer Discretionary</v>
      </c>
      <c r="C172" s="10" t="str">
        <f>_xll.SNL.Clients.Office.Excel.Functions.SPG(A172, "IQ_INDUSTRY_GROUP")</f>
        <v>Consumer Services</v>
      </c>
      <c r="D172" s="10" t="str">
        <f>_xll.SNL.Clients.Office.Excel.Functions.SPG(A172, "IQ_INDUSTRY")</f>
        <v>Diversified Consumer Services</v>
      </c>
      <c r="E172" s="10" t="str">
        <f>_xll.SNL.Clients.Office.Excel.Functions.SPG(A172, "IQ_PRIMARY_INDUSTRY")</f>
        <v>Specialized Consumer Services</v>
      </c>
      <c r="F172" s="10" t="str">
        <f>_xll.SNL.Clients.Office.Excel.Functions.SPG(A172, "NAICS_CODE", "Primary")</f>
        <v>541213 - Tax Preparation Services</v>
      </c>
      <c r="G172" s="10" t="str">
        <f>_xll.SNL.Clients.Office.Excel.Functions.SPG(A172, "SP_TOPICTAG")</f>
        <v>Consumer Lending; E-learning; Cloud Storage; Banking as a Service</v>
      </c>
      <c r="H172" s="5">
        <f>_xll.SNL.Clients.Office.Excel.Functions.SPG(A172, "SP_PCT_SHARES_OWNED_ALL_INSTITUTIONS")</f>
        <v>96.91</v>
      </c>
    </row>
    <row r="173" spans="1:8" x14ac:dyDescent="0.3">
      <c r="A173" s="11" t="s">
        <v>1187</v>
      </c>
      <c r="B173" s="10" t="str">
        <f>_xll.SNL.Clients.Office.Excel.Functions.SPG(A173, "IQ_SECTOR")</f>
        <v>Health Care</v>
      </c>
      <c r="C173" s="10" t="str">
        <f>_xll.SNL.Clients.Office.Excel.Functions.SPG(A173, "IQ_INDUSTRY_GROUP")</f>
        <v>Health Care Equipment and Services</v>
      </c>
      <c r="D173" s="10" t="str">
        <f>_xll.SNL.Clients.Office.Excel.Functions.SPG(A173, "IQ_INDUSTRY")</f>
        <v>Health Care Equipment and Supplies</v>
      </c>
      <c r="E173" s="10" t="str">
        <f>_xll.SNL.Clients.Office.Excel.Functions.SPG(A173, "IQ_PRIMARY_INDUSTRY")</f>
        <v>Health Care Supplies</v>
      </c>
      <c r="F173" s="10" t="str">
        <f>_xll.SNL.Clients.Office.Excel.Functions.SPG(A173, "NAICS_CODE", "Primary")</f>
        <v>339113 - Surgical Appliance and Supplies Manufacturing</v>
      </c>
      <c r="G173" s="10" t="str">
        <f>_xll.SNL.Clients.Office.Excel.Functions.SPG(A173, "SP_TOPICTAG")</f>
        <v>Health Diagnostics; Artificial Intelligence; Cardiovascular; Hematology; Immunology; Surgery</v>
      </c>
      <c r="H173" s="5">
        <f>_xll.SNL.Clients.Office.Excel.Functions.SPG(A173, "SP_PCT_SHARES_OWNED_ALL_INSTITUTIONS")</f>
        <v>108.51</v>
      </c>
    </row>
    <row r="174" spans="1:8" x14ac:dyDescent="0.3">
      <c r="A174" s="11" t="s">
        <v>1188</v>
      </c>
      <c r="B174" s="10" t="str">
        <f>_xll.SNL.Clients.Office.Excel.Functions.SPG(A174, "IQ_SECTOR")</f>
        <v>Health Care</v>
      </c>
      <c r="C174" s="10" t="str">
        <f>_xll.SNL.Clients.Office.Excel.Functions.SPG(A174, "IQ_INDUSTRY_GROUP")</f>
        <v>Pharmaceuticals, Biotechnology and Life Sciences</v>
      </c>
      <c r="D174" s="10" t="str">
        <f>_xll.SNL.Clients.Office.Excel.Functions.SPG(A174, "IQ_INDUSTRY")</f>
        <v>Biotechnology</v>
      </c>
      <c r="E174" s="10" t="str">
        <f>_xll.SNL.Clients.Office.Excel.Functions.SPG(A174, "IQ_PRIMARY_INDUSTRY")</f>
        <v>Biotechnology</v>
      </c>
      <c r="F174" s="10" t="str">
        <f>_xll.SNL.Clients.Office.Excel.Functions.SPG(A174, "NAICS_CODE", "Primary")</f>
        <v>325414 - Biological Product (except Diagnostic) Manufacturing</v>
      </c>
      <c r="G174" s="10" t="str">
        <f>_xll.SNL.Clients.Office.Excel.Functions.SPG(A174, "SP_TOPICTAG")</f>
        <v>Health Diagnostics; Chronic Diseases; Endocrinology; Immunology; Neurology; Oncology; Pain Management</v>
      </c>
      <c r="H174" s="5">
        <f>_xll.SNL.Clients.Office.Excel.Functions.SPG(A174, "SP_PCT_SHARES_OWNED_ALL_INSTITUTIONS")</f>
        <v>100.8</v>
      </c>
    </row>
    <row r="175" spans="1:8" x14ac:dyDescent="0.3">
      <c r="A175" s="11" t="s">
        <v>1189</v>
      </c>
      <c r="B175" s="10" t="str">
        <f>_xll.SNL.Clients.Office.Excel.Functions.SPG(A175, "IQ_SECTOR")</f>
        <v>Financials</v>
      </c>
      <c r="C175" s="10" t="str">
        <f>_xll.SNL.Clients.Office.Excel.Functions.SPG(A175, "IQ_INDUSTRY_GROUP")</f>
        <v>Financial Services</v>
      </c>
      <c r="D175" s="10" t="str">
        <f>_xll.SNL.Clients.Office.Excel.Functions.SPG(A175, "IQ_INDUSTRY")</f>
        <v>Capital Markets</v>
      </c>
      <c r="E175" s="10" t="str">
        <f>_xll.SNL.Clients.Office.Excel.Functions.SPG(A175, "IQ_PRIMARY_INDUSTRY")</f>
        <v>Asset Management and Custody Banks</v>
      </c>
      <c r="F175" s="10" t="str">
        <f>_xll.SNL.Clients.Office.Excel.Functions.SPG(A175, "NAICS_CODE", "Primary")</f>
        <v>523940 - Portfolio Management and Investment Advice</v>
      </c>
      <c r="G175" s="10" t="str">
        <f>_xll.SNL.Clients.Office.Excel.Functions.SPG(A175, "SP_TOPICTAG")</f>
        <v/>
      </c>
      <c r="H175" s="5">
        <f>_xll.SNL.Clients.Office.Excel.Functions.SPG(A175, "SP_PCT_SHARES_OWNED_ALL_INSTITUTIONS")</f>
        <v>107.71</v>
      </c>
    </row>
    <row r="176" spans="1:8" x14ac:dyDescent="0.3">
      <c r="A176" s="11" t="s">
        <v>1190</v>
      </c>
      <c r="B176" s="10" t="str">
        <f>_xll.SNL.Clients.Office.Excel.Functions.SPG(A176, "IQ_SECTOR")</f>
        <v>Financials</v>
      </c>
      <c r="C176" s="10" t="str">
        <f>_xll.SNL.Clients.Office.Excel.Functions.SPG(A176, "IQ_INDUSTRY_GROUP")</f>
        <v>Banks</v>
      </c>
      <c r="D176" s="10" t="str">
        <f>_xll.SNL.Clients.Office.Excel.Functions.SPG(A176, "IQ_INDUSTRY")</f>
        <v>Banks</v>
      </c>
      <c r="E176" s="10" t="str">
        <f>_xll.SNL.Clients.Office.Excel.Functions.SPG(A176, "IQ_PRIMARY_INDUSTRY")</f>
        <v>Regional Banks</v>
      </c>
      <c r="F176" s="10" t="str">
        <f>_xll.SNL.Clients.Office.Excel.Functions.SPG(A176, "NAICS_CODE", "Primary")</f>
        <v>522110 - Commercial Banking</v>
      </c>
      <c r="G176" s="10" t="str">
        <f>_xll.SNL.Clients.Office.Excel.Functions.SPG(A176, "SP_TOPICTAG")</f>
        <v>Consumer Lending; Banking as a Service</v>
      </c>
      <c r="H176" s="5">
        <f>_xll.SNL.Clients.Office.Excel.Functions.SPG(A176, "SP_PCT_SHARES_OWNED_ALL_INSTITUTIONS")</f>
        <v>89.17</v>
      </c>
    </row>
    <row r="177" spans="1:8" x14ac:dyDescent="0.3">
      <c r="A177" s="11" t="s">
        <v>1191</v>
      </c>
      <c r="B177" s="10" t="str">
        <f>_xll.SNL.Clients.Office.Excel.Functions.SPG(A177, "IQ_SECTOR")</f>
        <v>Consumer Discretionary</v>
      </c>
      <c r="C177" s="10" t="str">
        <f>_xll.SNL.Clients.Office.Excel.Functions.SPG(A177, "IQ_INDUSTRY_GROUP")</f>
        <v>Automobiles and Components</v>
      </c>
      <c r="D177" s="10" t="str">
        <f>_xll.SNL.Clients.Office.Excel.Functions.SPG(A177, "IQ_INDUSTRY")</f>
        <v>Automobiles</v>
      </c>
      <c r="E177" s="10" t="str">
        <f>_xll.SNL.Clients.Office.Excel.Functions.SPG(A177, "IQ_PRIMARY_INDUSTRY")</f>
        <v>Motorcycle Manufacturers</v>
      </c>
      <c r="F177" s="10" t="str">
        <f>_xll.SNL.Clients.Office.Excel.Functions.SPG(A177, "NAICS_CODE", "Primary")</f>
        <v>336991 - Motorcycle, Bicycle, and Parts Manufacturing</v>
      </c>
      <c r="G177" s="10" t="str">
        <f>_xll.SNL.Clients.Office.Excel.Functions.SPG(A177, "SP_TOPICTAG")</f>
        <v>Ride Sharing; Micro-Mobility</v>
      </c>
      <c r="H177" s="5">
        <f>_xll.SNL.Clients.Office.Excel.Functions.SPG(A177, "SP_PCT_SHARES_OWNED_ALL_INSTITUTIONS")</f>
        <v>85.6</v>
      </c>
    </row>
    <row r="178" spans="1:8" x14ac:dyDescent="0.3">
      <c r="A178" s="11" t="s">
        <v>1192</v>
      </c>
      <c r="B178" s="10" t="str">
        <f>_xll.SNL.Clients.Office.Excel.Functions.SPG(A178, "IQ_SECTOR")</f>
        <v>Real Estate</v>
      </c>
      <c r="C178" s="10" t="str">
        <f>_xll.SNL.Clients.Office.Excel.Functions.SPG(A178, "IQ_INDUSTRY_GROUP")</f>
        <v>Equity Real Estate Investment Trusts (REITs)</v>
      </c>
      <c r="D178" s="10" t="str">
        <f>_xll.SNL.Clients.Office.Excel.Functions.SPG(A178, "IQ_INDUSTRY")</f>
        <v>Health Care REITs</v>
      </c>
      <c r="E178" s="10" t="str">
        <f>_xll.SNL.Clients.Office.Excel.Functions.SPG(A178, "IQ_PRIMARY_INDUSTRY")</f>
        <v>Health Care REITs</v>
      </c>
      <c r="F178" s="10" t="str">
        <f>_xll.SNL.Clients.Office.Excel.Functions.SPG(A178, "NAICS_CODE", "Primary")</f>
        <v>531110 - Lessors of Residential Buildings and Dwellings</v>
      </c>
      <c r="G178" s="10" t="str">
        <f>_xll.SNL.Clients.Office.Excel.Functions.SPG(A178, "SP_TOPICTAG")</f>
        <v/>
      </c>
      <c r="H178" s="5">
        <f>_xll.SNL.Clients.Office.Excel.Functions.SPG(A178, "SP_PCT_SHARES_OWNED_ALL_INSTITUTIONS")</f>
        <v>100.37</v>
      </c>
    </row>
    <row r="179" spans="1:8" x14ac:dyDescent="0.3">
      <c r="A179" s="11" t="s">
        <v>1193</v>
      </c>
      <c r="B179" s="10" t="str">
        <f>_xll.SNL.Clients.Office.Excel.Functions.SPG(A179, "IQ_SECTOR")</f>
        <v>Health Care</v>
      </c>
      <c r="C179" s="10" t="str">
        <f>_xll.SNL.Clients.Office.Excel.Functions.SPG(A179, "IQ_INDUSTRY_GROUP")</f>
        <v>Health Care Equipment and Services</v>
      </c>
      <c r="D179" s="10" t="str">
        <f>_xll.SNL.Clients.Office.Excel.Functions.SPG(A179, "IQ_INDUSTRY")</f>
        <v>Health Care Providers and Services</v>
      </c>
      <c r="E179" s="10" t="str">
        <f>_xll.SNL.Clients.Office.Excel.Functions.SPG(A179, "IQ_PRIMARY_INDUSTRY")</f>
        <v>Managed Health Care</v>
      </c>
      <c r="F179" s="10" t="str">
        <f>_xll.SNL.Clients.Office.Excel.Functions.SPG(A179, "NAICS_CODE", "Primary")</f>
        <v>621491 - HMO Medical Centers</v>
      </c>
      <c r="G179" s="10" t="str">
        <f>_xll.SNL.Clients.Office.Excel.Functions.SPG(A179, "SP_TOPICTAG")</f>
        <v>Data Integration; Cloud Infrastructure; Process Automation; Data Center Technology; Online Payments</v>
      </c>
      <c r="H179" s="5">
        <f>_xll.SNL.Clients.Office.Excel.Functions.SPG(A179, "SP_PCT_SHARES_OWNED_ALL_INSTITUTIONS")</f>
        <v>109.27</v>
      </c>
    </row>
    <row r="180" spans="1:8" x14ac:dyDescent="0.3">
      <c r="A180" s="11" t="s">
        <v>1194</v>
      </c>
      <c r="B180" s="10" t="str">
        <f>_xll.SNL.Clients.Office.Excel.Functions.SPG(A180, "IQ_SECTOR")</f>
        <v>Industrials</v>
      </c>
      <c r="C180" s="10" t="str">
        <f>_xll.SNL.Clients.Office.Excel.Functions.SPG(A180, "IQ_INDUSTRY_GROUP")</f>
        <v>Capital Goods</v>
      </c>
      <c r="D180" s="10" t="str">
        <f>_xll.SNL.Clients.Office.Excel.Functions.SPG(A180, "IQ_INDUSTRY")</f>
        <v>Aerospace and Defense</v>
      </c>
      <c r="E180" s="10" t="str">
        <f>_xll.SNL.Clients.Office.Excel.Functions.SPG(A180, "IQ_PRIMARY_INDUSTRY")</f>
        <v>Aerospace and Defense</v>
      </c>
      <c r="F180" s="10" t="str">
        <f>_xll.SNL.Clients.Office.Excel.Functions.SPG(A180, "NAICS_CODE", "Primary")</f>
        <v>33641 - Aerospace Product and Parts Manufacturing</v>
      </c>
      <c r="G180" s="10" t="str">
        <f>_xll.SNL.Clients.Office.Excel.Functions.SPG(A180, "SP_TOPICTAG")</f>
        <v>Industrial Automation; 3D Printing; Commercial Space Launch; Passenger Aircraft Manufacturing</v>
      </c>
      <c r="H180" s="5">
        <f>_xll.SNL.Clients.Office.Excel.Functions.SPG(A180, "SP_PCT_SHARES_OWNED_ALL_INSTITUTIONS")</f>
        <v>103.33</v>
      </c>
    </row>
    <row r="181" spans="1:8" x14ac:dyDescent="0.3">
      <c r="A181" s="11" t="s">
        <v>1195</v>
      </c>
      <c r="B181" s="10" t="str">
        <f>_xll.SNL.Clients.Office.Excel.Functions.SPG(A181, "IQ_SECTOR")</f>
        <v>Energy</v>
      </c>
      <c r="C181" s="10" t="str">
        <f>_xll.SNL.Clients.Office.Excel.Functions.SPG(A181, "IQ_INDUSTRY_GROUP")</f>
        <v>Energy</v>
      </c>
      <c r="D181" s="10" t="str">
        <f>_xll.SNL.Clients.Office.Excel.Functions.SPG(A181, "IQ_INDUSTRY")</f>
        <v>Oil, Gas and Consumable Fuels</v>
      </c>
      <c r="E181" s="10" t="str">
        <f>_xll.SNL.Clients.Office.Excel.Functions.SPG(A181, "IQ_PRIMARY_INDUSTRY")</f>
        <v>Oil and Gas Refining and Marketing</v>
      </c>
      <c r="F181" s="10" t="str">
        <f>_xll.SNL.Clients.Office.Excel.Functions.SPG(A181, "NAICS_CODE", "Primary")</f>
        <v>324110 - Petroleum Refineries</v>
      </c>
      <c r="G181" s="10" t="str">
        <f>_xll.SNL.Clients.Office.Excel.Functions.SPG(A181, "SP_TOPICTAG")</f>
        <v>CleanTech; Biofuel; ClimateTech; Hydrogen</v>
      </c>
      <c r="H181" s="5">
        <f>_xll.SNL.Clients.Office.Excel.Functions.SPG(A181, "SP_PCT_SHARES_OWNED_ALL_INSTITUTIONS")</f>
        <v>84.92</v>
      </c>
    </row>
    <row r="182" spans="1:8" x14ac:dyDescent="0.3">
      <c r="A182" s="11" t="s">
        <v>1196</v>
      </c>
      <c r="B182" s="10" t="str">
        <f>_xll.SNL.Clients.Office.Excel.Functions.SPG(A182, "IQ_SECTOR")</f>
        <v>Consumer Discretionary</v>
      </c>
      <c r="C182" s="10" t="str">
        <f>_xll.SNL.Clients.Office.Excel.Functions.SPG(A182, "IQ_INDUSTRY_GROUP")</f>
        <v>Consumer Services</v>
      </c>
      <c r="D182" s="10" t="str">
        <f>_xll.SNL.Clients.Office.Excel.Functions.SPG(A182, "IQ_INDUSTRY")</f>
        <v>Hotels, Restaurants and Leisure</v>
      </c>
      <c r="E182" s="10" t="str">
        <f>_xll.SNL.Clients.Office.Excel.Functions.SPG(A182, "IQ_PRIMARY_INDUSTRY")</f>
        <v>Hotels, Resorts and Cruise Lines</v>
      </c>
      <c r="F182" s="10" t="str">
        <f>_xll.SNL.Clients.Office.Excel.Functions.SPG(A182, "NAICS_CODE", "Primary")</f>
        <v>721 - Accommodation</v>
      </c>
      <c r="G182" s="10" t="str">
        <f>_xll.SNL.Clients.Office.Excel.Functions.SPG(A182, "SP_TOPICTAG")</f>
        <v>Micro Lending; Tourism; Travel Accommodations; Vacation Rental</v>
      </c>
      <c r="H182" s="5">
        <f>_xll.SNL.Clients.Office.Excel.Functions.SPG(A182, "SP_PCT_SHARES_OWNED_ALL_INSTITUTIONS")</f>
        <v>65.86</v>
      </c>
    </row>
    <row r="183" spans="1:8" x14ac:dyDescent="0.3">
      <c r="A183" s="11" t="s">
        <v>1430</v>
      </c>
      <c r="B183" s="10" t="str">
        <f>_xll.SNL.Clients.Office.Excel.Functions.SPG(A183, "IQ_SECTOR")</f>
        <v>Health Care</v>
      </c>
      <c r="C183" s="10" t="str">
        <f>_xll.SNL.Clients.Office.Excel.Functions.SPG(A183, "IQ_INDUSTRY_GROUP")</f>
        <v>Health Care Equipment and Services</v>
      </c>
      <c r="D183" s="10" t="str">
        <f>_xll.SNL.Clients.Office.Excel.Functions.SPG(A183, "IQ_INDUSTRY")</f>
        <v>Health Care Providers and Services</v>
      </c>
      <c r="E183" s="10" t="str">
        <f>_xll.SNL.Clients.Office.Excel.Functions.SPG(A183, "IQ_PRIMARY_INDUSTRY")</f>
        <v>Health Care Services</v>
      </c>
      <c r="F183" s="10" t="str">
        <f>_xll.SNL.Clients.Office.Excel.Functions.SPG(A183, "NAICS_CODE", "Primary")</f>
        <v>62 - Health Care and Social Assistance</v>
      </c>
      <c r="G183" s="10" t="str">
        <f>_xll.SNL.Clients.Office.Excel.Functions.SPG(A183, "SP_TOPICTAG")</f>
        <v>Lifestyle; MHealth</v>
      </c>
      <c r="H183" s="5">
        <f>_xll.SNL.Clients.Office.Excel.Functions.SPG(A183, "SP_PCT_SHARES_OWNED_ALL_INSTITUTIONS")</f>
        <v>74.19</v>
      </c>
    </row>
    <row r="184" spans="1:8" x14ac:dyDescent="0.3">
      <c r="A184" s="11" t="s">
        <v>1197</v>
      </c>
      <c r="B184" s="10" t="str">
        <f>_xll.SNL.Clients.Office.Excel.Functions.SPG(A184, "IQ_SECTOR")</f>
        <v>Financials</v>
      </c>
      <c r="C184" s="10" t="str">
        <f>_xll.SNL.Clients.Office.Excel.Functions.SPG(A184, "IQ_INDUSTRY_GROUP")</f>
        <v>Banks</v>
      </c>
      <c r="D184" s="10" t="str">
        <f>_xll.SNL.Clients.Office.Excel.Functions.SPG(A184, "IQ_INDUSTRY")</f>
        <v>Banks</v>
      </c>
      <c r="E184" s="10" t="str">
        <f>_xll.SNL.Clients.Office.Excel.Functions.SPG(A184, "IQ_PRIMARY_INDUSTRY")</f>
        <v>Regional Banks</v>
      </c>
      <c r="F184" s="10" t="str">
        <f>_xll.SNL.Clients.Office.Excel.Functions.SPG(A184, "NAICS_CODE", "Primary")</f>
        <v>522110 - Commercial Banking</v>
      </c>
      <c r="G184" s="10" t="str">
        <f>_xll.SNL.Clients.Office.Excel.Functions.SPG(A184, "SP_TOPICTAG")</f>
        <v>Consumer Lending; Micro Lending; Banking as a Service</v>
      </c>
      <c r="H184" s="5">
        <f>_xll.SNL.Clients.Office.Excel.Functions.SPG(A184, "SP_PCT_SHARES_OWNED_ALL_INSTITUTIONS")</f>
        <v>72.2</v>
      </c>
    </row>
    <row r="185" spans="1:8" x14ac:dyDescent="0.3">
      <c r="A185" s="11" t="s">
        <v>1198</v>
      </c>
      <c r="B185" s="10" t="str">
        <f>_xll.SNL.Clients.Office.Excel.Functions.SPG(A185, "IQ_SECTOR")</f>
        <v>Financials</v>
      </c>
      <c r="C185" s="10" t="str">
        <f>_xll.SNL.Clients.Office.Excel.Functions.SPG(A185, "IQ_INDUSTRY_GROUP")</f>
        <v>Financial Services</v>
      </c>
      <c r="D185" s="10" t="str">
        <f>_xll.SNL.Clients.Office.Excel.Functions.SPG(A185, "IQ_INDUSTRY")</f>
        <v>Capital Markets</v>
      </c>
      <c r="E185" s="10" t="str">
        <f>_xll.SNL.Clients.Office.Excel.Functions.SPG(A185, "IQ_PRIMARY_INDUSTRY")</f>
        <v>Investment Banking and Brokerage</v>
      </c>
      <c r="F185" s="10" t="str">
        <f>_xll.SNL.Clients.Office.Excel.Functions.SPG(A185, "NAICS_CODE", "Primary")</f>
        <v>523940 - Portfolio Management and Investment Advice</v>
      </c>
      <c r="G185" s="10" t="str">
        <f>_xll.SNL.Clients.Office.Excel.Functions.SPG(A185, "SP_TOPICTAG")</f>
        <v/>
      </c>
      <c r="H185" s="5">
        <f>_xll.SNL.Clients.Office.Excel.Functions.SPG(A185, "SP_PCT_SHARES_OWNED_ALL_INSTITUTIONS")</f>
        <v>78.069999999999993</v>
      </c>
    </row>
    <row r="186" spans="1:8" x14ac:dyDescent="0.3">
      <c r="A186" s="11" t="s">
        <v>1199</v>
      </c>
      <c r="B186" s="10" t="str">
        <f>_xll.SNL.Clients.Office.Excel.Functions.SPG(A186, "IQ_SECTOR")</f>
        <v>Consumer Discretionary</v>
      </c>
      <c r="C186" s="10" t="str">
        <f>_xll.SNL.Clients.Office.Excel.Functions.SPG(A186, "IQ_INDUSTRY_GROUP")</f>
        <v>Consumer Services</v>
      </c>
      <c r="D186" s="10" t="str">
        <f>_xll.SNL.Clients.Office.Excel.Functions.SPG(A186, "IQ_INDUSTRY")</f>
        <v>Hotels, Restaurants and Leisure</v>
      </c>
      <c r="E186" s="10" t="str">
        <f>_xll.SNL.Clients.Office.Excel.Functions.SPG(A186, "IQ_PRIMARY_INDUSTRY")</f>
        <v>Hotels, Resorts and Cruise Lines</v>
      </c>
      <c r="F186" s="10" t="str">
        <f>_xll.SNL.Clients.Office.Excel.Functions.SPG(A186, "NAICS_CODE", "Primary")</f>
        <v>721110 - Hotels (except Casino Hotels) and Motels</v>
      </c>
      <c r="G186" s="10" t="str">
        <f>_xll.SNL.Clients.Office.Excel.Functions.SPG(A186, "SP_TOPICTAG")</f>
        <v>Adventure Travel; Business Travel; Tourism; Travel Accommodations</v>
      </c>
      <c r="H186" s="5">
        <f>_xll.SNL.Clients.Office.Excel.Functions.SPG(A186, "SP_PCT_SHARES_OWNED_ALL_INSTITUTIONS")</f>
        <v>52.07</v>
      </c>
    </row>
    <row r="187" spans="1:8" x14ac:dyDescent="0.3">
      <c r="A187" s="11" t="s">
        <v>1200</v>
      </c>
      <c r="B187" s="10" t="str">
        <f>_xll.SNL.Clients.Office.Excel.Functions.SPG(A187, "IQ_SECTOR")</f>
        <v>Utilities</v>
      </c>
      <c r="C187" s="10" t="str">
        <f>_xll.SNL.Clients.Office.Excel.Functions.SPG(A187, "IQ_INDUSTRY_GROUP")</f>
        <v>Utilities</v>
      </c>
      <c r="D187" s="10" t="str">
        <f>_xll.SNL.Clients.Office.Excel.Functions.SPG(A187, "IQ_INDUSTRY")</f>
        <v>Electric Utilities</v>
      </c>
      <c r="E187" s="10" t="str">
        <f>_xll.SNL.Clients.Office.Excel.Functions.SPG(A187, "IQ_PRIMARY_INDUSTRY")</f>
        <v>Electric Utilities</v>
      </c>
      <c r="F187" s="10" t="str">
        <f>_xll.SNL.Clients.Office.Excel.Functions.SPG(A187, "NAICS_CODE", "Primary")</f>
        <v>2211 - Electric Power Generation, Transmission and Distribution</v>
      </c>
      <c r="G187" s="10" t="str">
        <f>_xll.SNL.Clients.Office.Excel.Functions.SPG(A187, "SP_TOPICTAG")</f>
        <v>Clean Energy; Energy Efficiency; Energy Management; Energy Storage; Power Grid; Battery Energy Storage System (BESS)</v>
      </c>
      <c r="H187" s="5">
        <f>_xll.SNL.Clients.Office.Excel.Functions.SPG(A187, "SP_PCT_SHARES_OWNED_ALL_INSTITUTIONS")</f>
        <v>89.07</v>
      </c>
    </row>
    <row r="188" spans="1:8" x14ac:dyDescent="0.3">
      <c r="A188" s="11" t="s">
        <v>1201</v>
      </c>
      <c r="B188" s="10" t="str">
        <f>_xll.SNL.Clients.Office.Excel.Functions.SPG(A188, "IQ_SECTOR")</f>
        <v>Health Care</v>
      </c>
      <c r="C188" s="10" t="str">
        <f>_xll.SNL.Clients.Office.Excel.Functions.SPG(A188, "IQ_INDUSTRY_GROUP")</f>
        <v>Pharmaceuticals, Biotechnology and Life Sciences</v>
      </c>
      <c r="D188" s="10" t="str">
        <f>_xll.SNL.Clients.Office.Excel.Functions.SPG(A188, "IQ_INDUSTRY")</f>
        <v>Life Sciences Tools and Services</v>
      </c>
      <c r="E188" s="10" t="str">
        <f>_xll.SNL.Clients.Office.Excel.Functions.SPG(A188, "IQ_PRIMARY_INDUSTRY")</f>
        <v>Life Sciences Tools and Services</v>
      </c>
      <c r="F188" s="10" t="str">
        <f>_xll.SNL.Clients.Office.Excel.Functions.SPG(A188, "NAICS_CODE", "Primary")</f>
        <v>334516 - Analytical Laboratory Instrument Manufacturing</v>
      </c>
      <c r="G188" s="10" t="str">
        <f>_xll.SNL.Clients.Office.Excel.Functions.SPG(A188, "SP_TOPICTAG")</f>
        <v>Health Diagnostics; Machine Learning; Genetics; Artificial Intelligence; Genetic Disorder; Oncology; Reproductive Health</v>
      </c>
      <c r="H188" s="5">
        <f>_xll.SNL.Clients.Office.Excel.Functions.SPG(A188, "SP_PCT_SHARES_OWNED_ALL_INSTITUTIONS")</f>
        <v>100.52</v>
      </c>
    </row>
    <row r="189" spans="1:8" x14ac:dyDescent="0.3">
      <c r="A189" s="11" t="s">
        <v>1202</v>
      </c>
      <c r="B189" s="10" t="str">
        <f>_xll.SNL.Clients.Office.Excel.Functions.SPG(A189, "IQ_SECTOR")</f>
        <v>Real Estate</v>
      </c>
      <c r="C189" s="10" t="str">
        <f>_xll.SNL.Clients.Office.Excel.Functions.SPG(A189, "IQ_INDUSTRY_GROUP")</f>
        <v>Equity Real Estate Investment Trusts (REITs)</v>
      </c>
      <c r="D189" s="10" t="str">
        <f>_xll.SNL.Clients.Office.Excel.Functions.SPG(A189, "IQ_INDUSTRY")</f>
        <v>Residential REITs</v>
      </c>
      <c r="E189" s="10" t="str">
        <f>_xll.SNL.Clients.Office.Excel.Functions.SPG(A189, "IQ_PRIMARY_INDUSTRY")</f>
        <v>Multi-Family Residential REITs</v>
      </c>
      <c r="F189" s="10" t="str">
        <f>_xll.SNL.Clients.Office.Excel.Functions.SPG(A189, "NAICS_CODE", "Primary")</f>
        <v>531110 - Lessors of Residential Buildings and Dwellings</v>
      </c>
      <c r="G189" s="10" t="str">
        <f>_xll.SNL.Clients.Office.Excel.Functions.SPG(A189, "SP_TOPICTAG")</f>
        <v/>
      </c>
      <c r="H189" s="5">
        <f>_xll.SNL.Clients.Office.Excel.Functions.SPG(A189, "SP_PCT_SHARES_OWNED_ALL_INSTITUTIONS")</f>
        <v>101.66</v>
      </c>
    </row>
    <row r="190" spans="1:8" x14ac:dyDescent="0.3">
      <c r="A190" s="11" t="s">
        <v>1203</v>
      </c>
      <c r="B190" s="10" t="str">
        <f>_xll.SNL.Clients.Office.Excel.Functions.SPG(A190, "IQ_SECTOR")</f>
        <v>Consumer Staples</v>
      </c>
      <c r="C190" s="10" t="str">
        <f>_xll.SNL.Clients.Office.Excel.Functions.SPG(A190, "IQ_INDUSTRY_GROUP")</f>
        <v>Food, Beverage and Tobacco</v>
      </c>
      <c r="D190" s="10" t="str">
        <f>_xll.SNL.Clients.Office.Excel.Functions.SPG(A190, "IQ_INDUSTRY")</f>
        <v>Food Products</v>
      </c>
      <c r="E190" s="10" t="str">
        <f>_xll.SNL.Clients.Office.Excel.Functions.SPG(A190, "IQ_PRIMARY_INDUSTRY")</f>
        <v>Agricultural Products and Services</v>
      </c>
      <c r="F190" s="10" t="str">
        <f>_xll.SNL.Clients.Office.Excel.Functions.SPG(A190, "NAICS_CODE", "Primary")</f>
        <v>31199 - All Other Food Manufacturing</v>
      </c>
      <c r="G190" s="10" t="str">
        <f>_xll.SNL.Clients.Office.Excel.Functions.SPG(A190, "SP_TOPICTAG")</f>
        <v>Animal Feed; Farming; Organic; AgriTech; Biomass Energy; Alternative Protein; Bio-based and Renewable Materials</v>
      </c>
      <c r="H190" s="5">
        <f>_xll.SNL.Clients.Office.Excel.Functions.SPG(A190, "SP_PCT_SHARES_OWNED_ALL_INSTITUTIONS")</f>
        <v>92.52</v>
      </c>
    </row>
    <row r="191" spans="1:8" x14ac:dyDescent="0.3">
      <c r="A191" s="11" t="s">
        <v>1204</v>
      </c>
      <c r="B191" s="10" t="str">
        <f>_xll.SNL.Clients.Office.Excel.Functions.SPG(A191, "IQ_SECTOR")</f>
        <v>Industrials</v>
      </c>
      <c r="C191" s="10" t="str">
        <f>_xll.SNL.Clients.Office.Excel.Functions.SPG(A191, "IQ_INDUSTRY_GROUP")</f>
        <v>Commercial and Professional Services</v>
      </c>
      <c r="D191" s="10" t="str">
        <f>_xll.SNL.Clients.Office.Excel.Functions.SPG(A191, "IQ_INDUSTRY")</f>
        <v>Professional Services</v>
      </c>
      <c r="E191" s="10" t="str">
        <f>_xll.SNL.Clients.Office.Excel.Functions.SPG(A191, "IQ_PRIMARY_INDUSTRY")</f>
        <v>Human Resource and Employment Services</v>
      </c>
      <c r="F191" s="10" t="str">
        <f>_xll.SNL.Clients.Office.Excel.Functions.SPG(A191, "NAICS_CODE", "Primary")</f>
        <v>561330 - Professional Employer Organizations</v>
      </c>
      <c r="G191" s="10" t="str">
        <f>_xll.SNL.Clients.Office.Excel.Functions.SPG(A191, "SP_TOPICTAG")</f>
        <v>Invoice Management Software; Insurtech; Virtual Workforce; Employee Benefits; Employee Assistance Program (EAP); HRTech; WorkTech</v>
      </c>
      <c r="H191" s="5">
        <f>_xll.SNL.Clients.Office.Excel.Functions.SPG(A191, "SP_PCT_SHARES_OWNED_ALL_INSTITUTIONS")</f>
        <v>101.19</v>
      </c>
    </row>
    <row r="192" spans="1:8" x14ac:dyDescent="0.3">
      <c r="A192" s="11" t="s">
        <v>1205</v>
      </c>
      <c r="B192" s="10" t="str">
        <f>_xll.SNL.Clients.Office.Excel.Functions.SPG(A192, "IQ_SECTOR")</f>
        <v>Financials</v>
      </c>
      <c r="C192" s="10" t="str">
        <f>_xll.SNL.Clients.Office.Excel.Functions.SPG(A192, "IQ_INDUSTRY_GROUP")</f>
        <v>Financial Services</v>
      </c>
      <c r="D192" s="10" t="str">
        <f>_xll.SNL.Clients.Office.Excel.Functions.SPG(A192, "IQ_INDUSTRY")</f>
        <v>Capital Markets</v>
      </c>
      <c r="E192" s="10" t="str">
        <f>_xll.SNL.Clients.Office.Excel.Functions.SPG(A192, "IQ_PRIMARY_INDUSTRY")</f>
        <v>Investment Banking and Brokerage</v>
      </c>
      <c r="F192" s="10" t="str">
        <f>_xll.SNL.Clients.Office.Excel.Functions.SPG(A192, "NAICS_CODE", "Primary")</f>
        <v>523150 - Investment Banking and Securities Intermediation</v>
      </c>
      <c r="G192" s="10" t="str">
        <f>_xll.SNL.Clients.Office.Excel.Functions.SPG(A192, "SP_TOPICTAG")</f>
        <v/>
      </c>
      <c r="H192" s="5">
        <f>_xll.SNL.Clients.Office.Excel.Functions.SPG(A192, "SP_PCT_SHARES_OWNED_ALL_INSTITUTIONS")</f>
        <v>93.67</v>
      </c>
    </row>
    <row r="193" spans="1:8" x14ac:dyDescent="0.3">
      <c r="A193" s="11" t="s">
        <v>1206</v>
      </c>
      <c r="B193" s="10" t="str">
        <f>_xll.SNL.Clients.Office.Excel.Functions.SPG(A193, "IQ_SECTOR")</f>
        <v>Financials</v>
      </c>
      <c r="C193" s="10" t="str">
        <f>_xll.SNL.Clients.Office.Excel.Functions.SPG(A193, "IQ_INDUSTRY_GROUP")</f>
        <v>Banks</v>
      </c>
      <c r="D193" s="10" t="str">
        <f>_xll.SNL.Clients.Office.Excel.Functions.SPG(A193, "IQ_INDUSTRY")</f>
        <v>Banks</v>
      </c>
      <c r="E193" s="10" t="str">
        <f>_xll.SNL.Clients.Office.Excel.Functions.SPG(A193, "IQ_PRIMARY_INDUSTRY")</f>
        <v>Regional Banks</v>
      </c>
      <c r="F193" s="10" t="str">
        <f>_xll.SNL.Clients.Office.Excel.Functions.SPG(A193, "NAICS_CODE", "Primary")</f>
        <v>522110 - Commercial Banking</v>
      </c>
      <c r="G193" s="10" t="str">
        <f>_xll.SNL.Clients.Office.Excel.Functions.SPG(A193, "SP_TOPICTAG")</f>
        <v>Consumer Lending; Banking as a Service</v>
      </c>
      <c r="H193" s="5">
        <f>_xll.SNL.Clients.Office.Excel.Functions.SPG(A193, "SP_PCT_SHARES_OWNED_ALL_INSTITUTIONS")</f>
        <v>72.290000000000006</v>
      </c>
    </row>
    <row r="194" spans="1:8" x14ac:dyDescent="0.3">
      <c r="A194" s="11" t="s">
        <v>1207</v>
      </c>
      <c r="B194" s="10" t="str">
        <f>_xll.SNL.Clients.Office.Excel.Functions.SPG(A194, "IQ_SECTOR")</f>
        <v>Information Technology</v>
      </c>
      <c r="C194" s="10" t="str">
        <f>_xll.SNL.Clients.Office.Excel.Functions.SPG(A194, "IQ_INDUSTRY_GROUP")</f>
        <v>Technology Hardware and Equipment</v>
      </c>
      <c r="D194" s="10" t="str">
        <f>_xll.SNL.Clients.Office.Excel.Functions.SPG(A194, "IQ_INDUSTRY")</f>
        <v>Electronic Equipment, Instruments and Components</v>
      </c>
      <c r="E194" s="10" t="str">
        <f>_xll.SNL.Clients.Office.Excel.Functions.SPG(A194, "IQ_PRIMARY_INDUSTRY")</f>
        <v>Electronic Manufacturing Services</v>
      </c>
      <c r="F194" s="10" t="str">
        <f>_xll.SNL.Clients.Office.Excel.Functions.SPG(A194, "NAICS_CODE", "Primary")</f>
        <v>333998 - All Other Miscellaneous General Purpose Machinery Manufacturing</v>
      </c>
      <c r="G194" s="10" t="str">
        <f>_xll.SNL.Clients.Office.Excel.Functions.SPG(A194, "SP_TOPICTAG")</f>
        <v>Process Automation</v>
      </c>
      <c r="H194" s="5">
        <f>_xll.SNL.Clients.Office.Excel.Functions.SPG(A194, "SP_PCT_SHARES_OWNED_ALL_INSTITUTIONS")</f>
        <v>64.41</v>
      </c>
    </row>
    <row r="195" spans="1:8" x14ac:dyDescent="0.3">
      <c r="A195" s="11" t="s">
        <v>1208</v>
      </c>
      <c r="B195" s="10" t="str">
        <f>_xll.SNL.Clients.Office.Excel.Functions.SPG(A195, "IQ_SECTOR")</f>
        <v>Communication Services</v>
      </c>
      <c r="C195" s="10" t="str">
        <f>_xll.SNL.Clients.Office.Excel.Functions.SPG(A195, "IQ_INDUSTRY_GROUP")</f>
        <v>Telecommunication Services</v>
      </c>
      <c r="D195" s="10" t="str">
        <f>_xll.SNL.Clients.Office.Excel.Functions.SPG(A195, "IQ_INDUSTRY")</f>
        <v>Diversified Telecommunication Services</v>
      </c>
      <c r="E195" s="10" t="str">
        <f>_xll.SNL.Clients.Office.Excel.Functions.SPG(A195, "IQ_PRIMARY_INDUSTRY")</f>
        <v>Alternative Carriers</v>
      </c>
      <c r="F195" s="10" t="str">
        <f>_xll.SNL.Clients.Office.Excel.Functions.SPG(A195, "NAICS_CODE", "Primary")</f>
        <v>517410 - Satellite Telecommunications</v>
      </c>
      <c r="G195" s="10" t="str">
        <f>_xll.SNL.Clients.Office.Excel.Functions.SPG(A195, "SP_TOPICTAG")</f>
        <v>GPS; Location Based Services; Data Protection; Remote Access and Control; Network Security</v>
      </c>
      <c r="H195" s="5">
        <f>_xll.SNL.Clients.Office.Excel.Functions.SPG(A195, "SP_PCT_SHARES_OWNED_ALL_INSTITUTIONS")</f>
        <v>93.56</v>
      </c>
    </row>
    <row r="196" spans="1:8" x14ac:dyDescent="0.3">
      <c r="A196" s="11" t="s">
        <v>1209</v>
      </c>
      <c r="B196" s="10" t="str">
        <f>_xll.SNL.Clients.Office.Excel.Functions.SPG(A196, "IQ_SECTOR")</f>
        <v>Industrials</v>
      </c>
      <c r="C196" s="10" t="str">
        <f>_xll.SNL.Clients.Office.Excel.Functions.SPG(A196, "IQ_INDUSTRY_GROUP")</f>
        <v>Capital Goods</v>
      </c>
      <c r="D196" s="10" t="str">
        <f>_xll.SNL.Clients.Office.Excel.Functions.SPG(A196, "IQ_INDUSTRY")</f>
        <v>Machinery</v>
      </c>
      <c r="E196" s="10" t="str">
        <f>_xll.SNL.Clients.Office.Excel.Functions.SPG(A196, "IQ_PRIMARY_INDUSTRY")</f>
        <v>Industrial Machinery and Supplies and Components</v>
      </c>
      <c r="F196" s="10" t="str">
        <f>_xll.SNL.Clients.Office.Excel.Functions.SPG(A196, "NAICS_CODE", "Primary")</f>
        <v>333 - Machinery Manufacturing</v>
      </c>
      <c r="G196" s="10" t="str">
        <f>_xll.SNL.Clients.Office.Excel.Functions.SPG(A196, "SP_TOPICTAG")</f>
        <v>Environmental Consulting; Fleet Management; Industrial Automation; Sensors; Electric Vehicle; Process Automation; Passenger Aircraft Manufacturing</v>
      </c>
      <c r="H196" s="5">
        <f>_xll.SNL.Clients.Office.Excel.Functions.SPG(A196, "SP_PCT_SHARES_OWNED_ALL_INSTITUTIONS")</f>
        <v>90.89</v>
      </c>
    </row>
    <row r="197" spans="1:8" x14ac:dyDescent="0.3">
      <c r="A197" s="11" t="s">
        <v>1210</v>
      </c>
      <c r="B197" s="10" t="str">
        <f>_xll.SNL.Clients.Office.Excel.Functions.SPG(A197, "IQ_SECTOR")</f>
        <v>Financials</v>
      </c>
      <c r="C197" s="10" t="str">
        <f>_xll.SNL.Clients.Office.Excel.Functions.SPG(A197, "IQ_INDUSTRY_GROUP")</f>
        <v>Financial Services</v>
      </c>
      <c r="D197" s="10" t="str">
        <f>_xll.SNL.Clients.Office.Excel.Functions.SPG(A197, "IQ_INDUSTRY")</f>
        <v>Capital Markets</v>
      </c>
      <c r="E197" s="10" t="str">
        <f>_xll.SNL.Clients.Office.Excel.Functions.SPG(A197, "IQ_PRIMARY_INDUSTRY")</f>
        <v>Asset Management and Custody Banks</v>
      </c>
      <c r="F197" s="10" t="str">
        <f>_xll.SNL.Clients.Office.Excel.Functions.SPG(A197, "NAICS_CODE", "Primary")</f>
        <v>999990 - Non-Operating Establishments</v>
      </c>
      <c r="G197" s="10" t="str">
        <f>_xll.SNL.Clients.Office.Excel.Functions.SPG(A197, "SP_TOPICTAG")</f>
        <v/>
      </c>
      <c r="H197" s="5">
        <f>_xll.SNL.Clients.Office.Excel.Functions.SPG(A197, "SP_PCT_SHARES_OWNED_ALL_INSTITUTIONS")</f>
        <v>74.87</v>
      </c>
    </row>
    <row r="198" spans="1:8" x14ac:dyDescent="0.3">
      <c r="A198" s="11" t="s">
        <v>1211</v>
      </c>
      <c r="B198" s="10" t="str">
        <f>_xll.SNL.Clients.Office.Excel.Functions.SPG(A198, "IQ_SECTOR")</f>
        <v>Health Care</v>
      </c>
      <c r="C198" s="10" t="str">
        <f>_xll.SNL.Clients.Office.Excel.Functions.SPG(A198, "IQ_INDUSTRY_GROUP")</f>
        <v>Pharmaceuticals, Biotechnology and Life Sciences</v>
      </c>
      <c r="D198" s="10" t="str">
        <f>_xll.SNL.Clients.Office.Excel.Functions.SPG(A198, "IQ_INDUSTRY")</f>
        <v>Pharmaceuticals</v>
      </c>
      <c r="E198" s="10" t="str">
        <f>_xll.SNL.Clients.Office.Excel.Functions.SPG(A198, "IQ_PRIMARY_INDUSTRY")</f>
        <v>Pharmaceuticals</v>
      </c>
      <c r="F198" s="10" t="str">
        <f>_xll.SNL.Clients.Office.Excel.Functions.SPG(A198, "NAICS_CODE", "Primary")</f>
        <v>325412 - Pharmaceutical Preparation Manufacturing</v>
      </c>
      <c r="G198" s="10" t="str">
        <f>_xll.SNL.Clients.Office.Excel.Functions.SPG(A198, "SP_TOPICTAG")</f>
        <v>Neuroscience; Sleep Technology; Chronic Diseases; Neurology; Oncology; Pain Management; Pharmacovigilance</v>
      </c>
      <c r="H198" s="5">
        <f>_xll.SNL.Clients.Office.Excel.Functions.SPG(A198, "SP_PCT_SHARES_OWNED_ALL_INSTITUTIONS")</f>
        <v>98.79</v>
      </c>
    </row>
    <row r="199" spans="1:8" x14ac:dyDescent="0.3">
      <c r="A199" s="11" t="s">
        <v>1212</v>
      </c>
      <c r="B199" s="10" t="str">
        <f>_xll.SNL.Clients.Office.Excel.Functions.SPG(A199, "IQ_SECTOR")</f>
        <v>Financials</v>
      </c>
      <c r="C199" s="10" t="str">
        <f>_xll.SNL.Clients.Office.Excel.Functions.SPG(A199, "IQ_INDUSTRY_GROUP")</f>
        <v>Financial Services</v>
      </c>
      <c r="D199" s="10" t="str">
        <f>_xll.SNL.Clients.Office.Excel.Functions.SPG(A199, "IQ_INDUSTRY")</f>
        <v>Capital Markets</v>
      </c>
      <c r="E199" s="10" t="str">
        <f>_xll.SNL.Clients.Office.Excel.Functions.SPG(A199, "IQ_PRIMARY_INDUSTRY")</f>
        <v>Investment Banking and Brokerage</v>
      </c>
      <c r="F199" s="10" t="str">
        <f>_xll.SNL.Clients.Office.Excel.Functions.SPG(A199, "NAICS_CODE", "Primary")</f>
        <v>5231 - Securities and Commodity Contracts Intermediation and Brokerage</v>
      </c>
      <c r="G199" s="10" t="str">
        <f>_xll.SNL.Clients.Office.Excel.Functions.SPG(A199, "SP_TOPICTAG")</f>
        <v/>
      </c>
      <c r="H199" s="5">
        <f>_xll.SNL.Clients.Office.Excel.Functions.SPG(A199, "SP_PCT_SHARES_OWNED_ALL_INSTITUTIONS")</f>
        <v>69.739999999999995</v>
      </c>
    </row>
    <row r="200" spans="1:8" x14ac:dyDescent="0.3">
      <c r="A200" s="11" t="s">
        <v>1213</v>
      </c>
      <c r="B200" s="10" t="str">
        <f>_xll.SNL.Clients.Office.Excel.Functions.SPG(A200, "IQ_SECTOR")</f>
        <v>Real Estate</v>
      </c>
      <c r="C200" s="10" t="str">
        <f>_xll.SNL.Clients.Office.Excel.Functions.SPG(A200, "IQ_INDUSTRY_GROUP")</f>
        <v>Real Estate Management and Development</v>
      </c>
      <c r="D200" s="10" t="str">
        <f>_xll.SNL.Clients.Office.Excel.Functions.SPG(A200, "IQ_INDUSTRY")</f>
        <v>Real Estate Management and Development</v>
      </c>
      <c r="E200" s="10" t="str">
        <f>_xll.SNL.Clients.Office.Excel.Functions.SPG(A200, "IQ_PRIMARY_INDUSTRY")</f>
        <v>Real Estate Services</v>
      </c>
      <c r="F200" s="10" t="str">
        <f>_xll.SNL.Clients.Office.Excel.Functions.SPG(A200, "NAICS_CODE", "Primary")</f>
        <v>531210 - Offices of Real Estate Agents and Brokers</v>
      </c>
      <c r="G200" s="10" t="str">
        <f>_xll.SNL.Clients.Office.Excel.Functions.SPG(A200, "SP_TOPICTAG")</f>
        <v>Data Integration; Smart Building; Process Automation</v>
      </c>
      <c r="H200" s="5">
        <f>_xll.SNL.Clients.Office.Excel.Functions.SPG(A200, "SP_PCT_SHARES_OWNED_ALL_INSTITUTIONS")</f>
        <v>95.78</v>
      </c>
    </row>
    <row r="201" spans="1:8" x14ac:dyDescent="0.3">
      <c r="A201" s="11" t="s">
        <v>1214</v>
      </c>
      <c r="B201" s="10" t="str">
        <f>_xll.SNL.Clients.Office.Excel.Functions.SPG(A201, "IQ_SECTOR")</f>
        <v>Consumer Discretionary</v>
      </c>
      <c r="C201" s="10" t="str">
        <f>_xll.SNL.Clients.Office.Excel.Functions.SPG(A201, "IQ_INDUSTRY_GROUP")</f>
        <v>Consumer Durables and Apparel</v>
      </c>
      <c r="D201" s="10" t="str">
        <f>_xll.SNL.Clients.Office.Excel.Functions.SPG(A201, "IQ_INDUSTRY")</f>
        <v>Household Durables</v>
      </c>
      <c r="E201" s="10" t="str">
        <f>_xll.SNL.Clients.Office.Excel.Functions.SPG(A201, "IQ_PRIMARY_INDUSTRY")</f>
        <v>Homebuilding</v>
      </c>
      <c r="F201" s="10" t="str">
        <f>_xll.SNL.Clients.Office.Excel.Functions.SPG(A201, "NAICS_CODE", "Primary")</f>
        <v>2361 - Residential Building Construction</v>
      </c>
      <c r="G201" s="10" t="str">
        <f>_xll.SNL.Clients.Office.Excel.Functions.SPG(A201, "SP_TOPICTAG")</f>
        <v>Home Improvement</v>
      </c>
      <c r="H201" s="5">
        <f>_xll.SNL.Clients.Office.Excel.Functions.SPG(A201, "SP_PCT_SHARES_OWNED_ALL_INSTITUTIONS")</f>
        <v>96.89</v>
      </c>
    </row>
    <row r="202" spans="1:8" x14ac:dyDescent="0.3">
      <c r="A202" s="11" t="s">
        <v>1215</v>
      </c>
      <c r="B202" s="10" t="str">
        <f>_xll.SNL.Clients.Office.Excel.Functions.SPG(A202, "IQ_SECTOR")</f>
        <v>Industrials</v>
      </c>
      <c r="C202" s="10" t="str">
        <f>_xll.SNL.Clients.Office.Excel.Functions.SPG(A202, "IQ_INDUSTRY_GROUP")</f>
        <v>Commercial and Professional Services</v>
      </c>
      <c r="D202" s="10" t="str">
        <f>_xll.SNL.Clients.Office.Excel.Functions.SPG(A202, "IQ_INDUSTRY")</f>
        <v>Professional Services</v>
      </c>
      <c r="E202" s="10" t="str">
        <f>_xll.SNL.Clients.Office.Excel.Functions.SPG(A202, "IQ_PRIMARY_INDUSTRY")</f>
        <v>Research and Consulting Services</v>
      </c>
      <c r="F202" s="10" t="str">
        <f>_xll.SNL.Clients.Office.Excel.Functions.SPG(A202, "NAICS_CODE", "Primary")</f>
        <v>541512 - Computer Systems Design Services</v>
      </c>
      <c r="G202" s="10" t="str">
        <f>_xll.SNL.Clients.Office.Excel.Functions.SPG(A202, "SP_TOPICTAG")</f>
        <v>Energy Efficiency; Energy Management; Environmental Consulting; CleanTech; GovTech; Pollution Control; ClimateTech</v>
      </c>
      <c r="H202" s="5">
        <f>_xll.SNL.Clients.Office.Excel.Functions.SPG(A202, "SP_PCT_SHARES_OWNED_ALL_INSTITUTIONS")</f>
        <v>98.21</v>
      </c>
    </row>
    <row r="203" spans="1:8" x14ac:dyDescent="0.3">
      <c r="A203" s="11" t="s">
        <v>1216</v>
      </c>
      <c r="B203" s="10" t="str">
        <f>_xll.SNL.Clients.Office.Excel.Functions.SPG(A203, "IQ_SECTOR")</f>
        <v>Financials</v>
      </c>
      <c r="C203" s="10" t="str">
        <f>_xll.SNL.Clients.Office.Excel.Functions.SPG(A203, "IQ_INDUSTRY_GROUP")</f>
        <v>Insurance</v>
      </c>
      <c r="D203" s="10" t="str">
        <f>_xll.SNL.Clients.Office.Excel.Functions.SPG(A203, "IQ_INDUSTRY")</f>
        <v>Insurance</v>
      </c>
      <c r="E203" s="10" t="str">
        <f>_xll.SNL.Clients.Office.Excel.Functions.SPG(A203, "IQ_PRIMARY_INDUSTRY")</f>
        <v>Property and Casualty Insurance</v>
      </c>
      <c r="F203" s="10" t="str">
        <f>_xll.SNL.Clients.Office.Excel.Functions.SPG(A203, "NAICS_CODE", "Primary")</f>
        <v>524114 - Direct Health and Medical Insurance Carriers</v>
      </c>
      <c r="G203" s="10" t="str">
        <f>_xll.SNL.Clients.Office.Excel.Functions.SPG(A203, "SP_TOPICTAG")</f>
        <v>Employee Benefits</v>
      </c>
      <c r="H203" s="5">
        <f>_xll.SNL.Clients.Office.Excel.Functions.SPG(A203, "SP_PCT_SHARES_OWNED_ALL_INSTITUTIONS")</f>
        <v>88.67</v>
      </c>
    </row>
    <row r="204" spans="1:8" x14ac:dyDescent="0.3">
      <c r="A204" s="11" t="s">
        <v>1217</v>
      </c>
      <c r="B204" s="10" t="str">
        <f>_xll.SNL.Clients.Office.Excel.Functions.SPG(A204, "IQ_SECTOR")</f>
        <v>Real Estate</v>
      </c>
      <c r="C204" s="10" t="str">
        <f>_xll.SNL.Clients.Office.Excel.Functions.SPG(A204, "IQ_INDUSTRY_GROUP")</f>
        <v>Equity Real Estate Investment Trusts (REITs)</v>
      </c>
      <c r="D204" s="10" t="str">
        <f>_xll.SNL.Clients.Office.Excel.Functions.SPG(A204, "IQ_INDUSTRY")</f>
        <v>Office REITs</v>
      </c>
      <c r="E204" s="10" t="str">
        <f>_xll.SNL.Clients.Office.Excel.Functions.SPG(A204, "IQ_PRIMARY_INDUSTRY")</f>
        <v>Office REITs</v>
      </c>
      <c r="F204" s="10" t="str">
        <f>_xll.SNL.Clients.Office.Excel.Functions.SPG(A204, "NAICS_CODE", "Primary")</f>
        <v>531110 - Lessors of Residential Buildings and Dwellings</v>
      </c>
      <c r="G204" s="10" t="str">
        <f>_xll.SNL.Clients.Office.Excel.Functions.SPG(A204, "SP_TOPICTAG")</f>
        <v/>
      </c>
      <c r="H204" s="5">
        <f>_xll.SNL.Clients.Office.Excel.Functions.SPG(A204, "SP_PCT_SHARES_OWNED_ALL_INSTITUTIONS")</f>
        <v>109.59</v>
      </c>
    </row>
    <row r="205" spans="1:8" x14ac:dyDescent="0.3">
      <c r="A205" s="11" t="s">
        <v>1218</v>
      </c>
      <c r="B205" s="10" t="str">
        <f>_xll.SNL.Clients.Office.Excel.Functions.SPG(A205, "IQ_SECTOR")</f>
        <v>Financials</v>
      </c>
      <c r="C205" s="10" t="str">
        <f>_xll.SNL.Clients.Office.Excel.Functions.SPG(A205, "IQ_INDUSTRY_GROUP")</f>
        <v>Insurance</v>
      </c>
      <c r="D205" s="10" t="str">
        <f>_xll.SNL.Clients.Office.Excel.Functions.SPG(A205, "IQ_INDUSTRY")</f>
        <v>Insurance</v>
      </c>
      <c r="E205" s="10" t="str">
        <f>_xll.SNL.Clients.Office.Excel.Functions.SPG(A205, "IQ_PRIMARY_INDUSTRY")</f>
        <v>Property and Casualty Insurance</v>
      </c>
      <c r="F205" s="10" t="str">
        <f>_xll.SNL.Clients.Office.Excel.Functions.SPG(A205, "NAICS_CODE", "Primary")</f>
        <v>524126 - Direct Property and Casualty Insurance Carriers</v>
      </c>
      <c r="G205" s="10" t="str">
        <f>_xll.SNL.Clients.Office.Excel.Functions.SPG(A205, "SP_TOPICTAG")</f>
        <v/>
      </c>
      <c r="H205" s="5">
        <f>_xll.SNL.Clients.Office.Excel.Functions.SPG(A205, "SP_PCT_SHARES_OWNED_ALL_INSTITUTIONS")</f>
        <v>89.38</v>
      </c>
    </row>
    <row r="206" spans="1:8" x14ac:dyDescent="0.3">
      <c r="A206" s="11" t="s">
        <v>1219</v>
      </c>
      <c r="B206" s="10" t="str">
        <f>_xll.SNL.Clients.Office.Excel.Functions.SPG(A206, "IQ_SECTOR")</f>
        <v>Industrials</v>
      </c>
      <c r="C206" s="10" t="str">
        <f>_xll.SNL.Clients.Office.Excel.Functions.SPG(A206, "IQ_INDUSTRY_GROUP")</f>
        <v>Transportation</v>
      </c>
      <c r="D206" s="10" t="str">
        <f>_xll.SNL.Clients.Office.Excel.Functions.SPG(A206, "IQ_INDUSTRY")</f>
        <v>Marine Transportation</v>
      </c>
      <c r="E206" s="10" t="str">
        <f>_xll.SNL.Clients.Office.Excel.Functions.SPG(A206, "IQ_PRIMARY_INDUSTRY")</f>
        <v>Marine Transportation</v>
      </c>
      <c r="F206" s="10" t="str">
        <f>_xll.SNL.Clients.Office.Excel.Functions.SPG(A206, "NAICS_CODE", "Primary")</f>
        <v>483 - Water Transportation</v>
      </c>
      <c r="G206" s="10" t="str">
        <f>_xll.SNL.Clients.Office.Excel.Functions.SPG(A206, "SP_TOPICTAG")</f>
        <v>Fleet Management; Freight Service; Marine Transportation</v>
      </c>
      <c r="H206" s="5">
        <f>_xll.SNL.Clients.Office.Excel.Functions.SPG(A206, "SP_PCT_SHARES_OWNED_ALL_INSTITUTIONS")</f>
        <v>100.55</v>
      </c>
    </row>
    <row r="207" spans="1:8" x14ac:dyDescent="0.3">
      <c r="A207" s="11" t="s">
        <v>1220</v>
      </c>
      <c r="B207" s="10" t="str">
        <f>_xll.SNL.Clients.Office.Excel.Functions.SPG(A207, "IQ_SECTOR")</f>
        <v>Real Estate</v>
      </c>
      <c r="C207" s="10" t="str">
        <f>_xll.SNL.Clients.Office.Excel.Functions.SPG(A207, "IQ_INDUSTRY_GROUP")</f>
        <v>Equity Real Estate Investment Trusts (REITs)</v>
      </c>
      <c r="D207" s="10" t="str">
        <f>_xll.SNL.Clients.Office.Excel.Functions.SPG(A207, "IQ_INDUSTRY")</f>
        <v>Retail REITs</v>
      </c>
      <c r="E207" s="10" t="str">
        <f>_xll.SNL.Clients.Office.Excel.Functions.SPG(A207, "IQ_PRIMARY_INDUSTRY")</f>
        <v>Retail REITs</v>
      </c>
      <c r="F207" s="10" t="str">
        <f>_xll.SNL.Clients.Office.Excel.Functions.SPG(A207, "NAICS_CODE", "Primary")</f>
        <v>237210 - Land Subdivision</v>
      </c>
      <c r="G207" s="10" t="str">
        <f>_xll.SNL.Clients.Office.Excel.Functions.SPG(A207, "SP_TOPICTAG")</f>
        <v/>
      </c>
      <c r="H207" s="5">
        <f>_xll.SNL.Clients.Office.Excel.Functions.SPG(A207, "SP_PCT_SHARES_OWNED_ALL_INSTITUTIONS")</f>
        <v>96.4</v>
      </c>
    </row>
    <row r="208" spans="1:8" x14ac:dyDescent="0.3">
      <c r="A208" s="11" t="s">
        <v>1221</v>
      </c>
      <c r="B208" s="10" t="str">
        <f>_xll.SNL.Clients.Office.Excel.Functions.SPG(A208, "IQ_SECTOR")</f>
        <v>Materials</v>
      </c>
      <c r="C208" s="10" t="str">
        <f>_xll.SNL.Clients.Office.Excel.Functions.SPG(A208, "IQ_INDUSTRY_GROUP")</f>
        <v>Materials</v>
      </c>
      <c r="D208" s="10" t="str">
        <f>_xll.SNL.Clients.Office.Excel.Functions.SPG(A208, "IQ_INDUSTRY")</f>
        <v>Construction Materials</v>
      </c>
      <c r="E208" s="10" t="str">
        <f>_xll.SNL.Clients.Office.Excel.Functions.SPG(A208, "IQ_PRIMARY_INDUSTRY")</f>
        <v>Construction Materials</v>
      </c>
      <c r="F208" s="10" t="str">
        <f>_xll.SNL.Clients.Office.Excel.Functions.SPG(A208, "NAICS_CODE", "Primary")</f>
        <v>327390 - Other Concrete Product Manufacturing</v>
      </c>
      <c r="G208" s="10" t="str">
        <f>_xll.SNL.Clients.Office.Excel.Functions.SPG(A208, "SP_TOPICTAG")</f>
        <v>Mining Technology</v>
      </c>
      <c r="H208" s="5">
        <f>_xll.SNL.Clients.Office.Excel.Functions.SPG(A208, "SP_PCT_SHARES_OWNED_ALL_INSTITUTIONS")</f>
        <v>93.62</v>
      </c>
    </row>
    <row r="209" spans="1:8" x14ac:dyDescent="0.3">
      <c r="A209" s="11" t="s">
        <v>1222</v>
      </c>
      <c r="B209" s="10" t="str">
        <f>_xll.SNL.Clients.Office.Excel.Functions.SPG(A209, "IQ_SECTOR")</f>
        <v>Industrials</v>
      </c>
      <c r="C209" s="10" t="str">
        <f>_xll.SNL.Clients.Office.Excel.Functions.SPG(A209, "IQ_INDUSTRY_GROUP")</f>
        <v>Transportation</v>
      </c>
      <c r="D209" s="10" t="str">
        <f>_xll.SNL.Clients.Office.Excel.Functions.SPG(A209, "IQ_INDUSTRY")</f>
        <v>Ground Transportation</v>
      </c>
      <c r="E209" s="10" t="str">
        <f>_xll.SNL.Clients.Office.Excel.Functions.SPG(A209, "IQ_PRIMARY_INDUSTRY")</f>
        <v>Cargo Ground Transportation</v>
      </c>
      <c r="F209" s="10" t="str">
        <f>_xll.SNL.Clients.Office.Excel.Functions.SPG(A209, "NAICS_CODE", "Primary")</f>
        <v>484 - Truck Transportation</v>
      </c>
      <c r="G209" s="10" t="str">
        <f>_xll.SNL.Clients.Office.Excel.Functions.SPG(A209, "SP_TOPICTAG")</f>
        <v>Fleet Management; Freight Service; Last Mile Transportation; Packaging Services</v>
      </c>
      <c r="H209" s="5">
        <f>_xll.SNL.Clients.Office.Excel.Functions.SPG(A209, "SP_PCT_SHARES_OWNED_ALL_INSTITUTIONS")</f>
        <v>95.7</v>
      </c>
    </row>
    <row r="210" spans="1:8" x14ac:dyDescent="0.3">
      <c r="A210" s="11" t="s">
        <v>1223</v>
      </c>
      <c r="B210" s="10" t="str">
        <f>_xll.SNL.Clients.Office.Excel.Functions.SPG(A210, "IQ_SECTOR")</f>
        <v>Information Technology</v>
      </c>
      <c r="C210" s="10" t="str">
        <f>_xll.SNL.Clients.Office.Excel.Functions.SPG(A210, "IQ_INDUSTRY_GROUP")</f>
        <v>Software and Services</v>
      </c>
      <c r="D210" s="10" t="str">
        <f>_xll.SNL.Clients.Office.Excel.Functions.SPG(A210, "IQ_INDUSTRY")</f>
        <v>IT Services</v>
      </c>
      <c r="E210" s="10" t="str">
        <f>_xll.SNL.Clients.Office.Excel.Functions.SPG(A210, "IQ_PRIMARY_INDUSTRY")</f>
        <v>IT Consulting and Other Services</v>
      </c>
      <c r="F210" s="10" t="str">
        <f>_xll.SNL.Clients.Office.Excel.Functions.SPG(A210, "NAICS_CODE", "Primary")</f>
        <v>54151 - Computer Systems Design and Related Services</v>
      </c>
      <c r="G210" s="10" t="str">
        <f>_xll.SNL.Clients.Office.Excel.Functions.SPG(A210, "SP_TOPICTAG")</f>
        <v>Software Development; Cloud Management; Data Integration; Data Protection; Process Automation; Network Security; Artificial Intelligence</v>
      </c>
      <c r="H210" s="5">
        <f>_xll.SNL.Clients.Office.Excel.Functions.SPG(A210, "SP_PCT_SHARES_OWNED_ALL_INSTITUTIONS")</f>
        <v>79.92</v>
      </c>
    </row>
    <row r="211" spans="1:8" x14ac:dyDescent="0.3">
      <c r="A211" s="11" t="s">
        <v>1224</v>
      </c>
      <c r="B211" s="10" t="str">
        <f>_xll.SNL.Clients.Office.Excel.Functions.SPG(A211, "IQ_SECTOR")</f>
        <v>Real Estate</v>
      </c>
      <c r="C211" s="10" t="str">
        <f>_xll.SNL.Clients.Office.Excel.Functions.SPG(A211, "IQ_INDUSTRY_GROUP")</f>
        <v>Equity Real Estate Investment Trusts (REITs)</v>
      </c>
      <c r="D211" s="10" t="str">
        <f>_xll.SNL.Clients.Office.Excel.Functions.SPG(A211, "IQ_INDUSTRY")</f>
        <v>Specialized REITs</v>
      </c>
      <c r="E211" s="10" t="str">
        <f>_xll.SNL.Clients.Office.Excel.Functions.SPG(A211, "IQ_PRIMARY_INDUSTRY")</f>
        <v>Other Specialized REITs</v>
      </c>
      <c r="F211" s="10" t="str">
        <f>_xll.SNL.Clients.Office.Excel.Functions.SPG(A211, "NAICS_CODE", "Primary")</f>
        <v>541810 - Advertising Agencies</v>
      </c>
      <c r="G211" s="10" t="str">
        <f>_xll.SNL.Clients.Office.Excel.Functions.SPG(A211, "SP_TOPICTAG")</f>
        <v/>
      </c>
      <c r="H211" s="5">
        <f>_xll.SNL.Clients.Office.Excel.Functions.SPG(A211, "SP_PCT_SHARES_OWNED_ALL_INSTITUTIONS")</f>
        <v>86.62</v>
      </c>
    </row>
    <row r="212" spans="1:8" x14ac:dyDescent="0.3">
      <c r="A212" s="11" t="s">
        <v>1225</v>
      </c>
      <c r="B212" s="10" t="str">
        <f>_xll.SNL.Clients.Office.Excel.Functions.SPG(A212, "IQ_SECTOR")</f>
        <v>Consumer Staples</v>
      </c>
      <c r="C212" s="10" t="str">
        <f>_xll.SNL.Clients.Office.Excel.Functions.SPG(A212, "IQ_INDUSTRY_GROUP")</f>
        <v>Food, Beverage and Tobacco</v>
      </c>
      <c r="D212" s="10" t="str">
        <f>_xll.SNL.Clients.Office.Excel.Functions.SPG(A212, "IQ_INDUSTRY")</f>
        <v>Food Products</v>
      </c>
      <c r="E212" s="10" t="str">
        <f>_xll.SNL.Clients.Office.Excel.Functions.SPG(A212, "IQ_PRIMARY_INDUSTRY")</f>
        <v>Packaged Foods and Meats</v>
      </c>
      <c r="F212" s="10" t="str">
        <f>_xll.SNL.Clients.Office.Excel.Functions.SPG(A212, "NAICS_CODE", "Primary")</f>
        <v>311 - Food Manufacturing</v>
      </c>
      <c r="G212" s="10" t="str">
        <f>_xll.SNL.Clients.Office.Excel.Functions.SPG(A212, "SP_TOPICTAG")</f>
        <v>Animal Feed; Livestock; Alternative Protein</v>
      </c>
      <c r="H212" s="5">
        <f>_xll.SNL.Clients.Office.Excel.Functions.SPG(A212, "SP_PCT_SHARES_OWNED_ALL_INSTITUTIONS")</f>
        <v>63.33</v>
      </c>
    </row>
    <row r="213" spans="1:8" x14ac:dyDescent="0.3">
      <c r="A213" s="11" t="s">
        <v>1226</v>
      </c>
      <c r="B213" s="10" t="str">
        <f>_xll.SNL.Clients.Office.Excel.Functions.SPG(A213, "IQ_SECTOR")</f>
        <v>Industrials</v>
      </c>
      <c r="C213" s="10" t="str">
        <f>_xll.SNL.Clients.Office.Excel.Functions.SPG(A213, "IQ_INDUSTRY_GROUP")</f>
        <v>Transportation</v>
      </c>
      <c r="D213" s="10" t="str">
        <f>_xll.SNL.Clients.Office.Excel.Functions.SPG(A213, "IQ_INDUSTRY")</f>
        <v>Ground Transportation</v>
      </c>
      <c r="E213" s="10" t="str">
        <f>_xll.SNL.Clients.Office.Excel.Functions.SPG(A213, "IQ_PRIMARY_INDUSTRY")</f>
        <v>Cargo Ground Transportation</v>
      </c>
      <c r="F213" s="10" t="str">
        <f>_xll.SNL.Clients.Office.Excel.Functions.SPG(A213, "NAICS_CODE", "Primary")</f>
        <v>484121 - General Freight Trucking, Long-Distance, Truckload</v>
      </c>
      <c r="G213" s="10" t="str">
        <f>_xll.SNL.Clients.Office.Excel.Functions.SPG(A213, "SP_TOPICTAG")</f>
        <v>Fleet Management; Freight Service; Last Mile Transportation; Navigation; Packaging Services; Courier Service; Process Automation</v>
      </c>
      <c r="H213" s="5">
        <f>_xll.SNL.Clients.Office.Excel.Functions.SPG(A213, "SP_PCT_SHARES_OWNED_ALL_INSTITUTIONS")</f>
        <v>104.03</v>
      </c>
    </row>
    <row r="214" spans="1:8" x14ac:dyDescent="0.3">
      <c r="A214" s="11" t="s">
        <v>1227</v>
      </c>
      <c r="B214" s="10" t="str">
        <f>_xll.SNL.Clients.Office.Excel.Functions.SPG(A214, "IQ_SECTOR")</f>
        <v>Health Care</v>
      </c>
      <c r="C214" s="10" t="str">
        <f>_xll.SNL.Clients.Office.Excel.Functions.SPG(A214, "IQ_INDUSTRY_GROUP")</f>
        <v>Health Care Equipment and Services</v>
      </c>
      <c r="D214" s="10" t="str">
        <f>_xll.SNL.Clients.Office.Excel.Functions.SPG(A214, "IQ_INDUSTRY")</f>
        <v>Health Care Equipment and Supplies</v>
      </c>
      <c r="E214" s="10" t="str">
        <f>_xll.SNL.Clients.Office.Excel.Functions.SPG(A214, "IQ_PRIMARY_INDUSTRY")</f>
        <v>Health Care Supplies</v>
      </c>
      <c r="F214" s="10" t="str">
        <f>_xll.SNL.Clients.Office.Excel.Functions.SPG(A214, "NAICS_CODE", "Primary")</f>
        <v>339113 - Surgical Appliance and Supplies Manufacturing</v>
      </c>
      <c r="G214" s="10" t="str">
        <f>_xll.SNL.Clients.Office.Excel.Functions.SPG(A214, "SP_TOPICTAG")</f>
        <v>Health Diagnostics; Nutraceutical; Cardiovascular; Neurology; Oncology; Pain Management; Pharmacovigilance</v>
      </c>
      <c r="H214" s="5">
        <f>_xll.SNL.Clients.Office.Excel.Functions.SPG(A214, "SP_PCT_SHARES_OWNED_ALL_INSTITUTIONS")</f>
        <v>107.32</v>
      </c>
    </row>
    <row r="215" spans="1:8" x14ac:dyDescent="0.3">
      <c r="A215" s="11" t="s">
        <v>1228</v>
      </c>
      <c r="B215" s="10" t="str">
        <f>_xll.SNL.Clients.Office.Excel.Functions.SPG(A215, "IQ_SECTOR")</f>
        <v>Information Technology</v>
      </c>
      <c r="C215" s="10" t="str">
        <f>_xll.SNL.Clients.Office.Excel.Functions.SPG(A215, "IQ_INDUSTRY_GROUP")</f>
        <v>Semiconductors and Semiconductor Equipment</v>
      </c>
      <c r="D215" s="10" t="str">
        <f>_xll.SNL.Clients.Office.Excel.Functions.SPG(A215, "IQ_INDUSTRY")</f>
        <v>Semiconductors and Semiconductor Equipment</v>
      </c>
      <c r="E215" s="10" t="str">
        <f>_xll.SNL.Clients.Office.Excel.Functions.SPG(A215, "IQ_PRIMARY_INDUSTRY")</f>
        <v>Semiconductors</v>
      </c>
      <c r="F215" s="10" t="str">
        <f>_xll.SNL.Clients.Office.Excel.Functions.SPG(A215, "NAICS_CODE", "Primary")</f>
        <v>334413 - Semiconductor and Related Device Manufacturing</v>
      </c>
      <c r="G215" s="10" t="str">
        <f>_xll.SNL.Clients.Office.Excel.Functions.SPG(A215, "SP_TOPICTAG")</f>
        <v>Software Development; Data Protection; Cloud Infrastructure; Process Automation; Network Security; Data Center Technology; Artificial Intelligence</v>
      </c>
      <c r="H215" s="5">
        <f>_xll.SNL.Clients.Office.Excel.Functions.SPG(A215, "SP_PCT_SHARES_OWNED_ALL_INSTITUTIONS")</f>
        <v>98.39</v>
      </c>
    </row>
    <row r="216" spans="1:8" x14ac:dyDescent="0.3">
      <c r="A216" s="11" t="s">
        <v>1229</v>
      </c>
      <c r="B216" s="10" t="str">
        <f>_xll.SNL.Clients.Office.Excel.Functions.SPG(A216, "IQ_SECTOR")</f>
        <v>Consumer Discretionary</v>
      </c>
      <c r="C216" s="10" t="str">
        <f>_xll.SNL.Clients.Office.Excel.Functions.SPG(A216, "IQ_INDUSTRY_GROUP")</f>
        <v>Automobiles and Components</v>
      </c>
      <c r="D216" s="10" t="str">
        <f>_xll.SNL.Clients.Office.Excel.Functions.SPG(A216, "IQ_INDUSTRY")</f>
        <v>Automobile Components</v>
      </c>
      <c r="E216" s="10" t="str">
        <f>_xll.SNL.Clients.Office.Excel.Functions.SPG(A216, "IQ_PRIMARY_INDUSTRY")</f>
        <v>Automotive Parts and Equipment</v>
      </c>
      <c r="F216" s="10" t="str">
        <f>_xll.SNL.Clients.Office.Excel.Functions.SPG(A216, "NAICS_CODE", "Primary")</f>
        <v>3363 - Motor Vehicle Parts Manufacturing</v>
      </c>
      <c r="G216" s="10" t="str">
        <f>_xll.SNL.Clients.Office.Excel.Functions.SPG(A216, "SP_TOPICTAG")</f>
        <v>Industrial Automation; Sensors; Smart Building; Electric Vehicle; Process Automation</v>
      </c>
      <c r="H216" s="5">
        <f>_xll.SNL.Clients.Office.Excel.Functions.SPG(A216, "SP_PCT_SHARES_OWNED_ALL_INSTITUTIONS")</f>
        <v>108.12</v>
      </c>
    </row>
    <row r="217" spans="1:8" x14ac:dyDescent="0.3">
      <c r="A217" s="11" t="s">
        <v>1230</v>
      </c>
      <c r="B217" s="10" t="str">
        <f>_xll.SNL.Clients.Office.Excel.Functions.SPG(A217, "IQ_SECTOR")</f>
        <v>Consumer Discretionary</v>
      </c>
      <c r="C217" s="10" t="str">
        <f>_xll.SNL.Clients.Office.Excel.Functions.SPG(A217, "IQ_INDUSTRY_GROUP")</f>
        <v>Consumer Services</v>
      </c>
      <c r="D217" s="10" t="str">
        <f>_xll.SNL.Clients.Office.Excel.Functions.SPG(A217, "IQ_INDUSTRY")</f>
        <v>Hotels, Restaurants and Leisure</v>
      </c>
      <c r="E217" s="10" t="str">
        <f>_xll.SNL.Clients.Office.Excel.Functions.SPG(A217, "IQ_PRIMARY_INDUSTRY")</f>
        <v>Casinos and Gaming</v>
      </c>
      <c r="F217" s="10" t="str">
        <f>_xll.SNL.Clients.Office.Excel.Functions.SPG(A217, "NAICS_CODE", "Primary")</f>
        <v>713210 - Casinos (except Casino Hotels)</v>
      </c>
      <c r="G217" s="10" t="str">
        <f>_xll.SNL.Clients.Office.Excel.Functions.SPG(A217, "SP_TOPICTAG")</f>
        <v>Virtual Currency; Virtual Goods; Content Creation; Online Payments; Video Games</v>
      </c>
      <c r="H217" s="5">
        <f>_xll.SNL.Clients.Office.Excel.Functions.SPG(A217, "SP_PCT_SHARES_OWNED_ALL_INSTITUTIONS")</f>
        <v>69.290000000000006</v>
      </c>
    </row>
    <row r="218" spans="1:8" x14ac:dyDescent="0.3">
      <c r="A218" s="11" t="s">
        <v>1231</v>
      </c>
      <c r="B218" s="10" t="str">
        <f>_xll.SNL.Clients.Office.Excel.Functions.SPG(A218, "IQ_SECTOR")</f>
        <v>Industrials</v>
      </c>
      <c r="C218" s="10" t="str">
        <f>_xll.SNL.Clients.Office.Excel.Functions.SPG(A218, "IQ_INDUSTRY_GROUP")</f>
        <v>Capital Goods</v>
      </c>
      <c r="D218" s="10" t="str">
        <f>_xll.SNL.Clients.Office.Excel.Functions.SPG(A218, "IQ_INDUSTRY")</f>
        <v>Machinery</v>
      </c>
      <c r="E218" s="10" t="str">
        <f>_xll.SNL.Clients.Office.Excel.Functions.SPG(A218, "IQ_PRIMARY_INDUSTRY")</f>
        <v>Industrial Machinery and Supplies and Components</v>
      </c>
      <c r="F218" s="10" t="str">
        <f>_xll.SNL.Clients.Office.Excel.Functions.SPG(A218, "NAICS_CODE", "Primary")</f>
        <v>333992 - Welding and Soldering Equipment Manufacturing</v>
      </c>
      <c r="G218" s="10" t="str">
        <f>_xll.SNL.Clients.Office.Excel.Functions.SPG(A218, "SP_TOPICTAG")</f>
        <v>Industrial Automation; Process Automation</v>
      </c>
      <c r="H218" s="5">
        <f>_xll.SNL.Clients.Office.Excel.Functions.SPG(A218, "SP_PCT_SHARES_OWNED_ALL_INSTITUTIONS")</f>
        <v>80.739999999999995</v>
      </c>
    </row>
    <row r="219" spans="1:8" x14ac:dyDescent="0.3">
      <c r="A219" s="11" t="s">
        <v>1232</v>
      </c>
      <c r="B219" s="10" t="str">
        <f>_xll.SNL.Clients.Office.Excel.Functions.SPG(A219, "IQ_SECTOR")</f>
        <v>Consumer Discretionary</v>
      </c>
      <c r="C219" s="10" t="str">
        <f>_xll.SNL.Clients.Office.Excel.Functions.SPG(A219, "IQ_INDUSTRY_GROUP")</f>
        <v>Consumer Discretionary Distribution and Retail</v>
      </c>
      <c r="D219" s="10" t="str">
        <f>_xll.SNL.Clients.Office.Excel.Functions.SPG(A219, "IQ_INDUSTRY")</f>
        <v>Specialty Retail</v>
      </c>
      <c r="E219" s="10" t="str">
        <f>_xll.SNL.Clients.Office.Excel.Functions.SPG(A219, "IQ_PRIMARY_INDUSTRY")</f>
        <v>Automotive Retail</v>
      </c>
      <c r="F219" s="10" t="str">
        <f>_xll.SNL.Clients.Office.Excel.Functions.SPG(A219, "NAICS_CODE", "Primary")</f>
        <v>4411 - Automobile Dealers</v>
      </c>
      <c r="G219" s="10" t="str">
        <f>_xll.SNL.Clients.Office.Excel.Functions.SPG(A219, "SP_TOPICTAG")</f>
        <v>Digital Asset Management; Process Automation</v>
      </c>
      <c r="H219" s="5">
        <f>_xll.SNL.Clients.Office.Excel.Functions.SPG(A219, "SP_PCT_SHARES_OWNED_ALL_INSTITUTIONS")</f>
        <v>93.84</v>
      </c>
    </row>
    <row r="220" spans="1:8" x14ac:dyDescent="0.3">
      <c r="A220" s="11" t="s">
        <v>1233</v>
      </c>
      <c r="B220" s="10" t="str">
        <f>_xll.SNL.Clients.Office.Excel.Functions.SPG(A220, "IQ_SECTOR")</f>
        <v>Information Technology</v>
      </c>
      <c r="C220" s="10" t="str">
        <f>_xll.SNL.Clients.Office.Excel.Functions.SPG(A220, "IQ_INDUSTRY_GROUP")</f>
        <v>Technology Hardware and Equipment</v>
      </c>
      <c r="D220" s="10" t="str">
        <f>_xll.SNL.Clients.Office.Excel.Functions.SPG(A220, "IQ_INDUSTRY")</f>
        <v>Electronic Equipment, Instruments and Components</v>
      </c>
      <c r="E220" s="10" t="str">
        <f>_xll.SNL.Clients.Office.Excel.Functions.SPG(A220, "IQ_PRIMARY_INDUSTRY")</f>
        <v>Electronic Components</v>
      </c>
      <c r="F220" s="10" t="str">
        <f>_xll.SNL.Clients.Office.Excel.Functions.SPG(A220, "NAICS_CODE", "Primary")</f>
        <v>3344 - Semiconductor and Other Electronic Component Manufacturing</v>
      </c>
      <c r="G220" s="10" t="str">
        <f>_xll.SNL.Clients.Office.Excel.Functions.SPG(A220, "SP_TOPICTAG")</f>
        <v>Energy Efficiency; Energy Management; Energy Storage; Industrial Automation; Sensors; CleanTech; Electric Vehicle Charging Infrastructure</v>
      </c>
      <c r="H220" s="5">
        <f>_xll.SNL.Clients.Office.Excel.Functions.SPG(A220, "SP_PCT_SHARES_OWNED_ALL_INSTITUTIONS")</f>
        <v>101.36</v>
      </c>
    </row>
    <row r="221" spans="1:8" x14ac:dyDescent="0.3">
      <c r="A221" s="11" t="s">
        <v>1234</v>
      </c>
      <c r="B221" s="10" t="str">
        <f>_xll.SNL.Clients.Office.Excel.Functions.SPG(A221, "IQ_SECTOR")</f>
        <v>Health Care</v>
      </c>
      <c r="C221" s="10" t="str">
        <f>_xll.SNL.Clients.Office.Excel.Functions.SPG(A221, "IQ_INDUSTRY_GROUP")</f>
        <v>Health Care Equipment and Services</v>
      </c>
      <c r="D221" s="10" t="str">
        <f>_xll.SNL.Clients.Office.Excel.Functions.SPG(A221, "IQ_INDUSTRY")</f>
        <v>Health Care Equipment and Supplies</v>
      </c>
      <c r="E221" s="10" t="str">
        <f>_xll.SNL.Clients.Office.Excel.Functions.SPG(A221, "IQ_PRIMARY_INDUSTRY")</f>
        <v>Health Care Equipment</v>
      </c>
      <c r="F221" s="10" t="str">
        <f>_xll.SNL.Clients.Office.Excel.Functions.SPG(A221, "NAICS_CODE", "Primary")</f>
        <v>334510 - Electromedical and Electrotherapeutic Apparatus Manufacturing</v>
      </c>
      <c r="G221" s="10" t="str">
        <f>_xll.SNL.Clients.Office.Excel.Functions.SPG(A221, "SP_TOPICTAG")</f>
        <v>Sleep Technology; Cardiovascular; Neurology; Pain Management; Surgery; Digital Wellness; Digital Mental Health</v>
      </c>
      <c r="H221" s="5">
        <f>_xll.SNL.Clients.Office.Excel.Functions.SPG(A221, "SP_PCT_SHARES_OWNED_ALL_INSTITUTIONS")</f>
        <v>101.8</v>
      </c>
    </row>
    <row r="222" spans="1:8" x14ac:dyDescent="0.3">
      <c r="A222" s="11" t="s">
        <v>1235</v>
      </c>
      <c r="B222" s="10" t="str">
        <f>_xll.SNL.Clients.Office.Excel.Functions.SPG(A222, "IQ_SECTOR")</f>
        <v>Materials</v>
      </c>
      <c r="C222" s="10" t="str">
        <f>_xll.SNL.Clients.Office.Excel.Functions.SPG(A222, "IQ_INDUSTRY_GROUP")</f>
        <v>Materials</v>
      </c>
      <c r="D222" s="10" t="str">
        <f>_xll.SNL.Clients.Office.Excel.Functions.SPG(A222, "IQ_INDUSTRY")</f>
        <v>Paper and Forest Products</v>
      </c>
      <c r="E222" s="10" t="str">
        <f>_xll.SNL.Clients.Office.Excel.Functions.SPG(A222, "IQ_PRIMARY_INDUSTRY")</f>
        <v>Forest Products</v>
      </c>
      <c r="F222" s="10" t="str">
        <f>_xll.SNL.Clients.Office.Excel.Functions.SPG(A222, "NAICS_CODE", "Primary")</f>
        <v>321 - Wood Product Manufacturing</v>
      </c>
      <c r="G222" s="10" t="str">
        <f>_xll.SNL.Clients.Office.Excel.Functions.SPG(A222, "SP_TOPICTAG")</f>
        <v>Environmental Engineering</v>
      </c>
      <c r="H222" s="5">
        <f>_xll.SNL.Clients.Office.Excel.Functions.SPG(A222, "SP_PCT_SHARES_OWNED_ALL_INSTITUTIONS")</f>
        <v>85.41</v>
      </c>
    </row>
    <row r="223" spans="1:8" x14ac:dyDescent="0.3">
      <c r="A223" s="11" t="s">
        <v>1236</v>
      </c>
      <c r="B223" s="10" t="str">
        <f>_xll.SNL.Clients.Office.Excel.Functions.SPG(A223, "IQ_SECTOR")</f>
        <v>Information Technology</v>
      </c>
      <c r="C223" s="10" t="str">
        <f>_xll.SNL.Clients.Office.Excel.Functions.SPG(A223, "IQ_INDUSTRY_GROUP")</f>
        <v>Technology Hardware and Equipment</v>
      </c>
      <c r="D223" s="10" t="str">
        <f>_xll.SNL.Clients.Office.Excel.Functions.SPG(A223, "IQ_INDUSTRY")</f>
        <v>Communications Equipment</v>
      </c>
      <c r="E223" s="10" t="str">
        <f>_xll.SNL.Clients.Office.Excel.Functions.SPG(A223, "IQ_PRIMARY_INDUSTRY")</f>
        <v>Communications Equipment</v>
      </c>
      <c r="F223" s="10" t="str">
        <f>_xll.SNL.Clients.Office.Excel.Functions.SPG(A223, "NAICS_CODE", "Primary")</f>
        <v>334290 - Other Communications Equipment Manufacturing</v>
      </c>
      <c r="G223" s="10" t="str">
        <f>_xll.SNL.Clients.Office.Excel.Functions.SPG(A223, "SP_TOPICTAG")</f>
        <v>Network Backbone; Optical Infrastructure; Computer Vision; Sensors; Machine Learning; 5G</v>
      </c>
      <c r="H223" s="5">
        <f>_xll.SNL.Clients.Office.Excel.Functions.SPG(A223, "SP_PCT_SHARES_OWNED_ALL_INSTITUTIONS")</f>
        <v>117.17</v>
      </c>
    </row>
    <row r="224" spans="1:8" x14ac:dyDescent="0.3">
      <c r="A224" s="11" t="s">
        <v>1237</v>
      </c>
      <c r="B224" s="10" t="str">
        <f>_xll.SNL.Clients.Office.Excel.Functions.SPG(A224, "IQ_SECTOR")</f>
        <v>Information Technology</v>
      </c>
      <c r="C224" s="10" t="str">
        <f>_xll.SNL.Clients.Office.Excel.Functions.SPG(A224, "IQ_INDUSTRY_GROUP")</f>
        <v>Semiconductors and Semiconductor Equipment</v>
      </c>
      <c r="D224" s="10" t="str">
        <f>_xll.SNL.Clients.Office.Excel.Functions.SPG(A224, "IQ_INDUSTRY")</f>
        <v>Semiconductors and Semiconductor Equipment</v>
      </c>
      <c r="E224" s="10" t="str">
        <f>_xll.SNL.Clients.Office.Excel.Functions.SPG(A224, "IQ_PRIMARY_INDUSTRY")</f>
        <v>Semiconductors</v>
      </c>
      <c r="F224" s="10" t="str">
        <f>_xll.SNL.Clients.Office.Excel.Functions.SPG(A224, "NAICS_CODE", "Primary")</f>
        <v>334413 - Semiconductor and Related Device Manufacturing</v>
      </c>
      <c r="G224" s="10" t="str">
        <f>_xll.SNL.Clients.Office.Excel.Functions.SPG(A224, "SP_TOPICTAG")</f>
        <v>Optical Infrastructure; Energy Management; Sensors; Smart Energy; Data Center Technology; 5G</v>
      </c>
      <c r="H224" s="5">
        <f>_xll.SNL.Clients.Office.Excel.Functions.SPG(A224, "SP_PCT_SHARES_OWNED_ALL_INSTITUTIONS")</f>
        <v>83.88</v>
      </c>
    </row>
    <row r="225" spans="1:8" x14ac:dyDescent="0.3">
      <c r="A225" s="11" t="s">
        <v>1238</v>
      </c>
      <c r="B225" s="10" t="str">
        <f>_xll.SNL.Clients.Office.Excel.Functions.SPG(A225, "IQ_SECTOR")</f>
        <v>Consumer Discretionary</v>
      </c>
      <c r="C225" s="10" t="str">
        <f>_xll.SNL.Clients.Office.Excel.Functions.SPG(A225, "IQ_INDUSTRY_GROUP")</f>
        <v>Consumer Discretionary Distribution and Retail</v>
      </c>
      <c r="D225" s="10" t="str">
        <f>_xll.SNL.Clients.Office.Excel.Functions.SPG(A225, "IQ_INDUSTRY")</f>
        <v>Broadline Retail</v>
      </c>
      <c r="E225" s="10" t="str">
        <f>_xll.SNL.Clients.Office.Excel.Functions.SPG(A225, "IQ_PRIMARY_INDUSTRY")</f>
        <v>Broadline Retail</v>
      </c>
      <c r="F225" s="10" t="str">
        <f>_xll.SNL.Clients.Office.Excel.Functions.SPG(A225, "NAICS_CODE", "Primary")</f>
        <v>455110 - Department Stores</v>
      </c>
      <c r="G225" s="10" t="str">
        <f>_xll.SNL.Clients.Office.Excel.Functions.SPG(A225, "SP_TOPICTAG")</f>
        <v>Data Protection; Process Automation; Storage Management; Utility Scale Solar</v>
      </c>
      <c r="H225" s="5">
        <f>_xll.SNL.Clients.Office.Excel.Functions.SPG(A225, "SP_PCT_SHARES_OWNED_ALL_INSTITUTIONS")</f>
        <v>85.82</v>
      </c>
    </row>
    <row r="226" spans="1:8" x14ac:dyDescent="0.3">
      <c r="A226" s="11" t="s">
        <v>1239</v>
      </c>
      <c r="B226" s="10" t="str">
        <f>_xll.SNL.Clients.Office.Excel.Functions.SPG(A226, "IQ_SECTOR")</f>
        <v>Information Technology</v>
      </c>
      <c r="C226" s="10" t="str">
        <f>_xll.SNL.Clients.Office.Excel.Functions.SPG(A226, "IQ_INDUSTRY_GROUP")</f>
        <v>Software and Services</v>
      </c>
      <c r="D226" s="10" t="str">
        <f>_xll.SNL.Clients.Office.Excel.Functions.SPG(A226, "IQ_INDUSTRY")</f>
        <v>Software</v>
      </c>
      <c r="E226" s="10" t="str">
        <f>_xll.SNL.Clients.Office.Excel.Functions.SPG(A226, "IQ_PRIMARY_INDUSTRY")</f>
        <v>Application Software</v>
      </c>
      <c r="F226" s="10" t="str">
        <f>_xll.SNL.Clients.Office.Excel.Functions.SPG(A226, "NAICS_CODE", "Primary")</f>
        <v>513210 - Software Publishers</v>
      </c>
      <c r="G226" s="10" t="str">
        <f>_xll.SNL.Clients.Office.Excel.Functions.SPG(A226, "SP_TOPICTAG")</f>
        <v>Customer Relationship Management; Cloud Infrastructure; Cloud Storage; Process Automation</v>
      </c>
      <c r="H226" s="5">
        <f>_xll.SNL.Clients.Office.Excel.Functions.SPG(A226, "SP_PCT_SHARES_OWNED_ALL_INSTITUTIONS")</f>
        <v>99.41</v>
      </c>
    </row>
    <row r="227" spans="1:8" x14ac:dyDescent="0.3">
      <c r="A227" s="11" t="s">
        <v>1240</v>
      </c>
      <c r="B227" s="10" t="str">
        <f>_xll.SNL.Clients.Office.Excel.Functions.SPG(A227, "IQ_SECTOR")</f>
        <v>Industrials</v>
      </c>
      <c r="C227" s="10" t="str">
        <f>_xll.SNL.Clients.Office.Excel.Functions.SPG(A227, "IQ_INDUSTRY_GROUP")</f>
        <v>Commercial and Professional Services</v>
      </c>
      <c r="D227" s="10" t="str">
        <f>_xll.SNL.Clients.Office.Excel.Functions.SPG(A227, "IQ_INDUSTRY")</f>
        <v>Professional Services</v>
      </c>
      <c r="E227" s="10" t="str">
        <f>_xll.SNL.Clients.Office.Excel.Functions.SPG(A227, "IQ_PRIMARY_INDUSTRY")</f>
        <v>Human Resource and Employment Services</v>
      </c>
      <c r="F227" s="10" t="str">
        <f>_xll.SNL.Clients.Office.Excel.Functions.SPG(A227, "NAICS_CODE", "Primary")</f>
        <v>561311 - Employment Placement Agencies</v>
      </c>
      <c r="G227" s="10" t="str">
        <f>_xll.SNL.Clients.Office.Excel.Functions.SPG(A227, "SP_TOPICTAG")</f>
        <v>Virtual Workforce; Employee Benefits; Social Recruiting; Employee Assistance Program (EAP); HRTech; WorkTech</v>
      </c>
      <c r="H227" s="5">
        <f>_xll.SNL.Clients.Office.Excel.Functions.SPG(A227, "SP_PCT_SHARES_OWNED_ALL_INSTITUTIONS")</f>
        <v>101.75</v>
      </c>
    </row>
    <row r="228" spans="1:8" x14ac:dyDescent="0.3">
      <c r="A228" s="11" t="s">
        <v>1241</v>
      </c>
      <c r="B228" s="10" t="str">
        <f>_xll.SNL.Clients.Office.Excel.Functions.SPG(A228, "IQ_SECTOR")</f>
        <v>Consumer Staples</v>
      </c>
      <c r="C228" s="10" t="str">
        <f>_xll.SNL.Clients.Office.Excel.Functions.SPG(A228, "IQ_INDUSTRY_GROUP")</f>
        <v>Consumer Staples Distribution and Retail</v>
      </c>
      <c r="D228" s="10" t="str">
        <f>_xll.SNL.Clients.Office.Excel.Functions.SPG(A228, "IQ_INDUSTRY")</f>
        <v>Consumer Staples Distribution and Retail</v>
      </c>
      <c r="E228" s="10" t="str">
        <f>_xll.SNL.Clients.Office.Excel.Functions.SPG(A228, "IQ_PRIMARY_INDUSTRY")</f>
        <v>Food Retail</v>
      </c>
      <c r="F228" s="10" t="str">
        <f>_xll.SNL.Clients.Office.Excel.Functions.SPG(A228, "NAICS_CODE", "Primary")</f>
        <v>4451 - Grocery and Convenience Retailers</v>
      </c>
      <c r="G228" s="10" t="str">
        <f>_xll.SNL.Clients.Office.Excel.Functions.SPG(A228, "SP_TOPICTAG")</f>
        <v>Marketing Automation; Online Grocery</v>
      </c>
      <c r="H228" s="5">
        <f>_xll.SNL.Clients.Office.Excel.Functions.SPG(A228, "SP_PCT_SHARES_OWNED_ALL_INSTITUTIONS")</f>
        <v>58.4</v>
      </c>
    </row>
    <row r="229" spans="1:8" x14ac:dyDescent="0.3">
      <c r="A229" s="11" t="s">
        <v>1242</v>
      </c>
      <c r="B229" s="10" t="str">
        <f>_xll.SNL.Clients.Office.Excel.Functions.SPG(A229, "IQ_SECTOR")</f>
        <v>Consumer Discretionary</v>
      </c>
      <c r="C229" s="10" t="str">
        <f>_xll.SNL.Clients.Office.Excel.Functions.SPG(A229, "IQ_INDUSTRY_GROUP")</f>
        <v>Consumer Services</v>
      </c>
      <c r="D229" s="10" t="str">
        <f>_xll.SNL.Clients.Office.Excel.Functions.SPG(A229, "IQ_INDUSTRY")</f>
        <v>Hotels, Restaurants and Leisure</v>
      </c>
      <c r="E229" s="10" t="str">
        <f>_xll.SNL.Clients.Office.Excel.Functions.SPG(A229, "IQ_PRIMARY_INDUSTRY")</f>
        <v>Hotels, Resorts and Cruise Lines</v>
      </c>
      <c r="F229" s="10" t="str">
        <f>_xll.SNL.Clients.Office.Excel.Functions.SPG(A229, "NAICS_CODE", "Primary")</f>
        <v>721110 - Hotels (except Casino Hotels) and Motels</v>
      </c>
      <c r="G229" s="10" t="str">
        <f>_xll.SNL.Clients.Office.Excel.Functions.SPG(A229, "SP_TOPICTAG")</f>
        <v>Tourism; Travel Accommodations; Vacation Rental</v>
      </c>
      <c r="H229" s="5">
        <f>_xll.SNL.Clients.Office.Excel.Functions.SPG(A229, "SP_PCT_SHARES_OWNED_ALL_INSTITUTIONS")</f>
        <v>78.62</v>
      </c>
    </row>
    <row r="230" spans="1:8" x14ac:dyDescent="0.3">
      <c r="A230" s="11" t="s">
        <v>1243</v>
      </c>
      <c r="B230" s="10" t="str">
        <f>_xll.SNL.Clients.Office.Excel.Functions.SPG(A230, "IQ_SECTOR")</f>
        <v>Health Care</v>
      </c>
      <c r="C230" s="10" t="str">
        <f>_xll.SNL.Clients.Office.Excel.Functions.SPG(A230, "IQ_INDUSTRY_GROUP")</f>
        <v>Health Care Equipment and Services</v>
      </c>
      <c r="D230" s="10" t="str">
        <f>_xll.SNL.Clients.Office.Excel.Functions.SPG(A230, "IQ_INDUSTRY")</f>
        <v>Health Care Equipment and Supplies</v>
      </c>
      <c r="E230" s="10" t="str">
        <f>_xll.SNL.Clients.Office.Excel.Functions.SPG(A230, "IQ_PRIMARY_INDUSTRY")</f>
        <v>Health Care Equipment</v>
      </c>
      <c r="F230" s="10" t="str">
        <f>_xll.SNL.Clients.Office.Excel.Functions.SPG(A230, "NAICS_CODE", "Primary")</f>
        <v>33911 - Medical Equipment and Supplies Manufacturing</v>
      </c>
      <c r="G230" s="10" t="str">
        <f>_xll.SNL.Clients.Office.Excel.Functions.SPG(A230, "SP_TOPICTAG")</f>
        <v>Health Diagnostics; MHealth; Sensors; Fitness Technology; Wearables; Process Automation; Biometrics; Wellness and Recovery</v>
      </c>
      <c r="H230" s="5">
        <f>_xll.SNL.Clients.Office.Excel.Functions.SPG(A230, "SP_PCT_SHARES_OWNED_ALL_INSTITUTIONS")</f>
        <v>92.15</v>
      </c>
    </row>
    <row r="231" spans="1:8" x14ac:dyDescent="0.3">
      <c r="A231" s="11" t="s">
        <v>1244</v>
      </c>
      <c r="B231" s="10" t="str">
        <f>_xll.SNL.Clients.Office.Excel.Functions.SPG(A231, "IQ_SECTOR")</f>
        <v>Industrials</v>
      </c>
      <c r="C231" s="10" t="str">
        <f>_xll.SNL.Clients.Office.Excel.Functions.SPG(A231, "IQ_INDUSTRY_GROUP")</f>
        <v>Capital Goods</v>
      </c>
      <c r="D231" s="10" t="str">
        <f>_xll.SNL.Clients.Office.Excel.Functions.SPG(A231, "IQ_INDUSTRY")</f>
        <v>Construction and Engineering</v>
      </c>
      <c r="E231" s="10" t="str">
        <f>_xll.SNL.Clients.Office.Excel.Functions.SPG(A231, "IQ_PRIMARY_INDUSTRY")</f>
        <v>Construction and Engineering</v>
      </c>
      <c r="F231" s="10" t="str">
        <f>_xll.SNL.Clients.Office.Excel.Functions.SPG(A231, "NAICS_CODE", "Primary")</f>
        <v>237130 - Power and Communication Line and Related Structures Construction</v>
      </c>
      <c r="G231" s="10" t="str">
        <f>_xll.SNL.Clients.Office.Excel.Functions.SPG(A231, "SP_TOPICTAG")</f>
        <v>Clean Energy; Energy Management; Energy Storage; Environmental Engineering; CleanTech; Smart Energy</v>
      </c>
      <c r="H231" s="5">
        <f>_xll.SNL.Clients.Office.Excel.Functions.SPG(A231, "SP_PCT_SHARES_OWNED_ALL_INSTITUTIONS")</f>
        <v>75.349999999999994</v>
      </c>
    </row>
    <row r="232" spans="1:8" x14ac:dyDescent="0.3">
      <c r="A232" s="11" t="s">
        <v>1245</v>
      </c>
      <c r="B232" s="10" t="str">
        <f>_xll.SNL.Clients.Office.Excel.Functions.SPG(A232, "IQ_SECTOR")</f>
        <v>Energy</v>
      </c>
      <c r="C232" s="10" t="str">
        <f>_xll.SNL.Clients.Office.Excel.Functions.SPG(A232, "IQ_INDUSTRY_GROUP")</f>
        <v>Energy</v>
      </c>
      <c r="D232" s="10" t="str">
        <f>_xll.SNL.Clients.Office.Excel.Functions.SPG(A232, "IQ_INDUSTRY")</f>
        <v>Oil, Gas and Consumable Fuels</v>
      </c>
      <c r="E232" s="10" t="str">
        <f>_xll.SNL.Clients.Office.Excel.Functions.SPG(A232, "IQ_PRIMARY_INDUSTRY")</f>
        <v>Oil and Gas Exploration and Production</v>
      </c>
      <c r="F232" s="10" t="str">
        <f>_xll.SNL.Clients.Office.Excel.Functions.SPG(A232, "NAICS_CODE", "Primary")</f>
        <v>2111 - Oil and Gas Extraction</v>
      </c>
      <c r="G232" s="10" t="str">
        <f>_xll.SNL.Clients.Office.Excel.Functions.SPG(A232, "SP_TOPICTAG")</f>
        <v>Environmental Engineering</v>
      </c>
      <c r="H232" s="5">
        <f>_xll.SNL.Clients.Office.Excel.Functions.SPG(A232, "SP_PCT_SHARES_OWNED_ALL_INSTITUTIONS")</f>
        <v>91.6</v>
      </c>
    </row>
    <row r="233" spans="1:8" x14ac:dyDescent="0.3">
      <c r="A233" s="11" t="s">
        <v>1246</v>
      </c>
      <c r="B233" s="10" t="str">
        <f>_xll.SNL.Clients.Office.Excel.Functions.SPG(A233, "IQ_SECTOR")</f>
        <v>Consumer Discretionary</v>
      </c>
      <c r="C233" s="10" t="str">
        <f>_xll.SNL.Clients.Office.Excel.Functions.SPG(A233, "IQ_INDUSTRY_GROUP")</f>
        <v>Consumer Durables and Apparel</v>
      </c>
      <c r="D233" s="10" t="str">
        <f>_xll.SNL.Clients.Office.Excel.Functions.SPG(A233, "IQ_INDUSTRY")</f>
        <v>Leisure Products</v>
      </c>
      <c r="E233" s="10" t="str">
        <f>_xll.SNL.Clients.Office.Excel.Functions.SPG(A233, "IQ_PRIMARY_INDUSTRY")</f>
        <v>Leisure Products</v>
      </c>
      <c r="F233" s="10" t="str">
        <f>_xll.SNL.Clients.Office.Excel.Functions.SPG(A233, "NAICS_CODE", "Primary")</f>
        <v>33993 - Doll, Toy, and Game Manufacturing</v>
      </c>
      <c r="G233" s="10" t="str">
        <f>_xll.SNL.Clients.Office.Excel.Functions.SPG(A233, "SP_TOPICTAG")</f>
        <v>Fast-Moving Consumer Goods; Lifestyle; Video Advertising; Content Creation; Video Games</v>
      </c>
      <c r="H233" s="5">
        <f>_xll.SNL.Clients.Office.Excel.Functions.SPG(A233, "SP_PCT_SHARES_OWNED_ALL_INSTITUTIONS")</f>
        <v>101.52</v>
      </c>
    </row>
    <row r="234" spans="1:8" x14ac:dyDescent="0.3">
      <c r="A234" s="11" t="s">
        <v>1247</v>
      </c>
      <c r="B234" s="10" t="str">
        <f>_xll.SNL.Clients.Office.Excel.Functions.SPG(A234, "IQ_SECTOR")</f>
        <v>Industrials</v>
      </c>
      <c r="C234" s="10" t="str">
        <f>_xll.SNL.Clients.Office.Excel.Functions.SPG(A234, "IQ_INDUSTRY_GROUP")</f>
        <v>Commercial and Professional Services</v>
      </c>
      <c r="D234" s="10" t="str">
        <f>_xll.SNL.Clients.Office.Excel.Functions.SPG(A234, "IQ_INDUSTRY")</f>
        <v>Professional Services</v>
      </c>
      <c r="E234" s="10" t="str">
        <f>_xll.SNL.Clients.Office.Excel.Functions.SPG(A234, "IQ_PRIMARY_INDUSTRY")</f>
        <v>Data Processing and Outsourced Services</v>
      </c>
      <c r="F234" s="10" t="str">
        <f>_xll.SNL.Clients.Office.Excel.Functions.SPG(A234, "NAICS_CODE", "Primary")</f>
        <v>518210 - Computing Infrastructure Providers, Data Processing, Web Hosting, and Related Services</v>
      </c>
      <c r="G234" s="10" t="str">
        <f>_xll.SNL.Clients.Office.Excel.Functions.SPG(A234, "SP_TOPICTAG")</f>
        <v>Customer Relationship Management; Cloud Infrastructure; Process Automation</v>
      </c>
      <c r="H234" s="5">
        <f>_xll.SNL.Clients.Office.Excel.Functions.SPG(A234, "SP_PCT_SHARES_OWNED_ALL_INSTITUTIONS")</f>
        <v>102.36</v>
      </c>
    </row>
    <row r="235" spans="1:8" x14ac:dyDescent="0.3">
      <c r="A235" s="11" t="s">
        <v>1248</v>
      </c>
      <c r="B235" s="10" t="str">
        <f>_xll.SNL.Clients.Office.Excel.Functions.SPG(A235, "IQ_SECTOR")</f>
        <v>Health Care</v>
      </c>
      <c r="C235" s="10" t="str">
        <f>_xll.SNL.Clients.Office.Excel.Functions.SPG(A235, "IQ_INDUSTRY_GROUP")</f>
        <v>Pharmaceuticals, Biotechnology and Life Sciences</v>
      </c>
      <c r="D235" s="10" t="str">
        <f>_xll.SNL.Clients.Office.Excel.Functions.SPG(A235, "IQ_INDUSTRY")</f>
        <v>Life Sciences Tools and Services</v>
      </c>
      <c r="E235" s="10" t="str">
        <f>_xll.SNL.Clients.Office.Excel.Functions.SPG(A235, "IQ_PRIMARY_INDUSTRY")</f>
        <v>Life Sciences Tools and Services</v>
      </c>
      <c r="F235" s="10" t="str">
        <f>_xll.SNL.Clients.Office.Excel.Functions.SPG(A235, "NAICS_CODE", "Primary")</f>
        <v>541714 - Research and Development in Biotechnology (except Nanobiotechnology)</v>
      </c>
      <c r="G235" s="10" t="str">
        <f>_xll.SNL.Clients.Office.Excel.Functions.SPG(A235, "SP_TOPICTAG")</f>
        <v>Health Diagnostics; Diabetes; Cardiovascular; Infectious Diseases; Neurology; Oncology; Respiratory; Pharmacovigilance</v>
      </c>
      <c r="H235" s="5">
        <f>_xll.SNL.Clients.Office.Excel.Functions.SPG(A235, "SP_PCT_SHARES_OWNED_ALL_INSTITUTIONS")</f>
        <v>90.66</v>
      </c>
    </row>
    <row r="236" spans="1:8" x14ac:dyDescent="0.3">
      <c r="A236" s="11" t="s">
        <v>1249</v>
      </c>
      <c r="B236" s="10" t="str">
        <f>_xll.SNL.Clients.Office.Excel.Functions.SPG(A236, "IQ_SECTOR")</f>
        <v>Financials</v>
      </c>
      <c r="C236" s="10" t="str">
        <f>_xll.SNL.Clients.Office.Excel.Functions.SPG(A236, "IQ_INDUSTRY_GROUP")</f>
        <v>Financial Services</v>
      </c>
      <c r="D236" s="10" t="str">
        <f>_xll.SNL.Clients.Office.Excel.Functions.SPG(A236, "IQ_INDUSTRY")</f>
        <v>Financial Services</v>
      </c>
      <c r="E236" s="10" t="str">
        <f>_xll.SNL.Clients.Office.Excel.Functions.SPG(A236, "IQ_PRIMARY_INDUSTRY")</f>
        <v>Commercial and Residential Mortgage Finance</v>
      </c>
      <c r="F236" s="10" t="str">
        <f>_xll.SNL.Clients.Office.Excel.Functions.SPG(A236, "NAICS_CODE", "Primary")</f>
        <v>524126 - Direct Property and Casualty Insurance Carriers</v>
      </c>
      <c r="G236" s="10" t="str">
        <f>_xll.SNL.Clients.Office.Excel.Functions.SPG(A236, "SP_TOPICTAG")</f>
        <v/>
      </c>
      <c r="H236" s="5">
        <f>_xll.SNL.Clients.Office.Excel.Functions.SPG(A236, "SP_PCT_SHARES_OWNED_ALL_INSTITUTIONS")</f>
        <v>98.03</v>
      </c>
    </row>
    <row r="237" spans="1:8" x14ac:dyDescent="0.3">
      <c r="A237" s="11" t="s">
        <v>1250</v>
      </c>
      <c r="B237" s="10" t="str">
        <f>_xll.SNL.Clients.Office.Excel.Functions.SPG(A237, "IQ_SECTOR")</f>
        <v>Information Technology</v>
      </c>
      <c r="C237" s="10" t="str">
        <f>_xll.SNL.Clients.Office.Excel.Functions.SPG(A237, "IQ_INDUSTRY_GROUP")</f>
        <v>Semiconductors and Semiconductor Equipment</v>
      </c>
      <c r="D237" s="10" t="str">
        <f>_xll.SNL.Clients.Office.Excel.Functions.SPG(A237, "IQ_INDUSTRY")</f>
        <v>Semiconductors and Semiconductor Equipment</v>
      </c>
      <c r="E237" s="10" t="str">
        <f>_xll.SNL.Clients.Office.Excel.Functions.SPG(A237, "IQ_PRIMARY_INDUSTRY")</f>
        <v>Semiconductor Materials and Equipment</v>
      </c>
      <c r="F237" s="10" t="str">
        <f>_xll.SNL.Clients.Office.Excel.Functions.SPG(A237, "NAICS_CODE", "Primary")</f>
        <v>334515 - Instrument Manufacturing for Measuring and Testing Electricity and Electrical Signals</v>
      </c>
      <c r="G237" s="10" t="str">
        <f>_xll.SNL.Clients.Office.Excel.Functions.SPG(A237, "SP_TOPICTAG")</f>
        <v>Environmental Consulting; Environmental Engineering; Sensors; Pollution Control</v>
      </c>
      <c r="H237" s="5">
        <f>_xll.SNL.Clients.Office.Excel.Functions.SPG(A237, "SP_PCT_SHARES_OWNED_ALL_INSTITUTIONS")</f>
        <v>108.18</v>
      </c>
    </row>
    <row r="238" spans="1:8" x14ac:dyDescent="0.3">
      <c r="A238" s="11" t="s">
        <v>1251</v>
      </c>
      <c r="B238" s="10" t="str">
        <f>_xll.SNL.Clients.Office.Excel.Functions.SPG(A238, "IQ_SECTOR")</f>
        <v>Financials</v>
      </c>
      <c r="C238" s="10" t="str">
        <f>_xll.SNL.Clients.Office.Excel.Functions.SPG(A238, "IQ_INDUSTRY_GROUP")</f>
        <v>Financial Services</v>
      </c>
      <c r="D238" s="10" t="str">
        <f>_xll.SNL.Clients.Office.Excel.Functions.SPG(A238, "IQ_INDUSTRY")</f>
        <v>Capital Markets</v>
      </c>
      <c r="E238" s="10" t="str">
        <f>_xll.SNL.Clients.Office.Excel.Functions.SPG(A238, "IQ_PRIMARY_INDUSTRY")</f>
        <v>Financial Exchanges and Data</v>
      </c>
      <c r="F238" s="10" t="str">
        <f>_xll.SNL.Clients.Office.Excel.Functions.SPG(A238, "NAICS_CODE", "Primary")</f>
        <v>561450 - Credit Bureaus</v>
      </c>
      <c r="G238" s="10" t="str">
        <f>_xll.SNL.Clients.Office.Excel.Functions.SPG(A238, "SP_TOPICTAG")</f>
        <v>Online Analysis and Reference; Software Development; Data Integration; Customer Analytics; Digital Asset Management; Data Protection; Cloud Data Services</v>
      </c>
      <c r="H238" s="5">
        <f>_xll.SNL.Clients.Office.Excel.Functions.SPG(A238, "SP_PCT_SHARES_OWNED_ALL_INSTITUTIONS")</f>
        <v>62.86</v>
      </c>
    </row>
    <row r="239" spans="1:8" x14ac:dyDescent="0.3">
      <c r="A239" s="11" t="s">
        <v>1252</v>
      </c>
      <c r="B239" s="10" t="str">
        <f>_xll.SNL.Clients.Office.Excel.Functions.SPG(A239, "IQ_SECTOR")</f>
        <v>Industrials</v>
      </c>
      <c r="C239" s="10" t="str">
        <f>_xll.SNL.Clients.Office.Excel.Functions.SPG(A239, "IQ_INDUSTRY_GROUP")</f>
        <v>Commercial and Professional Services</v>
      </c>
      <c r="D239" s="10" t="str">
        <f>_xll.SNL.Clients.Office.Excel.Functions.SPG(A239, "IQ_INDUSTRY")</f>
        <v>Commercial Services and Supplies</v>
      </c>
      <c r="E239" s="10" t="str">
        <f>_xll.SNL.Clients.Office.Excel.Functions.SPG(A239, "IQ_PRIMARY_INDUSTRY")</f>
        <v>Office Services and Supplies</v>
      </c>
      <c r="F239" s="10" t="str">
        <f>_xll.SNL.Clients.Office.Excel.Functions.SPG(A239, "NAICS_CODE", "Primary")</f>
        <v>334513 - Instruments and Related Products Manufacturing for Measuring, Displaying, and Controlling Industrial Process Variables</v>
      </c>
      <c r="G239" s="10" t="str">
        <f>_xll.SNL.Clients.Office.Excel.Functions.SPG(A239, "SP_TOPICTAG")</f>
        <v>Industrial Automation; RFID (Radio Frequency Identification); Sensors; Virtual Workforce; Process Automation</v>
      </c>
      <c r="H239" s="5">
        <f>_xll.SNL.Clients.Office.Excel.Functions.SPG(A239, "SP_PCT_SHARES_OWNED_ALL_INSTITUTIONS")</f>
        <v>87.84</v>
      </c>
    </row>
    <row r="240" spans="1:8" x14ac:dyDescent="0.3">
      <c r="A240" s="11" t="s">
        <v>1253</v>
      </c>
      <c r="B240" s="10" t="str">
        <f>_xll.SNL.Clients.Office.Excel.Functions.SPG(A240, "IQ_SECTOR")</f>
        <v>Industrials</v>
      </c>
      <c r="C240" s="10" t="str">
        <f>_xll.SNL.Clients.Office.Excel.Functions.SPG(A240, "IQ_INDUSTRY_GROUP")</f>
        <v>Capital Goods</v>
      </c>
      <c r="D240" s="10" t="str">
        <f>_xll.SNL.Clients.Office.Excel.Functions.SPG(A240, "IQ_INDUSTRY")</f>
        <v>Trading Companies and Distributors</v>
      </c>
      <c r="E240" s="10" t="str">
        <f>_xll.SNL.Clients.Office.Excel.Functions.SPG(A240, "IQ_PRIMARY_INDUSTRY")</f>
        <v>Trading Companies and Distributors</v>
      </c>
      <c r="F240" s="10" t="str">
        <f>_xll.SNL.Clients.Office.Excel.Functions.SPG(A240, "NAICS_CODE", "Primary")</f>
        <v>423830 - Industrial Machinery and Equipment Merchant Wholesalers</v>
      </c>
      <c r="G240" s="10" t="str">
        <f>_xll.SNL.Clients.Office.Excel.Functions.SPG(A240, "SP_TOPICTAG")</f>
        <v/>
      </c>
      <c r="H240" s="5">
        <f>_xll.SNL.Clients.Office.Excel.Functions.SPG(A240, "SP_PCT_SHARES_OWNED_ALL_INSTITUTIONS")</f>
        <v>87.92</v>
      </c>
    </row>
    <row r="241" spans="1:8" x14ac:dyDescent="0.3">
      <c r="A241" s="11" t="s">
        <v>1254</v>
      </c>
      <c r="B241" s="10" t="str">
        <f>_xll.SNL.Clients.Office.Excel.Functions.SPG(A241, "IQ_SECTOR")</f>
        <v>Industrials</v>
      </c>
      <c r="C241" s="10" t="str">
        <f>_xll.SNL.Clients.Office.Excel.Functions.SPG(A241, "IQ_INDUSTRY_GROUP")</f>
        <v>Capital Goods</v>
      </c>
      <c r="D241" s="10" t="str">
        <f>_xll.SNL.Clients.Office.Excel.Functions.SPG(A241, "IQ_INDUSTRY")</f>
        <v>Machinery</v>
      </c>
      <c r="E241" s="10" t="str">
        <f>_xll.SNL.Clients.Office.Excel.Functions.SPG(A241, "IQ_PRIMARY_INDUSTRY")</f>
        <v>Industrial Machinery and Supplies and Components</v>
      </c>
      <c r="F241" s="10" t="str">
        <f>_xll.SNL.Clients.Office.Excel.Functions.SPG(A241, "NAICS_CODE", "Primary")</f>
        <v>3314 - Nonferrous Metal (except Aluminum) Production and Processing</v>
      </c>
      <c r="G241" s="10" t="str">
        <f>_xll.SNL.Clients.Office.Excel.Functions.SPG(A241, "SP_TOPICTAG")</f>
        <v>ClimateTech</v>
      </c>
      <c r="H241" s="5">
        <f>_xll.SNL.Clients.Office.Excel.Functions.SPG(A241, "SP_PCT_SHARES_OWNED_ALL_INSTITUTIONS")</f>
        <v>94.21</v>
      </c>
    </row>
    <row r="242" spans="1:8" x14ac:dyDescent="0.3">
      <c r="A242" s="11" t="s">
        <v>1255</v>
      </c>
      <c r="B242" s="10" t="str">
        <f>_xll.SNL.Clients.Office.Excel.Functions.SPG(A242, "IQ_SECTOR")</f>
        <v>Energy</v>
      </c>
      <c r="C242" s="10" t="str">
        <f>_xll.SNL.Clients.Office.Excel.Functions.SPG(A242, "IQ_INDUSTRY_GROUP")</f>
        <v>Energy</v>
      </c>
      <c r="D242" s="10" t="str">
        <f>_xll.SNL.Clients.Office.Excel.Functions.SPG(A242, "IQ_INDUSTRY")</f>
        <v>Oil, Gas and Consumable Fuels</v>
      </c>
      <c r="E242" s="10" t="str">
        <f>_xll.SNL.Clients.Office.Excel.Functions.SPG(A242, "IQ_PRIMARY_INDUSTRY")</f>
        <v>Oil and Gas Exploration and Production</v>
      </c>
      <c r="F242" s="10" t="str">
        <f>_xll.SNL.Clients.Office.Excel.Functions.SPG(A242, "NAICS_CODE", "Primary")</f>
        <v>2111 - Oil and Gas Extraction</v>
      </c>
      <c r="G242" s="10" t="str">
        <f>_xll.SNL.Clients.Office.Excel.Functions.SPG(A242, "SP_TOPICTAG")</f>
        <v/>
      </c>
      <c r="H242" s="5">
        <f>_xll.SNL.Clients.Office.Excel.Functions.SPG(A242, "SP_PCT_SHARES_OWNED_ALL_INSTITUTIONS")</f>
        <v>92.95</v>
      </c>
    </row>
    <row r="243" spans="1:8" x14ac:dyDescent="0.3">
      <c r="A243" s="11" t="s">
        <v>1256</v>
      </c>
      <c r="B243" s="10" t="str">
        <f>_xll.SNL.Clients.Office.Excel.Functions.SPG(A243, "IQ_SECTOR")</f>
        <v>Consumer Discretionary</v>
      </c>
      <c r="C243" s="10" t="str">
        <f>_xll.SNL.Clients.Office.Excel.Functions.SPG(A243, "IQ_INDUSTRY_GROUP")</f>
        <v>Consumer Discretionary Distribution and Retail</v>
      </c>
      <c r="D243" s="10" t="str">
        <f>_xll.SNL.Clients.Office.Excel.Functions.SPG(A243, "IQ_INDUSTRY")</f>
        <v>Specialty Retail</v>
      </c>
      <c r="E243" s="10" t="str">
        <f>_xll.SNL.Clients.Office.Excel.Functions.SPG(A243, "IQ_PRIMARY_INDUSTRY")</f>
        <v>Automotive Retail</v>
      </c>
      <c r="F243" s="10" t="str">
        <f>_xll.SNL.Clients.Office.Excel.Functions.SPG(A243, "NAICS_CODE", "Primary")</f>
        <v>457110 - Gasoline Stations with Convenience Stores</v>
      </c>
      <c r="G243" s="10" t="str">
        <f>_xll.SNL.Clients.Office.Excel.Functions.SPG(A243, "SP_TOPICTAG")</f>
        <v>Fast-Moving Consumer Goods</v>
      </c>
      <c r="H243" s="5">
        <f>_xll.SNL.Clients.Office.Excel.Functions.SPG(A243, "SP_PCT_SHARES_OWNED_ALL_INSTITUTIONS")</f>
        <v>87.16</v>
      </c>
    </row>
    <row r="244" spans="1:8" x14ac:dyDescent="0.3">
      <c r="A244" s="11" t="s">
        <v>1257</v>
      </c>
      <c r="B244" s="10" t="str">
        <f>_xll.SNL.Clients.Office.Excel.Functions.SPG(A244, "IQ_SECTOR")</f>
        <v>Utilities</v>
      </c>
      <c r="C244" s="10" t="str">
        <f>_xll.SNL.Clients.Office.Excel.Functions.SPG(A244, "IQ_INDUSTRY_GROUP")</f>
        <v>Utilities</v>
      </c>
      <c r="D244" s="10" t="str">
        <f>_xll.SNL.Clients.Office.Excel.Functions.SPG(A244, "IQ_INDUSTRY")</f>
        <v>Gas Utilities</v>
      </c>
      <c r="E244" s="10" t="str">
        <f>_xll.SNL.Clients.Office.Excel.Functions.SPG(A244, "IQ_PRIMARY_INDUSTRY")</f>
        <v>Gas Utilities</v>
      </c>
      <c r="F244" s="10" t="str">
        <f>_xll.SNL.Clients.Office.Excel.Functions.SPG(A244, "NAICS_CODE", "Primary")</f>
        <v>2212 - Natural Gas Distribution</v>
      </c>
      <c r="G244" s="10" t="str">
        <f>_xll.SNL.Clients.Office.Excel.Functions.SPG(A244, "SP_TOPICTAG")</f>
        <v>Environmental Engineering; Biomass Energy</v>
      </c>
      <c r="H244" s="5">
        <f>_xll.SNL.Clients.Office.Excel.Functions.SPG(A244, "SP_PCT_SHARES_OWNED_ALL_INSTITUTIONS")</f>
        <v>79.34</v>
      </c>
    </row>
    <row r="245" spans="1:8" x14ac:dyDescent="0.3">
      <c r="A245" s="11" t="s">
        <v>1258</v>
      </c>
      <c r="B245" s="10" t="str">
        <f>_xll.SNL.Clients.Office.Excel.Functions.SPG(A245, "IQ_SECTOR")</f>
        <v>Real Estate</v>
      </c>
      <c r="C245" s="10" t="str">
        <f>_xll.SNL.Clients.Office.Excel.Functions.SPG(A245, "IQ_INDUSTRY_GROUP")</f>
        <v>Equity Real Estate Investment Trusts (REITs)</v>
      </c>
      <c r="D245" s="10" t="str">
        <f>_xll.SNL.Clients.Office.Excel.Functions.SPG(A245, "IQ_INDUSTRY")</f>
        <v>Specialized REITs</v>
      </c>
      <c r="E245" s="10" t="str">
        <f>_xll.SNL.Clients.Office.Excel.Functions.SPG(A245, "IQ_PRIMARY_INDUSTRY")</f>
        <v>Self-Storage REITs</v>
      </c>
      <c r="F245" s="10" t="str">
        <f>_xll.SNL.Clients.Office.Excel.Functions.SPG(A245, "NAICS_CODE", "Primary")</f>
        <v>531110 - Lessors of Residential Buildings and Dwellings</v>
      </c>
      <c r="G245" s="10" t="str">
        <f>_xll.SNL.Clients.Office.Excel.Functions.SPG(A245, "SP_TOPICTAG")</f>
        <v/>
      </c>
      <c r="H245" s="5">
        <f>_xll.SNL.Clients.Office.Excel.Functions.SPG(A245, "SP_PCT_SHARES_OWNED_ALL_INSTITUTIONS")</f>
        <v>91.2</v>
      </c>
    </row>
    <row r="246" spans="1:8" x14ac:dyDescent="0.3">
      <c r="A246" s="11" t="s">
        <v>1259</v>
      </c>
      <c r="B246" s="10" t="str">
        <f>_xll.SNL.Clients.Office.Excel.Functions.SPG(A246, "IQ_SECTOR")</f>
        <v>Health Care</v>
      </c>
      <c r="C246" s="10" t="str">
        <f>_xll.SNL.Clients.Office.Excel.Functions.SPG(A246, "IQ_INDUSTRY_GROUP")</f>
        <v>Pharmaceuticals, Biotechnology and Life Sciences</v>
      </c>
      <c r="D246" s="10" t="str">
        <f>_xll.SNL.Clients.Office.Excel.Functions.SPG(A246, "IQ_INDUSTRY")</f>
        <v>Biotechnology</v>
      </c>
      <c r="E246" s="10" t="str">
        <f>_xll.SNL.Clients.Office.Excel.Functions.SPG(A246, "IQ_PRIMARY_INDUSTRY")</f>
        <v>Biotechnology</v>
      </c>
      <c r="F246" s="10" t="str">
        <f>_xll.SNL.Clients.Office.Excel.Functions.SPG(A246, "NAICS_CODE", "Primary")</f>
        <v>325414 - Biological Product (except Diagnostic) Manufacturing</v>
      </c>
      <c r="G246" s="10" t="str">
        <f>_xll.SNL.Clients.Office.Excel.Functions.SPG(A246, "SP_TOPICTAG")</f>
        <v>Neuroscience; Central Nervous System; Endocrinology; Genetic Disorder; Neurology; Psychiatry</v>
      </c>
      <c r="H246" s="5">
        <f>_xll.SNL.Clients.Office.Excel.Functions.SPG(A246, "SP_PCT_SHARES_OWNED_ALL_INSTITUTIONS")</f>
        <v>98.23</v>
      </c>
    </row>
    <row r="247" spans="1:8" x14ac:dyDescent="0.3">
      <c r="A247" s="11" t="s">
        <v>1260</v>
      </c>
      <c r="B247" s="10" t="str">
        <f>_xll.SNL.Clients.Office.Excel.Functions.SPG(A247, "IQ_SECTOR")</f>
        <v>Utilities</v>
      </c>
      <c r="C247" s="10" t="str">
        <f>_xll.SNL.Clients.Office.Excel.Functions.SPG(A247, "IQ_INDUSTRY_GROUP")</f>
        <v>Utilities</v>
      </c>
      <c r="D247" s="10" t="str">
        <f>_xll.SNL.Clients.Office.Excel.Functions.SPG(A247, "IQ_INDUSTRY")</f>
        <v>Gas Utilities</v>
      </c>
      <c r="E247" s="10" t="str">
        <f>_xll.SNL.Clients.Office.Excel.Functions.SPG(A247, "IQ_PRIMARY_INDUSTRY")</f>
        <v>Gas Utilities</v>
      </c>
      <c r="F247" s="10" t="str">
        <f>_xll.SNL.Clients.Office.Excel.Functions.SPG(A247, "NAICS_CODE", "Primary")</f>
        <v>221210 - Natural Gas Distribution</v>
      </c>
      <c r="G247" s="10" t="str">
        <f>_xll.SNL.Clients.Office.Excel.Functions.SPG(A247, "SP_TOPICTAG")</f>
        <v>Clean Energy; Energy Management; CleanTech; Storage Management; ClimateTech; Utility Scale Solar</v>
      </c>
      <c r="H247" s="5">
        <f>_xll.SNL.Clients.Office.Excel.Functions.SPG(A247, "SP_PCT_SHARES_OWNED_ALL_INSTITUTIONS")</f>
        <v>76.010000000000005</v>
      </c>
    </row>
    <row r="248" spans="1:8" x14ac:dyDescent="0.3">
      <c r="A248" s="11" t="s">
        <v>1261</v>
      </c>
      <c r="B248" s="10" t="str">
        <f>_xll.SNL.Clients.Office.Excel.Functions.SPG(A248, "IQ_SECTOR")</f>
        <v>Materials</v>
      </c>
      <c r="C248" s="10" t="str">
        <f>_xll.SNL.Clients.Office.Excel.Functions.SPG(A248, "IQ_INDUSTRY_GROUP")</f>
        <v>Materials</v>
      </c>
      <c r="D248" s="10" t="str">
        <f>_xll.SNL.Clients.Office.Excel.Functions.SPG(A248, "IQ_INDUSTRY")</f>
        <v>Chemicals</v>
      </c>
      <c r="E248" s="10" t="str">
        <f>_xll.SNL.Clients.Office.Excel.Functions.SPG(A248, "IQ_PRIMARY_INDUSTRY")</f>
        <v>Specialty Chemicals</v>
      </c>
      <c r="F248" s="10" t="str">
        <f>_xll.SNL.Clients.Office.Excel.Functions.SPG(A248, "NAICS_CODE", "Primary")</f>
        <v>3251 - Basic Chemical Manufacturing</v>
      </c>
      <c r="G248" s="10" t="str">
        <f>_xll.SNL.Clients.Office.Excel.Functions.SPG(A248, "SP_TOPICTAG")</f>
        <v>Biofuel; Sustainable Aviation Fuel (SAF); Bio-based and Renewable Materials</v>
      </c>
      <c r="H248" s="5">
        <f>_xll.SNL.Clients.Office.Excel.Functions.SPG(A248, "SP_PCT_SHARES_OWNED_ALL_INSTITUTIONS")</f>
        <v>64.900000000000006</v>
      </c>
    </row>
    <row r="249" spans="1:8" x14ac:dyDescent="0.3">
      <c r="A249" s="11" t="s">
        <v>1262</v>
      </c>
      <c r="B249" s="10" t="str">
        <f>_xll.SNL.Clients.Office.Excel.Functions.SPG(A249, "IQ_SECTOR")</f>
        <v>Communication Services</v>
      </c>
      <c r="C249" s="10" t="str">
        <f>_xll.SNL.Clients.Office.Excel.Functions.SPG(A249, "IQ_INDUSTRY_GROUP")</f>
        <v>Media and Entertainment</v>
      </c>
      <c r="D249" s="10" t="str">
        <f>_xll.SNL.Clients.Office.Excel.Functions.SPG(A249, "IQ_INDUSTRY")</f>
        <v>Media</v>
      </c>
      <c r="E249" s="10" t="str">
        <f>_xll.SNL.Clients.Office.Excel.Functions.SPG(A249, "IQ_PRIMARY_INDUSTRY")</f>
        <v>Broadcasting</v>
      </c>
      <c r="F249" s="10" t="str">
        <f>_xll.SNL.Clients.Office.Excel.Functions.SPG(A249, "NAICS_CODE", "Primary")</f>
        <v>516120 - Television Broadcasting Stations</v>
      </c>
      <c r="G249" s="10" t="str">
        <f>_xll.SNL.Clients.Office.Excel.Functions.SPG(A249, "SP_TOPICTAG")</f>
        <v>Digital Media; Video Streaming; Video Advertising; Streaming Media</v>
      </c>
      <c r="H249" s="5">
        <f>_xll.SNL.Clients.Office.Excel.Functions.SPG(A249, "SP_PCT_SHARES_OWNED_ALL_INSTITUTIONS")</f>
        <v>97.83</v>
      </c>
    </row>
    <row r="250" spans="1:8" x14ac:dyDescent="0.3">
      <c r="A250" s="11" t="s">
        <v>1263</v>
      </c>
      <c r="B250" s="10" t="str">
        <f>_xll.SNL.Clients.Office.Excel.Functions.SPG(A250, "IQ_SECTOR")</f>
        <v>Industrials</v>
      </c>
      <c r="C250" s="10" t="str">
        <f>_xll.SNL.Clients.Office.Excel.Functions.SPG(A250, "IQ_INDUSTRY_GROUP")</f>
        <v>Capital Goods</v>
      </c>
      <c r="D250" s="10" t="str">
        <f>_xll.SNL.Clients.Office.Excel.Functions.SPG(A250, "IQ_INDUSTRY")</f>
        <v>Electrical Equipment</v>
      </c>
      <c r="E250" s="10" t="str">
        <f>_xll.SNL.Clients.Office.Excel.Functions.SPG(A250, "IQ_PRIMARY_INDUSTRY")</f>
        <v>Electrical Components and Equipment</v>
      </c>
      <c r="F250" s="10" t="str">
        <f>_xll.SNL.Clients.Office.Excel.Functions.SPG(A250, "NAICS_CODE", "Primary")</f>
        <v>33451 - Navigational, Measuring, Electromedical, and Control Instruments Manufacturing</v>
      </c>
      <c r="G250" s="10" t="str">
        <f>_xll.SNL.Clients.Office.Excel.Functions.SPG(A250, "SP_TOPICTAG")</f>
        <v>Industrial Automation; Sensors; Simulation; Smart Energy; Process Automation</v>
      </c>
      <c r="H250" s="5">
        <f>_xll.SNL.Clients.Office.Excel.Functions.SPG(A250, "SP_PCT_SHARES_OWNED_ALL_INSTITUTIONS")</f>
        <v>105.85</v>
      </c>
    </row>
    <row r="251" spans="1:8" x14ac:dyDescent="0.3">
      <c r="A251" s="11" t="s">
        <v>1264</v>
      </c>
      <c r="B251" s="10" t="str">
        <f>_xll.SNL.Clients.Office.Excel.Functions.SPG(A251, "IQ_SECTOR")</f>
        <v>Real Estate</v>
      </c>
      <c r="C251" s="10" t="str">
        <f>_xll.SNL.Clients.Office.Excel.Functions.SPG(A251, "IQ_INDUSTRY_GROUP")</f>
        <v>Equity Real Estate Investment Trusts (REITs)</v>
      </c>
      <c r="D251" s="10" t="str">
        <f>_xll.SNL.Clients.Office.Excel.Functions.SPG(A251, "IQ_INDUSTRY")</f>
        <v>Retail REITs</v>
      </c>
      <c r="E251" s="10" t="str">
        <f>_xll.SNL.Clients.Office.Excel.Functions.SPG(A251, "IQ_PRIMARY_INDUSTRY")</f>
        <v>Retail REITs</v>
      </c>
      <c r="F251" s="10" t="str">
        <f>_xll.SNL.Clients.Office.Excel.Functions.SPG(A251, "NAICS_CODE", "Primary")</f>
        <v>531110 - Lessors of Residential Buildings and Dwellings</v>
      </c>
      <c r="G251" s="10" t="str">
        <f>_xll.SNL.Clients.Office.Excel.Functions.SPG(A251, "SP_TOPICTAG")</f>
        <v/>
      </c>
      <c r="H251" s="5">
        <f>_xll.SNL.Clients.Office.Excel.Functions.SPG(A251, "SP_PCT_SHARES_OWNED_ALL_INSTITUTIONS")</f>
        <v>90.92</v>
      </c>
    </row>
    <row r="252" spans="1:8" x14ac:dyDescent="0.3">
      <c r="A252" s="11" t="s">
        <v>1265</v>
      </c>
      <c r="B252" s="10" t="str">
        <f>_xll.SNL.Clients.Office.Excel.Functions.SPG(A252, "IQ_SECTOR")</f>
        <v>Consumer Discretionary</v>
      </c>
      <c r="C252" s="10" t="str">
        <f>_xll.SNL.Clients.Office.Excel.Functions.SPG(A252, "IQ_INDUSTRY_GROUP")</f>
        <v>Consumer Discretionary Distribution and Retail</v>
      </c>
      <c r="D252" s="10" t="str">
        <f>_xll.SNL.Clients.Office.Excel.Functions.SPG(A252, "IQ_INDUSTRY")</f>
        <v>Broadline Retail</v>
      </c>
      <c r="E252" s="10" t="str">
        <f>_xll.SNL.Clients.Office.Excel.Functions.SPG(A252, "IQ_PRIMARY_INDUSTRY")</f>
        <v>Broadline Retail</v>
      </c>
      <c r="F252" s="10" t="str">
        <f>_xll.SNL.Clients.Office.Excel.Functions.SPG(A252, "NAICS_CODE", "Primary")</f>
        <v>455110 - Department Stores</v>
      </c>
      <c r="G252" s="10" t="str">
        <f>_xll.SNL.Clients.Office.Excel.Functions.SPG(A252, "SP_TOPICTAG")</f>
        <v>Fast-Moving Consumer Goods; Lifestyle</v>
      </c>
      <c r="H252" s="5">
        <f>_xll.SNL.Clients.Office.Excel.Functions.SPG(A252, "SP_PCT_SHARES_OWNED_ALL_INSTITUTIONS")</f>
        <v>51.03</v>
      </c>
    </row>
    <row r="253" spans="1:8" x14ac:dyDescent="0.3">
      <c r="A253" s="11" t="s">
        <v>1266</v>
      </c>
      <c r="B253" s="10" t="str">
        <f>_xll.SNL.Clients.Office.Excel.Functions.SPG(A253, "IQ_SECTOR")</f>
        <v>Utilities</v>
      </c>
      <c r="C253" s="10" t="str">
        <f>_xll.SNL.Clients.Office.Excel.Functions.SPG(A253, "IQ_INDUSTRY_GROUP")</f>
        <v>Utilities</v>
      </c>
      <c r="D253" s="10" t="str">
        <f>_xll.SNL.Clients.Office.Excel.Functions.SPG(A253, "IQ_INDUSTRY")</f>
        <v>Multi-Utilities</v>
      </c>
      <c r="E253" s="10" t="str">
        <f>_xll.SNL.Clients.Office.Excel.Functions.SPG(A253, "IQ_PRIMARY_INDUSTRY")</f>
        <v>Multi-Utilities</v>
      </c>
      <c r="F253" s="10" t="str">
        <f>_xll.SNL.Clients.Office.Excel.Functions.SPG(A253, "NAICS_CODE", "Primary")</f>
        <v>2211 - Electric Power Generation, Transmission and Distribution</v>
      </c>
      <c r="G253" s="10" t="str">
        <f>_xll.SNL.Clients.Office.Excel.Functions.SPG(A253, "SP_TOPICTAG")</f>
        <v>Clean Energy; Energy Efficiency; Energy Management; Energy Storage; Power Grid; Onshore and Offshore Wind; Electric Vehicle Charging Infrastructure</v>
      </c>
      <c r="H253" s="5">
        <f>_xll.SNL.Clients.Office.Excel.Functions.SPG(A253, "SP_PCT_SHARES_OWNED_ALL_INSTITUTIONS")</f>
        <v>97.7</v>
      </c>
    </row>
    <row r="254" spans="1:8" x14ac:dyDescent="0.3">
      <c r="A254" s="11" t="s">
        <v>1267</v>
      </c>
      <c r="B254" s="10" t="str">
        <f>_xll.SNL.Clients.Office.Excel.Functions.SPG(A254, "IQ_SECTOR")</f>
        <v>Energy</v>
      </c>
      <c r="C254" s="10" t="str">
        <f>_xll.SNL.Clients.Office.Excel.Functions.SPG(A254, "IQ_INDUSTRY_GROUP")</f>
        <v>Energy</v>
      </c>
      <c r="D254" s="10" t="str">
        <f>_xll.SNL.Clients.Office.Excel.Functions.SPG(A254, "IQ_INDUSTRY")</f>
        <v>Energy Equipment and Services</v>
      </c>
      <c r="E254" s="10" t="str">
        <f>_xll.SNL.Clients.Office.Excel.Functions.SPG(A254, "IQ_PRIMARY_INDUSTRY")</f>
        <v>Oil and Gas Equipment and Services</v>
      </c>
      <c r="F254" s="10" t="str">
        <f>_xll.SNL.Clients.Office.Excel.Functions.SPG(A254, "NAICS_CODE", "Primary")</f>
        <v>333132 - Oil and Gas Field Machinery and Equipment Manufacturing</v>
      </c>
      <c r="G254" s="10" t="str">
        <f>_xll.SNL.Clients.Office.Excel.Functions.SPG(A254, "SP_TOPICTAG")</f>
        <v>Energy Management; Environmental Engineering; CleanTech; Pollution Control; Process Automation; Onshore and Offshore Wind</v>
      </c>
      <c r="H254" s="5">
        <f>_xll.SNL.Clients.Office.Excel.Functions.SPG(A254, "SP_PCT_SHARES_OWNED_ALL_INSTITUTIONS")</f>
        <v>101.34</v>
      </c>
    </row>
    <row r="255" spans="1:8" x14ac:dyDescent="0.3">
      <c r="A255" s="11" t="s">
        <v>1268</v>
      </c>
      <c r="B255" s="10" t="str">
        <f>_xll.SNL.Clients.Office.Excel.Functions.SPG(A255, "IQ_SECTOR")</f>
        <v>Information Technology</v>
      </c>
      <c r="C255" s="10" t="str">
        <f>_xll.SNL.Clients.Office.Excel.Functions.SPG(A255, "IQ_INDUSTRY_GROUP")</f>
        <v>Technology Hardware and Equipment</v>
      </c>
      <c r="D255" s="10" t="str">
        <f>_xll.SNL.Clients.Office.Excel.Functions.SPG(A255, "IQ_INDUSTRY")</f>
        <v>Electronic Equipment, Instruments and Components</v>
      </c>
      <c r="E255" s="10" t="str">
        <f>_xll.SNL.Clients.Office.Excel.Functions.SPG(A255, "IQ_PRIMARY_INDUSTRY")</f>
        <v>Electronic Equipment and Instruments</v>
      </c>
      <c r="F255" s="10" t="str">
        <f>_xll.SNL.Clients.Office.Excel.Functions.SPG(A255, "NAICS_CODE", "Primary")</f>
        <v>334519 - Other Measuring and Controlling Device Manufacturing</v>
      </c>
      <c r="G255" s="10" t="str">
        <f>_xll.SNL.Clients.Office.Excel.Functions.SPG(A255, "SP_TOPICTAG")</f>
        <v>Software Development; Computer Vision; Image Recognition; Industrial Automation; Sensors; Process Automation; Biometrics</v>
      </c>
      <c r="H255" s="5">
        <f>_xll.SNL.Clients.Office.Excel.Functions.SPG(A255, "SP_PCT_SHARES_OWNED_ALL_INSTITUTIONS")</f>
        <v>100.65</v>
      </c>
    </row>
    <row r="256" spans="1:8" x14ac:dyDescent="0.3">
      <c r="A256" s="11" t="s">
        <v>1269</v>
      </c>
      <c r="B256" s="10" t="str">
        <f>_xll.SNL.Clients.Office.Excel.Functions.SPG(A256, "IQ_SECTOR")</f>
        <v>Industrials</v>
      </c>
      <c r="C256" s="10" t="str">
        <f>_xll.SNL.Clients.Office.Excel.Functions.SPG(A256, "IQ_INDUSTRY_GROUP")</f>
        <v>Capital Goods</v>
      </c>
      <c r="D256" s="10" t="str">
        <f>_xll.SNL.Clients.Office.Excel.Functions.SPG(A256, "IQ_INDUSTRY")</f>
        <v>Electrical Equipment</v>
      </c>
      <c r="E256" s="10" t="str">
        <f>_xll.SNL.Clients.Office.Excel.Functions.SPG(A256, "IQ_PRIMARY_INDUSTRY")</f>
        <v>Electrical Components and Equipment</v>
      </c>
      <c r="F256" s="10" t="str">
        <f>_xll.SNL.Clients.Office.Excel.Functions.SPG(A256, "NAICS_CODE", "Primary")</f>
        <v>3353 - Electrical Equipment Manufacturing</v>
      </c>
      <c r="G256" s="10" t="str">
        <f>_xll.SNL.Clients.Office.Excel.Functions.SPG(A256, "SP_TOPICTAG")</f>
        <v>Energy Management; Smart Building; Data Protection; Process Automation; Data Centers and Facilities</v>
      </c>
      <c r="H256" s="5">
        <f>_xll.SNL.Clients.Office.Excel.Functions.SPG(A256, "SP_PCT_SHARES_OWNED_ALL_INSTITUTIONS")</f>
        <v>97.47</v>
      </c>
    </row>
    <row r="257" spans="1:8" x14ac:dyDescent="0.3">
      <c r="A257" s="11" t="s">
        <v>1270</v>
      </c>
      <c r="B257" s="10" t="str">
        <f>_xll.SNL.Clients.Office.Excel.Functions.SPG(A257, "IQ_SECTOR")</f>
        <v>Utilities</v>
      </c>
      <c r="C257" s="10" t="str">
        <f>_xll.SNL.Clients.Office.Excel.Functions.SPG(A257, "IQ_INDUSTRY_GROUP")</f>
        <v>Utilities</v>
      </c>
      <c r="D257" s="10" t="str">
        <f>_xll.SNL.Clients.Office.Excel.Functions.SPG(A257, "IQ_INDUSTRY")</f>
        <v>Electric Utilities</v>
      </c>
      <c r="E257" s="10" t="str">
        <f>_xll.SNL.Clients.Office.Excel.Functions.SPG(A257, "IQ_PRIMARY_INDUSTRY")</f>
        <v>Electric Utilities</v>
      </c>
      <c r="F257" s="10" t="str">
        <f>_xll.SNL.Clients.Office.Excel.Functions.SPG(A257, "NAICS_CODE", "Primary")</f>
        <v>22111 - Electric Power Generation</v>
      </c>
      <c r="G257" s="10" t="str">
        <f>_xll.SNL.Clients.Office.Excel.Functions.SPG(A257, "SP_TOPICTAG")</f>
        <v>Clean Energy; Energy Efficiency; Energy Management; Energy Storage; Smart Energy; Utility Scale Solar; Onshore and Offshore Wind</v>
      </c>
      <c r="H257" s="5">
        <f>_xll.SNL.Clients.Office.Excel.Functions.SPG(A257, "SP_PCT_SHARES_OWNED_ALL_INSTITUTIONS")</f>
        <v>74.83</v>
      </c>
    </row>
    <row r="258" spans="1:8" x14ac:dyDescent="0.3">
      <c r="A258" s="11" t="s">
        <v>1431</v>
      </c>
      <c r="B258" s="10" t="str">
        <f>_xll.SNL.Clients.Office.Excel.Functions.SPG(A258, "IQ_SECTOR")</f>
        <v>Information Technology</v>
      </c>
      <c r="C258" s="10" t="str">
        <f>_xll.SNL.Clients.Office.Excel.Functions.SPG(A258, "IQ_INDUSTRY_GROUP")</f>
        <v>Software and Services</v>
      </c>
      <c r="D258" s="10" t="str">
        <f>_xll.SNL.Clients.Office.Excel.Functions.SPG(A258, "IQ_INDUSTRY")</f>
        <v>IT Services</v>
      </c>
      <c r="E258" s="10" t="str">
        <f>_xll.SNL.Clients.Office.Excel.Functions.SPG(A258, "IQ_PRIMARY_INDUSTRY")</f>
        <v>Internet Services and Infrastructure</v>
      </c>
      <c r="F258" s="10" t="str">
        <f>_xll.SNL.Clients.Office.Excel.Functions.SPG(A258, "NAICS_CODE", "Primary")</f>
        <v>518210 - Computing Infrastructure Providers, Data Processing, Web Hosting, and Related Services</v>
      </c>
      <c r="G258" s="10" t="str">
        <f>_xll.SNL.Clients.Office.Excel.Functions.SPG(A258, "SP_TOPICTAG")</f>
        <v>Software Development; Cloud Management; Identity and Access Management; Authentication; Data Protection; Cloud Security; Process Automation</v>
      </c>
      <c r="H258" s="5">
        <f>_xll.SNL.Clients.Office.Excel.Functions.SPG(A258, "SP_PCT_SHARES_OWNED_ALL_INSTITUTIONS")</f>
        <v>90.58</v>
      </c>
    </row>
    <row r="259" spans="1:8" x14ac:dyDescent="0.3">
      <c r="A259" s="11" t="s">
        <v>1271</v>
      </c>
      <c r="B259" s="10" t="str">
        <f>_xll.SNL.Clients.Office.Excel.Functions.SPG(A259, "IQ_SECTOR")</f>
        <v>Financials</v>
      </c>
      <c r="C259" s="10" t="str">
        <f>_xll.SNL.Clients.Office.Excel.Functions.SPG(A259, "IQ_INDUSTRY_GROUP")</f>
        <v>Banks</v>
      </c>
      <c r="D259" s="10" t="str">
        <f>_xll.SNL.Clients.Office.Excel.Functions.SPG(A259, "IQ_INDUSTRY")</f>
        <v>Banks</v>
      </c>
      <c r="E259" s="10" t="str">
        <f>_xll.SNL.Clients.Office.Excel.Functions.SPG(A259, "IQ_PRIMARY_INDUSTRY")</f>
        <v>Regional Banks</v>
      </c>
      <c r="F259" s="10" t="str">
        <f>_xll.SNL.Clients.Office.Excel.Functions.SPG(A259, "NAICS_CODE", "Primary")</f>
        <v>522110 - Commercial Banking</v>
      </c>
      <c r="G259" s="10" t="str">
        <f>_xll.SNL.Clients.Office.Excel.Functions.SPG(A259, "SP_TOPICTAG")</f>
        <v>Consumer Lending; Digital Brokerage; Banking as a Service</v>
      </c>
      <c r="H259" s="5">
        <f>_xll.SNL.Clients.Office.Excel.Functions.SPG(A259, "SP_PCT_SHARES_OWNED_ALL_INSTITUTIONS")</f>
        <v>98.71</v>
      </c>
    </row>
    <row r="260" spans="1:8" x14ac:dyDescent="0.3">
      <c r="A260" s="11" t="s">
        <v>1272</v>
      </c>
      <c r="B260" s="10" t="str">
        <f>_xll.SNL.Clients.Office.Excel.Functions.SPG(A260, "IQ_SECTOR")</f>
        <v>Financials</v>
      </c>
      <c r="C260" s="10" t="str">
        <f>_xll.SNL.Clients.Office.Excel.Functions.SPG(A260, "IQ_INDUSTRY_GROUP")</f>
        <v>Insurance</v>
      </c>
      <c r="D260" s="10" t="str">
        <f>_xll.SNL.Clients.Office.Excel.Functions.SPG(A260, "IQ_INDUSTRY")</f>
        <v>Insurance</v>
      </c>
      <c r="E260" s="10" t="str">
        <f>_xll.SNL.Clients.Office.Excel.Functions.SPG(A260, "IQ_PRIMARY_INDUSTRY")</f>
        <v>Property and Casualty Insurance</v>
      </c>
      <c r="F260" s="10" t="str">
        <f>_xll.SNL.Clients.Office.Excel.Functions.SPG(A260, "NAICS_CODE", "Primary")</f>
        <v>5241 - Insurance Carriers</v>
      </c>
      <c r="G260" s="10" t="str">
        <f>_xll.SNL.Clients.Office.Excel.Functions.SPG(A260, "SP_TOPICTAG")</f>
        <v/>
      </c>
      <c r="H260" s="5">
        <f>_xll.SNL.Clients.Office.Excel.Functions.SPG(A260, "SP_PCT_SHARES_OWNED_ALL_INSTITUTIONS")</f>
        <v>73.38</v>
      </c>
    </row>
    <row r="261" spans="1:8" x14ac:dyDescent="0.3">
      <c r="A261" s="11" t="s">
        <v>1273</v>
      </c>
      <c r="B261" s="10" t="str">
        <f>_xll.SNL.Clients.Office.Excel.Functions.SPG(A261, "IQ_SECTOR")</f>
        <v>Materials</v>
      </c>
      <c r="C261" s="10" t="str">
        <f>_xll.SNL.Clients.Office.Excel.Functions.SPG(A261, "IQ_INDUSTRY_GROUP")</f>
        <v>Materials</v>
      </c>
      <c r="D261" s="10" t="str">
        <f>_xll.SNL.Clients.Office.Excel.Functions.SPG(A261, "IQ_INDUSTRY")</f>
        <v>Chemicals</v>
      </c>
      <c r="E261" s="10" t="str">
        <f>_xll.SNL.Clients.Office.Excel.Functions.SPG(A261, "IQ_PRIMARY_INDUSTRY")</f>
        <v>Commodity Chemicals</v>
      </c>
      <c r="F261" s="10" t="str">
        <f>_xll.SNL.Clients.Office.Excel.Functions.SPG(A261, "NAICS_CODE", "Primary")</f>
        <v>325 - Chemical Manufacturing</v>
      </c>
      <c r="G261" s="10" t="str">
        <f>_xll.SNL.Clients.Office.Excel.Functions.SPG(A261, "SP_TOPICTAG")</f>
        <v>Environmental Engineering</v>
      </c>
      <c r="H261" s="5">
        <f>_xll.SNL.Clients.Office.Excel.Functions.SPG(A261, "SP_PCT_SHARES_OWNED_ALL_INSTITUTIONS")</f>
        <v>92.12</v>
      </c>
    </row>
    <row r="262" spans="1:8" x14ac:dyDescent="0.3">
      <c r="A262" s="11" t="s">
        <v>1274</v>
      </c>
      <c r="B262" s="10" t="str">
        <f>_xll.SNL.Clients.Office.Excel.Functions.SPG(A262, "IQ_SECTOR")</f>
        <v>Consumer Discretionary</v>
      </c>
      <c r="C262" s="10" t="str">
        <f>_xll.SNL.Clients.Office.Excel.Functions.SPG(A262, "IQ_INDUSTRY_GROUP")</f>
        <v>Consumer Discretionary Distribution and Retail</v>
      </c>
      <c r="D262" s="10" t="str">
        <f>_xll.SNL.Clients.Office.Excel.Functions.SPG(A262, "IQ_INDUSTRY")</f>
        <v>Broadline Retail</v>
      </c>
      <c r="E262" s="10" t="str">
        <f>_xll.SNL.Clients.Office.Excel.Functions.SPG(A262, "IQ_PRIMARY_INDUSTRY")</f>
        <v>Broadline Retail</v>
      </c>
      <c r="F262" s="10" t="str">
        <f>_xll.SNL.Clients.Office.Excel.Functions.SPG(A262, "NAICS_CODE", "Primary")</f>
        <v>455219 - All Other General Merchandise Retailers</v>
      </c>
      <c r="G262" s="10" t="str">
        <f>_xll.SNL.Clients.Office.Excel.Functions.SPG(A262, "SP_TOPICTAG")</f>
        <v>Fast-Moving Consumer Goods; Content Creation</v>
      </c>
      <c r="H262" s="5">
        <f>_xll.SNL.Clients.Office.Excel.Functions.SPG(A262, "SP_PCT_SHARES_OWNED_ALL_INSTITUTIONS")</f>
        <v>114.54</v>
      </c>
    </row>
    <row r="263" spans="1:8" x14ac:dyDescent="0.3">
      <c r="A263" s="11" t="s">
        <v>1275</v>
      </c>
      <c r="B263" s="10" t="str">
        <f>_xll.SNL.Clients.Office.Excel.Functions.SPG(A263, "IQ_SECTOR")</f>
        <v>Real Estate</v>
      </c>
      <c r="C263" s="10" t="str">
        <f>_xll.SNL.Clients.Office.Excel.Functions.SPG(A263, "IQ_INDUSTRY_GROUP")</f>
        <v>Equity Real Estate Investment Trusts (REITs)</v>
      </c>
      <c r="D263" s="10" t="str">
        <f>_xll.SNL.Clients.Office.Excel.Functions.SPG(A263, "IQ_INDUSTRY")</f>
        <v>Health Care REITs</v>
      </c>
      <c r="E263" s="10" t="str">
        <f>_xll.SNL.Clients.Office.Excel.Functions.SPG(A263, "IQ_PRIMARY_INDUSTRY")</f>
        <v>Health Care REITs</v>
      </c>
      <c r="F263" s="10" t="str">
        <f>_xll.SNL.Clients.Office.Excel.Functions.SPG(A263, "NAICS_CODE", "Primary")</f>
        <v>531110 - Lessors of Residential Buildings and Dwellings</v>
      </c>
      <c r="G263" s="10" t="str">
        <f>_xll.SNL.Clients.Office.Excel.Functions.SPG(A263, "SP_TOPICTAG")</f>
        <v/>
      </c>
      <c r="H263" s="5">
        <f>_xll.SNL.Clients.Office.Excel.Functions.SPG(A263, "SP_PCT_SHARES_OWNED_ALL_INSTITUTIONS")</f>
        <v>78.77</v>
      </c>
    </row>
    <row r="264" spans="1:8" x14ac:dyDescent="0.3">
      <c r="A264" s="11" t="s">
        <v>1276</v>
      </c>
      <c r="B264" s="10" t="str">
        <f>_xll.SNL.Clients.Office.Excel.Functions.SPG(A264, "IQ_SECTOR")</f>
        <v>Utilities</v>
      </c>
      <c r="C264" s="10" t="str">
        <f>_xll.SNL.Clients.Office.Excel.Functions.SPG(A264, "IQ_INDUSTRY_GROUP")</f>
        <v>Utilities</v>
      </c>
      <c r="D264" s="10" t="str">
        <f>_xll.SNL.Clients.Office.Excel.Functions.SPG(A264, "IQ_INDUSTRY")</f>
        <v>Gas Utilities</v>
      </c>
      <c r="E264" s="10" t="str">
        <f>_xll.SNL.Clients.Office.Excel.Functions.SPG(A264, "IQ_PRIMARY_INDUSTRY")</f>
        <v>Gas Utilities</v>
      </c>
      <c r="F264" s="10" t="str">
        <f>_xll.SNL.Clients.Office.Excel.Functions.SPG(A264, "NAICS_CODE", "Primary")</f>
        <v>221210 - Natural Gas Distribution</v>
      </c>
      <c r="G264" s="10" t="str">
        <f>_xll.SNL.Clients.Office.Excel.Functions.SPG(A264, "SP_TOPICTAG")</f>
        <v/>
      </c>
      <c r="H264" s="5">
        <f>_xll.SNL.Clients.Office.Excel.Functions.SPG(A264, "SP_PCT_SHARES_OWNED_ALL_INSTITUTIONS")</f>
        <v>93.78</v>
      </c>
    </row>
    <row r="265" spans="1:8" x14ac:dyDescent="0.3">
      <c r="A265" s="11" t="s">
        <v>1277</v>
      </c>
      <c r="B265" s="10" t="str">
        <f>_xll.SNL.Clients.Office.Excel.Functions.SPG(A265, "IQ_SECTOR")</f>
        <v>Information Technology</v>
      </c>
      <c r="C265" s="10" t="str">
        <f>_xll.SNL.Clients.Office.Excel.Functions.SPG(A265, "IQ_INDUSTRY_GROUP")</f>
        <v>Semiconductors and Semiconductor Equipment</v>
      </c>
      <c r="D265" s="10" t="str">
        <f>_xll.SNL.Clients.Office.Excel.Functions.SPG(A265, "IQ_INDUSTRY")</f>
        <v>Semiconductors and Semiconductor Equipment</v>
      </c>
      <c r="E265" s="10" t="str">
        <f>_xll.SNL.Clients.Office.Excel.Functions.SPG(A265, "IQ_PRIMARY_INDUSTRY")</f>
        <v>Semiconductor Materials and Equipment</v>
      </c>
      <c r="F265" s="10" t="str">
        <f>_xll.SNL.Clients.Office.Excel.Functions.SPG(A265, "NAICS_CODE", "Primary")</f>
        <v>334413 - Semiconductor and Related Device Manufacturing</v>
      </c>
      <c r="G265" s="10" t="str">
        <f>_xll.SNL.Clients.Office.Excel.Functions.SPG(A265, "SP_TOPICTAG")</f>
        <v>Software Development; Image Recognition; Wearables; Process Automation</v>
      </c>
      <c r="H265" s="5">
        <f>_xll.SNL.Clients.Office.Excel.Functions.SPG(A265, "SP_PCT_SHARES_OWNED_ALL_INSTITUTIONS")</f>
        <v>98.53</v>
      </c>
    </row>
    <row r="266" spans="1:8" x14ac:dyDescent="0.3">
      <c r="A266" s="11" t="s">
        <v>1278</v>
      </c>
      <c r="B266" s="10" t="str">
        <f>_xll.SNL.Clients.Office.Excel.Functions.SPG(A266, "IQ_SECTOR")</f>
        <v>Health Care</v>
      </c>
      <c r="C266" s="10" t="str">
        <f>_xll.SNL.Clients.Office.Excel.Functions.SPG(A266, "IQ_INDUSTRY_GROUP")</f>
        <v>Health Care Equipment and Services</v>
      </c>
      <c r="D266" s="10" t="str">
        <f>_xll.SNL.Clients.Office.Excel.Functions.SPG(A266, "IQ_INDUSTRY")</f>
        <v>Health Care Providers and Services</v>
      </c>
      <c r="E266" s="10" t="str">
        <f>_xll.SNL.Clients.Office.Excel.Functions.SPG(A266, "IQ_PRIMARY_INDUSTRY")</f>
        <v>Health Care Services</v>
      </c>
      <c r="F266" s="10" t="str">
        <f>_xll.SNL.Clients.Office.Excel.Functions.SPG(A266, "NAICS_CODE", "Primary")</f>
        <v>621610 - Home Health Care Services</v>
      </c>
      <c r="G266" s="10" t="str">
        <f>_xll.SNL.Clients.Office.Excel.Functions.SPG(A266, "SP_TOPICTAG")</f>
        <v>Chronic Diseases; Gastroenterology; Immunology; Infectious Diseases; Neurology; Pain Management</v>
      </c>
      <c r="H266" s="5">
        <f>_xll.SNL.Clients.Office.Excel.Functions.SPG(A266, "SP_PCT_SHARES_OWNED_ALL_INSTITUTIONS")</f>
        <v>65.95</v>
      </c>
    </row>
    <row r="267" spans="1:8" x14ac:dyDescent="0.3">
      <c r="A267" s="11" t="s">
        <v>1279</v>
      </c>
      <c r="B267" s="10" t="str">
        <f>_xll.SNL.Clients.Office.Excel.Functions.SPG(A267, "IQ_SECTOR")</f>
        <v>Utilities</v>
      </c>
      <c r="C267" s="10" t="str">
        <f>_xll.SNL.Clients.Office.Excel.Functions.SPG(A267, "IQ_INDUSTRY_GROUP")</f>
        <v>Utilities</v>
      </c>
      <c r="D267" s="10" t="str">
        <f>_xll.SNL.Clients.Office.Excel.Functions.SPG(A267, "IQ_INDUSTRY")</f>
        <v>Independent Power and Renewable Electricity Producers</v>
      </c>
      <c r="E267" s="10" t="str">
        <f>_xll.SNL.Clients.Office.Excel.Functions.SPG(A267, "IQ_PRIMARY_INDUSTRY")</f>
        <v>Renewable Electricity</v>
      </c>
      <c r="F267" s="10" t="str">
        <f>_xll.SNL.Clients.Office.Excel.Functions.SPG(A267, "NAICS_CODE", "Primary")</f>
        <v>221116 - Geothermal Electric Power Generation</v>
      </c>
      <c r="G267" s="10" t="str">
        <f>_xll.SNL.Clients.Office.Excel.Functions.SPG(A267, "SP_TOPICTAG")</f>
        <v>Clean Energy; Energy Management; Energy Storage; Smart Energy; Power Grid; ClimateTech; Utility Scale Solar; Battery Energy Storage System (BESS)</v>
      </c>
      <c r="H267" s="5">
        <f>_xll.SNL.Clients.Office.Excel.Functions.SPG(A267, "SP_PCT_SHARES_OWNED_ALL_INSTITUTIONS")</f>
        <v>87.67</v>
      </c>
    </row>
    <row r="268" spans="1:8" x14ac:dyDescent="0.3">
      <c r="A268" s="11" t="s">
        <v>1280</v>
      </c>
      <c r="B268" s="10" t="str">
        <f>_xll.SNL.Clients.Office.Excel.Functions.SPG(A268, "IQ_SECTOR")</f>
        <v>Industrials</v>
      </c>
      <c r="C268" s="10" t="str">
        <f>_xll.SNL.Clients.Office.Excel.Functions.SPG(A268, "IQ_INDUSTRY_GROUP")</f>
        <v>Capital Goods</v>
      </c>
      <c r="D268" s="10" t="str">
        <f>_xll.SNL.Clients.Office.Excel.Functions.SPG(A268, "IQ_INDUSTRY")</f>
        <v>Machinery</v>
      </c>
      <c r="E268" s="10" t="str">
        <f>_xll.SNL.Clients.Office.Excel.Functions.SPG(A268, "IQ_PRIMARY_INDUSTRY")</f>
        <v>Construction Machinery and Heavy Transportation Equipment</v>
      </c>
      <c r="F268" s="10" t="str">
        <f>_xll.SNL.Clients.Office.Excel.Functions.SPG(A268, "NAICS_CODE", "Primary")</f>
        <v>336120 - Heavy Duty Truck Manufacturing</v>
      </c>
      <c r="G268" s="10" t="str">
        <f>_xll.SNL.Clients.Office.Excel.Functions.SPG(A268, "SP_TOPICTAG")</f>
        <v>Industrial Automation; Sensors; Electric Vehicle; Autonomous Vehicles; Battery Energy Storage System (BESS)</v>
      </c>
      <c r="H268" s="5">
        <f>_xll.SNL.Clients.Office.Excel.Functions.SPG(A268, "SP_PCT_SHARES_OWNED_ALL_INSTITUTIONS")</f>
        <v>95.75</v>
      </c>
    </row>
    <row r="269" spans="1:8" x14ac:dyDescent="0.3">
      <c r="A269" s="11" t="s">
        <v>1281</v>
      </c>
      <c r="B269" s="10" t="str">
        <f>_xll.SNL.Clients.Office.Excel.Functions.SPG(A269, "IQ_SECTOR")</f>
        <v>Energy</v>
      </c>
      <c r="C269" s="10" t="str">
        <f>_xll.SNL.Clients.Office.Excel.Functions.SPG(A269, "IQ_INDUSTRY_GROUP")</f>
        <v>Energy</v>
      </c>
      <c r="D269" s="10" t="str">
        <f>_xll.SNL.Clients.Office.Excel.Functions.SPG(A269, "IQ_INDUSTRY")</f>
        <v>Oil, Gas and Consumable Fuels</v>
      </c>
      <c r="E269" s="10" t="str">
        <f>_xll.SNL.Clients.Office.Excel.Functions.SPG(A269, "IQ_PRIMARY_INDUSTRY")</f>
        <v>Oil and Gas Exploration and Production</v>
      </c>
      <c r="F269" s="10" t="str">
        <f>_xll.SNL.Clients.Office.Excel.Functions.SPG(A269, "NAICS_CODE", "Primary")</f>
        <v>2111 - Oil and Gas Extraction</v>
      </c>
      <c r="G269" s="10" t="str">
        <f>_xll.SNL.Clients.Office.Excel.Functions.SPG(A269, "SP_TOPICTAG")</f>
        <v/>
      </c>
      <c r="H269" s="5">
        <f>_xll.SNL.Clients.Office.Excel.Functions.SPG(A269, "SP_PCT_SHARES_OWNED_ALL_INSTITUTIONS")</f>
        <v>89.13</v>
      </c>
    </row>
    <row r="270" spans="1:8" x14ac:dyDescent="0.3">
      <c r="A270" s="11" t="s">
        <v>1282</v>
      </c>
      <c r="B270" s="10" t="str">
        <f>_xll.SNL.Clients.Office.Excel.Functions.SPG(A270, "IQ_SECTOR")</f>
        <v>Industrials</v>
      </c>
      <c r="C270" s="10" t="str">
        <f>_xll.SNL.Clients.Office.Excel.Functions.SPG(A270, "IQ_INDUSTRY_GROUP")</f>
        <v>Capital Goods</v>
      </c>
      <c r="D270" s="10" t="str">
        <f>_xll.SNL.Clients.Office.Excel.Functions.SPG(A270, "IQ_INDUSTRY")</f>
        <v>Building Products</v>
      </c>
      <c r="E270" s="10" t="str">
        <f>_xll.SNL.Clients.Office.Excel.Functions.SPG(A270, "IQ_PRIMARY_INDUSTRY")</f>
        <v>Building Products</v>
      </c>
      <c r="F270" s="10" t="str">
        <f>_xll.SNL.Clients.Office.Excel.Functions.SPG(A270, "NAICS_CODE", "Primary")</f>
        <v>32412 - Asphalt Paving, Roofing, and Saturated Materials Manufacturing</v>
      </c>
      <c r="G270" s="10" t="str">
        <f>_xll.SNL.Clients.Office.Excel.Functions.SPG(A270, "SP_TOPICTAG")</f>
        <v>Home Improvement</v>
      </c>
      <c r="H270" s="5">
        <f>_xll.SNL.Clients.Office.Excel.Functions.SPG(A270, "SP_PCT_SHARES_OWNED_ALL_INSTITUTIONS")</f>
        <v>95.65</v>
      </c>
    </row>
    <row r="271" spans="1:8" x14ac:dyDescent="0.3">
      <c r="A271" s="11" t="s">
        <v>1283</v>
      </c>
      <c r="B271" s="10" t="str">
        <f>_xll.SNL.Clients.Office.Excel.Functions.SPG(A271, "IQ_SECTOR")</f>
        <v>Real Estate</v>
      </c>
      <c r="C271" s="10" t="str">
        <f>_xll.SNL.Clients.Office.Excel.Functions.SPG(A271, "IQ_INDUSTRY_GROUP")</f>
        <v>Equity Real Estate Investment Trusts (REITs)</v>
      </c>
      <c r="D271" s="10" t="str">
        <f>_xll.SNL.Clients.Office.Excel.Functions.SPG(A271, "IQ_INDUSTRY")</f>
        <v>Hotel and Resort REITs</v>
      </c>
      <c r="E271" s="10" t="str">
        <f>_xll.SNL.Clients.Office.Excel.Functions.SPG(A271, "IQ_PRIMARY_INDUSTRY")</f>
        <v>Hotel and Resort REITs</v>
      </c>
      <c r="F271" s="10" t="str">
        <f>_xll.SNL.Clients.Office.Excel.Functions.SPG(A271, "NAICS_CODE", "Primary")</f>
        <v>531120 - Lessors of Nonresidential Buildings (except Miniwarehouses)</v>
      </c>
      <c r="G271" s="10" t="str">
        <f>_xll.SNL.Clients.Office.Excel.Functions.SPG(A271, "SP_TOPICTAG")</f>
        <v/>
      </c>
      <c r="H271" s="5">
        <f>_xll.SNL.Clients.Office.Excel.Functions.SPG(A271, "SP_PCT_SHARES_OWNED_ALL_INSTITUTIONS")</f>
        <v>97.55</v>
      </c>
    </row>
    <row r="272" spans="1:8" x14ac:dyDescent="0.3">
      <c r="A272" s="11" t="s">
        <v>1284</v>
      </c>
      <c r="B272" s="10" t="str">
        <f>_xll.SNL.Clients.Office.Excel.Functions.SPG(A272, "IQ_SECTOR")</f>
        <v>Industrials</v>
      </c>
      <c r="C272" s="10" t="str">
        <f>_xll.SNL.Clients.Office.Excel.Functions.SPG(A272, "IQ_INDUSTRY_GROUP")</f>
        <v>Commercial and Professional Services</v>
      </c>
      <c r="D272" s="10" t="str">
        <f>_xll.SNL.Clients.Office.Excel.Functions.SPG(A272, "IQ_INDUSTRY")</f>
        <v>Professional Services</v>
      </c>
      <c r="E272" s="10" t="str">
        <f>_xll.SNL.Clients.Office.Excel.Functions.SPG(A272, "IQ_PRIMARY_INDUSTRY")</f>
        <v>Research and Consulting Services</v>
      </c>
      <c r="F272" s="10" t="str">
        <f>_xll.SNL.Clients.Office.Excel.Functions.SPG(A272, "NAICS_CODE", "Primary")</f>
        <v>541 - Professional, Scientific, and Technical Services</v>
      </c>
      <c r="G272" s="10" t="str">
        <f>_xll.SNL.Clients.Office.Excel.Functions.SPG(A272, "SP_TOPICTAG")</f>
        <v>Software Development; Data Integration; Energy Management; Smart Cities; Data Protection; Process Automation</v>
      </c>
      <c r="H272" s="5">
        <f>_xll.SNL.Clients.Office.Excel.Functions.SPG(A272, "SP_PCT_SHARES_OWNED_ALL_INSTITUTIONS")</f>
        <v>51.84</v>
      </c>
    </row>
    <row r="273" spans="1:8" x14ac:dyDescent="0.3">
      <c r="A273" s="11" t="s">
        <v>1285</v>
      </c>
      <c r="B273" s="10" t="str">
        <f>_xll.SNL.Clients.Office.Excel.Functions.SPG(A273, "IQ_SECTOR")</f>
        <v>Industrials</v>
      </c>
      <c r="C273" s="10" t="str">
        <f>_xll.SNL.Clients.Office.Excel.Functions.SPG(A273, "IQ_INDUSTRY_GROUP")</f>
        <v>Commercial and Professional Services</v>
      </c>
      <c r="D273" s="10" t="str">
        <f>_xll.SNL.Clients.Office.Excel.Functions.SPG(A273, "IQ_INDUSTRY")</f>
        <v>Professional Services</v>
      </c>
      <c r="E273" s="10" t="str">
        <f>_xll.SNL.Clients.Office.Excel.Functions.SPG(A273, "IQ_PRIMARY_INDUSTRY")</f>
        <v>Human Resource and Employment Services</v>
      </c>
      <c r="F273" s="10" t="str">
        <f>_xll.SNL.Clients.Office.Excel.Functions.SPG(A273, "NAICS_CODE", "Primary")</f>
        <v>5613 - Employment Services</v>
      </c>
      <c r="G273" s="10" t="str">
        <f>_xll.SNL.Clients.Office.Excel.Functions.SPG(A273, "SP_TOPICTAG")</f>
        <v>Software Development; Customer Relationship Management; E-learning; Cloud Infrastructure; Employee Benefits; Process Automation; Team Collaboration; HRTech; WorkTech</v>
      </c>
      <c r="H273" s="5">
        <f>_xll.SNL.Clients.Office.Excel.Functions.SPG(A273, "SP_PCT_SHARES_OWNED_ALL_INSTITUTIONS")</f>
        <v>79.650000000000006</v>
      </c>
    </row>
    <row r="274" spans="1:8" x14ac:dyDescent="0.3">
      <c r="A274" s="11" t="s">
        <v>1286</v>
      </c>
      <c r="B274" s="10" t="str">
        <f>_xll.SNL.Clients.Office.Excel.Functions.SPG(A274, "IQ_SECTOR")</f>
        <v>Energy</v>
      </c>
      <c r="C274" s="10" t="str">
        <f>_xll.SNL.Clients.Office.Excel.Functions.SPG(A274, "IQ_INDUSTRY_GROUP")</f>
        <v>Energy</v>
      </c>
      <c r="D274" s="10" t="str">
        <f>_xll.SNL.Clients.Office.Excel.Functions.SPG(A274, "IQ_INDUSTRY")</f>
        <v>Oil, Gas and Consumable Fuels</v>
      </c>
      <c r="E274" s="10" t="str">
        <f>_xll.SNL.Clients.Office.Excel.Functions.SPG(A274, "IQ_PRIMARY_INDUSTRY")</f>
        <v>Oil and Gas Refining and Marketing</v>
      </c>
      <c r="F274" s="10" t="str">
        <f>_xll.SNL.Clients.Office.Excel.Functions.SPG(A274, "NAICS_CODE", "Primary")</f>
        <v>324110 - Petroleum Refineries</v>
      </c>
      <c r="G274" s="10" t="str">
        <f>_xll.SNL.Clients.Office.Excel.Functions.SPG(A274, "SP_TOPICTAG")</f>
        <v>Marine Transportation; Biofuel</v>
      </c>
      <c r="H274" s="5">
        <f>_xll.SNL.Clients.Office.Excel.Functions.SPG(A274, "SP_PCT_SHARES_OWNED_ALL_INSTITUTIONS")</f>
        <v>80.989999999999995</v>
      </c>
    </row>
    <row r="275" spans="1:8" x14ac:dyDescent="0.3">
      <c r="A275" s="11" t="s">
        <v>1287</v>
      </c>
      <c r="B275" s="10" t="str">
        <f>_xll.SNL.Clients.Office.Excel.Functions.SPG(A275, "IQ_SECTOR")</f>
        <v>Consumer Discretionary</v>
      </c>
      <c r="C275" s="10" t="str">
        <f>_xll.SNL.Clients.Office.Excel.Functions.SPG(A275, "IQ_INDUSTRY_GROUP")</f>
        <v>Consumer Discretionary Distribution and Retail</v>
      </c>
      <c r="D275" s="10" t="str">
        <f>_xll.SNL.Clients.Office.Excel.Functions.SPG(A275, "IQ_INDUSTRY")</f>
        <v>Specialty Retail</v>
      </c>
      <c r="E275" s="10" t="str">
        <f>_xll.SNL.Clients.Office.Excel.Functions.SPG(A275, "IQ_PRIMARY_INDUSTRY")</f>
        <v>Automotive Retail</v>
      </c>
      <c r="F275" s="10" t="str">
        <f>_xll.SNL.Clients.Office.Excel.Functions.SPG(A275, "NAICS_CODE", "Primary")</f>
        <v>4411 - Automobile Dealers</v>
      </c>
      <c r="G275" s="10" t="str">
        <f>_xll.SNL.Clients.Office.Excel.Functions.SPG(A275, "SP_TOPICTAG")</f>
        <v>Freight Service; Industrial Automation; Last Mile Transportation; Process Automation</v>
      </c>
      <c r="H275" s="5">
        <f>_xll.SNL.Clients.Office.Excel.Functions.SPG(A275, "SP_PCT_SHARES_OWNED_ALL_INSTITUTIONS")</f>
        <v>24.62</v>
      </c>
    </row>
    <row r="276" spans="1:8" x14ac:dyDescent="0.3">
      <c r="A276" s="11" t="s">
        <v>1288</v>
      </c>
      <c r="B276" s="10" t="str">
        <f>_xll.SNL.Clients.Office.Excel.Functions.SPG(A276, "IQ_SECTOR")</f>
        <v>Health Care</v>
      </c>
      <c r="C276" s="10" t="str">
        <f>_xll.SNL.Clients.Office.Excel.Functions.SPG(A276, "IQ_INDUSTRY_GROUP")</f>
        <v>Health Care Equipment and Services</v>
      </c>
      <c r="D276" s="10" t="str">
        <f>_xll.SNL.Clients.Office.Excel.Functions.SPG(A276, "IQ_INDUSTRY")</f>
        <v>Health Care Equipment and Supplies</v>
      </c>
      <c r="E276" s="10" t="str">
        <f>_xll.SNL.Clients.Office.Excel.Functions.SPG(A276, "IQ_PRIMARY_INDUSTRY")</f>
        <v>Health Care Equipment</v>
      </c>
      <c r="F276" s="10" t="str">
        <f>_xll.SNL.Clients.Office.Excel.Functions.SPG(A276, "NAICS_CODE", "Primary")</f>
        <v>339112 - Surgical and Medical Instrument Manufacturing</v>
      </c>
      <c r="G276" s="10" t="str">
        <f>_xll.SNL.Clients.Office.Excel.Functions.SPG(A276, "SP_TOPICTAG")</f>
        <v>Health Diagnostics; Neuroscience; Cardiovascular; Orthopaedics; Reproductive Health; Surgery</v>
      </c>
      <c r="H276" s="5">
        <f>_xll.SNL.Clients.Office.Excel.Functions.SPG(A276, "SP_PCT_SHARES_OWNED_ALL_INSTITUTIONS")</f>
        <v>91.33</v>
      </c>
    </row>
    <row r="277" spans="1:8" x14ac:dyDescent="0.3">
      <c r="A277" s="11" t="s">
        <v>1289</v>
      </c>
      <c r="B277" s="10" t="str">
        <f>_xll.SNL.Clients.Office.Excel.Functions.SPG(A277, "IQ_SECTOR")</f>
        <v>Consumer Staples</v>
      </c>
      <c r="C277" s="10" t="str">
        <f>_xll.SNL.Clients.Office.Excel.Functions.SPG(A277, "IQ_INDUSTRY_GROUP")</f>
        <v>Consumer Staples Distribution and Retail</v>
      </c>
      <c r="D277" s="10" t="str">
        <f>_xll.SNL.Clients.Office.Excel.Functions.SPG(A277, "IQ_INDUSTRY")</f>
        <v>Consumer Staples Distribution and Retail</v>
      </c>
      <c r="E277" s="10" t="str">
        <f>_xll.SNL.Clients.Office.Excel.Functions.SPG(A277, "IQ_PRIMARY_INDUSTRY")</f>
        <v>Food Distributors</v>
      </c>
      <c r="F277" s="10" t="str">
        <f>_xll.SNL.Clients.Office.Excel.Functions.SPG(A277, "NAICS_CODE", "Primary")</f>
        <v>4244 - Grocery and Related Product Merchant Wholesalers</v>
      </c>
      <c r="G277" s="10" t="str">
        <f>_xll.SNL.Clients.Office.Excel.Functions.SPG(A277, "SP_TOPICTAG")</f>
        <v>Fast-Moving Consumer Goods; Food Delivery; Online Grocery</v>
      </c>
      <c r="H277" s="5">
        <f>_xll.SNL.Clients.Office.Excel.Functions.SPG(A277, "SP_PCT_SHARES_OWNED_ALL_INSTITUTIONS")</f>
        <v>101.64</v>
      </c>
    </row>
    <row r="278" spans="1:8" x14ac:dyDescent="0.3">
      <c r="A278" s="11" t="s">
        <v>1290</v>
      </c>
      <c r="B278" s="10" t="str">
        <f>_xll.SNL.Clients.Office.Excel.Functions.SPG(A278, "IQ_SECTOR")</f>
        <v>Energy</v>
      </c>
      <c r="C278" s="10" t="str">
        <f>_xll.SNL.Clients.Office.Excel.Functions.SPG(A278, "IQ_INDUSTRY_GROUP")</f>
        <v>Energy</v>
      </c>
      <c r="D278" s="10" t="str">
        <f>_xll.SNL.Clients.Office.Excel.Functions.SPG(A278, "IQ_INDUSTRY")</f>
        <v>Oil, Gas and Consumable Fuels</v>
      </c>
      <c r="E278" s="10" t="str">
        <f>_xll.SNL.Clients.Office.Excel.Functions.SPG(A278, "IQ_PRIMARY_INDUSTRY")</f>
        <v>Oil and Gas Exploration and Production</v>
      </c>
      <c r="F278" s="10" t="str">
        <f>_xll.SNL.Clients.Office.Excel.Functions.SPG(A278, "NAICS_CODE", "Primary")</f>
        <v>2111 - Oil and Gas Extraction</v>
      </c>
      <c r="G278" s="10" t="str">
        <f>_xll.SNL.Clients.Office.Excel.Functions.SPG(A278, "SP_TOPICTAG")</f>
        <v>Environmental Engineering</v>
      </c>
      <c r="H278" s="5">
        <f>_xll.SNL.Clients.Office.Excel.Functions.SPG(A278, "SP_PCT_SHARES_OWNED_ALL_INSTITUTIONS")</f>
        <v>95.1</v>
      </c>
    </row>
    <row r="279" spans="1:8" x14ac:dyDescent="0.3">
      <c r="A279" s="11" t="s">
        <v>1291</v>
      </c>
      <c r="B279" s="10" t="str">
        <f>_xll.SNL.Clients.Office.Excel.Functions.SPG(A279, "IQ_SECTOR")</f>
        <v>Health Care</v>
      </c>
      <c r="C279" s="10" t="str">
        <f>_xll.SNL.Clients.Office.Excel.Functions.SPG(A279, "IQ_INDUSTRY_GROUP")</f>
        <v>Pharmaceuticals, Biotechnology and Life Sciences</v>
      </c>
      <c r="D279" s="10" t="str">
        <f>_xll.SNL.Clients.Office.Excel.Functions.SPG(A279, "IQ_INDUSTRY")</f>
        <v>Pharmaceuticals</v>
      </c>
      <c r="E279" s="10" t="str">
        <f>_xll.SNL.Clients.Office.Excel.Functions.SPG(A279, "IQ_PRIMARY_INDUSTRY")</f>
        <v>Pharmaceuticals</v>
      </c>
      <c r="F279" s="10" t="str">
        <f>_xll.SNL.Clients.Office.Excel.Functions.SPG(A279, "NAICS_CODE", "Primary")</f>
        <v>325412 - Pharmaceutical Preparation Manufacturing</v>
      </c>
      <c r="G279" s="10" t="str">
        <f>_xll.SNL.Clients.Office.Excel.Functions.SPG(A279, "SP_TOPICTAG")</f>
        <v>Health Diagnostics; Nutraceutical; Chronic Diseases; Dermatology; Pain Management; Wellness and Recovery</v>
      </c>
      <c r="H279" s="5">
        <f>_xll.SNL.Clients.Office.Excel.Functions.SPG(A279, "SP_PCT_SHARES_OWNED_ALL_INSTITUTIONS")</f>
        <v>100.28</v>
      </c>
    </row>
    <row r="280" spans="1:8" x14ac:dyDescent="0.3">
      <c r="A280" s="11" t="s">
        <v>1292</v>
      </c>
      <c r="B280" s="10" t="str">
        <f>_xll.SNL.Clients.Office.Excel.Functions.SPG(A280, "IQ_SECTOR")</f>
        <v>Consumer Staples</v>
      </c>
      <c r="C280" s="10" t="str">
        <f>_xll.SNL.Clients.Office.Excel.Functions.SPG(A280, "IQ_INDUSTRY_GROUP")</f>
        <v>Food, Beverage and Tobacco</v>
      </c>
      <c r="D280" s="10" t="str">
        <f>_xll.SNL.Clients.Office.Excel.Functions.SPG(A280, "IQ_INDUSTRY")</f>
        <v>Food Products</v>
      </c>
      <c r="E280" s="10" t="str">
        <f>_xll.SNL.Clients.Office.Excel.Functions.SPG(A280, "IQ_PRIMARY_INDUSTRY")</f>
        <v>Packaged Foods and Meats</v>
      </c>
      <c r="F280" s="10" t="str">
        <f>_xll.SNL.Clients.Office.Excel.Functions.SPG(A280, "NAICS_CODE", "Primary")</f>
        <v>311615 - Poultry Processing</v>
      </c>
      <c r="G280" s="10" t="str">
        <f>_xll.SNL.Clients.Office.Excel.Functions.SPG(A280, "SP_TOPICTAG")</f>
        <v>Animal Feed; Livestock; Alternative Protein</v>
      </c>
      <c r="H280" s="5">
        <f>_xll.SNL.Clients.Office.Excel.Functions.SPG(A280, "SP_PCT_SHARES_OWNED_ALL_INSTITUTIONS")</f>
        <v>18.87</v>
      </c>
    </row>
    <row r="281" spans="1:8" x14ac:dyDescent="0.3">
      <c r="A281" s="11" t="s">
        <v>1293</v>
      </c>
      <c r="B281" s="10" t="str">
        <f>_xll.SNL.Clients.Office.Excel.Functions.SPG(A281, "IQ_SECTOR")</f>
        <v>Financials</v>
      </c>
      <c r="C281" s="10" t="str">
        <f>_xll.SNL.Clients.Office.Excel.Functions.SPG(A281, "IQ_INDUSTRY_GROUP")</f>
        <v>Banks</v>
      </c>
      <c r="D281" s="10" t="str">
        <f>_xll.SNL.Clients.Office.Excel.Functions.SPG(A281, "IQ_INDUSTRY")</f>
        <v>Banks</v>
      </c>
      <c r="E281" s="10" t="str">
        <f>_xll.SNL.Clients.Office.Excel.Functions.SPG(A281, "IQ_PRIMARY_INDUSTRY")</f>
        <v>Regional Banks</v>
      </c>
      <c r="F281" s="10" t="str">
        <f>_xll.SNL.Clients.Office.Excel.Functions.SPG(A281, "NAICS_CODE", "Primary")</f>
        <v>522110 - Commercial Banking</v>
      </c>
      <c r="G281" s="10" t="str">
        <f>_xll.SNL.Clients.Office.Excel.Functions.SPG(A281, "SP_TOPICTAG")</f>
        <v>Consumer Lending; Digital Brokerage; Banking as a Service</v>
      </c>
      <c r="H281" s="5">
        <f>_xll.SNL.Clients.Office.Excel.Functions.SPG(A281, "SP_PCT_SHARES_OWNED_ALL_INSTITUTIONS")</f>
        <v>88.44</v>
      </c>
    </row>
    <row r="282" spans="1:8" x14ac:dyDescent="0.3">
      <c r="A282" s="11" t="s">
        <v>1294</v>
      </c>
      <c r="B282" s="10" t="str">
        <f>_xll.SNL.Clients.Office.Excel.Functions.SPG(A282, "IQ_SECTOR")</f>
        <v>Consumer Discretionary</v>
      </c>
      <c r="C282" s="10" t="str">
        <f>_xll.SNL.Clients.Office.Excel.Functions.SPG(A282, "IQ_INDUSTRY_GROUP")</f>
        <v>Consumer Services</v>
      </c>
      <c r="D282" s="10" t="str">
        <f>_xll.SNL.Clients.Office.Excel.Functions.SPG(A282, "IQ_INDUSTRY")</f>
        <v>Hotels, Restaurants and Leisure</v>
      </c>
      <c r="E282" s="10" t="str">
        <f>_xll.SNL.Clients.Office.Excel.Functions.SPG(A282, "IQ_PRIMARY_INDUSTRY")</f>
        <v>Leisure Facilities</v>
      </c>
      <c r="F282" s="10" t="str">
        <f>_xll.SNL.Clients.Office.Excel.Functions.SPG(A282, "NAICS_CODE", "Primary")</f>
        <v>713940 - Fitness and Recreational Sports Centers</v>
      </c>
      <c r="G282" s="10" t="str">
        <f>_xll.SNL.Clients.Office.Excel.Functions.SPG(A282, "SP_TOPICTAG")</f>
        <v/>
      </c>
      <c r="H282" s="5">
        <f>_xll.SNL.Clients.Office.Excel.Functions.SPG(A282, "SP_PCT_SHARES_OWNED_ALL_INSTITUTIONS")</f>
        <v>111.97</v>
      </c>
    </row>
    <row r="283" spans="1:8" x14ac:dyDescent="0.3">
      <c r="A283" s="11" t="s">
        <v>1295</v>
      </c>
      <c r="B283" s="10" t="str">
        <f>_xll.SNL.Clients.Office.Excel.Functions.SPG(A283, "IQ_SECTOR")</f>
        <v>Consumer Discretionary</v>
      </c>
      <c r="C283" s="10" t="str">
        <f>_xll.SNL.Clients.Office.Excel.Functions.SPG(A283, "IQ_INDUSTRY_GROUP")</f>
        <v>Consumer Durables and Apparel</v>
      </c>
      <c r="D283" s="10" t="str">
        <f>_xll.SNL.Clients.Office.Excel.Functions.SPG(A283, "IQ_INDUSTRY")</f>
        <v>Leisure Products</v>
      </c>
      <c r="E283" s="10" t="str">
        <f>_xll.SNL.Clients.Office.Excel.Functions.SPG(A283, "IQ_PRIMARY_INDUSTRY")</f>
        <v>Leisure Products</v>
      </c>
      <c r="F283" s="10" t="str">
        <f>_xll.SNL.Clients.Office.Excel.Functions.SPG(A283, "NAICS_CODE", "Primary")</f>
        <v>336110 - Automobile and Light Duty Motor Vehicle Manufacturing</v>
      </c>
      <c r="G283" s="10" t="str">
        <f>_xll.SNL.Clients.Office.Excel.Functions.SPG(A283, "SP_TOPICTAG")</f>
        <v>Fleet Management; Last Mile Transportation; Electric Vehicle; Micro-Mobility; Autonomous Vehicles</v>
      </c>
      <c r="H283" s="5">
        <f>_xll.SNL.Clients.Office.Excel.Functions.SPG(A283, "SP_PCT_SHARES_OWNED_ALL_INSTITUTIONS")</f>
        <v>95.48</v>
      </c>
    </row>
    <row r="284" spans="1:8" x14ac:dyDescent="0.3">
      <c r="A284" s="11" t="s">
        <v>1296</v>
      </c>
      <c r="B284" s="10" t="str">
        <f>_xll.SNL.Clients.Office.Excel.Functions.SPG(A284, "IQ_SECTOR")</f>
        <v>Utilities</v>
      </c>
      <c r="C284" s="10" t="str">
        <f>_xll.SNL.Clients.Office.Excel.Functions.SPG(A284, "IQ_INDUSTRY_GROUP")</f>
        <v>Utilities</v>
      </c>
      <c r="D284" s="10" t="str">
        <f>_xll.SNL.Clients.Office.Excel.Functions.SPG(A284, "IQ_INDUSTRY")</f>
        <v>Electric Utilities</v>
      </c>
      <c r="E284" s="10" t="str">
        <f>_xll.SNL.Clients.Office.Excel.Functions.SPG(A284, "IQ_PRIMARY_INDUSTRY")</f>
        <v>Electric Utilities</v>
      </c>
      <c r="F284" s="10" t="str">
        <f>_xll.SNL.Clients.Office.Excel.Functions.SPG(A284, "NAICS_CODE", "Primary")</f>
        <v>2211 - Electric Power Generation, Transmission and Distribution</v>
      </c>
      <c r="G284" s="10" t="str">
        <f>_xll.SNL.Clients.Office.Excel.Functions.SPG(A284, "SP_TOPICTAG")</f>
        <v>Clean Energy; Energy Efficiency; Energy Management; Energy Storage; Smart Energy; Power Grid; Utility Scale Solar; Onshore and Offshore Wind</v>
      </c>
      <c r="H284" s="5">
        <f>_xll.SNL.Clients.Office.Excel.Functions.SPG(A284, "SP_PCT_SHARES_OWNED_ALL_INSTITUTIONS")</f>
        <v>101.41</v>
      </c>
    </row>
    <row r="285" spans="1:8" x14ac:dyDescent="0.3">
      <c r="A285" s="11" t="s">
        <v>1297</v>
      </c>
      <c r="B285" s="10" t="str">
        <f>_xll.SNL.Clients.Office.Excel.Functions.SPG(A285, "IQ_SECTOR")</f>
        <v>Consumer Staples</v>
      </c>
      <c r="C285" s="10" t="str">
        <f>_xll.SNL.Clients.Office.Excel.Functions.SPG(A285, "IQ_INDUSTRY_GROUP")</f>
        <v>Food, Beverage and Tobacco</v>
      </c>
      <c r="D285" s="10" t="str">
        <f>_xll.SNL.Clients.Office.Excel.Functions.SPG(A285, "IQ_INDUSTRY")</f>
        <v>Food Products</v>
      </c>
      <c r="E285" s="10" t="str">
        <f>_xll.SNL.Clients.Office.Excel.Functions.SPG(A285, "IQ_PRIMARY_INDUSTRY")</f>
        <v>Packaged Foods and Meats</v>
      </c>
      <c r="F285" s="10" t="str">
        <f>_xll.SNL.Clients.Office.Excel.Functions.SPG(A285, "NAICS_CODE", "Primary")</f>
        <v>311 - Food Manufacturing</v>
      </c>
      <c r="G285" s="10" t="str">
        <f>_xll.SNL.Clients.Office.Excel.Functions.SPG(A285, "SP_TOPICTAG")</f>
        <v>Animal Feed; Farming; Livestock; Alternative Protein</v>
      </c>
      <c r="H285" s="5">
        <f>_xll.SNL.Clients.Office.Excel.Functions.SPG(A285, "SP_PCT_SHARES_OWNED_ALL_INSTITUTIONS")</f>
        <v>90.76</v>
      </c>
    </row>
    <row r="286" spans="1:8" x14ac:dyDescent="0.3">
      <c r="A286" s="11" t="s">
        <v>1298</v>
      </c>
      <c r="B286" s="10" t="str">
        <f>_xll.SNL.Clients.Office.Excel.Functions.SPG(A286, "IQ_SECTOR")</f>
        <v>Real Estate</v>
      </c>
      <c r="C286" s="10" t="str">
        <f>_xll.SNL.Clients.Office.Excel.Functions.SPG(A286, "IQ_INDUSTRY_GROUP")</f>
        <v>Equity Real Estate Investment Trusts (REITs)</v>
      </c>
      <c r="D286" s="10" t="str">
        <f>_xll.SNL.Clients.Office.Excel.Functions.SPG(A286, "IQ_INDUSTRY")</f>
        <v>Specialized REITs</v>
      </c>
      <c r="E286" s="10" t="str">
        <f>_xll.SNL.Clients.Office.Excel.Functions.SPG(A286, "IQ_PRIMARY_INDUSTRY")</f>
        <v>Timber REITs</v>
      </c>
      <c r="F286" s="10" t="str">
        <f>_xll.SNL.Clients.Office.Excel.Functions.SPG(A286, "NAICS_CODE", "Primary")</f>
        <v>531110 - Lessors of Residential Buildings and Dwellings</v>
      </c>
      <c r="G286" s="10" t="str">
        <f>_xll.SNL.Clients.Office.Excel.Functions.SPG(A286, "SP_TOPICTAG")</f>
        <v>Forestry; Biomass Energy</v>
      </c>
      <c r="H286" s="5">
        <f>_xll.SNL.Clients.Office.Excel.Functions.SPG(A286, "SP_PCT_SHARES_OWNED_ALL_INSTITUTIONS")</f>
        <v>84.11</v>
      </c>
    </row>
    <row r="287" spans="1:8" x14ac:dyDescent="0.3">
      <c r="A287" s="11" t="s">
        <v>1299</v>
      </c>
      <c r="B287" s="10" t="str">
        <f>_xll.SNL.Clients.Office.Excel.Functions.SPG(A287, "IQ_SECTOR")</f>
        <v>Information Technology</v>
      </c>
      <c r="C287" s="10" t="str">
        <f>_xll.SNL.Clients.Office.Excel.Functions.SPG(A287, "IQ_INDUSTRY_GROUP")</f>
        <v>Semiconductors and Semiconductor Equipment</v>
      </c>
      <c r="D287" s="10" t="str">
        <f>_xll.SNL.Clients.Office.Excel.Functions.SPG(A287, "IQ_INDUSTRY")</f>
        <v>Semiconductors and Semiconductor Equipment</v>
      </c>
      <c r="E287" s="10" t="str">
        <f>_xll.SNL.Clients.Office.Excel.Functions.SPG(A287, "IQ_PRIMARY_INDUSTRY")</f>
        <v>Semiconductors</v>
      </c>
      <c r="F287" s="10" t="str">
        <f>_xll.SNL.Clients.Office.Excel.Functions.SPG(A287, "NAICS_CODE", "Primary")</f>
        <v>334413 - Semiconductor and Related Device Manufacturing</v>
      </c>
      <c r="G287" s="10" t="str">
        <f>_xll.SNL.Clients.Office.Excel.Functions.SPG(A287, "SP_TOPICTAG")</f>
        <v>Energy Efficiency; Energy Management; Industrial Automation; Smart Building; Smart Energy; Electric Vehicle; Autonomous Vehicles</v>
      </c>
      <c r="H287" s="5">
        <f>_xll.SNL.Clients.Office.Excel.Functions.SPG(A287, "SP_PCT_SHARES_OWNED_ALL_INSTITUTIONS")</f>
        <v>106.18</v>
      </c>
    </row>
    <row r="288" spans="1:8" x14ac:dyDescent="0.3">
      <c r="A288" s="11" t="s">
        <v>1300</v>
      </c>
      <c r="B288" s="10" t="str">
        <f>_xll.SNL.Clients.Office.Excel.Functions.SPG(A288, "IQ_SECTOR")</f>
        <v>Financials</v>
      </c>
      <c r="C288" s="10" t="str">
        <f>_xll.SNL.Clients.Office.Excel.Functions.SPG(A288, "IQ_INDUSTRY_GROUP")</f>
        <v>Insurance</v>
      </c>
      <c r="D288" s="10" t="str">
        <f>_xll.SNL.Clients.Office.Excel.Functions.SPG(A288, "IQ_INDUSTRY")</f>
        <v>Insurance</v>
      </c>
      <c r="E288" s="10" t="str">
        <f>_xll.SNL.Clients.Office.Excel.Functions.SPG(A288, "IQ_PRIMARY_INDUSTRY")</f>
        <v>Life and Health Insurance</v>
      </c>
      <c r="F288" s="10" t="str">
        <f>_xll.SNL.Clients.Office.Excel.Functions.SPG(A288, "NAICS_CODE", "Primary")</f>
        <v>524113 - Direct Life Insurance Carriers</v>
      </c>
      <c r="G288" s="10" t="str">
        <f>_xll.SNL.Clients.Office.Excel.Functions.SPG(A288, "SP_TOPICTAG")</f>
        <v>Impact Investing</v>
      </c>
      <c r="H288" s="5">
        <f>_xll.SNL.Clients.Office.Excel.Functions.SPG(A288, "SP_PCT_SHARES_OWNED_ALL_INSTITUTIONS")</f>
        <v>94.68</v>
      </c>
    </row>
    <row r="289" spans="1:8" x14ac:dyDescent="0.3">
      <c r="A289" s="11" t="s">
        <v>1301</v>
      </c>
      <c r="B289" s="10" t="str">
        <f>_xll.SNL.Clients.Office.Excel.Functions.SPG(A289, "IQ_SECTOR")</f>
        <v>Financials</v>
      </c>
      <c r="C289" s="10" t="str">
        <f>_xll.SNL.Clients.Office.Excel.Functions.SPG(A289, "IQ_INDUSTRY_GROUP")</f>
        <v>Banks</v>
      </c>
      <c r="D289" s="10" t="str">
        <f>_xll.SNL.Clients.Office.Excel.Functions.SPG(A289, "IQ_INDUSTRY")</f>
        <v>Banks</v>
      </c>
      <c r="E289" s="10" t="str">
        <f>_xll.SNL.Clients.Office.Excel.Functions.SPG(A289, "IQ_PRIMARY_INDUSTRY")</f>
        <v>Regional Banks</v>
      </c>
      <c r="F289" s="10" t="str">
        <f>_xll.SNL.Clients.Office.Excel.Functions.SPG(A289, "NAICS_CODE", "Primary")</f>
        <v>522110 - Commercial Banking</v>
      </c>
      <c r="G289" s="10" t="str">
        <f>_xll.SNL.Clients.Office.Excel.Functions.SPG(A289, "SP_TOPICTAG")</f>
        <v>Consumer Lending; Digital Brokerage</v>
      </c>
      <c r="H289" s="5">
        <f>_xll.SNL.Clients.Office.Excel.Functions.SPG(A289, "SP_PCT_SHARES_OWNED_ALL_INSTITUTIONS")</f>
        <v>83.09</v>
      </c>
    </row>
    <row r="290" spans="1:8" x14ac:dyDescent="0.3">
      <c r="A290" s="11" t="s">
        <v>1302</v>
      </c>
      <c r="B290" s="10" t="str">
        <f>_xll.SNL.Clients.Office.Excel.Functions.SPG(A290, "IQ_SECTOR")</f>
        <v>Information Technology</v>
      </c>
      <c r="C290" s="10" t="str">
        <f>_xll.SNL.Clients.Office.Excel.Functions.SPG(A290, "IQ_INDUSTRY_GROUP")</f>
        <v>Technology Hardware and Equipment</v>
      </c>
      <c r="D290" s="10" t="str">
        <f>_xll.SNL.Clients.Office.Excel.Functions.SPG(A290, "IQ_INDUSTRY")</f>
        <v>Technology Hardware, Storage and Peripherals</v>
      </c>
      <c r="E290" s="10" t="str">
        <f>_xll.SNL.Clients.Office.Excel.Functions.SPG(A290, "IQ_PRIMARY_INDUSTRY")</f>
        <v>Technology Hardware, Storage and Peripherals</v>
      </c>
      <c r="F290" s="10" t="str">
        <f>_xll.SNL.Clients.Office.Excel.Functions.SPG(A290, "NAICS_CODE", "Primary")</f>
        <v>334112 - Computer Storage Device Manufacturing</v>
      </c>
      <c r="G290" s="10" t="str">
        <f>_xll.SNL.Clients.Office.Excel.Functions.SPG(A290, "SP_TOPICTAG")</f>
        <v>Data Integration; Backup and Recovery; Data Protection; Cloud Infrastructure; Cloud Storage; Storage Management; Data Center Technology</v>
      </c>
      <c r="H290" s="5">
        <f>_xll.SNL.Clients.Office.Excel.Functions.SPG(A290, "SP_PCT_SHARES_OWNED_ALL_INSTITUTIONS")</f>
        <v>86.45</v>
      </c>
    </row>
    <row r="291" spans="1:8" x14ac:dyDescent="0.3">
      <c r="A291" s="11" t="s">
        <v>1303</v>
      </c>
      <c r="B291" s="10" t="str">
        <f>_xll.SNL.Clients.Office.Excel.Functions.SPG(A291, "IQ_SECTOR")</f>
        <v>Consumer Discretionary</v>
      </c>
      <c r="C291" s="10" t="str">
        <f>_xll.SNL.Clients.Office.Excel.Functions.SPG(A291, "IQ_INDUSTRY_GROUP")</f>
        <v>Consumer Durables and Apparel</v>
      </c>
      <c r="D291" s="10" t="str">
        <f>_xll.SNL.Clients.Office.Excel.Functions.SPG(A291, "IQ_INDUSTRY")</f>
        <v>Textiles, Apparel and Luxury Goods</v>
      </c>
      <c r="E291" s="10" t="str">
        <f>_xll.SNL.Clients.Office.Excel.Functions.SPG(A291, "IQ_PRIMARY_INDUSTRY")</f>
        <v>Apparel, Accessories and Luxury Goods</v>
      </c>
      <c r="F291" s="10" t="str">
        <f>_xll.SNL.Clients.Office.Excel.Functions.SPG(A291, "NAICS_CODE", "Primary")</f>
        <v>315 - Apparel Manufacturing</v>
      </c>
      <c r="G291" s="10" t="str">
        <f>_xll.SNL.Clients.Office.Excel.Functions.SPG(A291, "SP_TOPICTAG")</f>
        <v>Fast-Moving Consumer Goods; Lifestyle</v>
      </c>
      <c r="H291" s="5">
        <f>_xll.SNL.Clients.Office.Excel.Functions.SPG(A291, "SP_PCT_SHARES_OWNED_ALL_INSTITUTIONS")</f>
        <v>106.06</v>
      </c>
    </row>
    <row r="292" spans="1:8" x14ac:dyDescent="0.3">
      <c r="A292" s="11" t="s">
        <v>1304</v>
      </c>
      <c r="B292" s="10" t="str">
        <f>_xll.SNL.Clients.Office.Excel.Functions.SPG(A292, "IQ_SECTOR")</f>
        <v>Information Technology</v>
      </c>
      <c r="C292" s="10" t="str">
        <f>_xll.SNL.Clients.Office.Excel.Functions.SPG(A292, "IQ_INDUSTRY_GROUP")</f>
        <v>Software and Services</v>
      </c>
      <c r="D292" s="10" t="str">
        <f>_xll.SNL.Clients.Office.Excel.Functions.SPG(A292, "IQ_INDUSTRY")</f>
        <v>Software</v>
      </c>
      <c r="E292" s="10" t="str">
        <f>_xll.SNL.Clients.Office.Excel.Functions.SPG(A292, "IQ_PRIMARY_INDUSTRY")</f>
        <v>Systems Software</v>
      </c>
      <c r="F292" s="10" t="str">
        <f>_xll.SNL.Clients.Office.Excel.Functions.SPG(A292, "NAICS_CODE", "Primary")</f>
        <v>513210 - Software Publishers</v>
      </c>
      <c r="G292" s="10" t="str">
        <f>_xll.SNL.Clients.Office.Excel.Functions.SPG(A292, "SP_TOPICTAG")</f>
        <v>Software Development; Cloud Management; Data Integration; Data Protection; Cloud Security; Process Automation; Network Security</v>
      </c>
      <c r="H292" s="5">
        <f>_xll.SNL.Clients.Office.Excel.Functions.SPG(A292, "SP_PCT_SHARES_OWNED_ALL_INSTITUTIONS")</f>
        <v>98.06</v>
      </c>
    </row>
    <row r="293" spans="1:8" x14ac:dyDescent="0.3">
      <c r="A293" s="11" t="s">
        <v>1305</v>
      </c>
      <c r="B293" s="10" t="str">
        <f>_xll.SNL.Clients.Office.Excel.Functions.SPG(A293, "IQ_SECTOR")</f>
        <v>Information Technology</v>
      </c>
      <c r="C293" s="10" t="str">
        <f>_xll.SNL.Clients.Office.Excel.Functions.SPG(A293, "IQ_INDUSTRY_GROUP")</f>
        <v>Semiconductors and Semiconductor Equipment</v>
      </c>
      <c r="D293" s="10" t="str">
        <f>_xll.SNL.Clients.Office.Excel.Functions.SPG(A293, "IQ_INDUSTRY")</f>
        <v>Semiconductors and Semiconductor Equipment</v>
      </c>
      <c r="E293" s="10" t="str">
        <f>_xll.SNL.Clients.Office.Excel.Functions.SPG(A293, "IQ_PRIMARY_INDUSTRY")</f>
        <v>Semiconductors</v>
      </c>
      <c r="F293" s="10" t="str">
        <f>_xll.SNL.Clients.Office.Excel.Functions.SPG(A293, "NAICS_CODE", "Primary")</f>
        <v>334413 - Semiconductor and Related Device Manufacturing</v>
      </c>
      <c r="G293" s="10" t="str">
        <f>_xll.SNL.Clients.Office.Excel.Functions.SPG(A293, "SP_TOPICTAG")</f>
        <v>Encryption; Data Protection; Cloud Infrastructure; Network Security; Security Management; Data Center Technology; Artificial Intelligence</v>
      </c>
      <c r="H293" s="5">
        <f>_xll.SNL.Clients.Office.Excel.Functions.SPG(A293, "SP_PCT_SHARES_OWNED_ALL_INSTITUTIONS")</f>
        <v>93.54</v>
      </c>
    </row>
    <row r="294" spans="1:8" x14ac:dyDescent="0.3">
      <c r="A294" s="11" t="s">
        <v>1306</v>
      </c>
      <c r="B294" s="10" t="str">
        <f>_xll.SNL.Clients.Office.Excel.Functions.SPG(A294, "IQ_SECTOR")</f>
        <v>Energy</v>
      </c>
      <c r="C294" s="10" t="str">
        <f>_xll.SNL.Clients.Office.Excel.Functions.SPG(A294, "IQ_INDUSTRY_GROUP")</f>
        <v>Energy</v>
      </c>
      <c r="D294" s="10" t="str">
        <f>_xll.SNL.Clients.Office.Excel.Functions.SPG(A294, "IQ_INDUSTRY")</f>
        <v>Oil, Gas and Consumable Fuels</v>
      </c>
      <c r="E294" s="10" t="str">
        <f>_xll.SNL.Clients.Office.Excel.Functions.SPG(A294, "IQ_PRIMARY_INDUSTRY")</f>
        <v>Oil and Gas Exploration and Production</v>
      </c>
      <c r="F294" s="10" t="str">
        <f>_xll.SNL.Clients.Office.Excel.Functions.SPG(A294, "NAICS_CODE", "Primary")</f>
        <v>2111 - Oil and Gas Extraction</v>
      </c>
      <c r="G294" s="10" t="str">
        <f>_xll.SNL.Clients.Office.Excel.Functions.SPG(A294, "SP_TOPICTAG")</f>
        <v/>
      </c>
      <c r="H294" s="5">
        <f>_xll.SNL.Clients.Office.Excel.Functions.SPG(A294, "SP_PCT_SHARES_OWNED_ALL_INSTITUTIONS")</f>
        <v>96.87</v>
      </c>
    </row>
    <row r="295" spans="1:8" x14ac:dyDescent="0.3">
      <c r="A295" s="11" t="s">
        <v>1307</v>
      </c>
      <c r="B295" s="10" t="str">
        <f>_xll.SNL.Clients.Office.Excel.Functions.SPG(A295, "IQ_SECTOR")</f>
        <v>Real Estate</v>
      </c>
      <c r="C295" s="10" t="str">
        <f>_xll.SNL.Clients.Office.Excel.Functions.SPG(A295, "IQ_INDUSTRY_GROUP")</f>
        <v>Equity Real Estate Investment Trusts (REITs)</v>
      </c>
      <c r="D295" s="10" t="str">
        <f>_xll.SNL.Clients.Office.Excel.Functions.SPG(A295, "IQ_INDUSTRY")</f>
        <v>Specialized REITs</v>
      </c>
      <c r="E295" s="10" t="str">
        <f>_xll.SNL.Clients.Office.Excel.Functions.SPG(A295, "IQ_PRIMARY_INDUSTRY")</f>
        <v>Timber REITs</v>
      </c>
      <c r="F295" s="10" t="str">
        <f>_xll.SNL.Clients.Office.Excel.Functions.SPG(A295, "NAICS_CODE", "Primary")</f>
        <v>531110 - Lessors of Residential Buildings and Dwellings</v>
      </c>
      <c r="G295" s="10" t="str">
        <f>_xll.SNL.Clients.Office.Excel.Functions.SPG(A295, "SP_TOPICTAG")</f>
        <v>Biomass Energy</v>
      </c>
      <c r="H295" s="5">
        <f>_xll.SNL.Clients.Office.Excel.Functions.SPG(A295, "SP_PCT_SHARES_OWNED_ALL_INSTITUTIONS")</f>
        <v>85.67</v>
      </c>
    </row>
    <row r="296" spans="1:8" x14ac:dyDescent="0.3">
      <c r="A296" s="11" t="s">
        <v>1308</v>
      </c>
      <c r="B296" s="10" t="str">
        <f>_xll.SNL.Clients.Office.Excel.Functions.SPG(A296, "IQ_SECTOR")</f>
        <v>Industrials</v>
      </c>
      <c r="C296" s="10" t="str">
        <f>_xll.SNL.Clients.Office.Excel.Functions.SPG(A296, "IQ_INDUSTRY_GROUP")</f>
        <v>Commercial and Professional Services</v>
      </c>
      <c r="D296" s="10" t="str">
        <f>_xll.SNL.Clients.Office.Excel.Functions.SPG(A296, "IQ_INDUSTRY")</f>
        <v>Commercial Services and Supplies</v>
      </c>
      <c r="E296" s="10" t="str">
        <f>_xll.SNL.Clients.Office.Excel.Functions.SPG(A296, "IQ_PRIMARY_INDUSTRY")</f>
        <v>Diversified Support Services</v>
      </c>
      <c r="F296" s="10" t="str">
        <f>_xll.SNL.Clients.Office.Excel.Functions.SPG(A296, "NAICS_CODE", "Primary")</f>
        <v>561499 - All Other Business Support Services</v>
      </c>
      <c r="G296" s="10" t="str">
        <f>_xll.SNL.Clients.Office.Excel.Functions.SPG(A296, "SP_TOPICTAG")</f>
        <v>Data Protection; Process Automation</v>
      </c>
      <c r="H296" s="5">
        <f>_xll.SNL.Clients.Office.Excel.Functions.SPG(A296, "SP_PCT_SHARES_OWNED_ALL_INSTITUTIONS")</f>
        <v>97.76</v>
      </c>
    </row>
    <row r="297" spans="1:8" x14ac:dyDescent="0.3">
      <c r="A297" s="11" t="s">
        <v>1309</v>
      </c>
      <c r="B297" s="10" t="str">
        <f>_xll.SNL.Clients.Office.Excel.Functions.SPG(A297, "IQ_SECTOR")</f>
        <v>Industrials</v>
      </c>
      <c r="C297" s="10" t="str">
        <f>_xll.SNL.Clients.Office.Excel.Functions.SPG(A297, "IQ_INDUSTRY_GROUP")</f>
        <v>Capital Goods</v>
      </c>
      <c r="D297" s="10" t="str">
        <f>_xll.SNL.Clients.Office.Excel.Functions.SPG(A297, "IQ_INDUSTRY")</f>
        <v>Machinery</v>
      </c>
      <c r="E297" s="10" t="str">
        <f>_xll.SNL.Clients.Office.Excel.Functions.SPG(A297, "IQ_PRIMARY_INDUSTRY")</f>
        <v>Industrial Machinery and Supplies and Components</v>
      </c>
      <c r="F297" s="10" t="str">
        <f>_xll.SNL.Clients.Office.Excel.Functions.SPG(A297, "NAICS_CODE", "Primary")</f>
        <v>332991 - Ball and Roller Bearing Manufacturing</v>
      </c>
      <c r="G297" s="10" t="str">
        <f>_xll.SNL.Clients.Office.Excel.Functions.SPG(A297, "SP_TOPICTAG")</f>
        <v>Industrial Automation; Sensors; Simulation; Process Automation</v>
      </c>
      <c r="H297" s="5">
        <f>_xll.SNL.Clients.Office.Excel.Functions.SPG(A297, "SP_PCT_SHARES_OWNED_ALL_INSTITUTIONS")</f>
        <v>93.22</v>
      </c>
    </row>
    <row r="298" spans="1:8" x14ac:dyDescent="0.3">
      <c r="A298" s="11" t="s">
        <v>1310</v>
      </c>
      <c r="B298" s="10" t="str">
        <f>_xll.SNL.Clients.Office.Excel.Functions.SPG(A298, "IQ_SECTOR")</f>
        <v>Industrials</v>
      </c>
      <c r="C298" s="10" t="str">
        <f>_xll.SNL.Clients.Office.Excel.Functions.SPG(A298, "IQ_INDUSTRY_GROUP")</f>
        <v>Capital Goods</v>
      </c>
      <c r="D298" s="10" t="str">
        <f>_xll.SNL.Clients.Office.Excel.Functions.SPG(A298, "IQ_INDUSTRY")</f>
        <v>Electrical Equipment</v>
      </c>
      <c r="E298" s="10" t="str">
        <f>_xll.SNL.Clients.Office.Excel.Functions.SPG(A298, "IQ_PRIMARY_INDUSTRY")</f>
        <v>Electrical Components and Equipment</v>
      </c>
      <c r="F298" s="10" t="str">
        <f>_xll.SNL.Clients.Office.Excel.Functions.SPG(A298, "NAICS_CODE", "Primary")</f>
        <v>335312 - Motor and Generator Manufacturing</v>
      </c>
      <c r="G298" s="10" t="str">
        <f>_xll.SNL.Clients.Office.Excel.Functions.SPG(A298, "SP_TOPICTAG")</f>
        <v>Energy Management; Industrial Automation; Process Automation</v>
      </c>
      <c r="H298" s="5">
        <f>_xll.SNL.Clients.Office.Excel.Functions.SPG(A298, "SP_PCT_SHARES_OWNED_ALL_INSTITUTIONS")</f>
        <v>100.65</v>
      </c>
    </row>
    <row r="299" spans="1:8" x14ac:dyDescent="0.3">
      <c r="A299" s="11" t="s">
        <v>1311</v>
      </c>
      <c r="B299" s="10" t="str">
        <f>_xll.SNL.Clients.Office.Excel.Functions.SPG(A299, "IQ_SECTOR")</f>
        <v>Financials</v>
      </c>
      <c r="C299" s="10" t="str">
        <f>_xll.SNL.Clients.Office.Excel.Functions.SPG(A299, "IQ_INDUSTRY_GROUP")</f>
        <v>Insurance</v>
      </c>
      <c r="D299" s="10" t="str">
        <f>_xll.SNL.Clients.Office.Excel.Functions.SPG(A299, "IQ_INDUSTRY")</f>
        <v>Insurance</v>
      </c>
      <c r="E299" s="10" t="str">
        <f>_xll.SNL.Clients.Office.Excel.Functions.SPG(A299, "IQ_PRIMARY_INDUSTRY")</f>
        <v>Reinsurance</v>
      </c>
      <c r="F299" s="10" t="str">
        <f>_xll.SNL.Clients.Office.Excel.Functions.SPG(A299, "NAICS_CODE", "Primary")</f>
        <v>524130 - Reinsurance Carriers</v>
      </c>
      <c r="G299" s="10" t="str">
        <f>_xll.SNL.Clients.Office.Excel.Functions.SPG(A299, "SP_TOPICTAG")</f>
        <v>Employee Benefits</v>
      </c>
      <c r="H299" s="5">
        <f>_xll.SNL.Clients.Office.Excel.Functions.SPG(A299, "SP_PCT_SHARES_OWNED_ALL_INSTITUTIONS")</f>
        <v>99.05</v>
      </c>
    </row>
    <row r="300" spans="1:8" x14ac:dyDescent="0.3">
      <c r="A300" s="11" t="s">
        <v>1312</v>
      </c>
      <c r="B300" s="10" t="str">
        <f>_xll.SNL.Clients.Office.Excel.Functions.SPG(A300, "IQ_SECTOR")</f>
        <v>Materials</v>
      </c>
      <c r="C300" s="10" t="str">
        <f>_xll.SNL.Clients.Office.Excel.Functions.SPG(A300, "IQ_INDUSTRY_GROUP")</f>
        <v>Materials</v>
      </c>
      <c r="D300" s="10" t="str">
        <f>_xll.SNL.Clients.Office.Excel.Functions.SPG(A300, "IQ_INDUSTRY")</f>
        <v>Metals and Mining</v>
      </c>
      <c r="E300" s="10" t="str">
        <f>_xll.SNL.Clients.Office.Excel.Functions.SPG(A300, "IQ_PRIMARY_INDUSTRY")</f>
        <v>Steel</v>
      </c>
      <c r="F300" s="10" t="str">
        <f>_xll.SNL.Clients.Office.Excel.Functions.SPG(A300, "NAICS_CODE", "Primary")</f>
        <v>423510 - Metal Service Centers and Other Metal Merchant Wholesalers</v>
      </c>
      <c r="G300" s="10" t="str">
        <f>_xll.SNL.Clients.Office.Excel.Functions.SPG(A300, "SP_TOPICTAG")</f>
        <v/>
      </c>
      <c r="H300" s="5">
        <f>_xll.SNL.Clients.Office.Excel.Functions.SPG(A300, "SP_PCT_SHARES_OWNED_ALL_INSTITUTIONS")</f>
        <v>83.75</v>
      </c>
    </row>
    <row r="301" spans="1:8" x14ac:dyDescent="0.3">
      <c r="A301" s="11" t="s">
        <v>1313</v>
      </c>
      <c r="B301" s="10" t="str">
        <f>_xll.SNL.Clients.Office.Excel.Functions.SPG(A301, "IQ_SECTOR")</f>
        <v>Financials</v>
      </c>
      <c r="C301" s="10" t="str">
        <f>_xll.SNL.Clients.Office.Excel.Functions.SPG(A301, "IQ_INDUSTRY_GROUP")</f>
        <v>Insurance</v>
      </c>
      <c r="D301" s="10" t="str">
        <f>_xll.SNL.Clients.Office.Excel.Functions.SPG(A301, "IQ_INDUSTRY")</f>
        <v>Insurance</v>
      </c>
      <c r="E301" s="10" t="str">
        <f>_xll.SNL.Clients.Office.Excel.Functions.SPG(A301, "IQ_PRIMARY_INDUSTRY")</f>
        <v>Reinsurance</v>
      </c>
      <c r="F301" s="10" t="str">
        <f>_xll.SNL.Clients.Office.Excel.Functions.SPG(A301, "NAICS_CODE", "Primary")</f>
        <v>52413 - Reinsurance Carriers</v>
      </c>
      <c r="G301" s="10" t="str">
        <f>_xll.SNL.Clients.Office.Excel.Functions.SPG(A301, "SP_TOPICTAG")</f>
        <v/>
      </c>
      <c r="H301" s="5">
        <f>_xll.SNL.Clients.Office.Excel.Functions.SPG(A301, "SP_PCT_SHARES_OWNED_ALL_INSTITUTIONS")</f>
        <v>102.15</v>
      </c>
    </row>
    <row r="302" spans="1:8" x14ac:dyDescent="0.3">
      <c r="A302" s="11" t="s">
        <v>1314</v>
      </c>
      <c r="B302" s="10" t="str">
        <f>_xll.SNL.Clients.Office.Excel.Functions.SPG(A302, "IQ_SECTOR")</f>
        <v>Health Care</v>
      </c>
      <c r="C302" s="10" t="str">
        <f>_xll.SNL.Clients.Office.Excel.Functions.SPG(A302, "IQ_INDUSTRY_GROUP")</f>
        <v>Pharmaceuticals, Biotechnology and Life Sciences</v>
      </c>
      <c r="D302" s="10" t="str">
        <f>_xll.SNL.Clients.Office.Excel.Functions.SPG(A302, "IQ_INDUSTRY")</f>
        <v>Life Sciences Tools and Services</v>
      </c>
      <c r="E302" s="10" t="str">
        <f>_xll.SNL.Clients.Office.Excel.Functions.SPG(A302, "IQ_PRIMARY_INDUSTRY")</f>
        <v>Life Sciences Tools and Services</v>
      </c>
      <c r="F302" s="10" t="str">
        <f>_xll.SNL.Clients.Office.Excel.Functions.SPG(A302, "NAICS_CODE", "Primary")</f>
        <v>54171 - Research and Development in the Physical, Engineering, and Life Sciences</v>
      </c>
      <c r="G302" s="10" t="str">
        <f>_xll.SNL.Clients.Office.Excel.Functions.SPG(A302, "SP_TOPICTAG")</f>
        <v>Environmental Consulting; Environmental Engineering; Health Diagnostics; Nutraceutical; Process Automation; Vaccines</v>
      </c>
      <c r="H302" s="5">
        <f>_xll.SNL.Clients.Office.Excel.Functions.SPG(A302, "SP_PCT_SHARES_OWNED_ALL_INSTITUTIONS")</f>
        <v>103.25</v>
      </c>
    </row>
    <row r="303" spans="1:8" x14ac:dyDescent="0.3">
      <c r="A303" s="11" t="s">
        <v>1315</v>
      </c>
      <c r="B303" s="10" t="str">
        <f>_xll.SNL.Clients.Office.Excel.Functions.SPG(A303, "IQ_SECTOR")</f>
        <v>Real Estate</v>
      </c>
      <c r="C303" s="10" t="str">
        <f>_xll.SNL.Clients.Office.Excel.Functions.SPG(A303, "IQ_INDUSTRY_GROUP")</f>
        <v>Equity Real Estate Investment Trusts (REITs)</v>
      </c>
      <c r="D303" s="10" t="str">
        <f>_xll.SNL.Clients.Office.Excel.Functions.SPG(A303, "IQ_INDUSTRY")</f>
        <v>Industrial REITs</v>
      </c>
      <c r="E303" s="10" t="str">
        <f>_xll.SNL.Clients.Office.Excel.Functions.SPG(A303, "IQ_PRIMARY_INDUSTRY")</f>
        <v>Industrial REITs</v>
      </c>
      <c r="F303" s="10" t="str">
        <f>_xll.SNL.Clients.Office.Excel.Functions.SPG(A303, "NAICS_CODE", "Primary")</f>
        <v>531110 - Lessors of Residential Buildings and Dwellings</v>
      </c>
      <c r="G303" s="10" t="str">
        <f>_xll.SNL.Clients.Office.Excel.Functions.SPG(A303, "SP_TOPICTAG")</f>
        <v/>
      </c>
      <c r="H303" s="5">
        <f>_xll.SNL.Clients.Office.Excel.Functions.SPG(A303, "SP_PCT_SHARES_OWNED_ALL_INSTITUTIONS")</f>
        <v>104.59</v>
      </c>
    </row>
    <row r="304" spans="1:8" x14ac:dyDescent="0.3">
      <c r="A304" s="11" t="s">
        <v>1316</v>
      </c>
      <c r="B304" s="10" t="str">
        <f>_xll.SNL.Clients.Office.Excel.Functions.SPG(A304, "IQ_SECTOR")</f>
        <v>Consumer Discretionary</v>
      </c>
      <c r="C304" s="10" t="str">
        <f>_xll.SNL.Clients.Office.Excel.Functions.SPG(A304, "IQ_INDUSTRY_GROUP")</f>
        <v>Consumer Discretionary Distribution and Retail</v>
      </c>
      <c r="D304" s="10" t="str">
        <f>_xll.SNL.Clients.Office.Excel.Functions.SPG(A304, "IQ_INDUSTRY")</f>
        <v>Specialty Retail</v>
      </c>
      <c r="E304" s="10" t="str">
        <f>_xll.SNL.Clients.Office.Excel.Functions.SPG(A304, "IQ_PRIMARY_INDUSTRY")</f>
        <v>Homefurnishing Retail</v>
      </c>
      <c r="F304" s="10" t="str">
        <f>_xll.SNL.Clients.Office.Excel.Functions.SPG(A304, "NAICS_CODE", "Primary")</f>
        <v>449110 - Furniture Retailers</v>
      </c>
      <c r="G304" s="10" t="str">
        <f>_xll.SNL.Clients.Office.Excel.Functions.SPG(A304, "SP_TOPICTAG")</f>
        <v>Home Improvement</v>
      </c>
      <c r="H304" s="5">
        <f>_xll.SNL.Clients.Office.Excel.Functions.SPG(A304, "SP_PCT_SHARES_OWNED_ALL_INSTITUTIONS")</f>
        <v>96.56</v>
      </c>
    </row>
    <row r="305" spans="1:8" x14ac:dyDescent="0.3">
      <c r="A305" s="11" t="s">
        <v>1317</v>
      </c>
      <c r="B305" s="10" t="str">
        <f>_xll.SNL.Clients.Office.Excel.Functions.SPG(A305, "IQ_SECTOR")</f>
        <v>Financials</v>
      </c>
      <c r="C305" s="10" t="str">
        <f>_xll.SNL.Clients.Office.Excel.Functions.SPG(A305, "IQ_INDUSTRY_GROUP")</f>
        <v>Insurance</v>
      </c>
      <c r="D305" s="10" t="str">
        <f>_xll.SNL.Clients.Office.Excel.Functions.SPG(A305, "IQ_INDUSTRY")</f>
        <v>Insurance</v>
      </c>
      <c r="E305" s="10" t="str">
        <f>_xll.SNL.Clients.Office.Excel.Functions.SPG(A305, "IQ_PRIMARY_INDUSTRY")</f>
        <v>Property and Casualty Insurance</v>
      </c>
      <c r="F305" s="10" t="str">
        <f>_xll.SNL.Clients.Office.Excel.Functions.SPG(A305, "NAICS_CODE", "Primary")</f>
        <v>5241 - Insurance Carriers</v>
      </c>
      <c r="G305" s="10" t="str">
        <f>_xll.SNL.Clients.Office.Excel.Functions.SPG(A305, "SP_TOPICTAG")</f>
        <v>Environmental Engineering</v>
      </c>
      <c r="H305" s="5">
        <f>_xll.SNL.Clients.Office.Excel.Functions.SPG(A305, "SP_PCT_SHARES_OWNED_ALL_INSTITUTIONS")</f>
        <v>82.1</v>
      </c>
    </row>
    <row r="306" spans="1:8" x14ac:dyDescent="0.3">
      <c r="A306" s="11" t="s">
        <v>1318</v>
      </c>
      <c r="B306" s="10" t="str">
        <f>_xll.SNL.Clients.Office.Excel.Functions.SPG(A306, "IQ_SECTOR")</f>
        <v>Health Care</v>
      </c>
      <c r="C306" s="10" t="str">
        <f>_xll.SNL.Clients.Office.Excel.Functions.SPG(A306, "IQ_INDUSTRY_GROUP")</f>
        <v>Pharmaceuticals, Biotechnology and Life Sciences</v>
      </c>
      <c r="D306" s="10" t="str">
        <f>_xll.SNL.Clients.Office.Excel.Functions.SPG(A306, "IQ_INDUSTRY")</f>
        <v>Biotechnology</v>
      </c>
      <c r="E306" s="10" t="str">
        <f>_xll.SNL.Clients.Office.Excel.Functions.SPG(A306, "IQ_PRIMARY_INDUSTRY")</f>
        <v>Biotechnology</v>
      </c>
      <c r="F306" s="10" t="str">
        <f>_xll.SNL.Clients.Office.Excel.Functions.SPG(A306, "NAICS_CODE", "Primary")</f>
        <v>325414 - Biological Product (except Diagnostic) Manufacturing</v>
      </c>
      <c r="G306" s="10" t="str">
        <f>_xll.SNL.Clients.Office.Excel.Functions.SPG(A306, "SP_TOPICTAG")</f>
        <v>Chronic Diseases; Dermatology; Immunology; Inflammation; Neurology; Ophthalmology; Surgery</v>
      </c>
      <c r="H306" s="5">
        <f>_xll.SNL.Clients.Office.Excel.Functions.SPG(A306, "SP_PCT_SHARES_OWNED_ALL_INSTITUTIONS")</f>
        <v>54.32</v>
      </c>
    </row>
    <row r="307" spans="1:8" x14ac:dyDescent="0.3">
      <c r="A307" s="11" t="s">
        <v>1319</v>
      </c>
      <c r="B307" s="10" t="str">
        <f>_xll.SNL.Clients.Office.Excel.Functions.SPG(A307, "IQ_SECTOR")</f>
        <v>Materials</v>
      </c>
      <c r="C307" s="10" t="str">
        <f>_xll.SNL.Clients.Office.Excel.Functions.SPG(A307, "IQ_INDUSTRY_GROUP")</f>
        <v>Materials</v>
      </c>
      <c r="D307" s="10" t="str">
        <f>_xll.SNL.Clients.Office.Excel.Functions.SPG(A307, "IQ_INDUSTRY")</f>
        <v>Metals and Mining</v>
      </c>
      <c r="E307" s="10" t="str">
        <f>_xll.SNL.Clients.Office.Excel.Functions.SPG(A307, "IQ_PRIMARY_INDUSTRY")</f>
        <v>Gold</v>
      </c>
      <c r="F307" s="10" t="str">
        <f>_xll.SNL.Clients.Office.Excel.Functions.SPG(A307, "NAICS_CODE", "Primary")</f>
        <v>212220 - Gold Ore and Silver Ore Mining</v>
      </c>
      <c r="G307" s="10" t="str">
        <f>_xll.SNL.Clients.Office.Excel.Functions.SPG(A307, "SP_TOPICTAG")</f>
        <v/>
      </c>
      <c r="H307" s="5">
        <f>_xll.SNL.Clients.Office.Excel.Functions.SPG(A307, "SP_PCT_SHARES_OWNED_ALL_INSTITUTIONS")</f>
        <v>89</v>
      </c>
    </row>
    <row r="308" spans="1:8" x14ac:dyDescent="0.3">
      <c r="A308" s="11" t="s">
        <v>1320</v>
      </c>
      <c r="B308" s="10" t="str">
        <f>_xll.SNL.Clients.Office.Excel.Functions.SPG(A308, "IQ_SECTOR")</f>
        <v>Materials</v>
      </c>
      <c r="C308" s="10" t="str">
        <f>_xll.SNL.Clients.Office.Excel.Functions.SPG(A308, "IQ_INDUSTRY_GROUP")</f>
        <v>Materials</v>
      </c>
      <c r="D308" s="10" t="str">
        <f>_xll.SNL.Clients.Office.Excel.Functions.SPG(A308, "IQ_INDUSTRY")</f>
        <v>Chemicals</v>
      </c>
      <c r="E308" s="10" t="str">
        <f>_xll.SNL.Clients.Office.Excel.Functions.SPG(A308, "IQ_PRIMARY_INDUSTRY")</f>
        <v>Specialty Chemicals</v>
      </c>
      <c r="F308" s="10" t="str">
        <f>_xll.SNL.Clients.Office.Excel.Functions.SPG(A308, "NAICS_CODE", "Primary")</f>
        <v>325 - Chemical Manufacturing</v>
      </c>
      <c r="G308" s="10" t="str">
        <f>_xll.SNL.Clients.Office.Excel.Functions.SPG(A308, "SP_TOPICTAG")</f>
        <v>Environmental Engineering</v>
      </c>
      <c r="H308" s="5">
        <f>_xll.SNL.Clients.Office.Excel.Functions.SPG(A308, "SP_PCT_SHARES_OWNED_ALL_INSTITUTIONS")</f>
        <v>84.63</v>
      </c>
    </row>
    <row r="309" spans="1:8" x14ac:dyDescent="0.3">
      <c r="A309" s="11" t="s">
        <v>1321</v>
      </c>
      <c r="B309" s="10" t="str">
        <f>_xll.SNL.Clients.Office.Excel.Functions.SPG(A309, "IQ_SECTOR")</f>
        <v>Financials</v>
      </c>
      <c r="C309" s="10" t="str">
        <f>_xll.SNL.Clients.Office.Excel.Functions.SPG(A309, "IQ_INDUSTRY_GROUP")</f>
        <v>Insurance</v>
      </c>
      <c r="D309" s="10" t="str">
        <f>_xll.SNL.Clients.Office.Excel.Functions.SPG(A309, "IQ_INDUSTRY")</f>
        <v>Insurance</v>
      </c>
      <c r="E309" s="10" t="str">
        <f>_xll.SNL.Clients.Office.Excel.Functions.SPG(A309, "IQ_PRIMARY_INDUSTRY")</f>
        <v>Insurance Brokers</v>
      </c>
      <c r="F309" s="10" t="str">
        <f>_xll.SNL.Clients.Office.Excel.Functions.SPG(A309, "NAICS_CODE", "Primary")</f>
        <v>524210 - Insurance Agencies and Brokerages</v>
      </c>
      <c r="G309" s="10" t="str">
        <f>_xll.SNL.Clients.Office.Excel.Functions.SPG(A309, "SP_TOPICTAG")</f>
        <v>Insurtech; Digital Brokerage</v>
      </c>
      <c r="H309" s="5">
        <f>_xll.SNL.Clients.Office.Excel.Functions.SPG(A309, "SP_PCT_SHARES_OWNED_ALL_INSTITUTIONS")</f>
        <v>84.9</v>
      </c>
    </row>
    <row r="310" spans="1:8" x14ac:dyDescent="0.3">
      <c r="A310" s="11" t="s">
        <v>1322</v>
      </c>
      <c r="B310" s="10" t="str">
        <f>_xll.SNL.Clients.Office.Excel.Functions.SPG(A310, "IQ_SECTOR")</f>
        <v>Industrials</v>
      </c>
      <c r="C310" s="10" t="str">
        <f>_xll.SNL.Clients.Office.Excel.Functions.SPG(A310, "IQ_INDUSTRY_GROUP")</f>
        <v>Transportation</v>
      </c>
      <c r="D310" s="10" t="str">
        <f>_xll.SNL.Clients.Office.Excel.Functions.SPG(A310, "IQ_INDUSTRY")</f>
        <v>Ground Transportation</v>
      </c>
      <c r="E310" s="10" t="str">
        <f>_xll.SNL.Clients.Office.Excel.Functions.SPG(A310, "IQ_PRIMARY_INDUSTRY")</f>
        <v>Cargo Ground Transportation</v>
      </c>
      <c r="F310" s="10" t="str">
        <f>_xll.SNL.Clients.Office.Excel.Functions.SPG(A310, "NAICS_CODE", "Primary")</f>
        <v>5321 - Automotive Equipment Rental and Leasing</v>
      </c>
      <c r="G310" s="10" t="str">
        <f>_xll.SNL.Clients.Office.Excel.Functions.SPG(A310, "SP_TOPICTAG")</f>
        <v>Fleet Management; Freight Service; Industrial Automation; Last Mile Transportation</v>
      </c>
      <c r="H310" s="5">
        <f>_xll.SNL.Clients.Office.Excel.Functions.SPG(A310, "SP_PCT_SHARES_OWNED_ALL_INSTITUTIONS")</f>
        <v>94.09</v>
      </c>
    </row>
    <row r="311" spans="1:8" x14ac:dyDescent="0.3">
      <c r="A311" s="11" t="s">
        <v>1323</v>
      </c>
      <c r="B311" s="10" t="str">
        <f>_xll.SNL.Clients.Office.Excel.Functions.SPG(A311, "IQ_SECTOR")</f>
        <v>Real Estate</v>
      </c>
      <c r="C311" s="10" t="str">
        <f>_xll.SNL.Clients.Office.Excel.Functions.SPG(A311, "IQ_INDUSTRY_GROUP")</f>
        <v>Equity Real Estate Investment Trusts (REITs)</v>
      </c>
      <c r="D311" s="10" t="str">
        <f>_xll.SNL.Clients.Office.Excel.Functions.SPG(A311, "IQ_INDUSTRY")</f>
        <v>Health Care REITs</v>
      </c>
      <c r="E311" s="10" t="str">
        <f>_xll.SNL.Clients.Office.Excel.Functions.SPG(A311, "IQ_PRIMARY_INDUSTRY")</f>
        <v>Health Care REITs</v>
      </c>
      <c r="F311" s="10" t="str">
        <f>_xll.SNL.Clients.Office.Excel.Functions.SPG(A311, "NAICS_CODE", "Primary")</f>
        <v>531110 - Lessors of Residential Buildings and Dwellings</v>
      </c>
      <c r="G311" s="10" t="str">
        <f>_xll.SNL.Clients.Office.Excel.Functions.SPG(A311, "SP_TOPICTAG")</f>
        <v/>
      </c>
      <c r="H311" s="5">
        <f>_xll.SNL.Clients.Office.Excel.Functions.SPG(A311, "SP_PCT_SHARES_OWNED_ALL_INSTITUTIONS")</f>
        <v>95.55</v>
      </c>
    </row>
    <row r="312" spans="1:8" x14ac:dyDescent="0.3">
      <c r="A312" s="11" t="s">
        <v>1324</v>
      </c>
      <c r="B312" s="10" t="str">
        <f>_xll.SNL.Clients.Office.Excel.Functions.SPG(A312, "IQ_SECTOR")</f>
        <v>Industrials</v>
      </c>
      <c r="C312" s="10" t="str">
        <f>_xll.SNL.Clients.Office.Excel.Functions.SPG(A312, "IQ_INDUSTRY_GROUP")</f>
        <v>Transportation</v>
      </c>
      <c r="D312" s="10" t="str">
        <f>_xll.SNL.Clients.Office.Excel.Functions.SPG(A312, "IQ_INDUSTRY")</f>
        <v>Ground Transportation</v>
      </c>
      <c r="E312" s="10" t="str">
        <f>_xll.SNL.Clients.Office.Excel.Functions.SPG(A312, "IQ_PRIMARY_INDUSTRY")</f>
        <v>Cargo Ground Transportation</v>
      </c>
      <c r="F312" s="10" t="str">
        <f>_xll.SNL.Clients.Office.Excel.Functions.SPG(A312, "NAICS_CODE", "Primary")</f>
        <v>484122 - General Freight Trucking, Long-Distance, Less Than Truckload</v>
      </c>
      <c r="G312" s="10" t="str">
        <f>_xll.SNL.Clients.Office.Excel.Functions.SPG(A312, "SP_TOPICTAG")</f>
        <v>Freight Service; Last Mile Transportation; Packaging Services</v>
      </c>
      <c r="H312" s="5">
        <f>_xll.SNL.Clients.Office.Excel.Functions.SPG(A312, "SP_PCT_SHARES_OWNED_ALL_INSTITUTIONS")</f>
        <v>116.26</v>
      </c>
    </row>
    <row r="313" spans="1:8" x14ac:dyDescent="0.3">
      <c r="A313" s="11" t="s">
        <v>1325</v>
      </c>
      <c r="B313" s="10" t="str">
        <f>_xll.SNL.Clients.Office.Excel.Functions.SPG(A313, "IQ_SECTOR")</f>
        <v>Health Care</v>
      </c>
      <c r="C313" s="10" t="str">
        <f>_xll.SNL.Clients.Office.Excel.Functions.SPG(A313, "IQ_INDUSTRY_GROUP")</f>
        <v>Pharmaceuticals, Biotechnology and Life Sciences</v>
      </c>
      <c r="D313" s="10" t="str">
        <f>_xll.SNL.Clients.Office.Excel.Functions.SPG(A313, "IQ_INDUSTRY")</f>
        <v>Biotechnology</v>
      </c>
      <c r="E313" s="10" t="str">
        <f>_xll.SNL.Clients.Office.Excel.Functions.SPG(A313, "IQ_PRIMARY_INDUSTRY")</f>
        <v>Biotechnology</v>
      </c>
      <c r="F313" s="10" t="str">
        <f>_xll.SNL.Clients.Office.Excel.Functions.SPG(A313, "NAICS_CODE", "Primary")</f>
        <v>325414 - Biological Product (except Diagnostic) Manufacturing</v>
      </c>
      <c r="G313" s="10" t="str">
        <f>_xll.SNL.Clients.Office.Excel.Functions.SPG(A313, "SP_TOPICTAG")</f>
        <v>Health Diagnostics; Genetics; Chronic Diseases; Immunology; Neurology; Oncology</v>
      </c>
      <c r="H313" s="5">
        <f>_xll.SNL.Clients.Office.Excel.Functions.SPG(A313, "SP_PCT_SHARES_OWNED_ALL_INSTITUTIONS")</f>
        <v>91.15</v>
      </c>
    </row>
    <row r="314" spans="1:8" x14ac:dyDescent="0.3">
      <c r="A314" s="11" t="s">
        <v>1326</v>
      </c>
      <c r="B314" s="10" t="str">
        <f>_xll.SNL.Clients.Office.Excel.Functions.SPG(A314, "IQ_SECTOR")</f>
        <v>Industrials</v>
      </c>
      <c r="C314" s="10" t="str">
        <f>_xll.SNL.Clients.Office.Excel.Functions.SPG(A314, "IQ_INDUSTRY_GROUP")</f>
        <v>Commercial and Professional Services</v>
      </c>
      <c r="D314" s="10" t="str">
        <f>_xll.SNL.Clients.Office.Excel.Functions.SPG(A314, "IQ_INDUSTRY")</f>
        <v>Professional Services</v>
      </c>
      <c r="E314" s="10" t="str">
        <f>_xll.SNL.Clients.Office.Excel.Functions.SPG(A314, "IQ_PRIMARY_INDUSTRY")</f>
        <v>Research and Consulting Services</v>
      </c>
      <c r="F314" s="10" t="str">
        <f>_xll.SNL.Clients.Office.Excel.Functions.SPG(A314, "NAICS_CODE", "Primary")</f>
        <v>541 - Professional, Scientific, and Technical Services</v>
      </c>
      <c r="G314" s="10" t="str">
        <f>_xll.SNL.Clients.Office.Excel.Functions.SPG(A314, "SP_TOPICTAG")</f>
        <v>Cloud Management; Fintech; Process Automation; Artificial Intelligence</v>
      </c>
      <c r="H314" s="5">
        <f>_xll.SNL.Clients.Office.Excel.Functions.SPG(A314, "SP_PCT_SHARES_OWNED_ALL_INSTITUTIONS")</f>
        <v>83.28</v>
      </c>
    </row>
    <row r="315" spans="1:8" x14ac:dyDescent="0.3">
      <c r="A315" s="11" t="s">
        <v>1327</v>
      </c>
      <c r="B315" s="10" t="str">
        <f>_xll.SNL.Clients.Office.Excel.Functions.SPG(A315, "IQ_SECTOR")</f>
        <v>Financials</v>
      </c>
      <c r="C315" s="10" t="str">
        <f>_xll.SNL.Clients.Office.Excel.Functions.SPG(A315, "IQ_INDUSTRY_GROUP")</f>
        <v>Financial Services</v>
      </c>
      <c r="D315" s="10" t="str">
        <f>_xll.SNL.Clients.Office.Excel.Functions.SPG(A315, "IQ_INDUSTRY")</f>
        <v>Capital Markets</v>
      </c>
      <c r="E315" s="10" t="str">
        <f>_xll.SNL.Clients.Office.Excel.Functions.SPG(A315, "IQ_PRIMARY_INDUSTRY")</f>
        <v>Asset Management and Custody Banks</v>
      </c>
      <c r="F315" s="10" t="str">
        <f>_xll.SNL.Clients.Office.Excel.Functions.SPG(A315, "NAICS_CODE", "Primary")</f>
        <v>525910 - Open-End Investment Funds</v>
      </c>
      <c r="G315" s="10" t="str">
        <f>_xll.SNL.Clients.Office.Excel.Functions.SPG(A315, "SP_TOPICTAG")</f>
        <v/>
      </c>
      <c r="H315" s="5">
        <f>_xll.SNL.Clients.Office.Excel.Functions.SPG(A315, "SP_PCT_SHARES_OWNED_ALL_INSTITUTIONS")</f>
        <v>76.849999999999994</v>
      </c>
    </row>
    <row r="316" spans="1:8" x14ac:dyDescent="0.3">
      <c r="A316" s="11" t="s">
        <v>1328</v>
      </c>
      <c r="B316" s="10" t="str">
        <f>_xll.SNL.Clients.Office.Excel.Functions.SPG(A316, "IQ_SECTOR")</f>
        <v>Financials</v>
      </c>
      <c r="C316" s="10" t="str">
        <f>_xll.SNL.Clients.Office.Excel.Functions.SPG(A316, "IQ_INDUSTRY_GROUP")</f>
        <v>Insurance</v>
      </c>
      <c r="D316" s="10" t="str">
        <f>_xll.SNL.Clients.Office.Excel.Functions.SPG(A316, "IQ_INDUSTRY")</f>
        <v>Insurance</v>
      </c>
      <c r="E316" s="10" t="str">
        <f>_xll.SNL.Clients.Office.Excel.Functions.SPG(A316, "IQ_PRIMARY_INDUSTRY")</f>
        <v>Property and Casualty Insurance</v>
      </c>
      <c r="F316" s="10" t="str">
        <f>_xll.SNL.Clients.Office.Excel.Functions.SPG(A316, "NAICS_CODE", "Primary")</f>
        <v>524126 - Direct Property and Casualty Insurance Carriers</v>
      </c>
      <c r="G316" s="10" t="str">
        <f>_xll.SNL.Clients.Office.Excel.Functions.SPG(A316, "SP_TOPICTAG")</f>
        <v/>
      </c>
      <c r="H316" s="5">
        <f>_xll.SNL.Clients.Office.Excel.Functions.SPG(A316, "SP_PCT_SHARES_OWNED_ALL_INSTITUTIONS")</f>
        <v>87.45</v>
      </c>
    </row>
    <row r="317" spans="1:8" x14ac:dyDescent="0.3">
      <c r="A317" s="11" t="s">
        <v>1329</v>
      </c>
      <c r="B317" s="10" t="str">
        <f>_xll.SNL.Clients.Office.Excel.Functions.SPG(A317, "IQ_SECTOR")</f>
        <v>Industrials</v>
      </c>
      <c r="C317" s="10" t="str">
        <f>_xll.SNL.Clients.Office.Excel.Functions.SPG(A317, "IQ_INDUSTRY_GROUP")</f>
        <v>Capital Goods</v>
      </c>
      <c r="D317" s="10" t="str">
        <f>_xll.SNL.Clients.Office.Excel.Functions.SPG(A317, "IQ_INDUSTRY")</f>
        <v>Electrical Equipment</v>
      </c>
      <c r="E317" s="10" t="str">
        <f>_xll.SNL.Clients.Office.Excel.Functions.SPG(A317, "IQ_PRIMARY_INDUSTRY")</f>
        <v>Electrical Components and Equipment</v>
      </c>
      <c r="F317" s="10" t="str">
        <f>_xll.SNL.Clients.Office.Excel.Functions.SPG(A317, "NAICS_CODE", "Primary")</f>
        <v>335999 - All Other Miscellaneous Electrical Equipment and Component Manufacturing</v>
      </c>
      <c r="G317" s="10" t="str">
        <f>_xll.SNL.Clients.Office.Excel.Functions.SPG(A317, "SP_TOPICTAG")</f>
        <v>Energy Efficiency; Energy Management; Energy Storage; Sensors; CleanTech; Smart Energy; Electric Vehicle</v>
      </c>
      <c r="H317" s="5">
        <f>_xll.SNL.Clients.Office.Excel.Functions.SPG(A317, "SP_PCT_SHARES_OWNED_ALL_INSTITUTIONS")</f>
        <v>106.84</v>
      </c>
    </row>
    <row r="318" spans="1:8" x14ac:dyDescent="0.3">
      <c r="A318" s="11" t="s">
        <v>1330</v>
      </c>
      <c r="B318" s="10" t="str">
        <f>_xll.SNL.Clients.Office.Excel.Functions.SPG(A318, "IQ_SECTOR")</f>
        <v>Consumer Discretionary</v>
      </c>
      <c r="C318" s="10" t="str">
        <f>_xll.SNL.Clients.Office.Excel.Functions.SPG(A318, "IQ_INDUSTRY_GROUP")</f>
        <v>Consumer Services</v>
      </c>
      <c r="D318" s="10" t="str">
        <f>_xll.SNL.Clients.Office.Excel.Functions.SPG(A318, "IQ_INDUSTRY")</f>
        <v>Diversified Consumer Services</v>
      </c>
      <c r="E318" s="10" t="str">
        <f>_xll.SNL.Clients.Office.Excel.Functions.SPG(A318, "IQ_PRIMARY_INDUSTRY")</f>
        <v>Specialized Consumer Services</v>
      </c>
      <c r="F318" s="10" t="str">
        <f>_xll.SNL.Clients.Office.Excel.Functions.SPG(A318, "NAICS_CODE", "Primary")</f>
        <v>812210 - Funeral Homes and Funeral Services</v>
      </c>
      <c r="G318" s="10" t="str">
        <f>_xll.SNL.Clients.Office.Excel.Functions.SPG(A318, "SP_TOPICTAG")</f>
        <v/>
      </c>
      <c r="H318" s="5">
        <f>_xll.SNL.Clients.Office.Excel.Functions.SPG(A318, "SP_PCT_SHARES_OWNED_ALL_INSTITUTIONS")</f>
        <v>89.92</v>
      </c>
    </row>
    <row r="319" spans="1:8" x14ac:dyDescent="0.3">
      <c r="A319" s="11" t="s">
        <v>1331</v>
      </c>
      <c r="B319" s="10" t="str">
        <f>_xll.SNL.Clients.Office.Excel.Functions.SPG(A319, "IQ_SECTOR")</f>
        <v>Financials</v>
      </c>
      <c r="C319" s="10" t="str">
        <f>_xll.SNL.Clients.Office.Excel.Functions.SPG(A319, "IQ_INDUSTRY_GROUP")</f>
        <v>Financial Services</v>
      </c>
      <c r="D319" s="10" t="str">
        <f>_xll.SNL.Clients.Office.Excel.Functions.SPG(A319, "IQ_INDUSTRY")</f>
        <v>Financial Services</v>
      </c>
      <c r="E319" s="10" t="str">
        <f>_xll.SNL.Clients.Office.Excel.Functions.SPG(A319, "IQ_PRIMARY_INDUSTRY")</f>
        <v>Transaction and Payment Processing Services</v>
      </c>
      <c r="F319" s="10" t="str">
        <f>_xll.SNL.Clients.Office.Excel.Functions.SPG(A319, "NAICS_CODE", "Primary")</f>
        <v>522320 - Financial Transactions Processing, Reserve, and Clearinghouse Activities</v>
      </c>
      <c r="G319" s="10" t="str">
        <f>_xll.SNL.Clients.Office.Excel.Functions.SPG(A319, "SP_TOPICTAG")</f>
        <v>Software Development; Fintech; Authentication; Data Protection; Cloud Security; Payment Facilitator Enablers; Online Payments</v>
      </c>
      <c r="H319" s="5">
        <f>_xll.SNL.Clients.Office.Excel.Functions.SPG(A319, "SP_PCT_SHARES_OWNED_ALL_INSTITUTIONS")</f>
        <v>103.32</v>
      </c>
    </row>
    <row r="320" spans="1:8" x14ac:dyDescent="0.3">
      <c r="A320" s="11" t="s">
        <v>1332</v>
      </c>
      <c r="B320" s="10" t="str">
        <f>_xll.SNL.Clients.Office.Excel.Functions.SPG(A320, "IQ_SECTOR")</f>
        <v>Materials</v>
      </c>
      <c r="C320" s="10" t="str">
        <f>_xll.SNL.Clients.Office.Excel.Functions.SPG(A320, "IQ_INDUSTRY_GROUP")</f>
        <v>Materials</v>
      </c>
      <c r="D320" s="10" t="str">
        <f>_xll.SNL.Clients.Office.Excel.Functions.SPG(A320, "IQ_INDUSTRY")</f>
        <v>Containers and Packaging</v>
      </c>
      <c r="E320" s="10" t="str">
        <f>_xll.SNL.Clients.Office.Excel.Functions.SPG(A320, "IQ_PRIMARY_INDUSTRY")</f>
        <v>Metal, Glass and Plastic Containers</v>
      </c>
      <c r="F320" s="10" t="str">
        <f>_xll.SNL.Clients.Office.Excel.Functions.SPG(A320, "NAICS_CODE", "Primary")</f>
        <v>332431 - Metal Can Manufacturing</v>
      </c>
      <c r="G320" s="10" t="str">
        <f>_xll.SNL.Clients.Office.Excel.Functions.SPG(A320, "SP_TOPICTAG")</f>
        <v>Packaging Services</v>
      </c>
      <c r="H320" s="5">
        <f>_xll.SNL.Clients.Office.Excel.Functions.SPG(A320, "SP_PCT_SHARES_OWNED_ALL_INSTITUTIONS")</f>
        <v>77.12</v>
      </c>
    </row>
    <row r="321" spans="1:8" x14ac:dyDescent="0.3">
      <c r="A321" s="11" t="s">
        <v>1333</v>
      </c>
      <c r="B321" s="10" t="str">
        <f>_xll.SNL.Clients.Office.Excel.Functions.SPG(A321, "IQ_SECTOR")</f>
        <v>Information Technology</v>
      </c>
      <c r="C321" s="10" t="str">
        <f>_xll.SNL.Clients.Office.Excel.Functions.SPG(A321, "IQ_INDUSTRY_GROUP")</f>
        <v>Semiconductors and Semiconductor Equipment</v>
      </c>
      <c r="D321" s="10" t="str">
        <f>_xll.SNL.Clients.Office.Excel.Functions.SPG(A321, "IQ_INDUSTRY")</f>
        <v>Semiconductors and Semiconductor Equipment</v>
      </c>
      <c r="E321" s="10" t="str">
        <f>_xll.SNL.Clients.Office.Excel.Functions.SPG(A321, "IQ_PRIMARY_INDUSTRY")</f>
        <v>Semiconductors</v>
      </c>
      <c r="F321" s="10" t="str">
        <f>_xll.SNL.Clients.Office.Excel.Functions.SPG(A321, "NAICS_CODE", "Primary")</f>
        <v>334413 - Semiconductor and Related Device Manufacturing</v>
      </c>
      <c r="G321" s="10" t="str">
        <f>_xll.SNL.Clients.Office.Excel.Functions.SPG(A321, "SP_TOPICTAG")</f>
        <v>Industrial Automation; Sensors; Smart Building; Smart Cities; Wearables; Data Protection; Smart Energy</v>
      </c>
      <c r="H321" s="5">
        <f>_xll.SNL.Clients.Office.Excel.Functions.SPG(A321, "SP_PCT_SHARES_OWNED_ALL_INSTITUTIONS")</f>
        <v>106.49</v>
      </c>
    </row>
    <row r="322" spans="1:8" x14ac:dyDescent="0.3">
      <c r="A322" s="11" t="s">
        <v>1334</v>
      </c>
      <c r="B322" s="10" t="str">
        <f>_xll.SNL.Clients.Office.Excel.Functions.SPG(A322, "IQ_SECTOR")</f>
        <v>Industrials</v>
      </c>
      <c r="C322" s="10" t="str">
        <f>_xll.SNL.Clients.Office.Excel.Functions.SPG(A322, "IQ_INDUSTRY_GROUP")</f>
        <v>Capital Goods</v>
      </c>
      <c r="D322" s="10" t="str">
        <f>_xll.SNL.Clients.Office.Excel.Functions.SPG(A322, "IQ_INDUSTRY")</f>
        <v>Building Products</v>
      </c>
      <c r="E322" s="10" t="str">
        <f>_xll.SNL.Clients.Office.Excel.Functions.SPG(A322, "IQ_PRIMARY_INDUSTRY")</f>
        <v>Building Products</v>
      </c>
      <c r="F322" s="10" t="str">
        <f>_xll.SNL.Clients.Office.Excel.Functions.SPG(A322, "NAICS_CODE", "Primary")</f>
        <v>332 - Fabricated Metal Product Manufacturing</v>
      </c>
      <c r="G322" s="10" t="str">
        <f>_xll.SNL.Clients.Office.Excel.Functions.SPG(A322, "SP_TOPICTAG")</f>
        <v>Process Automation</v>
      </c>
      <c r="H322" s="5">
        <f>_xll.SNL.Clients.Office.Excel.Functions.SPG(A322, "SP_PCT_SHARES_OWNED_ALL_INSTITUTIONS")</f>
        <v>100.96</v>
      </c>
    </row>
    <row r="323" spans="1:8" x14ac:dyDescent="0.3">
      <c r="A323" s="11" t="s">
        <v>1335</v>
      </c>
      <c r="B323" s="10" t="str">
        <f>_xll.SNL.Clients.Office.Excel.Functions.SPG(A323, "IQ_SECTOR")</f>
        <v>Consumer Discretionary</v>
      </c>
      <c r="C323" s="10" t="str">
        <f>_xll.SNL.Clients.Office.Excel.Functions.SPG(A323, "IQ_INDUSTRY_GROUP")</f>
        <v>Consumer Durables and Apparel</v>
      </c>
      <c r="D323" s="10" t="str">
        <f>_xll.SNL.Clients.Office.Excel.Functions.SPG(A323, "IQ_INDUSTRY")</f>
        <v>Textiles, Apparel and Luxury Goods</v>
      </c>
      <c r="E323" s="10" t="str">
        <f>_xll.SNL.Clients.Office.Excel.Functions.SPG(A323, "IQ_PRIMARY_INDUSTRY")</f>
        <v>Footwear</v>
      </c>
      <c r="F323" s="10" t="str">
        <f>_xll.SNL.Clients.Office.Excel.Functions.SPG(A323, "NAICS_CODE", "Primary")</f>
        <v>31621 - Footwear Manufacturing</v>
      </c>
      <c r="G323" s="10" t="str">
        <f>_xll.SNL.Clients.Office.Excel.Functions.SPG(A323, "SP_TOPICTAG")</f>
        <v>Lifestyle</v>
      </c>
      <c r="H323" s="5">
        <f>_xll.SNL.Clients.Office.Excel.Functions.SPG(A323, "SP_PCT_SHARES_OWNED_ALL_INSTITUTIONS")</f>
        <v>86.87</v>
      </c>
    </row>
    <row r="324" spans="1:8" x14ac:dyDescent="0.3">
      <c r="A324" s="11" t="s">
        <v>1336</v>
      </c>
      <c r="B324" s="10" t="str">
        <f>_xll.SNL.Clients.Office.Excel.Functions.SPG(A324, "IQ_SECTOR")</f>
        <v>Financials</v>
      </c>
      <c r="C324" s="10" t="str">
        <f>_xll.SNL.Clients.Office.Excel.Functions.SPG(A324, "IQ_INDUSTRY_GROUP")</f>
        <v>Financial Services</v>
      </c>
      <c r="D324" s="10" t="str">
        <f>_xll.SNL.Clients.Office.Excel.Functions.SPG(A324, "IQ_INDUSTRY")</f>
        <v>Consumer Finance</v>
      </c>
      <c r="E324" s="10" t="str">
        <f>_xll.SNL.Clients.Office.Excel.Functions.SPG(A324, "IQ_PRIMARY_INDUSTRY")</f>
        <v>Consumer Finance</v>
      </c>
      <c r="F324" s="10" t="str">
        <f>_xll.SNL.Clients.Office.Excel.Functions.SPG(A324, "NAICS_CODE", "Primary")</f>
        <v>5222 - Nondepository Credit Intermediation</v>
      </c>
      <c r="G324" s="10" t="str">
        <f>_xll.SNL.Clients.Office.Excel.Functions.SPG(A324, "SP_TOPICTAG")</f>
        <v>Consumer Lending; Income Share Agreements; Banking as a Service; Buy Now Pay Later (BNPL)</v>
      </c>
      <c r="H324" s="5">
        <f>_xll.SNL.Clients.Office.Excel.Functions.SPG(A324, "SP_PCT_SHARES_OWNED_ALL_INSTITUTIONS")</f>
        <v>102.4</v>
      </c>
    </row>
    <row r="325" spans="1:8" x14ac:dyDescent="0.3">
      <c r="A325" s="11" t="s">
        <v>1432</v>
      </c>
      <c r="B325" s="10" t="str">
        <f>_xll.SNL.Clients.Office.Excel.Functions.SPG(A325, "IQ_SECTOR")</f>
        <v>Consumer Discretionary</v>
      </c>
      <c r="C325" s="10" t="str">
        <f>_xll.SNL.Clients.Office.Excel.Functions.SPG(A325, "IQ_INDUSTRY_GROUP")</f>
        <v>Consumer Durables and Apparel</v>
      </c>
      <c r="D325" s="10" t="str">
        <f>_xll.SNL.Clients.Office.Excel.Functions.SPG(A325, "IQ_INDUSTRY")</f>
        <v>Household Durables</v>
      </c>
      <c r="E325" s="10" t="str">
        <f>_xll.SNL.Clients.Office.Excel.Functions.SPG(A325, "IQ_PRIMARY_INDUSTRY")</f>
        <v>Home Furnishings</v>
      </c>
      <c r="F325" s="10" t="str">
        <f>_xll.SNL.Clients.Office.Excel.Functions.SPG(A325, "NAICS_CODE", "Primary")</f>
        <v>337910 - Mattress Manufacturing</v>
      </c>
      <c r="G325" s="10" t="str">
        <f>_xll.SNL.Clients.Office.Excel.Functions.SPG(A325, "SP_TOPICTAG")</f>
        <v>Fast-Moving Consumer Goods; Home Improvement; Lifestyle</v>
      </c>
      <c r="H325" s="5">
        <f>_xll.SNL.Clients.Office.Excel.Functions.SPG(A325, "SP_PCT_SHARES_OWNED_ALL_INSTITUTIONS")</f>
        <v>102.25</v>
      </c>
    </row>
    <row r="326" spans="1:8" x14ac:dyDescent="0.3">
      <c r="A326" s="11" t="s">
        <v>1337</v>
      </c>
      <c r="B326" s="10" t="str">
        <f>_xll.SNL.Clients.Office.Excel.Functions.SPG(A326, "IQ_SECTOR")</f>
        <v>Materials</v>
      </c>
      <c r="C326" s="10" t="str">
        <f>_xll.SNL.Clients.Office.Excel.Functions.SPG(A326, "IQ_INDUSTRY_GROUP")</f>
        <v>Materials</v>
      </c>
      <c r="D326" s="10" t="str">
        <f>_xll.SNL.Clients.Office.Excel.Functions.SPG(A326, "IQ_INDUSTRY")</f>
        <v>Containers and Packaging</v>
      </c>
      <c r="E326" s="10" t="str">
        <f>_xll.SNL.Clients.Office.Excel.Functions.SPG(A326, "IQ_PRIMARY_INDUSTRY")</f>
        <v>Paper and Plastic Packaging Products and Materials</v>
      </c>
      <c r="F326" s="10" t="str">
        <f>_xll.SNL.Clients.Office.Excel.Functions.SPG(A326, "NAICS_CODE", "Primary")</f>
        <v>32221 - Paperboard Container Manufacturing</v>
      </c>
      <c r="G326" s="10" t="str">
        <f>_xll.SNL.Clients.Office.Excel.Functions.SPG(A326, "SP_TOPICTAG")</f>
        <v>Fast-Moving Consumer Goods; Packaging Services; Biomass Energy</v>
      </c>
      <c r="H326" s="5">
        <f>_xll.SNL.Clients.Office.Excel.Functions.SPG(A326, "SP_PCT_SHARES_OWNED_ALL_INSTITUTIONS")</f>
        <v>82.14</v>
      </c>
    </row>
    <row r="327" spans="1:8" x14ac:dyDescent="0.3">
      <c r="A327" s="11" t="s">
        <v>1338</v>
      </c>
      <c r="B327" s="10" t="str">
        <f>_xll.SNL.Clients.Office.Excel.Functions.SPG(A327, "IQ_SECTOR")</f>
        <v>Health Care</v>
      </c>
      <c r="C327" s="10" t="str">
        <f>_xll.SNL.Clients.Office.Excel.Functions.SPG(A327, "IQ_INDUSTRY_GROUP")</f>
        <v>Pharmaceuticals, Biotechnology and Life Sciences</v>
      </c>
      <c r="D327" s="10" t="str">
        <f>_xll.SNL.Clients.Office.Excel.Functions.SPG(A327, "IQ_INDUSTRY")</f>
        <v>Life Sciences Tools and Services</v>
      </c>
      <c r="E327" s="10" t="str">
        <f>_xll.SNL.Clients.Office.Excel.Functions.SPG(A327, "IQ_PRIMARY_INDUSTRY")</f>
        <v>Life Sciences Tools and Services</v>
      </c>
      <c r="F327" s="10" t="str">
        <f>_xll.SNL.Clients.Office.Excel.Functions.SPG(A327, "NAICS_CODE", "Primary")</f>
        <v>541380 - Testing Laboratories and Services</v>
      </c>
      <c r="G327" s="10" t="str">
        <f>_xll.SNL.Clients.Office.Excel.Functions.SPG(A327, "SP_TOPICTAG")</f>
        <v>Environmental Engineering; Disposal and Recycling; Oncology</v>
      </c>
      <c r="H327" s="5">
        <f>_xll.SNL.Clients.Office.Excel.Functions.SPG(A327, "SP_PCT_SHARES_OWNED_ALL_INSTITUTIONS")</f>
        <v>45.19</v>
      </c>
    </row>
    <row r="328" spans="1:8" x14ac:dyDescent="0.3">
      <c r="A328" s="11" t="s">
        <v>1339</v>
      </c>
      <c r="B328" s="10" t="str">
        <f>_xll.SNL.Clients.Office.Excel.Functions.SPG(A328, "IQ_SECTOR")</f>
        <v>Financials</v>
      </c>
      <c r="C328" s="10" t="str">
        <f>_xll.SNL.Clients.Office.Excel.Functions.SPG(A328, "IQ_INDUSTRY_GROUP")</f>
        <v>Banks</v>
      </c>
      <c r="D328" s="10" t="str">
        <f>_xll.SNL.Clients.Office.Excel.Functions.SPG(A328, "IQ_INDUSTRY")</f>
        <v>Banks</v>
      </c>
      <c r="E328" s="10" t="str">
        <f>_xll.SNL.Clients.Office.Excel.Functions.SPG(A328, "IQ_PRIMARY_INDUSTRY")</f>
        <v>Regional Banks</v>
      </c>
      <c r="F328" s="10" t="str">
        <f>_xll.SNL.Clients.Office.Excel.Functions.SPG(A328, "NAICS_CODE", "Primary")</f>
        <v>522110 - Commercial Banking</v>
      </c>
      <c r="G328" s="10" t="str">
        <f>_xll.SNL.Clients.Office.Excel.Functions.SPG(A328, "SP_TOPICTAG")</f>
        <v>Consumer Lending; Digital Brokerage; Banking as a Service</v>
      </c>
      <c r="H328" s="5">
        <f>_xll.SNL.Clients.Office.Excel.Functions.SPG(A328, "SP_PCT_SHARES_OWNED_ALL_INSTITUTIONS")</f>
        <v>87.5</v>
      </c>
    </row>
    <row r="329" spans="1:8" x14ac:dyDescent="0.3">
      <c r="A329" s="11" t="s">
        <v>1340</v>
      </c>
      <c r="B329" s="10" t="str">
        <f>_xll.SNL.Clients.Office.Excel.Functions.SPG(A329, "IQ_SECTOR")</f>
        <v>Utilities</v>
      </c>
      <c r="C329" s="10" t="str">
        <f>_xll.SNL.Clients.Office.Excel.Functions.SPG(A329, "IQ_INDUSTRY_GROUP")</f>
        <v>Utilities</v>
      </c>
      <c r="D329" s="10" t="str">
        <f>_xll.SNL.Clients.Office.Excel.Functions.SPG(A329, "IQ_INDUSTRY")</f>
        <v>Gas Utilities</v>
      </c>
      <c r="E329" s="10" t="str">
        <f>_xll.SNL.Clients.Office.Excel.Functions.SPG(A329, "IQ_PRIMARY_INDUSTRY")</f>
        <v>Gas Utilities</v>
      </c>
      <c r="F329" s="10" t="str">
        <f>_xll.SNL.Clients.Office.Excel.Functions.SPG(A329, "NAICS_CODE", "Primary")</f>
        <v>2212 - Natural Gas Distribution</v>
      </c>
      <c r="G329" s="10" t="str">
        <f>_xll.SNL.Clients.Office.Excel.Functions.SPG(A329, "SP_TOPICTAG")</f>
        <v>Clean Energy</v>
      </c>
      <c r="H329" s="5">
        <f>_xll.SNL.Clients.Office.Excel.Functions.SPG(A329, "SP_PCT_SHARES_OWNED_ALL_INSTITUTIONS")</f>
        <v>84.18</v>
      </c>
    </row>
    <row r="330" spans="1:8" x14ac:dyDescent="0.3">
      <c r="A330" s="11" t="s">
        <v>1341</v>
      </c>
      <c r="B330" s="10" t="str">
        <f>_xll.SNL.Clients.Office.Excel.Functions.SPG(A330, "IQ_SECTOR")</f>
        <v>Utilities</v>
      </c>
      <c r="C330" s="10" t="str">
        <f>_xll.SNL.Clients.Office.Excel.Functions.SPG(A330, "IQ_INDUSTRY_GROUP")</f>
        <v>Utilities</v>
      </c>
      <c r="D330" s="10" t="str">
        <f>_xll.SNL.Clients.Office.Excel.Functions.SPG(A330, "IQ_INDUSTRY")</f>
        <v>Gas Utilities</v>
      </c>
      <c r="E330" s="10" t="str">
        <f>_xll.SNL.Clients.Office.Excel.Functions.SPG(A330, "IQ_PRIMARY_INDUSTRY")</f>
        <v>Gas Utilities</v>
      </c>
      <c r="F330" s="10" t="str">
        <f>_xll.SNL.Clients.Office.Excel.Functions.SPG(A330, "NAICS_CODE", "Primary")</f>
        <v>221210 - Natural Gas Distribution</v>
      </c>
      <c r="G330" s="10" t="str">
        <f>_xll.SNL.Clients.Office.Excel.Functions.SPG(A330, "SP_TOPICTAG")</f>
        <v>Energy Storage</v>
      </c>
      <c r="H330" s="5">
        <f>_xll.SNL.Clients.Office.Excel.Functions.SPG(A330, "SP_PCT_SHARES_OWNED_ALL_INSTITUTIONS")</f>
        <v>88.33</v>
      </c>
    </row>
    <row r="331" spans="1:8" x14ac:dyDescent="0.3">
      <c r="A331" s="11" t="s">
        <v>1342</v>
      </c>
      <c r="B331" s="10" t="str">
        <f>_xll.SNL.Clients.Office.Excel.Functions.SPG(A331, "IQ_SECTOR")</f>
        <v>Consumer Staples</v>
      </c>
      <c r="C331" s="10" t="str">
        <f>_xll.SNL.Clients.Office.Excel.Functions.SPG(A331, "IQ_INDUSTRY_GROUP")</f>
        <v>Consumer Staples Distribution and Retail</v>
      </c>
      <c r="D331" s="10" t="str">
        <f>_xll.SNL.Clients.Office.Excel.Functions.SPG(A331, "IQ_INDUSTRY")</f>
        <v>Consumer Staples Distribution and Retail</v>
      </c>
      <c r="E331" s="10" t="str">
        <f>_xll.SNL.Clients.Office.Excel.Functions.SPG(A331, "IQ_PRIMARY_INDUSTRY")</f>
        <v>Food Retail</v>
      </c>
      <c r="F331" s="10" t="str">
        <f>_xll.SNL.Clients.Office.Excel.Functions.SPG(A331, "NAICS_CODE", "Primary")</f>
        <v>4451 - Grocery and Convenience Retailers</v>
      </c>
      <c r="G331" s="10" t="str">
        <f>_xll.SNL.Clients.Office.Excel.Functions.SPG(A331, "SP_TOPICTAG")</f>
        <v>Fast-Moving Consumer Goods; Food Delivery; Organic; Alternative Protein; Online Grocery</v>
      </c>
      <c r="H331" s="5">
        <f>_xll.SNL.Clients.Office.Excel.Functions.SPG(A331, "SP_PCT_SHARES_OWNED_ALL_INSTITUTIONS")</f>
        <v>99.58</v>
      </c>
    </row>
    <row r="332" spans="1:8" x14ac:dyDescent="0.3">
      <c r="A332" s="11" t="s">
        <v>1343</v>
      </c>
      <c r="B332" s="10" t="str">
        <f>_xll.SNL.Clients.Office.Excel.Functions.SPG(A332, "IQ_SECTOR")</f>
        <v>Real Estate</v>
      </c>
      <c r="C332" s="10" t="str">
        <f>_xll.SNL.Clients.Office.Excel.Functions.SPG(A332, "IQ_INDUSTRY_GROUP")</f>
        <v>Equity Real Estate Investment Trusts (REITs)</v>
      </c>
      <c r="D332" s="10" t="str">
        <f>_xll.SNL.Clients.Office.Excel.Functions.SPG(A332, "IQ_INDUSTRY")</f>
        <v>Industrial REITs</v>
      </c>
      <c r="E332" s="10" t="str">
        <f>_xll.SNL.Clients.Office.Excel.Functions.SPG(A332, "IQ_PRIMARY_INDUSTRY")</f>
        <v>Industrial REITs</v>
      </c>
      <c r="F332" s="10" t="str">
        <f>_xll.SNL.Clients.Office.Excel.Functions.SPG(A332, "NAICS_CODE", "Primary")</f>
        <v>531110 - Lessors of Residential Buildings and Dwellings</v>
      </c>
      <c r="G332" s="10" t="str">
        <f>_xll.SNL.Clients.Office.Excel.Functions.SPG(A332, "SP_TOPICTAG")</f>
        <v>Utility Scale Solar</v>
      </c>
      <c r="H332" s="5">
        <f>_xll.SNL.Clients.Office.Excel.Functions.SPG(A332, "SP_PCT_SHARES_OWNED_ALL_INSTITUTIONS")</f>
        <v>90.45</v>
      </c>
    </row>
    <row r="333" spans="1:8" x14ac:dyDescent="0.3">
      <c r="A333" s="11" t="s">
        <v>1344</v>
      </c>
      <c r="B333" s="10" t="str">
        <f>_xll.SNL.Clients.Office.Excel.Functions.SPG(A333, "IQ_SECTOR")</f>
        <v>Financials</v>
      </c>
      <c r="C333" s="10" t="str">
        <f>_xll.SNL.Clients.Office.Excel.Functions.SPG(A333, "IQ_INDUSTRY_GROUP")</f>
        <v>Financial Services</v>
      </c>
      <c r="D333" s="10" t="str">
        <f>_xll.SNL.Clients.Office.Excel.Functions.SPG(A333, "IQ_INDUSTRY")</f>
        <v>Mortgage Real Estate Investment Trusts (REITs)</v>
      </c>
      <c r="E333" s="10" t="str">
        <f>_xll.SNL.Clients.Office.Excel.Functions.SPG(A333, "IQ_PRIMARY_INDUSTRY")</f>
        <v>Mortgage REITs</v>
      </c>
      <c r="F333" s="10" t="str">
        <f>_xll.SNL.Clients.Office.Excel.Functions.SPG(A333, "NAICS_CODE", "Primary")</f>
        <v>525990 - Other Financial Vehicles</v>
      </c>
      <c r="G333" s="10" t="str">
        <f>_xll.SNL.Clients.Office.Excel.Functions.SPG(A333, "SP_TOPICTAG")</f>
        <v/>
      </c>
      <c r="H333" s="5">
        <f>_xll.SNL.Clients.Office.Excel.Functions.SPG(A333, "SP_PCT_SHARES_OWNED_ALL_INSTITUTIONS")</f>
        <v>53.88</v>
      </c>
    </row>
    <row r="334" spans="1:8" x14ac:dyDescent="0.3">
      <c r="A334" s="11" t="s">
        <v>1345</v>
      </c>
      <c r="B334" s="10" t="str">
        <f>_xll.SNL.Clients.Office.Excel.Functions.SPG(A334, "IQ_SECTOR")</f>
        <v>Financials</v>
      </c>
      <c r="C334" s="10" t="str">
        <f>_xll.SNL.Clients.Office.Excel.Functions.SPG(A334, "IQ_INDUSTRY_GROUP")</f>
        <v>Financial Services</v>
      </c>
      <c r="D334" s="10" t="str">
        <f>_xll.SNL.Clients.Office.Excel.Functions.SPG(A334, "IQ_INDUSTRY")</f>
        <v>Capital Markets</v>
      </c>
      <c r="E334" s="10" t="str">
        <f>_xll.SNL.Clients.Office.Excel.Functions.SPG(A334, "IQ_PRIMARY_INDUSTRY")</f>
        <v>Investment Banking and Brokerage</v>
      </c>
      <c r="F334" s="10" t="str">
        <f>_xll.SNL.Clients.Office.Excel.Functions.SPG(A334, "NAICS_CODE", "Primary")</f>
        <v>523150 - Investment Banking and Securities Intermediation</v>
      </c>
      <c r="G334" s="10" t="str">
        <f>_xll.SNL.Clients.Office.Excel.Functions.SPG(A334, "SP_TOPICTAG")</f>
        <v/>
      </c>
      <c r="H334" s="5">
        <f>_xll.SNL.Clients.Office.Excel.Functions.SPG(A334, "SP_PCT_SHARES_OWNED_ALL_INSTITUTIONS")</f>
        <v>88.46</v>
      </c>
    </row>
    <row r="335" spans="1:8" x14ac:dyDescent="0.3">
      <c r="A335" s="11" t="s">
        <v>1346</v>
      </c>
      <c r="B335" s="10" t="str">
        <f>_xll.SNL.Clients.Office.Excel.Functions.SPG(A335, "IQ_SECTOR")</f>
        <v>Information Technology</v>
      </c>
      <c r="C335" s="10" t="str">
        <f>_xll.SNL.Clients.Office.Excel.Functions.SPG(A335, "IQ_INDUSTRY_GROUP")</f>
        <v>Semiconductors and Semiconductor Equipment</v>
      </c>
      <c r="D335" s="10" t="str">
        <f>_xll.SNL.Clients.Office.Excel.Functions.SPG(A335, "IQ_INDUSTRY")</f>
        <v>Semiconductors and Semiconductor Equipment</v>
      </c>
      <c r="E335" s="10" t="str">
        <f>_xll.SNL.Clients.Office.Excel.Functions.SPG(A335, "IQ_PRIMARY_INDUSTRY")</f>
        <v>Semiconductors</v>
      </c>
      <c r="F335" s="10" t="str">
        <f>_xll.SNL.Clients.Office.Excel.Functions.SPG(A335, "NAICS_CODE", "Primary")</f>
        <v>334413 - Semiconductor and Related Device Manufacturing</v>
      </c>
      <c r="G335" s="10" t="str">
        <f>_xll.SNL.Clients.Office.Excel.Functions.SPG(A335, "SP_TOPICTAG")</f>
        <v>Computer Vision; GPS; Sensors; Speech Recognition; Machine Learning; Biometrics; Artificial Intelligence</v>
      </c>
      <c r="H335" s="5">
        <f>_xll.SNL.Clients.Office.Excel.Functions.SPG(A335, "SP_PCT_SHARES_OWNED_ALL_INSTITUTIONS")</f>
        <v>102.91</v>
      </c>
    </row>
    <row r="336" spans="1:8" x14ac:dyDescent="0.3">
      <c r="A336" s="11" t="s">
        <v>1347</v>
      </c>
      <c r="B336" s="10" t="str">
        <f>_xll.SNL.Clients.Office.Excel.Functions.SPG(A336, "IQ_SECTOR")</f>
        <v>Financials</v>
      </c>
      <c r="C336" s="10" t="str">
        <f>_xll.SNL.Clients.Office.Excel.Functions.SPG(A336, "IQ_INDUSTRY_GROUP")</f>
        <v>Banks</v>
      </c>
      <c r="D336" s="10" t="str">
        <f>_xll.SNL.Clients.Office.Excel.Functions.SPG(A336, "IQ_INDUSTRY")</f>
        <v>Banks</v>
      </c>
      <c r="E336" s="10" t="str">
        <f>_xll.SNL.Clients.Office.Excel.Functions.SPG(A336, "IQ_PRIMARY_INDUSTRY")</f>
        <v>Regional Banks</v>
      </c>
      <c r="F336" s="10" t="str">
        <f>_xll.SNL.Clients.Office.Excel.Functions.SPG(A336, "NAICS_CODE", "Primary")</f>
        <v>522110 - Commercial Banking</v>
      </c>
      <c r="G336" s="10" t="str">
        <f>_xll.SNL.Clients.Office.Excel.Functions.SPG(A336, "SP_TOPICTAG")</f>
        <v>Consumer Lending; Banking as a Service</v>
      </c>
      <c r="H336" s="5">
        <f>_xll.SNL.Clients.Office.Excel.Functions.SPG(A336, "SP_PCT_SHARES_OWNED_ALL_INSTITUTIONS")</f>
        <v>87.79</v>
      </c>
    </row>
    <row r="337" spans="1:8" x14ac:dyDescent="0.3">
      <c r="A337" s="11" t="s">
        <v>1348</v>
      </c>
      <c r="B337" s="10" t="str">
        <f>_xll.SNL.Clients.Office.Excel.Functions.SPG(A337, "IQ_SECTOR")</f>
        <v>Consumer Discretionary</v>
      </c>
      <c r="C337" s="10" t="str">
        <f>_xll.SNL.Clients.Office.Excel.Functions.SPG(A337, "IQ_INDUSTRY_GROUP")</f>
        <v>Consumer Durables and Apparel</v>
      </c>
      <c r="D337" s="10" t="str">
        <f>_xll.SNL.Clients.Office.Excel.Functions.SPG(A337, "IQ_INDUSTRY")</f>
        <v>Household Durables</v>
      </c>
      <c r="E337" s="10" t="str">
        <f>_xll.SNL.Clients.Office.Excel.Functions.SPG(A337, "IQ_PRIMARY_INDUSTRY")</f>
        <v>Homebuilding</v>
      </c>
      <c r="F337" s="10" t="str">
        <f>_xll.SNL.Clients.Office.Excel.Functions.SPG(A337, "NAICS_CODE", "Primary")</f>
        <v>23611 - Residential Building Construction</v>
      </c>
      <c r="G337" s="10" t="str">
        <f>_xll.SNL.Clients.Office.Excel.Functions.SPG(A337, "SP_TOPICTAG")</f>
        <v>Home Improvement; Residential Solar</v>
      </c>
      <c r="H337" s="5">
        <f>_xll.SNL.Clients.Office.Excel.Functions.SPG(A337, "SP_PCT_SHARES_OWNED_ALL_INSTITUTIONS")</f>
        <v>100.61</v>
      </c>
    </row>
    <row r="338" spans="1:8" x14ac:dyDescent="0.3">
      <c r="A338" s="11" t="s">
        <v>1349</v>
      </c>
      <c r="B338" s="10" t="str">
        <f>_xll.SNL.Clients.Office.Excel.Functions.SPG(A338, "IQ_SECTOR")</f>
        <v>Information Technology</v>
      </c>
      <c r="C338" s="10" t="str">
        <f>_xll.SNL.Clients.Office.Excel.Functions.SPG(A338, "IQ_INDUSTRY_GROUP")</f>
        <v>Technology Hardware and Equipment</v>
      </c>
      <c r="D338" s="10" t="str">
        <f>_xll.SNL.Clients.Office.Excel.Functions.SPG(A338, "IQ_INDUSTRY")</f>
        <v>Electronic Equipment, Instruments and Components</v>
      </c>
      <c r="E338" s="10" t="str">
        <f>_xll.SNL.Clients.Office.Excel.Functions.SPG(A338, "IQ_PRIMARY_INDUSTRY")</f>
        <v>Technology Distributors</v>
      </c>
      <c r="F338" s="10" t="str">
        <f>_xll.SNL.Clients.Office.Excel.Functions.SPG(A338, "NAICS_CODE", "Primary")</f>
        <v>423430 - Computer and Computer Peripheral Equipment and Software Merchant Wholesalers</v>
      </c>
      <c r="G338" s="10" t="str">
        <f>_xll.SNL.Clients.Office.Excel.Functions.SPG(A338, "SP_TOPICTAG")</f>
        <v>EDI (Electronic Data Interchange); Software Development; Data Integration; Data Protection; Cloud Infrastructure; Process Automation; Data Center Technology</v>
      </c>
      <c r="H338" s="5">
        <f>_xll.SNL.Clients.Office.Excel.Functions.SPG(A338, "SP_PCT_SHARES_OWNED_ALL_INSTITUTIONS")</f>
        <v>92.42</v>
      </c>
    </row>
    <row r="339" spans="1:8" x14ac:dyDescent="0.3">
      <c r="A339" s="11" t="s">
        <v>1350</v>
      </c>
      <c r="B339" s="10" t="str">
        <f>_xll.SNL.Clients.Office.Excel.Functions.SPG(A339, "IQ_SECTOR")</f>
        <v>Health Care</v>
      </c>
      <c r="C339" s="10" t="str">
        <f>_xll.SNL.Clients.Office.Excel.Functions.SPG(A339, "IQ_INDUSTRY_GROUP")</f>
        <v>Health Care Equipment and Services</v>
      </c>
      <c r="D339" s="10" t="str">
        <f>_xll.SNL.Clients.Office.Excel.Functions.SPG(A339, "IQ_INDUSTRY")</f>
        <v>Health Care Providers and Services</v>
      </c>
      <c r="E339" s="10" t="str">
        <f>_xll.SNL.Clients.Office.Excel.Functions.SPG(A339, "IQ_PRIMARY_INDUSTRY")</f>
        <v>Health Care Facilities</v>
      </c>
      <c r="F339" s="10" t="str">
        <f>_xll.SNL.Clients.Office.Excel.Functions.SPG(A339, "NAICS_CODE", "Primary")</f>
        <v>622 - Hospitals</v>
      </c>
      <c r="G339" s="10" t="str">
        <f>_xll.SNL.Clients.Office.Excel.Functions.SPG(A339, "SP_TOPICTAG")</f>
        <v>Outpatient Care; Cardiovascular; Gastroenterology; Ophthalmology; Orthopaedics; Pain Management; Urology</v>
      </c>
      <c r="H339" s="5">
        <f>_xll.SNL.Clients.Office.Excel.Functions.SPG(A339, "SP_PCT_SHARES_OWNED_ALL_INSTITUTIONS")</f>
        <v>101.5</v>
      </c>
    </row>
    <row r="340" spans="1:8" x14ac:dyDescent="0.3">
      <c r="A340" s="11" t="s">
        <v>1351</v>
      </c>
      <c r="B340" s="10" t="str">
        <f>_xll.SNL.Clients.Office.Excel.Functions.SPG(A340, "IQ_SECTOR")</f>
        <v>Industrials</v>
      </c>
      <c r="C340" s="10" t="str">
        <f>_xll.SNL.Clients.Office.Excel.Functions.SPG(A340, "IQ_INDUSTRY_GROUP")</f>
        <v>Capital Goods</v>
      </c>
      <c r="D340" s="10" t="str">
        <f>_xll.SNL.Clients.Office.Excel.Functions.SPG(A340, "IQ_INDUSTRY")</f>
        <v>Machinery</v>
      </c>
      <c r="E340" s="10" t="str">
        <f>_xll.SNL.Clients.Office.Excel.Functions.SPG(A340, "IQ_PRIMARY_INDUSTRY")</f>
        <v>Construction Machinery and Heavy Transportation Equipment</v>
      </c>
      <c r="F340" s="10" t="str">
        <f>_xll.SNL.Clients.Office.Excel.Functions.SPG(A340, "NAICS_CODE", "Primary")</f>
        <v>33392 - Material Handling Equipment Manufacturing</v>
      </c>
      <c r="G340" s="10" t="str">
        <f>_xll.SNL.Clients.Office.Excel.Functions.SPG(A340, "SP_TOPICTAG")</f>
        <v>Fleet Management; Industrial Automation; Process Automation; Artificial Intelligence</v>
      </c>
      <c r="H340" s="5">
        <f>_xll.SNL.Clients.Office.Excel.Functions.SPG(A340, "SP_PCT_SHARES_OWNED_ALL_INSTITUTIONS")</f>
        <v>103.28</v>
      </c>
    </row>
    <row r="341" spans="1:8" x14ac:dyDescent="0.3">
      <c r="A341" s="11" t="s">
        <v>1352</v>
      </c>
      <c r="B341" s="10" t="str">
        <f>_xll.SNL.Clients.Office.Excel.Functions.SPG(A341, "IQ_SECTOR")</f>
        <v>Industrials</v>
      </c>
      <c r="C341" s="10" t="str">
        <f>_xll.SNL.Clients.Office.Excel.Functions.SPG(A341, "IQ_INDUSTRY_GROUP")</f>
        <v>Commercial and Professional Services</v>
      </c>
      <c r="D341" s="10" t="str">
        <f>_xll.SNL.Clients.Office.Excel.Functions.SPG(A341, "IQ_INDUSTRY")</f>
        <v>Commercial Services and Supplies</v>
      </c>
      <c r="E341" s="10" t="str">
        <f>_xll.SNL.Clients.Office.Excel.Functions.SPG(A341, "IQ_PRIMARY_INDUSTRY")</f>
        <v>Environmental and Facilities Services</v>
      </c>
      <c r="F341" s="10" t="str">
        <f>_xll.SNL.Clients.Office.Excel.Functions.SPG(A341, "NAICS_CODE", "Primary")</f>
        <v>541330 - Engineering Services</v>
      </c>
      <c r="G341" s="10" t="str">
        <f>_xll.SNL.Clients.Office.Excel.Functions.SPG(A341, "SP_TOPICTAG")</f>
        <v>Data Integration; Environmental Consulting; Environmental Engineering; Process Automation; ClimateTech</v>
      </c>
      <c r="H341" s="5">
        <f>_xll.SNL.Clients.Office.Excel.Functions.SPG(A341, "SP_PCT_SHARES_OWNED_ALL_INSTITUTIONS")</f>
        <v>96.25</v>
      </c>
    </row>
    <row r="342" spans="1:8" x14ac:dyDescent="0.3">
      <c r="A342" s="11" t="s">
        <v>1353</v>
      </c>
      <c r="B342" s="10" t="str">
        <f>_xll.SNL.Clients.Office.Excel.Functions.SPG(A342, "IQ_SECTOR")</f>
        <v>Financials</v>
      </c>
      <c r="C342" s="10" t="str">
        <f>_xll.SNL.Clients.Office.Excel.Functions.SPG(A342, "IQ_INDUSTRY_GROUP")</f>
        <v>Banks</v>
      </c>
      <c r="D342" s="10" t="str">
        <f>_xll.SNL.Clients.Office.Excel.Functions.SPG(A342, "IQ_INDUSTRY")</f>
        <v>Banks</v>
      </c>
      <c r="E342" s="10" t="str">
        <f>_xll.SNL.Clients.Office.Excel.Functions.SPG(A342, "IQ_PRIMARY_INDUSTRY")</f>
        <v>Regional Banks</v>
      </c>
      <c r="F342" s="10" t="str">
        <f>_xll.SNL.Clients.Office.Excel.Functions.SPG(A342, "NAICS_CODE", "Primary")</f>
        <v>522110 - Commercial Banking</v>
      </c>
      <c r="G342" s="10" t="str">
        <f>_xll.SNL.Clients.Office.Excel.Functions.SPG(A342, "SP_TOPICTAG")</f>
        <v>Consumer Lending; Banking as a Service</v>
      </c>
      <c r="H342" s="5">
        <f>_xll.SNL.Clients.Office.Excel.Functions.SPG(A342, "SP_PCT_SHARES_OWNED_ALL_INSTITUTIONS")</f>
        <v>97.21</v>
      </c>
    </row>
    <row r="343" spans="1:8" x14ac:dyDescent="0.3">
      <c r="A343" s="11" t="s">
        <v>1354</v>
      </c>
      <c r="B343" s="10" t="str">
        <f>_xll.SNL.Clients.Office.Excel.Functions.SPG(A343, "IQ_SECTOR")</f>
        <v>Consumer Discretionary</v>
      </c>
      <c r="C343" s="10" t="str">
        <f>_xll.SNL.Clients.Office.Excel.Functions.SPG(A343, "IQ_INDUSTRY_GROUP")</f>
        <v>Consumer Services</v>
      </c>
      <c r="D343" s="10" t="str">
        <f>_xll.SNL.Clients.Office.Excel.Functions.SPG(A343, "IQ_INDUSTRY")</f>
        <v>Hotels, Restaurants and Leisure</v>
      </c>
      <c r="E343" s="10" t="str">
        <f>_xll.SNL.Clients.Office.Excel.Functions.SPG(A343, "IQ_PRIMARY_INDUSTRY")</f>
        <v>Restaurants</v>
      </c>
      <c r="F343" s="10" t="str">
        <f>_xll.SNL.Clients.Office.Excel.Functions.SPG(A343, "NAICS_CODE", "Primary")</f>
        <v>72251 - Restaurants and Other Eating Places</v>
      </c>
      <c r="G343" s="10" t="str">
        <f>_xll.SNL.Clients.Office.Excel.Functions.SPG(A343, "SP_TOPICTAG")</f>
        <v/>
      </c>
      <c r="H343" s="5">
        <f>_xll.SNL.Clients.Office.Excel.Functions.SPG(A343, "SP_PCT_SHARES_OWNED_ALL_INSTITUTIONS")</f>
        <v>96.68</v>
      </c>
    </row>
    <row r="344" spans="1:8" x14ac:dyDescent="0.3">
      <c r="A344" s="11" t="s">
        <v>1355</v>
      </c>
      <c r="B344" s="10" t="str">
        <f>_xll.SNL.Clients.Office.Excel.Functions.SPG(A344, "IQ_SECTOR")</f>
        <v>Consumer Staples</v>
      </c>
      <c r="C344" s="10" t="str">
        <f>_xll.SNL.Clients.Office.Excel.Functions.SPG(A344, "IQ_INDUSTRY_GROUP")</f>
        <v>Food, Beverage and Tobacco</v>
      </c>
      <c r="D344" s="10" t="str">
        <f>_xll.SNL.Clients.Office.Excel.Functions.SPG(A344, "IQ_INDUSTRY")</f>
        <v>Beverages</v>
      </c>
      <c r="E344" s="10" t="str">
        <f>_xll.SNL.Clients.Office.Excel.Functions.SPG(A344, "IQ_PRIMARY_INDUSTRY")</f>
        <v>Brewers</v>
      </c>
      <c r="F344" s="10" t="str">
        <f>_xll.SNL.Clients.Office.Excel.Functions.SPG(A344, "NAICS_CODE", "Primary")</f>
        <v>312120 - Breweries</v>
      </c>
      <c r="G344" s="10" t="str">
        <f>_xll.SNL.Clients.Office.Excel.Functions.SPG(A344, "SP_TOPICTAG")</f>
        <v>Cannabis; Distillery</v>
      </c>
      <c r="H344" s="5">
        <f>_xll.SNL.Clients.Office.Excel.Functions.SPG(A344, "SP_PCT_SHARES_OWNED_ALL_INSTITUTIONS")</f>
        <v>67.8</v>
      </c>
    </row>
    <row r="345" spans="1:8" x14ac:dyDescent="0.3">
      <c r="A345" s="11" t="s">
        <v>1356</v>
      </c>
      <c r="B345" s="10" t="str">
        <f>_xll.SNL.Clients.Office.Excel.Functions.SPG(A345, "IQ_SECTOR")</f>
        <v>Industrials</v>
      </c>
      <c r="C345" s="10" t="str">
        <f>_xll.SNL.Clients.Office.Excel.Functions.SPG(A345, "IQ_INDUSTRY_GROUP")</f>
        <v>Commercial and Professional Services</v>
      </c>
      <c r="D345" s="10" t="str">
        <f>_xll.SNL.Clients.Office.Excel.Functions.SPG(A345, "IQ_INDUSTRY")</f>
        <v>Commercial Services and Supplies</v>
      </c>
      <c r="E345" s="10" t="str">
        <f>_xll.SNL.Clients.Office.Excel.Functions.SPG(A345, "IQ_PRIMARY_INDUSTRY")</f>
        <v>Security and Alarm Services</v>
      </c>
      <c r="F345" s="10" t="str">
        <f>_xll.SNL.Clients.Office.Excel.Functions.SPG(A345, "NAICS_CODE", "Primary")</f>
        <v>561613 - Armored Car Services</v>
      </c>
      <c r="G345" s="10" t="str">
        <f>_xll.SNL.Clients.Office.Excel.Functions.SPG(A345, "SP_TOPICTAG")</f>
        <v>Physical Security; Identity and Access Management; Data Protection; Security Management; Cashierless Checkouts</v>
      </c>
      <c r="H345" s="5">
        <f>_xll.SNL.Clients.Office.Excel.Functions.SPG(A345, "SP_PCT_SHARES_OWNED_ALL_INSTITUTIONS")</f>
        <v>101.74</v>
      </c>
    </row>
    <row r="346" spans="1:8" x14ac:dyDescent="0.3">
      <c r="A346" s="11" t="s">
        <v>1357</v>
      </c>
      <c r="B346" s="10" t="str">
        <f>_xll.SNL.Clients.Office.Excel.Functions.SPG(A346, "IQ_SECTOR")</f>
        <v>Financials</v>
      </c>
      <c r="C346" s="10" t="str">
        <f>_xll.SNL.Clients.Office.Excel.Functions.SPG(A346, "IQ_INDUSTRY_GROUP")</f>
        <v>Financial Services</v>
      </c>
      <c r="D346" s="10" t="str">
        <f>_xll.SNL.Clients.Office.Excel.Functions.SPG(A346, "IQ_INDUSTRY")</f>
        <v>Capital Markets</v>
      </c>
      <c r="E346" s="10" t="str">
        <f>_xll.SNL.Clients.Office.Excel.Functions.SPG(A346, "IQ_PRIMARY_INDUSTRY")</f>
        <v>Asset Management and Custody Banks</v>
      </c>
      <c r="F346" s="10" t="str">
        <f>_xll.SNL.Clients.Office.Excel.Functions.SPG(A346, "NAICS_CODE", "Primary")</f>
        <v>523940 - Portfolio Management and Investment Advice</v>
      </c>
      <c r="G346" s="10" t="str">
        <f>_xll.SNL.Clients.Office.Excel.Functions.SPG(A346, "SP_TOPICTAG")</f>
        <v/>
      </c>
      <c r="H346" s="5">
        <f>_xll.SNL.Clients.Office.Excel.Functions.SPG(A346, "SP_PCT_SHARES_OWNED_ALL_INSTITUTIONS")</f>
        <v>63.9</v>
      </c>
    </row>
    <row r="347" spans="1:8" x14ac:dyDescent="0.3">
      <c r="A347" s="11" t="s">
        <v>1358</v>
      </c>
      <c r="B347" s="10" t="str">
        <f>_xll.SNL.Clients.Office.Excel.Functions.SPG(A347, "IQ_SECTOR")</f>
        <v>Health Care</v>
      </c>
      <c r="C347" s="10" t="str">
        <f>_xll.SNL.Clients.Office.Excel.Functions.SPG(A347, "IQ_INDUSTRY_GROUP")</f>
        <v>Health Care Equipment and Services</v>
      </c>
      <c r="D347" s="10" t="str">
        <f>_xll.SNL.Clients.Office.Excel.Functions.SPG(A347, "IQ_INDUSTRY")</f>
        <v>Health Care Providers and Services</v>
      </c>
      <c r="E347" s="10" t="str">
        <f>_xll.SNL.Clients.Office.Excel.Functions.SPG(A347, "IQ_PRIMARY_INDUSTRY")</f>
        <v>Health Care Facilities</v>
      </c>
      <c r="F347" s="10" t="str">
        <f>_xll.SNL.Clients.Office.Excel.Functions.SPG(A347, "NAICS_CODE", "Primary")</f>
        <v>623 - Nursing and Residential Care Facilities</v>
      </c>
      <c r="G347" s="10" t="str">
        <f>_xll.SNL.Clients.Office.Excel.Functions.SPG(A347, "SP_TOPICTAG")</f>
        <v>Outpatient Care; Assisted Living; Cardiovascular; Chronic Diseases; Neurology; Pulmonology; Respiratory</v>
      </c>
      <c r="H347" s="5">
        <f>_xll.SNL.Clients.Office.Excel.Functions.SPG(A347, "SP_PCT_SHARES_OWNED_ALL_INSTITUTIONS")</f>
        <v>95.06</v>
      </c>
    </row>
    <row r="348" spans="1:8" x14ac:dyDescent="0.3">
      <c r="A348" s="11" t="s">
        <v>1359</v>
      </c>
      <c r="B348" s="10" t="str">
        <f>_xll.SNL.Clients.Office.Excel.Functions.SPG(A348, "IQ_SECTOR")</f>
        <v>Consumer Discretionary</v>
      </c>
      <c r="C348" s="10" t="str">
        <f>_xll.SNL.Clients.Office.Excel.Functions.SPG(A348, "IQ_INDUSTRY_GROUP")</f>
        <v>Consumer Discretionary Distribution and Retail</v>
      </c>
      <c r="D348" s="10" t="str">
        <f>_xll.SNL.Clients.Office.Excel.Functions.SPG(A348, "IQ_INDUSTRY")</f>
        <v>Specialty Retail</v>
      </c>
      <c r="E348" s="10" t="str">
        <f>_xll.SNL.Clients.Office.Excel.Functions.SPG(A348, "IQ_PRIMARY_INDUSTRY")</f>
        <v>Apparel Retail</v>
      </c>
      <c r="F348" s="10" t="str">
        <f>_xll.SNL.Clients.Office.Excel.Functions.SPG(A348, "NAICS_CODE", "Primary")</f>
        <v>458 - Clothing, Clothing Accessories, Shoe, and Jewelry Retailers</v>
      </c>
      <c r="G348" s="10" t="str">
        <f>_xll.SNL.Clients.Office.Excel.Functions.SPG(A348, "SP_TOPICTAG")</f>
        <v>Lifestyle; Smart Clothing</v>
      </c>
      <c r="H348" s="5">
        <f>_xll.SNL.Clients.Office.Excel.Functions.SPG(A348, "SP_PCT_SHARES_OWNED_ALL_INSTITUTIONS")</f>
        <v>63.03</v>
      </c>
    </row>
    <row r="349" spans="1:8" x14ac:dyDescent="0.3">
      <c r="A349" s="11" t="s">
        <v>1360</v>
      </c>
      <c r="B349" s="10" t="str">
        <f>_xll.SNL.Clients.Office.Excel.Functions.SPG(A349, "IQ_SECTOR")</f>
        <v>Consumer Discretionary</v>
      </c>
      <c r="C349" s="10" t="str">
        <f>_xll.SNL.Clients.Office.Excel.Functions.SPG(A349, "IQ_INDUSTRY_GROUP")</f>
        <v>Automobiles and Components</v>
      </c>
      <c r="D349" s="10" t="str">
        <f>_xll.SNL.Clients.Office.Excel.Functions.SPG(A349, "IQ_INDUSTRY")</f>
        <v>Automobile Components</v>
      </c>
      <c r="E349" s="10" t="str">
        <f>_xll.SNL.Clients.Office.Excel.Functions.SPG(A349, "IQ_PRIMARY_INDUSTRY")</f>
        <v>Tires and Rubber</v>
      </c>
      <c r="F349" s="10" t="str">
        <f>_xll.SNL.Clients.Office.Excel.Functions.SPG(A349, "NAICS_CODE", "Primary")</f>
        <v>32621 - Tire Manufacturing</v>
      </c>
      <c r="G349" s="10" t="str">
        <f>_xll.SNL.Clients.Office.Excel.Functions.SPG(A349, "SP_TOPICTAG")</f>
        <v>Data Protection</v>
      </c>
      <c r="H349" s="5">
        <f>_xll.SNL.Clients.Office.Excel.Functions.SPG(A349, "SP_PCT_SHARES_OWNED_ALL_INSTITUTIONS")</f>
        <v>86.1</v>
      </c>
    </row>
    <row r="350" spans="1:8" x14ac:dyDescent="0.3">
      <c r="A350" s="11" t="s">
        <v>1361</v>
      </c>
      <c r="B350" s="10" t="str">
        <f>_xll.SNL.Clients.Office.Excel.Functions.SPG(A350, "IQ_SECTOR")</f>
        <v>Financials</v>
      </c>
      <c r="C350" s="10" t="str">
        <f>_xll.SNL.Clients.Office.Excel.Functions.SPG(A350, "IQ_INDUSTRY_GROUP")</f>
        <v>Insurance</v>
      </c>
      <c r="D350" s="10" t="str">
        <f>_xll.SNL.Clients.Office.Excel.Functions.SPG(A350, "IQ_INDUSTRY")</f>
        <v>Insurance</v>
      </c>
      <c r="E350" s="10" t="str">
        <f>_xll.SNL.Clients.Office.Excel.Functions.SPG(A350, "IQ_PRIMARY_INDUSTRY")</f>
        <v>Property and Casualty Insurance</v>
      </c>
      <c r="F350" s="10" t="str">
        <f>_xll.SNL.Clients.Office.Excel.Functions.SPG(A350, "NAICS_CODE", "Primary")</f>
        <v>524126 - Direct Property and Casualty Insurance Carriers</v>
      </c>
      <c r="G350" s="10" t="str">
        <f>_xll.SNL.Clients.Office.Excel.Functions.SPG(A350, "SP_TOPICTAG")</f>
        <v>Employee Benefits</v>
      </c>
      <c r="H350" s="5">
        <f>_xll.SNL.Clients.Office.Excel.Functions.SPG(A350, "SP_PCT_SHARES_OWNED_ALL_INSTITUTIONS")</f>
        <v>90.71</v>
      </c>
    </row>
    <row r="351" spans="1:8" x14ac:dyDescent="0.3">
      <c r="A351" s="11" t="s">
        <v>1362</v>
      </c>
      <c r="B351" s="10" t="str">
        <f>_xll.SNL.Clients.Office.Excel.Functions.SPG(A351, "IQ_SECTOR")</f>
        <v>Industrials</v>
      </c>
      <c r="C351" s="10" t="str">
        <f>_xll.SNL.Clients.Office.Excel.Functions.SPG(A351, "IQ_INDUSTRY_GROUP")</f>
        <v>Capital Goods</v>
      </c>
      <c r="D351" s="10" t="str">
        <f>_xll.SNL.Clients.Office.Excel.Functions.SPG(A351, "IQ_INDUSTRY")</f>
        <v>Machinery</v>
      </c>
      <c r="E351" s="10" t="str">
        <f>_xll.SNL.Clients.Office.Excel.Functions.SPG(A351, "IQ_PRIMARY_INDUSTRY")</f>
        <v>Industrial Machinery and Supplies and Components</v>
      </c>
      <c r="F351" s="10" t="str">
        <f>_xll.SNL.Clients.Office.Excel.Functions.SPG(A351, "NAICS_CODE", "Primary")</f>
        <v>33331 - Commercial and Service Industry Machinery Manufacturing</v>
      </c>
      <c r="G351" s="10" t="str">
        <f>_xll.SNL.Clients.Office.Excel.Functions.SPG(A351, "SP_TOPICTAG")</f>
        <v>Food Delivery; Home Improvement; AgriTech; Ghost Kitchens; Alternative Protein</v>
      </c>
      <c r="H351" s="5">
        <f>_xll.SNL.Clients.Office.Excel.Functions.SPG(A351, "SP_PCT_SHARES_OWNED_ALL_INSTITUTIONS")</f>
        <v>97.43</v>
      </c>
    </row>
    <row r="352" spans="1:8" x14ac:dyDescent="0.3">
      <c r="A352" s="11" t="s">
        <v>1363</v>
      </c>
      <c r="B352" s="10" t="str">
        <f>_xll.SNL.Clients.Office.Excel.Functions.SPG(A352, "IQ_SECTOR")</f>
        <v>Communication Services</v>
      </c>
      <c r="C352" s="10" t="str">
        <f>_xll.SNL.Clients.Office.Excel.Functions.SPG(A352, "IQ_INDUSTRY_GROUP")</f>
        <v>Media and Entertainment</v>
      </c>
      <c r="D352" s="10" t="str">
        <f>_xll.SNL.Clients.Office.Excel.Functions.SPG(A352, "IQ_INDUSTRY")</f>
        <v>Media</v>
      </c>
      <c r="E352" s="10" t="str">
        <f>_xll.SNL.Clients.Office.Excel.Functions.SPG(A352, "IQ_PRIMARY_INDUSTRY")</f>
        <v>Publishing</v>
      </c>
      <c r="F352" s="10" t="str">
        <f>_xll.SNL.Clients.Office.Excel.Functions.SPG(A352, "NAICS_CODE", "Primary")</f>
        <v>513110 - Newspaper Publishers</v>
      </c>
      <c r="G352" s="10" t="str">
        <f>_xll.SNL.Clients.Office.Excel.Functions.SPG(A352, "SP_TOPICTAG")</f>
        <v>Digital Media; Social Media Advertising; Video Advertising; Podcast; Content Creation</v>
      </c>
      <c r="H352" s="5">
        <f>_xll.SNL.Clients.Office.Excel.Functions.SPG(A352, "SP_PCT_SHARES_OWNED_ALL_INSTITUTIONS")</f>
        <v>87.63</v>
      </c>
    </row>
    <row r="353" spans="1:8" x14ac:dyDescent="0.3">
      <c r="A353" s="11" t="s">
        <v>1364</v>
      </c>
      <c r="B353" s="10" t="str">
        <f>_xll.SNL.Clients.Office.Excel.Functions.SPG(A353, "IQ_SECTOR")</f>
        <v>Materials</v>
      </c>
      <c r="C353" s="10" t="str">
        <f>_xll.SNL.Clients.Office.Excel.Functions.SPG(A353, "IQ_INDUSTRY_GROUP")</f>
        <v>Materials</v>
      </c>
      <c r="D353" s="10" t="str">
        <f>_xll.SNL.Clients.Office.Excel.Functions.SPG(A353, "IQ_INDUSTRY")</f>
        <v>Chemicals</v>
      </c>
      <c r="E353" s="10" t="str">
        <f>_xll.SNL.Clients.Office.Excel.Functions.SPG(A353, "IQ_PRIMARY_INDUSTRY")</f>
        <v>Fertilizers and Agricultural Chemicals</v>
      </c>
      <c r="F353" s="10" t="str">
        <f>_xll.SNL.Clients.Office.Excel.Functions.SPG(A353, "NAICS_CODE", "Primary")</f>
        <v>3253 - Pesticide, Fertilizer, and Other Agricultural Chemical Manufacturing</v>
      </c>
      <c r="G353" s="10" t="str">
        <f>_xll.SNL.Clients.Office.Excel.Functions.SPG(A353, "SP_TOPICTAG")</f>
        <v>Farming; Horticulture; Hydroponics; Organic; AgriTech</v>
      </c>
      <c r="H353" s="5">
        <f>_xll.SNL.Clients.Office.Excel.Functions.SPG(A353, "SP_PCT_SHARES_OWNED_ALL_INSTITUTIONS")</f>
        <v>74.540000000000006</v>
      </c>
    </row>
    <row r="354" spans="1:8" x14ac:dyDescent="0.3">
      <c r="A354" s="11" t="s">
        <v>1365</v>
      </c>
      <c r="B354" s="10" t="str">
        <f>_xll.SNL.Clients.Office.Excel.Functions.SPG(A354, "IQ_SECTOR")</f>
        <v>Industrials</v>
      </c>
      <c r="C354" s="10" t="str">
        <f>_xll.SNL.Clients.Office.Excel.Functions.SPG(A354, "IQ_INDUSTRY_GROUP")</f>
        <v>Capital Goods</v>
      </c>
      <c r="D354" s="10" t="str">
        <f>_xll.SNL.Clients.Office.Excel.Functions.SPG(A354, "IQ_INDUSTRY")</f>
        <v>Machinery</v>
      </c>
      <c r="E354" s="10" t="str">
        <f>_xll.SNL.Clients.Office.Excel.Functions.SPG(A354, "IQ_PRIMARY_INDUSTRY")</f>
        <v>Industrial Machinery and Supplies and Components</v>
      </c>
      <c r="F354" s="10" t="str">
        <f>_xll.SNL.Clients.Office.Excel.Functions.SPG(A354, "NAICS_CODE", "Primary")</f>
        <v>332991 - Ball and Roller Bearing Manufacturing</v>
      </c>
      <c r="G354" s="10" t="str">
        <f>_xll.SNL.Clients.Office.Excel.Functions.SPG(A354, "SP_TOPICTAG")</f>
        <v>Industrial Automation; Process Automation</v>
      </c>
      <c r="H354" s="5">
        <f>_xll.SNL.Clients.Office.Excel.Functions.SPG(A354, "SP_PCT_SHARES_OWNED_ALL_INSTITUTIONS")</f>
        <v>96.65</v>
      </c>
    </row>
    <row r="355" spans="1:8" x14ac:dyDescent="0.3">
      <c r="A355" s="11" t="s">
        <v>1366</v>
      </c>
      <c r="B355" s="10" t="str">
        <f>_xll.SNL.Clients.Office.Excel.Functions.SPG(A355, "IQ_SECTOR")</f>
        <v>Industrials</v>
      </c>
      <c r="C355" s="10" t="str">
        <f>_xll.SNL.Clients.Office.Excel.Functions.SPG(A355, "IQ_INDUSTRY_GROUP")</f>
        <v>Capital Goods</v>
      </c>
      <c r="D355" s="10" t="str">
        <f>_xll.SNL.Clients.Office.Excel.Functions.SPG(A355, "IQ_INDUSTRY")</f>
        <v>Machinery</v>
      </c>
      <c r="E355" s="10" t="str">
        <f>_xll.SNL.Clients.Office.Excel.Functions.SPG(A355, "IQ_PRIMARY_INDUSTRY")</f>
        <v>Agricultural and Farm Machinery</v>
      </c>
      <c r="F355" s="10" t="str">
        <f>_xll.SNL.Clients.Office.Excel.Functions.SPG(A355, "NAICS_CODE", "Primary")</f>
        <v>333111 - Farm Machinery and Equipment Manufacturing</v>
      </c>
      <c r="G355" s="10" t="str">
        <f>_xll.SNL.Clients.Office.Excel.Functions.SPG(A355, "SP_TOPICTAG")</f>
        <v>Environmental Engineering; Farming; Horticulture; Industrial Automation; Pollution Control</v>
      </c>
      <c r="H355" s="5">
        <f>_xll.SNL.Clients.Office.Excel.Functions.SPG(A355, "SP_PCT_SHARES_OWNED_ALL_INSTITUTIONS")</f>
        <v>91.58</v>
      </c>
    </row>
    <row r="356" spans="1:8" x14ac:dyDescent="0.3">
      <c r="A356" s="11" t="s">
        <v>1367</v>
      </c>
      <c r="B356" s="10" t="str">
        <f>_xll.SNL.Clients.Office.Excel.Functions.SPG(A356, "IQ_SECTOR")</f>
        <v>Consumer Discretionary</v>
      </c>
      <c r="C356" s="10" t="str">
        <f>_xll.SNL.Clients.Office.Excel.Functions.SPG(A356, "IQ_INDUSTRY_GROUP")</f>
        <v>Consumer Services</v>
      </c>
      <c r="D356" s="10" t="str">
        <f>_xll.SNL.Clients.Office.Excel.Functions.SPG(A356, "IQ_INDUSTRY")</f>
        <v>Hotels, Restaurants and Leisure</v>
      </c>
      <c r="E356" s="10" t="str">
        <f>_xll.SNL.Clients.Office.Excel.Functions.SPG(A356, "IQ_PRIMARY_INDUSTRY")</f>
        <v>Restaurants</v>
      </c>
      <c r="F356" s="10" t="str">
        <f>_xll.SNL.Clients.Office.Excel.Functions.SPG(A356, "NAICS_CODE", "Primary")</f>
        <v>722513 - Limited-Service Restaurants</v>
      </c>
      <c r="G356" s="10" t="str">
        <f>_xll.SNL.Clients.Office.Excel.Functions.SPG(A356, "SP_TOPICTAG")</f>
        <v>Food Delivery</v>
      </c>
      <c r="H356" s="5">
        <f>_xll.SNL.Clients.Office.Excel.Functions.SPG(A356, "SP_PCT_SHARES_OWNED_ALL_INSTITUTIONS")</f>
        <v>75.59</v>
      </c>
    </row>
    <row r="357" spans="1:8" x14ac:dyDescent="0.3">
      <c r="A357" s="11" t="s">
        <v>1368</v>
      </c>
      <c r="B357" s="10" t="str">
        <f>_xll.SNL.Clients.Office.Excel.Functions.SPG(A357, "IQ_SECTOR")</f>
        <v>Financials</v>
      </c>
      <c r="C357" s="10" t="str">
        <f>_xll.SNL.Clients.Office.Excel.Functions.SPG(A357, "IQ_INDUSTRY_GROUP")</f>
        <v>Financial Services</v>
      </c>
      <c r="D357" s="10" t="str">
        <f>_xll.SNL.Clients.Office.Excel.Functions.SPG(A357, "IQ_INDUSTRY")</f>
        <v>Financial Services</v>
      </c>
      <c r="E357" s="10" t="str">
        <f>_xll.SNL.Clients.Office.Excel.Functions.SPG(A357, "IQ_PRIMARY_INDUSTRY")</f>
        <v>Transaction and Payment Processing Services</v>
      </c>
      <c r="F357" s="10" t="str">
        <f>_xll.SNL.Clients.Office.Excel.Functions.SPG(A357, "NAICS_CODE", "Primary")</f>
        <v>522320 - Financial Transactions Processing, Reserve, and Clearinghouse Activities</v>
      </c>
      <c r="G357" s="10" t="str">
        <f>_xll.SNL.Clients.Office.Excel.Functions.SPG(A357, "SP_TOPICTAG")</f>
        <v>Anti-Fraud; Digital Asset Management; Process Automation; Mobile Development Tools; Cashierless Checkouts; Online Payments</v>
      </c>
      <c r="H357" s="5">
        <f>_xll.SNL.Clients.Office.Excel.Functions.SPG(A357, "SP_PCT_SHARES_OWNED_ALL_INSTITUTIONS")</f>
        <v>99.22</v>
      </c>
    </row>
    <row r="358" spans="1:8" x14ac:dyDescent="0.3">
      <c r="A358" s="11" t="s">
        <v>1369</v>
      </c>
      <c r="B358" s="10" t="str">
        <f>_xll.SNL.Clients.Office.Excel.Functions.SPG(A358, "IQ_SECTOR")</f>
        <v>Consumer Discretionary</v>
      </c>
      <c r="C358" s="10" t="str">
        <f>_xll.SNL.Clients.Office.Excel.Functions.SPG(A358, "IQ_INDUSTRY_GROUP")</f>
        <v>Automobiles and Components</v>
      </c>
      <c r="D358" s="10" t="str">
        <f>_xll.SNL.Clients.Office.Excel.Functions.SPG(A358, "IQ_INDUSTRY")</f>
        <v>Automobiles</v>
      </c>
      <c r="E358" s="10" t="str">
        <f>_xll.SNL.Clients.Office.Excel.Functions.SPG(A358, "IQ_PRIMARY_INDUSTRY")</f>
        <v>Automobile Manufacturers</v>
      </c>
      <c r="F358" s="10" t="str">
        <f>_xll.SNL.Clients.Office.Excel.Functions.SPG(A358, "NAICS_CODE", "Primary")</f>
        <v>336214 - Travel Trailer and Camper Manufacturing</v>
      </c>
      <c r="G358" s="10" t="str">
        <f>_xll.SNL.Clients.Office.Excel.Functions.SPG(A358, "SP_TOPICTAG")</f>
        <v>Fleet Management; Electric Vehicle; Autonomous Vehicles</v>
      </c>
      <c r="H358" s="5">
        <f>_xll.SNL.Clients.Office.Excel.Functions.SPG(A358, "SP_PCT_SHARES_OWNED_ALL_INSTITUTIONS")</f>
        <v>105.63</v>
      </c>
    </row>
    <row r="359" spans="1:8" x14ac:dyDescent="0.3">
      <c r="A359" s="11" t="s">
        <v>1371</v>
      </c>
      <c r="B359" s="10" t="str">
        <f>_xll.SNL.Clients.Office.Excel.Functions.SPG(A359, "IQ_SECTOR")</f>
        <v>Consumer Discretionary</v>
      </c>
      <c r="C359" s="10" t="str">
        <f>_xll.SNL.Clients.Office.Excel.Functions.SPG(A359, "IQ_INDUSTRY_GROUP")</f>
        <v>Consumer Durables and Apparel</v>
      </c>
      <c r="D359" s="10" t="str">
        <f>_xll.SNL.Clients.Office.Excel.Functions.SPG(A359, "IQ_INDUSTRY")</f>
        <v>Household Durables</v>
      </c>
      <c r="E359" s="10" t="str">
        <f>_xll.SNL.Clients.Office.Excel.Functions.SPG(A359, "IQ_PRIMARY_INDUSTRY")</f>
        <v>Homebuilding</v>
      </c>
      <c r="F359" s="10" t="str">
        <f>_xll.SNL.Clients.Office.Excel.Functions.SPG(A359, "NAICS_CODE", "Primary")</f>
        <v>236116 - New Multifamily Housing Construction (except For-Sale Builders)</v>
      </c>
      <c r="G359" s="10" t="str">
        <f>_xll.SNL.Clients.Office.Excel.Functions.SPG(A359, "SP_TOPICTAG")</f>
        <v>Home Improvement</v>
      </c>
      <c r="H359" s="5">
        <f>_xll.SNL.Clients.Office.Excel.Functions.SPG(A359, "SP_PCT_SHARES_OWNED_ALL_INSTITUTIONS")</f>
        <v>91.78</v>
      </c>
    </row>
    <row r="360" spans="1:8" x14ac:dyDescent="0.3">
      <c r="A360" s="11" t="s">
        <v>1372</v>
      </c>
      <c r="B360" s="10" t="str">
        <f>_xll.SNL.Clients.Office.Excel.Functions.SPG(A360, "IQ_SECTOR")</f>
        <v>Consumer Discretionary</v>
      </c>
      <c r="C360" s="10" t="str">
        <f>_xll.SNL.Clients.Office.Excel.Functions.SPG(A360, "IQ_INDUSTRY_GROUP")</f>
        <v>Consumer Durables and Apparel</v>
      </c>
      <c r="D360" s="10" t="str">
        <f>_xll.SNL.Clients.Office.Excel.Functions.SPG(A360, "IQ_INDUSTRY")</f>
        <v>Household Durables</v>
      </c>
      <c r="E360" s="10" t="str">
        <f>_xll.SNL.Clients.Office.Excel.Functions.SPG(A360, "IQ_PRIMARY_INDUSTRY")</f>
        <v>Homebuilding</v>
      </c>
      <c r="F360" s="10" t="str">
        <f>_xll.SNL.Clients.Office.Excel.Functions.SPG(A360, "NAICS_CODE", "Primary")</f>
        <v>238 - Specialty Trade Contractors</v>
      </c>
      <c r="G360" s="10" t="str">
        <f>_xll.SNL.Clients.Office.Excel.Functions.SPG(A360, "SP_TOPICTAG")</f>
        <v>Home Improvement; Residential Solar</v>
      </c>
      <c r="H360" s="5">
        <f>_xll.SNL.Clients.Office.Excel.Functions.SPG(A360, "SP_PCT_SHARES_OWNED_ALL_INSTITUTIONS")</f>
        <v>102.13</v>
      </c>
    </row>
    <row r="361" spans="1:8" x14ac:dyDescent="0.3">
      <c r="A361" s="11" t="s">
        <v>1373</v>
      </c>
      <c r="B361" s="10" t="str">
        <f>_xll.SNL.Clients.Office.Excel.Functions.SPG(A361, "IQ_SECTOR")</f>
        <v>Consumer Discretionary</v>
      </c>
      <c r="C361" s="10" t="str">
        <f>_xll.SNL.Clients.Office.Excel.Functions.SPG(A361, "IQ_INDUSTRY_GROUP")</f>
        <v>Consumer Services</v>
      </c>
      <c r="D361" s="10" t="str">
        <f>_xll.SNL.Clients.Office.Excel.Functions.SPG(A361, "IQ_INDUSTRY")</f>
        <v>Hotels, Restaurants and Leisure</v>
      </c>
      <c r="E361" s="10" t="str">
        <f>_xll.SNL.Clients.Office.Excel.Functions.SPG(A361, "IQ_PRIMARY_INDUSTRY")</f>
        <v>Hotels, Resorts and Cruise Lines</v>
      </c>
      <c r="F361" s="10" t="str">
        <f>_xll.SNL.Clients.Office.Excel.Functions.SPG(A361, "NAICS_CODE", "Primary")</f>
        <v>721110 - Hotels (except Casino Hotels) and Motels</v>
      </c>
      <c r="G361" s="10" t="str">
        <f>_xll.SNL.Clients.Office.Excel.Functions.SPG(A361, "SP_TOPICTAG")</f>
        <v>Tourism; Travel Accommodations; Vacation Rental</v>
      </c>
      <c r="H361" s="5">
        <f>_xll.SNL.Clients.Office.Excel.Functions.SPG(A361, "SP_PCT_SHARES_OWNED_ALL_INSTITUTIONS")</f>
        <v>90.45</v>
      </c>
    </row>
    <row r="362" spans="1:8" x14ac:dyDescent="0.3">
      <c r="A362" s="11" t="s">
        <v>1374</v>
      </c>
      <c r="B362" s="10" t="str">
        <f>_xll.SNL.Clients.Office.Excel.Functions.SPG(A362, "IQ_SECTOR")</f>
        <v>Industrials</v>
      </c>
      <c r="C362" s="10" t="str">
        <f>_xll.SNL.Clients.Office.Excel.Functions.SPG(A362, "IQ_INDUSTRY_GROUP")</f>
        <v>Capital Goods</v>
      </c>
      <c r="D362" s="10" t="str">
        <f>_xll.SNL.Clients.Office.Excel.Functions.SPG(A362, "IQ_INDUSTRY")</f>
        <v>Building Products</v>
      </c>
      <c r="E362" s="10" t="str">
        <f>_xll.SNL.Clients.Office.Excel.Functions.SPG(A362, "IQ_PRIMARY_INDUSTRY")</f>
        <v>Building Products</v>
      </c>
      <c r="F362" s="10" t="str">
        <f>_xll.SNL.Clients.Office.Excel.Functions.SPG(A362, "NAICS_CODE", "Primary")</f>
        <v>33299 - All Other Fabricated Metal Product Manufacturing</v>
      </c>
      <c r="G362" s="10" t="str">
        <f>_xll.SNL.Clients.Office.Excel.Functions.SPG(A362, "SP_TOPICTAG")</f>
        <v/>
      </c>
      <c r="H362" s="5">
        <f>_xll.SNL.Clients.Office.Excel.Functions.SPG(A362, "SP_PCT_SHARES_OWNED_ALL_INSTITUTIONS")</f>
        <v>109.28</v>
      </c>
    </row>
    <row r="363" spans="1:8" x14ac:dyDescent="0.3">
      <c r="A363" s="11" t="s">
        <v>1375</v>
      </c>
      <c r="B363" s="10" t="str">
        <f>_xll.SNL.Clients.Office.Excel.Functions.SPG(A363, "IQ_SECTOR")</f>
        <v>Utilities</v>
      </c>
      <c r="C363" s="10" t="str">
        <f>_xll.SNL.Clients.Office.Excel.Functions.SPG(A363, "IQ_INDUSTRY_GROUP")</f>
        <v>Utilities</v>
      </c>
      <c r="D363" s="10" t="str">
        <f>_xll.SNL.Clients.Office.Excel.Functions.SPG(A363, "IQ_INDUSTRY")</f>
        <v>Electric Utilities</v>
      </c>
      <c r="E363" s="10" t="str">
        <f>_xll.SNL.Clients.Office.Excel.Functions.SPG(A363, "IQ_PRIMARY_INDUSTRY")</f>
        <v>Electric Utilities</v>
      </c>
      <c r="F363" s="10" t="str">
        <f>_xll.SNL.Clients.Office.Excel.Functions.SPG(A363, "NAICS_CODE", "Primary")</f>
        <v>2211 - Electric Power Generation, Transmission and Distribution</v>
      </c>
      <c r="G363" s="10" t="str">
        <f>_xll.SNL.Clients.Office.Excel.Functions.SPG(A363, "SP_TOPICTAG")</f>
        <v>Clean Energy; Energy Efficiency; Energy Management; Energy Storage; Smart Energy; Power Grid; Utility Scale Solar; Battery Energy Storage System (BESS)</v>
      </c>
      <c r="H363" s="5">
        <f>_xll.SNL.Clients.Office.Excel.Functions.SPG(A363, "SP_PCT_SHARES_OWNED_ALL_INSTITUTIONS")</f>
        <v>106.1</v>
      </c>
    </row>
    <row r="364" spans="1:8" x14ac:dyDescent="0.3">
      <c r="A364" s="11" t="s">
        <v>1376</v>
      </c>
      <c r="B364" s="10" t="str">
        <f>_xll.SNL.Clients.Office.Excel.Functions.SPG(A364, "IQ_SECTOR")</f>
        <v>Industrials</v>
      </c>
      <c r="C364" s="10" t="str">
        <f>_xll.SNL.Clients.Office.Excel.Functions.SPG(A364, "IQ_INDUSTRY_GROUP")</f>
        <v>Capital Goods</v>
      </c>
      <c r="D364" s="10" t="str">
        <f>_xll.SNL.Clients.Office.Excel.Functions.SPG(A364, "IQ_INDUSTRY")</f>
        <v>Building Products</v>
      </c>
      <c r="E364" s="10" t="str">
        <f>_xll.SNL.Clients.Office.Excel.Functions.SPG(A364, "IQ_PRIMARY_INDUSTRY")</f>
        <v>Building Products</v>
      </c>
      <c r="F364" s="10" t="str">
        <f>_xll.SNL.Clients.Office.Excel.Functions.SPG(A364, "NAICS_CODE", "Primary")</f>
        <v>321999 - All Other Miscellaneous Wood Product Manufacturing</v>
      </c>
      <c r="G364" s="10" t="str">
        <f>_xll.SNL.Clients.Office.Excel.Functions.SPG(A364, "SP_TOPICTAG")</f>
        <v>Packaging Services; Smart Building; Process Automation</v>
      </c>
      <c r="H364" s="5">
        <f>_xll.SNL.Clients.Office.Excel.Functions.SPG(A364, "SP_PCT_SHARES_OWNED_ALL_INSTITUTIONS")</f>
        <v>87.53</v>
      </c>
    </row>
    <row r="365" spans="1:8" x14ac:dyDescent="0.3">
      <c r="A365" s="11" t="s">
        <v>1377</v>
      </c>
      <c r="B365" s="10" t="str">
        <f>_xll.SNL.Clients.Office.Excel.Functions.SPG(A365, "IQ_SECTOR")</f>
        <v>Utilities</v>
      </c>
      <c r="C365" s="10" t="str">
        <f>_xll.SNL.Clients.Office.Excel.Functions.SPG(A365, "IQ_INDUSTRY_GROUP")</f>
        <v>Utilities</v>
      </c>
      <c r="D365" s="10" t="str">
        <f>_xll.SNL.Clients.Office.Excel.Functions.SPG(A365, "IQ_INDUSTRY")</f>
        <v>Gas Utilities</v>
      </c>
      <c r="E365" s="10" t="str">
        <f>_xll.SNL.Clients.Office.Excel.Functions.SPG(A365, "IQ_PRIMARY_INDUSTRY")</f>
        <v>Gas Utilities</v>
      </c>
      <c r="F365" s="10" t="str">
        <f>_xll.SNL.Clients.Office.Excel.Functions.SPG(A365, "NAICS_CODE", "Primary")</f>
        <v>221210 - Natural Gas Distribution</v>
      </c>
      <c r="G365" s="10" t="str">
        <f>_xll.SNL.Clients.Office.Excel.Functions.SPG(A365, "SP_TOPICTAG")</f>
        <v>Clean Energy; Energy Management; Energy Storage; Fuel Cells; Power Grid; Electric Vehicle Charging Infrastructure</v>
      </c>
      <c r="H365" s="5">
        <f>_xll.SNL.Clients.Office.Excel.Functions.SPG(A365, "SP_PCT_SHARES_OWNED_ALL_INSTITUTIONS")</f>
        <v>91.64</v>
      </c>
    </row>
    <row r="366" spans="1:8" x14ac:dyDescent="0.3">
      <c r="A366" s="11" t="s">
        <v>1378</v>
      </c>
      <c r="B366" s="10" t="str">
        <f>_xll.SNL.Clients.Office.Excel.Functions.SPG(A366, "IQ_SECTOR")</f>
        <v>Financials</v>
      </c>
      <c r="C366" s="10" t="str">
        <f>_xll.SNL.Clients.Office.Excel.Functions.SPG(A366, "IQ_INDUSTRY_GROUP")</f>
        <v>Banks</v>
      </c>
      <c r="D366" s="10" t="str">
        <f>_xll.SNL.Clients.Office.Excel.Functions.SPG(A366, "IQ_INDUSTRY")</f>
        <v>Banks</v>
      </c>
      <c r="E366" s="10" t="str">
        <f>_xll.SNL.Clients.Office.Excel.Functions.SPG(A366, "IQ_PRIMARY_INDUSTRY")</f>
        <v>Regional Banks</v>
      </c>
      <c r="F366" s="10" t="str">
        <f>_xll.SNL.Clients.Office.Excel.Functions.SPG(A366, "NAICS_CODE", "Primary")</f>
        <v>522110 - Commercial Banking</v>
      </c>
      <c r="G366" s="10" t="str">
        <f>_xll.SNL.Clients.Office.Excel.Functions.SPG(A366, "SP_TOPICTAG")</f>
        <v>Consumer Lending; Banking as a Service</v>
      </c>
      <c r="H366" s="5">
        <f>_xll.SNL.Clients.Office.Excel.Functions.SPG(A366, "SP_PCT_SHARES_OWNED_ALL_INSTITUTIONS")</f>
        <v>83</v>
      </c>
    </row>
    <row r="367" spans="1:8" x14ac:dyDescent="0.3">
      <c r="A367" s="11" t="s">
        <v>1379</v>
      </c>
      <c r="B367" s="10" t="str">
        <f>_xll.SNL.Clients.Office.Excel.Functions.SPG(A367, "IQ_SECTOR")</f>
        <v>Consumer Discretionary</v>
      </c>
      <c r="C367" s="10" t="str">
        <f>_xll.SNL.Clients.Office.Excel.Functions.SPG(A367, "IQ_INDUSTRY_GROUP")</f>
        <v>Consumer Durables and Apparel</v>
      </c>
      <c r="D367" s="10" t="str">
        <f>_xll.SNL.Clients.Office.Excel.Functions.SPG(A367, "IQ_INDUSTRY")</f>
        <v>Textiles, Apparel and Luxury Goods</v>
      </c>
      <c r="E367" s="10" t="str">
        <f>_xll.SNL.Clients.Office.Excel.Functions.SPG(A367, "IQ_PRIMARY_INDUSTRY")</f>
        <v>Apparel, Accessories and Luxury Goods</v>
      </c>
      <c r="F367" s="10" t="str">
        <f>_xll.SNL.Clients.Office.Excel.Functions.SPG(A367, "NAICS_CODE", "Primary")</f>
        <v>315 - Apparel Manufacturing</v>
      </c>
      <c r="G367" s="10" t="str">
        <f>_xll.SNL.Clients.Office.Excel.Functions.SPG(A367, "SP_TOPICTAG")</f>
        <v>Lifestyle; Wearables; Smart Clothing; Amateur Sports</v>
      </c>
      <c r="H367" s="5">
        <f>_xll.SNL.Clients.Office.Excel.Functions.SPG(A367, "SP_PCT_SHARES_OWNED_ALL_INSTITUTIONS")</f>
        <v>70.95</v>
      </c>
    </row>
    <row r="368" spans="1:8" x14ac:dyDescent="0.3">
      <c r="A368" s="11" t="s">
        <v>1380</v>
      </c>
      <c r="B368" s="10" t="str">
        <f>_xll.SNL.Clients.Office.Excel.Functions.SPG(A368, "IQ_SECTOR")</f>
        <v>Consumer Discretionary</v>
      </c>
      <c r="C368" s="10" t="str">
        <f>_xll.SNL.Clients.Office.Excel.Functions.SPG(A368, "IQ_INDUSTRY_GROUP")</f>
        <v>Consumer Durables and Apparel</v>
      </c>
      <c r="D368" s="10" t="str">
        <f>_xll.SNL.Clients.Office.Excel.Functions.SPG(A368, "IQ_INDUSTRY")</f>
        <v>Textiles, Apparel and Luxury Goods</v>
      </c>
      <c r="E368" s="10" t="str">
        <f>_xll.SNL.Clients.Office.Excel.Functions.SPG(A368, "IQ_PRIMARY_INDUSTRY")</f>
        <v>Apparel, Accessories and Luxury Goods</v>
      </c>
      <c r="F368" s="10" t="str">
        <f>_xll.SNL.Clients.Office.Excel.Functions.SPG(A368, "NAICS_CODE", "Primary")</f>
        <v>315 - Apparel Manufacturing</v>
      </c>
      <c r="G368" s="10" t="str">
        <f>_xll.SNL.Clients.Office.Excel.Functions.SPG(A368, "SP_TOPICTAG")</f>
        <v>Lifestyle; Wearables; Smart Clothing; Amateur Sports</v>
      </c>
      <c r="H368" s="5">
        <f>_xll.SNL.Clients.Office.Excel.Functions.SPG(A368, "SP_PCT_SHARES_OWNED_ALL_INSTITUTIONS")</f>
        <v>70.95</v>
      </c>
    </row>
    <row r="369" spans="1:8" x14ac:dyDescent="0.3">
      <c r="A369" s="11" t="s">
        <v>1381</v>
      </c>
      <c r="B369" s="10" t="str">
        <f>_xll.SNL.Clients.Office.Excel.Functions.SPG(A369, "IQ_SECTOR")</f>
        <v>Financials</v>
      </c>
      <c r="C369" s="10" t="str">
        <f>_xll.SNL.Clients.Office.Excel.Functions.SPG(A369, "IQ_INDUSTRY_GROUP")</f>
        <v>Banks</v>
      </c>
      <c r="D369" s="10" t="str">
        <f>_xll.SNL.Clients.Office.Excel.Functions.SPG(A369, "IQ_INDUSTRY")</f>
        <v>Banks</v>
      </c>
      <c r="E369" s="10" t="str">
        <f>_xll.SNL.Clients.Office.Excel.Functions.SPG(A369, "IQ_PRIMARY_INDUSTRY")</f>
        <v>Regional Banks</v>
      </c>
      <c r="F369" s="10" t="str">
        <f>_xll.SNL.Clients.Office.Excel.Functions.SPG(A369, "NAICS_CODE", "Primary")</f>
        <v>522110 - Commercial Banking</v>
      </c>
      <c r="G369" s="10" t="str">
        <f>_xll.SNL.Clients.Office.Excel.Functions.SPG(A369, "SP_TOPICTAG")</f>
        <v>Consumer Lending; Digital Brokerage</v>
      </c>
      <c r="H369" s="5">
        <f>_xll.SNL.Clients.Office.Excel.Functions.SPG(A369, "SP_PCT_SHARES_OWNED_ALL_INSTITUTIONS")</f>
        <v>70.56</v>
      </c>
    </row>
    <row r="370" spans="1:8" x14ac:dyDescent="0.3">
      <c r="A370" s="11" t="s">
        <v>1382</v>
      </c>
      <c r="B370" s="10" t="str">
        <f>_xll.SNL.Clients.Office.Excel.Functions.SPG(A370, "IQ_SECTOR")</f>
        <v>Materials</v>
      </c>
      <c r="C370" s="10" t="str">
        <f>_xll.SNL.Clients.Office.Excel.Functions.SPG(A370, "IQ_INDUSTRY_GROUP")</f>
        <v>Materials</v>
      </c>
      <c r="D370" s="10" t="str">
        <f>_xll.SNL.Clients.Office.Excel.Functions.SPG(A370, "IQ_INDUSTRY")</f>
        <v>Metals and Mining</v>
      </c>
      <c r="E370" s="10" t="str">
        <f>_xll.SNL.Clients.Office.Excel.Functions.SPG(A370, "IQ_PRIMARY_INDUSTRY")</f>
        <v>Steel</v>
      </c>
      <c r="F370" s="10" t="str">
        <f>_xll.SNL.Clients.Office.Excel.Functions.SPG(A370, "NAICS_CODE", "Primary")</f>
        <v>33111 - Iron and Steel Mills and Ferroalloy Manufacturing</v>
      </c>
      <c r="G370" s="10" t="str">
        <f>_xll.SNL.Clients.Office.Excel.Functions.SPG(A370, "SP_TOPICTAG")</f>
        <v>CleanTech; Green Steel</v>
      </c>
      <c r="H370" s="5">
        <f>_xll.SNL.Clients.Office.Excel.Functions.SPG(A370, "SP_PCT_SHARES_OWNED_ALL_INSTITUTIONS")</f>
        <v>94.26</v>
      </c>
    </row>
    <row r="371" spans="1:8" x14ac:dyDescent="0.3">
      <c r="A371" s="11" t="s">
        <v>1383</v>
      </c>
      <c r="B371" s="10" t="str">
        <f>_xll.SNL.Clients.Office.Excel.Functions.SPG(A371, "IQ_SECTOR")</f>
        <v>Health Care</v>
      </c>
      <c r="C371" s="10" t="str">
        <f>_xll.SNL.Clients.Office.Excel.Functions.SPG(A371, "IQ_INDUSTRY_GROUP")</f>
        <v>Pharmaceuticals, Biotechnology and Life Sciences</v>
      </c>
      <c r="D371" s="10" t="str">
        <f>_xll.SNL.Clients.Office.Excel.Functions.SPG(A371, "IQ_INDUSTRY")</f>
        <v>Biotechnology</v>
      </c>
      <c r="E371" s="10" t="str">
        <f>_xll.SNL.Clients.Office.Excel.Functions.SPG(A371, "IQ_PRIMARY_INDUSTRY")</f>
        <v>Biotechnology</v>
      </c>
      <c r="F371" s="10" t="str">
        <f>_xll.SNL.Clients.Office.Excel.Functions.SPG(A371, "NAICS_CODE", "Primary")</f>
        <v>325414 - Biological Product (except Diagnostic) Manufacturing</v>
      </c>
      <c r="G371" s="10" t="str">
        <f>_xll.SNL.Clients.Office.Excel.Functions.SPG(A371, "SP_TOPICTAG")</f>
        <v>Cardiovascular; Chronic Diseases; Nephrology; Oncology; Pain Management; Pulmonology; Respiratory; Utility Scale Solar</v>
      </c>
      <c r="H371" s="5">
        <f>_xll.SNL.Clients.Office.Excel.Functions.SPG(A371, "SP_PCT_SHARES_OWNED_ALL_INSTITUTIONS")</f>
        <v>95.22</v>
      </c>
    </row>
    <row r="372" spans="1:8" x14ac:dyDescent="0.3">
      <c r="A372" s="11" t="s">
        <v>1384</v>
      </c>
      <c r="B372" s="10" t="str">
        <f>_xll.SNL.Clients.Office.Excel.Functions.SPG(A372, "IQ_SECTOR")</f>
        <v>Information Technology</v>
      </c>
      <c r="C372" s="10" t="str">
        <f>_xll.SNL.Clients.Office.Excel.Functions.SPG(A372, "IQ_INDUSTRY_GROUP")</f>
        <v>Semiconductors and Semiconductor Equipment</v>
      </c>
      <c r="D372" s="10" t="str">
        <f>_xll.SNL.Clients.Office.Excel.Functions.SPG(A372, "IQ_INDUSTRY")</f>
        <v>Semiconductors and Semiconductor Equipment</v>
      </c>
      <c r="E372" s="10" t="str">
        <f>_xll.SNL.Clients.Office.Excel.Functions.SPG(A372, "IQ_PRIMARY_INDUSTRY")</f>
        <v>Semiconductors</v>
      </c>
      <c r="F372" s="10" t="str">
        <f>_xll.SNL.Clients.Office.Excel.Functions.SPG(A372, "NAICS_CODE", "Primary")</f>
        <v>33441 - Semiconductor and Other Electronic Component Manufacturing</v>
      </c>
      <c r="G372" s="10" t="str">
        <f>_xll.SNL.Clients.Office.Excel.Functions.SPG(A372, "SP_TOPICTAG")</f>
        <v>Energy Storage; Sensors; CleanTech; Wearables</v>
      </c>
      <c r="H372" s="5">
        <f>_xll.SNL.Clients.Office.Excel.Functions.SPG(A372, "SP_PCT_SHARES_OWNED_ALL_INSTITUTIONS")</f>
        <v>85.34</v>
      </c>
    </row>
    <row r="373" spans="1:8" x14ac:dyDescent="0.3">
      <c r="A373" s="11" t="s">
        <v>1385</v>
      </c>
      <c r="B373" s="10" t="str">
        <f>_xll.SNL.Clients.Office.Excel.Functions.SPG(A373, "IQ_SECTOR")</f>
        <v>Financials</v>
      </c>
      <c r="C373" s="10" t="str">
        <f>_xll.SNL.Clients.Office.Excel.Functions.SPG(A373, "IQ_INDUSTRY_GROUP")</f>
        <v>Insurance</v>
      </c>
      <c r="D373" s="10" t="str">
        <f>_xll.SNL.Clients.Office.Excel.Functions.SPG(A373, "IQ_INDUSTRY")</f>
        <v>Insurance</v>
      </c>
      <c r="E373" s="10" t="str">
        <f>_xll.SNL.Clients.Office.Excel.Functions.SPG(A373, "IQ_PRIMARY_INDUSTRY")</f>
        <v>Life and Health Insurance</v>
      </c>
      <c r="F373" s="10" t="str">
        <f>_xll.SNL.Clients.Office.Excel.Functions.SPG(A373, "NAICS_CODE", "Primary")</f>
        <v>52411 - Direct Life, Health, and Medical Insurance Carriers</v>
      </c>
      <c r="G373" s="10" t="str">
        <f>_xll.SNL.Clients.Office.Excel.Functions.SPG(A373, "SP_TOPICTAG")</f>
        <v>Data Protection; Employee Benefits; Corporate Wellness Programs</v>
      </c>
      <c r="H373" s="5">
        <f>_xll.SNL.Clients.Office.Excel.Functions.SPG(A373, "SP_PCT_SHARES_OWNED_ALL_INSTITUTIONS")</f>
        <v>83.79</v>
      </c>
    </row>
    <row r="374" spans="1:8" x14ac:dyDescent="0.3">
      <c r="A374" s="11" t="s">
        <v>1386</v>
      </c>
      <c r="B374" s="10" t="str">
        <f>_xll.SNL.Clients.Office.Excel.Functions.SPG(A374, "IQ_SECTOR")</f>
        <v>Consumer Staples</v>
      </c>
      <c r="C374" s="10" t="str">
        <f>_xll.SNL.Clients.Office.Excel.Functions.SPG(A374, "IQ_INDUSTRY_GROUP")</f>
        <v>Consumer Staples Distribution and Retail</v>
      </c>
      <c r="D374" s="10" t="str">
        <f>_xll.SNL.Clients.Office.Excel.Functions.SPG(A374, "IQ_INDUSTRY")</f>
        <v>Consumer Staples Distribution and Retail</v>
      </c>
      <c r="E374" s="10" t="str">
        <f>_xll.SNL.Clients.Office.Excel.Functions.SPG(A374, "IQ_PRIMARY_INDUSTRY")</f>
        <v>Food Distributors</v>
      </c>
      <c r="F374" s="10" t="str">
        <f>_xll.SNL.Clients.Office.Excel.Functions.SPG(A374, "NAICS_CODE", "Primary")</f>
        <v>4244 - Grocery and Related Product Merchant Wholesalers</v>
      </c>
      <c r="G374" s="10" t="str">
        <f>_xll.SNL.Clients.Office.Excel.Functions.SPG(A374, "SP_TOPICTAG")</f>
        <v>Fast-Moving Consumer Goods; Food Delivery</v>
      </c>
      <c r="H374" s="5">
        <f>_xll.SNL.Clients.Office.Excel.Functions.SPG(A374, "SP_PCT_SHARES_OWNED_ALL_INSTITUTIONS")</f>
        <v>103.43</v>
      </c>
    </row>
    <row r="375" spans="1:8" x14ac:dyDescent="0.3">
      <c r="A375" s="11" t="s">
        <v>1433</v>
      </c>
      <c r="B375" s="10" t="str">
        <f>_xll.SNL.Clients.Office.Excel.Functions.SPG(A375, "IQ_SECTOR")</f>
        <v>Consumer Discretionary</v>
      </c>
      <c r="C375" s="10" t="str">
        <f>_xll.SNL.Clients.Office.Excel.Functions.SPG(A375, "IQ_INDUSTRY_GROUP")</f>
        <v>Consumer Durables and Apparel</v>
      </c>
      <c r="D375" s="10" t="str">
        <f>_xll.SNL.Clients.Office.Excel.Functions.SPG(A375, "IQ_INDUSTRY")</f>
        <v>Textiles, Apparel and Luxury Goods</v>
      </c>
      <c r="E375" s="10" t="str">
        <f>_xll.SNL.Clients.Office.Excel.Functions.SPG(A375, "IQ_PRIMARY_INDUSTRY")</f>
        <v>Apparel, Accessories and Luxury Goods</v>
      </c>
      <c r="F375" s="10" t="str">
        <f>_xll.SNL.Clients.Office.Excel.Functions.SPG(A375, "NAICS_CODE", "Primary")</f>
        <v>315 - Apparel Manufacturing</v>
      </c>
      <c r="G375" s="10" t="str">
        <f>_xll.SNL.Clients.Office.Excel.Functions.SPG(A375, "SP_TOPICTAG")</f>
        <v>Fast-Moving Consumer Goods; Lifestyle; Social Media Advertising; Wearables; Smart Clothing</v>
      </c>
      <c r="H375" s="5">
        <f>_xll.SNL.Clients.Office.Excel.Functions.SPG(A375, "SP_PCT_SHARES_OWNED_ALL_INSTITUTIONS")</f>
        <v>95.24</v>
      </c>
    </row>
    <row r="376" spans="1:8" x14ac:dyDescent="0.3">
      <c r="A376" s="11" t="s">
        <v>1387</v>
      </c>
      <c r="B376" s="10" t="str">
        <f>_xll.SNL.Clients.Office.Excel.Functions.SPG(A376, "IQ_SECTOR")</f>
        <v>Consumer Discretionary</v>
      </c>
      <c r="C376" s="10" t="str">
        <f>_xll.SNL.Clients.Office.Excel.Functions.SPG(A376, "IQ_INDUSTRY_GROUP")</f>
        <v>Consumer Services</v>
      </c>
      <c r="D376" s="10" t="str">
        <f>_xll.SNL.Clients.Office.Excel.Functions.SPG(A376, "IQ_INDUSTRY")</f>
        <v>Hotels, Restaurants and Leisure</v>
      </c>
      <c r="E376" s="10" t="str">
        <f>_xll.SNL.Clients.Office.Excel.Functions.SPG(A376, "IQ_PRIMARY_INDUSTRY")</f>
        <v>Leisure Facilities</v>
      </c>
      <c r="F376" s="10" t="str">
        <f>_xll.SNL.Clients.Office.Excel.Functions.SPG(A376, "NAICS_CODE", "Primary")</f>
        <v>7139 - Other Amusement and Recreation Industries</v>
      </c>
      <c r="G376" s="10" t="str">
        <f>_xll.SNL.Clients.Office.Excel.Functions.SPG(A376, "SP_TOPICTAG")</f>
        <v>Adventure Travel; Tourism; Travel Accommodations</v>
      </c>
      <c r="H376" s="5">
        <f>_xll.SNL.Clients.Office.Excel.Functions.SPG(A376, "SP_PCT_SHARES_OWNED_ALL_INSTITUTIONS")</f>
        <v>106.06</v>
      </c>
    </row>
    <row r="377" spans="1:8" x14ac:dyDescent="0.3">
      <c r="A377" s="11" t="s">
        <v>1388</v>
      </c>
      <c r="B377" s="10" t="str">
        <f>_xll.SNL.Clients.Office.Excel.Functions.SPG(A377, "IQ_SECTOR")</f>
        <v>Energy</v>
      </c>
      <c r="C377" s="10" t="str">
        <f>_xll.SNL.Clients.Office.Excel.Functions.SPG(A377, "IQ_INDUSTRY_GROUP")</f>
        <v>Energy</v>
      </c>
      <c r="D377" s="10" t="str">
        <f>_xll.SNL.Clients.Office.Excel.Functions.SPG(A377, "IQ_INDUSTRY")</f>
        <v>Energy Equipment and Services</v>
      </c>
      <c r="E377" s="10" t="str">
        <f>_xll.SNL.Clients.Office.Excel.Functions.SPG(A377, "IQ_PRIMARY_INDUSTRY")</f>
        <v>Oil and Gas Drilling</v>
      </c>
      <c r="F377" s="10" t="str">
        <f>_xll.SNL.Clients.Office.Excel.Functions.SPG(A377, "NAICS_CODE", "Primary")</f>
        <v>213111 - Drilling Oil and Gas Wells</v>
      </c>
      <c r="G377" s="10" t="str">
        <f>_xll.SNL.Clients.Office.Excel.Functions.SPG(A377, "SP_TOPICTAG")</f>
        <v>Marine Transportation</v>
      </c>
      <c r="H377" s="5">
        <f>_xll.SNL.Clients.Office.Excel.Functions.SPG(A377, "SP_PCT_SHARES_OWNED_ALL_INSTITUTIONS")</f>
        <v>89.45</v>
      </c>
    </row>
    <row r="378" spans="1:8" x14ac:dyDescent="0.3">
      <c r="A378" s="11" t="s">
        <v>1389</v>
      </c>
      <c r="B378" s="10" t="str">
        <f>_xll.SNL.Clients.Office.Excel.Functions.SPG(A378, "IQ_SECTOR")</f>
        <v>Financials</v>
      </c>
      <c r="C378" s="10" t="str">
        <f>_xll.SNL.Clients.Office.Excel.Functions.SPG(A378, "IQ_INDUSTRY_GROUP")</f>
        <v>Banks</v>
      </c>
      <c r="D378" s="10" t="str">
        <f>_xll.SNL.Clients.Office.Excel.Functions.SPG(A378, "IQ_INDUSTRY")</f>
        <v>Banks</v>
      </c>
      <c r="E378" s="10" t="str">
        <f>_xll.SNL.Clients.Office.Excel.Functions.SPG(A378, "IQ_PRIMARY_INDUSTRY")</f>
        <v>Regional Banks</v>
      </c>
      <c r="F378" s="10" t="str">
        <f>_xll.SNL.Clients.Office.Excel.Functions.SPG(A378, "NAICS_CODE", "Primary")</f>
        <v>522110 - Commercial Banking</v>
      </c>
      <c r="G378" s="10" t="str">
        <f>_xll.SNL.Clients.Office.Excel.Functions.SPG(A378, "SP_TOPICTAG")</f>
        <v>Consumer Lending; Micro Lending; Digital Brokerage</v>
      </c>
      <c r="H378" s="5">
        <f>_xll.SNL.Clients.Office.Excel.Functions.SPG(A378, "SP_PCT_SHARES_OWNED_ALL_INSTITUTIONS")</f>
        <v>84.54</v>
      </c>
    </row>
    <row r="379" spans="1:8" x14ac:dyDescent="0.3">
      <c r="A379" s="11" t="s">
        <v>1390</v>
      </c>
      <c r="B379" s="10" t="str">
        <f>_xll.SNL.Clients.Office.Excel.Functions.SPG(A379, "IQ_SECTOR")</f>
        <v>Industrials</v>
      </c>
      <c r="C379" s="10" t="str">
        <f>_xll.SNL.Clients.Office.Excel.Functions.SPG(A379, "IQ_INDUSTRY_GROUP")</f>
        <v>Capital Goods</v>
      </c>
      <c r="D379" s="10" t="str">
        <f>_xll.SNL.Clients.Office.Excel.Functions.SPG(A379, "IQ_INDUSTRY")</f>
        <v>Construction and Engineering</v>
      </c>
      <c r="E379" s="10" t="str">
        <f>_xll.SNL.Clients.Office.Excel.Functions.SPG(A379, "IQ_PRIMARY_INDUSTRY")</f>
        <v>Construction and Engineering</v>
      </c>
      <c r="F379" s="10" t="str">
        <f>_xll.SNL.Clients.Office.Excel.Functions.SPG(A379, "NAICS_CODE", "Primary")</f>
        <v>332312 - Fabricated Structural Metal Manufacturing</v>
      </c>
      <c r="G379" s="10" t="str">
        <f>_xll.SNL.Clients.Office.Excel.Functions.SPG(A379, "SP_TOPICTAG")</f>
        <v>Clean Energy; Energy Efficiency; Energy Management; CleanTech; AgriTech; Smart Energy</v>
      </c>
      <c r="H379" s="5">
        <f>_xll.SNL.Clients.Office.Excel.Functions.SPG(A379, "SP_PCT_SHARES_OWNED_ALL_INSTITUTIONS")</f>
        <v>91.26</v>
      </c>
    </row>
    <row r="380" spans="1:8" x14ac:dyDescent="0.3">
      <c r="A380" s="11" t="s">
        <v>1391</v>
      </c>
      <c r="B380" s="10" t="str">
        <f>_xll.SNL.Clients.Office.Excel.Functions.SPG(A380, "IQ_SECTOR")</f>
        <v>Consumer Discretionary</v>
      </c>
      <c r="C380" s="10" t="str">
        <f>_xll.SNL.Clients.Office.Excel.Functions.SPG(A380, "IQ_INDUSTRY_GROUP")</f>
        <v>Consumer Discretionary Distribution and Retail</v>
      </c>
      <c r="D380" s="10" t="str">
        <f>_xll.SNL.Clients.Office.Excel.Functions.SPG(A380, "IQ_INDUSTRY")</f>
        <v>Specialty Retail</v>
      </c>
      <c r="E380" s="10" t="str">
        <f>_xll.SNL.Clients.Office.Excel.Functions.SPG(A380, "IQ_PRIMARY_INDUSTRY")</f>
        <v>Automotive Retail</v>
      </c>
      <c r="F380" s="10" t="str">
        <f>_xll.SNL.Clients.Office.Excel.Functions.SPG(A380, "NAICS_CODE", "Primary")</f>
        <v>441330 - Automotive Parts and Accessories Retailers</v>
      </c>
      <c r="G380" s="10" t="str">
        <f>_xll.SNL.Clients.Office.Excel.Functions.SPG(A380, "SP_TOPICTAG")</f>
        <v>Industrial Automation</v>
      </c>
      <c r="H380" s="5">
        <f>_xll.SNL.Clients.Office.Excel.Functions.SPG(A380, "SP_PCT_SHARES_OWNED_ALL_INSTITUTIONS")</f>
        <v>101.29</v>
      </c>
    </row>
    <row r="381" spans="1:8" x14ac:dyDescent="0.3">
      <c r="A381" s="11" t="s">
        <v>1392</v>
      </c>
      <c r="B381" s="10" t="str">
        <f>_xll.SNL.Clients.Office.Excel.Functions.SPG(A381, "IQ_SECTOR")</f>
        <v>Energy</v>
      </c>
      <c r="C381" s="10" t="str">
        <f>_xll.SNL.Clients.Office.Excel.Functions.SPG(A381, "IQ_INDUSTRY_GROUP")</f>
        <v>Energy</v>
      </c>
      <c r="D381" s="10" t="str">
        <f>_xll.SNL.Clients.Office.Excel.Functions.SPG(A381, "IQ_INDUSTRY")</f>
        <v>Oil, Gas and Consumable Fuels</v>
      </c>
      <c r="E381" s="10" t="str">
        <f>_xll.SNL.Clients.Office.Excel.Functions.SPG(A381, "IQ_PRIMARY_INDUSTRY")</f>
        <v>Oil and Gas Exploration and Production</v>
      </c>
      <c r="F381" s="10" t="str">
        <f>_xll.SNL.Clients.Office.Excel.Functions.SPG(A381, "NAICS_CODE", "Primary")</f>
        <v>2111 - Oil and Gas Extraction</v>
      </c>
      <c r="G381" s="10" t="str">
        <f>_xll.SNL.Clients.Office.Excel.Functions.SPG(A381, "SP_TOPICTAG")</f>
        <v/>
      </c>
      <c r="H381" s="5">
        <f>_xll.SNL.Clients.Office.Excel.Functions.SPG(A381, "SP_PCT_SHARES_OWNED_ALL_INSTITUTIONS")</f>
        <v>98.51</v>
      </c>
    </row>
    <row r="382" spans="1:8" x14ac:dyDescent="0.3">
      <c r="A382" s="11" t="s">
        <v>1393</v>
      </c>
      <c r="B382" s="10" t="str">
        <f>_xll.SNL.Clients.Office.Excel.Functions.SPG(A382, "IQ_SECTOR")</f>
        <v>Consumer Discretionary</v>
      </c>
      <c r="C382" s="10" t="str">
        <f>_xll.SNL.Clients.Office.Excel.Functions.SPG(A382, "IQ_INDUSTRY_GROUP")</f>
        <v>Automobiles and Components</v>
      </c>
      <c r="D382" s="10" t="str">
        <f>_xll.SNL.Clients.Office.Excel.Functions.SPG(A382, "IQ_INDUSTRY")</f>
        <v>Automobile Components</v>
      </c>
      <c r="E382" s="10" t="str">
        <f>_xll.SNL.Clients.Office.Excel.Functions.SPG(A382, "IQ_PRIMARY_INDUSTRY")</f>
        <v>Automotive Parts and Equipment</v>
      </c>
      <c r="F382" s="10" t="str">
        <f>_xll.SNL.Clients.Office.Excel.Functions.SPG(A382, "NAICS_CODE", "Primary")</f>
        <v>3363 - Motor Vehicle Parts Manufacturing</v>
      </c>
      <c r="G382" s="10" t="str">
        <f>_xll.SNL.Clients.Office.Excel.Functions.SPG(A382, "SP_TOPICTAG")</f>
        <v>Navigation; Sensors; Smart Energy; Electric Vehicle; Facial Recognition; Micro-Mobility; Artificial Intelligence; Autonomous Vehicles</v>
      </c>
      <c r="H382" s="5">
        <f>_xll.SNL.Clients.Office.Excel.Functions.SPG(A382, "SP_PCT_SHARES_OWNED_ALL_INSTITUTIONS")</f>
        <v>108.38</v>
      </c>
    </row>
    <row r="383" spans="1:8" x14ac:dyDescent="0.3">
      <c r="A383" s="11" t="s">
        <v>1394</v>
      </c>
      <c r="B383" s="10" t="str">
        <f>_xll.SNL.Clients.Office.Excel.Functions.SPG(A383, "IQ_SECTOR")</f>
        <v>Information Technology</v>
      </c>
      <c r="C383" s="10" t="str">
        <f>_xll.SNL.Clients.Office.Excel.Functions.SPG(A383, "IQ_INDUSTRY_GROUP")</f>
        <v>Technology Hardware and Equipment</v>
      </c>
      <c r="D383" s="10" t="str">
        <f>_xll.SNL.Clients.Office.Excel.Functions.SPG(A383, "IQ_INDUSTRY")</f>
        <v>Electronic Equipment, Instruments and Components</v>
      </c>
      <c r="E383" s="10" t="str">
        <f>_xll.SNL.Clients.Office.Excel.Functions.SPG(A383, "IQ_PRIMARY_INDUSTRY")</f>
        <v>Electronic Equipment and Instruments</v>
      </c>
      <c r="F383" s="10" t="str">
        <f>_xll.SNL.Clients.Office.Excel.Functions.SPG(A383, "NAICS_CODE", "Primary")</f>
        <v>33451 - Navigational, Measuring, Electromedical, and Control Instruments Manufacturing</v>
      </c>
      <c r="G383" s="10" t="str">
        <f>_xll.SNL.Clients.Office.Excel.Functions.SPG(A383, "SP_TOPICTAG")</f>
        <v>Software Development; Energy Management; Fleet Management; Sensors; Electric Vehicle; Process Automation</v>
      </c>
      <c r="H383" s="5">
        <f>_xll.SNL.Clients.Office.Excel.Functions.SPG(A383, "SP_PCT_SHARES_OWNED_ALL_INSTITUTIONS")</f>
        <v>101.1</v>
      </c>
    </row>
    <row r="384" spans="1:8" x14ac:dyDescent="0.3">
      <c r="A384" s="11" t="s">
        <v>1395</v>
      </c>
      <c r="B384" s="10" t="str">
        <f>_xll.SNL.Clients.Office.Excel.Functions.SPG(A384, "IQ_SECTOR")</f>
        <v>Real Estate</v>
      </c>
      <c r="C384" s="10" t="str">
        <f>_xll.SNL.Clients.Office.Excel.Functions.SPG(A384, "IQ_INDUSTRY_GROUP")</f>
        <v>Equity Real Estate Investment Trusts (REITs)</v>
      </c>
      <c r="D384" s="10" t="str">
        <f>_xll.SNL.Clients.Office.Excel.Functions.SPG(A384, "IQ_INDUSTRY")</f>
        <v>Office REITs</v>
      </c>
      <c r="E384" s="10" t="str">
        <f>_xll.SNL.Clients.Office.Excel.Functions.SPG(A384, "IQ_PRIMARY_INDUSTRY")</f>
        <v>Office REITs</v>
      </c>
      <c r="F384" s="10" t="str">
        <f>_xll.SNL.Clients.Office.Excel.Functions.SPG(A384, "NAICS_CODE", "Primary")</f>
        <v>531110 - Lessors of Residential Buildings and Dwellings</v>
      </c>
      <c r="G384" s="10" t="str">
        <f>_xll.SNL.Clients.Office.Excel.Functions.SPG(A384, "SP_TOPICTAG")</f>
        <v/>
      </c>
      <c r="H384" s="5">
        <f>_xll.SNL.Clients.Office.Excel.Functions.SPG(A384, "SP_PCT_SHARES_OWNED_ALL_INSTITUTIONS")</f>
        <v>82.38</v>
      </c>
    </row>
    <row r="385" spans="1:8" x14ac:dyDescent="0.3">
      <c r="A385" s="11" t="s">
        <v>1396</v>
      </c>
      <c r="B385" s="10" t="str">
        <f>_xll.SNL.Clients.Office.Excel.Functions.SPG(A385, "IQ_SECTOR")</f>
        <v>Financials</v>
      </c>
      <c r="C385" s="10" t="str">
        <f>_xll.SNL.Clients.Office.Excel.Functions.SPG(A385, "IQ_INDUSTRY_GROUP")</f>
        <v>Financial Services</v>
      </c>
      <c r="D385" s="10" t="str">
        <f>_xll.SNL.Clients.Office.Excel.Functions.SPG(A385, "IQ_INDUSTRY")</f>
        <v>Financial Services</v>
      </c>
      <c r="E385" s="10" t="str">
        <f>_xll.SNL.Clients.Office.Excel.Functions.SPG(A385, "IQ_PRIMARY_INDUSTRY")</f>
        <v>Diversified Financial Services</v>
      </c>
      <c r="F385" s="10" t="str">
        <f>_xll.SNL.Clients.Office.Excel.Functions.SPG(A385, "NAICS_CODE", "Primary")</f>
        <v>524113 - Direct Life Insurance Carriers</v>
      </c>
      <c r="G385" s="10" t="str">
        <f>_xll.SNL.Clients.Office.Excel.Functions.SPG(A385, "SP_TOPICTAG")</f>
        <v>Anti-Fraud; Customer Analytics; Data Protection; Employee Benefits; Network Security; RegTech</v>
      </c>
      <c r="H385" s="5">
        <f>_xll.SNL.Clients.Office.Excel.Functions.SPG(A385, "SP_PCT_SHARES_OWNED_ALL_INSTITUTIONS")</f>
        <v>104.79</v>
      </c>
    </row>
    <row r="386" spans="1:8" x14ac:dyDescent="0.3">
      <c r="A386" s="11" t="s">
        <v>1397</v>
      </c>
      <c r="B386" s="10" t="str">
        <f>_xll.SNL.Clients.Office.Excel.Functions.SPG(A386, "IQ_SECTOR")</f>
        <v>Real Estate</v>
      </c>
      <c r="C386" s="10" t="str">
        <f>_xll.SNL.Clients.Office.Excel.Functions.SPG(A386, "IQ_INDUSTRY_GROUP")</f>
        <v>Equity Real Estate Investment Trusts (REITs)</v>
      </c>
      <c r="D386" s="10" t="str">
        <f>_xll.SNL.Clients.Office.Excel.Functions.SPG(A386, "IQ_INDUSTRY")</f>
        <v>Diversified REITs</v>
      </c>
      <c r="E386" s="10" t="str">
        <f>_xll.SNL.Clients.Office.Excel.Functions.SPG(A386, "IQ_PRIMARY_INDUSTRY")</f>
        <v>Diversified REITs</v>
      </c>
      <c r="F386" s="10" t="str">
        <f>_xll.SNL.Clients.Office.Excel.Functions.SPG(A386, "NAICS_CODE", "Primary")</f>
        <v>531110 - Lessors of Residential Buildings and Dwellings</v>
      </c>
      <c r="G386" s="10" t="str">
        <f>_xll.SNL.Clients.Office.Excel.Functions.SPG(A386, "SP_TOPICTAG")</f>
        <v/>
      </c>
      <c r="H386" s="5">
        <f>_xll.SNL.Clients.Office.Excel.Functions.SPG(A386, "SP_PCT_SHARES_OWNED_ALL_INSTITUTIONS")</f>
        <v>71.27</v>
      </c>
    </row>
    <row r="387" spans="1:8" x14ac:dyDescent="0.3">
      <c r="A387" s="11" t="s">
        <v>1398</v>
      </c>
      <c r="B387" s="10" t="str">
        <f>_xll.SNL.Clients.Office.Excel.Functions.SPG(A387, "IQ_SECTOR")</f>
        <v>Communication Services</v>
      </c>
      <c r="C387" s="10" t="str">
        <f>_xll.SNL.Clients.Office.Excel.Functions.SPG(A387, "IQ_INDUSTRY_GROUP")</f>
        <v>Media and Entertainment</v>
      </c>
      <c r="D387" s="10" t="str">
        <f>_xll.SNL.Clients.Office.Excel.Functions.SPG(A387, "IQ_INDUSTRY")</f>
        <v>Entertainment</v>
      </c>
      <c r="E387" s="10" t="str">
        <f>_xll.SNL.Clients.Office.Excel.Functions.SPG(A387, "IQ_PRIMARY_INDUSTRY")</f>
        <v>Movies and Entertainment</v>
      </c>
      <c r="F387" s="10" t="str">
        <f>_xll.SNL.Clients.Office.Excel.Functions.SPG(A387, "NAICS_CODE", "Primary")</f>
        <v>5122 - Sound Recording Industries</v>
      </c>
      <c r="G387" s="10" t="str">
        <f>_xll.SNL.Clients.Office.Excel.Functions.SPG(A387, "SP_TOPICTAG")</f>
        <v>Music Streaming; Video Streaming; Streaming Media</v>
      </c>
      <c r="H387" s="5">
        <f>_xll.SNL.Clients.Office.Excel.Functions.SPG(A387, "SP_PCT_SHARES_OWNED_ALL_INSTITUTIONS")</f>
        <v>31.18</v>
      </c>
    </row>
    <row r="388" spans="1:8" x14ac:dyDescent="0.3">
      <c r="A388" s="11" t="s">
        <v>1399</v>
      </c>
      <c r="B388" s="10" t="str">
        <f>_xll.SNL.Clients.Office.Excel.Functions.SPG(A388, "IQ_SECTOR")</f>
        <v>Industrials</v>
      </c>
      <c r="C388" s="10" t="str">
        <f>_xll.SNL.Clients.Office.Excel.Functions.SPG(A388, "IQ_INDUSTRY_GROUP")</f>
        <v>Capital Goods</v>
      </c>
      <c r="D388" s="10" t="str">
        <f>_xll.SNL.Clients.Office.Excel.Functions.SPG(A388, "IQ_INDUSTRY")</f>
        <v>Trading Companies and Distributors</v>
      </c>
      <c r="E388" s="10" t="str">
        <f>_xll.SNL.Clients.Office.Excel.Functions.SPG(A388, "IQ_PRIMARY_INDUSTRY")</f>
        <v>Trading Companies and Distributors</v>
      </c>
      <c r="F388" s="10" t="str">
        <f>_xll.SNL.Clients.Office.Excel.Functions.SPG(A388, "NAICS_CODE", "Primary")</f>
        <v>4237 - Hardware, and Plumbing and Heating Equipment and Supplies Merchant Wholesalers</v>
      </c>
      <c r="G388" s="10" t="str">
        <f>_xll.SNL.Clients.Office.Excel.Functions.SPG(A388, "SP_TOPICTAG")</f>
        <v>Pollution Control</v>
      </c>
      <c r="H388" s="5">
        <f>_xll.SNL.Clients.Office.Excel.Functions.SPG(A388, "SP_PCT_SHARES_OWNED_ALL_INSTITUTIONS")</f>
        <v>96.89</v>
      </c>
    </row>
    <row r="389" spans="1:8" x14ac:dyDescent="0.3">
      <c r="A389" s="11" t="s">
        <v>1400</v>
      </c>
      <c r="B389" s="10" t="str">
        <f>_xll.SNL.Clients.Office.Excel.Functions.SPG(A389, "IQ_SECTOR")</f>
        <v>Industrials</v>
      </c>
      <c r="C389" s="10" t="str">
        <f>_xll.SNL.Clients.Office.Excel.Functions.SPG(A389, "IQ_INDUSTRY_GROUP")</f>
        <v>Capital Goods</v>
      </c>
      <c r="D389" s="10" t="str">
        <f>_xll.SNL.Clients.Office.Excel.Functions.SPG(A389, "IQ_INDUSTRY")</f>
        <v>Machinery</v>
      </c>
      <c r="E389" s="10" t="str">
        <f>_xll.SNL.Clients.Office.Excel.Functions.SPG(A389, "IQ_PRIMARY_INDUSTRY")</f>
        <v>Industrial Machinery and Supplies and Components</v>
      </c>
      <c r="F389" s="10" t="str">
        <f>_xll.SNL.Clients.Office.Excel.Functions.SPG(A389, "NAICS_CODE", "Primary")</f>
        <v>333914 - Measuring, Dispensing, and Other Pumping Equipment Manufacturing</v>
      </c>
      <c r="G389" s="10" t="str">
        <f>_xll.SNL.Clients.Office.Excel.Functions.SPG(A389, "SP_TOPICTAG")</f>
        <v>Energy Efficiency; Energy Management; Sensors; Smart Building; Water Purification; CleanTech; Process Automation</v>
      </c>
      <c r="H389" s="5">
        <f>_xll.SNL.Clients.Office.Excel.Functions.SPG(A389, "SP_PCT_SHARES_OWNED_ALL_INSTITUTIONS")</f>
        <v>82.82</v>
      </c>
    </row>
    <row r="390" spans="1:8" x14ac:dyDescent="0.3">
      <c r="A390" s="11" t="s">
        <v>1401</v>
      </c>
      <c r="B390" s="10" t="str">
        <f>_xll.SNL.Clients.Office.Excel.Functions.SPG(A390, "IQ_SECTOR")</f>
        <v>Energy</v>
      </c>
      <c r="C390" s="10" t="str">
        <f>_xll.SNL.Clients.Office.Excel.Functions.SPG(A390, "IQ_INDUSTRY_GROUP")</f>
        <v>Energy</v>
      </c>
      <c r="D390" s="10" t="str">
        <f>_xll.SNL.Clients.Office.Excel.Functions.SPG(A390, "IQ_INDUSTRY")</f>
        <v>Energy Equipment and Services</v>
      </c>
      <c r="E390" s="10" t="str">
        <f>_xll.SNL.Clients.Office.Excel.Functions.SPG(A390, "IQ_PRIMARY_INDUSTRY")</f>
        <v>Oil and Gas Equipment and Services</v>
      </c>
      <c r="F390" s="10" t="str">
        <f>_xll.SNL.Clients.Office.Excel.Functions.SPG(A390, "NAICS_CODE", "Primary")</f>
        <v>213111 - Drilling Oil and Gas Wells</v>
      </c>
      <c r="G390" s="10" t="str">
        <f>_xll.SNL.Clients.Office.Excel.Functions.SPG(A390, "SP_TOPICTAG")</f>
        <v/>
      </c>
      <c r="H390" s="5">
        <f>_xll.SNL.Clients.Office.Excel.Functions.SPG(A390, "SP_PCT_SHARES_OWNED_ALL_INSTITUTIONS")</f>
        <v>95.47</v>
      </c>
    </row>
    <row r="391" spans="1:8" x14ac:dyDescent="0.3">
      <c r="A391" s="11" t="s">
        <v>1402</v>
      </c>
      <c r="B391" s="10" t="str">
        <f>_xll.SNL.Clients.Office.Excel.Functions.SPG(A391, "IQ_SECTOR")</f>
        <v>Financials</v>
      </c>
      <c r="C391" s="10" t="str">
        <f>_xll.SNL.Clients.Office.Excel.Functions.SPG(A391, "IQ_INDUSTRY_GROUP")</f>
        <v>Banks</v>
      </c>
      <c r="D391" s="10" t="str">
        <f>_xll.SNL.Clients.Office.Excel.Functions.SPG(A391, "IQ_INDUSTRY")</f>
        <v>Banks</v>
      </c>
      <c r="E391" s="10" t="str">
        <f>_xll.SNL.Clients.Office.Excel.Functions.SPG(A391, "IQ_PRIMARY_INDUSTRY")</f>
        <v>Regional Banks</v>
      </c>
      <c r="F391" s="10" t="str">
        <f>_xll.SNL.Clients.Office.Excel.Functions.SPG(A391, "NAICS_CODE", "Primary")</f>
        <v>52211 - Commercial Banking</v>
      </c>
      <c r="G391" s="10" t="str">
        <f>_xll.SNL.Clients.Office.Excel.Functions.SPG(A391, "SP_TOPICTAG")</f>
        <v>Consumer Lending; Employee Benefits; Banking as a Service</v>
      </c>
      <c r="H391" s="5">
        <f>_xll.SNL.Clients.Office.Excel.Functions.SPG(A391, "SP_PCT_SHARES_OWNED_ALL_INSTITUTIONS")</f>
        <v>89.59</v>
      </c>
    </row>
    <row r="392" spans="1:8" x14ac:dyDescent="0.3">
      <c r="A392" s="11" t="s">
        <v>1403</v>
      </c>
      <c r="B392" s="10" t="str">
        <f>_xll.SNL.Clients.Office.Excel.Functions.SPG(A392, "IQ_SECTOR")</f>
        <v>Industrials</v>
      </c>
      <c r="C392" s="10" t="str">
        <f>_xll.SNL.Clients.Office.Excel.Functions.SPG(A392, "IQ_INDUSTRY_GROUP")</f>
        <v>Capital Goods</v>
      </c>
      <c r="D392" s="10" t="str">
        <f>_xll.SNL.Clients.Office.Excel.Functions.SPG(A392, "IQ_INDUSTRY")</f>
        <v>Trading Companies and Distributors</v>
      </c>
      <c r="E392" s="10" t="str">
        <f>_xll.SNL.Clients.Office.Excel.Functions.SPG(A392, "IQ_PRIMARY_INDUSTRY")</f>
        <v>Trading Companies and Distributors</v>
      </c>
      <c r="F392" s="10" t="str">
        <f>_xll.SNL.Clients.Office.Excel.Functions.SPG(A392, "NAICS_CODE", "Primary")</f>
        <v>423610 - Electrical Apparatus and Equipment, Wiring Supplies, and Related Equipment Merchant Wholesalers</v>
      </c>
      <c r="G392" s="10" t="str">
        <f>_xll.SNL.Clients.Office.Excel.Functions.SPG(A392, "SP_TOPICTAG")</f>
        <v>Energy Management; Cloud Infrastructure; Process Automation; Security Management; Data Center Technology</v>
      </c>
      <c r="H392" s="5">
        <f>_xll.SNL.Clients.Office.Excel.Functions.SPG(A392, "SP_PCT_SHARES_OWNED_ALL_INSTITUTIONS")</f>
        <v>99.54</v>
      </c>
    </row>
    <row r="393" spans="1:8" x14ac:dyDescent="0.3">
      <c r="A393" s="11" t="s">
        <v>1404</v>
      </c>
      <c r="B393" s="10" t="str">
        <f>_xll.SNL.Clients.Office.Excel.Functions.SPG(A393, "IQ_SECTOR")</f>
        <v>Financials</v>
      </c>
      <c r="C393" s="10" t="str">
        <f>_xll.SNL.Clients.Office.Excel.Functions.SPG(A393, "IQ_INDUSTRY_GROUP")</f>
        <v>Banks</v>
      </c>
      <c r="D393" s="10" t="str">
        <f>_xll.SNL.Clients.Office.Excel.Functions.SPG(A393, "IQ_INDUSTRY")</f>
        <v>Banks</v>
      </c>
      <c r="E393" s="10" t="str">
        <f>_xll.SNL.Clients.Office.Excel.Functions.SPG(A393, "IQ_PRIMARY_INDUSTRY")</f>
        <v>Regional Banks</v>
      </c>
      <c r="F393" s="10" t="str">
        <f>_xll.SNL.Clients.Office.Excel.Functions.SPG(A393, "NAICS_CODE", "Primary")</f>
        <v>522110 - Commercial Banking</v>
      </c>
      <c r="G393" s="10" t="str">
        <f>_xll.SNL.Clients.Office.Excel.Functions.SPG(A393, "SP_TOPICTAG")</f>
        <v>Consumer Lending; Banking as a Service</v>
      </c>
      <c r="H393" s="5">
        <f>_xll.SNL.Clients.Office.Excel.Functions.SPG(A393, "SP_PCT_SHARES_OWNED_ALL_INSTITUTIONS")</f>
        <v>87.25</v>
      </c>
    </row>
    <row r="394" spans="1:8" x14ac:dyDescent="0.3">
      <c r="A394" s="11" t="s">
        <v>1405</v>
      </c>
      <c r="B394" s="10" t="str">
        <f>_xll.SNL.Clients.Office.Excel.Functions.SPG(A394, "IQ_SECTOR")</f>
        <v>Materials</v>
      </c>
      <c r="C394" s="10" t="str">
        <f>_xll.SNL.Clients.Office.Excel.Functions.SPG(A394, "IQ_INDUSTRY_GROUP")</f>
        <v>Materials</v>
      </c>
      <c r="D394" s="10" t="str">
        <f>_xll.SNL.Clients.Office.Excel.Functions.SPG(A394, "IQ_INDUSTRY")</f>
        <v>Chemicals</v>
      </c>
      <c r="E394" s="10" t="str">
        <f>_xll.SNL.Clients.Office.Excel.Functions.SPG(A394, "IQ_PRIMARY_INDUSTRY")</f>
        <v>Commodity Chemicals</v>
      </c>
      <c r="F394" s="10" t="str">
        <f>_xll.SNL.Clients.Office.Excel.Functions.SPG(A394, "NAICS_CODE", "Primary")</f>
        <v>325 - Chemical Manufacturing</v>
      </c>
      <c r="G394" s="10" t="str">
        <f>_xll.SNL.Clients.Office.Excel.Functions.SPG(A394, "SP_TOPICTAG")</f>
        <v>Environmental Engineering; Pollution Control</v>
      </c>
      <c r="H394" s="5">
        <f>_xll.SNL.Clients.Office.Excel.Functions.SPG(A394, "SP_PCT_SHARES_OWNED_ALL_INSTITUTIONS")</f>
        <v>29.13</v>
      </c>
    </row>
    <row r="395" spans="1:8" x14ac:dyDescent="0.3">
      <c r="A395" s="11" t="s">
        <v>1406</v>
      </c>
      <c r="B395" s="10" t="str">
        <f>_xll.SNL.Clients.Office.Excel.Functions.SPG(A395, "IQ_SECTOR")</f>
        <v>Financials</v>
      </c>
      <c r="C395" s="10" t="str">
        <f>_xll.SNL.Clients.Office.Excel.Functions.SPG(A395, "IQ_INDUSTRY_GROUP")</f>
        <v>Financial Services</v>
      </c>
      <c r="D395" s="10" t="str">
        <f>_xll.SNL.Clients.Office.Excel.Functions.SPG(A395, "IQ_INDUSTRY")</f>
        <v>Financial Services</v>
      </c>
      <c r="E395" s="10" t="str">
        <f>_xll.SNL.Clients.Office.Excel.Functions.SPG(A395, "IQ_PRIMARY_INDUSTRY")</f>
        <v>Transaction and Payment Processing Services</v>
      </c>
      <c r="F395" s="10" t="str">
        <f>_xll.SNL.Clients.Office.Excel.Functions.SPG(A395, "NAICS_CODE", "Primary")</f>
        <v>522320 - Financial Transactions Processing, Reserve, and Clearinghouse Activities</v>
      </c>
      <c r="G395" s="10" t="str">
        <f>_xll.SNL.Clients.Office.Excel.Functions.SPG(A395, "SP_TOPICTAG")</f>
        <v>Invoice Management Software; Software Development; Data Integration; Cloud Data Services; Process Automation; Online Payments</v>
      </c>
      <c r="H395" s="5">
        <f>_xll.SNL.Clients.Office.Excel.Functions.SPG(A395, "SP_PCT_SHARES_OWNED_ALL_INSTITUTIONS")</f>
        <v>105.29</v>
      </c>
    </row>
    <row r="396" spans="1:8" x14ac:dyDescent="0.3">
      <c r="A396" s="11" t="s">
        <v>1407</v>
      </c>
      <c r="B396" s="10" t="str">
        <f>_xll.SNL.Clients.Office.Excel.Functions.SPG(A396, "IQ_SECTOR")</f>
        <v>Consumer Discretionary</v>
      </c>
      <c r="C396" s="10" t="str">
        <f>_xll.SNL.Clients.Office.Excel.Functions.SPG(A396, "IQ_INDUSTRY_GROUP")</f>
        <v>Consumer Durables and Apparel</v>
      </c>
      <c r="D396" s="10" t="str">
        <f>_xll.SNL.Clients.Office.Excel.Functions.SPG(A396, "IQ_INDUSTRY")</f>
        <v>Household Durables</v>
      </c>
      <c r="E396" s="10" t="str">
        <f>_xll.SNL.Clients.Office.Excel.Functions.SPG(A396, "IQ_PRIMARY_INDUSTRY")</f>
        <v>Household Appliances</v>
      </c>
      <c r="F396" s="10" t="str">
        <f>_xll.SNL.Clients.Office.Excel.Functions.SPG(A396, "NAICS_CODE", "Primary")</f>
        <v>3352 - Household Appliance Manufacturing</v>
      </c>
      <c r="G396" s="10" t="str">
        <f>_xll.SNL.Clients.Office.Excel.Functions.SPG(A396, "SP_TOPICTAG")</f>
        <v>Green Consumer Goods; Home Improvement; Smart Building; Onshore and Offshore Wind</v>
      </c>
      <c r="H396" s="5">
        <f>_xll.SNL.Clients.Office.Excel.Functions.SPG(A396, "SP_PCT_SHARES_OWNED_ALL_INSTITUTIONS")</f>
        <v>89.48</v>
      </c>
    </row>
    <row r="397" spans="1:8" x14ac:dyDescent="0.3">
      <c r="A397" s="11" t="s">
        <v>1409</v>
      </c>
      <c r="B397" s="10" t="str">
        <f>_xll.SNL.Clients.Office.Excel.Functions.SPG(A397, "IQ_SECTOR")</f>
        <v>Consumer Discretionary</v>
      </c>
      <c r="C397" s="10" t="str">
        <f>_xll.SNL.Clients.Office.Excel.Functions.SPG(A397, "IQ_INDUSTRY_GROUP")</f>
        <v>Consumer Services</v>
      </c>
      <c r="D397" s="10" t="str">
        <f>_xll.SNL.Clients.Office.Excel.Functions.SPG(A397, "IQ_INDUSTRY")</f>
        <v>Hotels, Restaurants and Leisure</v>
      </c>
      <c r="E397" s="10" t="str">
        <f>_xll.SNL.Clients.Office.Excel.Functions.SPG(A397, "IQ_PRIMARY_INDUSTRY")</f>
        <v>Restaurants</v>
      </c>
      <c r="F397" s="10" t="str">
        <f>_xll.SNL.Clients.Office.Excel.Functions.SPG(A397, "NAICS_CODE", "Primary")</f>
        <v>722513 - Limited-Service Restaurants</v>
      </c>
      <c r="G397" s="10" t="str">
        <f>_xll.SNL.Clients.Office.Excel.Functions.SPG(A397, "SP_TOPICTAG")</f>
        <v>Fast-Moving Consumer Goods</v>
      </c>
      <c r="H397" s="5">
        <f>_xll.SNL.Clients.Office.Excel.Functions.SPG(A397, "SP_PCT_SHARES_OWNED_ALL_INSTITUTIONS")</f>
        <v>108.33</v>
      </c>
    </row>
    <row r="398" spans="1:8" x14ac:dyDescent="0.3">
      <c r="A398" s="11" t="s">
        <v>1410</v>
      </c>
      <c r="B398" s="10" t="str">
        <f>_xll.SNL.Clients.Office.Excel.Functions.SPG(A398, "IQ_SECTOR")</f>
        <v>Financials</v>
      </c>
      <c r="C398" s="10" t="str">
        <f>_xll.SNL.Clients.Office.Excel.Functions.SPG(A398, "IQ_INDUSTRY_GROUP")</f>
        <v>Banks</v>
      </c>
      <c r="D398" s="10" t="str">
        <f>_xll.SNL.Clients.Office.Excel.Functions.SPG(A398, "IQ_INDUSTRY")</f>
        <v>Banks</v>
      </c>
      <c r="E398" s="10" t="str">
        <f>_xll.SNL.Clients.Office.Excel.Functions.SPG(A398, "IQ_PRIMARY_INDUSTRY")</f>
        <v>Regional Banks</v>
      </c>
      <c r="F398" s="10" t="str">
        <f>_xll.SNL.Clients.Office.Excel.Functions.SPG(A398, "NAICS_CODE", "Primary")</f>
        <v>522110 - Commercial Banking</v>
      </c>
      <c r="G398" s="10" t="str">
        <f>_xll.SNL.Clients.Office.Excel.Functions.SPG(A398, "SP_TOPICTAG")</f>
        <v>Consumer Lending; Digital Brokerage; Banking as a Service</v>
      </c>
      <c r="H398" s="5">
        <f>_xll.SNL.Clients.Office.Excel.Functions.SPG(A398, "SP_PCT_SHARES_OWNED_ALL_INSTITUTIONS")</f>
        <v>97.28</v>
      </c>
    </row>
    <row r="399" spans="1:8" x14ac:dyDescent="0.3">
      <c r="A399" s="11" t="s">
        <v>1411</v>
      </c>
      <c r="B399" s="10" t="str">
        <f>_xll.SNL.Clients.Office.Excel.Functions.SPG(A399, "IQ_SECTOR")</f>
        <v>Industrials</v>
      </c>
      <c r="C399" s="10" t="str">
        <f>_xll.SNL.Clients.Office.Excel.Functions.SPG(A399, "IQ_INDUSTRY_GROUP")</f>
        <v>Capital Goods</v>
      </c>
      <c r="D399" s="10" t="str">
        <f>_xll.SNL.Clients.Office.Excel.Functions.SPG(A399, "IQ_INDUSTRY")</f>
        <v>Aerospace and Defense</v>
      </c>
      <c r="E399" s="10" t="str">
        <f>_xll.SNL.Clients.Office.Excel.Functions.SPG(A399, "IQ_PRIMARY_INDUSTRY")</f>
        <v>Aerospace and Defense</v>
      </c>
      <c r="F399" s="10" t="str">
        <f>_xll.SNL.Clients.Office.Excel.Functions.SPG(A399, "NAICS_CODE", "Primary")</f>
        <v>33641 - Aerospace Product and Parts Manufacturing</v>
      </c>
      <c r="G399" s="10" t="str">
        <f>_xll.SNL.Clients.Office.Excel.Functions.SPG(A399, "SP_TOPICTAG")</f>
        <v>Energy Management; Homeland Security; Industrial Automation; Sensors; Commercial Space Launch; Passenger Aircraft Manufacturing</v>
      </c>
      <c r="H399" s="5">
        <f>_xll.SNL.Clients.Office.Excel.Functions.SPG(A399, "SP_PCT_SHARES_OWNED_ALL_INSTITUTIONS")</f>
        <v>91.41</v>
      </c>
    </row>
    <row r="400" spans="1:8" x14ac:dyDescent="0.3">
      <c r="A400" s="11" t="s">
        <v>1412</v>
      </c>
      <c r="B400" s="10" t="str">
        <f>_xll.SNL.Clients.Office.Excel.Functions.SPG(A400, "IQ_SECTOR")</f>
        <v>Consumer Discretionary</v>
      </c>
      <c r="C400" s="10" t="str">
        <f>_xll.SNL.Clients.Office.Excel.Functions.SPG(A400, "IQ_INDUSTRY_GROUP")</f>
        <v>Consumer Services</v>
      </c>
      <c r="D400" s="10" t="str">
        <f>_xll.SNL.Clients.Office.Excel.Functions.SPG(A400, "IQ_INDUSTRY")</f>
        <v>Hotels, Restaurants and Leisure</v>
      </c>
      <c r="E400" s="10" t="str">
        <f>_xll.SNL.Clients.Office.Excel.Functions.SPG(A400, "IQ_PRIMARY_INDUSTRY")</f>
        <v>Hotels, Resorts and Cruise Lines</v>
      </c>
      <c r="F400" s="10" t="str">
        <f>_xll.SNL.Clients.Office.Excel.Functions.SPG(A400, "NAICS_CODE", "Primary")</f>
        <v>721110 - Hotels (except Casino Hotels) and Motels</v>
      </c>
      <c r="G400" s="10" t="str">
        <f>_xll.SNL.Clients.Office.Excel.Functions.SPG(A400, "SP_TOPICTAG")</f>
        <v>Travel Accommodations</v>
      </c>
      <c r="H400" s="5">
        <f>_xll.SNL.Clients.Office.Excel.Functions.SPG(A400, "SP_PCT_SHARES_OWNED_ALL_INSTITUTIONS")</f>
        <v>96.6</v>
      </c>
    </row>
    <row r="401" spans="1:8" x14ac:dyDescent="0.3">
      <c r="A401" s="11" t="s">
        <v>1413</v>
      </c>
      <c r="B401" s="10" t="str">
        <f>_xll.SNL.Clients.Office.Excel.Functions.SPG(A401, "IQ_SECTOR")</f>
        <v>Industrials</v>
      </c>
      <c r="C401" s="10" t="str">
        <f>_xll.SNL.Clients.Office.Excel.Functions.SPG(A401, "IQ_INDUSTRY_GROUP")</f>
        <v>Transportation</v>
      </c>
      <c r="D401" s="10" t="str">
        <f>_xll.SNL.Clients.Office.Excel.Functions.SPG(A401, "IQ_INDUSTRY")</f>
        <v>Ground Transportation</v>
      </c>
      <c r="E401" s="10" t="str">
        <f>_xll.SNL.Clients.Office.Excel.Functions.SPG(A401, "IQ_PRIMARY_INDUSTRY")</f>
        <v>Cargo Ground Transportation</v>
      </c>
      <c r="F401" s="10" t="str">
        <f>_xll.SNL.Clients.Office.Excel.Functions.SPG(A401, "NAICS_CODE", "Primary")</f>
        <v>484122 - General Freight Trucking, Long-Distance, Less Than Truckload</v>
      </c>
      <c r="G401" s="10" t="str">
        <f>_xll.SNL.Clients.Office.Excel.Functions.SPG(A401, "SP_TOPICTAG")</f>
        <v>Freight Service; Last Mile Transportation; Predictive Analytics; Process Automation</v>
      </c>
      <c r="H401" s="5">
        <f>_xll.SNL.Clients.Office.Excel.Functions.SPG(A401, "SP_PCT_SHARES_OWNED_ALL_INSTITUTIONS")</f>
        <v>99.2</v>
      </c>
    </row>
    <row r="402" spans="1:8" x14ac:dyDescent="0.3">
      <c r="A402" s="11" t="s">
        <v>1414</v>
      </c>
      <c r="B402" s="10" t="str">
        <f>_xll.SNL.Clients.Office.Excel.Functions.SPG(A402, "IQ_SECTOR")</f>
        <v>Consumer Discretionary</v>
      </c>
      <c r="C402" s="10" t="str">
        <f>_xll.SNL.Clients.Office.Excel.Functions.SPG(A402, "IQ_INDUSTRY_GROUP")</f>
        <v>Consumer Durables and Apparel</v>
      </c>
      <c r="D402" s="10" t="str">
        <f>_xll.SNL.Clients.Office.Excel.Functions.SPG(A402, "IQ_INDUSTRY")</f>
        <v>Leisure Products</v>
      </c>
      <c r="E402" s="10" t="str">
        <f>_xll.SNL.Clients.Office.Excel.Functions.SPG(A402, "IQ_PRIMARY_INDUSTRY")</f>
        <v>Leisure Products</v>
      </c>
      <c r="F402" s="10" t="str">
        <f>_xll.SNL.Clients.Office.Excel.Functions.SPG(A402, "NAICS_CODE", "Primary")</f>
        <v>339920 - Sporting and Athletic Goods Manufacturing</v>
      </c>
      <c r="G402" s="10" t="str">
        <f>_xll.SNL.Clients.Office.Excel.Functions.SPG(A402, "SP_TOPICTAG")</f>
        <v>Lifestyle; Content Creation</v>
      </c>
      <c r="H402" s="5">
        <f>_xll.SNL.Clients.Office.Excel.Functions.SPG(A402, "SP_PCT_SHARES_OWNED_ALL_INSTITUTIONS")</f>
        <v>113.88</v>
      </c>
    </row>
    <row r="403" spans="1:8" x14ac:dyDescent="0.3">
      <c r="A403" s="11" t="s">
        <v>1415</v>
      </c>
      <c r="B403" s="10" t="str">
        <f>_xll.SNL.Clients.Office.Excel.Functions.SPG(A403, "IQ_SECTOR")</f>
        <v>Financials</v>
      </c>
      <c r="C403" s="10" t="str">
        <f>_xll.SNL.Clients.Office.Excel.Functions.SPG(A403, "IQ_INDUSTRY_GROUP")</f>
        <v>Banks</v>
      </c>
      <c r="D403" s="10" t="str">
        <f>_xll.SNL.Clients.Office.Excel.Functions.SPG(A403, "IQ_INDUSTRY")</f>
        <v>Banks</v>
      </c>
      <c r="E403" s="10" t="str">
        <f>_xll.SNL.Clients.Office.Excel.Functions.SPG(A403, "IQ_PRIMARY_INDUSTRY")</f>
        <v>Regional Banks</v>
      </c>
      <c r="F403" s="10" t="str">
        <f>_xll.SNL.Clients.Office.Excel.Functions.SPG(A403, "NAICS_CODE", "Primary")</f>
        <v>522110 - Commercial Banking</v>
      </c>
      <c r="G403" s="10" t="str">
        <f>_xll.SNL.Clients.Office.Excel.Functions.SPG(A403, "SP_TOPICTAG")</f>
        <v>Consumer Lending; RegTech; Banking as a Service</v>
      </c>
      <c r="H403" s="5">
        <f>_xll.SNL.Clients.Office.Excel.Functions.SPG(A403, "SP_PCT_SHARES_OWNED_ALL_INSTITUTIONS")</f>
        <v>79</v>
      </c>
    </row>
    <row r="404" spans="1:8" x14ac:dyDescent="0.3">
      <c r="A404" s="11" t="s">
        <v>1434</v>
      </c>
      <c r="B404" s="10" t="str">
        <f>_xll.SNL.Clients.Office.Excel.Functions.SPG(A404, "IQ_SECTOR")</f>
        <v>Communication Services</v>
      </c>
      <c r="C404" s="10" t="str">
        <f>_xll.SNL.Clients.Office.Excel.Functions.SPG(A404, "IQ_INDUSTRY_GROUP")</f>
        <v>Media and Entertainment</v>
      </c>
      <c r="D404" s="10" t="str">
        <f>_xll.SNL.Clients.Office.Excel.Functions.SPG(A404, "IQ_INDUSTRY")</f>
        <v>Interactive Media and Services</v>
      </c>
      <c r="E404" s="10" t="str">
        <f>_xll.SNL.Clients.Office.Excel.Functions.SPG(A404, "IQ_PRIMARY_INDUSTRY")</f>
        <v>Interactive Media and Services</v>
      </c>
      <c r="F404" s="10" t="str">
        <f>_xll.SNL.Clients.Office.Excel.Functions.SPG(A404, "NAICS_CODE", "Primary")</f>
        <v>519290 - Web Search Portals and All Other Information Services</v>
      </c>
      <c r="G404" s="10" t="str">
        <f>_xll.SNL.Clients.Office.Excel.Functions.SPG(A404, "SP_TOPICTAG")</f>
        <v>Software Development; Cloud Management; Data Integration; Machine Learning; Cloud Data Services; Process Automation</v>
      </c>
      <c r="H404" s="5">
        <f>_xll.SNL.Clients.Office.Excel.Functions.SPG(A404, "SP_PCT_SHARES_OWNED_ALL_INSTITUTIONS")</f>
        <v>86.22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7D56F-1DE3-4DBC-A78B-CF76F0BBCB8D}">
  <dimension ref="A1:Z506"/>
  <sheetViews>
    <sheetView workbookViewId="0">
      <pane xSplit="1" ySplit="3" topLeftCell="B22" activePane="bottomRight" state="frozen"/>
      <selection pane="topRight" activeCell="B1" sqref="B1"/>
      <selection pane="bottomLeft" activeCell="A3" sqref="A3"/>
      <selection pane="bottomRight" activeCell="C41" sqref="C41"/>
    </sheetView>
  </sheetViews>
  <sheetFormatPr defaultRowHeight="14.4" x14ac:dyDescent="0.3"/>
  <cols>
    <col min="1" max="1" width="15.88671875" bestFit="1" customWidth="1"/>
    <col min="2" max="2" width="15.88671875" customWidth="1"/>
    <col min="3" max="23" width="20.33203125" bestFit="1" customWidth="1"/>
  </cols>
  <sheetData>
    <row r="1" spans="1:26" x14ac:dyDescent="0.3">
      <c r="B1">
        <v>2025</v>
      </c>
      <c r="C1">
        <v>2024</v>
      </c>
      <c r="D1">
        <v>2024</v>
      </c>
      <c r="E1">
        <v>2024</v>
      </c>
      <c r="F1">
        <v>2024</v>
      </c>
      <c r="G1">
        <v>2023</v>
      </c>
      <c r="H1">
        <v>2023</v>
      </c>
      <c r="I1">
        <v>2023</v>
      </c>
      <c r="J1">
        <v>2023</v>
      </c>
      <c r="K1">
        <v>2022</v>
      </c>
      <c r="L1">
        <v>2022</v>
      </c>
      <c r="M1">
        <v>2022</v>
      </c>
      <c r="N1">
        <v>2022</v>
      </c>
      <c r="O1">
        <v>2021</v>
      </c>
      <c r="P1">
        <v>2021</v>
      </c>
      <c r="Q1">
        <v>2021</v>
      </c>
      <c r="R1">
        <v>2021</v>
      </c>
      <c r="S1">
        <v>2020</v>
      </c>
      <c r="T1">
        <v>2020</v>
      </c>
      <c r="U1">
        <v>2020</v>
      </c>
      <c r="V1">
        <v>2020</v>
      </c>
      <c r="W1">
        <v>2019</v>
      </c>
      <c r="X1">
        <v>2019</v>
      </c>
      <c r="Y1">
        <v>2019</v>
      </c>
      <c r="Z1">
        <v>2019</v>
      </c>
    </row>
    <row r="2" spans="1:26" x14ac:dyDescent="0.3">
      <c r="B2">
        <v>1</v>
      </c>
      <c r="C2">
        <v>4</v>
      </c>
      <c r="D2">
        <v>3</v>
      </c>
      <c r="E2">
        <v>2</v>
      </c>
      <c r="F2">
        <v>1</v>
      </c>
      <c r="G2">
        <v>4</v>
      </c>
      <c r="H2">
        <v>3</v>
      </c>
      <c r="I2">
        <v>2</v>
      </c>
      <c r="J2">
        <v>1</v>
      </c>
      <c r="K2">
        <v>4</v>
      </c>
      <c r="L2">
        <v>3</v>
      </c>
      <c r="M2">
        <v>2</v>
      </c>
      <c r="N2">
        <v>1</v>
      </c>
      <c r="O2">
        <v>4</v>
      </c>
      <c r="P2">
        <v>3</v>
      </c>
      <c r="Q2">
        <v>2</v>
      </c>
      <c r="R2">
        <v>1</v>
      </c>
      <c r="S2">
        <v>4</v>
      </c>
      <c r="T2">
        <v>3</v>
      </c>
      <c r="U2">
        <v>2</v>
      </c>
      <c r="V2">
        <v>1</v>
      </c>
      <c r="W2">
        <v>4</v>
      </c>
      <c r="X2">
        <v>3</v>
      </c>
      <c r="Y2">
        <v>2</v>
      </c>
      <c r="Z2">
        <v>1</v>
      </c>
    </row>
    <row r="3" spans="1:26" x14ac:dyDescent="0.3">
      <c r="A3" t="str" cm="1">
        <f t="array" ref="A3">_xll.ciqfunctions.udf.CIQRANGE("^MID", "IQ_CONSTITUENTS", 1, 600, , , , , "Constituents")</f>
        <v>Constituents</v>
      </c>
      <c r="B3" t="str">
        <f>_xlfn.CONCAT("CQ",B2,B1)</f>
        <v>CQ12025</v>
      </c>
      <c r="C3" t="str">
        <f>_xlfn.CONCAT("CQ",C2,C1)</f>
        <v>CQ42024</v>
      </c>
      <c r="D3" t="str">
        <f t="shared" ref="D3:Z3" si="0">_xlfn.CONCAT("CQ",D2,D1)</f>
        <v>CQ32024</v>
      </c>
      <c r="E3" t="str">
        <f t="shared" si="0"/>
        <v>CQ22024</v>
      </c>
      <c r="F3" t="str">
        <f t="shared" si="0"/>
        <v>CQ12024</v>
      </c>
      <c r="G3" t="str">
        <f t="shared" si="0"/>
        <v>CQ42023</v>
      </c>
      <c r="H3" t="str">
        <f t="shared" si="0"/>
        <v>CQ32023</v>
      </c>
      <c r="I3" t="str">
        <f t="shared" si="0"/>
        <v>CQ22023</v>
      </c>
      <c r="J3" t="str">
        <f t="shared" si="0"/>
        <v>CQ12023</v>
      </c>
      <c r="K3" t="str">
        <f t="shared" si="0"/>
        <v>CQ42022</v>
      </c>
      <c r="L3" t="str">
        <f t="shared" si="0"/>
        <v>CQ32022</v>
      </c>
      <c r="M3" t="str">
        <f t="shared" si="0"/>
        <v>CQ22022</v>
      </c>
      <c r="N3" t="str">
        <f t="shared" si="0"/>
        <v>CQ12022</v>
      </c>
      <c r="O3" t="str">
        <f t="shared" si="0"/>
        <v>CQ42021</v>
      </c>
      <c r="P3" t="str">
        <f t="shared" si="0"/>
        <v>CQ32021</v>
      </c>
      <c r="Q3" t="str">
        <f t="shared" si="0"/>
        <v>CQ22021</v>
      </c>
      <c r="R3" t="str">
        <f t="shared" si="0"/>
        <v>CQ12021</v>
      </c>
      <c r="S3" t="str">
        <f t="shared" si="0"/>
        <v>CQ42020</v>
      </c>
      <c r="T3" t="str">
        <f t="shared" si="0"/>
        <v>CQ32020</v>
      </c>
      <c r="U3" t="str">
        <f t="shared" si="0"/>
        <v>CQ22020</v>
      </c>
      <c r="V3" t="str">
        <f t="shared" si="0"/>
        <v>CQ12020</v>
      </c>
      <c r="W3" t="str">
        <f t="shared" si="0"/>
        <v>CQ42019</v>
      </c>
      <c r="X3" t="str">
        <f t="shared" si="0"/>
        <v>CQ32019</v>
      </c>
      <c r="Y3" t="str">
        <f t="shared" si="0"/>
        <v>CQ22019</v>
      </c>
      <c r="Z3" t="str">
        <f t="shared" si="0"/>
        <v>CQ12019</v>
      </c>
    </row>
    <row r="4" spans="1:26" x14ac:dyDescent="0.3">
      <c r="A4" s="11" t="s">
        <v>1024</v>
      </c>
      <c r="B4" s="9" cm="1">
        <f t="array" ref="B4">_xll.SNL.Clients.Office.Excel.Functions.SPG($A4, "IQ_DILUT_EPS_AFTER_EXTRA", B$3)</f>
        <v>0.35</v>
      </c>
      <c r="C4" s="9" cm="1">
        <f t="array" ref="C4">_xll.SNL.Clients.Office.Excel.Functions.SPG($A4, "IQ_DILUT_EPS_AFTER_EXTRA", C$3)</f>
        <v>0.30099999999999999</v>
      </c>
      <c r="D4" s="9" cm="1">
        <f t="array" ref="D4">_xll.SNL.Clients.Office.Excel.Functions.SPG($A4, "IQ_DILUT_EPS_AFTER_EXTRA", D$3)</f>
        <v>0.63</v>
      </c>
      <c r="E4" s="9" cm="1">
        <f t="array" ref="E4">_xll.SNL.Clients.Office.Excel.Functions.SPG($A4, "IQ_DILUT_EPS_AFTER_EXTRA", E$3)</f>
        <v>0.62</v>
      </c>
      <c r="F4" s="9" cm="1">
        <f t="array" ref="F4">_xll.SNL.Clients.Office.Excel.Functions.SPG($A4, "IQ_DILUT_EPS_AFTER_EXTRA", F$3)</f>
        <v>0.46</v>
      </c>
      <c r="G4" s="9" cm="1">
        <f t="array" ref="G4">_xll.SNL.Clients.Office.Excel.Functions.SPG($A4, "IQ_DILUT_EPS_AFTER_EXTRA", G$3)</f>
        <v>0.55900000000000005</v>
      </c>
      <c r="H4" s="9" cm="1">
        <f t="array" ref="H4">_xll.SNL.Clients.Office.Excel.Functions.SPG($A4, "IQ_DILUT_EPS_AFTER_EXTRA", H$3)</f>
        <v>0.57999999999999996</v>
      </c>
      <c r="I4" s="9" cm="1">
        <f t="array" ref="I4">_xll.SNL.Clients.Office.Excel.Functions.SPG($A4, "IQ_DILUT_EPS_AFTER_EXTRA", I$3)</f>
        <v>0.55000000000000004</v>
      </c>
      <c r="J4" s="9" cm="1">
        <f t="array" ref="J4">_xll.SNL.Clients.Office.Excel.Functions.SPG($A4, "IQ_DILUT_EPS_AFTER_EXTRA", J$3)</f>
        <v>0.44</v>
      </c>
      <c r="K4" s="9" cm="1">
        <f t="array" ref="K4">_xll.SNL.Clients.Office.Excel.Functions.SPG($A4, "IQ_DILUT_EPS_AFTER_EXTRA", K$3)</f>
        <v>0.47599999999999998</v>
      </c>
      <c r="L4" s="9" cm="1">
        <f t="array" ref="L4">_xll.SNL.Clients.Office.Excel.Functions.SPG($A4, "IQ_DILUT_EPS_AFTER_EXTRA", L$3)</f>
        <v>0.34</v>
      </c>
      <c r="M4" s="9" cm="1">
        <f t="array" ref="M4">_xll.SNL.Clients.Office.Excel.Functions.SPG($A4, "IQ_DILUT_EPS_AFTER_EXTRA", M$3)</f>
        <v>0.2</v>
      </c>
      <c r="N4" s="9" cm="1">
        <f t="array" ref="N4">_xll.SNL.Clients.Office.Excel.Functions.SPG($A4, "IQ_DILUT_EPS_AFTER_EXTRA", N$3)</f>
        <v>0.22</v>
      </c>
      <c r="O4" s="9" cm="1">
        <f t="array" ref="O4">_xll.SNL.Clients.Office.Excel.Functions.SPG($A4, "IQ_DILUT_EPS_AFTER_EXTRA", O$3)</f>
        <v>7.3999999999999996E-2</v>
      </c>
      <c r="P4" s="9" cm="1">
        <f t="array" ref="P4">_xll.SNL.Clients.Office.Excel.Functions.SPG($A4, "IQ_DILUT_EPS_AFTER_EXTRA", P$3)</f>
        <v>0.193</v>
      </c>
      <c r="Q4" s="9" cm="1">
        <f t="array" ref="Q4">_xll.SNL.Clients.Office.Excel.Functions.SPG($A4, "IQ_DILUT_EPS_AFTER_EXTRA", Q$3)</f>
        <v>0.253</v>
      </c>
      <c r="R4" s="9" cm="1">
        <f t="array" ref="R4">_xll.SNL.Clients.Office.Excel.Functions.SPG($A4, "IQ_DILUT_EPS_AFTER_EXTRA", R$3)</f>
        <v>0.2</v>
      </c>
      <c r="S4" s="9" cm="1">
        <f t="array" ref="S4">_xll.SNL.Clients.Office.Excel.Functions.SPG($A4, "IQ_DILUT_EPS_AFTER_EXTRA", S$3)</f>
        <v>0.23300000000000001</v>
      </c>
      <c r="T4" s="9" cm="1">
        <f t="array" ref="T4">_xll.SNL.Clients.Office.Excel.Functions.SPG($A4, "IQ_DILUT_EPS_AFTER_EXTRA", T$3)</f>
        <v>0.253</v>
      </c>
      <c r="U4" s="9" cm="1">
        <f t="array" ref="U4">_xll.SNL.Clients.Office.Excel.Functions.SPG($A4, "IQ_DILUT_EPS_AFTER_EXTRA", U$3)</f>
        <v>0.22700000000000001</v>
      </c>
      <c r="V4" s="9" cm="1">
        <f t="array" ref="V4">_xll.SNL.Clients.Office.Excel.Functions.SPG($A4, "IQ_DILUT_EPS_AFTER_EXTRA", V$3)</f>
        <v>0.27300000000000002</v>
      </c>
      <c r="W4" s="9" cm="1">
        <f t="array" ref="W4">_xll.SNL.Clients.Office.Excel.Functions.SPG($A4, "IQ_DILUT_EPS_AFTER_EXTRA", W$3)</f>
        <v>0.22</v>
      </c>
      <c r="X4" s="9" cm="1">
        <f t="array" ref="X4">_xll.SNL.Clients.Office.Excel.Functions.SPG($A4, "IQ_DILUT_EPS_AFTER_EXTRA", X$3)</f>
        <v>0.17299999999999999</v>
      </c>
      <c r="Y4" s="9" cm="1">
        <f t="array" ref="Y4">_xll.SNL.Clients.Office.Excel.Functions.SPG($A4, "IQ_DILUT_EPS_AFTER_EXTRA", Y$3)</f>
        <v>0.16700000000000001</v>
      </c>
      <c r="Z4" s="9" cm="1">
        <f t="array" ref="Z4">_xll.SNL.Clients.Office.Excel.Functions.SPG($A4, "IQ_DILUT_EPS_AFTER_EXTRA", Z$3)</f>
        <v>0.112</v>
      </c>
    </row>
    <row r="5" spans="1:26" x14ac:dyDescent="0.3">
      <c r="A5" s="11" t="s">
        <v>1025</v>
      </c>
      <c r="B5" s="9" t="str" cm="1">
        <f t="array" ref="B5">_xll.SNL.Clients.Office.Excel.Functions.SPG($A5, "IQ_DILUT_EPS_AFTER_EXTRA", B$3)</f>
        <v>NA</v>
      </c>
      <c r="C5" s="9" cm="1">
        <f t="array" ref="C5">_xll.SNL.Clients.Office.Excel.Functions.SPG($A5, "IQ_DILUT_EPS_AFTER_EXTRA", C$3)</f>
        <v>3.5720000000000001</v>
      </c>
      <c r="D5" s="9" cm="1">
        <f t="array" ref="D5">_xll.SNL.Clients.Office.Excel.Functions.SPG($A5, "IQ_DILUT_EPS_AFTER_EXTRA", D$3)</f>
        <v>2.5</v>
      </c>
      <c r="E5" s="9" cm="1">
        <f t="array" ref="E5">_xll.SNL.Clients.Office.Excel.Functions.SPG($A5, "IQ_DILUT_EPS_AFTER_EXTRA", E$3)</f>
        <v>2.5</v>
      </c>
      <c r="F5" s="9" cm="1">
        <f t="array" ref="F5">_xll.SNL.Clients.Office.Excel.Functions.SPG($A5, "IQ_DILUT_EPS_AFTER_EXTRA", F$3)</f>
        <v>2.14</v>
      </c>
      <c r="G5" s="9" cm="1">
        <f t="array" ref="G5">_xll.SNL.Clients.Office.Excel.Functions.SPG($A5, "IQ_DILUT_EPS_AFTER_EXTRA", G$3)</f>
        <v>2.9670000000000001</v>
      </c>
      <c r="H5" s="9" cm="1">
        <f t="array" ref="H5">_xll.SNL.Clients.Office.Excel.Functions.SPG($A5, "IQ_DILUT_EPS_AFTER_EXTRA", H$3)</f>
        <v>1.83</v>
      </c>
      <c r="I5" s="9" cm="1">
        <f t="array" ref="I5">_xll.SNL.Clients.Office.Excel.Functions.SPG($A5, "IQ_DILUT_EPS_AFTER_EXTRA", I$3)</f>
        <v>1.1000000000000001</v>
      </c>
      <c r="J5" s="9" cm="1">
        <f t="array" ref="J5">_xll.SNL.Clients.Office.Excel.Functions.SPG($A5, "IQ_DILUT_EPS_AFTER_EXTRA", J$3)</f>
        <v>0.32</v>
      </c>
      <c r="K5" s="9" cm="1">
        <f t="array" ref="K5">_xll.SNL.Clients.Office.Excel.Functions.SPG($A5, "IQ_DILUT_EPS_AFTER_EXTRA", K$3)</f>
        <v>0.74399999999999999</v>
      </c>
      <c r="L5" s="9" cm="1">
        <f t="array" ref="L5">_xll.SNL.Clients.Office.Excel.Functions.SPG($A5, "IQ_DILUT_EPS_AFTER_EXTRA", L$3)</f>
        <v>-4.4999999999999998E-2</v>
      </c>
      <c r="M5" s="9" cm="1">
        <f t="array" ref="M5">_xll.SNL.Clients.Office.Excel.Functions.SPG($A5, "IQ_DILUT_EPS_AFTER_EXTRA", M$3)</f>
        <v>-0.33400000000000002</v>
      </c>
      <c r="N5" s="9" cm="1">
        <f t="array" ref="N5">_xll.SNL.Clients.Office.Excel.Functions.SPG($A5, "IQ_DILUT_EPS_AFTER_EXTRA", N$3)</f>
        <v>-0.32</v>
      </c>
      <c r="O5" s="9" cm="1">
        <f t="array" ref="O5">_xll.SNL.Clients.Office.Excel.Functions.SPG($A5, "IQ_DILUT_EPS_AFTER_EXTRA", O$3)</f>
        <v>1.1140000000000001</v>
      </c>
      <c r="P5" s="9" cm="1">
        <f t="array" ref="P5">_xll.SNL.Clients.Office.Excel.Functions.SPG($A5, "IQ_DILUT_EPS_AFTER_EXTRA", P$3)</f>
        <v>0.77</v>
      </c>
      <c r="Q5" s="9" cm="1">
        <f t="array" ref="Q5">_xll.SNL.Clients.Office.Excel.Functions.SPG($A5, "IQ_DILUT_EPS_AFTER_EXTRA", Q$3)</f>
        <v>1.69</v>
      </c>
      <c r="R5" s="9" cm="1">
        <f t="array" ref="R5">_xll.SNL.Clients.Office.Excel.Functions.SPG($A5, "IQ_DILUT_EPS_AFTER_EXTRA", R$3)</f>
        <v>0.64</v>
      </c>
      <c r="S5" s="9" cm="1">
        <f t="array" ref="S5">_xll.SNL.Clients.Office.Excel.Functions.SPG($A5, "IQ_DILUT_EPS_AFTER_EXTRA", S$3)</f>
        <v>1.274</v>
      </c>
      <c r="T5" s="9" cm="1">
        <f t="array" ref="T5">_xll.SNL.Clients.Office.Excel.Functions.SPG($A5, "IQ_DILUT_EPS_AFTER_EXTRA", T$3)</f>
        <v>0.66</v>
      </c>
      <c r="U5" s="9" cm="1">
        <f t="array" ref="U5">_xll.SNL.Clients.Office.Excel.Functions.SPG($A5, "IQ_DILUT_EPS_AFTER_EXTRA", U$3)</f>
        <v>8.6999999999999994E-2</v>
      </c>
      <c r="V5" s="9" cm="1">
        <f t="array" ref="V5">_xll.SNL.Clients.Office.Excel.Functions.SPG($A5, "IQ_DILUT_EPS_AFTER_EXTRA", V$3)</f>
        <v>-3.9039999999999999</v>
      </c>
      <c r="W5" s="9" cm="1">
        <f t="array" ref="W5">_xll.SNL.Clients.Office.Excel.Functions.SPG($A5, "IQ_DILUT_EPS_AFTER_EXTRA", W$3)</f>
        <v>1.292</v>
      </c>
      <c r="X5" s="9" cm="1">
        <f t="array" ref="X5">_xll.SNL.Clients.Office.Excel.Functions.SPG($A5, "IQ_DILUT_EPS_AFTER_EXTRA", X$3)</f>
        <v>0.1</v>
      </c>
      <c r="Y5" s="9" cm="1">
        <f t="array" ref="Y5">_xll.SNL.Clients.Office.Excel.Functions.SPG($A5, "IQ_DILUT_EPS_AFTER_EXTRA", Y$3)</f>
        <v>-0.48</v>
      </c>
      <c r="Z5" s="9" cm="1">
        <f t="array" ref="Z5">_xll.SNL.Clients.Office.Excel.Functions.SPG($A5, "IQ_DILUT_EPS_AFTER_EXTRA", Z$3)</f>
        <v>-0.28999999999999998</v>
      </c>
    </row>
    <row r="6" spans="1:26" x14ac:dyDescent="0.3">
      <c r="A6" s="11" t="s">
        <v>1026</v>
      </c>
      <c r="B6" s="9" cm="1">
        <f t="array" ref="B6">_xll.SNL.Clients.Office.Excel.Functions.SPG($A6, "IQ_DILUT_EPS_AFTER_EXTRA", B$3)</f>
        <v>0.09</v>
      </c>
      <c r="C6" s="9" cm="1">
        <f t="array" ref="C6">_xll.SNL.Clients.Office.Excel.Functions.SPG($A6, "IQ_DILUT_EPS_AFTER_EXTRA", C$3)</f>
        <v>0.35499999999999998</v>
      </c>
      <c r="D6" s="9" cm="1">
        <f t="array" ref="D6">_xll.SNL.Clients.Office.Excel.Functions.SPG($A6, "IQ_DILUT_EPS_AFTER_EXTRA", D$3)</f>
        <v>0.74</v>
      </c>
      <c r="E6" s="9" cm="1">
        <f t="array" ref="E6">_xll.SNL.Clients.Office.Excel.Functions.SPG($A6, "IQ_DILUT_EPS_AFTER_EXTRA", E$3)</f>
        <v>0.85</v>
      </c>
      <c r="F6" s="9" cm="1">
        <f t="array" ref="F6">_xll.SNL.Clients.Office.Excel.Functions.SPG($A6, "IQ_DILUT_EPS_AFTER_EXTRA", F$3)</f>
        <v>0.83</v>
      </c>
      <c r="G6" s="9" cm="1">
        <f t="array" ref="G6">_xll.SNL.Clients.Office.Excel.Functions.SPG($A6, "IQ_DILUT_EPS_AFTER_EXTRA", G$3)</f>
        <v>0.623</v>
      </c>
      <c r="H6" s="9" cm="1">
        <f t="array" ref="H6">_xll.SNL.Clients.Office.Excel.Functions.SPG($A6, "IQ_DILUT_EPS_AFTER_EXTRA", H$3)</f>
        <v>-2.39</v>
      </c>
      <c r="I6" s="9" cm="1">
        <f t="array" ref="I6">_xll.SNL.Clients.Office.Excel.Functions.SPG($A6, "IQ_DILUT_EPS_AFTER_EXTRA", I$3)</f>
        <v>0.79</v>
      </c>
      <c r="J6" s="9" cm="1">
        <f t="array" ref="J6">_xll.SNL.Clients.Office.Excel.Functions.SPG($A6, "IQ_DILUT_EPS_AFTER_EXTRA", J$3)</f>
        <v>0.72</v>
      </c>
      <c r="K6" s="9" cm="1">
        <f t="array" ref="K6">_xll.SNL.Clients.Office.Excel.Functions.SPG($A6, "IQ_DILUT_EPS_AFTER_EXTRA", K$3)</f>
        <v>0.66500000000000004</v>
      </c>
      <c r="L6" s="9" cm="1">
        <f t="array" ref="L6">_xll.SNL.Clients.Office.Excel.Functions.SPG($A6, "IQ_DILUT_EPS_AFTER_EXTRA", L$3)</f>
        <v>0.78</v>
      </c>
      <c r="M6" s="9" cm="1">
        <f t="array" ref="M6">_xll.SNL.Clients.Office.Excel.Functions.SPG($A6, "IQ_DILUT_EPS_AFTER_EXTRA", M$3)</f>
        <v>0.88</v>
      </c>
      <c r="N6" s="9" cm="1">
        <f t="array" ref="N6">_xll.SNL.Clients.Office.Excel.Functions.SPG($A6, "IQ_DILUT_EPS_AFTER_EXTRA", N$3)</f>
        <v>0.67</v>
      </c>
      <c r="O6" s="9" cm="1">
        <f t="array" ref="O6">_xll.SNL.Clients.Office.Excel.Functions.SPG($A6, "IQ_DILUT_EPS_AFTER_EXTRA", O$3)</f>
        <v>0.77100000000000002</v>
      </c>
      <c r="P6" s="9" cm="1">
        <f t="array" ref="P6">_xll.SNL.Clients.Office.Excel.Functions.SPG($A6, "IQ_DILUT_EPS_AFTER_EXTRA", P$3)</f>
        <v>0.73</v>
      </c>
      <c r="Q6" s="9" cm="1">
        <f t="array" ref="Q6">_xll.SNL.Clients.Office.Excel.Functions.SPG($A6, "IQ_DILUT_EPS_AFTER_EXTRA", Q$3)</f>
        <v>0.49</v>
      </c>
      <c r="R6" s="9" cm="1">
        <f t="array" ref="R6">_xll.SNL.Clients.Office.Excel.Functions.SPG($A6, "IQ_DILUT_EPS_AFTER_EXTRA", R$3)</f>
        <v>0.109</v>
      </c>
      <c r="S6" s="9" cm="1">
        <f t="array" ref="S6">_xll.SNL.Clients.Office.Excel.Functions.SPG($A6, "IQ_DILUT_EPS_AFTER_EXTRA", S$3)</f>
        <v>-8.7810000000000006</v>
      </c>
      <c r="T6" s="9" cm="1">
        <f t="array" ref="T6">_xll.SNL.Clients.Office.Excel.Functions.SPG($A6, "IQ_DILUT_EPS_AFTER_EXTRA", T$3)</f>
        <v>0.41799999999999998</v>
      </c>
      <c r="U6" s="9" cm="1">
        <f t="array" ref="U6">_xll.SNL.Clients.Office.Excel.Functions.SPG($A6, "IQ_DILUT_EPS_AFTER_EXTRA", U$3)</f>
        <v>0.46700000000000003</v>
      </c>
      <c r="V6" s="9" cm="1">
        <f t="array" ref="V6">_xll.SNL.Clients.Office.Excel.Functions.SPG($A6, "IQ_DILUT_EPS_AFTER_EXTRA", V$3)</f>
        <v>0.38100000000000001</v>
      </c>
      <c r="W6" s="9" t="str" cm="1">
        <f t="array" ref="W6">_xll.SNL.Clients.Office.Excel.Functions.SPG($A6, "IQ_DILUT_EPS_AFTER_EXTRA", W$3)</f>
        <v>NA</v>
      </c>
      <c r="X6" s="9" cm="1">
        <f t="array" ref="X6">_xll.SNL.Clients.Office.Excel.Functions.SPG($A6, "IQ_DILUT_EPS_AFTER_EXTRA", X$3)</f>
        <v>0.48</v>
      </c>
      <c r="Y6" s="9" cm="1">
        <f t="array" ref="Y6">_xll.SNL.Clients.Office.Excel.Functions.SPG($A6, "IQ_DILUT_EPS_AFTER_EXTRA", Y$3)</f>
        <v>0.54900000000000004</v>
      </c>
      <c r="Z6" s="9" cm="1">
        <f t="array" ref="Z6">_xll.SNL.Clients.Office.Excel.Functions.SPG($A6, "IQ_DILUT_EPS_AFTER_EXTRA", Z$3)</f>
        <v>0.33700000000000002</v>
      </c>
    </row>
    <row r="7" spans="1:26" x14ac:dyDescent="0.3">
      <c r="A7" s="11" t="s">
        <v>1027</v>
      </c>
      <c r="B7" s="9" cm="1">
        <f t="array" ref="B7">_xll.SNL.Clients.Office.Excel.Functions.SPG($A7, "IQ_DILUT_EPS_AFTER_EXTRA", B$3)</f>
        <v>2.4500000000000002</v>
      </c>
      <c r="C7" s="9" cm="1">
        <f t="array" ref="C7">_xll.SNL.Clients.Office.Excel.Functions.SPG($A7, "IQ_DILUT_EPS_AFTER_EXTRA", C$3)</f>
        <v>3.35</v>
      </c>
      <c r="D7" s="9" cm="1">
        <f t="array" ref="D7">_xll.SNL.Clients.Office.Excel.Functions.SPG($A7, "IQ_DILUT_EPS_AFTER_EXTRA", D$3)</f>
        <v>3.77</v>
      </c>
      <c r="E7" s="9" cm="1">
        <f t="array" ref="E7">_xll.SNL.Clients.Office.Excel.Functions.SPG($A7, "IQ_DILUT_EPS_AFTER_EXTRA", E$3)</f>
        <v>3.62</v>
      </c>
      <c r="F7" s="9" cm="1">
        <f t="array" ref="F7">_xll.SNL.Clients.Office.Excel.Functions.SPG($A7, "IQ_DILUT_EPS_AFTER_EXTRA", F$3)</f>
        <v>2.84</v>
      </c>
      <c r="G7" s="9" cm="1">
        <f t="array" ref="G7">_xll.SNL.Clients.Office.Excel.Functions.SPG($A7, "IQ_DILUT_EPS_AFTER_EXTRA", G$3)</f>
        <v>3.21</v>
      </c>
      <c r="H7" s="9" cm="1">
        <f t="array" ref="H7">_xll.SNL.Clients.Office.Excel.Functions.SPG($A7, "IQ_DILUT_EPS_AFTER_EXTRA", H$3)</f>
        <v>2.63</v>
      </c>
      <c r="I7" s="9" cm="1">
        <f t="array" ref="I7">_xll.SNL.Clients.Office.Excel.Functions.SPG($A7, "IQ_DILUT_EPS_AFTER_EXTRA", I$3)</f>
        <v>3.28</v>
      </c>
      <c r="J7" s="9" cm="1">
        <f t="array" ref="J7">_xll.SNL.Clients.Office.Excel.Functions.SPG($A7, "IQ_DILUT_EPS_AFTER_EXTRA", J$3)</f>
        <v>2.57</v>
      </c>
      <c r="K7" s="9" cm="1">
        <f t="array" ref="K7">_xll.SNL.Clients.Office.Excel.Functions.SPG($A7, "IQ_DILUT_EPS_AFTER_EXTRA", K$3)</f>
        <v>2.29</v>
      </c>
      <c r="L7" s="9" cm="1">
        <f t="array" ref="L7">_xll.SNL.Clients.Office.Excel.Functions.SPG($A7, "IQ_DILUT_EPS_AFTER_EXTRA", L$3)</f>
        <v>3.476</v>
      </c>
      <c r="M7" s="9" cm="1">
        <f t="array" ref="M7">_xll.SNL.Clients.Office.Excel.Functions.SPG($A7, "IQ_DILUT_EPS_AFTER_EXTRA", M$3)</f>
        <v>3.07</v>
      </c>
      <c r="N7" s="9" cm="1">
        <f t="array" ref="N7">_xll.SNL.Clients.Office.Excel.Functions.SPG($A7, "IQ_DILUT_EPS_AFTER_EXTRA", N$3)</f>
        <v>2.13</v>
      </c>
      <c r="O7" s="9" cm="1">
        <f t="array" ref="O7">_xll.SNL.Clients.Office.Excel.Functions.SPG($A7, "IQ_DILUT_EPS_AFTER_EXTRA", O$3)</f>
        <v>2.46</v>
      </c>
      <c r="P7" s="9" cm="1">
        <f t="array" ref="P7">_xll.SNL.Clients.Office.Excel.Functions.SPG($A7, "IQ_DILUT_EPS_AFTER_EXTRA", P$3)</f>
        <v>2.7229999999999999</v>
      </c>
      <c r="Q7" s="9" cm="1">
        <f t="array" ref="Q7">_xll.SNL.Clients.Office.Excel.Functions.SPG($A7, "IQ_DILUT_EPS_AFTER_EXTRA", Q$3)</f>
        <v>2.37</v>
      </c>
      <c r="R7" s="9" cm="1">
        <f t="array" ref="R7">_xll.SNL.Clients.Office.Excel.Functions.SPG($A7, "IQ_DILUT_EPS_AFTER_EXTRA", R$3)</f>
        <v>1.74</v>
      </c>
      <c r="S7" s="9" cm="1">
        <f t="array" ref="S7">_xll.SNL.Clients.Office.Excel.Functions.SPG($A7, "IQ_DILUT_EPS_AFTER_EXTRA", S$3)</f>
        <v>1.57</v>
      </c>
      <c r="T7" s="9" cm="1">
        <f t="array" ref="T7">_xll.SNL.Clients.Office.Excel.Functions.SPG($A7, "IQ_DILUT_EPS_AFTER_EXTRA", T$3)</f>
        <v>1.8640000000000001</v>
      </c>
      <c r="U7" s="9" cm="1">
        <f t="array" ref="U7">_xll.SNL.Clients.Office.Excel.Functions.SPG($A7, "IQ_DILUT_EPS_AFTER_EXTRA", U$3)</f>
        <v>1.52</v>
      </c>
      <c r="V7" s="9" cm="1">
        <f t="array" ref="V7">_xll.SNL.Clients.Office.Excel.Functions.SPG($A7, "IQ_DILUT_EPS_AFTER_EXTRA", V$3)</f>
        <v>1.44</v>
      </c>
      <c r="W7" s="9" cm="1">
        <f t="array" ref="W7">_xll.SNL.Clients.Office.Excel.Functions.SPG($A7, "IQ_DILUT_EPS_AFTER_EXTRA", W$3)</f>
        <v>1.44</v>
      </c>
      <c r="X7" s="9" cm="1">
        <f t="array" ref="X7">_xll.SNL.Clients.Office.Excel.Functions.SPG($A7, "IQ_DILUT_EPS_AFTER_EXTRA", X$3)</f>
        <v>2.411</v>
      </c>
      <c r="Y7" s="9" cm="1">
        <f t="array" ref="Y7">_xll.SNL.Clients.Office.Excel.Functions.SPG($A7, "IQ_DILUT_EPS_AFTER_EXTRA", Y$3)</f>
        <v>2.2200000000000002</v>
      </c>
      <c r="Z7" s="9" cm="1">
        <f t="array" ref="Z7">_xll.SNL.Clients.Office.Excel.Functions.SPG($A7, "IQ_DILUT_EPS_AFTER_EXTRA", Z$3)</f>
        <v>1.67</v>
      </c>
    </row>
    <row r="8" spans="1:26" x14ac:dyDescent="0.3">
      <c r="A8" s="11" t="s">
        <v>1028</v>
      </c>
      <c r="B8" s="9" cm="1">
        <f t="array" ref="B8">_xll.SNL.Clients.Office.Excel.Functions.SPG($A8, "IQ_DILUT_EPS_AFTER_EXTRA", B$3)</f>
        <v>0.99099999999999999</v>
      </c>
      <c r="C8" s="9" cm="1">
        <f t="array" ref="C8">_xll.SNL.Clients.Office.Excel.Functions.SPG($A8, "IQ_DILUT_EPS_AFTER_EXTRA", C$3)</f>
        <v>1.04</v>
      </c>
      <c r="D8" s="9" cm="1">
        <f t="array" ref="D8">_xll.SNL.Clients.Office.Excel.Functions.SPG($A8, "IQ_DILUT_EPS_AFTER_EXTRA", D$3)</f>
        <v>1.67</v>
      </c>
      <c r="E8" s="9" cm="1">
        <f t="array" ref="E8">_xll.SNL.Clients.Office.Excel.Functions.SPG($A8, "IQ_DILUT_EPS_AFTER_EXTRA", E$3)</f>
        <v>2.06</v>
      </c>
      <c r="F8" s="9" cm="1">
        <f t="array" ref="F8">_xll.SNL.Clients.Office.Excel.Functions.SPG($A8, "IQ_DILUT_EPS_AFTER_EXTRA", F$3)</f>
        <v>1.2070000000000001</v>
      </c>
      <c r="G8" s="9" cm="1">
        <f t="array" ref="G8">_xll.SNL.Clients.Office.Excel.Functions.SPG($A8, "IQ_DILUT_EPS_AFTER_EXTRA", G$3)</f>
        <v>1.34</v>
      </c>
      <c r="H8" s="9" cm="1">
        <f t="array" ref="H8">_xll.SNL.Clients.Office.Excel.Functions.SPG($A8, "IQ_DILUT_EPS_AFTER_EXTRA", H$3)</f>
        <v>1.71</v>
      </c>
      <c r="I8" s="9" cm="1">
        <f t="array" ref="I8">_xll.SNL.Clients.Office.Excel.Functions.SPG($A8, "IQ_DILUT_EPS_AFTER_EXTRA", I$3)</f>
        <v>2.1800000000000002</v>
      </c>
      <c r="J8" s="9" cm="1">
        <f t="array" ref="J8">_xll.SNL.Clients.Office.Excel.Functions.SPG($A8, "IQ_DILUT_EPS_AFTER_EXTRA", J$3)</f>
        <v>1.046</v>
      </c>
      <c r="K8" s="9" cm="1">
        <f t="array" ref="K8">_xll.SNL.Clients.Office.Excel.Functions.SPG($A8, "IQ_DILUT_EPS_AFTER_EXTRA", K$3)</f>
        <v>0.99</v>
      </c>
      <c r="L8" s="9" cm="1">
        <f t="array" ref="L8">_xll.SNL.Clients.Office.Excel.Functions.SPG($A8, "IQ_DILUT_EPS_AFTER_EXTRA", L$3)</f>
        <v>1.8</v>
      </c>
      <c r="M8" s="9" cm="1">
        <f t="array" ref="M8">_xll.SNL.Clients.Office.Excel.Functions.SPG($A8, "IQ_DILUT_EPS_AFTER_EXTRA", M$3)</f>
        <v>2.2200000000000002</v>
      </c>
      <c r="N8" s="9" cm="1">
        <f t="array" ref="N8">_xll.SNL.Clients.Office.Excel.Functions.SPG($A8, "IQ_DILUT_EPS_AFTER_EXTRA", N$3)</f>
        <v>0.54200000000000004</v>
      </c>
      <c r="O8" s="9" cm="1">
        <f t="array" ref="O8">_xll.SNL.Clients.Office.Excel.Functions.SPG($A8, "IQ_DILUT_EPS_AFTER_EXTRA", O$3)</f>
        <v>0.86</v>
      </c>
      <c r="P8" s="9" cm="1">
        <f t="array" ref="P8">_xll.SNL.Clients.Office.Excel.Functions.SPG($A8, "IQ_DILUT_EPS_AFTER_EXTRA", P$3)</f>
        <v>0.88</v>
      </c>
      <c r="Q8" s="9" cm="1">
        <f t="array" ref="Q8">_xll.SNL.Clients.Office.Excel.Functions.SPG($A8, "IQ_DILUT_EPS_AFTER_EXTRA", Q$3)</f>
        <v>0.87</v>
      </c>
      <c r="R8" s="9" cm="1">
        <f t="array" ref="R8">_xll.SNL.Clients.Office.Excel.Functions.SPG($A8, "IQ_DILUT_EPS_AFTER_EXTRA", R$3)</f>
        <v>0.23</v>
      </c>
      <c r="S8" s="9" cm="1">
        <f t="array" ref="S8">_xll.SNL.Clients.Office.Excel.Functions.SPG($A8, "IQ_DILUT_EPS_AFTER_EXTRA", S$3)</f>
        <v>0.62</v>
      </c>
      <c r="T8" s="9" cm="1">
        <f t="array" ref="T8">_xll.SNL.Clients.Office.Excel.Functions.SPG($A8, "IQ_DILUT_EPS_AFTER_EXTRA", T$3)</f>
        <v>0.93</v>
      </c>
      <c r="U8" s="9" cm="1">
        <f t="array" ref="U8">_xll.SNL.Clients.Office.Excel.Functions.SPG($A8, "IQ_DILUT_EPS_AFTER_EXTRA", U$3)</f>
        <v>0.83</v>
      </c>
      <c r="V8" s="9" cm="1">
        <f t="array" ref="V8">_xll.SNL.Clients.Office.Excel.Functions.SPG($A8, "IQ_DILUT_EPS_AFTER_EXTRA", V$3)</f>
        <v>8.9999999999999993E-3</v>
      </c>
      <c r="W8" s="9" cm="1">
        <f t="array" ref="W8">_xll.SNL.Clients.Office.Excel.Functions.SPG($A8, "IQ_DILUT_EPS_AFTER_EXTRA", W$3)</f>
        <v>0.27900000000000003</v>
      </c>
      <c r="X8" s="9" cm="1">
        <f t="array" ref="X8">_xll.SNL.Clients.Office.Excel.Functions.SPG($A8, "IQ_DILUT_EPS_AFTER_EXTRA", X$3)</f>
        <v>0.14399999999999999</v>
      </c>
      <c r="Y8" s="9" cm="1">
        <f t="array" ref="Y8">_xll.SNL.Clients.Office.Excel.Functions.SPG($A8, "IQ_DILUT_EPS_AFTER_EXTRA", Y$3)</f>
        <v>-4.0599999999999996</v>
      </c>
      <c r="Z8" s="9" cm="1">
        <f t="array" ref="Z8">_xll.SNL.Clients.Office.Excel.Functions.SPG($A8, "IQ_DILUT_EPS_AFTER_EXTRA", Z$3)</f>
        <v>1.7000000000000001E-2</v>
      </c>
    </row>
    <row r="9" spans="1:26" x14ac:dyDescent="0.3">
      <c r="A9" s="11" t="s">
        <v>1029</v>
      </c>
      <c r="B9" s="9" cm="1">
        <f t="array" ref="B9">_xll.SNL.Clients.Office.Excel.Functions.SPG($A9, "IQ_DILUT_EPS_AFTER_EXTRA", B$3)</f>
        <v>1.08</v>
      </c>
      <c r="C9" s="9" cm="1">
        <f t="array" ref="C9">_xll.SNL.Clients.Office.Excel.Functions.SPG($A9, "IQ_DILUT_EPS_AFTER_EXTRA", C$3)</f>
        <v>1.2529999999999999</v>
      </c>
      <c r="D9" s="9" cm="1">
        <f t="array" ref="D9">_xll.SNL.Clients.Office.Excel.Functions.SPG($A9, "IQ_DILUT_EPS_AFTER_EXTRA", D$3)</f>
        <v>1.2749999999999999</v>
      </c>
      <c r="E9" s="9" cm="1">
        <f t="array" ref="E9">_xll.SNL.Clients.Office.Excel.Functions.SPG($A9, "IQ_DILUT_EPS_AFTER_EXTRA", E$3)</f>
        <v>0.98499999999999999</v>
      </c>
      <c r="F9" s="9" cm="1">
        <f t="array" ref="F9">_xll.SNL.Clients.Office.Excel.Functions.SPG($A9, "IQ_DILUT_EPS_AFTER_EXTRA", F$3)</f>
        <v>3.0000000000000001E-3</v>
      </c>
      <c r="G9" s="9" cm="1">
        <f t="array" ref="G9">_xll.SNL.Clients.Office.Excel.Functions.SPG($A9, "IQ_DILUT_EPS_AFTER_EXTRA", G$3)</f>
        <v>0.69299999999999995</v>
      </c>
      <c r="H9" s="9" cm="1">
        <f t="array" ref="H9">_xll.SNL.Clients.Office.Excel.Functions.SPG($A9, "IQ_DILUT_EPS_AFTER_EXTRA", H$3)</f>
        <v>0.18</v>
      </c>
      <c r="I9" s="9" cm="1">
        <f t="array" ref="I9">_xll.SNL.Clients.Office.Excel.Functions.SPG($A9, "IQ_DILUT_EPS_AFTER_EXTRA", I$3)</f>
        <v>-0.97099999999999997</v>
      </c>
      <c r="J9" s="9" cm="1">
        <f t="array" ref="J9">_xll.SNL.Clients.Office.Excel.Functions.SPG($A9, "IQ_DILUT_EPS_AFTER_EXTRA", J$3)</f>
        <v>0.54400000000000004</v>
      </c>
      <c r="K9" s="9" cm="1">
        <f t="array" ref="K9">_xll.SNL.Clients.Office.Excel.Functions.SPG($A9, "IQ_DILUT_EPS_AFTER_EXTRA", K$3)</f>
        <v>0.623</v>
      </c>
      <c r="L9" s="9" cm="1">
        <f t="array" ref="L9">_xll.SNL.Clients.Office.Excel.Functions.SPG($A9, "IQ_DILUT_EPS_AFTER_EXTRA", L$3)</f>
        <v>0.752</v>
      </c>
      <c r="M9" s="9" cm="1">
        <f t="array" ref="M9">_xll.SNL.Clients.Office.Excel.Functions.SPG($A9, "IQ_DILUT_EPS_AFTER_EXTRA", M$3)</f>
        <v>0.71499999999999997</v>
      </c>
      <c r="N9" s="9" cm="1">
        <f t="array" ref="N9">_xll.SNL.Clients.Office.Excel.Functions.SPG($A9, "IQ_DILUT_EPS_AFTER_EXTRA", N$3)</f>
        <v>0.28799999999999998</v>
      </c>
      <c r="O9" s="9" cm="1">
        <f t="array" ref="O9">_xll.SNL.Clients.Office.Excel.Functions.SPG($A9, "IQ_DILUT_EPS_AFTER_EXTRA", O$3)</f>
        <v>0.42099999999999999</v>
      </c>
      <c r="P9" s="9" cm="1">
        <f t="array" ref="P9">_xll.SNL.Clients.Office.Excel.Functions.SPG($A9, "IQ_DILUT_EPS_AFTER_EXTRA", P$3)</f>
        <v>0.66200000000000003</v>
      </c>
      <c r="Q9" s="9" cm="1">
        <f t="array" ref="Q9">_xll.SNL.Clients.Office.Excel.Functions.SPG($A9, "IQ_DILUT_EPS_AFTER_EXTRA", Q$3)</f>
        <v>0.08</v>
      </c>
      <c r="R9" s="9" cm="1">
        <f t="array" ref="R9">_xll.SNL.Clients.Office.Excel.Functions.SPG($A9, "IQ_DILUT_EPS_AFTER_EXTRA", R$3)</f>
        <v>0.26200000000000001</v>
      </c>
      <c r="S9" s="9" cm="1">
        <f t="array" ref="S9">_xll.SNL.Clients.Office.Excel.Functions.SPG($A9, "IQ_DILUT_EPS_AFTER_EXTRA", S$3)</f>
        <v>0.16800000000000001</v>
      </c>
      <c r="T9" s="9" cm="1">
        <f t="array" ref="T9">_xll.SNL.Clients.Office.Excel.Functions.SPG($A9, "IQ_DILUT_EPS_AFTER_EXTRA", T$3)</f>
        <v>-1.4379999999999999</v>
      </c>
      <c r="U9" s="9" cm="1">
        <f t="array" ref="U9">_xll.SNL.Clients.Office.Excel.Functions.SPG($A9, "IQ_DILUT_EPS_AFTER_EXTRA", U$3)</f>
        <v>0.54900000000000004</v>
      </c>
      <c r="V9" s="9" cm="1">
        <f t="array" ref="V9">_xll.SNL.Clients.Office.Excel.Functions.SPG($A9, "IQ_DILUT_EPS_AFTER_EXTRA", V$3)</f>
        <v>-0.53800000000000003</v>
      </c>
      <c r="W9" s="9" cm="1">
        <f t="array" ref="W9">_xll.SNL.Clients.Office.Excel.Functions.SPG($A9, "IQ_DILUT_EPS_AFTER_EXTRA", W$3)</f>
        <v>0.251</v>
      </c>
      <c r="X9" s="9" t="str" cm="1">
        <f t="array" ref="X9">_xll.SNL.Clients.Office.Excel.Functions.SPG($A9, "IQ_DILUT_EPS_AFTER_EXTRA", X$3)</f>
        <v>NA</v>
      </c>
      <c r="Y9" s="9" cm="1">
        <f t="array" ref="Y9">_xll.SNL.Clients.Office.Excel.Functions.SPG($A9, "IQ_DILUT_EPS_AFTER_EXTRA", Y$3)</f>
        <v>0.52300000000000002</v>
      </c>
      <c r="Z9" s="9" cm="1">
        <f t="array" ref="Z9">_xll.SNL.Clients.Office.Excel.Functions.SPG($A9, "IQ_DILUT_EPS_AFTER_EXTRA", Z$3)</f>
        <v>0.48699999999999999</v>
      </c>
    </row>
    <row r="10" spans="1:26" x14ac:dyDescent="0.3">
      <c r="A10" s="11" t="s">
        <v>1030</v>
      </c>
      <c r="B10" s="9" cm="1">
        <f t="array" ref="B10">_xll.SNL.Clients.Office.Excel.Functions.SPG($A10, "IQ_DILUT_EPS_AFTER_EXTRA", B$3)</f>
        <v>2.206</v>
      </c>
      <c r="C10" s="9" cm="1">
        <f t="array" ref="C10">_xll.SNL.Clients.Office.Excel.Functions.SPG($A10, "IQ_DILUT_EPS_AFTER_EXTRA", C$3)</f>
        <v>5.1360000000000001</v>
      </c>
      <c r="D10" s="9" cm="1">
        <f t="array" ref="D10">_xll.SNL.Clients.Office.Excel.Functions.SPG($A10, "IQ_DILUT_EPS_AFTER_EXTRA", D$3)</f>
        <v>3.7770000000000001</v>
      </c>
      <c r="E10" s="9" cm="1">
        <f t="array" ref="E10">_xll.SNL.Clients.Office.Excel.Functions.SPG($A10, "IQ_DILUT_EPS_AFTER_EXTRA", E$3)</f>
        <v>2.258</v>
      </c>
      <c r="F10" s="9" cm="1">
        <f t="array" ref="F10">_xll.SNL.Clients.Office.Excel.Functions.SPG($A10, "IQ_DILUT_EPS_AFTER_EXTRA", F$3)</f>
        <v>4.1449999999999996</v>
      </c>
      <c r="G10" s="9" cm="1">
        <f t="array" ref="G10">_xll.SNL.Clients.Office.Excel.Functions.SPG($A10, "IQ_DILUT_EPS_AFTER_EXTRA", G$3)</f>
        <v>5.0609999999999999</v>
      </c>
      <c r="H10" s="9" cm="1">
        <f t="array" ref="H10">_xll.SNL.Clients.Office.Excel.Functions.SPG($A10, "IQ_DILUT_EPS_AFTER_EXTRA", H$3)</f>
        <v>5.4720000000000004</v>
      </c>
      <c r="I10" s="9" cm="1">
        <f t="array" ref="I10">_xll.SNL.Clients.Office.Excel.Functions.SPG($A10, "IQ_DILUT_EPS_AFTER_EXTRA", I$3)</f>
        <v>3.2519999999999998</v>
      </c>
      <c r="J10" s="9" cm="1">
        <f t="array" ref="J10">_xll.SNL.Clients.Office.Excel.Functions.SPG($A10, "IQ_DILUT_EPS_AFTER_EXTRA", J$3)</f>
        <v>3.4740000000000002</v>
      </c>
      <c r="K10" s="9" cm="1">
        <f t="array" ref="K10">_xll.SNL.Clients.Office.Excel.Functions.SPG($A10, "IQ_DILUT_EPS_AFTER_EXTRA", K$3)</f>
        <v>17.843</v>
      </c>
      <c r="L10" s="9" cm="1">
        <f t="array" ref="L10">_xll.SNL.Clients.Office.Excel.Functions.SPG($A10, "IQ_DILUT_EPS_AFTER_EXTRA", L$3)</f>
        <v>2.8</v>
      </c>
      <c r="M10" s="9" cm="1">
        <f t="array" ref="M10">_xll.SNL.Clients.Office.Excel.Functions.SPG($A10, "IQ_DILUT_EPS_AFTER_EXTRA", M$3)</f>
        <v>2.6850000000000001</v>
      </c>
      <c r="N10" s="9" cm="1">
        <f t="array" ref="N10">_xll.SNL.Clients.Office.Excel.Functions.SPG($A10, "IQ_DILUT_EPS_AFTER_EXTRA", N$3)</f>
        <v>3.4430000000000001</v>
      </c>
      <c r="O10" s="9" cm="1">
        <f t="array" ref="O10">_xll.SNL.Clients.Office.Excel.Functions.SPG($A10, "IQ_DILUT_EPS_AFTER_EXTRA", O$3)</f>
        <v>4.1689999999999996</v>
      </c>
      <c r="P10" s="9" cm="1">
        <f t="array" ref="P10">_xll.SNL.Clients.Office.Excel.Functions.SPG($A10, "IQ_DILUT_EPS_AFTER_EXTRA", P$3)</f>
        <v>3.0019999999999998</v>
      </c>
      <c r="Q10" s="9" cm="1">
        <f t="array" ref="Q10">_xll.SNL.Clients.Office.Excel.Functions.SPG($A10, "IQ_DILUT_EPS_AFTER_EXTRA", Q$3)</f>
        <v>2.5470000000000002</v>
      </c>
      <c r="R10" s="9" cm="1">
        <f t="array" ref="R10">_xll.SNL.Clients.Office.Excel.Functions.SPG($A10, "IQ_DILUT_EPS_AFTER_EXTRA", R$3)</f>
        <v>3.4049999999999998</v>
      </c>
      <c r="S10" s="9" cm="1">
        <f t="array" ref="S10">_xll.SNL.Clients.Office.Excel.Functions.SPG($A10, "IQ_DILUT_EPS_AFTER_EXTRA", S$3)</f>
        <v>2.4390000000000001</v>
      </c>
      <c r="T10" s="9" cm="1">
        <f t="array" ref="T10">_xll.SNL.Clients.Office.Excel.Functions.SPG($A10, "IQ_DILUT_EPS_AFTER_EXTRA", T$3)</f>
        <v>1.53</v>
      </c>
      <c r="U10" s="9" cm="1">
        <f t="array" ref="U10">_xll.SNL.Clients.Office.Excel.Functions.SPG($A10, "IQ_DILUT_EPS_AFTER_EXTRA", U$3)</f>
        <v>0.65</v>
      </c>
      <c r="V10" s="9" cm="1">
        <f t="array" ref="V10">_xll.SNL.Clients.Office.Excel.Functions.SPG($A10, "IQ_DILUT_EPS_AFTER_EXTRA", V$3)</f>
        <v>-0.33</v>
      </c>
      <c r="W10" s="9" cm="1">
        <f t="array" ref="W10">_xll.SNL.Clients.Office.Excel.Functions.SPG($A10, "IQ_DILUT_EPS_AFTER_EXTRA", W$3)</f>
        <v>0.45500000000000002</v>
      </c>
      <c r="X10" s="9" cm="1">
        <f t="array" ref="X10">_xll.SNL.Clients.Office.Excel.Functions.SPG($A10, "IQ_DILUT_EPS_AFTER_EXTRA", X$3)</f>
        <v>1.71</v>
      </c>
      <c r="Y10" s="9" cm="1">
        <f t="array" ref="Y10">_xll.SNL.Clients.Office.Excel.Functions.SPG($A10, "IQ_DILUT_EPS_AFTER_EXTRA", Y$3)</f>
        <v>2.11</v>
      </c>
      <c r="Z10" s="9" cm="1">
        <f t="array" ref="Z10">_xll.SNL.Clients.Office.Excel.Functions.SPG($A10, "IQ_DILUT_EPS_AFTER_EXTRA", Z$3)</f>
        <v>-3.87</v>
      </c>
    </row>
    <row r="11" spans="1:26" x14ac:dyDescent="0.3">
      <c r="A11" s="11" t="s">
        <v>1031</v>
      </c>
      <c r="B11" s="9" cm="1">
        <f t="array" ref="B11">_xll.SNL.Clients.Office.Excel.Functions.SPG($A11, "IQ_DILUT_EPS_AFTER_EXTRA", B$3)</f>
        <v>0.14000000000000001</v>
      </c>
      <c r="C11" s="9" cm="1">
        <f t="array" ref="C11">_xll.SNL.Clients.Office.Excel.Functions.SPG($A11, "IQ_DILUT_EPS_AFTER_EXTRA", C$3)</f>
        <v>-3.4319999999999999</v>
      </c>
      <c r="D11" s="9" cm="1">
        <f t="array" ref="D11">_xll.SNL.Clients.Office.Excel.Functions.SPG($A11, "IQ_DILUT_EPS_AFTER_EXTRA", D$3)</f>
        <v>0.4</v>
      </c>
      <c r="E11" s="9" cm="1">
        <f t="array" ref="E11">_xll.SNL.Clients.Office.Excel.Functions.SPG($A11, "IQ_DILUT_EPS_AFTER_EXTRA", E$3)</f>
        <v>-4.9210000000000003</v>
      </c>
      <c r="F11" s="9" cm="1">
        <f t="array" ref="F11">_xll.SNL.Clients.Office.Excel.Functions.SPG($A11, "IQ_DILUT_EPS_AFTER_EXTRA", F$3)</f>
        <v>2.25</v>
      </c>
      <c r="G11" s="9" cm="1">
        <f t="array" ref="G11">_xll.SNL.Clients.Office.Excel.Functions.SPG($A11, "IQ_DILUT_EPS_AFTER_EXTRA", G$3)</f>
        <v>4.5209999999999999</v>
      </c>
      <c r="H11" s="9" cm="1">
        <f t="array" ref="H11">_xll.SNL.Clients.Office.Excel.Functions.SPG($A11, "IQ_DILUT_EPS_AFTER_EXTRA", H$3)</f>
        <v>3.74</v>
      </c>
      <c r="I11" s="9" cm="1">
        <f t="array" ref="I11">_xll.SNL.Clients.Office.Excel.Functions.SPG($A11, "IQ_DILUT_EPS_AFTER_EXTRA", I$3)</f>
        <v>4.26</v>
      </c>
      <c r="J11" s="9" cm="1">
        <f t="array" ref="J11">_xll.SNL.Clients.Office.Excel.Functions.SPG($A11, "IQ_DILUT_EPS_AFTER_EXTRA", J$3)</f>
        <v>3.1</v>
      </c>
      <c r="K11" s="9" cm="1">
        <f t="array" ref="K11">_xll.SNL.Clients.Office.Excel.Functions.SPG($A11, "IQ_DILUT_EPS_AFTER_EXTRA", K$3)</f>
        <v>4.2839999999999998</v>
      </c>
      <c r="L11" s="9" cm="1">
        <f t="array" ref="L11">_xll.SNL.Clients.Office.Excel.Functions.SPG($A11, "IQ_DILUT_EPS_AFTER_EXTRA", L$3)</f>
        <v>3.18</v>
      </c>
      <c r="M11" s="9" cm="1">
        <f t="array" ref="M11">_xll.SNL.Clients.Office.Excel.Functions.SPG($A11, "IQ_DILUT_EPS_AFTER_EXTRA", M$3)</f>
        <v>2.37</v>
      </c>
      <c r="N11" s="9" cm="1">
        <f t="array" ref="N11">_xll.SNL.Clients.Office.Excel.Functions.SPG($A11, "IQ_DILUT_EPS_AFTER_EXTRA", N$3)</f>
        <v>2.0299999999999998</v>
      </c>
      <c r="O11" s="9" cm="1">
        <f t="array" ref="O11">_xll.SNL.Clients.Office.Excel.Functions.SPG($A11, "IQ_DILUT_EPS_AFTER_EXTRA", O$3)</f>
        <v>3.7490000000000001</v>
      </c>
      <c r="P11" s="9" cm="1">
        <f t="array" ref="P11">_xll.SNL.Clients.Office.Excel.Functions.SPG($A11, "IQ_DILUT_EPS_AFTER_EXTRA", P$3)</f>
        <v>2.4</v>
      </c>
      <c r="Q11" s="9" cm="1">
        <f t="array" ref="Q11">_xll.SNL.Clients.Office.Excel.Functions.SPG($A11, "IQ_DILUT_EPS_AFTER_EXTRA", Q$3)</f>
        <v>3.73</v>
      </c>
      <c r="R11" s="9" cm="1">
        <f t="array" ref="R11">_xll.SNL.Clients.Office.Excel.Functions.SPG($A11, "IQ_DILUT_EPS_AFTER_EXTRA", R$3)</f>
        <v>1.99</v>
      </c>
      <c r="S11" s="9" cm="1">
        <f t="array" ref="S11">_xll.SNL.Clients.Office.Excel.Functions.SPG($A11, "IQ_DILUT_EPS_AFTER_EXTRA", S$3)</f>
        <v>1.788</v>
      </c>
      <c r="T11" s="9" cm="1">
        <f t="array" ref="T11">_xll.SNL.Clients.Office.Excel.Functions.SPG($A11, "IQ_DILUT_EPS_AFTER_EXTRA", T$3)</f>
        <v>2.09</v>
      </c>
      <c r="U11" s="9" cm="1">
        <f t="array" ref="U11">_xll.SNL.Clients.Office.Excel.Functions.SPG($A11, "IQ_DILUT_EPS_AFTER_EXTRA", U$3)</f>
        <v>0.93</v>
      </c>
      <c r="V11" s="9" cm="1">
        <f t="array" ref="V11">_xll.SNL.Clients.Office.Excel.Functions.SPG($A11, "IQ_DILUT_EPS_AFTER_EXTRA", V$3)</f>
        <v>0.85</v>
      </c>
      <c r="W11" s="9" cm="1">
        <f t="array" ref="W11">_xll.SNL.Clients.Office.Excel.Functions.SPG($A11, "IQ_DILUT_EPS_AFTER_EXTRA", W$3)</f>
        <v>-1.1679999999999999</v>
      </c>
      <c r="X11" s="9" cm="1">
        <f t="array" ref="X11">_xll.SNL.Clients.Office.Excel.Functions.SPG($A11, "IQ_DILUT_EPS_AFTER_EXTRA", X$3)</f>
        <v>0.1</v>
      </c>
      <c r="Y11" s="9" cm="1">
        <f t="array" ref="Y11">_xll.SNL.Clients.Office.Excel.Functions.SPG($A11, "IQ_DILUT_EPS_AFTER_EXTRA", Y$3)</f>
        <v>1.82</v>
      </c>
      <c r="Z11" s="9" cm="1">
        <f t="array" ref="Z11">_xll.SNL.Clients.Office.Excel.Functions.SPG($A11, "IQ_DILUT_EPS_AFTER_EXTRA", Z$3)</f>
        <v>0.84</v>
      </c>
    </row>
    <row r="12" spans="1:26" x14ac:dyDescent="0.3">
      <c r="A12" s="11" t="s">
        <v>1032</v>
      </c>
      <c r="B12" s="9" cm="1">
        <f t="array" ref="B12">_xll.SNL.Clients.Office.Excel.Functions.SPG($A12, "IQ_DILUT_EPS_AFTER_EXTRA", B$3)</f>
        <v>0.42</v>
      </c>
      <c r="C12" s="9" cm="1">
        <f t="array" ref="C12">_xll.SNL.Clients.Office.Excel.Functions.SPG($A12, "IQ_DILUT_EPS_AFTER_EXTRA", C$3)</f>
        <v>0.41199999999999998</v>
      </c>
      <c r="D12" s="9" cm="1">
        <f t="array" ref="D12">_xll.SNL.Clients.Office.Excel.Functions.SPG($A12, "IQ_DILUT_EPS_AFTER_EXTRA", D$3)</f>
        <v>0.42</v>
      </c>
      <c r="E12" s="9" cm="1">
        <f t="array" ref="E12">_xll.SNL.Clients.Office.Excel.Functions.SPG($A12, "IQ_DILUT_EPS_AFTER_EXTRA", E$3)</f>
        <v>0.52</v>
      </c>
      <c r="F12" s="9" cm="1">
        <f t="array" ref="F12">_xll.SNL.Clients.Office.Excel.Functions.SPG($A12, "IQ_DILUT_EPS_AFTER_EXTRA", F$3)</f>
        <v>0.42799999999999999</v>
      </c>
      <c r="G12" s="9" cm="1">
        <f t="array" ref="G12">_xll.SNL.Clients.Office.Excel.Functions.SPG($A12, "IQ_DILUT_EPS_AFTER_EXTRA", G$3)</f>
        <v>0.439</v>
      </c>
      <c r="H12" s="9" cm="1">
        <f t="array" ref="H12">_xll.SNL.Clients.Office.Excel.Functions.SPG($A12, "IQ_DILUT_EPS_AFTER_EXTRA", H$3)</f>
        <v>0.40699999999999997</v>
      </c>
      <c r="I12" s="9" cm="1">
        <f t="array" ref="I12">_xll.SNL.Clients.Office.Excel.Functions.SPG($A12, "IQ_DILUT_EPS_AFTER_EXTRA", I$3)</f>
        <v>0.41799999999999998</v>
      </c>
      <c r="J12" s="9" cm="1">
        <f t="array" ref="J12">_xll.SNL.Clients.Office.Excel.Functions.SPG($A12, "IQ_DILUT_EPS_AFTER_EXTRA", J$3)</f>
        <v>0.44</v>
      </c>
      <c r="K12" s="9" cm="1">
        <f t="array" ref="K12">_xll.SNL.Clients.Office.Excel.Functions.SPG($A12, "IQ_DILUT_EPS_AFTER_EXTRA", K$3)</f>
        <v>0.441</v>
      </c>
      <c r="L12" s="9" cm="1">
        <f t="array" ref="L12">_xll.SNL.Clients.Office.Excel.Functions.SPG($A12, "IQ_DILUT_EPS_AFTER_EXTRA", L$3)</f>
        <v>0.46</v>
      </c>
      <c r="M12" s="9" cm="1">
        <f t="array" ref="M12">_xll.SNL.Clients.Office.Excel.Functions.SPG($A12, "IQ_DILUT_EPS_AFTER_EXTRA", M$3)</f>
        <v>0.45</v>
      </c>
      <c r="N12" s="9" cm="1">
        <f t="array" ref="N12">_xll.SNL.Clients.Office.Excel.Functions.SPG($A12, "IQ_DILUT_EPS_AFTER_EXTRA", N$3)</f>
        <v>0.47899999999999998</v>
      </c>
      <c r="O12" s="9" cm="1">
        <f t="array" ref="O12">_xll.SNL.Clients.Office.Excel.Functions.SPG($A12, "IQ_DILUT_EPS_AFTER_EXTRA", O$3)</f>
        <v>0.441</v>
      </c>
      <c r="P12" s="9" cm="1">
        <f t="array" ref="P12">_xll.SNL.Clients.Office.Excel.Functions.SPG($A12, "IQ_DILUT_EPS_AFTER_EXTRA", P$3)</f>
        <v>0.52</v>
      </c>
      <c r="Q12" s="9" cm="1">
        <f t="array" ref="Q12">_xll.SNL.Clients.Office.Excel.Functions.SPG($A12, "IQ_DILUT_EPS_AFTER_EXTRA", Q$3)</f>
        <v>0.34</v>
      </c>
      <c r="R12" s="9" cm="1">
        <f t="array" ref="R12">_xll.SNL.Clients.Office.Excel.Functions.SPG($A12, "IQ_DILUT_EPS_AFTER_EXTRA", R$3)</f>
        <v>0.47799999999999998</v>
      </c>
      <c r="S12" s="9" cm="1">
        <f t="array" ref="S12">_xll.SNL.Clients.Office.Excel.Functions.SPG($A12, "IQ_DILUT_EPS_AFTER_EXTRA", S$3)</f>
        <v>0.42199999999999999</v>
      </c>
      <c r="T12" s="9" cm="1">
        <f t="array" ref="T12">_xll.SNL.Clients.Office.Excel.Functions.SPG($A12, "IQ_DILUT_EPS_AFTER_EXTRA", T$3)</f>
        <v>0.39</v>
      </c>
      <c r="U12" s="9" cm="1">
        <f t="array" ref="U12">_xll.SNL.Clients.Office.Excel.Functions.SPG($A12, "IQ_DILUT_EPS_AFTER_EXTRA", U$3)</f>
        <v>0.47</v>
      </c>
      <c r="V12" s="9" cm="1">
        <f t="array" ref="V12">_xll.SNL.Clients.Office.Excel.Functions.SPG($A12, "IQ_DILUT_EPS_AFTER_EXTRA", V$3)</f>
        <v>0.46</v>
      </c>
      <c r="W12" s="9" cm="1">
        <f t="array" ref="W12">_xll.SNL.Clients.Office.Excel.Functions.SPG($A12, "IQ_DILUT_EPS_AFTER_EXTRA", W$3)</f>
        <v>0.51800000000000002</v>
      </c>
      <c r="X12" s="9" cm="1">
        <f t="array" ref="X12">_xll.SNL.Clients.Office.Excel.Functions.SPG($A12, "IQ_DILUT_EPS_AFTER_EXTRA", X$3)</f>
        <v>0.48</v>
      </c>
      <c r="Y12" s="9" cm="1">
        <f t="array" ref="Y12">_xll.SNL.Clients.Office.Excel.Functions.SPG($A12, "IQ_DILUT_EPS_AFTER_EXTRA", Y$3)</f>
        <v>0.45</v>
      </c>
      <c r="Z12" s="9" cm="1">
        <f t="array" ref="Z12">_xll.SNL.Clients.Office.Excel.Functions.SPG($A12, "IQ_DILUT_EPS_AFTER_EXTRA", Z$3)</f>
        <v>0.48</v>
      </c>
    </row>
    <row r="13" spans="1:26" x14ac:dyDescent="0.3">
      <c r="A13" s="11" t="s">
        <v>1423</v>
      </c>
      <c r="B13" s="9" cm="1">
        <f t="array" ref="B13">_xll.SNL.Clients.Office.Excel.Functions.SPG($A13, "IQ_DILUT_EPS_AFTER_EXTRA", B$3)</f>
        <v>-1.35</v>
      </c>
      <c r="C13" s="9" cm="1">
        <f t="array" ref="C13">_xll.SNL.Clients.Office.Excel.Functions.SPG($A13, "IQ_DILUT_EPS_AFTER_EXTRA", C$3)</f>
        <v>0.55800000000000005</v>
      </c>
      <c r="D13" s="9" cm="1">
        <f t="array" ref="D13">_xll.SNL.Clients.Office.Excel.Functions.SPG($A13, "IQ_DILUT_EPS_AFTER_EXTRA", D$3)</f>
        <v>1.84</v>
      </c>
      <c r="E13" s="9" cm="1">
        <f t="array" ref="E13">_xll.SNL.Clients.Office.Excel.Functions.SPG($A13, "IQ_DILUT_EPS_AFTER_EXTRA", E$3)</f>
        <v>1.71</v>
      </c>
      <c r="F13" s="9" cm="1">
        <f t="array" ref="F13">_xll.SNL.Clients.Office.Excel.Functions.SPG($A13, "IQ_DILUT_EPS_AFTER_EXTRA", F$3)</f>
        <v>-1.05</v>
      </c>
      <c r="G13" s="9" cm="1">
        <f t="array" ref="G13">_xll.SNL.Clients.Office.Excel.Functions.SPG($A13, "IQ_DILUT_EPS_AFTER_EXTRA", G$3)</f>
        <v>-1.6E-2</v>
      </c>
      <c r="H13" s="9" cm="1">
        <f t="array" ref="H13">_xll.SNL.Clients.Office.Excel.Functions.SPG($A13, "IQ_DILUT_EPS_AFTER_EXTRA", H$3)</f>
        <v>1.08</v>
      </c>
      <c r="I13" s="9" cm="1">
        <f t="array" ref="I13">_xll.SNL.Clients.Office.Excel.Functions.SPG($A13, "IQ_DILUT_EPS_AFTER_EXTRA", I$3)</f>
        <v>1.86</v>
      </c>
      <c r="J13" s="9" cm="1">
        <f t="array" ref="J13">_xll.SNL.Clients.Office.Excel.Functions.SPG($A13, "IQ_DILUT_EPS_AFTER_EXTRA", J$3)</f>
        <v>-1.1140000000000001</v>
      </c>
      <c r="K13" s="9" cm="1">
        <f t="array" ref="K13">_xll.SNL.Clients.Office.Excel.Functions.SPG($A13, "IQ_DILUT_EPS_AFTER_EXTRA", K$3)</f>
        <v>0.16900000000000001</v>
      </c>
      <c r="L13" s="9" cm="1">
        <f t="array" ref="L13">_xll.SNL.Clients.Office.Excel.Functions.SPG($A13, "IQ_DILUT_EPS_AFTER_EXTRA", L$3)</f>
        <v>0.31</v>
      </c>
      <c r="M13" s="9" cm="1">
        <f t="array" ref="M13">_xll.SNL.Clients.Office.Excel.Functions.SPG($A13, "IQ_DILUT_EPS_AFTER_EXTRA", M$3)</f>
        <v>1.0900000000000001</v>
      </c>
      <c r="N13" s="9" cm="1">
        <f t="array" ref="N13">_xll.SNL.Clients.Office.Excel.Functions.SPG($A13, "IQ_DILUT_EPS_AFTER_EXTRA", N$3)</f>
        <v>-1.1399999999999999</v>
      </c>
      <c r="O13" s="9" cm="1">
        <f t="array" ref="O13">_xll.SNL.Clients.Office.Excel.Functions.SPG($A13, "IQ_DILUT_EPS_AFTER_EXTRA", O$3)</f>
        <v>0.14199999999999999</v>
      </c>
      <c r="P13" s="9" cm="1">
        <f t="array" ref="P13">_xll.SNL.Clients.Office.Excel.Functions.SPG($A13, "IQ_DILUT_EPS_AFTER_EXTRA", P$3)</f>
        <v>1.53</v>
      </c>
      <c r="Q13" s="9" cm="1">
        <f t="array" ref="Q13">_xll.SNL.Clients.Office.Excel.Functions.SPG($A13, "IQ_DILUT_EPS_AFTER_EXTRA", Q$3)</f>
        <v>3.13</v>
      </c>
      <c r="R13" s="9" cm="1">
        <f t="array" ref="R13">_xll.SNL.Clients.Office.Excel.Functions.SPG($A13, "IQ_DILUT_EPS_AFTER_EXTRA", R$3)</f>
        <v>-1.054</v>
      </c>
      <c r="S13" s="9" cm="1">
        <f t="array" ref="S13">_xll.SNL.Clients.Office.Excel.Functions.SPG($A13, "IQ_DILUT_EPS_AFTER_EXTRA", S$3)</f>
        <v>-3.6040000000000001</v>
      </c>
      <c r="T13" s="9" cm="1">
        <f t="array" ref="T13">_xll.SNL.Clients.Office.Excel.Functions.SPG($A13, "IQ_DILUT_EPS_AFTER_EXTRA", T$3)</f>
        <v>-3.49</v>
      </c>
      <c r="U13" s="9" cm="1">
        <f t="array" ref="U13">_xll.SNL.Clients.Office.Excel.Functions.SPG($A13, "IQ_DILUT_EPS_AFTER_EXTRA", U$3)</f>
        <v>-1.74</v>
      </c>
      <c r="V13" s="9" cm="1">
        <f t="array" ref="V13">_xll.SNL.Clients.Office.Excel.Functions.SPG($A13, "IQ_DILUT_EPS_AFTER_EXTRA", V$3)</f>
        <v>-1.89</v>
      </c>
      <c r="W13" s="9" cm="1">
        <f t="array" ref="W13">_xll.SNL.Clients.Office.Excel.Functions.SPG($A13, "IQ_DILUT_EPS_AFTER_EXTRA", W$3)</f>
        <v>1.46</v>
      </c>
      <c r="X13" s="9" cm="1">
        <f t="array" ref="X13">_xll.SNL.Clients.Office.Excel.Functions.SPG($A13, "IQ_DILUT_EPS_AFTER_EXTRA", X$3)</f>
        <v>2.6</v>
      </c>
      <c r="Y13" s="9" cm="1">
        <f t="array" ref="Y13">_xll.SNL.Clients.Office.Excel.Functions.SPG($A13, "IQ_DILUT_EPS_AFTER_EXTRA", Y$3)</f>
        <v>2.11</v>
      </c>
      <c r="Z13" s="9" cm="1">
        <f t="array" ref="Z13">_xll.SNL.Clients.Office.Excel.Functions.SPG($A13, "IQ_DILUT_EPS_AFTER_EXTRA", Z$3)</f>
        <v>0.03</v>
      </c>
    </row>
    <row r="14" spans="1:26" x14ac:dyDescent="0.3">
      <c r="A14" s="11" t="s">
        <v>1424</v>
      </c>
      <c r="B14" s="9" cm="1">
        <f t="array" ref="B14">_xll.SNL.Clients.Office.Excel.Functions.SPG($A14, "IQ_DILUT_EPS_AFTER_EXTRA", B$3)</f>
        <v>0.29199999999999998</v>
      </c>
      <c r="C14" s="9" cm="1">
        <f t="array" ref="C14">_xll.SNL.Clients.Office.Excel.Functions.SPG($A14, "IQ_DILUT_EPS_AFTER_EXTRA", C$3)</f>
        <v>0.69</v>
      </c>
      <c r="D14" s="9" cm="1">
        <f t="array" ref="D14">_xll.SNL.Clients.Office.Excel.Functions.SPG($A14, "IQ_DILUT_EPS_AFTER_EXTRA", D$3)</f>
        <v>0.25</v>
      </c>
      <c r="E14" s="9" cm="1">
        <f t="array" ref="E14">_xll.SNL.Clients.Office.Excel.Functions.SPG($A14, "IQ_DILUT_EPS_AFTER_EXTRA", E$3)</f>
        <v>0.41</v>
      </c>
      <c r="F14" s="9" cm="1">
        <f t="array" ref="F14">_xll.SNL.Clients.Office.Excel.Functions.SPG($A14, "IQ_DILUT_EPS_AFTER_EXTRA", F$3)</f>
        <v>0.43</v>
      </c>
      <c r="G14" s="9" cm="1">
        <f t="array" ref="G14">_xll.SNL.Clients.Office.Excel.Functions.SPG($A14, "IQ_DILUT_EPS_AFTER_EXTRA", G$3)</f>
        <v>0.62</v>
      </c>
      <c r="H14" s="9" cm="1">
        <f t="array" ref="H14">_xll.SNL.Clients.Office.Excel.Functions.SPG($A14, "IQ_DILUT_EPS_AFTER_EXTRA", H$3)</f>
        <v>0.46</v>
      </c>
      <c r="I14" s="9" cm="1">
        <f t="array" ref="I14">_xll.SNL.Clients.Office.Excel.Functions.SPG($A14, "IQ_DILUT_EPS_AFTER_EXTRA", I$3)</f>
        <v>0.71899999999999997</v>
      </c>
      <c r="J14" s="9" cm="1">
        <f t="array" ref="J14">_xll.SNL.Clients.Office.Excel.Functions.SPG($A14, "IQ_DILUT_EPS_AFTER_EXTRA", J$3)</f>
        <v>0.51900000000000002</v>
      </c>
      <c r="K14" s="9" cm="1">
        <f t="array" ref="K14">_xll.SNL.Clients.Office.Excel.Functions.SPG($A14, "IQ_DILUT_EPS_AFTER_EXTRA", K$3)</f>
        <v>0.2</v>
      </c>
      <c r="L14" s="9" cm="1">
        <f t="array" ref="L14">_xll.SNL.Clients.Office.Excel.Functions.SPG($A14, "IQ_DILUT_EPS_AFTER_EXTRA", L$3)</f>
        <v>0.68400000000000005</v>
      </c>
      <c r="M14" s="9" cm="1">
        <f t="array" ref="M14">_xll.SNL.Clients.Office.Excel.Functions.SPG($A14, "IQ_DILUT_EPS_AFTER_EXTRA", M$3)</f>
        <v>0.80200000000000005</v>
      </c>
      <c r="N14" s="9" cm="1">
        <f t="array" ref="N14">_xll.SNL.Clients.Office.Excel.Functions.SPG($A14, "IQ_DILUT_EPS_AFTER_EXTRA", N$3)</f>
        <v>0.63500000000000001</v>
      </c>
      <c r="O14" s="9" cm="1">
        <f t="array" ref="O14">_xll.SNL.Clients.Office.Excel.Functions.SPG($A14, "IQ_DILUT_EPS_AFTER_EXTRA", O$3)</f>
        <v>0.73899999999999999</v>
      </c>
      <c r="P14" s="9" cm="1">
        <f t="array" ref="P14">_xll.SNL.Clients.Office.Excel.Functions.SPG($A14, "IQ_DILUT_EPS_AFTER_EXTRA", P$3)</f>
        <v>0.34300000000000003</v>
      </c>
      <c r="Q14" s="9" cm="1">
        <f t="array" ref="Q14">_xll.SNL.Clients.Office.Excel.Functions.SPG($A14, "IQ_DILUT_EPS_AFTER_EXTRA", Q$3)</f>
        <v>0.64</v>
      </c>
      <c r="R14" s="9" cm="1">
        <f t="array" ref="R14">_xll.SNL.Clients.Office.Excel.Functions.SPG($A14, "IQ_DILUT_EPS_AFTER_EXTRA", R$3)</f>
        <v>-0.316</v>
      </c>
      <c r="S14" s="9" cm="1">
        <f t="array" ref="S14">_xll.SNL.Clients.Office.Excel.Functions.SPG($A14, "IQ_DILUT_EPS_AFTER_EXTRA", S$3)</f>
        <v>0.2</v>
      </c>
      <c r="T14" s="9" cm="1">
        <f t="array" ref="T14">_xll.SNL.Clients.Office.Excel.Functions.SPG($A14, "IQ_DILUT_EPS_AFTER_EXTRA", T$3)</f>
        <v>0.48599999999999999</v>
      </c>
      <c r="U14" s="9" cm="1">
        <f t="array" ref="U14">_xll.SNL.Clients.Office.Excel.Functions.SPG($A14, "IQ_DILUT_EPS_AFTER_EXTRA", U$3)</f>
        <v>1.004</v>
      </c>
      <c r="V14" s="9" cm="1">
        <f t="array" ref="V14">_xll.SNL.Clients.Office.Excel.Functions.SPG($A14, "IQ_DILUT_EPS_AFTER_EXTRA", V$3)</f>
        <v>0.11</v>
      </c>
      <c r="W14" s="9" cm="1">
        <f t="array" ref="W14">_xll.SNL.Clients.Office.Excel.Functions.SPG($A14, "IQ_DILUT_EPS_AFTER_EXTRA", W$3)</f>
        <v>0.09</v>
      </c>
      <c r="X14" s="9" cm="1">
        <f t="array" ref="X14">_xll.SNL.Clients.Office.Excel.Functions.SPG($A14, "IQ_DILUT_EPS_AFTER_EXTRA", X$3)</f>
        <v>0.50900000000000001</v>
      </c>
      <c r="Y14" s="9" cm="1">
        <f t="array" ref="Y14">_xll.SNL.Clients.Office.Excel.Functions.SPG($A14, "IQ_DILUT_EPS_AFTER_EXTRA", Y$3)</f>
        <v>0.08</v>
      </c>
      <c r="Z14" s="9" cm="1">
        <f t="array" ref="Z14">_xll.SNL.Clients.Office.Excel.Functions.SPG($A14, "IQ_DILUT_EPS_AFTER_EXTRA", Z$3)</f>
        <v>0.48799999999999999</v>
      </c>
    </row>
    <row r="15" spans="1:26" x14ac:dyDescent="0.3">
      <c r="A15" s="11" t="s">
        <v>1033</v>
      </c>
      <c r="B15" s="9" cm="1">
        <f t="array" ref="B15">_xll.SNL.Clients.Office.Excel.Functions.SPG($A15, "IQ_DILUT_EPS_AFTER_EXTRA", B$3)</f>
        <v>2.0699999999999998</v>
      </c>
      <c r="C15" s="9" cm="1">
        <f t="array" ref="C15">_xll.SNL.Clients.Office.Excel.Functions.SPG($A15, "IQ_DILUT_EPS_AFTER_EXTRA", C$3)</f>
        <v>0.75800000000000001</v>
      </c>
      <c r="D15" s="9" cm="1">
        <f t="array" ref="D15">_xll.SNL.Clients.Office.Excel.Functions.SPG($A15, "IQ_DILUT_EPS_AFTER_EXTRA", D$3)</f>
        <v>0.38</v>
      </c>
      <c r="E15" s="9" cm="1">
        <f t="array" ref="E15">_xll.SNL.Clients.Office.Excel.Functions.SPG($A15, "IQ_DILUT_EPS_AFTER_EXTRA", E$3)</f>
        <v>0.11</v>
      </c>
      <c r="F15" s="9" cm="1">
        <f t="array" ref="F15">_xll.SNL.Clients.Office.Excel.Functions.SPG($A15, "IQ_DILUT_EPS_AFTER_EXTRA", F$3)</f>
        <v>-1.41</v>
      </c>
      <c r="G15" s="9" cm="1">
        <f t="array" ref="G15">_xll.SNL.Clients.Office.Excel.Functions.SPG($A15, "IQ_DILUT_EPS_AFTER_EXTRA", G$3)</f>
        <v>-0.84</v>
      </c>
      <c r="H15" s="9" cm="1">
        <f t="array" ref="H15">_xll.SNL.Clients.Office.Excel.Functions.SPG($A15, "IQ_DILUT_EPS_AFTER_EXTRA", H$3)</f>
        <v>-0.94399999999999995</v>
      </c>
      <c r="I15" s="9" cm="1">
        <f t="array" ref="I15">_xll.SNL.Clients.Office.Excel.Functions.SPG($A15, "IQ_DILUT_EPS_AFTER_EXTRA", I$3)</f>
        <v>-0.57299999999999995</v>
      </c>
      <c r="J15" s="9" cm="1">
        <f t="array" ref="J15">_xll.SNL.Clients.Office.Excel.Functions.SPG($A15, "IQ_DILUT_EPS_AFTER_EXTRA", J$3)</f>
        <v>-1.3</v>
      </c>
      <c r="K15" s="9" cm="1">
        <f t="array" ref="K15">_xll.SNL.Clients.Office.Excel.Functions.SPG($A15, "IQ_DILUT_EPS_AFTER_EXTRA", K$3)</f>
        <v>-2.2410000000000001</v>
      </c>
      <c r="L15" s="9" cm="1">
        <f t="array" ref="L15">_xll.SNL.Clients.Office.Excel.Functions.SPG($A15, "IQ_DILUT_EPS_AFTER_EXTRA", L$3)</f>
        <v>-4.17</v>
      </c>
      <c r="M15" s="9" cm="1">
        <f t="array" ref="M15">_xll.SNL.Clients.Office.Excel.Functions.SPG($A15, "IQ_DILUT_EPS_AFTER_EXTRA", M$3)</f>
        <v>2.95</v>
      </c>
      <c r="N15" s="9" cm="1">
        <f t="array" ref="N15">_xll.SNL.Clients.Office.Excel.Functions.SPG($A15, "IQ_DILUT_EPS_AFTER_EXTRA", N$3)</f>
        <v>2.4900000000000002</v>
      </c>
      <c r="O15" s="9" cm="1">
        <f t="array" ref="O15">_xll.SNL.Clients.Office.Excel.Functions.SPG($A15, "IQ_DILUT_EPS_AFTER_EXTRA", O$3)</f>
        <v>-2.1110000000000002</v>
      </c>
      <c r="P15" s="9" cm="1">
        <f t="array" ref="P15">_xll.SNL.Clients.Office.Excel.Functions.SPG($A15, "IQ_DILUT_EPS_AFTER_EXTRA", P$3)</f>
        <v>1.76</v>
      </c>
      <c r="Q15" s="9" cm="1">
        <f t="array" ref="Q15">_xll.SNL.Clients.Office.Excel.Functions.SPG($A15, "IQ_DILUT_EPS_AFTER_EXTRA", Q$3)</f>
        <v>1.63</v>
      </c>
      <c r="R15" s="9" cm="1">
        <f t="array" ref="R15">_xll.SNL.Clients.Office.Excel.Functions.SPG($A15, "IQ_DILUT_EPS_AFTER_EXTRA", R$3)</f>
        <v>0.93</v>
      </c>
      <c r="S15" s="9" cm="1">
        <f t="array" ref="S15">_xll.SNL.Clients.Office.Excel.Functions.SPG($A15, "IQ_DILUT_EPS_AFTER_EXTRA", S$3)</f>
        <v>-2.1999999999999999E-2</v>
      </c>
      <c r="T15" s="9" cm="1">
        <f t="array" ref="T15">_xll.SNL.Clients.Office.Excel.Functions.SPG($A15, "IQ_DILUT_EPS_AFTER_EXTRA", T$3)</f>
        <v>-0.26300000000000001</v>
      </c>
      <c r="U15" s="9" cm="1">
        <f t="array" ref="U15">_xll.SNL.Clients.Office.Excel.Functions.SPG($A15, "IQ_DILUT_EPS_AFTER_EXTRA", U$3)</f>
        <v>-1.06</v>
      </c>
      <c r="V15" s="9" cm="1">
        <f t="array" ref="V15">_xll.SNL.Clients.Office.Excel.Functions.SPG($A15, "IQ_DILUT_EPS_AFTER_EXTRA", V$3)</f>
        <v>0.43</v>
      </c>
      <c r="W15" s="9" cm="1">
        <f t="array" ref="W15">_xll.SNL.Clients.Office.Excel.Functions.SPG($A15, "IQ_DILUT_EPS_AFTER_EXTRA", W$3)</f>
        <v>-1.635</v>
      </c>
      <c r="X15" s="9" cm="1">
        <f t="array" ref="X15">_xll.SNL.Clients.Office.Excel.Functions.SPG($A15, "IQ_DILUT_EPS_AFTER_EXTRA", X$3)</f>
        <v>-1.19</v>
      </c>
      <c r="Y15" s="9" cm="1">
        <f t="array" ref="Y15">_xll.SNL.Clients.Office.Excel.Functions.SPG($A15, "IQ_DILUT_EPS_AFTER_EXTRA", Y$3)</f>
        <v>-2.17</v>
      </c>
      <c r="Z15" s="9" cm="1">
        <f t="array" ref="Z15">_xll.SNL.Clients.Office.Excel.Functions.SPG($A15, "IQ_DILUT_EPS_AFTER_EXTRA", Z$3)</f>
        <v>-1.0760000000000001</v>
      </c>
    </row>
    <row r="16" spans="1:26" x14ac:dyDescent="0.3">
      <c r="A16" s="11" t="s">
        <v>1034</v>
      </c>
      <c r="B16" s="9" cm="1">
        <f t="array" ref="B16">_xll.SNL.Clients.Office.Excel.Functions.SPG($A16, "IQ_DILUT_EPS_AFTER_EXTRA", B$3)</f>
        <v>-0.08</v>
      </c>
      <c r="C16" s="9" cm="1">
        <f t="array" ref="C16">_xll.SNL.Clients.Office.Excel.Functions.SPG($A16, "IQ_DILUT_EPS_AFTER_EXTRA", C$3)</f>
        <v>-0.04</v>
      </c>
      <c r="D16" s="9" cm="1">
        <f t="array" ref="D16">_xll.SNL.Clients.Office.Excel.Functions.SPG($A16, "IQ_DILUT_EPS_AFTER_EXTRA", D$3)</f>
        <v>-0.18</v>
      </c>
      <c r="E16" s="9" cm="1">
        <f t="array" ref="E16">_xll.SNL.Clients.Office.Excel.Functions.SPG($A16, "IQ_DILUT_EPS_AFTER_EXTRA", E$3)</f>
        <v>-9.0999999999999998E-2</v>
      </c>
      <c r="F16" s="9" cm="1">
        <f t="array" ref="F16">_xll.SNL.Clients.Office.Excel.Functions.SPG($A16, "IQ_DILUT_EPS_AFTER_EXTRA", F$3)</f>
        <v>-4.1000000000000002E-2</v>
      </c>
      <c r="G16" s="9" cm="1">
        <f t="array" ref="G16">_xll.SNL.Clients.Office.Excel.Functions.SPG($A16, "IQ_DILUT_EPS_AFTER_EXTRA", G$3)</f>
        <v>0.17</v>
      </c>
      <c r="H16" s="9" cm="1">
        <f t="array" ref="H16">_xll.SNL.Clients.Office.Excel.Functions.SPG($A16, "IQ_DILUT_EPS_AFTER_EXTRA", H$3)</f>
        <v>0.34</v>
      </c>
      <c r="I16" s="9" cm="1">
        <f t="array" ref="I16">_xll.SNL.Clients.Office.Excel.Functions.SPG($A16, "IQ_DILUT_EPS_AFTER_EXTRA", I$3)</f>
        <v>0.31</v>
      </c>
      <c r="J16" s="9" cm="1">
        <f t="array" ref="J16">_xll.SNL.Clients.Office.Excel.Functions.SPG($A16, "IQ_DILUT_EPS_AFTER_EXTRA", J$3)</f>
        <v>0.32</v>
      </c>
      <c r="K16" s="9" cm="1">
        <f t="array" ref="K16">_xll.SNL.Clients.Office.Excel.Functions.SPG($A16, "IQ_DILUT_EPS_AFTER_EXTRA", K$3)</f>
        <v>0.33</v>
      </c>
      <c r="L16" s="9" cm="1">
        <f t="array" ref="L16">_xll.SNL.Clients.Office.Excel.Functions.SPG($A16, "IQ_DILUT_EPS_AFTER_EXTRA", L$3)</f>
        <v>0.26</v>
      </c>
      <c r="M16" s="9" cm="1">
        <f t="array" ref="M16">_xll.SNL.Clients.Office.Excel.Functions.SPG($A16, "IQ_DILUT_EPS_AFTER_EXTRA", M$3)</f>
        <v>0.05</v>
      </c>
      <c r="N16" s="9" cm="1">
        <f t="array" ref="N16">_xll.SNL.Clients.Office.Excel.Functions.SPG($A16, "IQ_DILUT_EPS_AFTER_EXTRA", N$3)</f>
        <v>0.13</v>
      </c>
      <c r="O16" s="9" cm="1">
        <f t="array" ref="O16">_xll.SNL.Clients.Office.Excel.Functions.SPG($A16, "IQ_DILUT_EPS_AFTER_EXTRA", O$3)</f>
        <v>0.17</v>
      </c>
      <c r="P16" s="9" cm="1">
        <f t="array" ref="P16">_xll.SNL.Clients.Office.Excel.Functions.SPG($A16, "IQ_DILUT_EPS_AFTER_EXTRA", P$3)</f>
        <v>0.17</v>
      </c>
      <c r="Q16" s="9" cm="1">
        <f t="array" ref="Q16">_xll.SNL.Clients.Office.Excel.Functions.SPG($A16, "IQ_DILUT_EPS_AFTER_EXTRA", Q$3)</f>
        <v>0.14000000000000001</v>
      </c>
      <c r="R16" s="9" cm="1">
        <f t="array" ref="R16">_xll.SNL.Clients.Office.Excel.Functions.SPG($A16, "IQ_DILUT_EPS_AFTER_EXTRA", R$3)</f>
        <v>4.5999999999999999E-2</v>
      </c>
      <c r="S16" s="9" cm="1">
        <f t="array" ref="S16">_xll.SNL.Clients.Office.Excel.Functions.SPG($A16, "IQ_DILUT_EPS_AFTER_EXTRA", S$3)</f>
        <v>-4.1000000000000002E-2</v>
      </c>
      <c r="T16" s="9" cm="1">
        <f t="array" ref="T16">_xll.SNL.Clients.Office.Excel.Functions.SPG($A16, "IQ_DILUT_EPS_AFTER_EXTRA", T$3)</f>
        <v>0.95799999999999996</v>
      </c>
      <c r="U16" s="9" cm="1">
        <f t="array" ref="U16">_xll.SNL.Clients.Office.Excel.Functions.SPG($A16, "IQ_DILUT_EPS_AFTER_EXTRA", U$3)</f>
        <v>0.48</v>
      </c>
      <c r="V16" s="9" cm="1">
        <f t="array" ref="V16">_xll.SNL.Clients.Office.Excel.Functions.SPG($A16, "IQ_DILUT_EPS_AFTER_EXTRA", V$3)</f>
        <v>1.33</v>
      </c>
      <c r="W16" s="9" cm="1">
        <f t="array" ref="W16">_xll.SNL.Clients.Office.Excel.Functions.SPG($A16, "IQ_DILUT_EPS_AFTER_EXTRA", W$3)</f>
        <v>0.89</v>
      </c>
      <c r="X16" s="9" cm="1">
        <f t="array" ref="X16">_xll.SNL.Clients.Office.Excel.Functions.SPG($A16, "IQ_DILUT_EPS_AFTER_EXTRA", X$3)</f>
        <v>1.157</v>
      </c>
      <c r="Y16" s="9" cm="1">
        <f t="array" ref="Y16">_xll.SNL.Clients.Office.Excel.Functions.SPG($A16, "IQ_DILUT_EPS_AFTER_EXTRA", Y$3)</f>
        <v>0.318</v>
      </c>
      <c r="Z16" s="9" t="str" cm="1">
        <f t="array" ref="Z16">_xll.SNL.Clients.Office.Excel.Functions.SPG($A16, "IQ_DILUT_EPS_AFTER_EXTRA", Z$3)</f>
        <v>NA</v>
      </c>
    </row>
    <row r="17" spans="1:26" x14ac:dyDescent="0.3">
      <c r="A17" s="11" t="s">
        <v>1035</v>
      </c>
      <c r="B17" s="9" cm="1">
        <f t="array" ref="B17">_xll.SNL.Clients.Office.Excel.Functions.SPG($A17, "IQ_DILUT_EPS_AFTER_EXTRA", B$3)</f>
        <v>0.96899999999999997</v>
      </c>
      <c r="C17" s="9" cm="1">
        <f t="array" ref="C17">_xll.SNL.Clients.Office.Excel.Functions.SPG($A17, "IQ_DILUT_EPS_AFTER_EXTRA", C$3)</f>
        <v>0.86699999999999999</v>
      </c>
      <c r="D17" s="9" cm="1">
        <f t="array" ref="D17">_xll.SNL.Clients.Office.Excel.Functions.SPG($A17, "IQ_DILUT_EPS_AFTER_EXTRA", D$3)</f>
        <v>0.77900000000000003</v>
      </c>
      <c r="E17" s="9" cm="1">
        <f t="array" ref="E17">_xll.SNL.Clients.Office.Excel.Functions.SPG($A17, "IQ_DILUT_EPS_AFTER_EXTRA", E$3)</f>
        <v>0.56999999999999995</v>
      </c>
      <c r="F17" s="9" cm="1">
        <f t="array" ref="F17">_xll.SNL.Clients.Office.Excel.Functions.SPG($A17, "IQ_DILUT_EPS_AFTER_EXTRA", F$3)</f>
        <v>0.88</v>
      </c>
      <c r="G17" s="9" cm="1">
        <f t="array" ref="G17">_xll.SNL.Clients.Office.Excel.Functions.SPG($A17, "IQ_DILUT_EPS_AFTER_EXTRA", G$3)</f>
        <v>0.88700000000000001</v>
      </c>
      <c r="H17" s="9" cm="1">
        <f t="array" ref="H17">_xll.SNL.Clients.Office.Excel.Functions.SPG($A17, "IQ_DILUT_EPS_AFTER_EXTRA", H$3)</f>
        <v>1.49</v>
      </c>
      <c r="I17" s="9" cm="1">
        <f t="array" ref="I17">_xll.SNL.Clients.Office.Excel.Functions.SPG($A17, "IQ_DILUT_EPS_AFTER_EXTRA", I$3)</f>
        <v>0.89900000000000002</v>
      </c>
      <c r="J17" s="9" cm="1">
        <f t="array" ref="J17">_xll.SNL.Clients.Office.Excel.Functions.SPG($A17, "IQ_DILUT_EPS_AFTER_EXTRA", J$3)</f>
        <v>1.016</v>
      </c>
      <c r="K17" s="9" cm="1">
        <f t="array" ref="K17">_xll.SNL.Clients.Office.Excel.Functions.SPG($A17, "IQ_DILUT_EPS_AFTER_EXTRA", K$3)</f>
        <v>0.89800000000000002</v>
      </c>
      <c r="L17" s="9" cm="1">
        <f t="array" ref="L17">_xll.SNL.Clients.Office.Excel.Functions.SPG($A17, "IQ_DILUT_EPS_AFTER_EXTRA", L$3)</f>
        <v>0.59</v>
      </c>
      <c r="M17" s="9" cm="1">
        <f t="array" ref="M17">_xll.SNL.Clients.Office.Excel.Functions.SPG($A17, "IQ_DILUT_EPS_AFTER_EXTRA", M$3)</f>
        <v>0.67</v>
      </c>
      <c r="N17" s="9" cm="1">
        <f t="array" ref="N17">_xll.SNL.Clients.Office.Excel.Functions.SPG($A17, "IQ_DILUT_EPS_AFTER_EXTRA", N$3)</f>
        <v>1.24</v>
      </c>
      <c r="O17" s="9" cm="1">
        <f t="array" ref="O17">_xll.SNL.Clients.Office.Excel.Functions.SPG($A17, "IQ_DILUT_EPS_AFTER_EXTRA", O$3)</f>
        <v>1.1719999999999999</v>
      </c>
      <c r="P17" s="9" cm="1">
        <f t="array" ref="P17">_xll.SNL.Clients.Office.Excel.Functions.SPG($A17, "IQ_DILUT_EPS_AFTER_EXTRA", P$3)</f>
        <v>0.52700000000000002</v>
      </c>
      <c r="Q17" s="9" cm="1">
        <f t="array" ref="Q17">_xll.SNL.Clients.Office.Excel.Functions.SPG($A17, "IQ_DILUT_EPS_AFTER_EXTRA", Q$3)</f>
        <v>0.53</v>
      </c>
      <c r="R17" s="9" cm="1">
        <f t="array" ref="R17">_xll.SNL.Clients.Office.Excel.Functions.SPG($A17, "IQ_DILUT_EPS_AFTER_EXTRA", R$3)</f>
        <v>0.99</v>
      </c>
      <c r="S17" s="9" cm="1">
        <f t="array" ref="S17">_xll.SNL.Clients.Office.Excel.Functions.SPG($A17, "IQ_DILUT_EPS_AFTER_EXTRA", S$3)</f>
        <v>0.89700000000000002</v>
      </c>
      <c r="T17" s="9" cm="1">
        <f t="array" ref="T17">_xll.SNL.Clients.Office.Excel.Functions.SPG($A17, "IQ_DILUT_EPS_AFTER_EXTRA", T$3)</f>
        <v>0.78</v>
      </c>
      <c r="U17" s="9" cm="1">
        <f t="array" ref="U17">_xll.SNL.Clients.Office.Excel.Functions.SPG($A17, "IQ_DILUT_EPS_AFTER_EXTRA", U$3)</f>
        <v>0.38800000000000001</v>
      </c>
      <c r="V17" s="9" cm="1">
        <f t="array" ref="V17">_xll.SNL.Clients.Office.Excel.Functions.SPG($A17, "IQ_DILUT_EPS_AFTER_EXTRA", V$3)</f>
        <v>1.28</v>
      </c>
      <c r="W17" s="9" cm="1">
        <f t="array" ref="W17">_xll.SNL.Clients.Office.Excel.Functions.SPG($A17, "IQ_DILUT_EPS_AFTER_EXTRA", W$3)</f>
        <v>0.95799999999999996</v>
      </c>
      <c r="X17" s="9" cm="1">
        <f t="array" ref="X17">_xll.SNL.Clients.Office.Excel.Functions.SPG($A17, "IQ_DILUT_EPS_AFTER_EXTRA", X$3)</f>
        <v>0.6</v>
      </c>
      <c r="Y17" s="9" cm="1">
        <f t="array" ref="Y17">_xll.SNL.Clients.Office.Excel.Functions.SPG($A17, "IQ_DILUT_EPS_AFTER_EXTRA", Y$3)</f>
        <v>0.66</v>
      </c>
      <c r="Z17" s="9" cm="1">
        <f t="array" ref="Z17">_xll.SNL.Clients.Office.Excel.Functions.SPG($A17, "IQ_DILUT_EPS_AFTER_EXTRA", Z$3)</f>
        <v>1.3660000000000001</v>
      </c>
    </row>
    <row r="18" spans="1:26" x14ac:dyDescent="0.3">
      <c r="A18" s="11" t="s">
        <v>1036</v>
      </c>
      <c r="B18" s="9" cm="1">
        <f t="array" ref="B18">_xll.SNL.Clients.Office.Excel.Functions.SPG($A18, "IQ_DILUT_EPS_AFTER_EXTRA", B$3)</f>
        <v>-0.82</v>
      </c>
      <c r="C18" s="9" cm="1">
        <f t="array" ref="C18">_xll.SNL.Clients.Office.Excel.Functions.SPG($A18, "IQ_DILUT_EPS_AFTER_EXTRA", C$3)</f>
        <v>0.26</v>
      </c>
      <c r="D18" s="9" cm="1">
        <f t="array" ref="D18">_xll.SNL.Clients.Office.Excel.Functions.SPG($A18, "IQ_DILUT_EPS_AFTER_EXTRA", D$3)</f>
        <v>1.06</v>
      </c>
      <c r="E18" s="9" cm="1">
        <f t="array" ref="E18">_xll.SNL.Clients.Office.Excel.Functions.SPG($A18, "IQ_DILUT_EPS_AFTER_EXTRA", E$3)</f>
        <v>0.86</v>
      </c>
      <c r="F18" s="9" cm="1">
        <f t="array" ref="F18">_xll.SNL.Clients.Office.Excel.Functions.SPG($A18, "IQ_DILUT_EPS_AFTER_EXTRA", F$3)</f>
        <v>0.37</v>
      </c>
      <c r="G18" s="9" cm="1">
        <f t="array" ref="G18">_xll.SNL.Clients.Office.Excel.Functions.SPG($A18, "IQ_DILUT_EPS_AFTER_EXTRA", G$3)</f>
        <v>-4.8000000000000001E-2</v>
      </c>
      <c r="H18" s="9" cm="1">
        <f t="array" ref="H18">_xll.SNL.Clients.Office.Excel.Functions.SPG($A18, "IQ_DILUT_EPS_AFTER_EXTRA", H$3)</f>
        <v>0.88</v>
      </c>
      <c r="I18" s="9" cm="1">
        <f t="array" ref="I18">_xll.SNL.Clients.Office.Excel.Functions.SPG($A18, "IQ_DILUT_EPS_AFTER_EXTRA", I$3)</f>
        <v>0.99</v>
      </c>
      <c r="J18" s="9" cm="1">
        <f t="array" ref="J18">_xll.SNL.Clients.Office.Excel.Functions.SPG($A18, "IQ_DILUT_EPS_AFTER_EXTRA", J$3)</f>
        <v>0.95699999999999996</v>
      </c>
      <c r="K18" s="9" cm="1">
        <f t="array" ref="K18">_xll.SNL.Clients.Office.Excel.Functions.SPG($A18, "IQ_DILUT_EPS_AFTER_EXTRA", K$3)</f>
        <v>0.83199999999999996</v>
      </c>
      <c r="L18" s="9" cm="1">
        <f t="array" ref="L18">_xll.SNL.Clients.Office.Excel.Functions.SPG($A18, "IQ_DILUT_EPS_AFTER_EXTRA", L$3)</f>
        <v>0.877</v>
      </c>
      <c r="M18" s="9" cm="1">
        <f t="array" ref="M18">_xll.SNL.Clients.Office.Excel.Functions.SPG($A18, "IQ_DILUT_EPS_AFTER_EXTRA", M$3)</f>
        <v>1.4</v>
      </c>
      <c r="N18" s="9" cm="1">
        <f t="array" ref="N18">_xll.SNL.Clients.Office.Excel.Functions.SPG($A18, "IQ_DILUT_EPS_AFTER_EXTRA", N$3)</f>
        <v>1.86</v>
      </c>
      <c r="O18" s="9" cm="1">
        <f t="array" ref="O18">_xll.SNL.Clients.Office.Excel.Functions.SPG($A18, "IQ_DILUT_EPS_AFTER_EXTRA", O$3)</f>
        <v>1.7969999999999999</v>
      </c>
      <c r="P18" s="9" cm="1">
        <f t="array" ref="P18">_xll.SNL.Clients.Office.Excel.Functions.SPG($A18, "IQ_DILUT_EPS_AFTER_EXTRA", P$3)</f>
        <v>1.89</v>
      </c>
      <c r="Q18" s="9" cm="1">
        <f t="array" ref="Q18">_xll.SNL.Clients.Office.Excel.Functions.SPG($A18, "IQ_DILUT_EPS_AFTER_EXTRA", Q$3)</f>
        <v>2.4129999999999998</v>
      </c>
      <c r="R18" s="9" cm="1">
        <f t="array" ref="R18">_xll.SNL.Clients.Office.Excel.Functions.SPG($A18, "IQ_DILUT_EPS_AFTER_EXTRA", R$3)</f>
        <v>2.11</v>
      </c>
      <c r="S18" s="9" cm="1">
        <f t="array" ref="S18">_xll.SNL.Clients.Office.Excel.Functions.SPG($A18, "IQ_DILUT_EPS_AFTER_EXTRA", S$3)</f>
        <v>1.8149999999999999</v>
      </c>
      <c r="T18" s="9" cm="1">
        <f t="array" ref="T18">_xll.SNL.Clients.Office.Excel.Functions.SPG($A18, "IQ_DILUT_EPS_AFTER_EXTRA", T$3)</f>
        <v>1.26</v>
      </c>
      <c r="U18" s="9" cm="1">
        <f t="array" ref="U18">_xll.SNL.Clients.Office.Excel.Functions.SPG($A18, "IQ_DILUT_EPS_AFTER_EXTRA", U$3)</f>
        <v>0.63700000000000001</v>
      </c>
      <c r="V18" s="9" cm="1">
        <f t="array" ref="V18">_xll.SNL.Clients.Office.Excel.Functions.SPG($A18, "IQ_DILUT_EPS_AFTER_EXTRA", V$3)</f>
        <v>-0.85</v>
      </c>
      <c r="W18" s="9" cm="1">
        <f t="array" ref="W18">_xll.SNL.Clients.Office.Excel.Functions.SPG($A18, "IQ_DILUT_EPS_AFTER_EXTRA", W$3)</f>
        <v>0.98799999999999999</v>
      </c>
      <c r="X18" s="9" cm="1">
        <f t="array" ref="X18">_xll.SNL.Clients.Office.Excel.Functions.SPG($A18, "IQ_DILUT_EPS_AFTER_EXTRA", X$3)</f>
        <v>0.97</v>
      </c>
      <c r="Y18" s="9" cm="1">
        <f t="array" ref="Y18">_xll.SNL.Clients.Office.Excel.Functions.SPG($A18, "IQ_DILUT_EPS_AFTER_EXTRA", Y$3)</f>
        <v>1.4550000000000001</v>
      </c>
      <c r="Z18" s="9" cm="1">
        <f t="array" ref="Z18">_xll.SNL.Clients.Office.Excel.Functions.SPG($A18, "IQ_DILUT_EPS_AFTER_EXTRA", Z$3)</f>
        <v>0.91800000000000004</v>
      </c>
    </row>
    <row r="19" spans="1:26" x14ac:dyDescent="0.3">
      <c r="A19" s="11" t="s">
        <v>1037</v>
      </c>
      <c r="B19" s="9" cm="1">
        <f t="array" ref="B19">_xll.SNL.Clients.Office.Excel.Functions.SPG($A19, "IQ_DILUT_EPS_AFTER_EXTRA", B$3)</f>
        <v>1.84</v>
      </c>
      <c r="C19" s="9" cm="1">
        <f t="array" ref="C19">_xll.SNL.Clients.Office.Excel.Functions.SPG($A19, "IQ_DILUT_EPS_AFTER_EXTRA", C$3)</f>
        <v>-0.624</v>
      </c>
      <c r="D19" s="9" cm="1">
        <f t="array" ref="D19">_xll.SNL.Clients.Office.Excel.Functions.SPG($A19, "IQ_DILUT_EPS_AFTER_EXTRA", D$3)</f>
        <v>0.51</v>
      </c>
      <c r="E19" s="9" cm="1">
        <f t="array" ref="E19">_xll.SNL.Clients.Office.Excel.Functions.SPG($A19, "IQ_DILUT_EPS_AFTER_EXTRA", E$3)</f>
        <v>0.98</v>
      </c>
      <c r="F19" s="9" cm="1">
        <f t="array" ref="F19">_xll.SNL.Clients.Office.Excel.Functions.SPG($A19, "IQ_DILUT_EPS_AFTER_EXTRA", F$3)</f>
        <v>0.44</v>
      </c>
      <c r="G19" s="9" cm="1">
        <f t="array" ref="G19">_xll.SNL.Clients.Office.Excel.Functions.SPG($A19, "IQ_DILUT_EPS_AFTER_EXTRA", G$3)</f>
        <v>0.58399999999999996</v>
      </c>
      <c r="H19" s="9" cm="1">
        <f t="array" ref="H19">_xll.SNL.Clients.Office.Excel.Functions.SPG($A19, "IQ_DILUT_EPS_AFTER_EXTRA", H$3)</f>
        <v>0.79</v>
      </c>
      <c r="I19" s="9" cm="1">
        <f t="array" ref="I19">_xll.SNL.Clients.Office.Excel.Functions.SPG($A19, "IQ_DILUT_EPS_AFTER_EXTRA", I$3)</f>
        <v>-2.464</v>
      </c>
      <c r="J19" s="9" cm="1">
        <f t="array" ref="J19">_xll.SNL.Clients.Office.Excel.Functions.SPG($A19, "IQ_DILUT_EPS_AFTER_EXTRA", J$3)</f>
        <v>0.77</v>
      </c>
      <c r="K19" s="9" cm="1">
        <f t="array" ref="K19">_xll.SNL.Clients.Office.Excel.Functions.SPG($A19, "IQ_DILUT_EPS_AFTER_EXTRA", K$3)</f>
        <v>0.96899999999999997</v>
      </c>
      <c r="L19" s="9" cm="1">
        <f t="array" ref="L19">_xll.SNL.Clients.Office.Excel.Functions.SPG($A19, "IQ_DILUT_EPS_AFTER_EXTRA", L$3)</f>
        <v>0.78900000000000003</v>
      </c>
      <c r="M19" s="9" cm="1">
        <f t="array" ref="M19">_xll.SNL.Clients.Office.Excel.Functions.SPG($A19, "IQ_DILUT_EPS_AFTER_EXTRA", M$3)</f>
        <v>0.91</v>
      </c>
      <c r="N19" s="9" cm="1">
        <f t="array" ref="N19">_xll.SNL.Clients.Office.Excel.Functions.SPG($A19, "IQ_DILUT_EPS_AFTER_EXTRA", N$3)</f>
        <v>0.97</v>
      </c>
      <c r="O19" s="9" cm="1">
        <f t="array" ref="O19">_xll.SNL.Clients.Office.Excel.Functions.SPG($A19, "IQ_DILUT_EPS_AFTER_EXTRA", O$3)</f>
        <v>1.0369999999999999</v>
      </c>
      <c r="P19" s="9" cm="1">
        <f t="array" ref="P19">_xll.SNL.Clients.Office.Excel.Functions.SPG($A19, "IQ_DILUT_EPS_AFTER_EXTRA", P$3)</f>
        <v>1.37</v>
      </c>
      <c r="Q19" s="9" cm="1">
        <f t="array" ref="Q19">_xll.SNL.Clients.Office.Excel.Functions.SPG($A19, "IQ_DILUT_EPS_AFTER_EXTRA", Q$3)</f>
        <v>2.4300000000000002</v>
      </c>
      <c r="R19" s="9" cm="1">
        <f t="array" ref="R19">_xll.SNL.Clients.Office.Excel.Functions.SPG($A19, "IQ_DILUT_EPS_AFTER_EXTRA", R$3)</f>
        <v>1.5</v>
      </c>
      <c r="S19" s="9" cm="1">
        <f t="array" ref="S19">_xll.SNL.Clients.Office.Excel.Functions.SPG($A19, "IQ_DILUT_EPS_AFTER_EXTRA", S$3)</f>
        <v>1.361</v>
      </c>
      <c r="T19" s="9" cm="1">
        <f t="array" ref="T19">_xll.SNL.Clients.Office.Excel.Functions.SPG($A19, "IQ_DILUT_EPS_AFTER_EXTRA", T$3)</f>
        <v>2.16</v>
      </c>
      <c r="U19" s="9" cm="1">
        <f t="array" ref="U19">_xll.SNL.Clients.Office.Excel.Functions.SPG($A19, "IQ_DILUT_EPS_AFTER_EXTRA", U$3)</f>
        <v>1.04</v>
      </c>
      <c r="V19" s="9" cm="1">
        <f t="array" ref="V19">_xll.SNL.Clients.Office.Excel.Functions.SPG($A19, "IQ_DILUT_EPS_AFTER_EXTRA", V$3)</f>
        <v>0.96</v>
      </c>
      <c r="W19" s="9" cm="1">
        <f t="array" ref="W19">_xll.SNL.Clients.Office.Excel.Functions.SPG($A19, "IQ_DILUT_EPS_AFTER_EXTRA", W$3)</f>
        <v>0.83099999999999996</v>
      </c>
      <c r="X19" s="9" cm="1">
        <f t="array" ref="X19">_xll.SNL.Clients.Office.Excel.Functions.SPG($A19, "IQ_DILUT_EPS_AFTER_EXTRA", X$3)</f>
        <v>1.03</v>
      </c>
      <c r="Y19" s="9" cm="1">
        <f t="array" ref="Y19">_xll.SNL.Clients.Office.Excel.Functions.SPG($A19, "IQ_DILUT_EPS_AFTER_EXTRA", Y$3)</f>
        <v>1.02</v>
      </c>
      <c r="Z19" s="9" cm="1">
        <f t="array" ref="Z19">_xll.SNL.Clients.Office.Excel.Functions.SPG($A19, "IQ_DILUT_EPS_AFTER_EXTRA", Z$3)</f>
        <v>0.95</v>
      </c>
    </row>
    <row r="20" spans="1:26" x14ac:dyDescent="0.3">
      <c r="A20" s="11" t="s">
        <v>1038</v>
      </c>
      <c r="B20" s="9" cm="1">
        <f t="array" ref="B20">_xll.SNL.Clients.Office.Excel.Functions.SPG($A20, "IQ_DILUT_EPS_AFTER_EXTRA", B$3)</f>
        <v>-0.71799999999999997</v>
      </c>
      <c r="C20" s="9" cm="1">
        <f t="array" ref="C20">_xll.SNL.Clients.Office.Excel.Functions.SPG($A20, "IQ_DILUT_EPS_AFTER_EXTRA", C$3)</f>
        <v>0.88400000000000001</v>
      </c>
      <c r="D20" s="9" cm="1">
        <f t="array" ref="D20">_xll.SNL.Clients.Office.Excel.Functions.SPG($A20, "IQ_DILUT_EPS_AFTER_EXTRA", D$3)</f>
        <v>-0.23</v>
      </c>
      <c r="E20" s="9" cm="1">
        <f t="array" ref="E20">_xll.SNL.Clients.Office.Excel.Functions.SPG($A20, "IQ_DILUT_EPS_AFTER_EXTRA", E$3)</f>
        <v>1.008</v>
      </c>
      <c r="F20" s="9" cm="1">
        <f t="array" ref="F20">_xll.SNL.Clients.Office.Excel.Functions.SPG($A20, "IQ_DILUT_EPS_AFTER_EXTRA", F$3)</f>
        <v>-0.47599999999999998</v>
      </c>
      <c r="G20" s="9" cm="1">
        <f t="array" ref="G20">_xll.SNL.Clients.Office.Excel.Functions.SPG($A20, "IQ_DILUT_EPS_AFTER_EXTRA", G$3)</f>
        <v>2.9000000000000001E-2</v>
      </c>
      <c r="H20" s="9" cm="1">
        <f t="array" ref="H20">_xll.SNL.Clients.Office.Excel.Functions.SPG($A20, "IQ_DILUT_EPS_AFTER_EXTRA", H$3)</f>
        <v>-0.83299999999999996</v>
      </c>
      <c r="I20" s="9" cm="1">
        <f t="array" ref="I20">_xll.SNL.Clients.Office.Excel.Functions.SPG($A20, "IQ_DILUT_EPS_AFTER_EXTRA", I$3)</f>
        <v>1.877</v>
      </c>
      <c r="J20" s="9" cm="1">
        <f t="array" ref="J20">_xll.SNL.Clients.Office.Excel.Functions.SPG($A20, "IQ_DILUT_EPS_AFTER_EXTRA", J$3)</f>
        <v>1.4999999999999999E-2</v>
      </c>
      <c r="K20" s="9" cm="1">
        <f t="array" ref="K20">_xll.SNL.Clients.Office.Excel.Functions.SPG($A20, "IQ_DILUT_EPS_AFTER_EXTRA", K$3)</f>
        <v>1.1180000000000001</v>
      </c>
      <c r="L20" s="9" cm="1">
        <f t="array" ref="L20">_xll.SNL.Clients.Office.Excel.Functions.SPG($A20, "IQ_DILUT_EPS_AFTER_EXTRA", L$3)</f>
        <v>0.69399999999999995</v>
      </c>
      <c r="M20" s="9" cm="1">
        <f t="array" ref="M20">_xll.SNL.Clients.Office.Excel.Functions.SPG($A20, "IQ_DILUT_EPS_AFTER_EXTRA", M$3)</f>
        <v>0.67800000000000005</v>
      </c>
      <c r="N20" s="9" cm="1">
        <f t="array" ref="N20">_xll.SNL.Clients.Office.Excel.Functions.SPG($A20, "IQ_DILUT_EPS_AFTER_EXTRA", N$3)</f>
        <v>-2.52</v>
      </c>
      <c r="O20" s="9" cm="1">
        <f t="array" ref="O20">_xll.SNL.Clients.Office.Excel.Functions.SPG($A20, "IQ_DILUT_EPS_AFTER_EXTRA", O$3)</f>
        <v>-1.4370000000000001</v>
      </c>
      <c r="P20" s="9" cm="1">
        <f t="array" ref="P20">_xll.SNL.Clients.Office.Excel.Functions.SPG($A20, "IQ_DILUT_EPS_AFTER_EXTRA", P$3)</f>
        <v>0.254</v>
      </c>
      <c r="Q20" s="9" cm="1">
        <f t="array" ref="Q20">_xll.SNL.Clients.Office.Excel.Functions.SPG($A20, "IQ_DILUT_EPS_AFTER_EXTRA", Q$3)</f>
        <v>2.9000000000000001E-2</v>
      </c>
      <c r="R20" s="9" cm="1">
        <f t="array" ref="R20">_xll.SNL.Clients.Office.Excel.Functions.SPG($A20, "IQ_DILUT_EPS_AFTER_EXTRA", R$3)</f>
        <v>-1.97</v>
      </c>
      <c r="S20" s="9" cm="1">
        <f t="array" ref="S20">_xll.SNL.Clients.Office.Excel.Functions.SPG($A20, "IQ_DILUT_EPS_AFTER_EXTRA", S$3)</f>
        <v>-3.8079999999999998</v>
      </c>
      <c r="T20" s="9" cm="1">
        <f t="array" ref="T20">_xll.SNL.Clients.Office.Excel.Functions.SPG($A20, "IQ_DILUT_EPS_AFTER_EXTRA", T$3)</f>
        <v>-4.7130000000000001</v>
      </c>
      <c r="U20" s="9" cm="1">
        <f t="array" ref="U20">_xll.SNL.Clients.Office.Excel.Functions.SPG($A20, "IQ_DILUT_EPS_AFTER_EXTRA", U$3)</f>
        <v>-4.82</v>
      </c>
      <c r="V20" s="9" cm="1">
        <f t="array" ref="V20">_xll.SNL.Clients.Office.Excel.Functions.SPG($A20, "IQ_DILUT_EPS_AFTER_EXTRA", V$3)</f>
        <v>-5.2640000000000002</v>
      </c>
      <c r="W20" s="9" cm="1">
        <f t="array" ref="W20">_xll.SNL.Clients.Office.Excel.Functions.SPG($A20, "IQ_DILUT_EPS_AFTER_EXTRA", W$3)</f>
        <v>0.95</v>
      </c>
      <c r="X20" s="9" cm="1">
        <f t="array" ref="X20">_xll.SNL.Clients.Office.Excel.Functions.SPG($A20, "IQ_DILUT_EPS_AFTER_EXTRA", X$3)</f>
        <v>0.96</v>
      </c>
      <c r="Y20" s="9" cm="1">
        <f t="array" ref="Y20">_xll.SNL.Clients.Office.Excel.Functions.SPG($A20, "IQ_DILUT_EPS_AFTER_EXTRA", Y$3)</f>
        <v>1.488</v>
      </c>
      <c r="Z20" s="9" cm="1">
        <f t="array" ref="Z20">_xll.SNL.Clients.Office.Excel.Functions.SPG($A20, "IQ_DILUT_EPS_AFTER_EXTRA", Z$3)</f>
        <v>0.40899999999999997</v>
      </c>
    </row>
    <row r="21" spans="1:26" x14ac:dyDescent="0.3">
      <c r="A21" s="11" t="s">
        <v>1039</v>
      </c>
      <c r="B21" s="9" cm="1">
        <f t="array" ref="B21">_xll.SNL.Clients.Office.Excel.Functions.SPG($A21, "IQ_DILUT_EPS_AFTER_EXTRA", B$3)</f>
        <v>1.8380000000000001</v>
      </c>
      <c r="C21" s="9" cm="1">
        <f t="array" ref="C21">_xll.SNL.Clients.Office.Excel.Functions.SPG($A21, "IQ_DILUT_EPS_AFTER_EXTRA", C$3)</f>
        <v>3.0259999999999998</v>
      </c>
      <c r="D21" s="9" cm="1">
        <f t="array" ref="D21">_xll.SNL.Clients.Office.Excel.Functions.SPG($A21, "IQ_DILUT_EPS_AFTER_EXTRA", D$3)</f>
        <v>2.157</v>
      </c>
      <c r="E21" s="9" cm="1">
        <f t="array" ref="E21">_xll.SNL.Clients.Office.Excel.Functions.SPG($A21, "IQ_DILUT_EPS_AFTER_EXTRA", E$3)</f>
        <v>2.4910000000000001</v>
      </c>
      <c r="F21" s="9" cm="1">
        <f t="array" ref="F21">_xll.SNL.Clients.Office.Excel.Functions.SPG($A21, "IQ_DILUT_EPS_AFTER_EXTRA", F$3)</f>
        <v>2.89</v>
      </c>
      <c r="G21" s="9" cm="1">
        <f t="array" ref="G21">_xll.SNL.Clients.Office.Excel.Functions.SPG($A21, "IQ_DILUT_EPS_AFTER_EXTRA", G$3)</f>
        <v>3.1320000000000001</v>
      </c>
      <c r="H21" s="9" cm="1">
        <f t="array" ref="H21">_xll.SNL.Clients.Office.Excel.Functions.SPG($A21, "IQ_DILUT_EPS_AFTER_EXTRA", H$3)</f>
        <v>2.09</v>
      </c>
      <c r="I21" s="9" cm="1">
        <f t="array" ref="I21">_xll.SNL.Clients.Office.Excel.Functions.SPG($A21, "IQ_DILUT_EPS_AFTER_EXTRA", I$3)</f>
        <v>2.3479999999999999</v>
      </c>
      <c r="J21" s="9" cm="1">
        <f t="array" ref="J21">_xll.SNL.Clients.Office.Excel.Functions.SPG($A21, "IQ_DILUT_EPS_AFTER_EXTRA", J$3)</f>
        <v>2.488</v>
      </c>
      <c r="K21" s="9" cm="1">
        <f t="array" ref="K21">_xll.SNL.Clients.Office.Excel.Functions.SPG($A21, "IQ_DILUT_EPS_AFTER_EXTRA", K$3)</f>
        <v>3.24</v>
      </c>
      <c r="L21" s="9" cm="1">
        <f t="array" ref="L21">_xll.SNL.Clients.Office.Excel.Functions.SPG($A21, "IQ_DILUT_EPS_AFTER_EXTRA", L$3)</f>
        <v>1.93</v>
      </c>
      <c r="M21" s="9" cm="1">
        <f t="array" ref="M21">_xll.SNL.Clients.Office.Excel.Functions.SPG($A21, "IQ_DILUT_EPS_AFTER_EXTRA", M$3)</f>
        <v>1.96</v>
      </c>
      <c r="N21" s="9" cm="1">
        <f t="array" ref="N21">_xll.SNL.Clients.Office.Excel.Functions.SPG($A21, "IQ_DILUT_EPS_AFTER_EXTRA", N$3)</f>
        <v>3.4</v>
      </c>
      <c r="O21" s="9" cm="1">
        <f t="array" ref="O21">_xll.SNL.Clients.Office.Excel.Functions.SPG($A21, "IQ_DILUT_EPS_AFTER_EXTRA", O$3)</f>
        <v>4.1669999999999998</v>
      </c>
      <c r="P21" s="9" cm="1">
        <f t="array" ref="P21">_xll.SNL.Clients.Office.Excel.Functions.SPG($A21, "IQ_DILUT_EPS_AFTER_EXTRA", P$3)</f>
        <v>2.56</v>
      </c>
      <c r="Q21" s="9" cm="1">
        <f t="array" ref="Q21">_xll.SNL.Clients.Office.Excel.Functions.SPG($A21, "IQ_DILUT_EPS_AFTER_EXTRA", Q$3)</f>
        <v>11.712</v>
      </c>
      <c r="R21" s="9" cm="1">
        <f t="array" ref="R21">_xll.SNL.Clients.Office.Excel.Functions.SPG($A21, "IQ_DILUT_EPS_AFTER_EXTRA", R$3)</f>
        <v>4.835</v>
      </c>
      <c r="S21" s="9" cm="1">
        <f t="array" ref="S21">_xll.SNL.Clients.Office.Excel.Functions.SPG($A21, "IQ_DILUT_EPS_AFTER_EXTRA", S$3)</f>
        <v>7.9340000000000002</v>
      </c>
      <c r="T21" s="9" cm="1">
        <f t="array" ref="T21">_xll.SNL.Clients.Office.Excel.Functions.SPG($A21, "IQ_DILUT_EPS_AFTER_EXTRA", T$3)</f>
        <v>1.859</v>
      </c>
      <c r="U21" s="9" cm="1">
        <f t="array" ref="U21">_xll.SNL.Clients.Office.Excel.Functions.SPG($A21, "IQ_DILUT_EPS_AFTER_EXTRA", U$3)</f>
        <v>1.9730000000000001</v>
      </c>
      <c r="V21" s="9" cm="1">
        <f t="array" ref="V21">_xll.SNL.Clients.Office.Excel.Functions.SPG($A21, "IQ_DILUT_EPS_AFTER_EXTRA", V$3)</f>
        <v>-3.3420000000000001</v>
      </c>
      <c r="W21" s="9" cm="1">
        <f t="array" ref="W21">_xll.SNL.Clients.Office.Excel.Functions.SPG($A21, "IQ_DILUT_EPS_AFTER_EXTRA", W$3)</f>
        <v>2.3010000000000002</v>
      </c>
      <c r="X21" s="9" cm="1">
        <f t="array" ref="X21">_xll.SNL.Clients.Office.Excel.Functions.SPG($A21, "IQ_DILUT_EPS_AFTER_EXTRA", X$3)</f>
        <v>1.62</v>
      </c>
      <c r="Y21" s="9" cm="1">
        <f t="array" ref="Y21">_xll.SNL.Clients.Office.Excel.Functions.SPG($A21, "IQ_DILUT_EPS_AFTER_EXTRA", Y$3)</f>
        <v>2.31</v>
      </c>
      <c r="Z21" s="9" cm="1">
        <f t="array" ref="Z21">_xll.SNL.Clients.Office.Excel.Functions.SPG($A21, "IQ_DILUT_EPS_AFTER_EXTRA", Z$3)</f>
        <v>3.63</v>
      </c>
    </row>
    <row r="22" spans="1:26" x14ac:dyDescent="0.3">
      <c r="A22" s="11" t="s">
        <v>1040</v>
      </c>
      <c r="B22" s="9" cm="1">
        <f t="array" ref="B22">_xll.SNL.Clients.Office.Excel.Functions.SPG($A22, "IQ_DILUT_EPS_AFTER_EXTRA", B$3)</f>
        <v>0.29599999999999999</v>
      </c>
      <c r="C22" s="9" cm="1">
        <f t="array" ref="C22">_xll.SNL.Clients.Office.Excel.Functions.SPG($A22, "IQ_DILUT_EPS_AFTER_EXTRA", C$3)</f>
        <v>0.33</v>
      </c>
      <c r="D22" s="9" cm="1">
        <f t="array" ref="D22">_xll.SNL.Clients.Office.Excel.Functions.SPG($A22, "IQ_DILUT_EPS_AFTER_EXTRA", D$3)</f>
        <v>0.2</v>
      </c>
      <c r="E22" s="9" cm="1">
        <f t="array" ref="E22">_xll.SNL.Clients.Office.Excel.Functions.SPG($A22, "IQ_DILUT_EPS_AFTER_EXTRA", E$3)</f>
        <v>0.25</v>
      </c>
      <c r="F22" s="9" cm="1">
        <f t="array" ref="F22">_xll.SNL.Clients.Office.Excel.Functions.SPG($A22, "IQ_DILUT_EPS_AFTER_EXTRA", F$3)</f>
        <v>0.29699999999999999</v>
      </c>
      <c r="G22" s="9" cm="1">
        <f t="array" ref="G22">_xll.SNL.Clients.Office.Excel.Functions.SPG($A22, "IQ_DILUT_EPS_AFTER_EXTRA", G$3)</f>
        <v>0.21</v>
      </c>
      <c r="H22" s="9" cm="1">
        <f t="array" ref="H22">_xll.SNL.Clients.Office.Excel.Functions.SPG($A22, "IQ_DILUT_EPS_AFTER_EXTRA", H$3)</f>
        <v>0.2</v>
      </c>
      <c r="I22" s="9" cm="1">
        <f t="array" ref="I22">_xll.SNL.Clients.Office.Excel.Functions.SPG($A22, "IQ_DILUT_EPS_AFTER_EXTRA", I$3)</f>
        <v>0.27</v>
      </c>
      <c r="J22" s="9" cm="1">
        <f t="array" ref="J22">_xll.SNL.Clients.Office.Excel.Functions.SPG($A22, "IQ_DILUT_EPS_AFTER_EXTRA", J$3)</f>
        <v>0.32</v>
      </c>
      <c r="K22" s="9" cm="1">
        <f t="array" ref="K22">_xll.SNL.Clients.Office.Excel.Functions.SPG($A22, "IQ_DILUT_EPS_AFTER_EXTRA", K$3)</f>
        <v>0.23899999999999999</v>
      </c>
      <c r="L22" s="9" cm="1">
        <f t="array" ref="L22">_xll.SNL.Clients.Office.Excel.Functions.SPG($A22, "IQ_DILUT_EPS_AFTER_EXTRA", L$3)</f>
        <v>0.14000000000000001</v>
      </c>
      <c r="M22" s="9" cm="1">
        <f t="array" ref="M22">_xll.SNL.Clients.Office.Excel.Functions.SPG($A22, "IQ_DILUT_EPS_AFTER_EXTRA", M$3)</f>
        <v>0.16</v>
      </c>
      <c r="N22" s="9" cm="1">
        <f t="array" ref="N22">_xll.SNL.Clients.Office.Excel.Functions.SPG($A22, "IQ_DILUT_EPS_AFTER_EXTRA", N$3)</f>
        <v>0.16</v>
      </c>
      <c r="O22" s="9" cm="1">
        <f t="array" ref="O22">_xll.SNL.Clients.Office.Excel.Functions.SPG($A22, "IQ_DILUT_EPS_AFTER_EXTRA", O$3)</f>
        <v>0.13800000000000001</v>
      </c>
      <c r="P22" s="9" cm="1">
        <f t="array" ref="P22">_xll.SNL.Clients.Office.Excel.Functions.SPG($A22, "IQ_DILUT_EPS_AFTER_EXTRA", P$3)</f>
        <v>0.11</v>
      </c>
      <c r="Q22" s="9" cm="1">
        <f t="array" ref="Q22">_xll.SNL.Clients.Office.Excel.Functions.SPG($A22, "IQ_DILUT_EPS_AFTER_EXTRA", Q$3)</f>
        <v>0.06</v>
      </c>
      <c r="R22" s="9" cm="1">
        <f t="array" ref="R22">_xll.SNL.Clients.Office.Excel.Functions.SPG($A22, "IQ_DILUT_EPS_AFTER_EXTRA", R$3)</f>
        <v>0.09</v>
      </c>
      <c r="S22" s="9" cm="1">
        <f t="array" ref="S22">_xll.SNL.Clients.Office.Excel.Functions.SPG($A22, "IQ_DILUT_EPS_AFTER_EXTRA", S$3)</f>
        <v>8.5000000000000006E-2</v>
      </c>
      <c r="T22" s="9" cm="1">
        <f t="array" ref="T22">_xll.SNL.Clients.Office.Excel.Functions.SPG($A22, "IQ_DILUT_EPS_AFTER_EXTRA", T$3)</f>
        <v>7.0000000000000007E-2</v>
      </c>
      <c r="U22" s="9" cm="1">
        <f t="array" ref="U22">_xll.SNL.Clients.Office.Excel.Functions.SPG($A22, "IQ_DILUT_EPS_AFTER_EXTRA", U$3)</f>
        <v>0.05</v>
      </c>
      <c r="V22" s="9" cm="1">
        <f t="array" ref="V22">_xll.SNL.Clients.Office.Excel.Functions.SPG($A22, "IQ_DILUT_EPS_AFTER_EXTRA", V$3)</f>
        <v>6.7000000000000004E-2</v>
      </c>
      <c r="W22" s="9" cm="1">
        <f t="array" ref="W22">_xll.SNL.Clients.Office.Excel.Functions.SPG($A22, "IQ_DILUT_EPS_AFTER_EXTRA", W$3)</f>
        <v>7.8E-2</v>
      </c>
      <c r="X22" s="9" cm="1">
        <f t="array" ref="X22">_xll.SNL.Clients.Office.Excel.Functions.SPG($A22, "IQ_DILUT_EPS_AFTER_EXTRA", X$3)</f>
        <v>7.8E-2</v>
      </c>
      <c r="Y22" s="9" cm="1">
        <f t="array" ref="Y22">_xll.SNL.Clients.Office.Excel.Functions.SPG($A22, "IQ_DILUT_EPS_AFTER_EXTRA", Y$3)</f>
        <v>7.4999999999999997E-2</v>
      </c>
      <c r="Z22" s="9" cm="1">
        <f t="array" ref="Z22">_xll.SNL.Clients.Office.Excel.Functions.SPG($A22, "IQ_DILUT_EPS_AFTER_EXTRA", Z$3)</f>
        <v>0.05</v>
      </c>
    </row>
    <row r="23" spans="1:26" x14ac:dyDescent="0.3">
      <c r="A23" s="11" t="s">
        <v>1041</v>
      </c>
      <c r="B23" s="9" cm="1">
        <f t="array" ref="B23">_xll.SNL.Clients.Office.Excel.Functions.SPG($A23, "IQ_DILUT_EPS_AFTER_EXTRA", B$3)</f>
        <v>8.5999999999999993E-2</v>
      </c>
      <c r="C23" s="9" cm="1">
        <f t="array" ref="C23">_xll.SNL.Clients.Office.Excel.Functions.SPG($A23, "IQ_DILUT_EPS_AFTER_EXTRA", C$3)</f>
        <v>0.42799999999999999</v>
      </c>
      <c r="D23" s="9" cm="1">
        <f t="array" ref="D23">_xll.SNL.Clients.Office.Excel.Functions.SPG($A23, "IQ_DILUT_EPS_AFTER_EXTRA", D$3)</f>
        <v>0.49</v>
      </c>
      <c r="E23" s="9" cm="1">
        <f t="array" ref="E23">_xll.SNL.Clients.Office.Excel.Functions.SPG($A23, "IQ_DILUT_EPS_AFTER_EXTRA", E$3)</f>
        <v>0.27</v>
      </c>
      <c r="F23" s="9" cm="1">
        <f t="array" ref="F23">_xll.SNL.Clients.Office.Excel.Functions.SPG($A23, "IQ_DILUT_EPS_AFTER_EXTRA", F$3)</f>
        <v>0.23899999999999999</v>
      </c>
      <c r="G23" s="9" cm="1">
        <f t="array" ref="G23">_xll.SNL.Clients.Office.Excel.Functions.SPG($A23, "IQ_DILUT_EPS_AFTER_EXTRA", G$3)</f>
        <v>0.47799999999999998</v>
      </c>
      <c r="H23" s="9" cm="1">
        <f t="array" ref="H23">_xll.SNL.Clients.Office.Excel.Functions.SPG($A23, "IQ_DILUT_EPS_AFTER_EXTRA", H$3)</f>
        <v>0.54</v>
      </c>
      <c r="I23" s="9" cm="1">
        <f t="array" ref="I23">_xll.SNL.Clients.Office.Excel.Functions.SPG($A23, "IQ_DILUT_EPS_AFTER_EXTRA", I$3)</f>
        <v>0.26</v>
      </c>
      <c r="J23" s="9" cm="1">
        <f t="array" ref="J23">_xll.SNL.Clients.Office.Excel.Functions.SPG($A23, "IQ_DILUT_EPS_AFTER_EXTRA", J$3)</f>
        <v>0.18</v>
      </c>
      <c r="K23" s="9" cm="1">
        <f t="array" ref="K23">_xll.SNL.Clients.Office.Excel.Functions.SPG($A23, "IQ_DILUT_EPS_AFTER_EXTRA", K$3)</f>
        <v>0.66100000000000003</v>
      </c>
      <c r="L23" s="9" cm="1">
        <f t="array" ref="L23">_xll.SNL.Clients.Office.Excel.Functions.SPG($A23, "IQ_DILUT_EPS_AFTER_EXTRA", L$3)</f>
        <v>1.24</v>
      </c>
      <c r="M23" s="9" cm="1">
        <f t="array" ref="M23">_xll.SNL.Clients.Office.Excel.Functions.SPG($A23, "IQ_DILUT_EPS_AFTER_EXTRA", M$3)</f>
        <v>0.51</v>
      </c>
      <c r="N23" s="9" cm="1">
        <f t="array" ref="N23">_xll.SNL.Clients.Office.Excel.Functions.SPG($A23, "IQ_DILUT_EPS_AFTER_EXTRA", N$3)</f>
        <v>0.69</v>
      </c>
      <c r="O23" s="9" cm="1">
        <f t="array" ref="O23">_xll.SNL.Clients.Office.Excel.Functions.SPG($A23, "IQ_DILUT_EPS_AFTER_EXTRA", O$3)</f>
        <v>0.88</v>
      </c>
      <c r="P23" s="9" cm="1">
        <f t="array" ref="P23">_xll.SNL.Clients.Office.Excel.Functions.SPG($A23, "IQ_DILUT_EPS_AFTER_EXTRA", P$3)</f>
        <v>0.74</v>
      </c>
      <c r="Q23" s="9" cm="1">
        <f t="array" ref="Q23">_xll.SNL.Clients.Office.Excel.Functions.SPG($A23, "IQ_DILUT_EPS_AFTER_EXTRA", Q$3)</f>
        <v>0.51</v>
      </c>
      <c r="R23" s="9" cm="1">
        <f t="array" ref="R23">_xll.SNL.Clients.Office.Excel.Functions.SPG($A23, "IQ_DILUT_EPS_AFTER_EXTRA", R$3)</f>
        <v>0.49</v>
      </c>
      <c r="S23" s="9" cm="1">
        <f t="array" ref="S23">_xll.SNL.Clients.Office.Excel.Functions.SPG($A23, "IQ_DILUT_EPS_AFTER_EXTRA", S$3)</f>
        <v>0.52300000000000002</v>
      </c>
      <c r="T23" s="9" cm="1">
        <f t="array" ref="T23">_xll.SNL.Clients.Office.Excel.Functions.SPG($A23, "IQ_DILUT_EPS_AFTER_EXTRA", T$3)</f>
        <v>0.38</v>
      </c>
      <c r="U23" s="9" cm="1">
        <f t="array" ref="U23">_xll.SNL.Clients.Office.Excel.Functions.SPG($A23, "IQ_DILUT_EPS_AFTER_EXTRA", U$3)</f>
        <v>0.23</v>
      </c>
      <c r="V23" s="9" cm="1">
        <f t="array" ref="V23">_xll.SNL.Clients.Office.Excel.Functions.SPG($A23, "IQ_DILUT_EPS_AFTER_EXTRA", V$3)</f>
        <v>0.26</v>
      </c>
      <c r="W23" s="9" cm="1">
        <f t="array" ref="W23">_xll.SNL.Clients.Office.Excel.Functions.SPG($A23, "IQ_DILUT_EPS_AFTER_EXTRA", W$3)</f>
        <v>0.40799999999999997</v>
      </c>
      <c r="X23" s="9" cm="1">
        <f t="array" ref="X23">_xll.SNL.Clients.Office.Excel.Functions.SPG($A23, "IQ_DILUT_EPS_AFTER_EXTRA", X$3)</f>
        <v>0.22600000000000001</v>
      </c>
      <c r="Y23" s="9" cm="1">
        <f t="array" ref="Y23">_xll.SNL.Clients.Office.Excel.Functions.SPG($A23, "IQ_DILUT_EPS_AFTER_EXTRA", Y$3)</f>
        <v>-0.04</v>
      </c>
      <c r="Z23" s="9" cm="1">
        <f t="array" ref="Z23">_xll.SNL.Clients.Office.Excel.Functions.SPG($A23, "IQ_DILUT_EPS_AFTER_EXTRA", Z$3)</f>
        <v>-0.1</v>
      </c>
    </row>
    <row r="24" spans="1:26" x14ac:dyDescent="0.3">
      <c r="A24" s="11" t="s">
        <v>1042</v>
      </c>
      <c r="B24" s="9" cm="1">
        <f t="array" ref="B24">_xll.SNL.Clients.Office.Excel.Functions.SPG($A24, "IQ_DILUT_EPS_AFTER_EXTRA", B$3)</f>
        <v>0.14799999999999999</v>
      </c>
      <c r="C24" s="9" cm="1">
        <f t="array" ref="C24">_xll.SNL.Clients.Office.Excel.Functions.SPG($A24, "IQ_DILUT_EPS_AFTER_EXTRA", C$3)</f>
        <v>0.77400000000000002</v>
      </c>
      <c r="D24" s="9" cm="1">
        <f t="array" ref="D24">_xll.SNL.Clients.Office.Excel.Functions.SPG($A24, "IQ_DILUT_EPS_AFTER_EXTRA", D$3)</f>
        <v>4.8000000000000001E-2</v>
      </c>
      <c r="E24" s="9" cm="1">
        <f t="array" ref="E24">_xll.SNL.Clients.Office.Excel.Functions.SPG($A24, "IQ_DILUT_EPS_AFTER_EXTRA", E$3)</f>
        <v>-9.2999999999999999E-2</v>
      </c>
      <c r="F24" s="9" cm="1">
        <f t="array" ref="F24">_xll.SNL.Clients.Office.Excel.Functions.SPG($A24, "IQ_DILUT_EPS_AFTER_EXTRA", F$3)</f>
        <v>0.85</v>
      </c>
      <c r="G24" s="9" cm="1">
        <f t="array" ref="G24">_xll.SNL.Clients.Office.Excel.Functions.SPG($A24, "IQ_DILUT_EPS_AFTER_EXTRA", G$3)</f>
        <v>-0.88200000000000001</v>
      </c>
      <c r="H24" s="9" cm="1">
        <f t="array" ref="H24">_xll.SNL.Clients.Office.Excel.Functions.SPG($A24, "IQ_DILUT_EPS_AFTER_EXTRA", H$3)</f>
        <v>-1.212</v>
      </c>
      <c r="I24" s="9" cm="1">
        <f t="array" ref="I24">_xll.SNL.Clients.Office.Excel.Functions.SPG($A24, "IQ_DILUT_EPS_AFTER_EXTRA", I$3)</f>
        <v>0.26600000000000001</v>
      </c>
      <c r="J24" s="9" cm="1">
        <f t="array" ref="J24">_xll.SNL.Clients.Office.Excel.Functions.SPG($A24, "IQ_DILUT_EPS_AFTER_EXTRA", J$3)</f>
        <v>-1.7889999999999999</v>
      </c>
      <c r="K24" s="9" cm="1">
        <f t="array" ref="K24">_xll.SNL.Clients.Office.Excel.Functions.SPG($A24, "IQ_DILUT_EPS_AFTER_EXTRA", K$3)</f>
        <v>-1.9610000000000001</v>
      </c>
      <c r="L24" s="9" cm="1">
        <f t="array" ref="L24">_xll.SNL.Clients.Office.Excel.Functions.SPG($A24, "IQ_DILUT_EPS_AFTER_EXTRA", L$3)</f>
        <v>-0.70299999999999996</v>
      </c>
      <c r="M24" s="9" cm="1">
        <f t="array" ref="M24">_xll.SNL.Clients.Office.Excel.Functions.SPG($A24, "IQ_DILUT_EPS_AFTER_EXTRA", M$3)</f>
        <v>2.2000000000000002</v>
      </c>
      <c r="N24" s="9" cm="1">
        <f t="array" ref="N24">_xll.SNL.Clients.Office.Excel.Functions.SPG($A24, "IQ_DILUT_EPS_AFTER_EXTRA", N$3)</f>
        <v>5.46</v>
      </c>
      <c r="O24" s="9" cm="1">
        <f t="array" ref="O24">_xll.SNL.Clients.Office.Excel.Functions.SPG($A24, "IQ_DILUT_EPS_AFTER_EXTRA", O$3)</f>
        <v>1.0640000000000001</v>
      </c>
      <c r="P24" s="9" cm="1">
        <f t="array" ref="P24">_xll.SNL.Clients.Office.Excel.Functions.SPG($A24, "IQ_DILUT_EPS_AFTER_EXTRA", P$3)</f>
        <v>1.36</v>
      </c>
      <c r="Q24" s="9" cm="1">
        <f t="array" ref="Q24">_xll.SNL.Clients.Office.Excel.Functions.SPG($A24, "IQ_DILUT_EPS_AFTER_EXTRA", Q$3)</f>
        <v>-0.92</v>
      </c>
      <c r="R24" s="9" cm="1">
        <f t="array" ref="R24">_xll.SNL.Clients.Office.Excel.Functions.SPG($A24, "IQ_DILUT_EPS_AFTER_EXTRA", R$3)</f>
        <v>4.92</v>
      </c>
      <c r="S24" s="9" cm="1">
        <f t="array" ref="S24">_xll.SNL.Clients.Office.Excel.Functions.SPG($A24, "IQ_DILUT_EPS_AFTER_EXTRA", S$3)</f>
        <v>2.403</v>
      </c>
      <c r="T24" s="9" cm="1">
        <f t="array" ref="T24">_xll.SNL.Clients.Office.Excel.Functions.SPG($A24, "IQ_DILUT_EPS_AFTER_EXTRA", T$3)</f>
        <v>2.7919999999999998</v>
      </c>
      <c r="U24" s="9" cm="1">
        <f t="array" ref="U24">_xll.SNL.Clients.Office.Excel.Functions.SPG($A24, "IQ_DILUT_EPS_AFTER_EXTRA", U$3)</f>
        <v>2.3050000000000002</v>
      </c>
      <c r="V24" s="9" cm="1">
        <f t="array" ref="V24">_xll.SNL.Clients.Office.Excel.Functions.SPG($A24, "IQ_DILUT_EPS_AFTER_EXTRA", V$3)</f>
        <v>-10.289</v>
      </c>
      <c r="W24" s="9" cm="1">
        <f t="array" ref="W24">_xll.SNL.Clients.Office.Excel.Functions.SPG($A24, "IQ_DILUT_EPS_AFTER_EXTRA", W$3)</f>
        <v>3.282</v>
      </c>
      <c r="X24" s="9" cm="1">
        <f t="array" ref="X24">_xll.SNL.Clients.Office.Excel.Functions.SPG($A24, "IQ_DILUT_EPS_AFTER_EXTRA", X$3)</f>
        <v>-2.16</v>
      </c>
      <c r="Y24" s="9" cm="1">
        <f t="array" ref="Y24">_xll.SNL.Clients.Office.Excel.Functions.SPG($A24, "IQ_DILUT_EPS_AFTER_EXTRA", Y$3)</f>
        <v>-4.9690000000000003</v>
      </c>
      <c r="Z24" s="9" cm="1">
        <f t="array" ref="Z24">_xll.SNL.Clients.Office.Excel.Functions.SPG($A24, "IQ_DILUT_EPS_AFTER_EXTRA", Z$3)</f>
        <v>-2.5209999999999999</v>
      </c>
    </row>
    <row r="25" spans="1:26" x14ac:dyDescent="0.3">
      <c r="A25" s="11" t="s">
        <v>1043</v>
      </c>
      <c r="B25" s="9" cm="1">
        <f t="array" ref="B25">_xll.SNL.Clients.Office.Excel.Functions.SPG($A25, "IQ_DILUT_EPS_AFTER_EXTRA", B$3)</f>
        <v>0.25</v>
      </c>
      <c r="C25" s="9" cm="1">
        <f t="array" ref="C25">_xll.SNL.Clients.Office.Excel.Functions.SPG($A25, "IQ_DILUT_EPS_AFTER_EXTRA", C$3)</f>
        <v>0.23</v>
      </c>
      <c r="D25" s="9" cm="1">
        <f t="array" ref="D25">_xll.SNL.Clients.Office.Excel.Functions.SPG($A25, "IQ_DILUT_EPS_AFTER_EXTRA", D$3)</f>
        <v>0.20699999999999999</v>
      </c>
      <c r="E25" s="9" cm="1">
        <f t="array" ref="E25">_xll.SNL.Clients.Office.Excel.Functions.SPG($A25, "IQ_DILUT_EPS_AFTER_EXTRA", E$3)</f>
        <v>0.17899999999999999</v>
      </c>
      <c r="F25" s="9" cm="1">
        <f t="array" ref="F25">_xll.SNL.Clients.Office.Excel.Functions.SPG($A25, "IQ_DILUT_EPS_AFTER_EXTRA", F$3)</f>
        <v>0.21</v>
      </c>
      <c r="G25" s="9" cm="1">
        <f t="array" ref="G25">_xll.SNL.Clients.Office.Excel.Functions.SPG($A25, "IQ_DILUT_EPS_AFTER_EXTRA", G$3)</f>
        <v>0.20899999999999999</v>
      </c>
      <c r="H25" s="9" cm="1">
        <f t="array" ref="H25">_xll.SNL.Clients.Office.Excel.Functions.SPG($A25, "IQ_DILUT_EPS_AFTER_EXTRA", H$3)</f>
        <v>0.2</v>
      </c>
      <c r="I25" s="9" cm="1">
        <f t="array" ref="I25">_xll.SNL.Clients.Office.Excel.Functions.SPG($A25, "IQ_DILUT_EPS_AFTER_EXTRA", I$3)</f>
        <v>0.18</v>
      </c>
      <c r="J25" s="9" cm="1">
        <f t="array" ref="J25">_xll.SNL.Clients.Office.Excel.Functions.SPG($A25, "IQ_DILUT_EPS_AFTER_EXTRA", J$3)</f>
        <v>0.18</v>
      </c>
      <c r="K25" s="9" cm="1">
        <f t="array" ref="K25">_xll.SNL.Clients.Office.Excel.Functions.SPG($A25, "IQ_DILUT_EPS_AFTER_EXTRA", K$3)</f>
        <v>0.17</v>
      </c>
      <c r="L25" s="9" cm="1">
        <f t="array" ref="L25">_xll.SNL.Clients.Office.Excel.Functions.SPG($A25, "IQ_DILUT_EPS_AFTER_EXTRA", L$3)</f>
        <v>0.17</v>
      </c>
      <c r="M25" s="9" cm="1">
        <f t="array" ref="M25">_xll.SNL.Clients.Office.Excel.Functions.SPG($A25, "IQ_DILUT_EPS_AFTER_EXTRA", M$3)</f>
        <v>0.16600000000000001</v>
      </c>
      <c r="N25" s="9" cm="1">
        <f t="array" ref="N25">_xll.SNL.Clients.Office.Excel.Functions.SPG($A25, "IQ_DILUT_EPS_AFTER_EXTRA", N$3)</f>
        <v>0.16700000000000001</v>
      </c>
      <c r="O25" s="9" cm="1">
        <f t="array" ref="O25">_xll.SNL.Clients.Office.Excel.Functions.SPG($A25, "IQ_DILUT_EPS_AFTER_EXTRA", O$3)</f>
        <v>0.16</v>
      </c>
      <c r="P25" s="9" cm="1">
        <f t="array" ref="P25">_xll.SNL.Clients.Office.Excel.Functions.SPG($A25, "IQ_DILUT_EPS_AFTER_EXTRA", P$3)</f>
        <v>0.187</v>
      </c>
      <c r="Q25" s="9" cm="1">
        <f t="array" ref="Q25">_xll.SNL.Clients.Office.Excel.Functions.SPG($A25, "IQ_DILUT_EPS_AFTER_EXTRA", Q$3)</f>
        <v>0.16800000000000001</v>
      </c>
      <c r="R25" s="9" cm="1">
        <f t="array" ref="R25">_xll.SNL.Clients.Office.Excel.Functions.SPG($A25, "IQ_DILUT_EPS_AFTER_EXTRA", R$3)</f>
        <v>0.17</v>
      </c>
      <c r="S25" s="9" cm="1">
        <f t="array" ref="S25">_xll.SNL.Clients.Office.Excel.Functions.SPG($A25, "IQ_DILUT_EPS_AFTER_EXTRA", S$3)</f>
        <v>0.16</v>
      </c>
      <c r="T25" s="9" cm="1">
        <f t="array" ref="T25">_xll.SNL.Clients.Office.Excel.Functions.SPG($A25, "IQ_DILUT_EPS_AFTER_EXTRA", T$3)</f>
        <v>0.22</v>
      </c>
      <c r="U25" s="9" cm="1">
        <f t="array" ref="U25">_xll.SNL.Clients.Office.Excel.Functions.SPG($A25, "IQ_DILUT_EPS_AFTER_EXTRA", U$3)</f>
        <v>0.18</v>
      </c>
      <c r="V25" s="9" cm="1">
        <f t="array" ref="V25">_xll.SNL.Clients.Office.Excel.Functions.SPG($A25, "IQ_DILUT_EPS_AFTER_EXTRA", V$3)</f>
        <v>-0.81399999999999995</v>
      </c>
      <c r="W25" s="9" cm="1">
        <f t="array" ref="W25">_xll.SNL.Clients.Office.Excel.Functions.SPG($A25, "IQ_DILUT_EPS_AFTER_EXTRA", W$3)</f>
        <v>-0.28899999999999998</v>
      </c>
      <c r="X25" s="9" cm="1">
        <f t="array" ref="X25">_xll.SNL.Clients.Office.Excel.Functions.SPG($A25, "IQ_DILUT_EPS_AFTER_EXTRA", X$3)</f>
        <v>-0.57199999999999995</v>
      </c>
      <c r="Y25" s="9" cm="1">
        <f t="array" ref="Y25">_xll.SNL.Clients.Office.Excel.Functions.SPG($A25, "IQ_DILUT_EPS_AFTER_EXTRA", Y$3)</f>
        <v>0.13600000000000001</v>
      </c>
      <c r="Z25" s="9" cm="1">
        <f t="array" ref="Z25">_xll.SNL.Clients.Office.Excel.Functions.SPG($A25, "IQ_DILUT_EPS_AFTER_EXTRA", Z$3)</f>
        <v>3.7999999999999999E-2</v>
      </c>
    </row>
    <row r="26" spans="1:26" x14ac:dyDescent="0.3">
      <c r="A26" s="11" t="s">
        <v>1044</v>
      </c>
      <c r="B26" s="9" cm="1">
        <f t="array" ref="B26">_xll.SNL.Clients.Office.Excel.Functions.SPG($A26, "IQ_DILUT_EPS_AFTER_EXTRA", B$3)</f>
        <v>0.66</v>
      </c>
      <c r="C26" s="9" cm="1">
        <f t="array" ref="C26">_xll.SNL.Clients.Office.Excel.Functions.SPG($A26, "IQ_DILUT_EPS_AFTER_EXTRA", C$3)</f>
        <v>0.34100000000000003</v>
      </c>
      <c r="D26" s="9" cm="1">
        <f t="array" ref="D26">_xll.SNL.Clients.Office.Excel.Functions.SPG($A26, "IQ_DILUT_EPS_AFTER_EXTRA", D$3)</f>
        <v>-6.6000000000000003E-2</v>
      </c>
      <c r="E26" s="9" cm="1">
        <f t="array" ref="E26">_xll.SNL.Clients.Office.Excel.Functions.SPG($A26, "IQ_DILUT_EPS_AFTER_EXTRA", E$3)</f>
        <v>-0.21099999999999999</v>
      </c>
      <c r="F26" s="9" cm="1">
        <f t="array" ref="F26">_xll.SNL.Clients.Office.Excel.Functions.SPG($A26, "IQ_DILUT_EPS_AFTER_EXTRA", F$3)</f>
        <v>7.0000000000000007E-2</v>
      </c>
      <c r="G26" s="9" cm="1">
        <f t="array" ref="G26">_xll.SNL.Clients.Office.Excel.Functions.SPG($A26, "IQ_DILUT_EPS_AFTER_EXTRA", G$3)</f>
        <v>0.16200000000000001</v>
      </c>
      <c r="H26" s="9" cm="1">
        <f t="array" ref="H26">_xll.SNL.Clients.Office.Excel.Functions.SPG($A26, "IQ_DILUT_EPS_AFTER_EXTRA", H$3)</f>
        <v>5.8000000000000003E-2</v>
      </c>
      <c r="I26" s="9" cm="1">
        <f t="array" ref="I26">_xll.SNL.Clients.Office.Excel.Functions.SPG($A26, "IQ_DILUT_EPS_AFTER_EXTRA", I$3)</f>
        <v>-0.28000000000000003</v>
      </c>
      <c r="J26" s="9" cm="1">
        <f t="array" ref="J26">_xll.SNL.Clients.Office.Excel.Functions.SPG($A26, "IQ_DILUT_EPS_AFTER_EXTRA", J$3)</f>
        <v>0.68600000000000005</v>
      </c>
      <c r="K26" s="9" cm="1">
        <f t="array" ref="K26">_xll.SNL.Clients.Office.Excel.Functions.SPG($A26, "IQ_DILUT_EPS_AFTER_EXTRA", K$3)</f>
        <v>2.31</v>
      </c>
      <c r="L26" s="9" cm="1">
        <f t="array" ref="L26">_xll.SNL.Clients.Office.Excel.Functions.SPG($A26, "IQ_DILUT_EPS_AFTER_EXTRA", L$3)</f>
        <v>1.7190000000000001</v>
      </c>
      <c r="M26" s="9" cm="1">
        <f t="array" ref="M26">_xll.SNL.Clients.Office.Excel.Functions.SPG($A26, "IQ_DILUT_EPS_AFTER_EXTRA", M$3)</f>
        <v>2.29</v>
      </c>
      <c r="N26" s="9" cm="1">
        <f t="array" ref="N26">_xll.SNL.Clients.Office.Excel.Functions.SPG($A26, "IQ_DILUT_EPS_AFTER_EXTRA", N$3)</f>
        <v>-0.5</v>
      </c>
      <c r="O26" s="9" cm="1">
        <f t="array" ref="O26">_xll.SNL.Clients.Office.Excel.Functions.SPG($A26, "IQ_DILUT_EPS_AFTER_EXTRA", O$3)</f>
        <v>2.6429999999999998</v>
      </c>
      <c r="P26" s="9" cm="1">
        <f t="array" ref="P26">_xll.SNL.Clients.Office.Excel.Functions.SPG($A26, "IQ_DILUT_EPS_AFTER_EXTRA", P$3)</f>
        <v>-1.7509999999999999</v>
      </c>
      <c r="Q26" s="9" cm="1">
        <f t="array" ref="Q26">_xll.SNL.Clients.Office.Excel.Functions.SPG($A26, "IQ_DILUT_EPS_AFTER_EXTRA", Q$3)</f>
        <v>-1.7</v>
      </c>
      <c r="R26" s="9" cm="1">
        <f t="array" ref="R26">_xll.SNL.Clients.Office.Excel.Functions.SPG($A26, "IQ_DILUT_EPS_AFTER_EXTRA", R$3)</f>
        <v>-5.1999999999999998E-2</v>
      </c>
      <c r="S26" s="9" cm="1">
        <f t="array" ref="S26">_xll.SNL.Clients.Office.Excel.Functions.SPG($A26, "IQ_DILUT_EPS_AFTER_EXTRA", S$3)</f>
        <v>0.21099999999999999</v>
      </c>
      <c r="T26" s="9" cm="1">
        <f t="array" ref="T26">_xll.SNL.Clients.Office.Excel.Functions.SPG($A26, "IQ_DILUT_EPS_AFTER_EXTRA", T$3)</f>
        <v>-1.9950000000000001</v>
      </c>
      <c r="U26" s="9" cm="1">
        <f t="array" ref="U26">_xll.SNL.Clients.Office.Excel.Functions.SPG($A26, "IQ_DILUT_EPS_AFTER_EXTRA", U$3)</f>
        <v>-1.73</v>
      </c>
      <c r="V26" s="9" cm="1">
        <f t="array" ref="V26">_xll.SNL.Clients.Office.Excel.Functions.SPG($A26, "IQ_DILUT_EPS_AFTER_EXTRA", V$3)</f>
        <v>-1.1919999999999999</v>
      </c>
      <c r="W26" s="9" cm="1">
        <f t="array" ref="W26">_xll.SNL.Clients.Office.Excel.Functions.SPG($A26, "IQ_DILUT_EPS_AFTER_EXTRA", W$3)</f>
        <v>-1.607</v>
      </c>
      <c r="X26" s="9" cm="1">
        <f t="array" ref="X26">_xll.SNL.Clients.Office.Excel.Functions.SPG($A26, "IQ_DILUT_EPS_AFTER_EXTRA", X$3)</f>
        <v>-2.86</v>
      </c>
      <c r="Y26" s="9" cm="1">
        <f t="array" ref="Y26">_xll.SNL.Clients.Office.Excel.Functions.SPG($A26, "IQ_DILUT_EPS_AFTER_EXTRA", Y$3)</f>
        <v>0.13600000000000001</v>
      </c>
      <c r="Z26" s="9" cm="1">
        <f t="array" ref="Z26">_xll.SNL.Clients.Office.Excel.Functions.SPG($A26, "IQ_DILUT_EPS_AFTER_EXTRA", Z$3)</f>
        <v>3.17</v>
      </c>
    </row>
    <row r="27" spans="1:26" x14ac:dyDescent="0.3">
      <c r="A27" s="11" t="s">
        <v>1045</v>
      </c>
      <c r="B27" s="9" cm="1">
        <f t="array" ref="B27">_xll.SNL.Clients.Office.Excel.Functions.SPG($A27, "IQ_DILUT_EPS_AFTER_EXTRA", B$3)</f>
        <v>0.86</v>
      </c>
      <c r="C27" s="9" cm="1">
        <f t="array" ref="C27">_xll.SNL.Clients.Office.Excel.Functions.SPG($A27, "IQ_DILUT_EPS_AFTER_EXTRA", C$3)</f>
        <v>2.7919999999999998</v>
      </c>
      <c r="D27" s="9" cm="1">
        <f t="array" ref="D27">_xll.SNL.Clients.Office.Excel.Functions.SPG($A27, "IQ_DILUT_EPS_AFTER_EXTRA", D$3)</f>
        <v>0.9</v>
      </c>
      <c r="E27" s="9" cm="1">
        <f t="array" ref="E27">_xll.SNL.Clients.Office.Excel.Functions.SPG($A27, "IQ_DILUT_EPS_AFTER_EXTRA", E$3)</f>
        <v>0.81</v>
      </c>
      <c r="F27" s="9" cm="1">
        <f t="array" ref="F27">_xll.SNL.Clients.Office.Excel.Functions.SPG($A27, "IQ_DILUT_EPS_AFTER_EXTRA", F$3)</f>
        <v>1.05</v>
      </c>
      <c r="G27" s="9" cm="1">
        <f t="array" ref="G27">_xll.SNL.Clients.Office.Excel.Functions.SPG($A27, "IQ_DILUT_EPS_AFTER_EXTRA", G$3)</f>
        <v>0.82799999999999996</v>
      </c>
      <c r="H27" s="9" cm="1">
        <f t="array" ref="H27">_xll.SNL.Clients.Office.Excel.Functions.SPG($A27, "IQ_DILUT_EPS_AFTER_EXTRA", H$3)</f>
        <v>0.72</v>
      </c>
      <c r="I27" s="9" cm="1">
        <f t="array" ref="I27">_xll.SNL.Clients.Office.Excel.Functions.SPG($A27, "IQ_DILUT_EPS_AFTER_EXTRA", I$3)</f>
        <v>-0.53100000000000003</v>
      </c>
      <c r="J27" s="9" cm="1">
        <f t="array" ref="J27">_xll.SNL.Clients.Office.Excel.Functions.SPG($A27, "IQ_DILUT_EPS_AFTER_EXTRA", J$3)</f>
        <v>-0.99099999999999999</v>
      </c>
      <c r="K27" s="9" cm="1">
        <f t="array" ref="K27">_xll.SNL.Clients.Office.Excel.Functions.SPG($A27, "IQ_DILUT_EPS_AFTER_EXTRA", K$3)</f>
        <v>-0.55900000000000005</v>
      </c>
      <c r="L27" s="9" cm="1">
        <f t="array" ref="L27">_xll.SNL.Clients.Office.Excel.Functions.SPG($A27, "IQ_DILUT_EPS_AFTER_EXTRA", L$3)</f>
        <v>-0.12</v>
      </c>
      <c r="M27" s="9" cm="1">
        <f t="array" ref="M27">_xll.SNL.Clients.Office.Excel.Functions.SPG($A27, "IQ_DILUT_EPS_AFTER_EXTRA", M$3)</f>
        <v>-0.85799999999999998</v>
      </c>
      <c r="N27" s="9" cm="1">
        <f t="array" ref="N27">_xll.SNL.Clients.Office.Excel.Functions.SPG($A27, "IQ_DILUT_EPS_AFTER_EXTRA", N$3)</f>
        <v>-0.41</v>
      </c>
      <c r="O27" s="9" cm="1">
        <f t="array" ref="O27">_xll.SNL.Clients.Office.Excel.Functions.SPG($A27, "IQ_DILUT_EPS_AFTER_EXTRA", O$3)</f>
        <v>-4.1000000000000002E-2</v>
      </c>
      <c r="P27" s="9" cm="1">
        <f t="array" ref="P27">_xll.SNL.Clients.Office.Excel.Functions.SPG($A27, "IQ_DILUT_EPS_AFTER_EXTRA", P$3)</f>
        <v>-4.0000000000000001E-3</v>
      </c>
      <c r="Q27" s="9" cm="1">
        <f t="array" ref="Q27">_xll.SNL.Clients.Office.Excel.Functions.SPG($A27, "IQ_DILUT_EPS_AFTER_EXTRA", Q$3)</f>
        <v>5.8000000000000003E-2</v>
      </c>
      <c r="R27" s="9" cm="1">
        <f t="array" ref="R27">_xll.SNL.Clients.Office.Excel.Functions.SPG($A27, "IQ_DILUT_EPS_AFTER_EXTRA", R$3)</f>
        <v>0.01</v>
      </c>
      <c r="S27" s="9" cm="1">
        <f t="array" ref="S27">_xll.SNL.Clients.Office.Excel.Functions.SPG($A27, "IQ_DILUT_EPS_AFTER_EXTRA", S$3)</f>
        <v>-1.4999999999999999E-2</v>
      </c>
      <c r="T27" s="9" cm="1">
        <f t="array" ref="T27">_xll.SNL.Clients.Office.Excel.Functions.SPG($A27, "IQ_DILUT_EPS_AFTER_EXTRA", T$3)</f>
        <v>3.86</v>
      </c>
      <c r="U27" s="9" cm="1">
        <f t="array" ref="U27">_xll.SNL.Clients.Office.Excel.Functions.SPG($A27, "IQ_DILUT_EPS_AFTER_EXTRA", U$3)</f>
        <v>0.54</v>
      </c>
      <c r="V27" s="9" cm="1">
        <f t="array" ref="V27">_xll.SNL.Clients.Office.Excel.Functions.SPG($A27, "IQ_DILUT_EPS_AFTER_EXTRA", V$3)</f>
        <v>5.8000000000000003E-2</v>
      </c>
      <c r="W27" s="9" cm="1">
        <f t="array" ref="W27">_xll.SNL.Clients.Office.Excel.Functions.SPG($A27, "IQ_DILUT_EPS_AFTER_EXTRA", W$3)</f>
        <v>0.124</v>
      </c>
      <c r="X27" s="9" cm="1">
        <f t="array" ref="X27">_xll.SNL.Clients.Office.Excel.Functions.SPG($A27, "IQ_DILUT_EPS_AFTER_EXTRA", X$3)</f>
        <v>0.14000000000000001</v>
      </c>
      <c r="Y27" s="9" cm="1">
        <f t="array" ref="Y27">_xll.SNL.Clients.Office.Excel.Functions.SPG($A27, "IQ_DILUT_EPS_AFTER_EXTRA", Y$3)</f>
        <v>0.65</v>
      </c>
      <c r="Z27" s="9" cm="1">
        <f t="array" ref="Z27">_xll.SNL.Clients.Office.Excel.Functions.SPG($A27, "IQ_DILUT_EPS_AFTER_EXTRA", Z$3)</f>
        <v>0.11</v>
      </c>
    </row>
    <row r="28" spans="1:26" x14ac:dyDescent="0.3">
      <c r="A28" s="11" t="s">
        <v>1046</v>
      </c>
      <c r="B28" s="9" cm="1">
        <f t="array" ref="B28">_xll.SNL.Clients.Office.Excel.Functions.SPG($A28, "IQ_DILUT_EPS_AFTER_EXTRA", B$3)</f>
        <v>2.57</v>
      </c>
      <c r="C28" s="9" cm="1">
        <f t="array" ref="C28">_xll.SNL.Clients.Office.Excel.Functions.SPG($A28, "IQ_DILUT_EPS_AFTER_EXTRA", C$3)</f>
        <v>2.39</v>
      </c>
      <c r="D28" s="9" cm="1">
        <f t="array" ref="D28">_xll.SNL.Clients.Office.Excel.Functions.SPG($A28, "IQ_DILUT_EPS_AFTER_EXTRA", D$3)</f>
        <v>2.36</v>
      </c>
      <c r="E28" s="9" cm="1">
        <f t="array" ref="E28">_xll.SNL.Clients.Office.Excel.Functions.SPG($A28, "IQ_DILUT_EPS_AFTER_EXTRA", E$3)</f>
        <v>2.6509999999999998</v>
      </c>
      <c r="F28" s="9" cm="1">
        <f t="array" ref="F28">_xll.SNL.Clients.Office.Excel.Functions.SPG($A28, "IQ_DILUT_EPS_AFTER_EXTRA", F$3)</f>
        <v>2.48</v>
      </c>
      <c r="G28" s="9" cm="1">
        <f t="array" ref="G28">_xll.SNL.Clients.Office.Excel.Functions.SPG($A28, "IQ_DILUT_EPS_AFTER_EXTRA", G$3)</f>
        <v>2.3199999999999998</v>
      </c>
      <c r="H28" s="9" cm="1">
        <f t="array" ref="H28">_xll.SNL.Clients.Office.Excel.Functions.SPG($A28, "IQ_DILUT_EPS_AFTER_EXTRA", H$3)</f>
        <v>2.39</v>
      </c>
      <c r="I28" s="9" cm="1">
        <f t="array" ref="I28">_xll.SNL.Clients.Office.Excel.Functions.SPG($A28, "IQ_DILUT_EPS_AFTER_EXTRA", I$3)</f>
        <v>2.35</v>
      </c>
      <c r="J28" s="9" cm="1">
        <f t="array" ref="J28">_xll.SNL.Clients.Office.Excel.Functions.SPG($A28, "IQ_DILUT_EPS_AFTER_EXTRA", J$3)</f>
        <v>2.4700000000000002</v>
      </c>
      <c r="K28" s="9" cm="1">
        <f t="array" ref="K28">_xll.SNL.Clients.Office.Excel.Functions.SPG($A28, "IQ_DILUT_EPS_AFTER_EXTRA", K$3)</f>
        <v>2.0499999999999998</v>
      </c>
      <c r="L28" s="9" cm="1">
        <f t="array" ref="L28">_xll.SNL.Clients.Office.Excel.Functions.SPG($A28, "IQ_DILUT_EPS_AFTER_EXTRA", L$3)</f>
        <v>1.97</v>
      </c>
      <c r="M28" s="9" cm="1">
        <f t="array" ref="M28">_xll.SNL.Clients.Office.Excel.Functions.SPG($A28, "IQ_DILUT_EPS_AFTER_EXTRA", M$3)</f>
        <v>2.0209999999999999</v>
      </c>
      <c r="N28" s="9" cm="1">
        <f t="array" ref="N28">_xll.SNL.Clients.Office.Excel.Functions.SPG($A28, "IQ_DILUT_EPS_AFTER_EXTRA", N$3)</f>
        <v>1.75</v>
      </c>
      <c r="O28" s="9" cm="1">
        <f t="array" ref="O28">_xll.SNL.Clients.Office.Excel.Functions.SPG($A28, "IQ_DILUT_EPS_AFTER_EXTRA", O$3)</f>
        <v>1.46</v>
      </c>
      <c r="P28" s="9" cm="1">
        <f t="array" ref="P28">_xll.SNL.Clients.Office.Excel.Functions.SPG($A28, "IQ_DILUT_EPS_AFTER_EXTRA", P$3)</f>
        <v>1.36</v>
      </c>
      <c r="Q28" s="9" cm="1">
        <f t="array" ref="Q28">_xll.SNL.Clients.Office.Excel.Functions.SPG($A28, "IQ_DILUT_EPS_AFTER_EXTRA", Q$3)</f>
        <v>1.5</v>
      </c>
      <c r="R28" s="9" cm="1">
        <f t="array" ref="R28">_xll.SNL.Clients.Office.Excel.Functions.SPG($A28, "IQ_DILUT_EPS_AFTER_EXTRA", R$3)</f>
        <v>1.42</v>
      </c>
      <c r="S28" s="9" cm="1">
        <f t="array" ref="S28">_xll.SNL.Clients.Office.Excel.Functions.SPG($A28, "IQ_DILUT_EPS_AFTER_EXTRA", S$3)</f>
        <v>-0.14000000000000001</v>
      </c>
      <c r="T28" s="9" cm="1">
        <f t="array" ref="T28">_xll.SNL.Clients.Office.Excel.Functions.SPG($A28, "IQ_DILUT_EPS_AFTER_EXTRA", T$3)</f>
        <v>0.89</v>
      </c>
      <c r="U28" s="9" cm="1">
        <f t="array" ref="U28">_xll.SNL.Clients.Office.Excel.Functions.SPG($A28, "IQ_DILUT_EPS_AFTER_EXTRA", U$3)</f>
        <v>0.76900000000000002</v>
      </c>
      <c r="V28" s="9" cm="1">
        <f t="array" ref="V28">_xll.SNL.Clients.Office.Excel.Functions.SPG($A28, "IQ_DILUT_EPS_AFTER_EXTRA", V$3)</f>
        <v>-2.14</v>
      </c>
      <c r="W28" s="9" cm="1">
        <f t="array" ref="W28">_xll.SNL.Clients.Office.Excel.Functions.SPG($A28, "IQ_DILUT_EPS_AFTER_EXTRA", W$3)</f>
        <v>0.97</v>
      </c>
      <c r="X28" s="9" cm="1">
        <f t="array" ref="X28">_xll.SNL.Clients.Office.Excel.Functions.SPG($A28, "IQ_DILUT_EPS_AFTER_EXTRA", X$3)</f>
        <v>1</v>
      </c>
      <c r="Y28" s="9" cm="1">
        <f t="array" ref="Y28">_xll.SNL.Clients.Office.Excel.Functions.SPG($A28, "IQ_DILUT_EPS_AFTER_EXTRA", Y$3)</f>
        <v>1.02</v>
      </c>
      <c r="Z28" s="9" cm="1">
        <f t="array" ref="Z28">_xll.SNL.Clients.Office.Excel.Functions.SPG($A28, "IQ_DILUT_EPS_AFTER_EXTRA", Z$3)</f>
        <v>0.42</v>
      </c>
    </row>
    <row r="29" spans="1:26" x14ac:dyDescent="0.3">
      <c r="A29" s="11" t="s">
        <v>1047</v>
      </c>
      <c r="B29" s="9" cm="1">
        <f t="array" ref="B29">_xll.SNL.Clients.Office.Excel.Functions.SPG($A29, "IQ_DILUT_EPS_AFTER_EXTRA", B$3)</f>
        <v>1.17</v>
      </c>
      <c r="C29" s="9" cm="1">
        <f t="array" ref="C29">_xll.SNL.Clients.Office.Excel.Functions.SPG($A29, "IQ_DILUT_EPS_AFTER_EXTRA", C$3)</f>
        <v>1.482</v>
      </c>
      <c r="D29" s="9" cm="1">
        <f t="array" ref="D29">_xll.SNL.Clients.Office.Excel.Functions.SPG($A29, "IQ_DILUT_EPS_AFTER_EXTRA", D$3)</f>
        <v>1.48</v>
      </c>
      <c r="E29" s="9" cm="1">
        <f t="array" ref="E29">_xll.SNL.Clients.Office.Excel.Functions.SPG($A29, "IQ_DILUT_EPS_AFTER_EXTRA", E$3)</f>
        <v>1.34</v>
      </c>
      <c r="F29" s="9" cm="1">
        <f t="array" ref="F29">_xll.SNL.Clients.Office.Excel.Functions.SPG($A29, "IQ_DILUT_EPS_AFTER_EXTRA", F$3)</f>
        <v>1.23</v>
      </c>
      <c r="G29" s="9" cm="1">
        <f t="array" ref="G29">_xll.SNL.Clients.Office.Excel.Functions.SPG($A29, "IQ_DILUT_EPS_AFTER_EXTRA", G$3)</f>
        <v>0.92900000000000005</v>
      </c>
      <c r="H29" s="9" cm="1">
        <f t="array" ref="H29">_xll.SNL.Clients.Office.Excel.Functions.SPG($A29, "IQ_DILUT_EPS_AFTER_EXTRA", H$3)</f>
        <v>1.26</v>
      </c>
      <c r="I29" s="9" cm="1">
        <f t="array" ref="I29">_xll.SNL.Clients.Office.Excel.Functions.SPG($A29, "IQ_DILUT_EPS_AFTER_EXTRA", I$3)</f>
        <v>1.24</v>
      </c>
      <c r="J29" s="9" cm="1">
        <f t="array" ref="J29">_xll.SNL.Clients.Office.Excel.Functions.SPG($A29, "IQ_DILUT_EPS_AFTER_EXTRA", J$3)</f>
        <v>0.82</v>
      </c>
      <c r="K29" s="9" cm="1">
        <f t="array" ref="K29">_xll.SNL.Clients.Office.Excel.Functions.SPG($A29, "IQ_DILUT_EPS_AFTER_EXTRA", K$3)</f>
        <v>0.88900000000000001</v>
      </c>
      <c r="L29" s="9" cm="1">
        <f t="array" ref="L29">_xll.SNL.Clients.Office.Excel.Functions.SPG($A29, "IQ_DILUT_EPS_AFTER_EXTRA", L$3)</f>
        <v>0.81</v>
      </c>
      <c r="M29" s="9" cm="1">
        <f t="array" ref="M29">_xll.SNL.Clients.Office.Excel.Functions.SPG($A29, "IQ_DILUT_EPS_AFTER_EXTRA", M$3)</f>
        <v>0.95</v>
      </c>
      <c r="N29" s="9" cm="1">
        <f t="array" ref="N29">_xll.SNL.Clients.Office.Excel.Functions.SPG($A29, "IQ_DILUT_EPS_AFTER_EXTRA", N$3)</f>
        <v>0.93</v>
      </c>
      <c r="O29" s="9" cm="1">
        <f t="array" ref="O29">_xll.SNL.Clients.Office.Excel.Functions.SPG($A29, "IQ_DILUT_EPS_AFTER_EXTRA", O$3)</f>
        <v>0.85799999999999998</v>
      </c>
      <c r="P29" s="9" cm="1">
        <f t="array" ref="P29">_xll.SNL.Clients.Office.Excel.Functions.SPG($A29, "IQ_DILUT_EPS_AFTER_EXTRA", P$3)</f>
        <v>0.7</v>
      </c>
      <c r="Q29" s="9" cm="1">
        <f t="array" ref="Q29">_xll.SNL.Clients.Office.Excel.Functions.SPG($A29, "IQ_DILUT_EPS_AFTER_EXTRA", Q$3)</f>
        <v>0.81</v>
      </c>
      <c r="R29" s="9" cm="1">
        <f t="array" ref="R29">_xll.SNL.Clients.Office.Excel.Functions.SPG($A29, "IQ_DILUT_EPS_AFTER_EXTRA", R$3)</f>
        <v>1.24</v>
      </c>
      <c r="S29" s="9" cm="1">
        <f t="array" ref="S29">_xll.SNL.Clients.Office.Excel.Functions.SPG($A29, "IQ_DILUT_EPS_AFTER_EXTRA", S$3)</f>
        <v>0.78900000000000003</v>
      </c>
      <c r="T29" s="9" cm="1">
        <f t="array" ref="T29">_xll.SNL.Clients.Office.Excel.Functions.SPG($A29, "IQ_DILUT_EPS_AFTER_EXTRA", T$3)</f>
        <v>0.95</v>
      </c>
      <c r="U29" s="9" cm="1">
        <f t="array" ref="U29">_xll.SNL.Clients.Office.Excel.Functions.SPG($A29, "IQ_DILUT_EPS_AFTER_EXTRA", U$3)</f>
        <v>0.63</v>
      </c>
      <c r="V29" s="9" cm="1">
        <f t="array" ref="V29">_xll.SNL.Clients.Office.Excel.Functions.SPG($A29, "IQ_DILUT_EPS_AFTER_EXTRA", V$3)</f>
        <v>0.84</v>
      </c>
      <c r="W29" s="9" cm="1">
        <f t="array" ref="W29">_xll.SNL.Clients.Office.Excel.Functions.SPG($A29, "IQ_DILUT_EPS_AFTER_EXTRA", W$3)</f>
        <v>0.72899999999999998</v>
      </c>
      <c r="X29" s="9" cm="1">
        <f t="array" ref="X29">_xll.SNL.Clients.Office.Excel.Functions.SPG($A29, "IQ_DILUT_EPS_AFTER_EXTRA", X$3)</f>
        <v>0.85</v>
      </c>
      <c r="Y29" s="9" cm="1">
        <f t="array" ref="Y29">_xll.SNL.Clients.Office.Excel.Functions.SPG($A29, "IQ_DILUT_EPS_AFTER_EXTRA", Y$3)</f>
        <v>1.1200000000000001</v>
      </c>
      <c r="Z29" s="9" cm="1">
        <f t="array" ref="Z29">_xll.SNL.Clients.Office.Excel.Functions.SPG($A29, "IQ_DILUT_EPS_AFTER_EXTRA", Z$3)</f>
        <v>0.96</v>
      </c>
    </row>
    <row r="30" spans="1:26" x14ac:dyDescent="0.3">
      <c r="A30" s="11" t="s">
        <v>1048</v>
      </c>
      <c r="B30" s="9" cm="1">
        <f t="array" ref="B30">_xll.SNL.Clients.Office.Excel.Functions.SPG($A30, "IQ_DILUT_EPS_AFTER_EXTRA", B$3)</f>
        <v>0.23</v>
      </c>
      <c r="C30" s="9" cm="1">
        <f t="array" ref="C30">_xll.SNL.Clients.Office.Excel.Functions.SPG($A30, "IQ_DILUT_EPS_AFTER_EXTRA", C$3)</f>
        <v>0.39</v>
      </c>
      <c r="D30" s="9" cm="1">
        <f t="array" ref="D30">_xll.SNL.Clients.Office.Excel.Functions.SPG($A30, "IQ_DILUT_EPS_AFTER_EXTRA", D$3)</f>
        <v>0.45900000000000002</v>
      </c>
      <c r="E30" s="9" cm="1">
        <f t="array" ref="E30">_xll.SNL.Clients.Office.Excel.Functions.SPG($A30, "IQ_DILUT_EPS_AFTER_EXTRA", E$3)</f>
        <v>0.22</v>
      </c>
      <c r="F30" s="9" cm="1">
        <f t="array" ref="F30">_xll.SNL.Clients.Office.Excel.Functions.SPG($A30, "IQ_DILUT_EPS_AFTER_EXTRA", F$3)</f>
        <v>0.2</v>
      </c>
      <c r="G30" s="9" cm="1">
        <f t="array" ref="G30">_xll.SNL.Clients.Office.Excel.Functions.SPG($A30, "IQ_DILUT_EPS_AFTER_EXTRA", G$3)</f>
        <v>0.109</v>
      </c>
      <c r="H30" s="9" cm="1">
        <f t="array" ref="H30">_xll.SNL.Clients.Office.Excel.Functions.SPG($A30, "IQ_DILUT_EPS_AFTER_EXTRA", H$3)</f>
        <v>0.78600000000000003</v>
      </c>
      <c r="I30" s="9" cm="1">
        <f t="array" ref="I30">_xll.SNL.Clients.Office.Excel.Functions.SPG($A30, "IQ_DILUT_EPS_AFTER_EXTRA", I$3)</f>
        <v>1.2869999999999999</v>
      </c>
      <c r="J30" s="9" cm="1">
        <f t="array" ref="J30">_xll.SNL.Clients.Office.Excel.Functions.SPG($A30, "IQ_DILUT_EPS_AFTER_EXTRA", J$3)</f>
        <v>0.20899999999999999</v>
      </c>
      <c r="K30" s="9" cm="1">
        <f t="array" ref="K30">_xll.SNL.Clients.Office.Excel.Functions.SPG($A30, "IQ_DILUT_EPS_AFTER_EXTRA", K$3)</f>
        <v>0.28599999999999998</v>
      </c>
      <c r="L30" s="9" cm="1">
        <f t="array" ref="L30">_xll.SNL.Clients.Office.Excel.Functions.SPG($A30, "IQ_DILUT_EPS_AFTER_EXTRA", L$3)</f>
        <v>0.28999999999999998</v>
      </c>
      <c r="M30" s="9" cm="1">
        <f t="array" ref="M30">_xll.SNL.Clients.Office.Excel.Functions.SPG($A30, "IQ_DILUT_EPS_AFTER_EXTRA", M$3)</f>
        <v>0.157</v>
      </c>
      <c r="N30" s="9" cm="1">
        <f t="array" ref="N30">_xll.SNL.Clients.Office.Excel.Functions.SPG($A30, "IQ_DILUT_EPS_AFTER_EXTRA", N$3)</f>
        <v>0.13900000000000001</v>
      </c>
      <c r="O30" s="9" cm="1">
        <f t="array" ref="O30">_xll.SNL.Clients.Office.Excel.Functions.SPG($A30, "IQ_DILUT_EPS_AFTER_EXTRA", O$3)</f>
        <v>0.16600000000000001</v>
      </c>
      <c r="P30" s="9" cm="1">
        <f t="array" ref="P30">_xll.SNL.Clients.Office.Excel.Functions.SPG($A30, "IQ_DILUT_EPS_AFTER_EXTRA", P$3)</f>
        <v>0.13800000000000001</v>
      </c>
      <c r="Q30" s="9" cm="1">
        <f t="array" ref="Q30">_xll.SNL.Clients.Office.Excel.Functions.SPG($A30, "IQ_DILUT_EPS_AFTER_EXTRA", Q$3)</f>
        <v>0.128</v>
      </c>
      <c r="R30" s="9" cm="1">
        <f t="array" ref="R30">_xll.SNL.Clients.Office.Excel.Functions.SPG($A30, "IQ_DILUT_EPS_AFTER_EXTRA", R$3)</f>
        <v>-0.30499999999999999</v>
      </c>
      <c r="S30" s="9" cm="1">
        <f t="array" ref="S30">_xll.SNL.Clients.Office.Excel.Functions.SPG($A30, "IQ_DILUT_EPS_AFTER_EXTRA", S$3)</f>
        <v>-0.32</v>
      </c>
      <c r="T30" s="9" cm="1">
        <f t="array" ref="T30">_xll.SNL.Clients.Office.Excel.Functions.SPG($A30, "IQ_DILUT_EPS_AFTER_EXTRA", T$3)</f>
        <v>-0.58699999999999997</v>
      </c>
      <c r="U30" s="9" cm="1">
        <f t="array" ref="U30">_xll.SNL.Clients.Office.Excel.Functions.SPG($A30, "IQ_DILUT_EPS_AFTER_EXTRA", U$3)</f>
        <v>-1.014</v>
      </c>
      <c r="V30" s="9" cm="1">
        <f t="array" ref="V30">_xll.SNL.Clients.Office.Excel.Functions.SPG($A30, "IQ_DILUT_EPS_AFTER_EXTRA", V$3)</f>
        <v>-0.80100000000000005</v>
      </c>
      <c r="W30" s="9" cm="1">
        <f t="array" ref="W30">_xll.SNL.Clients.Office.Excel.Functions.SPG($A30, "IQ_DILUT_EPS_AFTER_EXTRA", W$3)</f>
        <v>0.56999999999999995</v>
      </c>
      <c r="X30" s="9" cm="1">
        <f t="array" ref="X30">_xll.SNL.Clients.Office.Excel.Functions.SPG($A30, "IQ_DILUT_EPS_AFTER_EXTRA", X$3)</f>
        <v>0.34200000000000003</v>
      </c>
      <c r="Y30" s="9" cm="1">
        <f t="array" ref="Y30">_xll.SNL.Clients.Office.Excel.Functions.SPG($A30, "IQ_DILUT_EPS_AFTER_EXTRA", Y$3)</f>
        <v>0.33</v>
      </c>
      <c r="Z30" s="9" cm="1">
        <f t="array" ref="Z30">_xll.SNL.Clients.Office.Excel.Functions.SPG($A30, "IQ_DILUT_EPS_AFTER_EXTRA", Z$3)</f>
        <v>0.11899999999999999</v>
      </c>
    </row>
    <row r="31" spans="1:26" x14ac:dyDescent="0.3">
      <c r="A31" s="11" t="s">
        <v>1049</v>
      </c>
      <c r="B31" s="9" cm="1">
        <f t="array" ref="B31">_xll.SNL.Clients.Office.Excel.Functions.SPG($A31, "IQ_DILUT_EPS_AFTER_EXTRA", B$3)</f>
        <v>1.51</v>
      </c>
      <c r="C31" s="9" cm="1">
        <f t="array" ref="C31">_xll.SNL.Clients.Office.Excel.Functions.SPG($A31, "IQ_DILUT_EPS_AFTER_EXTRA", C$3)</f>
        <v>1.87</v>
      </c>
      <c r="D31" s="9" cm="1">
        <f t="array" ref="D31">_xll.SNL.Clients.Office.Excel.Functions.SPG($A31, "IQ_DILUT_EPS_AFTER_EXTRA", D$3)</f>
        <v>1.88</v>
      </c>
      <c r="E31" s="9" cm="1">
        <f t="array" ref="E31">_xll.SNL.Clients.Office.Excel.Functions.SPG($A31, "IQ_DILUT_EPS_AFTER_EXTRA", E$3)</f>
        <v>2.0099999999999998</v>
      </c>
      <c r="F31" s="9" cm="1">
        <f t="array" ref="F31">_xll.SNL.Clients.Office.Excel.Functions.SPG($A31, "IQ_DILUT_EPS_AFTER_EXTRA", F$3)</f>
        <v>1.53</v>
      </c>
      <c r="G31" s="9" cm="1">
        <f t="array" ref="G31">_xll.SNL.Clients.Office.Excel.Functions.SPG($A31, "IQ_DILUT_EPS_AFTER_EXTRA", G$3)</f>
        <v>3.5390000000000001</v>
      </c>
      <c r="H31" s="9" cm="1">
        <f t="array" ref="H31">_xll.SNL.Clients.Office.Excel.Functions.SPG($A31, "IQ_DILUT_EPS_AFTER_EXTRA", H$3)</f>
        <v>3.53</v>
      </c>
      <c r="I31" s="9" cm="1">
        <f t="array" ref="I31">_xll.SNL.Clients.Office.Excel.Functions.SPG($A31, "IQ_DILUT_EPS_AFTER_EXTRA", I$3)</f>
        <v>4.12</v>
      </c>
      <c r="J31" s="9" cm="1">
        <f t="array" ref="J31">_xll.SNL.Clients.Office.Excel.Functions.SPG($A31, "IQ_DILUT_EPS_AFTER_EXTRA", J$3)</f>
        <v>4.5999999999999996</v>
      </c>
      <c r="K31" s="9" cm="1">
        <f t="array" ref="K31">_xll.SNL.Clients.Office.Excel.Functions.SPG($A31, "IQ_DILUT_EPS_AFTER_EXTRA", K$3)</f>
        <v>5.6580000000000004</v>
      </c>
      <c r="L31" s="9" cm="1">
        <f t="array" ref="L31">_xll.SNL.Clients.Office.Excel.Functions.SPG($A31, "IQ_DILUT_EPS_AFTER_EXTRA", L$3)</f>
        <v>5.27</v>
      </c>
      <c r="M31" s="9" cm="1">
        <f t="array" ref="M31">_xll.SNL.Clients.Office.Excel.Functions.SPG($A31, "IQ_DILUT_EPS_AFTER_EXTRA", M$3)</f>
        <v>5.54</v>
      </c>
      <c r="N31" s="9" cm="1">
        <f t="array" ref="N31">_xll.SNL.Clients.Office.Excel.Functions.SPG($A31, "IQ_DILUT_EPS_AFTER_EXTRA", N$3)</f>
        <v>5.31</v>
      </c>
      <c r="O31" s="9" cm="1">
        <f t="array" ref="O31">_xll.SNL.Clients.Office.Excel.Functions.SPG($A31, "IQ_DILUT_EPS_AFTER_EXTRA", O$3)</f>
        <v>5.258</v>
      </c>
      <c r="P31" s="9" cm="1">
        <f t="array" ref="P31">_xll.SNL.Clients.Office.Excel.Functions.SPG($A31, "IQ_DILUT_EPS_AFTER_EXTRA", P$3)</f>
        <v>4</v>
      </c>
      <c r="Q31" s="9" cm="1">
        <f t="array" ref="Q31">_xll.SNL.Clients.Office.Excel.Functions.SPG($A31, "IQ_DILUT_EPS_AFTER_EXTRA", Q$3)</f>
        <v>3.23</v>
      </c>
      <c r="R31" s="9" cm="1">
        <f t="array" ref="R31">_xll.SNL.Clients.Office.Excel.Functions.SPG($A31, "IQ_DILUT_EPS_AFTER_EXTRA", R$3)</f>
        <v>2.72</v>
      </c>
      <c r="S31" s="9" cm="1">
        <f t="array" ref="S31">_xll.SNL.Clients.Office.Excel.Functions.SPG($A31, "IQ_DILUT_EPS_AFTER_EXTRA", S$3)</f>
        <v>3.0779999999999998</v>
      </c>
      <c r="T31" s="9" cm="1">
        <f t="array" ref="T31">_xll.SNL.Clients.Office.Excel.Functions.SPG($A31, "IQ_DILUT_EPS_AFTER_EXTRA", T$3)</f>
        <v>2.13</v>
      </c>
      <c r="U31" s="9" cm="1">
        <f t="array" ref="U31">_xll.SNL.Clients.Office.Excel.Functions.SPG($A31, "IQ_DILUT_EPS_AFTER_EXTRA", U$3)</f>
        <v>1.68</v>
      </c>
      <c r="V31" s="9" cm="1">
        <f t="array" ref="V31">_xll.SNL.Clients.Office.Excel.Functions.SPG($A31, "IQ_DILUT_EPS_AFTER_EXTRA", V$3)</f>
        <v>0.61</v>
      </c>
      <c r="W31" s="9" cm="1">
        <f t="array" ref="W31">_xll.SNL.Clients.Office.Excel.Functions.SPG($A31, "IQ_DILUT_EPS_AFTER_EXTRA", W$3)</f>
        <v>1.3580000000000001</v>
      </c>
      <c r="X31" s="9" cm="1">
        <f t="array" ref="X31">_xll.SNL.Clients.Office.Excel.Functions.SPG($A31, "IQ_DILUT_EPS_AFTER_EXTRA", X$3)</f>
        <v>1.1000000000000001</v>
      </c>
      <c r="Y31" s="9" cm="1">
        <f t="array" ref="Y31">_xll.SNL.Clients.Office.Excel.Functions.SPG($A31, "IQ_DILUT_EPS_AFTER_EXTRA", Y$3)</f>
        <v>-6.4850000000000003</v>
      </c>
      <c r="Z31" s="9" cm="1">
        <f t="array" ref="Z31">_xll.SNL.Clients.Office.Excel.Functions.SPG($A31, "IQ_DILUT_EPS_AFTER_EXTRA", Z$3)</f>
        <v>1.63</v>
      </c>
    </row>
    <row r="32" spans="1:26" x14ac:dyDescent="0.3">
      <c r="A32" s="11" t="s">
        <v>1050</v>
      </c>
      <c r="B32" s="9" cm="1">
        <f t="array" ref="B32">_xll.SNL.Clients.Office.Excel.Functions.SPG($A32, "IQ_DILUT_EPS_AFTER_EXTRA", B$3)</f>
        <v>0.47799999999999998</v>
      </c>
      <c r="C32" s="9" cm="1">
        <f t="array" ref="C32">_xll.SNL.Clients.Office.Excel.Functions.SPG($A32, "IQ_DILUT_EPS_AFTER_EXTRA", C$3)</f>
        <v>0.95199999999999996</v>
      </c>
      <c r="D32" s="9" cm="1">
        <f t="array" ref="D32">_xll.SNL.Clients.Office.Excel.Functions.SPG($A32, "IQ_DILUT_EPS_AFTER_EXTRA", D$3)</f>
        <v>1.06</v>
      </c>
      <c r="E32" s="9" cm="1">
        <f t="array" ref="E32">_xll.SNL.Clients.Office.Excel.Functions.SPG($A32, "IQ_DILUT_EPS_AFTER_EXTRA", E$3)</f>
        <v>1.02</v>
      </c>
      <c r="F32" s="9" cm="1">
        <f t="array" ref="F32">_xll.SNL.Clients.Office.Excel.Functions.SPG($A32, "IQ_DILUT_EPS_AFTER_EXTRA", F$3)</f>
        <v>0.81</v>
      </c>
      <c r="G32" s="9" cm="1">
        <f t="array" ref="G32">_xll.SNL.Clients.Office.Excel.Functions.SPG($A32, "IQ_DILUT_EPS_AFTER_EXTRA", G$3)</f>
        <v>1.0609999999999999</v>
      </c>
      <c r="H32" s="9" cm="1">
        <f t="array" ref="H32">_xll.SNL.Clients.Office.Excel.Functions.SPG($A32, "IQ_DILUT_EPS_AFTER_EXTRA", H$3)</f>
        <v>1.23</v>
      </c>
      <c r="I32" s="9" cm="1">
        <f t="array" ref="I32">_xll.SNL.Clients.Office.Excel.Functions.SPG($A32, "IQ_DILUT_EPS_AFTER_EXTRA", I$3)</f>
        <v>1.22</v>
      </c>
      <c r="J32" s="9" cm="1">
        <f t="array" ref="J32">_xll.SNL.Clients.Office.Excel.Functions.SPG($A32, "IQ_DILUT_EPS_AFTER_EXTRA", J$3)</f>
        <v>0.99</v>
      </c>
      <c r="K32" s="9" cm="1">
        <f t="array" ref="K32">_xll.SNL.Clients.Office.Excel.Functions.SPG($A32, "IQ_DILUT_EPS_AFTER_EXTRA", K$3)</f>
        <v>1.1160000000000001</v>
      </c>
      <c r="L32" s="9" cm="1">
        <f t="array" ref="L32">_xll.SNL.Clients.Office.Excel.Functions.SPG($A32, "IQ_DILUT_EPS_AFTER_EXTRA", L$3)</f>
        <v>1.4410000000000001</v>
      </c>
      <c r="M32" s="9" cm="1">
        <f t="array" ref="M32">_xll.SNL.Clients.Office.Excel.Functions.SPG($A32, "IQ_DILUT_EPS_AFTER_EXTRA", M$3)</f>
        <v>1.4079999999999999</v>
      </c>
      <c r="N32" s="9" cm="1">
        <f t="array" ref="N32">_xll.SNL.Clients.Office.Excel.Functions.SPG($A32, "IQ_DILUT_EPS_AFTER_EXTRA", N$3)</f>
        <v>1.2749999999999999</v>
      </c>
      <c r="O32" s="9" cm="1">
        <f t="array" ref="O32">_xll.SNL.Clients.Office.Excel.Functions.SPG($A32, "IQ_DILUT_EPS_AFTER_EXTRA", O$3)</f>
        <v>1.603</v>
      </c>
      <c r="P32" s="9" cm="1">
        <f t="array" ref="P32">_xll.SNL.Clients.Office.Excel.Functions.SPG($A32, "IQ_DILUT_EPS_AFTER_EXTRA", P$3)</f>
        <v>3.968</v>
      </c>
      <c r="Q32" s="9" cm="1">
        <f t="array" ref="Q32">_xll.SNL.Clients.Office.Excel.Functions.SPG($A32, "IQ_DILUT_EPS_AFTER_EXTRA", Q$3)</f>
        <v>1.1879999999999999</v>
      </c>
      <c r="R32" s="9" cm="1">
        <f t="array" ref="R32">_xll.SNL.Clients.Office.Excel.Functions.SPG($A32, "IQ_DILUT_EPS_AFTER_EXTRA", R$3)</f>
        <v>0.91</v>
      </c>
      <c r="S32" s="9" cm="1">
        <f t="array" ref="S32">_xll.SNL.Clients.Office.Excel.Functions.SPG($A32, "IQ_DILUT_EPS_AFTER_EXTRA", S$3)</f>
        <v>1.0289999999999999</v>
      </c>
      <c r="T32" s="9" cm="1">
        <f t="array" ref="T32">_xll.SNL.Clients.Office.Excel.Functions.SPG($A32, "IQ_DILUT_EPS_AFTER_EXTRA", T$3)</f>
        <v>0.98599999999999999</v>
      </c>
      <c r="U32" s="9" cm="1">
        <f t="array" ref="U32">_xll.SNL.Clients.Office.Excel.Functions.SPG($A32, "IQ_DILUT_EPS_AFTER_EXTRA", U$3)</f>
        <v>0.92</v>
      </c>
      <c r="V32" s="9" cm="1">
        <f t="array" ref="V32">_xll.SNL.Clients.Office.Excel.Functions.SPG($A32, "IQ_DILUT_EPS_AFTER_EXTRA", V$3)</f>
        <v>0.82799999999999996</v>
      </c>
      <c r="W32" s="9" cm="1">
        <f t="array" ref="W32">_xll.SNL.Clients.Office.Excel.Functions.SPG($A32, "IQ_DILUT_EPS_AFTER_EXTRA", W$3)</f>
        <v>0.73899999999999999</v>
      </c>
      <c r="X32" s="9" cm="1">
        <f t="array" ref="X32">_xll.SNL.Clients.Office.Excel.Functions.SPG($A32, "IQ_DILUT_EPS_AFTER_EXTRA", X$3)</f>
        <v>1.08</v>
      </c>
      <c r="Y32" s="9" cm="1">
        <f t="array" ref="Y32">_xll.SNL.Clients.Office.Excel.Functions.SPG($A32, "IQ_DILUT_EPS_AFTER_EXTRA", Y$3)</f>
        <v>0.81</v>
      </c>
      <c r="Z32" s="9" cm="1">
        <f t="array" ref="Z32">_xll.SNL.Clients.Office.Excel.Functions.SPG($A32, "IQ_DILUT_EPS_AFTER_EXTRA", Z$3)</f>
        <v>0.66</v>
      </c>
    </row>
    <row r="33" spans="1:26" x14ac:dyDescent="0.3">
      <c r="A33" s="11" t="s">
        <v>1051</v>
      </c>
      <c r="B33" s="9" cm="1">
        <f t="array" ref="B33">_xll.SNL.Clients.Office.Excel.Functions.SPG($A33, "IQ_DILUT_EPS_AFTER_EXTRA", B$3)</f>
        <v>0.65100000000000002</v>
      </c>
      <c r="C33" s="9" cm="1">
        <f t="array" ref="C33">_xll.SNL.Clients.Office.Excel.Functions.SPG($A33, "IQ_DILUT_EPS_AFTER_EXTRA", C$3)</f>
        <v>-3.5110000000000001</v>
      </c>
      <c r="D33" s="9" cm="1">
        <f t="array" ref="D33">_xll.SNL.Clients.Office.Excel.Functions.SPG($A33, "IQ_DILUT_EPS_AFTER_EXTRA", D$3)</f>
        <v>0.29499999999999998</v>
      </c>
      <c r="E33" s="9" cm="1">
        <f t="array" ref="E33">_xll.SNL.Clients.Office.Excel.Functions.SPG($A33, "IQ_DILUT_EPS_AFTER_EXTRA", E$3)</f>
        <v>0.11</v>
      </c>
      <c r="F33" s="9" cm="1">
        <f t="array" ref="F33">_xll.SNL.Clients.Office.Excel.Functions.SPG($A33, "IQ_DILUT_EPS_AFTER_EXTRA", F$3)</f>
        <v>2.38</v>
      </c>
      <c r="G33" s="9" cm="1">
        <f t="array" ref="G33">_xll.SNL.Clients.Office.Excel.Functions.SPG($A33, "IQ_DILUT_EPS_AFTER_EXTRA", G$3)</f>
        <v>0.501</v>
      </c>
      <c r="H33" s="9" cm="1">
        <f t="array" ref="H33">_xll.SNL.Clients.Office.Excel.Functions.SPG($A33, "IQ_DILUT_EPS_AFTER_EXTRA", H$3)</f>
        <v>-7.8E-2</v>
      </c>
      <c r="I33" s="9" cm="1">
        <f t="array" ref="I33">_xll.SNL.Clients.Office.Excel.Functions.SPG($A33, "IQ_DILUT_EPS_AFTER_EXTRA", I$3)</f>
        <v>0.94099999999999995</v>
      </c>
      <c r="J33" s="9" cm="1">
        <f t="array" ref="J33">_xll.SNL.Clients.Office.Excel.Functions.SPG($A33, "IQ_DILUT_EPS_AFTER_EXTRA", J$3)</f>
        <v>1.6619999999999999</v>
      </c>
      <c r="K33" s="9" cm="1">
        <f t="array" ref="K33">_xll.SNL.Clients.Office.Excel.Functions.SPG($A33, "IQ_DILUT_EPS_AFTER_EXTRA", K$3)</f>
        <v>0.72399999999999998</v>
      </c>
      <c r="L33" s="9" cm="1">
        <f t="array" ref="L33">_xll.SNL.Clients.Office.Excel.Functions.SPG($A33, "IQ_DILUT_EPS_AFTER_EXTRA", L$3)</f>
        <v>1.0069999999999999</v>
      </c>
      <c r="M33" s="9" cm="1">
        <f t="array" ref="M33">_xll.SNL.Clients.Office.Excel.Functions.SPG($A33, "IQ_DILUT_EPS_AFTER_EXTRA", M$3)</f>
        <v>0.65700000000000003</v>
      </c>
      <c r="N33" s="9" cm="1">
        <f t="array" ref="N33">_xll.SNL.Clients.Office.Excel.Functions.SPG($A33, "IQ_DILUT_EPS_AFTER_EXTRA", N$3)</f>
        <v>13.782999999999999</v>
      </c>
      <c r="O33" s="9" cm="1">
        <f t="array" ref="O33">_xll.SNL.Clients.Office.Excel.Functions.SPG($A33, "IQ_DILUT_EPS_AFTER_EXTRA", O$3)</f>
        <v>0.82599999999999996</v>
      </c>
      <c r="P33" s="9" cm="1">
        <f t="array" ref="P33">_xll.SNL.Clients.Office.Excel.Functions.SPG($A33, "IQ_DILUT_EPS_AFTER_EXTRA", P$3)</f>
        <v>0.67700000000000005</v>
      </c>
      <c r="Q33" s="9" cm="1">
        <f t="array" ref="Q33">_xll.SNL.Clients.Office.Excel.Functions.SPG($A33, "IQ_DILUT_EPS_AFTER_EXTRA", Q$3)</f>
        <v>1.2989999999999999</v>
      </c>
      <c r="R33" s="9" cm="1">
        <f t="array" ref="R33">_xll.SNL.Clients.Office.Excel.Functions.SPG($A33, "IQ_DILUT_EPS_AFTER_EXTRA", R$3)</f>
        <v>0.65800000000000003</v>
      </c>
      <c r="S33" s="9" cm="1">
        <f t="array" ref="S33">_xll.SNL.Clients.Office.Excel.Functions.SPG($A33, "IQ_DILUT_EPS_AFTER_EXTRA", S$3)</f>
        <v>0.91300000000000003</v>
      </c>
      <c r="T33" s="9" cm="1">
        <f t="array" ref="T33">_xll.SNL.Clients.Office.Excel.Functions.SPG($A33, "IQ_DILUT_EPS_AFTER_EXTRA", T$3)</f>
        <v>8.1000000000000003E-2</v>
      </c>
      <c r="U33" s="9" cm="1">
        <f t="array" ref="U33">_xll.SNL.Clients.Office.Excel.Functions.SPG($A33, "IQ_DILUT_EPS_AFTER_EXTRA", U$3)</f>
        <v>0.59699999999999998</v>
      </c>
      <c r="V33" s="9" cm="1">
        <f t="array" ref="V33">_xll.SNL.Clients.Office.Excel.Functions.SPG($A33, "IQ_DILUT_EPS_AFTER_EXTRA", V$3)</f>
        <v>-9.5950000000000006</v>
      </c>
      <c r="W33" s="9" cm="1">
        <f t="array" ref="W33">_xll.SNL.Clients.Office.Excel.Functions.SPG($A33, "IQ_DILUT_EPS_AFTER_EXTRA", W$3)</f>
        <v>0.52700000000000002</v>
      </c>
      <c r="X33" s="9" t="str" cm="1">
        <f t="array" ref="X33">_xll.SNL.Clients.Office.Excel.Functions.SPG($A33, "IQ_DILUT_EPS_AFTER_EXTRA", X$3)</f>
        <v>NA</v>
      </c>
      <c r="Y33" s="9" cm="1">
        <f t="array" ref="Y33">_xll.SNL.Clients.Office.Excel.Functions.SPG($A33, "IQ_DILUT_EPS_AFTER_EXTRA", Y$3)</f>
        <v>1.0640000000000001</v>
      </c>
      <c r="Z33" s="9" cm="1">
        <f t="array" ref="Z33">_xll.SNL.Clients.Office.Excel.Functions.SPG($A33, "IQ_DILUT_EPS_AFTER_EXTRA", Z$3)</f>
        <v>1.194</v>
      </c>
    </row>
    <row r="34" spans="1:26" x14ac:dyDescent="0.3">
      <c r="A34" s="11" t="s">
        <v>1052</v>
      </c>
      <c r="B34" s="9" cm="1">
        <f t="array" ref="B34">_xll.SNL.Clients.Office.Excel.Functions.SPG($A34, "IQ_DILUT_EPS_AFTER_EXTRA", B$3)</f>
        <v>0.59</v>
      </c>
      <c r="C34" s="9" cm="1">
        <f t="array" ref="C34">_xll.SNL.Clients.Office.Excel.Functions.SPG($A34, "IQ_DILUT_EPS_AFTER_EXTRA", C$3)</f>
        <v>-1.0449999999999999</v>
      </c>
      <c r="D34" s="9" cm="1">
        <f t="array" ref="D34">_xll.SNL.Clients.Office.Excel.Functions.SPG($A34, "IQ_DILUT_EPS_AFTER_EXTRA", D$3)</f>
        <v>0.56000000000000005</v>
      </c>
      <c r="E34" s="9" cm="1">
        <f t="array" ref="E34">_xll.SNL.Clients.Office.Excel.Functions.SPG($A34, "IQ_DILUT_EPS_AFTER_EXTRA", E$3)</f>
        <v>0.74</v>
      </c>
      <c r="F34" s="9" cm="1">
        <f t="array" ref="F34">_xll.SNL.Clients.Office.Excel.Functions.SPG($A34, "IQ_DILUT_EPS_AFTER_EXTRA", F$3)</f>
        <v>0.52</v>
      </c>
      <c r="G34" s="9" cm="1">
        <f t="array" ref="G34">_xll.SNL.Clients.Office.Excel.Functions.SPG($A34, "IQ_DILUT_EPS_AFTER_EXTRA", G$3)</f>
        <v>-0.624</v>
      </c>
      <c r="H34" s="9" cm="1">
        <f t="array" ref="H34">_xll.SNL.Clients.Office.Excel.Functions.SPG($A34, "IQ_DILUT_EPS_AFTER_EXTRA", H$3)</f>
        <v>0.53</v>
      </c>
      <c r="I34" s="9" cm="1">
        <f t="array" ref="I34">_xll.SNL.Clients.Office.Excel.Functions.SPG($A34, "IQ_DILUT_EPS_AFTER_EXTRA", I$3)</f>
        <v>0.55800000000000005</v>
      </c>
      <c r="J34" s="9" cm="1">
        <f t="array" ref="J34">_xll.SNL.Clients.Office.Excel.Functions.SPG($A34, "IQ_DILUT_EPS_AFTER_EXTRA", J$3)</f>
        <v>0.66</v>
      </c>
      <c r="K34" s="9" cm="1">
        <f t="array" ref="K34">_xll.SNL.Clients.Office.Excel.Functions.SPG($A34, "IQ_DILUT_EPS_AFTER_EXTRA", K$3)</f>
        <v>0.69099999999999995</v>
      </c>
      <c r="L34" s="9" cm="1">
        <f t="array" ref="L34">_xll.SNL.Clients.Office.Excel.Functions.SPG($A34, "IQ_DILUT_EPS_AFTER_EXTRA", L$3)</f>
        <v>0.62</v>
      </c>
      <c r="M34" s="9" cm="1">
        <f t="array" ref="M34">_xll.SNL.Clients.Office.Excel.Functions.SPG($A34, "IQ_DILUT_EPS_AFTER_EXTRA", M$3)</f>
        <v>0.55900000000000005</v>
      </c>
      <c r="N34" s="9" cm="1">
        <f t="array" ref="N34">_xll.SNL.Clients.Office.Excel.Functions.SPG($A34, "IQ_DILUT_EPS_AFTER_EXTRA", N$3)</f>
        <v>0.47</v>
      </c>
      <c r="O34" s="9" cm="1">
        <f t="array" ref="O34">_xll.SNL.Clients.Office.Excel.Functions.SPG($A34, "IQ_DILUT_EPS_AFTER_EXTRA", O$3)</f>
        <v>0.48799999999999999</v>
      </c>
      <c r="P34" s="9" cm="1">
        <f t="array" ref="P34">_xll.SNL.Clients.Office.Excel.Functions.SPG($A34, "IQ_DILUT_EPS_AFTER_EXTRA", P$3)</f>
        <v>0.56000000000000005</v>
      </c>
      <c r="Q34" s="9" cm="1">
        <f t="array" ref="Q34">_xll.SNL.Clients.Office.Excel.Functions.SPG($A34, "IQ_DILUT_EPS_AFTER_EXTRA", Q$3)</f>
        <v>0.56000000000000005</v>
      </c>
      <c r="R34" s="9" cm="1">
        <f t="array" ref="R34">_xll.SNL.Clients.Office.Excel.Functions.SPG($A34, "IQ_DILUT_EPS_AFTER_EXTRA", R$3)</f>
        <v>0.57999999999999996</v>
      </c>
      <c r="S34" s="9" cm="1">
        <f t="array" ref="S34">_xll.SNL.Clients.Office.Excel.Functions.SPG($A34, "IQ_DILUT_EPS_AFTER_EXTRA", S$3)</f>
        <v>0.39800000000000002</v>
      </c>
      <c r="T34" s="9" cm="1">
        <f t="array" ref="T34">_xll.SNL.Clients.Office.Excel.Functions.SPG($A34, "IQ_DILUT_EPS_AFTER_EXTRA", T$3)</f>
        <v>0.26</v>
      </c>
      <c r="U34" s="9" cm="1">
        <f t="array" ref="U34">_xll.SNL.Clients.Office.Excel.Functions.SPG($A34, "IQ_DILUT_EPS_AFTER_EXTRA", U$3)</f>
        <v>0.94</v>
      </c>
      <c r="V34" s="9" cm="1">
        <f t="array" ref="V34">_xll.SNL.Clients.Office.Excel.Functions.SPG($A34, "IQ_DILUT_EPS_AFTER_EXTRA", V$3)</f>
        <v>0.27</v>
      </c>
      <c r="W34" s="9" cm="1">
        <f t="array" ref="W34">_xll.SNL.Clients.Office.Excel.Functions.SPG($A34, "IQ_DILUT_EPS_AFTER_EXTRA", W$3)</f>
        <v>0.42899999999999999</v>
      </c>
      <c r="X34" s="9" cm="1">
        <f t="array" ref="X34">_xll.SNL.Clients.Office.Excel.Functions.SPG($A34, "IQ_DILUT_EPS_AFTER_EXTRA", X$3)</f>
        <v>0.49</v>
      </c>
      <c r="Y34" s="9" cm="1">
        <f t="array" ref="Y34">_xll.SNL.Clients.Office.Excel.Functions.SPG($A34, "IQ_DILUT_EPS_AFTER_EXTRA", Y$3)</f>
        <v>0.49</v>
      </c>
      <c r="Z34" s="9" cm="1">
        <f t="array" ref="Z34">_xll.SNL.Clients.Office.Excel.Functions.SPG($A34, "IQ_DILUT_EPS_AFTER_EXTRA", Z$3)</f>
        <v>0.5</v>
      </c>
    </row>
    <row r="35" spans="1:26" x14ac:dyDescent="0.3">
      <c r="A35" s="11" t="s">
        <v>1425</v>
      </c>
      <c r="B35" s="9" cm="1">
        <f t="array" ref="B35">_xll.SNL.Clients.Office.Excel.Functions.SPG($A35, "IQ_DILUT_EPS_AFTER_EXTRA", B$3)</f>
        <v>0.67</v>
      </c>
      <c r="C35" s="9" cm="1">
        <f t="array" ref="C35">_xll.SNL.Clients.Office.Excel.Functions.SPG($A35, "IQ_DILUT_EPS_AFTER_EXTRA", C$3)</f>
        <v>0.94099999999999995</v>
      </c>
      <c r="D35" s="9" cm="1">
        <f t="array" ref="D35">_xll.SNL.Clients.Office.Excel.Functions.SPG($A35, "IQ_DILUT_EPS_AFTER_EXTRA", D$3)</f>
        <v>0.57499999999999996</v>
      </c>
      <c r="E35" s="9" cm="1">
        <f t="array" ref="E35">_xll.SNL.Clients.Office.Excel.Functions.SPG($A35, "IQ_DILUT_EPS_AFTER_EXTRA", E$3)</f>
        <v>0.57499999999999996</v>
      </c>
      <c r="F35" s="9" cm="1">
        <f t="array" ref="F35">_xll.SNL.Clients.Office.Excel.Functions.SPG($A35, "IQ_DILUT_EPS_AFTER_EXTRA", F$3)</f>
        <v>0.46200000000000002</v>
      </c>
      <c r="G35" s="9" cm="1">
        <f t="array" ref="G35">_xll.SNL.Clients.Office.Excel.Functions.SPG($A35, "IQ_DILUT_EPS_AFTER_EXTRA", G$3)</f>
        <v>0.99299999999999999</v>
      </c>
      <c r="H35" s="9" cm="1">
        <f t="array" ref="H35">_xll.SNL.Clients.Office.Excel.Functions.SPG($A35, "IQ_DILUT_EPS_AFTER_EXTRA", H$3)</f>
        <v>0.61899999999999999</v>
      </c>
      <c r="I35" s="9" cm="1">
        <f t="array" ref="I35">_xll.SNL.Clients.Office.Excel.Functions.SPG($A35, "IQ_DILUT_EPS_AFTER_EXTRA", I$3)</f>
        <v>0.62</v>
      </c>
      <c r="J35" s="9" cm="1">
        <f t="array" ref="J35">_xll.SNL.Clients.Office.Excel.Functions.SPG($A35, "IQ_DILUT_EPS_AFTER_EXTRA", J$3)</f>
        <v>0.57999999999999996</v>
      </c>
      <c r="K35" s="9" cm="1">
        <f t="array" ref="K35">_xll.SNL.Clients.Office.Excel.Functions.SPG($A35, "IQ_DILUT_EPS_AFTER_EXTRA", K$3)</f>
        <v>1.881</v>
      </c>
      <c r="L35" s="9" cm="1">
        <f t="array" ref="L35">_xll.SNL.Clients.Office.Excel.Functions.SPG($A35, "IQ_DILUT_EPS_AFTER_EXTRA", L$3)</f>
        <v>0.42399999999999999</v>
      </c>
      <c r="M35" s="9" cm="1">
        <f t="array" ref="M35">_xll.SNL.Clients.Office.Excel.Functions.SPG($A35, "IQ_DILUT_EPS_AFTER_EXTRA", M$3)</f>
        <v>-0.31</v>
      </c>
      <c r="N35" s="9" cm="1">
        <f t="array" ref="N35">_xll.SNL.Clients.Office.Excel.Functions.SPG($A35, "IQ_DILUT_EPS_AFTER_EXTRA", N$3)</f>
        <v>0.22800000000000001</v>
      </c>
      <c r="O35" s="9" cm="1">
        <f t="array" ref="O35">_xll.SNL.Clients.Office.Excel.Functions.SPG($A35, "IQ_DILUT_EPS_AFTER_EXTRA", O$3)</f>
        <v>-0.23400000000000001</v>
      </c>
      <c r="P35" s="9" cm="1">
        <f t="array" ref="P35">_xll.SNL.Clients.Office.Excel.Functions.SPG($A35, "IQ_DILUT_EPS_AFTER_EXTRA", P$3)</f>
        <v>0.34499999999999997</v>
      </c>
      <c r="Q35" s="9" cm="1">
        <f t="array" ref="Q35">_xll.SNL.Clients.Office.Excel.Functions.SPG($A35, "IQ_DILUT_EPS_AFTER_EXTRA", Q$3)</f>
        <v>-0.39</v>
      </c>
      <c r="R35" s="9" cm="1">
        <f t="array" ref="R35">_xll.SNL.Clients.Office.Excel.Functions.SPG($A35, "IQ_DILUT_EPS_AFTER_EXTRA", R$3)</f>
        <v>-6.2E-2</v>
      </c>
      <c r="S35" s="9" cm="1">
        <f t="array" ref="S35">_xll.SNL.Clients.Office.Excel.Functions.SPG($A35, "IQ_DILUT_EPS_AFTER_EXTRA", S$3)</f>
        <v>-8.8550000000000004</v>
      </c>
      <c r="T35" s="9" cm="1">
        <f t="array" ref="T35">_xll.SNL.Clients.Office.Excel.Functions.SPG($A35, "IQ_DILUT_EPS_AFTER_EXTRA", T$3)</f>
        <v>-0.4</v>
      </c>
      <c r="U35" s="9" cm="1">
        <f t="array" ref="U35">_xll.SNL.Clients.Office.Excel.Functions.SPG($A35, "IQ_DILUT_EPS_AFTER_EXTRA", U$3)</f>
        <v>-3.34</v>
      </c>
      <c r="V35" s="9" cm="1">
        <f t="array" ref="V35">_xll.SNL.Clients.Office.Excel.Functions.SPG($A35, "IQ_DILUT_EPS_AFTER_EXTRA", V$3)</f>
        <v>0.16</v>
      </c>
      <c r="W35" s="9" cm="1">
        <f t="array" ref="W35">_xll.SNL.Clients.Office.Excel.Functions.SPG($A35, "IQ_DILUT_EPS_AFTER_EXTRA", W$3)</f>
        <v>0.40500000000000003</v>
      </c>
      <c r="X35" s="9" cm="1">
        <f t="array" ref="X35">_xll.SNL.Clients.Office.Excel.Functions.SPG($A35, "IQ_DILUT_EPS_AFTER_EXTRA", X$3)</f>
        <v>0.77800000000000002</v>
      </c>
      <c r="Y35" s="9" cm="1">
        <f t="array" ref="Y35">_xll.SNL.Clients.Office.Excel.Functions.SPG($A35, "IQ_DILUT_EPS_AFTER_EXTRA", Y$3)</f>
        <v>0.53500000000000003</v>
      </c>
      <c r="Z35" s="9" cm="1">
        <f t="array" ref="Z35">_xll.SNL.Clients.Office.Excel.Functions.SPG($A35, "IQ_DILUT_EPS_AFTER_EXTRA", Z$3)</f>
        <v>0.12</v>
      </c>
    </row>
    <row r="36" spans="1:26" x14ac:dyDescent="0.3">
      <c r="A36" s="11" t="s">
        <v>1053</v>
      </c>
      <c r="B36" s="9" cm="1">
        <f t="array" ref="B36">_xll.SNL.Clients.Office.Excel.Functions.SPG($A36, "IQ_DILUT_EPS_AFTER_EXTRA", B$3)</f>
        <v>2.14</v>
      </c>
      <c r="C36" s="9" cm="1">
        <f t="array" ref="C36">_xll.SNL.Clients.Office.Excel.Functions.SPG($A36, "IQ_DILUT_EPS_AFTER_EXTRA", C$3)</f>
        <v>3.1019999999999999</v>
      </c>
      <c r="D36" s="9" cm="1">
        <f t="array" ref="D36">_xll.SNL.Clients.Office.Excel.Functions.SPG($A36, "IQ_DILUT_EPS_AFTER_EXTRA", D$3)</f>
        <v>1.74</v>
      </c>
      <c r="E36" s="9" cm="1">
        <f t="array" ref="E36">_xll.SNL.Clients.Office.Excel.Functions.SPG($A36, "IQ_DILUT_EPS_AFTER_EXTRA", E$3)</f>
        <v>1.706</v>
      </c>
      <c r="F36" s="9" cm="1">
        <f t="array" ref="F36">_xll.SNL.Clients.Office.Excel.Functions.SPG($A36, "IQ_DILUT_EPS_AFTER_EXTRA", F$3)</f>
        <v>1.52</v>
      </c>
      <c r="G36" s="9" cm="1">
        <f t="array" ref="G36">_xll.SNL.Clients.Office.Excel.Functions.SPG($A36, "IQ_DILUT_EPS_AFTER_EXTRA", G$3)</f>
        <v>2.71</v>
      </c>
      <c r="H36" s="9" cm="1">
        <f t="array" ref="H36">_xll.SNL.Clients.Office.Excel.Functions.SPG($A36, "IQ_DILUT_EPS_AFTER_EXTRA", H$3)</f>
        <v>1.57</v>
      </c>
      <c r="I36" s="9" cm="1">
        <f t="array" ref="I36">_xll.SNL.Clients.Office.Excel.Functions.SPG($A36, "IQ_DILUT_EPS_AFTER_EXTRA", I$3)</f>
        <v>0.61</v>
      </c>
      <c r="J36" s="9" cm="1">
        <f t="array" ref="J36">_xll.SNL.Clients.Office.Excel.Functions.SPG($A36, "IQ_DILUT_EPS_AFTER_EXTRA", J$3)</f>
        <v>0.85899999999999999</v>
      </c>
      <c r="K36" s="9" cm="1">
        <f t="array" ref="K36">_xll.SNL.Clients.Office.Excel.Functions.SPG($A36, "IQ_DILUT_EPS_AFTER_EXTRA", K$3)</f>
        <v>1.7929999999999999</v>
      </c>
      <c r="L36" s="9" cm="1">
        <f t="array" ref="L36">_xll.SNL.Clients.Office.Excel.Functions.SPG($A36, "IQ_DILUT_EPS_AFTER_EXTRA", L$3)</f>
        <v>1.2070000000000001</v>
      </c>
      <c r="M36" s="9" cm="1">
        <f t="array" ref="M36">_xll.SNL.Clients.Office.Excel.Functions.SPG($A36, "IQ_DILUT_EPS_AFTER_EXTRA", M$3)</f>
        <v>0.90600000000000003</v>
      </c>
      <c r="N36" s="9" cm="1">
        <f t="array" ref="N36">_xll.SNL.Clients.Office.Excel.Functions.SPG($A36, "IQ_DILUT_EPS_AFTER_EXTRA", N$3)</f>
        <v>0.94</v>
      </c>
      <c r="O36" s="9" cm="1">
        <f t="array" ref="O36">_xll.SNL.Clients.Office.Excel.Functions.SPG($A36, "IQ_DILUT_EPS_AFTER_EXTRA", O$3)</f>
        <v>1.31</v>
      </c>
      <c r="P36" s="9" cm="1">
        <f t="array" ref="P36">_xll.SNL.Clients.Office.Excel.Functions.SPG($A36, "IQ_DILUT_EPS_AFTER_EXTRA", P$3)</f>
        <v>0.68</v>
      </c>
      <c r="Q36" s="9" cm="1">
        <f t="array" ref="Q36">_xll.SNL.Clients.Office.Excel.Functions.SPG($A36, "IQ_DILUT_EPS_AFTER_EXTRA", Q$3)</f>
        <v>1.19</v>
      </c>
      <c r="R36" s="9" cm="1">
        <f t="array" ref="R36">_xll.SNL.Clients.Office.Excel.Functions.SPG($A36, "IQ_DILUT_EPS_AFTER_EXTRA", R$3)</f>
        <v>1.79</v>
      </c>
      <c r="S36" s="9" cm="1">
        <f t="array" ref="S36">_xll.SNL.Clients.Office.Excel.Functions.SPG($A36, "IQ_DILUT_EPS_AFTER_EXTRA", S$3)</f>
        <v>2.157</v>
      </c>
      <c r="T36" s="9" cm="1">
        <f t="array" ref="T36">_xll.SNL.Clients.Office.Excel.Functions.SPG($A36, "IQ_DILUT_EPS_AFTER_EXTRA", T$3)</f>
        <v>1.1200000000000001</v>
      </c>
      <c r="U36" s="9" cm="1">
        <f t="array" ref="U36">_xll.SNL.Clients.Office.Excel.Functions.SPG($A36, "IQ_DILUT_EPS_AFTER_EXTRA", U$3)</f>
        <v>-2.0049999999999999</v>
      </c>
      <c r="V36" s="9" cm="1">
        <f t="array" ref="V36">_xll.SNL.Clients.Office.Excel.Functions.SPG($A36, "IQ_DILUT_EPS_AFTER_EXTRA", V$3)</f>
        <v>0.85899999999999999</v>
      </c>
      <c r="W36" s="9" cm="1">
        <f t="array" ref="W36">_xll.SNL.Clients.Office.Excel.Functions.SPG($A36, "IQ_DILUT_EPS_AFTER_EXTRA", W$3)</f>
        <v>1.78</v>
      </c>
      <c r="X36" s="9" cm="1">
        <f t="array" ref="X36">_xll.SNL.Clients.Office.Excel.Functions.SPG($A36, "IQ_DILUT_EPS_AFTER_EXTRA", X$3)</f>
        <v>0.97899999999999998</v>
      </c>
      <c r="Y36" s="9" cm="1">
        <f t="array" ref="Y36">_xll.SNL.Clients.Office.Excel.Functions.SPG($A36, "IQ_DILUT_EPS_AFTER_EXTRA", Y$3)</f>
        <v>1.25</v>
      </c>
      <c r="Z36" s="9" cm="1">
        <f t="array" ref="Z36">_xll.SNL.Clients.Office.Excel.Functions.SPG($A36, "IQ_DILUT_EPS_AFTER_EXTRA", Z$3)</f>
        <v>1.27</v>
      </c>
    </row>
    <row r="37" spans="1:26" x14ac:dyDescent="0.3">
      <c r="A37" s="11" t="s">
        <v>1054</v>
      </c>
      <c r="B37" s="9" cm="1">
        <f t="array" ref="B37">_xll.SNL.Clients.Office.Excel.Functions.SPG($A37, "IQ_DILUT_EPS_AFTER_EXTRA", B$3)</f>
        <v>4.45</v>
      </c>
      <c r="C37" s="9" cm="1">
        <f t="array" ref="C37">_xll.SNL.Clients.Office.Excel.Functions.SPG($A37, "IQ_DILUT_EPS_AFTER_EXTRA", C$3)</f>
        <v>4.641</v>
      </c>
      <c r="D37" s="9" cm="1">
        <f t="array" ref="D37">_xll.SNL.Clients.Office.Excel.Functions.SPG($A37, "IQ_DILUT_EPS_AFTER_EXTRA", D$3)</f>
        <v>4.6100000000000003</v>
      </c>
      <c r="E37" s="9" cm="1">
        <f t="array" ref="E37">_xll.SNL.Clients.Office.Excel.Functions.SPG($A37, "IQ_DILUT_EPS_AFTER_EXTRA", E$3)</f>
        <v>3.2</v>
      </c>
      <c r="F37" s="9" cm="1">
        <f t="array" ref="F37">_xll.SNL.Clients.Office.Excel.Functions.SPG($A37, "IQ_DILUT_EPS_AFTER_EXTRA", F$3)</f>
        <v>4.49</v>
      </c>
      <c r="G37" s="9" cm="1">
        <f t="array" ref="G37">_xll.SNL.Clients.Office.Excel.Functions.SPG($A37, "IQ_DILUT_EPS_AFTER_EXTRA", G$3)</f>
        <v>5.04</v>
      </c>
      <c r="H37" s="9" cm="1">
        <f t="array" ref="H37">_xll.SNL.Clients.Office.Excel.Functions.SPG($A37, "IQ_DILUT_EPS_AFTER_EXTRA", H$3)</f>
        <v>5.54</v>
      </c>
      <c r="I37" s="9" cm="1">
        <f t="array" ref="I37">_xll.SNL.Clients.Office.Excel.Functions.SPG($A37, "IQ_DILUT_EPS_AFTER_EXTRA", I$3)</f>
        <v>6.02</v>
      </c>
      <c r="J37" s="9" cm="1">
        <f t="array" ref="J37">_xll.SNL.Clients.Office.Excel.Functions.SPG($A37, "IQ_DILUT_EPS_AFTER_EXTRA", J$3)</f>
        <v>6.069</v>
      </c>
      <c r="K37" s="9" cm="1">
        <f t="array" ref="K37">_xll.SNL.Clients.Office.Excel.Functions.SPG($A37, "IQ_DILUT_EPS_AFTER_EXTRA", K$3)</f>
        <v>5.7160000000000002</v>
      </c>
      <c r="L37" s="9" cm="1">
        <f t="array" ref="L37">_xll.SNL.Clients.Office.Excel.Functions.SPG($A37, "IQ_DILUT_EPS_AFTER_EXTRA", L$3)</f>
        <v>6.3079999999999998</v>
      </c>
      <c r="M37" s="9" cm="1">
        <f t="array" ref="M37">_xll.SNL.Clients.Office.Excel.Functions.SPG($A37, "IQ_DILUT_EPS_AFTER_EXTRA", M$3)</f>
        <v>6.4770000000000003</v>
      </c>
      <c r="N37" s="9" cm="1">
        <f t="array" ref="N37">_xll.SNL.Clients.Office.Excel.Functions.SPG($A37, "IQ_DILUT_EPS_AFTER_EXTRA", N$3)</f>
        <v>5.78</v>
      </c>
      <c r="O37" s="9" cm="1">
        <f t="array" ref="O37">_xll.SNL.Clients.Office.Excel.Functions.SPG($A37, "IQ_DILUT_EPS_AFTER_EXTRA", O$3)</f>
        <v>5.86</v>
      </c>
      <c r="P37" s="9" cm="1">
        <f t="array" ref="P37">_xll.SNL.Clients.Office.Excel.Functions.SPG($A37, "IQ_DILUT_EPS_AFTER_EXTRA", P$3)</f>
        <v>5.12</v>
      </c>
      <c r="Q37" s="9" cm="1">
        <f t="array" ref="Q37">_xll.SNL.Clients.Office.Excel.Functions.SPG($A37, "IQ_DILUT_EPS_AFTER_EXTRA", Q$3)</f>
        <v>4.8289999999999997</v>
      </c>
      <c r="R37" s="9" cm="1">
        <f t="array" ref="R37">_xll.SNL.Clients.Office.Excel.Functions.SPG($A37, "IQ_DILUT_EPS_AFTER_EXTRA", R$3)</f>
        <v>2.8490000000000002</v>
      </c>
      <c r="S37" s="9" cm="1">
        <f t="array" ref="S37">_xll.SNL.Clients.Office.Excel.Functions.SPG($A37, "IQ_DILUT_EPS_AFTER_EXTRA", S$3)</f>
        <v>1.7210000000000001</v>
      </c>
      <c r="T37" s="9" cm="1">
        <f t="array" ref="T37">_xll.SNL.Clients.Office.Excel.Functions.SPG($A37, "IQ_DILUT_EPS_AFTER_EXTRA", T$3)</f>
        <v>2.0499999999999998</v>
      </c>
      <c r="U37" s="9" cm="1">
        <f t="array" ref="U37">_xll.SNL.Clients.Office.Excel.Functions.SPG($A37, "IQ_DILUT_EPS_AFTER_EXTRA", U$3)</f>
        <v>3.1789999999999998</v>
      </c>
      <c r="V37" s="9" cm="1">
        <f t="array" ref="V37">_xll.SNL.Clients.Office.Excel.Functions.SPG($A37, "IQ_DILUT_EPS_AFTER_EXTRA", V$3)</f>
        <v>-2.581</v>
      </c>
      <c r="W37" s="9" cm="1">
        <f t="array" ref="W37">_xll.SNL.Clients.Office.Excel.Functions.SPG($A37, "IQ_DILUT_EPS_AFTER_EXTRA", W$3)</f>
        <v>1.7390000000000001</v>
      </c>
      <c r="X37" s="9" cm="1">
        <f t="array" ref="X37">_xll.SNL.Clients.Office.Excel.Functions.SPG($A37, "IQ_DILUT_EPS_AFTER_EXTRA", X$3)</f>
        <v>1.1040000000000001</v>
      </c>
      <c r="Y37" s="9" cm="1">
        <f t="array" ref="Y37">_xll.SNL.Clients.Office.Excel.Functions.SPG($A37, "IQ_DILUT_EPS_AFTER_EXTRA", Y$3)</f>
        <v>1.1180000000000001</v>
      </c>
      <c r="Z37" s="9" cm="1">
        <f t="array" ref="Z37">_xll.SNL.Clients.Office.Excel.Functions.SPG($A37, "IQ_DILUT_EPS_AFTER_EXTRA", Z$3)</f>
        <v>1.0169999999999999</v>
      </c>
    </row>
    <row r="38" spans="1:26" x14ac:dyDescent="0.3">
      <c r="A38" s="11" t="s">
        <v>1055</v>
      </c>
      <c r="B38" s="9" cm="1">
        <f t="array" ref="B38">_xll.SNL.Clients.Office.Excel.Functions.SPG($A38, "IQ_DILUT_EPS_AFTER_EXTRA", B$3)</f>
        <v>0.09</v>
      </c>
      <c r="C38" s="9" cm="1">
        <f t="array" ref="C38">_xll.SNL.Clients.Office.Excel.Functions.SPG($A38, "IQ_DILUT_EPS_AFTER_EXTRA", C$3)</f>
        <v>0.72899999999999998</v>
      </c>
      <c r="D38" s="9" cm="1">
        <f t="array" ref="D38">_xll.SNL.Clients.Office.Excel.Functions.SPG($A38, "IQ_DILUT_EPS_AFTER_EXTRA", D$3)</f>
        <v>0.08</v>
      </c>
      <c r="E38" s="9" cm="1">
        <f t="array" ref="E38">_xll.SNL.Clients.Office.Excel.Functions.SPG($A38, "IQ_DILUT_EPS_AFTER_EXTRA", E$3)</f>
        <v>0.13700000000000001</v>
      </c>
      <c r="F38" s="9" cm="1">
        <f t="array" ref="F38">_xll.SNL.Clients.Office.Excel.Functions.SPG($A38, "IQ_DILUT_EPS_AFTER_EXTRA", F$3)</f>
        <v>8.8999999999999996E-2</v>
      </c>
      <c r="G38" s="9" cm="1">
        <f t="array" ref="G38">_xll.SNL.Clients.Office.Excel.Functions.SPG($A38, "IQ_DILUT_EPS_AFTER_EXTRA", G$3)</f>
        <v>0.14000000000000001</v>
      </c>
      <c r="H38" s="9" cm="1">
        <f t="array" ref="H38">_xll.SNL.Clients.Office.Excel.Functions.SPG($A38, "IQ_DILUT_EPS_AFTER_EXTRA", H$3)</f>
        <v>0.16</v>
      </c>
      <c r="I38" s="9" cm="1">
        <f t="array" ref="I38">_xll.SNL.Clients.Office.Excel.Functions.SPG($A38, "IQ_DILUT_EPS_AFTER_EXTRA", I$3)</f>
        <v>-1.0999999999999999E-2</v>
      </c>
      <c r="J38" s="9" cm="1">
        <f t="array" ref="J38">_xll.SNL.Clients.Office.Excel.Functions.SPG($A38, "IQ_DILUT_EPS_AFTER_EXTRA", J$3)</f>
        <v>0.18</v>
      </c>
      <c r="K38" s="9" cm="1">
        <f t="array" ref="K38">_xll.SNL.Clients.Office.Excel.Functions.SPG($A38, "IQ_DILUT_EPS_AFTER_EXTRA", K$3)</f>
        <v>0.20899999999999999</v>
      </c>
      <c r="L38" s="9" cm="1">
        <f t="array" ref="L38">_xll.SNL.Clients.Office.Excel.Functions.SPG($A38, "IQ_DILUT_EPS_AFTER_EXTRA", L$3)</f>
        <v>0.248</v>
      </c>
      <c r="M38" s="9" cm="1">
        <f t="array" ref="M38">_xll.SNL.Clients.Office.Excel.Functions.SPG($A38, "IQ_DILUT_EPS_AFTER_EXTRA", M$3)</f>
        <v>0.27600000000000002</v>
      </c>
      <c r="N38" s="9" cm="1">
        <f t="array" ref="N38">_xll.SNL.Clients.Office.Excel.Functions.SPG($A38, "IQ_DILUT_EPS_AFTER_EXTRA", N$3)</f>
        <v>0.27900000000000003</v>
      </c>
      <c r="O38" s="9" cm="1">
        <f t="array" ref="O38">_xll.SNL.Clients.Office.Excel.Functions.SPG($A38, "IQ_DILUT_EPS_AFTER_EXTRA", O$3)</f>
        <v>0.124</v>
      </c>
      <c r="P38" s="9" cm="1">
        <f t="array" ref="P38">_xll.SNL.Clients.Office.Excel.Functions.SPG($A38, "IQ_DILUT_EPS_AFTER_EXTRA", P$3)</f>
        <v>0.23899999999999999</v>
      </c>
      <c r="Q38" s="9" cm="1">
        <f t="array" ref="Q38">_xll.SNL.Clients.Office.Excel.Functions.SPG($A38, "IQ_DILUT_EPS_AFTER_EXTRA", Q$3)</f>
        <v>0.24</v>
      </c>
      <c r="R38" s="9" cm="1">
        <f t="array" ref="R38">_xll.SNL.Clients.Office.Excel.Functions.SPG($A38, "IQ_DILUT_EPS_AFTER_EXTRA", R$3)</f>
        <v>0.25</v>
      </c>
      <c r="S38" s="9" cm="1">
        <f t="array" ref="S38">_xll.SNL.Clients.Office.Excel.Functions.SPG($A38, "IQ_DILUT_EPS_AFTER_EXTRA", S$3)</f>
        <v>0.06</v>
      </c>
      <c r="T38" s="9" cm="1">
        <f t="array" ref="T38">_xll.SNL.Clients.Office.Excel.Functions.SPG($A38, "IQ_DILUT_EPS_AFTER_EXTRA", T$3)</f>
        <v>-0.10100000000000001</v>
      </c>
      <c r="U38" s="9" cm="1">
        <f t="array" ref="U38">_xll.SNL.Clients.Office.Excel.Functions.SPG($A38, "IQ_DILUT_EPS_AFTER_EXTRA", U$3)</f>
        <v>7.5999999999999998E-2</v>
      </c>
      <c r="V38" s="9" cm="1">
        <f t="array" ref="V38">_xll.SNL.Clients.Office.Excel.Functions.SPG($A38, "IQ_DILUT_EPS_AFTER_EXTRA", V$3)</f>
        <v>0.05</v>
      </c>
      <c r="W38" s="9" cm="1">
        <f t="array" ref="W38">_xll.SNL.Clients.Office.Excel.Functions.SPG($A38, "IQ_DILUT_EPS_AFTER_EXTRA", W$3)</f>
        <v>8.7999999999999995E-2</v>
      </c>
      <c r="X38" s="9" cm="1">
        <f t="array" ref="X38">_xll.SNL.Clients.Office.Excel.Functions.SPG($A38, "IQ_DILUT_EPS_AFTER_EXTRA", X$3)</f>
        <v>0.01</v>
      </c>
      <c r="Y38" s="9" cm="1">
        <f t="array" ref="Y38">_xll.SNL.Clients.Office.Excel.Functions.SPG($A38, "IQ_DILUT_EPS_AFTER_EXTRA", Y$3)</f>
        <v>-0.98099999999999998</v>
      </c>
      <c r="Z38" s="9" cm="1">
        <f t="array" ref="Z38">_xll.SNL.Clients.Office.Excel.Functions.SPG($A38, "IQ_DILUT_EPS_AFTER_EXTRA", Z$3)</f>
        <v>-0.59</v>
      </c>
    </row>
    <row r="39" spans="1:26" x14ac:dyDescent="0.3">
      <c r="A39" s="11" t="s">
        <v>1056</v>
      </c>
      <c r="B39" s="9" cm="1">
        <f t="array" ref="B39">_xll.SNL.Clients.Office.Excel.Functions.SPG($A39, "IQ_DILUT_EPS_AFTER_EXTRA", B$3)</f>
        <v>-0.221</v>
      </c>
      <c r="C39" s="9" cm="1">
        <f t="array" ref="C39">_xll.SNL.Clients.Office.Excel.Functions.SPG($A39, "IQ_DILUT_EPS_AFTER_EXTRA", C$3)</f>
        <v>0.51900000000000002</v>
      </c>
      <c r="D39" s="9" cm="1">
        <f t="array" ref="D39">_xll.SNL.Clients.Office.Excel.Functions.SPG($A39, "IQ_DILUT_EPS_AFTER_EXTRA", D$3)</f>
        <v>0.41</v>
      </c>
      <c r="E39" s="9" cm="1">
        <f t="array" ref="E39">_xll.SNL.Clients.Office.Excel.Functions.SPG($A39, "IQ_DILUT_EPS_AFTER_EXTRA", E$3)</f>
        <v>0.36</v>
      </c>
      <c r="F39" s="9" cm="1">
        <f t="array" ref="F39">_xll.SNL.Clients.Office.Excel.Functions.SPG($A39, "IQ_DILUT_EPS_AFTER_EXTRA", F$3)</f>
        <v>0.54</v>
      </c>
      <c r="G39" s="9" cm="1">
        <f t="array" ref="G39">_xll.SNL.Clients.Office.Excel.Functions.SPG($A39, "IQ_DILUT_EPS_AFTER_EXTRA", G$3)</f>
        <v>0.314</v>
      </c>
      <c r="H39" s="9" cm="1">
        <f t="array" ref="H39">_xll.SNL.Clients.Office.Excel.Functions.SPG($A39, "IQ_DILUT_EPS_AFTER_EXTRA", H$3)</f>
        <v>5.6000000000000001E-2</v>
      </c>
      <c r="I39" s="9" cm="1">
        <f t="array" ref="I39">_xll.SNL.Clients.Office.Excel.Functions.SPG($A39, "IQ_DILUT_EPS_AFTER_EXTRA", I$3)</f>
        <v>0.24</v>
      </c>
      <c r="J39" s="9" cm="1">
        <f t="array" ref="J39">_xll.SNL.Clients.Office.Excel.Functions.SPG($A39, "IQ_DILUT_EPS_AFTER_EXTRA", J$3)</f>
        <v>0.219</v>
      </c>
      <c r="K39" s="9" t="str" cm="1">
        <f t="array" ref="K39">_xll.SNL.Clients.Office.Excel.Functions.SPG($A39, "IQ_DILUT_EPS_AFTER_EXTRA", K$3)</f>
        <v>NA</v>
      </c>
      <c r="L39" s="9" cm="1">
        <f t="array" ref="L39">_xll.SNL.Clients.Office.Excel.Functions.SPG($A39, "IQ_DILUT_EPS_AFTER_EXTRA", L$3)</f>
        <v>-0.113</v>
      </c>
      <c r="M39" s="9" cm="1">
        <f t="array" ref="M39">_xll.SNL.Clients.Office.Excel.Functions.SPG($A39, "IQ_DILUT_EPS_AFTER_EXTRA", M$3)</f>
        <v>0.91800000000000004</v>
      </c>
      <c r="N39" s="9" cm="1">
        <f t="array" ref="N39">_xll.SNL.Clients.Office.Excel.Functions.SPG($A39, "IQ_DILUT_EPS_AFTER_EXTRA", N$3)</f>
        <v>0.91500000000000004</v>
      </c>
      <c r="O39" s="9" cm="1">
        <f t="array" ref="O39">_xll.SNL.Clients.Office.Excel.Functions.SPG($A39, "IQ_DILUT_EPS_AFTER_EXTRA", O$3)</f>
        <v>0.32</v>
      </c>
      <c r="P39" s="9" cm="1">
        <f t="array" ref="P39">_xll.SNL.Clients.Office.Excel.Functions.SPG($A39, "IQ_DILUT_EPS_AFTER_EXTRA", P$3)</f>
        <v>0.57899999999999996</v>
      </c>
      <c r="Q39" s="9" t="str" cm="1">
        <f t="array" ref="Q39">_xll.SNL.Clients.Office.Excel.Functions.SPG($A39, "IQ_DILUT_EPS_AFTER_EXTRA", Q$3)</f>
        <v>NA</v>
      </c>
      <c r="R39" s="9" cm="1">
        <f t="array" ref="R39">_xll.SNL.Clients.Office.Excel.Functions.SPG($A39, "IQ_DILUT_EPS_AFTER_EXTRA", R$3)</f>
        <v>0.86</v>
      </c>
      <c r="S39" s="9" cm="1">
        <f t="array" ref="S39">_xll.SNL.Clients.Office.Excel.Functions.SPG($A39, "IQ_DILUT_EPS_AFTER_EXTRA", S$3)</f>
        <v>0.80700000000000005</v>
      </c>
      <c r="T39" s="9" cm="1">
        <f t="array" ref="T39">_xll.SNL.Clients.Office.Excel.Functions.SPG($A39, "IQ_DILUT_EPS_AFTER_EXTRA", T$3)</f>
        <v>1.9E-2</v>
      </c>
      <c r="U39" s="9" cm="1">
        <f t="array" ref="U39">_xll.SNL.Clients.Office.Excel.Functions.SPG($A39, "IQ_DILUT_EPS_AFTER_EXTRA", U$3)</f>
        <v>0.248</v>
      </c>
      <c r="V39" s="9" cm="1">
        <f t="array" ref="V39">_xll.SNL.Clients.Office.Excel.Functions.SPG($A39, "IQ_DILUT_EPS_AFTER_EXTRA", V$3)</f>
        <v>0.377</v>
      </c>
      <c r="W39" s="9" t="str" cm="1">
        <f t="array" ref="W39">_xll.SNL.Clients.Office.Excel.Functions.SPG($A39, "IQ_DILUT_EPS_AFTER_EXTRA", W$3)</f>
        <v>NA</v>
      </c>
      <c r="X39" s="9" cm="1">
        <f t="array" ref="X39">_xll.SNL.Clients.Office.Excel.Functions.SPG($A39, "IQ_DILUT_EPS_AFTER_EXTRA", X$3)</f>
        <v>0.55200000000000005</v>
      </c>
      <c r="Y39" s="9" cm="1">
        <f t="array" ref="Y39">_xll.SNL.Clients.Office.Excel.Functions.SPG($A39, "IQ_DILUT_EPS_AFTER_EXTRA", Y$3)</f>
        <v>0.54300000000000004</v>
      </c>
      <c r="Z39" s="9" cm="1">
        <f t="array" ref="Z39">_xll.SNL.Clients.Office.Excel.Functions.SPG($A39, "IQ_DILUT_EPS_AFTER_EXTRA", Z$3)</f>
        <v>0.49099999999999999</v>
      </c>
    </row>
    <row r="40" spans="1:26" x14ac:dyDescent="0.3">
      <c r="A40" s="11" t="s">
        <v>1057</v>
      </c>
      <c r="B40" s="9" cm="1">
        <f t="array" ref="B40">_xll.SNL.Clients.Office.Excel.Functions.SPG($A40, "IQ_DILUT_EPS_AFTER_EXTRA", B$3)</f>
        <v>-14.35</v>
      </c>
      <c r="C40" s="9" cm="1">
        <f t="array" ref="C40">_xll.SNL.Clients.Office.Excel.Functions.SPG($A40, "IQ_DILUT_EPS_AFTER_EXTRA", C$3)</f>
        <v>-55.625</v>
      </c>
      <c r="D40" s="9" cm="1">
        <f t="array" ref="D40">_xll.SNL.Clients.Office.Excel.Functions.SPG($A40, "IQ_DILUT_EPS_AFTER_EXTRA", D$3)</f>
        <v>6.65</v>
      </c>
      <c r="E40" s="9" cm="1">
        <f t="array" ref="E40">_xll.SNL.Clients.Office.Excel.Functions.SPG($A40, "IQ_DILUT_EPS_AFTER_EXTRA", E$3)</f>
        <v>0.39300000000000002</v>
      </c>
      <c r="F40" s="9" cm="1">
        <f t="array" ref="F40">_xll.SNL.Clients.Office.Excel.Functions.SPG($A40, "IQ_DILUT_EPS_AFTER_EXTRA", F$3)</f>
        <v>-3.21</v>
      </c>
      <c r="G40" s="9" cm="1">
        <f t="array" ref="G40">_xll.SNL.Clients.Office.Excel.Functions.SPG($A40, "IQ_DILUT_EPS_AFTER_EXTRA", G$3)</f>
        <v>7.1879999999999997</v>
      </c>
      <c r="H40" s="9" cm="1">
        <f t="array" ref="H40">_xll.SNL.Clients.Office.Excel.Functions.SPG($A40, "IQ_DILUT_EPS_AFTER_EXTRA", H$3)</f>
        <v>16.78</v>
      </c>
      <c r="I40" s="9" cm="1">
        <f t="array" ref="I40">_xll.SNL.Clients.Office.Excel.Functions.SPG($A40, "IQ_DILUT_EPS_AFTER_EXTRA", I$3)</f>
        <v>11.01</v>
      </c>
      <c r="J40" s="9" cm="1">
        <f t="array" ref="J40">_xll.SNL.Clients.Office.Excel.Functions.SPG($A40, "IQ_DILUT_EPS_AFTER_EXTRA", J$3)</f>
        <v>7.72</v>
      </c>
      <c r="K40" s="9" cm="1">
        <f t="array" ref="K40">_xll.SNL.Clients.Office.Excel.Functions.SPG($A40, "IQ_DILUT_EPS_AFTER_EXTRA", K$3)</f>
        <v>10.09</v>
      </c>
      <c r="L40" s="9" cm="1">
        <f t="array" ref="L40">_xll.SNL.Clients.Office.Excel.Functions.SPG($A40, "IQ_DILUT_EPS_AFTER_EXTRA", L$3)</f>
        <v>21.67</v>
      </c>
      <c r="M40" s="9" cm="1">
        <f t="array" ref="M40">_xll.SNL.Clients.Office.Excel.Functions.SPG($A40, "IQ_DILUT_EPS_AFTER_EXTRA", M$3)</f>
        <v>15.71</v>
      </c>
      <c r="N40" s="9" cm="1">
        <f t="array" ref="N40">_xll.SNL.Clients.Office.Excel.Functions.SPG($A40, "IQ_DILUT_EPS_AFTER_EXTRA", N$3)</f>
        <v>9.7100000000000009</v>
      </c>
      <c r="O40" s="9" cm="1">
        <f t="array" ref="O40">_xll.SNL.Clients.Office.Excel.Functions.SPG($A40, "IQ_DILUT_EPS_AFTER_EXTRA", O$3)</f>
        <v>6.6239999999999997</v>
      </c>
      <c r="P40" s="9" cm="1">
        <f t="array" ref="P40">_xll.SNL.Clients.Office.Excel.Functions.SPG($A40, "IQ_DILUT_EPS_AFTER_EXTRA", P$3)</f>
        <v>10.45</v>
      </c>
      <c r="Q40" s="9" cm="1">
        <f t="array" ref="Q40">_xll.SNL.Clients.Office.Excel.Functions.SPG($A40, "IQ_DILUT_EPS_AFTER_EXTRA", Q$3)</f>
        <v>5.63</v>
      </c>
      <c r="R40" s="9" cm="1">
        <f t="array" ref="R40">_xll.SNL.Clients.Office.Excel.Functions.SPG($A40, "IQ_DILUT_EPS_AFTER_EXTRA", R$3)</f>
        <v>-2.4319999999999999</v>
      </c>
      <c r="S40" s="9" cm="1">
        <f t="array" ref="S40">_xll.SNL.Clients.Office.Excel.Functions.SPG($A40, "IQ_DILUT_EPS_AFTER_EXTRA", S$3)</f>
        <v>-1.2909999999999999</v>
      </c>
      <c r="T40" s="9" cm="1">
        <f t="array" ref="T40">_xll.SNL.Clients.Office.Excel.Functions.SPG($A40, "IQ_DILUT_EPS_AFTER_EXTRA", T$3)</f>
        <v>0.63</v>
      </c>
      <c r="U40" s="9" cm="1">
        <f t="array" ref="U40">_xll.SNL.Clients.Office.Excel.Functions.SPG($A40, "IQ_DILUT_EPS_AFTER_EXTRA", U$3)</f>
        <v>-6.9109999999999996</v>
      </c>
      <c r="V40" s="9" cm="1">
        <f t="array" ref="V40">_xll.SNL.Clients.Office.Excel.Functions.SPG($A40, "IQ_DILUT_EPS_AFTER_EXTRA", V$3)</f>
        <v>-2.1669999999999998</v>
      </c>
      <c r="W40" s="9" cm="1">
        <f t="array" ref="W40">_xll.SNL.Clients.Office.Excel.Functions.SPG($A40, "IQ_DILUT_EPS_AFTER_EXTRA", W$3)</f>
        <v>1.899</v>
      </c>
      <c r="X40" s="9" cm="1">
        <f t="array" ref="X40">_xll.SNL.Clients.Office.Excel.Functions.SPG($A40, "IQ_DILUT_EPS_AFTER_EXTRA", X$3)</f>
        <v>2.5</v>
      </c>
      <c r="Y40" s="9" cm="1">
        <f t="array" ref="Y40">_xll.SNL.Clients.Office.Excel.Functions.SPG($A40, "IQ_DILUT_EPS_AFTER_EXTRA", Y$3)</f>
        <v>0.81</v>
      </c>
      <c r="Z40" s="9" cm="1">
        <f t="array" ref="Z40">_xll.SNL.Clients.Office.Excel.Functions.SPG($A40, "IQ_DILUT_EPS_AFTER_EXTRA", Z$3)</f>
        <v>-1.2010000000000001</v>
      </c>
    </row>
    <row r="41" spans="1:26" x14ac:dyDescent="0.3">
      <c r="A41" s="11" t="s">
        <v>1058</v>
      </c>
      <c r="B41" s="9" cm="1">
        <f t="array" ref="B41">_xll.SNL.Clients.Office.Excel.Functions.SPG($A41, "IQ_DILUT_EPS_AFTER_EXTRA", B$3)</f>
        <v>1.01</v>
      </c>
      <c r="C41" s="9" cm="1">
        <f t="array" ref="C41">_xll.SNL.Clients.Office.Excel.Functions.SPG($A41, "IQ_DILUT_EPS_AFTER_EXTRA", C$3)</f>
        <v>0.99</v>
      </c>
      <c r="D41" s="9" cm="1">
        <f t="array" ref="D41">_xll.SNL.Clients.Office.Excel.Functions.SPG($A41, "IQ_DILUT_EPS_AFTER_EXTRA", D$3)</f>
        <v>0.66</v>
      </c>
      <c r="E41" s="9" cm="1">
        <f t="array" ref="E41">_xll.SNL.Clients.Office.Excel.Functions.SPG($A41, "IQ_DILUT_EPS_AFTER_EXTRA", E$3)</f>
        <v>0.90500000000000003</v>
      </c>
      <c r="F41" s="9" cm="1">
        <f t="array" ref="F41">_xll.SNL.Clients.Office.Excel.Functions.SPG($A41, "IQ_DILUT_EPS_AFTER_EXTRA", F$3)</f>
        <v>0.97</v>
      </c>
      <c r="G41" s="9" cm="1">
        <f t="array" ref="G41">_xll.SNL.Clients.Office.Excel.Functions.SPG($A41, "IQ_DILUT_EPS_AFTER_EXTRA", G$3)</f>
        <v>1.28</v>
      </c>
      <c r="H41" s="9" cm="1">
        <f t="array" ref="H41">_xll.SNL.Clients.Office.Excel.Functions.SPG($A41, "IQ_DILUT_EPS_AFTER_EXTRA", H$3)</f>
        <v>2.25</v>
      </c>
      <c r="I41" s="9" cm="1">
        <f t="array" ref="I41">_xll.SNL.Clients.Office.Excel.Functions.SPG($A41, "IQ_DILUT_EPS_AFTER_EXTRA", I$3)</f>
        <v>1.6759999999999999</v>
      </c>
      <c r="J41" s="9" cm="1">
        <f t="array" ref="J41">_xll.SNL.Clients.Office.Excel.Functions.SPG($A41, "IQ_DILUT_EPS_AFTER_EXTRA", J$3)</f>
        <v>2.0299999999999998</v>
      </c>
      <c r="K41" s="9" cm="1">
        <f t="array" ref="K41">_xll.SNL.Clients.Office.Excel.Functions.SPG($A41, "IQ_DILUT_EPS_AFTER_EXTRA", K$3)</f>
        <v>2.63</v>
      </c>
      <c r="L41" s="9" cm="1">
        <f t="array" ref="L41">_xll.SNL.Clients.Office.Excel.Functions.SPG($A41, "IQ_DILUT_EPS_AFTER_EXTRA", L$3)</f>
        <v>1.93</v>
      </c>
      <c r="M41" s="9" cm="1">
        <f t="array" ref="M41">_xll.SNL.Clients.Office.Excel.Functions.SPG($A41, "IQ_DILUT_EPS_AFTER_EXTRA", M$3)</f>
        <v>2.5150000000000001</v>
      </c>
      <c r="N41" s="9" cm="1">
        <f t="array" ref="N41">_xll.SNL.Clients.Office.Excel.Functions.SPG($A41, "IQ_DILUT_EPS_AFTER_EXTRA", N$3)</f>
        <v>1.84</v>
      </c>
      <c r="O41" s="9" cm="1">
        <f t="array" ref="O41">_xll.SNL.Clients.Office.Excel.Functions.SPG($A41, "IQ_DILUT_EPS_AFTER_EXTRA", O$3)</f>
        <v>1.5</v>
      </c>
      <c r="P41" s="9" cm="1">
        <f t="array" ref="P41">_xll.SNL.Clients.Office.Excel.Functions.SPG($A41, "IQ_DILUT_EPS_AFTER_EXTRA", P$3)</f>
        <v>1.1000000000000001</v>
      </c>
      <c r="Q41" s="9" cm="1">
        <f t="array" ref="Q41">_xll.SNL.Clients.Office.Excel.Functions.SPG($A41, "IQ_DILUT_EPS_AFTER_EXTRA", Q$3)</f>
        <v>0.84799999999999998</v>
      </c>
      <c r="R41" s="9" cm="1">
        <f t="array" ref="R41">_xll.SNL.Clients.Office.Excel.Functions.SPG($A41, "IQ_DILUT_EPS_AFTER_EXTRA", R$3)</f>
        <v>1.07</v>
      </c>
      <c r="S41" s="9" cm="1">
        <f t="array" ref="S41">_xll.SNL.Clients.Office.Excel.Functions.SPG($A41, "IQ_DILUT_EPS_AFTER_EXTRA", S$3)</f>
        <v>0.19</v>
      </c>
      <c r="T41" s="9" cm="1">
        <f t="array" ref="T41">_xll.SNL.Clients.Office.Excel.Functions.SPG($A41, "IQ_DILUT_EPS_AFTER_EXTRA", T$3)</f>
        <v>-0.191</v>
      </c>
      <c r="U41" s="9" cm="1">
        <f t="array" ref="U41">_xll.SNL.Clients.Office.Excel.Functions.SPG($A41, "IQ_DILUT_EPS_AFTER_EXTRA", U$3)</f>
        <v>0.52200000000000002</v>
      </c>
      <c r="V41" s="9" cm="1">
        <f t="array" ref="V41">_xll.SNL.Clients.Office.Excel.Functions.SPG($A41, "IQ_DILUT_EPS_AFTER_EXTRA", V$3)</f>
        <v>-1.2929999999999999</v>
      </c>
      <c r="W41" s="9" cm="1">
        <f t="array" ref="W41">_xll.SNL.Clients.Office.Excel.Functions.SPG($A41, "IQ_DILUT_EPS_AFTER_EXTRA", W$3)</f>
        <v>3.6999999999999998E-2</v>
      </c>
      <c r="X41" s="9" cm="1">
        <f t="array" ref="X41">_xll.SNL.Clients.Office.Excel.Functions.SPG($A41, "IQ_DILUT_EPS_AFTER_EXTRA", X$3)</f>
        <v>0.4</v>
      </c>
      <c r="Y41" s="9" cm="1">
        <f t="array" ref="Y41">_xll.SNL.Clients.Office.Excel.Functions.SPG($A41, "IQ_DILUT_EPS_AFTER_EXTRA", Y$3)</f>
        <v>-0.30099999999999999</v>
      </c>
      <c r="Z41" s="9" cm="1">
        <f t="array" ref="Z41">_xll.SNL.Clients.Office.Excel.Functions.SPG($A41, "IQ_DILUT_EPS_AFTER_EXTRA", Z$3)</f>
        <v>0.80700000000000005</v>
      </c>
    </row>
    <row r="42" spans="1:26" x14ac:dyDescent="0.3">
      <c r="A42" s="11" t="s">
        <v>1059</v>
      </c>
      <c r="B42" s="9" cm="1">
        <f t="array" ref="B42">_xll.SNL.Clients.Office.Excel.Functions.SPG($A42, "IQ_DILUT_EPS_AFTER_EXTRA", B$3)</f>
        <v>0.45</v>
      </c>
      <c r="C42" s="9" cm="1">
        <f t="array" ref="C42">_xll.SNL.Clients.Office.Excel.Functions.SPG($A42, "IQ_DILUT_EPS_AFTER_EXTRA", C$3)</f>
        <v>0.628</v>
      </c>
      <c r="D42" s="9" cm="1">
        <f t="array" ref="D42">_xll.SNL.Clients.Office.Excel.Functions.SPG($A42, "IQ_DILUT_EPS_AFTER_EXTRA", D$3)</f>
        <v>0.46</v>
      </c>
      <c r="E42" s="9" cm="1">
        <f t="array" ref="E42">_xll.SNL.Clients.Office.Excel.Functions.SPG($A42, "IQ_DILUT_EPS_AFTER_EXTRA", E$3)</f>
        <v>0.50900000000000001</v>
      </c>
      <c r="F42" s="9" cm="1">
        <f t="array" ref="F42">_xll.SNL.Clients.Office.Excel.Functions.SPG($A42, "IQ_DILUT_EPS_AFTER_EXTRA", F$3)</f>
        <v>0.18</v>
      </c>
      <c r="G42" s="9" cm="1">
        <f t="array" ref="G42">_xll.SNL.Clients.Office.Excel.Functions.SPG($A42, "IQ_DILUT_EPS_AFTER_EXTRA", G$3)</f>
        <v>0.33200000000000002</v>
      </c>
      <c r="H42" s="9" cm="1">
        <f t="array" ref="H42">_xll.SNL.Clients.Office.Excel.Functions.SPG($A42, "IQ_DILUT_EPS_AFTER_EXTRA", H$3)</f>
        <v>0.32600000000000001</v>
      </c>
      <c r="I42" s="9" cm="1">
        <f t="array" ref="I42">_xll.SNL.Clients.Office.Excel.Functions.SPG($A42, "IQ_DILUT_EPS_AFTER_EXTRA", I$3)</f>
        <v>0.27</v>
      </c>
      <c r="J42" s="9" cm="1">
        <f t="array" ref="J42">_xll.SNL.Clients.Office.Excel.Functions.SPG($A42, "IQ_DILUT_EPS_AFTER_EXTRA", J$3)</f>
        <v>0.27</v>
      </c>
      <c r="K42" s="9" cm="1">
        <f t="array" ref="K42">_xll.SNL.Clients.Office.Excel.Functions.SPG($A42, "IQ_DILUT_EPS_AFTER_EXTRA", K$3)</f>
        <v>0.19800000000000001</v>
      </c>
      <c r="L42" s="9" cm="1">
        <f t="array" ref="L42">_xll.SNL.Clients.Office.Excel.Functions.SPG($A42, "IQ_DILUT_EPS_AFTER_EXTRA", L$3)</f>
        <v>0.28000000000000003</v>
      </c>
      <c r="M42" s="9" cm="1">
        <f t="array" ref="M42">_xll.SNL.Clients.Office.Excel.Functions.SPG($A42, "IQ_DILUT_EPS_AFTER_EXTRA", M$3)</f>
        <v>0.2</v>
      </c>
      <c r="N42" s="9" cm="1">
        <f t="array" ref="N42">_xll.SNL.Clients.Office.Excel.Functions.SPG($A42, "IQ_DILUT_EPS_AFTER_EXTRA", N$3)</f>
        <v>0.18</v>
      </c>
      <c r="O42" s="9" cm="1">
        <f t="array" ref="O42">_xll.SNL.Clients.Office.Excel.Functions.SPG($A42, "IQ_DILUT_EPS_AFTER_EXTRA", O$3)</f>
        <v>0.23300000000000001</v>
      </c>
      <c r="P42" s="9" cm="1">
        <f t="array" ref="P42">_xll.SNL.Clients.Office.Excel.Functions.SPG($A42, "IQ_DILUT_EPS_AFTER_EXTRA", P$3)</f>
        <v>0.3</v>
      </c>
      <c r="Q42" s="9" cm="1">
        <f t="array" ref="Q42">_xll.SNL.Clients.Office.Excel.Functions.SPG($A42, "IQ_DILUT_EPS_AFTER_EXTRA", Q$3)</f>
        <v>0.54</v>
      </c>
      <c r="R42" s="9" cm="1">
        <f t="array" ref="R42">_xll.SNL.Clients.Office.Excel.Functions.SPG($A42, "IQ_DILUT_EPS_AFTER_EXTRA", R$3)</f>
        <v>0.06</v>
      </c>
      <c r="S42" s="9" cm="1">
        <f t="array" ref="S42">_xll.SNL.Clients.Office.Excel.Functions.SPG($A42, "IQ_DILUT_EPS_AFTER_EXTRA", S$3)</f>
        <v>0.29599999999999999</v>
      </c>
      <c r="T42" s="9" cm="1">
        <f t="array" ref="T42">_xll.SNL.Clients.Office.Excel.Functions.SPG($A42, "IQ_DILUT_EPS_AFTER_EXTRA", T$3)</f>
        <v>0.35</v>
      </c>
      <c r="U42" s="9" cm="1">
        <f t="array" ref="U42">_xll.SNL.Clients.Office.Excel.Functions.SPG($A42, "IQ_DILUT_EPS_AFTER_EXTRA", U$3)</f>
        <v>-0.35199999999999998</v>
      </c>
      <c r="V42" s="9" cm="1">
        <f t="array" ref="V42">_xll.SNL.Clients.Office.Excel.Functions.SPG($A42, "IQ_DILUT_EPS_AFTER_EXTRA", V$3)</f>
        <v>0.22</v>
      </c>
      <c r="W42" s="9" cm="1">
        <f t="array" ref="W42">_xll.SNL.Clients.Office.Excel.Functions.SPG($A42, "IQ_DILUT_EPS_AFTER_EXTRA", W$3)</f>
        <v>0.17799999999999999</v>
      </c>
      <c r="X42" s="9" cm="1">
        <f t="array" ref="X42">_xll.SNL.Clients.Office.Excel.Functions.SPG($A42, "IQ_DILUT_EPS_AFTER_EXTRA", X$3)</f>
        <v>0.28000000000000003</v>
      </c>
      <c r="Y42" s="9" cm="1">
        <f t="array" ref="Y42">_xll.SNL.Clients.Office.Excel.Functions.SPG($A42, "IQ_DILUT_EPS_AFTER_EXTRA", Y$3)</f>
        <v>0.42</v>
      </c>
      <c r="Z42" s="9" cm="1">
        <f t="array" ref="Z42">_xll.SNL.Clients.Office.Excel.Functions.SPG($A42, "IQ_DILUT_EPS_AFTER_EXTRA", Z$3)</f>
        <v>0.18</v>
      </c>
    </row>
    <row r="43" spans="1:26" x14ac:dyDescent="0.3">
      <c r="A43" s="11" t="s">
        <v>1060</v>
      </c>
      <c r="B43" s="9" cm="1">
        <f t="array" ref="B43">_xll.SNL.Clients.Office.Excel.Functions.SPG($A43, "IQ_DILUT_EPS_AFTER_EXTRA", B$3)</f>
        <v>1.47</v>
      </c>
      <c r="C43" s="9" cm="1">
        <f t="array" ref="C43">_xll.SNL.Clients.Office.Excel.Functions.SPG($A43, "IQ_DILUT_EPS_AFTER_EXTRA", C$3)</f>
        <v>1.56</v>
      </c>
      <c r="D43" s="9" cm="1">
        <f t="array" ref="D43">_xll.SNL.Clients.Office.Excel.Functions.SPG($A43, "IQ_DILUT_EPS_AFTER_EXTRA", D$3)</f>
        <v>1.55</v>
      </c>
      <c r="E43" s="9" cm="1">
        <f t="array" ref="E43">_xll.SNL.Clients.Office.Excel.Functions.SPG($A43, "IQ_DILUT_EPS_AFTER_EXTRA", E$3)</f>
        <v>1.52</v>
      </c>
      <c r="F43" s="9" cm="1">
        <f t="array" ref="F43">_xll.SNL.Clients.Office.Excel.Functions.SPG($A43, "IQ_DILUT_EPS_AFTER_EXTRA", F$3)</f>
        <v>1.51</v>
      </c>
      <c r="G43" s="9" cm="1">
        <f t="array" ref="G43">_xll.SNL.Clients.Office.Excel.Functions.SPG($A43, "IQ_DILUT_EPS_AFTER_EXTRA", G$3)</f>
        <v>1.4990000000000001</v>
      </c>
      <c r="H43" s="9" cm="1">
        <f t="array" ref="H43">_xll.SNL.Clients.Office.Excel.Functions.SPG($A43, "IQ_DILUT_EPS_AFTER_EXTRA", H$3)</f>
        <v>1.49</v>
      </c>
      <c r="I43" s="9" cm="1">
        <f t="array" ref="I43">_xll.SNL.Clients.Office.Excel.Functions.SPG($A43, "IQ_DILUT_EPS_AFTER_EXTRA", I$3)</f>
        <v>1.47</v>
      </c>
      <c r="J43" s="9" cm="1">
        <f t="array" ref="J43">_xll.SNL.Clients.Office.Excel.Functions.SPG($A43, "IQ_DILUT_EPS_AFTER_EXTRA", J$3)</f>
        <v>1.41</v>
      </c>
      <c r="K43" s="9" cm="1">
        <f t="array" ref="K43">_xll.SNL.Clients.Office.Excel.Functions.SPG($A43, "IQ_DILUT_EPS_AFTER_EXTRA", K$3)</f>
        <v>1.3460000000000001</v>
      </c>
      <c r="L43" s="9" cm="1">
        <f t="array" ref="L43">_xll.SNL.Clients.Office.Excel.Functions.SPG($A43, "IQ_DILUT_EPS_AFTER_EXTRA", L$3)</f>
        <v>1.08</v>
      </c>
      <c r="M43" s="9" cm="1">
        <f t="array" ref="M43">_xll.SNL.Clients.Office.Excel.Functions.SPG($A43, "IQ_DILUT_EPS_AFTER_EXTRA", M$3)</f>
        <v>1.099</v>
      </c>
      <c r="N43" s="9" cm="1">
        <f t="array" ref="N43">_xll.SNL.Clients.Office.Excel.Functions.SPG($A43, "IQ_DILUT_EPS_AFTER_EXTRA", N$3)</f>
        <v>1.02</v>
      </c>
      <c r="O43" s="9" cm="1">
        <f t="array" ref="O43">_xll.SNL.Clients.Office.Excel.Functions.SPG($A43, "IQ_DILUT_EPS_AFTER_EXTRA", O$3)</f>
        <v>1.17</v>
      </c>
      <c r="P43" s="9" cm="1">
        <f t="array" ref="P43">_xll.SNL.Clients.Office.Excel.Functions.SPG($A43, "IQ_DILUT_EPS_AFTER_EXTRA", P$3)</f>
        <v>1</v>
      </c>
      <c r="Q43" s="9" cm="1">
        <f t="array" ref="Q43">_xll.SNL.Clients.Office.Excel.Functions.SPG($A43, "IQ_DILUT_EPS_AFTER_EXTRA", Q$3)</f>
        <v>1.1599999999999999</v>
      </c>
      <c r="R43" s="9" cm="1">
        <f t="array" ref="R43">_xll.SNL.Clients.Office.Excel.Functions.SPG($A43, "IQ_DILUT_EPS_AFTER_EXTRA", R$3)</f>
        <v>1.1399999999999999</v>
      </c>
      <c r="S43" s="9" cm="1">
        <f t="array" ref="S43">_xll.SNL.Clients.Office.Excel.Functions.SPG($A43, "IQ_DILUT_EPS_AFTER_EXTRA", S$3)</f>
        <v>0.93</v>
      </c>
      <c r="T43" s="9" cm="1">
        <f t="array" ref="T43">_xll.SNL.Clients.Office.Excel.Functions.SPG($A43, "IQ_DILUT_EPS_AFTER_EXTRA", T$3)</f>
        <v>0.84</v>
      </c>
      <c r="U43" s="9" cm="1">
        <f t="array" ref="U43">_xll.SNL.Clients.Office.Excel.Functions.SPG($A43, "IQ_DILUT_EPS_AFTER_EXTRA", U$3)</f>
        <v>0.39</v>
      </c>
      <c r="V43" s="9" cm="1">
        <f t="array" ref="V43">_xll.SNL.Clients.Office.Excel.Functions.SPG($A43, "IQ_DILUT_EPS_AFTER_EXTRA", V$3)</f>
        <v>0.09</v>
      </c>
      <c r="W43" s="9" cm="1">
        <f t="array" ref="W43">_xll.SNL.Clients.Office.Excel.Functions.SPG($A43, "IQ_DILUT_EPS_AFTER_EXTRA", W$3)</f>
        <v>0.77900000000000003</v>
      </c>
      <c r="X43" s="9" cm="1">
        <f t="array" ref="X43">_xll.SNL.Clients.Office.Excel.Functions.SPG($A43, "IQ_DILUT_EPS_AFTER_EXTRA", X$3)</f>
        <v>0.80600000000000005</v>
      </c>
      <c r="Y43" s="9" cm="1">
        <f t="array" ref="Y43">_xll.SNL.Clients.Office.Excel.Functions.SPG($A43, "IQ_DILUT_EPS_AFTER_EXTRA", Y$3)</f>
        <v>0.85699999999999998</v>
      </c>
      <c r="Z43" s="9" cm="1">
        <f t="array" ref="Z43">_xll.SNL.Clients.Office.Excel.Functions.SPG($A43, "IQ_DILUT_EPS_AFTER_EXTRA", Z$3)</f>
        <v>0.85899999999999999</v>
      </c>
    </row>
    <row r="44" spans="1:26" x14ac:dyDescent="0.3">
      <c r="A44" s="11" t="s">
        <v>1426</v>
      </c>
      <c r="B44" s="9" t="str" cm="1">
        <f t="array" ref="B44">_xll.SNL.Clients.Office.Excel.Functions.SPG($A44, "IQ_DILUT_EPS_AFTER_EXTRA", B$3)</f>
        <v>NA</v>
      </c>
      <c r="C44" s="9" cm="1">
        <f t="array" ref="C44">_xll.SNL.Clients.Office.Excel.Functions.SPG($A44, "IQ_DILUT_EPS_AFTER_EXTRA", C$3)</f>
        <v>2.0840000000000001</v>
      </c>
      <c r="D44" s="9" cm="1">
        <f t="array" ref="D44">_xll.SNL.Clients.Office.Excel.Functions.SPG($A44, "IQ_DILUT_EPS_AFTER_EXTRA", D$3)</f>
        <v>0.48599999999999999</v>
      </c>
      <c r="E44" s="9" cm="1">
        <f t="array" ref="E44">_xll.SNL.Clients.Office.Excel.Functions.SPG($A44, "IQ_DILUT_EPS_AFTER_EXTRA", E$3)</f>
        <v>0.68</v>
      </c>
      <c r="F44" s="9" cm="1">
        <f t="array" ref="F44">_xll.SNL.Clients.Office.Excel.Functions.SPG($A44, "IQ_DILUT_EPS_AFTER_EXTRA", F$3)</f>
        <v>0.38</v>
      </c>
      <c r="G44" s="9" cm="1">
        <f t="array" ref="G44">_xll.SNL.Clients.Office.Excel.Functions.SPG($A44, "IQ_DILUT_EPS_AFTER_EXTRA", G$3)</f>
        <v>2.5510000000000002</v>
      </c>
      <c r="H44" s="9" cm="1">
        <f t="array" ref="H44">_xll.SNL.Clients.Office.Excel.Functions.SPG($A44, "IQ_DILUT_EPS_AFTER_EXTRA", H$3)</f>
        <v>0.52</v>
      </c>
      <c r="I44" s="9" cm="1">
        <f t="array" ref="I44">_xll.SNL.Clients.Office.Excel.Functions.SPG($A44, "IQ_DILUT_EPS_AFTER_EXTRA", I$3)</f>
        <v>0.43</v>
      </c>
      <c r="J44" s="9" cm="1">
        <f t="array" ref="J44">_xll.SNL.Clients.Office.Excel.Functions.SPG($A44, "IQ_DILUT_EPS_AFTER_EXTRA", J$3)</f>
        <v>0.35</v>
      </c>
      <c r="K44" s="9" t="str" cm="1">
        <f t="array" ref="K44">_xll.SNL.Clients.Office.Excel.Functions.SPG($A44, "IQ_DILUT_EPS_AFTER_EXTRA", K$3)</f>
        <v>NA</v>
      </c>
      <c r="L44" s="9" cm="1">
        <f t="array" ref="L44">_xll.SNL.Clients.Office.Excel.Functions.SPG($A44, "IQ_DILUT_EPS_AFTER_EXTRA", L$3)</f>
        <v>0.39900000000000002</v>
      </c>
      <c r="M44" s="9" cm="1">
        <f t="array" ref="M44">_xll.SNL.Clients.Office.Excel.Functions.SPG($A44, "IQ_DILUT_EPS_AFTER_EXTRA", M$3)</f>
        <v>0.52</v>
      </c>
      <c r="N44" s="9" cm="1">
        <f t="array" ref="N44">_xll.SNL.Clients.Office.Excel.Functions.SPG($A44, "IQ_DILUT_EPS_AFTER_EXTRA", N$3)</f>
        <v>0.64</v>
      </c>
      <c r="O44" s="9" cm="1">
        <f t="array" ref="O44">_xll.SNL.Clients.Office.Excel.Functions.SPG($A44, "IQ_DILUT_EPS_AFTER_EXTRA", O$3)</f>
        <v>2.2789999999999999</v>
      </c>
      <c r="P44" s="9" cm="1">
        <f t="array" ref="P44">_xll.SNL.Clients.Office.Excel.Functions.SPG($A44, "IQ_DILUT_EPS_AFTER_EXTRA", P$3)</f>
        <v>0.32700000000000001</v>
      </c>
      <c r="Q44" s="9" cm="1">
        <f t="array" ref="Q44">_xll.SNL.Clients.Office.Excel.Functions.SPG($A44, "IQ_DILUT_EPS_AFTER_EXTRA", Q$3)</f>
        <v>1.3380000000000001</v>
      </c>
      <c r="R44" s="9" cm="1">
        <f t="array" ref="R44">_xll.SNL.Clients.Office.Excel.Functions.SPG($A44, "IQ_DILUT_EPS_AFTER_EXTRA", R$3)</f>
        <v>0.97499999999999998</v>
      </c>
      <c r="S44" s="9" cm="1">
        <f t="array" ref="S44">_xll.SNL.Clients.Office.Excel.Functions.SPG($A44, "IQ_DILUT_EPS_AFTER_EXTRA", S$3)</f>
        <v>3.0179999999999998</v>
      </c>
      <c r="T44" s="9" cm="1">
        <f t="array" ref="T44">_xll.SNL.Clients.Office.Excel.Functions.SPG($A44, "IQ_DILUT_EPS_AFTER_EXTRA", T$3)</f>
        <v>1.167</v>
      </c>
      <c r="U44" s="9" t="str" cm="1">
        <f t="array" ref="U44">_xll.SNL.Clients.Office.Excel.Functions.SPG($A44, "IQ_DILUT_EPS_AFTER_EXTRA", U$3)</f>
        <v>NA</v>
      </c>
      <c r="V44" s="9" cm="1">
        <f t="array" ref="V44">_xll.SNL.Clients.Office.Excel.Functions.SPG($A44, "IQ_DILUT_EPS_AFTER_EXTRA", V$3)</f>
        <v>-1.0720000000000001</v>
      </c>
      <c r="W44" s="9" cm="1">
        <f t="array" ref="W44">_xll.SNL.Clients.Office.Excel.Functions.SPG($A44, "IQ_DILUT_EPS_AFTER_EXTRA", W$3)</f>
        <v>-0.69899999999999995</v>
      </c>
      <c r="X44" s="9" cm="1">
        <f t="array" ref="X44">_xll.SNL.Clients.Office.Excel.Functions.SPG($A44, "IQ_DILUT_EPS_AFTER_EXTRA", X$3)</f>
        <v>-0.91300000000000003</v>
      </c>
      <c r="Y44" s="9" cm="1">
        <f t="array" ref="Y44">_xll.SNL.Clients.Office.Excel.Functions.SPG($A44, "IQ_DILUT_EPS_AFTER_EXTRA", Y$3)</f>
        <v>0.13800000000000001</v>
      </c>
      <c r="Z44" s="9" cm="1">
        <f t="array" ref="Z44">_xll.SNL.Clients.Office.Excel.Functions.SPG($A44, "IQ_DILUT_EPS_AFTER_EXTRA", Z$3)</f>
        <v>0.14000000000000001</v>
      </c>
    </row>
    <row r="45" spans="1:26" x14ac:dyDescent="0.3">
      <c r="A45" s="11" t="s">
        <v>1061</v>
      </c>
      <c r="B45" s="9" cm="1">
        <f t="array" ref="B45">_xll.SNL.Clients.Office.Excel.Functions.SPG($A45, "IQ_DILUT_EPS_AFTER_EXTRA", B$3)</f>
        <v>1.27</v>
      </c>
      <c r="C45" s="9" cm="1">
        <f t="array" ref="C45">_xll.SNL.Clients.Office.Excel.Functions.SPG($A45, "IQ_DILUT_EPS_AFTER_EXTRA", C$3)</f>
        <v>1.411</v>
      </c>
      <c r="D45" s="9" cm="1">
        <f t="array" ref="D45">_xll.SNL.Clients.Office.Excel.Functions.SPG($A45, "IQ_DILUT_EPS_AFTER_EXTRA", D$3)</f>
        <v>1.3</v>
      </c>
      <c r="E45" s="9" cm="1">
        <f t="array" ref="E45">_xll.SNL.Clients.Office.Excel.Functions.SPG($A45, "IQ_DILUT_EPS_AFTER_EXTRA", E$3)</f>
        <v>1.19</v>
      </c>
      <c r="F45" s="9" cm="1">
        <f t="array" ref="F45">_xll.SNL.Clients.Office.Excel.Functions.SPG($A45, "IQ_DILUT_EPS_AFTER_EXTRA", F$3)</f>
        <v>0.9</v>
      </c>
      <c r="G45" s="9" cm="1">
        <f t="array" ref="G45">_xll.SNL.Clients.Office.Excel.Functions.SPG($A45, "IQ_DILUT_EPS_AFTER_EXTRA", G$3)</f>
        <v>0.90700000000000003</v>
      </c>
      <c r="H45" s="9" cm="1">
        <f t="array" ref="H45">_xll.SNL.Clients.Office.Excel.Functions.SPG($A45, "IQ_DILUT_EPS_AFTER_EXTRA", H$3)</f>
        <v>1.7</v>
      </c>
      <c r="I45" s="9" cm="1">
        <f t="array" ref="I45">_xll.SNL.Clients.Office.Excel.Functions.SPG($A45, "IQ_DILUT_EPS_AFTER_EXTRA", I$3)</f>
        <v>1.6</v>
      </c>
      <c r="J45" s="9" cm="1">
        <f t="array" ref="J45">_xll.SNL.Clients.Office.Excel.Functions.SPG($A45, "IQ_DILUT_EPS_AFTER_EXTRA", J$3)</f>
        <v>1.45</v>
      </c>
      <c r="K45" s="9" cm="1">
        <f t="array" ref="K45">_xll.SNL.Clients.Office.Excel.Functions.SPG($A45, "IQ_DILUT_EPS_AFTER_EXTRA", K$3)</f>
        <v>1.4239999999999999</v>
      </c>
      <c r="L45" s="9" cm="1">
        <f t="array" ref="L45">_xll.SNL.Clients.Office.Excel.Functions.SPG($A45, "IQ_DILUT_EPS_AFTER_EXTRA", L$3)</f>
        <v>2.2280000000000002</v>
      </c>
      <c r="M45" s="9" cm="1">
        <f t="array" ref="M45">_xll.SNL.Clients.Office.Excel.Functions.SPG($A45, "IQ_DILUT_EPS_AFTER_EXTRA", M$3)</f>
        <v>1.31</v>
      </c>
      <c r="N45" s="9" cm="1">
        <f t="array" ref="N45">_xll.SNL.Clients.Office.Excel.Functions.SPG($A45, "IQ_DILUT_EPS_AFTER_EXTRA", N$3)</f>
        <v>0.78900000000000003</v>
      </c>
      <c r="O45" s="9" cm="1">
        <f t="array" ref="O45">_xll.SNL.Clients.Office.Excel.Functions.SPG($A45, "IQ_DILUT_EPS_AFTER_EXTRA", O$3)</f>
        <v>-1.1140000000000001</v>
      </c>
      <c r="P45" s="9" cm="1">
        <f t="array" ref="P45">_xll.SNL.Clients.Office.Excel.Functions.SPG($A45, "IQ_DILUT_EPS_AFTER_EXTRA", P$3)</f>
        <v>0.91200000000000003</v>
      </c>
      <c r="Q45" s="9" cm="1">
        <f t="array" ref="Q45">_xll.SNL.Clients.Office.Excel.Functions.SPG($A45, "IQ_DILUT_EPS_AFTER_EXTRA", Q$3)</f>
        <v>0.97</v>
      </c>
      <c r="R45" s="9" cm="1">
        <f t="array" ref="R45">_xll.SNL.Clients.Office.Excel.Functions.SPG($A45, "IQ_DILUT_EPS_AFTER_EXTRA", R$3)</f>
        <v>0.63300000000000001</v>
      </c>
      <c r="S45" s="9" cm="1">
        <f t="array" ref="S45">_xll.SNL.Clients.Office.Excel.Functions.SPG($A45, "IQ_DILUT_EPS_AFTER_EXTRA", S$3)</f>
        <v>0.154</v>
      </c>
      <c r="T45" s="9" cm="1">
        <f t="array" ref="T45">_xll.SNL.Clients.Office.Excel.Functions.SPG($A45, "IQ_DILUT_EPS_AFTER_EXTRA", T$3)</f>
        <v>0.38100000000000001</v>
      </c>
      <c r="U45" s="9" cm="1">
        <f t="array" ref="U45">_xll.SNL.Clients.Office.Excel.Functions.SPG($A45, "IQ_DILUT_EPS_AFTER_EXTRA", U$3)</f>
        <v>-1.5209999999999999</v>
      </c>
      <c r="V45" s="9" cm="1">
        <f t="array" ref="V45">_xll.SNL.Clients.Office.Excel.Functions.SPG($A45, "IQ_DILUT_EPS_AFTER_EXTRA", V$3)</f>
        <v>-0.247</v>
      </c>
      <c r="W45" s="9" cm="1">
        <f t="array" ref="W45">_xll.SNL.Clients.Office.Excel.Functions.SPG($A45, "IQ_DILUT_EPS_AFTER_EXTRA", W$3)</f>
        <v>-3.2429999999999999</v>
      </c>
      <c r="X45" s="9" cm="1">
        <f t="array" ref="X45">_xll.SNL.Clients.Office.Excel.Functions.SPG($A45, "IQ_DILUT_EPS_AFTER_EXTRA", X$3)</f>
        <v>-6.681</v>
      </c>
      <c r="Y45" s="9" cm="1">
        <f t="array" ref="Y45">_xll.SNL.Clients.Office.Excel.Functions.SPG($A45, "IQ_DILUT_EPS_AFTER_EXTRA", Y$3)</f>
        <v>0.84299999999999997</v>
      </c>
      <c r="Z45" s="9" cm="1">
        <f t="array" ref="Z45">_xll.SNL.Clients.Office.Excel.Functions.SPG($A45, "IQ_DILUT_EPS_AFTER_EXTRA", Z$3)</f>
        <v>0.41</v>
      </c>
    </row>
    <row r="46" spans="1:26" x14ac:dyDescent="0.3">
      <c r="A46" s="11" t="s">
        <v>1062</v>
      </c>
      <c r="B46" s="9" cm="1">
        <f t="array" ref="B46">_xll.SNL.Clients.Office.Excel.Functions.SPG($A46, "IQ_DILUT_EPS_AFTER_EXTRA", B$3)</f>
        <v>0.45</v>
      </c>
      <c r="C46" s="9" cm="1">
        <f t="array" ref="C46">_xll.SNL.Clients.Office.Excel.Functions.SPG($A46, "IQ_DILUT_EPS_AFTER_EXTRA", C$3)</f>
        <v>0.59</v>
      </c>
      <c r="D46" s="9" cm="1">
        <f t="array" ref="D46">_xll.SNL.Clients.Office.Excel.Functions.SPG($A46, "IQ_DILUT_EPS_AFTER_EXTRA", D$3)</f>
        <v>0.54100000000000004</v>
      </c>
      <c r="E46" s="9" cm="1">
        <f t="array" ref="E46">_xll.SNL.Clients.Office.Excel.Functions.SPG($A46, "IQ_DILUT_EPS_AFTER_EXTRA", E$3)</f>
        <v>0.56000000000000005</v>
      </c>
      <c r="F46" s="9" cm="1">
        <f t="array" ref="F46">_xll.SNL.Clients.Office.Excel.Functions.SPG($A46, "IQ_DILUT_EPS_AFTER_EXTRA", F$3)</f>
        <v>0.43</v>
      </c>
      <c r="G46" s="9" cm="1">
        <f t="array" ref="G46">_xll.SNL.Clients.Office.Excel.Functions.SPG($A46, "IQ_DILUT_EPS_AFTER_EXTRA", G$3)</f>
        <v>0.33</v>
      </c>
      <c r="H46" s="9" cm="1">
        <f t="array" ref="H46">_xll.SNL.Clients.Office.Excel.Functions.SPG($A46, "IQ_DILUT_EPS_AFTER_EXTRA", H$3)</f>
        <v>0.34</v>
      </c>
      <c r="I46" s="9" cm="1">
        <f t="array" ref="I46">_xll.SNL.Clients.Office.Excel.Functions.SPG($A46, "IQ_DILUT_EPS_AFTER_EXTRA", I$3)</f>
        <v>0.33</v>
      </c>
      <c r="J46" s="9" cm="1">
        <f t="array" ref="J46">_xll.SNL.Clients.Office.Excel.Functions.SPG($A46, "IQ_DILUT_EPS_AFTER_EXTRA", J$3)</f>
        <v>0.23</v>
      </c>
      <c r="K46" s="9" cm="1">
        <f t="array" ref="K46">_xll.SNL.Clients.Office.Excel.Functions.SPG($A46, "IQ_DILUT_EPS_AFTER_EXTRA", K$3)</f>
        <v>0.32800000000000001</v>
      </c>
      <c r="L46" s="9" cm="1">
        <f t="array" ref="L46">_xll.SNL.Clients.Office.Excel.Functions.SPG($A46, "IQ_DILUT_EPS_AFTER_EXTRA", L$3)</f>
        <v>0.248</v>
      </c>
      <c r="M46" s="9" cm="1">
        <f t="array" ref="M46">_xll.SNL.Clients.Office.Excel.Functions.SPG($A46, "IQ_DILUT_EPS_AFTER_EXTRA", M$3)</f>
        <v>0.28699999999999998</v>
      </c>
      <c r="N46" s="9" cm="1">
        <f t="array" ref="N46">_xll.SNL.Clients.Office.Excel.Functions.SPG($A46, "IQ_DILUT_EPS_AFTER_EXTRA", N$3)</f>
        <v>0.02</v>
      </c>
      <c r="O46" s="9" cm="1">
        <f t="array" ref="O46">_xll.SNL.Clients.Office.Excel.Functions.SPG($A46, "IQ_DILUT_EPS_AFTER_EXTRA", O$3)</f>
        <v>0.20799999999999999</v>
      </c>
      <c r="P46" s="9" cm="1">
        <f t="array" ref="P46">_xll.SNL.Clients.Office.Excel.Functions.SPG($A46, "IQ_DILUT_EPS_AFTER_EXTRA", P$3)</f>
        <v>0.246</v>
      </c>
      <c r="Q46" s="9" cm="1">
        <f t="array" ref="Q46">_xll.SNL.Clients.Office.Excel.Functions.SPG($A46, "IQ_DILUT_EPS_AFTER_EXTRA", Q$3)</f>
        <v>0.24099999999999999</v>
      </c>
      <c r="R46" s="9" cm="1">
        <f t="array" ref="R46">_xll.SNL.Clients.Office.Excel.Functions.SPG($A46, "IQ_DILUT_EPS_AFTER_EXTRA", R$3)</f>
        <v>1.4999999999999999E-2</v>
      </c>
      <c r="S46" s="9" cm="1">
        <f t="array" ref="S46">_xll.SNL.Clients.Office.Excel.Functions.SPG($A46, "IQ_DILUT_EPS_AFTER_EXTRA", S$3)</f>
        <v>0.19700000000000001</v>
      </c>
      <c r="T46" s="9" cm="1">
        <f t="array" ref="T46">_xll.SNL.Clients.Office.Excel.Functions.SPG($A46, "IQ_DILUT_EPS_AFTER_EXTRA", T$3)</f>
        <v>0.254</v>
      </c>
      <c r="U46" s="9" cm="1">
        <f t="array" ref="U46">_xll.SNL.Clients.Office.Excel.Functions.SPG($A46, "IQ_DILUT_EPS_AFTER_EXTRA", U$3)</f>
        <v>0.08</v>
      </c>
      <c r="V46" s="9" cm="1">
        <f t="array" ref="V46">_xll.SNL.Clients.Office.Excel.Functions.SPG($A46, "IQ_DILUT_EPS_AFTER_EXTRA", V$3)</f>
        <v>0.107</v>
      </c>
      <c r="W46" s="9" cm="1">
        <f t="array" ref="W46">_xll.SNL.Clients.Office.Excel.Functions.SPG($A46, "IQ_DILUT_EPS_AFTER_EXTRA", W$3)</f>
        <v>0.15</v>
      </c>
      <c r="X46" s="9" t="str" cm="1">
        <f t="array" ref="X46">_xll.SNL.Clients.Office.Excel.Functions.SPG($A46, "IQ_DILUT_EPS_AFTER_EXTRA", X$3)</f>
        <v>NA</v>
      </c>
      <c r="Y46" s="9" t="str" cm="1">
        <f t="array" ref="Y46">_xll.SNL.Clients.Office.Excel.Functions.SPG($A46, "IQ_DILUT_EPS_AFTER_EXTRA", Y$3)</f>
        <v>NA</v>
      </c>
      <c r="Z46" s="9" t="str" cm="1">
        <f t="array" ref="Z46">_xll.SNL.Clients.Office.Excel.Functions.SPG($A46, "IQ_DILUT_EPS_AFTER_EXTRA", Z$3)</f>
        <v>NA</v>
      </c>
    </row>
    <row r="47" spans="1:26" x14ac:dyDescent="0.3">
      <c r="A47" s="11" t="s">
        <v>1063</v>
      </c>
      <c r="B47" s="9" cm="1">
        <f t="array" ref="B47">_xll.SNL.Clients.Office.Excel.Functions.SPG($A47, "IQ_DILUT_EPS_AFTER_EXTRA", B$3)</f>
        <v>-0.113</v>
      </c>
      <c r="C47" s="9" cm="1">
        <f t="array" ref="C47">_xll.SNL.Clients.Office.Excel.Functions.SPG($A47, "IQ_DILUT_EPS_AFTER_EXTRA", C$3)</f>
        <v>-6.2E-2</v>
      </c>
      <c r="D47" s="9" cm="1">
        <f t="array" ref="D47">_xll.SNL.Clients.Office.Excel.Functions.SPG($A47, "IQ_DILUT_EPS_AFTER_EXTRA", D$3)</f>
        <v>0.08</v>
      </c>
      <c r="E47" s="9" cm="1">
        <f t="array" ref="E47">_xll.SNL.Clients.Office.Excel.Functions.SPG($A47, "IQ_DILUT_EPS_AFTER_EXTRA", E$3)</f>
        <v>6.7000000000000004E-2</v>
      </c>
      <c r="F47" s="9" cm="1">
        <f t="array" ref="F47">_xll.SNL.Clients.Office.Excel.Functions.SPG($A47, "IQ_DILUT_EPS_AFTER_EXTRA", F$3)</f>
        <v>2E-3</v>
      </c>
      <c r="G47" s="9" cm="1">
        <f t="array" ref="G47">_xll.SNL.Clients.Office.Excel.Functions.SPG($A47, "IQ_DILUT_EPS_AFTER_EXTRA", G$3)</f>
        <v>-0.38200000000000001</v>
      </c>
      <c r="H47" s="9" cm="1">
        <f t="array" ref="H47">_xll.SNL.Clients.Office.Excel.Functions.SPG($A47, "IQ_DILUT_EPS_AFTER_EXTRA", H$3)</f>
        <v>-0.26100000000000001</v>
      </c>
      <c r="I47" s="9" cm="1">
        <f t="array" ref="I47">_xll.SNL.Clients.Office.Excel.Functions.SPG($A47, "IQ_DILUT_EPS_AFTER_EXTRA", I$3)</f>
        <v>-0.153</v>
      </c>
      <c r="J47" s="9" cm="1">
        <f t="array" ref="J47">_xll.SNL.Clients.Office.Excel.Functions.SPG($A47, "IQ_DILUT_EPS_AFTER_EXTRA", J$3)</f>
        <v>-0.29199999999999998</v>
      </c>
      <c r="K47" s="9" cm="1">
        <f t="array" ref="K47">_xll.SNL.Clients.Office.Excel.Functions.SPG($A47, "IQ_DILUT_EPS_AFTER_EXTRA", K$3)</f>
        <v>-0.89800000000000002</v>
      </c>
      <c r="L47" s="9" cm="1">
        <f t="array" ref="L47">_xll.SNL.Clients.Office.Excel.Functions.SPG($A47, "IQ_DILUT_EPS_AFTER_EXTRA", L$3)</f>
        <v>-0.77700000000000002</v>
      </c>
      <c r="M47" s="9" cm="1">
        <f t="array" ref="M47">_xll.SNL.Clients.Office.Excel.Functions.SPG($A47, "IQ_DILUT_EPS_AFTER_EXTRA", M$3)</f>
        <v>-0.81299999999999994</v>
      </c>
      <c r="N47" s="9" cm="1">
        <f t="array" ref="N47">_xll.SNL.Clients.Office.Excel.Functions.SPG($A47, "IQ_DILUT_EPS_AFTER_EXTRA", N$3)</f>
        <v>-0.83499999999999996</v>
      </c>
      <c r="O47" s="9" cm="1">
        <f t="array" ref="O47">_xll.SNL.Clients.Office.Excel.Functions.SPG($A47, "IQ_DILUT_EPS_AFTER_EXTRA", O$3)</f>
        <v>-0.78200000000000003</v>
      </c>
      <c r="P47" s="9" cm="1">
        <f t="array" ref="P47">_xll.SNL.Clients.Office.Excel.Functions.SPG($A47, "IQ_DILUT_EPS_AFTER_EXTRA", P$3)</f>
        <v>-0.77400000000000002</v>
      </c>
      <c r="Q47" s="9" cm="1">
        <f t="array" ref="Q47">_xll.SNL.Clients.Office.Excel.Functions.SPG($A47, "IQ_DILUT_EPS_AFTER_EXTRA", Q$3)</f>
        <v>-0.48099999999999998</v>
      </c>
      <c r="R47" s="9" cm="1">
        <f t="array" ref="R47">_xll.SNL.Clients.Office.Excel.Functions.SPG($A47, "IQ_DILUT_EPS_AFTER_EXTRA", R$3)</f>
        <v>-0.32300000000000001</v>
      </c>
      <c r="S47" s="9" cm="1">
        <f t="array" ref="S47">_xll.SNL.Clients.Office.Excel.Functions.SPG($A47, "IQ_DILUT_EPS_AFTER_EXTRA", S$3)</f>
        <v>-0.21099999999999999</v>
      </c>
      <c r="T47" s="9" cm="1">
        <f t="array" ref="T47">_xll.SNL.Clients.Office.Excel.Functions.SPG($A47, "IQ_DILUT_EPS_AFTER_EXTRA", T$3)</f>
        <v>-0.161</v>
      </c>
      <c r="U47" s="9" cm="1">
        <f t="array" ref="U47">_xll.SNL.Clients.Office.Excel.Functions.SPG($A47, "IQ_DILUT_EPS_AFTER_EXTRA", U$3)</f>
        <v>-0.128</v>
      </c>
      <c r="V47" s="9" cm="1">
        <f t="array" ref="V47">_xll.SNL.Clients.Office.Excel.Functions.SPG($A47, "IQ_DILUT_EPS_AFTER_EXTRA", V$3)</f>
        <v>-0.115</v>
      </c>
      <c r="W47" s="9" cm="1">
        <f t="array" ref="W47">_xll.SNL.Clients.Office.Excel.Functions.SPG($A47, "IQ_DILUT_EPS_AFTER_EXTRA", W$3)</f>
        <v>-0.34</v>
      </c>
      <c r="X47" s="9" cm="1">
        <f t="array" ref="X47">_xll.SNL.Clients.Office.Excel.Functions.SPG($A47, "IQ_DILUT_EPS_AFTER_EXTRA", X$3)</f>
        <v>-0.69199999999999995</v>
      </c>
      <c r="Y47" s="9" cm="1">
        <f t="array" ref="Y47">_xll.SNL.Clients.Office.Excel.Functions.SPG($A47, "IQ_DILUT_EPS_AFTER_EXTRA", Y$3)</f>
        <v>-0.55600000000000005</v>
      </c>
      <c r="Z47" s="9" cm="1">
        <f t="array" ref="Z47">_xll.SNL.Clients.Office.Excel.Functions.SPG($A47, "IQ_DILUT_EPS_AFTER_EXTRA", Z$3)</f>
        <v>-0.25600000000000001</v>
      </c>
    </row>
    <row r="48" spans="1:26" x14ac:dyDescent="0.3">
      <c r="A48" s="11" t="s">
        <v>1064</v>
      </c>
      <c r="B48" s="9" cm="1">
        <f t="array" ref="B48">_xll.SNL.Clients.Office.Excel.Functions.SPG($A48, "IQ_DILUT_EPS_AFTER_EXTRA", B$3)</f>
        <v>2.29</v>
      </c>
      <c r="C48" s="9" cm="1">
        <f t="array" ref="C48">_xll.SNL.Clients.Office.Excel.Functions.SPG($A48, "IQ_DILUT_EPS_AFTER_EXTRA", C$3)</f>
        <v>-25.567</v>
      </c>
      <c r="D48" s="9" cm="1">
        <f t="array" ref="D48">_xll.SNL.Clients.Office.Excel.Functions.SPG($A48, "IQ_DILUT_EPS_AFTER_EXTRA", D$3)</f>
        <v>23.34</v>
      </c>
      <c r="E48" s="9" cm="1">
        <f t="array" ref="E48">_xll.SNL.Clients.Office.Excel.Functions.SPG($A48, "IQ_DILUT_EPS_AFTER_EXTRA", E$3)</f>
        <v>-76.263000000000005</v>
      </c>
      <c r="F48" s="9" cm="1">
        <f t="array" ref="F48">_xll.SNL.Clients.Office.Excel.Functions.SPG($A48, "IQ_DILUT_EPS_AFTER_EXTRA", F$3)</f>
        <v>13.45</v>
      </c>
      <c r="G48" s="9" cm="1">
        <f t="array" ref="G48">_xll.SNL.Clients.Office.Excel.Functions.SPG($A48, "IQ_DILUT_EPS_AFTER_EXTRA", G$3)</f>
        <v>12.135</v>
      </c>
      <c r="H48" s="9" cm="1">
        <f t="array" ref="H48">_xll.SNL.Clients.Office.Excel.Functions.SPG($A48, "IQ_DILUT_EPS_AFTER_EXTRA", H$3)</f>
        <v>3.64</v>
      </c>
      <c r="I48" s="9" cm="1">
        <f t="array" ref="I48">_xll.SNL.Clients.Office.Excel.Functions.SPG($A48, "IQ_DILUT_EPS_AFTER_EXTRA", I$3)</f>
        <v>-39.593000000000004</v>
      </c>
      <c r="J48" s="9" cm="1">
        <f t="array" ref="J48">_xll.SNL.Clients.Office.Excel.Functions.SPG($A48, "IQ_DILUT_EPS_AFTER_EXTRA", J$3)</f>
        <v>2.3199999999999998</v>
      </c>
      <c r="K48" s="9" cm="1">
        <f t="array" ref="K48">_xll.SNL.Clients.Office.Excel.Functions.SPG($A48, "IQ_DILUT_EPS_AFTER_EXTRA", K$3)</f>
        <v>27.783999999999999</v>
      </c>
      <c r="L48" s="9" cm="1">
        <f t="array" ref="L48">_xll.SNL.Clients.Office.Excel.Functions.SPG($A48, "IQ_DILUT_EPS_AFTER_EXTRA", L$3)</f>
        <v>-5.48</v>
      </c>
      <c r="M48" s="9" cm="1">
        <f t="array" ref="M48">_xll.SNL.Clients.Office.Excel.Functions.SPG($A48, "IQ_DILUT_EPS_AFTER_EXTRA", M$3)</f>
        <v>-31.05</v>
      </c>
      <c r="N48" s="9" cm="1">
        <f t="array" ref="N48">_xll.SNL.Clients.Office.Excel.Functions.SPG($A48, "IQ_DILUT_EPS_AFTER_EXTRA", N$3)</f>
        <v>-112.5</v>
      </c>
      <c r="O48" s="9" cm="1">
        <f t="array" ref="O48">_xll.SNL.Clients.Office.Excel.Functions.SPG($A48, "IQ_DILUT_EPS_AFTER_EXTRA", O$3)</f>
        <v>-52.313000000000002</v>
      </c>
      <c r="P48" s="9" cm="1">
        <f t="array" ref="P48">_xll.SNL.Clients.Office.Excel.Functions.SPG($A48, "IQ_DILUT_EPS_AFTER_EXTRA", P$3)</f>
        <v>129.96</v>
      </c>
      <c r="Q48" s="9" cm="1">
        <f t="array" ref="Q48">_xll.SNL.Clients.Office.Excel.Functions.SPG($A48, "IQ_DILUT_EPS_AFTER_EXTRA", Q$3)</f>
        <v>30.32</v>
      </c>
      <c r="R48" s="9" cm="1">
        <f t="array" ref="R48">_xll.SNL.Clients.Office.Excel.Functions.SPG($A48, "IQ_DILUT_EPS_AFTER_EXTRA", R$3)</f>
        <v>32.380000000000003</v>
      </c>
      <c r="S48" s="9" cm="1">
        <f t="array" ref="S48">_xll.SNL.Clients.Office.Excel.Functions.SPG($A48, "IQ_DILUT_EPS_AFTER_EXTRA", S$3)</f>
        <v>27.806000000000001</v>
      </c>
      <c r="T48" s="9" cm="1">
        <f t="array" ref="T48">_xll.SNL.Clients.Office.Excel.Functions.SPG($A48, "IQ_DILUT_EPS_AFTER_EXTRA", T$3)</f>
        <v>43.64</v>
      </c>
      <c r="U48" s="9" cm="1">
        <f t="array" ref="U48">_xll.SNL.Clients.Office.Excel.Functions.SPG($A48, "IQ_DILUT_EPS_AFTER_EXTRA", U$3)</f>
        <v>32.15</v>
      </c>
      <c r="V48" s="9" cm="1">
        <f t="array" ref="V48">_xll.SNL.Clients.Office.Excel.Functions.SPG($A48, "IQ_DILUT_EPS_AFTER_EXTRA", V$3)</f>
        <v>22.72</v>
      </c>
      <c r="W48" s="9" cm="1">
        <f t="array" ref="W48">_xll.SNL.Clients.Office.Excel.Functions.SPG($A48, "IQ_DILUT_EPS_AFTER_EXTRA", W$3)</f>
        <v>18.324000000000002</v>
      </c>
      <c r="X48" s="9" cm="1">
        <f t="array" ref="X48">_xll.SNL.Clients.Office.Excel.Functions.SPG($A48, "IQ_DILUT_EPS_AFTER_EXTRA", X$3)</f>
        <v>-8.68</v>
      </c>
      <c r="Y48" s="9" cm="1">
        <f t="array" ref="Y48">_xll.SNL.Clients.Office.Excel.Functions.SPG($A48, "IQ_DILUT_EPS_AFTER_EXTRA", Y$3)</f>
        <v>19.86</v>
      </c>
      <c r="Z48" s="9" cm="1">
        <f t="array" ref="Z48">_xll.SNL.Clients.Office.Excel.Functions.SPG($A48, "IQ_DILUT_EPS_AFTER_EXTRA", Z$3)</f>
        <v>28.74</v>
      </c>
    </row>
    <row r="49" spans="1:26" x14ac:dyDescent="0.3">
      <c r="A49" s="11" t="s">
        <v>1065</v>
      </c>
      <c r="B49" s="9" cm="1">
        <f t="array" ref="B49">_xll.SNL.Clients.Office.Excel.Functions.SPG($A49, "IQ_DILUT_EPS_AFTER_EXTRA", B$3)</f>
        <v>0.95399999999999996</v>
      </c>
      <c r="C49" s="9" cm="1">
        <f t="array" ref="C49">_xll.SNL.Clients.Office.Excel.Functions.SPG($A49, "IQ_DILUT_EPS_AFTER_EXTRA", C$3)</f>
        <v>0.64500000000000002</v>
      </c>
      <c r="D49" s="9" cm="1">
        <f t="array" ref="D49">_xll.SNL.Clients.Office.Excel.Functions.SPG($A49, "IQ_DILUT_EPS_AFTER_EXTRA", D$3)</f>
        <v>0.54700000000000004</v>
      </c>
      <c r="E49" s="9" cm="1">
        <f t="array" ref="E49">_xll.SNL.Clients.Office.Excel.Functions.SPG($A49, "IQ_DILUT_EPS_AFTER_EXTRA", E$3)</f>
        <v>0.54800000000000004</v>
      </c>
      <c r="F49" s="9" cm="1">
        <f t="array" ref="F49">_xll.SNL.Clients.Office.Excel.Functions.SPG($A49, "IQ_DILUT_EPS_AFTER_EXTRA", F$3)</f>
        <v>0.45900000000000002</v>
      </c>
      <c r="G49" s="9" cm="1">
        <f t="array" ref="G49">_xll.SNL.Clients.Office.Excel.Functions.SPG($A49, "IQ_DILUT_EPS_AFTER_EXTRA", G$3)</f>
        <v>8.6999999999999994E-2</v>
      </c>
      <c r="H49" s="9" cm="1">
        <f t="array" ref="H49">_xll.SNL.Clients.Office.Excel.Functions.SPG($A49, "IQ_DILUT_EPS_AFTER_EXTRA", H$3)</f>
        <v>0.21</v>
      </c>
      <c r="I49" s="9" cm="1">
        <f t="array" ref="I49">_xll.SNL.Clients.Office.Excel.Functions.SPG($A49, "IQ_DILUT_EPS_AFTER_EXTRA", I$3)</f>
        <v>0.29199999999999998</v>
      </c>
      <c r="J49" s="9" cm="1">
        <f t="array" ref="J49">_xll.SNL.Clients.Office.Excel.Functions.SPG($A49, "IQ_DILUT_EPS_AFTER_EXTRA", J$3)</f>
        <v>0.26600000000000001</v>
      </c>
      <c r="K49" s="9" cm="1">
        <f t="array" ref="K49">_xll.SNL.Clients.Office.Excel.Functions.SPG($A49, "IQ_DILUT_EPS_AFTER_EXTRA", K$3)</f>
        <v>-1.6E-2</v>
      </c>
      <c r="L49" s="9" cm="1">
        <f t="array" ref="L49">_xll.SNL.Clients.Office.Excel.Functions.SPG($A49, "IQ_DILUT_EPS_AFTER_EXTRA", L$3)</f>
        <v>-3.5999999999999997E-2</v>
      </c>
      <c r="M49" s="9" cm="1">
        <f t="array" ref="M49">_xll.SNL.Clients.Office.Excel.Functions.SPG($A49, "IQ_DILUT_EPS_AFTER_EXTRA", M$3)</f>
        <v>0.14799999999999999</v>
      </c>
      <c r="N49" s="9" cm="1">
        <f t="array" ref="N49">_xll.SNL.Clients.Office.Excel.Functions.SPG($A49, "IQ_DILUT_EPS_AFTER_EXTRA", N$3)</f>
        <v>0.63400000000000001</v>
      </c>
      <c r="O49" s="9" cm="1">
        <f t="array" ref="O49">_xll.SNL.Clients.Office.Excel.Functions.SPG($A49, "IQ_DILUT_EPS_AFTER_EXTRA", O$3)</f>
        <v>-0.31900000000000001</v>
      </c>
      <c r="P49" s="9" cm="1">
        <f t="array" ref="P49">_xll.SNL.Clients.Office.Excel.Functions.SPG($A49, "IQ_DILUT_EPS_AFTER_EXTRA", P$3)</f>
        <v>-0.2</v>
      </c>
      <c r="Q49" s="9" cm="1">
        <f t="array" ref="Q49">_xll.SNL.Clients.Office.Excel.Functions.SPG($A49, "IQ_DILUT_EPS_AFTER_EXTRA", Q$3)</f>
        <v>7.0000000000000007E-2</v>
      </c>
      <c r="R49" s="9" cm="1">
        <f t="array" ref="R49">_xll.SNL.Clients.Office.Excel.Functions.SPG($A49, "IQ_DILUT_EPS_AFTER_EXTRA", R$3)</f>
        <v>0.09</v>
      </c>
      <c r="S49" s="9" cm="1">
        <f t="array" ref="S49">_xll.SNL.Clients.Office.Excel.Functions.SPG($A49, "IQ_DILUT_EPS_AFTER_EXTRA", S$3)</f>
        <v>6.5000000000000002E-2</v>
      </c>
      <c r="T49" s="9" cm="1">
        <f t="array" ref="T49">_xll.SNL.Clients.Office.Excel.Functions.SPG($A49, "IQ_DILUT_EPS_AFTER_EXTRA", T$3)</f>
        <v>4.0060000000000002</v>
      </c>
      <c r="U49" s="9" cm="1">
        <f t="array" ref="U49">_xll.SNL.Clients.Office.Excel.Functions.SPG($A49, "IQ_DILUT_EPS_AFTER_EXTRA", U$3)</f>
        <v>-0.161</v>
      </c>
      <c r="V49" s="9" cm="1">
        <f t="array" ref="V49">_xll.SNL.Clients.Office.Excel.Functions.SPG($A49, "IQ_DILUT_EPS_AFTER_EXTRA", V$3)</f>
        <v>0.44</v>
      </c>
      <c r="W49" s="9" cm="1">
        <f t="array" ref="W49">_xll.SNL.Clients.Office.Excel.Functions.SPG($A49, "IQ_DILUT_EPS_AFTER_EXTRA", W$3)</f>
        <v>8.4000000000000005E-2</v>
      </c>
      <c r="X49" s="9" cm="1">
        <f t="array" ref="X49">_xll.SNL.Clients.Office.Excel.Functions.SPG($A49, "IQ_DILUT_EPS_AFTER_EXTRA", X$3)</f>
        <v>0.30099999999999999</v>
      </c>
      <c r="Y49" s="9" cm="1">
        <f t="array" ref="Y49">_xll.SNL.Clients.Office.Excel.Functions.SPG($A49, "IQ_DILUT_EPS_AFTER_EXTRA", Y$3)</f>
        <v>-0.21</v>
      </c>
      <c r="Z49" s="9" cm="1">
        <f t="array" ref="Z49">_xll.SNL.Clients.Office.Excel.Functions.SPG($A49, "IQ_DILUT_EPS_AFTER_EXTRA", Z$3)</f>
        <v>-0.32</v>
      </c>
    </row>
    <row r="50" spans="1:26" x14ac:dyDescent="0.3">
      <c r="A50" s="11" t="s">
        <v>1066</v>
      </c>
      <c r="B50" s="9" t="str" cm="1">
        <f t="array" ref="B50">_xll.SNL.Clients.Office.Excel.Functions.SPG($A50, "IQ_DILUT_EPS_AFTER_EXTRA", B$3)</f>
        <v>NA</v>
      </c>
      <c r="C50" s="9" cm="1">
        <f t="array" ref="C50">_xll.SNL.Clients.Office.Excel.Functions.SPG($A50, "IQ_DILUT_EPS_AFTER_EXTRA", C$3)</f>
        <v>0.92</v>
      </c>
      <c r="D50" s="9" cm="1">
        <f t="array" ref="D50">_xll.SNL.Clients.Office.Excel.Functions.SPG($A50, "IQ_DILUT_EPS_AFTER_EXTRA", D$3)</f>
        <v>1.17</v>
      </c>
      <c r="E50" s="9" cm="1">
        <f t="array" ref="E50">_xll.SNL.Clients.Office.Excel.Functions.SPG($A50, "IQ_DILUT_EPS_AFTER_EXTRA", E$3)</f>
        <v>1.08</v>
      </c>
      <c r="F50" s="9" cm="1">
        <f t="array" ref="F50">_xll.SNL.Clients.Office.Excel.Functions.SPG($A50, "IQ_DILUT_EPS_AFTER_EXTRA", F$3)</f>
        <v>0.83</v>
      </c>
      <c r="G50" s="9" cm="1">
        <f t="array" ref="G50">_xll.SNL.Clients.Office.Excel.Functions.SPG($A50, "IQ_DILUT_EPS_AFTER_EXTRA", G$3)</f>
        <v>1.0900000000000001</v>
      </c>
      <c r="H50" s="9" cm="1">
        <f t="array" ref="H50">_xll.SNL.Clients.Office.Excel.Functions.SPG($A50, "IQ_DILUT_EPS_AFTER_EXTRA", H$3)</f>
        <v>0.97</v>
      </c>
      <c r="I50" s="9" cm="1">
        <f t="array" ref="I50">_xll.SNL.Clients.Office.Excel.Functions.SPG($A50, "IQ_DILUT_EPS_AFTER_EXTRA", I$3)</f>
        <v>0.97</v>
      </c>
      <c r="J50" s="9" cm="1">
        <f t="array" ref="J50">_xll.SNL.Clients.Office.Excel.Functions.SPG($A50, "IQ_DILUT_EPS_AFTER_EXTRA", J$3)</f>
        <v>0.85099999999999998</v>
      </c>
      <c r="K50" s="9" cm="1">
        <f t="array" ref="K50">_xll.SNL.Clients.Office.Excel.Functions.SPG($A50, "IQ_DILUT_EPS_AFTER_EXTRA", K$3)</f>
        <v>0.95299999999999996</v>
      </c>
      <c r="L50" s="9" cm="1">
        <f t="array" ref="L50">_xll.SNL.Clients.Office.Excel.Functions.SPG($A50, "IQ_DILUT_EPS_AFTER_EXTRA", L$3)</f>
        <v>0.94899999999999995</v>
      </c>
      <c r="M50" s="9" cm="1">
        <f t="array" ref="M50">_xll.SNL.Clients.Office.Excel.Functions.SPG($A50, "IQ_DILUT_EPS_AFTER_EXTRA", M$3)</f>
        <v>1.03</v>
      </c>
      <c r="N50" s="9" cm="1">
        <f t="array" ref="N50">_xll.SNL.Clients.Office.Excel.Functions.SPG($A50, "IQ_DILUT_EPS_AFTER_EXTRA", N$3)</f>
        <v>0.82</v>
      </c>
      <c r="O50" s="9" cm="1">
        <f t="array" ref="O50">_xll.SNL.Clients.Office.Excel.Functions.SPG($A50, "IQ_DILUT_EPS_AFTER_EXTRA", O$3)</f>
        <v>0.78</v>
      </c>
      <c r="P50" s="9" cm="1">
        <f t="array" ref="P50">_xll.SNL.Clients.Office.Excel.Functions.SPG($A50, "IQ_DILUT_EPS_AFTER_EXTRA", P$3)</f>
        <v>0.91900000000000004</v>
      </c>
      <c r="Q50" s="9" cm="1">
        <f t="array" ref="Q50">_xll.SNL.Clients.Office.Excel.Functions.SPG($A50, "IQ_DILUT_EPS_AFTER_EXTRA", Q$3)</f>
        <v>0.8</v>
      </c>
      <c r="R50" s="9" cm="1">
        <f t="array" ref="R50">_xll.SNL.Clients.Office.Excel.Functions.SPG($A50, "IQ_DILUT_EPS_AFTER_EXTRA", R$3)</f>
        <v>0.59</v>
      </c>
      <c r="S50" s="9" cm="1">
        <f t="array" ref="S50">_xll.SNL.Clients.Office.Excel.Functions.SPG($A50, "IQ_DILUT_EPS_AFTER_EXTRA", S$3)</f>
        <v>0.69</v>
      </c>
      <c r="T50" s="9" cm="1">
        <f t="array" ref="T50">_xll.SNL.Clients.Office.Excel.Functions.SPG($A50, "IQ_DILUT_EPS_AFTER_EXTRA", T$3)</f>
        <v>0.879</v>
      </c>
      <c r="U50" s="9" cm="1">
        <f t="array" ref="U50">_xll.SNL.Clients.Office.Excel.Functions.SPG($A50, "IQ_DILUT_EPS_AFTER_EXTRA", U$3)</f>
        <v>0.76</v>
      </c>
      <c r="V50" s="9" cm="1">
        <f t="array" ref="V50">_xll.SNL.Clients.Office.Excel.Functions.SPG($A50, "IQ_DILUT_EPS_AFTER_EXTRA", V$3)</f>
        <v>0.69</v>
      </c>
      <c r="W50" s="9" cm="1">
        <f t="array" ref="W50">_xll.SNL.Clients.Office.Excel.Functions.SPG($A50, "IQ_DILUT_EPS_AFTER_EXTRA", W$3)</f>
        <v>0.307</v>
      </c>
      <c r="X50" s="9" cm="1">
        <f t="array" ref="X50">_xll.SNL.Clients.Office.Excel.Functions.SPG($A50, "IQ_DILUT_EPS_AFTER_EXTRA", X$3)</f>
        <v>0.39900000000000002</v>
      </c>
      <c r="Y50" s="9" cm="1">
        <f t="array" ref="Y50">_xll.SNL.Clients.Office.Excel.Functions.SPG($A50, "IQ_DILUT_EPS_AFTER_EXTRA", Y$3)</f>
        <v>0.39200000000000002</v>
      </c>
      <c r="Z50" s="9" cm="1">
        <f t="array" ref="Z50">_xll.SNL.Clients.Office.Excel.Functions.SPG($A50, "IQ_DILUT_EPS_AFTER_EXTRA", Z$3)</f>
        <v>0.25800000000000001</v>
      </c>
    </row>
    <row r="51" spans="1:26" x14ac:dyDescent="0.3">
      <c r="A51" s="11" t="s">
        <v>1067</v>
      </c>
      <c r="B51" s="9" cm="1">
        <f t="array" ref="B51">_xll.SNL.Clients.Office.Excel.Functions.SPG($A51, "IQ_DILUT_EPS_AFTER_EXTRA", B$3)</f>
        <v>1.87</v>
      </c>
      <c r="C51" s="9" cm="1">
        <f t="array" ref="C51">_xll.SNL.Clients.Office.Excel.Functions.SPG($A51, "IQ_DILUT_EPS_AFTER_EXTRA", C$3)</f>
        <v>1.3740000000000001</v>
      </c>
      <c r="D51" s="9" cm="1">
        <f t="array" ref="D51">_xll.SNL.Clients.Office.Excel.Functions.SPG($A51, "IQ_DILUT_EPS_AFTER_EXTRA", D$3)</f>
        <v>0.34599999999999997</v>
      </c>
      <c r="E51" s="9" cm="1">
        <f t="array" ref="E51">_xll.SNL.Clients.Office.Excel.Functions.SPG($A51, "IQ_DILUT_EPS_AFTER_EXTRA", E$3)</f>
        <v>0.33</v>
      </c>
      <c r="F51" s="9" cm="1">
        <f t="array" ref="F51">_xll.SNL.Clients.Office.Excel.Functions.SPG($A51, "IQ_DILUT_EPS_AFTER_EXTRA", F$3)</f>
        <v>1.87</v>
      </c>
      <c r="G51" s="9" cm="1">
        <f t="array" ref="G51">_xll.SNL.Clients.Office.Excel.Functions.SPG($A51, "IQ_DILUT_EPS_AFTER_EXTRA", G$3)</f>
        <v>1.171</v>
      </c>
      <c r="H51" s="9" cm="1">
        <f t="array" ref="H51">_xll.SNL.Clients.Office.Excel.Functions.SPG($A51, "IQ_DILUT_EPS_AFTER_EXTRA", H$3)</f>
        <v>0.67</v>
      </c>
      <c r="I51" s="9" cm="1">
        <f t="array" ref="I51">_xll.SNL.Clients.Office.Excel.Functions.SPG($A51, "IQ_DILUT_EPS_AFTER_EXTRA", I$3)</f>
        <v>0.34699999999999998</v>
      </c>
      <c r="J51" s="9" cm="1">
        <f t="array" ref="J51">_xll.SNL.Clients.Office.Excel.Functions.SPG($A51, "IQ_DILUT_EPS_AFTER_EXTRA", J$3)</f>
        <v>1.7290000000000001</v>
      </c>
      <c r="K51" s="9" cm="1">
        <f t="array" ref="K51">_xll.SNL.Clients.Office.Excel.Functions.SPG($A51, "IQ_DILUT_EPS_AFTER_EXTRA", K$3)</f>
        <v>1.107</v>
      </c>
      <c r="L51" s="9" cm="1">
        <f t="array" ref="L51">_xll.SNL.Clients.Office.Excel.Functions.SPG($A51, "IQ_DILUT_EPS_AFTER_EXTRA", L$3)</f>
        <v>0.53900000000000003</v>
      </c>
      <c r="M51" s="9" cm="1">
        <f t="array" ref="M51">_xll.SNL.Clients.Office.Excel.Functions.SPG($A51, "IQ_DILUT_EPS_AFTER_EXTRA", M$3)</f>
        <v>0.51600000000000001</v>
      </c>
      <c r="N51" s="9" cm="1">
        <f t="array" ref="N51">_xll.SNL.Clients.Office.Excel.Functions.SPG($A51, "IQ_DILUT_EPS_AFTER_EXTRA", N$3)</f>
        <v>1.82</v>
      </c>
      <c r="O51" s="9" cm="1">
        <f t="array" ref="O51">_xll.SNL.Clients.Office.Excel.Functions.SPG($A51, "IQ_DILUT_EPS_AFTER_EXTRA", O$3)</f>
        <v>1.1080000000000001</v>
      </c>
      <c r="P51" s="9" cm="1">
        <f t="array" ref="P51">_xll.SNL.Clients.Office.Excel.Functions.SPG($A51, "IQ_DILUT_EPS_AFTER_EXTRA", P$3)</f>
        <v>0.69599999999999995</v>
      </c>
      <c r="Q51" s="9" cm="1">
        <f t="array" ref="Q51">_xll.SNL.Clients.Office.Excel.Functions.SPG($A51, "IQ_DILUT_EPS_AFTER_EXTRA", Q$3)</f>
        <v>0.4</v>
      </c>
      <c r="R51" s="9" cm="1">
        <f t="array" ref="R51">_xll.SNL.Clients.Office.Excel.Functions.SPG($A51, "IQ_DILUT_EPS_AFTER_EXTRA", R$3)</f>
        <v>1.538</v>
      </c>
      <c r="S51" s="9" cm="1">
        <f t="array" ref="S51">_xll.SNL.Clients.Office.Excel.Functions.SPG($A51, "IQ_DILUT_EPS_AFTER_EXTRA", S$3)</f>
        <v>1.2330000000000001</v>
      </c>
      <c r="T51" s="9" cm="1">
        <f t="array" ref="T51">_xll.SNL.Clients.Office.Excel.Functions.SPG($A51, "IQ_DILUT_EPS_AFTER_EXTRA", T$3)</f>
        <v>0.57999999999999996</v>
      </c>
      <c r="U51" s="9" cm="1">
        <f t="array" ref="U51">_xll.SNL.Clients.Office.Excel.Functions.SPG($A51, "IQ_DILUT_EPS_AFTER_EXTRA", U$3)</f>
        <v>0.33</v>
      </c>
      <c r="V51" s="9" cm="1">
        <f t="array" ref="V51">_xll.SNL.Clients.Office.Excel.Functions.SPG($A51, "IQ_DILUT_EPS_AFTER_EXTRA", V$3)</f>
        <v>1.508</v>
      </c>
      <c r="W51" s="9" cm="1">
        <f t="array" ref="W51">_xll.SNL.Clients.Office.Excel.Functions.SPG($A51, "IQ_DILUT_EPS_AFTER_EXTRA", W$3)</f>
        <v>1.1259999999999999</v>
      </c>
      <c r="X51" s="9" cm="1">
        <f t="array" ref="X51">_xll.SNL.Clients.Office.Excel.Functions.SPG($A51, "IQ_DILUT_EPS_AFTER_EXTRA", X$3)</f>
        <v>0.19</v>
      </c>
      <c r="Y51" s="9" cm="1">
        <f t="array" ref="Y51">_xll.SNL.Clients.Office.Excel.Functions.SPG($A51, "IQ_DILUT_EPS_AFTER_EXTRA", Y$3)</f>
        <v>0.24</v>
      </c>
      <c r="Z51" s="9" cm="1">
        <f t="array" ref="Z51">_xll.SNL.Clients.Office.Excel.Functions.SPG($A51, "IQ_DILUT_EPS_AFTER_EXTRA", Z$3)</f>
        <v>1.73</v>
      </c>
    </row>
    <row r="52" spans="1:26" x14ac:dyDescent="0.3">
      <c r="A52" s="11" t="s">
        <v>1068</v>
      </c>
      <c r="B52" s="9" cm="1">
        <f t="array" ref="B52">_xll.SNL.Clients.Office.Excel.Functions.SPG($A52, "IQ_DILUT_EPS_AFTER_EXTRA", B$3)</f>
        <v>0.1</v>
      </c>
      <c r="C52" s="9" cm="1">
        <f t="array" ref="C52">_xll.SNL.Clients.Office.Excel.Functions.SPG($A52, "IQ_DILUT_EPS_AFTER_EXTRA", C$3)</f>
        <v>-6.7430000000000003</v>
      </c>
      <c r="D52" s="9" cm="1">
        <f t="array" ref="D52">_xll.SNL.Clients.Office.Excel.Functions.SPG($A52, "IQ_DILUT_EPS_AFTER_EXTRA", D$3)</f>
        <v>0.4</v>
      </c>
      <c r="E52" s="9" cm="1">
        <f t="array" ref="E52">_xll.SNL.Clients.Office.Excel.Functions.SPG($A52, "IQ_DILUT_EPS_AFTER_EXTRA", E$3)</f>
        <v>0.42</v>
      </c>
      <c r="F52" s="9" cm="1">
        <f t="array" ref="F52">_xll.SNL.Clients.Office.Excel.Functions.SPG($A52, "IQ_DILUT_EPS_AFTER_EXTRA", F$3)</f>
        <v>0.1</v>
      </c>
      <c r="G52" s="9" cm="1">
        <f t="array" ref="G52">_xll.SNL.Clients.Office.Excel.Functions.SPG($A52, "IQ_DILUT_EPS_AFTER_EXTRA", G$3)</f>
        <v>9.7000000000000003E-2</v>
      </c>
      <c r="H52" s="9" cm="1">
        <f t="array" ref="H52">_xll.SNL.Clients.Office.Excel.Functions.SPG($A52, "IQ_DILUT_EPS_AFTER_EXTRA", H$3)</f>
        <v>0.17</v>
      </c>
      <c r="I52" s="9" cm="1">
        <f t="array" ref="I52">_xll.SNL.Clients.Office.Excel.Functions.SPG($A52, "IQ_DILUT_EPS_AFTER_EXTRA", I$3)</f>
        <v>0.04</v>
      </c>
      <c r="J52" s="9" cm="1">
        <f t="array" ref="J52">_xll.SNL.Clients.Office.Excel.Functions.SPG($A52, "IQ_DILUT_EPS_AFTER_EXTRA", J$3)</f>
        <v>-0.28199999999999997</v>
      </c>
      <c r="K52" s="9" cm="1">
        <f t="array" ref="K52">_xll.SNL.Clients.Office.Excel.Functions.SPG($A52, "IQ_DILUT_EPS_AFTER_EXTRA", K$3)</f>
        <v>-0.41099999999999998</v>
      </c>
      <c r="L52" s="9" cm="1">
        <f t="array" ref="L52">_xll.SNL.Clients.Office.Excel.Functions.SPG($A52, "IQ_DILUT_EPS_AFTER_EXTRA", L$3)</f>
        <v>-0.2</v>
      </c>
      <c r="M52" s="9" cm="1">
        <f t="array" ref="M52">_xll.SNL.Clients.Office.Excel.Functions.SPG($A52, "IQ_DILUT_EPS_AFTER_EXTRA", M$3)</f>
        <v>-7.0000000000000007E-2</v>
      </c>
      <c r="N52" s="9" cm="1">
        <f t="array" ref="N52">_xll.SNL.Clients.Office.Excel.Functions.SPG($A52, "IQ_DILUT_EPS_AFTER_EXTRA", N$3)</f>
        <v>-0.20300000000000001</v>
      </c>
      <c r="O52" s="9" cm="1">
        <f t="array" ref="O52">_xll.SNL.Clients.Office.Excel.Functions.SPG($A52, "IQ_DILUT_EPS_AFTER_EXTRA", O$3)</f>
        <v>-0.15</v>
      </c>
      <c r="P52" s="9" cm="1">
        <f t="array" ref="P52">_xll.SNL.Clients.Office.Excel.Functions.SPG($A52, "IQ_DILUT_EPS_AFTER_EXTRA", P$3)</f>
        <v>0.13</v>
      </c>
      <c r="Q52" s="9" cm="1">
        <f t="array" ref="Q52">_xll.SNL.Clients.Office.Excel.Functions.SPG($A52, "IQ_DILUT_EPS_AFTER_EXTRA", Q$3)</f>
        <v>0.14000000000000001</v>
      </c>
      <c r="R52" s="9" cm="1">
        <f t="array" ref="R52">_xll.SNL.Clients.Office.Excel.Functions.SPG($A52, "IQ_DILUT_EPS_AFTER_EXTRA", R$3)</f>
        <v>-3.0000000000000001E-3</v>
      </c>
      <c r="S52" s="9" cm="1">
        <f t="array" ref="S52">_xll.SNL.Clients.Office.Excel.Functions.SPG($A52, "IQ_DILUT_EPS_AFTER_EXTRA", S$3)</f>
        <v>-0.28299999999999997</v>
      </c>
      <c r="T52" s="9" cm="1">
        <f t="array" ref="T52">_xll.SNL.Clients.Office.Excel.Functions.SPG($A52, "IQ_DILUT_EPS_AFTER_EXTRA", T$3)</f>
        <v>0.1</v>
      </c>
      <c r="U52" s="9" cm="1">
        <f t="array" ref="U52">_xll.SNL.Clients.Office.Excel.Functions.SPG($A52, "IQ_DILUT_EPS_AFTER_EXTRA", U$3)</f>
        <v>0.24</v>
      </c>
      <c r="V52" s="9" cm="1">
        <f t="array" ref="V52">_xll.SNL.Clients.Office.Excel.Functions.SPG($A52, "IQ_DILUT_EPS_AFTER_EXTRA", V$3)</f>
        <v>9.7000000000000003E-2</v>
      </c>
      <c r="W52" s="9" cm="1">
        <f t="array" ref="W52">_xll.SNL.Clients.Office.Excel.Functions.SPG($A52, "IQ_DILUT_EPS_AFTER_EXTRA", W$3)</f>
        <v>2.8000000000000001E-2</v>
      </c>
      <c r="X52" s="9" cm="1">
        <f t="array" ref="X52">_xll.SNL.Clients.Office.Excel.Functions.SPG($A52, "IQ_DILUT_EPS_AFTER_EXTRA", X$3)</f>
        <v>0.09</v>
      </c>
      <c r="Y52" s="9" cm="1">
        <f t="array" ref="Y52">_xll.SNL.Clients.Office.Excel.Functions.SPG($A52, "IQ_DILUT_EPS_AFTER_EXTRA", Y$3)</f>
        <v>0.15</v>
      </c>
      <c r="Z52" s="9" cm="1">
        <f t="array" ref="Z52">_xll.SNL.Clients.Office.Excel.Functions.SPG($A52, "IQ_DILUT_EPS_AFTER_EXTRA", Z$3)</f>
        <v>-2.4E-2</v>
      </c>
    </row>
    <row r="53" spans="1:26" x14ac:dyDescent="0.3">
      <c r="A53" s="11" t="s">
        <v>1069</v>
      </c>
      <c r="B53" s="9" cm="1">
        <f t="array" ref="B53">_xll.SNL.Clients.Office.Excel.Functions.SPG($A53, "IQ_DILUT_EPS_AFTER_EXTRA", B$3)</f>
        <v>1.3089999999999999</v>
      </c>
      <c r="C53" s="9" cm="1">
        <f t="array" ref="C53">_xll.SNL.Clients.Office.Excel.Functions.SPG($A53, "IQ_DILUT_EPS_AFTER_EXTRA", C$3)</f>
        <v>1.9119999999999999</v>
      </c>
      <c r="D53" s="9" cm="1">
        <f t="array" ref="D53">_xll.SNL.Clients.Office.Excel.Functions.SPG($A53, "IQ_DILUT_EPS_AFTER_EXTRA", D$3)</f>
        <v>1.427</v>
      </c>
      <c r="E53" s="9" cm="1">
        <f t="array" ref="E53">_xll.SNL.Clients.Office.Excel.Functions.SPG($A53, "IQ_DILUT_EPS_AFTER_EXTRA", E$3)</f>
        <v>1.47</v>
      </c>
      <c r="F53" s="9" cm="1">
        <f t="array" ref="F53">_xll.SNL.Clients.Office.Excel.Functions.SPG($A53, "IQ_DILUT_EPS_AFTER_EXTRA", F$3)</f>
        <v>1.4</v>
      </c>
      <c r="G53" s="9" cm="1">
        <f t="array" ref="G53">_xll.SNL.Clients.Office.Excel.Functions.SPG($A53, "IQ_DILUT_EPS_AFTER_EXTRA", G$3)</f>
        <v>0.93600000000000005</v>
      </c>
      <c r="H53" s="9" cm="1">
        <f t="array" ref="H53">_xll.SNL.Clients.Office.Excel.Functions.SPG($A53, "IQ_DILUT_EPS_AFTER_EXTRA", H$3)</f>
        <v>1.34</v>
      </c>
      <c r="I53" s="9" cm="1">
        <f t="array" ref="I53">_xll.SNL.Clients.Office.Excel.Functions.SPG($A53, "IQ_DILUT_EPS_AFTER_EXTRA", I$3)</f>
        <v>1.8859999999999999</v>
      </c>
      <c r="J53" s="9" cm="1">
        <f t="array" ref="J53">_xll.SNL.Clients.Office.Excel.Functions.SPG($A53, "IQ_DILUT_EPS_AFTER_EXTRA", J$3)</f>
        <v>1.9279999999999999</v>
      </c>
      <c r="K53" s="9" cm="1">
        <f t="array" ref="K53">_xll.SNL.Clients.Office.Excel.Functions.SPG($A53, "IQ_DILUT_EPS_AFTER_EXTRA", K$3)</f>
        <v>1.6359999999999999</v>
      </c>
      <c r="L53" s="9" cm="1">
        <f t="array" ref="L53">_xll.SNL.Clients.Office.Excel.Functions.SPG($A53, "IQ_DILUT_EPS_AFTER_EXTRA", L$3)</f>
        <v>1.4570000000000001</v>
      </c>
      <c r="M53" s="9" cm="1">
        <f t="array" ref="M53">_xll.SNL.Clients.Office.Excel.Functions.SPG($A53, "IQ_DILUT_EPS_AFTER_EXTRA", M$3)</f>
        <v>1.33</v>
      </c>
      <c r="N53" s="9" cm="1">
        <f t="array" ref="N53">_xll.SNL.Clients.Office.Excel.Functions.SPG($A53, "IQ_DILUT_EPS_AFTER_EXTRA", N$3)</f>
        <v>1.45</v>
      </c>
      <c r="O53" s="9" cm="1">
        <f t="array" ref="O53">_xll.SNL.Clients.Office.Excel.Functions.SPG($A53, "IQ_DILUT_EPS_AFTER_EXTRA", O$3)</f>
        <v>0.96299999999999997</v>
      </c>
      <c r="P53" s="9" cm="1">
        <f t="array" ref="P53">_xll.SNL.Clients.Office.Excel.Functions.SPG($A53, "IQ_DILUT_EPS_AFTER_EXTRA", P$3)</f>
        <v>1.21</v>
      </c>
      <c r="Q53" s="9" cm="1">
        <f t="array" ref="Q53">_xll.SNL.Clients.Office.Excel.Functions.SPG($A53, "IQ_DILUT_EPS_AFTER_EXTRA", Q$3)</f>
        <v>1</v>
      </c>
      <c r="R53" s="9" cm="1">
        <f t="array" ref="R53">_xll.SNL.Clients.Office.Excel.Functions.SPG($A53, "IQ_DILUT_EPS_AFTER_EXTRA", R$3)</f>
        <v>0.89900000000000002</v>
      </c>
      <c r="S53" s="9" cm="1">
        <f t="array" ref="S53">_xll.SNL.Clients.Office.Excel.Functions.SPG($A53, "IQ_DILUT_EPS_AFTER_EXTRA", S$3)</f>
        <v>0.72699999999999998</v>
      </c>
      <c r="T53" s="9" cm="1">
        <f t="array" ref="T53">_xll.SNL.Clients.Office.Excel.Functions.SPG($A53, "IQ_DILUT_EPS_AFTER_EXTRA", T$3)</f>
        <v>0.33</v>
      </c>
      <c r="U53" s="9" cm="1">
        <f t="array" ref="U53">_xll.SNL.Clients.Office.Excel.Functions.SPG($A53, "IQ_DILUT_EPS_AFTER_EXTRA", U$3)</f>
        <v>-0.96</v>
      </c>
      <c r="V53" s="9" cm="1">
        <f t="array" ref="V53">_xll.SNL.Clients.Office.Excel.Functions.SPG($A53, "IQ_DILUT_EPS_AFTER_EXTRA", V$3)</f>
        <v>-1.3</v>
      </c>
      <c r="W53" s="9" cm="1">
        <f t="array" ref="W53">_xll.SNL.Clients.Office.Excel.Functions.SPG($A53, "IQ_DILUT_EPS_AFTER_EXTRA", W$3)</f>
        <v>0.21</v>
      </c>
      <c r="X53" s="9" cm="1">
        <f t="array" ref="X53">_xll.SNL.Clients.Office.Excel.Functions.SPG($A53, "IQ_DILUT_EPS_AFTER_EXTRA", X$3)</f>
        <v>0.34699999999999998</v>
      </c>
      <c r="Y53" s="9" cm="1">
        <f t="array" ref="Y53">_xll.SNL.Clients.Office.Excel.Functions.SPG($A53, "IQ_DILUT_EPS_AFTER_EXTRA", Y$3)</f>
        <v>0.42799999999999999</v>
      </c>
      <c r="Z53" s="9" cm="1">
        <f t="array" ref="Z53">_xll.SNL.Clients.Office.Excel.Functions.SPG($A53, "IQ_DILUT_EPS_AFTER_EXTRA", Z$3)</f>
        <v>0.4</v>
      </c>
    </row>
    <row r="54" spans="1:26" x14ac:dyDescent="0.3">
      <c r="A54" s="11" t="s">
        <v>1070</v>
      </c>
      <c r="B54" s="9" cm="1">
        <f t="array" ref="B54">_xll.SNL.Clients.Office.Excel.Functions.SPG($A54, "IQ_DILUT_EPS_AFTER_EXTRA", B$3)</f>
        <v>-5.0469999999999997</v>
      </c>
      <c r="C54" s="9" cm="1">
        <f t="array" ref="C54">_xll.SNL.Clients.Office.Excel.Functions.SPG($A54, "IQ_DILUT_EPS_AFTER_EXTRA", C$3)</f>
        <v>10.795999999999999</v>
      </c>
      <c r="D54" s="9" cm="1">
        <f t="array" ref="D54">_xll.SNL.Clients.Office.Excel.Functions.SPG($A54, "IQ_DILUT_EPS_AFTER_EXTRA", D$3)</f>
        <v>2.4700000000000002</v>
      </c>
      <c r="E54" s="9" cm="1">
        <f t="array" ref="E54">_xll.SNL.Clients.Office.Excel.Functions.SPG($A54, "IQ_DILUT_EPS_AFTER_EXTRA", E$3)</f>
        <v>0.12</v>
      </c>
      <c r="F54" s="9" cm="1">
        <f t="array" ref="F54">_xll.SNL.Clients.Office.Excel.Functions.SPG($A54, "IQ_DILUT_EPS_AFTER_EXTRA", F$3)</f>
        <v>-8.2330000000000005</v>
      </c>
      <c r="G54" s="9" cm="1">
        <f t="array" ref="G54">_xll.SNL.Clients.Office.Excel.Functions.SPG($A54, "IQ_DILUT_EPS_AFTER_EXTRA", G$3)</f>
        <v>-14.532999999999999</v>
      </c>
      <c r="H54" s="9" cm="1">
        <f t="array" ref="H54">_xll.SNL.Clients.Office.Excel.Functions.SPG($A54, "IQ_DILUT_EPS_AFTER_EXTRA", H$3)</f>
        <v>6.89</v>
      </c>
      <c r="I54" s="9" cm="1">
        <f t="array" ref="I54">_xll.SNL.Clients.Office.Excel.Functions.SPG($A54, "IQ_DILUT_EPS_AFTER_EXTRA", I$3)</f>
        <v>-3.01</v>
      </c>
      <c r="J54" s="9" cm="1">
        <f t="array" ref="J54">_xll.SNL.Clients.Office.Excel.Functions.SPG($A54, "IQ_DILUT_EPS_AFTER_EXTRA", J$3)</f>
        <v>-7.7359999999999998</v>
      </c>
      <c r="K54" s="9" cm="1">
        <f t="array" ref="K54">_xll.SNL.Clients.Office.Excel.Functions.SPG($A54, "IQ_DILUT_EPS_AFTER_EXTRA", K$3)</f>
        <v>1.577</v>
      </c>
      <c r="L54" s="9" cm="1">
        <f t="array" ref="L54">_xll.SNL.Clients.Office.Excel.Functions.SPG($A54, "IQ_DILUT_EPS_AFTER_EXTRA", L$3)</f>
        <v>5.39</v>
      </c>
      <c r="M54" s="9" cm="1">
        <f t="array" ref="M54">_xll.SNL.Clients.Office.Excel.Functions.SPG($A54, "IQ_DILUT_EPS_AFTER_EXTRA", M$3)</f>
        <v>22.91</v>
      </c>
      <c r="N54" s="9" cm="1">
        <f t="array" ref="N54">_xll.SNL.Clients.Office.Excel.Functions.SPG($A54, "IQ_DILUT_EPS_AFTER_EXTRA", N$3)</f>
        <v>20.11</v>
      </c>
      <c r="O54" s="9" cm="1">
        <f t="array" ref="O54">_xll.SNL.Clients.Office.Excel.Functions.SPG($A54, "IQ_DILUT_EPS_AFTER_EXTRA", O$3)</f>
        <v>0.51100000000000001</v>
      </c>
      <c r="P54" s="9" cm="1">
        <f t="array" ref="P54">_xll.SNL.Clients.Office.Excel.Functions.SPG($A54, "IQ_DILUT_EPS_AFTER_EXTRA", P$3)</f>
        <v>4.34</v>
      </c>
      <c r="Q54" s="9" cm="1">
        <f t="array" ref="Q54">_xll.SNL.Clients.Office.Excel.Functions.SPG($A54, "IQ_DILUT_EPS_AFTER_EXTRA", Q$3)</f>
        <v>0.11</v>
      </c>
      <c r="R54" s="9" cm="1">
        <f t="array" ref="R54">_xll.SNL.Clients.Office.Excel.Functions.SPG($A54, "IQ_DILUT_EPS_AFTER_EXTRA", R$3)</f>
        <v>-6.9660000000000002</v>
      </c>
      <c r="S54" s="9" cm="1">
        <f t="array" ref="S54">_xll.SNL.Clients.Office.Excel.Functions.SPG($A54, "IQ_DILUT_EPS_AFTER_EXTRA", S$3)</f>
        <v>-11.625</v>
      </c>
      <c r="T54" s="9" cm="1">
        <f t="array" ref="T54">_xll.SNL.Clients.Office.Excel.Functions.SPG($A54, "IQ_DILUT_EPS_AFTER_EXTRA", T$3)</f>
        <v>-32.494</v>
      </c>
      <c r="U54" s="9" cm="1">
        <f t="array" ref="U54">_xll.SNL.Clients.Office.Excel.Functions.SPG($A54, "IQ_DILUT_EPS_AFTER_EXTRA", U$3)</f>
        <v>-21.1</v>
      </c>
      <c r="V54" s="9" cm="1">
        <f t="array" ref="V54">_xll.SNL.Clients.Office.Excel.Functions.SPG($A54, "IQ_DILUT_EPS_AFTER_EXTRA", V$3)</f>
        <v>47.11</v>
      </c>
      <c r="W54" s="9" cm="1">
        <f t="array" ref="W54">_xll.SNL.Clients.Office.Excel.Functions.SPG($A54, "IQ_DILUT_EPS_AFTER_EXTRA", W$3)</f>
        <v>-9.9870000000000001</v>
      </c>
      <c r="X54" s="9" cm="1">
        <f t="array" ref="X54">_xll.SNL.Clients.Office.Excel.Functions.SPG($A54, "IQ_DILUT_EPS_AFTER_EXTRA", X$3)</f>
        <v>6.06</v>
      </c>
      <c r="Y54" s="9" cm="1">
        <f t="array" ref="Y54">_xll.SNL.Clients.Office.Excel.Functions.SPG($A54, "IQ_DILUT_EPS_AFTER_EXTRA", Y$3)</f>
        <v>3.27</v>
      </c>
      <c r="Z54" s="9" cm="1">
        <f t="array" ref="Z54">_xll.SNL.Clients.Office.Excel.Functions.SPG($A54, "IQ_DILUT_EPS_AFTER_EXTRA", Z$3)</f>
        <v>-6.31</v>
      </c>
    </row>
    <row r="55" spans="1:26" x14ac:dyDescent="0.3">
      <c r="A55" s="11" t="s">
        <v>1071</v>
      </c>
      <c r="B55" s="9" cm="1">
        <f t="array" ref="B55">_xll.SNL.Clients.Office.Excel.Functions.SPG($A55, "IQ_DILUT_EPS_AFTER_EXTRA", B$3)</f>
        <v>0.22700000000000001</v>
      </c>
      <c r="C55" s="9" cm="1">
        <f t="array" ref="C55">_xll.SNL.Clients.Office.Excel.Functions.SPG($A55, "IQ_DILUT_EPS_AFTER_EXTRA", C$3)</f>
        <v>0.27</v>
      </c>
      <c r="D55" s="9" cm="1">
        <f t="array" ref="D55">_xll.SNL.Clients.Office.Excel.Functions.SPG($A55, "IQ_DILUT_EPS_AFTER_EXTRA", D$3)</f>
        <v>0.31900000000000001</v>
      </c>
      <c r="E55" s="9" cm="1">
        <f t="array" ref="E55">_xll.SNL.Clients.Office.Excel.Functions.SPG($A55, "IQ_DILUT_EPS_AFTER_EXTRA", E$3)</f>
        <v>0.23</v>
      </c>
      <c r="F55" s="9" cm="1">
        <f t="array" ref="F55">_xll.SNL.Clients.Office.Excel.Functions.SPG($A55, "IQ_DILUT_EPS_AFTER_EXTRA", F$3)</f>
        <v>0.28999999999999998</v>
      </c>
      <c r="G55" s="9" cm="1">
        <f t="array" ref="G55">_xll.SNL.Clients.Office.Excel.Functions.SPG($A55, "IQ_DILUT_EPS_AFTER_EXTRA", G$3)</f>
        <v>0.24</v>
      </c>
      <c r="H55" s="9" cm="1">
        <f t="array" ref="H55">_xll.SNL.Clients.Office.Excel.Functions.SPG($A55, "IQ_DILUT_EPS_AFTER_EXTRA", H$3)</f>
        <v>0.21</v>
      </c>
      <c r="I55" s="9" cm="1">
        <f t="array" ref="I55">_xll.SNL.Clients.Office.Excel.Functions.SPG($A55, "IQ_DILUT_EPS_AFTER_EXTRA", I$3)</f>
        <v>0.187</v>
      </c>
      <c r="J55" s="9" cm="1">
        <f t="array" ref="J55">_xll.SNL.Clients.Office.Excel.Functions.SPG($A55, "IQ_DILUT_EPS_AFTER_EXTRA", J$3)</f>
        <v>0.37</v>
      </c>
      <c r="K55" s="9" cm="1">
        <f t="array" ref="K55">_xll.SNL.Clients.Office.Excel.Functions.SPG($A55, "IQ_DILUT_EPS_AFTER_EXTRA", K$3)</f>
        <v>0.35199999999999998</v>
      </c>
      <c r="L55" s="9" cm="1">
        <f t="array" ref="L55">_xll.SNL.Clients.Office.Excel.Functions.SPG($A55, "IQ_DILUT_EPS_AFTER_EXTRA", L$3)</f>
        <v>0.26</v>
      </c>
      <c r="M55" s="9" cm="1">
        <f t="array" ref="M55">_xll.SNL.Clients.Office.Excel.Functions.SPG($A55, "IQ_DILUT_EPS_AFTER_EXTRA", M$3)</f>
        <v>0.28999999999999998</v>
      </c>
      <c r="N55" s="9" cm="1">
        <f t="array" ref="N55">_xll.SNL.Clients.Office.Excel.Functions.SPG($A55, "IQ_DILUT_EPS_AFTER_EXTRA", N$3)</f>
        <v>0.26</v>
      </c>
      <c r="O55" s="9" cm="1">
        <f t="array" ref="O55">_xll.SNL.Clients.Office.Excel.Functions.SPG($A55, "IQ_DILUT_EPS_AFTER_EXTRA", O$3)</f>
        <v>0.27100000000000002</v>
      </c>
      <c r="P55" s="9" cm="1">
        <f t="array" ref="P55">_xll.SNL.Clients.Office.Excel.Functions.SPG($A55, "IQ_DILUT_EPS_AFTER_EXTRA", P$3)</f>
        <v>0.15</v>
      </c>
      <c r="Q55" s="9" cm="1">
        <f t="array" ref="Q55">_xll.SNL.Clients.Office.Excel.Functions.SPG($A55, "IQ_DILUT_EPS_AFTER_EXTRA", Q$3)</f>
        <v>0.3</v>
      </c>
      <c r="R55" s="9" cm="1">
        <f t="array" ref="R55">_xll.SNL.Clients.Office.Excel.Functions.SPG($A55, "IQ_DILUT_EPS_AFTER_EXTRA", R$3)</f>
        <v>0.17599999999999999</v>
      </c>
      <c r="S55" s="9" cm="1">
        <f t="array" ref="S55">_xll.SNL.Clients.Office.Excel.Functions.SPG($A55, "IQ_DILUT_EPS_AFTER_EXTRA", S$3)</f>
        <v>8.2000000000000003E-2</v>
      </c>
      <c r="T55" s="9" cm="1">
        <f t="array" ref="T55">_xll.SNL.Clients.Office.Excel.Functions.SPG($A55, "IQ_DILUT_EPS_AFTER_EXTRA", T$3)</f>
        <v>0.09</v>
      </c>
      <c r="U55" s="9" cm="1">
        <f t="array" ref="U55">_xll.SNL.Clients.Office.Excel.Functions.SPG($A55, "IQ_DILUT_EPS_AFTER_EXTRA", U$3)</f>
        <v>0.03</v>
      </c>
      <c r="V55" s="9" cm="1">
        <f t="array" ref="V55">_xll.SNL.Clients.Office.Excel.Functions.SPG($A55, "IQ_DILUT_EPS_AFTER_EXTRA", V$3)</f>
        <v>0.2</v>
      </c>
      <c r="W55" s="9" cm="1">
        <f t="array" ref="W55">_xll.SNL.Clients.Office.Excel.Functions.SPG($A55, "IQ_DILUT_EPS_AFTER_EXTRA", W$3)</f>
        <v>0.20799999999999999</v>
      </c>
      <c r="X55" s="9" cm="1">
        <f t="array" ref="X55">_xll.SNL.Clients.Office.Excel.Functions.SPG($A55, "IQ_DILUT_EPS_AFTER_EXTRA", X$3)</f>
        <v>0.27</v>
      </c>
      <c r="Y55" s="9" cm="1">
        <f t="array" ref="Y55">_xll.SNL.Clients.Office.Excel.Functions.SPG($A55, "IQ_DILUT_EPS_AFTER_EXTRA", Y$3)</f>
        <v>0.23</v>
      </c>
      <c r="Z55" s="9" cm="1">
        <f t="array" ref="Z55">_xll.SNL.Clients.Office.Excel.Functions.SPG($A55, "IQ_DILUT_EPS_AFTER_EXTRA", Z$3)</f>
        <v>0.21</v>
      </c>
    </row>
    <row r="56" spans="1:26" x14ac:dyDescent="0.3">
      <c r="A56" s="11" t="s">
        <v>1072</v>
      </c>
      <c r="B56" s="9" cm="1">
        <f t="array" ref="B56">_xll.SNL.Clients.Office.Excel.Functions.SPG($A56, "IQ_DILUT_EPS_AFTER_EXTRA", B$3)</f>
        <v>0.11</v>
      </c>
      <c r="C56" s="9" cm="1">
        <f t="array" ref="C56">_xll.SNL.Clients.Office.Excel.Functions.SPG($A56, "IQ_DILUT_EPS_AFTER_EXTRA", C$3)</f>
        <v>0.09</v>
      </c>
      <c r="D56" s="9" cm="1">
        <f t="array" ref="D56">_xll.SNL.Clients.Office.Excel.Functions.SPG($A56, "IQ_DILUT_EPS_AFTER_EXTRA", D$3)</f>
        <v>0.27</v>
      </c>
      <c r="E56" s="9" cm="1">
        <f t="array" ref="E56">_xll.SNL.Clients.Office.Excel.Functions.SPG($A56, "IQ_DILUT_EPS_AFTER_EXTRA", E$3)</f>
        <v>0.05</v>
      </c>
      <c r="F56" s="9" cm="1">
        <f t="array" ref="F56">_xll.SNL.Clients.Office.Excel.Functions.SPG($A56, "IQ_DILUT_EPS_AFTER_EXTRA", F$3)</f>
        <v>0.35</v>
      </c>
      <c r="G56" s="9" cm="1">
        <f t="array" ref="G56">_xll.SNL.Clients.Office.Excel.Functions.SPG($A56, "IQ_DILUT_EPS_AFTER_EXTRA", G$3)</f>
        <v>1.4079999999999999</v>
      </c>
      <c r="H56" s="9" cm="1">
        <f t="array" ref="H56">_xll.SNL.Clients.Office.Excel.Functions.SPG($A56, "IQ_DILUT_EPS_AFTER_EXTRA", H$3)</f>
        <v>0.6</v>
      </c>
      <c r="I56" s="9" cm="1">
        <f t="array" ref="I56">_xll.SNL.Clients.Office.Excel.Functions.SPG($A56, "IQ_DILUT_EPS_AFTER_EXTRA", I$3)</f>
        <v>0.38900000000000001</v>
      </c>
      <c r="J56" s="9" cm="1">
        <f t="array" ref="J56">_xll.SNL.Clients.Office.Excel.Functions.SPG($A56, "IQ_DILUT_EPS_AFTER_EXTRA", J$3)</f>
        <v>0.52</v>
      </c>
      <c r="K56" s="9" cm="1">
        <f t="array" ref="K56">_xll.SNL.Clients.Office.Excel.Functions.SPG($A56, "IQ_DILUT_EPS_AFTER_EXTRA", K$3)</f>
        <v>0.66200000000000003</v>
      </c>
      <c r="L56" s="9" cm="1">
        <f t="array" ref="L56">_xll.SNL.Clients.Office.Excel.Functions.SPG($A56, "IQ_DILUT_EPS_AFTER_EXTRA", L$3)</f>
        <v>0.59</v>
      </c>
      <c r="M56" s="9" cm="1">
        <f t="array" ref="M56">_xll.SNL.Clients.Office.Excel.Functions.SPG($A56, "IQ_DILUT_EPS_AFTER_EXTRA", M$3)</f>
        <v>0.33</v>
      </c>
      <c r="N56" s="9" cm="1">
        <f t="array" ref="N56">_xll.SNL.Clients.Office.Excel.Functions.SPG($A56, "IQ_DILUT_EPS_AFTER_EXTRA", N$3)</f>
        <v>0.41</v>
      </c>
      <c r="O56" s="9" cm="1">
        <f t="array" ref="O56">_xll.SNL.Clients.Office.Excel.Functions.SPG($A56, "IQ_DILUT_EPS_AFTER_EXTRA", O$3)</f>
        <v>0.49</v>
      </c>
      <c r="P56" s="9" cm="1">
        <f t="array" ref="P56">_xll.SNL.Clients.Office.Excel.Functions.SPG($A56, "IQ_DILUT_EPS_AFTER_EXTRA", P$3)</f>
        <v>0.56999999999999995</v>
      </c>
      <c r="Q56" s="9" cm="1">
        <f t="array" ref="Q56">_xll.SNL.Clients.Office.Excel.Functions.SPG($A56, "IQ_DILUT_EPS_AFTER_EXTRA", Q$3)</f>
        <v>0.38</v>
      </c>
      <c r="R56" s="9" cm="1">
        <f t="array" ref="R56">_xll.SNL.Clients.Office.Excel.Functions.SPG($A56, "IQ_DILUT_EPS_AFTER_EXTRA", R$3)</f>
        <v>0.37</v>
      </c>
      <c r="S56" s="9" cm="1">
        <f t="array" ref="S56">_xll.SNL.Clients.Office.Excel.Functions.SPG($A56, "IQ_DILUT_EPS_AFTER_EXTRA", S$3)</f>
        <v>0.45100000000000001</v>
      </c>
      <c r="T56" s="9" cm="1">
        <f t="array" ref="T56">_xll.SNL.Clients.Office.Excel.Functions.SPG($A56, "IQ_DILUT_EPS_AFTER_EXTRA", T$3)</f>
        <v>0.35</v>
      </c>
      <c r="U56" s="9" cm="1">
        <f t="array" ref="U56">_xll.SNL.Clients.Office.Excel.Functions.SPG($A56, "IQ_DILUT_EPS_AFTER_EXTRA", U$3)</f>
        <v>0.157</v>
      </c>
      <c r="V56" s="9" cm="1">
        <f t="array" ref="V56">_xll.SNL.Clients.Office.Excel.Functions.SPG($A56, "IQ_DILUT_EPS_AFTER_EXTRA", V$3)</f>
        <v>6.8000000000000005E-2</v>
      </c>
      <c r="W56" s="9" cm="1">
        <f t="array" ref="W56">_xll.SNL.Clients.Office.Excel.Functions.SPG($A56, "IQ_DILUT_EPS_AFTER_EXTRA", W$3)</f>
        <v>0.441</v>
      </c>
      <c r="X56" s="9" cm="1">
        <f t="array" ref="X56">_xll.SNL.Clients.Office.Excel.Functions.SPG($A56, "IQ_DILUT_EPS_AFTER_EXTRA", X$3)</f>
        <v>0.39</v>
      </c>
      <c r="Y56" s="9" cm="1">
        <f t="array" ref="Y56">_xll.SNL.Clients.Office.Excel.Functions.SPG($A56, "IQ_DILUT_EPS_AFTER_EXTRA", Y$3)</f>
        <v>0.23</v>
      </c>
      <c r="Z56" s="9" cm="1">
        <f t="array" ref="Z56">_xll.SNL.Clients.Office.Excel.Functions.SPG($A56, "IQ_DILUT_EPS_AFTER_EXTRA", Z$3)</f>
        <v>0.19700000000000001</v>
      </c>
    </row>
    <row r="57" spans="1:26" x14ac:dyDescent="0.3">
      <c r="A57" s="11" t="s">
        <v>1073</v>
      </c>
      <c r="B57" s="9" cm="1">
        <f t="array" ref="B57">_xll.SNL.Clients.Office.Excel.Functions.SPG($A57, "IQ_DILUT_EPS_AFTER_EXTRA", B$3)</f>
        <v>0.3</v>
      </c>
      <c r="C57" s="9" cm="1">
        <f t="array" ref="C57">_xll.SNL.Clients.Office.Excel.Functions.SPG($A57, "IQ_DILUT_EPS_AFTER_EXTRA", C$3)</f>
        <v>-1.242</v>
      </c>
      <c r="D57" s="9" cm="1">
        <f t="array" ref="D57">_xll.SNL.Clients.Office.Excel.Functions.SPG($A57, "IQ_DILUT_EPS_AFTER_EXTRA", D$3)</f>
        <v>0.66900000000000004</v>
      </c>
      <c r="E57" s="9" cm="1">
        <f t="array" ref="E57">_xll.SNL.Clients.Office.Excel.Functions.SPG($A57, "IQ_DILUT_EPS_AFTER_EXTRA", E$3)</f>
        <v>1.4790000000000001</v>
      </c>
      <c r="F57" s="9" cm="1">
        <f t="array" ref="F57">_xll.SNL.Clients.Office.Excel.Functions.SPG($A57, "IQ_DILUT_EPS_AFTER_EXTRA", F$3)</f>
        <v>0.99399999999999999</v>
      </c>
      <c r="G57" s="9" cm="1">
        <f t="array" ref="G57">_xll.SNL.Clients.Office.Excel.Functions.SPG($A57, "IQ_DILUT_EPS_AFTER_EXTRA", G$3)</f>
        <v>0.875</v>
      </c>
      <c r="H57" s="9" cm="1">
        <f t="array" ref="H57">_xll.SNL.Clients.Office.Excel.Functions.SPG($A57, "IQ_DILUT_EPS_AFTER_EXTRA", H$3)</f>
        <v>1.61</v>
      </c>
      <c r="I57" s="9" cm="1">
        <f t="array" ref="I57">_xll.SNL.Clients.Office.Excel.Functions.SPG($A57, "IQ_DILUT_EPS_AFTER_EXTRA", I$3)</f>
        <v>1.9019999999999999</v>
      </c>
      <c r="J57" s="9" cm="1">
        <f t="array" ref="J57">_xll.SNL.Clients.Office.Excel.Functions.SPG($A57, "IQ_DILUT_EPS_AFTER_EXTRA", J$3)</f>
        <v>1.5589999999999999</v>
      </c>
      <c r="K57" s="9" cm="1">
        <f t="array" ref="K57">_xll.SNL.Clients.Office.Excel.Functions.SPG($A57, "IQ_DILUT_EPS_AFTER_EXTRA", K$3)</f>
        <v>1.9450000000000001</v>
      </c>
      <c r="L57" s="9" cm="1">
        <f t="array" ref="L57">_xll.SNL.Clients.Office.Excel.Functions.SPG($A57, "IQ_DILUT_EPS_AFTER_EXTRA", L$3)</f>
        <v>2.2010000000000001</v>
      </c>
      <c r="M57" s="9" cm="1">
        <f t="array" ref="M57">_xll.SNL.Clients.Office.Excel.Functions.SPG($A57, "IQ_DILUT_EPS_AFTER_EXTRA", M$3)</f>
        <v>2.59</v>
      </c>
      <c r="N57" s="9" cm="1">
        <f t="array" ref="N57">_xll.SNL.Clients.Office.Excel.Functions.SPG($A57, "IQ_DILUT_EPS_AFTER_EXTRA", N$3)</f>
        <v>2.2530000000000001</v>
      </c>
      <c r="O57" s="9" cm="1">
        <f t="array" ref="O57">_xll.SNL.Clients.Office.Excel.Functions.SPG($A57, "IQ_DILUT_EPS_AFTER_EXTRA", O$3)</f>
        <v>1.294</v>
      </c>
      <c r="P57" s="9" cm="1">
        <f t="array" ref="P57">_xll.SNL.Clients.Office.Excel.Functions.SPG($A57, "IQ_DILUT_EPS_AFTER_EXTRA", P$3)</f>
        <v>1.831</v>
      </c>
      <c r="Q57" s="9" cm="1">
        <f t="array" ref="Q57">_xll.SNL.Clients.Office.Excel.Functions.SPG($A57, "IQ_DILUT_EPS_AFTER_EXTRA", Q$3)</f>
        <v>2.29</v>
      </c>
      <c r="R57" s="9" cm="1">
        <f t="array" ref="R57">_xll.SNL.Clients.Office.Excel.Functions.SPG($A57, "IQ_DILUT_EPS_AFTER_EXTRA", R$3)</f>
        <v>2.149</v>
      </c>
      <c r="S57" s="9" cm="1">
        <f t="array" ref="S57">_xll.SNL.Clients.Office.Excel.Functions.SPG($A57, "IQ_DILUT_EPS_AFTER_EXTRA", S$3)</f>
        <v>1.2</v>
      </c>
      <c r="T57" s="9" cm="1">
        <f t="array" ref="T57">_xll.SNL.Clients.Office.Excel.Functions.SPG($A57, "IQ_DILUT_EPS_AFTER_EXTRA", T$3)</f>
        <v>1.724</v>
      </c>
      <c r="U57" s="9" cm="1">
        <f t="array" ref="U57">_xll.SNL.Clients.Office.Excel.Functions.SPG($A57, "IQ_DILUT_EPS_AFTER_EXTRA", U$3)</f>
        <v>0.88400000000000001</v>
      </c>
      <c r="V57" s="9" cm="1">
        <f t="array" ref="V57">_xll.SNL.Clients.Office.Excel.Functions.SPG($A57, "IQ_DILUT_EPS_AFTER_EXTRA", V$3)</f>
        <v>0.85899999999999999</v>
      </c>
      <c r="W57" s="9" cm="1">
        <f t="array" ref="W57">_xll.SNL.Clients.Office.Excel.Functions.SPG($A57, "IQ_DILUT_EPS_AFTER_EXTRA", W$3)</f>
        <v>0.82299999999999995</v>
      </c>
      <c r="X57" s="9" cm="1">
        <f t="array" ref="X57">_xll.SNL.Clients.Office.Excel.Functions.SPG($A57, "IQ_DILUT_EPS_AFTER_EXTRA", X$3)</f>
        <v>-2.8149999999999999</v>
      </c>
      <c r="Y57" s="9" cm="1">
        <f t="array" ref="Y57">_xll.SNL.Clients.Office.Excel.Functions.SPG($A57, "IQ_DILUT_EPS_AFTER_EXTRA", Y$3)</f>
        <v>0.88400000000000001</v>
      </c>
      <c r="Z57" s="9" cm="1">
        <f t="array" ref="Z57">_xll.SNL.Clients.Office.Excel.Functions.SPG($A57, "IQ_DILUT_EPS_AFTER_EXTRA", Z$3)</f>
        <v>-0.40799999999999997</v>
      </c>
    </row>
    <row r="58" spans="1:26" x14ac:dyDescent="0.3">
      <c r="A58" s="11" t="s">
        <v>1074</v>
      </c>
      <c r="B58" s="9" t="str" cm="1">
        <f t="array" ref="B58">_xll.SNL.Clients.Office.Excel.Functions.SPG($A58, "IQ_DILUT_EPS_AFTER_EXTRA", B$3)</f>
        <v>NA</v>
      </c>
      <c r="C58" s="9" cm="1">
        <f t="array" ref="C58">_xll.SNL.Clients.Office.Excel.Functions.SPG($A58, "IQ_DILUT_EPS_AFTER_EXTRA", C$3)</f>
        <v>4.0229999999999997</v>
      </c>
      <c r="D58" s="9" cm="1">
        <f t="array" ref="D58">_xll.SNL.Clients.Office.Excel.Functions.SPG($A58, "IQ_DILUT_EPS_AFTER_EXTRA", D$3)</f>
        <v>1.4</v>
      </c>
      <c r="E58" s="9" cm="1">
        <f t="array" ref="E58">_xll.SNL.Clients.Office.Excel.Functions.SPG($A58, "IQ_DILUT_EPS_AFTER_EXTRA", E$3)</f>
        <v>1.1499999999999999</v>
      </c>
      <c r="F58" s="9" cm="1">
        <f t="array" ref="F58">_xll.SNL.Clients.Office.Excel.Functions.SPG($A58, "IQ_DILUT_EPS_AFTER_EXTRA", F$3)</f>
        <v>1.22</v>
      </c>
      <c r="G58" s="9" cm="1">
        <f t="array" ref="G58">_xll.SNL.Clients.Office.Excel.Functions.SPG($A58, "IQ_DILUT_EPS_AFTER_EXTRA", G$3)</f>
        <v>3.524</v>
      </c>
      <c r="H58" s="9" cm="1">
        <f t="array" ref="H58">_xll.SNL.Clients.Office.Excel.Functions.SPG($A58, "IQ_DILUT_EPS_AFTER_EXTRA", H$3)</f>
        <v>0.75</v>
      </c>
      <c r="I58" s="9" cm="1">
        <f t="array" ref="I58">_xll.SNL.Clients.Office.Excel.Functions.SPG($A58, "IQ_DILUT_EPS_AFTER_EXTRA", I$3)</f>
        <v>0.47</v>
      </c>
      <c r="J58" s="9" cm="1">
        <f t="array" ref="J58">_xll.SNL.Clients.Office.Excel.Functions.SPG($A58, "IQ_DILUT_EPS_AFTER_EXTRA", J$3)</f>
        <v>0.504</v>
      </c>
      <c r="K58" s="9" cm="1">
        <f t="array" ref="K58">_xll.SNL.Clients.Office.Excel.Functions.SPG($A58, "IQ_DILUT_EPS_AFTER_EXTRA", K$3)</f>
        <v>2.831</v>
      </c>
      <c r="L58" s="9" cm="1">
        <f t="array" ref="L58">_xll.SNL.Clients.Office.Excel.Functions.SPG($A58, "IQ_DILUT_EPS_AFTER_EXTRA", L$3)</f>
        <v>0.25700000000000001</v>
      </c>
      <c r="M58" s="9" cm="1">
        <f t="array" ref="M58">_xll.SNL.Clients.Office.Excel.Functions.SPG($A58, "IQ_DILUT_EPS_AFTER_EXTRA", M$3)</f>
        <v>0.18</v>
      </c>
      <c r="N58" s="9" cm="1">
        <f t="array" ref="N58">_xll.SNL.Clients.Office.Excel.Functions.SPG($A58, "IQ_DILUT_EPS_AFTER_EXTRA", N$3)</f>
        <v>0.24</v>
      </c>
      <c r="O58" s="9" cm="1">
        <f t="array" ref="O58">_xll.SNL.Clients.Office.Excel.Functions.SPG($A58, "IQ_DILUT_EPS_AFTER_EXTRA", O$3)</f>
        <v>1.7969999999999999</v>
      </c>
      <c r="P58" s="9" cm="1">
        <f t="array" ref="P58">_xll.SNL.Clients.Office.Excel.Functions.SPG($A58, "IQ_DILUT_EPS_AFTER_EXTRA", P$3)</f>
        <v>0.2</v>
      </c>
      <c r="Q58" s="9" cm="1">
        <f t="array" ref="Q58">_xll.SNL.Clients.Office.Excel.Functions.SPG($A58, "IQ_DILUT_EPS_AFTER_EXTRA", Q$3)</f>
        <v>1.5</v>
      </c>
      <c r="R58" s="9" cm="1">
        <f t="array" ref="R58">_xll.SNL.Clients.Office.Excel.Functions.SPG($A58, "IQ_DILUT_EPS_AFTER_EXTRA", R$3)</f>
        <v>2.5129999999999999</v>
      </c>
      <c r="S58" s="9" cm="1">
        <f t="array" ref="S58">_xll.SNL.Clients.Office.Excel.Functions.SPG($A58, "IQ_DILUT_EPS_AFTER_EXTRA", S$3)</f>
        <v>2.33</v>
      </c>
      <c r="T58" s="9" cm="1">
        <f t="array" ref="T58">_xll.SNL.Clients.Office.Excel.Functions.SPG($A58, "IQ_DILUT_EPS_AFTER_EXTRA", T$3)</f>
        <v>0.12</v>
      </c>
      <c r="U58" s="9" cm="1">
        <f t="array" ref="U58">_xll.SNL.Clients.Office.Excel.Functions.SPG($A58, "IQ_DILUT_EPS_AFTER_EXTRA", U$3)</f>
        <v>-0.71</v>
      </c>
      <c r="V58" s="9" cm="1">
        <f t="array" ref="V58">_xll.SNL.Clients.Office.Excel.Functions.SPG($A58, "IQ_DILUT_EPS_AFTER_EXTRA", V$3)</f>
        <v>-5.09</v>
      </c>
      <c r="W58" s="9" cm="1">
        <f t="array" ref="W58">_xll.SNL.Clients.Office.Excel.Functions.SPG($A58, "IQ_DILUT_EPS_AFTER_EXTRA", W$3)</f>
        <v>3.0779999999999998</v>
      </c>
      <c r="X58" s="9" cm="1">
        <f t="array" ref="X58">_xll.SNL.Clients.Office.Excel.Functions.SPG($A58, "IQ_DILUT_EPS_AFTER_EXTRA", X$3)</f>
        <v>1.44</v>
      </c>
      <c r="Y58" s="9" cm="1">
        <f t="array" ref="Y58">_xll.SNL.Clients.Office.Excel.Functions.SPG($A58, "IQ_DILUT_EPS_AFTER_EXTRA", Y$3)</f>
        <v>1.26</v>
      </c>
      <c r="Z58" s="9" cm="1">
        <f t="array" ref="Z58">_xll.SNL.Clients.Office.Excel.Functions.SPG($A58, "IQ_DILUT_EPS_AFTER_EXTRA", Z$3)</f>
        <v>1.1399999999999999</v>
      </c>
    </row>
    <row r="59" spans="1:26" x14ac:dyDescent="0.3">
      <c r="A59" s="11" t="s">
        <v>1075</v>
      </c>
      <c r="B59" s="9" cm="1">
        <f t="array" ref="B59">_xll.SNL.Clients.Office.Excel.Functions.SPG($A59, "IQ_DILUT_EPS_AFTER_EXTRA", B$3)</f>
        <v>0.82</v>
      </c>
      <c r="C59" s="9" cm="1">
        <f t="array" ref="C59">_xll.SNL.Clients.Office.Excel.Functions.SPG($A59, "IQ_DILUT_EPS_AFTER_EXTRA", C$3)</f>
        <v>0.77</v>
      </c>
      <c r="D59" s="9" cm="1">
        <f t="array" ref="D59">_xll.SNL.Clients.Office.Excel.Functions.SPG($A59, "IQ_DILUT_EPS_AFTER_EXTRA", D$3)</f>
        <v>0.75900000000000001</v>
      </c>
      <c r="E59" s="9" cm="1">
        <f t="array" ref="E59">_xll.SNL.Clients.Office.Excel.Functions.SPG($A59, "IQ_DILUT_EPS_AFTER_EXTRA", E$3)</f>
        <v>0.79</v>
      </c>
      <c r="F59" s="9" cm="1">
        <f t="array" ref="F59">_xll.SNL.Clients.Office.Excel.Functions.SPG($A59, "IQ_DILUT_EPS_AFTER_EXTRA", F$3)</f>
        <v>0.748</v>
      </c>
      <c r="G59" s="9" cm="1">
        <f t="array" ref="G59">_xll.SNL.Clients.Office.Excel.Functions.SPG($A59, "IQ_DILUT_EPS_AFTER_EXTRA", G$3)</f>
        <v>0.71899999999999997</v>
      </c>
      <c r="H59" s="9" cm="1">
        <f t="array" ref="H59">_xll.SNL.Clients.Office.Excel.Functions.SPG($A59, "IQ_DILUT_EPS_AFTER_EXTRA", H$3)</f>
        <v>0.65800000000000003</v>
      </c>
      <c r="I59" s="9" cm="1">
        <f t="array" ref="I59">_xll.SNL.Clients.Office.Excel.Functions.SPG($A59, "IQ_DILUT_EPS_AFTER_EXTRA", I$3)</f>
        <v>0.64</v>
      </c>
      <c r="J59" s="9" cm="1">
        <f t="array" ref="J59">_xll.SNL.Clients.Office.Excel.Functions.SPG($A59, "IQ_DILUT_EPS_AFTER_EXTRA", J$3)</f>
        <v>0.66800000000000004</v>
      </c>
      <c r="K59" s="9" cm="1">
        <f t="array" ref="K59">_xll.SNL.Clients.Office.Excel.Functions.SPG($A59, "IQ_DILUT_EPS_AFTER_EXTRA", K$3)</f>
        <v>0.47</v>
      </c>
      <c r="L59" s="9" cm="1">
        <f t="array" ref="L59">_xll.SNL.Clients.Office.Excel.Functions.SPG($A59, "IQ_DILUT_EPS_AFTER_EXTRA", L$3)</f>
        <v>0.67</v>
      </c>
      <c r="M59" s="9" cm="1">
        <f t="array" ref="M59">_xll.SNL.Clients.Office.Excel.Functions.SPG($A59, "IQ_DILUT_EPS_AFTER_EXTRA", M$3)</f>
        <v>0.81599999999999995</v>
      </c>
      <c r="N59" s="9" cm="1">
        <f t="array" ref="N59">_xll.SNL.Clients.Office.Excel.Functions.SPG($A59, "IQ_DILUT_EPS_AFTER_EXTRA", N$3)</f>
        <v>0.64</v>
      </c>
      <c r="O59" s="9" cm="1">
        <f t="array" ref="O59">_xll.SNL.Clients.Office.Excel.Functions.SPG($A59, "IQ_DILUT_EPS_AFTER_EXTRA", O$3)</f>
        <v>1.2629999999999999</v>
      </c>
      <c r="P59" s="9" cm="1">
        <f t="array" ref="P59">_xll.SNL.Clients.Office.Excel.Functions.SPG($A59, "IQ_DILUT_EPS_AFTER_EXTRA", P$3)</f>
        <v>0.63</v>
      </c>
      <c r="Q59" s="9" cm="1">
        <f t="array" ref="Q59">_xll.SNL.Clients.Office.Excel.Functions.SPG($A59, "IQ_DILUT_EPS_AFTER_EXTRA", Q$3)</f>
        <v>0.62</v>
      </c>
      <c r="R59" s="9" cm="1">
        <f t="array" ref="R59">_xll.SNL.Clients.Office.Excel.Functions.SPG($A59, "IQ_DILUT_EPS_AFTER_EXTRA", R$3)</f>
        <v>0.73</v>
      </c>
      <c r="S59" s="9" cm="1">
        <f t="array" ref="S59">_xll.SNL.Clients.Office.Excel.Functions.SPG($A59, "IQ_DILUT_EPS_AFTER_EXTRA", S$3)</f>
        <v>0.68899999999999995</v>
      </c>
      <c r="T59" s="9" cm="1">
        <f t="array" ref="T59">_xll.SNL.Clients.Office.Excel.Functions.SPG($A59, "IQ_DILUT_EPS_AFTER_EXTRA", T$3)</f>
        <v>0.76</v>
      </c>
      <c r="U59" s="9" cm="1">
        <f t="array" ref="U59">_xll.SNL.Clients.Office.Excel.Functions.SPG($A59, "IQ_DILUT_EPS_AFTER_EXTRA", U$3)</f>
        <v>0.67</v>
      </c>
      <c r="V59" s="9" cm="1">
        <f t="array" ref="V59">_xll.SNL.Clients.Office.Excel.Functions.SPG($A59, "IQ_DILUT_EPS_AFTER_EXTRA", V$3)</f>
        <v>0.79</v>
      </c>
      <c r="W59" s="9" cm="1">
        <f t="array" ref="W59">_xll.SNL.Clients.Office.Excel.Functions.SPG($A59, "IQ_DILUT_EPS_AFTER_EXTRA", W$3)</f>
        <v>0.64</v>
      </c>
      <c r="X59" s="9" cm="1">
        <f t="array" ref="X59">_xll.SNL.Clients.Office.Excel.Functions.SPG($A59, "IQ_DILUT_EPS_AFTER_EXTRA", X$3)</f>
        <v>0.78</v>
      </c>
      <c r="Y59" s="9" cm="1">
        <f t="array" ref="Y59">_xll.SNL.Clients.Office.Excel.Functions.SPG($A59, "IQ_DILUT_EPS_AFTER_EXTRA", Y$3)</f>
        <v>0.61699999999999999</v>
      </c>
      <c r="Z59" s="9" cm="1">
        <f t="array" ref="Z59">_xll.SNL.Clients.Office.Excel.Functions.SPG($A59, "IQ_DILUT_EPS_AFTER_EXTRA", Z$3)</f>
        <v>0.51</v>
      </c>
    </row>
    <row r="60" spans="1:26" x14ac:dyDescent="0.3">
      <c r="A60" s="11" t="s">
        <v>1076</v>
      </c>
      <c r="B60" s="9" cm="1">
        <f t="array" ref="B60">_xll.SNL.Clients.Office.Excel.Functions.SPG($A60, "IQ_DILUT_EPS_AFTER_EXTRA", B$3)</f>
        <v>1.69</v>
      </c>
      <c r="C60" s="9" cm="1">
        <f t="array" ref="C60">_xll.SNL.Clients.Office.Excel.Functions.SPG($A60, "IQ_DILUT_EPS_AFTER_EXTRA", C$3)</f>
        <v>1.67</v>
      </c>
      <c r="D60" s="9" cm="1">
        <f t="array" ref="D60">_xll.SNL.Clients.Office.Excel.Functions.SPG($A60, "IQ_DILUT_EPS_AFTER_EXTRA", D$3)</f>
        <v>2.4279999999999999</v>
      </c>
      <c r="E60" s="9" cm="1">
        <f t="array" ref="E60">_xll.SNL.Clients.Office.Excel.Functions.SPG($A60, "IQ_DILUT_EPS_AFTER_EXTRA", E$3)</f>
        <v>1.94</v>
      </c>
      <c r="F60" s="9" cm="1">
        <f t="array" ref="F60">_xll.SNL.Clients.Office.Excel.Functions.SPG($A60, "IQ_DILUT_EPS_AFTER_EXTRA", F$3)</f>
        <v>1.49</v>
      </c>
      <c r="G60" s="9" cm="1">
        <f t="array" ref="G60">_xll.SNL.Clients.Office.Excel.Functions.SPG($A60, "IQ_DILUT_EPS_AFTER_EXTRA", G$3)</f>
        <v>0.88</v>
      </c>
      <c r="H60" s="9" cm="1">
        <f t="array" ref="H60">_xll.SNL.Clients.Office.Excel.Functions.SPG($A60, "IQ_DILUT_EPS_AFTER_EXTRA", H$3)</f>
        <v>4.0960000000000001</v>
      </c>
      <c r="I60" s="9" cm="1">
        <f t="array" ref="I60">_xll.SNL.Clients.Office.Excel.Functions.SPG($A60, "IQ_DILUT_EPS_AFTER_EXTRA", I$3)</f>
        <v>1.43</v>
      </c>
      <c r="J60" s="9" cm="1">
        <f t="array" ref="J60">_xll.SNL.Clients.Office.Excel.Functions.SPG($A60, "IQ_DILUT_EPS_AFTER_EXTRA", J$3)</f>
        <v>1.29</v>
      </c>
      <c r="K60" s="9" cm="1">
        <f t="array" ref="K60">_xll.SNL.Clients.Office.Excel.Functions.SPG($A60, "IQ_DILUT_EPS_AFTER_EXTRA", K$3)</f>
        <v>0.93</v>
      </c>
      <c r="L60" s="9" cm="1">
        <f t="array" ref="L60">_xll.SNL.Clients.Office.Excel.Functions.SPG($A60, "IQ_DILUT_EPS_AFTER_EXTRA", L$3)</f>
        <v>1.633</v>
      </c>
      <c r="M60" s="9" cm="1">
        <f t="array" ref="M60">_xll.SNL.Clients.Office.Excel.Functions.SPG($A60, "IQ_DILUT_EPS_AFTER_EXTRA", M$3)</f>
        <v>1.69</v>
      </c>
      <c r="N60" s="9" cm="1">
        <f t="array" ref="N60">_xll.SNL.Clients.Office.Excel.Functions.SPG($A60, "IQ_DILUT_EPS_AFTER_EXTRA", N$3)</f>
        <v>1.84</v>
      </c>
      <c r="O60" s="9" cm="1">
        <f t="array" ref="O60">_xll.SNL.Clients.Office.Excel.Functions.SPG($A60, "IQ_DILUT_EPS_AFTER_EXTRA", O$3)</f>
        <v>-1.57</v>
      </c>
      <c r="P60" s="9" cm="1">
        <f t="array" ref="P60">_xll.SNL.Clients.Office.Excel.Functions.SPG($A60, "IQ_DILUT_EPS_AFTER_EXTRA", P$3)</f>
        <v>0.499</v>
      </c>
      <c r="Q60" s="9" cm="1">
        <f t="array" ref="Q60">_xll.SNL.Clients.Office.Excel.Functions.SPG($A60, "IQ_DILUT_EPS_AFTER_EXTRA", Q$3)</f>
        <v>1.48</v>
      </c>
      <c r="R60" s="9" cm="1">
        <f t="array" ref="R60">_xll.SNL.Clients.Office.Excel.Functions.SPG($A60, "IQ_DILUT_EPS_AFTER_EXTRA", R$3)</f>
        <v>1.3</v>
      </c>
      <c r="S60" s="9" cm="1">
        <f t="array" ref="S60">_xll.SNL.Clients.Office.Excel.Functions.SPG($A60, "IQ_DILUT_EPS_AFTER_EXTRA", S$3)</f>
        <v>1.06</v>
      </c>
      <c r="T60" s="9" cm="1">
        <f t="array" ref="T60">_xll.SNL.Clients.Office.Excel.Functions.SPG($A60, "IQ_DILUT_EPS_AFTER_EXTRA", T$3)</f>
        <v>-4.8140000000000001</v>
      </c>
      <c r="U60" s="9" cm="1">
        <f t="array" ref="U60">_xll.SNL.Clients.Office.Excel.Functions.SPG($A60, "IQ_DILUT_EPS_AFTER_EXTRA", U$3)</f>
        <v>-0.12</v>
      </c>
      <c r="V60" s="9" cm="1">
        <f t="array" ref="V60">_xll.SNL.Clients.Office.Excel.Functions.SPG($A60, "IQ_DILUT_EPS_AFTER_EXTRA", V$3)</f>
        <v>-1.7999999999999999E-2</v>
      </c>
      <c r="W60" s="9" cm="1">
        <f t="array" ref="W60">_xll.SNL.Clients.Office.Excel.Functions.SPG($A60, "IQ_DILUT_EPS_AFTER_EXTRA", W$3)</f>
        <v>0.7</v>
      </c>
      <c r="X60" s="9" cm="1">
        <f t="array" ref="X60">_xll.SNL.Clients.Office.Excel.Functions.SPG($A60, "IQ_DILUT_EPS_AFTER_EXTRA", X$3)</f>
        <v>0.53800000000000003</v>
      </c>
      <c r="Y60" s="9" cm="1">
        <f t="array" ref="Y60">_xll.SNL.Clients.Office.Excel.Functions.SPG($A60, "IQ_DILUT_EPS_AFTER_EXTRA", Y$3)</f>
        <v>0.55000000000000004</v>
      </c>
      <c r="Z60" s="9" cm="1">
        <f t="array" ref="Z60">_xll.SNL.Clients.Office.Excel.Functions.SPG($A60, "IQ_DILUT_EPS_AFTER_EXTRA", Z$3)</f>
        <v>0.38900000000000001</v>
      </c>
    </row>
    <row r="61" spans="1:26" x14ac:dyDescent="0.3">
      <c r="A61" s="11" t="s">
        <v>1077</v>
      </c>
      <c r="B61" s="9" cm="1">
        <f t="array" ref="B61">_xll.SNL.Clients.Office.Excel.Functions.SPG($A61, "IQ_DILUT_EPS_AFTER_EXTRA", B$3)</f>
        <v>5</v>
      </c>
      <c r="C61" s="9" cm="1">
        <f t="array" ref="C61">_xll.SNL.Clients.Office.Excel.Functions.SPG($A61, "IQ_DILUT_EPS_AFTER_EXTRA", C$3)</f>
        <v>4.88</v>
      </c>
      <c r="D61" s="9" cm="1">
        <f t="array" ref="D61">_xll.SNL.Clients.Office.Excel.Functions.SPG($A61, "IQ_DILUT_EPS_AFTER_EXTRA", D$3)</f>
        <v>5.33</v>
      </c>
      <c r="E61" s="9" cm="1">
        <f t="array" ref="E61">_xll.SNL.Clients.Office.Excel.Functions.SPG($A61, "IQ_DILUT_EPS_AFTER_EXTRA", E$3)</f>
        <v>5.9749999999999996</v>
      </c>
      <c r="F61" s="9" cm="1">
        <f t="array" ref="F61">_xll.SNL.Clients.Office.Excel.Functions.SPG($A61, "IQ_DILUT_EPS_AFTER_EXTRA", F$3)</f>
        <v>5.13</v>
      </c>
      <c r="G61" s="9" cm="1">
        <f t="array" ref="G61">_xll.SNL.Clients.Office.Excel.Functions.SPG($A61, "IQ_DILUT_EPS_AFTER_EXTRA", G$3)</f>
        <v>3.74</v>
      </c>
      <c r="H61" s="9" cm="1">
        <f t="array" ref="H61">_xll.SNL.Clients.Office.Excel.Functions.SPG($A61, "IQ_DILUT_EPS_AFTER_EXTRA", H$3)</f>
        <v>3.76</v>
      </c>
      <c r="I61" s="9" cm="1">
        <f t="array" ref="I61">_xll.SNL.Clients.Office.Excel.Functions.SPG($A61, "IQ_DILUT_EPS_AFTER_EXTRA", I$3)</f>
        <v>4.6829999999999998</v>
      </c>
      <c r="J61" s="9" cm="1">
        <f t="array" ref="J61">_xll.SNL.Clients.Office.Excel.Functions.SPG($A61, "IQ_DILUT_EPS_AFTER_EXTRA", J$3)</f>
        <v>4.33</v>
      </c>
      <c r="K61" s="9" cm="1">
        <f t="array" ref="K61">_xll.SNL.Clients.Office.Excel.Functions.SPG($A61, "IQ_DILUT_EPS_AFTER_EXTRA", K$3)</f>
        <v>3.68</v>
      </c>
      <c r="L61" s="9" cm="1">
        <f t="array" ref="L61">_xll.SNL.Clients.Office.Excel.Functions.SPG($A61, "IQ_DILUT_EPS_AFTER_EXTRA", L$3)</f>
        <v>3.76</v>
      </c>
      <c r="M61" s="9" cm="1">
        <f t="array" ref="M61">_xll.SNL.Clients.Office.Excel.Functions.SPG($A61, "IQ_DILUT_EPS_AFTER_EXTRA", M$3)</f>
        <v>3.93</v>
      </c>
      <c r="N61" s="9" cm="1">
        <f t="array" ref="N61">_xll.SNL.Clients.Office.Excel.Functions.SPG($A61, "IQ_DILUT_EPS_AFTER_EXTRA", N$3)</f>
        <v>4.04</v>
      </c>
      <c r="O61" s="9" cm="1">
        <f t="array" ref="O61">_xll.SNL.Clients.Office.Excel.Functions.SPG($A61, "IQ_DILUT_EPS_AFTER_EXTRA", O$3)</f>
        <v>3.83</v>
      </c>
      <c r="P61" s="9" cm="1">
        <f t="array" ref="P61">_xll.SNL.Clients.Office.Excel.Functions.SPG($A61, "IQ_DILUT_EPS_AFTER_EXTRA", P$3)</f>
        <v>3.7</v>
      </c>
      <c r="Q61" s="9" cm="1">
        <f t="array" ref="Q61">_xll.SNL.Clients.Office.Excel.Functions.SPG($A61, "IQ_DILUT_EPS_AFTER_EXTRA", Q$3)</f>
        <v>5.7409999999999997</v>
      </c>
      <c r="R61" s="9" cm="1">
        <f t="array" ref="R61">_xll.SNL.Clients.Office.Excel.Functions.SPG($A61, "IQ_DILUT_EPS_AFTER_EXTRA", R$3)</f>
        <v>4.78</v>
      </c>
      <c r="S61" s="9" cm="1">
        <f t="array" ref="S61">_xll.SNL.Clients.Office.Excel.Functions.SPG($A61, "IQ_DILUT_EPS_AFTER_EXTRA", S$3)</f>
        <v>4.18</v>
      </c>
      <c r="T61" s="9" cm="1">
        <f t="array" ref="T61">_xll.SNL.Clients.Office.Excel.Functions.SPG($A61, "IQ_DILUT_EPS_AFTER_EXTRA", T$3)</f>
        <v>3.67</v>
      </c>
      <c r="U61" s="9" cm="1">
        <f t="array" ref="U61">_xll.SNL.Clients.Office.Excel.Functions.SPG($A61, "IQ_DILUT_EPS_AFTER_EXTRA", U$3)</f>
        <v>3.67</v>
      </c>
      <c r="V61" s="9" cm="1">
        <f t="array" ref="V61">_xll.SNL.Clients.Office.Excel.Functions.SPG($A61, "IQ_DILUT_EPS_AFTER_EXTRA", V$3)</f>
        <v>3.16</v>
      </c>
      <c r="W61" s="9" cm="1">
        <f t="array" ref="W61">_xll.SNL.Clients.Office.Excel.Functions.SPG($A61, "IQ_DILUT_EPS_AFTER_EXTRA", W$3)</f>
        <v>3.11</v>
      </c>
      <c r="X61" s="9" cm="1">
        <f t="array" ref="X61">_xll.SNL.Clients.Office.Excel.Functions.SPG($A61, "IQ_DILUT_EPS_AFTER_EXTRA", X$3)</f>
        <v>2.66</v>
      </c>
      <c r="Y61" s="9" cm="1">
        <f t="array" ref="Y61">_xll.SNL.Clients.Office.Excel.Functions.SPG($A61, "IQ_DILUT_EPS_AFTER_EXTRA", Y$3)</f>
        <v>1.9630000000000001</v>
      </c>
      <c r="Z61" s="9" cm="1">
        <f t="array" ref="Z61">_xll.SNL.Clients.Office.Excel.Functions.SPG($A61, "IQ_DILUT_EPS_AFTER_EXTRA", Z$3)</f>
        <v>2.69</v>
      </c>
    </row>
    <row r="62" spans="1:26" x14ac:dyDescent="0.3">
      <c r="A62" s="11" t="s">
        <v>1078</v>
      </c>
      <c r="B62" s="9" cm="1">
        <f t="array" ref="B62">_xll.SNL.Clients.Office.Excel.Functions.SPG($A62, "IQ_DILUT_EPS_AFTER_EXTRA", B$3)</f>
        <v>0.7</v>
      </c>
      <c r="C62" s="9" cm="1">
        <f t="array" ref="C62">_xll.SNL.Clients.Office.Excel.Functions.SPG($A62, "IQ_DILUT_EPS_AFTER_EXTRA", C$3)</f>
        <v>0.7</v>
      </c>
      <c r="D62" s="9" cm="1">
        <f t="array" ref="D62">_xll.SNL.Clients.Office.Excel.Functions.SPG($A62, "IQ_DILUT_EPS_AFTER_EXTRA", D$3)</f>
        <v>0.72</v>
      </c>
      <c r="E62" s="9" cm="1">
        <f t="array" ref="E62">_xll.SNL.Clients.Office.Excel.Functions.SPG($A62, "IQ_DILUT_EPS_AFTER_EXTRA", E$3)</f>
        <v>0.73</v>
      </c>
      <c r="F62" s="9" cm="1">
        <f t="array" ref="F62">_xll.SNL.Clients.Office.Excel.Functions.SPG($A62, "IQ_DILUT_EPS_AFTER_EXTRA", F$3)</f>
        <v>0.62</v>
      </c>
      <c r="G62" s="9" t="str" cm="1">
        <f t="array" ref="G62">_xll.SNL.Clients.Office.Excel.Functions.SPG($A62, "IQ_DILUT_EPS_AFTER_EXTRA", G$3)</f>
        <v>NA</v>
      </c>
      <c r="H62" s="9" cm="1">
        <f t="array" ref="H62">_xll.SNL.Clients.Office.Excel.Functions.SPG($A62, "IQ_DILUT_EPS_AFTER_EXTRA", H$3)</f>
        <v>0.48899999999999999</v>
      </c>
      <c r="I62" s="9" cm="1">
        <f t="array" ref="I62">_xll.SNL.Clients.Office.Excel.Functions.SPG($A62, "IQ_DILUT_EPS_AFTER_EXTRA", I$3)</f>
        <v>0.60699999999999998</v>
      </c>
      <c r="J62" s="9" cm="1">
        <f t="array" ref="J62">_xll.SNL.Clients.Office.Excel.Functions.SPG($A62, "IQ_DILUT_EPS_AFTER_EXTRA", J$3)</f>
        <v>0.4</v>
      </c>
      <c r="K62" s="9" t="str" cm="1">
        <f t="array" ref="K62">_xll.SNL.Clients.Office.Excel.Functions.SPG($A62, "IQ_DILUT_EPS_AFTER_EXTRA", K$3)</f>
        <v>NA</v>
      </c>
      <c r="L62" s="9" cm="1">
        <f t="array" ref="L62">_xll.SNL.Clients.Office.Excel.Functions.SPG($A62, "IQ_DILUT_EPS_AFTER_EXTRA", L$3)</f>
        <v>0.66</v>
      </c>
      <c r="M62" s="9" cm="1">
        <f t="array" ref="M62">_xll.SNL.Clients.Office.Excel.Functions.SPG($A62, "IQ_DILUT_EPS_AFTER_EXTRA", M$3)</f>
        <v>0.68</v>
      </c>
      <c r="N62" s="9" cm="1">
        <f t="array" ref="N62">_xll.SNL.Clients.Office.Excel.Functions.SPG($A62, "IQ_DILUT_EPS_AFTER_EXTRA", N$3)</f>
        <v>0.6</v>
      </c>
      <c r="O62" s="9" cm="1">
        <f t="array" ref="O62">_xll.SNL.Clients.Office.Excel.Functions.SPG($A62, "IQ_DILUT_EPS_AFTER_EXTRA", O$3)</f>
        <v>-0.22500000000000001</v>
      </c>
      <c r="P62" s="9" cm="1">
        <f t="array" ref="P62">_xll.SNL.Clients.Office.Excel.Functions.SPG($A62, "IQ_DILUT_EPS_AFTER_EXTRA", P$3)</f>
        <v>0.65</v>
      </c>
      <c r="Q62" s="9" cm="1">
        <f t="array" ref="Q62">_xll.SNL.Clients.Office.Excel.Functions.SPG($A62, "IQ_DILUT_EPS_AFTER_EXTRA", Q$3)</f>
        <v>0.69</v>
      </c>
      <c r="R62" s="9" cm="1">
        <f t="array" ref="R62">_xll.SNL.Clients.Office.Excel.Functions.SPG($A62, "IQ_DILUT_EPS_AFTER_EXTRA", R$3)</f>
        <v>0.77</v>
      </c>
      <c r="S62" s="9" cm="1">
        <f t="array" ref="S62">_xll.SNL.Clients.Office.Excel.Functions.SPG($A62, "IQ_DILUT_EPS_AFTER_EXTRA", S$3)</f>
        <v>0.64800000000000002</v>
      </c>
      <c r="T62" s="9" cm="1">
        <f t="array" ref="T62">_xll.SNL.Clients.Office.Excel.Functions.SPG($A62, "IQ_DILUT_EPS_AFTER_EXTRA", T$3)</f>
        <v>0.69</v>
      </c>
      <c r="U62" s="9" cm="1">
        <f t="array" ref="U62">_xll.SNL.Clients.Office.Excel.Functions.SPG($A62, "IQ_DILUT_EPS_AFTER_EXTRA", U$3)</f>
        <v>0.56999999999999995</v>
      </c>
      <c r="V62" s="9" cm="1">
        <f t="array" ref="V62">_xll.SNL.Clients.Office.Excel.Functions.SPG($A62, "IQ_DILUT_EPS_AFTER_EXTRA", V$3)</f>
        <v>0.21</v>
      </c>
      <c r="W62" s="9" cm="1">
        <f t="array" ref="W62">_xll.SNL.Clients.Office.Excel.Functions.SPG($A62, "IQ_DILUT_EPS_AFTER_EXTRA", W$3)</f>
        <v>0.628</v>
      </c>
      <c r="X62" s="9" cm="1">
        <f t="array" ref="X62">_xll.SNL.Clients.Office.Excel.Functions.SPG($A62, "IQ_DILUT_EPS_AFTER_EXTRA", X$3)</f>
        <v>0.63</v>
      </c>
      <c r="Y62" s="9" cm="1">
        <f t="array" ref="Y62">_xll.SNL.Clients.Office.Excel.Functions.SPG($A62, "IQ_DILUT_EPS_AFTER_EXTRA", Y$3)</f>
        <v>0.52700000000000002</v>
      </c>
      <c r="Z62" s="9" cm="1">
        <f t="array" ref="Z62">_xll.SNL.Clients.Office.Excel.Functions.SPG($A62, "IQ_DILUT_EPS_AFTER_EXTRA", Z$3)</f>
        <v>0.51900000000000002</v>
      </c>
    </row>
    <row r="63" spans="1:26" x14ac:dyDescent="0.3">
      <c r="A63" s="11" t="s">
        <v>1079</v>
      </c>
      <c r="B63" s="9" t="str" cm="1">
        <f t="array" ref="B63">_xll.SNL.Clients.Office.Excel.Functions.SPG($A63, "IQ_DILUT_EPS_AFTER_EXTRA", B$3)</f>
        <v>NA</v>
      </c>
      <c r="C63" s="9" cm="1">
        <f t="array" ref="C63">_xll.SNL.Clients.Office.Excel.Functions.SPG($A63, "IQ_DILUT_EPS_AFTER_EXTRA", C$3)</f>
        <v>-4.6139999999999999</v>
      </c>
      <c r="D63" s="9" cm="1">
        <f t="array" ref="D63">_xll.SNL.Clients.Office.Excel.Functions.SPG($A63, "IQ_DILUT_EPS_AFTER_EXTRA", D$3)</f>
        <v>0.2</v>
      </c>
      <c r="E63" s="9" cm="1">
        <f t="array" ref="E63">_xll.SNL.Clients.Office.Excel.Functions.SPG($A63, "IQ_DILUT_EPS_AFTER_EXTRA", E$3)</f>
        <v>-0.11899999999999999</v>
      </c>
      <c r="F63" s="9" cm="1">
        <f t="array" ref="F63">_xll.SNL.Clients.Office.Excel.Functions.SPG($A63, "IQ_DILUT_EPS_AFTER_EXTRA", F$3)</f>
        <v>-4.0330000000000004</v>
      </c>
      <c r="G63" s="9" cm="1">
        <f t="array" ref="G63">_xll.SNL.Clients.Office.Excel.Functions.SPG($A63, "IQ_DILUT_EPS_AFTER_EXTRA", G$3)</f>
        <v>0.88</v>
      </c>
      <c r="H63" s="9" cm="1">
        <f t="array" ref="H63">_xll.SNL.Clients.Office.Excel.Functions.SPG($A63, "IQ_DILUT_EPS_AFTER_EXTRA", H$3)</f>
        <v>0.77</v>
      </c>
      <c r="I63" s="9" cm="1">
        <f t="array" ref="I63">_xll.SNL.Clients.Office.Excel.Functions.SPG($A63, "IQ_DILUT_EPS_AFTER_EXTRA", I$3)</f>
        <v>0.40899999999999997</v>
      </c>
      <c r="J63" s="9" cm="1">
        <f t="array" ref="J63">_xll.SNL.Clients.Office.Excel.Functions.SPG($A63, "IQ_DILUT_EPS_AFTER_EXTRA", J$3)</f>
        <v>-0.27600000000000002</v>
      </c>
      <c r="K63" s="9" cm="1">
        <f t="array" ref="K63">_xll.SNL.Clients.Office.Excel.Functions.SPG($A63, "IQ_DILUT_EPS_AFTER_EXTRA", K$3)</f>
        <v>1.72</v>
      </c>
      <c r="L63" s="9" cm="1">
        <f t="array" ref="L63">_xll.SNL.Clients.Office.Excel.Functions.SPG($A63, "IQ_DILUT_EPS_AFTER_EXTRA", L$3)</f>
        <v>1.63</v>
      </c>
      <c r="M63" s="9" cm="1">
        <f t="array" ref="M63">_xll.SNL.Clients.Office.Excel.Functions.SPG($A63, "IQ_DILUT_EPS_AFTER_EXTRA", M$3)</f>
        <v>1.4</v>
      </c>
      <c r="N63" s="9" cm="1">
        <f t="array" ref="N63">_xll.SNL.Clients.Office.Excel.Functions.SPG($A63, "IQ_DILUT_EPS_AFTER_EXTRA", N$3)</f>
        <v>0.54100000000000004</v>
      </c>
      <c r="O63" s="9" cm="1">
        <f t="array" ref="O63">_xll.SNL.Clients.Office.Excel.Functions.SPG($A63, "IQ_DILUT_EPS_AFTER_EXTRA", O$3)</f>
        <v>2.11</v>
      </c>
      <c r="P63" s="9" cm="1">
        <f t="array" ref="P63">_xll.SNL.Clients.Office.Excel.Functions.SPG($A63, "IQ_DILUT_EPS_AFTER_EXTRA", P$3)</f>
        <v>1.3</v>
      </c>
      <c r="Q63" s="9" cm="1">
        <f t="array" ref="Q63">_xll.SNL.Clients.Office.Excel.Functions.SPG($A63, "IQ_DILUT_EPS_AFTER_EXTRA", Q$3)</f>
        <v>1.41</v>
      </c>
      <c r="R63" s="9" cm="1">
        <f t="array" ref="R63">_xll.SNL.Clients.Office.Excel.Functions.SPG($A63, "IQ_DILUT_EPS_AFTER_EXTRA", R$3)</f>
        <v>-1.2110000000000001</v>
      </c>
      <c r="S63" s="9" cm="1">
        <f t="array" ref="S63">_xll.SNL.Clients.Office.Excel.Functions.SPG($A63, "IQ_DILUT_EPS_AFTER_EXTRA", S$3)</f>
        <v>1.18</v>
      </c>
      <c r="T63" s="9" cm="1">
        <f t="array" ref="T63">_xll.SNL.Clients.Office.Excel.Functions.SPG($A63, "IQ_DILUT_EPS_AFTER_EXTRA", T$3)</f>
        <v>0.81</v>
      </c>
      <c r="U63" s="9" cm="1">
        <f t="array" ref="U63">_xll.SNL.Clients.Office.Excel.Functions.SPG($A63, "IQ_DILUT_EPS_AFTER_EXTRA", U$3)</f>
        <v>-1.21</v>
      </c>
      <c r="V63" s="9" cm="1">
        <f t="array" ref="V63">_xll.SNL.Clients.Office.Excel.Functions.SPG($A63, "IQ_DILUT_EPS_AFTER_EXTRA", V$3)</f>
        <v>-3.6890000000000001</v>
      </c>
      <c r="W63" s="9" cm="1">
        <f t="array" ref="W63">_xll.SNL.Clients.Office.Excel.Functions.SPG($A63, "IQ_DILUT_EPS_AFTER_EXTRA", W$3)</f>
        <v>1.38</v>
      </c>
      <c r="X63" s="9" cm="1">
        <f t="array" ref="X63">_xll.SNL.Clients.Office.Excel.Functions.SPG($A63, "IQ_DILUT_EPS_AFTER_EXTRA", X$3)</f>
        <v>0.47</v>
      </c>
      <c r="Y63" s="9" cm="1">
        <f t="array" ref="Y63">_xll.SNL.Clients.Office.Excel.Functions.SPG($A63, "IQ_DILUT_EPS_AFTER_EXTRA", Y$3)</f>
        <v>0.29799999999999999</v>
      </c>
      <c r="Z63" s="9" cm="1">
        <f t="array" ref="Z63">_xll.SNL.Clients.Office.Excel.Functions.SPG($A63, "IQ_DILUT_EPS_AFTER_EXTRA", Z$3)</f>
        <v>0.123</v>
      </c>
    </row>
    <row r="64" spans="1:26" x14ac:dyDescent="0.3">
      <c r="A64" s="11" t="s">
        <v>1080</v>
      </c>
      <c r="B64" s="9" cm="1">
        <f t="array" ref="B64">_xll.SNL.Clients.Office.Excel.Functions.SPG($A64, "IQ_DILUT_EPS_AFTER_EXTRA", B$3)</f>
        <v>3.202</v>
      </c>
      <c r="C64" s="9" cm="1">
        <f t="array" ref="C64">_xll.SNL.Clients.Office.Excel.Functions.SPG($A64, "IQ_DILUT_EPS_AFTER_EXTRA", C$3)</f>
        <v>3.573</v>
      </c>
      <c r="D64" s="9" cm="1">
        <f t="array" ref="D64">_xll.SNL.Clients.Office.Excel.Functions.SPG($A64, "IQ_DILUT_EPS_AFTER_EXTRA", D$3)</f>
        <v>5.2510000000000003</v>
      </c>
      <c r="E64" s="9" cm="1">
        <f t="array" ref="E64">_xll.SNL.Clients.Office.Excel.Functions.SPG($A64, "IQ_DILUT_EPS_AFTER_EXTRA", E$3)</f>
        <v>14.859</v>
      </c>
      <c r="F64" s="9" cm="1">
        <f t="array" ref="F64">_xll.SNL.Clients.Office.Excel.Functions.SPG($A64, "IQ_DILUT_EPS_AFTER_EXTRA", F$3)</f>
        <v>3.9620000000000002</v>
      </c>
      <c r="G64" s="9" cm="1">
        <f t="array" ref="G64">_xll.SNL.Clients.Office.Excel.Functions.SPG($A64, "IQ_DILUT_EPS_AFTER_EXTRA", G$3)</f>
        <v>4.1749999999999998</v>
      </c>
      <c r="H64" s="9" cm="1">
        <f t="array" ref="H64">_xll.SNL.Clients.Office.Excel.Functions.SPG($A64, "IQ_DILUT_EPS_AFTER_EXTRA", H$3)</f>
        <v>5.2919999999999998</v>
      </c>
      <c r="I64" s="9" cm="1">
        <f t="array" ref="I64">_xll.SNL.Clients.Office.Excel.Functions.SPG($A64, "IQ_DILUT_EPS_AFTER_EXTRA", I$3)</f>
        <v>3.7930000000000001</v>
      </c>
      <c r="J64" s="9" cm="1">
        <f t="array" ref="J64">_xll.SNL.Clients.Office.Excel.Functions.SPG($A64, "IQ_DILUT_EPS_AFTER_EXTRA", J$3)</f>
        <v>1.96</v>
      </c>
      <c r="K64" s="9" cm="1">
        <f t="array" ref="K64">_xll.SNL.Clients.Office.Excel.Functions.SPG($A64, "IQ_DILUT_EPS_AFTER_EXTRA", K$3)</f>
        <v>3.3540000000000001</v>
      </c>
      <c r="L64" s="9" cm="1">
        <f t="array" ref="L64">_xll.SNL.Clients.Office.Excel.Functions.SPG($A64, "IQ_DILUT_EPS_AFTER_EXTRA", L$3)</f>
        <v>4.827</v>
      </c>
      <c r="M64" s="9" t="str" cm="1">
        <f t="array" ref="M64">_xll.SNL.Clients.Office.Excel.Functions.SPG($A64, "IQ_DILUT_EPS_AFTER_EXTRA", M$3)</f>
        <v>NA</v>
      </c>
      <c r="N64" s="9" cm="1">
        <f t="array" ref="N64">_xll.SNL.Clients.Office.Excel.Functions.SPG($A64, "IQ_DILUT_EPS_AFTER_EXTRA", N$3)</f>
        <v>3.6579999999999999</v>
      </c>
      <c r="O64" s="9" cm="1">
        <f t="array" ref="O64">_xll.SNL.Clients.Office.Excel.Functions.SPG($A64, "IQ_DILUT_EPS_AFTER_EXTRA", O$3)</f>
        <v>2.4140000000000001</v>
      </c>
      <c r="P64" s="9" cm="1">
        <f t="array" ref="P64">_xll.SNL.Clients.Office.Excel.Functions.SPG($A64, "IQ_DILUT_EPS_AFTER_EXTRA", P$3)</f>
        <v>2.669</v>
      </c>
      <c r="Q64" s="9" cm="1">
        <f t="array" ref="Q64">_xll.SNL.Clients.Office.Excel.Functions.SPG($A64, "IQ_DILUT_EPS_AFTER_EXTRA", Q$3)</f>
        <v>1.8680000000000001</v>
      </c>
      <c r="R64" s="9" cm="1">
        <f t="array" ref="R64">_xll.SNL.Clients.Office.Excel.Functions.SPG($A64, "IQ_DILUT_EPS_AFTER_EXTRA", R$3)</f>
        <v>0.96799999999999997</v>
      </c>
      <c r="S64" s="9" cm="1">
        <f t="array" ref="S64">_xll.SNL.Clients.Office.Excel.Functions.SPG($A64, "IQ_DILUT_EPS_AFTER_EXTRA", S$3)</f>
        <v>1.492</v>
      </c>
      <c r="T64" s="9" cm="1">
        <f t="array" ref="T64">_xll.SNL.Clients.Office.Excel.Functions.SPG($A64, "IQ_DILUT_EPS_AFTER_EXTRA", T$3)</f>
        <v>1.873</v>
      </c>
      <c r="U64" s="9" cm="1">
        <f t="array" ref="U64">_xll.SNL.Clients.Office.Excel.Functions.SPG($A64, "IQ_DILUT_EPS_AFTER_EXTRA", U$3)</f>
        <v>1.359</v>
      </c>
      <c r="V64" s="9" cm="1">
        <f t="array" ref="V64">_xll.SNL.Clients.Office.Excel.Functions.SPG($A64, "IQ_DILUT_EPS_AFTER_EXTRA", V$3)</f>
        <v>1.099</v>
      </c>
      <c r="W64" s="9" cm="1">
        <f t="array" ref="W64">_xll.SNL.Clients.Office.Excel.Functions.SPG($A64, "IQ_DILUT_EPS_AFTER_EXTRA", W$3)</f>
        <v>1.7829999999999999</v>
      </c>
      <c r="X64" s="9" cm="1">
        <f t="array" ref="X64">_xll.SNL.Clients.Office.Excel.Functions.SPG($A64, "IQ_DILUT_EPS_AFTER_EXTRA", X$3)</f>
        <v>2.3959999999999999</v>
      </c>
      <c r="Y64" s="9" cm="1">
        <f t="array" ref="Y64">_xll.SNL.Clients.Office.Excel.Functions.SPG($A64, "IQ_DILUT_EPS_AFTER_EXTRA", Y$3)</f>
        <v>2.6480000000000001</v>
      </c>
      <c r="Z64" s="9" cm="1">
        <f t="array" ref="Z64">_xll.SNL.Clients.Office.Excel.Functions.SPG($A64, "IQ_DILUT_EPS_AFTER_EXTRA", Z$3)</f>
        <v>1.365</v>
      </c>
    </row>
    <row r="65" spans="1:26" x14ac:dyDescent="0.3">
      <c r="A65" s="11" t="s">
        <v>1081</v>
      </c>
      <c r="B65" s="9" cm="1">
        <f t="array" ref="B65">_xll.SNL.Clients.Office.Excel.Functions.SPG($A65, "IQ_DILUT_EPS_AFTER_EXTRA", B$3)</f>
        <v>1.88</v>
      </c>
      <c r="C65" s="9" cm="1">
        <f t="array" ref="C65">_xll.SNL.Clients.Office.Excel.Functions.SPG($A65, "IQ_DILUT_EPS_AFTER_EXTRA", C$3)</f>
        <v>1.66</v>
      </c>
      <c r="D65" s="9" cm="1">
        <f t="array" ref="D65">_xll.SNL.Clients.Office.Excel.Functions.SPG($A65, "IQ_DILUT_EPS_AFTER_EXTRA", D$3)</f>
        <v>1.67</v>
      </c>
      <c r="E65" s="9" cm="1">
        <f t="array" ref="E65">_xll.SNL.Clients.Office.Excel.Functions.SPG($A65, "IQ_DILUT_EPS_AFTER_EXTRA", E$3)</f>
        <v>1.8460000000000001</v>
      </c>
      <c r="F65" s="9" cm="1">
        <f t="array" ref="F65">_xll.SNL.Clients.Office.Excel.Functions.SPG($A65, "IQ_DILUT_EPS_AFTER_EXTRA", F$3)</f>
        <v>0.12</v>
      </c>
      <c r="G65" s="9" cm="1">
        <f t="array" ref="G65">_xll.SNL.Clients.Office.Excel.Functions.SPG($A65, "IQ_DILUT_EPS_AFTER_EXTRA", G$3)</f>
        <v>0.85</v>
      </c>
      <c r="H65" s="9" cm="1">
        <f t="array" ref="H65">_xll.SNL.Clients.Office.Excel.Functions.SPG($A65, "IQ_DILUT_EPS_AFTER_EXTRA", H$3)</f>
        <v>0.88</v>
      </c>
      <c r="I65" s="9" cm="1">
        <f t="array" ref="I65">_xll.SNL.Clients.Office.Excel.Functions.SPG($A65, "IQ_DILUT_EPS_AFTER_EXTRA", I$3)</f>
        <v>0.77800000000000002</v>
      </c>
      <c r="J65" s="9" cm="1">
        <f t="array" ref="J65">_xll.SNL.Clients.Office.Excel.Functions.SPG($A65, "IQ_DILUT_EPS_AFTER_EXTRA", J$3)</f>
        <v>0.379</v>
      </c>
      <c r="K65" s="9" cm="1">
        <f t="array" ref="K65">_xll.SNL.Clients.Office.Excel.Functions.SPG($A65, "IQ_DILUT_EPS_AFTER_EXTRA", K$3)</f>
        <v>0.125</v>
      </c>
      <c r="L65" s="9" cm="1">
        <f t="array" ref="L65">_xll.SNL.Clients.Office.Excel.Functions.SPG($A65, "IQ_DILUT_EPS_AFTER_EXTRA", L$3)</f>
        <v>-0.14399999999999999</v>
      </c>
      <c r="M65" s="9" cm="1">
        <f t="array" ref="M65">_xll.SNL.Clients.Office.Excel.Functions.SPG($A65, "IQ_DILUT_EPS_AFTER_EXTRA", M$3)</f>
        <v>5.2999999999999999E-2</v>
      </c>
      <c r="N65" s="9" cm="1">
        <f t="array" ref="N65">_xll.SNL.Clients.Office.Excel.Functions.SPG($A65, "IQ_DILUT_EPS_AFTER_EXTRA", N$3)</f>
        <v>-0.16</v>
      </c>
      <c r="O65" s="9" cm="1">
        <f t="array" ref="O65">_xll.SNL.Clients.Office.Excel.Functions.SPG($A65, "IQ_DILUT_EPS_AFTER_EXTRA", O$3)</f>
        <v>-0.61</v>
      </c>
      <c r="P65" s="9" cm="1">
        <f t="array" ref="P65">_xll.SNL.Clients.Office.Excel.Functions.SPG($A65, "IQ_DILUT_EPS_AFTER_EXTRA", P$3)</f>
        <v>-0.31</v>
      </c>
      <c r="Q65" s="9" cm="1">
        <f t="array" ref="Q65">_xll.SNL.Clients.Office.Excel.Functions.SPG($A65, "IQ_DILUT_EPS_AFTER_EXTRA", Q$3)</f>
        <v>-1.1819999999999999</v>
      </c>
      <c r="R65" s="9" cm="1">
        <f t="array" ref="R65">_xll.SNL.Clients.Office.Excel.Functions.SPG($A65, "IQ_DILUT_EPS_AFTER_EXTRA", R$3)</f>
        <v>-0.84099999999999997</v>
      </c>
      <c r="S65" s="9" cm="1">
        <f t="array" ref="S65">_xll.SNL.Clients.Office.Excel.Functions.SPG($A65, "IQ_DILUT_EPS_AFTER_EXTRA", S$3)</f>
        <v>-1.762</v>
      </c>
      <c r="T65" s="9" cm="1">
        <f t="array" ref="T65">_xll.SNL.Clients.Office.Excel.Functions.SPG($A65, "IQ_DILUT_EPS_AFTER_EXTRA", T$3)</f>
        <v>-0.98</v>
      </c>
      <c r="U65" s="9" cm="1">
        <f t="array" ref="U65">_xll.SNL.Clients.Office.Excel.Functions.SPG($A65, "IQ_DILUT_EPS_AFTER_EXTRA", U$3)</f>
        <v>-2.4550000000000001</v>
      </c>
      <c r="V65" s="9" cm="1">
        <f t="array" ref="V65">_xll.SNL.Clients.Office.Excel.Functions.SPG($A65, "IQ_DILUT_EPS_AFTER_EXTRA", V$3)</f>
        <v>0.82</v>
      </c>
      <c r="W65" s="9" cm="1">
        <f t="array" ref="W65">_xll.SNL.Clients.Office.Excel.Functions.SPG($A65, "IQ_DILUT_EPS_AFTER_EXTRA", W$3)</f>
        <v>0.79</v>
      </c>
      <c r="X65" s="9" cm="1">
        <f t="array" ref="X65">_xll.SNL.Clients.Office.Excel.Functions.SPG($A65, "IQ_DILUT_EPS_AFTER_EXTRA", X$3)</f>
        <v>0.85</v>
      </c>
      <c r="Y65" s="9" cm="1">
        <f t="array" ref="Y65">_xll.SNL.Clients.Office.Excel.Functions.SPG($A65, "IQ_DILUT_EPS_AFTER_EXTRA", Y$3)</f>
        <v>1</v>
      </c>
      <c r="Z65" s="9" cm="1">
        <f t="array" ref="Z65">_xll.SNL.Clients.Office.Excel.Functions.SPG($A65, "IQ_DILUT_EPS_AFTER_EXTRA", Z$3)</f>
        <v>1.05</v>
      </c>
    </row>
    <row r="66" spans="1:26" x14ac:dyDescent="0.3">
      <c r="A66" s="11" t="s">
        <v>1082</v>
      </c>
      <c r="B66" s="9" t="str" cm="1">
        <f t="array" ref="B66">_xll.SNL.Clients.Office.Excel.Functions.SPG($A66, "IQ_DILUT_EPS_AFTER_EXTRA", B$3)</f>
        <v>NA</v>
      </c>
      <c r="C66" s="9" cm="1">
        <f t="array" ref="C66">_xll.SNL.Clients.Office.Excel.Functions.SPG($A66, "IQ_DILUT_EPS_AFTER_EXTRA", C$3)</f>
        <v>2.33</v>
      </c>
      <c r="D66" s="9" cm="1">
        <f t="array" ref="D66">_xll.SNL.Clients.Office.Excel.Functions.SPG($A66, "IQ_DILUT_EPS_AFTER_EXTRA", D$3)</f>
        <v>4.8499999999999996</v>
      </c>
      <c r="E66" s="9" cm="1">
        <f t="array" ref="E66">_xll.SNL.Clients.Office.Excel.Functions.SPG($A66, "IQ_DILUT_EPS_AFTER_EXTRA", E$3)</f>
        <v>4.83</v>
      </c>
      <c r="F66" s="9" cm="1">
        <f t="array" ref="F66">_xll.SNL.Clients.Office.Excel.Functions.SPG($A66, "IQ_DILUT_EPS_AFTER_EXTRA", F$3)</f>
        <v>2.335</v>
      </c>
      <c r="G66" s="9" cm="1">
        <f t="array" ref="G66">_xll.SNL.Clients.Office.Excel.Functions.SPG($A66, "IQ_DILUT_EPS_AFTER_EXTRA", G$3)</f>
        <v>2.33</v>
      </c>
      <c r="H66" s="9" cm="1">
        <f t="array" ref="H66">_xll.SNL.Clients.Office.Excel.Functions.SPG($A66, "IQ_DILUT_EPS_AFTER_EXTRA", H$3)</f>
        <v>4.24</v>
      </c>
      <c r="I66" s="9" cm="1">
        <f t="array" ref="I66">_xll.SNL.Clients.Office.Excel.Functions.SPG($A66, "IQ_DILUT_EPS_AFTER_EXTRA", I$3)</f>
        <v>4.5199999999999996</v>
      </c>
      <c r="J66" s="9" cm="1">
        <f t="array" ref="J66">_xll.SNL.Clients.Office.Excel.Functions.SPG($A66, "IQ_DILUT_EPS_AFTER_EXTRA", J$3)</f>
        <v>1.4930000000000001</v>
      </c>
      <c r="K66" s="9" cm="1">
        <f t="array" ref="K66">_xll.SNL.Clients.Office.Excel.Functions.SPG($A66, "IQ_DILUT_EPS_AFTER_EXTRA", K$3)</f>
        <v>2.67</v>
      </c>
      <c r="L66" s="9" cm="1">
        <f t="array" ref="L66">_xll.SNL.Clients.Office.Excel.Functions.SPG($A66, "IQ_DILUT_EPS_AFTER_EXTRA", L$3)</f>
        <v>3.67</v>
      </c>
      <c r="M66" s="9" cm="1">
        <f t="array" ref="M66">_xll.SNL.Clients.Office.Excel.Functions.SPG($A66, "IQ_DILUT_EPS_AFTER_EXTRA", M$3)</f>
        <v>4.09</v>
      </c>
      <c r="N66" s="9" cm="1">
        <f t="array" ref="N66">_xll.SNL.Clients.Office.Excel.Functions.SPG($A66, "IQ_DILUT_EPS_AFTER_EXTRA", N$3)</f>
        <v>1.6</v>
      </c>
      <c r="O66" s="9" cm="1">
        <f t="array" ref="O66">_xll.SNL.Clients.Office.Excel.Functions.SPG($A66, "IQ_DILUT_EPS_AFTER_EXTRA", O$3)</f>
        <v>1.71</v>
      </c>
      <c r="P66" s="9" cm="1">
        <f t="array" ref="P66">_xll.SNL.Clients.Office.Excel.Functions.SPG($A66, "IQ_DILUT_EPS_AFTER_EXTRA", P$3)</f>
        <v>2.59</v>
      </c>
      <c r="Q66" s="9" cm="1">
        <f t="array" ref="Q66">_xll.SNL.Clients.Office.Excel.Functions.SPG($A66, "IQ_DILUT_EPS_AFTER_EXTRA", Q$3)</f>
        <v>3.19</v>
      </c>
      <c r="R66" s="9" cm="1">
        <f t="array" ref="R66">_xll.SNL.Clients.Office.Excel.Functions.SPG($A66, "IQ_DILUT_EPS_AFTER_EXTRA", R$3)</f>
        <v>1.1180000000000001</v>
      </c>
      <c r="S66" s="9" cm="1">
        <f t="array" ref="S66">_xll.SNL.Clients.Office.Excel.Functions.SPG($A66, "IQ_DILUT_EPS_AFTER_EXTRA", S$3)</f>
        <v>1.04</v>
      </c>
      <c r="T66" s="9" cm="1">
        <f t="array" ref="T66">_xll.SNL.Clients.Office.Excel.Functions.SPG($A66, "IQ_DILUT_EPS_AFTER_EXTRA", T$3)</f>
        <v>3</v>
      </c>
      <c r="U66" s="9" cm="1">
        <f t="array" ref="U66">_xll.SNL.Clients.Office.Excel.Functions.SPG($A66, "IQ_DILUT_EPS_AFTER_EXTRA", U$3)</f>
        <v>3.24</v>
      </c>
      <c r="V66" s="9" cm="1">
        <f t="array" ref="V66">_xll.SNL.Clients.Office.Excel.Functions.SPG($A66, "IQ_DILUT_EPS_AFTER_EXTRA", V$3)</f>
        <v>1.6779999999999999</v>
      </c>
      <c r="W66" s="9" cm="1">
        <f t="array" ref="W66">_xll.SNL.Clients.Office.Excel.Functions.SPG($A66, "IQ_DILUT_EPS_AFTER_EXTRA", W$3)</f>
        <v>0.91</v>
      </c>
      <c r="X66" s="9" cm="1">
        <f t="array" ref="X66">_xll.SNL.Clients.Office.Excel.Functions.SPG($A66, "IQ_DILUT_EPS_AFTER_EXTRA", X$3)</f>
        <v>2.21</v>
      </c>
      <c r="Y66" s="9" cm="1">
        <f t="array" ref="Y66">_xll.SNL.Clients.Office.Excel.Functions.SPG($A66, "IQ_DILUT_EPS_AFTER_EXTRA", Y$3)</f>
        <v>2.31</v>
      </c>
      <c r="Z66" s="9" cm="1">
        <f t="array" ref="Z66">_xll.SNL.Clients.Office.Excel.Functions.SPG($A66, "IQ_DILUT_EPS_AFTER_EXTRA", Z$3)</f>
        <v>0.67800000000000005</v>
      </c>
    </row>
    <row r="67" spans="1:26" x14ac:dyDescent="0.3">
      <c r="A67" s="11" t="s">
        <v>1427</v>
      </c>
      <c r="B67" s="9" cm="1">
        <f t="array" ref="B67">_xll.SNL.Clients.Office.Excel.Functions.SPG($A67, "IQ_DILUT_EPS_AFTER_EXTRA", B$3)</f>
        <v>0.22</v>
      </c>
      <c r="C67" s="9" cm="1">
        <f t="array" ref="C67">_xll.SNL.Clients.Office.Excel.Functions.SPG($A67, "IQ_DILUT_EPS_AFTER_EXTRA", C$3)</f>
        <v>0.65900000000000003</v>
      </c>
      <c r="D67" s="9" cm="1">
        <f t="array" ref="D67">_xll.SNL.Clients.Office.Excel.Functions.SPG($A67, "IQ_DILUT_EPS_AFTER_EXTRA", D$3)</f>
        <v>0.15</v>
      </c>
      <c r="E67" s="9" cm="1">
        <f t="array" ref="E67">_xll.SNL.Clients.Office.Excel.Functions.SPG($A67, "IQ_DILUT_EPS_AFTER_EXTRA", E$3)</f>
        <v>0.17</v>
      </c>
      <c r="F67" s="9" cm="1">
        <f t="array" ref="F67">_xll.SNL.Clients.Office.Excel.Functions.SPG($A67, "IQ_DILUT_EPS_AFTER_EXTRA", F$3)</f>
        <v>0.12</v>
      </c>
      <c r="G67" s="9" cm="1">
        <f t="array" ref="G67">_xll.SNL.Clients.Office.Excel.Functions.SPG($A67, "IQ_DILUT_EPS_AFTER_EXTRA", G$3)</f>
        <v>1.7999999999999999E-2</v>
      </c>
      <c r="H67" s="9" cm="1">
        <f t="array" ref="H67">_xll.SNL.Clients.Office.Excel.Functions.SPG($A67, "IQ_DILUT_EPS_AFTER_EXTRA", H$3)</f>
        <v>0.06</v>
      </c>
      <c r="I67" s="9" cm="1">
        <f t="array" ref="I67">_xll.SNL.Clients.Office.Excel.Functions.SPG($A67, "IQ_DILUT_EPS_AFTER_EXTRA", I$3)</f>
        <v>0.21</v>
      </c>
      <c r="J67" s="9" cm="1">
        <f t="array" ref="J67">_xll.SNL.Clients.Office.Excel.Functions.SPG($A67, "IQ_DILUT_EPS_AFTER_EXTRA", J$3)</f>
        <v>-1.3</v>
      </c>
      <c r="K67" s="9" cm="1">
        <f t="array" ref="K67">_xll.SNL.Clients.Office.Excel.Functions.SPG($A67, "IQ_DILUT_EPS_AFTER_EXTRA", K$3)</f>
        <v>-13.757</v>
      </c>
      <c r="L67" s="9" cm="1">
        <f t="array" ref="L67">_xll.SNL.Clients.Office.Excel.Functions.SPG($A67, "IQ_DILUT_EPS_AFTER_EXTRA", L$3)</f>
        <v>-8.9619999999999997</v>
      </c>
      <c r="M67" s="9" cm="1">
        <f t="array" ref="M67">_xll.SNL.Clients.Office.Excel.Functions.SPG($A67, "IQ_DILUT_EPS_AFTER_EXTRA", M$3)</f>
        <v>-6.23</v>
      </c>
      <c r="N67" s="9" cm="1">
        <f t="array" ref="N67">_xll.SNL.Clients.Office.Excel.Functions.SPG($A67, "IQ_DILUT_EPS_AFTER_EXTRA", N$3)</f>
        <v>-15.416</v>
      </c>
      <c r="O67" s="9" cm="1">
        <f t="array" ref="O67">_xll.SNL.Clients.Office.Excel.Functions.SPG($A67, "IQ_DILUT_EPS_AFTER_EXTRA", O$3)</f>
        <v>-20.867000000000001</v>
      </c>
      <c r="P67" s="9" t="str" cm="1">
        <f t="array" ref="P67">_xll.SNL.Clients.Office.Excel.Functions.SPG($A67, "IQ_DILUT_EPS_AFTER_EXTRA", P$3)</f>
        <v>NA</v>
      </c>
      <c r="Q67" s="9" t="str" cm="1">
        <f t="array" ref="Q67">_xll.SNL.Clients.Office.Excel.Functions.SPG($A67, "IQ_DILUT_EPS_AFTER_EXTRA", Q$3)</f>
        <v>NA</v>
      </c>
      <c r="R67" s="9" t="str" cm="1">
        <f t="array" ref="R67">_xll.SNL.Clients.Office.Excel.Functions.SPG($A67, "IQ_DILUT_EPS_AFTER_EXTRA", R$3)</f>
        <v>NA</v>
      </c>
      <c r="S67" s="9" t="str" cm="1">
        <f t="array" ref="S67">_xll.SNL.Clients.Office.Excel.Functions.SPG($A67, "IQ_DILUT_EPS_AFTER_EXTRA", S$3)</f>
        <v>NA</v>
      </c>
      <c r="T67" s="9" t="str" cm="1">
        <f t="array" ref="T67">_xll.SNL.Clients.Office.Excel.Functions.SPG($A67, "IQ_DILUT_EPS_AFTER_EXTRA", T$3)</f>
        <v>NA</v>
      </c>
      <c r="U67" s="9" t="str" cm="1">
        <f t="array" ref="U67">_xll.SNL.Clients.Office.Excel.Functions.SPG($A67, "IQ_DILUT_EPS_AFTER_EXTRA", U$3)</f>
        <v>NA</v>
      </c>
      <c r="V67" s="9" t="str" cm="1">
        <f t="array" ref="V67">_xll.SNL.Clients.Office.Excel.Functions.SPG($A67, "IQ_DILUT_EPS_AFTER_EXTRA", V$3)</f>
        <v>NA</v>
      </c>
      <c r="W67" s="9" t="str" cm="1">
        <f t="array" ref="W67">_xll.SNL.Clients.Office.Excel.Functions.SPG($A67, "IQ_DILUT_EPS_AFTER_EXTRA", W$3)</f>
        <v>NA</v>
      </c>
      <c r="X67" s="9" t="str" cm="1">
        <f t="array" ref="X67">_xll.SNL.Clients.Office.Excel.Functions.SPG($A67, "IQ_DILUT_EPS_AFTER_EXTRA", X$3)</f>
        <v>NA</v>
      </c>
      <c r="Y67" s="9" t="str" cm="1">
        <f t="array" ref="Y67">_xll.SNL.Clients.Office.Excel.Functions.SPG($A67, "IQ_DILUT_EPS_AFTER_EXTRA", Y$3)</f>
        <v>NA</v>
      </c>
      <c r="Z67" s="9" t="str" cm="1">
        <f t="array" ref="Z67">_xll.SNL.Clients.Office.Excel.Functions.SPG($A67, "IQ_DILUT_EPS_AFTER_EXTRA", Z$3)</f>
        <v>NA</v>
      </c>
    </row>
    <row r="68" spans="1:26" x14ac:dyDescent="0.3">
      <c r="A68" s="11" t="s">
        <v>1083</v>
      </c>
      <c r="B68" s="9" cm="1">
        <f t="array" ref="B68">_xll.SNL.Clients.Office.Excel.Functions.SPG($A68, "IQ_DILUT_EPS_AFTER_EXTRA", B$3)</f>
        <v>0.14499999999999999</v>
      </c>
      <c r="C68" s="9" cm="1">
        <f t="array" ref="C68">_xll.SNL.Clients.Office.Excel.Functions.SPG($A68, "IQ_DILUT_EPS_AFTER_EXTRA", C$3)</f>
        <v>-9.1999999999999998E-2</v>
      </c>
      <c r="D68" s="9" cm="1">
        <f t="array" ref="D68">_xll.SNL.Clients.Office.Excel.Functions.SPG($A68, "IQ_DILUT_EPS_AFTER_EXTRA", D$3)</f>
        <v>-2E-3</v>
      </c>
      <c r="E68" s="9" cm="1">
        <f t="array" ref="E68">_xll.SNL.Clients.Office.Excel.Functions.SPG($A68, "IQ_DILUT_EPS_AFTER_EXTRA", E$3)</f>
        <v>0.28100000000000003</v>
      </c>
      <c r="F68" s="9" cm="1">
        <f t="array" ref="F68">_xll.SNL.Clients.Office.Excel.Functions.SPG($A68, "IQ_DILUT_EPS_AFTER_EXTRA", F$3)</f>
        <v>0.27300000000000002</v>
      </c>
      <c r="G68" s="9" cm="1">
        <f t="array" ref="G68">_xll.SNL.Clients.Office.Excel.Functions.SPG($A68, "IQ_DILUT_EPS_AFTER_EXTRA", G$3)</f>
        <v>0.17100000000000001</v>
      </c>
      <c r="H68" s="9" cm="1">
        <f t="array" ref="H68">_xll.SNL.Clients.Office.Excel.Functions.SPG($A68, "IQ_DILUT_EPS_AFTER_EXTRA", H$3)</f>
        <v>0.29699999999999999</v>
      </c>
      <c r="I68" s="9" cm="1">
        <f t="array" ref="I68">_xll.SNL.Clients.Office.Excel.Functions.SPG($A68, "IQ_DILUT_EPS_AFTER_EXTRA", I$3)</f>
        <v>0.17299999999999999</v>
      </c>
      <c r="J68" s="9" cm="1">
        <f t="array" ref="J68">_xll.SNL.Clients.Office.Excel.Functions.SPG($A68, "IQ_DILUT_EPS_AFTER_EXTRA", J$3)</f>
        <v>0.13</v>
      </c>
      <c r="K68" s="9" cm="1">
        <f t="array" ref="K68">_xll.SNL.Clients.Office.Excel.Functions.SPG($A68, "IQ_DILUT_EPS_AFTER_EXTRA", K$3)</f>
        <v>-0.126</v>
      </c>
      <c r="L68" s="9" cm="1">
        <f t="array" ref="L68">_xll.SNL.Clients.Office.Excel.Functions.SPG($A68, "IQ_DILUT_EPS_AFTER_EXTRA", L$3)</f>
        <v>-0.82</v>
      </c>
      <c r="M68" s="9" cm="1">
        <f t="array" ref="M68">_xll.SNL.Clients.Office.Excel.Functions.SPG($A68, "IQ_DILUT_EPS_AFTER_EXTRA", M$3)</f>
        <v>0.04</v>
      </c>
      <c r="N68" s="9" cm="1">
        <f t="array" ref="N68">_xll.SNL.Clients.Office.Excel.Functions.SPG($A68, "IQ_DILUT_EPS_AFTER_EXTRA", N$3)</f>
        <v>0.03</v>
      </c>
      <c r="O68" s="9" cm="1">
        <f t="array" ref="O68">_xll.SNL.Clients.Office.Excel.Functions.SPG($A68, "IQ_DILUT_EPS_AFTER_EXTRA", O$3)</f>
        <v>5.0999999999999997E-2</v>
      </c>
      <c r="P68" s="9" cm="1">
        <f t="array" ref="P68">_xll.SNL.Clients.Office.Excel.Functions.SPG($A68, "IQ_DILUT_EPS_AFTER_EXTRA", P$3)</f>
        <v>-4.2000000000000003E-2</v>
      </c>
      <c r="Q68" s="9" cm="1">
        <f t="array" ref="Q68">_xll.SNL.Clients.Office.Excel.Functions.SPG($A68, "IQ_DILUT_EPS_AFTER_EXTRA", Q$3)</f>
        <v>3.0000000000000001E-3</v>
      </c>
      <c r="R68" s="9" cm="1">
        <f t="array" ref="R68">_xll.SNL.Clients.Office.Excel.Functions.SPG($A68, "IQ_DILUT_EPS_AFTER_EXTRA", R$3)</f>
        <v>3.0000000000000001E-3</v>
      </c>
      <c r="S68" s="9" cm="1">
        <f t="array" ref="S68">_xll.SNL.Clients.Office.Excel.Functions.SPG($A68, "IQ_DILUT_EPS_AFTER_EXTRA", S$3)</f>
        <v>7.0000000000000001E-3</v>
      </c>
      <c r="T68" s="9" cm="1">
        <f t="array" ref="T68">_xll.SNL.Clients.Office.Excel.Functions.SPG($A68, "IQ_DILUT_EPS_AFTER_EXTRA", T$3)</f>
        <v>0.02</v>
      </c>
      <c r="U68" s="9" cm="1">
        <f t="array" ref="U68">_xll.SNL.Clients.Office.Excel.Functions.SPG($A68, "IQ_DILUT_EPS_AFTER_EXTRA", U$3)</f>
        <v>7.0000000000000001E-3</v>
      </c>
      <c r="V68" s="9" cm="1">
        <f t="array" ref="V68">_xll.SNL.Clients.Office.Excel.Functions.SPG($A68, "IQ_DILUT_EPS_AFTER_EXTRA", V$3)</f>
        <v>3.0000000000000001E-3</v>
      </c>
      <c r="W68" s="9" cm="1">
        <f t="array" ref="W68">_xll.SNL.Clients.Office.Excel.Functions.SPG($A68, "IQ_DILUT_EPS_AFTER_EXTRA", W$3)</f>
        <v>-6.0000000000000001E-3</v>
      </c>
      <c r="X68" s="9" cm="1">
        <f t="array" ref="X68">_xll.SNL.Clients.Office.Excel.Functions.SPG($A68, "IQ_DILUT_EPS_AFTER_EXTRA", X$3)</f>
        <v>5.0000000000000001E-3</v>
      </c>
      <c r="Y68" s="9" cm="1">
        <f t="array" ref="Y68">_xll.SNL.Clients.Office.Excel.Functions.SPG($A68, "IQ_DILUT_EPS_AFTER_EXTRA", Y$3)</f>
        <v>-0.01</v>
      </c>
      <c r="Z68" s="9" cm="1">
        <f t="array" ref="Z68">_xll.SNL.Clients.Office.Excel.Functions.SPG($A68, "IQ_DILUT_EPS_AFTER_EXTRA", Z$3)</f>
        <v>6.3E-2</v>
      </c>
    </row>
    <row r="69" spans="1:26" x14ac:dyDescent="0.3">
      <c r="A69" s="11" t="s">
        <v>1084</v>
      </c>
      <c r="B69" s="9" cm="1">
        <f t="array" ref="B69">_xll.SNL.Clients.Office.Excel.Functions.SPG($A69, "IQ_DILUT_EPS_AFTER_EXTRA", B$3)</f>
        <v>0.44</v>
      </c>
      <c r="C69" s="9" cm="1">
        <f t="array" ref="C69">_xll.SNL.Clients.Office.Excel.Functions.SPG($A69, "IQ_DILUT_EPS_AFTER_EXTRA", C$3)</f>
        <v>0.42</v>
      </c>
      <c r="D69" s="9" cm="1">
        <f t="array" ref="D69">_xll.SNL.Clients.Office.Excel.Functions.SPG($A69, "IQ_DILUT_EPS_AFTER_EXTRA", D$3)</f>
        <v>0.37</v>
      </c>
      <c r="E69" s="9" cm="1">
        <f t="array" ref="E69">_xll.SNL.Clients.Office.Excel.Functions.SPG($A69, "IQ_DILUT_EPS_AFTER_EXTRA", E$3)</f>
        <v>0.27</v>
      </c>
      <c r="F69" s="9" cm="1">
        <f t="array" ref="F69">_xll.SNL.Clients.Office.Excel.Functions.SPG($A69, "IQ_DILUT_EPS_AFTER_EXTRA", F$3)</f>
        <v>0.57999999999999996</v>
      </c>
      <c r="G69" s="9" cm="1">
        <f t="array" ref="G69">_xll.SNL.Clients.Office.Excel.Functions.SPG($A69, "IQ_DILUT_EPS_AFTER_EXTRA", G$3)</f>
        <v>0.39</v>
      </c>
      <c r="H69" s="9" cm="1">
        <f t="array" ref="H69">_xll.SNL.Clients.Office.Excel.Functions.SPG($A69, "IQ_DILUT_EPS_AFTER_EXTRA", H$3)</f>
        <v>0.39</v>
      </c>
      <c r="I69" s="9" cm="1">
        <f t="array" ref="I69">_xll.SNL.Clients.Office.Excel.Functions.SPG($A69, "IQ_DILUT_EPS_AFTER_EXTRA", I$3)</f>
        <v>0.48</v>
      </c>
      <c r="J69" s="9" cm="1">
        <f t="array" ref="J69">_xll.SNL.Clients.Office.Excel.Functions.SPG($A69, "IQ_DILUT_EPS_AFTER_EXTRA", J$3)</f>
        <v>0.31</v>
      </c>
      <c r="K69" s="9" cm="1">
        <f t="array" ref="K69">_xll.SNL.Clients.Office.Excel.Functions.SPG($A69, "IQ_DILUT_EPS_AFTER_EXTRA", K$3)</f>
        <v>0.33300000000000002</v>
      </c>
      <c r="L69" s="9" cm="1">
        <f t="array" ref="L69">_xll.SNL.Clients.Office.Excel.Functions.SPG($A69, "IQ_DILUT_EPS_AFTER_EXTRA", L$3)</f>
        <v>0.11</v>
      </c>
      <c r="M69" s="9" cm="1">
        <f t="array" ref="M69">_xll.SNL.Clients.Office.Excel.Functions.SPG($A69, "IQ_DILUT_EPS_AFTER_EXTRA", M$3)</f>
        <v>0.13</v>
      </c>
      <c r="N69" s="9" cm="1">
        <f t="array" ref="N69">_xll.SNL.Clients.Office.Excel.Functions.SPG($A69, "IQ_DILUT_EPS_AFTER_EXTRA", N$3)</f>
        <v>0.18</v>
      </c>
      <c r="O69" s="9" cm="1">
        <f t="array" ref="O69">_xll.SNL.Clients.Office.Excel.Functions.SPG($A69, "IQ_DILUT_EPS_AFTER_EXTRA", O$3)</f>
        <v>0.2</v>
      </c>
      <c r="P69" s="9" cm="1">
        <f t="array" ref="P69">_xll.SNL.Clients.Office.Excel.Functions.SPG($A69, "IQ_DILUT_EPS_AFTER_EXTRA", P$3)</f>
        <v>0.27</v>
      </c>
      <c r="Q69" s="9" cm="1">
        <f t="array" ref="Q69">_xll.SNL.Clients.Office.Excel.Functions.SPG($A69, "IQ_DILUT_EPS_AFTER_EXTRA", Q$3)</f>
        <v>0.03</v>
      </c>
      <c r="R69" s="9" cm="1">
        <f t="array" ref="R69">_xll.SNL.Clients.Office.Excel.Functions.SPG($A69, "IQ_DILUT_EPS_AFTER_EXTRA", R$3)</f>
        <v>2.9000000000000001E-2</v>
      </c>
      <c r="S69" s="9" cm="1">
        <f t="array" ref="S69">_xll.SNL.Clients.Office.Excel.Functions.SPG($A69, "IQ_DILUT_EPS_AFTER_EXTRA", S$3)</f>
        <v>3.6999999999999998E-2</v>
      </c>
      <c r="T69" s="9" cm="1">
        <f t="array" ref="T69">_xll.SNL.Clients.Office.Excel.Functions.SPG($A69, "IQ_DILUT_EPS_AFTER_EXTRA", T$3)</f>
        <v>-0.04</v>
      </c>
      <c r="U69" s="9" cm="1">
        <f t="array" ref="U69">_xll.SNL.Clients.Office.Excel.Functions.SPG($A69, "IQ_DILUT_EPS_AFTER_EXTRA", U$3)</f>
        <v>-0.95199999999999996</v>
      </c>
      <c r="V69" s="9" cm="1">
        <f t="array" ref="V69">_xll.SNL.Clients.Office.Excel.Functions.SPG($A69, "IQ_DILUT_EPS_AFTER_EXTRA", V$3)</f>
        <v>-8.18</v>
      </c>
      <c r="W69" s="9" cm="1">
        <f t="array" ref="W69">_xll.SNL.Clients.Office.Excel.Functions.SPG($A69, "IQ_DILUT_EPS_AFTER_EXTRA", W$3)</f>
        <v>-0.03</v>
      </c>
      <c r="X69" s="9" cm="1">
        <f t="array" ref="X69">_xll.SNL.Clients.Office.Excel.Functions.SPG($A69, "IQ_DILUT_EPS_AFTER_EXTRA", X$3)</f>
        <v>0.14699999999999999</v>
      </c>
      <c r="Y69" s="9" cm="1">
        <f t="array" ref="Y69">_xll.SNL.Clients.Office.Excel.Functions.SPG($A69, "IQ_DILUT_EPS_AFTER_EXTRA", Y$3)</f>
        <v>0.29599999999999999</v>
      </c>
      <c r="Z69" s="9" cm="1">
        <f t="array" ref="Z69">_xll.SNL.Clients.Office.Excel.Functions.SPG($A69, "IQ_DILUT_EPS_AFTER_EXTRA", Z$3)</f>
        <v>0.25</v>
      </c>
    </row>
    <row r="70" spans="1:26" x14ac:dyDescent="0.3">
      <c r="A70" s="11" t="s">
        <v>1085</v>
      </c>
      <c r="B70" s="9" cm="1">
        <f t="array" ref="B70">_xll.SNL.Clients.Office.Excel.Functions.SPG($A70, "IQ_DILUT_EPS_AFTER_EXTRA", B$3)</f>
        <v>0.94599999999999995</v>
      </c>
      <c r="C70" s="9" cm="1">
        <f t="array" ref="C70">_xll.SNL.Clients.Office.Excel.Functions.SPG($A70, "IQ_DILUT_EPS_AFTER_EXTRA", C$3)</f>
        <v>1.575</v>
      </c>
      <c r="D70" s="9" cm="1">
        <f t="array" ref="D70">_xll.SNL.Clients.Office.Excel.Functions.SPG($A70, "IQ_DILUT_EPS_AFTER_EXTRA", D$3)</f>
        <v>1.331</v>
      </c>
      <c r="E70" s="9" cm="1">
        <f t="array" ref="E70">_xll.SNL.Clients.Office.Excel.Functions.SPG($A70, "IQ_DILUT_EPS_AFTER_EXTRA", E$3)</f>
        <v>1.0960000000000001</v>
      </c>
      <c r="F70" s="9" cm="1">
        <f t="array" ref="F70">_xll.SNL.Clients.Office.Excel.Functions.SPG($A70, "IQ_DILUT_EPS_AFTER_EXTRA", F$3)</f>
        <v>9.2999999999999999E-2</v>
      </c>
      <c r="G70" s="9" cm="1">
        <f t="array" ref="G70">_xll.SNL.Clients.Office.Excel.Functions.SPG($A70, "IQ_DILUT_EPS_AFTER_EXTRA", G$3)</f>
        <v>0.92300000000000004</v>
      </c>
      <c r="H70" s="9" cm="1">
        <f t="array" ref="H70">_xll.SNL.Clients.Office.Excel.Functions.SPG($A70, "IQ_DILUT_EPS_AFTER_EXTRA", H$3)</f>
        <v>-7.5999999999999998E-2</v>
      </c>
      <c r="I70" s="9" cm="1">
        <f t="array" ref="I70">_xll.SNL.Clients.Office.Excel.Functions.SPG($A70, "IQ_DILUT_EPS_AFTER_EXTRA", I$3)</f>
        <v>4.3999999999999997E-2</v>
      </c>
      <c r="J70" s="9" cm="1">
        <f t="array" ref="J70">_xll.SNL.Clients.Office.Excel.Functions.SPG($A70, "IQ_DILUT_EPS_AFTER_EXTRA", J$3)</f>
        <v>-0.52</v>
      </c>
      <c r="K70" s="9" t="str" cm="1">
        <f t="array" ref="K70">_xll.SNL.Clients.Office.Excel.Functions.SPG($A70, "IQ_DILUT_EPS_AFTER_EXTRA", K$3)</f>
        <v>NA</v>
      </c>
      <c r="L70" s="9" cm="1">
        <f t="array" ref="L70">_xll.SNL.Clients.Office.Excel.Functions.SPG($A70, "IQ_DILUT_EPS_AFTER_EXTRA", L$3)</f>
        <v>0.98</v>
      </c>
      <c r="M70" s="9" cm="1">
        <f t="array" ref="M70">_xll.SNL.Clients.Office.Excel.Functions.SPG($A70, "IQ_DILUT_EPS_AFTER_EXTRA", M$3)</f>
        <v>0.31</v>
      </c>
      <c r="N70" s="9" cm="1">
        <f t="array" ref="N70">_xll.SNL.Clients.Office.Excel.Functions.SPG($A70, "IQ_DILUT_EPS_AFTER_EXTRA", N$3)</f>
        <v>0.25</v>
      </c>
      <c r="O70" s="9" cm="1">
        <f t="array" ref="O70">_xll.SNL.Clients.Office.Excel.Functions.SPG($A70, "IQ_DILUT_EPS_AFTER_EXTRA", O$3)</f>
        <v>0.29099999999999998</v>
      </c>
      <c r="P70" s="9" cm="1">
        <f t="array" ref="P70">_xll.SNL.Clients.Office.Excel.Functions.SPG($A70, "IQ_DILUT_EPS_AFTER_EXTRA", P$3)</f>
        <v>0.36</v>
      </c>
      <c r="Q70" s="9" cm="1">
        <f t="array" ref="Q70">_xll.SNL.Clients.Office.Excel.Functions.SPG($A70, "IQ_DILUT_EPS_AFTER_EXTRA", Q$3)</f>
        <v>0.16</v>
      </c>
      <c r="R70" s="9" cm="1">
        <f t="array" ref="R70">_xll.SNL.Clients.Office.Excel.Functions.SPG($A70, "IQ_DILUT_EPS_AFTER_EXTRA", R$3)</f>
        <v>0.63</v>
      </c>
      <c r="S70" s="9" cm="1">
        <f t="array" ref="S70">_xll.SNL.Clients.Office.Excel.Functions.SPG($A70, "IQ_DILUT_EPS_AFTER_EXTRA", S$3)</f>
        <v>6.6890000000000001</v>
      </c>
      <c r="T70" s="9" cm="1">
        <f t="array" ref="T70">_xll.SNL.Clients.Office.Excel.Functions.SPG($A70, "IQ_DILUT_EPS_AFTER_EXTRA", T$3)</f>
        <v>0.6</v>
      </c>
      <c r="U70" s="9" cm="1">
        <f t="array" ref="U70">_xll.SNL.Clients.Office.Excel.Functions.SPG($A70, "IQ_DILUT_EPS_AFTER_EXTRA", U$3)</f>
        <v>0.56799999999999995</v>
      </c>
      <c r="V70" s="9" cm="1">
        <f t="array" ref="V70">_xll.SNL.Clients.Office.Excel.Functions.SPG($A70, "IQ_DILUT_EPS_AFTER_EXTRA", V$3)</f>
        <v>0.23799999999999999</v>
      </c>
      <c r="W70" s="9" cm="1">
        <f t="array" ref="W70">_xll.SNL.Clients.Office.Excel.Functions.SPG($A70, "IQ_DILUT_EPS_AFTER_EXTRA", W$3)</f>
        <v>0.33900000000000002</v>
      </c>
      <c r="X70" s="9" cm="1">
        <f t="array" ref="X70">_xll.SNL.Clients.Office.Excel.Functions.SPG($A70, "IQ_DILUT_EPS_AFTER_EXTRA", X$3)</f>
        <v>0.51600000000000001</v>
      </c>
      <c r="Y70" s="9" t="str" cm="1">
        <f t="array" ref="Y70">_xll.SNL.Clients.Office.Excel.Functions.SPG($A70, "IQ_DILUT_EPS_AFTER_EXTRA", Y$3)</f>
        <v>NA</v>
      </c>
      <c r="Z70" s="9" cm="1">
        <f t="array" ref="Z70">_xll.SNL.Clients.Office.Excel.Functions.SPG($A70, "IQ_DILUT_EPS_AFTER_EXTRA", Z$3)</f>
        <v>2.9000000000000001E-2</v>
      </c>
    </row>
    <row r="71" spans="1:26" x14ac:dyDescent="0.3">
      <c r="A71" s="11" t="s">
        <v>1086</v>
      </c>
      <c r="B71" s="9" cm="1">
        <f t="array" ref="B71">_xll.SNL.Clients.Office.Excel.Functions.SPG($A71, "IQ_DILUT_EPS_AFTER_EXTRA", B$3)</f>
        <v>4.8600000000000003</v>
      </c>
      <c r="C71" s="9" cm="1">
        <f t="array" ref="C71">_xll.SNL.Clients.Office.Excel.Functions.SPG($A71, "IQ_DILUT_EPS_AFTER_EXTRA", C$3)</f>
        <v>6.0259999999999998</v>
      </c>
      <c r="D71" s="9" cm="1">
        <f t="array" ref="D71">_xll.SNL.Clients.Office.Excel.Functions.SPG($A71, "IQ_DILUT_EPS_AFTER_EXTRA", D$3)</f>
        <v>5</v>
      </c>
      <c r="E71" s="9" cm="1">
        <f t="array" ref="E71">_xll.SNL.Clients.Office.Excel.Functions.SPG($A71, "IQ_DILUT_EPS_AFTER_EXTRA", E$3)</f>
        <v>4.6500000000000004</v>
      </c>
      <c r="F71" s="9" cm="1">
        <f t="array" ref="F71">_xll.SNL.Clients.Office.Excel.Functions.SPG($A71, "IQ_DILUT_EPS_AFTER_EXTRA", F$3)</f>
        <v>4.24</v>
      </c>
      <c r="G71" s="9" cm="1">
        <f t="array" ref="G71">_xll.SNL.Clients.Office.Excel.Functions.SPG($A71, "IQ_DILUT_EPS_AFTER_EXTRA", G$3)</f>
        <v>5.9</v>
      </c>
      <c r="H71" s="9" cm="1">
        <f t="array" ref="H71">_xll.SNL.Clients.Office.Excel.Functions.SPG($A71, "IQ_DILUT_EPS_AFTER_EXTRA", H$3)</f>
        <v>4.93</v>
      </c>
      <c r="I71" s="9" cm="1">
        <f t="array" ref="I71">_xll.SNL.Clients.Office.Excel.Functions.SPG($A71, "IQ_DILUT_EPS_AFTER_EXTRA", I$3)</f>
        <v>3.51</v>
      </c>
      <c r="J71" s="9" cm="1">
        <f t="array" ref="J71">_xll.SNL.Clients.Office.Excel.Functions.SPG($A71, "IQ_DILUT_EPS_AFTER_EXTRA", J$3)</f>
        <v>3.58</v>
      </c>
      <c r="K71" s="9" cm="1">
        <f t="array" ref="K71">_xll.SNL.Clients.Office.Excel.Functions.SPG($A71, "IQ_DILUT_EPS_AFTER_EXTRA", K$3)</f>
        <v>4.12</v>
      </c>
      <c r="L71" s="9" cm="1">
        <f t="array" ref="L71">_xll.SNL.Clients.Office.Excel.Functions.SPG($A71, "IQ_DILUT_EPS_AFTER_EXTRA", L$3)</f>
        <v>3.78</v>
      </c>
      <c r="M71" s="9" cm="1">
        <f t="array" ref="M71">_xll.SNL.Clients.Office.Excel.Functions.SPG($A71, "IQ_DILUT_EPS_AFTER_EXTRA", M$3)</f>
        <v>4.4000000000000004</v>
      </c>
      <c r="N71" s="9" cm="1">
        <f t="array" ref="N71">_xll.SNL.Clients.Office.Excel.Functions.SPG($A71, "IQ_DILUT_EPS_AFTER_EXTRA", N$3)</f>
        <v>4.22</v>
      </c>
      <c r="O71" s="9" cm="1">
        <f t="array" ref="O71">_xll.SNL.Clients.Office.Excel.Functions.SPG($A71, "IQ_DILUT_EPS_AFTER_EXTRA", O$3)</f>
        <v>4.8090000000000002</v>
      </c>
      <c r="P71" s="9" cm="1">
        <f t="array" ref="P71">_xll.SNL.Clients.Office.Excel.Functions.SPG($A71, "IQ_DILUT_EPS_AFTER_EXTRA", P$3)</f>
        <v>4.55</v>
      </c>
      <c r="Q71" s="9" cm="1">
        <f t="array" ref="Q71">_xll.SNL.Clients.Office.Excel.Functions.SPG($A71, "IQ_DILUT_EPS_AFTER_EXTRA", Q$3)</f>
        <v>3.51</v>
      </c>
      <c r="R71" s="9" cm="1">
        <f t="array" ref="R71">_xll.SNL.Clients.Office.Excel.Functions.SPG($A71, "IQ_DILUT_EPS_AFTER_EXTRA", R$3)</f>
        <v>4.01</v>
      </c>
      <c r="S71" s="9" cm="1">
        <f t="array" ref="S71">_xll.SNL.Clients.Office.Excel.Functions.SPG($A71, "IQ_DILUT_EPS_AFTER_EXTRA", S$3)</f>
        <v>6.9550000000000001</v>
      </c>
      <c r="T71" s="9" cm="1">
        <f t="array" ref="T71">_xll.SNL.Clients.Office.Excel.Functions.SPG($A71, "IQ_DILUT_EPS_AFTER_EXTRA", T$3)</f>
        <v>4.1399999999999997</v>
      </c>
      <c r="U71" s="9" cm="1">
        <f t="array" ref="U71">_xll.SNL.Clients.Office.Excel.Functions.SPG($A71, "IQ_DILUT_EPS_AFTER_EXTRA", U$3)</f>
        <v>5.01</v>
      </c>
      <c r="V71" s="9" cm="1">
        <f t="array" ref="V71">_xll.SNL.Clients.Office.Excel.Functions.SPG($A71, "IQ_DILUT_EPS_AFTER_EXTRA", V$3)</f>
        <v>3.38</v>
      </c>
      <c r="W71" s="9" cm="1">
        <f t="array" ref="W71">_xll.SNL.Clients.Office.Excel.Functions.SPG($A71, "IQ_DILUT_EPS_AFTER_EXTRA", W$3)</f>
        <v>3.9580000000000002</v>
      </c>
      <c r="X71" s="9" cm="1">
        <f t="array" ref="X71">_xll.SNL.Clients.Office.Excel.Functions.SPG($A71, "IQ_DILUT_EPS_AFTER_EXTRA", X$3)</f>
        <v>3.56</v>
      </c>
      <c r="Y71" s="9" cm="1">
        <f t="array" ref="Y71">_xll.SNL.Clients.Office.Excel.Functions.SPG($A71, "IQ_DILUT_EPS_AFTER_EXTRA", Y$3)</f>
        <v>3.08</v>
      </c>
      <c r="Z71" s="9" cm="1">
        <f t="array" ref="Z71">_xll.SNL.Clients.Office.Excel.Functions.SPG($A71, "IQ_DILUT_EPS_AFTER_EXTRA", Z$3)</f>
        <v>2.7</v>
      </c>
    </row>
    <row r="72" spans="1:26" x14ac:dyDescent="0.3">
      <c r="A72" s="11" t="s">
        <v>1087</v>
      </c>
      <c r="B72" s="9" t="str" cm="1">
        <f t="array" ref="B72">_xll.SNL.Clients.Office.Excel.Functions.SPG($A72, "IQ_DILUT_EPS_AFTER_EXTRA", B$3)</f>
        <v>NA</v>
      </c>
      <c r="C72" s="9" cm="1">
        <f t="array" ref="C72">_xll.SNL.Clients.Office.Excel.Functions.SPG($A72, "IQ_DILUT_EPS_AFTER_EXTRA", C$3)</f>
        <v>5.6000000000000001E-2</v>
      </c>
      <c r="D72" s="9" cm="1">
        <f t="array" ref="D72">_xll.SNL.Clients.Office.Excel.Functions.SPG($A72, "IQ_DILUT_EPS_AFTER_EXTRA", D$3)</f>
        <v>8.9999999999999993E-3</v>
      </c>
      <c r="E72" s="9" cm="1">
        <f t="array" ref="E72">_xll.SNL.Clients.Office.Excel.Functions.SPG($A72, "IQ_DILUT_EPS_AFTER_EXTRA", E$3)</f>
        <v>0.68</v>
      </c>
      <c r="F72" s="9" cm="1">
        <f t="array" ref="F72">_xll.SNL.Clients.Office.Excel.Functions.SPG($A72, "IQ_DILUT_EPS_AFTER_EXTRA", F$3)</f>
        <v>0.15</v>
      </c>
      <c r="G72" s="9" cm="1">
        <f t="array" ref="G72">_xll.SNL.Clients.Office.Excel.Functions.SPG($A72, "IQ_DILUT_EPS_AFTER_EXTRA", G$3)</f>
        <v>7.0000000000000007E-2</v>
      </c>
      <c r="H72" s="9" cm="1">
        <f t="array" ref="H72">_xll.SNL.Clients.Office.Excel.Functions.SPG($A72, "IQ_DILUT_EPS_AFTER_EXTRA", H$3)</f>
        <v>-8.2000000000000003E-2</v>
      </c>
      <c r="I72" s="9" cm="1">
        <f t="array" ref="I72">_xll.SNL.Clients.Office.Excel.Functions.SPG($A72, "IQ_DILUT_EPS_AFTER_EXTRA", I$3)</f>
        <v>4.7E-2</v>
      </c>
      <c r="J72" s="9" cm="1">
        <f t="array" ref="J72">_xll.SNL.Clients.Office.Excel.Functions.SPG($A72, "IQ_DILUT_EPS_AFTER_EXTRA", J$3)</f>
        <v>0.05</v>
      </c>
      <c r="K72" s="9" cm="1">
        <f t="array" ref="K72">_xll.SNL.Clients.Office.Excel.Functions.SPG($A72, "IQ_DILUT_EPS_AFTER_EXTRA", K$3)</f>
        <v>1.6E-2</v>
      </c>
      <c r="L72" s="9" cm="1">
        <f t="array" ref="L72">_xll.SNL.Clients.Office.Excel.Functions.SPG($A72, "IQ_DILUT_EPS_AFTER_EXTRA", L$3)</f>
        <v>5.0000000000000001E-3</v>
      </c>
      <c r="M72" s="9" cm="1">
        <f t="array" ref="M72">_xll.SNL.Clients.Office.Excel.Functions.SPG($A72, "IQ_DILUT_EPS_AFTER_EXTRA", M$3)</f>
        <v>0.05</v>
      </c>
      <c r="N72" s="9" cm="1">
        <f t="array" ref="N72">_xll.SNL.Clients.Office.Excel.Functions.SPG($A72, "IQ_DILUT_EPS_AFTER_EXTRA", N$3)</f>
        <v>0.04</v>
      </c>
      <c r="O72" s="9" cm="1">
        <f t="array" ref="O72">_xll.SNL.Clients.Office.Excel.Functions.SPG($A72, "IQ_DILUT_EPS_AFTER_EXTRA", O$3)</f>
        <v>-0.159</v>
      </c>
      <c r="P72" s="9" cm="1">
        <f t="array" ref="P72">_xll.SNL.Clients.Office.Excel.Functions.SPG($A72, "IQ_DILUT_EPS_AFTER_EXTRA", P$3)</f>
        <v>-0.08</v>
      </c>
      <c r="Q72" s="9" cm="1">
        <f t="array" ref="Q72">_xll.SNL.Clients.Office.Excel.Functions.SPG($A72, "IQ_DILUT_EPS_AFTER_EXTRA", Q$3)</f>
        <v>-0.04</v>
      </c>
      <c r="R72" s="9" cm="1">
        <f t="array" ref="R72">_xll.SNL.Clients.Office.Excel.Functions.SPG($A72, "IQ_DILUT_EPS_AFTER_EXTRA", R$3)</f>
        <v>0.09</v>
      </c>
      <c r="S72" s="9" cm="1">
        <f t="array" ref="S72">_xll.SNL.Clients.Office.Excel.Functions.SPG($A72, "IQ_DILUT_EPS_AFTER_EXTRA", S$3)</f>
        <v>4.5999999999999999E-2</v>
      </c>
      <c r="T72" s="9" cm="1">
        <f t="array" ref="T72">_xll.SNL.Clients.Office.Excel.Functions.SPG($A72, "IQ_DILUT_EPS_AFTER_EXTRA", T$3)</f>
        <v>-0.08</v>
      </c>
      <c r="U72" s="9" cm="1">
        <f t="array" ref="U72">_xll.SNL.Clients.Office.Excel.Functions.SPG($A72, "IQ_DILUT_EPS_AFTER_EXTRA", U$3)</f>
        <v>-8.1000000000000003E-2</v>
      </c>
      <c r="V72" s="9" cm="1">
        <f t="array" ref="V72">_xll.SNL.Clients.Office.Excel.Functions.SPG($A72, "IQ_DILUT_EPS_AFTER_EXTRA", V$3)</f>
        <v>-0.11899999999999999</v>
      </c>
      <c r="W72" s="9" cm="1">
        <f t="array" ref="W72">_xll.SNL.Clients.Office.Excel.Functions.SPG($A72, "IQ_DILUT_EPS_AFTER_EXTRA", W$3)</f>
        <v>-0.152</v>
      </c>
      <c r="X72" s="9" cm="1">
        <f t="array" ref="X72">_xll.SNL.Clients.Office.Excel.Functions.SPG($A72, "IQ_DILUT_EPS_AFTER_EXTRA", X$3)</f>
        <v>-0.19700000000000001</v>
      </c>
      <c r="Y72" s="9" cm="1">
        <f t="array" ref="Y72">_xll.SNL.Clients.Office.Excel.Functions.SPG($A72, "IQ_DILUT_EPS_AFTER_EXTRA", Y$3)</f>
        <v>-0.21</v>
      </c>
      <c r="Z72" s="9" cm="1">
        <f t="array" ref="Z72">_xll.SNL.Clients.Office.Excel.Functions.SPG($A72, "IQ_DILUT_EPS_AFTER_EXTRA", Z$3)</f>
        <v>-7.4999999999999997E-2</v>
      </c>
    </row>
    <row r="73" spans="1:26" x14ac:dyDescent="0.3">
      <c r="A73" s="11" t="s">
        <v>1088</v>
      </c>
      <c r="B73" s="9" cm="1">
        <f t="array" ref="B73">_xll.SNL.Clients.Office.Excel.Functions.SPG($A73, "IQ_DILUT_EPS_AFTER_EXTRA", B$3)</f>
        <v>0.94</v>
      </c>
      <c r="C73" s="9" cm="1">
        <f t="array" ref="C73">_xll.SNL.Clients.Office.Excel.Functions.SPG($A73, "IQ_DILUT_EPS_AFTER_EXTRA", C$3)</f>
        <v>1.5780000000000001</v>
      </c>
      <c r="D73" s="9" cm="1">
        <f t="array" ref="D73">_xll.SNL.Clients.Office.Excel.Functions.SPG($A73, "IQ_DILUT_EPS_AFTER_EXTRA", D$3)</f>
        <v>2.2200000000000002</v>
      </c>
      <c r="E73" s="9" cm="1">
        <f t="array" ref="E73">_xll.SNL.Clients.Office.Excel.Functions.SPG($A73, "IQ_DILUT_EPS_AFTER_EXTRA", E$3)</f>
        <v>1.8</v>
      </c>
      <c r="F73" s="9" cm="1">
        <f t="array" ref="F73">_xll.SNL.Clients.Office.Excel.Functions.SPG($A73, "IQ_DILUT_EPS_AFTER_EXTRA", F$3)</f>
        <v>0.62</v>
      </c>
      <c r="G73" s="9" cm="1">
        <f t="array" ref="G73">_xll.SNL.Clients.Office.Excel.Functions.SPG($A73, "IQ_DILUT_EPS_AFTER_EXTRA", G$3)</f>
        <v>0.57699999999999996</v>
      </c>
      <c r="H73" s="9" cm="1">
        <f t="array" ref="H73">_xll.SNL.Clients.Office.Excel.Functions.SPG($A73, "IQ_DILUT_EPS_AFTER_EXTRA", H$3)</f>
        <v>1.81</v>
      </c>
      <c r="I73" s="9" cm="1">
        <f t="array" ref="I73">_xll.SNL.Clients.Office.Excel.Functions.SPG($A73, "IQ_DILUT_EPS_AFTER_EXTRA", I$3)</f>
        <v>1.65</v>
      </c>
      <c r="J73" s="9" cm="1">
        <f t="array" ref="J73">_xll.SNL.Clients.Office.Excel.Functions.SPG($A73, "IQ_DILUT_EPS_AFTER_EXTRA", J$3)</f>
        <v>1.02</v>
      </c>
      <c r="K73" s="9" cm="1">
        <f t="array" ref="K73">_xll.SNL.Clients.Office.Excel.Functions.SPG($A73, "IQ_DILUT_EPS_AFTER_EXTRA", K$3)</f>
        <v>1.036</v>
      </c>
      <c r="L73" s="9" cm="1">
        <f t="array" ref="L73">_xll.SNL.Clients.Office.Excel.Functions.SPG($A73, "IQ_DILUT_EPS_AFTER_EXTRA", L$3)</f>
        <v>1.85</v>
      </c>
      <c r="M73" s="9" cm="1">
        <f t="array" ref="M73">_xll.SNL.Clients.Office.Excel.Functions.SPG($A73, "IQ_DILUT_EPS_AFTER_EXTRA", M$3)</f>
        <v>1.89</v>
      </c>
      <c r="N73" s="9" cm="1">
        <f t="array" ref="N73">_xll.SNL.Clients.Office.Excel.Functions.SPG($A73, "IQ_DILUT_EPS_AFTER_EXTRA", N$3)</f>
        <v>1.2</v>
      </c>
      <c r="O73" s="9" cm="1">
        <f t="array" ref="O73">_xll.SNL.Clients.Office.Excel.Functions.SPG($A73, "IQ_DILUT_EPS_AFTER_EXTRA", O$3)</f>
        <v>1.1399999999999999</v>
      </c>
      <c r="P73" s="9" cm="1">
        <f t="array" ref="P73">_xll.SNL.Clients.Office.Excel.Functions.SPG($A73, "IQ_DILUT_EPS_AFTER_EXTRA", P$3)</f>
        <v>2.08</v>
      </c>
      <c r="Q73" s="9" cm="1">
        <f t="array" ref="Q73">_xll.SNL.Clients.Office.Excel.Functions.SPG($A73, "IQ_DILUT_EPS_AFTER_EXTRA", Q$3)</f>
        <v>1.5169999999999999</v>
      </c>
      <c r="R73" s="9" cm="1">
        <f t="array" ref="R73">_xll.SNL.Clients.Office.Excel.Functions.SPG($A73, "IQ_DILUT_EPS_AFTER_EXTRA", R$3)</f>
        <v>0.4</v>
      </c>
      <c r="S73" s="9" cm="1">
        <f t="array" ref="S73">_xll.SNL.Clients.Office.Excel.Functions.SPG($A73, "IQ_DILUT_EPS_AFTER_EXTRA", S$3)</f>
        <v>0.13900000000000001</v>
      </c>
      <c r="T73" s="9" cm="1">
        <f t="array" ref="T73">_xll.SNL.Clients.Office.Excel.Functions.SPG($A73, "IQ_DILUT_EPS_AFTER_EXTRA", T$3)</f>
        <v>0.26</v>
      </c>
      <c r="U73" s="9" cm="1">
        <f t="array" ref="U73">_xll.SNL.Clients.Office.Excel.Functions.SPG($A73, "IQ_DILUT_EPS_AFTER_EXTRA", U$3)</f>
        <v>-4.3999999999999997E-2</v>
      </c>
      <c r="V73" s="9" cm="1">
        <f t="array" ref="V73">_xll.SNL.Clients.Office.Excel.Functions.SPG($A73, "IQ_DILUT_EPS_AFTER_EXTRA", V$3)</f>
        <v>0.99</v>
      </c>
      <c r="W73" s="9" cm="1">
        <f t="array" ref="W73">_xll.SNL.Clients.Office.Excel.Functions.SPG($A73, "IQ_DILUT_EPS_AFTER_EXTRA", W$3)</f>
        <v>0.746</v>
      </c>
      <c r="X73" s="9" cm="1">
        <f t="array" ref="X73">_xll.SNL.Clients.Office.Excel.Functions.SPG($A73, "IQ_DILUT_EPS_AFTER_EXTRA", X$3)</f>
        <v>1.3620000000000001</v>
      </c>
      <c r="Y73" s="9" cm="1">
        <f t="array" ref="Y73">_xll.SNL.Clients.Office.Excel.Functions.SPG($A73, "IQ_DILUT_EPS_AFTER_EXTRA", Y$3)</f>
        <v>1.331</v>
      </c>
      <c r="Z73" s="9" cm="1">
        <f t="array" ref="Z73">_xll.SNL.Clients.Office.Excel.Functions.SPG($A73, "IQ_DILUT_EPS_AFTER_EXTRA", Z$3)</f>
        <v>0.54</v>
      </c>
    </row>
    <row r="74" spans="1:26" x14ac:dyDescent="0.3">
      <c r="A74" s="11" t="s">
        <v>1089</v>
      </c>
      <c r="B74" s="9" cm="1">
        <f t="array" ref="B74">_xll.SNL.Clients.Office.Excel.Functions.SPG($A74, "IQ_DILUT_EPS_AFTER_EXTRA", B$3)</f>
        <v>3.6640000000000001</v>
      </c>
      <c r="C74" s="9" cm="1">
        <f t="array" ref="C74">_xll.SNL.Clients.Office.Excel.Functions.SPG($A74, "IQ_DILUT_EPS_AFTER_EXTRA", C$3)</f>
        <v>3.4260000000000002</v>
      </c>
      <c r="D74" s="9" cm="1">
        <f t="array" ref="D74">_xll.SNL.Clients.Office.Excel.Functions.SPG($A74, "IQ_DILUT_EPS_AFTER_EXTRA", D$3)</f>
        <v>3.585</v>
      </c>
      <c r="E74" s="9" cm="1">
        <f t="array" ref="E74">_xll.SNL.Clients.Office.Excel.Functions.SPG($A74, "IQ_DILUT_EPS_AFTER_EXTRA", E$3)</f>
        <v>4.2539999999999996</v>
      </c>
      <c r="F74" s="9" cm="1">
        <f t="array" ref="F74">_xll.SNL.Clients.Office.Excel.Functions.SPG($A74, "IQ_DILUT_EPS_AFTER_EXTRA", F$3)</f>
        <v>4.6449999999999996</v>
      </c>
      <c r="G74" s="9" cm="1">
        <f t="array" ref="G74">_xll.SNL.Clients.Office.Excel.Functions.SPG($A74, "IQ_DILUT_EPS_AFTER_EXTRA", G$3)</f>
        <v>6.9290000000000003</v>
      </c>
      <c r="H74" s="9" cm="1">
        <f t="array" ref="H74">_xll.SNL.Clients.Office.Excel.Functions.SPG($A74, "IQ_DILUT_EPS_AFTER_EXTRA", H$3)</f>
        <v>4.7709999999999999</v>
      </c>
      <c r="I74" s="9" cm="1">
        <f t="array" ref="I74">_xll.SNL.Clients.Office.Excel.Functions.SPG($A74, "IQ_DILUT_EPS_AFTER_EXTRA", I$3)</f>
        <v>4.9640000000000004</v>
      </c>
      <c r="J74" s="9" cm="1">
        <f t="array" ref="J74">_xll.SNL.Clients.Office.Excel.Functions.SPG($A74, "IQ_DILUT_EPS_AFTER_EXTRA", J$3)</f>
        <v>6.867</v>
      </c>
      <c r="K74" s="9" cm="1">
        <f t="array" ref="K74">_xll.SNL.Clients.Office.Excel.Functions.SPG($A74, "IQ_DILUT_EPS_AFTER_EXTRA", K$3)</f>
        <v>8.6419999999999995</v>
      </c>
      <c r="L74" s="9" cm="1">
        <f t="array" ref="L74">_xll.SNL.Clients.Office.Excel.Functions.SPG($A74, "IQ_DILUT_EPS_AFTER_EXTRA", L$3)</f>
        <v>20.452000000000002</v>
      </c>
      <c r="M74" s="9" cm="1">
        <f t="array" ref="M74">_xll.SNL.Clients.Office.Excel.Functions.SPG($A74, "IQ_DILUT_EPS_AFTER_EXTRA", M$3)</f>
        <v>6.23</v>
      </c>
      <c r="N74" s="9" cm="1">
        <f t="array" ref="N74">_xll.SNL.Clients.Office.Excel.Functions.SPG($A74, "IQ_DILUT_EPS_AFTER_EXTRA", N$3)</f>
        <v>24.138000000000002</v>
      </c>
      <c r="O74" s="9" cm="1">
        <f t="array" ref="O74">_xll.SNL.Clients.Office.Excel.Functions.SPG($A74, "IQ_DILUT_EPS_AFTER_EXTRA", O$3)</f>
        <v>10.368</v>
      </c>
      <c r="P74" s="9" cm="1">
        <f t="array" ref="P74">_xll.SNL.Clients.Office.Excel.Functions.SPG($A74, "IQ_DILUT_EPS_AFTER_EXTRA", P$3)</f>
        <v>3.4630000000000001</v>
      </c>
      <c r="Q74" s="9" cm="1">
        <f t="array" ref="Q74">_xll.SNL.Clients.Office.Excel.Functions.SPG($A74, "IQ_DILUT_EPS_AFTER_EXTRA", Q$3)</f>
        <v>3.5259999999999998</v>
      </c>
      <c r="R74" s="9" cm="1">
        <f t="array" ref="R74">_xll.SNL.Clients.Office.Excel.Functions.SPG($A74, "IQ_DILUT_EPS_AFTER_EXTRA", R$3)</f>
        <v>-2.1800000000000002</v>
      </c>
      <c r="S74" s="9" t="str" cm="1">
        <f t="array" ref="S74">_xll.SNL.Clients.Office.Excel.Functions.SPG($A74, "IQ_DILUT_EPS_AFTER_EXTRA", S$3)</f>
        <v>NA</v>
      </c>
      <c r="T74" s="9" cm="1">
        <f t="array" ref="T74">_xll.SNL.Clients.Office.Excel.Functions.SPG($A74, "IQ_DILUT_EPS_AFTER_EXTRA", T$3)</f>
        <v>-0.17499999999999999</v>
      </c>
      <c r="U74" s="9" cm="1">
        <f t="array" ref="U74">_xll.SNL.Clients.Office.Excel.Functions.SPG($A74, "IQ_DILUT_EPS_AFTER_EXTRA", U$3)</f>
        <v>-0.29299999999999998</v>
      </c>
      <c r="V74" s="9" cm="1">
        <f t="array" ref="V74">_xll.SNL.Clients.Office.Excel.Functions.SPG($A74, "IQ_DILUT_EPS_AFTER_EXTRA", V$3)</f>
        <v>-13.61</v>
      </c>
      <c r="W74" s="9" cm="1">
        <f t="array" ref="W74">_xll.SNL.Clients.Office.Excel.Functions.SPG($A74, "IQ_DILUT_EPS_AFTER_EXTRA", W$3)</f>
        <v>-0.25</v>
      </c>
      <c r="X74" s="9" cm="1">
        <f t="array" ref="X74">_xll.SNL.Clients.Office.Excel.Functions.SPG($A74, "IQ_DILUT_EPS_AFTER_EXTRA", X$3)</f>
        <v>0.06</v>
      </c>
      <c r="Y74" s="9" cm="1">
        <f t="array" ref="Y74">_xll.SNL.Clients.Office.Excel.Functions.SPG($A74, "IQ_DILUT_EPS_AFTER_EXTRA", Y$3)</f>
        <v>0.13600000000000001</v>
      </c>
      <c r="Z74" s="9" cm="1">
        <f t="array" ref="Z74">_xll.SNL.Clients.Office.Excel.Functions.SPG($A74, "IQ_DILUT_EPS_AFTER_EXTRA", Z$3)</f>
        <v>-0.37</v>
      </c>
    </row>
    <row r="75" spans="1:26" x14ac:dyDescent="0.3">
      <c r="A75" s="11" t="s">
        <v>1090</v>
      </c>
      <c r="B75" s="9" cm="1">
        <f t="array" ref="B75">_xll.SNL.Clients.Office.Excel.Functions.SPG($A75, "IQ_DILUT_EPS_AFTER_EXTRA", B$3)</f>
        <v>1.02</v>
      </c>
      <c r="C75" s="9" cm="1">
        <f t="array" ref="C75">_xll.SNL.Clients.Office.Excel.Functions.SPG($A75, "IQ_DILUT_EPS_AFTER_EXTRA", C$3)</f>
        <v>0.99099999999999999</v>
      </c>
      <c r="D75" s="9" cm="1">
        <f t="array" ref="D75">_xll.SNL.Clients.Office.Excel.Functions.SPG($A75, "IQ_DILUT_EPS_AFTER_EXTRA", D$3)</f>
        <v>0.86</v>
      </c>
      <c r="E75" s="9" cm="1">
        <f t="array" ref="E75">_xll.SNL.Clients.Office.Excel.Functions.SPG($A75, "IQ_DILUT_EPS_AFTER_EXTRA", E$3)</f>
        <v>2.79</v>
      </c>
      <c r="F75" s="9" cm="1">
        <f t="array" ref="F75">_xll.SNL.Clients.Office.Excel.Functions.SPG($A75, "IQ_DILUT_EPS_AFTER_EXTRA", F$3)</f>
        <v>1.08</v>
      </c>
      <c r="G75" s="9" cm="1">
        <f t="array" ref="G75">_xll.SNL.Clients.Office.Excel.Functions.SPG($A75, "IQ_DILUT_EPS_AFTER_EXTRA", G$3)</f>
        <v>0.76600000000000001</v>
      </c>
      <c r="H75" s="9" cm="1">
        <f t="array" ref="H75">_xll.SNL.Clients.Office.Excel.Functions.SPG($A75, "IQ_DILUT_EPS_AFTER_EXTRA", H$3)</f>
        <v>0.79</v>
      </c>
      <c r="I75" s="9" cm="1">
        <f t="array" ref="I75">_xll.SNL.Clients.Office.Excel.Functions.SPG($A75, "IQ_DILUT_EPS_AFTER_EXTRA", I$3)</f>
        <v>1.86</v>
      </c>
      <c r="J75" s="9" cm="1">
        <f t="array" ref="J75">_xll.SNL.Clients.Office.Excel.Functions.SPG($A75, "IQ_DILUT_EPS_AFTER_EXTRA", J$3)</f>
        <v>2.0499999999999998</v>
      </c>
      <c r="K75" s="9" t="str" cm="1">
        <f t="array" ref="K75">_xll.SNL.Clients.Office.Excel.Functions.SPG($A75, "IQ_DILUT_EPS_AFTER_EXTRA", K$3)</f>
        <v>NA</v>
      </c>
      <c r="L75" s="9" cm="1">
        <f t="array" ref="L75">_xll.SNL.Clients.Office.Excel.Functions.SPG($A75, "IQ_DILUT_EPS_AFTER_EXTRA", L$3)</f>
        <v>0.74</v>
      </c>
      <c r="M75" s="9" cm="1">
        <f t="array" ref="M75">_xll.SNL.Clients.Office.Excel.Functions.SPG($A75, "IQ_DILUT_EPS_AFTER_EXTRA", M$3)</f>
        <v>4.3899999999999997</v>
      </c>
      <c r="N75" s="9" cm="1">
        <f t="array" ref="N75">_xll.SNL.Clients.Office.Excel.Functions.SPG($A75, "IQ_DILUT_EPS_AFTER_EXTRA", N$3)</f>
        <v>0.54</v>
      </c>
      <c r="O75" s="9" cm="1">
        <f t="array" ref="O75">_xll.SNL.Clients.Office.Excel.Functions.SPG($A75, "IQ_DILUT_EPS_AFTER_EXTRA", O$3)</f>
        <v>0.55600000000000005</v>
      </c>
      <c r="P75" s="9" cm="1">
        <f t="array" ref="P75">_xll.SNL.Clients.Office.Excel.Functions.SPG($A75, "IQ_DILUT_EPS_AFTER_EXTRA", P$3)</f>
        <v>0.78500000000000003</v>
      </c>
      <c r="Q75" s="9" cm="1">
        <f t="array" ref="Q75">_xll.SNL.Clients.Office.Excel.Functions.SPG($A75, "IQ_DILUT_EPS_AFTER_EXTRA", Q$3)</f>
        <v>1.38</v>
      </c>
      <c r="R75" s="9" cm="1">
        <f t="array" ref="R75">_xll.SNL.Clients.Office.Excel.Functions.SPG($A75, "IQ_DILUT_EPS_AFTER_EXTRA", R$3)</f>
        <v>0.45500000000000002</v>
      </c>
      <c r="S75" s="9" cm="1">
        <f t="array" ref="S75">_xll.SNL.Clients.Office.Excel.Functions.SPG($A75, "IQ_DILUT_EPS_AFTER_EXTRA", S$3)</f>
        <v>0.20799999999999999</v>
      </c>
      <c r="T75" s="9" cm="1">
        <f t="array" ref="T75">_xll.SNL.Clients.Office.Excel.Functions.SPG($A75, "IQ_DILUT_EPS_AFTER_EXTRA", T$3)</f>
        <v>0.54</v>
      </c>
      <c r="U75" s="9" cm="1">
        <f t="array" ref="U75">_xll.SNL.Clients.Office.Excel.Functions.SPG($A75, "IQ_DILUT_EPS_AFTER_EXTRA", U$3)</f>
        <v>-1.504</v>
      </c>
      <c r="V75" s="9" cm="1">
        <f t="array" ref="V75">_xll.SNL.Clients.Office.Excel.Functions.SPG($A75, "IQ_DILUT_EPS_AFTER_EXTRA", V$3)</f>
        <v>-0.29599999999999999</v>
      </c>
      <c r="W75" s="9" cm="1">
        <f t="array" ref="W75">_xll.SNL.Clients.Office.Excel.Functions.SPG($A75, "IQ_DILUT_EPS_AFTER_EXTRA", W$3)</f>
        <v>4.3999999999999997E-2</v>
      </c>
      <c r="X75" s="9" cm="1">
        <f t="array" ref="X75">_xll.SNL.Clients.Office.Excel.Functions.SPG($A75, "IQ_DILUT_EPS_AFTER_EXTRA", X$3)</f>
        <v>0.18</v>
      </c>
      <c r="Y75" s="9" cm="1">
        <f t="array" ref="Y75">_xll.SNL.Clients.Office.Excel.Functions.SPG($A75, "IQ_DILUT_EPS_AFTER_EXTRA", Y$3)</f>
        <v>1.3149999999999999</v>
      </c>
      <c r="Z75" s="9" cm="1">
        <f t="array" ref="Z75">_xll.SNL.Clients.Office.Excel.Functions.SPG($A75, "IQ_DILUT_EPS_AFTER_EXTRA", Z$3)</f>
        <v>0.14399999999999999</v>
      </c>
    </row>
    <row r="76" spans="1:26" x14ac:dyDescent="0.3">
      <c r="A76" s="11" t="s">
        <v>1091</v>
      </c>
      <c r="B76" s="9" t="str" cm="1">
        <f t="array" ref="B76">_xll.SNL.Clients.Office.Excel.Functions.SPG($A76, "IQ_DILUT_EPS_AFTER_EXTRA", B$3)</f>
        <v>NA</v>
      </c>
      <c r="C76" s="9" cm="1">
        <f t="array" ref="C76">_xll.SNL.Clients.Office.Excel.Functions.SPG($A76, "IQ_DILUT_EPS_AFTER_EXTRA", C$3)</f>
        <v>0.31</v>
      </c>
      <c r="D76" s="9" cm="1">
        <f t="array" ref="D76">_xll.SNL.Clients.Office.Excel.Functions.SPG($A76, "IQ_DILUT_EPS_AFTER_EXTRA", D$3)</f>
        <v>0.25700000000000001</v>
      </c>
      <c r="E76" s="9" cm="1">
        <f t="array" ref="E76">_xll.SNL.Clients.Office.Excel.Functions.SPG($A76, "IQ_DILUT_EPS_AFTER_EXTRA", E$3)</f>
        <v>9.9000000000000005E-2</v>
      </c>
      <c r="F76" s="9" cm="1">
        <f t="array" ref="F76">_xll.SNL.Clients.Office.Excel.Functions.SPG($A76, "IQ_DILUT_EPS_AFTER_EXTRA", F$3)</f>
        <v>-0.12</v>
      </c>
      <c r="G76" s="9" cm="1">
        <f t="array" ref="G76">_xll.SNL.Clients.Office.Excel.Functions.SPG($A76, "IQ_DILUT_EPS_AFTER_EXTRA", G$3)</f>
        <v>0.34</v>
      </c>
      <c r="H76" s="9" cm="1">
        <f t="array" ref="H76">_xll.SNL.Clients.Office.Excel.Functions.SPG($A76, "IQ_DILUT_EPS_AFTER_EXTRA", H$3)</f>
        <v>0.61899999999999999</v>
      </c>
      <c r="I76" s="9" cm="1">
        <f t="array" ref="I76">_xll.SNL.Clients.Office.Excel.Functions.SPG($A76, "IQ_DILUT_EPS_AFTER_EXTRA", I$3)</f>
        <v>0.19900000000000001</v>
      </c>
      <c r="J76" s="9" cm="1">
        <f t="array" ref="J76">_xll.SNL.Clients.Office.Excel.Functions.SPG($A76, "IQ_DILUT_EPS_AFTER_EXTRA", J$3)</f>
        <v>0.38</v>
      </c>
      <c r="K76" s="9" cm="1">
        <f t="array" ref="K76">_xll.SNL.Clients.Office.Excel.Functions.SPG($A76, "IQ_DILUT_EPS_AFTER_EXTRA", K$3)</f>
        <v>0.51</v>
      </c>
      <c r="L76" s="9" cm="1">
        <f t="array" ref="L76">_xll.SNL.Clients.Office.Excel.Functions.SPG($A76, "IQ_DILUT_EPS_AFTER_EXTRA", L$3)</f>
        <v>0.38400000000000001</v>
      </c>
      <c r="M76" s="9" cm="1">
        <f t="array" ref="M76">_xll.SNL.Clients.Office.Excel.Functions.SPG($A76, "IQ_DILUT_EPS_AFTER_EXTRA", M$3)</f>
        <v>7.0000000000000007E-2</v>
      </c>
      <c r="N76" s="9" cm="1">
        <f t="array" ref="N76">_xll.SNL.Clients.Office.Excel.Functions.SPG($A76, "IQ_DILUT_EPS_AFTER_EXTRA", N$3)</f>
        <v>0.25</v>
      </c>
      <c r="O76" s="9" cm="1">
        <f t="array" ref="O76">_xll.SNL.Clients.Office.Excel.Functions.SPG($A76, "IQ_DILUT_EPS_AFTER_EXTRA", O$3)</f>
        <v>0.28999999999999998</v>
      </c>
      <c r="P76" s="9" cm="1">
        <f t="array" ref="P76">_xll.SNL.Clients.Office.Excel.Functions.SPG($A76, "IQ_DILUT_EPS_AFTER_EXTRA", P$3)</f>
        <v>0.66</v>
      </c>
      <c r="Q76" s="9" cm="1">
        <f t="array" ref="Q76">_xll.SNL.Clients.Office.Excel.Functions.SPG($A76, "IQ_DILUT_EPS_AFTER_EXTRA", Q$3)</f>
        <v>1.52</v>
      </c>
      <c r="R76" s="9" cm="1">
        <f t="array" ref="R76">_xll.SNL.Clients.Office.Excel.Functions.SPG($A76, "IQ_DILUT_EPS_AFTER_EXTRA", R$3)</f>
        <v>0.66</v>
      </c>
      <c r="S76" s="9" cm="1">
        <f t="array" ref="S76">_xll.SNL.Clients.Office.Excel.Functions.SPG($A76, "IQ_DILUT_EPS_AFTER_EXTRA", S$3)</f>
        <v>0.35</v>
      </c>
      <c r="T76" s="9" cm="1">
        <f t="array" ref="T76">_xll.SNL.Clients.Office.Excel.Functions.SPG($A76, "IQ_DILUT_EPS_AFTER_EXTRA", T$3)</f>
        <v>0.42</v>
      </c>
      <c r="U76" s="9" cm="1">
        <f t="array" ref="U76">_xll.SNL.Clients.Office.Excel.Functions.SPG($A76, "IQ_DILUT_EPS_AFTER_EXTRA", U$3)</f>
        <v>0.91</v>
      </c>
      <c r="V76" s="9" cm="1">
        <f t="array" ref="V76">_xll.SNL.Clients.Office.Excel.Functions.SPG($A76, "IQ_DILUT_EPS_AFTER_EXTRA", V$3)</f>
        <v>0.59</v>
      </c>
      <c r="W76" s="9" cm="1">
        <f t="array" ref="W76">_xll.SNL.Clients.Office.Excel.Functions.SPG($A76, "IQ_DILUT_EPS_AFTER_EXTRA", W$3)</f>
        <v>0.4</v>
      </c>
      <c r="X76" s="9" cm="1">
        <f t="array" ref="X76">_xll.SNL.Clients.Office.Excel.Functions.SPG($A76, "IQ_DILUT_EPS_AFTER_EXTRA", X$3)</f>
        <v>0.51100000000000001</v>
      </c>
      <c r="Y76" s="9" cm="1">
        <f t="array" ref="Y76">_xll.SNL.Clients.Office.Excel.Functions.SPG($A76, "IQ_DILUT_EPS_AFTER_EXTRA", Y$3)</f>
        <v>0.55000000000000004</v>
      </c>
      <c r="Z76" s="9" cm="1">
        <f t="array" ref="Z76">_xll.SNL.Clients.Office.Excel.Functions.SPG($A76, "IQ_DILUT_EPS_AFTER_EXTRA", Z$3)</f>
        <v>0.33</v>
      </c>
    </row>
    <row r="77" spans="1:26" x14ac:dyDescent="0.3">
      <c r="A77" s="11" t="s">
        <v>1092</v>
      </c>
      <c r="B77" s="9" cm="1">
        <f t="array" ref="B77">_xll.SNL.Clients.Office.Excel.Functions.SPG($A77, "IQ_DILUT_EPS_AFTER_EXTRA", B$3)</f>
        <v>1.31</v>
      </c>
      <c r="C77" s="9" cm="1">
        <f t="array" ref="C77">_xll.SNL.Clients.Office.Excel.Functions.SPG($A77, "IQ_DILUT_EPS_AFTER_EXTRA", C$3)</f>
        <v>2.11</v>
      </c>
      <c r="D77" s="9" cm="1">
        <f t="array" ref="D77">_xll.SNL.Clients.Office.Excel.Functions.SPG($A77, "IQ_DILUT_EPS_AFTER_EXTRA", D$3)</f>
        <v>1.83</v>
      </c>
      <c r="E77" s="9" cm="1">
        <f t="array" ref="E77">_xll.SNL.Clients.Office.Excel.Functions.SPG($A77, "IQ_DILUT_EPS_AFTER_EXTRA", E$3)</f>
        <v>0.76</v>
      </c>
      <c r="F77" s="9" cm="1">
        <f t="array" ref="F77">_xll.SNL.Clients.Office.Excel.Functions.SPG($A77, "IQ_DILUT_EPS_AFTER_EXTRA", F$3)</f>
        <v>0.80700000000000005</v>
      </c>
      <c r="G77" s="9" cm="1">
        <f t="array" ref="G77">_xll.SNL.Clients.Office.Excel.Functions.SPG($A77, "IQ_DILUT_EPS_AFTER_EXTRA", G$3)</f>
        <v>2.5</v>
      </c>
      <c r="H77" s="9" cm="1">
        <f t="array" ref="H77">_xll.SNL.Clients.Office.Excel.Functions.SPG($A77, "IQ_DILUT_EPS_AFTER_EXTRA", H$3)</f>
        <v>1.34</v>
      </c>
      <c r="I77" s="9" cm="1">
        <f t="array" ref="I77">_xll.SNL.Clients.Office.Excel.Functions.SPG($A77, "IQ_DILUT_EPS_AFTER_EXTRA", I$3)</f>
        <v>0.28000000000000003</v>
      </c>
      <c r="J77" s="9" cm="1">
        <f t="array" ref="J77">_xll.SNL.Clients.Office.Excel.Functions.SPG($A77, "IQ_DILUT_EPS_AFTER_EXTRA", J$3)</f>
        <v>-0.97199999999999998</v>
      </c>
      <c r="K77" s="9" cm="1">
        <f t="array" ref="K77">_xll.SNL.Clients.Office.Excel.Functions.SPG($A77, "IQ_DILUT_EPS_AFTER_EXTRA", K$3)</f>
        <v>1.83</v>
      </c>
      <c r="L77" s="9" cm="1">
        <f t="array" ref="L77">_xll.SNL.Clients.Office.Excel.Functions.SPG($A77, "IQ_DILUT_EPS_AFTER_EXTRA", L$3)</f>
        <v>1.52</v>
      </c>
      <c r="M77" s="9" cm="1">
        <f t="array" ref="M77">_xll.SNL.Clients.Office.Excel.Functions.SPG($A77, "IQ_DILUT_EPS_AFTER_EXTRA", M$3)</f>
        <v>0.69</v>
      </c>
      <c r="N77" s="9" cm="1">
        <f t="array" ref="N77">_xll.SNL.Clients.Office.Excel.Functions.SPG($A77, "IQ_DILUT_EPS_AFTER_EXTRA", N$3)</f>
        <v>1.643</v>
      </c>
      <c r="O77" s="9" cm="1">
        <f t="array" ref="O77">_xll.SNL.Clients.Office.Excel.Functions.SPG($A77, "IQ_DILUT_EPS_AFTER_EXTRA", O$3)</f>
        <v>2.16</v>
      </c>
      <c r="P77" s="9" cm="1">
        <f t="array" ref="P77">_xll.SNL.Clients.Office.Excel.Functions.SPG($A77, "IQ_DILUT_EPS_AFTER_EXTRA", P$3)</f>
        <v>1.43</v>
      </c>
      <c r="Q77" s="9" cm="1">
        <f t="array" ref="Q77">_xll.SNL.Clients.Office.Excel.Functions.SPG($A77, "IQ_DILUT_EPS_AFTER_EXTRA", Q$3)</f>
        <v>0.28999999999999998</v>
      </c>
      <c r="R77" s="9" cm="1">
        <f t="array" ref="R77">_xll.SNL.Clients.Office.Excel.Functions.SPG($A77, "IQ_DILUT_EPS_AFTER_EXTRA", R$3)</f>
        <v>0.41899999999999998</v>
      </c>
      <c r="S77" s="9" cm="1">
        <f t="array" ref="S77">_xll.SNL.Clients.Office.Excel.Functions.SPG($A77, "IQ_DILUT_EPS_AFTER_EXTRA", S$3)</f>
        <v>1.91</v>
      </c>
      <c r="T77" s="9" cm="1">
        <f t="array" ref="T77">_xll.SNL.Clients.Office.Excel.Functions.SPG($A77, "IQ_DILUT_EPS_AFTER_EXTRA", T$3)</f>
        <v>0.99</v>
      </c>
      <c r="U77" s="9" cm="1">
        <f t="array" ref="U77">_xll.SNL.Clients.Office.Excel.Functions.SPG($A77, "IQ_DILUT_EPS_AFTER_EXTRA", U$3)</f>
        <v>0.3</v>
      </c>
      <c r="V77" s="9" cm="1">
        <f t="array" ref="V77">_xll.SNL.Clients.Office.Excel.Functions.SPG($A77, "IQ_DILUT_EPS_AFTER_EXTRA", V$3)</f>
        <v>0.17199999999999999</v>
      </c>
      <c r="W77" s="9" cm="1">
        <f t="array" ref="W77">_xll.SNL.Clients.Office.Excel.Functions.SPG($A77, "IQ_DILUT_EPS_AFTER_EXTRA", W$3)</f>
        <v>1.1299999999999999</v>
      </c>
      <c r="X77" s="9" cm="1">
        <f t="array" ref="X77">_xll.SNL.Clients.Office.Excel.Functions.SPG($A77, "IQ_DILUT_EPS_AFTER_EXTRA", X$3)</f>
        <v>1.27</v>
      </c>
      <c r="Y77" s="9" cm="1">
        <f t="array" ref="Y77">_xll.SNL.Clients.Office.Excel.Functions.SPG($A77, "IQ_DILUT_EPS_AFTER_EXTRA", Y$3)</f>
        <v>7.9000000000000001E-2</v>
      </c>
      <c r="Z77" s="9" cm="1">
        <f t="array" ref="Z77">_xll.SNL.Clients.Office.Excel.Functions.SPG($A77, "IQ_DILUT_EPS_AFTER_EXTRA", Z$3)</f>
        <v>0.10100000000000001</v>
      </c>
    </row>
    <row r="78" spans="1:26" x14ac:dyDescent="0.3">
      <c r="A78" s="11" t="s">
        <v>1093</v>
      </c>
      <c r="B78" s="9" cm="1">
        <f t="array" ref="B78">_xll.SNL.Clients.Office.Excel.Functions.SPG($A78, "IQ_DILUT_EPS_AFTER_EXTRA", B$3)</f>
        <v>1.99</v>
      </c>
      <c r="C78" s="9" cm="1">
        <f t="array" ref="C78">_xll.SNL.Clients.Office.Excel.Functions.SPG($A78, "IQ_DILUT_EPS_AFTER_EXTRA", C$3)</f>
        <v>1.57</v>
      </c>
      <c r="D78" s="9" cm="1">
        <f t="array" ref="D78">_xll.SNL.Clients.Office.Excel.Functions.SPG($A78, "IQ_DILUT_EPS_AFTER_EXTRA", D$3)</f>
        <v>3.01</v>
      </c>
      <c r="E78" s="9" cm="1">
        <f t="array" ref="E78">_xll.SNL.Clients.Office.Excel.Functions.SPG($A78, "IQ_DILUT_EPS_AFTER_EXTRA", E$3)</f>
        <v>2.15</v>
      </c>
      <c r="F78" s="9" cm="1">
        <f t="array" ref="F78">_xll.SNL.Clients.Office.Excel.Functions.SPG($A78, "IQ_DILUT_EPS_AFTER_EXTRA", F$3)</f>
        <v>1.74</v>
      </c>
      <c r="G78" s="9" cm="1">
        <f t="array" ref="G78">_xll.SNL.Clients.Office.Excel.Functions.SPG($A78, "IQ_DILUT_EPS_AFTER_EXTRA", G$3)</f>
        <v>3.2069999999999999</v>
      </c>
      <c r="H78" s="9" cm="1">
        <f t="array" ref="H78">_xll.SNL.Clients.Office.Excel.Functions.SPG($A78, "IQ_DILUT_EPS_AFTER_EXTRA", H$3)</f>
        <v>1.56</v>
      </c>
      <c r="I78" s="9" cm="1">
        <f t="array" ref="I78">_xll.SNL.Clients.Office.Excel.Functions.SPG($A78, "IQ_DILUT_EPS_AFTER_EXTRA", I$3)</f>
        <v>1.72</v>
      </c>
      <c r="J78" s="9" cm="1">
        <f t="array" ref="J78">_xll.SNL.Clients.Office.Excel.Functions.SPG($A78, "IQ_DILUT_EPS_AFTER_EXTRA", J$3)</f>
        <v>2.46</v>
      </c>
      <c r="K78" s="9" cm="1">
        <f t="array" ref="K78">_xll.SNL.Clients.Office.Excel.Functions.SPG($A78, "IQ_DILUT_EPS_AFTER_EXTRA", K$3)</f>
        <v>3.2890000000000001</v>
      </c>
      <c r="L78" s="9" cm="1">
        <f t="array" ref="L78">_xll.SNL.Clients.Office.Excel.Functions.SPG($A78, "IQ_DILUT_EPS_AFTER_EXTRA", L$3)</f>
        <v>4.74</v>
      </c>
      <c r="M78" s="9" cm="1">
        <f t="array" ref="M78">_xll.SNL.Clients.Office.Excel.Functions.SPG($A78, "IQ_DILUT_EPS_AFTER_EXTRA", M$3)</f>
        <v>5.48</v>
      </c>
      <c r="N78" s="9" cm="1">
        <f t="array" ref="N78">_xll.SNL.Clients.Office.Excel.Functions.SPG($A78, "IQ_DILUT_EPS_AFTER_EXTRA", N$3)</f>
        <v>1.07</v>
      </c>
      <c r="O78" s="9" cm="1">
        <f t="array" ref="O78">_xll.SNL.Clients.Office.Excel.Functions.SPG($A78, "IQ_DILUT_EPS_AFTER_EXTRA", O$3)</f>
        <v>2.4590000000000001</v>
      </c>
      <c r="P78" s="9" cm="1">
        <f t="array" ref="P78">_xll.SNL.Clients.Office.Excel.Functions.SPG($A78, "IQ_DILUT_EPS_AFTER_EXTRA", P$3)</f>
        <v>1.31</v>
      </c>
      <c r="Q78" s="9" cm="1">
        <f t="array" ref="Q78">_xll.SNL.Clients.Office.Excel.Functions.SPG($A78, "IQ_DILUT_EPS_AFTER_EXTRA", Q$3)</f>
        <v>-0.83</v>
      </c>
      <c r="R78" s="9" cm="1">
        <f t="array" ref="R78">_xll.SNL.Clients.Office.Excel.Functions.SPG($A78, "IQ_DILUT_EPS_AFTER_EXTRA", R$3)</f>
        <v>-0.01</v>
      </c>
      <c r="S78" s="9" cm="1">
        <f t="array" ref="S78">_xll.SNL.Clients.Office.Excel.Functions.SPG($A78, "IQ_DILUT_EPS_AFTER_EXTRA", S$3)</f>
        <v>2.8849999999999998</v>
      </c>
      <c r="T78" s="9" cm="1">
        <f t="array" ref="T78">_xll.SNL.Clients.Office.Excel.Functions.SPG($A78, "IQ_DILUT_EPS_AFTER_EXTRA", T$3)</f>
        <v>0.156</v>
      </c>
      <c r="U78" s="9" cm="1">
        <f t="array" ref="U78">_xll.SNL.Clients.Office.Excel.Functions.SPG($A78, "IQ_DILUT_EPS_AFTER_EXTRA", U$3)</f>
        <v>-1.8720000000000001</v>
      </c>
      <c r="V78" s="9" cm="1">
        <f t="array" ref="V78">_xll.SNL.Clients.Office.Excel.Functions.SPG($A78, "IQ_DILUT_EPS_AFTER_EXTRA", V$3)</f>
        <v>3.8</v>
      </c>
      <c r="W78" s="9" cm="1">
        <f t="array" ref="W78">_xll.SNL.Clients.Office.Excel.Functions.SPG($A78, "IQ_DILUT_EPS_AFTER_EXTRA", W$3)</f>
        <v>-0.13900000000000001</v>
      </c>
      <c r="X78" s="9" cm="1">
        <f t="array" ref="X78">_xll.SNL.Clients.Office.Excel.Functions.SPG($A78, "IQ_DILUT_EPS_AFTER_EXTRA", X$3)</f>
        <v>1.74</v>
      </c>
      <c r="Y78" s="9" cm="1">
        <f t="array" ref="Y78">_xll.SNL.Clients.Office.Excel.Functions.SPG($A78, "IQ_DILUT_EPS_AFTER_EXTRA", Y$3)</f>
        <v>1.99</v>
      </c>
      <c r="Z78" s="9" cm="1">
        <f t="array" ref="Z78">_xll.SNL.Clients.Office.Excel.Functions.SPG($A78, "IQ_DILUT_EPS_AFTER_EXTRA", Z$3)</f>
        <v>-0.34</v>
      </c>
    </row>
    <row r="79" spans="1:26" x14ac:dyDescent="0.3">
      <c r="A79" s="11" t="s">
        <v>1094</v>
      </c>
      <c r="B79" s="9" cm="1">
        <f t="array" ref="B79">_xll.SNL.Clients.Office.Excel.Functions.SPG($A79, "IQ_DILUT_EPS_AFTER_EXTRA", B$3)</f>
        <v>1.0900000000000001</v>
      </c>
      <c r="C79" s="9" cm="1">
        <f t="array" ref="C79">_xll.SNL.Clients.Office.Excel.Functions.SPG($A79, "IQ_DILUT_EPS_AFTER_EXTRA", C$3)</f>
        <v>1.548</v>
      </c>
      <c r="D79" s="9" cm="1">
        <f t="array" ref="D79">_xll.SNL.Clients.Office.Excel.Functions.SPG($A79, "IQ_DILUT_EPS_AFTER_EXTRA", D$3)</f>
        <v>2.12</v>
      </c>
      <c r="E79" s="9" cm="1">
        <f t="array" ref="E79">_xll.SNL.Clients.Office.Excel.Functions.SPG($A79, "IQ_DILUT_EPS_AFTER_EXTRA", E$3)</f>
        <v>2.46</v>
      </c>
      <c r="F79" s="9" cm="1">
        <f t="array" ref="F79">_xll.SNL.Clients.Office.Excel.Functions.SPG($A79, "IQ_DILUT_EPS_AFTER_EXTRA", F$3)</f>
        <v>1.29</v>
      </c>
      <c r="G79" s="9" cm="1">
        <f t="array" ref="G79">_xll.SNL.Clients.Office.Excel.Functions.SPG($A79, "IQ_DILUT_EPS_AFTER_EXTRA", G$3)</f>
        <v>1.8109999999999999</v>
      </c>
      <c r="H79" s="9" cm="1">
        <f t="array" ref="H79">_xll.SNL.Clients.Office.Excel.Functions.SPG($A79, "IQ_DILUT_EPS_AFTER_EXTRA", H$3)</f>
        <v>1.68</v>
      </c>
      <c r="I79" s="9" cm="1">
        <f t="array" ref="I79">_xll.SNL.Clients.Office.Excel.Functions.SPG($A79, "IQ_DILUT_EPS_AFTER_EXTRA", I$3)</f>
        <v>2.13</v>
      </c>
      <c r="J79" s="9" cm="1">
        <f t="array" ref="J79">_xll.SNL.Clients.Office.Excel.Functions.SPG($A79, "IQ_DILUT_EPS_AFTER_EXTRA", J$3)</f>
        <v>1.33</v>
      </c>
      <c r="K79" s="9" cm="1">
        <f t="array" ref="K79">_xll.SNL.Clients.Office.Excel.Functions.SPG($A79, "IQ_DILUT_EPS_AFTER_EXTRA", K$3)</f>
        <v>1.5169999999999999</v>
      </c>
      <c r="L79" s="9" cm="1">
        <f t="array" ref="L79">_xll.SNL.Clients.Office.Excel.Functions.SPG($A79, "IQ_DILUT_EPS_AFTER_EXTRA", L$3)</f>
        <v>2.5</v>
      </c>
      <c r="M79" s="9" cm="1">
        <f t="array" ref="M79">_xll.SNL.Clients.Office.Excel.Functions.SPG($A79, "IQ_DILUT_EPS_AFTER_EXTRA", M$3)</f>
        <v>2.71</v>
      </c>
      <c r="N79" s="9" cm="1">
        <f t="array" ref="N79">_xll.SNL.Clients.Office.Excel.Functions.SPG($A79, "IQ_DILUT_EPS_AFTER_EXTRA", N$3)</f>
        <v>0.83</v>
      </c>
      <c r="O79" s="9" cm="1">
        <f t="array" ref="O79">_xll.SNL.Clients.Office.Excel.Functions.SPG($A79, "IQ_DILUT_EPS_AFTER_EXTRA", O$3)</f>
        <v>0.89700000000000002</v>
      </c>
      <c r="P79" s="9" cm="1">
        <f t="array" ref="P79">_xll.SNL.Clients.Office.Excel.Functions.SPG($A79, "IQ_DILUT_EPS_AFTER_EXTRA", P$3)</f>
        <v>1.2</v>
      </c>
      <c r="Q79" s="9" cm="1">
        <f t="array" ref="Q79">_xll.SNL.Clients.Office.Excel.Functions.SPG($A79, "IQ_DILUT_EPS_AFTER_EXTRA", Q$3)</f>
        <v>1.22</v>
      </c>
      <c r="R79" s="9" cm="1">
        <f t="array" ref="R79">_xll.SNL.Clients.Office.Excel.Functions.SPG($A79, "IQ_DILUT_EPS_AFTER_EXTRA", R$3)</f>
        <v>0.39</v>
      </c>
      <c r="S79" s="9" cm="1">
        <f t="array" ref="S79">_xll.SNL.Clients.Office.Excel.Functions.SPG($A79, "IQ_DILUT_EPS_AFTER_EXTRA", S$3)</f>
        <v>0.71099999999999997</v>
      </c>
      <c r="T79" s="9" cm="1">
        <f t="array" ref="T79">_xll.SNL.Clients.Office.Excel.Functions.SPG($A79, "IQ_DILUT_EPS_AFTER_EXTRA", T$3)</f>
        <v>0.98799999999999999</v>
      </c>
      <c r="U79" s="9" cm="1">
        <f t="array" ref="U79">_xll.SNL.Clients.Office.Excel.Functions.SPG($A79, "IQ_DILUT_EPS_AFTER_EXTRA", U$3)</f>
        <v>0.52</v>
      </c>
      <c r="V79" s="9" cm="1">
        <f t="array" ref="V79">_xll.SNL.Clients.Office.Excel.Functions.SPG($A79, "IQ_DILUT_EPS_AFTER_EXTRA", V$3)</f>
        <v>0.20799999999999999</v>
      </c>
      <c r="W79" s="9" cm="1">
        <f t="array" ref="W79">_xll.SNL.Clients.Office.Excel.Functions.SPG($A79, "IQ_DILUT_EPS_AFTER_EXTRA", W$3)</f>
        <v>0.43099999999999999</v>
      </c>
      <c r="X79" s="9" cm="1">
        <f t="array" ref="X79">_xll.SNL.Clients.Office.Excel.Functions.SPG($A79, "IQ_DILUT_EPS_AFTER_EXTRA", X$3)</f>
        <v>0.65</v>
      </c>
      <c r="Y79" s="9" cm="1">
        <f t="array" ref="Y79">_xll.SNL.Clients.Office.Excel.Functions.SPG($A79, "IQ_DILUT_EPS_AFTER_EXTRA", Y$3)</f>
        <v>0.64900000000000002</v>
      </c>
      <c r="Z79" s="9" cm="1">
        <f t="array" ref="Z79">_xll.SNL.Clients.Office.Excel.Functions.SPG($A79, "IQ_DILUT_EPS_AFTER_EXTRA", Z$3)</f>
        <v>1.7000000000000001E-2</v>
      </c>
    </row>
    <row r="80" spans="1:26" x14ac:dyDescent="0.3">
      <c r="A80" s="11" t="s">
        <v>1095</v>
      </c>
      <c r="B80" s="9" cm="1">
        <f t="array" ref="B80">_xll.SNL.Clients.Office.Excel.Functions.SPG($A80, "IQ_DILUT_EPS_AFTER_EXTRA", B$3)</f>
        <v>-1</v>
      </c>
      <c r="C80" s="9" cm="1">
        <f t="array" ref="C80">_xll.SNL.Clients.Office.Excel.Functions.SPG($A80, "IQ_DILUT_EPS_AFTER_EXTRA", C$3)</f>
        <v>-0.92100000000000004</v>
      </c>
      <c r="D80" s="9" cm="1">
        <f t="array" ref="D80">_xll.SNL.Clients.Office.Excel.Functions.SPG($A80, "IQ_DILUT_EPS_AFTER_EXTRA", D$3)</f>
        <v>-0.52</v>
      </c>
      <c r="E80" s="9" cm="1">
        <f t="array" ref="E80">_xll.SNL.Clients.Office.Excel.Functions.SPG($A80, "IQ_DILUT_EPS_AFTER_EXTRA", E$3)</f>
        <v>4.0000000000000001E-3</v>
      </c>
      <c r="F80" s="9" cm="1">
        <f t="array" ref="F80">_xll.SNL.Clients.Office.Excel.Functions.SPG($A80, "IQ_DILUT_EPS_AFTER_EXTRA", F$3)</f>
        <v>-0.14000000000000001</v>
      </c>
      <c r="G80" s="9" cm="1">
        <f t="array" ref="G80">_xll.SNL.Clients.Office.Excel.Functions.SPG($A80, "IQ_DILUT_EPS_AFTER_EXTRA", G$3)</f>
        <v>-0.313</v>
      </c>
      <c r="H80" s="9" cm="1">
        <f t="array" ref="H80">_xll.SNL.Clients.Office.Excel.Functions.SPG($A80, "IQ_DILUT_EPS_AFTER_EXTRA", H$3)</f>
        <v>0.52</v>
      </c>
      <c r="I80" s="9" cm="1">
        <f t="array" ref="I80">_xll.SNL.Clients.Office.Excel.Functions.SPG($A80, "IQ_DILUT_EPS_AFTER_EXTRA", I$3)</f>
        <v>0.67</v>
      </c>
      <c r="J80" s="9" cm="1">
        <f t="array" ref="J80">_xll.SNL.Clients.Office.Excel.Functions.SPG($A80, "IQ_DILUT_EPS_AFTER_EXTRA", J$3)</f>
        <v>-0.111</v>
      </c>
      <c r="K80" s="9" cm="1">
        <f t="array" ref="K80">_xll.SNL.Clients.Office.Excel.Functions.SPG($A80, "IQ_DILUT_EPS_AFTER_EXTRA", K$3)</f>
        <v>-0.41099999999999998</v>
      </c>
      <c r="L80" s="9" cm="1">
        <f t="array" ref="L80">_xll.SNL.Clients.Office.Excel.Functions.SPG($A80, "IQ_DILUT_EPS_AFTER_EXTRA", L$3)</f>
        <v>0.28999999999999998</v>
      </c>
      <c r="M80" s="9" cm="1">
        <f t="array" ref="M80">_xll.SNL.Clients.Office.Excel.Functions.SPG($A80, "IQ_DILUT_EPS_AFTER_EXTRA", M$3)</f>
        <v>1.1319999999999999</v>
      </c>
      <c r="N80" s="9" cm="1">
        <f t="array" ref="N80">_xll.SNL.Clients.Office.Excel.Functions.SPG($A80, "IQ_DILUT_EPS_AFTER_EXTRA", N$3)</f>
        <v>1.502</v>
      </c>
      <c r="O80" s="9" cm="1">
        <f t="array" ref="O80">_xll.SNL.Clients.Office.Excel.Functions.SPG($A80, "IQ_DILUT_EPS_AFTER_EXTRA", O$3)</f>
        <v>1.69</v>
      </c>
      <c r="P80" s="9" cm="1">
        <f t="array" ref="P80">_xll.SNL.Clients.Office.Excel.Functions.SPG($A80, "IQ_DILUT_EPS_AFTER_EXTRA", P$3)</f>
        <v>2.3290000000000002</v>
      </c>
      <c r="Q80" s="9" t="str" cm="1">
        <f t="array" ref="Q80">_xll.SNL.Clients.Office.Excel.Functions.SPG($A80, "IQ_DILUT_EPS_AFTER_EXTRA", Q$3)</f>
        <v>NA</v>
      </c>
      <c r="R80" s="9" cm="1">
        <f t="array" ref="R80">_xll.SNL.Clients.Office.Excel.Functions.SPG($A80, "IQ_DILUT_EPS_AFTER_EXTRA", R$3)</f>
        <v>7.0000000000000007E-2</v>
      </c>
      <c r="S80" s="9" t="str" cm="1">
        <f t="array" ref="S80">_xll.SNL.Clients.Office.Excel.Functions.SPG($A80, "IQ_DILUT_EPS_AFTER_EXTRA", S$3)</f>
        <v>NA</v>
      </c>
      <c r="T80" s="9" cm="1">
        <f t="array" ref="T80">_xll.SNL.Clients.Office.Excel.Functions.SPG($A80, "IQ_DILUT_EPS_AFTER_EXTRA", T$3)</f>
        <v>-2.5000000000000001E-2</v>
      </c>
      <c r="U80" s="9" cm="1">
        <f t="array" ref="U80">_xll.SNL.Clients.Office.Excel.Functions.SPG($A80, "IQ_DILUT_EPS_AFTER_EXTRA", U$3)</f>
        <v>-0.313</v>
      </c>
      <c r="V80" s="9" cm="1">
        <f t="array" ref="V80">_xll.SNL.Clients.Office.Excel.Functions.SPG($A80, "IQ_DILUT_EPS_AFTER_EXTRA", V$3)</f>
        <v>-0.17699999999999999</v>
      </c>
      <c r="W80" s="9" cm="1">
        <f t="array" ref="W80">_xll.SNL.Clients.Office.Excel.Functions.SPG($A80, "IQ_DILUT_EPS_AFTER_EXTRA", W$3)</f>
        <v>0.23400000000000001</v>
      </c>
      <c r="X80" s="9" cm="1">
        <f t="array" ref="X80">_xll.SNL.Clients.Office.Excel.Functions.SPG($A80, "IQ_DILUT_EPS_AFTER_EXTRA", X$3)</f>
        <v>0.32700000000000001</v>
      </c>
      <c r="Y80" s="9" cm="1">
        <f t="array" ref="Y80">_xll.SNL.Clients.Office.Excel.Functions.SPG($A80, "IQ_DILUT_EPS_AFTER_EXTRA", Y$3)</f>
        <v>0.56799999999999995</v>
      </c>
      <c r="Z80" s="9" cm="1">
        <f t="array" ref="Z80">_xll.SNL.Clients.Office.Excel.Functions.SPG($A80, "IQ_DILUT_EPS_AFTER_EXTRA", Z$3)</f>
        <v>-0.08</v>
      </c>
    </row>
    <row r="81" spans="1:26" x14ac:dyDescent="0.3">
      <c r="A81" s="11" t="s">
        <v>1096</v>
      </c>
      <c r="B81" s="9" cm="1">
        <f t="array" ref="B81">_xll.SNL.Clients.Office.Excel.Functions.SPG($A81, "IQ_DILUT_EPS_AFTER_EXTRA", B$3)</f>
        <v>0.1</v>
      </c>
      <c r="C81" s="9" cm="1">
        <f t="array" ref="C81">_xll.SNL.Clients.Office.Excel.Functions.SPG($A81, "IQ_DILUT_EPS_AFTER_EXTRA", C$3)</f>
        <v>0.13900000000000001</v>
      </c>
      <c r="D81" s="9" cm="1">
        <f t="array" ref="D81">_xll.SNL.Clients.Office.Excel.Functions.SPG($A81, "IQ_DILUT_EPS_AFTER_EXTRA", D$3)</f>
        <v>0.24</v>
      </c>
      <c r="E81" s="9" cm="1">
        <f t="array" ref="E81">_xll.SNL.Clients.Office.Excel.Functions.SPG($A81, "IQ_DILUT_EPS_AFTER_EXTRA", E$3)</f>
        <v>0.29099999999999998</v>
      </c>
      <c r="F81" s="9" cm="1">
        <f t="array" ref="F81">_xll.SNL.Clients.Office.Excel.Functions.SPG($A81, "IQ_DILUT_EPS_AFTER_EXTRA", F$3)</f>
        <v>0.28999999999999998</v>
      </c>
      <c r="G81" s="9" cm="1">
        <f t="array" ref="G81">_xll.SNL.Clients.Office.Excel.Functions.SPG($A81, "IQ_DILUT_EPS_AFTER_EXTRA", G$3)</f>
        <v>0.441</v>
      </c>
      <c r="H81" s="9" cm="1">
        <f t="array" ref="H81">_xll.SNL.Clients.Office.Excel.Functions.SPG($A81, "IQ_DILUT_EPS_AFTER_EXTRA", H$3)</f>
        <v>0.4</v>
      </c>
      <c r="I81" s="9" cm="1">
        <f t="array" ref="I81">_xll.SNL.Clients.Office.Excel.Functions.SPG($A81, "IQ_DILUT_EPS_AFTER_EXTRA", I$3)</f>
        <v>0.5</v>
      </c>
      <c r="J81" s="9" cm="1">
        <f t="array" ref="J81">_xll.SNL.Clients.Office.Excel.Functions.SPG($A81, "IQ_DILUT_EPS_AFTER_EXTRA", J$3)</f>
        <v>0.35</v>
      </c>
      <c r="K81" s="9" cm="1">
        <f t="array" ref="K81">_xll.SNL.Clients.Office.Excel.Functions.SPG($A81, "IQ_DILUT_EPS_AFTER_EXTRA", K$3)</f>
        <v>0.433</v>
      </c>
      <c r="L81" s="9" cm="1">
        <f t="array" ref="L81">_xll.SNL.Clients.Office.Excel.Functions.SPG($A81, "IQ_DILUT_EPS_AFTER_EXTRA", L$3)</f>
        <v>0.41</v>
      </c>
      <c r="M81" s="9" cm="1">
        <f t="array" ref="M81">_xll.SNL.Clients.Office.Excel.Functions.SPG($A81, "IQ_DILUT_EPS_AFTER_EXTRA", M$3)</f>
        <v>0.4</v>
      </c>
      <c r="N81" s="9" cm="1">
        <f t="array" ref="N81">_xll.SNL.Clients.Office.Excel.Functions.SPG($A81, "IQ_DILUT_EPS_AFTER_EXTRA", N$3)</f>
        <v>0.24</v>
      </c>
      <c r="O81" s="9" cm="1">
        <f t="array" ref="O81">_xll.SNL.Clients.Office.Excel.Functions.SPG($A81, "IQ_DILUT_EPS_AFTER_EXTRA", O$3)</f>
        <v>0.22</v>
      </c>
      <c r="P81" s="9" cm="1">
        <f t="array" ref="P81">_xll.SNL.Clients.Office.Excel.Functions.SPG($A81, "IQ_DILUT_EPS_AFTER_EXTRA", P$3)</f>
        <v>0.23899999999999999</v>
      </c>
      <c r="Q81" s="9" cm="1">
        <f t="array" ref="Q81">_xll.SNL.Clients.Office.Excel.Functions.SPG($A81, "IQ_DILUT_EPS_AFTER_EXTRA", Q$3)</f>
        <v>0.51</v>
      </c>
      <c r="R81" s="9" cm="1">
        <f t="array" ref="R81">_xll.SNL.Clients.Office.Excel.Functions.SPG($A81, "IQ_DILUT_EPS_AFTER_EXTRA", R$3)</f>
        <v>0.3</v>
      </c>
      <c r="S81" s="9" cm="1">
        <f t="array" ref="S81">_xll.SNL.Clients.Office.Excel.Functions.SPG($A81, "IQ_DILUT_EPS_AFTER_EXTRA", S$3)</f>
        <v>0.12</v>
      </c>
      <c r="T81" s="9" cm="1">
        <f t="array" ref="T81">_xll.SNL.Clients.Office.Excel.Functions.SPG($A81, "IQ_DILUT_EPS_AFTER_EXTRA", T$3)</f>
        <v>-0.7</v>
      </c>
      <c r="U81" s="9" cm="1">
        <f t="array" ref="U81">_xll.SNL.Clients.Office.Excel.Functions.SPG($A81, "IQ_DILUT_EPS_AFTER_EXTRA", U$3)</f>
        <v>0.25900000000000001</v>
      </c>
      <c r="V81" s="9" cm="1">
        <f t="array" ref="V81">_xll.SNL.Clients.Office.Excel.Functions.SPG($A81, "IQ_DILUT_EPS_AFTER_EXTRA", V$3)</f>
        <v>-0.05</v>
      </c>
      <c r="W81" s="9" cm="1">
        <f t="array" ref="W81">_xll.SNL.Clients.Office.Excel.Functions.SPG($A81, "IQ_DILUT_EPS_AFTER_EXTRA", W$3)</f>
        <v>7.4999999999999997E-2</v>
      </c>
      <c r="X81" s="9" cm="1">
        <f t="array" ref="X81">_xll.SNL.Clients.Office.Excel.Functions.SPG($A81, "IQ_DILUT_EPS_AFTER_EXTRA", X$3)</f>
        <v>0.47</v>
      </c>
      <c r="Y81" s="9" cm="1">
        <f t="array" ref="Y81">_xll.SNL.Clients.Office.Excel.Functions.SPG($A81, "IQ_DILUT_EPS_AFTER_EXTRA", Y$3)</f>
        <v>0.30599999999999999</v>
      </c>
      <c r="Z81" s="9" cm="1">
        <f t="array" ref="Z81">_xll.SNL.Clients.Office.Excel.Functions.SPG($A81, "IQ_DILUT_EPS_AFTER_EXTRA", Z$3)</f>
        <v>0.19</v>
      </c>
    </row>
    <row r="82" spans="1:26" x14ac:dyDescent="0.3">
      <c r="A82" s="11" t="s">
        <v>1097</v>
      </c>
      <c r="B82" s="9" cm="1">
        <f t="array" ref="B82">_xll.SNL.Clients.Office.Excel.Functions.SPG($A82, "IQ_DILUT_EPS_AFTER_EXTRA", B$3)</f>
        <v>0.13</v>
      </c>
      <c r="C82" s="9" cm="1">
        <f t="array" ref="C82">_xll.SNL.Clients.Office.Excel.Functions.SPG($A82, "IQ_DILUT_EPS_AFTER_EXTRA", C$3)</f>
        <v>1.583</v>
      </c>
      <c r="D82" s="9" cm="1">
        <f t="array" ref="D82">_xll.SNL.Clients.Office.Excel.Functions.SPG($A82, "IQ_DILUT_EPS_AFTER_EXTRA", D$3)</f>
        <v>8.7999999999999995E-2</v>
      </c>
      <c r="E82" s="9" cm="1">
        <f t="array" ref="E82">_xll.SNL.Clients.Office.Excel.Functions.SPG($A82, "IQ_DILUT_EPS_AFTER_EXTRA", E$3)</f>
        <v>1.06</v>
      </c>
      <c r="F82" s="9" cm="1">
        <f t="array" ref="F82">_xll.SNL.Clients.Office.Excel.Functions.SPG($A82, "IQ_DILUT_EPS_AFTER_EXTRA", F$3)</f>
        <v>1.01</v>
      </c>
      <c r="G82" s="9" cm="1">
        <f t="array" ref="G82">_xll.SNL.Clients.Office.Excel.Functions.SPG($A82, "IQ_DILUT_EPS_AFTER_EXTRA", G$3)</f>
        <v>0.315</v>
      </c>
      <c r="H82" s="9" cm="1">
        <f t="array" ref="H82">_xll.SNL.Clients.Office.Excel.Functions.SPG($A82, "IQ_DILUT_EPS_AFTER_EXTRA", H$3)</f>
        <v>1.46</v>
      </c>
      <c r="I82" s="9" cm="1">
        <f t="array" ref="I82">_xll.SNL.Clients.Office.Excel.Functions.SPG($A82, "IQ_DILUT_EPS_AFTER_EXTRA", I$3)</f>
        <v>0.64</v>
      </c>
      <c r="J82" s="9" cm="1">
        <f t="array" ref="J82">_xll.SNL.Clients.Office.Excel.Functions.SPG($A82, "IQ_DILUT_EPS_AFTER_EXTRA", J$3)</f>
        <v>-0.01</v>
      </c>
      <c r="K82" s="9" cm="1">
        <f t="array" ref="K82">_xll.SNL.Clients.Office.Excel.Functions.SPG($A82, "IQ_DILUT_EPS_AFTER_EXTRA", K$3)</f>
        <v>0.32800000000000001</v>
      </c>
      <c r="L82" s="9" cm="1">
        <f t="array" ref="L82">_xll.SNL.Clients.Office.Excel.Functions.SPG($A82, "IQ_DILUT_EPS_AFTER_EXTRA", L$3)</f>
        <v>1.52</v>
      </c>
      <c r="M82" s="9" cm="1">
        <f t="array" ref="M82">_xll.SNL.Clients.Office.Excel.Functions.SPG($A82, "IQ_DILUT_EPS_AFTER_EXTRA", M$3)</f>
        <v>1.99</v>
      </c>
      <c r="N82" s="9" cm="1">
        <f t="array" ref="N82">_xll.SNL.Clients.Office.Excel.Functions.SPG($A82, "IQ_DILUT_EPS_AFTER_EXTRA", N$3)</f>
        <v>1.52</v>
      </c>
      <c r="O82" s="9" cm="1">
        <f t="array" ref="O82">_xll.SNL.Clients.Office.Excel.Functions.SPG($A82, "IQ_DILUT_EPS_AFTER_EXTRA", O$3)</f>
        <v>0.92500000000000004</v>
      </c>
      <c r="P82" s="9" cm="1">
        <f t="array" ref="P82">_xll.SNL.Clients.Office.Excel.Functions.SPG($A82, "IQ_DILUT_EPS_AFTER_EXTRA", P$3)</f>
        <v>0.77</v>
      </c>
      <c r="Q82" s="9" cm="1">
        <f t="array" ref="Q82">_xll.SNL.Clients.Office.Excel.Functions.SPG($A82, "IQ_DILUT_EPS_AFTER_EXTRA", Q$3)</f>
        <v>0.57999999999999996</v>
      </c>
      <c r="R82" s="9" cm="1">
        <f t="array" ref="R82">_xll.SNL.Clients.Office.Excel.Functions.SPG($A82, "IQ_DILUT_EPS_AFTER_EXTRA", R$3)</f>
        <v>1.08</v>
      </c>
      <c r="S82" s="9" cm="1">
        <f t="array" ref="S82">_xll.SNL.Clients.Office.Excel.Functions.SPG($A82, "IQ_DILUT_EPS_AFTER_EXTRA", S$3)</f>
        <v>0.79700000000000004</v>
      </c>
      <c r="T82" s="9" cm="1">
        <f t="array" ref="T82">_xll.SNL.Clients.Office.Excel.Functions.SPG($A82, "IQ_DILUT_EPS_AFTER_EXTRA", T$3)</f>
        <v>0.91</v>
      </c>
      <c r="U82" s="9" cm="1">
        <f t="array" ref="U82">_xll.SNL.Clients.Office.Excel.Functions.SPG($A82, "IQ_DILUT_EPS_AFTER_EXTRA", U$3)</f>
        <v>0.56999999999999995</v>
      </c>
      <c r="V82" s="9" cm="1">
        <f t="array" ref="V82">_xll.SNL.Clients.Office.Excel.Functions.SPG($A82, "IQ_DILUT_EPS_AFTER_EXTRA", V$3)</f>
        <v>-0.15</v>
      </c>
      <c r="W82" s="9" cm="1">
        <f t="array" ref="W82">_xll.SNL.Clients.Office.Excel.Functions.SPG($A82, "IQ_DILUT_EPS_AFTER_EXTRA", W$3)</f>
        <v>1.837</v>
      </c>
      <c r="X82" s="9" cm="1">
        <f t="array" ref="X82">_xll.SNL.Clients.Office.Excel.Functions.SPG($A82, "IQ_DILUT_EPS_AFTER_EXTRA", X$3)</f>
        <v>0.27</v>
      </c>
      <c r="Y82" s="9" cm="1">
        <f t="array" ref="Y82">_xll.SNL.Clients.Office.Excel.Functions.SPG($A82, "IQ_DILUT_EPS_AFTER_EXTRA", Y$3)</f>
        <v>0.23699999999999999</v>
      </c>
      <c r="Z82" s="9" cm="1">
        <f t="array" ref="Z82">_xll.SNL.Clients.Office.Excel.Functions.SPG($A82, "IQ_DILUT_EPS_AFTER_EXTRA", Z$3)</f>
        <v>0.32</v>
      </c>
    </row>
    <row r="83" spans="1:26" x14ac:dyDescent="0.3">
      <c r="A83" s="11" t="s">
        <v>1098</v>
      </c>
      <c r="B83" s="9" cm="1">
        <f t="array" ref="B83">_xll.SNL.Clients.Office.Excel.Functions.SPG($A83, "IQ_DILUT_EPS_AFTER_EXTRA", B$3)</f>
        <v>-1.34</v>
      </c>
      <c r="C83" s="9" cm="1">
        <f t="array" ref="C83">_xll.SNL.Clients.Office.Excel.Functions.SPG($A83, "IQ_DILUT_EPS_AFTER_EXTRA", C$3)</f>
        <v>-1.0009999999999999</v>
      </c>
      <c r="D83" s="9" cm="1">
        <f t="array" ref="D83">_xll.SNL.Clients.Office.Excel.Functions.SPG($A83, "IQ_DILUT_EPS_AFTER_EXTRA", D$3)</f>
        <v>0.374</v>
      </c>
      <c r="E83" s="9" cm="1">
        <f t="array" ref="E83">_xll.SNL.Clients.Office.Excel.Functions.SPG($A83, "IQ_DILUT_EPS_AFTER_EXTRA", E$3)</f>
        <v>-0.12</v>
      </c>
      <c r="F83" s="9" cm="1">
        <f t="array" ref="F83">_xll.SNL.Clients.Office.Excel.Functions.SPG($A83, "IQ_DILUT_EPS_AFTER_EXTRA", F$3)</f>
        <v>0.04</v>
      </c>
      <c r="G83" s="9" cm="1">
        <f t="array" ref="G83">_xll.SNL.Clients.Office.Excel.Functions.SPG($A83, "IQ_DILUT_EPS_AFTER_EXTRA", G$3)</f>
        <v>2.7610000000000001</v>
      </c>
      <c r="H83" s="9" cm="1">
        <f t="array" ref="H83">_xll.SNL.Clients.Office.Excel.Functions.SPG($A83, "IQ_DILUT_EPS_AFTER_EXTRA", H$3)</f>
        <v>0.12</v>
      </c>
      <c r="I83" s="9" cm="1">
        <f t="array" ref="I83">_xll.SNL.Clients.Office.Excel.Functions.SPG($A83, "IQ_DILUT_EPS_AFTER_EXTRA", I$3)</f>
        <v>2.468</v>
      </c>
      <c r="J83" s="9" cm="1">
        <f t="array" ref="J83">_xll.SNL.Clients.Office.Excel.Functions.SPG($A83, "IQ_DILUT_EPS_AFTER_EXTRA", J$3)</f>
        <v>3.6110000000000002</v>
      </c>
      <c r="K83" s="9" cm="1">
        <f t="array" ref="K83">_xll.SNL.Clients.Office.Excel.Functions.SPG($A83, "IQ_DILUT_EPS_AFTER_EXTRA", K$3)</f>
        <v>5.6769999999999996</v>
      </c>
      <c r="L83" s="9" cm="1">
        <f t="array" ref="L83">_xll.SNL.Clients.Office.Excel.Functions.SPG($A83, "IQ_DILUT_EPS_AFTER_EXTRA", L$3)</f>
        <v>-2.2799999999999998</v>
      </c>
      <c r="M83" s="9" cm="1">
        <f t="array" ref="M83">_xll.SNL.Clients.Office.Excel.Functions.SPG($A83, "IQ_DILUT_EPS_AFTER_EXTRA", M$3)</f>
        <v>0.155</v>
      </c>
      <c r="N83" s="9" cm="1">
        <f t="array" ref="N83">_xll.SNL.Clients.Office.Excel.Functions.SPG($A83, "IQ_DILUT_EPS_AFTER_EXTRA", N$3)</f>
        <v>-4.62</v>
      </c>
      <c r="O83" s="9" cm="1">
        <f t="array" ref="O83">_xll.SNL.Clients.Office.Excel.Functions.SPG($A83, "IQ_DILUT_EPS_AFTER_EXTRA", O$3)</f>
        <v>2.903</v>
      </c>
      <c r="P83" s="9" cm="1">
        <f t="array" ref="P83">_xll.SNL.Clients.Office.Excel.Functions.SPG($A83, "IQ_DILUT_EPS_AFTER_EXTRA", P$3)</f>
        <v>-4.05</v>
      </c>
      <c r="Q83" s="9" cm="1">
        <f t="array" ref="Q83">_xll.SNL.Clients.Office.Excel.Functions.SPG($A83, "IQ_DILUT_EPS_AFTER_EXTRA", Q$3)</f>
        <v>-1.61</v>
      </c>
      <c r="R83" s="9" cm="1">
        <f t="array" ref="R83">_xll.SNL.Clients.Office.Excel.Functions.SPG($A83, "IQ_DILUT_EPS_AFTER_EXTRA", R$3)</f>
        <v>0.43</v>
      </c>
      <c r="S83" s="9" cm="1">
        <f t="array" ref="S83">_xll.SNL.Clients.Office.Excel.Functions.SPG($A83, "IQ_DILUT_EPS_AFTER_EXTRA", S$3)</f>
        <v>0.871</v>
      </c>
      <c r="T83" s="9" cm="1">
        <f t="array" ref="T83">_xll.SNL.Clients.Office.Excel.Functions.SPG($A83, "IQ_DILUT_EPS_AFTER_EXTRA", T$3)</f>
        <v>-1.03</v>
      </c>
      <c r="U83" s="9" cm="1">
        <f t="array" ref="U83">_xll.SNL.Clients.Office.Excel.Functions.SPG($A83, "IQ_DILUT_EPS_AFTER_EXTRA", U$3)</f>
        <v>-0.78</v>
      </c>
      <c r="V83" s="9" cm="1">
        <f t="array" ref="V83">_xll.SNL.Clients.Office.Excel.Functions.SPG($A83, "IQ_DILUT_EPS_AFTER_EXTRA", V$3)</f>
        <v>-1.7609999999999999</v>
      </c>
      <c r="W83" s="9" cm="1">
        <f t="array" ref="W83">_xll.SNL.Clients.Office.Excel.Functions.SPG($A83, "IQ_DILUT_EPS_AFTER_EXTRA", W$3)</f>
        <v>-1.4550000000000001</v>
      </c>
      <c r="X83" s="9" cm="1">
        <f t="array" ref="X83">_xll.SNL.Clients.Office.Excel.Functions.SPG($A83, "IQ_DILUT_EPS_AFTER_EXTRA", X$3)</f>
        <v>0.61</v>
      </c>
      <c r="Y83" s="9" cm="1">
        <f t="array" ref="Y83">_xll.SNL.Clients.Office.Excel.Functions.SPG($A83, "IQ_DILUT_EPS_AFTER_EXTRA", Y$3)</f>
        <v>0.85</v>
      </c>
      <c r="Z83" s="9" cm="1">
        <f t="array" ref="Z83">_xll.SNL.Clients.Office.Excel.Functions.SPG($A83, "IQ_DILUT_EPS_AFTER_EXTRA", Z$3)</f>
        <v>-0.442</v>
      </c>
    </row>
    <row r="84" spans="1:26" x14ac:dyDescent="0.3">
      <c r="A84" s="11" t="s">
        <v>1099</v>
      </c>
      <c r="B84" s="9" cm="1">
        <f t="array" ref="B84">_xll.SNL.Clients.Office.Excel.Functions.SPG($A84, "IQ_DILUT_EPS_AFTER_EXTRA", B$3)</f>
        <v>11.87</v>
      </c>
      <c r="C84" s="9" cm="1">
        <f t="array" ref="C84">_xll.SNL.Clients.Office.Excel.Functions.SPG($A84, "IQ_DILUT_EPS_AFTER_EXTRA", C$3)</f>
        <v>20.471</v>
      </c>
      <c r="D84" s="9" cm="1">
        <f t="array" ref="D84">_xll.SNL.Clients.Office.Excel.Functions.SPG($A84, "IQ_DILUT_EPS_AFTER_EXTRA", D$3)</f>
        <v>13.18</v>
      </c>
      <c r="E84" s="9" cm="1">
        <f t="array" ref="E84">_xll.SNL.Clients.Office.Excel.Functions.SPG($A84, "IQ_DILUT_EPS_AFTER_EXTRA", E$3)</f>
        <v>18.54</v>
      </c>
      <c r="F84" s="9" cm="1">
        <f t="array" ref="F84">_xll.SNL.Clients.Office.Excel.Functions.SPG($A84, "IQ_DILUT_EPS_AFTER_EXTRA", F$3)</f>
        <v>17.66</v>
      </c>
      <c r="G84" s="9" cm="1">
        <f t="array" ref="G84">_xll.SNL.Clients.Office.Excel.Functions.SPG($A84, "IQ_DILUT_EPS_AFTER_EXTRA", G$3)</f>
        <v>8.0839999999999996</v>
      </c>
      <c r="H84" s="9" cm="1">
        <f t="array" ref="H84">_xll.SNL.Clients.Office.Excel.Functions.SPG($A84, "IQ_DILUT_EPS_AFTER_EXTRA", H$3)</f>
        <v>9.8000000000000007</v>
      </c>
      <c r="I84" s="9" cm="1">
        <f t="array" ref="I84">_xll.SNL.Clients.Office.Excel.Functions.SPG($A84, "IQ_DILUT_EPS_AFTER_EXTRA", I$3)</f>
        <v>13.018000000000001</v>
      </c>
      <c r="J84" s="9" cm="1">
        <f t="array" ref="J84">_xll.SNL.Clients.Office.Excel.Functions.SPG($A84, "IQ_DILUT_EPS_AFTER_EXTRA", J$3)</f>
        <v>12.57</v>
      </c>
      <c r="K84" s="9" cm="1">
        <f t="array" ref="K84">_xll.SNL.Clients.Office.Excel.Functions.SPG($A84, "IQ_DILUT_EPS_AFTER_EXTRA", K$3)</f>
        <v>12.611000000000001</v>
      </c>
      <c r="L84" s="9" cm="1">
        <f t="array" ref="L84">_xll.SNL.Clients.Office.Excel.Functions.SPG($A84, "IQ_DILUT_EPS_AFTER_EXTRA", L$3)</f>
        <v>12.63</v>
      </c>
      <c r="M84" s="9" cm="1">
        <f t="array" ref="M84">_xll.SNL.Clients.Office.Excel.Functions.SPG($A84, "IQ_DILUT_EPS_AFTER_EXTRA", M$3)</f>
        <v>10.59</v>
      </c>
      <c r="N84" s="9" cm="1">
        <f t="array" ref="N84">_xll.SNL.Clients.Office.Excel.Functions.SPG($A84, "IQ_DILUT_EPS_AFTER_EXTRA", N$3)</f>
        <v>9.94</v>
      </c>
      <c r="O84" s="9" cm="1">
        <f t="array" ref="O84">_xll.SNL.Clients.Office.Excel.Functions.SPG($A84, "IQ_DILUT_EPS_AFTER_EXTRA", O$3)</f>
        <v>2.0390000000000001</v>
      </c>
      <c r="P84" s="9" cm="1">
        <f t="array" ref="P84">_xll.SNL.Clients.Office.Excel.Functions.SPG($A84, "IQ_DILUT_EPS_AFTER_EXTRA", P$3)</f>
        <v>7.32</v>
      </c>
      <c r="Q84" s="9" cm="1">
        <f t="array" ref="Q84">_xll.SNL.Clients.Office.Excel.Functions.SPG($A84, "IQ_DILUT_EPS_AFTER_EXTRA", Q$3)</f>
        <v>5.12</v>
      </c>
      <c r="R84" s="9" cm="1">
        <f t="array" ref="R84">_xll.SNL.Clients.Office.Excel.Functions.SPG($A84, "IQ_DILUT_EPS_AFTER_EXTRA", R$3)</f>
        <v>5.67</v>
      </c>
      <c r="S84" s="9" cm="1">
        <f t="array" ref="S84">_xll.SNL.Clients.Office.Excel.Functions.SPG($A84, "IQ_DILUT_EPS_AFTER_EXTRA", S$3)</f>
        <v>7.0629999999999997</v>
      </c>
      <c r="T84" s="9" cm="1">
        <f t="array" ref="T84">_xll.SNL.Clients.Office.Excel.Functions.SPG($A84, "IQ_DILUT_EPS_AFTER_EXTRA", T$3)</f>
        <v>5.51</v>
      </c>
      <c r="U84" s="9" cm="1">
        <f t="array" ref="U84">_xll.SNL.Clients.Office.Excel.Functions.SPG($A84, "IQ_DILUT_EPS_AFTER_EXTRA", U$3)</f>
        <v>4.1900000000000004</v>
      </c>
      <c r="V84" s="9" cm="1">
        <f t="array" ref="V84">_xll.SNL.Clients.Office.Excel.Functions.SPG($A84, "IQ_DILUT_EPS_AFTER_EXTRA", V$3)</f>
        <v>1.55</v>
      </c>
      <c r="W84" s="9" cm="1">
        <f t="array" ref="W84">_xll.SNL.Clients.Office.Excel.Functions.SPG($A84, "IQ_DILUT_EPS_AFTER_EXTRA", W$3)</f>
        <v>-1.085</v>
      </c>
      <c r="X84" s="9" cm="1">
        <f t="array" ref="X84">_xll.SNL.Clients.Office.Excel.Functions.SPG($A84, "IQ_DILUT_EPS_AFTER_EXTRA", X$3)</f>
        <v>1.38</v>
      </c>
      <c r="Y84" s="9" cm="1">
        <f t="array" ref="Y84">_xll.SNL.Clients.Office.Excel.Functions.SPG($A84, "IQ_DILUT_EPS_AFTER_EXTRA", Y$3)</f>
        <v>1.64</v>
      </c>
      <c r="Z84" s="9" cm="1">
        <f t="array" ref="Z84">_xll.SNL.Clients.Office.Excel.Functions.SPG($A84, "IQ_DILUT_EPS_AFTER_EXTRA", Z$3)</f>
        <v>-0.73</v>
      </c>
    </row>
    <row r="85" spans="1:26" x14ac:dyDescent="0.3">
      <c r="A85" s="11" t="s">
        <v>1100</v>
      </c>
      <c r="B85" s="9" cm="1">
        <f t="array" ref="B85">_xll.SNL.Clients.Office.Excel.Functions.SPG($A85, "IQ_DILUT_EPS_AFTER_EXTRA", B$3)</f>
        <v>0.13900000000000001</v>
      </c>
      <c r="C85" s="9" cm="1">
        <f t="array" ref="C85">_xll.SNL.Clients.Office.Excel.Functions.SPG($A85, "IQ_DILUT_EPS_AFTER_EXTRA", C$3)</f>
        <v>0.16500000000000001</v>
      </c>
      <c r="D85" s="9" cm="1">
        <f t="array" ref="D85">_xll.SNL.Clients.Office.Excel.Functions.SPG($A85, "IQ_DILUT_EPS_AFTER_EXTRA", D$3)</f>
        <v>0.17</v>
      </c>
      <c r="E85" s="9" cm="1">
        <f t="array" ref="E85">_xll.SNL.Clients.Office.Excel.Functions.SPG($A85, "IQ_DILUT_EPS_AFTER_EXTRA", E$3)</f>
        <v>0.21</v>
      </c>
      <c r="F85" s="9" cm="1">
        <f t="array" ref="F85">_xll.SNL.Clients.Office.Excel.Functions.SPG($A85, "IQ_DILUT_EPS_AFTER_EXTRA", F$3)</f>
        <v>7.0000000000000007E-2</v>
      </c>
      <c r="G85" s="9" cm="1">
        <f t="array" ref="G85">_xll.SNL.Clients.Office.Excel.Functions.SPG($A85, "IQ_DILUT_EPS_AFTER_EXTRA", G$3)</f>
        <v>5.8999999999999997E-2</v>
      </c>
      <c r="H85" s="9" cm="1">
        <f t="array" ref="H85">_xll.SNL.Clients.Office.Excel.Functions.SPG($A85, "IQ_DILUT_EPS_AFTER_EXTRA", H$3)</f>
        <v>0.11</v>
      </c>
      <c r="I85" s="9" cm="1">
        <f t="array" ref="I85">_xll.SNL.Clients.Office.Excel.Functions.SPG($A85, "IQ_DILUT_EPS_AFTER_EXTRA", I$3)</f>
        <v>0.33</v>
      </c>
      <c r="J85" s="9" cm="1">
        <f t="array" ref="J85">_xll.SNL.Clients.Office.Excel.Functions.SPG($A85, "IQ_DILUT_EPS_AFTER_EXTRA", J$3)</f>
        <v>0.14799999999999999</v>
      </c>
      <c r="K85" s="9" cm="1">
        <f t="array" ref="K85">_xll.SNL.Clients.Office.Excel.Functions.SPG($A85, "IQ_DILUT_EPS_AFTER_EXTRA", K$3)</f>
        <v>0.32</v>
      </c>
      <c r="L85" s="9" cm="1">
        <f t="array" ref="L85">_xll.SNL.Clients.Office.Excel.Functions.SPG($A85, "IQ_DILUT_EPS_AFTER_EXTRA", L$3)</f>
        <v>0.19</v>
      </c>
      <c r="M85" s="9" cm="1">
        <f t="array" ref="M85">_xll.SNL.Clients.Office.Excel.Functions.SPG($A85, "IQ_DILUT_EPS_AFTER_EXTRA", M$3)</f>
        <v>0.33900000000000002</v>
      </c>
      <c r="N85" s="9" cm="1">
        <f t="array" ref="N85">_xll.SNL.Clients.Office.Excel.Functions.SPG($A85, "IQ_DILUT_EPS_AFTER_EXTRA", N$3)</f>
        <v>0.38</v>
      </c>
      <c r="O85" s="9" cm="1">
        <f t="array" ref="O85">_xll.SNL.Clients.Office.Excel.Functions.SPG($A85, "IQ_DILUT_EPS_AFTER_EXTRA", O$3)</f>
        <v>0.3</v>
      </c>
      <c r="P85" s="9" cm="1">
        <f t="array" ref="P85">_xll.SNL.Clients.Office.Excel.Functions.SPG($A85, "IQ_DILUT_EPS_AFTER_EXTRA", P$3)</f>
        <v>0.44</v>
      </c>
      <c r="Q85" s="9" cm="1">
        <f t="array" ref="Q85">_xll.SNL.Clients.Office.Excel.Functions.SPG($A85, "IQ_DILUT_EPS_AFTER_EXTRA", Q$3)</f>
        <v>0.43</v>
      </c>
      <c r="R85" s="9" cm="1">
        <f t="array" ref="R85">_xll.SNL.Clients.Office.Excel.Functions.SPG($A85, "IQ_DILUT_EPS_AFTER_EXTRA", R$3)</f>
        <v>0.39</v>
      </c>
      <c r="S85" s="9" cm="1">
        <f t="array" ref="S85">_xll.SNL.Clients.Office.Excel.Functions.SPG($A85, "IQ_DILUT_EPS_AFTER_EXTRA", S$3)</f>
        <v>0.38800000000000001</v>
      </c>
      <c r="T85" s="9" cm="1">
        <f t="array" ref="T85">_xll.SNL.Clients.Office.Excel.Functions.SPG($A85, "IQ_DILUT_EPS_AFTER_EXTRA", T$3)</f>
        <v>0.49</v>
      </c>
      <c r="U85" s="9" cm="1">
        <f t="array" ref="U85">_xll.SNL.Clients.Office.Excel.Functions.SPG($A85, "IQ_DILUT_EPS_AFTER_EXTRA", U$3)</f>
        <v>-0.01</v>
      </c>
      <c r="V85" s="9" cm="1">
        <f t="array" ref="V85">_xll.SNL.Clients.Office.Excel.Functions.SPG($A85, "IQ_DILUT_EPS_AFTER_EXTRA", V$3)</f>
        <v>0.11899999999999999</v>
      </c>
      <c r="W85" s="9" cm="1">
        <f t="array" ref="W85">_xll.SNL.Clients.Office.Excel.Functions.SPG($A85, "IQ_DILUT_EPS_AFTER_EXTRA", W$3)</f>
        <v>0.45</v>
      </c>
      <c r="X85" s="9" cm="1">
        <f t="array" ref="X85">_xll.SNL.Clients.Office.Excel.Functions.SPG($A85, "IQ_DILUT_EPS_AFTER_EXTRA", X$3)</f>
        <v>0.24</v>
      </c>
      <c r="Y85" s="9" cm="1">
        <f t="array" ref="Y85">_xll.SNL.Clients.Office.Excel.Functions.SPG($A85, "IQ_DILUT_EPS_AFTER_EXTRA", Y$3)</f>
        <v>0.28000000000000003</v>
      </c>
      <c r="Z85" s="9" cm="1">
        <f t="array" ref="Z85">_xll.SNL.Clients.Office.Excel.Functions.SPG($A85, "IQ_DILUT_EPS_AFTER_EXTRA", Z$3)</f>
        <v>0.19</v>
      </c>
    </row>
    <row r="86" spans="1:26" x14ac:dyDescent="0.3">
      <c r="A86" s="11" t="s">
        <v>1101</v>
      </c>
      <c r="B86" s="9" cm="1">
        <f t="array" ref="B86">_xll.SNL.Clients.Office.Excel.Functions.SPG($A86, "IQ_DILUT_EPS_AFTER_EXTRA", B$3)</f>
        <v>-0.11</v>
      </c>
      <c r="C86" s="9" cm="1">
        <f t="array" ref="C86">_xll.SNL.Clients.Office.Excel.Functions.SPG($A86, "IQ_DILUT_EPS_AFTER_EXTRA", C$3)</f>
        <v>0.44</v>
      </c>
      <c r="D86" s="9" cm="1">
        <f t="array" ref="D86">_xll.SNL.Clients.Office.Excel.Functions.SPG($A86, "IQ_DILUT_EPS_AFTER_EXTRA", D$3)</f>
        <v>-0.04</v>
      </c>
      <c r="E86" s="9" cm="1">
        <f t="array" ref="E86">_xll.SNL.Clients.Office.Excel.Functions.SPG($A86, "IQ_DILUT_EPS_AFTER_EXTRA", E$3)</f>
        <v>-0.52300000000000002</v>
      </c>
      <c r="F86" s="9" cm="1">
        <f t="array" ref="F86">_xll.SNL.Clients.Office.Excel.Functions.SPG($A86, "IQ_DILUT_EPS_AFTER_EXTRA", F$3)</f>
        <v>-0.29199999999999998</v>
      </c>
      <c r="G86" s="9" cm="1">
        <f t="array" ref="G86">_xll.SNL.Clients.Office.Excel.Functions.SPG($A86, "IQ_DILUT_EPS_AFTER_EXTRA", G$3)</f>
        <v>-0.38</v>
      </c>
      <c r="H86" s="9" cm="1">
        <f t="array" ref="H86">_xll.SNL.Clients.Office.Excel.Functions.SPG($A86, "IQ_DILUT_EPS_AFTER_EXTRA", H$3)</f>
        <v>-0.65</v>
      </c>
      <c r="I86" s="9" cm="1">
        <f t="array" ref="I86">_xll.SNL.Clients.Office.Excel.Functions.SPG($A86, "IQ_DILUT_EPS_AFTER_EXTRA", I$3)</f>
        <v>-1.542</v>
      </c>
      <c r="J86" s="9" cm="1">
        <f t="array" ref="J86">_xll.SNL.Clients.Office.Excel.Functions.SPG($A86, "IQ_DILUT_EPS_AFTER_EXTRA", J$3)</f>
        <v>-0.24099999999999999</v>
      </c>
      <c r="K86" s="9" cm="1">
        <f t="array" ref="K86">_xll.SNL.Clients.Office.Excel.Functions.SPG($A86, "IQ_DILUT_EPS_AFTER_EXTRA", K$3)</f>
        <v>-0.58399999999999996</v>
      </c>
      <c r="L86" s="9" cm="1">
        <f t="array" ref="L86">_xll.SNL.Clients.Office.Excel.Functions.SPG($A86, "IQ_DILUT_EPS_AFTER_EXTRA", L$3)</f>
        <v>-0.56000000000000005</v>
      </c>
      <c r="M86" s="9" cm="1">
        <f t="array" ref="M86">_xll.SNL.Clients.Office.Excel.Functions.SPG($A86, "IQ_DILUT_EPS_AFTER_EXTRA", M$3)</f>
        <v>0.23</v>
      </c>
      <c r="N86" s="9" cm="1">
        <f t="array" ref="N86">_xll.SNL.Clients.Office.Excel.Functions.SPG($A86, "IQ_DILUT_EPS_AFTER_EXTRA", N$3)</f>
        <v>0.27700000000000002</v>
      </c>
      <c r="O86" s="9" cm="1">
        <f t="array" ref="O86">_xll.SNL.Clients.Office.Excel.Functions.SPG($A86, "IQ_DILUT_EPS_AFTER_EXTRA", O$3)</f>
        <v>0.443</v>
      </c>
      <c r="P86" s="9" cm="1">
        <f t="array" ref="P86">_xll.SNL.Clients.Office.Excel.Functions.SPG($A86, "IQ_DILUT_EPS_AFTER_EXTRA", P$3)</f>
        <v>0.5</v>
      </c>
      <c r="Q86" s="9" cm="1">
        <f t="array" ref="Q86">_xll.SNL.Clients.Office.Excel.Functions.SPG($A86, "IQ_DILUT_EPS_AFTER_EXTRA", Q$3)</f>
        <v>0.58899999999999997</v>
      </c>
      <c r="R86" s="9" cm="1">
        <f t="array" ref="R86">_xll.SNL.Clients.Office.Excel.Functions.SPG($A86, "IQ_DILUT_EPS_AFTER_EXTRA", R$3)</f>
        <v>0.66300000000000003</v>
      </c>
      <c r="S86" s="9" cm="1">
        <f t="array" ref="S86">_xll.SNL.Clients.Office.Excel.Functions.SPG($A86, "IQ_DILUT_EPS_AFTER_EXTRA", S$3)</f>
        <v>0.73099999999999998</v>
      </c>
      <c r="T86" s="9" cm="1">
        <f t="array" ref="T86">_xll.SNL.Clients.Office.Excel.Functions.SPG($A86, "IQ_DILUT_EPS_AFTER_EXTRA", T$3)</f>
        <v>0.38</v>
      </c>
      <c r="U86" s="9" cm="1">
        <f t="array" ref="U86">_xll.SNL.Clients.Office.Excel.Functions.SPG($A86, "IQ_DILUT_EPS_AFTER_EXTRA", U$3)</f>
        <v>0.501</v>
      </c>
      <c r="V86" s="9" cm="1">
        <f t="array" ref="V86">_xll.SNL.Clients.Office.Excel.Functions.SPG($A86, "IQ_DILUT_EPS_AFTER_EXTRA", V$3)</f>
        <v>0.06</v>
      </c>
      <c r="W86" s="9" cm="1">
        <f t="array" ref="W86">_xll.SNL.Clients.Office.Excel.Functions.SPG($A86, "IQ_DILUT_EPS_AFTER_EXTRA", W$3)</f>
        <v>-1.081</v>
      </c>
      <c r="X86" s="9" cm="1">
        <f t="array" ref="X86">_xll.SNL.Clients.Office.Excel.Functions.SPG($A86, "IQ_DILUT_EPS_AFTER_EXTRA", X$3)</f>
        <v>-0.39400000000000002</v>
      </c>
      <c r="Y86" s="9" cm="1">
        <f t="array" ref="Y86">_xll.SNL.Clients.Office.Excel.Functions.SPG($A86, "IQ_DILUT_EPS_AFTER_EXTRA", Y$3)</f>
        <v>0.42</v>
      </c>
      <c r="Z86" s="9" cm="1">
        <f t="array" ref="Z86">_xll.SNL.Clients.Office.Excel.Functions.SPG($A86, "IQ_DILUT_EPS_AFTER_EXTRA", Z$3)</f>
        <v>0.38</v>
      </c>
    </row>
    <row r="87" spans="1:26" x14ac:dyDescent="0.3">
      <c r="A87" s="11" t="s">
        <v>1102</v>
      </c>
      <c r="B87" s="9" cm="1">
        <f t="array" ref="B87">_xll.SNL.Clients.Office.Excel.Functions.SPG($A87, "IQ_DILUT_EPS_AFTER_EXTRA", B$3)</f>
        <v>0.41</v>
      </c>
      <c r="C87" s="9" cm="1">
        <f t="array" ref="C87">_xll.SNL.Clients.Office.Excel.Functions.SPG($A87, "IQ_DILUT_EPS_AFTER_EXTRA", C$3)</f>
        <v>0.68</v>
      </c>
      <c r="D87" s="9" cm="1">
        <f t="array" ref="D87">_xll.SNL.Clients.Office.Excel.Functions.SPG($A87, "IQ_DILUT_EPS_AFTER_EXTRA", D$3)</f>
        <v>0.7</v>
      </c>
      <c r="E87" s="9" cm="1">
        <f t="array" ref="E87">_xll.SNL.Clients.Office.Excel.Functions.SPG($A87, "IQ_DILUT_EPS_AFTER_EXTRA", E$3)</f>
        <v>0.56999999999999995</v>
      </c>
      <c r="F87" s="9" cm="1">
        <f t="array" ref="F87">_xll.SNL.Clients.Office.Excel.Functions.SPG($A87, "IQ_DILUT_EPS_AFTER_EXTRA", F$3)</f>
        <v>0.59</v>
      </c>
      <c r="G87" s="9" cm="1">
        <f t="array" ref="G87">_xll.SNL.Clients.Office.Excel.Functions.SPG($A87, "IQ_DILUT_EPS_AFTER_EXTRA", G$3)</f>
        <v>0.44900000000000001</v>
      </c>
      <c r="H87" s="9" cm="1">
        <f t="array" ref="H87">_xll.SNL.Clients.Office.Excel.Functions.SPG($A87, "IQ_DILUT_EPS_AFTER_EXTRA", H$3)</f>
        <v>0.65</v>
      </c>
      <c r="I87" s="9" cm="1">
        <f t="array" ref="I87">_xll.SNL.Clients.Office.Excel.Functions.SPG($A87, "IQ_DILUT_EPS_AFTER_EXTRA", I$3)</f>
        <v>0.64</v>
      </c>
      <c r="J87" s="9" cm="1">
        <f t="array" ref="J87">_xll.SNL.Clients.Office.Excel.Functions.SPG($A87, "IQ_DILUT_EPS_AFTER_EXTRA", J$3)</f>
        <v>-0.09</v>
      </c>
      <c r="K87" s="9" cm="1">
        <f t="array" ref="K87">_xll.SNL.Clients.Office.Excel.Functions.SPG($A87, "IQ_DILUT_EPS_AFTER_EXTRA", K$3)</f>
        <v>0.64100000000000001</v>
      </c>
      <c r="L87" s="9" cm="1">
        <f t="array" ref="L87">_xll.SNL.Clients.Office.Excel.Functions.SPG($A87, "IQ_DILUT_EPS_AFTER_EXTRA", L$3)</f>
        <v>0.65</v>
      </c>
      <c r="M87" s="9" cm="1">
        <f t="array" ref="M87">_xll.SNL.Clients.Office.Excel.Functions.SPG($A87, "IQ_DILUT_EPS_AFTER_EXTRA", M$3)</f>
        <v>0.60799999999999998</v>
      </c>
      <c r="N87" s="9" cm="1">
        <f t="array" ref="N87">_xll.SNL.Clients.Office.Excel.Functions.SPG($A87, "IQ_DILUT_EPS_AFTER_EXTRA", N$3)</f>
        <v>0.7</v>
      </c>
      <c r="O87" s="9" cm="1">
        <f t="array" ref="O87">_xll.SNL.Clients.Office.Excel.Functions.SPG($A87, "IQ_DILUT_EPS_AFTER_EXTRA", O$3)</f>
        <v>0.67</v>
      </c>
      <c r="P87" s="9" cm="1">
        <f t="array" ref="P87">_xll.SNL.Clients.Office.Excel.Functions.SPG($A87, "IQ_DILUT_EPS_AFTER_EXTRA", P$3)</f>
        <v>0.82199999999999995</v>
      </c>
      <c r="Q87" s="9" cm="1">
        <f t="array" ref="Q87">_xll.SNL.Clients.Office.Excel.Functions.SPG($A87, "IQ_DILUT_EPS_AFTER_EXTRA", Q$3)</f>
        <v>0.88400000000000001</v>
      </c>
      <c r="R87" s="9" cm="1">
        <f t="array" ref="R87">_xll.SNL.Clients.Office.Excel.Functions.SPG($A87, "IQ_DILUT_EPS_AFTER_EXTRA", R$3)</f>
        <v>0.82099999999999995</v>
      </c>
      <c r="S87" s="9" cm="1">
        <f t="array" ref="S87">_xll.SNL.Clients.Office.Excel.Functions.SPG($A87, "IQ_DILUT_EPS_AFTER_EXTRA", S$3)</f>
        <v>1.139</v>
      </c>
      <c r="T87" s="9" cm="1">
        <f t="array" ref="T87">_xll.SNL.Clients.Office.Excel.Functions.SPG($A87, "IQ_DILUT_EPS_AFTER_EXTRA", T$3)</f>
        <v>0.95199999999999996</v>
      </c>
      <c r="U87" s="9" cm="1">
        <f t="array" ref="U87">_xll.SNL.Clients.Office.Excel.Functions.SPG($A87, "IQ_DILUT_EPS_AFTER_EXTRA", U$3)</f>
        <v>0.40300000000000002</v>
      </c>
      <c r="V87" s="9" cm="1">
        <f t="array" ref="V87">_xll.SNL.Clients.Office.Excel.Functions.SPG($A87, "IQ_DILUT_EPS_AFTER_EXTRA", V$3)</f>
        <v>-14.115</v>
      </c>
      <c r="W87" s="9" cm="1">
        <f t="array" ref="W87">_xll.SNL.Clients.Office.Excel.Functions.SPG($A87, "IQ_DILUT_EPS_AFTER_EXTRA", W$3)</f>
        <v>0.621</v>
      </c>
      <c r="X87" s="9" cm="1">
        <f t="array" ref="X87">_xll.SNL.Clients.Office.Excel.Functions.SPG($A87, "IQ_DILUT_EPS_AFTER_EXTRA", X$3)</f>
        <v>0.63800000000000001</v>
      </c>
      <c r="Y87" s="9" cm="1">
        <f t="array" ref="Y87">_xll.SNL.Clients.Office.Excel.Functions.SPG($A87, "IQ_DILUT_EPS_AFTER_EXTRA", Y$3)</f>
        <v>0.85099999999999998</v>
      </c>
      <c r="Z87" s="9" cm="1">
        <f t="array" ref="Z87">_xll.SNL.Clients.Office.Excel.Functions.SPG($A87, "IQ_DILUT_EPS_AFTER_EXTRA", Z$3)</f>
        <v>0.56399999999999995</v>
      </c>
    </row>
    <row r="88" spans="1:26" x14ac:dyDescent="0.3">
      <c r="A88" s="11" t="s">
        <v>1103</v>
      </c>
      <c r="B88" s="9" cm="1">
        <f t="array" ref="B88">_xll.SNL.Clients.Office.Excel.Functions.SPG($A88, "IQ_DILUT_EPS_AFTER_EXTRA", B$3)</f>
        <v>0.75</v>
      </c>
      <c r="C88" s="9" cm="1">
        <f t="array" ref="C88">_xll.SNL.Clients.Office.Excel.Functions.SPG($A88, "IQ_DILUT_EPS_AFTER_EXTRA", C$3)</f>
        <v>1.81</v>
      </c>
      <c r="D88" s="9" cm="1">
        <f t="array" ref="D88">_xll.SNL.Clients.Office.Excel.Functions.SPG($A88, "IQ_DILUT_EPS_AFTER_EXTRA", D$3)</f>
        <v>1.56</v>
      </c>
      <c r="E88" s="9" cm="1">
        <f t="array" ref="E88">_xll.SNL.Clients.Office.Excel.Functions.SPG($A88, "IQ_DILUT_EPS_AFTER_EXTRA", E$3)</f>
        <v>-0.2</v>
      </c>
      <c r="F88" s="9" cm="1">
        <f t="array" ref="F88">_xll.SNL.Clients.Office.Excel.Functions.SPG($A88, "IQ_DILUT_EPS_AFTER_EXTRA", F$3)</f>
        <v>0.70699999999999996</v>
      </c>
      <c r="G88" s="9" cm="1">
        <f t="array" ref="G88">_xll.SNL.Clients.Office.Excel.Functions.SPG($A88, "IQ_DILUT_EPS_AFTER_EXTRA", G$3)</f>
        <v>1.542</v>
      </c>
      <c r="H88" s="9" cm="1">
        <f t="array" ref="H88">_xll.SNL.Clients.Office.Excel.Functions.SPG($A88, "IQ_DILUT_EPS_AFTER_EXTRA", H$3)</f>
        <v>1.7</v>
      </c>
      <c r="I88" s="9" cm="1">
        <f t="array" ref="I88">_xll.SNL.Clients.Office.Excel.Functions.SPG($A88, "IQ_DILUT_EPS_AFTER_EXTRA", I$3)</f>
        <v>0.13500000000000001</v>
      </c>
      <c r="J88" s="9" cm="1">
        <f t="array" ref="J88">_xll.SNL.Clients.Office.Excel.Functions.SPG($A88, "IQ_DILUT_EPS_AFTER_EXTRA", J$3)</f>
        <v>0.74</v>
      </c>
      <c r="K88" s="9" cm="1">
        <f t="array" ref="K88">_xll.SNL.Clients.Office.Excel.Functions.SPG($A88, "IQ_DILUT_EPS_AFTER_EXTRA", K$3)</f>
        <v>2.0209999999999999</v>
      </c>
      <c r="L88" s="9" cm="1">
        <f t="array" ref="L88">_xll.SNL.Clients.Office.Excel.Functions.SPG($A88, "IQ_DILUT_EPS_AFTER_EXTRA", L$3)</f>
        <v>1.8</v>
      </c>
      <c r="M88" s="9" cm="1">
        <f t="array" ref="M88">_xll.SNL.Clients.Office.Excel.Functions.SPG($A88, "IQ_DILUT_EPS_AFTER_EXTRA", M$3)</f>
        <v>0.11</v>
      </c>
      <c r="N88" s="9" cm="1">
        <f t="array" ref="N88">_xll.SNL.Clients.Office.Excel.Functions.SPG($A88, "IQ_DILUT_EPS_AFTER_EXTRA", N$3)</f>
        <v>1.03</v>
      </c>
      <c r="O88" s="9" cm="1">
        <f t="array" ref="O88">_xll.SNL.Clients.Office.Excel.Functions.SPG($A88, "IQ_DILUT_EPS_AFTER_EXTRA", O$3)</f>
        <v>2.387</v>
      </c>
      <c r="P88" s="9" cm="1">
        <f t="array" ref="P88">_xll.SNL.Clients.Office.Excel.Functions.SPG($A88, "IQ_DILUT_EPS_AFTER_EXTRA", P$3)</f>
        <v>1.52</v>
      </c>
      <c r="Q88" s="9" cm="1">
        <f t="array" ref="Q88">_xll.SNL.Clients.Office.Excel.Functions.SPG($A88, "IQ_DILUT_EPS_AFTER_EXTRA", Q$3)</f>
        <v>0.61</v>
      </c>
      <c r="R88" s="9" cm="1">
        <f t="array" ref="R88">_xll.SNL.Clients.Office.Excel.Functions.SPG($A88, "IQ_DILUT_EPS_AFTER_EXTRA", R$3)</f>
        <v>0.84</v>
      </c>
      <c r="S88" s="9" cm="1">
        <f t="array" ref="S88">_xll.SNL.Clients.Office.Excel.Functions.SPG($A88, "IQ_DILUT_EPS_AFTER_EXTRA", S$3)</f>
        <v>1.4430000000000001</v>
      </c>
      <c r="T88" s="9" cm="1">
        <f t="array" ref="T88">_xll.SNL.Clients.Office.Excel.Functions.SPG($A88, "IQ_DILUT_EPS_AFTER_EXTRA", T$3)</f>
        <v>0.94</v>
      </c>
      <c r="U88" s="9" cm="1">
        <f t="array" ref="U88">_xll.SNL.Clients.Office.Excel.Functions.SPG($A88, "IQ_DILUT_EPS_AFTER_EXTRA", U$3)</f>
        <v>-0.77</v>
      </c>
      <c r="V88" s="9" cm="1">
        <f t="array" ref="V88">_xll.SNL.Clients.Office.Excel.Functions.SPG($A88, "IQ_DILUT_EPS_AFTER_EXTRA", V$3)</f>
        <v>3.0000000000000001E-3</v>
      </c>
      <c r="W88" s="9" cm="1">
        <f t="array" ref="W88">_xll.SNL.Clients.Office.Excel.Functions.SPG($A88, "IQ_DILUT_EPS_AFTER_EXTRA", W$3)</f>
        <v>1.6839999999999999</v>
      </c>
      <c r="X88" s="9" cm="1">
        <f t="array" ref="X88">_xll.SNL.Clients.Office.Excel.Functions.SPG($A88, "IQ_DILUT_EPS_AFTER_EXTRA", X$3)</f>
        <v>1.75</v>
      </c>
      <c r="Y88" s="9" cm="1">
        <f t="array" ref="Y88">_xll.SNL.Clients.Office.Excel.Functions.SPG($A88, "IQ_DILUT_EPS_AFTER_EXTRA", Y$3)</f>
        <v>0.33900000000000002</v>
      </c>
      <c r="Z88" s="9" cm="1">
        <f t="array" ref="Z88">_xll.SNL.Clients.Office.Excel.Functions.SPG($A88, "IQ_DILUT_EPS_AFTER_EXTRA", Z$3)</f>
        <v>1.07</v>
      </c>
    </row>
    <row r="89" spans="1:26" x14ac:dyDescent="0.3">
      <c r="A89" s="11" t="s">
        <v>1104</v>
      </c>
      <c r="B89" s="9" cm="1">
        <f t="array" ref="B89">_xll.SNL.Clients.Office.Excel.Functions.SPG($A89, "IQ_DILUT_EPS_AFTER_EXTRA", B$3)</f>
        <v>1.25</v>
      </c>
      <c r="C89" s="9" cm="1">
        <f t="array" ref="C89">_xll.SNL.Clients.Office.Excel.Functions.SPG($A89, "IQ_DILUT_EPS_AFTER_EXTRA", C$3)</f>
        <v>1.226</v>
      </c>
      <c r="D89" s="9" cm="1">
        <f t="array" ref="D89">_xll.SNL.Clients.Office.Excel.Functions.SPG($A89, "IQ_DILUT_EPS_AFTER_EXTRA", D$3)</f>
        <v>1.33</v>
      </c>
      <c r="E89" s="9" cm="1">
        <f t="array" ref="E89">_xll.SNL.Clients.Office.Excel.Functions.SPG($A89, "IQ_DILUT_EPS_AFTER_EXTRA", E$3)</f>
        <v>1.49</v>
      </c>
      <c r="F89" s="9" cm="1">
        <f t="array" ref="F89">_xll.SNL.Clients.Office.Excel.Functions.SPG($A89, "IQ_DILUT_EPS_AFTER_EXTRA", F$3)</f>
        <v>0.98</v>
      </c>
      <c r="G89" s="9" cm="1">
        <f t="array" ref="G89">_xll.SNL.Clients.Office.Excel.Functions.SPG($A89, "IQ_DILUT_EPS_AFTER_EXTRA", G$3)</f>
        <v>0.19700000000000001</v>
      </c>
      <c r="H89" s="9" cm="1">
        <f t="array" ref="H89">_xll.SNL.Clients.Office.Excel.Functions.SPG($A89, "IQ_DILUT_EPS_AFTER_EXTRA", H$3)</f>
        <v>1.84</v>
      </c>
      <c r="I89" s="9" cm="1">
        <f t="array" ref="I89">_xll.SNL.Clients.Office.Excel.Functions.SPG($A89, "IQ_DILUT_EPS_AFTER_EXTRA", I$3)</f>
        <v>2.0099999999999998</v>
      </c>
      <c r="J89" s="9" cm="1">
        <f t="array" ref="J89">_xll.SNL.Clients.Office.Excel.Functions.SPG($A89, "IQ_DILUT_EPS_AFTER_EXTRA", J$3)</f>
        <v>2.39</v>
      </c>
      <c r="K89" s="9" cm="1">
        <f t="array" ref="K89">_xll.SNL.Clients.Office.Excel.Functions.SPG($A89, "IQ_DILUT_EPS_AFTER_EXTRA", K$3)</f>
        <v>2.6019999999999999</v>
      </c>
      <c r="L89" s="9" cm="1">
        <f t="array" ref="L89">_xll.SNL.Clients.Office.Excel.Functions.SPG($A89, "IQ_DILUT_EPS_AFTER_EXTRA", L$3)</f>
        <v>2.6</v>
      </c>
      <c r="M89" s="9" cm="1">
        <f t="array" ref="M89">_xll.SNL.Clients.Office.Excel.Functions.SPG($A89, "IQ_DILUT_EPS_AFTER_EXTRA", M$3)</f>
        <v>1.92</v>
      </c>
      <c r="N89" s="9" cm="1">
        <f t="array" ref="N89">_xll.SNL.Clients.Office.Excel.Functions.SPG($A89, "IQ_DILUT_EPS_AFTER_EXTRA", N$3)</f>
        <v>1.37</v>
      </c>
      <c r="O89" s="9" cm="1">
        <f t="array" ref="O89">_xll.SNL.Clients.Office.Excel.Functions.SPG($A89, "IQ_DILUT_EPS_AFTER_EXTRA", O$3)</f>
        <v>1.6819999999999999</v>
      </c>
      <c r="P89" s="9" cm="1">
        <f t="array" ref="P89">_xll.SNL.Clients.Office.Excel.Functions.SPG($A89, "IQ_DILUT_EPS_AFTER_EXTRA", P$3)</f>
        <v>1.9</v>
      </c>
      <c r="Q89" s="9" cm="1">
        <f t="array" ref="Q89">_xll.SNL.Clients.Office.Excel.Functions.SPG($A89, "IQ_DILUT_EPS_AFTER_EXTRA", Q$3)</f>
        <v>2.3199999999999998</v>
      </c>
      <c r="R89" s="9" cm="1">
        <f t="array" ref="R89">_xll.SNL.Clients.Office.Excel.Functions.SPG($A89, "IQ_DILUT_EPS_AFTER_EXTRA", R$3)</f>
        <v>2.4300000000000002</v>
      </c>
      <c r="S89" s="9" cm="1">
        <f t="array" ref="S89">_xll.SNL.Clients.Office.Excel.Functions.SPG($A89, "IQ_DILUT_EPS_AFTER_EXTRA", S$3)</f>
        <v>1.528</v>
      </c>
      <c r="T89" s="9" cm="1">
        <f t="array" ref="T89">_xll.SNL.Clients.Office.Excel.Functions.SPG($A89, "IQ_DILUT_EPS_AFTER_EXTRA", T$3)</f>
        <v>1.48</v>
      </c>
      <c r="U89" s="9" cm="1">
        <f t="array" ref="U89">_xll.SNL.Clients.Office.Excel.Functions.SPG($A89, "IQ_DILUT_EPS_AFTER_EXTRA", U$3)</f>
        <v>0.84</v>
      </c>
      <c r="V89" s="9" cm="1">
        <f t="array" ref="V89">_xll.SNL.Clients.Office.Excel.Functions.SPG($A89, "IQ_DILUT_EPS_AFTER_EXTRA", V$3)</f>
        <v>-0.42</v>
      </c>
      <c r="W89" s="9" cm="1">
        <f t="array" ref="W89">_xll.SNL.Clients.Office.Excel.Functions.SPG($A89, "IQ_DILUT_EPS_AFTER_EXTRA", W$3)</f>
        <v>1.8069999999999999</v>
      </c>
      <c r="X89" s="9" cm="1">
        <f t="array" ref="X89">_xll.SNL.Clients.Office.Excel.Functions.SPG($A89, "IQ_DILUT_EPS_AFTER_EXTRA", X$3)</f>
        <v>1.96</v>
      </c>
      <c r="Y89" s="9" cm="1">
        <f t="array" ref="Y89">_xll.SNL.Clients.Office.Excel.Functions.SPG($A89, "IQ_DILUT_EPS_AFTER_EXTRA", Y$3)</f>
        <v>1.94</v>
      </c>
      <c r="Z89" s="9" cm="1">
        <f t="array" ref="Z89">_xll.SNL.Clients.Office.Excel.Functions.SPG($A89, "IQ_DILUT_EPS_AFTER_EXTRA", Z$3)</f>
        <v>2.11</v>
      </c>
    </row>
    <row r="90" spans="1:26" x14ac:dyDescent="0.3">
      <c r="A90" s="11" t="s">
        <v>1105</v>
      </c>
      <c r="B90" s="9" cm="1">
        <f t="array" ref="B90">_xll.SNL.Clients.Office.Excel.Functions.SPG($A90, "IQ_DILUT_EPS_AFTER_EXTRA", B$3)</f>
        <v>4.75</v>
      </c>
      <c r="C90" s="9" cm="1">
        <f t="array" ref="C90">_xll.SNL.Clients.Office.Excel.Functions.SPG($A90, "IQ_DILUT_EPS_AFTER_EXTRA", C$3)</f>
        <v>4.0810000000000004</v>
      </c>
      <c r="D90" s="9" cm="1">
        <f t="array" ref="D90">_xll.SNL.Clients.Office.Excel.Functions.SPG($A90, "IQ_DILUT_EPS_AFTER_EXTRA", D$3)</f>
        <v>4.09</v>
      </c>
      <c r="E90" s="9" cm="1">
        <f t="array" ref="E90">_xll.SNL.Clients.Office.Excel.Functions.SPG($A90, "IQ_DILUT_EPS_AFTER_EXTRA", E$3)</f>
        <v>3.74</v>
      </c>
      <c r="F90" s="9" cm="1">
        <f t="array" ref="F90">_xll.SNL.Clients.Office.Excel.Functions.SPG($A90, "IQ_DILUT_EPS_AFTER_EXTRA", F$3)</f>
        <v>2.69</v>
      </c>
      <c r="G90" s="9" cm="1">
        <f t="array" ref="G90">_xll.SNL.Clients.Office.Excel.Functions.SPG($A90, "IQ_DILUT_EPS_AFTER_EXTRA", G$3)</f>
        <v>2.5499999999999998</v>
      </c>
      <c r="H90" s="9" cm="1">
        <f t="array" ref="H90">_xll.SNL.Clients.Office.Excel.Functions.SPG($A90, "IQ_DILUT_EPS_AFTER_EXTRA", H$3)</f>
        <v>2.93</v>
      </c>
      <c r="I90" s="9" cm="1">
        <f t="array" ref="I90">_xll.SNL.Clients.Office.Excel.Functions.SPG($A90, "IQ_DILUT_EPS_AFTER_EXTRA", I$3)</f>
        <v>1.93</v>
      </c>
      <c r="J90" s="9" cm="1">
        <f t="array" ref="J90">_xll.SNL.Clients.Office.Excel.Functions.SPG($A90, "IQ_DILUT_EPS_AFTER_EXTRA", J$3)</f>
        <v>1.59</v>
      </c>
      <c r="K90" s="9" cm="1">
        <f t="array" ref="K90">_xll.SNL.Clients.Office.Excel.Functions.SPG($A90, "IQ_DILUT_EPS_AFTER_EXTRA", K$3)</f>
        <v>1.5389999999999999</v>
      </c>
      <c r="L90" s="9" cm="1">
        <f t="array" ref="L90">_xll.SNL.Clients.Office.Excel.Functions.SPG($A90, "IQ_DILUT_EPS_AFTER_EXTRA", L$3)</f>
        <v>1.71</v>
      </c>
      <c r="M90" s="9" cm="1">
        <f t="array" ref="M90">_xll.SNL.Clients.Office.Excel.Functions.SPG($A90, "IQ_DILUT_EPS_AFTER_EXTRA", M$3)</f>
        <v>1.17</v>
      </c>
      <c r="N90" s="9" cm="1">
        <f t="array" ref="N90">_xll.SNL.Clients.Office.Excel.Functions.SPG($A90, "IQ_DILUT_EPS_AFTER_EXTRA", N$3)</f>
        <v>2.4</v>
      </c>
      <c r="O90" s="9" cm="1">
        <f t="array" ref="O90">_xll.SNL.Clients.Office.Excel.Functions.SPG($A90, "IQ_DILUT_EPS_AFTER_EXTRA", O$3)</f>
        <v>1.03</v>
      </c>
      <c r="P90" s="9" cm="1">
        <f t="array" ref="P90">_xll.SNL.Clients.Office.Excel.Functions.SPG($A90, "IQ_DILUT_EPS_AFTER_EXTRA", P$3)</f>
        <v>1.27</v>
      </c>
      <c r="Q90" s="9" cm="1">
        <f t="array" ref="Q90">_xll.SNL.Clients.Office.Excel.Functions.SPG($A90, "IQ_DILUT_EPS_AFTER_EXTRA", Q$3)</f>
        <v>0.9</v>
      </c>
      <c r="R90" s="9" cm="1">
        <f t="array" ref="R90">_xll.SNL.Clients.Office.Excel.Functions.SPG($A90, "IQ_DILUT_EPS_AFTER_EXTRA", R$3)</f>
        <v>0.73</v>
      </c>
      <c r="S90" s="9" cm="1">
        <f t="array" ref="S90">_xll.SNL.Clients.Office.Excel.Functions.SPG($A90, "IQ_DILUT_EPS_AFTER_EXTRA", S$3)</f>
        <v>1.171</v>
      </c>
      <c r="T90" s="9" cm="1">
        <f t="array" ref="T90">_xll.SNL.Clients.Office.Excel.Functions.SPG($A90, "IQ_DILUT_EPS_AFTER_EXTRA", T$3)</f>
        <v>1.36</v>
      </c>
      <c r="U90" s="9" cm="1">
        <f t="array" ref="U90">_xll.SNL.Clients.Office.Excel.Functions.SPG($A90, "IQ_DILUT_EPS_AFTER_EXTRA", U$3)</f>
        <v>1.08</v>
      </c>
      <c r="V90" s="9" cm="1">
        <f t="array" ref="V90">_xll.SNL.Clients.Office.Excel.Functions.SPG($A90, "IQ_DILUT_EPS_AFTER_EXTRA", V$3)</f>
        <v>0.48</v>
      </c>
      <c r="W90" s="9" cm="1">
        <f t="array" ref="W90">_xll.SNL.Clients.Office.Excel.Functions.SPG($A90, "IQ_DILUT_EPS_AFTER_EXTRA", W$3)</f>
        <v>0.92100000000000004</v>
      </c>
      <c r="X90" s="9" cm="1">
        <f t="array" ref="X90">_xll.SNL.Clients.Office.Excel.Functions.SPG($A90, "IQ_DILUT_EPS_AFTER_EXTRA", X$3)</f>
        <v>0.98</v>
      </c>
      <c r="Y90" s="9" cm="1">
        <f t="array" ref="Y90">_xll.SNL.Clients.Office.Excel.Functions.SPG($A90, "IQ_DILUT_EPS_AFTER_EXTRA", Y$3)</f>
        <v>0.65</v>
      </c>
      <c r="Z90" s="9" cm="1">
        <f t="array" ref="Z90">_xll.SNL.Clients.Office.Excel.Functions.SPG($A90, "IQ_DILUT_EPS_AFTER_EXTRA", Z$3)</f>
        <v>0.53</v>
      </c>
    </row>
    <row r="91" spans="1:26" x14ac:dyDescent="0.3">
      <c r="A91" s="11" t="s">
        <v>1106</v>
      </c>
      <c r="B91" s="9" cm="1">
        <f t="array" ref="B91">_xll.SNL.Clients.Office.Excel.Functions.SPG($A91, "IQ_DILUT_EPS_AFTER_EXTRA", B$3)</f>
        <v>0.97899999999999998</v>
      </c>
      <c r="C91" s="9" cm="1">
        <f t="array" ref="C91">_xll.SNL.Clients.Office.Excel.Functions.SPG($A91, "IQ_DILUT_EPS_AFTER_EXTRA", C$3)</f>
        <v>1.0009999999999999</v>
      </c>
      <c r="D91" s="9" cm="1">
        <f t="array" ref="D91">_xll.SNL.Clients.Office.Excel.Functions.SPG($A91, "IQ_DILUT_EPS_AFTER_EXTRA", D$3)</f>
        <v>1.0169999999999999</v>
      </c>
      <c r="E91" s="9" cm="1">
        <f t="array" ref="E91">_xll.SNL.Clients.Office.Excel.Functions.SPG($A91, "IQ_DILUT_EPS_AFTER_EXTRA", E$3)</f>
        <v>1.024</v>
      </c>
      <c r="F91" s="9" cm="1">
        <f t="array" ref="F91">_xll.SNL.Clients.Office.Excel.Functions.SPG($A91, "IQ_DILUT_EPS_AFTER_EXTRA", F$3)</f>
        <v>0.82299999999999995</v>
      </c>
      <c r="G91" s="9" cm="1">
        <f t="array" ref="G91">_xll.SNL.Clients.Office.Excel.Functions.SPG($A91, "IQ_DILUT_EPS_AFTER_EXTRA", G$3)</f>
        <v>0.79300000000000004</v>
      </c>
      <c r="H91" s="9" cm="1">
        <f t="array" ref="H91">_xll.SNL.Clients.Office.Excel.Functions.SPG($A91, "IQ_DILUT_EPS_AFTER_EXTRA", H$3)</f>
        <v>0.876</v>
      </c>
      <c r="I91" s="9" cm="1">
        <f t="array" ref="I91">_xll.SNL.Clients.Office.Excel.Functions.SPG($A91, "IQ_DILUT_EPS_AFTER_EXTRA", I$3)</f>
        <v>0.92400000000000004</v>
      </c>
      <c r="J91" s="9" cm="1">
        <f t="array" ref="J91">_xll.SNL.Clients.Office.Excel.Functions.SPG($A91, "IQ_DILUT_EPS_AFTER_EXTRA", J$3)</f>
        <v>0.86399999999999999</v>
      </c>
      <c r="K91" s="9" cm="1">
        <f t="array" ref="K91">_xll.SNL.Clients.Office.Excel.Functions.SPG($A91, "IQ_DILUT_EPS_AFTER_EXTRA", K$3)</f>
        <v>0.94399999999999995</v>
      </c>
      <c r="L91" s="9" cm="1">
        <f t="array" ref="L91">_xll.SNL.Clients.Office.Excel.Functions.SPG($A91, "IQ_DILUT_EPS_AFTER_EXTRA", L$3)</f>
        <v>0.88200000000000001</v>
      </c>
      <c r="M91" s="9" cm="1">
        <f t="array" ref="M91">_xll.SNL.Clients.Office.Excel.Functions.SPG($A91, "IQ_DILUT_EPS_AFTER_EXTRA", M$3)</f>
        <v>0.82699999999999996</v>
      </c>
      <c r="N91" s="9" cm="1">
        <f t="array" ref="N91">_xll.SNL.Clients.Office.Excel.Functions.SPG($A91, "IQ_DILUT_EPS_AFTER_EXTRA", N$3)</f>
        <v>0.83899999999999997</v>
      </c>
      <c r="O91" s="9" cm="1">
        <f t="array" ref="O91">_xll.SNL.Clients.Office.Excel.Functions.SPG($A91, "IQ_DILUT_EPS_AFTER_EXTRA", O$3)</f>
        <v>0.80500000000000005</v>
      </c>
      <c r="P91" s="9" cm="1">
        <f t="array" ref="P91">_xll.SNL.Clients.Office.Excel.Functions.SPG($A91, "IQ_DILUT_EPS_AFTER_EXTRA", P$3)</f>
        <v>0.86099999999999999</v>
      </c>
      <c r="Q91" s="9" cm="1">
        <f t="array" ref="Q91">_xll.SNL.Clients.Office.Excel.Functions.SPG($A91, "IQ_DILUT_EPS_AFTER_EXTRA", Q$3)</f>
        <v>1.1359999999999999</v>
      </c>
      <c r="R91" s="9" cm="1">
        <f t="array" ref="R91">_xll.SNL.Clients.Office.Excel.Functions.SPG($A91, "IQ_DILUT_EPS_AFTER_EXTRA", R$3)</f>
        <v>0.91600000000000004</v>
      </c>
      <c r="S91" s="9" cm="1">
        <f t="array" ref="S91">_xll.SNL.Clients.Office.Excel.Functions.SPG($A91, "IQ_DILUT_EPS_AFTER_EXTRA", S$3)</f>
        <v>0.90500000000000003</v>
      </c>
      <c r="T91" s="9" cm="1">
        <f t="array" ref="T91">_xll.SNL.Clients.Office.Excel.Functions.SPG($A91, "IQ_DILUT_EPS_AFTER_EXTRA", T$3)</f>
        <v>0.875</v>
      </c>
      <c r="U91" s="9" cm="1">
        <f t="array" ref="U91">_xll.SNL.Clients.Office.Excel.Functions.SPG($A91, "IQ_DILUT_EPS_AFTER_EXTRA", U$3)</f>
        <v>0.26300000000000001</v>
      </c>
      <c r="V91" s="9" cm="1">
        <f t="array" ref="V91">_xll.SNL.Clients.Office.Excel.Functions.SPG($A91, "IQ_DILUT_EPS_AFTER_EXTRA", V$3)</f>
        <v>0.34599999999999997</v>
      </c>
      <c r="W91" s="9" cm="1">
        <f t="array" ref="W91">_xll.SNL.Clients.Office.Excel.Functions.SPG($A91, "IQ_DILUT_EPS_AFTER_EXTRA", W$3)</f>
        <v>0.72499999999999998</v>
      </c>
      <c r="X91" s="9" cm="1">
        <f t="array" ref="X91">_xll.SNL.Clients.Office.Excel.Functions.SPG($A91, "IQ_DILUT_EPS_AFTER_EXTRA", X$3)</f>
        <v>0.73299999999999998</v>
      </c>
      <c r="Y91" s="9" cm="1">
        <f t="array" ref="Y91">_xll.SNL.Clients.Office.Excel.Functions.SPG($A91, "IQ_DILUT_EPS_AFTER_EXTRA", Y$3)</f>
        <v>0.71199999999999997</v>
      </c>
      <c r="Z91" s="9" cm="1">
        <f t="array" ref="Z91">_xll.SNL.Clients.Office.Excel.Functions.SPG($A91, "IQ_DILUT_EPS_AFTER_EXTRA", Z$3)</f>
        <v>0.63600000000000001</v>
      </c>
    </row>
    <row r="92" spans="1:26" x14ac:dyDescent="0.3">
      <c r="A92" s="11" t="s">
        <v>1107</v>
      </c>
      <c r="B92" s="9" cm="1">
        <f t="array" ref="B92">_xll.SNL.Clients.Office.Excel.Functions.SPG($A92, "IQ_DILUT_EPS_AFTER_EXTRA", B$3)</f>
        <v>0.22</v>
      </c>
      <c r="C92" s="9" cm="1">
        <f t="array" ref="C92">_xll.SNL.Clients.Office.Excel.Functions.SPG($A92, "IQ_DILUT_EPS_AFTER_EXTRA", C$3)</f>
        <v>-1.5409999999999999</v>
      </c>
      <c r="D92" s="9" cm="1">
        <f t="array" ref="D92">_xll.SNL.Clients.Office.Excel.Functions.SPG($A92, "IQ_DILUT_EPS_AFTER_EXTRA", D$3)</f>
        <v>0.88700000000000001</v>
      </c>
      <c r="E92" s="9" cm="1">
        <f t="array" ref="E92">_xll.SNL.Clients.Office.Excel.Functions.SPG($A92, "IQ_DILUT_EPS_AFTER_EXTRA", E$3)</f>
        <v>1.02</v>
      </c>
      <c r="F92" s="9" cm="1">
        <f t="array" ref="F92">_xll.SNL.Clients.Office.Excel.Functions.SPG($A92, "IQ_DILUT_EPS_AFTER_EXTRA", F$3)</f>
        <v>0.73</v>
      </c>
      <c r="G92" s="9" cm="1">
        <f t="array" ref="G92">_xll.SNL.Clients.Office.Excel.Functions.SPG($A92, "IQ_DILUT_EPS_AFTER_EXTRA", G$3)</f>
        <v>1.49</v>
      </c>
      <c r="H92" s="9" cm="1">
        <f t="array" ref="H92">_xll.SNL.Clients.Office.Excel.Functions.SPG($A92, "IQ_DILUT_EPS_AFTER_EXTRA", H$3)</f>
        <v>1.5580000000000001</v>
      </c>
      <c r="I92" s="9" cm="1">
        <f t="array" ref="I92">_xll.SNL.Clients.Office.Excel.Functions.SPG($A92, "IQ_DILUT_EPS_AFTER_EXTRA", I$3)</f>
        <v>1.98</v>
      </c>
      <c r="J92" s="9" cm="1">
        <f t="array" ref="J92">_xll.SNL.Clients.Office.Excel.Functions.SPG($A92, "IQ_DILUT_EPS_AFTER_EXTRA", J$3)</f>
        <v>1.51</v>
      </c>
      <c r="K92" s="9" cm="1">
        <f t="array" ref="K92">_xll.SNL.Clients.Office.Excel.Functions.SPG($A92, "IQ_DILUT_EPS_AFTER_EXTRA", K$3)</f>
        <v>2.2000000000000002</v>
      </c>
      <c r="L92" s="9" cm="1">
        <f t="array" ref="L92">_xll.SNL.Clients.Office.Excel.Functions.SPG($A92, "IQ_DILUT_EPS_AFTER_EXTRA", L$3)</f>
        <v>2.403</v>
      </c>
      <c r="M92" s="9" cm="1">
        <f t="array" ref="M92">_xll.SNL.Clients.Office.Excel.Functions.SPG($A92, "IQ_DILUT_EPS_AFTER_EXTRA", M$3)</f>
        <v>2.54</v>
      </c>
      <c r="N92" s="9" cm="1">
        <f t="array" ref="N92">_xll.SNL.Clients.Office.Excel.Functions.SPG($A92, "IQ_DILUT_EPS_AFTER_EXTRA", N$3)</f>
        <v>3.12</v>
      </c>
      <c r="O92" s="9" cm="1">
        <f t="array" ref="O92">_xll.SNL.Clients.Office.Excel.Functions.SPG($A92, "IQ_DILUT_EPS_AFTER_EXTRA", O$3)</f>
        <v>1.9</v>
      </c>
      <c r="P92" s="9" cm="1">
        <f t="array" ref="P92">_xll.SNL.Clients.Office.Excel.Functions.SPG($A92, "IQ_DILUT_EPS_AFTER_EXTRA", P$3)</f>
        <v>1.238</v>
      </c>
      <c r="Q92" s="9" cm="1">
        <f t="array" ref="Q92">_xll.SNL.Clients.Office.Excel.Functions.SPG($A92, "IQ_DILUT_EPS_AFTER_EXTRA", Q$3)</f>
        <v>1.07</v>
      </c>
      <c r="R92" s="9" cm="1">
        <f t="array" ref="R92">_xll.SNL.Clients.Office.Excel.Functions.SPG($A92, "IQ_DILUT_EPS_AFTER_EXTRA", R$3)</f>
        <v>0.54100000000000004</v>
      </c>
      <c r="S92" s="9" cm="1">
        <f t="array" ref="S92">_xll.SNL.Clients.Office.Excel.Functions.SPG($A92, "IQ_DILUT_EPS_AFTER_EXTRA", S$3)</f>
        <v>0.53200000000000003</v>
      </c>
      <c r="T92" s="9" cm="1">
        <f t="array" ref="T92">_xll.SNL.Clients.Office.Excel.Functions.SPG($A92, "IQ_DILUT_EPS_AFTER_EXTRA", T$3)</f>
        <v>0.55800000000000005</v>
      </c>
      <c r="U92" s="9" cm="1">
        <f t="array" ref="U92">_xll.SNL.Clients.Office.Excel.Functions.SPG($A92, "IQ_DILUT_EPS_AFTER_EXTRA", U$3)</f>
        <v>0.53500000000000003</v>
      </c>
      <c r="V92" s="9" cm="1">
        <f t="array" ref="V92">_xll.SNL.Clients.Office.Excel.Functions.SPG($A92, "IQ_DILUT_EPS_AFTER_EXTRA", V$3)</f>
        <v>0.53200000000000003</v>
      </c>
      <c r="W92" s="9" cm="1">
        <f t="array" ref="W92">_xll.SNL.Clients.Office.Excel.Functions.SPG($A92, "IQ_DILUT_EPS_AFTER_EXTRA", W$3)</f>
        <v>0.69499999999999995</v>
      </c>
      <c r="X92" s="9" cm="1">
        <f t="array" ref="X92">_xll.SNL.Clients.Office.Excel.Functions.SPG($A92, "IQ_DILUT_EPS_AFTER_EXTRA", X$3)</f>
        <v>0.72099999999999997</v>
      </c>
      <c r="Y92" s="9" cm="1">
        <f t="array" ref="Y92">_xll.SNL.Clients.Office.Excel.Functions.SPG($A92, "IQ_DILUT_EPS_AFTER_EXTRA", Y$3)</f>
        <v>0.65900000000000003</v>
      </c>
      <c r="Z92" s="9" cm="1">
        <f t="array" ref="Z92">_xll.SNL.Clients.Office.Excel.Functions.SPG($A92, "IQ_DILUT_EPS_AFTER_EXTRA", Z$3)</f>
        <v>0.11799999999999999</v>
      </c>
    </row>
    <row r="93" spans="1:26" x14ac:dyDescent="0.3">
      <c r="A93" s="11" t="s">
        <v>1108</v>
      </c>
      <c r="B93" s="9" cm="1">
        <f t="array" ref="B93">_xll.SNL.Clients.Office.Excel.Functions.SPG($A93, "IQ_DILUT_EPS_AFTER_EXTRA", B$3)</f>
        <v>0.68100000000000005</v>
      </c>
      <c r="C93" s="9" cm="1">
        <f t="array" ref="C93">_xll.SNL.Clients.Office.Excel.Functions.SPG($A93, "IQ_DILUT_EPS_AFTER_EXTRA", C$3)</f>
        <v>0.24</v>
      </c>
      <c r="D93" s="9" cm="1">
        <f t="array" ref="D93">_xll.SNL.Clients.Office.Excel.Functions.SPG($A93, "IQ_DILUT_EPS_AFTER_EXTRA", D$3)</f>
        <v>0.35</v>
      </c>
      <c r="E93" s="9" cm="1">
        <f t="array" ref="E93">_xll.SNL.Clients.Office.Excel.Functions.SPG($A93, "IQ_DILUT_EPS_AFTER_EXTRA", E$3)</f>
        <v>0.41</v>
      </c>
      <c r="F93" s="9" cm="1">
        <f t="array" ref="F93">_xll.SNL.Clients.Office.Excel.Functions.SPG($A93, "IQ_DILUT_EPS_AFTER_EXTRA", F$3)</f>
        <v>2.8130000000000002</v>
      </c>
      <c r="G93" s="9" cm="1">
        <f t="array" ref="G93">_xll.SNL.Clients.Office.Excel.Functions.SPG($A93, "IQ_DILUT_EPS_AFTER_EXTRA", G$3)</f>
        <v>0.38</v>
      </c>
      <c r="H93" s="9" cm="1">
        <f t="array" ref="H93">_xll.SNL.Clients.Office.Excel.Functions.SPG($A93, "IQ_DILUT_EPS_AFTER_EXTRA", H$3)</f>
        <v>0.28999999999999998</v>
      </c>
      <c r="I93" s="9" cm="1">
        <f t="array" ref="I93">_xll.SNL.Clients.Office.Excel.Functions.SPG($A93, "IQ_DILUT_EPS_AFTER_EXTRA", I$3)</f>
        <v>0.28000000000000003</v>
      </c>
      <c r="J93" s="9" cm="1">
        <f t="array" ref="J93">_xll.SNL.Clients.Office.Excel.Functions.SPG($A93, "IQ_DILUT_EPS_AFTER_EXTRA", J$3)</f>
        <v>-0.97899999999999998</v>
      </c>
      <c r="K93" s="9" cm="1">
        <f t="array" ref="K93">_xll.SNL.Clients.Office.Excel.Functions.SPG($A93, "IQ_DILUT_EPS_AFTER_EXTRA", K$3)</f>
        <v>-0.01</v>
      </c>
      <c r="L93" s="9" cm="1">
        <f t="array" ref="L93">_xll.SNL.Clients.Office.Excel.Functions.SPG($A93, "IQ_DILUT_EPS_AFTER_EXTRA", L$3)</f>
        <v>0.1</v>
      </c>
      <c r="M93" s="9" cm="1">
        <f t="array" ref="M93">_xll.SNL.Clients.Office.Excel.Functions.SPG($A93, "IQ_DILUT_EPS_AFTER_EXTRA", M$3)</f>
        <v>7.8E-2</v>
      </c>
      <c r="N93" s="9" cm="1">
        <f t="array" ref="N93">_xll.SNL.Clients.Office.Excel.Functions.SPG($A93, "IQ_DILUT_EPS_AFTER_EXTRA", N$3)</f>
        <v>0.17100000000000001</v>
      </c>
      <c r="O93" s="9" cm="1">
        <f t="array" ref="O93">_xll.SNL.Clients.Office.Excel.Functions.SPG($A93, "IQ_DILUT_EPS_AFTER_EXTRA", O$3)</f>
        <v>0.21</v>
      </c>
      <c r="P93" s="9" cm="1">
        <f t="array" ref="P93">_xll.SNL.Clients.Office.Excel.Functions.SPG($A93, "IQ_DILUT_EPS_AFTER_EXTRA", P$3)</f>
        <v>3.7999999999999999E-2</v>
      </c>
      <c r="Q93" s="9" cm="1">
        <f t="array" ref="Q93">_xll.SNL.Clients.Office.Excel.Functions.SPG($A93, "IQ_DILUT_EPS_AFTER_EXTRA", Q$3)</f>
        <v>0.28999999999999998</v>
      </c>
      <c r="R93" s="9" cm="1">
        <f t="array" ref="R93">_xll.SNL.Clients.Office.Excel.Functions.SPG($A93, "IQ_DILUT_EPS_AFTER_EXTRA", R$3)</f>
        <v>0.13300000000000001</v>
      </c>
      <c r="S93" s="9" cm="1">
        <f t="array" ref="S93">_xll.SNL.Clients.Office.Excel.Functions.SPG($A93, "IQ_DILUT_EPS_AFTER_EXTRA", S$3)</f>
        <v>0.03</v>
      </c>
      <c r="T93" s="9" cm="1">
        <f t="array" ref="T93">_xll.SNL.Clients.Office.Excel.Functions.SPG($A93, "IQ_DILUT_EPS_AFTER_EXTRA", T$3)</f>
        <v>-0.89</v>
      </c>
      <c r="U93" s="9" cm="1">
        <f t="array" ref="U93">_xll.SNL.Clients.Office.Excel.Functions.SPG($A93, "IQ_DILUT_EPS_AFTER_EXTRA", U$3)</f>
        <v>4.9000000000000002E-2</v>
      </c>
      <c r="V93" s="9" cm="1">
        <f t="array" ref="V93">_xll.SNL.Clients.Office.Excel.Functions.SPG($A93, "IQ_DILUT_EPS_AFTER_EXTRA", V$3)</f>
        <v>0.192</v>
      </c>
      <c r="W93" s="9" cm="1">
        <f t="array" ref="W93">_xll.SNL.Clients.Office.Excel.Functions.SPG($A93, "IQ_DILUT_EPS_AFTER_EXTRA", W$3)</f>
        <v>-1.4E-2</v>
      </c>
      <c r="X93" s="9" cm="1">
        <f t="array" ref="X93">_xll.SNL.Clients.Office.Excel.Functions.SPG($A93, "IQ_DILUT_EPS_AFTER_EXTRA", X$3)</f>
        <v>-0.16</v>
      </c>
      <c r="Y93" s="9" cm="1">
        <f t="array" ref="Y93">_xll.SNL.Clients.Office.Excel.Functions.SPG($A93, "IQ_DILUT_EPS_AFTER_EXTRA", Y$3)</f>
        <v>-0.151</v>
      </c>
      <c r="Z93" s="9" cm="1">
        <f t="array" ref="Z93">_xll.SNL.Clients.Office.Excel.Functions.SPG($A93, "IQ_DILUT_EPS_AFTER_EXTRA", Z$3)</f>
        <v>-5.1999999999999998E-2</v>
      </c>
    </row>
    <row r="94" spans="1:26" x14ac:dyDescent="0.3">
      <c r="A94" s="11" t="s">
        <v>1109</v>
      </c>
      <c r="B94" s="9" cm="1">
        <f t="array" ref="B94">_xll.SNL.Clients.Office.Excel.Functions.SPG($A94, "IQ_DILUT_EPS_AFTER_EXTRA", B$3)</f>
        <v>1.0429999999999999</v>
      </c>
      <c r="C94" s="9" cm="1">
        <f t="array" ref="C94">_xll.SNL.Clients.Office.Excel.Functions.SPG($A94, "IQ_DILUT_EPS_AFTER_EXTRA", C$3)</f>
        <v>1.7250000000000001</v>
      </c>
      <c r="D94" s="9" cm="1">
        <f t="array" ref="D94">_xll.SNL.Clients.Office.Excel.Functions.SPG($A94, "IQ_DILUT_EPS_AFTER_EXTRA", D$3)</f>
        <v>0.248</v>
      </c>
      <c r="E94" s="9" cm="1">
        <f t="array" ref="E94">_xll.SNL.Clients.Office.Excel.Functions.SPG($A94, "IQ_DILUT_EPS_AFTER_EXTRA", E$3)</f>
        <v>0.98399999999999999</v>
      </c>
      <c r="F94" s="9" cm="1">
        <f t="array" ref="F94">_xll.SNL.Clients.Office.Excel.Functions.SPG($A94, "IQ_DILUT_EPS_AFTER_EXTRA", F$3)</f>
        <v>0.76200000000000001</v>
      </c>
      <c r="G94" s="9" cm="1">
        <f t="array" ref="G94">_xll.SNL.Clients.Office.Excel.Functions.SPG($A94, "IQ_DILUT_EPS_AFTER_EXTRA", G$3)</f>
        <v>1.0920000000000001</v>
      </c>
      <c r="H94" s="9" cm="1">
        <f t="array" ref="H94">_xll.SNL.Clients.Office.Excel.Functions.SPG($A94, "IQ_DILUT_EPS_AFTER_EXTRA", H$3)</f>
        <v>1.4910000000000001</v>
      </c>
      <c r="I94" s="9" cm="1">
        <f t="array" ref="I94">_xll.SNL.Clients.Office.Excel.Functions.SPG($A94, "IQ_DILUT_EPS_AFTER_EXTRA", I$3)</f>
        <v>1.508</v>
      </c>
      <c r="J94" s="9" cm="1">
        <f t="array" ref="J94">_xll.SNL.Clients.Office.Excel.Functions.SPG($A94, "IQ_DILUT_EPS_AFTER_EXTRA", J$3)</f>
        <v>1.677</v>
      </c>
      <c r="K94" s="9" cm="1">
        <f t="array" ref="K94">_xll.SNL.Clients.Office.Excel.Functions.SPG($A94, "IQ_DILUT_EPS_AFTER_EXTRA", K$3)</f>
        <v>2.008</v>
      </c>
      <c r="L94" s="9" cm="1">
        <f t="array" ref="L94">_xll.SNL.Clients.Office.Excel.Functions.SPG($A94, "IQ_DILUT_EPS_AFTER_EXTRA", L$3)</f>
        <v>2.0390000000000001</v>
      </c>
      <c r="M94" s="9" cm="1">
        <f t="array" ref="M94">_xll.SNL.Clients.Office.Excel.Functions.SPG($A94, "IQ_DILUT_EPS_AFTER_EXTRA", M$3)</f>
        <v>2.1440000000000001</v>
      </c>
      <c r="N94" s="9" cm="1">
        <f t="array" ref="N94">_xll.SNL.Clients.Office.Excel.Functions.SPG($A94, "IQ_DILUT_EPS_AFTER_EXTRA", N$3)</f>
        <v>2.089</v>
      </c>
      <c r="O94" s="9" cm="1">
        <f t="array" ref="O94">_xll.SNL.Clients.Office.Excel.Functions.SPG($A94, "IQ_DILUT_EPS_AFTER_EXTRA", O$3)</f>
        <v>2.3519999999999999</v>
      </c>
      <c r="P94" s="9" cm="1">
        <f t="array" ref="P94">_xll.SNL.Clients.Office.Excel.Functions.SPG($A94, "IQ_DILUT_EPS_AFTER_EXTRA", P$3)</f>
        <v>2.077</v>
      </c>
      <c r="Q94" s="9" cm="1">
        <f t="array" ref="Q94">_xll.SNL.Clients.Office.Excel.Functions.SPG($A94, "IQ_DILUT_EPS_AFTER_EXTRA", Q$3)</f>
        <v>1.57</v>
      </c>
      <c r="R94" s="9" cm="1">
        <f t="array" ref="R94">_xll.SNL.Clients.Office.Excel.Functions.SPG($A94, "IQ_DILUT_EPS_AFTER_EXTRA", R$3)</f>
        <v>1.694</v>
      </c>
      <c r="S94" s="9" cm="1">
        <f t="array" ref="S94">_xll.SNL.Clients.Office.Excel.Functions.SPG($A94, "IQ_DILUT_EPS_AFTER_EXTRA", S$3)</f>
        <v>1.25</v>
      </c>
      <c r="T94" s="9" cm="1">
        <f t="array" ref="T94">_xll.SNL.Clients.Office.Excel.Functions.SPG($A94, "IQ_DILUT_EPS_AFTER_EXTRA", T$3)</f>
        <v>0.88</v>
      </c>
      <c r="U94" s="9" cm="1">
        <f t="array" ref="U94">_xll.SNL.Clients.Office.Excel.Functions.SPG($A94, "IQ_DILUT_EPS_AFTER_EXTRA", U$3)</f>
        <v>4.8000000000000001E-2</v>
      </c>
      <c r="V94" s="9" cm="1">
        <f t="array" ref="V94">_xll.SNL.Clients.Office.Excel.Functions.SPG($A94, "IQ_DILUT_EPS_AFTER_EXTRA", V$3)</f>
        <v>1.01</v>
      </c>
      <c r="W94" s="9" cm="1">
        <f t="array" ref="W94">_xll.SNL.Clients.Office.Excel.Functions.SPG($A94, "IQ_DILUT_EPS_AFTER_EXTRA", W$3)</f>
        <v>0.61799999999999999</v>
      </c>
      <c r="X94" s="9" t="str" cm="1">
        <f t="array" ref="X94">_xll.SNL.Clients.Office.Excel.Functions.SPG($A94, "IQ_DILUT_EPS_AFTER_EXTRA", X$3)</f>
        <v>NA</v>
      </c>
      <c r="Y94" s="9" t="str" cm="1">
        <f t="array" ref="Y94">_xll.SNL.Clients.Office.Excel.Functions.SPG($A94, "IQ_DILUT_EPS_AFTER_EXTRA", Y$3)</f>
        <v>NA</v>
      </c>
      <c r="Z94" s="9" t="str" cm="1">
        <f t="array" ref="Z94">_xll.SNL.Clients.Office.Excel.Functions.SPG($A94, "IQ_DILUT_EPS_AFTER_EXTRA", Z$3)</f>
        <v>NA</v>
      </c>
    </row>
    <row r="95" spans="1:26" x14ac:dyDescent="0.3">
      <c r="A95" s="11" t="s">
        <v>1110</v>
      </c>
      <c r="B95" s="9" cm="1">
        <f t="array" ref="B95">_xll.SNL.Clients.Office.Excel.Functions.SPG($A95, "IQ_DILUT_EPS_AFTER_EXTRA", B$3)</f>
        <v>0.30599999999999999</v>
      </c>
      <c r="C95" s="9" cm="1">
        <f t="array" ref="C95">_xll.SNL.Clients.Office.Excel.Functions.SPG($A95, "IQ_DILUT_EPS_AFTER_EXTRA", C$3)</f>
        <v>0.308</v>
      </c>
      <c r="D95" s="9" cm="1">
        <f t="array" ref="D95">_xll.SNL.Clients.Office.Excel.Functions.SPG($A95, "IQ_DILUT_EPS_AFTER_EXTRA", D$3)</f>
        <v>0.318</v>
      </c>
      <c r="E95" s="9" cm="1">
        <f t="array" ref="E95">_xll.SNL.Clients.Office.Excel.Functions.SPG($A95, "IQ_DILUT_EPS_AFTER_EXTRA", E$3)</f>
        <v>0.311</v>
      </c>
      <c r="F95" s="9" cm="1">
        <f t="array" ref="F95">_xll.SNL.Clients.Office.Excel.Functions.SPG($A95, "IQ_DILUT_EPS_AFTER_EXTRA", F$3)</f>
        <v>0.28799999999999998</v>
      </c>
      <c r="G95" s="9" cm="1">
        <f t="array" ref="G95">_xll.SNL.Clients.Office.Excel.Functions.SPG($A95, "IQ_DILUT_EPS_AFTER_EXTRA", G$3)</f>
        <v>0.28899999999999998</v>
      </c>
      <c r="H95" s="9" cm="1">
        <f t="array" ref="H95">_xll.SNL.Clients.Office.Excel.Functions.SPG($A95, "IQ_DILUT_EPS_AFTER_EXTRA", H$3)</f>
        <v>-1.94</v>
      </c>
      <c r="I95" s="9" cm="1">
        <f t="array" ref="I95">_xll.SNL.Clients.Office.Excel.Functions.SPG($A95, "IQ_DILUT_EPS_AFTER_EXTRA", I$3)</f>
        <v>0.26700000000000002</v>
      </c>
      <c r="J95" s="9" cm="1">
        <f t="array" ref="J95">_xll.SNL.Clients.Office.Excel.Functions.SPG($A95, "IQ_DILUT_EPS_AFTER_EXTRA", J$3)</f>
        <v>0.69699999999999995</v>
      </c>
      <c r="K95" s="9" cm="1">
        <f t="array" ref="K95">_xll.SNL.Clients.Office.Excel.Functions.SPG($A95, "IQ_DILUT_EPS_AFTER_EXTRA", K$3)</f>
        <v>0.44600000000000001</v>
      </c>
      <c r="L95" s="9" cm="1">
        <f t="array" ref="L95">_xll.SNL.Clients.Office.Excel.Functions.SPG($A95, "IQ_DILUT_EPS_AFTER_EXTRA", L$3)</f>
        <v>0.27400000000000002</v>
      </c>
      <c r="M95" s="9" cm="1">
        <f t="array" ref="M95">_xll.SNL.Clients.Office.Excel.Functions.SPG($A95, "IQ_DILUT_EPS_AFTER_EXTRA", M$3)</f>
        <v>0.28599999999999998</v>
      </c>
      <c r="N95" s="9" cm="1">
        <f t="array" ref="N95">_xll.SNL.Clients.Office.Excel.Functions.SPG($A95, "IQ_DILUT_EPS_AFTER_EXTRA", N$3)</f>
        <v>0.52500000000000002</v>
      </c>
      <c r="O95" s="9" cm="1">
        <f t="array" ref="O95">_xll.SNL.Clients.Office.Excel.Functions.SPG($A95, "IQ_DILUT_EPS_AFTER_EXTRA", O$3)</f>
        <v>0.121</v>
      </c>
      <c r="P95" s="9" cm="1">
        <f t="array" ref="P95">_xll.SNL.Clients.Office.Excel.Functions.SPG($A95, "IQ_DILUT_EPS_AFTER_EXTRA", P$3)</f>
        <v>0.23899999999999999</v>
      </c>
      <c r="Q95" s="9" cm="1">
        <f t="array" ref="Q95">_xll.SNL.Clients.Office.Excel.Functions.SPG($A95, "IQ_DILUT_EPS_AFTER_EXTRA", Q$3)</f>
        <v>0.376</v>
      </c>
      <c r="R95" s="9" cm="1">
        <f t="array" ref="R95">_xll.SNL.Clients.Office.Excel.Functions.SPG($A95, "IQ_DILUT_EPS_AFTER_EXTRA", R$3)</f>
        <v>-6.3E-2</v>
      </c>
      <c r="S95" s="9" t="str" cm="1">
        <f t="array" ref="S95">_xll.SNL.Clients.Office.Excel.Functions.SPG($A95, "IQ_DILUT_EPS_AFTER_EXTRA", S$3)</f>
        <v>NA</v>
      </c>
      <c r="T95" s="9" cm="1">
        <f t="array" ref="T95">_xll.SNL.Clients.Office.Excel.Functions.SPG($A95, "IQ_DILUT_EPS_AFTER_EXTRA", T$3)</f>
        <v>-0.28599999999999998</v>
      </c>
      <c r="U95" s="9" cm="1">
        <f t="array" ref="U95">_xll.SNL.Clients.Office.Excel.Functions.SPG($A95, "IQ_DILUT_EPS_AFTER_EXTRA", U$3)</f>
        <v>0.20899999999999999</v>
      </c>
      <c r="V95" s="9" cm="1">
        <f t="array" ref="V95">_xll.SNL.Clients.Office.Excel.Functions.SPG($A95, "IQ_DILUT_EPS_AFTER_EXTRA", V$3)</f>
        <v>0.214</v>
      </c>
      <c r="W95" s="9" cm="1">
        <f t="array" ref="W95">_xll.SNL.Clients.Office.Excel.Functions.SPG($A95, "IQ_DILUT_EPS_AFTER_EXTRA", W$3)</f>
        <v>0.38100000000000001</v>
      </c>
      <c r="X95" s="9" cm="1">
        <f t="array" ref="X95">_xll.SNL.Clients.Office.Excel.Functions.SPG($A95, "IQ_DILUT_EPS_AFTER_EXTRA", X$3)</f>
        <v>0.189</v>
      </c>
      <c r="Y95" s="9" cm="1">
        <f t="array" ref="Y95">_xll.SNL.Clients.Office.Excel.Functions.SPG($A95, "IQ_DILUT_EPS_AFTER_EXTRA", Y$3)</f>
        <v>0.95099999999999996</v>
      </c>
      <c r="Z95" s="9" cm="1">
        <f t="array" ref="Z95">_xll.SNL.Clients.Office.Excel.Functions.SPG($A95, "IQ_DILUT_EPS_AFTER_EXTRA", Z$3)</f>
        <v>0.189</v>
      </c>
    </row>
    <row r="96" spans="1:26" x14ac:dyDescent="0.3">
      <c r="A96" s="11" t="s">
        <v>1111</v>
      </c>
      <c r="B96" s="9" t="str" cm="1">
        <f t="array" ref="B96">_xll.SNL.Clients.Office.Excel.Functions.SPG($A96, "IQ_DILUT_EPS_AFTER_EXTRA", B$3)</f>
        <v>NA</v>
      </c>
      <c r="C96" s="9" cm="1">
        <f t="array" ref="C96">_xll.SNL.Clients.Office.Excel.Functions.SPG($A96, "IQ_DILUT_EPS_AFTER_EXTRA", C$3)</f>
        <v>0.33600000000000002</v>
      </c>
      <c r="D96" s="9" cm="1">
        <f t="array" ref="D96">_xll.SNL.Clients.Office.Excel.Functions.SPG($A96, "IQ_DILUT_EPS_AFTER_EXTRA", D$3)</f>
        <v>0.68600000000000005</v>
      </c>
      <c r="E96" s="9" cm="1">
        <f t="array" ref="E96">_xll.SNL.Clients.Office.Excel.Functions.SPG($A96, "IQ_DILUT_EPS_AFTER_EXTRA", E$3)</f>
        <v>0.61199999999999999</v>
      </c>
      <c r="F96" s="9" cm="1">
        <f t="array" ref="F96">_xll.SNL.Clients.Office.Excel.Functions.SPG($A96, "IQ_DILUT_EPS_AFTER_EXTRA", F$3)</f>
        <v>0.49399999999999999</v>
      </c>
      <c r="G96" s="9" cm="1">
        <f t="array" ref="G96">_xll.SNL.Clients.Office.Excel.Functions.SPG($A96, "IQ_DILUT_EPS_AFTER_EXTRA", G$3)</f>
        <v>0.33200000000000002</v>
      </c>
      <c r="H96" s="9" cm="1">
        <f t="array" ref="H96">_xll.SNL.Clients.Office.Excel.Functions.SPG($A96, "IQ_DILUT_EPS_AFTER_EXTRA", H$3)</f>
        <v>0.65</v>
      </c>
      <c r="I96" s="9" cm="1">
        <f t="array" ref="I96">_xll.SNL.Clients.Office.Excel.Functions.SPG($A96, "IQ_DILUT_EPS_AFTER_EXTRA", I$3)</f>
        <v>0.65500000000000003</v>
      </c>
      <c r="J96" s="9" cm="1">
        <f t="array" ref="J96">_xll.SNL.Clients.Office.Excel.Functions.SPG($A96, "IQ_DILUT_EPS_AFTER_EXTRA", J$3)</f>
        <v>0.496</v>
      </c>
      <c r="K96" s="9" cm="1">
        <f t="array" ref="K96">_xll.SNL.Clients.Office.Excel.Functions.SPG($A96, "IQ_DILUT_EPS_AFTER_EXTRA", K$3)</f>
        <v>0.309</v>
      </c>
      <c r="L96" s="9" cm="1">
        <f t="array" ref="L96">_xll.SNL.Clients.Office.Excel.Functions.SPG($A96, "IQ_DILUT_EPS_AFTER_EXTRA", L$3)</f>
        <v>0.65</v>
      </c>
      <c r="M96" s="9" cm="1">
        <f t="array" ref="M96">_xll.SNL.Clients.Office.Excel.Functions.SPG($A96, "IQ_DILUT_EPS_AFTER_EXTRA", M$3)</f>
        <v>0.67</v>
      </c>
      <c r="N96" s="9" cm="1">
        <f t="array" ref="N96">_xll.SNL.Clients.Office.Excel.Functions.SPG($A96, "IQ_DILUT_EPS_AFTER_EXTRA", N$3)</f>
        <v>0.504</v>
      </c>
      <c r="O96" s="9" cm="1">
        <f t="array" ref="O96">_xll.SNL.Clients.Office.Excel.Functions.SPG($A96, "IQ_DILUT_EPS_AFTER_EXTRA", O$3)</f>
        <v>0.28499999999999998</v>
      </c>
      <c r="P96" s="9" cm="1">
        <f t="array" ref="P96">_xll.SNL.Clients.Office.Excel.Functions.SPG($A96, "IQ_DILUT_EPS_AFTER_EXTRA", P$3)</f>
        <v>0.39500000000000002</v>
      </c>
      <c r="Q96" s="9" cm="1">
        <f t="array" ref="Q96">_xll.SNL.Clients.Office.Excel.Functions.SPG($A96, "IQ_DILUT_EPS_AFTER_EXTRA", Q$3)</f>
        <v>-0.14399999999999999</v>
      </c>
      <c r="R96" s="9" t="str" cm="1">
        <f t="array" ref="R96">_xll.SNL.Clients.Office.Excel.Functions.SPG($A96, "IQ_DILUT_EPS_AFTER_EXTRA", R$3)</f>
        <v>NA</v>
      </c>
      <c r="S96" s="9" cm="1">
        <f t="array" ref="S96">_xll.SNL.Clients.Office.Excel.Functions.SPG($A96, "IQ_DILUT_EPS_AFTER_EXTRA", S$3)</f>
        <v>5.0000000000000001E-3</v>
      </c>
      <c r="T96" s="9" t="str" cm="1">
        <f t="array" ref="T96">_xll.SNL.Clients.Office.Excel.Functions.SPG($A96, "IQ_DILUT_EPS_AFTER_EXTRA", T$3)</f>
        <v>NA</v>
      </c>
      <c r="U96" s="9" t="str" cm="1">
        <f t="array" ref="U96">_xll.SNL.Clients.Office.Excel.Functions.SPG($A96, "IQ_DILUT_EPS_AFTER_EXTRA", U$3)</f>
        <v>NA</v>
      </c>
      <c r="V96" s="9" cm="1">
        <f t="array" ref="V96">_xll.SNL.Clients.Office.Excel.Functions.SPG($A96, "IQ_DILUT_EPS_AFTER_EXTRA", V$3)</f>
        <v>-3.5000000000000003E-2</v>
      </c>
      <c r="W96" s="9" t="str" cm="1">
        <f t="array" ref="W96">_xll.SNL.Clients.Office.Excel.Functions.SPG($A96, "IQ_DILUT_EPS_AFTER_EXTRA", W$3)</f>
        <v>NA</v>
      </c>
      <c r="X96" s="9" t="str" cm="1">
        <f t="array" ref="X96">_xll.SNL.Clients.Office.Excel.Functions.SPG($A96, "IQ_DILUT_EPS_AFTER_EXTRA", X$3)</f>
        <v>NA</v>
      </c>
      <c r="Y96" s="9" t="str" cm="1">
        <f t="array" ref="Y96">_xll.SNL.Clients.Office.Excel.Functions.SPG($A96, "IQ_DILUT_EPS_AFTER_EXTRA", Y$3)</f>
        <v>NA</v>
      </c>
      <c r="Z96" s="9" t="str" cm="1">
        <f t="array" ref="Z96">_xll.SNL.Clients.Office.Excel.Functions.SPG($A96, "IQ_DILUT_EPS_AFTER_EXTRA", Z$3)</f>
        <v>NA</v>
      </c>
    </row>
    <row r="97" spans="1:26" x14ac:dyDescent="0.3">
      <c r="A97" s="11" t="s">
        <v>1112</v>
      </c>
      <c r="B97" s="9" cm="1">
        <f t="array" ref="B97">_xll.SNL.Clients.Office.Excel.Functions.SPG($A97, "IQ_DILUT_EPS_AFTER_EXTRA", B$3)</f>
        <v>-0.47</v>
      </c>
      <c r="C97" s="9" cm="1">
        <f t="array" ref="C97">_xll.SNL.Clients.Office.Excel.Functions.SPG($A97, "IQ_DILUT_EPS_AFTER_EXTRA", C$3)</f>
        <v>0.02</v>
      </c>
      <c r="D97" s="9" cm="1">
        <f t="array" ref="D97">_xll.SNL.Clients.Office.Excel.Functions.SPG($A97, "IQ_DILUT_EPS_AFTER_EXTRA", D$3)</f>
        <v>0.09</v>
      </c>
      <c r="E97" s="9" cm="1">
        <f t="array" ref="E97">_xll.SNL.Clients.Office.Excel.Functions.SPG($A97, "IQ_DILUT_EPS_AFTER_EXTRA", E$3)</f>
        <v>-0.115</v>
      </c>
      <c r="F97" s="9" cm="1">
        <f t="array" ref="F97">_xll.SNL.Clients.Office.Excel.Functions.SPG($A97, "IQ_DILUT_EPS_AFTER_EXTRA", F$3)</f>
        <v>1E-3</v>
      </c>
      <c r="G97" s="9" cm="1">
        <f t="array" ref="G97">_xll.SNL.Clients.Office.Excel.Functions.SPG($A97, "IQ_DILUT_EPS_AFTER_EXTRA", G$3)</f>
        <v>0.19600000000000001</v>
      </c>
      <c r="H97" s="9" cm="1">
        <f t="array" ref="H97">_xll.SNL.Clients.Office.Excel.Functions.SPG($A97, "IQ_DILUT_EPS_AFTER_EXTRA", H$3)</f>
        <v>-2E-3</v>
      </c>
      <c r="I97" s="9" cm="1">
        <f t="array" ref="I97">_xll.SNL.Clients.Office.Excel.Functions.SPG($A97, "IQ_DILUT_EPS_AFTER_EXTRA", I$3)</f>
        <v>3.5000000000000003E-2</v>
      </c>
      <c r="J97" s="9" cm="1">
        <f t="array" ref="J97">_xll.SNL.Clients.Office.Excel.Functions.SPG($A97, "IQ_DILUT_EPS_AFTER_EXTRA", J$3)</f>
        <v>0.12</v>
      </c>
      <c r="K97" s="9" cm="1">
        <f t="array" ref="K97">_xll.SNL.Clients.Office.Excel.Functions.SPG($A97, "IQ_DILUT_EPS_AFTER_EXTRA", K$3)</f>
        <v>0.26900000000000002</v>
      </c>
      <c r="L97" s="9" cm="1">
        <f t="array" ref="L97">_xll.SNL.Clients.Office.Excel.Functions.SPG($A97, "IQ_DILUT_EPS_AFTER_EXTRA", L$3)</f>
        <v>0.14599999999999999</v>
      </c>
      <c r="M97" s="9" cm="1">
        <f t="array" ref="M97">_xll.SNL.Clients.Office.Excel.Functions.SPG($A97, "IQ_DILUT_EPS_AFTER_EXTRA", M$3)</f>
        <v>-0.34300000000000003</v>
      </c>
      <c r="N97" s="9" cm="1">
        <f t="array" ref="N97">_xll.SNL.Clients.Office.Excel.Functions.SPG($A97, "IQ_DILUT_EPS_AFTER_EXTRA", N$3)</f>
        <v>0.06</v>
      </c>
      <c r="O97" s="9" cm="1">
        <f t="array" ref="O97">_xll.SNL.Clients.Office.Excel.Functions.SPG($A97, "IQ_DILUT_EPS_AFTER_EXTRA", O$3)</f>
        <v>0.23200000000000001</v>
      </c>
      <c r="P97" s="9" cm="1">
        <f t="array" ref="P97">_xll.SNL.Clients.Office.Excel.Functions.SPG($A97, "IQ_DILUT_EPS_AFTER_EXTRA", P$3)</f>
        <v>0.13</v>
      </c>
      <c r="Q97" s="9" cm="1">
        <f t="array" ref="Q97">_xll.SNL.Clients.Office.Excel.Functions.SPG($A97, "IQ_DILUT_EPS_AFTER_EXTRA", Q$3)</f>
        <v>-0.27600000000000002</v>
      </c>
      <c r="R97" s="9" cm="1">
        <f t="array" ref="R97">_xll.SNL.Clients.Office.Excel.Functions.SPG($A97, "IQ_DILUT_EPS_AFTER_EXTRA", R$3)</f>
        <v>-2.4E-2</v>
      </c>
      <c r="S97" s="9" cm="1">
        <f t="array" ref="S97">_xll.SNL.Clients.Office.Excel.Functions.SPG($A97, "IQ_DILUT_EPS_AFTER_EXTRA", S$3)</f>
        <v>-0.36</v>
      </c>
      <c r="T97" s="9" cm="1">
        <f t="array" ref="T97">_xll.SNL.Clients.Office.Excel.Functions.SPG($A97, "IQ_DILUT_EPS_AFTER_EXTRA", T$3)</f>
        <v>0.26300000000000001</v>
      </c>
      <c r="U97" s="9" t="str" cm="1">
        <f t="array" ref="U97">_xll.SNL.Clients.Office.Excel.Functions.SPG($A97, "IQ_DILUT_EPS_AFTER_EXTRA", U$3)</f>
        <v>NA</v>
      </c>
      <c r="V97" s="9" cm="1">
        <f t="array" ref="V97">_xll.SNL.Clients.Office.Excel.Functions.SPG($A97, "IQ_DILUT_EPS_AFTER_EXTRA", V$3)</f>
        <v>-0.35799999999999998</v>
      </c>
      <c r="W97" s="9" cm="1">
        <f t="array" ref="W97">_xll.SNL.Clients.Office.Excel.Functions.SPG($A97, "IQ_DILUT_EPS_AFTER_EXTRA", W$3)</f>
        <v>-2.8000000000000001E-2</v>
      </c>
      <c r="X97" s="9" cm="1">
        <f t="array" ref="X97">_xll.SNL.Clients.Office.Excel.Functions.SPG($A97, "IQ_DILUT_EPS_AFTER_EXTRA", X$3)</f>
        <v>6.9000000000000006E-2</v>
      </c>
      <c r="Y97" s="9" t="str" cm="1">
        <f t="array" ref="Y97">_xll.SNL.Clients.Office.Excel.Functions.SPG($A97, "IQ_DILUT_EPS_AFTER_EXTRA", Y$3)</f>
        <v>NA</v>
      </c>
      <c r="Z97" s="9" cm="1">
        <f t="array" ref="Z97">_xll.SNL.Clients.Office.Excel.Functions.SPG($A97, "IQ_DILUT_EPS_AFTER_EXTRA", Z$3)</f>
        <v>-0.02</v>
      </c>
    </row>
    <row r="98" spans="1:26" x14ac:dyDescent="0.3">
      <c r="A98" s="11" t="s">
        <v>1113</v>
      </c>
      <c r="B98" s="9" cm="1">
        <f t="array" ref="B98">_xll.SNL.Clients.Office.Excel.Functions.SPG($A98, "IQ_DILUT_EPS_AFTER_EXTRA", B$3)</f>
        <v>0.124</v>
      </c>
      <c r="C98" s="9" cm="1">
        <f t="array" ref="C98">_xll.SNL.Clients.Office.Excel.Functions.SPG($A98, "IQ_DILUT_EPS_AFTER_EXTRA", C$3)</f>
        <v>8.5999999999999993E-2</v>
      </c>
      <c r="D98" s="9" cm="1">
        <f t="array" ref="D98">_xll.SNL.Clients.Office.Excel.Functions.SPG($A98, "IQ_DILUT_EPS_AFTER_EXTRA", D$3)</f>
        <v>7.2999999999999995E-2</v>
      </c>
      <c r="E98" s="9" cm="1">
        <f t="array" ref="E98">_xll.SNL.Clients.Office.Excel.Functions.SPG($A98, "IQ_DILUT_EPS_AFTER_EXTRA", E$3)</f>
        <v>5.0999999999999997E-2</v>
      </c>
      <c r="F98" s="9" cm="1">
        <f t="array" ref="F98">_xll.SNL.Clients.Office.Excel.Functions.SPG($A98, "IQ_DILUT_EPS_AFTER_EXTRA", F$3)</f>
        <v>8.6999999999999994E-2</v>
      </c>
      <c r="G98" s="9" cm="1">
        <f t="array" ref="G98">_xll.SNL.Clients.Office.Excel.Functions.SPG($A98, "IQ_DILUT_EPS_AFTER_EXTRA", G$3)</f>
        <v>0.124</v>
      </c>
      <c r="H98" s="9" cm="1">
        <f t="array" ref="H98">_xll.SNL.Clients.Office.Excel.Functions.SPG($A98, "IQ_DILUT_EPS_AFTER_EXTRA", H$3)</f>
        <v>0.127</v>
      </c>
      <c r="I98" s="9" cm="1">
        <f t="array" ref="I98">_xll.SNL.Clients.Office.Excel.Functions.SPG($A98, "IQ_DILUT_EPS_AFTER_EXTRA", I$3)</f>
        <v>0.14899999999999999</v>
      </c>
      <c r="J98" s="9" cm="1">
        <f t="array" ref="J98">_xll.SNL.Clients.Office.Excel.Functions.SPG($A98, "IQ_DILUT_EPS_AFTER_EXTRA", J$3)</f>
        <v>0.14599999999999999</v>
      </c>
      <c r="K98" s="9" cm="1">
        <f t="array" ref="K98">_xll.SNL.Clients.Office.Excel.Functions.SPG($A98, "IQ_DILUT_EPS_AFTER_EXTRA", K$3)</f>
        <v>0.159</v>
      </c>
      <c r="L98" s="9" cm="1">
        <f t="array" ref="L98">_xll.SNL.Clients.Office.Excel.Functions.SPG($A98, "IQ_DILUT_EPS_AFTER_EXTRA", L$3)</f>
        <v>0.53200000000000003</v>
      </c>
      <c r="M98" s="9" cm="1">
        <f t="array" ref="M98">_xll.SNL.Clients.Office.Excel.Functions.SPG($A98, "IQ_DILUT_EPS_AFTER_EXTRA", M$3)</f>
        <v>0.22800000000000001</v>
      </c>
      <c r="N98" s="9" cm="1">
        <f t="array" ref="N98">_xll.SNL.Clients.Office.Excel.Functions.SPG($A98, "IQ_DILUT_EPS_AFTER_EXTRA", N$3)</f>
        <v>0.188</v>
      </c>
      <c r="O98" s="9" cm="1">
        <f t="array" ref="O98">_xll.SNL.Clients.Office.Excel.Functions.SPG($A98, "IQ_DILUT_EPS_AFTER_EXTRA", O$3)</f>
        <v>1.1240000000000001</v>
      </c>
      <c r="P98" s="9" cm="1">
        <f t="array" ref="P98">_xll.SNL.Clients.Office.Excel.Functions.SPG($A98, "IQ_DILUT_EPS_AFTER_EXTRA", P$3)</f>
        <v>0.36299999999999999</v>
      </c>
      <c r="Q98" s="9" cm="1">
        <f t="array" ref="Q98">_xll.SNL.Clients.Office.Excel.Functions.SPG($A98, "IQ_DILUT_EPS_AFTER_EXTRA", Q$3)</f>
        <v>0.189</v>
      </c>
      <c r="R98" s="9" cm="1">
        <f t="array" ref="R98">_xll.SNL.Clients.Office.Excel.Functions.SPG($A98, "IQ_DILUT_EPS_AFTER_EXTRA", R$3)</f>
        <v>0.19600000000000001</v>
      </c>
      <c r="S98" s="9" cm="1">
        <f t="array" ref="S98">_xll.SNL.Clients.Office.Excel.Functions.SPG($A98, "IQ_DILUT_EPS_AFTER_EXTRA", S$3)</f>
        <v>7.4999999999999997E-2</v>
      </c>
      <c r="T98" s="9" cm="1">
        <f t="array" ref="T98">_xll.SNL.Clients.Office.Excel.Functions.SPG($A98, "IQ_DILUT_EPS_AFTER_EXTRA", T$3)</f>
        <v>0.189</v>
      </c>
      <c r="U98" s="9" cm="1">
        <f t="array" ref="U98">_xll.SNL.Clients.Office.Excel.Functions.SPG($A98, "IQ_DILUT_EPS_AFTER_EXTRA", U$3)</f>
        <v>0.156</v>
      </c>
      <c r="V98" s="9" cm="1">
        <f t="array" ref="V98">_xll.SNL.Clients.Office.Excel.Functions.SPG($A98, "IQ_DILUT_EPS_AFTER_EXTRA", V$3)</f>
        <v>1.18</v>
      </c>
      <c r="W98" s="9" cm="1">
        <f t="array" ref="W98">_xll.SNL.Clients.Office.Excel.Functions.SPG($A98, "IQ_DILUT_EPS_AFTER_EXTRA", W$3)</f>
        <v>0.79800000000000004</v>
      </c>
      <c r="X98" s="9" cm="1">
        <f t="array" ref="X98">_xll.SNL.Clients.Office.Excel.Functions.SPG($A98, "IQ_DILUT_EPS_AFTER_EXTRA", X$3)</f>
        <v>0.13900000000000001</v>
      </c>
      <c r="Y98" s="9" cm="1">
        <f t="array" ref="Y98">_xll.SNL.Clients.Office.Excel.Functions.SPG($A98, "IQ_DILUT_EPS_AFTER_EXTRA", Y$3)</f>
        <v>-0.19800000000000001</v>
      </c>
      <c r="Z98" s="9" cm="1">
        <f t="array" ref="Z98">_xll.SNL.Clients.Office.Excel.Functions.SPG($A98, "IQ_DILUT_EPS_AFTER_EXTRA", Z$3)</f>
        <v>0.33600000000000002</v>
      </c>
    </row>
    <row r="99" spans="1:26" x14ac:dyDescent="0.3">
      <c r="A99" s="11" t="s">
        <v>1114</v>
      </c>
      <c r="B99" s="9" cm="1">
        <f t="array" ref="B99">_xll.SNL.Clients.Office.Excel.Functions.SPG($A99, "IQ_DILUT_EPS_AFTER_EXTRA", B$3)</f>
        <v>1.8320000000000001</v>
      </c>
      <c r="C99" s="9" cm="1">
        <f t="array" ref="C99">_xll.SNL.Clients.Office.Excel.Functions.SPG($A99, "IQ_DILUT_EPS_AFTER_EXTRA", C$3)</f>
        <v>1.383</v>
      </c>
      <c r="D99" s="9" cm="1">
        <f t="array" ref="D99">_xll.SNL.Clients.Office.Excel.Functions.SPG($A99, "IQ_DILUT_EPS_AFTER_EXTRA", D$3)</f>
        <v>1.33</v>
      </c>
      <c r="E99" s="9" cm="1">
        <f t="array" ref="E99">_xll.SNL.Clients.Office.Excel.Functions.SPG($A99, "IQ_DILUT_EPS_AFTER_EXTRA", E$3)</f>
        <v>1.23</v>
      </c>
      <c r="F99" s="9" cm="1">
        <f t="array" ref="F99">_xll.SNL.Clients.Office.Excel.Functions.SPG($A99, "IQ_DILUT_EPS_AFTER_EXTRA", F$3)</f>
        <v>1.123</v>
      </c>
      <c r="G99" s="9" cm="1">
        <f t="array" ref="G99">_xll.SNL.Clients.Office.Excel.Functions.SPG($A99, "IQ_DILUT_EPS_AFTER_EXTRA", G$3)</f>
        <v>0.85799999999999998</v>
      </c>
      <c r="H99" s="9" cm="1">
        <f t="array" ref="H99">_xll.SNL.Clients.Office.Excel.Functions.SPG($A99, "IQ_DILUT_EPS_AFTER_EXTRA", H$3)</f>
        <v>0.96</v>
      </c>
      <c r="I99" s="9" cm="1">
        <f t="array" ref="I99">_xll.SNL.Clients.Office.Excel.Functions.SPG($A99, "IQ_DILUT_EPS_AFTER_EXTRA", I$3)</f>
        <v>0.79</v>
      </c>
      <c r="J99" s="9" cm="1">
        <f t="array" ref="J99">_xll.SNL.Clients.Office.Excel.Functions.SPG($A99, "IQ_DILUT_EPS_AFTER_EXTRA", J$3)</f>
        <v>1.849</v>
      </c>
      <c r="K99" s="9" cm="1">
        <f t="array" ref="K99">_xll.SNL.Clients.Office.Excel.Functions.SPG($A99, "IQ_DILUT_EPS_AFTER_EXTRA", K$3)</f>
        <v>1.708</v>
      </c>
      <c r="L99" s="9" cm="1">
        <f t="array" ref="L99">_xll.SNL.Clients.Office.Excel.Functions.SPG($A99, "IQ_DILUT_EPS_AFTER_EXTRA", L$3)</f>
        <v>-1.0620000000000001</v>
      </c>
      <c r="M99" s="9" cm="1">
        <f t="array" ref="M99">_xll.SNL.Clients.Office.Excel.Functions.SPG($A99, "IQ_DILUT_EPS_AFTER_EXTRA", M$3)</f>
        <v>4.5369999999999999</v>
      </c>
      <c r="N99" s="9" cm="1">
        <f t="array" ref="N99">_xll.SNL.Clients.Office.Excel.Functions.SPG($A99, "IQ_DILUT_EPS_AFTER_EXTRA", N$3)</f>
        <v>1.8129999999999999</v>
      </c>
      <c r="O99" s="9" cm="1">
        <f t="array" ref="O99">_xll.SNL.Clients.Office.Excel.Functions.SPG($A99, "IQ_DILUT_EPS_AFTER_EXTRA", O$3)</f>
        <v>1.22</v>
      </c>
      <c r="P99" s="9" cm="1">
        <f t="array" ref="P99">_xll.SNL.Clients.Office.Excel.Functions.SPG($A99, "IQ_DILUT_EPS_AFTER_EXTRA", P$3)</f>
        <v>1.96</v>
      </c>
      <c r="Q99" s="9" cm="1">
        <f t="array" ref="Q99">_xll.SNL.Clients.Office.Excel.Functions.SPG($A99, "IQ_DILUT_EPS_AFTER_EXTRA", Q$3)</f>
        <v>2.33</v>
      </c>
      <c r="R99" s="9" cm="1">
        <f t="array" ref="R99">_xll.SNL.Clients.Office.Excel.Functions.SPG($A99, "IQ_DILUT_EPS_AFTER_EXTRA", R$3)</f>
        <v>1.8380000000000001</v>
      </c>
      <c r="S99" s="9" cm="1">
        <f t="array" ref="S99">_xll.SNL.Clients.Office.Excel.Functions.SPG($A99, "IQ_DILUT_EPS_AFTER_EXTRA", S$3)</f>
        <v>0.79900000000000004</v>
      </c>
      <c r="T99" s="9" cm="1">
        <f t="array" ref="T99">_xll.SNL.Clients.Office.Excel.Functions.SPG($A99, "IQ_DILUT_EPS_AFTER_EXTRA", T$3)</f>
        <v>0.96299999999999997</v>
      </c>
      <c r="U99" s="9" cm="1">
        <f t="array" ref="U99">_xll.SNL.Clients.Office.Excel.Functions.SPG($A99, "IQ_DILUT_EPS_AFTER_EXTRA", U$3)</f>
        <v>0.254</v>
      </c>
      <c r="V99" s="9" cm="1">
        <f t="array" ref="V99">_xll.SNL.Clients.Office.Excel.Functions.SPG($A99, "IQ_DILUT_EPS_AFTER_EXTRA", V$3)</f>
        <v>1.048</v>
      </c>
      <c r="W99" s="9" cm="1">
        <f t="array" ref="W99">_xll.SNL.Clients.Office.Excel.Functions.SPG($A99, "IQ_DILUT_EPS_AFTER_EXTRA", W$3)</f>
        <v>-1.8979999999999999</v>
      </c>
      <c r="X99" s="9" cm="1">
        <f t="array" ref="X99">_xll.SNL.Clients.Office.Excel.Functions.SPG($A99, "IQ_DILUT_EPS_AFTER_EXTRA", X$3)</f>
        <v>1.19</v>
      </c>
      <c r="Y99" s="9" cm="1">
        <f t="array" ref="Y99">_xll.SNL.Clients.Office.Excel.Functions.SPG($A99, "IQ_DILUT_EPS_AFTER_EXTRA", Y$3)</f>
        <v>1.5</v>
      </c>
      <c r="Z99" s="9" cm="1">
        <f t="array" ref="Z99">_xll.SNL.Clients.Office.Excel.Functions.SPG($A99, "IQ_DILUT_EPS_AFTER_EXTRA", Z$3)</f>
        <v>1.36</v>
      </c>
    </row>
    <row r="100" spans="1:26" x14ac:dyDescent="0.3">
      <c r="A100" s="11" t="s">
        <v>1115</v>
      </c>
      <c r="B100" s="9" cm="1">
        <f t="array" ref="B100">_xll.SNL.Clients.Office.Excel.Functions.SPG($A100, "IQ_DILUT_EPS_AFTER_EXTRA", B$3)</f>
        <v>0.379</v>
      </c>
      <c r="C100" s="9" cm="1">
        <f t="array" ref="C100">_xll.SNL.Clients.Office.Excel.Functions.SPG($A100, "IQ_DILUT_EPS_AFTER_EXTRA", C$3)</f>
        <v>0.998</v>
      </c>
      <c r="D100" s="9" cm="1">
        <f t="array" ref="D100">_xll.SNL.Clients.Office.Excel.Functions.SPG($A100, "IQ_DILUT_EPS_AFTER_EXTRA", D$3)</f>
        <v>0.81</v>
      </c>
      <c r="E100" s="9" cm="1">
        <f t="array" ref="E100">_xll.SNL.Clients.Office.Excel.Functions.SPG($A100, "IQ_DILUT_EPS_AFTER_EXTRA", E$3)</f>
        <v>0.72</v>
      </c>
      <c r="F100" s="9" cm="1">
        <f t="array" ref="F100">_xll.SNL.Clients.Office.Excel.Functions.SPG($A100, "IQ_DILUT_EPS_AFTER_EXTRA", F$3)</f>
        <v>0.66</v>
      </c>
      <c r="G100" s="9" cm="1">
        <f t="array" ref="G100">_xll.SNL.Clients.Office.Excel.Functions.SPG($A100, "IQ_DILUT_EPS_AFTER_EXTRA", G$3)</f>
        <v>0.86299999999999999</v>
      </c>
      <c r="H100" s="9" cm="1">
        <f t="array" ref="H100">_xll.SNL.Clients.Office.Excel.Functions.SPG($A100, "IQ_DILUT_EPS_AFTER_EXTRA", H$3)</f>
        <v>0.9</v>
      </c>
      <c r="I100" s="9" cm="1">
        <f t="array" ref="I100">_xll.SNL.Clients.Office.Excel.Functions.SPG($A100, "IQ_DILUT_EPS_AFTER_EXTRA", I$3)</f>
        <v>0.75</v>
      </c>
      <c r="J100" s="9" cm="1">
        <f t="array" ref="J100">_xll.SNL.Clients.Office.Excel.Functions.SPG($A100, "IQ_DILUT_EPS_AFTER_EXTRA", J$3)</f>
        <v>0.77</v>
      </c>
      <c r="K100" s="9" cm="1">
        <f t="array" ref="K100">_xll.SNL.Clients.Office.Excel.Functions.SPG($A100, "IQ_DILUT_EPS_AFTER_EXTRA", K$3)</f>
        <v>1.0900000000000001</v>
      </c>
      <c r="L100" s="9" cm="1">
        <f t="array" ref="L100">_xll.SNL.Clients.Office.Excel.Functions.SPG($A100, "IQ_DILUT_EPS_AFTER_EXTRA", L$3)</f>
        <v>0.78700000000000003</v>
      </c>
      <c r="M100" s="9" cm="1">
        <f t="array" ref="M100">_xll.SNL.Clients.Office.Excel.Functions.SPG($A100, "IQ_DILUT_EPS_AFTER_EXTRA", M$3)</f>
        <v>0.86</v>
      </c>
      <c r="N100" s="9" cm="1">
        <f t="array" ref="N100">_xll.SNL.Clients.Office.Excel.Functions.SPG($A100, "IQ_DILUT_EPS_AFTER_EXTRA", N$3)</f>
        <v>0.85</v>
      </c>
      <c r="O100" s="9" t="str" cm="1">
        <f t="array" ref="O100">_xll.SNL.Clients.Office.Excel.Functions.SPG($A100, "IQ_DILUT_EPS_AFTER_EXTRA", O$3)</f>
        <v>NA</v>
      </c>
      <c r="P100" s="9" t="str" cm="1">
        <f t="array" ref="P100">_xll.SNL.Clients.Office.Excel.Functions.SPG($A100, "IQ_DILUT_EPS_AFTER_EXTRA", P$3)</f>
        <v>NA</v>
      </c>
      <c r="Q100" s="9" t="str" cm="1">
        <f t="array" ref="Q100">_xll.SNL.Clients.Office.Excel.Functions.SPG($A100, "IQ_DILUT_EPS_AFTER_EXTRA", Q$3)</f>
        <v>NA</v>
      </c>
      <c r="R100" s="9" t="str" cm="1">
        <f t="array" ref="R100">_xll.SNL.Clients.Office.Excel.Functions.SPG($A100, "IQ_DILUT_EPS_AFTER_EXTRA", R$3)</f>
        <v>NA</v>
      </c>
      <c r="S100" s="9" t="str" cm="1">
        <f t="array" ref="S100">_xll.SNL.Clients.Office.Excel.Functions.SPG($A100, "IQ_DILUT_EPS_AFTER_EXTRA", S$3)</f>
        <v>NA</v>
      </c>
      <c r="T100" s="9" t="str" cm="1">
        <f t="array" ref="T100">_xll.SNL.Clients.Office.Excel.Functions.SPG($A100, "IQ_DILUT_EPS_AFTER_EXTRA", T$3)</f>
        <v>NA</v>
      </c>
      <c r="U100" s="9" t="str" cm="1">
        <f t="array" ref="U100">_xll.SNL.Clients.Office.Excel.Functions.SPG($A100, "IQ_DILUT_EPS_AFTER_EXTRA", U$3)</f>
        <v>NA</v>
      </c>
      <c r="V100" s="9" t="str" cm="1">
        <f t="array" ref="V100">_xll.SNL.Clients.Office.Excel.Functions.SPG($A100, "IQ_DILUT_EPS_AFTER_EXTRA", V$3)</f>
        <v>NA</v>
      </c>
      <c r="W100" s="9" t="str" cm="1">
        <f t="array" ref="W100">_xll.SNL.Clients.Office.Excel.Functions.SPG($A100, "IQ_DILUT_EPS_AFTER_EXTRA", W$3)</f>
        <v>NA</v>
      </c>
      <c r="X100" s="9" t="str" cm="1">
        <f t="array" ref="X100">_xll.SNL.Clients.Office.Excel.Functions.SPG($A100, "IQ_DILUT_EPS_AFTER_EXTRA", X$3)</f>
        <v>NA</v>
      </c>
      <c r="Y100" s="9" t="str" cm="1">
        <f t="array" ref="Y100">_xll.SNL.Clients.Office.Excel.Functions.SPG($A100, "IQ_DILUT_EPS_AFTER_EXTRA", Y$3)</f>
        <v>NA</v>
      </c>
      <c r="Z100" s="9" t="str" cm="1">
        <f t="array" ref="Z100">_xll.SNL.Clients.Office.Excel.Functions.SPG($A100, "IQ_DILUT_EPS_AFTER_EXTRA", Z$3)</f>
        <v>NA</v>
      </c>
    </row>
    <row r="101" spans="1:26" x14ac:dyDescent="0.3">
      <c r="A101" s="11" t="s">
        <v>1116</v>
      </c>
      <c r="B101" s="9" cm="1">
        <f t="array" ref="B101">_xll.SNL.Clients.Office.Excel.Functions.SPG($A101, "IQ_DILUT_EPS_AFTER_EXTRA", B$3)</f>
        <v>2.83</v>
      </c>
      <c r="C101" s="9" cm="1">
        <f t="array" ref="C101">_xll.SNL.Clients.Office.Excel.Functions.SPG($A101, "IQ_DILUT_EPS_AFTER_EXTRA", C$3)</f>
        <v>6.3540000000000001</v>
      </c>
      <c r="D101" s="9" cm="1">
        <f t="array" ref="D101">_xll.SNL.Clients.Office.Excel.Functions.SPG($A101, "IQ_DILUT_EPS_AFTER_EXTRA", D$3)</f>
        <v>3.36</v>
      </c>
      <c r="E101" s="9" cm="1">
        <f t="array" ref="E101">_xll.SNL.Clients.Office.Excel.Functions.SPG($A101, "IQ_DILUT_EPS_AFTER_EXTRA", E$3)</f>
        <v>3.77</v>
      </c>
      <c r="F101" s="9" cm="1">
        <f t="array" ref="F101">_xll.SNL.Clients.Office.Excel.Functions.SPG($A101, "IQ_DILUT_EPS_AFTER_EXTRA", F$3)</f>
        <v>2.5</v>
      </c>
      <c r="G101" s="9" cm="1">
        <f t="array" ref="G101">_xll.SNL.Clients.Office.Excel.Functions.SPG($A101, "IQ_DILUT_EPS_AFTER_EXTRA", G$3)</f>
        <v>4.16</v>
      </c>
      <c r="H101" s="9" cm="1">
        <f t="array" ref="H101">_xll.SNL.Clients.Office.Excel.Functions.SPG($A101, "IQ_DILUT_EPS_AFTER_EXTRA", H$3)</f>
        <v>2.87</v>
      </c>
      <c r="I101" s="9" cm="1">
        <f t="array" ref="I101">_xll.SNL.Clients.Office.Excel.Functions.SPG($A101, "IQ_DILUT_EPS_AFTER_EXTRA", I$3)</f>
        <v>3.39</v>
      </c>
      <c r="J101" s="9" cm="1">
        <f t="array" ref="J101">_xll.SNL.Clients.Office.Excel.Functions.SPG($A101, "IQ_DILUT_EPS_AFTER_EXTRA", J$3)</f>
        <v>2.39</v>
      </c>
      <c r="K101" s="9" cm="1">
        <f t="array" ref="K101">_xll.SNL.Clients.Office.Excel.Functions.SPG($A101, "IQ_DILUT_EPS_AFTER_EXTRA", K$3)</f>
        <v>2.2000000000000002</v>
      </c>
      <c r="L101" s="9" cm="1">
        <f t="array" ref="L101">_xll.SNL.Clients.Office.Excel.Functions.SPG($A101, "IQ_DILUT_EPS_AFTER_EXTRA", L$3)</f>
        <v>2.72</v>
      </c>
      <c r="M101" s="9" cm="1">
        <f t="array" ref="M101">_xll.SNL.Clients.Office.Excel.Functions.SPG($A101, "IQ_DILUT_EPS_AFTER_EXTRA", M$3)</f>
        <v>2.58</v>
      </c>
      <c r="N101" s="9" cm="1">
        <f t="array" ref="N101">_xll.SNL.Clients.Office.Excel.Functions.SPG($A101, "IQ_DILUT_EPS_AFTER_EXTRA", N$3)</f>
        <v>1.19</v>
      </c>
      <c r="O101" s="9" cm="1">
        <f t="array" ref="O101">_xll.SNL.Clients.Office.Excel.Functions.SPG($A101, "IQ_DILUT_EPS_AFTER_EXTRA", O$3)</f>
        <v>2.577</v>
      </c>
      <c r="P101" s="9" cm="1">
        <f t="array" ref="P101">_xll.SNL.Clients.Office.Excel.Functions.SPG($A101, "IQ_DILUT_EPS_AFTER_EXTRA", P$3)</f>
        <v>2.42</v>
      </c>
      <c r="Q101" s="9" cm="1">
        <f t="array" ref="Q101">_xll.SNL.Clients.Office.Excel.Functions.SPG($A101, "IQ_DILUT_EPS_AFTER_EXTRA", Q$3)</f>
        <v>4.93</v>
      </c>
      <c r="R101" s="9" cm="1">
        <f t="array" ref="R101">_xll.SNL.Clients.Office.Excel.Functions.SPG($A101, "IQ_DILUT_EPS_AFTER_EXTRA", R$3)</f>
        <v>1.47</v>
      </c>
      <c r="S101" s="9" cm="1">
        <f t="array" ref="S101">_xll.SNL.Clients.Office.Excel.Functions.SPG($A101, "IQ_DILUT_EPS_AFTER_EXTRA", S$3)</f>
        <v>2.6869999999999998</v>
      </c>
      <c r="T101" s="9" cm="1">
        <f t="array" ref="T101">_xll.SNL.Clients.Office.Excel.Functions.SPG($A101, "IQ_DILUT_EPS_AFTER_EXTRA", T$3)</f>
        <v>0.91</v>
      </c>
      <c r="U101" s="9" cm="1">
        <f t="array" ref="U101">_xll.SNL.Clients.Office.Excel.Functions.SPG($A101, "IQ_DILUT_EPS_AFTER_EXTRA", U$3)</f>
        <v>0.83</v>
      </c>
      <c r="V101" s="9" cm="1">
        <f t="array" ref="V101">_xll.SNL.Clients.Office.Excel.Functions.SPG($A101, "IQ_DILUT_EPS_AFTER_EXTRA", V$3)</f>
        <v>0.16</v>
      </c>
      <c r="W101" s="9" cm="1">
        <f t="array" ref="W101">_xll.SNL.Clients.Office.Excel.Functions.SPG($A101, "IQ_DILUT_EPS_AFTER_EXTRA", W$3)</f>
        <v>0.27600000000000002</v>
      </c>
      <c r="X101" s="9" cm="1">
        <f t="array" ref="X101">_xll.SNL.Clients.Office.Excel.Functions.SPG($A101, "IQ_DILUT_EPS_AFTER_EXTRA", X$3)</f>
        <v>0.51</v>
      </c>
      <c r="Y101" s="9" cm="1">
        <f t="array" ref="Y101">_xll.SNL.Clients.Office.Excel.Functions.SPG($A101, "IQ_DILUT_EPS_AFTER_EXTRA", Y$3)</f>
        <v>0.55000000000000004</v>
      </c>
      <c r="Z101" s="9" cm="1">
        <f t="array" ref="Z101">_xll.SNL.Clients.Office.Excel.Functions.SPG($A101, "IQ_DILUT_EPS_AFTER_EXTRA", Z$3)</f>
        <v>0.33</v>
      </c>
    </row>
    <row r="102" spans="1:26" x14ac:dyDescent="0.3">
      <c r="A102" s="11" t="s">
        <v>1117</v>
      </c>
      <c r="B102" s="9" cm="1">
        <f t="array" ref="B102">_xll.SNL.Clients.Office.Excel.Functions.SPG($A102, "IQ_DILUT_EPS_AFTER_EXTRA", B$3)</f>
        <v>1.65</v>
      </c>
      <c r="C102" s="9" cm="1">
        <f t="array" ref="C102">_xll.SNL.Clients.Office.Excel.Functions.SPG($A102, "IQ_DILUT_EPS_AFTER_EXTRA", C$3)</f>
        <v>3.02</v>
      </c>
      <c r="D102" s="9" cm="1">
        <f t="array" ref="D102">_xll.SNL.Clients.Office.Excel.Functions.SPG($A102, "IQ_DILUT_EPS_AFTER_EXTRA", D$3)</f>
        <v>-1.47</v>
      </c>
      <c r="E102" s="9" cm="1">
        <f t="array" ref="E102">_xll.SNL.Clients.Office.Excel.Functions.SPG($A102, "IQ_DILUT_EPS_AFTER_EXTRA", E$3)</f>
        <v>1.45</v>
      </c>
      <c r="F102" s="9" cm="1">
        <f t="array" ref="F102">_xll.SNL.Clients.Office.Excel.Functions.SPG($A102, "IQ_DILUT_EPS_AFTER_EXTRA", F$3)</f>
        <v>0.56000000000000005</v>
      </c>
      <c r="G102" s="9" cm="1">
        <f t="array" ref="G102">_xll.SNL.Clients.Office.Excel.Functions.SPG($A102, "IQ_DILUT_EPS_AFTER_EXTRA", G$3)</f>
        <v>0.26800000000000002</v>
      </c>
      <c r="H102" s="9" cm="1">
        <f t="array" ref="H102">_xll.SNL.Clients.Office.Excel.Functions.SPG($A102, "IQ_DILUT_EPS_AFTER_EXTRA", H$3)</f>
        <v>1.33</v>
      </c>
      <c r="I102" s="9" cm="1">
        <f t="array" ref="I102">_xll.SNL.Clients.Office.Excel.Functions.SPG($A102, "IQ_DILUT_EPS_AFTER_EXTRA", I$3)</f>
        <v>1.31</v>
      </c>
      <c r="J102" s="9" cm="1">
        <f t="array" ref="J102">_xll.SNL.Clients.Office.Excel.Functions.SPG($A102, "IQ_DILUT_EPS_AFTER_EXTRA", J$3)</f>
        <v>0.85</v>
      </c>
      <c r="K102" s="9" cm="1">
        <f t="array" ref="K102">_xll.SNL.Clients.Office.Excel.Functions.SPG($A102, "IQ_DILUT_EPS_AFTER_EXTRA", K$3)</f>
        <v>0.74</v>
      </c>
      <c r="L102" s="9" cm="1">
        <f t="array" ref="L102">_xll.SNL.Clients.Office.Excel.Functions.SPG($A102, "IQ_DILUT_EPS_AFTER_EXTRA", L$3)</f>
        <v>1.06</v>
      </c>
      <c r="M102" s="9" cm="1">
        <f t="array" ref="M102">_xll.SNL.Clients.Office.Excel.Functions.SPG($A102, "IQ_DILUT_EPS_AFTER_EXTRA", M$3)</f>
        <v>2.4300000000000002</v>
      </c>
      <c r="N102" s="9" cm="1">
        <f t="array" ref="N102">_xll.SNL.Clients.Office.Excel.Functions.SPG($A102, "IQ_DILUT_EPS_AFTER_EXTRA", N$3)</f>
        <v>1.74</v>
      </c>
      <c r="O102" s="9" cm="1">
        <f t="array" ref="O102">_xll.SNL.Clients.Office.Excel.Functions.SPG($A102, "IQ_DILUT_EPS_AFTER_EXTRA", O$3)</f>
        <v>-7.9470000000000001</v>
      </c>
      <c r="P102" s="9" cm="1">
        <f t="array" ref="P102">_xll.SNL.Clients.Office.Excel.Functions.SPG($A102, "IQ_DILUT_EPS_AFTER_EXTRA", P$3)</f>
        <v>0.78500000000000003</v>
      </c>
      <c r="Q102" s="9" cm="1">
        <f t="array" ref="Q102">_xll.SNL.Clients.Office.Excel.Functions.SPG($A102, "IQ_DILUT_EPS_AFTER_EXTRA", Q$3)</f>
        <v>0.94799999999999995</v>
      </c>
      <c r="R102" s="9" cm="1">
        <f t="array" ref="R102">_xll.SNL.Clients.Office.Excel.Functions.SPG($A102, "IQ_DILUT_EPS_AFTER_EXTRA", R$3)</f>
        <v>1.5669999999999999</v>
      </c>
      <c r="S102" s="9" cm="1">
        <f t="array" ref="S102">_xll.SNL.Clients.Office.Excel.Functions.SPG($A102, "IQ_DILUT_EPS_AFTER_EXTRA", S$3)</f>
        <v>1.123</v>
      </c>
      <c r="T102" s="9" cm="1">
        <f t="array" ref="T102">_xll.SNL.Clients.Office.Excel.Functions.SPG($A102, "IQ_DILUT_EPS_AFTER_EXTRA", T$3)</f>
        <v>1.591</v>
      </c>
      <c r="U102" s="9" cm="1">
        <f t="array" ref="U102">_xll.SNL.Clients.Office.Excel.Functions.SPG($A102, "IQ_DILUT_EPS_AFTER_EXTRA", U$3)</f>
        <v>0.94299999999999995</v>
      </c>
      <c r="V102" s="9" cm="1">
        <f t="array" ref="V102">_xll.SNL.Clients.Office.Excel.Functions.SPG($A102, "IQ_DILUT_EPS_AFTER_EXTRA", V$3)</f>
        <v>0.64600000000000002</v>
      </c>
      <c r="W102" s="9" cm="1">
        <f t="array" ref="W102">_xll.SNL.Clients.Office.Excel.Functions.SPG($A102, "IQ_DILUT_EPS_AFTER_EXTRA", W$3)</f>
        <v>0.64</v>
      </c>
      <c r="X102" s="9" cm="1">
        <f t="array" ref="X102">_xll.SNL.Clients.Office.Excel.Functions.SPG($A102, "IQ_DILUT_EPS_AFTER_EXTRA", X$3)</f>
        <v>1.36</v>
      </c>
      <c r="Y102" s="9" cm="1">
        <f t="array" ref="Y102">_xll.SNL.Clients.Office.Excel.Functions.SPG($A102, "IQ_DILUT_EPS_AFTER_EXTRA", Y$3)</f>
        <v>1.02</v>
      </c>
      <c r="Z102" s="9" cm="1">
        <f t="array" ref="Z102">_xll.SNL.Clients.Office.Excel.Functions.SPG($A102, "IQ_DILUT_EPS_AFTER_EXTRA", Z$3)</f>
        <v>0.77</v>
      </c>
    </row>
    <row r="103" spans="1:26" x14ac:dyDescent="0.3">
      <c r="A103" s="11" t="s">
        <v>1118</v>
      </c>
      <c r="B103" s="9" cm="1">
        <f t="array" ref="B103">_xll.SNL.Clients.Office.Excel.Functions.SPG($A103, "IQ_DILUT_EPS_AFTER_EXTRA", B$3)</f>
        <v>0.39</v>
      </c>
      <c r="C103" s="9" cm="1">
        <f t="array" ref="C103">_xll.SNL.Clients.Office.Excel.Functions.SPG($A103, "IQ_DILUT_EPS_AFTER_EXTRA", C$3)</f>
        <v>0.439</v>
      </c>
      <c r="D103" s="9" cm="1">
        <f t="array" ref="D103">_xll.SNL.Clients.Office.Excel.Functions.SPG($A103, "IQ_DILUT_EPS_AFTER_EXTRA", D$3)</f>
        <v>0.44</v>
      </c>
      <c r="E103" s="9" cm="1">
        <f t="array" ref="E103">_xll.SNL.Clients.Office.Excel.Functions.SPG($A103, "IQ_DILUT_EPS_AFTER_EXTRA", E$3)</f>
        <v>0.41</v>
      </c>
      <c r="F103" s="9" cm="1">
        <f t="array" ref="F103">_xll.SNL.Clients.Office.Excel.Functions.SPG($A103, "IQ_DILUT_EPS_AFTER_EXTRA", F$3)</f>
        <v>0.41899999999999998</v>
      </c>
      <c r="G103" s="9" cm="1">
        <f t="array" ref="G103">_xll.SNL.Clients.Office.Excel.Functions.SPG($A103, "IQ_DILUT_EPS_AFTER_EXTRA", G$3)</f>
        <v>0.5</v>
      </c>
      <c r="H103" s="9" cm="1">
        <f t="array" ref="H103">_xll.SNL.Clients.Office.Excel.Functions.SPG($A103, "IQ_DILUT_EPS_AFTER_EXTRA", H$3)</f>
        <v>0.45</v>
      </c>
      <c r="I103" s="9" cm="1">
        <f t="array" ref="I103">_xll.SNL.Clients.Office.Excel.Functions.SPG($A103, "IQ_DILUT_EPS_AFTER_EXTRA", I$3)</f>
        <v>0.43</v>
      </c>
      <c r="J103" s="9" cm="1">
        <f t="array" ref="J103">_xll.SNL.Clients.Office.Excel.Functions.SPG($A103, "IQ_DILUT_EPS_AFTER_EXTRA", J$3)</f>
        <v>0.43</v>
      </c>
      <c r="K103" s="9" cm="1">
        <f t="array" ref="K103">_xll.SNL.Clients.Office.Excel.Functions.SPG($A103, "IQ_DILUT_EPS_AFTER_EXTRA", K$3)</f>
        <v>0.36</v>
      </c>
      <c r="L103" s="9" cm="1">
        <f t="array" ref="L103">_xll.SNL.Clients.Office.Excel.Functions.SPG($A103, "IQ_DILUT_EPS_AFTER_EXTRA", L$3)</f>
        <v>0.5</v>
      </c>
      <c r="M103" s="9" cm="1">
        <f t="array" ref="M103">_xll.SNL.Clients.Office.Excel.Functions.SPG($A103, "IQ_DILUT_EPS_AFTER_EXTRA", M$3)</f>
        <v>0.25900000000000001</v>
      </c>
      <c r="N103" s="9" cm="1">
        <f t="array" ref="N103">_xll.SNL.Clients.Office.Excel.Functions.SPG($A103, "IQ_DILUT_EPS_AFTER_EXTRA", N$3)</f>
        <v>0.17</v>
      </c>
      <c r="O103" s="9" cm="1">
        <f t="array" ref="O103">_xll.SNL.Clients.Office.Excel.Functions.SPG($A103, "IQ_DILUT_EPS_AFTER_EXTRA", O$3)</f>
        <v>0.214</v>
      </c>
      <c r="P103" s="9" cm="1">
        <f t="array" ref="P103">_xll.SNL.Clients.Office.Excel.Functions.SPG($A103, "IQ_DILUT_EPS_AFTER_EXTRA", P$3)</f>
        <v>0.43</v>
      </c>
      <c r="Q103" s="9" cm="1">
        <f t="array" ref="Q103">_xll.SNL.Clients.Office.Excel.Functions.SPG($A103, "IQ_DILUT_EPS_AFTER_EXTRA", Q$3)</f>
        <v>0.24</v>
      </c>
      <c r="R103" s="9" cm="1">
        <f t="array" ref="R103">_xll.SNL.Clients.Office.Excel.Functions.SPG($A103, "IQ_DILUT_EPS_AFTER_EXTRA", R$3)</f>
        <v>0.21</v>
      </c>
      <c r="S103" s="9" cm="1">
        <f t="array" ref="S103">_xll.SNL.Clients.Office.Excel.Functions.SPG($A103, "IQ_DILUT_EPS_AFTER_EXTRA", S$3)</f>
        <v>0.216</v>
      </c>
      <c r="T103" s="9" cm="1">
        <f t="array" ref="T103">_xll.SNL.Clients.Office.Excel.Functions.SPG($A103, "IQ_DILUT_EPS_AFTER_EXTRA", T$3)</f>
        <v>0.24</v>
      </c>
      <c r="U103" s="9" cm="1">
        <f t="array" ref="U103">_xll.SNL.Clients.Office.Excel.Functions.SPG($A103, "IQ_DILUT_EPS_AFTER_EXTRA", U$3)</f>
        <v>0.19900000000000001</v>
      </c>
      <c r="V103" s="9" cm="1">
        <f t="array" ref="V103">_xll.SNL.Clients.Office.Excel.Functions.SPG($A103, "IQ_DILUT_EPS_AFTER_EXTRA", V$3)</f>
        <v>0.19600000000000001</v>
      </c>
      <c r="W103" s="9" cm="1">
        <f t="array" ref="W103">_xll.SNL.Clients.Office.Excel.Functions.SPG($A103, "IQ_DILUT_EPS_AFTER_EXTRA", W$3)</f>
        <v>0.21</v>
      </c>
      <c r="X103" s="9" cm="1">
        <f t="array" ref="X103">_xll.SNL.Clients.Office.Excel.Functions.SPG($A103, "IQ_DILUT_EPS_AFTER_EXTRA", X$3)</f>
        <v>0.218</v>
      </c>
      <c r="Y103" s="9" cm="1">
        <f t="array" ref="Y103">_xll.SNL.Clients.Office.Excel.Functions.SPG($A103, "IQ_DILUT_EPS_AFTER_EXTRA", Y$3)</f>
        <v>0.26</v>
      </c>
      <c r="Z103" s="9" cm="1">
        <f t="array" ref="Z103">_xll.SNL.Clients.Office.Excel.Functions.SPG($A103, "IQ_DILUT_EPS_AFTER_EXTRA", Z$3)</f>
        <v>0.19</v>
      </c>
    </row>
    <row r="104" spans="1:26" x14ac:dyDescent="0.3">
      <c r="A104" s="11" t="s">
        <v>1119</v>
      </c>
      <c r="B104" s="9" cm="1">
        <f t="array" ref="B104">_xll.SNL.Clients.Office.Excel.Functions.SPG($A104, "IQ_DILUT_EPS_AFTER_EXTRA", B$3)</f>
        <v>2.2999999999999998</v>
      </c>
      <c r="C104" s="9" cm="1">
        <f t="array" ref="C104">_xll.SNL.Clients.Office.Excel.Functions.SPG($A104, "IQ_DILUT_EPS_AFTER_EXTRA", C$3)</f>
        <v>2.3610000000000002</v>
      </c>
      <c r="D104" s="9" cm="1">
        <f t="array" ref="D104">_xll.SNL.Clients.Office.Excel.Functions.SPG($A104, "IQ_DILUT_EPS_AFTER_EXTRA", D$3)</f>
        <v>2.2400000000000002</v>
      </c>
      <c r="E104" s="9" cm="1">
        <f t="array" ref="E104">_xll.SNL.Clients.Office.Excel.Functions.SPG($A104, "IQ_DILUT_EPS_AFTER_EXTRA", E$3)</f>
        <v>2.21</v>
      </c>
      <c r="F104" s="9" cm="1">
        <f t="array" ref="F104">_xll.SNL.Clients.Office.Excel.Functions.SPG($A104, "IQ_DILUT_EPS_AFTER_EXTRA", F$3)</f>
        <v>2.06</v>
      </c>
      <c r="G104" s="9" cm="1">
        <f t="array" ref="G104">_xll.SNL.Clients.Office.Excel.Functions.SPG($A104, "IQ_DILUT_EPS_AFTER_EXTRA", G$3)</f>
        <v>1.5529999999999999</v>
      </c>
      <c r="H104" s="9" cm="1">
        <f t="array" ref="H104">_xll.SNL.Clients.Office.Excel.Functions.SPG($A104, "IQ_DILUT_EPS_AFTER_EXTRA", H$3)</f>
        <v>2.38</v>
      </c>
      <c r="I104" s="9" cm="1">
        <f t="array" ref="I104">_xll.SNL.Clients.Office.Excel.Functions.SPG($A104, "IQ_DILUT_EPS_AFTER_EXTRA", I$3)</f>
        <v>2.4700000000000002</v>
      </c>
      <c r="J104" s="9" cm="1">
        <f t="array" ref="J104">_xll.SNL.Clients.Office.Excel.Functions.SPG($A104, "IQ_DILUT_EPS_AFTER_EXTRA", J$3)</f>
        <v>2.7</v>
      </c>
      <c r="K104" s="9" cm="1">
        <f t="array" ref="K104">_xll.SNL.Clients.Office.Excel.Functions.SPG($A104, "IQ_DILUT_EPS_AFTER_EXTRA", K$3)</f>
        <v>2.9079999999999999</v>
      </c>
      <c r="L104" s="9" cm="1">
        <f t="array" ref="L104">_xll.SNL.Clients.Office.Excel.Functions.SPG($A104, "IQ_DILUT_EPS_AFTER_EXTRA", L$3)</f>
        <v>2.59</v>
      </c>
      <c r="M104" s="9" cm="1">
        <f t="array" ref="M104">_xll.SNL.Clients.Office.Excel.Functions.SPG($A104, "IQ_DILUT_EPS_AFTER_EXTRA", M$3)</f>
        <v>1.81</v>
      </c>
      <c r="N104" s="9" cm="1">
        <f t="array" ref="N104">_xll.SNL.Clients.Office.Excel.Functions.SPG($A104, "IQ_DILUT_EPS_AFTER_EXTRA", N$3)</f>
        <v>1.5</v>
      </c>
      <c r="O104" s="9" cm="1">
        <f t="array" ref="O104">_xll.SNL.Clients.Office.Excel.Functions.SPG($A104, "IQ_DILUT_EPS_AFTER_EXTRA", O$3)</f>
        <v>1.5449999999999999</v>
      </c>
      <c r="P104" s="9" cm="1">
        <f t="array" ref="P104">_xll.SNL.Clients.Office.Excel.Functions.SPG($A104, "IQ_DILUT_EPS_AFTER_EXTRA", P$3)</f>
        <v>1.65</v>
      </c>
      <c r="Q104" s="9" cm="1">
        <f t="array" ref="Q104">_xll.SNL.Clients.Office.Excel.Functions.SPG($A104, "IQ_DILUT_EPS_AFTER_EXTRA", Q$3)</f>
        <v>1.8</v>
      </c>
      <c r="R104" s="9" cm="1">
        <f t="array" ref="R104">_xll.SNL.Clients.Office.Excel.Functions.SPG($A104, "IQ_DILUT_EPS_AFTER_EXTRA", R$3)</f>
        <v>1.77</v>
      </c>
      <c r="S104" s="9" cm="1">
        <f t="array" ref="S104">_xll.SNL.Clients.Office.Excel.Functions.SPG($A104, "IQ_DILUT_EPS_AFTER_EXTRA", S$3)</f>
        <v>1.3879999999999999</v>
      </c>
      <c r="T104" s="9" cm="1">
        <f t="array" ref="T104">_xll.SNL.Clients.Office.Excel.Functions.SPG($A104, "IQ_DILUT_EPS_AFTER_EXTRA", T$3)</f>
        <v>1.5</v>
      </c>
      <c r="U104" s="9" cm="1">
        <f t="array" ref="U104">_xll.SNL.Clients.Office.Excel.Functions.SPG($A104, "IQ_DILUT_EPS_AFTER_EXTRA", U$3)</f>
        <v>1.47</v>
      </c>
      <c r="V104" s="9" cm="1">
        <f t="array" ref="V104">_xll.SNL.Clients.Office.Excel.Functions.SPG($A104, "IQ_DILUT_EPS_AFTER_EXTRA", V$3)</f>
        <v>0.747</v>
      </c>
      <c r="W104" s="9" cm="1">
        <f t="array" ref="W104">_xll.SNL.Clients.Office.Excel.Functions.SPG($A104, "IQ_DILUT_EPS_AFTER_EXTRA", W$3)</f>
        <v>1.607</v>
      </c>
      <c r="X104" s="9" cm="1">
        <f t="array" ref="X104">_xll.SNL.Clients.Office.Excel.Functions.SPG($A104, "IQ_DILUT_EPS_AFTER_EXTRA", X$3)</f>
        <v>1.738</v>
      </c>
      <c r="Y104" s="9" cm="1">
        <f t="array" ref="Y104">_xll.SNL.Clients.Office.Excel.Functions.SPG($A104, "IQ_DILUT_EPS_AFTER_EXTRA", Y$3)</f>
        <v>1.7250000000000001</v>
      </c>
      <c r="Z104" s="9" cm="1">
        <f t="array" ref="Z104">_xll.SNL.Clients.Office.Excel.Functions.SPG($A104, "IQ_DILUT_EPS_AFTER_EXTRA", Z$3)</f>
        <v>1.794</v>
      </c>
    </row>
    <row r="105" spans="1:26" x14ac:dyDescent="0.3">
      <c r="A105" s="11" t="s">
        <v>1120</v>
      </c>
      <c r="B105" s="9" cm="1">
        <f t="array" ref="B105">_xll.SNL.Clients.Office.Excel.Functions.SPG($A105, "IQ_DILUT_EPS_AFTER_EXTRA", B$3)</f>
        <v>2.68</v>
      </c>
      <c r="C105" s="9" cm="1">
        <f t="array" ref="C105">_xll.SNL.Clients.Office.Excel.Functions.SPG($A105, "IQ_DILUT_EPS_AFTER_EXTRA", C$3)</f>
        <v>3.0840000000000001</v>
      </c>
      <c r="D105" s="9" cm="1">
        <f t="array" ref="D105">_xll.SNL.Clients.Office.Excel.Functions.SPG($A105, "IQ_DILUT_EPS_AFTER_EXTRA", D$3)</f>
        <v>2.89</v>
      </c>
      <c r="E105" s="9" cm="1">
        <f t="array" ref="E105">_xll.SNL.Clients.Office.Excel.Functions.SPG($A105, "IQ_DILUT_EPS_AFTER_EXTRA", E$3)</f>
        <v>2.58</v>
      </c>
      <c r="F105" s="9" cm="1">
        <f t="array" ref="F105">_xll.SNL.Clients.Office.Excel.Functions.SPG($A105, "IQ_DILUT_EPS_AFTER_EXTRA", F$3)</f>
        <v>1.99</v>
      </c>
      <c r="G105" s="9" cm="1">
        <f t="array" ref="G105">_xll.SNL.Clients.Office.Excel.Functions.SPG($A105, "IQ_DILUT_EPS_AFTER_EXTRA", G$3)</f>
        <v>3.1110000000000002</v>
      </c>
      <c r="H105" s="9" cm="1">
        <f t="array" ref="H105">_xll.SNL.Clients.Office.Excel.Functions.SPG($A105, "IQ_DILUT_EPS_AFTER_EXTRA", H$3)</f>
        <v>2.5099999999999998</v>
      </c>
      <c r="I105" s="9" cm="1">
        <f t="array" ref="I105">_xll.SNL.Clients.Office.Excel.Functions.SPG($A105, "IQ_DILUT_EPS_AFTER_EXTRA", I$3)</f>
        <v>2.1</v>
      </c>
      <c r="J105" s="9" cm="1">
        <f t="array" ref="J105">_xll.SNL.Clients.Office.Excel.Functions.SPG($A105, "IQ_DILUT_EPS_AFTER_EXTRA", J$3)</f>
        <v>1.48</v>
      </c>
      <c r="K105" s="9" cm="1">
        <f t="array" ref="K105">_xll.SNL.Clients.Office.Excel.Functions.SPG($A105, "IQ_DILUT_EPS_AFTER_EXTRA", K$3)</f>
        <v>2.83</v>
      </c>
      <c r="L105" s="9" cm="1">
        <f t="array" ref="L105">_xll.SNL.Clients.Office.Excel.Functions.SPG($A105, "IQ_DILUT_EPS_AFTER_EXTRA", L$3)</f>
        <v>1.91</v>
      </c>
      <c r="M105" s="9" cm="1">
        <f t="array" ref="M105">_xll.SNL.Clients.Office.Excel.Functions.SPG($A105, "IQ_DILUT_EPS_AFTER_EXTRA", M$3)</f>
        <v>1.83</v>
      </c>
      <c r="N105" s="9" cm="1">
        <f t="array" ref="N105">_xll.SNL.Clients.Office.Excel.Functions.SPG($A105, "IQ_DILUT_EPS_AFTER_EXTRA", N$3)</f>
        <v>1.05</v>
      </c>
      <c r="O105" s="9" cm="1">
        <f t="array" ref="O105">_xll.SNL.Clients.Office.Excel.Functions.SPG($A105, "IQ_DILUT_EPS_AFTER_EXTRA", O$3)</f>
        <v>1.9410000000000001</v>
      </c>
      <c r="P105" s="9" cm="1">
        <f t="array" ref="P105">_xll.SNL.Clients.Office.Excel.Functions.SPG($A105, "IQ_DILUT_EPS_AFTER_EXTRA", P$3)</f>
        <v>1.7</v>
      </c>
      <c r="Q105" s="9" cm="1">
        <f t="array" ref="Q105">_xll.SNL.Clients.Office.Excel.Functions.SPG($A105, "IQ_DILUT_EPS_AFTER_EXTRA", Q$3)</f>
        <v>1.49</v>
      </c>
      <c r="R105" s="9" cm="1">
        <f t="array" ref="R105">_xll.SNL.Clients.Office.Excel.Functions.SPG($A105, "IQ_DILUT_EPS_AFTER_EXTRA", R$3)</f>
        <v>1.45</v>
      </c>
      <c r="S105" s="9" cm="1">
        <f t="array" ref="S105">_xll.SNL.Clients.Office.Excel.Functions.SPG($A105, "IQ_DILUT_EPS_AFTER_EXTRA", S$3)</f>
        <v>1.31</v>
      </c>
      <c r="T105" s="9" cm="1">
        <f t="array" ref="T105">_xll.SNL.Clients.Office.Excel.Functions.SPG($A105, "IQ_DILUT_EPS_AFTER_EXTRA", T$3)</f>
        <v>1.55</v>
      </c>
      <c r="U105" s="9" cm="1">
        <f t="array" ref="U105">_xll.SNL.Clients.Office.Excel.Functions.SPG($A105, "IQ_DILUT_EPS_AFTER_EXTRA", U$3)</f>
        <v>0.74</v>
      </c>
      <c r="V105" s="9" cm="1">
        <f t="array" ref="V105">_xll.SNL.Clients.Office.Excel.Functions.SPG($A105, "IQ_DILUT_EPS_AFTER_EXTRA", V$3)</f>
        <v>1.21</v>
      </c>
      <c r="W105" s="9" cm="1">
        <f t="array" ref="W105">_xll.SNL.Clients.Office.Excel.Functions.SPG($A105, "IQ_DILUT_EPS_AFTER_EXTRA", W$3)</f>
        <v>2.08</v>
      </c>
      <c r="X105" s="9" cm="1">
        <f t="array" ref="X105">_xll.SNL.Clients.Office.Excel.Functions.SPG($A105, "IQ_DILUT_EPS_AFTER_EXTRA", X$3)</f>
        <v>1.92</v>
      </c>
      <c r="Y105" s="9" cm="1">
        <f t="array" ref="Y105">_xll.SNL.Clients.Office.Excel.Functions.SPG($A105, "IQ_DILUT_EPS_AFTER_EXTRA", Y$3)</f>
        <v>1.86</v>
      </c>
      <c r="Z105" s="9" cm="1">
        <f t="array" ref="Z105">_xll.SNL.Clients.Office.Excel.Functions.SPG($A105, "IQ_DILUT_EPS_AFTER_EXTRA", Z$3)</f>
        <v>1.29</v>
      </c>
    </row>
    <row r="106" spans="1:26" x14ac:dyDescent="0.3">
      <c r="A106" s="11" t="s">
        <v>1121</v>
      </c>
      <c r="B106" s="9" cm="1">
        <f t="array" ref="B106">_xll.SNL.Clients.Office.Excel.Functions.SPG($A106, "IQ_DILUT_EPS_AFTER_EXTRA", B$3)</f>
        <v>-1.3620000000000001</v>
      </c>
      <c r="C106" s="9" cm="1">
        <f t="array" ref="C106">_xll.SNL.Clients.Office.Excel.Functions.SPG($A106, "IQ_DILUT_EPS_AFTER_EXTRA", C$3)</f>
        <v>-1.2709999999999999</v>
      </c>
      <c r="D106" s="9" cm="1">
        <f t="array" ref="D106">_xll.SNL.Clients.Office.Excel.Functions.SPG($A106, "IQ_DILUT_EPS_AFTER_EXTRA", D$3)</f>
        <v>-1.3640000000000001</v>
      </c>
      <c r="E106" s="9" cm="1">
        <f t="array" ref="E106">_xll.SNL.Clients.Office.Excel.Functions.SPG($A106, "IQ_DILUT_EPS_AFTER_EXTRA", E$3)</f>
        <v>-1.3120000000000001</v>
      </c>
      <c r="F106" s="9" cm="1">
        <f t="array" ref="F106">_xll.SNL.Clients.Office.Excel.Functions.SPG($A106, "IQ_DILUT_EPS_AFTER_EXTRA", F$3)</f>
        <v>-1.331</v>
      </c>
      <c r="G106" s="9" cm="1">
        <f t="array" ref="G106">_xll.SNL.Clients.Office.Excel.Functions.SPG($A106, "IQ_DILUT_EPS_AFTER_EXTRA", G$3)</f>
        <v>-1.3819999999999999</v>
      </c>
      <c r="H106" s="9" cm="1">
        <f t="array" ref="H106">_xll.SNL.Clients.Office.Excel.Functions.SPG($A106, "IQ_DILUT_EPS_AFTER_EXTRA", H$3)</f>
        <v>-1.347</v>
      </c>
      <c r="I106" s="9" cm="1">
        <f t="array" ref="I106">_xll.SNL.Clients.Office.Excel.Functions.SPG($A106, "IQ_DILUT_EPS_AFTER_EXTRA", I$3)</f>
        <v>-1.343</v>
      </c>
      <c r="J106" s="9" cm="1">
        <f t="array" ref="J106">_xll.SNL.Clients.Office.Excel.Functions.SPG($A106, "IQ_DILUT_EPS_AFTER_EXTRA", J$3)</f>
        <v>-1.38</v>
      </c>
      <c r="K106" s="9" cm="1">
        <f t="array" ref="K106">_xll.SNL.Clients.Office.Excel.Functions.SPG($A106, "IQ_DILUT_EPS_AFTER_EXTRA", K$3)</f>
        <v>-1.4510000000000001</v>
      </c>
      <c r="L106" s="9" cm="1">
        <f t="array" ref="L106">_xll.SNL.Clients.Office.Excel.Functions.SPG($A106, "IQ_DILUT_EPS_AFTER_EXTRA", L$3)</f>
        <v>-1.518</v>
      </c>
      <c r="M106" s="9" cm="1">
        <f t="array" ref="M106">_xll.SNL.Clients.Office.Excel.Functions.SPG($A106, "IQ_DILUT_EPS_AFTER_EXTRA", M$3)</f>
        <v>-0.23100000000000001</v>
      </c>
      <c r="N106" s="9" cm="1">
        <f t="array" ref="N106">_xll.SNL.Clients.Office.Excel.Functions.SPG($A106, "IQ_DILUT_EPS_AFTER_EXTRA", N$3)</f>
        <v>-1.052</v>
      </c>
      <c r="O106" s="9" cm="1">
        <f t="array" ref="O106">_xll.SNL.Clients.Office.Excel.Functions.SPG($A106, "IQ_DILUT_EPS_AFTER_EXTRA", O$3)</f>
        <v>-0.36499999999999999</v>
      </c>
      <c r="P106" s="9" cm="1">
        <f t="array" ref="P106">_xll.SNL.Clients.Office.Excel.Functions.SPG($A106, "IQ_DILUT_EPS_AFTER_EXTRA", P$3)</f>
        <v>-0.95</v>
      </c>
      <c r="Q106" s="9" cm="1">
        <f t="array" ref="Q106">_xll.SNL.Clients.Office.Excel.Functions.SPG($A106, "IQ_DILUT_EPS_AFTER_EXTRA", Q$3)</f>
        <v>-0.85799999999999998</v>
      </c>
      <c r="R106" s="9" cm="1">
        <f t="array" ref="R106">_xll.SNL.Clients.Office.Excel.Functions.SPG($A106, "IQ_DILUT_EPS_AFTER_EXTRA", R$3)</f>
        <v>-0.66200000000000003</v>
      </c>
      <c r="S106" s="9" cm="1">
        <f t="array" ref="S106">_xll.SNL.Clients.Office.Excel.Functions.SPG($A106, "IQ_DILUT_EPS_AFTER_EXTRA", S$3)</f>
        <v>-0.62</v>
      </c>
      <c r="T106" s="9" cm="1">
        <f t="array" ref="T106">_xll.SNL.Clients.Office.Excel.Functions.SPG($A106, "IQ_DILUT_EPS_AFTER_EXTRA", T$3)</f>
        <v>-4.7E-2</v>
      </c>
      <c r="U106" s="9" cm="1">
        <f t="array" ref="U106">_xll.SNL.Clients.Office.Excel.Functions.SPG($A106, "IQ_DILUT_EPS_AFTER_EXTRA", U$3)</f>
        <v>-0.68400000000000005</v>
      </c>
      <c r="V106" s="9" cm="1">
        <f t="array" ref="V106">_xll.SNL.Clients.Office.Excel.Functions.SPG($A106, "IQ_DILUT_EPS_AFTER_EXTRA", V$3)</f>
        <v>-0.66500000000000004</v>
      </c>
      <c r="W106" s="9" cm="1">
        <f t="array" ref="W106">_xll.SNL.Clients.Office.Excel.Functions.SPG($A106, "IQ_DILUT_EPS_AFTER_EXTRA", W$3)</f>
        <v>-0.51800000000000002</v>
      </c>
      <c r="X106" s="9" cm="1">
        <f t="array" ref="X106">_xll.SNL.Clients.Office.Excel.Functions.SPG($A106, "IQ_DILUT_EPS_AFTER_EXTRA", X$3)</f>
        <v>-0.504</v>
      </c>
      <c r="Y106" s="9" cm="1">
        <f t="array" ref="Y106">_xll.SNL.Clients.Office.Excel.Functions.SPG($A106, "IQ_DILUT_EPS_AFTER_EXTRA", Y$3)</f>
        <v>-0.55700000000000005</v>
      </c>
      <c r="Z106" s="9" cm="1">
        <f t="array" ref="Z106">_xll.SNL.Clients.Office.Excel.Functions.SPG($A106, "IQ_DILUT_EPS_AFTER_EXTRA", Z$3)</f>
        <v>-0.53600000000000003</v>
      </c>
    </row>
    <row r="107" spans="1:26" x14ac:dyDescent="0.3">
      <c r="A107" s="11" t="s">
        <v>1122</v>
      </c>
      <c r="B107" s="9" cm="1">
        <f t="array" ref="B107">_xll.SNL.Clients.Office.Excel.Functions.SPG($A107, "IQ_DILUT_EPS_AFTER_EXTRA", B$3)</f>
        <v>-0.16500000000000001</v>
      </c>
      <c r="C107" s="9" cm="1">
        <f t="array" ref="C107">_xll.SNL.Clients.Office.Excel.Functions.SPG($A107, "IQ_DILUT_EPS_AFTER_EXTRA", C$3)</f>
        <v>0.63100000000000001</v>
      </c>
      <c r="D107" s="9" cm="1">
        <f t="array" ref="D107">_xll.SNL.Clients.Office.Excel.Functions.SPG($A107, "IQ_DILUT_EPS_AFTER_EXTRA", D$3)</f>
        <v>0.106</v>
      </c>
      <c r="E107" s="9" cm="1">
        <f t="array" ref="E107">_xll.SNL.Clients.Office.Excel.Functions.SPG($A107, "IQ_DILUT_EPS_AFTER_EXTRA", E$3)</f>
        <v>0.49</v>
      </c>
      <c r="F107" s="9" cm="1">
        <f t="array" ref="F107">_xll.SNL.Clients.Office.Excel.Functions.SPG($A107, "IQ_DILUT_EPS_AFTER_EXTRA", F$3)</f>
        <v>0.5</v>
      </c>
      <c r="G107" s="9" cm="1">
        <f t="array" ref="G107">_xll.SNL.Clients.Office.Excel.Functions.SPG($A107, "IQ_DILUT_EPS_AFTER_EXTRA", G$3)</f>
        <v>0.51800000000000002</v>
      </c>
      <c r="H107" s="9" cm="1">
        <f t="array" ref="H107">_xll.SNL.Clients.Office.Excel.Functions.SPG($A107, "IQ_DILUT_EPS_AFTER_EXTRA", H$3)</f>
        <v>0.77</v>
      </c>
      <c r="I107" s="9" cm="1">
        <f t="array" ref="I107">_xll.SNL.Clients.Office.Excel.Functions.SPG($A107, "IQ_DILUT_EPS_AFTER_EXTRA", I$3)</f>
        <v>1.55</v>
      </c>
      <c r="J107" s="9" cm="1">
        <f t="array" ref="J107">_xll.SNL.Clients.Office.Excel.Functions.SPG($A107, "IQ_DILUT_EPS_AFTER_EXTRA", J$3)</f>
        <v>1.1399999999999999</v>
      </c>
      <c r="K107" s="9" cm="1">
        <f t="array" ref="K107">_xll.SNL.Clients.Office.Excel.Functions.SPG($A107, "IQ_DILUT_EPS_AFTER_EXTRA", K$3)</f>
        <v>0.94899999999999995</v>
      </c>
      <c r="L107" s="9" cm="1">
        <f t="array" ref="L107">_xll.SNL.Clients.Office.Excel.Functions.SPG($A107, "IQ_DILUT_EPS_AFTER_EXTRA", L$3)</f>
        <v>1.17</v>
      </c>
      <c r="M107" s="9" cm="1">
        <f t="array" ref="M107">_xll.SNL.Clients.Office.Excel.Functions.SPG($A107, "IQ_DILUT_EPS_AFTER_EXTRA", M$3)</f>
        <v>1.23</v>
      </c>
      <c r="N107" s="9" cm="1">
        <f t="array" ref="N107">_xll.SNL.Clients.Office.Excel.Functions.SPG($A107, "IQ_DILUT_EPS_AFTER_EXTRA", N$3)</f>
        <v>1.1399999999999999</v>
      </c>
      <c r="O107" s="9" cm="1">
        <f t="array" ref="O107">_xll.SNL.Clients.Office.Excel.Functions.SPG($A107, "IQ_DILUT_EPS_AFTER_EXTRA", O$3)</f>
        <v>0.94</v>
      </c>
      <c r="P107" s="9" cm="1">
        <f t="array" ref="P107">_xll.SNL.Clients.Office.Excel.Functions.SPG($A107, "IQ_DILUT_EPS_AFTER_EXTRA", P$3)</f>
        <v>0.88</v>
      </c>
      <c r="Q107" s="9" cm="1">
        <f t="array" ref="Q107">_xll.SNL.Clients.Office.Excel.Functions.SPG($A107, "IQ_DILUT_EPS_AFTER_EXTRA", Q$3)</f>
        <v>1.17</v>
      </c>
      <c r="R107" s="9" cm="1">
        <f t="array" ref="R107">_xll.SNL.Clients.Office.Excel.Functions.SPG($A107, "IQ_DILUT_EPS_AFTER_EXTRA", R$3)</f>
        <v>0.9</v>
      </c>
      <c r="S107" s="9" cm="1">
        <f t="array" ref="S107">_xll.SNL.Clients.Office.Excel.Functions.SPG($A107, "IQ_DILUT_EPS_AFTER_EXTRA", S$3)</f>
        <v>0.27100000000000002</v>
      </c>
      <c r="T107" s="9" cm="1">
        <f t="array" ref="T107">_xll.SNL.Clients.Office.Excel.Functions.SPG($A107, "IQ_DILUT_EPS_AFTER_EXTRA", T$3)</f>
        <v>0.61</v>
      </c>
      <c r="U107" s="9" cm="1">
        <f t="array" ref="U107">_xll.SNL.Clients.Office.Excel.Functions.SPG($A107, "IQ_DILUT_EPS_AFTER_EXTRA", U$3)</f>
        <v>0.39</v>
      </c>
      <c r="V107" s="9" cm="1">
        <f t="array" ref="V107">_xll.SNL.Clients.Office.Excel.Functions.SPG($A107, "IQ_DILUT_EPS_AFTER_EXTRA", V$3)</f>
        <v>0.51</v>
      </c>
      <c r="W107" s="9" cm="1">
        <f t="array" ref="W107">_xll.SNL.Clients.Office.Excel.Functions.SPG($A107, "IQ_DILUT_EPS_AFTER_EXTRA", W$3)</f>
        <v>1.4419999999999999</v>
      </c>
      <c r="X107" s="9" cm="1">
        <f t="array" ref="X107">_xll.SNL.Clients.Office.Excel.Functions.SPG($A107, "IQ_DILUT_EPS_AFTER_EXTRA", X$3)</f>
        <v>0.15</v>
      </c>
      <c r="Y107" s="9" cm="1">
        <f t="array" ref="Y107">_xll.SNL.Clients.Office.Excel.Functions.SPG($A107, "IQ_DILUT_EPS_AFTER_EXTRA", Y$3)</f>
        <v>0.159</v>
      </c>
      <c r="Z107" s="9" cm="1">
        <f t="array" ref="Z107">_xll.SNL.Clients.Office.Excel.Functions.SPG($A107, "IQ_DILUT_EPS_AFTER_EXTRA", Z$3)</f>
        <v>0.109</v>
      </c>
    </row>
    <row r="108" spans="1:26" x14ac:dyDescent="0.3">
      <c r="A108" s="11" t="s">
        <v>1123</v>
      </c>
      <c r="B108" s="9" cm="1">
        <f t="array" ref="B108">_xll.SNL.Clients.Office.Excel.Functions.SPG($A108, "IQ_DILUT_EPS_AFTER_EXTRA", B$3)</f>
        <v>0.1</v>
      </c>
      <c r="C108" s="9" cm="1">
        <f t="array" ref="C108">_xll.SNL.Clients.Office.Excel.Functions.SPG($A108, "IQ_DILUT_EPS_AFTER_EXTRA", C$3)</f>
        <v>-2.1629999999999998</v>
      </c>
      <c r="D108" s="9" cm="1">
        <f t="array" ref="D108">_xll.SNL.Clients.Office.Excel.Functions.SPG($A108, "IQ_DILUT_EPS_AFTER_EXTRA", D$3)</f>
        <v>-2.46</v>
      </c>
      <c r="E108" s="9" cm="1">
        <f t="array" ref="E108">_xll.SNL.Clients.Office.Excel.Functions.SPG($A108, "IQ_DILUT_EPS_AFTER_EXTRA", E$3)</f>
        <v>-0.02</v>
      </c>
      <c r="F108" s="9" cm="1">
        <f t="array" ref="F108">_xll.SNL.Clients.Office.Excel.Functions.SPG($A108, "IQ_DILUT_EPS_AFTER_EXTRA", F$3)</f>
        <v>8.6999999999999994E-2</v>
      </c>
      <c r="G108" s="9" cm="1">
        <f t="array" ref="G108">_xll.SNL.Clients.Office.Excel.Functions.SPG($A108, "IQ_DILUT_EPS_AFTER_EXTRA", G$3)</f>
        <v>0.31900000000000001</v>
      </c>
      <c r="H108" s="9" cm="1">
        <f t="array" ref="H108">_xll.SNL.Clients.Office.Excel.Functions.SPG($A108, "IQ_DILUT_EPS_AFTER_EXTRA", H$3)</f>
        <v>-1.256</v>
      </c>
      <c r="I108" s="9" cm="1">
        <f t="array" ref="I108">_xll.SNL.Clients.Office.Excel.Functions.SPG($A108, "IQ_DILUT_EPS_AFTER_EXTRA", I$3)</f>
        <v>0.4</v>
      </c>
      <c r="J108" s="9" cm="1">
        <f t="array" ref="J108">_xll.SNL.Clients.Office.Excel.Functions.SPG($A108, "IQ_DILUT_EPS_AFTER_EXTRA", J$3)</f>
        <v>-0.09</v>
      </c>
      <c r="K108" s="9" cm="1">
        <f t="array" ref="K108">_xll.SNL.Clients.Office.Excel.Functions.SPG($A108, "IQ_DILUT_EPS_AFTER_EXTRA", K$3)</f>
        <v>-7.0000000000000007E-2</v>
      </c>
      <c r="L108" s="9" cm="1">
        <f t="array" ref="L108">_xll.SNL.Clients.Office.Excel.Functions.SPG($A108, "IQ_DILUT_EPS_AFTER_EXTRA", L$3)</f>
        <v>-5.0119999999999996</v>
      </c>
      <c r="M108" s="9" cm="1">
        <f t="array" ref="M108">_xll.SNL.Clients.Office.Excel.Functions.SPG($A108, "IQ_DILUT_EPS_AFTER_EXTRA", M$3)</f>
        <v>0.34</v>
      </c>
      <c r="N108" s="9" cm="1">
        <f t="array" ref="N108">_xll.SNL.Clients.Office.Excel.Functions.SPG($A108, "IQ_DILUT_EPS_AFTER_EXTRA", N$3)</f>
        <v>0.318</v>
      </c>
      <c r="O108" s="9" cm="1">
        <f t="array" ref="O108">_xll.SNL.Clients.Office.Excel.Functions.SPG($A108, "IQ_DILUT_EPS_AFTER_EXTRA", O$3)</f>
        <v>0.54600000000000004</v>
      </c>
      <c r="P108" s="9" cm="1">
        <f t="array" ref="P108">_xll.SNL.Clients.Office.Excel.Functions.SPG($A108, "IQ_DILUT_EPS_AFTER_EXTRA", P$3)</f>
        <v>0.38</v>
      </c>
      <c r="Q108" s="9" cm="1">
        <f t="array" ref="Q108">_xll.SNL.Clients.Office.Excel.Functions.SPG($A108, "IQ_DILUT_EPS_AFTER_EXTRA", Q$3)</f>
        <v>0.43</v>
      </c>
      <c r="R108" s="9" cm="1">
        <f t="array" ref="R108">_xll.SNL.Clients.Office.Excel.Functions.SPG($A108, "IQ_DILUT_EPS_AFTER_EXTRA", R$3)</f>
        <v>0.51</v>
      </c>
      <c r="S108" s="9" cm="1">
        <f t="array" ref="S108">_xll.SNL.Clients.Office.Excel.Functions.SPG($A108, "IQ_DILUT_EPS_AFTER_EXTRA", S$3)</f>
        <v>0.499</v>
      </c>
      <c r="T108" s="9" cm="1">
        <f t="array" ref="T108">_xll.SNL.Clients.Office.Excel.Functions.SPG($A108, "IQ_DILUT_EPS_AFTER_EXTRA", T$3)</f>
        <v>0.24299999999999999</v>
      </c>
      <c r="U108" s="9" cm="1">
        <f t="array" ref="U108">_xll.SNL.Clients.Office.Excel.Functions.SPG($A108, "IQ_DILUT_EPS_AFTER_EXTRA", U$3)</f>
        <v>-0.44</v>
      </c>
      <c r="V108" s="9" cm="1">
        <f t="array" ref="V108">_xll.SNL.Clients.Office.Excel.Functions.SPG($A108, "IQ_DILUT_EPS_AFTER_EXTRA", V$3)</f>
        <v>-0.63400000000000001</v>
      </c>
      <c r="W108" s="9" cm="1">
        <f t="array" ref="W108">_xll.SNL.Clients.Office.Excel.Functions.SPG($A108, "IQ_DILUT_EPS_AFTER_EXTRA", W$3)</f>
        <v>0.45900000000000002</v>
      </c>
      <c r="X108" s="9" cm="1">
        <f t="array" ref="X108">_xll.SNL.Clients.Office.Excel.Functions.SPG($A108, "IQ_DILUT_EPS_AFTER_EXTRA", X$3)</f>
        <v>0.38</v>
      </c>
      <c r="Y108" s="9" cm="1">
        <f t="array" ref="Y108">_xll.SNL.Clients.Office.Excel.Functions.SPG($A108, "IQ_DILUT_EPS_AFTER_EXTRA", Y$3)</f>
        <v>0.16</v>
      </c>
      <c r="Z108" s="9" cm="1">
        <f t="array" ref="Z108">_xll.SNL.Clients.Office.Excel.Functions.SPG($A108, "IQ_DILUT_EPS_AFTER_EXTRA", Z$3)</f>
        <v>0.17</v>
      </c>
    </row>
    <row r="109" spans="1:26" x14ac:dyDescent="0.3">
      <c r="A109" s="11" t="s">
        <v>1124</v>
      </c>
      <c r="B109" s="9" t="str" cm="1">
        <f t="array" ref="B109">_xll.SNL.Clients.Office.Excel.Functions.SPG($A109, "IQ_DILUT_EPS_AFTER_EXTRA", B$3)</f>
        <v>NA</v>
      </c>
      <c r="C109" s="9" cm="1">
        <f t="array" ref="C109">_xll.SNL.Clients.Office.Excel.Functions.SPG($A109, "IQ_DILUT_EPS_AFTER_EXTRA", C$3)</f>
        <v>3.6219999999999999</v>
      </c>
      <c r="D109" s="9" cm="1">
        <f t="array" ref="D109">_xll.SNL.Clients.Office.Excel.Functions.SPG($A109, "IQ_DILUT_EPS_AFTER_EXTRA", D$3)</f>
        <v>2.75</v>
      </c>
      <c r="E109" s="9" cm="1">
        <f t="array" ref="E109">_xll.SNL.Clients.Office.Excel.Functions.SPG($A109, "IQ_DILUT_EPS_AFTER_EXTRA", E$3)</f>
        <v>4.37</v>
      </c>
      <c r="F109" s="9" cm="1">
        <f t="array" ref="F109">_xll.SNL.Clients.Office.Excel.Functions.SPG($A109, "IQ_DILUT_EPS_AFTER_EXTRA", F$3)</f>
        <v>3.3</v>
      </c>
      <c r="G109" s="9" cm="1">
        <f t="array" ref="G109">_xll.SNL.Clients.Office.Excel.Functions.SPG($A109, "IQ_DILUT_EPS_AFTER_EXTRA", G$3)</f>
        <v>3.5670000000000002</v>
      </c>
      <c r="H109" s="9" cm="1">
        <f t="array" ref="H109">_xll.SNL.Clients.Office.Excel.Functions.SPG($A109, "IQ_DILUT_EPS_AFTER_EXTRA", H$3)</f>
        <v>2.39</v>
      </c>
      <c r="I109" s="9" cm="1">
        <f t="array" ref="I109">_xll.SNL.Clients.Office.Excel.Functions.SPG($A109, "IQ_DILUT_EPS_AFTER_EXTRA", I$3)</f>
        <v>2.82</v>
      </c>
      <c r="J109" s="9" cm="1">
        <f t="array" ref="J109">_xll.SNL.Clients.Office.Excel.Functions.SPG($A109, "IQ_DILUT_EPS_AFTER_EXTRA", J$3)</f>
        <v>3.4009999999999998</v>
      </c>
      <c r="K109" s="9" cm="1">
        <f t="array" ref="K109">_xll.SNL.Clients.Office.Excel.Functions.SPG($A109, "IQ_DILUT_EPS_AFTER_EXTRA", K$3)</f>
        <v>2.6040000000000001</v>
      </c>
      <c r="L109" s="9" cm="1">
        <f t="array" ref="L109">_xll.SNL.Clients.Office.Excel.Functions.SPG($A109, "IQ_DILUT_EPS_AFTER_EXTRA", L$3)</f>
        <v>2.4510000000000001</v>
      </c>
      <c r="M109" s="9" cm="1">
        <f t="array" ref="M109">_xll.SNL.Clients.Office.Excel.Functions.SPG($A109, "IQ_DILUT_EPS_AFTER_EXTRA", M$3)</f>
        <v>3.2519999999999998</v>
      </c>
      <c r="N109" s="9" cm="1">
        <f t="array" ref="N109">_xll.SNL.Clients.Office.Excel.Functions.SPG($A109, "IQ_DILUT_EPS_AFTER_EXTRA", N$3)</f>
        <v>2.4740000000000002</v>
      </c>
      <c r="O109" s="9" cm="1">
        <f t="array" ref="O109">_xll.SNL.Clients.Office.Excel.Functions.SPG($A109, "IQ_DILUT_EPS_AFTER_EXTRA", O$3)</f>
        <v>3.169</v>
      </c>
      <c r="P109" s="9" cm="1">
        <f t="array" ref="P109">_xll.SNL.Clients.Office.Excel.Functions.SPG($A109, "IQ_DILUT_EPS_AFTER_EXTRA", P$3)</f>
        <v>2.78</v>
      </c>
      <c r="Q109" s="9" cm="1">
        <f t="array" ref="Q109">_xll.SNL.Clients.Office.Excel.Functions.SPG($A109, "IQ_DILUT_EPS_AFTER_EXTRA", Q$3)</f>
        <v>4.53</v>
      </c>
      <c r="R109" s="9" cm="1">
        <f t="array" ref="R109">_xll.SNL.Clients.Office.Excel.Functions.SPG($A109, "IQ_DILUT_EPS_AFTER_EXTRA", R$3)</f>
        <v>3.41</v>
      </c>
      <c r="S109" s="9" cm="1">
        <f t="array" ref="S109">_xll.SNL.Clients.Office.Excel.Functions.SPG($A109, "IQ_DILUT_EPS_AFTER_EXTRA", S$3)</f>
        <v>2.2040000000000002</v>
      </c>
      <c r="T109" s="9" cm="1">
        <f t="array" ref="T109">_xll.SNL.Clients.Office.Excel.Functions.SPG($A109, "IQ_DILUT_EPS_AFTER_EXTRA", T$3)</f>
        <v>1.84</v>
      </c>
      <c r="U109" s="9" cm="1">
        <f t="array" ref="U109">_xll.SNL.Clients.Office.Excel.Functions.SPG($A109, "IQ_DILUT_EPS_AFTER_EXTRA", U$3)</f>
        <v>3.12</v>
      </c>
      <c r="V109" s="9" cm="1">
        <f t="array" ref="V109">_xll.SNL.Clients.Office.Excel.Functions.SPG($A109, "IQ_DILUT_EPS_AFTER_EXTRA", V$3)</f>
        <v>-1.7130000000000001</v>
      </c>
      <c r="W109" s="9" cm="1">
        <f t="array" ref="W109">_xll.SNL.Clients.Office.Excel.Functions.SPG($A109, "IQ_DILUT_EPS_AFTER_EXTRA", W$3)</f>
        <v>0.80900000000000005</v>
      </c>
      <c r="X109" s="9" cm="1">
        <f t="array" ref="X109">_xll.SNL.Clients.Office.Excel.Functions.SPG($A109, "IQ_DILUT_EPS_AFTER_EXTRA", X$3)</f>
        <v>0.66</v>
      </c>
      <c r="Y109" s="9" cm="1">
        <f t="array" ref="Y109">_xll.SNL.Clients.Office.Excel.Functions.SPG($A109, "IQ_DILUT_EPS_AFTER_EXTRA", Y$3)</f>
        <v>1.26</v>
      </c>
      <c r="Z109" s="9" cm="1">
        <f t="array" ref="Z109">_xll.SNL.Clients.Office.Excel.Functions.SPG($A109, "IQ_DILUT_EPS_AFTER_EXTRA", Z$3)</f>
        <v>0.61</v>
      </c>
    </row>
    <row r="110" spans="1:26" x14ac:dyDescent="0.3">
      <c r="A110" s="11" t="s">
        <v>1125</v>
      </c>
      <c r="B110" s="9" t="str" cm="1">
        <f t="array" ref="B110">_xll.SNL.Clients.Office.Excel.Functions.SPG($A110, "IQ_DILUT_EPS_AFTER_EXTRA", B$3)</f>
        <v>NA</v>
      </c>
      <c r="C110" s="9" cm="1">
        <f t="array" ref="C110">_xll.SNL.Clients.Office.Excel.Functions.SPG($A110, "IQ_DILUT_EPS_AFTER_EXTRA", C$3)</f>
        <v>0.39500000000000002</v>
      </c>
      <c r="D110" s="9" cm="1">
        <f t="array" ref="D110">_xll.SNL.Clients.Office.Excel.Functions.SPG($A110, "IQ_DILUT_EPS_AFTER_EXTRA", D$3)</f>
        <v>0.3</v>
      </c>
      <c r="E110" s="9" cm="1">
        <f t="array" ref="E110">_xll.SNL.Clients.Office.Excel.Functions.SPG($A110, "IQ_DILUT_EPS_AFTER_EXTRA", E$3)</f>
        <v>4.26</v>
      </c>
      <c r="F110" s="9" cm="1">
        <f t="array" ref="F110">_xll.SNL.Clients.Office.Excel.Functions.SPG($A110, "IQ_DILUT_EPS_AFTER_EXTRA", F$3)</f>
        <v>0.16</v>
      </c>
      <c r="G110" s="9" cm="1">
        <f t="array" ref="G110">_xll.SNL.Clients.Office.Excel.Functions.SPG($A110, "IQ_DILUT_EPS_AFTER_EXTRA", G$3)</f>
        <v>0.13</v>
      </c>
      <c r="H110" s="9" cm="1">
        <f t="array" ref="H110">_xll.SNL.Clients.Office.Excel.Functions.SPG($A110, "IQ_DILUT_EPS_AFTER_EXTRA", H$3)</f>
        <v>0.187</v>
      </c>
      <c r="I110" s="9" cm="1">
        <f t="array" ref="I110">_xll.SNL.Clients.Office.Excel.Functions.SPG($A110, "IQ_DILUT_EPS_AFTER_EXTRA", I$3)</f>
        <v>3.5999999999999997E-2</v>
      </c>
      <c r="J110" s="9" cm="1">
        <f t="array" ref="J110">_xll.SNL.Clients.Office.Excel.Functions.SPG($A110, "IQ_DILUT_EPS_AFTER_EXTRA", J$3)</f>
        <v>3.0000000000000001E-3</v>
      </c>
      <c r="K110" s="9" cm="1">
        <f t="array" ref="K110">_xll.SNL.Clients.Office.Excel.Functions.SPG($A110, "IQ_DILUT_EPS_AFTER_EXTRA", K$3)</f>
        <v>1.9E-2</v>
      </c>
      <c r="L110" s="9" cm="1">
        <f t="array" ref="L110">_xll.SNL.Clients.Office.Excel.Functions.SPG($A110, "IQ_DILUT_EPS_AFTER_EXTRA", L$3)</f>
        <v>-0.15</v>
      </c>
      <c r="M110" s="9" cm="1">
        <f t="array" ref="M110">_xll.SNL.Clients.Office.Excel.Functions.SPG($A110, "IQ_DILUT_EPS_AFTER_EXTRA", M$3)</f>
        <v>-0.22500000000000001</v>
      </c>
      <c r="N110" s="9" cm="1">
        <f t="array" ref="N110">_xll.SNL.Clients.Office.Excel.Functions.SPG($A110, "IQ_DILUT_EPS_AFTER_EXTRA", N$3)</f>
        <v>-0.14000000000000001</v>
      </c>
      <c r="O110" s="9" cm="1">
        <f t="array" ref="O110">_xll.SNL.Clients.Office.Excel.Functions.SPG($A110, "IQ_DILUT_EPS_AFTER_EXTRA", O$3)</f>
        <v>-0.153</v>
      </c>
      <c r="P110" s="9" cm="1">
        <f t="array" ref="P110">_xll.SNL.Clients.Office.Excel.Functions.SPG($A110, "IQ_DILUT_EPS_AFTER_EXTRA", P$3)</f>
        <v>-2.9000000000000001E-2</v>
      </c>
      <c r="Q110" s="9" cm="1">
        <f t="array" ref="Q110">_xll.SNL.Clients.Office.Excel.Functions.SPG($A110, "IQ_DILUT_EPS_AFTER_EXTRA", Q$3)</f>
        <v>-0.13</v>
      </c>
      <c r="R110" s="9" cm="1">
        <f t="array" ref="R110">_xll.SNL.Clients.Office.Excel.Functions.SPG($A110, "IQ_DILUT_EPS_AFTER_EXTRA", R$3)</f>
        <v>-4.2999999999999997E-2</v>
      </c>
      <c r="S110" s="9" cm="1">
        <f t="array" ref="S110">_xll.SNL.Clients.Office.Excel.Functions.SPG($A110, "IQ_DILUT_EPS_AFTER_EXTRA", S$3)</f>
        <v>-0.38400000000000001</v>
      </c>
      <c r="T110" s="9" cm="1">
        <f t="array" ref="T110">_xll.SNL.Clients.Office.Excel.Functions.SPG($A110, "IQ_DILUT_EPS_AFTER_EXTRA", T$3)</f>
        <v>-0.314</v>
      </c>
      <c r="U110" s="9" cm="1">
        <f t="array" ref="U110">_xll.SNL.Clients.Office.Excel.Functions.SPG($A110, "IQ_DILUT_EPS_AFTER_EXTRA", U$3)</f>
        <v>-0.34899999999999998</v>
      </c>
      <c r="V110" s="9" cm="1">
        <f t="array" ref="V110">_xll.SNL.Clients.Office.Excel.Functions.SPG($A110, "IQ_DILUT_EPS_AFTER_EXTRA", V$3)</f>
        <v>-0.26100000000000001</v>
      </c>
      <c r="W110" s="9" cm="1">
        <f t="array" ref="W110">_xll.SNL.Clients.Office.Excel.Functions.SPG($A110, "IQ_DILUT_EPS_AFTER_EXTRA", W$3)</f>
        <v>-0.26200000000000001</v>
      </c>
      <c r="X110" s="9" cm="1">
        <f t="array" ref="X110">_xll.SNL.Clients.Office.Excel.Functions.SPG($A110, "IQ_DILUT_EPS_AFTER_EXTRA", X$3)</f>
        <v>-0.26100000000000001</v>
      </c>
      <c r="Y110" s="9" cm="1">
        <f t="array" ref="Y110">_xll.SNL.Clients.Office.Excel.Functions.SPG($A110, "IQ_DILUT_EPS_AFTER_EXTRA", Y$3)</f>
        <v>-0.39100000000000001</v>
      </c>
      <c r="Z110" s="9" cm="1">
        <f t="array" ref="Z110">_xll.SNL.Clients.Office.Excel.Functions.SPG($A110, "IQ_DILUT_EPS_AFTER_EXTRA", Z$3)</f>
        <v>-0.26600000000000001</v>
      </c>
    </row>
    <row r="111" spans="1:26" x14ac:dyDescent="0.3">
      <c r="A111" s="11" t="s">
        <v>1126</v>
      </c>
      <c r="B111" s="9" cm="1">
        <f t="array" ref="B111">_xll.SNL.Clients.Office.Excel.Functions.SPG($A111, "IQ_DILUT_EPS_AFTER_EXTRA", B$3)</f>
        <v>0.94</v>
      </c>
      <c r="C111" s="9" cm="1">
        <f t="array" ref="C111">_xll.SNL.Clients.Office.Excel.Functions.SPG($A111, "IQ_DILUT_EPS_AFTER_EXTRA", C$3)</f>
        <v>0.7</v>
      </c>
      <c r="D111" s="9" cm="1">
        <f t="array" ref="D111">_xll.SNL.Clients.Office.Excel.Functions.SPG($A111, "IQ_DILUT_EPS_AFTER_EXTRA", D$3)</f>
        <v>0.60299999999999998</v>
      </c>
      <c r="E111" s="9" cm="1">
        <f t="array" ref="E111">_xll.SNL.Clients.Office.Excel.Functions.SPG($A111, "IQ_DILUT_EPS_AFTER_EXTRA", E$3)</f>
        <v>0.4</v>
      </c>
      <c r="F111" s="9" cm="1">
        <f t="array" ref="F111">_xll.SNL.Clients.Office.Excel.Functions.SPG($A111, "IQ_DILUT_EPS_AFTER_EXTRA", F$3)</f>
        <v>1.01</v>
      </c>
      <c r="G111" s="9" cm="1">
        <f t="array" ref="G111">_xll.SNL.Clients.Office.Excel.Functions.SPG($A111, "IQ_DILUT_EPS_AFTER_EXTRA", G$3)</f>
        <v>0.69</v>
      </c>
      <c r="H111" s="9" cm="1">
        <f t="array" ref="H111">_xll.SNL.Clients.Office.Excel.Functions.SPG($A111, "IQ_DILUT_EPS_AFTER_EXTRA", H$3)</f>
        <v>9.2999999999999999E-2</v>
      </c>
      <c r="I111" s="9" cm="1">
        <f t="array" ref="I111">_xll.SNL.Clients.Office.Excel.Functions.SPG($A111, "IQ_DILUT_EPS_AFTER_EXTRA", I$3)</f>
        <v>0.17</v>
      </c>
      <c r="J111" s="9" cm="1">
        <f t="array" ref="J111">_xll.SNL.Clients.Office.Excel.Functions.SPG($A111, "IQ_DILUT_EPS_AFTER_EXTRA", J$3)</f>
        <v>0.98</v>
      </c>
      <c r="K111" s="9" cm="1">
        <f t="array" ref="K111">_xll.SNL.Clients.Office.Excel.Functions.SPG($A111, "IQ_DILUT_EPS_AFTER_EXTRA", K$3)</f>
        <v>0.82</v>
      </c>
      <c r="L111" s="9" cm="1">
        <f t="array" ref="L111">_xll.SNL.Clients.Office.Excel.Functions.SPG($A111, "IQ_DILUT_EPS_AFTER_EXTRA", L$3)</f>
        <v>0.28499999999999998</v>
      </c>
      <c r="M111" s="9" cm="1">
        <f t="array" ref="M111">_xll.SNL.Clients.Office.Excel.Functions.SPG($A111, "IQ_DILUT_EPS_AFTER_EXTRA", M$3)</f>
        <v>0.39</v>
      </c>
      <c r="N111" s="9" cm="1">
        <f t="array" ref="N111">_xll.SNL.Clients.Office.Excel.Functions.SPG($A111, "IQ_DILUT_EPS_AFTER_EXTRA", N$3)</f>
        <v>0.36</v>
      </c>
      <c r="O111" s="9" cm="1">
        <f t="array" ref="O111">_xll.SNL.Clients.Office.Excel.Functions.SPG($A111, "IQ_DILUT_EPS_AFTER_EXTRA", O$3)</f>
        <v>0.77</v>
      </c>
      <c r="P111" s="9" cm="1">
        <f t="array" ref="P111">_xll.SNL.Clients.Office.Excel.Functions.SPG($A111, "IQ_DILUT_EPS_AFTER_EXTRA", P$3)</f>
        <v>0.43099999999999999</v>
      </c>
      <c r="Q111" s="9" cm="1">
        <f t="array" ref="Q111">_xll.SNL.Clients.Office.Excel.Functions.SPG($A111, "IQ_DILUT_EPS_AFTER_EXTRA", Q$3)</f>
        <v>0.52</v>
      </c>
      <c r="R111" s="9" cm="1">
        <f t="array" ref="R111">_xll.SNL.Clients.Office.Excel.Functions.SPG($A111, "IQ_DILUT_EPS_AFTER_EXTRA", R$3)</f>
        <v>0.73</v>
      </c>
      <c r="S111" s="9" cm="1">
        <f t="array" ref="S111">_xll.SNL.Clients.Office.Excel.Functions.SPG($A111, "IQ_DILUT_EPS_AFTER_EXTRA", S$3)</f>
        <v>1.3</v>
      </c>
      <c r="T111" s="9" cm="1">
        <f t="array" ref="T111">_xll.SNL.Clients.Office.Excel.Functions.SPG($A111, "IQ_DILUT_EPS_AFTER_EXTRA", T$3)</f>
        <v>0.26100000000000001</v>
      </c>
      <c r="U111" s="9" cm="1">
        <f t="array" ref="U111">_xll.SNL.Clients.Office.Excel.Functions.SPG($A111, "IQ_DILUT_EPS_AFTER_EXTRA", U$3)</f>
        <v>0.66</v>
      </c>
      <c r="V111" s="9" cm="1">
        <f t="array" ref="V111">_xll.SNL.Clients.Office.Excel.Functions.SPG($A111, "IQ_DILUT_EPS_AFTER_EXTRA", V$3)</f>
        <v>0.86</v>
      </c>
      <c r="W111" s="9" cm="1">
        <f t="array" ref="W111">_xll.SNL.Clients.Office.Excel.Functions.SPG($A111, "IQ_DILUT_EPS_AFTER_EXTRA", W$3)</f>
        <v>0.47</v>
      </c>
      <c r="X111" s="9" cm="1">
        <f t="array" ref="X111">_xll.SNL.Clients.Office.Excel.Functions.SPG($A111, "IQ_DILUT_EPS_AFTER_EXTRA", X$3)</f>
        <v>0.42799999999999999</v>
      </c>
      <c r="Y111" s="9" cm="1">
        <f t="array" ref="Y111">_xll.SNL.Clients.Office.Excel.Functions.SPG($A111, "IQ_DILUT_EPS_AFTER_EXTRA", Y$3)</f>
        <v>0.38</v>
      </c>
      <c r="Z111" s="9" cm="1">
        <f t="array" ref="Z111">_xll.SNL.Clients.Office.Excel.Functions.SPG($A111, "IQ_DILUT_EPS_AFTER_EXTRA", Z$3)</f>
        <v>0.7</v>
      </c>
    </row>
    <row r="112" spans="1:26" x14ac:dyDescent="0.3">
      <c r="A112" s="11" t="s">
        <v>1127</v>
      </c>
      <c r="B112" s="9" t="str" cm="1">
        <f t="array" ref="B112">_xll.SNL.Clients.Office.Excel.Functions.SPG($A112, "IQ_DILUT_EPS_AFTER_EXTRA", B$3)</f>
        <v>NA</v>
      </c>
      <c r="C112" s="9" cm="1">
        <f t="array" ref="C112">_xll.SNL.Clients.Office.Excel.Functions.SPG($A112, "IQ_DILUT_EPS_AFTER_EXTRA", C$3)</f>
        <v>0.79</v>
      </c>
      <c r="D112" s="9" cm="1">
        <f t="array" ref="D112">_xll.SNL.Clients.Office.Excel.Functions.SPG($A112, "IQ_DILUT_EPS_AFTER_EXTRA", D$3)</f>
        <v>0.81</v>
      </c>
      <c r="E112" s="9" cm="1">
        <f t="array" ref="E112">_xll.SNL.Clients.Office.Excel.Functions.SPG($A112, "IQ_DILUT_EPS_AFTER_EXTRA", E$3)</f>
        <v>0.90100000000000002</v>
      </c>
      <c r="F112" s="9" cm="1">
        <f t="array" ref="F112">_xll.SNL.Clients.Office.Excel.Functions.SPG($A112, "IQ_DILUT_EPS_AFTER_EXTRA", F$3)</f>
        <v>0.92</v>
      </c>
      <c r="G112" s="9" cm="1">
        <f t="array" ref="G112">_xll.SNL.Clients.Office.Excel.Functions.SPG($A112, "IQ_DILUT_EPS_AFTER_EXTRA", G$3)</f>
        <v>0.81</v>
      </c>
      <c r="H112" s="9" cm="1">
        <f t="array" ref="H112">_xll.SNL.Clients.Office.Excel.Functions.SPG($A112, "IQ_DILUT_EPS_AFTER_EXTRA", H$3)</f>
        <v>0.75</v>
      </c>
      <c r="I112" s="9" cm="1">
        <f t="array" ref="I112">_xll.SNL.Clients.Office.Excel.Functions.SPG($A112, "IQ_DILUT_EPS_AFTER_EXTRA", I$3)</f>
        <v>0.74099999999999999</v>
      </c>
      <c r="J112" s="9" cm="1">
        <f t="array" ref="J112">_xll.SNL.Clients.Office.Excel.Functions.SPG($A112, "IQ_DILUT_EPS_AFTER_EXTRA", J$3)</f>
        <v>0.76</v>
      </c>
      <c r="K112" s="9" cm="1">
        <f t="array" ref="K112">_xll.SNL.Clients.Office.Excel.Functions.SPG($A112, "IQ_DILUT_EPS_AFTER_EXTRA", K$3)</f>
        <v>0.7</v>
      </c>
      <c r="L112" s="9" cm="1">
        <f t="array" ref="L112">_xll.SNL.Clients.Office.Excel.Functions.SPG($A112, "IQ_DILUT_EPS_AFTER_EXTRA", L$3)</f>
        <v>0.7</v>
      </c>
      <c r="M112" s="9" cm="1">
        <f t="array" ref="M112">_xll.SNL.Clients.Office.Excel.Functions.SPG($A112, "IQ_DILUT_EPS_AFTER_EXTRA", M$3)</f>
        <v>0.81100000000000005</v>
      </c>
      <c r="N112" s="9" cm="1">
        <f t="array" ref="N112">_xll.SNL.Clients.Office.Excel.Functions.SPG($A112, "IQ_DILUT_EPS_AFTER_EXTRA", N$3)</f>
        <v>0.67</v>
      </c>
      <c r="O112" s="9" cm="1">
        <f t="array" ref="O112">_xll.SNL.Clients.Office.Excel.Functions.SPG($A112, "IQ_DILUT_EPS_AFTER_EXTRA", O$3)</f>
        <v>0.56999999999999995</v>
      </c>
      <c r="P112" s="9" cm="1">
        <f t="array" ref="P112">_xll.SNL.Clients.Office.Excel.Functions.SPG($A112, "IQ_DILUT_EPS_AFTER_EXTRA", P$3)</f>
        <v>0.61</v>
      </c>
      <c r="Q112" s="9" cm="1">
        <f t="array" ref="Q112">_xll.SNL.Clients.Office.Excel.Functions.SPG($A112, "IQ_DILUT_EPS_AFTER_EXTRA", Q$3)</f>
        <v>0.66200000000000003</v>
      </c>
      <c r="R112" s="9" cm="1">
        <f t="array" ref="R112">_xll.SNL.Clients.Office.Excel.Functions.SPG($A112, "IQ_DILUT_EPS_AFTER_EXTRA", R$3)</f>
        <v>0.66</v>
      </c>
      <c r="S112" s="9" cm="1">
        <f t="array" ref="S112">_xll.SNL.Clients.Office.Excel.Functions.SPG($A112, "IQ_DILUT_EPS_AFTER_EXTRA", S$3)</f>
        <v>0.44</v>
      </c>
      <c r="T112" s="9" cm="1">
        <f t="array" ref="T112">_xll.SNL.Clients.Office.Excel.Functions.SPG($A112, "IQ_DILUT_EPS_AFTER_EXTRA", T$3)</f>
        <v>0.48</v>
      </c>
      <c r="U112" s="9" cm="1">
        <f t="array" ref="U112">_xll.SNL.Clients.Office.Excel.Functions.SPG($A112, "IQ_DILUT_EPS_AFTER_EXTRA", U$3)</f>
        <v>0.5</v>
      </c>
      <c r="V112" s="9" cm="1">
        <f t="array" ref="V112">_xll.SNL.Clients.Office.Excel.Functions.SPG($A112, "IQ_DILUT_EPS_AFTER_EXTRA", V$3)</f>
        <v>0.5</v>
      </c>
      <c r="W112" s="9" cm="1">
        <f t="array" ref="W112">_xll.SNL.Clients.Office.Excel.Functions.SPG($A112, "IQ_DILUT_EPS_AFTER_EXTRA", W$3)</f>
        <v>0.5</v>
      </c>
      <c r="X112" s="9" cm="1">
        <f t="array" ref="X112">_xll.SNL.Clients.Office.Excel.Functions.SPG($A112, "IQ_DILUT_EPS_AFTER_EXTRA", X$3)</f>
        <v>0.51</v>
      </c>
      <c r="Y112" s="9" cm="1">
        <f t="array" ref="Y112">_xll.SNL.Clients.Office.Excel.Functions.SPG($A112, "IQ_DILUT_EPS_AFTER_EXTRA", Y$3)</f>
        <v>0.45100000000000001</v>
      </c>
      <c r="Z112" s="9" cm="1">
        <f t="array" ref="Z112">_xll.SNL.Clients.Office.Excel.Functions.SPG($A112, "IQ_DILUT_EPS_AFTER_EXTRA", Z$3)</f>
        <v>0.57999999999999996</v>
      </c>
    </row>
    <row r="113" spans="1:26" x14ac:dyDescent="0.3">
      <c r="A113" s="11" t="s">
        <v>1128</v>
      </c>
      <c r="B113" s="9" cm="1">
        <f t="array" ref="B113">_xll.SNL.Clients.Office.Excel.Functions.SPG($A113, "IQ_DILUT_EPS_AFTER_EXTRA", B$3)</f>
        <v>0.31</v>
      </c>
      <c r="C113" s="9" cm="1">
        <f t="array" ref="C113">_xll.SNL.Clients.Office.Excel.Functions.SPG($A113, "IQ_DILUT_EPS_AFTER_EXTRA", C$3)</f>
        <v>0.37</v>
      </c>
      <c r="D113" s="9" cm="1">
        <f t="array" ref="D113">_xll.SNL.Clients.Office.Excel.Functions.SPG($A113, "IQ_DILUT_EPS_AFTER_EXTRA", D$3)</f>
        <v>0.22</v>
      </c>
      <c r="E113" s="9" cm="1">
        <f t="array" ref="E113">_xll.SNL.Clients.Office.Excel.Functions.SPG($A113, "IQ_DILUT_EPS_AFTER_EXTRA", E$3)</f>
        <v>0.21</v>
      </c>
      <c r="F113" s="9" cm="1">
        <f t="array" ref="F113">_xll.SNL.Clients.Office.Excel.Functions.SPG($A113, "IQ_DILUT_EPS_AFTER_EXTRA", F$3)</f>
        <v>0.20100000000000001</v>
      </c>
      <c r="G113" s="9" cm="1">
        <f t="array" ref="G113">_xll.SNL.Clients.Office.Excel.Functions.SPG($A113, "IQ_DILUT_EPS_AFTER_EXTRA", G$3)</f>
        <v>0.24</v>
      </c>
      <c r="H113" s="9" cm="1">
        <f t="array" ref="H113">_xll.SNL.Clients.Office.Excel.Functions.SPG($A113, "IQ_DILUT_EPS_AFTER_EXTRA", H$3)</f>
        <v>0.15</v>
      </c>
      <c r="I113" s="9" cm="1">
        <f t="array" ref="I113">_xll.SNL.Clients.Office.Excel.Functions.SPG($A113, "IQ_DILUT_EPS_AFTER_EXTRA", I$3)</f>
        <v>0.13</v>
      </c>
      <c r="J113" s="9" cm="1">
        <f t="array" ref="J113">_xll.SNL.Clients.Office.Excel.Functions.SPG($A113, "IQ_DILUT_EPS_AFTER_EXTRA", J$3)</f>
        <v>0.15</v>
      </c>
      <c r="K113" s="9" cm="1">
        <f t="array" ref="K113">_xll.SNL.Clients.Office.Excel.Functions.SPG($A113, "IQ_DILUT_EPS_AFTER_EXTRA", K$3)</f>
        <v>0.16</v>
      </c>
      <c r="L113" s="9" cm="1">
        <f t="array" ref="L113">_xll.SNL.Clients.Office.Excel.Functions.SPG($A113, "IQ_DILUT_EPS_AFTER_EXTRA", L$3)</f>
        <v>0.12</v>
      </c>
      <c r="M113" s="9" cm="1">
        <f t="array" ref="M113">_xll.SNL.Clients.Office.Excel.Functions.SPG($A113, "IQ_DILUT_EPS_AFTER_EXTRA", M$3)</f>
        <v>0.1</v>
      </c>
      <c r="N113" s="9" cm="1">
        <f t="array" ref="N113">_xll.SNL.Clients.Office.Excel.Functions.SPG($A113, "IQ_DILUT_EPS_AFTER_EXTRA", N$3)</f>
        <v>0.17</v>
      </c>
      <c r="O113" s="9" cm="1">
        <f t="array" ref="O113">_xll.SNL.Clients.Office.Excel.Functions.SPG($A113, "IQ_DILUT_EPS_AFTER_EXTRA", O$3)</f>
        <v>0.26</v>
      </c>
      <c r="P113" s="9" cm="1">
        <f t="array" ref="P113">_xll.SNL.Clients.Office.Excel.Functions.SPG($A113, "IQ_DILUT_EPS_AFTER_EXTRA", P$3)</f>
        <v>0.151</v>
      </c>
      <c r="Q113" s="9" cm="1">
        <f t="array" ref="Q113">_xll.SNL.Clients.Office.Excel.Functions.SPG($A113, "IQ_DILUT_EPS_AFTER_EXTRA", Q$3)</f>
        <v>6.9000000000000006E-2</v>
      </c>
      <c r="R113" s="9" cm="1">
        <f t="array" ref="R113">_xll.SNL.Clients.Office.Excel.Functions.SPG($A113, "IQ_DILUT_EPS_AFTER_EXTRA", R$3)</f>
        <v>0.104</v>
      </c>
      <c r="S113" s="9" cm="1">
        <f t="array" ref="S113">_xll.SNL.Clients.Office.Excel.Functions.SPG($A113, "IQ_DILUT_EPS_AFTER_EXTRA", S$3)</f>
        <v>0.05</v>
      </c>
      <c r="T113" s="9" cm="1">
        <f t="array" ref="T113">_xll.SNL.Clients.Office.Excel.Functions.SPG($A113, "IQ_DILUT_EPS_AFTER_EXTRA", T$3)</f>
        <v>6.6000000000000003E-2</v>
      </c>
      <c r="U113" s="9" t="str" cm="1">
        <f t="array" ref="U113">_xll.SNL.Clients.Office.Excel.Functions.SPG($A113, "IQ_DILUT_EPS_AFTER_EXTRA", U$3)</f>
        <v>NA</v>
      </c>
      <c r="V113" s="9" cm="1">
        <f t="array" ref="V113">_xll.SNL.Clients.Office.Excel.Functions.SPG($A113, "IQ_DILUT_EPS_AFTER_EXTRA", V$3)</f>
        <v>4.4999999999999998E-2</v>
      </c>
      <c r="W113" s="9" cm="1">
        <f t="array" ref="W113">_xll.SNL.Clients.Office.Excel.Functions.SPG($A113, "IQ_DILUT_EPS_AFTER_EXTRA", W$3)</f>
        <v>7.1999999999999995E-2</v>
      </c>
      <c r="X113" s="9" t="str" cm="1">
        <f t="array" ref="X113">_xll.SNL.Clients.Office.Excel.Functions.SPG($A113, "IQ_DILUT_EPS_AFTER_EXTRA", X$3)</f>
        <v>NA</v>
      </c>
      <c r="Y113" s="9" t="str" cm="1">
        <f t="array" ref="Y113">_xll.SNL.Clients.Office.Excel.Functions.SPG($A113, "IQ_DILUT_EPS_AFTER_EXTRA", Y$3)</f>
        <v>NA</v>
      </c>
      <c r="Z113" s="9" t="str" cm="1">
        <f t="array" ref="Z113">_xll.SNL.Clients.Office.Excel.Functions.SPG($A113, "IQ_DILUT_EPS_AFTER_EXTRA", Z$3)</f>
        <v>NA</v>
      </c>
    </row>
    <row r="114" spans="1:26" x14ac:dyDescent="0.3">
      <c r="A114" s="11" t="s">
        <v>1129</v>
      </c>
      <c r="B114" s="9" cm="1">
        <f t="array" ref="B114">_xll.SNL.Clients.Office.Excel.Functions.SPG($A114, "IQ_DILUT_EPS_AFTER_EXTRA", B$3)</f>
        <v>0.51</v>
      </c>
      <c r="C114" s="9" cm="1">
        <f t="array" ref="C114">_xll.SNL.Clients.Office.Excel.Functions.SPG($A114, "IQ_DILUT_EPS_AFTER_EXTRA", C$3)</f>
        <v>0.34100000000000003</v>
      </c>
      <c r="D114" s="9" cm="1">
        <f t="array" ref="D114">_xll.SNL.Clients.Office.Excel.Functions.SPG($A114, "IQ_DILUT_EPS_AFTER_EXTRA", D$3)</f>
        <v>0.33900000000000002</v>
      </c>
      <c r="E114" s="9" cm="1">
        <f t="array" ref="E114">_xll.SNL.Clients.Office.Excel.Functions.SPG($A114, "IQ_DILUT_EPS_AFTER_EXTRA", E$3)</f>
        <v>0.34</v>
      </c>
      <c r="F114" s="9" cm="1">
        <f t="array" ref="F114">_xll.SNL.Clients.Office.Excel.Functions.SPG($A114, "IQ_DILUT_EPS_AFTER_EXTRA", F$3)</f>
        <v>0.39</v>
      </c>
      <c r="G114" s="9" cm="1">
        <f t="array" ref="G114">_xll.SNL.Clients.Office.Excel.Functions.SPG($A114, "IQ_DILUT_EPS_AFTER_EXTRA", G$3)</f>
        <v>0.67300000000000004</v>
      </c>
      <c r="H114" s="9" cm="1">
        <f t="array" ref="H114">_xll.SNL.Clients.Office.Excel.Functions.SPG($A114, "IQ_DILUT_EPS_AFTER_EXTRA", H$3)</f>
        <v>0.33</v>
      </c>
      <c r="I114" s="9" cm="1">
        <f t="array" ref="I114">_xll.SNL.Clients.Office.Excel.Functions.SPG($A114, "IQ_DILUT_EPS_AFTER_EXTRA", I$3)</f>
        <v>0.127</v>
      </c>
      <c r="J114" s="9" cm="1">
        <f t="array" ref="J114">_xll.SNL.Clients.Office.Excel.Functions.SPG($A114, "IQ_DILUT_EPS_AFTER_EXTRA", J$3)</f>
        <v>0.19900000000000001</v>
      </c>
      <c r="K114" s="9" cm="1">
        <f t="array" ref="K114">_xll.SNL.Clients.Office.Excel.Functions.SPG($A114, "IQ_DILUT_EPS_AFTER_EXTRA", K$3)</f>
        <v>0.93200000000000005</v>
      </c>
      <c r="L114" s="9" cm="1">
        <f t="array" ref="L114">_xll.SNL.Clients.Office.Excel.Functions.SPG($A114, "IQ_DILUT_EPS_AFTER_EXTRA", L$3)</f>
        <v>0.23</v>
      </c>
      <c r="M114" s="9" cm="1">
        <f t="array" ref="M114">_xll.SNL.Clients.Office.Excel.Functions.SPG($A114, "IQ_DILUT_EPS_AFTER_EXTRA", M$3)</f>
        <v>0.17</v>
      </c>
      <c r="N114" s="9" cm="1">
        <f t="array" ref="N114">_xll.SNL.Clients.Office.Excel.Functions.SPG($A114, "IQ_DILUT_EPS_AFTER_EXTRA", N$3)</f>
        <v>0.21</v>
      </c>
      <c r="O114" s="9" cm="1">
        <f t="array" ref="O114">_xll.SNL.Clients.Office.Excel.Functions.SPG($A114, "IQ_DILUT_EPS_AFTER_EXTRA", O$3)</f>
        <v>0.32800000000000001</v>
      </c>
      <c r="P114" s="9" cm="1">
        <f t="array" ref="P114">_xll.SNL.Clients.Office.Excel.Functions.SPG($A114, "IQ_DILUT_EPS_AFTER_EXTRA", P$3)</f>
        <v>0.19</v>
      </c>
      <c r="Q114" s="9" cm="1">
        <f t="array" ref="Q114">_xll.SNL.Clients.Office.Excel.Functions.SPG($A114, "IQ_DILUT_EPS_AFTER_EXTRA", Q$3)</f>
        <v>0.22</v>
      </c>
      <c r="R114" s="9" cm="1">
        <f t="array" ref="R114">_xll.SNL.Clients.Office.Excel.Functions.SPG($A114, "IQ_DILUT_EPS_AFTER_EXTRA", R$3)</f>
        <v>0.12</v>
      </c>
      <c r="S114" s="9" cm="1">
        <f t="array" ref="S114">_xll.SNL.Clients.Office.Excel.Functions.SPG($A114, "IQ_DILUT_EPS_AFTER_EXTRA", S$3)</f>
        <v>-0.84099999999999997</v>
      </c>
      <c r="T114" s="9" cm="1">
        <f t="array" ref="T114">_xll.SNL.Clients.Office.Excel.Functions.SPG($A114, "IQ_DILUT_EPS_AFTER_EXTRA", T$3)</f>
        <v>7.9000000000000001E-2</v>
      </c>
      <c r="U114" s="9" cm="1">
        <f t="array" ref="U114">_xll.SNL.Clients.Office.Excel.Functions.SPG($A114, "IQ_DILUT_EPS_AFTER_EXTRA", U$3)</f>
        <v>0.04</v>
      </c>
      <c r="V114" s="9" cm="1">
        <f t="array" ref="V114">_xll.SNL.Clients.Office.Excel.Functions.SPG($A114, "IQ_DILUT_EPS_AFTER_EXTRA", V$3)</f>
        <v>0.09</v>
      </c>
      <c r="W114" s="9" cm="1">
        <f t="array" ref="W114">_xll.SNL.Clients.Office.Excel.Functions.SPG($A114, "IQ_DILUT_EPS_AFTER_EXTRA", W$3)</f>
        <v>-1.7999999999999999E-2</v>
      </c>
      <c r="X114" s="9" cm="1">
        <f t="array" ref="X114">_xll.SNL.Clients.Office.Excel.Functions.SPG($A114, "IQ_DILUT_EPS_AFTER_EXTRA", X$3)</f>
        <v>-4.1000000000000002E-2</v>
      </c>
      <c r="Y114" s="9" cm="1">
        <f t="array" ref="Y114">_xll.SNL.Clients.Office.Excel.Functions.SPG($A114, "IQ_DILUT_EPS_AFTER_EXTRA", Y$3)</f>
        <v>-5.1999999999999998E-2</v>
      </c>
      <c r="Z114" s="9" cm="1">
        <f t="array" ref="Z114">_xll.SNL.Clients.Office.Excel.Functions.SPG($A114, "IQ_DILUT_EPS_AFTER_EXTRA", Z$3)</f>
        <v>-0.02</v>
      </c>
    </row>
    <row r="115" spans="1:26" x14ac:dyDescent="0.3">
      <c r="A115" s="11" t="s">
        <v>1130</v>
      </c>
      <c r="B115" s="9" cm="1">
        <f t="array" ref="B115">_xll.SNL.Clients.Office.Excel.Functions.SPG($A115, "IQ_DILUT_EPS_AFTER_EXTRA", B$3)</f>
        <v>1.06</v>
      </c>
      <c r="C115" s="9" cm="1">
        <f t="array" ref="C115">_xll.SNL.Clients.Office.Excel.Functions.SPG($A115, "IQ_DILUT_EPS_AFTER_EXTRA", C$3)</f>
        <v>0.73399999999999999</v>
      </c>
      <c r="D115" s="9" cm="1">
        <f t="array" ref="D115">_xll.SNL.Clients.Office.Excel.Functions.SPG($A115, "IQ_DILUT_EPS_AFTER_EXTRA", D$3)</f>
        <v>0.9</v>
      </c>
      <c r="E115" s="9" cm="1">
        <f t="array" ref="E115">_xll.SNL.Clients.Office.Excel.Functions.SPG($A115, "IQ_DILUT_EPS_AFTER_EXTRA", E$3)</f>
        <v>0.98</v>
      </c>
      <c r="F115" s="9" cm="1">
        <f t="array" ref="F115">_xll.SNL.Clients.Office.Excel.Functions.SPG($A115, "IQ_DILUT_EPS_AFTER_EXTRA", F$3)</f>
        <v>0.99</v>
      </c>
      <c r="G115" s="9" cm="1">
        <f t="array" ref="G115">_xll.SNL.Clients.Office.Excel.Functions.SPG($A115, "IQ_DILUT_EPS_AFTER_EXTRA", G$3)</f>
        <v>1.2390000000000001</v>
      </c>
      <c r="H115" s="9" cm="1">
        <f t="array" ref="H115">_xll.SNL.Clients.Office.Excel.Functions.SPG($A115, "IQ_DILUT_EPS_AFTER_EXTRA", H$3)</f>
        <v>0.93799999999999994</v>
      </c>
      <c r="I115" s="9" cm="1">
        <f t="array" ref="I115">_xll.SNL.Clients.Office.Excel.Functions.SPG($A115, "IQ_DILUT_EPS_AFTER_EXTRA", I$3)</f>
        <v>0.93</v>
      </c>
      <c r="J115" s="9" cm="1">
        <f t="array" ref="J115">_xll.SNL.Clients.Office.Excel.Functions.SPG($A115, "IQ_DILUT_EPS_AFTER_EXTRA", J$3)</f>
        <v>0.83699999999999997</v>
      </c>
      <c r="K115" s="9" cm="1">
        <f t="array" ref="K115">_xll.SNL.Clients.Office.Excel.Functions.SPG($A115, "IQ_DILUT_EPS_AFTER_EXTRA", K$3)</f>
        <v>0.871</v>
      </c>
      <c r="L115" s="9" cm="1">
        <f t="array" ref="L115">_xll.SNL.Clients.Office.Excel.Functions.SPG($A115, "IQ_DILUT_EPS_AFTER_EXTRA", L$3)</f>
        <v>1.1599999999999999</v>
      </c>
      <c r="M115" s="9" cm="1">
        <f t="array" ref="M115">_xll.SNL.Clients.Office.Excel.Functions.SPG($A115, "IQ_DILUT_EPS_AFTER_EXTRA", M$3)</f>
        <v>0.93</v>
      </c>
      <c r="N115" s="9" cm="1">
        <f t="array" ref="N115">_xll.SNL.Clients.Office.Excel.Functions.SPG($A115, "IQ_DILUT_EPS_AFTER_EXTRA", N$3)</f>
        <v>0.83799999999999997</v>
      </c>
      <c r="O115" s="9" cm="1">
        <f t="array" ref="O115">_xll.SNL.Clients.Office.Excel.Functions.SPG($A115, "IQ_DILUT_EPS_AFTER_EXTRA", O$3)</f>
        <v>0.88</v>
      </c>
      <c r="P115" s="9" cm="1">
        <f t="array" ref="P115">_xll.SNL.Clients.Office.Excel.Functions.SPG($A115, "IQ_DILUT_EPS_AFTER_EXTRA", P$3)</f>
        <v>0.76500000000000001</v>
      </c>
      <c r="Q115" s="9" cm="1">
        <f t="array" ref="Q115">_xll.SNL.Clients.Office.Excel.Functions.SPG($A115, "IQ_DILUT_EPS_AFTER_EXTRA", Q$3)</f>
        <v>0.7</v>
      </c>
      <c r="R115" s="9" cm="1">
        <f t="array" ref="R115">_xll.SNL.Clients.Office.Excel.Functions.SPG($A115, "IQ_DILUT_EPS_AFTER_EXTRA", R$3)</f>
        <v>0.8</v>
      </c>
      <c r="S115" s="9" cm="1">
        <f t="array" ref="S115">_xll.SNL.Clients.Office.Excel.Functions.SPG($A115, "IQ_DILUT_EPS_AFTER_EXTRA", S$3)</f>
        <v>0.71</v>
      </c>
      <c r="T115" s="9" cm="1">
        <f t="array" ref="T115">_xll.SNL.Clients.Office.Excel.Functions.SPG($A115, "IQ_DILUT_EPS_AFTER_EXTRA", T$3)</f>
        <v>1.044</v>
      </c>
      <c r="U115" s="9" cm="1">
        <f t="array" ref="U115">_xll.SNL.Clients.Office.Excel.Functions.SPG($A115, "IQ_DILUT_EPS_AFTER_EXTRA", U$3)</f>
        <v>0.73399999999999999</v>
      </c>
      <c r="V115" s="9" t="str" cm="1">
        <f t="array" ref="V115">_xll.SNL.Clients.Office.Excel.Functions.SPG($A115, "IQ_DILUT_EPS_AFTER_EXTRA", V$3)</f>
        <v>NA</v>
      </c>
      <c r="W115" s="9" t="str" cm="1">
        <f t="array" ref="W115">_xll.SNL.Clients.Office.Excel.Functions.SPG($A115, "IQ_DILUT_EPS_AFTER_EXTRA", W$3)</f>
        <v>NA</v>
      </c>
      <c r="X115" s="9" t="str" cm="1">
        <f t="array" ref="X115">_xll.SNL.Clients.Office.Excel.Functions.SPG($A115, "IQ_DILUT_EPS_AFTER_EXTRA", X$3)</f>
        <v>NA</v>
      </c>
      <c r="Y115" s="9" t="str" cm="1">
        <f t="array" ref="Y115">_xll.SNL.Clients.Office.Excel.Functions.SPG($A115, "IQ_DILUT_EPS_AFTER_EXTRA", Y$3)</f>
        <v>NA</v>
      </c>
      <c r="Z115" s="9" t="str" cm="1">
        <f t="array" ref="Z115">_xll.SNL.Clients.Office.Excel.Functions.SPG($A115, "IQ_DILUT_EPS_AFTER_EXTRA", Z$3)</f>
        <v>NA</v>
      </c>
    </row>
    <row r="116" spans="1:26" x14ac:dyDescent="0.3">
      <c r="A116" s="11" t="s">
        <v>1131</v>
      </c>
      <c r="B116" s="9" cm="1">
        <f t="array" ref="B116">_xll.SNL.Clients.Office.Excel.Functions.SPG($A116, "IQ_DILUT_EPS_AFTER_EXTRA", B$3)</f>
        <v>0.72</v>
      </c>
      <c r="C116" s="9" cm="1">
        <f t="array" ref="C116">_xll.SNL.Clients.Office.Excel.Functions.SPG($A116, "IQ_DILUT_EPS_AFTER_EXTRA", C$3)</f>
        <v>0.30399999999999999</v>
      </c>
      <c r="D116" s="9" cm="1">
        <f t="array" ref="D116">_xll.SNL.Clients.Office.Excel.Functions.SPG($A116, "IQ_DILUT_EPS_AFTER_EXTRA", D$3)</f>
        <v>0.49</v>
      </c>
      <c r="E116" s="9" cm="1">
        <f t="array" ref="E116">_xll.SNL.Clients.Office.Excel.Functions.SPG($A116, "IQ_DILUT_EPS_AFTER_EXTRA", E$3)</f>
        <v>0.51</v>
      </c>
      <c r="F116" s="9" cm="1">
        <f t="array" ref="F116">_xll.SNL.Clients.Office.Excel.Functions.SPG($A116, "IQ_DILUT_EPS_AFTER_EXTRA", F$3)</f>
        <v>0.56999999999999995</v>
      </c>
      <c r="G116" s="9" cm="1">
        <f t="array" ref="G116">_xll.SNL.Clients.Office.Excel.Functions.SPG($A116, "IQ_DILUT_EPS_AFTER_EXTRA", G$3)</f>
        <v>0.26</v>
      </c>
      <c r="H116" s="9" cm="1">
        <f t="array" ref="H116">_xll.SNL.Clients.Office.Excel.Functions.SPG($A116, "IQ_DILUT_EPS_AFTER_EXTRA", H$3)</f>
        <v>0.06</v>
      </c>
      <c r="I116" s="9" cm="1">
        <f t="array" ref="I116">_xll.SNL.Clients.Office.Excel.Functions.SPG($A116, "IQ_DILUT_EPS_AFTER_EXTRA", I$3)</f>
        <v>0.08</v>
      </c>
      <c r="J116" s="9" cm="1">
        <f t="array" ref="J116">_xll.SNL.Clients.Office.Excel.Functions.SPG($A116, "IQ_DILUT_EPS_AFTER_EXTRA", J$3)</f>
        <v>-6.4000000000000001E-2</v>
      </c>
      <c r="K116" s="9" cm="1">
        <f t="array" ref="K116">_xll.SNL.Clients.Office.Excel.Functions.SPG($A116, "IQ_DILUT_EPS_AFTER_EXTRA", K$3)</f>
        <v>-0.35499999999999998</v>
      </c>
      <c r="L116" s="9" cm="1">
        <f t="array" ref="L116">_xll.SNL.Clients.Office.Excel.Functions.SPG($A116, "IQ_DILUT_EPS_AFTER_EXTRA", L$3)</f>
        <v>-0.46400000000000002</v>
      </c>
      <c r="M116" s="9" cm="1">
        <f t="array" ref="M116">_xll.SNL.Clients.Office.Excel.Functions.SPG($A116, "IQ_DILUT_EPS_AFTER_EXTRA", M$3)</f>
        <v>-0.38300000000000001</v>
      </c>
      <c r="N116" s="9" cm="1">
        <f t="array" ref="N116">_xll.SNL.Clients.Office.Excel.Functions.SPG($A116, "IQ_DILUT_EPS_AFTER_EXTRA", N$3)</f>
        <v>-0.315</v>
      </c>
      <c r="O116" s="9" cm="1">
        <f t="array" ref="O116">_xll.SNL.Clients.Office.Excel.Functions.SPG($A116, "IQ_DILUT_EPS_AFTER_EXTRA", O$3)</f>
        <v>-0.46300000000000002</v>
      </c>
      <c r="P116" s="9" cm="1">
        <f t="array" ref="P116">_xll.SNL.Clients.Office.Excel.Functions.SPG($A116, "IQ_DILUT_EPS_AFTER_EXTRA", P$3)</f>
        <v>-0.98099999999999998</v>
      </c>
      <c r="Q116" s="9" cm="1">
        <f t="array" ref="Q116">_xll.SNL.Clients.Office.Excel.Functions.SPG($A116, "IQ_DILUT_EPS_AFTER_EXTRA", Q$3)</f>
        <v>-1.2999999999999999E-2</v>
      </c>
      <c r="R116" s="9" cm="1">
        <f t="array" ref="R116">_xll.SNL.Clients.Office.Excel.Functions.SPG($A116, "IQ_DILUT_EPS_AFTER_EXTRA", R$3)</f>
        <v>-1.0429999999999999</v>
      </c>
      <c r="S116" s="9" cm="1">
        <f t="array" ref="S116">_xll.SNL.Clients.Office.Excel.Functions.SPG($A116, "IQ_DILUT_EPS_AFTER_EXTRA", S$3)</f>
        <v>-0.77100000000000002</v>
      </c>
      <c r="T116" s="9" cm="1">
        <f t="array" ref="T116">_xll.SNL.Clients.Office.Excel.Functions.SPG($A116, "IQ_DILUT_EPS_AFTER_EXTRA", T$3)</f>
        <v>-0.253</v>
      </c>
      <c r="U116" s="9" t="str" cm="1">
        <f t="array" ref="U116">_xll.SNL.Clients.Office.Excel.Functions.SPG($A116, "IQ_DILUT_EPS_AFTER_EXTRA", U$3)</f>
        <v>NA</v>
      </c>
      <c r="V116" s="9" cm="1">
        <f t="array" ref="V116">_xll.SNL.Clients.Office.Excel.Functions.SPG($A116, "IQ_DILUT_EPS_AFTER_EXTRA", V$3)</f>
        <v>-0.18</v>
      </c>
      <c r="W116" s="9" t="str" cm="1">
        <f t="array" ref="W116">_xll.SNL.Clients.Office.Excel.Functions.SPG($A116, "IQ_DILUT_EPS_AFTER_EXTRA", W$3)</f>
        <v>NA</v>
      </c>
      <c r="X116" s="9" t="str" cm="1">
        <f t="array" ref="X116">_xll.SNL.Clients.Office.Excel.Functions.SPG($A116, "IQ_DILUT_EPS_AFTER_EXTRA", X$3)</f>
        <v>NA</v>
      </c>
      <c r="Y116" s="9" t="str" cm="1">
        <f t="array" ref="Y116">_xll.SNL.Clients.Office.Excel.Functions.SPG($A116, "IQ_DILUT_EPS_AFTER_EXTRA", Y$3)</f>
        <v>NA</v>
      </c>
      <c r="Z116" s="9" t="str" cm="1">
        <f t="array" ref="Z116">_xll.SNL.Clients.Office.Excel.Functions.SPG($A116, "IQ_DILUT_EPS_AFTER_EXTRA", Z$3)</f>
        <v>NA</v>
      </c>
    </row>
    <row r="117" spans="1:26" x14ac:dyDescent="0.3">
      <c r="A117" s="11" t="s">
        <v>1132</v>
      </c>
      <c r="B117" s="9" cm="1">
        <f t="array" ref="B117">_xll.SNL.Clients.Office.Excel.Functions.SPG($A117, "IQ_DILUT_EPS_AFTER_EXTRA", B$3)</f>
        <v>0.13</v>
      </c>
      <c r="C117" s="9" cm="1">
        <f t="array" ref="C117">_xll.SNL.Clients.Office.Excel.Functions.SPG($A117, "IQ_DILUT_EPS_AFTER_EXTRA", C$3)</f>
        <v>1.19</v>
      </c>
      <c r="D117" s="9" cm="1">
        <f t="array" ref="D117">_xll.SNL.Clients.Office.Excel.Functions.SPG($A117, "IQ_DILUT_EPS_AFTER_EXTRA", D$3)</f>
        <v>0.14799999999999999</v>
      </c>
      <c r="E117" s="9" cm="1">
        <f t="array" ref="E117">_xll.SNL.Clients.Office.Excel.Functions.SPG($A117, "IQ_DILUT_EPS_AFTER_EXTRA", E$3)</f>
        <v>0.13</v>
      </c>
      <c r="F117" s="9" cm="1">
        <f t="array" ref="F117">_xll.SNL.Clients.Office.Excel.Functions.SPG($A117, "IQ_DILUT_EPS_AFTER_EXTRA", F$3)</f>
        <v>0.128</v>
      </c>
      <c r="G117" s="9" cm="1">
        <f t="array" ref="G117">_xll.SNL.Clients.Office.Excel.Functions.SPG($A117, "IQ_DILUT_EPS_AFTER_EXTRA", G$3)</f>
        <v>0.14000000000000001</v>
      </c>
      <c r="H117" s="9" cm="1">
        <f t="array" ref="H117">_xll.SNL.Clients.Office.Excel.Functions.SPG($A117, "IQ_DILUT_EPS_AFTER_EXTRA", H$3)</f>
        <v>0.12</v>
      </c>
      <c r="I117" s="9" cm="1">
        <f t="array" ref="I117">_xll.SNL.Clients.Office.Excel.Functions.SPG($A117, "IQ_DILUT_EPS_AFTER_EXTRA", I$3)</f>
        <v>0.13</v>
      </c>
      <c r="J117" s="9" cm="1">
        <f t="array" ref="J117">_xll.SNL.Clients.Office.Excel.Functions.SPG($A117, "IQ_DILUT_EPS_AFTER_EXTRA", J$3)</f>
        <v>0.26800000000000002</v>
      </c>
      <c r="K117" s="9" cm="1">
        <f t="array" ref="K117">_xll.SNL.Clients.Office.Excel.Functions.SPG($A117, "IQ_DILUT_EPS_AFTER_EXTRA", K$3)</f>
        <v>0.05</v>
      </c>
      <c r="L117" s="9" cm="1">
        <f t="array" ref="L117">_xll.SNL.Clients.Office.Excel.Functions.SPG($A117, "IQ_DILUT_EPS_AFTER_EXTRA", L$3)</f>
        <v>3.6999999999999998E-2</v>
      </c>
      <c r="M117" s="9" cm="1">
        <f t="array" ref="M117">_xll.SNL.Clients.Office.Excel.Functions.SPG($A117, "IQ_DILUT_EPS_AFTER_EXTRA", M$3)</f>
        <v>7.0000000000000001E-3</v>
      </c>
      <c r="N117" s="9" cm="1">
        <f t="array" ref="N117">_xll.SNL.Clients.Office.Excel.Functions.SPG($A117, "IQ_DILUT_EPS_AFTER_EXTRA", N$3)</f>
        <v>0</v>
      </c>
      <c r="O117" s="9" cm="1">
        <f t="array" ref="O117">_xll.SNL.Clients.Office.Excel.Functions.SPG($A117, "IQ_DILUT_EPS_AFTER_EXTRA", O$3)</f>
        <v>0.05</v>
      </c>
      <c r="P117" s="9" cm="1">
        <f t="array" ref="P117">_xll.SNL.Clients.Office.Excel.Functions.SPG($A117, "IQ_DILUT_EPS_AFTER_EXTRA", P$3)</f>
        <v>0.08</v>
      </c>
      <c r="Q117" s="9" cm="1">
        <f t="array" ref="Q117">_xll.SNL.Clients.Office.Excel.Functions.SPG($A117, "IQ_DILUT_EPS_AFTER_EXTRA", Q$3)</f>
        <v>4.7E-2</v>
      </c>
      <c r="R117" s="9" cm="1">
        <f t="array" ref="R117">_xll.SNL.Clients.Office.Excel.Functions.SPG($A117, "IQ_DILUT_EPS_AFTER_EXTRA", R$3)</f>
        <v>0.09</v>
      </c>
      <c r="S117" s="9" cm="1">
        <f t="array" ref="S117">_xll.SNL.Clients.Office.Excel.Functions.SPG($A117, "IQ_DILUT_EPS_AFTER_EXTRA", S$3)</f>
        <v>0.06</v>
      </c>
      <c r="T117" s="9" cm="1">
        <f t="array" ref="T117">_xll.SNL.Clients.Office.Excel.Functions.SPG($A117, "IQ_DILUT_EPS_AFTER_EXTRA", T$3)</f>
        <v>0.06</v>
      </c>
      <c r="U117" s="9" cm="1">
        <f t="array" ref="U117">_xll.SNL.Clients.Office.Excel.Functions.SPG($A117, "IQ_DILUT_EPS_AFTER_EXTRA", U$3)</f>
        <v>4.5999999999999999E-2</v>
      </c>
      <c r="V117" s="9" cm="1">
        <f t="array" ref="V117">_xll.SNL.Clients.Office.Excel.Functions.SPG($A117, "IQ_DILUT_EPS_AFTER_EXTRA", V$3)</f>
        <v>0.17699999999999999</v>
      </c>
      <c r="W117" s="9" cm="1">
        <f t="array" ref="W117">_xll.SNL.Clients.Office.Excel.Functions.SPG($A117, "IQ_DILUT_EPS_AFTER_EXTRA", W$3)</f>
        <v>6.0000000000000001E-3</v>
      </c>
      <c r="X117" s="9" cm="1">
        <f t="array" ref="X117">_xll.SNL.Clients.Office.Excel.Functions.SPG($A117, "IQ_DILUT_EPS_AFTER_EXTRA", X$3)</f>
        <v>-1.58</v>
      </c>
      <c r="Y117" s="9" cm="1">
        <f t="array" ref="Y117">_xll.SNL.Clients.Office.Excel.Functions.SPG($A117, "IQ_DILUT_EPS_AFTER_EXTRA", Y$3)</f>
        <v>-0.20699999999999999</v>
      </c>
      <c r="Z117" s="9" cm="1">
        <f t="array" ref="Z117">_xll.SNL.Clients.Office.Excel.Functions.SPG($A117, "IQ_DILUT_EPS_AFTER_EXTRA", Z$3)</f>
        <v>-0.13200000000000001</v>
      </c>
    </row>
    <row r="118" spans="1:26" x14ac:dyDescent="0.3">
      <c r="A118" s="11" t="s">
        <v>1133</v>
      </c>
      <c r="B118" s="9" t="str" cm="1">
        <f t="array" ref="B118">_xll.SNL.Clients.Office.Excel.Functions.SPG($A118, "IQ_DILUT_EPS_AFTER_EXTRA", B$3)</f>
        <v>NA</v>
      </c>
      <c r="C118" s="9" cm="1">
        <f t="array" ref="C118">_xll.SNL.Clients.Office.Excel.Functions.SPG($A118, "IQ_DILUT_EPS_AFTER_EXTRA", C$3)</f>
        <v>0.3</v>
      </c>
      <c r="D118" s="9" cm="1">
        <f t="array" ref="D118">_xll.SNL.Clients.Office.Excel.Functions.SPG($A118, "IQ_DILUT_EPS_AFTER_EXTRA", D$3)</f>
        <v>0.33</v>
      </c>
      <c r="E118" s="9" cm="1">
        <f t="array" ref="E118">_xll.SNL.Clients.Office.Excel.Functions.SPG($A118, "IQ_DILUT_EPS_AFTER_EXTRA", E$3)</f>
        <v>0.81</v>
      </c>
      <c r="F118" s="9" cm="1">
        <f t="array" ref="F118">_xll.SNL.Clients.Office.Excel.Functions.SPG($A118, "IQ_DILUT_EPS_AFTER_EXTRA", F$3)</f>
        <v>0.245</v>
      </c>
      <c r="G118" s="9" cm="1">
        <f t="array" ref="G118">_xll.SNL.Clients.Office.Excel.Functions.SPG($A118, "IQ_DILUT_EPS_AFTER_EXTRA", G$3)</f>
        <v>0.46</v>
      </c>
      <c r="H118" s="9" cm="1">
        <f t="array" ref="H118">_xll.SNL.Clients.Office.Excel.Functions.SPG($A118, "IQ_DILUT_EPS_AFTER_EXTRA", H$3)</f>
        <v>0.57999999999999996</v>
      </c>
      <c r="I118" s="9" cm="1">
        <f t="array" ref="I118">_xll.SNL.Clients.Office.Excel.Functions.SPG($A118, "IQ_DILUT_EPS_AFTER_EXTRA", I$3)</f>
        <v>0.93</v>
      </c>
      <c r="J118" s="9" cm="1">
        <f t="array" ref="J118">_xll.SNL.Clients.Office.Excel.Functions.SPG($A118, "IQ_DILUT_EPS_AFTER_EXTRA", J$3)</f>
        <v>0.28999999999999998</v>
      </c>
      <c r="K118" s="9" cm="1">
        <f t="array" ref="K118">_xll.SNL.Clients.Office.Excel.Functions.SPG($A118, "IQ_DILUT_EPS_AFTER_EXTRA", K$3)</f>
        <v>0.34</v>
      </c>
      <c r="L118" s="9" cm="1">
        <f t="array" ref="L118">_xll.SNL.Clients.Office.Excel.Functions.SPG($A118, "IQ_DILUT_EPS_AFTER_EXTRA", L$3)</f>
        <v>0.21</v>
      </c>
      <c r="M118" s="9" cm="1">
        <f t="array" ref="M118">_xll.SNL.Clients.Office.Excel.Functions.SPG($A118, "IQ_DILUT_EPS_AFTER_EXTRA", M$3)</f>
        <v>0.27</v>
      </c>
      <c r="N118" s="9" cm="1">
        <f t="array" ref="N118">_xll.SNL.Clients.Office.Excel.Functions.SPG($A118, "IQ_DILUT_EPS_AFTER_EXTRA", N$3)</f>
        <v>0.03</v>
      </c>
      <c r="O118" s="9" cm="1">
        <f t="array" ref="O118">_xll.SNL.Clients.Office.Excel.Functions.SPG($A118, "IQ_DILUT_EPS_AFTER_EXTRA", O$3)</f>
        <v>0.12</v>
      </c>
      <c r="P118" s="9" cm="1">
        <f t="array" ref="P118">_xll.SNL.Clients.Office.Excel.Functions.SPG($A118, "IQ_DILUT_EPS_AFTER_EXTRA", P$3)</f>
        <v>0.11</v>
      </c>
      <c r="Q118" s="9" cm="1">
        <f t="array" ref="Q118">_xll.SNL.Clients.Office.Excel.Functions.SPG($A118, "IQ_DILUT_EPS_AFTER_EXTRA", Q$3)</f>
        <v>0.15</v>
      </c>
      <c r="R118" s="9" cm="1">
        <f t="array" ref="R118">_xll.SNL.Clients.Office.Excel.Functions.SPG($A118, "IQ_DILUT_EPS_AFTER_EXTRA", R$3)</f>
        <v>0</v>
      </c>
      <c r="S118" s="9" cm="1">
        <f t="array" ref="S118">_xll.SNL.Clients.Office.Excel.Functions.SPG($A118, "IQ_DILUT_EPS_AFTER_EXTRA", S$3)</f>
        <v>0.08</v>
      </c>
      <c r="T118" s="9" cm="1">
        <f t="array" ref="T118">_xll.SNL.Clients.Office.Excel.Functions.SPG($A118, "IQ_DILUT_EPS_AFTER_EXTRA", T$3)</f>
        <v>8.9999999999999993E-3</v>
      </c>
      <c r="U118" s="9" cm="1">
        <f t="array" ref="U118">_xll.SNL.Clients.Office.Excel.Functions.SPG($A118, "IQ_DILUT_EPS_AFTER_EXTRA", U$3)</f>
        <v>0.03</v>
      </c>
      <c r="V118" s="9" cm="1">
        <f t="array" ref="V118">_xll.SNL.Clients.Office.Excel.Functions.SPG($A118, "IQ_DILUT_EPS_AFTER_EXTRA", V$3)</f>
        <v>-8.9999999999999993E-3</v>
      </c>
      <c r="W118" s="9" cm="1">
        <f t="array" ref="W118">_xll.SNL.Clients.Office.Excel.Functions.SPG($A118, "IQ_DILUT_EPS_AFTER_EXTRA", W$3)</f>
        <v>0.16</v>
      </c>
      <c r="X118" s="9" cm="1">
        <f t="array" ref="X118">_xll.SNL.Clients.Office.Excel.Functions.SPG($A118, "IQ_DILUT_EPS_AFTER_EXTRA", X$3)</f>
        <v>0.13</v>
      </c>
      <c r="Y118" s="9" cm="1">
        <f t="array" ref="Y118">_xll.SNL.Clients.Office.Excel.Functions.SPG($A118, "IQ_DILUT_EPS_AFTER_EXTRA", Y$3)</f>
        <v>7.0000000000000007E-2</v>
      </c>
      <c r="Z118" s="9" cm="1">
        <f t="array" ref="Z118">_xll.SNL.Clients.Office.Excel.Functions.SPG($A118, "IQ_DILUT_EPS_AFTER_EXTRA", Z$3)</f>
        <v>-0.373</v>
      </c>
    </row>
    <row r="119" spans="1:26" x14ac:dyDescent="0.3">
      <c r="A119" s="11" t="s">
        <v>1134</v>
      </c>
      <c r="B119" s="9" t="str" cm="1">
        <f t="array" ref="B119">_xll.SNL.Clients.Office.Excel.Functions.SPG($A119, "IQ_DILUT_EPS_AFTER_EXTRA", B$3)</f>
        <v>NA</v>
      </c>
      <c r="C119" s="9" cm="1">
        <f t="array" ref="C119">_xll.SNL.Clients.Office.Excel.Functions.SPG($A119, "IQ_DILUT_EPS_AFTER_EXTRA", C$3)</f>
        <v>3.56</v>
      </c>
      <c r="D119" s="9" cm="1">
        <f t="array" ref="D119">_xll.SNL.Clients.Office.Excel.Functions.SPG($A119, "IQ_DILUT_EPS_AFTER_EXTRA", D$3)</f>
        <v>4.26</v>
      </c>
      <c r="E119" s="9" cm="1">
        <f t="array" ref="E119">_xll.SNL.Clients.Office.Excel.Functions.SPG($A119, "IQ_DILUT_EPS_AFTER_EXTRA", E$3)</f>
        <v>3.94</v>
      </c>
      <c r="F119" s="9" cm="1">
        <f t="array" ref="F119">_xll.SNL.Clients.Office.Excel.Functions.SPG($A119, "IQ_DILUT_EPS_AFTER_EXTRA", F$3)</f>
        <v>2.2410000000000001</v>
      </c>
      <c r="G119" s="9" cm="1">
        <f t="array" ref="G119">_xll.SNL.Clients.Office.Excel.Functions.SPG($A119, "IQ_DILUT_EPS_AFTER_EXTRA", G$3)</f>
        <v>3.72</v>
      </c>
      <c r="H119" s="9" cm="1">
        <f t="array" ref="H119">_xll.SNL.Clients.Office.Excel.Functions.SPG($A119, "IQ_DILUT_EPS_AFTER_EXTRA", H$3)</f>
        <v>4.26</v>
      </c>
      <c r="I119" s="9" cm="1">
        <f t="array" ref="I119">_xll.SNL.Clients.Office.Excel.Functions.SPG($A119, "IQ_DILUT_EPS_AFTER_EXTRA", I$3)</f>
        <v>3.4</v>
      </c>
      <c r="J119" s="9" cm="1">
        <f t="array" ref="J119">_xll.SNL.Clients.Office.Excel.Functions.SPG($A119, "IQ_DILUT_EPS_AFTER_EXTRA", J$3)</f>
        <v>2.7890000000000001</v>
      </c>
      <c r="K119" s="9" cm="1">
        <f t="array" ref="K119">_xll.SNL.Clients.Office.Excel.Functions.SPG($A119, "IQ_DILUT_EPS_AFTER_EXTRA", K$3)</f>
        <v>3.2</v>
      </c>
      <c r="L119" s="9" cm="1">
        <f t="array" ref="L119">_xll.SNL.Clients.Office.Excel.Functions.SPG($A119, "IQ_DILUT_EPS_AFTER_EXTRA", L$3)</f>
        <v>3.72</v>
      </c>
      <c r="M119" s="9" cm="1">
        <f t="array" ref="M119">_xll.SNL.Clients.Office.Excel.Functions.SPG($A119, "IQ_DILUT_EPS_AFTER_EXTRA", M$3)</f>
        <v>2.75</v>
      </c>
      <c r="N119" s="9" cm="1">
        <f t="array" ref="N119">_xll.SNL.Clients.Office.Excel.Functions.SPG($A119, "IQ_DILUT_EPS_AFTER_EXTRA", N$3)</f>
        <v>1.89</v>
      </c>
      <c r="O119" s="9" cm="1">
        <f t="array" ref="O119">_xll.SNL.Clients.Office.Excel.Functions.SPG($A119, "IQ_DILUT_EPS_AFTER_EXTRA", O$3)</f>
        <v>2.5299999999999998</v>
      </c>
      <c r="P119" s="9" cm="1">
        <f t="array" ref="P119">_xll.SNL.Clients.Office.Excel.Functions.SPG($A119, "IQ_DILUT_EPS_AFTER_EXTRA", P$3)</f>
        <v>2.46</v>
      </c>
      <c r="Q119" s="9" cm="1">
        <f t="array" ref="Q119">_xll.SNL.Clients.Office.Excel.Functions.SPG($A119, "IQ_DILUT_EPS_AFTER_EXTRA", Q$3)</f>
        <v>2.25</v>
      </c>
      <c r="R119" s="9" cm="1">
        <f t="array" ref="R119">_xll.SNL.Clients.Office.Excel.Functions.SPG($A119, "IQ_DILUT_EPS_AFTER_EXTRA", R$3)</f>
        <v>1.5660000000000001</v>
      </c>
      <c r="S119" s="9" cm="1">
        <f t="array" ref="S119">_xll.SNL.Clients.Office.Excel.Functions.SPG($A119, "IQ_DILUT_EPS_AFTER_EXTRA", S$3)</f>
        <v>1.94</v>
      </c>
      <c r="T119" s="9" cm="1">
        <f t="array" ref="T119">_xll.SNL.Clients.Office.Excel.Functions.SPG($A119, "IQ_DILUT_EPS_AFTER_EXTRA", T$3)</f>
        <v>2.3079999999999998</v>
      </c>
      <c r="U119" s="9" cm="1">
        <f t="array" ref="U119">_xll.SNL.Clients.Office.Excel.Functions.SPG($A119, "IQ_DILUT_EPS_AFTER_EXTRA", U$3)</f>
        <v>2.3090000000000002</v>
      </c>
      <c r="V119" s="9" cm="1">
        <f t="array" ref="V119">_xll.SNL.Clients.Office.Excel.Functions.SPG($A119, "IQ_DILUT_EPS_AFTER_EXTRA", V$3)</f>
        <v>1.742</v>
      </c>
      <c r="W119" s="9" cm="1">
        <f t="array" ref="W119">_xll.SNL.Clients.Office.Excel.Functions.SPG($A119, "IQ_DILUT_EPS_AFTER_EXTRA", W$3)</f>
        <v>-2.7589999999999999</v>
      </c>
      <c r="X119" s="9" cm="1">
        <f t="array" ref="X119">_xll.SNL.Clients.Office.Excel.Functions.SPG($A119, "IQ_DILUT_EPS_AFTER_EXTRA", X$3)</f>
        <v>1.722</v>
      </c>
      <c r="Y119" s="9" cm="1">
        <f t="array" ref="Y119">_xll.SNL.Clients.Office.Excel.Functions.SPG($A119, "IQ_DILUT_EPS_AFTER_EXTRA", Y$3)</f>
        <v>0.92600000000000005</v>
      </c>
      <c r="Z119" s="9" cm="1">
        <f t="array" ref="Z119">_xll.SNL.Clients.Office.Excel.Functions.SPG($A119, "IQ_DILUT_EPS_AFTER_EXTRA", Z$3)</f>
        <v>-2.8220000000000001</v>
      </c>
    </row>
    <row r="120" spans="1:26" x14ac:dyDescent="0.3">
      <c r="A120" s="11" t="s">
        <v>1135</v>
      </c>
      <c r="B120" s="9" cm="1">
        <f t="array" ref="B120">_xll.SNL.Clients.Office.Excel.Functions.SPG($A120, "IQ_DILUT_EPS_AFTER_EXTRA", B$3)</f>
        <v>2.08</v>
      </c>
      <c r="C120" s="9" cm="1">
        <f t="array" ref="C120">_xll.SNL.Clients.Office.Excel.Functions.SPG($A120, "IQ_DILUT_EPS_AFTER_EXTRA", C$3)</f>
        <v>2.1019999999999999</v>
      </c>
      <c r="D120" s="9" cm="1">
        <f t="array" ref="D120">_xll.SNL.Clients.Office.Excel.Functions.SPG($A120, "IQ_DILUT_EPS_AFTER_EXTRA", D$3)</f>
        <v>2.14</v>
      </c>
      <c r="E120" s="9" cm="1">
        <f t="array" ref="E120">_xll.SNL.Clients.Office.Excel.Functions.SPG($A120, "IQ_DILUT_EPS_AFTER_EXTRA", E$3)</f>
        <v>2.06</v>
      </c>
      <c r="F120" s="9" cm="1">
        <f t="array" ref="F120">_xll.SNL.Clients.Office.Excel.Functions.SPG($A120, "IQ_DILUT_EPS_AFTER_EXTRA", F$3)</f>
        <v>2.0299999999999998</v>
      </c>
      <c r="G120" s="9" cm="1">
        <f t="array" ref="G120">_xll.SNL.Clients.Office.Excel.Functions.SPG($A120, "IQ_DILUT_EPS_AFTER_EXTRA", G$3)</f>
        <v>1.6890000000000001</v>
      </c>
      <c r="H120" s="9" cm="1">
        <f t="array" ref="H120">_xll.SNL.Clients.Office.Excel.Functions.SPG($A120, "IQ_DILUT_EPS_AFTER_EXTRA", H$3)</f>
        <v>2.02</v>
      </c>
      <c r="I120" s="9" cm="1">
        <f t="array" ref="I120">_xll.SNL.Clients.Office.Excel.Functions.SPG($A120, "IQ_DILUT_EPS_AFTER_EXTRA", I$3)</f>
        <v>2.2000000000000002</v>
      </c>
      <c r="J120" s="9" cm="1">
        <f t="array" ref="J120">_xll.SNL.Clients.Office.Excel.Functions.SPG($A120, "IQ_DILUT_EPS_AFTER_EXTRA", J$3)</f>
        <v>2.27</v>
      </c>
      <c r="K120" s="9" cm="1">
        <f t="array" ref="K120">_xll.SNL.Clients.Office.Excel.Functions.SPG($A120, "IQ_DILUT_EPS_AFTER_EXTRA", K$3)</f>
        <v>2.3719999999999999</v>
      </c>
      <c r="L120" s="9" cm="1">
        <f t="array" ref="L120">_xll.SNL.Clients.Office.Excel.Functions.SPG($A120, "IQ_DILUT_EPS_AFTER_EXTRA", L$3)</f>
        <v>2.08</v>
      </c>
      <c r="M120" s="9" cm="1">
        <f t="array" ref="M120">_xll.SNL.Clients.Office.Excel.Functions.SPG($A120, "IQ_DILUT_EPS_AFTER_EXTRA", M$3)</f>
        <v>1.81</v>
      </c>
      <c r="N120" s="9" cm="1">
        <f t="array" ref="N120">_xll.SNL.Clients.Office.Excel.Functions.SPG($A120, "IQ_DILUT_EPS_AFTER_EXTRA", N$3)</f>
        <v>1.66</v>
      </c>
      <c r="O120" s="9" cm="1">
        <f t="array" ref="O120">_xll.SNL.Clients.Office.Excel.Functions.SPG($A120, "IQ_DILUT_EPS_AFTER_EXTRA", O$3)</f>
        <v>1.5209999999999999</v>
      </c>
      <c r="P120" s="9" cm="1">
        <f t="array" ref="P120">_xll.SNL.Clients.Office.Excel.Functions.SPG($A120, "IQ_DILUT_EPS_AFTER_EXTRA", P$3)</f>
        <v>1.57</v>
      </c>
      <c r="Q120" s="9" cm="1">
        <f t="array" ref="Q120">_xll.SNL.Clients.Office.Excel.Functions.SPG($A120, "IQ_DILUT_EPS_AFTER_EXTRA", Q$3)</f>
        <v>1.57</v>
      </c>
      <c r="R120" s="9" cm="1">
        <f t="array" ref="R120">_xll.SNL.Clients.Office.Excel.Functions.SPG($A120, "IQ_DILUT_EPS_AFTER_EXTRA", R$3)</f>
        <v>1.44</v>
      </c>
      <c r="S120" s="9" cm="1">
        <f t="array" ref="S120">_xll.SNL.Clients.Office.Excel.Functions.SPG($A120, "IQ_DILUT_EPS_AFTER_EXTRA", S$3)</f>
        <v>1.1519999999999999</v>
      </c>
      <c r="T120" s="9" cm="1">
        <f t="array" ref="T120">_xll.SNL.Clients.Office.Excel.Functions.SPG($A120, "IQ_DILUT_EPS_AFTER_EXTRA", T$3)</f>
        <v>1.1200000000000001</v>
      </c>
      <c r="U120" s="9" cm="1">
        <f t="array" ref="U120">_xll.SNL.Clients.Office.Excel.Functions.SPG($A120, "IQ_DILUT_EPS_AFTER_EXTRA", U$3)</f>
        <v>0.7</v>
      </c>
      <c r="V120" s="9" cm="1">
        <f t="array" ref="V120">_xll.SNL.Clients.Office.Excel.Functions.SPG($A120, "IQ_DILUT_EPS_AFTER_EXTRA", V$3)</f>
        <v>1</v>
      </c>
      <c r="W120" s="9" cm="1">
        <f t="array" ref="W120">_xll.SNL.Clients.Office.Excel.Functions.SPG($A120, "IQ_DILUT_EPS_AFTER_EXTRA", W$3)</f>
        <v>1.2809999999999999</v>
      </c>
      <c r="X120" s="9" cm="1">
        <f t="array" ref="X120">_xll.SNL.Clients.Office.Excel.Functions.SPG($A120, "IQ_DILUT_EPS_AFTER_EXTRA", X$3)</f>
        <v>1.17</v>
      </c>
      <c r="Y120" s="9" cm="1">
        <f t="array" ref="Y120">_xll.SNL.Clients.Office.Excel.Functions.SPG($A120, "IQ_DILUT_EPS_AFTER_EXTRA", Y$3)</f>
        <v>1.03</v>
      </c>
      <c r="Z120" s="9" cm="1">
        <f t="array" ref="Z120">_xll.SNL.Clients.Office.Excel.Functions.SPG($A120, "IQ_DILUT_EPS_AFTER_EXTRA", Z$3)</f>
        <v>1.1200000000000001</v>
      </c>
    </row>
    <row r="121" spans="1:26" x14ac:dyDescent="0.3">
      <c r="A121" s="11" t="s">
        <v>1136</v>
      </c>
      <c r="B121" s="9" cm="1">
        <f t="array" ref="B121">_xll.SNL.Clients.Office.Excel.Functions.SPG($A121, "IQ_DILUT_EPS_AFTER_EXTRA", B$3)</f>
        <v>1.1399999999999999</v>
      </c>
      <c r="C121" s="9" cm="1">
        <f t="array" ref="C121">_xll.SNL.Clients.Office.Excel.Functions.SPG($A121, "IQ_DILUT_EPS_AFTER_EXTRA", C$3)</f>
        <v>1.167</v>
      </c>
      <c r="D121" s="9" cm="1">
        <f t="array" ref="D121">_xll.SNL.Clients.Office.Excel.Functions.SPG($A121, "IQ_DILUT_EPS_AFTER_EXTRA", D$3)</f>
        <v>1.129</v>
      </c>
      <c r="E121" s="9" cm="1">
        <f t="array" ref="E121">_xll.SNL.Clients.Office.Excel.Functions.SPG($A121, "IQ_DILUT_EPS_AFTER_EXTRA", E$3)</f>
        <v>1.141</v>
      </c>
      <c r="F121" s="9" cm="1">
        <f t="array" ref="F121">_xll.SNL.Clients.Office.Excel.Functions.SPG($A121, "IQ_DILUT_EPS_AFTER_EXTRA", F$3)</f>
        <v>1.22</v>
      </c>
      <c r="G121" s="9" cm="1">
        <f t="array" ref="G121">_xll.SNL.Clients.Office.Excel.Functions.SPG($A121, "IQ_DILUT_EPS_AFTER_EXTRA", G$3)</f>
        <v>1.3480000000000001</v>
      </c>
      <c r="H121" s="9" cm="1">
        <f t="array" ref="H121">_xll.SNL.Clients.Office.Excel.Functions.SPG($A121, "IQ_DILUT_EPS_AFTER_EXTRA", H$3)</f>
        <v>1.07</v>
      </c>
      <c r="I121" s="9" cm="1">
        <f t="array" ref="I121">_xll.SNL.Clients.Office.Excel.Functions.SPG($A121, "IQ_DILUT_EPS_AFTER_EXTRA", I$3)</f>
        <v>0.96899999999999997</v>
      </c>
      <c r="J121" s="9" cm="1">
        <f t="array" ref="J121">_xll.SNL.Clients.Office.Excel.Functions.SPG($A121, "IQ_DILUT_EPS_AFTER_EXTRA", J$3)</f>
        <v>1.02</v>
      </c>
      <c r="K121" s="9" cm="1">
        <f t="array" ref="K121">_xll.SNL.Clients.Office.Excel.Functions.SPG($A121, "IQ_DILUT_EPS_AFTER_EXTRA", K$3)</f>
        <v>0.88600000000000001</v>
      </c>
      <c r="L121" s="9" cm="1">
        <f t="array" ref="L121">_xll.SNL.Clients.Office.Excel.Functions.SPG($A121, "IQ_DILUT_EPS_AFTER_EXTRA", L$3)</f>
        <v>0.86899999999999999</v>
      </c>
      <c r="M121" s="9" cm="1">
        <f t="array" ref="M121">_xll.SNL.Clients.Office.Excel.Functions.SPG($A121, "IQ_DILUT_EPS_AFTER_EXTRA", M$3)</f>
        <v>1.0900000000000001</v>
      </c>
      <c r="N121" s="9" cm="1">
        <f t="array" ref="N121">_xll.SNL.Clients.Office.Excel.Functions.SPG($A121, "IQ_DILUT_EPS_AFTER_EXTRA", N$3)</f>
        <v>1.54</v>
      </c>
      <c r="O121" s="9" cm="1">
        <f t="array" ref="O121">_xll.SNL.Clients.Office.Excel.Functions.SPG($A121, "IQ_DILUT_EPS_AFTER_EXTRA", O$3)</f>
        <v>1.754</v>
      </c>
      <c r="P121" s="9" cm="1">
        <f t="array" ref="P121">_xll.SNL.Clients.Office.Excel.Functions.SPG($A121, "IQ_DILUT_EPS_AFTER_EXTRA", P$3)</f>
        <v>0.76</v>
      </c>
      <c r="Q121" s="9" cm="1">
        <f t="array" ref="Q121">_xll.SNL.Clients.Office.Excel.Functions.SPG($A121, "IQ_DILUT_EPS_AFTER_EXTRA", Q$3)</f>
        <v>0.68799999999999994</v>
      </c>
      <c r="R121" s="9" cm="1">
        <f t="array" ref="R121">_xll.SNL.Clients.Office.Excel.Functions.SPG($A121, "IQ_DILUT_EPS_AFTER_EXTRA", R$3)</f>
        <v>0.68899999999999995</v>
      </c>
      <c r="S121" s="9" cm="1">
        <f t="array" ref="S121">_xll.SNL.Clients.Office.Excel.Functions.SPG($A121, "IQ_DILUT_EPS_AFTER_EXTRA", S$3)</f>
        <v>0.93700000000000006</v>
      </c>
      <c r="T121" s="9" cm="1">
        <f t="array" ref="T121">_xll.SNL.Clients.Office.Excel.Functions.SPG($A121, "IQ_DILUT_EPS_AFTER_EXTRA", T$3)</f>
        <v>0.62</v>
      </c>
      <c r="U121" s="9" cm="1">
        <f t="array" ref="U121">_xll.SNL.Clients.Office.Excel.Functions.SPG($A121, "IQ_DILUT_EPS_AFTER_EXTRA", U$3)</f>
        <v>0.6</v>
      </c>
      <c r="V121" s="9" cm="1">
        <f t="array" ref="V121">_xll.SNL.Clients.Office.Excel.Functions.SPG($A121, "IQ_DILUT_EPS_AFTER_EXTRA", V$3)</f>
        <v>0.59899999999999998</v>
      </c>
      <c r="W121" s="9" cm="1">
        <f t="array" ref="W121">_xll.SNL.Clients.Office.Excel.Functions.SPG($A121, "IQ_DILUT_EPS_AFTER_EXTRA", W$3)</f>
        <v>1.2809999999999999</v>
      </c>
      <c r="X121" s="9" cm="1">
        <f t="array" ref="X121">_xll.SNL.Clients.Office.Excel.Functions.SPG($A121, "IQ_DILUT_EPS_AFTER_EXTRA", X$3)</f>
        <v>0.59799999999999998</v>
      </c>
      <c r="Y121" s="9" cm="1">
        <f t="array" ref="Y121">_xll.SNL.Clients.Office.Excel.Functions.SPG($A121, "IQ_DILUT_EPS_AFTER_EXTRA", Y$3)</f>
        <v>0.73</v>
      </c>
      <c r="Z121" s="9" cm="1">
        <f t="array" ref="Z121">_xll.SNL.Clients.Office.Excel.Functions.SPG($A121, "IQ_DILUT_EPS_AFTER_EXTRA", Z$3)</f>
        <v>0.61799999999999999</v>
      </c>
    </row>
    <row r="122" spans="1:26" x14ac:dyDescent="0.3">
      <c r="A122" s="11" t="s">
        <v>1428</v>
      </c>
      <c r="B122" s="9" cm="1">
        <f t="array" ref="B122">_xll.SNL.Clients.Office.Excel.Functions.SPG($A122, "IQ_DILUT_EPS_AFTER_EXTRA", B$3)</f>
        <v>-0.71</v>
      </c>
      <c r="C122" s="9" cm="1">
        <f t="array" ref="C122">_xll.SNL.Clients.Office.Excel.Functions.SPG($A122, "IQ_DILUT_EPS_AFTER_EXTRA", C$3)</f>
        <v>1.1830000000000001</v>
      </c>
      <c r="D122" s="9" cm="1">
        <f t="array" ref="D122">_xll.SNL.Clients.Office.Excel.Functions.SPG($A122, "IQ_DILUT_EPS_AFTER_EXTRA", D$3)</f>
        <v>-0.52200000000000002</v>
      </c>
      <c r="E122" s="9" cm="1">
        <f t="array" ref="E122">_xll.SNL.Clients.Office.Excel.Functions.SPG($A122, "IQ_DILUT_EPS_AFTER_EXTRA", E$3)</f>
        <v>-0.76</v>
      </c>
      <c r="F122" s="9" cm="1">
        <f t="array" ref="F122">_xll.SNL.Clients.Office.Excel.Functions.SPG($A122, "IQ_DILUT_EPS_AFTER_EXTRA", F$3)</f>
        <v>-0.4</v>
      </c>
      <c r="G122" s="9" cm="1">
        <f t="array" ref="G122">_xll.SNL.Clients.Office.Excel.Functions.SPG($A122, "IQ_DILUT_EPS_AFTER_EXTRA", G$3)</f>
        <v>-7.4779999999999998</v>
      </c>
      <c r="H122" s="9" cm="1">
        <f t="array" ref="H122">_xll.SNL.Clients.Office.Excel.Functions.SPG($A122, "IQ_DILUT_EPS_AFTER_EXTRA", H$3)</f>
        <v>-0.51</v>
      </c>
      <c r="I122" s="9" cm="1">
        <f t="array" ref="I122">_xll.SNL.Clients.Office.Excel.Functions.SPG($A122, "IQ_DILUT_EPS_AFTER_EXTRA", I$3)</f>
        <v>0.69</v>
      </c>
      <c r="J122" s="9" cm="1">
        <f t="array" ref="J122">_xll.SNL.Clients.Office.Excel.Functions.SPG($A122, "IQ_DILUT_EPS_AFTER_EXTRA", J$3)</f>
        <v>0.82</v>
      </c>
      <c r="K122" s="9" cm="1">
        <f t="array" ref="K122">_xll.SNL.Clients.Office.Excel.Functions.SPG($A122, "IQ_DILUT_EPS_AFTER_EXTRA", K$3)</f>
        <v>2.4039999999999999</v>
      </c>
      <c r="L122" s="9" cm="1">
        <f t="array" ref="L122">_xll.SNL.Clients.Office.Excel.Functions.SPG($A122, "IQ_DILUT_EPS_AFTER_EXTRA", L$3)</f>
        <v>0.26900000000000002</v>
      </c>
      <c r="M122" s="9" cm="1">
        <f t="array" ref="M122">_xll.SNL.Clients.Office.Excel.Functions.SPG($A122, "IQ_DILUT_EPS_AFTER_EXTRA", M$3)</f>
        <v>0.16</v>
      </c>
      <c r="N122" s="9" cm="1">
        <f t="array" ref="N122">_xll.SNL.Clients.Office.Excel.Functions.SPG($A122, "IQ_DILUT_EPS_AFTER_EXTRA", N$3)</f>
        <v>1.06</v>
      </c>
      <c r="O122" s="9" cm="1">
        <f t="array" ref="O122">_xll.SNL.Clients.Office.Excel.Functions.SPG($A122, "IQ_DILUT_EPS_AFTER_EXTRA", O$3)</f>
        <v>-0.88200000000000001</v>
      </c>
      <c r="P122" s="9" cm="1">
        <f t="array" ref="P122">_xll.SNL.Clients.Office.Excel.Functions.SPG($A122, "IQ_DILUT_EPS_AFTER_EXTRA", P$3)</f>
        <v>0.378</v>
      </c>
      <c r="Q122" s="9" cm="1">
        <f t="array" ref="Q122">_xll.SNL.Clients.Office.Excel.Functions.SPG($A122, "IQ_DILUT_EPS_AFTER_EXTRA", Q$3)</f>
        <v>0.41</v>
      </c>
      <c r="R122" s="9" cm="1">
        <f t="array" ref="R122">_xll.SNL.Clients.Office.Excel.Functions.SPG($A122, "IQ_DILUT_EPS_AFTER_EXTRA", R$3)</f>
        <v>0.83599999999999997</v>
      </c>
      <c r="S122" s="9" cm="1">
        <f t="array" ref="S122">_xll.SNL.Clients.Office.Excel.Functions.SPG($A122, "IQ_DILUT_EPS_AFTER_EXTRA", S$3)</f>
        <v>0</v>
      </c>
      <c r="T122" s="9" cm="1">
        <f t="array" ref="T122">_xll.SNL.Clients.Office.Excel.Functions.SPG($A122, "IQ_DILUT_EPS_AFTER_EXTRA", T$3)</f>
        <v>0.26</v>
      </c>
      <c r="U122" s="9" cm="1">
        <f t="array" ref="U122">_xll.SNL.Clients.Office.Excel.Functions.SPG($A122, "IQ_DILUT_EPS_AFTER_EXTRA", U$3)</f>
        <v>-0.12</v>
      </c>
      <c r="V122" s="9" cm="1">
        <f t="array" ref="V122">_xll.SNL.Clients.Office.Excel.Functions.SPG($A122, "IQ_DILUT_EPS_AFTER_EXTRA", V$3)</f>
        <v>-0.56000000000000005</v>
      </c>
      <c r="W122" s="9" cm="1">
        <f t="array" ref="W122">_xll.SNL.Clients.Office.Excel.Functions.SPG($A122, "IQ_DILUT_EPS_AFTER_EXTRA", W$3)</f>
        <v>-0.54600000000000004</v>
      </c>
      <c r="X122" s="9" cm="1">
        <f t="array" ref="X122">_xll.SNL.Clients.Office.Excel.Functions.SPG($A122, "IQ_DILUT_EPS_AFTER_EXTRA", X$3)</f>
        <v>-0.188</v>
      </c>
      <c r="Y122" s="9" cm="1">
        <f t="array" ref="Y122">_xll.SNL.Clients.Office.Excel.Functions.SPG($A122, "IQ_DILUT_EPS_AFTER_EXTRA", Y$3)</f>
        <v>-5.8999999999999997E-2</v>
      </c>
      <c r="Z122" s="9" cm="1">
        <f t="array" ref="Z122">_xll.SNL.Clients.Office.Excel.Functions.SPG($A122, "IQ_DILUT_EPS_AFTER_EXTRA", Z$3)</f>
        <v>0.14899999999999999</v>
      </c>
    </row>
    <row r="123" spans="1:26" x14ac:dyDescent="0.3">
      <c r="A123" s="11" t="s">
        <v>1137</v>
      </c>
      <c r="B123" s="9" cm="1">
        <f t="array" ref="B123">_xll.SNL.Clients.Office.Excel.Functions.SPG($A123, "IQ_DILUT_EPS_AFTER_EXTRA", B$3)</f>
        <v>5.26</v>
      </c>
      <c r="C123" s="9" cm="1">
        <f t="array" ref="C123">_xll.SNL.Clients.Office.Excel.Functions.SPG($A123, "IQ_DILUT_EPS_AFTER_EXTRA", C$3)</f>
        <v>6.3250000000000002</v>
      </c>
      <c r="D123" s="9" cm="1">
        <f t="array" ref="D123">_xll.SNL.Clients.Office.Excel.Functions.SPG($A123, "IQ_DILUT_EPS_AFTER_EXTRA", D$3)</f>
        <v>5.8</v>
      </c>
      <c r="E123" s="9" cm="1">
        <f t="array" ref="E123">_xll.SNL.Clients.Office.Excel.Functions.SPG($A123, "IQ_DILUT_EPS_AFTER_EXTRA", E$3)</f>
        <v>5.25</v>
      </c>
      <c r="F123" s="9" cm="1">
        <f t="array" ref="F123">_xll.SNL.Clients.Office.Excel.Functions.SPG($A123, "IQ_DILUT_EPS_AFTER_EXTRA", F$3)</f>
        <v>4.17</v>
      </c>
      <c r="G123" s="9" cm="1">
        <f t="array" ref="G123">_xll.SNL.Clients.Office.Excel.Functions.SPG($A123, "IQ_DILUT_EPS_AFTER_EXTRA", G$3)</f>
        <v>4.4669999999999996</v>
      </c>
      <c r="H123" s="9" cm="1">
        <f t="array" ref="H123">_xll.SNL.Clients.Office.Excel.Functions.SPG($A123, "IQ_DILUT_EPS_AFTER_EXTRA", H$3)</f>
        <v>3.57</v>
      </c>
      <c r="I123" s="9" cm="1">
        <f t="array" ref="I123">_xll.SNL.Clients.Office.Excel.Functions.SPG($A123, "IQ_DILUT_EPS_AFTER_EXTRA", I$3)</f>
        <v>2.95</v>
      </c>
      <c r="J123" s="9" cm="1">
        <f t="array" ref="J123">_xll.SNL.Clients.Office.Excel.Functions.SPG($A123, "IQ_DILUT_EPS_AFTER_EXTRA", J$3)</f>
        <v>2.3199999999999998</v>
      </c>
      <c r="K123" s="9" cm="1">
        <f t="array" ref="K123">_xll.SNL.Clients.Office.Excel.Functions.SPG($A123, "IQ_DILUT_EPS_AFTER_EXTRA", K$3)</f>
        <v>2.6349999999999998</v>
      </c>
      <c r="L123" s="9" cm="1">
        <f t="array" ref="L123">_xll.SNL.Clients.Office.Excel.Functions.SPG($A123, "IQ_DILUT_EPS_AFTER_EXTRA", L$3)</f>
        <v>2.16</v>
      </c>
      <c r="M123" s="9" cm="1">
        <f t="array" ref="M123">_xll.SNL.Clients.Office.Excel.Functions.SPG($A123, "IQ_DILUT_EPS_AFTER_EXTRA", M$3)</f>
        <v>1.99</v>
      </c>
      <c r="N123" s="9" cm="1">
        <f t="array" ref="N123">_xll.SNL.Clients.Office.Excel.Functions.SPG($A123, "IQ_DILUT_EPS_AFTER_EXTRA", N$3)</f>
        <v>1.39</v>
      </c>
      <c r="O123" s="9" cm="1">
        <f t="array" ref="O123">_xll.SNL.Clients.Office.Excel.Functions.SPG($A123, "IQ_DILUT_EPS_AFTER_EXTRA", O$3)</f>
        <v>1.891</v>
      </c>
      <c r="P123" s="9" cm="1">
        <f t="array" ref="P123">_xll.SNL.Clients.Office.Excel.Functions.SPG($A123, "IQ_DILUT_EPS_AFTER_EXTRA", P$3)</f>
        <v>1.85</v>
      </c>
      <c r="Q123" s="9" cm="1">
        <f t="array" ref="Q123">_xll.SNL.Clients.Office.Excel.Functions.SPG($A123, "IQ_DILUT_EPS_AFTER_EXTRA", Q$3)</f>
        <v>1.78</v>
      </c>
      <c r="R123" s="9" cm="1">
        <f t="array" ref="R123">_xll.SNL.Clients.Office.Excel.Functions.SPG($A123, "IQ_DILUT_EPS_AFTER_EXTRA", R$3)</f>
        <v>1.54</v>
      </c>
      <c r="S123" s="9" cm="1">
        <f t="array" ref="S123">_xll.SNL.Clients.Office.Excel.Functions.SPG($A123, "IQ_DILUT_EPS_AFTER_EXTRA", S$3)</f>
        <v>1.4450000000000001</v>
      </c>
      <c r="T123" s="9" cm="1">
        <f t="array" ref="T123">_xll.SNL.Clients.Office.Excel.Functions.SPG($A123, "IQ_DILUT_EPS_AFTER_EXTRA", T$3)</f>
        <v>1.1100000000000001</v>
      </c>
      <c r="U123" s="9" cm="1">
        <f t="array" ref="U123">_xll.SNL.Clients.Office.Excel.Functions.SPG($A123, "IQ_DILUT_EPS_AFTER_EXTRA", U$3)</f>
        <v>-1.5229999999999999</v>
      </c>
      <c r="V123" s="9" cm="1">
        <f t="array" ref="V123">_xll.SNL.Clients.Office.Excel.Functions.SPG($A123, "IQ_DILUT_EPS_AFTER_EXTRA", V$3)</f>
        <v>1.35</v>
      </c>
      <c r="W123" s="9" cm="1">
        <f t="array" ref="W123">_xll.SNL.Clients.Office.Excel.Functions.SPG($A123, "IQ_DILUT_EPS_AFTER_EXTRA", W$3)</f>
        <v>1.53</v>
      </c>
      <c r="X123" s="9" cm="1">
        <f t="array" ref="X123">_xll.SNL.Clients.Office.Excel.Functions.SPG($A123, "IQ_DILUT_EPS_AFTER_EXTRA", X$3)</f>
        <v>1.45</v>
      </c>
      <c r="Y123" s="9" cm="1">
        <f t="array" ref="Y123">_xll.SNL.Clients.Office.Excel.Functions.SPG($A123, "IQ_DILUT_EPS_AFTER_EXTRA", Y$3)</f>
        <v>1.49</v>
      </c>
      <c r="Z123" s="9" cm="1">
        <f t="array" ref="Z123">_xll.SNL.Clients.Office.Excel.Functions.SPG($A123, "IQ_DILUT_EPS_AFTER_EXTRA", Z$3)</f>
        <v>1.28</v>
      </c>
    </row>
    <row r="124" spans="1:26" x14ac:dyDescent="0.3">
      <c r="A124" s="11" t="s">
        <v>1138</v>
      </c>
      <c r="B124" s="9" cm="1">
        <f t="array" ref="B124">_xll.SNL.Clients.Office.Excel.Functions.SPG($A124, "IQ_DILUT_EPS_AFTER_EXTRA", B$3)</f>
        <v>1.484</v>
      </c>
      <c r="C124" s="9" cm="1">
        <f t="array" ref="C124">_xll.SNL.Clients.Office.Excel.Functions.SPG($A124, "IQ_DILUT_EPS_AFTER_EXTRA", C$3)</f>
        <v>1.1819999999999999</v>
      </c>
      <c r="D124" s="9" cm="1">
        <f t="array" ref="D124">_xll.SNL.Clients.Office.Excel.Functions.SPG($A124, "IQ_DILUT_EPS_AFTER_EXTRA", D$3)</f>
        <v>1.06</v>
      </c>
      <c r="E124" s="9" cm="1">
        <f t="array" ref="E124">_xll.SNL.Clients.Office.Excel.Functions.SPG($A124, "IQ_DILUT_EPS_AFTER_EXTRA", E$3)</f>
        <v>1.119</v>
      </c>
      <c r="F124" s="9" cm="1">
        <f t="array" ref="F124">_xll.SNL.Clients.Office.Excel.Functions.SPG($A124, "IQ_DILUT_EPS_AFTER_EXTRA", F$3)</f>
        <v>1.101</v>
      </c>
      <c r="G124" s="9" cm="1">
        <f t="array" ref="G124">_xll.SNL.Clients.Office.Excel.Functions.SPG($A124, "IQ_DILUT_EPS_AFTER_EXTRA", G$3)</f>
        <v>0.86299999999999999</v>
      </c>
      <c r="H124" s="9" cm="1">
        <f t="array" ref="H124">_xll.SNL.Clients.Office.Excel.Functions.SPG($A124, "IQ_DILUT_EPS_AFTER_EXTRA", H$3)</f>
        <v>0.84099999999999997</v>
      </c>
      <c r="I124" s="9" cm="1">
        <f t="array" ref="I124">_xll.SNL.Clients.Office.Excel.Functions.SPG($A124, "IQ_DILUT_EPS_AFTER_EXTRA", I$3)</f>
        <v>0.90400000000000003</v>
      </c>
      <c r="J124" s="9" cm="1">
        <f t="array" ref="J124">_xll.SNL.Clients.Office.Excel.Functions.SPG($A124, "IQ_DILUT_EPS_AFTER_EXTRA", J$3)</f>
        <v>0.86899999999999999</v>
      </c>
      <c r="K124" s="9" cm="1">
        <f t="array" ref="K124">_xll.SNL.Clients.Office.Excel.Functions.SPG($A124, "IQ_DILUT_EPS_AFTER_EXTRA", K$3)</f>
        <v>0.88700000000000001</v>
      </c>
      <c r="L124" s="9" cm="1">
        <f t="array" ref="L124">_xll.SNL.Clients.Office.Excel.Functions.SPG($A124, "IQ_DILUT_EPS_AFTER_EXTRA", L$3)</f>
        <v>0.45200000000000001</v>
      </c>
      <c r="M124" s="9" cm="1">
        <f t="array" ref="M124">_xll.SNL.Clients.Office.Excel.Functions.SPG($A124, "IQ_DILUT_EPS_AFTER_EXTRA", M$3)</f>
        <v>0.48499999999999999</v>
      </c>
      <c r="N124" s="9" cm="1">
        <f t="array" ref="N124">_xll.SNL.Clients.Office.Excel.Functions.SPG($A124, "IQ_DILUT_EPS_AFTER_EXTRA", N$3)</f>
        <v>0.871</v>
      </c>
      <c r="O124" s="9" cm="1">
        <f t="array" ref="O124">_xll.SNL.Clients.Office.Excel.Functions.SPG($A124, "IQ_DILUT_EPS_AFTER_EXTRA", O$3)</f>
        <v>0.91400000000000003</v>
      </c>
      <c r="P124" s="9" cm="1">
        <f t="array" ref="P124">_xll.SNL.Clients.Office.Excel.Functions.SPG($A124, "IQ_DILUT_EPS_AFTER_EXTRA", P$3)</f>
        <v>0.998</v>
      </c>
      <c r="Q124" s="9" t="str" cm="1">
        <f t="array" ref="Q124">_xll.SNL.Clients.Office.Excel.Functions.SPG($A124, "IQ_DILUT_EPS_AFTER_EXTRA", Q$3)</f>
        <v>NA</v>
      </c>
      <c r="R124" s="9" cm="1">
        <f t="array" ref="R124">_xll.SNL.Clients.Office.Excel.Functions.SPG($A124, "IQ_DILUT_EPS_AFTER_EXTRA", R$3)</f>
        <v>1.071</v>
      </c>
      <c r="S124" s="9" cm="1">
        <f t="array" ref="S124">_xll.SNL.Clients.Office.Excel.Functions.SPG($A124, "IQ_DILUT_EPS_AFTER_EXTRA", S$3)</f>
        <v>0.85899999999999999</v>
      </c>
      <c r="T124" s="9" cm="1">
        <f t="array" ref="T124">_xll.SNL.Clients.Office.Excel.Functions.SPG($A124, "IQ_DILUT_EPS_AFTER_EXTRA", T$3)</f>
        <v>0.77800000000000002</v>
      </c>
      <c r="U124" s="9" cm="1">
        <f t="array" ref="U124">_xll.SNL.Clients.Office.Excel.Functions.SPG($A124, "IQ_DILUT_EPS_AFTER_EXTRA", U$3)</f>
        <v>0.33900000000000002</v>
      </c>
      <c r="V124" s="9" cm="1">
        <f t="array" ref="V124">_xll.SNL.Clients.Office.Excel.Functions.SPG($A124, "IQ_DILUT_EPS_AFTER_EXTRA", V$3)</f>
        <v>0.873</v>
      </c>
      <c r="W124" s="9" cm="1">
        <f t="array" ref="W124">_xll.SNL.Clients.Office.Excel.Functions.SPG($A124, "IQ_DILUT_EPS_AFTER_EXTRA", W$3)</f>
        <v>0.67900000000000005</v>
      </c>
      <c r="X124" s="9" cm="1">
        <f t="array" ref="X124">_xll.SNL.Clients.Office.Excel.Functions.SPG($A124, "IQ_DILUT_EPS_AFTER_EXTRA", X$3)</f>
        <v>0.98</v>
      </c>
      <c r="Y124" s="9" cm="1">
        <f t="array" ref="Y124">_xll.SNL.Clients.Office.Excel.Functions.SPG($A124, "IQ_DILUT_EPS_AFTER_EXTRA", Y$3)</f>
        <v>0.91800000000000004</v>
      </c>
      <c r="Z124" s="9" cm="1">
        <f t="array" ref="Z124">_xll.SNL.Clients.Office.Excel.Functions.SPG($A124, "IQ_DILUT_EPS_AFTER_EXTRA", Z$3)</f>
        <v>1.026</v>
      </c>
    </row>
    <row r="125" spans="1:26" x14ac:dyDescent="0.3">
      <c r="A125" s="11" t="s">
        <v>1139</v>
      </c>
      <c r="B125" s="9" t="str" cm="1">
        <f t="array" ref="B125">_xll.SNL.Clients.Office.Excel.Functions.SPG($A125, "IQ_DILUT_EPS_AFTER_EXTRA", B$3)</f>
        <v>NA</v>
      </c>
      <c r="C125" s="9" cm="1">
        <f t="array" ref="C125">_xll.SNL.Clients.Office.Excel.Functions.SPG($A125, "IQ_DILUT_EPS_AFTER_EXTRA", C$3)</f>
        <v>2.88</v>
      </c>
      <c r="D125" s="9" cm="1">
        <f t="array" ref="D125">_xll.SNL.Clients.Office.Excel.Functions.SPG($A125, "IQ_DILUT_EPS_AFTER_EXTRA", D$3)</f>
        <v>2.0099999999999998</v>
      </c>
      <c r="E125" s="9" cm="1">
        <f t="array" ref="E125">_xll.SNL.Clients.Office.Excel.Functions.SPG($A125, "IQ_DILUT_EPS_AFTER_EXTRA", E$3)</f>
        <v>1.71</v>
      </c>
      <c r="F125" s="9" cm="1">
        <f t="array" ref="F125">_xll.SNL.Clients.Office.Excel.Functions.SPG($A125, "IQ_DILUT_EPS_AFTER_EXTRA", F$3)</f>
        <v>1.4790000000000001</v>
      </c>
      <c r="G125" s="9" cm="1">
        <f t="array" ref="G125">_xll.SNL.Clients.Office.Excel.Functions.SPG($A125, "IQ_DILUT_EPS_AFTER_EXTRA", G$3)</f>
        <v>1.86</v>
      </c>
      <c r="H125" s="9" cm="1">
        <f t="array" ref="H125">_xll.SNL.Clients.Office.Excel.Functions.SPG($A125, "IQ_DILUT_EPS_AFTER_EXTRA", H$3)</f>
        <v>1.56</v>
      </c>
      <c r="I125" s="9" cm="1">
        <f t="array" ref="I125">_xll.SNL.Clients.Office.Excel.Functions.SPG($A125, "IQ_DILUT_EPS_AFTER_EXTRA", I$3)</f>
        <v>1.6</v>
      </c>
      <c r="J125" s="9" cm="1">
        <f t="array" ref="J125">_xll.SNL.Clients.Office.Excel.Functions.SPG($A125, "IQ_DILUT_EPS_AFTER_EXTRA", J$3)</f>
        <v>1.587</v>
      </c>
      <c r="K125" s="9" cm="1">
        <f t="array" ref="K125">_xll.SNL.Clients.Office.Excel.Functions.SPG($A125, "IQ_DILUT_EPS_AFTER_EXTRA", K$3)</f>
        <v>1.08</v>
      </c>
      <c r="L125" s="9" cm="1">
        <f t="array" ref="L125">_xll.SNL.Clients.Office.Excel.Functions.SPG($A125, "IQ_DILUT_EPS_AFTER_EXTRA", L$3)</f>
        <v>0.84</v>
      </c>
      <c r="M125" s="9" cm="1">
        <f t="array" ref="M125">_xll.SNL.Clients.Office.Excel.Functions.SPG($A125, "IQ_DILUT_EPS_AFTER_EXTRA", M$3)</f>
        <v>0.75</v>
      </c>
      <c r="N125" s="9" cm="1">
        <f t="array" ref="N125">_xll.SNL.Clients.Office.Excel.Functions.SPG($A125, "IQ_DILUT_EPS_AFTER_EXTRA", N$3)</f>
        <v>0.66500000000000004</v>
      </c>
      <c r="O125" s="9" cm="1">
        <f t="array" ref="O125">_xll.SNL.Clients.Office.Excel.Functions.SPG($A125, "IQ_DILUT_EPS_AFTER_EXTRA", O$3)</f>
        <v>0.85</v>
      </c>
      <c r="P125" s="9" cm="1">
        <f t="array" ref="P125">_xll.SNL.Clients.Office.Excel.Functions.SPG($A125, "IQ_DILUT_EPS_AFTER_EXTRA", P$3)</f>
        <v>0.82</v>
      </c>
      <c r="Q125" s="9" cm="1">
        <f t="array" ref="Q125">_xll.SNL.Clients.Office.Excel.Functions.SPG($A125, "IQ_DILUT_EPS_AFTER_EXTRA", Q$3)</f>
        <v>1.01</v>
      </c>
      <c r="R125" s="9" cm="1">
        <f t="array" ref="R125">_xll.SNL.Clients.Office.Excel.Functions.SPG($A125, "IQ_DILUT_EPS_AFTER_EXTRA", R$3)</f>
        <v>0.78100000000000003</v>
      </c>
      <c r="S125" s="9" cm="1">
        <f t="array" ref="S125">_xll.SNL.Clients.Office.Excel.Functions.SPG($A125, "IQ_DILUT_EPS_AFTER_EXTRA", S$3)</f>
        <v>0.89</v>
      </c>
      <c r="T125" s="9" cm="1">
        <f t="array" ref="T125">_xll.SNL.Clients.Office.Excel.Functions.SPG($A125, "IQ_DILUT_EPS_AFTER_EXTRA", T$3)</f>
        <v>0.83</v>
      </c>
      <c r="U125" s="9" cm="1">
        <f t="array" ref="U125">_xll.SNL.Clients.Office.Excel.Functions.SPG($A125, "IQ_DILUT_EPS_AFTER_EXTRA", U$3)</f>
        <v>0.82</v>
      </c>
      <c r="V125" s="9" cm="1">
        <f t="array" ref="V125">_xll.SNL.Clients.Office.Excel.Functions.SPG($A125, "IQ_DILUT_EPS_AFTER_EXTRA", V$3)</f>
        <v>-3.5999999999999997E-2</v>
      </c>
      <c r="W125" s="9" cm="1">
        <f t="array" ref="W125">_xll.SNL.Clients.Office.Excel.Functions.SPG($A125, "IQ_DILUT_EPS_AFTER_EXTRA", W$3)</f>
        <v>0.64</v>
      </c>
      <c r="X125" s="9" cm="1">
        <f t="array" ref="X125">_xll.SNL.Clients.Office.Excel.Functions.SPG($A125, "IQ_DILUT_EPS_AFTER_EXTRA", X$3)</f>
        <v>1.47</v>
      </c>
      <c r="Y125" s="9" cm="1">
        <f t="array" ref="Y125">_xll.SNL.Clients.Office.Excel.Functions.SPG($A125, "IQ_DILUT_EPS_AFTER_EXTRA", Y$3)</f>
        <v>1.1299999999999999</v>
      </c>
      <c r="Z125" s="9" cm="1">
        <f t="array" ref="Z125">_xll.SNL.Clients.Office.Excel.Functions.SPG($A125, "IQ_DILUT_EPS_AFTER_EXTRA", Z$3)</f>
        <v>0.42899999999999999</v>
      </c>
    </row>
    <row r="126" spans="1:26" x14ac:dyDescent="0.3">
      <c r="A126" s="11" t="s">
        <v>1429</v>
      </c>
      <c r="B126" s="9" cm="1">
        <f t="array" ref="B126">_xll.SNL.Clients.Office.Excel.Functions.SPG($A126, "IQ_DILUT_EPS_AFTER_EXTRA", B$3)</f>
        <v>0.41</v>
      </c>
      <c r="C126" s="9" cm="1">
        <f t="array" ref="C126">_xll.SNL.Clients.Office.Excel.Functions.SPG($A126, "IQ_DILUT_EPS_AFTER_EXTRA", C$3)</f>
        <v>0.67</v>
      </c>
      <c r="D126" s="9" cm="1">
        <f t="array" ref="D126">_xll.SNL.Clients.Office.Excel.Functions.SPG($A126, "IQ_DILUT_EPS_AFTER_EXTRA", D$3)</f>
        <v>0.51</v>
      </c>
      <c r="E126" s="9" cm="1">
        <f t="array" ref="E126">_xll.SNL.Clients.Office.Excel.Functions.SPG($A126, "IQ_DILUT_EPS_AFTER_EXTRA", E$3)</f>
        <v>0.44900000000000001</v>
      </c>
      <c r="F126" s="9" cm="1">
        <f t="array" ref="F126">_xll.SNL.Clients.Office.Excel.Functions.SPG($A126, "IQ_DILUT_EPS_AFTER_EXTRA", F$3)</f>
        <v>0.3</v>
      </c>
      <c r="G126" s="9" cm="1">
        <f t="array" ref="G126">_xll.SNL.Clients.Office.Excel.Functions.SPG($A126, "IQ_DILUT_EPS_AFTER_EXTRA", G$3)</f>
        <v>0.25</v>
      </c>
      <c r="H126" s="9" cm="1">
        <f t="array" ref="H126">_xll.SNL.Clients.Office.Excel.Functions.SPG($A126, "IQ_DILUT_EPS_AFTER_EXTRA", H$3)</f>
        <v>0.22</v>
      </c>
      <c r="I126" s="9" cm="1">
        <f t="array" ref="I126">_xll.SNL.Clients.Office.Excel.Functions.SPG($A126, "IQ_DILUT_EPS_AFTER_EXTRA", I$3)</f>
        <v>1.31</v>
      </c>
      <c r="J126" s="9" cm="1">
        <f t="array" ref="J126">_xll.SNL.Clients.Office.Excel.Functions.SPG($A126, "IQ_DILUT_EPS_AFTER_EXTRA", J$3)</f>
        <v>-0.59</v>
      </c>
      <c r="K126" s="9" cm="1">
        <f t="array" ref="K126">_xll.SNL.Clients.Office.Excel.Functions.SPG($A126, "IQ_DILUT_EPS_AFTER_EXTRA", K$3)</f>
        <v>0.379</v>
      </c>
      <c r="L126" s="9" cm="1">
        <f t="array" ref="L126">_xll.SNL.Clients.Office.Excel.Functions.SPG($A126, "IQ_DILUT_EPS_AFTER_EXTRA", L$3)</f>
        <v>-0.5</v>
      </c>
      <c r="M126" s="9" cm="1">
        <f t="array" ref="M126">_xll.SNL.Clients.Office.Excel.Functions.SPG($A126, "IQ_DILUT_EPS_AFTER_EXTRA", M$3)</f>
        <v>0.73</v>
      </c>
      <c r="N126" s="9" cm="1">
        <f t="array" ref="N126">_xll.SNL.Clients.Office.Excel.Functions.SPG($A126, "IQ_DILUT_EPS_AFTER_EXTRA", N$3)</f>
        <v>0.92</v>
      </c>
      <c r="O126" s="9" cm="1">
        <f t="array" ref="O126">_xll.SNL.Clients.Office.Excel.Functions.SPG($A126, "IQ_DILUT_EPS_AFTER_EXTRA", O$3)</f>
        <v>0.87</v>
      </c>
      <c r="P126" s="9" cm="1">
        <f t="array" ref="P126">_xll.SNL.Clients.Office.Excel.Functions.SPG($A126, "IQ_DILUT_EPS_AFTER_EXTRA", P$3)</f>
        <v>0.86</v>
      </c>
      <c r="Q126" s="9" cm="1">
        <f t="array" ref="Q126">_xll.SNL.Clients.Office.Excel.Functions.SPG($A126, "IQ_DILUT_EPS_AFTER_EXTRA", Q$3)</f>
        <v>0.65</v>
      </c>
      <c r="R126" s="9" cm="1">
        <f t="array" ref="R126">_xll.SNL.Clients.Office.Excel.Functions.SPG($A126, "IQ_DILUT_EPS_AFTER_EXTRA", R$3)</f>
        <v>0.62</v>
      </c>
      <c r="S126" s="9" cm="1">
        <f t="array" ref="S126">_xll.SNL.Clients.Office.Excel.Functions.SPG($A126, "IQ_DILUT_EPS_AFTER_EXTRA", S$3)</f>
        <v>0.63</v>
      </c>
      <c r="T126" s="9" cm="1">
        <f t="array" ref="T126">_xll.SNL.Clients.Office.Excel.Functions.SPG($A126, "IQ_DILUT_EPS_AFTER_EXTRA", T$3)</f>
        <v>0.57999999999999996</v>
      </c>
      <c r="U126" s="9" cm="1">
        <f t="array" ref="U126">_xll.SNL.Clients.Office.Excel.Functions.SPG($A126, "IQ_DILUT_EPS_AFTER_EXTRA", U$3)</f>
        <v>0.5</v>
      </c>
      <c r="V126" s="9" cm="1">
        <f t="array" ref="V126">_xll.SNL.Clients.Office.Excel.Functions.SPG($A126, "IQ_DILUT_EPS_AFTER_EXTRA", V$3)</f>
        <v>0.45</v>
      </c>
      <c r="W126" s="9" cm="1">
        <f t="array" ref="W126">_xll.SNL.Clients.Office.Excel.Functions.SPG($A126, "IQ_DILUT_EPS_AFTER_EXTRA", W$3)</f>
        <v>0.42</v>
      </c>
      <c r="X126" s="9" cm="1">
        <f t="array" ref="X126">_xll.SNL.Clients.Office.Excel.Functions.SPG($A126, "IQ_DILUT_EPS_AFTER_EXTRA", X$3)</f>
        <v>0.3</v>
      </c>
      <c r="Y126" s="9" cm="1">
        <f t="array" ref="Y126">_xll.SNL.Clients.Office.Excel.Functions.SPG($A126, "IQ_DILUT_EPS_AFTER_EXTRA", Y$3)</f>
        <v>0.91</v>
      </c>
      <c r="Z126" s="9" cm="1">
        <f t="array" ref="Z126">_xll.SNL.Clients.Office.Excel.Functions.SPG($A126, "IQ_DILUT_EPS_AFTER_EXTRA", Z$3)</f>
        <v>0.24</v>
      </c>
    </row>
    <row r="127" spans="1:26" x14ac:dyDescent="0.3">
      <c r="A127" s="11" t="s">
        <v>1140</v>
      </c>
      <c r="B127" s="9" cm="1">
        <f t="array" ref="B127">_xll.SNL.Clients.Office.Excel.Functions.SPG($A127, "IQ_DILUT_EPS_AFTER_EXTRA", B$3)</f>
        <v>0.1</v>
      </c>
      <c r="C127" s="9" cm="1">
        <f t="array" ref="C127">_xll.SNL.Clients.Office.Excel.Functions.SPG($A127, "IQ_DILUT_EPS_AFTER_EXTRA", C$3)</f>
        <v>6.0000000000000001E-3</v>
      </c>
      <c r="D127" s="9" cm="1">
        <f t="array" ref="D127">_xll.SNL.Clients.Office.Excel.Functions.SPG($A127, "IQ_DILUT_EPS_AFTER_EXTRA", D$3)</f>
        <v>4.8000000000000001E-2</v>
      </c>
      <c r="E127" s="9" cm="1">
        <f t="array" ref="E127">_xll.SNL.Clients.Office.Excel.Functions.SPG($A127, "IQ_DILUT_EPS_AFTER_EXTRA", E$3)</f>
        <v>-6.6909999999999998</v>
      </c>
      <c r="F127" s="9" cm="1">
        <f t="array" ref="F127">_xll.SNL.Clients.Office.Excel.Functions.SPG($A127, "IQ_DILUT_EPS_AFTER_EXTRA", F$3)</f>
        <v>0.13700000000000001</v>
      </c>
      <c r="G127" s="9" cm="1">
        <f t="array" ref="G127">_xll.SNL.Clients.Office.Excel.Functions.SPG($A127, "IQ_DILUT_EPS_AFTER_EXTRA", G$3)</f>
        <v>-1.266</v>
      </c>
      <c r="H127" s="9" cm="1">
        <f t="array" ref="H127">_xll.SNL.Clients.Office.Excel.Functions.SPG($A127, "IQ_DILUT_EPS_AFTER_EXTRA", H$3)</f>
        <v>0.12</v>
      </c>
      <c r="I127" s="9" cm="1">
        <f t="array" ref="I127">_xll.SNL.Clients.Office.Excel.Functions.SPG($A127, "IQ_DILUT_EPS_AFTER_EXTRA", I$3)</f>
        <v>0.28999999999999998</v>
      </c>
      <c r="J127" s="9" cm="1">
        <f t="array" ref="J127">_xll.SNL.Clients.Office.Excel.Functions.SPG($A127, "IQ_DILUT_EPS_AFTER_EXTRA", J$3)</f>
        <v>0.25</v>
      </c>
      <c r="K127" s="9" cm="1">
        <f t="array" ref="K127">_xll.SNL.Clients.Office.Excel.Functions.SPG($A127, "IQ_DILUT_EPS_AFTER_EXTRA", K$3)</f>
        <v>0.42099999999999999</v>
      </c>
      <c r="L127" s="9" cm="1">
        <f t="array" ref="L127">_xll.SNL.Clients.Office.Excel.Functions.SPG($A127, "IQ_DILUT_EPS_AFTER_EXTRA", L$3)</f>
        <v>0.26900000000000002</v>
      </c>
      <c r="M127" s="9" cm="1">
        <f t="array" ref="M127">_xll.SNL.Clients.Office.Excel.Functions.SPG($A127, "IQ_DILUT_EPS_AFTER_EXTRA", M$3)</f>
        <v>0.26500000000000001</v>
      </c>
      <c r="N127" s="9" cm="1">
        <f t="array" ref="N127">_xll.SNL.Clients.Office.Excel.Functions.SPG($A127, "IQ_DILUT_EPS_AFTER_EXTRA", N$3)</f>
        <v>0.41499999999999998</v>
      </c>
      <c r="O127" s="9" t="str" cm="1">
        <f t="array" ref="O127">_xll.SNL.Clients.Office.Excel.Functions.SPG($A127, "IQ_DILUT_EPS_AFTER_EXTRA", O$3)</f>
        <v>NA</v>
      </c>
      <c r="P127" s="9" cm="1">
        <f t="array" ref="P127">_xll.SNL.Clients.Office.Excel.Functions.SPG($A127, "IQ_DILUT_EPS_AFTER_EXTRA", P$3)</f>
        <v>0.52100000000000002</v>
      </c>
      <c r="Q127" s="9" cm="1">
        <f t="array" ref="Q127">_xll.SNL.Clients.Office.Excel.Functions.SPG($A127, "IQ_DILUT_EPS_AFTER_EXTRA", Q$3)</f>
        <v>0.502</v>
      </c>
      <c r="R127" s="9" cm="1">
        <f t="array" ref="R127">_xll.SNL.Clients.Office.Excel.Functions.SPG($A127, "IQ_DILUT_EPS_AFTER_EXTRA", R$3)</f>
        <v>0.40600000000000003</v>
      </c>
      <c r="S127" s="9" cm="1">
        <f t="array" ref="S127">_xll.SNL.Clients.Office.Excel.Functions.SPG($A127, "IQ_DILUT_EPS_AFTER_EXTRA", S$3)</f>
        <v>0.63400000000000001</v>
      </c>
      <c r="T127" s="9" cm="1">
        <f t="array" ref="T127">_xll.SNL.Clients.Office.Excel.Functions.SPG($A127, "IQ_DILUT_EPS_AFTER_EXTRA", T$3)</f>
        <v>0.21299999999999999</v>
      </c>
      <c r="U127" s="9" t="str" cm="1">
        <f t="array" ref="U127">_xll.SNL.Clients.Office.Excel.Functions.SPG($A127, "IQ_DILUT_EPS_AFTER_EXTRA", U$3)</f>
        <v>NA</v>
      </c>
      <c r="V127" s="9" cm="1">
        <f t="array" ref="V127">_xll.SNL.Clients.Office.Excel.Functions.SPG($A127, "IQ_DILUT_EPS_AFTER_EXTRA", V$3)</f>
        <v>-0.11</v>
      </c>
      <c r="W127" s="9" cm="1">
        <f t="array" ref="W127">_xll.SNL.Clients.Office.Excel.Functions.SPG($A127, "IQ_DILUT_EPS_AFTER_EXTRA", W$3)</f>
        <v>0.35299999999999998</v>
      </c>
      <c r="X127" s="9" cm="1">
        <f t="array" ref="X127">_xll.SNL.Clients.Office.Excel.Functions.SPG($A127, "IQ_DILUT_EPS_AFTER_EXTRA", X$3)</f>
        <v>0.47499999999999998</v>
      </c>
      <c r="Y127" s="9" cm="1">
        <f t="array" ref="Y127">_xll.SNL.Clients.Office.Excel.Functions.SPG($A127, "IQ_DILUT_EPS_AFTER_EXTRA", Y$3)</f>
        <v>0.48099999999999998</v>
      </c>
      <c r="Z127" s="9" cm="1">
        <f t="array" ref="Z127">_xll.SNL.Clients.Office.Excel.Functions.SPG($A127, "IQ_DILUT_EPS_AFTER_EXTRA", Z$3)</f>
        <v>0.29599999999999999</v>
      </c>
    </row>
    <row r="128" spans="1:26" x14ac:dyDescent="0.3">
      <c r="A128" s="11" t="s">
        <v>1141</v>
      </c>
      <c r="B128" s="9" cm="1">
        <f t="array" ref="B128">_xll.SNL.Clients.Office.Excel.Functions.SPG($A128, "IQ_DILUT_EPS_AFTER_EXTRA", B$3)</f>
        <v>0.78</v>
      </c>
      <c r="C128" s="9" cm="1">
        <f t="array" ref="C128">_xll.SNL.Clients.Office.Excel.Functions.SPG($A128, "IQ_DILUT_EPS_AFTER_EXTRA", C$3)</f>
        <v>-0.19800000000000001</v>
      </c>
      <c r="D128" s="9" cm="1">
        <f t="array" ref="D128">_xll.SNL.Clients.Office.Excel.Functions.SPG($A128, "IQ_DILUT_EPS_AFTER_EXTRA", D$3)</f>
        <v>0.53</v>
      </c>
      <c r="E128" s="9" cm="1">
        <f t="array" ref="E128">_xll.SNL.Clients.Office.Excel.Functions.SPG($A128, "IQ_DILUT_EPS_AFTER_EXTRA", E$3)</f>
        <v>0.51</v>
      </c>
      <c r="F128" s="9" cm="1">
        <f t="array" ref="F128">_xll.SNL.Clients.Office.Excel.Functions.SPG($A128, "IQ_DILUT_EPS_AFTER_EXTRA", F$3)</f>
        <v>0.75</v>
      </c>
      <c r="G128" s="9" cm="1">
        <f t="array" ref="G128">_xll.SNL.Clients.Office.Excel.Functions.SPG($A128, "IQ_DILUT_EPS_AFTER_EXTRA", G$3)</f>
        <v>0.52</v>
      </c>
      <c r="H128" s="9" cm="1">
        <f t="array" ref="H128">_xll.SNL.Clients.Office.Excel.Functions.SPG($A128, "IQ_DILUT_EPS_AFTER_EXTRA", H$3)</f>
        <v>0.66</v>
      </c>
      <c r="I128" s="9" cm="1">
        <f t="array" ref="I128">_xll.SNL.Clients.Office.Excel.Functions.SPG($A128, "IQ_DILUT_EPS_AFTER_EXTRA", I$3)</f>
        <v>0.1</v>
      </c>
      <c r="J128" s="9" cm="1">
        <f t="array" ref="J128">_xll.SNL.Clients.Office.Excel.Functions.SPG($A128, "IQ_DILUT_EPS_AFTER_EXTRA", J$3)</f>
        <v>0.68799999999999994</v>
      </c>
      <c r="K128" s="9" cm="1">
        <f t="array" ref="K128">_xll.SNL.Clients.Office.Excel.Functions.SPG($A128, "IQ_DILUT_EPS_AFTER_EXTRA", K$3)</f>
        <v>0.48399999999999999</v>
      </c>
      <c r="L128" s="9" cm="1">
        <f t="array" ref="L128">_xll.SNL.Clients.Office.Excel.Functions.SPG($A128, "IQ_DILUT_EPS_AFTER_EXTRA", L$3)</f>
        <v>0.59699999999999998</v>
      </c>
      <c r="M128" s="9" cm="1">
        <f t="array" ref="M128">_xll.SNL.Clients.Office.Excel.Functions.SPG($A128, "IQ_DILUT_EPS_AFTER_EXTRA", M$3)</f>
        <v>0.46</v>
      </c>
      <c r="N128" s="9" cm="1">
        <f t="array" ref="N128">_xll.SNL.Clients.Office.Excel.Functions.SPG($A128, "IQ_DILUT_EPS_AFTER_EXTRA", N$3)</f>
        <v>0.48</v>
      </c>
      <c r="O128" s="9" cm="1">
        <f t="array" ref="O128">_xll.SNL.Clients.Office.Excel.Functions.SPG($A128, "IQ_DILUT_EPS_AFTER_EXTRA", O$3)</f>
        <v>0.51500000000000001</v>
      </c>
      <c r="P128" s="9" cm="1">
        <f t="array" ref="P128">_xll.SNL.Clients.Office.Excel.Functions.SPG($A128, "IQ_DILUT_EPS_AFTER_EXTRA", P$3)</f>
        <v>0.34899999999999998</v>
      </c>
      <c r="Q128" s="9" cm="1">
        <f t="array" ref="Q128">_xll.SNL.Clients.Office.Excel.Functions.SPG($A128, "IQ_DILUT_EPS_AFTER_EXTRA", Q$3)</f>
        <v>0.16700000000000001</v>
      </c>
      <c r="R128" s="9" cm="1">
        <f t="array" ref="R128">_xll.SNL.Clients.Office.Excel.Functions.SPG($A128, "IQ_DILUT_EPS_AFTER_EXTRA", R$3)</f>
        <v>-0.04</v>
      </c>
      <c r="S128" s="9" cm="1">
        <f t="array" ref="S128">_xll.SNL.Clients.Office.Excel.Functions.SPG($A128, "IQ_DILUT_EPS_AFTER_EXTRA", S$3)</f>
        <v>-0.34899999999999998</v>
      </c>
      <c r="T128" s="9" cm="1">
        <f t="array" ref="T128">_xll.SNL.Clients.Office.Excel.Functions.SPG($A128, "IQ_DILUT_EPS_AFTER_EXTRA", T$3)</f>
        <v>-1.232</v>
      </c>
      <c r="U128" s="9" cm="1">
        <f t="array" ref="U128">_xll.SNL.Clients.Office.Excel.Functions.SPG($A128, "IQ_DILUT_EPS_AFTER_EXTRA", U$3)</f>
        <v>-0.90400000000000003</v>
      </c>
      <c r="V128" s="9" cm="1">
        <f t="array" ref="V128">_xll.SNL.Clients.Office.Excel.Functions.SPG($A128, "IQ_DILUT_EPS_AFTER_EXTRA", V$3)</f>
        <v>0.39600000000000002</v>
      </c>
      <c r="W128" s="9" cm="1">
        <f t="array" ref="W128">_xll.SNL.Clients.Office.Excel.Functions.SPG($A128, "IQ_DILUT_EPS_AFTER_EXTRA", W$3)</f>
        <v>0.38600000000000001</v>
      </c>
      <c r="X128" s="9" cm="1">
        <f t="array" ref="X128">_xll.SNL.Clients.Office.Excel.Functions.SPG($A128, "IQ_DILUT_EPS_AFTER_EXTRA", X$3)</f>
        <v>0.36</v>
      </c>
      <c r="Y128" s="9" cm="1">
        <f t="array" ref="Y128">_xll.SNL.Clients.Office.Excel.Functions.SPG($A128, "IQ_DILUT_EPS_AFTER_EXTRA", Y$3)</f>
        <v>0.79500000000000004</v>
      </c>
      <c r="Z128" s="9" cm="1">
        <f t="array" ref="Z128">_xll.SNL.Clients.Office.Excel.Functions.SPG($A128, "IQ_DILUT_EPS_AFTER_EXTRA", Z$3)</f>
        <v>0.79400000000000004</v>
      </c>
    </row>
    <row r="129" spans="1:26" x14ac:dyDescent="0.3">
      <c r="A129" s="11" t="s">
        <v>1142</v>
      </c>
      <c r="B129" s="9" cm="1">
        <f t="array" ref="B129">_xll.SNL.Clients.Office.Excel.Functions.SPG($A129, "IQ_DILUT_EPS_AFTER_EXTRA", B$3)</f>
        <v>0.159</v>
      </c>
      <c r="C129" s="9" cm="1">
        <f t="array" ref="C129">_xll.SNL.Clients.Office.Excel.Functions.SPG($A129, "IQ_DILUT_EPS_AFTER_EXTRA", C$3)</f>
        <v>2.7610000000000001</v>
      </c>
      <c r="D129" s="9" cm="1">
        <f t="array" ref="D129">_xll.SNL.Clients.Office.Excel.Functions.SPG($A129, "IQ_DILUT_EPS_AFTER_EXTRA", D$3)</f>
        <v>-0.47</v>
      </c>
      <c r="E129" s="9" cm="1">
        <f t="array" ref="E129">_xll.SNL.Clients.Office.Excel.Functions.SPG($A129, "IQ_DILUT_EPS_AFTER_EXTRA", E$3)</f>
        <v>1.2330000000000001</v>
      </c>
      <c r="F129" s="9" cm="1">
        <f t="array" ref="F129">_xll.SNL.Clients.Office.Excel.Functions.SPG($A129, "IQ_DILUT_EPS_AFTER_EXTRA", F$3)</f>
        <v>0.23</v>
      </c>
      <c r="G129" s="9" cm="1">
        <f t="array" ref="G129">_xll.SNL.Clients.Office.Excel.Functions.SPG($A129, "IQ_DILUT_EPS_AFTER_EXTRA", G$3)</f>
        <v>-2.1469999999999998</v>
      </c>
      <c r="H129" s="9" cm="1">
        <f t="array" ref="H129">_xll.SNL.Clients.Office.Excel.Functions.SPG($A129, "IQ_DILUT_EPS_AFTER_EXTRA", H$3)</f>
        <v>3.02</v>
      </c>
      <c r="I129" s="9" cm="1">
        <f t="array" ref="I129">_xll.SNL.Clients.Office.Excel.Functions.SPG($A129, "IQ_DILUT_EPS_AFTER_EXTRA", I$3)</f>
        <v>2.056</v>
      </c>
      <c r="J129" s="9" cm="1">
        <f t="array" ref="J129">_xll.SNL.Clients.Office.Excel.Functions.SPG($A129, "IQ_DILUT_EPS_AFTER_EXTRA", J$3)</f>
        <v>0.45</v>
      </c>
      <c r="K129" s="9" cm="1">
        <f t="array" ref="K129">_xll.SNL.Clients.Office.Excel.Functions.SPG($A129, "IQ_DILUT_EPS_AFTER_EXTRA", K$3)</f>
        <v>9.8000000000000004E-2</v>
      </c>
      <c r="L129" s="9" cm="1">
        <f t="array" ref="L129">_xll.SNL.Clients.Office.Excel.Functions.SPG($A129, "IQ_DILUT_EPS_AFTER_EXTRA", L$3)</f>
        <v>1.54</v>
      </c>
      <c r="M129" s="9" cm="1">
        <f t="array" ref="M129">_xll.SNL.Clients.Office.Excel.Functions.SPG($A129, "IQ_DILUT_EPS_AFTER_EXTRA", M$3)</f>
        <v>2.4689999999999999</v>
      </c>
      <c r="N129" s="9" cm="1">
        <f t="array" ref="N129">_xll.SNL.Clients.Office.Excel.Functions.SPG($A129, "IQ_DILUT_EPS_AFTER_EXTRA", N$3)</f>
        <v>1.32</v>
      </c>
      <c r="O129" s="9" cm="1">
        <f t="array" ref="O129">_xll.SNL.Clients.Office.Excel.Functions.SPG($A129, "IQ_DILUT_EPS_AFTER_EXTRA", O$3)</f>
        <v>0.56200000000000006</v>
      </c>
      <c r="P129" s="9" cm="1">
        <f t="array" ref="P129">_xll.SNL.Clients.Office.Excel.Functions.SPG($A129, "IQ_DILUT_EPS_AFTER_EXTRA", P$3)</f>
        <v>1.59</v>
      </c>
      <c r="Q129" s="9" cm="1">
        <f t="array" ref="Q129">_xll.SNL.Clients.Office.Excel.Functions.SPG($A129, "IQ_DILUT_EPS_AFTER_EXTRA", Q$3)</f>
        <v>0.22900000000000001</v>
      </c>
      <c r="R129" s="9" cm="1">
        <f t="array" ref="R129">_xll.SNL.Clients.Office.Excel.Functions.SPG($A129, "IQ_DILUT_EPS_AFTER_EXTRA", R$3)</f>
        <v>-3.4590000000000001</v>
      </c>
      <c r="S129" s="9" cm="1">
        <f t="array" ref="S129">_xll.SNL.Clients.Office.Excel.Functions.SPG($A129, "IQ_DILUT_EPS_AFTER_EXTRA", S$3)</f>
        <v>-2.839</v>
      </c>
      <c r="T129" s="9" cm="1">
        <f t="array" ref="T129">_xll.SNL.Clients.Office.Excel.Functions.SPG($A129, "IQ_DILUT_EPS_AFTER_EXTRA", T$3)</f>
        <v>-1.77</v>
      </c>
      <c r="U129" s="9" cm="1">
        <f t="array" ref="U129">_xll.SNL.Clients.Office.Excel.Functions.SPG($A129, "IQ_DILUT_EPS_AFTER_EXTRA", U$3)</f>
        <v>-8.9450000000000003</v>
      </c>
      <c r="V129" s="9" cm="1">
        <f t="array" ref="V129">_xll.SNL.Clients.Office.Excel.Functions.SPG($A129, "IQ_DILUT_EPS_AFTER_EXTRA", V$3)</f>
        <v>11.579000000000001</v>
      </c>
      <c r="W129" s="9" cm="1">
        <f t="array" ref="W129">_xll.SNL.Clients.Office.Excel.Functions.SPG($A129, "IQ_DILUT_EPS_AFTER_EXTRA", W$3)</f>
        <v>-1.992</v>
      </c>
      <c r="X129" s="9" cm="1">
        <f t="array" ref="X129">_xll.SNL.Clients.Office.Excel.Functions.SPG($A129, "IQ_DILUT_EPS_AFTER_EXTRA", X$3)</f>
        <v>-0.76300000000000001</v>
      </c>
      <c r="Y129" s="9" cm="1">
        <f t="array" ref="Y129">_xll.SNL.Clients.Office.Excel.Functions.SPG($A129, "IQ_DILUT_EPS_AFTER_EXTRA", Y$3)</f>
        <v>0.67200000000000004</v>
      </c>
      <c r="Z129" s="9" cm="1">
        <f t="array" ref="Z129">_xll.SNL.Clients.Office.Excel.Functions.SPG($A129, "IQ_DILUT_EPS_AFTER_EXTRA", Z$3)</f>
        <v>-1.502</v>
      </c>
    </row>
    <row r="130" spans="1:26" x14ac:dyDescent="0.3">
      <c r="A130" s="11" t="s">
        <v>1143</v>
      </c>
      <c r="B130" s="9" cm="1">
        <f t="array" ref="B130">_xll.SNL.Clients.Office.Excel.Functions.SPG($A130, "IQ_DILUT_EPS_AFTER_EXTRA", B$3)</f>
        <v>0.57199999999999995</v>
      </c>
      <c r="C130" s="9" cm="1">
        <f t="array" ref="C130">_xll.SNL.Clients.Office.Excel.Functions.SPG($A130, "IQ_DILUT_EPS_AFTER_EXTRA", C$3)</f>
        <v>0.503</v>
      </c>
      <c r="D130" s="9" cm="1">
        <f t="array" ref="D130">_xll.SNL.Clients.Office.Excel.Functions.SPG($A130, "IQ_DILUT_EPS_AFTER_EXTRA", D$3)</f>
        <v>0.44400000000000001</v>
      </c>
      <c r="E130" s="9" cm="1">
        <f t="array" ref="E130">_xll.SNL.Clients.Office.Excel.Functions.SPG($A130, "IQ_DILUT_EPS_AFTER_EXTRA", E$3)</f>
        <v>0.42</v>
      </c>
      <c r="F130" s="9" cm="1">
        <f t="array" ref="F130">_xll.SNL.Clients.Office.Excel.Functions.SPG($A130, "IQ_DILUT_EPS_AFTER_EXTRA", F$3)</f>
        <v>0.58899999999999997</v>
      </c>
      <c r="G130" s="9" cm="1">
        <f t="array" ref="G130">_xll.SNL.Clients.Office.Excel.Functions.SPG($A130, "IQ_DILUT_EPS_AFTER_EXTRA", G$3)</f>
        <v>0.49299999999999999</v>
      </c>
      <c r="H130" s="9" cm="1">
        <f t="array" ref="H130">_xll.SNL.Clients.Office.Excel.Functions.SPG($A130, "IQ_DILUT_EPS_AFTER_EXTRA", H$3)</f>
        <v>0.41299999999999998</v>
      </c>
      <c r="I130" s="9" cm="1">
        <f t="array" ref="I130">_xll.SNL.Clients.Office.Excel.Functions.SPG($A130, "IQ_DILUT_EPS_AFTER_EXTRA", I$3)</f>
        <v>0.33800000000000002</v>
      </c>
      <c r="J130" s="9" cm="1">
        <f t="array" ref="J130">_xll.SNL.Clients.Office.Excel.Functions.SPG($A130, "IQ_DILUT_EPS_AFTER_EXTRA", J$3)</f>
        <v>0.443</v>
      </c>
      <c r="K130" s="9" cm="1">
        <f t="array" ref="K130">_xll.SNL.Clients.Office.Excel.Functions.SPG($A130, "IQ_DILUT_EPS_AFTER_EXTRA", K$3)</f>
        <v>0.39300000000000002</v>
      </c>
      <c r="L130" s="9" cm="1">
        <f t="array" ref="L130">_xll.SNL.Clients.Office.Excel.Functions.SPG($A130, "IQ_DILUT_EPS_AFTER_EXTRA", L$3)</f>
        <v>0.36099999999999999</v>
      </c>
      <c r="M130" s="9" cm="1">
        <f t="array" ref="M130">_xll.SNL.Clients.Office.Excel.Functions.SPG($A130, "IQ_DILUT_EPS_AFTER_EXTRA", M$3)</f>
        <v>0.33100000000000002</v>
      </c>
      <c r="N130" s="9" cm="1">
        <f t="array" ref="N130">_xll.SNL.Clients.Office.Excel.Functions.SPG($A130, "IQ_DILUT_EPS_AFTER_EXTRA", N$3)</f>
        <v>0.44600000000000001</v>
      </c>
      <c r="O130" s="9" cm="1">
        <f t="array" ref="O130">_xll.SNL.Clients.Office.Excel.Functions.SPG($A130, "IQ_DILUT_EPS_AFTER_EXTRA", O$3)</f>
        <v>0.35599999999999998</v>
      </c>
      <c r="P130" s="9" cm="1">
        <f t="array" ref="P130">_xll.SNL.Clients.Office.Excel.Functions.SPG($A130, "IQ_DILUT_EPS_AFTER_EXTRA", P$3)</f>
        <v>0.38400000000000001</v>
      </c>
      <c r="Q130" s="9" cm="1">
        <f t="array" ref="Q130">_xll.SNL.Clients.Office.Excel.Functions.SPG($A130, "IQ_DILUT_EPS_AFTER_EXTRA", Q$3)</f>
        <v>0.33200000000000002</v>
      </c>
      <c r="R130" s="9" cm="1">
        <f t="array" ref="R130">_xll.SNL.Clients.Office.Excel.Functions.SPG($A130, "IQ_DILUT_EPS_AFTER_EXTRA", R$3)</f>
        <v>0.35799999999999998</v>
      </c>
      <c r="S130" s="9" cm="1">
        <f t="array" ref="S130">_xll.SNL.Clients.Office.Excel.Functions.SPG($A130, "IQ_DILUT_EPS_AFTER_EXTRA", S$3)</f>
        <v>0.35499999999999998</v>
      </c>
      <c r="T130" s="9" cm="1">
        <f t="array" ref="T130">_xll.SNL.Clients.Office.Excel.Functions.SPG($A130, "IQ_DILUT_EPS_AFTER_EXTRA", T$3)</f>
        <v>0.27800000000000002</v>
      </c>
      <c r="U130" s="9" cm="1">
        <f t="array" ref="U130">_xll.SNL.Clients.Office.Excel.Functions.SPG($A130, "IQ_DILUT_EPS_AFTER_EXTRA", U$3)</f>
        <v>0.254</v>
      </c>
      <c r="V130" s="9" cm="1">
        <f t="array" ref="V130">_xll.SNL.Clients.Office.Excel.Functions.SPG($A130, "IQ_DILUT_EPS_AFTER_EXTRA", V$3)</f>
        <v>0.36699999999999999</v>
      </c>
      <c r="W130" s="9" cm="1">
        <f t="array" ref="W130">_xll.SNL.Clients.Office.Excel.Functions.SPG($A130, "IQ_DILUT_EPS_AFTER_EXTRA", W$3)</f>
        <v>0.30199999999999999</v>
      </c>
      <c r="X130" s="9" cm="1">
        <f t="array" ref="X130">_xll.SNL.Clients.Office.Excel.Functions.SPG($A130, "IQ_DILUT_EPS_AFTER_EXTRA", X$3)</f>
        <v>0.35399999999999998</v>
      </c>
      <c r="Y130" s="9" cm="1">
        <f t="array" ref="Y130">_xll.SNL.Clients.Office.Excel.Functions.SPG($A130, "IQ_DILUT_EPS_AFTER_EXTRA", Y$3)</f>
        <v>0.25600000000000001</v>
      </c>
      <c r="Z130" s="9" cm="1">
        <f t="array" ref="Z130">_xll.SNL.Clients.Office.Excel.Functions.SPG($A130, "IQ_DILUT_EPS_AFTER_EXTRA", Z$3)</f>
        <v>0.63</v>
      </c>
    </row>
    <row r="131" spans="1:26" x14ac:dyDescent="0.3">
      <c r="A131" s="11" t="s">
        <v>1144</v>
      </c>
      <c r="B131" s="9" cm="1">
        <f t="array" ref="B131">_xll.SNL.Clients.Office.Excel.Functions.SPG($A131, "IQ_DILUT_EPS_AFTER_EXTRA", B$3)</f>
        <v>1.095</v>
      </c>
      <c r="C131" s="9" cm="1">
        <f t="array" ref="C131">_xll.SNL.Clients.Office.Excel.Functions.SPG($A131, "IQ_DILUT_EPS_AFTER_EXTRA", C$3)</f>
        <v>0.875</v>
      </c>
      <c r="D131" s="9" cm="1">
        <f t="array" ref="D131">_xll.SNL.Clients.Office.Excel.Functions.SPG($A131, "IQ_DILUT_EPS_AFTER_EXTRA", D$3)</f>
        <v>1.1100000000000001</v>
      </c>
      <c r="E131" s="9" cm="1">
        <f t="array" ref="E131">_xll.SNL.Clients.Office.Excel.Functions.SPG($A131, "IQ_DILUT_EPS_AFTER_EXTRA", E$3)</f>
        <v>1.351</v>
      </c>
      <c r="F131" s="9" cm="1">
        <f t="array" ref="F131">_xll.SNL.Clients.Office.Excel.Functions.SPG($A131, "IQ_DILUT_EPS_AFTER_EXTRA", F$3)</f>
        <v>0.97899999999999998</v>
      </c>
      <c r="G131" s="9" cm="1">
        <f t="array" ref="G131">_xll.SNL.Clients.Office.Excel.Functions.SPG($A131, "IQ_DILUT_EPS_AFTER_EXTRA", G$3)</f>
        <v>0.82099999999999995</v>
      </c>
      <c r="H131" s="9" cm="1">
        <f t="array" ref="H131">_xll.SNL.Clients.Office.Excel.Functions.SPG($A131, "IQ_DILUT_EPS_AFTER_EXTRA", H$3)</f>
        <v>0.94199999999999995</v>
      </c>
      <c r="I131" s="9" cm="1">
        <f t="array" ref="I131">_xll.SNL.Clients.Office.Excel.Functions.SPG($A131, "IQ_DILUT_EPS_AFTER_EXTRA", I$3)</f>
        <v>1.073</v>
      </c>
      <c r="J131" s="9" cm="1">
        <f t="array" ref="J131">_xll.SNL.Clients.Office.Excel.Functions.SPG($A131, "IQ_DILUT_EPS_AFTER_EXTRA", J$3)</f>
        <v>0.52500000000000002</v>
      </c>
      <c r="K131" s="9" cm="1">
        <f t="array" ref="K131">_xll.SNL.Clients.Office.Excel.Functions.SPG($A131, "IQ_DILUT_EPS_AFTER_EXTRA", K$3)</f>
        <v>0.99199999999999999</v>
      </c>
      <c r="L131" s="9" cm="1">
        <f t="array" ref="L131">_xll.SNL.Clients.Office.Excel.Functions.SPG($A131, "IQ_DILUT_EPS_AFTER_EXTRA", L$3)</f>
        <v>0.86399999999999999</v>
      </c>
      <c r="M131" s="9" cm="1">
        <f t="array" ref="M131">_xll.SNL.Clients.Office.Excel.Functions.SPG($A131, "IQ_DILUT_EPS_AFTER_EXTRA", M$3)</f>
        <v>0.90800000000000003</v>
      </c>
      <c r="N131" s="9" cm="1">
        <f t="array" ref="N131">_xll.SNL.Clients.Office.Excel.Functions.SPG($A131, "IQ_DILUT_EPS_AFTER_EXTRA", N$3)</f>
        <v>0.92300000000000004</v>
      </c>
      <c r="O131" s="9" cm="1">
        <f t="array" ref="O131">_xll.SNL.Clients.Office.Excel.Functions.SPG($A131, "IQ_DILUT_EPS_AFTER_EXTRA", O$3)</f>
        <v>0.65700000000000003</v>
      </c>
      <c r="P131" s="9" cm="1">
        <f t="array" ref="P131">_xll.SNL.Clients.Office.Excel.Functions.SPG($A131, "IQ_DILUT_EPS_AFTER_EXTRA", P$3)</f>
        <v>1.01</v>
      </c>
      <c r="Q131" s="9" cm="1">
        <f t="array" ref="Q131">_xll.SNL.Clients.Office.Excel.Functions.SPG($A131, "IQ_DILUT_EPS_AFTER_EXTRA", Q$3)</f>
        <v>1.2889999999999999</v>
      </c>
      <c r="R131" s="9" cm="1">
        <f t="array" ref="R131">_xll.SNL.Clients.Office.Excel.Functions.SPG($A131, "IQ_DILUT_EPS_AFTER_EXTRA", R$3)</f>
        <v>0.96</v>
      </c>
      <c r="S131" s="9" t="str" cm="1">
        <f t="array" ref="S131">_xll.SNL.Clients.Office.Excel.Functions.SPG($A131, "IQ_DILUT_EPS_AFTER_EXTRA", S$3)</f>
        <v>NA</v>
      </c>
      <c r="T131" s="9" t="str" cm="1">
        <f t="array" ref="T131">_xll.SNL.Clients.Office.Excel.Functions.SPG($A131, "IQ_DILUT_EPS_AFTER_EXTRA", T$3)</f>
        <v>NA</v>
      </c>
      <c r="U131" s="9" t="str" cm="1">
        <f t="array" ref="U131">_xll.SNL.Clients.Office.Excel.Functions.SPG($A131, "IQ_DILUT_EPS_AFTER_EXTRA", U$3)</f>
        <v>NA</v>
      </c>
      <c r="V131" s="9" t="str" cm="1">
        <f t="array" ref="V131">_xll.SNL.Clients.Office.Excel.Functions.SPG($A131, "IQ_DILUT_EPS_AFTER_EXTRA", V$3)</f>
        <v>NA</v>
      </c>
      <c r="W131" s="9" t="str" cm="1">
        <f t="array" ref="W131">_xll.SNL.Clients.Office.Excel.Functions.SPG($A131, "IQ_DILUT_EPS_AFTER_EXTRA", W$3)</f>
        <v>NA</v>
      </c>
      <c r="X131" s="9" t="str" cm="1">
        <f t="array" ref="X131">_xll.SNL.Clients.Office.Excel.Functions.SPG($A131, "IQ_DILUT_EPS_AFTER_EXTRA", X$3)</f>
        <v>NA</v>
      </c>
      <c r="Y131" s="9" t="str" cm="1">
        <f t="array" ref="Y131">_xll.SNL.Clients.Office.Excel.Functions.SPG($A131, "IQ_DILUT_EPS_AFTER_EXTRA", Y$3)</f>
        <v>NA</v>
      </c>
      <c r="Z131" s="9" t="str" cm="1">
        <f t="array" ref="Z131">_xll.SNL.Clients.Office.Excel.Functions.SPG($A131, "IQ_DILUT_EPS_AFTER_EXTRA", Z$3)</f>
        <v>NA</v>
      </c>
    </row>
    <row r="132" spans="1:26" x14ac:dyDescent="0.3">
      <c r="A132" s="11" t="s">
        <v>1145</v>
      </c>
      <c r="B132" s="9" cm="1">
        <f t="array" ref="B132">_xll.SNL.Clients.Office.Excel.Functions.SPG($A132, "IQ_DILUT_EPS_AFTER_EXTRA", B$3)</f>
        <v>1.69</v>
      </c>
      <c r="C132" s="9" cm="1">
        <f t="array" ref="C132">_xll.SNL.Clients.Office.Excel.Functions.SPG($A132, "IQ_DILUT_EPS_AFTER_EXTRA", C$3)</f>
        <v>1.589</v>
      </c>
      <c r="D132" s="9" cm="1">
        <f t="array" ref="D132">_xll.SNL.Clients.Office.Excel.Functions.SPG($A132, "IQ_DILUT_EPS_AFTER_EXTRA", D$3)</f>
        <v>1.65</v>
      </c>
      <c r="E132" s="9" cm="1">
        <f t="array" ref="E132">_xll.SNL.Clients.Office.Excel.Functions.SPG($A132, "IQ_DILUT_EPS_AFTER_EXTRA", E$3)</f>
        <v>1.91</v>
      </c>
      <c r="F132" s="9" cm="1">
        <f t="array" ref="F132">_xll.SNL.Clients.Office.Excel.Functions.SPG($A132, "IQ_DILUT_EPS_AFTER_EXTRA", F$3)</f>
        <v>1.7</v>
      </c>
      <c r="G132" s="9" cm="1">
        <f t="array" ref="G132">_xll.SNL.Clients.Office.Excel.Functions.SPG($A132, "IQ_DILUT_EPS_AFTER_EXTRA", G$3)</f>
        <v>1.64</v>
      </c>
      <c r="H132" s="9" cm="1">
        <f t="array" ref="H132">_xll.SNL.Clients.Office.Excel.Functions.SPG($A132, "IQ_DILUT_EPS_AFTER_EXTRA", H$3)</f>
        <v>1.66</v>
      </c>
      <c r="I132" s="9" cm="1">
        <f t="array" ref="I132">_xll.SNL.Clients.Office.Excel.Functions.SPG($A132, "IQ_DILUT_EPS_AFTER_EXTRA", I$3)</f>
        <v>1.61</v>
      </c>
      <c r="J132" s="9" cm="1">
        <f t="array" ref="J132">_xll.SNL.Clients.Office.Excel.Functions.SPG($A132, "IQ_DILUT_EPS_AFTER_EXTRA", J$3)</f>
        <v>1.59</v>
      </c>
      <c r="K132" s="9" cm="1">
        <f t="array" ref="K132">_xll.SNL.Clients.Office.Excel.Functions.SPG($A132, "IQ_DILUT_EPS_AFTER_EXTRA", K$3)</f>
        <v>1.3680000000000001</v>
      </c>
      <c r="L132" s="9" cm="1">
        <f t="array" ref="L132">_xll.SNL.Clients.Office.Excel.Functions.SPG($A132, "IQ_DILUT_EPS_AFTER_EXTRA", L$3)</f>
        <v>1.66</v>
      </c>
      <c r="M132" s="9" cm="1">
        <f t="array" ref="M132">_xll.SNL.Clients.Office.Excel.Functions.SPG($A132, "IQ_DILUT_EPS_AFTER_EXTRA", M$3)</f>
        <v>2.16</v>
      </c>
      <c r="N132" s="9" cm="1">
        <f t="array" ref="N132">_xll.SNL.Clients.Office.Excel.Functions.SPG($A132, "IQ_DILUT_EPS_AFTER_EXTRA", N$3)</f>
        <v>2.52</v>
      </c>
      <c r="O132" s="9" cm="1">
        <f t="array" ref="O132">_xll.SNL.Clients.Office.Excel.Functions.SPG($A132, "IQ_DILUT_EPS_AFTER_EXTRA", O$3)</f>
        <v>1.6419999999999999</v>
      </c>
      <c r="P132" s="9" cm="1">
        <f t="array" ref="P132">_xll.SNL.Clients.Office.Excel.Functions.SPG($A132, "IQ_DILUT_EPS_AFTER_EXTRA", P$3)</f>
        <v>1.84</v>
      </c>
      <c r="Q132" s="9" cm="1">
        <f t="array" ref="Q132">_xll.SNL.Clients.Office.Excel.Functions.SPG($A132, "IQ_DILUT_EPS_AFTER_EXTRA", Q$3)</f>
        <v>1.42</v>
      </c>
      <c r="R132" s="9" cm="1">
        <f t="array" ref="R132">_xll.SNL.Clients.Office.Excel.Functions.SPG($A132, "IQ_DILUT_EPS_AFTER_EXTRA", R$3)</f>
        <v>1.21</v>
      </c>
      <c r="S132" s="9" cm="1">
        <f t="array" ref="S132">_xll.SNL.Clients.Office.Excel.Functions.SPG($A132, "IQ_DILUT_EPS_AFTER_EXTRA", S$3)</f>
        <v>1.101</v>
      </c>
      <c r="T132" s="9" cm="1">
        <f t="array" ref="T132">_xll.SNL.Clients.Office.Excel.Functions.SPG($A132, "IQ_DILUT_EPS_AFTER_EXTRA", T$3)</f>
        <v>1.1100000000000001</v>
      </c>
      <c r="U132" s="9" cm="1">
        <f t="array" ref="U132">_xll.SNL.Clients.Office.Excel.Functions.SPG($A132, "IQ_DILUT_EPS_AFTER_EXTRA", U$3)</f>
        <v>0.15</v>
      </c>
      <c r="V132" s="9" cm="1">
        <f t="array" ref="V132">_xll.SNL.Clients.Office.Excel.Functions.SPG($A132, "IQ_DILUT_EPS_AFTER_EXTRA", V$3)</f>
        <v>1.52</v>
      </c>
      <c r="W132" s="9" cm="1">
        <f t="array" ref="W132">_xll.SNL.Clients.Office.Excel.Functions.SPG($A132, "IQ_DILUT_EPS_AFTER_EXTRA", W$3)</f>
        <v>1.5</v>
      </c>
      <c r="X132" s="9" cm="1">
        <f t="array" ref="X132">_xll.SNL.Clients.Office.Excel.Functions.SPG($A132, "IQ_DILUT_EPS_AFTER_EXTRA", X$3)</f>
        <v>1.47</v>
      </c>
      <c r="Y132" s="9" cm="1">
        <f t="array" ref="Y132">_xll.SNL.Clients.Office.Excel.Functions.SPG($A132, "IQ_DILUT_EPS_AFTER_EXTRA", Y$3)</f>
        <v>1.39</v>
      </c>
      <c r="Z132" s="9" cm="1">
        <f t="array" ref="Z132">_xll.SNL.Clients.Office.Excel.Functions.SPG($A132, "IQ_DILUT_EPS_AFTER_EXTRA", Z$3)</f>
        <v>1.3</v>
      </c>
    </row>
    <row r="133" spans="1:26" x14ac:dyDescent="0.3">
      <c r="A133" s="11" t="s">
        <v>1146</v>
      </c>
      <c r="B133" s="9" cm="1">
        <f t="array" ref="B133">_xll.SNL.Clients.Office.Excel.Functions.SPG($A133, "IQ_DILUT_EPS_AFTER_EXTRA", B$3)</f>
        <v>1.03</v>
      </c>
      <c r="C133" s="9" cm="1">
        <f t="array" ref="C133">_xll.SNL.Clients.Office.Excel.Functions.SPG($A133, "IQ_DILUT_EPS_AFTER_EXTRA", C$3)</f>
        <v>0.67</v>
      </c>
      <c r="D133" s="9" cm="1">
        <f t="array" ref="D133">_xll.SNL.Clients.Office.Excel.Functions.SPG($A133, "IQ_DILUT_EPS_AFTER_EXTRA", D$3)</f>
        <v>0.25</v>
      </c>
      <c r="E133" s="9" cm="1">
        <f t="array" ref="E133">_xll.SNL.Clients.Office.Excel.Functions.SPG($A133, "IQ_DILUT_EPS_AFTER_EXTRA", E$3)</f>
        <v>0.27600000000000002</v>
      </c>
      <c r="F133" s="9" cm="1">
        <f t="array" ref="F133">_xll.SNL.Clients.Office.Excel.Functions.SPG($A133, "IQ_DILUT_EPS_AFTER_EXTRA", F$3)</f>
        <v>0.97</v>
      </c>
      <c r="G133" s="9" cm="1">
        <f t="array" ref="G133">_xll.SNL.Clients.Office.Excel.Functions.SPG($A133, "IQ_DILUT_EPS_AFTER_EXTRA", G$3)</f>
        <v>0.48899999999999999</v>
      </c>
      <c r="H133" s="9" cm="1">
        <f t="array" ref="H133">_xll.SNL.Clients.Office.Excel.Functions.SPG($A133, "IQ_DILUT_EPS_AFTER_EXTRA", H$3)</f>
        <v>0.3</v>
      </c>
      <c r="I133" s="9" cm="1">
        <f t="array" ref="I133">_xll.SNL.Clients.Office.Excel.Functions.SPG($A133, "IQ_DILUT_EPS_AFTER_EXTRA", I$3)</f>
        <v>0.34</v>
      </c>
      <c r="J133" s="9" cm="1">
        <f t="array" ref="J133">_xll.SNL.Clients.Office.Excel.Functions.SPG($A133, "IQ_DILUT_EPS_AFTER_EXTRA", J$3)</f>
        <v>0.72</v>
      </c>
      <c r="K133" s="9" cm="1">
        <f t="array" ref="K133">_xll.SNL.Clients.Office.Excel.Functions.SPG($A133, "IQ_DILUT_EPS_AFTER_EXTRA", K$3)</f>
        <v>0.437</v>
      </c>
      <c r="L133" s="9" cm="1">
        <f t="array" ref="L133">_xll.SNL.Clients.Office.Excel.Functions.SPG($A133, "IQ_DILUT_EPS_AFTER_EXTRA", L$3)</f>
        <v>0.26</v>
      </c>
      <c r="M133" s="9" cm="1">
        <f t="array" ref="M133">_xll.SNL.Clients.Office.Excel.Functions.SPG($A133, "IQ_DILUT_EPS_AFTER_EXTRA", M$3)</f>
        <v>0.31</v>
      </c>
      <c r="N133" s="9" cm="1">
        <f t="array" ref="N133">_xll.SNL.Clients.Office.Excel.Functions.SPG($A133, "IQ_DILUT_EPS_AFTER_EXTRA", N$3)</f>
        <v>0.76</v>
      </c>
      <c r="O133" s="9" cm="1">
        <f t="array" ref="O133">_xll.SNL.Clients.Office.Excel.Functions.SPG($A133, "IQ_DILUT_EPS_AFTER_EXTRA", O$3)</f>
        <v>0.44</v>
      </c>
      <c r="P133" s="9" cm="1">
        <f t="array" ref="P133">_xll.SNL.Clients.Office.Excel.Functions.SPG($A133, "IQ_DILUT_EPS_AFTER_EXTRA", P$3)</f>
        <v>0.19</v>
      </c>
      <c r="Q133" s="9" cm="1">
        <f t="array" ref="Q133">_xll.SNL.Clients.Office.Excel.Functions.SPG($A133, "IQ_DILUT_EPS_AFTER_EXTRA", Q$3)</f>
        <v>0.318</v>
      </c>
      <c r="R133" s="9" cm="1">
        <f t="array" ref="R133">_xll.SNL.Clients.Office.Excel.Functions.SPG($A133, "IQ_DILUT_EPS_AFTER_EXTRA", R$3)</f>
        <v>0.72</v>
      </c>
      <c r="S133" s="9" cm="1">
        <f t="array" ref="S133">_xll.SNL.Clients.Office.Excel.Functions.SPG($A133, "IQ_DILUT_EPS_AFTER_EXTRA", S$3)</f>
        <v>0.40400000000000003</v>
      </c>
      <c r="T133" s="9" cm="1">
        <f t="array" ref="T133">_xll.SNL.Clients.Office.Excel.Functions.SPG($A133, "IQ_DILUT_EPS_AFTER_EXTRA", T$3)</f>
        <v>0.219</v>
      </c>
      <c r="U133" s="9" cm="1">
        <f t="array" ref="U133">_xll.SNL.Clients.Office.Excel.Functions.SPG($A133, "IQ_DILUT_EPS_AFTER_EXTRA", U$3)</f>
        <v>0.28999999999999998</v>
      </c>
      <c r="V133" s="9" cm="1">
        <f t="array" ref="V133">_xll.SNL.Clients.Office.Excel.Functions.SPG($A133, "IQ_DILUT_EPS_AFTER_EXTRA", V$3)</f>
        <v>0.2</v>
      </c>
      <c r="W133" s="9" cm="1">
        <f t="array" ref="W133">_xll.SNL.Clients.Office.Excel.Functions.SPG($A133, "IQ_DILUT_EPS_AFTER_EXTRA", W$3)</f>
        <v>0.27700000000000002</v>
      </c>
      <c r="X133" s="9" cm="1">
        <f t="array" ref="X133">_xll.SNL.Clients.Office.Excel.Functions.SPG($A133, "IQ_DILUT_EPS_AFTER_EXTRA", X$3)</f>
        <v>0.38</v>
      </c>
      <c r="Y133" s="9" cm="1">
        <f t="array" ref="Y133">_xll.SNL.Clients.Office.Excel.Functions.SPG($A133, "IQ_DILUT_EPS_AFTER_EXTRA", Y$3)</f>
        <v>0.25</v>
      </c>
      <c r="Z133" s="9" cm="1">
        <f t="array" ref="Z133">_xll.SNL.Clients.Office.Excel.Functions.SPG($A133, "IQ_DILUT_EPS_AFTER_EXTRA", Z$3)</f>
        <v>0.09</v>
      </c>
    </row>
    <row r="134" spans="1:26" x14ac:dyDescent="0.3">
      <c r="A134" s="11" t="s">
        <v>1147</v>
      </c>
      <c r="B134" s="9" cm="1">
        <f t="array" ref="B134">_xll.SNL.Clients.Office.Excel.Functions.SPG($A134, "IQ_DILUT_EPS_AFTER_EXTRA", B$3)</f>
        <v>0.85199999999999998</v>
      </c>
      <c r="C134" s="9" cm="1">
        <f t="array" ref="C134">_xll.SNL.Clients.Office.Excel.Functions.SPG($A134, "IQ_DILUT_EPS_AFTER_EXTRA", C$3)</f>
        <v>0.98199999999999998</v>
      </c>
      <c r="D134" s="9" cm="1">
        <f t="array" ref="D134">_xll.SNL.Clients.Office.Excel.Functions.SPG($A134, "IQ_DILUT_EPS_AFTER_EXTRA", D$3)</f>
        <v>3.2090000000000001</v>
      </c>
      <c r="E134" s="9" cm="1">
        <f t="array" ref="E134">_xll.SNL.Clients.Office.Excel.Functions.SPG($A134, "IQ_DILUT_EPS_AFTER_EXTRA", E$3)</f>
        <v>1.7270000000000001</v>
      </c>
      <c r="F134" s="9" cm="1">
        <f t="array" ref="F134">_xll.SNL.Clients.Office.Excel.Functions.SPG($A134, "IQ_DILUT_EPS_AFTER_EXTRA", F$3)</f>
        <v>0.55300000000000005</v>
      </c>
      <c r="G134" s="9" cm="1">
        <f t="array" ref="G134">_xll.SNL.Clients.Office.Excel.Functions.SPG($A134, "IQ_DILUT_EPS_AFTER_EXTRA", G$3)</f>
        <v>1.4119999999999999</v>
      </c>
      <c r="H134" s="9" cm="1">
        <f t="array" ref="H134">_xll.SNL.Clients.Office.Excel.Functions.SPG($A134, "IQ_DILUT_EPS_AFTER_EXTRA", H$3)</f>
        <v>2.0459999999999998</v>
      </c>
      <c r="I134" s="9" cm="1">
        <f t="array" ref="I134">_xll.SNL.Clients.Office.Excel.Functions.SPG($A134, "IQ_DILUT_EPS_AFTER_EXTRA", I$3)</f>
        <v>1.649</v>
      </c>
      <c r="J134" s="9" cm="1">
        <f t="array" ref="J134">_xll.SNL.Clients.Office.Excel.Functions.SPG($A134, "IQ_DILUT_EPS_AFTER_EXTRA", J$3)</f>
        <v>0.39500000000000002</v>
      </c>
      <c r="K134" s="9" cm="1">
        <f t="array" ref="K134">_xll.SNL.Clients.Office.Excel.Functions.SPG($A134, "IQ_DILUT_EPS_AFTER_EXTRA", K$3)</f>
        <v>1.2829999999999999</v>
      </c>
      <c r="L134" s="9" cm="1">
        <f t="array" ref="L134">_xll.SNL.Clients.Office.Excel.Functions.SPG($A134, "IQ_DILUT_EPS_AFTER_EXTRA", L$3)</f>
        <v>1.875</v>
      </c>
      <c r="M134" s="9" cm="1">
        <f t="array" ref="M134">_xll.SNL.Clients.Office.Excel.Functions.SPG($A134, "IQ_DILUT_EPS_AFTER_EXTRA", M$3)</f>
        <v>1.0860000000000001</v>
      </c>
      <c r="N134" s="9" cm="1">
        <f t="array" ref="N134">_xll.SNL.Clients.Office.Excel.Functions.SPG($A134, "IQ_DILUT_EPS_AFTER_EXTRA", N$3)</f>
        <v>0.16</v>
      </c>
      <c r="O134" s="9" cm="1">
        <f t="array" ref="O134">_xll.SNL.Clients.Office.Excel.Functions.SPG($A134, "IQ_DILUT_EPS_AFTER_EXTRA", O$3)</f>
        <v>-6.2E-2</v>
      </c>
      <c r="P134" s="9" cm="1">
        <f t="array" ref="P134">_xll.SNL.Clients.Office.Excel.Functions.SPG($A134, "IQ_DILUT_EPS_AFTER_EXTRA", P$3)</f>
        <v>1.37</v>
      </c>
      <c r="Q134" s="9" cm="1">
        <f t="array" ref="Q134">_xll.SNL.Clients.Office.Excel.Functions.SPG($A134, "IQ_DILUT_EPS_AFTER_EXTRA", Q$3)</f>
        <v>0.16</v>
      </c>
      <c r="R134" s="9" cm="1">
        <f t="array" ref="R134">_xll.SNL.Clients.Office.Excel.Functions.SPG($A134, "IQ_DILUT_EPS_AFTER_EXTRA", R$3)</f>
        <v>-0.16400000000000001</v>
      </c>
      <c r="S134" s="9" cm="1">
        <f t="array" ref="S134">_xll.SNL.Clients.Office.Excel.Functions.SPG($A134, "IQ_DILUT_EPS_AFTER_EXTRA", S$3)</f>
        <v>1.3149999999999999</v>
      </c>
      <c r="T134" s="9" cm="1">
        <f t="array" ref="T134">_xll.SNL.Clients.Office.Excel.Functions.SPG($A134, "IQ_DILUT_EPS_AFTER_EXTRA", T$3)</f>
        <v>0.76</v>
      </c>
      <c r="U134" s="9" cm="1">
        <f t="array" ref="U134">_xll.SNL.Clients.Office.Excel.Functions.SPG($A134, "IQ_DILUT_EPS_AFTER_EXTRA", U$3)</f>
        <v>-2.2200000000000002</v>
      </c>
      <c r="V134" s="9" cm="1">
        <f t="array" ref="V134">_xll.SNL.Clients.Office.Excel.Functions.SPG($A134, "IQ_DILUT_EPS_AFTER_EXTRA", V$3)</f>
        <v>3.5999999999999997E-2</v>
      </c>
      <c r="W134" s="9" cm="1">
        <f t="array" ref="W134">_xll.SNL.Clients.Office.Excel.Functions.SPG($A134, "IQ_DILUT_EPS_AFTER_EXTRA", W$3)</f>
        <v>1.903</v>
      </c>
      <c r="X134" s="9" cm="1">
        <f t="array" ref="X134">_xll.SNL.Clients.Office.Excel.Functions.SPG($A134, "IQ_DILUT_EPS_AFTER_EXTRA", X$3)</f>
        <v>2.46</v>
      </c>
      <c r="Y134" s="9" cm="1">
        <f t="array" ref="Y134">_xll.SNL.Clients.Office.Excel.Functions.SPG($A134, "IQ_DILUT_EPS_AFTER_EXTRA", Y$3)</f>
        <v>1.25</v>
      </c>
      <c r="Z134" s="9" cm="1">
        <f t="array" ref="Z134">_xll.SNL.Clients.Office.Excel.Functions.SPG($A134, "IQ_DILUT_EPS_AFTER_EXTRA", Z$3)</f>
        <v>0.62</v>
      </c>
    </row>
    <row r="135" spans="1:26" x14ac:dyDescent="0.3">
      <c r="A135" s="11" t="s">
        <v>1148</v>
      </c>
      <c r="B135" s="9" cm="1">
        <f t="array" ref="B135">_xll.SNL.Clients.Office.Excel.Functions.SPG($A135, "IQ_DILUT_EPS_AFTER_EXTRA", B$3)</f>
        <v>3.48</v>
      </c>
      <c r="C135" s="9" cm="1">
        <f t="array" ref="C135">_xll.SNL.Clients.Office.Excel.Functions.SPG($A135, "IQ_DILUT_EPS_AFTER_EXTRA", C$3)</f>
        <v>3.2879999999999998</v>
      </c>
      <c r="D135" s="9" cm="1">
        <f t="array" ref="D135">_xll.SNL.Clients.Office.Excel.Functions.SPG($A135, "IQ_DILUT_EPS_AFTER_EXTRA", D$3)</f>
        <v>1.86</v>
      </c>
      <c r="E135" s="9" cm="1">
        <f t="array" ref="E135">_xll.SNL.Clients.Office.Excel.Functions.SPG($A135, "IQ_DILUT_EPS_AFTER_EXTRA", E$3)</f>
        <v>1.81</v>
      </c>
      <c r="F135" s="9" cm="1">
        <f t="array" ref="F135">_xll.SNL.Clients.Office.Excel.Functions.SPG($A135, "IQ_DILUT_EPS_AFTER_EXTRA", F$3)</f>
        <v>2.09</v>
      </c>
      <c r="G135" s="9" cm="1">
        <f t="array" ref="G135">_xll.SNL.Clients.Office.Excel.Functions.SPG($A135, "IQ_DILUT_EPS_AFTER_EXTRA", G$3)</f>
        <v>2.032</v>
      </c>
      <c r="H135" s="9" cm="1">
        <f t="array" ref="H135">_xll.SNL.Clients.Office.Excel.Functions.SPG($A135, "IQ_DILUT_EPS_AFTER_EXTRA", H$3)</f>
        <v>1.3</v>
      </c>
      <c r="I135" s="9" cm="1">
        <f t="array" ref="I135">_xll.SNL.Clients.Office.Excel.Functions.SPG($A135, "IQ_DILUT_EPS_AFTER_EXTRA", I$3)</f>
        <v>0.95</v>
      </c>
      <c r="J135" s="9" cm="1">
        <f t="array" ref="J135">_xll.SNL.Clients.Office.Excel.Functions.SPG($A135, "IQ_DILUT_EPS_AFTER_EXTRA", J$3)</f>
        <v>2.06</v>
      </c>
      <c r="K135" s="9" cm="1">
        <f t="array" ref="K135">_xll.SNL.Clients.Office.Excel.Functions.SPG($A135, "IQ_DILUT_EPS_AFTER_EXTRA", K$3)</f>
        <v>3.4329999999999998</v>
      </c>
      <c r="L135" s="9" cm="1">
        <f t="array" ref="L135">_xll.SNL.Clients.Office.Excel.Functions.SPG($A135, "IQ_DILUT_EPS_AFTER_EXTRA", L$3)</f>
        <v>2.0299999999999998</v>
      </c>
      <c r="M135" s="9" cm="1">
        <f t="array" ref="M135">_xll.SNL.Clients.Office.Excel.Functions.SPG($A135, "IQ_DILUT_EPS_AFTER_EXTRA", M$3)</f>
        <v>2.33</v>
      </c>
      <c r="N135" s="9" cm="1">
        <f t="array" ref="N135">_xll.SNL.Clients.Office.Excel.Functions.SPG($A135, "IQ_DILUT_EPS_AFTER_EXTRA", N$3)</f>
        <v>3.79</v>
      </c>
      <c r="O135" s="9" cm="1">
        <f t="array" ref="O135">_xll.SNL.Clients.Office.Excel.Functions.SPG($A135, "IQ_DILUT_EPS_AFTER_EXTRA", O$3)</f>
        <v>6.9560000000000004</v>
      </c>
      <c r="P135" s="9" cm="1">
        <f t="array" ref="P135">_xll.SNL.Clients.Office.Excel.Functions.SPG($A135, "IQ_DILUT_EPS_AFTER_EXTRA", P$3)</f>
        <v>3.74</v>
      </c>
      <c r="Q135" s="9" cm="1">
        <f t="array" ref="Q135">_xll.SNL.Clients.Office.Excel.Functions.SPG($A135, "IQ_DILUT_EPS_AFTER_EXTRA", Q$3)</f>
        <v>3.21</v>
      </c>
      <c r="R135" s="9" cm="1">
        <f t="array" ref="R135">_xll.SNL.Clients.Office.Excel.Functions.SPG($A135, "IQ_DILUT_EPS_AFTER_EXTRA", R$3)</f>
        <v>3.25</v>
      </c>
      <c r="S135" s="9" cm="1">
        <f t="array" ref="S135">_xll.SNL.Clients.Office.Excel.Functions.SPG($A135, "IQ_DILUT_EPS_AFTER_EXTRA", S$3)</f>
        <v>5.0129999999999999</v>
      </c>
      <c r="T135" s="9" cm="1">
        <f t="array" ref="T135">_xll.SNL.Clients.Office.Excel.Functions.SPG($A135, "IQ_DILUT_EPS_AFTER_EXTRA", T$3)</f>
        <v>1.01</v>
      </c>
      <c r="U135" s="9" cm="1">
        <f t="array" ref="U135">_xll.SNL.Clients.Office.Excel.Functions.SPG($A135, "IQ_DILUT_EPS_AFTER_EXTRA", U$3)</f>
        <v>1.35</v>
      </c>
      <c r="V135" s="9" cm="1">
        <f t="array" ref="V135">_xll.SNL.Clients.Office.Excel.Functions.SPG($A135, "IQ_DILUT_EPS_AFTER_EXTRA", V$3)</f>
        <v>0.74</v>
      </c>
      <c r="W135" s="9" cm="1">
        <f t="array" ref="W135">_xll.SNL.Clients.Office.Excel.Functions.SPG($A135, "IQ_DILUT_EPS_AFTER_EXTRA", W$3)</f>
        <v>2.476</v>
      </c>
      <c r="X135" s="9" cm="1">
        <f t="array" ref="X135">_xll.SNL.Clients.Office.Excel.Functions.SPG($A135, "IQ_DILUT_EPS_AFTER_EXTRA", X$3)</f>
        <v>1.01</v>
      </c>
      <c r="Y135" s="9" cm="1">
        <f t="array" ref="Y135">_xll.SNL.Clients.Office.Excel.Functions.SPG($A135, "IQ_DILUT_EPS_AFTER_EXTRA", Y$3)</f>
        <v>1.88</v>
      </c>
      <c r="Z135" s="9" cm="1">
        <f t="array" ref="Z135">_xll.SNL.Clients.Office.Excel.Functions.SPG($A135, "IQ_DILUT_EPS_AFTER_EXTRA", Z$3)</f>
        <v>1.52</v>
      </c>
    </row>
    <row r="136" spans="1:26" x14ac:dyDescent="0.3">
      <c r="A136" s="11" t="s">
        <v>1149</v>
      </c>
      <c r="B136" s="9" cm="1">
        <f t="array" ref="B136">_xll.SNL.Clients.Office.Excel.Functions.SPG($A136, "IQ_DILUT_EPS_AFTER_EXTRA", B$3)</f>
        <v>0.55000000000000004</v>
      </c>
      <c r="C136" s="9" cm="1">
        <f t="array" ref="C136">_xll.SNL.Clients.Office.Excel.Functions.SPG($A136, "IQ_DILUT_EPS_AFTER_EXTRA", C$3)</f>
        <v>0.48</v>
      </c>
      <c r="D136" s="9" cm="1">
        <f t="array" ref="D136">_xll.SNL.Clients.Office.Excel.Functions.SPG($A136, "IQ_DILUT_EPS_AFTER_EXTRA", D$3)</f>
        <v>0.4</v>
      </c>
      <c r="E136" s="9" cm="1">
        <f t="array" ref="E136">_xll.SNL.Clients.Office.Excel.Functions.SPG($A136, "IQ_DILUT_EPS_AFTER_EXTRA", E$3)</f>
        <v>0.77</v>
      </c>
      <c r="F136" s="9" cm="1">
        <f t="array" ref="F136">_xll.SNL.Clients.Office.Excel.Functions.SPG($A136, "IQ_DILUT_EPS_AFTER_EXTRA", F$3)</f>
        <v>0.12</v>
      </c>
      <c r="G136" s="9" cm="1">
        <f t="array" ref="G136">_xll.SNL.Clients.Office.Excel.Functions.SPG($A136, "IQ_DILUT_EPS_AFTER_EXTRA", G$3)</f>
        <v>0.27400000000000002</v>
      </c>
      <c r="H136" s="9" cm="1">
        <f t="array" ref="H136">_xll.SNL.Clients.Office.Excel.Functions.SPG($A136, "IQ_DILUT_EPS_AFTER_EXTRA", H$3)</f>
        <v>3.0000000000000001E-3</v>
      </c>
      <c r="I136" s="9" cm="1">
        <f t="array" ref="I136">_xll.SNL.Clients.Office.Excel.Functions.SPG($A136, "IQ_DILUT_EPS_AFTER_EXTRA", I$3)</f>
        <v>0.25</v>
      </c>
      <c r="J136" s="9" cm="1">
        <f t="array" ref="J136">_xll.SNL.Clients.Office.Excel.Functions.SPG($A136, "IQ_DILUT_EPS_AFTER_EXTRA", J$3)</f>
        <v>0.12</v>
      </c>
      <c r="K136" s="9" cm="1">
        <f t="array" ref="K136">_xll.SNL.Clients.Office.Excel.Functions.SPG($A136, "IQ_DILUT_EPS_AFTER_EXTRA", K$3)</f>
        <v>-9.2999999999999999E-2</v>
      </c>
      <c r="L136" s="9" cm="1">
        <f t="array" ref="L136">_xll.SNL.Clients.Office.Excel.Functions.SPG($A136, "IQ_DILUT_EPS_AFTER_EXTRA", L$3)</f>
        <v>0.22700000000000001</v>
      </c>
      <c r="M136" s="9" cm="1">
        <f t="array" ref="M136">_xll.SNL.Clients.Office.Excel.Functions.SPG($A136, "IQ_DILUT_EPS_AFTER_EXTRA", M$3)</f>
        <v>0.22</v>
      </c>
      <c r="N136" s="9" cm="1">
        <f t="array" ref="N136">_xll.SNL.Clients.Office.Excel.Functions.SPG($A136, "IQ_DILUT_EPS_AFTER_EXTRA", N$3)</f>
        <v>0.21</v>
      </c>
      <c r="O136" s="9" cm="1">
        <f t="array" ref="O136">_xll.SNL.Clients.Office.Excel.Functions.SPG($A136, "IQ_DILUT_EPS_AFTER_EXTRA", O$3)</f>
        <v>0.3</v>
      </c>
      <c r="P136" s="9" cm="1">
        <f t="array" ref="P136">_xll.SNL.Clients.Office.Excel.Functions.SPG($A136, "IQ_DILUT_EPS_AFTER_EXTRA", P$3)</f>
        <v>0.12</v>
      </c>
      <c r="Q136" s="9" cm="1">
        <f t="array" ref="Q136">_xll.SNL.Clients.Office.Excel.Functions.SPG($A136, "IQ_DILUT_EPS_AFTER_EXTRA", Q$3)</f>
        <v>0.3</v>
      </c>
      <c r="R136" s="9" cm="1">
        <f t="array" ref="R136">_xll.SNL.Clients.Office.Excel.Functions.SPG($A136, "IQ_DILUT_EPS_AFTER_EXTRA", R$3)</f>
        <v>5.0000000000000001E-3</v>
      </c>
      <c r="S136" s="9" cm="1">
        <f t="array" ref="S136">_xll.SNL.Clients.Office.Excel.Functions.SPG($A136, "IQ_DILUT_EPS_AFTER_EXTRA", S$3)</f>
        <v>0.09</v>
      </c>
      <c r="T136" s="9" cm="1">
        <f t="array" ref="T136">_xll.SNL.Clients.Office.Excel.Functions.SPG($A136, "IQ_DILUT_EPS_AFTER_EXTRA", T$3)</f>
        <v>-0.104</v>
      </c>
      <c r="U136" s="9" cm="1">
        <f t="array" ref="U136">_xll.SNL.Clients.Office.Excel.Functions.SPG($A136, "IQ_DILUT_EPS_AFTER_EXTRA", U$3)</f>
        <v>0.21</v>
      </c>
      <c r="V136" s="9" cm="1">
        <f t="array" ref="V136">_xll.SNL.Clients.Office.Excel.Functions.SPG($A136, "IQ_DILUT_EPS_AFTER_EXTRA", V$3)</f>
        <v>0.15</v>
      </c>
      <c r="W136" s="9" cm="1">
        <f t="array" ref="W136">_xll.SNL.Clients.Office.Excel.Functions.SPG($A136, "IQ_DILUT_EPS_AFTER_EXTRA", W$3)</f>
        <v>0.22</v>
      </c>
      <c r="X136" s="9" cm="1">
        <f t="array" ref="X136">_xll.SNL.Clients.Office.Excel.Functions.SPG($A136, "IQ_DILUT_EPS_AFTER_EXTRA", X$3)</f>
        <v>0.31</v>
      </c>
      <c r="Y136" s="9" cm="1">
        <f t="array" ref="Y136">_xll.SNL.Clients.Office.Excel.Functions.SPG($A136, "IQ_DILUT_EPS_AFTER_EXTRA", Y$3)</f>
        <v>0.25</v>
      </c>
      <c r="Z136" s="9" cm="1">
        <f t="array" ref="Z136">_xll.SNL.Clients.Office.Excel.Functions.SPG($A136, "IQ_DILUT_EPS_AFTER_EXTRA", Z$3)</f>
        <v>0.24</v>
      </c>
    </row>
    <row r="137" spans="1:26" x14ac:dyDescent="0.3">
      <c r="A137" s="11" t="s">
        <v>1150</v>
      </c>
      <c r="B137" s="9" cm="1">
        <f t="array" ref="B137">_xll.SNL.Clients.Office.Excel.Functions.SPG($A137, "IQ_DILUT_EPS_AFTER_EXTRA", B$3)</f>
        <v>0.4</v>
      </c>
      <c r="C137" s="9" cm="1">
        <f t="array" ref="C137">_xll.SNL.Clients.Office.Excel.Functions.SPG($A137, "IQ_DILUT_EPS_AFTER_EXTRA", C$3)</f>
        <v>0.31</v>
      </c>
      <c r="D137" s="9" cm="1">
        <f t="array" ref="D137">_xll.SNL.Clients.Office.Excel.Functions.SPG($A137, "IQ_DILUT_EPS_AFTER_EXTRA", D$3)</f>
        <v>0.32800000000000001</v>
      </c>
      <c r="E137" s="9" cm="1">
        <f t="array" ref="E137">_xll.SNL.Clients.Office.Excel.Functions.SPG($A137, "IQ_DILUT_EPS_AFTER_EXTRA", E$3)</f>
        <v>0.28000000000000003</v>
      </c>
      <c r="F137" s="9" cm="1">
        <f t="array" ref="F137">_xll.SNL.Clients.Office.Excel.Functions.SPG($A137, "IQ_DILUT_EPS_AFTER_EXTRA", F$3)</f>
        <v>0.28999999999999998</v>
      </c>
      <c r="G137" s="9" cm="1">
        <f t="array" ref="G137">_xll.SNL.Clients.Office.Excel.Functions.SPG($A137, "IQ_DILUT_EPS_AFTER_EXTRA", G$3)</f>
        <v>0.24</v>
      </c>
      <c r="H137" s="9" cm="1">
        <f t="array" ref="H137">_xll.SNL.Clients.Office.Excel.Functions.SPG($A137, "IQ_DILUT_EPS_AFTER_EXTRA", H$3)</f>
        <v>0.26</v>
      </c>
      <c r="I137" s="9" cm="1">
        <f t="array" ref="I137">_xll.SNL.Clients.Office.Excel.Functions.SPG($A137, "IQ_DILUT_EPS_AFTER_EXTRA", I$3)</f>
        <v>0.28999999999999998</v>
      </c>
      <c r="J137" s="9" cm="1">
        <f t="array" ref="J137">_xll.SNL.Clients.Office.Excel.Functions.SPG($A137, "IQ_DILUT_EPS_AFTER_EXTRA", J$3)</f>
        <v>0.3</v>
      </c>
      <c r="K137" s="9" cm="1">
        <f t="array" ref="K137">_xll.SNL.Clients.Office.Excel.Functions.SPG($A137, "IQ_DILUT_EPS_AFTER_EXTRA", K$3)</f>
        <v>0.19</v>
      </c>
      <c r="L137" s="9" cm="1">
        <f t="array" ref="L137">_xll.SNL.Clients.Office.Excel.Functions.SPG($A137, "IQ_DILUT_EPS_AFTER_EXTRA", L$3)</f>
        <v>0.23</v>
      </c>
      <c r="M137" s="9" cm="1">
        <f t="array" ref="M137">_xll.SNL.Clients.Office.Excel.Functions.SPG($A137, "IQ_DILUT_EPS_AFTER_EXTRA", M$3)</f>
        <v>0.21199999999999999</v>
      </c>
      <c r="N137" s="9" cm="1">
        <f t="array" ref="N137">_xll.SNL.Clients.Office.Excel.Functions.SPG($A137, "IQ_DILUT_EPS_AFTER_EXTRA", N$3)</f>
        <v>0.214</v>
      </c>
      <c r="O137" s="9" cm="1">
        <f t="array" ref="O137">_xll.SNL.Clients.Office.Excel.Functions.SPG($A137, "IQ_DILUT_EPS_AFTER_EXTRA", O$3)</f>
        <v>0.16600000000000001</v>
      </c>
      <c r="P137" s="9" cm="1">
        <f t="array" ref="P137">_xll.SNL.Clients.Office.Excel.Functions.SPG($A137, "IQ_DILUT_EPS_AFTER_EXTRA", P$3)</f>
        <v>0.154</v>
      </c>
      <c r="Q137" s="9" cm="1">
        <f t="array" ref="Q137">_xll.SNL.Clients.Office.Excel.Functions.SPG($A137, "IQ_DILUT_EPS_AFTER_EXTRA", Q$3)</f>
        <v>0.16200000000000001</v>
      </c>
      <c r="R137" s="9" cm="1">
        <f t="array" ref="R137">_xll.SNL.Clients.Office.Excel.Functions.SPG($A137, "IQ_DILUT_EPS_AFTER_EXTRA", R$3)</f>
        <v>0.186</v>
      </c>
      <c r="S137" s="9" cm="1">
        <f t="array" ref="S137">_xll.SNL.Clients.Office.Excel.Functions.SPG($A137, "IQ_DILUT_EPS_AFTER_EXTRA", S$3)</f>
        <v>0.188</v>
      </c>
      <c r="T137" s="9" cm="1">
        <f t="array" ref="T137">_xll.SNL.Clients.Office.Excel.Functions.SPG($A137, "IQ_DILUT_EPS_AFTER_EXTRA", T$3)</f>
        <v>0.152</v>
      </c>
      <c r="U137" s="9" cm="1">
        <f t="array" ref="U137">_xll.SNL.Clients.Office.Excel.Functions.SPG($A137, "IQ_DILUT_EPS_AFTER_EXTRA", U$3)</f>
        <v>4.8000000000000001E-2</v>
      </c>
      <c r="V137" s="9" cm="1">
        <f t="array" ref="V137">_xll.SNL.Clients.Office.Excel.Functions.SPG($A137, "IQ_DILUT_EPS_AFTER_EXTRA", V$3)</f>
        <v>0.13</v>
      </c>
      <c r="W137" s="9" cm="1">
        <f t="array" ref="W137">_xll.SNL.Clients.Office.Excel.Functions.SPG($A137, "IQ_DILUT_EPS_AFTER_EXTRA", W$3)</f>
        <v>0.124</v>
      </c>
      <c r="X137" s="9" cm="1">
        <f t="array" ref="X137">_xll.SNL.Clients.Office.Excel.Functions.SPG($A137, "IQ_DILUT_EPS_AFTER_EXTRA", X$3)</f>
        <v>0.11</v>
      </c>
      <c r="Y137" s="9" cm="1">
        <f t="array" ref="Y137">_xll.SNL.Clients.Office.Excel.Functions.SPG($A137, "IQ_DILUT_EPS_AFTER_EXTRA", Y$3)</f>
        <v>7.1999999999999995E-2</v>
      </c>
      <c r="Z137" s="9" cm="1">
        <f t="array" ref="Z137">_xll.SNL.Clients.Office.Excel.Functions.SPG($A137, "IQ_DILUT_EPS_AFTER_EXTRA", Z$3)</f>
        <v>8.4000000000000005E-2</v>
      </c>
    </row>
    <row r="138" spans="1:26" x14ac:dyDescent="0.3">
      <c r="A138" s="11" t="s">
        <v>1152</v>
      </c>
      <c r="B138" s="9" cm="1">
        <f t="array" ref="B138">_xll.SNL.Clients.Office.Excel.Functions.SPG($A138, "IQ_DILUT_EPS_AFTER_EXTRA", B$3)</f>
        <v>0.52</v>
      </c>
      <c r="C138" s="9" cm="1">
        <f t="array" ref="C138">_xll.SNL.Clients.Office.Excel.Functions.SPG($A138, "IQ_DILUT_EPS_AFTER_EXTRA", C$3)</f>
        <v>0.45100000000000001</v>
      </c>
      <c r="D138" s="9" cm="1">
        <f t="array" ref="D138">_xll.SNL.Clients.Office.Excel.Functions.SPG($A138, "IQ_DILUT_EPS_AFTER_EXTRA", D$3)</f>
        <v>0.5</v>
      </c>
      <c r="E138" s="9" cm="1">
        <f t="array" ref="E138">_xll.SNL.Clients.Office.Excel.Functions.SPG($A138, "IQ_DILUT_EPS_AFTER_EXTRA", E$3)</f>
        <v>0.56999999999999995</v>
      </c>
      <c r="F138" s="9" cm="1">
        <f t="array" ref="F138">_xll.SNL.Clients.Office.Excel.Functions.SPG($A138, "IQ_DILUT_EPS_AFTER_EXTRA", F$3)</f>
        <v>0.59</v>
      </c>
      <c r="G138" s="9" cm="1">
        <f t="array" ref="G138">_xll.SNL.Clients.Office.Excel.Functions.SPG($A138, "IQ_DILUT_EPS_AFTER_EXTRA", G$3)</f>
        <v>0.4</v>
      </c>
      <c r="H138" s="9" cm="1">
        <f t="array" ref="H138">_xll.SNL.Clients.Office.Excel.Functions.SPG($A138, "IQ_DILUT_EPS_AFTER_EXTRA", H$3)</f>
        <v>0.47899999999999998</v>
      </c>
      <c r="I138" s="9" cm="1">
        <f t="array" ref="I138">_xll.SNL.Clients.Office.Excel.Functions.SPG($A138, "IQ_DILUT_EPS_AFTER_EXTRA", I$3)</f>
        <v>0.5</v>
      </c>
      <c r="J138" s="9" cm="1">
        <f t="array" ref="J138">_xll.SNL.Clients.Office.Excel.Functions.SPG($A138, "IQ_DILUT_EPS_AFTER_EXTRA", J$3)</f>
        <v>0.56000000000000005</v>
      </c>
      <c r="K138" s="9" cm="1">
        <f t="array" ref="K138">_xll.SNL.Clients.Office.Excel.Functions.SPG($A138, "IQ_DILUT_EPS_AFTER_EXTRA", K$3)</f>
        <v>0.439</v>
      </c>
      <c r="L138" s="9" cm="1">
        <f t="array" ref="L138">_xll.SNL.Clients.Office.Excel.Functions.SPG($A138, "IQ_DILUT_EPS_AFTER_EXTRA", L$3)</f>
        <v>0.47</v>
      </c>
      <c r="M138" s="9" cm="1">
        <f t="array" ref="M138">_xll.SNL.Clients.Office.Excel.Functions.SPG($A138, "IQ_DILUT_EPS_AFTER_EXTRA", M$3)</f>
        <v>0.49</v>
      </c>
      <c r="N138" s="9" cm="1">
        <f t="array" ref="N138">_xll.SNL.Clients.Office.Excel.Functions.SPG($A138, "IQ_DILUT_EPS_AFTER_EXTRA", N$3)</f>
        <v>0.56000000000000005</v>
      </c>
      <c r="O138" s="9" cm="1">
        <f t="array" ref="O138">_xll.SNL.Clients.Office.Excel.Functions.SPG($A138, "IQ_DILUT_EPS_AFTER_EXTRA", O$3)</f>
        <v>0.38</v>
      </c>
      <c r="P138" s="9" cm="1">
        <f t="array" ref="P138">_xll.SNL.Clients.Office.Excel.Functions.SPG($A138, "IQ_DILUT_EPS_AFTER_EXTRA", P$3)</f>
        <v>0.46</v>
      </c>
      <c r="Q138" s="9" cm="1">
        <f t="array" ref="Q138">_xll.SNL.Clients.Office.Excel.Functions.SPG($A138, "IQ_DILUT_EPS_AFTER_EXTRA", Q$3)</f>
        <v>0.48</v>
      </c>
      <c r="R138" s="9" cm="1">
        <f t="array" ref="R138">_xll.SNL.Clients.Office.Excel.Functions.SPG($A138, "IQ_DILUT_EPS_AFTER_EXTRA", R$3)</f>
        <v>0.57999999999999996</v>
      </c>
      <c r="S138" s="9" cm="1">
        <f t="array" ref="S138">_xll.SNL.Clients.Office.Excel.Functions.SPG($A138, "IQ_DILUT_EPS_AFTER_EXTRA", S$3)</f>
        <v>0.41</v>
      </c>
      <c r="T138" s="9" cm="1">
        <f t="array" ref="T138">_xll.SNL.Clients.Office.Excel.Functions.SPG($A138, "IQ_DILUT_EPS_AFTER_EXTRA", T$3)</f>
        <v>0.34</v>
      </c>
      <c r="U138" s="9" cm="1">
        <f t="array" ref="U138">_xll.SNL.Clients.Office.Excel.Functions.SPG($A138, "IQ_DILUT_EPS_AFTER_EXTRA", U$3)</f>
        <v>0.31</v>
      </c>
      <c r="V138" s="9" cm="1">
        <f t="array" ref="V138">_xll.SNL.Clients.Office.Excel.Functions.SPG($A138, "IQ_DILUT_EPS_AFTER_EXTRA", V$3)</f>
        <v>0.49</v>
      </c>
      <c r="W138" s="9" cm="1">
        <f t="array" ref="W138">_xll.SNL.Clients.Office.Excel.Functions.SPG($A138, "IQ_DILUT_EPS_AFTER_EXTRA", W$3)</f>
        <v>0.36</v>
      </c>
      <c r="X138" s="9" cm="1">
        <f t="array" ref="X138">_xll.SNL.Clients.Office.Excel.Functions.SPG($A138, "IQ_DILUT_EPS_AFTER_EXTRA", X$3)</f>
        <v>0.36</v>
      </c>
      <c r="Y138" s="9" cm="1">
        <f t="array" ref="Y138">_xll.SNL.Clients.Office.Excel.Functions.SPG($A138, "IQ_DILUT_EPS_AFTER_EXTRA", Y$3)</f>
        <v>0.39</v>
      </c>
      <c r="Z138" s="9" cm="1">
        <f t="array" ref="Z138">_xll.SNL.Clients.Office.Excel.Functions.SPG($A138, "IQ_DILUT_EPS_AFTER_EXTRA", Z$3)</f>
        <v>0.42</v>
      </c>
    </row>
    <row r="139" spans="1:26" x14ac:dyDescent="0.3">
      <c r="A139" s="11" t="s">
        <v>1153</v>
      </c>
      <c r="B139" s="9" cm="1">
        <f t="array" ref="B139">_xll.SNL.Clients.Office.Excel.Functions.SPG($A139, "IQ_DILUT_EPS_AFTER_EXTRA", B$3)</f>
        <v>0.32</v>
      </c>
      <c r="C139" s="9" cm="1">
        <f t="array" ref="C139">_xll.SNL.Clients.Office.Excel.Functions.SPG($A139, "IQ_DILUT_EPS_AFTER_EXTRA", C$3)</f>
        <v>0.3</v>
      </c>
      <c r="D139" s="9" cm="1">
        <f t="array" ref="D139">_xll.SNL.Clients.Office.Excel.Functions.SPG($A139, "IQ_DILUT_EPS_AFTER_EXTRA", D$3)</f>
        <v>0.3</v>
      </c>
      <c r="E139" s="9" cm="1">
        <f t="array" ref="E139">_xll.SNL.Clients.Office.Excel.Functions.SPG($A139, "IQ_DILUT_EPS_AFTER_EXTRA", E$3)</f>
        <v>0.34</v>
      </c>
      <c r="F139" s="9" cm="1">
        <f t="array" ref="F139">_xll.SNL.Clients.Office.Excel.Functions.SPG($A139, "IQ_DILUT_EPS_AFTER_EXTRA", F$3)</f>
        <v>0.32</v>
      </c>
      <c r="G139" s="9" cm="1">
        <f t="array" ref="G139">_xll.SNL.Clients.Office.Excel.Functions.SPG($A139, "IQ_DILUT_EPS_AFTER_EXTRA", G$3)</f>
        <v>0.125</v>
      </c>
      <c r="H139" s="9" cm="1">
        <f t="array" ref="H139">_xll.SNL.Clients.Office.Excel.Functions.SPG($A139, "IQ_DILUT_EPS_AFTER_EXTRA", H$3)</f>
        <v>0.39600000000000002</v>
      </c>
      <c r="I139" s="9" cm="1">
        <f t="array" ref="I139">_xll.SNL.Clients.Office.Excel.Functions.SPG($A139, "IQ_DILUT_EPS_AFTER_EXTRA", I$3)</f>
        <v>0.38900000000000001</v>
      </c>
      <c r="J139" s="9" cm="1">
        <f t="array" ref="J139">_xll.SNL.Clients.Office.Excel.Functions.SPG($A139, "IQ_DILUT_EPS_AFTER_EXTRA", J$3)</f>
        <v>0.4</v>
      </c>
      <c r="K139" s="9" cm="1">
        <f t="array" ref="K139">_xll.SNL.Clients.Office.Excel.Functions.SPG($A139, "IQ_DILUT_EPS_AFTER_EXTRA", K$3)</f>
        <v>0.38900000000000001</v>
      </c>
      <c r="L139" s="9" cm="1">
        <f t="array" ref="L139">_xll.SNL.Clients.Office.Excel.Functions.SPG($A139, "IQ_DILUT_EPS_AFTER_EXTRA", L$3)</f>
        <v>0.38</v>
      </c>
      <c r="M139" s="9" cm="1">
        <f t="array" ref="M139">_xll.SNL.Clients.Office.Excel.Functions.SPG($A139, "IQ_DILUT_EPS_AFTER_EXTRA", M$3)</f>
        <v>0.3</v>
      </c>
      <c r="N139" s="9" cm="1">
        <f t="array" ref="N139">_xll.SNL.Clients.Office.Excel.Functions.SPG($A139, "IQ_DILUT_EPS_AFTER_EXTRA", N$3)</f>
        <v>0.14799999999999999</v>
      </c>
      <c r="O139" s="9" cm="1">
        <f t="array" ref="O139">_xll.SNL.Clients.Office.Excel.Functions.SPG($A139, "IQ_DILUT_EPS_AFTER_EXTRA", O$3)</f>
        <v>0.3</v>
      </c>
      <c r="P139" s="9" cm="1">
        <f t="array" ref="P139">_xll.SNL.Clients.Office.Excel.Functions.SPG($A139, "IQ_DILUT_EPS_AFTER_EXTRA", P$3)</f>
        <v>0.34</v>
      </c>
      <c r="Q139" s="9" cm="1">
        <f t="array" ref="Q139">_xll.SNL.Clients.Office.Excel.Functions.SPG($A139, "IQ_DILUT_EPS_AFTER_EXTRA", Q$3)</f>
        <v>0.31</v>
      </c>
      <c r="R139" s="9" cm="1">
        <f t="array" ref="R139">_xll.SNL.Clients.Office.Excel.Functions.SPG($A139, "IQ_DILUT_EPS_AFTER_EXTRA", R$3)</f>
        <v>0.28000000000000003</v>
      </c>
      <c r="S139" s="9" cm="1">
        <f t="array" ref="S139">_xll.SNL.Clients.Office.Excel.Functions.SPG($A139, "IQ_DILUT_EPS_AFTER_EXTRA", S$3)</f>
        <v>0.21</v>
      </c>
      <c r="T139" s="9" cm="1">
        <f t="array" ref="T139">_xll.SNL.Clients.Office.Excel.Functions.SPG($A139, "IQ_DILUT_EPS_AFTER_EXTRA", T$3)</f>
        <v>0.25</v>
      </c>
      <c r="U139" s="9" cm="1">
        <f t="array" ref="U139">_xll.SNL.Clients.Office.Excel.Functions.SPG($A139, "IQ_DILUT_EPS_AFTER_EXTRA", U$3)</f>
        <v>0.249</v>
      </c>
      <c r="V139" s="9" cm="1">
        <f t="array" ref="V139">_xll.SNL.Clients.Office.Excel.Functions.SPG($A139, "IQ_DILUT_EPS_AFTER_EXTRA", V$3)</f>
        <v>0.13900000000000001</v>
      </c>
      <c r="W139" s="9" cm="1">
        <f t="array" ref="W139">_xll.SNL.Clients.Office.Excel.Functions.SPG($A139, "IQ_DILUT_EPS_AFTER_EXTRA", W$3)</f>
        <v>0.28000000000000003</v>
      </c>
      <c r="X139" s="9" cm="1">
        <f t="array" ref="X139">_xll.SNL.Clients.Office.Excel.Functions.SPG($A139, "IQ_DILUT_EPS_AFTER_EXTRA", X$3)</f>
        <v>0.31</v>
      </c>
      <c r="Y139" s="9" cm="1">
        <f t="array" ref="Y139">_xll.SNL.Clients.Office.Excel.Functions.SPG($A139, "IQ_DILUT_EPS_AFTER_EXTRA", Y$3)</f>
        <v>0.28899999999999998</v>
      </c>
      <c r="Z139" s="9" cm="1">
        <f t="array" ref="Z139">_xll.SNL.Clients.Office.Excel.Functions.SPG($A139, "IQ_DILUT_EPS_AFTER_EXTRA", Z$3)</f>
        <v>0.28000000000000003</v>
      </c>
    </row>
    <row r="140" spans="1:26" x14ac:dyDescent="0.3">
      <c r="A140" s="11" t="s">
        <v>1154</v>
      </c>
      <c r="B140" s="9" cm="1">
        <f t="array" ref="B140">_xll.SNL.Clients.Office.Excel.Functions.SPG($A140, "IQ_DILUT_EPS_AFTER_EXTRA", B$3)</f>
        <v>2.25</v>
      </c>
      <c r="C140" s="9" cm="1">
        <f t="array" ref="C140">_xll.SNL.Clients.Office.Excel.Functions.SPG($A140, "IQ_DILUT_EPS_AFTER_EXTRA", C$3)</f>
        <v>2.38</v>
      </c>
      <c r="D140" s="9" cm="1">
        <f t="array" ref="D140">_xll.SNL.Clients.Office.Excel.Functions.SPG($A140, "IQ_DILUT_EPS_AFTER_EXTRA", D$3)</f>
        <v>2.13</v>
      </c>
      <c r="E140" s="9" cm="1">
        <f t="array" ref="E140">_xll.SNL.Clients.Office.Excel.Functions.SPG($A140, "IQ_DILUT_EPS_AFTER_EXTRA", E$3)</f>
        <v>2.2200000000000002</v>
      </c>
      <c r="F140" s="9" cm="1">
        <f t="array" ref="F140">_xll.SNL.Clients.Office.Excel.Functions.SPG($A140, "IQ_DILUT_EPS_AFTER_EXTRA", F$3)</f>
        <v>2.21</v>
      </c>
      <c r="G140" s="9" cm="1">
        <f t="array" ref="G140">_xll.SNL.Clients.Office.Excel.Functions.SPG($A140, "IQ_DILUT_EPS_AFTER_EXTRA", G$3)</f>
        <v>1.89</v>
      </c>
      <c r="H140" s="9" cm="1">
        <f t="array" ref="H140">_xll.SNL.Clients.Office.Excel.Functions.SPG($A140, "IQ_DILUT_EPS_AFTER_EXTRA", H$3)</f>
        <v>1.78</v>
      </c>
      <c r="I140" s="9" cm="1">
        <f t="array" ref="I140">_xll.SNL.Clients.Office.Excel.Functions.SPG($A140, "IQ_DILUT_EPS_AFTER_EXTRA", I$3)</f>
        <v>1.66</v>
      </c>
      <c r="J140" s="9" cm="1">
        <f t="array" ref="J140">_xll.SNL.Clients.Office.Excel.Functions.SPG($A140, "IQ_DILUT_EPS_AFTER_EXTRA", J$3)</f>
        <v>1.6</v>
      </c>
      <c r="K140" s="9" cm="1">
        <f t="array" ref="K140">_xll.SNL.Clients.Office.Excel.Functions.SPG($A140, "IQ_DILUT_EPS_AFTER_EXTRA", K$3)</f>
        <v>1.71</v>
      </c>
      <c r="L140" s="9" cm="1">
        <f t="array" ref="L140">_xll.SNL.Clients.Office.Excel.Functions.SPG($A140, "IQ_DILUT_EPS_AFTER_EXTRA", L$3)</f>
        <v>1.76</v>
      </c>
      <c r="M140" s="9" cm="1">
        <f t="array" ref="M140">_xll.SNL.Clients.Office.Excel.Functions.SPG($A140, "IQ_DILUT_EPS_AFTER_EXTRA", M$3)</f>
        <v>1.5109999999999999</v>
      </c>
      <c r="N140" s="9" cm="1">
        <f t="array" ref="N140">_xll.SNL.Clients.Office.Excel.Functions.SPG($A140, "IQ_DILUT_EPS_AFTER_EXTRA", N$3)</f>
        <v>1.35</v>
      </c>
      <c r="O140" s="9" cm="1">
        <f t="array" ref="O140">_xll.SNL.Clients.Office.Excel.Functions.SPG($A140, "IQ_DILUT_EPS_AFTER_EXTRA", O$3)</f>
        <v>1.3</v>
      </c>
      <c r="P140" s="9" cm="1">
        <f t="array" ref="P140">_xll.SNL.Clients.Office.Excel.Functions.SPG($A140, "IQ_DILUT_EPS_AFTER_EXTRA", P$3)</f>
        <v>1.2</v>
      </c>
      <c r="Q140" s="9" cm="1">
        <f t="array" ref="Q140">_xll.SNL.Clients.Office.Excel.Functions.SPG($A140, "IQ_DILUT_EPS_AFTER_EXTRA", Q$3)</f>
        <v>1.129</v>
      </c>
      <c r="R140" s="9" cm="1">
        <f t="array" ref="R140">_xll.SNL.Clients.Office.Excel.Functions.SPG($A140, "IQ_DILUT_EPS_AFTER_EXTRA", R$3)</f>
        <v>1</v>
      </c>
      <c r="S140" s="9" cm="1">
        <f t="array" ref="S140">_xll.SNL.Clients.Office.Excel.Functions.SPG($A140, "IQ_DILUT_EPS_AFTER_EXTRA", S$3)</f>
        <v>0.94</v>
      </c>
      <c r="T140" s="9" cm="1">
        <f t="array" ref="T140">_xll.SNL.Clients.Office.Excel.Functions.SPG($A140, "IQ_DILUT_EPS_AFTER_EXTRA", T$3)</f>
        <v>0.88</v>
      </c>
      <c r="U140" s="9" cm="1">
        <f t="array" ref="U140">_xll.SNL.Clients.Office.Excel.Functions.SPG($A140, "IQ_DILUT_EPS_AFTER_EXTRA", U$3)</f>
        <v>0.74</v>
      </c>
      <c r="V140" s="9" cm="1">
        <f t="array" ref="V140">_xll.SNL.Clients.Office.Excel.Functions.SPG($A140, "IQ_DILUT_EPS_AFTER_EXTRA", V$3)</f>
        <v>0.75</v>
      </c>
      <c r="W140" s="9" cm="1">
        <f t="array" ref="W140">_xll.SNL.Clients.Office.Excel.Functions.SPG($A140, "IQ_DILUT_EPS_AFTER_EXTRA", W$3)</f>
        <v>0.83</v>
      </c>
      <c r="X140" s="9" cm="1">
        <f t="array" ref="X140">_xll.SNL.Clients.Office.Excel.Functions.SPG($A140, "IQ_DILUT_EPS_AFTER_EXTRA", X$3)</f>
        <v>0.69</v>
      </c>
      <c r="Y140" s="9" cm="1">
        <f t="array" ref="Y140">_xll.SNL.Clients.Office.Excel.Functions.SPG($A140, "IQ_DILUT_EPS_AFTER_EXTRA", Y$3)</f>
        <v>0.88</v>
      </c>
      <c r="Z140" s="9" cm="1">
        <f t="array" ref="Z140">_xll.SNL.Clients.Office.Excel.Functions.SPG($A140, "IQ_DILUT_EPS_AFTER_EXTRA", Z$3)</f>
        <v>0.76</v>
      </c>
    </row>
    <row r="141" spans="1:26" x14ac:dyDescent="0.3">
      <c r="A141" s="11" t="s">
        <v>1155</v>
      </c>
      <c r="B141" s="9" cm="1">
        <f t="array" ref="B141">_xll.SNL.Clients.Office.Excel.Functions.SPG($A141, "IQ_DILUT_EPS_AFTER_EXTRA", B$3)</f>
        <v>1.246</v>
      </c>
      <c r="C141" s="9" cm="1">
        <f t="array" ref="C141">_xll.SNL.Clients.Office.Excel.Functions.SPG($A141, "IQ_DILUT_EPS_AFTER_EXTRA", C$3)</f>
        <v>1.034</v>
      </c>
      <c r="D141" s="9" cm="1">
        <f t="array" ref="D141">_xll.SNL.Clients.Office.Excel.Functions.SPG($A141, "IQ_DILUT_EPS_AFTER_EXTRA", D$3)</f>
        <v>1.06</v>
      </c>
      <c r="E141" s="9" cm="1">
        <f t="array" ref="E141">_xll.SNL.Clients.Office.Excel.Functions.SPG($A141, "IQ_DILUT_EPS_AFTER_EXTRA", E$3)</f>
        <v>0.224</v>
      </c>
      <c r="F141" s="9" cm="1">
        <f t="array" ref="F141">_xll.SNL.Clients.Office.Excel.Functions.SPG($A141, "IQ_DILUT_EPS_AFTER_EXTRA", F$3)</f>
        <v>0.88800000000000001</v>
      </c>
      <c r="G141" s="9" cm="1">
        <f t="array" ref="G141">_xll.SNL.Clients.Office.Excel.Functions.SPG($A141, "IQ_DILUT_EPS_AFTER_EXTRA", G$3)</f>
        <v>0.95799999999999996</v>
      </c>
      <c r="H141" s="9" cm="1">
        <f t="array" ref="H141">_xll.SNL.Clients.Office.Excel.Functions.SPG($A141, "IQ_DILUT_EPS_AFTER_EXTRA", H$3)</f>
        <v>0.85699999999999998</v>
      </c>
      <c r="I141" s="9" cm="1">
        <f t="array" ref="I141">_xll.SNL.Clients.Office.Excel.Functions.SPG($A141, "IQ_DILUT_EPS_AFTER_EXTRA", I$3)</f>
        <v>0.80900000000000005</v>
      </c>
      <c r="J141" s="9" cm="1">
        <f t="array" ref="J141">_xll.SNL.Clients.Office.Excel.Functions.SPG($A141, "IQ_DILUT_EPS_AFTER_EXTRA", J$3)</f>
        <v>0.77900000000000003</v>
      </c>
      <c r="K141" s="9" cm="1">
        <f t="array" ref="K141">_xll.SNL.Clients.Office.Excel.Functions.SPG($A141, "IQ_DILUT_EPS_AFTER_EXTRA", K$3)</f>
        <v>0.629</v>
      </c>
      <c r="L141" s="9" cm="1">
        <f t="array" ref="L141">_xll.SNL.Clients.Office.Excel.Functions.SPG($A141, "IQ_DILUT_EPS_AFTER_EXTRA", L$3)</f>
        <v>0.78</v>
      </c>
      <c r="M141" s="9" cm="1">
        <f t="array" ref="M141">_xll.SNL.Clients.Office.Excel.Functions.SPG($A141, "IQ_DILUT_EPS_AFTER_EXTRA", M$3)</f>
        <v>0.63800000000000001</v>
      </c>
      <c r="N141" s="9" cm="1">
        <f t="array" ref="N141">_xll.SNL.Clients.Office.Excel.Functions.SPG($A141, "IQ_DILUT_EPS_AFTER_EXTRA", N$3)</f>
        <v>0.60499999999999998</v>
      </c>
      <c r="O141" s="9" cm="1">
        <f t="array" ref="O141">_xll.SNL.Clients.Office.Excel.Functions.SPG($A141, "IQ_DILUT_EPS_AFTER_EXTRA", O$3)</f>
        <v>0.71499999999999997</v>
      </c>
      <c r="P141" s="9" cm="1">
        <f t="array" ref="P141">_xll.SNL.Clients.Office.Excel.Functions.SPG($A141, "IQ_DILUT_EPS_AFTER_EXTRA", P$3)</f>
        <v>0.72799999999999998</v>
      </c>
      <c r="Q141" s="9" cm="1">
        <f t="array" ref="Q141">_xll.SNL.Clients.Office.Excel.Functions.SPG($A141, "IQ_DILUT_EPS_AFTER_EXTRA", Q$3)</f>
        <v>0.56399999999999995</v>
      </c>
      <c r="R141" s="9" cm="1">
        <f t="array" ref="R141">_xll.SNL.Clients.Office.Excel.Functions.SPG($A141, "IQ_DILUT_EPS_AFTER_EXTRA", R$3)</f>
        <v>0.748</v>
      </c>
      <c r="S141" s="9" cm="1">
        <f t="array" ref="S141">_xll.SNL.Clients.Office.Excel.Functions.SPG($A141, "IQ_DILUT_EPS_AFTER_EXTRA", S$3)</f>
        <v>0.92500000000000004</v>
      </c>
      <c r="T141" s="9" cm="1">
        <f t="array" ref="T141">_xll.SNL.Clients.Office.Excel.Functions.SPG($A141, "IQ_DILUT_EPS_AFTER_EXTRA", T$3)</f>
        <v>0.85399999999999998</v>
      </c>
      <c r="U141" s="9" cm="1">
        <f t="array" ref="U141">_xll.SNL.Clients.Office.Excel.Functions.SPG($A141, "IQ_DILUT_EPS_AFTER_EXTRA", U$3)</f>
        <v>0.80300000000000005</v>
      </c>
      <c r="V141" s="9" cm="1">
        <f t="array" ref="V141">_xll.SNL.Clients.Office.Excel.Functions.SPG($A141, "IQ_DILUT_EPS_AFTER_EXTRA", V$3)</f>
        <v>0.63400000000000001</v>
      </c>
      <c r="W141" s="9" cm="1">
        <f t="array" ref="W141">_xll.SNL.Clients.Office.Excel.Functions.SPG($A141, "IQ_DILUT_EPS_AFTER_EXTRA", W$3)</f>
        <v>0.80900000000000005</v>
      </c>
      <c r="X141" s="9" cm="1">
        <f t="array" ref="X141">_xll.SNL.Clients.Office.Excel.Functions.SPG($A141, "IQ_DILUT_EPS_AFTER_EXTRA", X$3)</f>
        <v>0.71899999999999997</v>
      </c>
      <c r="Y141" s="9" cm="1">
        <f t="array" ref="Y141">_xll.SNL.Clients.Office.Excel.Functions.SPG($A141, "IQ_DILUT_EPS_AFTER_EXTRA", Y$3)</f>
        <v>0.61799999999999999</v>
      </c>
      <c r="Z141" s="9" cm="1">
        <f t="array" ref="Z141">_xll.SNL.Clients.Office.Excel.Functions.SPG($A141, "IQ_DILUT_EPS_AFTER_EXTRA", Z$3)</f>
        <v>0.54</v>
      </c>
    </row>
    <row r="142" spans="1:26" x14ac:dyDescent="0.3">
      <c r="A142" s="11" t="s">
        <v>1156</v>
      </c>
      <c r="B142" s="9" cm="1">
        <f t="array" ref="B142">_xll.SNL.Clients.Office.Excel.Functions.SPG($A142, "IQ_DILUT_EPS_AFTER_EXTRA", B$3)</f>
        <v>0.3</v>
      </c>
      <c r="C142" s="9" cm="1">
        <f t="array" ref="C142">_xll.SNL.Clients.Office.Excel.Functions.SPG($A142, "IQ_DILUT_EPS_AFTER_EXTRA", C$3)</f>
        <v>1.65</v>
      </c>
      <c r="D142" s="9" cm="1">
        <f t="array" ref="D142">_xll.SNL.Clients.Office.Excel.Functions.SPG($A142, "IQ_DILUT_EPS_AFTER_EXTRA", D$3)</f>
        <v>0.97</v>
      </c>
      <c r="E142" s="9" cm="1">
        <f t="array" ref="E142">_xll.SNL.Clients.Office.Excel.Functions.SPG($A142, "IQ_DILUT_EPS_AFTER_EXTRA", E$3)</f>
        <v>1.1200000000000001</v>
      </c>
      <c r="F142" s="9" cm="1">
        <f t="array" ref="F142">_xll.SNL.Clients.Office.Excel.Functions.SPG($A142, "IQ_DILUT_EPS_AFTER_EXTRA", F$3)</f>
        <v>0.91</v>
      </c>
      <c r="G142" s="9" cm="1">
        <f t="array" ref="G142">_xll.SNL.Clients.Office.Excel.Functions.SPG($A142, "IQ_DILUT_EPS_AFTER_EXTRA", G$3)</f>
        <v>-0.255</v>
      </c>
      <c r="H142" s="9" cm="1">
        <f t="array" ref="H142">_xll.SNL.Clients.Office.Excel.Functions.SPG($A142, "IQ_DILUT_EPS_AFTER_EXTRA", H$3)</f>
        <v>1.57</v>
      </c>
      <c r="I142" s="9" cm="1">
        <f t="array" ref="I142">_xll.SNL.Clients.Office.Excel.Functions.SPG($A142, "IQ_DILUT_EPS_AFTER_EXTRA", I$3)</f>
        <v>0.81</v>
      </c>
      <c r="J142" s="9" cm="1">
        <f t="array" ref="J142">_xll.SNL.Clients.Office.Excel.Functions.SPG($A142, "IQ_DILUT_EPS_AFTER_EXTRA", J$3)</f>
        <v>-0.22</v>
      </c>
      <c r="K142" s="9" cm="1">
        <f t="array" ref="K142">_xll.SNL.Clients.Office.Excel.Functions.SPG($A142, "IQ_DILUT_EPS_AFTER_EXTRA", K$3)</f>
        <v>-2.4E-2</v>
      </c>
      <c r="L142" s="9" cm="1">
        <f t="array" ref="L142">_xll.SNL.Clients.Office.Excel.Functions.SPG($A142, "IQ_DILUT_EPS_AFTER_EXTRA", L$3)</f>
        <v>1.32</v>
      </c>
      <c r="M142" s="9" cm="1">
        <f t="array" ref="M142">_xll.SNL.Clients.Office.Excel.Functions.SPG($A142, "IQ_DILUT_EPS_AFTER_EXTRA", M$3)</f>
        <v>1.92</v>
      </c>
      <c r="N142" s="9" cm="1">
        <f t="array" ref="N142">_xll.SNL.Clients.Office.Excel.Functions.SPG($A142, "IQ_DILUT_EPS_AFTER_EXTRA", N$3)</f>
        <v>1.41</v>
      </c>
      <c r="O142" s="9" cm="1">
        <f t="array" ref="O142">_xll.SNL.Clients.Office.Excel.Functions.SPG($A142, "IQ_DILUT_EPS_AFTER_EXTRA", O$3)</f>
        <v>1.87</v>
      </c>
      <c r="P142" s="9" cm="1">
        <f t="array" ref="P142">_xll.SNL.Clients.Office.Excel.Functions.SPG($A142, "IQ_DILUT_EPS_AFTER_EXTRA", P$3)</f>
        <v>2.569</v>
      </c>
      <c r="Q142" s="9" cm="1">
        <f t="array" ref="Q142">_xll.SNL.Clients.Office.Excel.Functions.SPG($A142, "IQ_DILUT_EPS_AFTER_EXTRA", Q$3)</f>
        <v>1.921</v>
      </c>
      <c r="R142" s="9" cm="1">
        <f t="array" ref="R142">_xll.SNL.Clients.Office.Excel.Functions.SPG($A142, "IQ_DILUT_EPS_AFTER_EXTRA", R$3)</f>
        <v>2.077</v>
      </c>
      <c r="S142" s="9" cm="1">
        <f t="array" ref="S142">_xll.SNL.Clients.Office.Excel.Functions.SPG($A142, "IQ_DILUT_EPS_AFTER_EXTRA", S$3)</f>
        <v>2.74</v>
      </c>
      <c r="T142" s="9" cm="1">
        <f t="array" ref="T142">_xll.SNL.Clients.Office.Excel.Functions.SPG($A142, "IQ_DILUT_EPS_AFTER_EXTRA", T$3)</f>
        <v>1.294</v>
      </c>
      <c r="U142" s="9" cm="1">
        <f t="array" ref="U142">_xll.SNL.Clients.Office.Excel.Functions.SPG($A142, "IQ_DILUT_EPS_AFTER_EXTRA", U$3)</f>
        <v>1.1040000000000001</v>
      </c>
      <c r="V142" s="9" cm="1">
        <f t="array" ref="V142">_xll.SNL.Clients.Office.Excel.Functions.SPG($A142, "IQ_DILUT_EPS_AFTER_EXTRA", V$3)</f>
        <v>-0.22500000000000001</v>
      </c>
      <c r="W142" s="9" cm="1">
        <f t="array" ref="W142">_xll.SNL.Clients.Office.Excel.Functions.SPG($A142, "IQ_DILUT_EPS_AFTER_EXTRA", W$3)</f>
        <v>1.216</v>
      </c>
      <c r="X142" s="9" cm="1">
        <f t="array" ref="X142">_xll.SNL.Clients.Office.Excel.Functions.SPG($A142, "IQ_DILUT_EPS_AFTER_EXTRA", X$3)</f>
        <v>0.9</v>
      </c>
      <c r="Y142" s="9" cm="1">
        <f t="array" ref="Y142">_xll.SNL.Clients.Office.Excel.Functions.SPG($A142, "IQ_DILUT_EPS_AFTER_EXTRA", Y$3)</f>
        <v>0.96</v>
      </c>
      <c r="Z142" s="9" cm="1">
        <f t="array" ref="Z142">_xll.SNL.Clients.Office.Excel.Functions.SPG($A142, "IQ_DILUT_EPS_AFTER_EXTRA", Z$3)</f>
        <v>0.74</v>
      </c>
    </row>
    <row r="143" spans="1:26" x14ac:dyDescent="0.3">
      <c r="A143" s="11" t="s">
        <v>1157</v>
      </c>
      <c r="B143" s="9" cm="1">
        <f t="array" ref="B143">_xll.SNL.Clients.Office.Excel.Functions.SPG($A143, "IQ_DILUT_EPS_AFTER_EXTRA", B$3)</f>
        <v>0.71</v>
      </c>
      <c r="C143" s="9" cm="1">
        <f t="array" ref="C143">_xll.SNL.Clients.Office.Excel.Functions.SPG($A143, "IQ_DILUT_EPS_AFTER_EXTRA", C$3)</f>
        <v>0.69799999999999995</v>
      </c>
      <c r="D143" s="9" cm="1">
        <f t="array" ref="D143">_xll.SNL.Clients.Office.Excel.Functions.SPG($A143, "IQ_DILUT_EPS_AFTER_EXTRA", D$3)</f>
        <v>-1.004</v>
      </c>
      <c r="E143" s="9" cm="1">
        <f t="array" ref="E143">_xll.SNL.Clients.Office.Excel.Functions.SPG($A143, "IQ_DILUT_EPS_AFTER_EXTRA", E$3)</f>
        <v>1.1100000000000001</v>
      </c>
      <c r="F143" s="9" cm="1">
        <f t="array" ref="F143">_xll.SNL.Clients.Office.Excel.Functions.SPG($A143, "IQ_DILUT_EPS_AFTER_EXTRA", F$3)</f>
        <v>0.44900000000000001</v>
      </c>
      <c r="G143" s="9" cm="1">
        <f t="array" ref="G143">_xll.SNL.Clients.Office.Excel.Functions.SPG($A143, "IQ_DILUT_EPS_AFTER_EXTRA", G$3)</f>
        <v>0.31900000000000001</v>
      </c>
      <c r="H143" s="9" cm="1">
        <f t="array" ref="H143">_xll.SNL.Clients.Office.Excel.Functions.SPG($A143, "IQ_DILUT_EPS_AFTER_EXTRA", H$3)</f>
        <v>-0.02</v>
      </c>
      <c r="I143" s="9" cm="1">
        <f t="array" ref="I143">_xll.SNL.Clients.Office.Excel.Functions.SPG($A143, "IQ_DILUT_EPS_AFTER_EXTRA", I$3)</f>
        <v>1.3280000000000001</v>
      </c>
      <c r="J143" s="9" cm="1">
        <f t="array" ref="J143">_xll.SNL.Clients.Office.Excel.Functions.SPG($A143, "IQ_DILUT_EPS_AFTER_EXTRA", J$3)</f>
        <v>0.439</v>
      </c>
      <c r="K143" s="9" cm="1">
        <f t="array" ref="K143">_xll.SNL.Clients.Office.Excel.Functions.SPG($A143, "IQ_DILUT_EPS_AFTER_EXTRA", K$3)</f>
        <v>0.51700000000000002</v>
      </c>
      <c r="L143" s="9" cm="1">
        <f t="array" ref="L143">_xll.SNL.Clients.Office.Excel.Functions.SPG($A143, "IQ_DILUT_EPS_AFTER_EXTRA", L$3)</f>
        <v>1.9E-2</v>
      </c>
      <c r="M143" s="9" cm="1">
        <f t="array" ref="M143">_xll.SNL.Clients.Office.Excel.Functions.SPG($A143, "IQ_DILUT_EPS_AFTER_EXTRA", M$3)</f>
        <v>1.008</v>
      </c>
      <c r="N143" s="9" cm="1">
        <f t="array" ref="N143">_xll.SNL.Clients.Office.Excel.Functions.SPG($A143, "IQ_DILUT_EPS_AFTER_EXTRA", N$3)</f>
        <v>0.88</v>
      </c>
      <c r="O143" s="9" cm="1">
        <f t="array" ref="O143">_xll.SNL.Clients.Office.Excel.Functions.SPG($A143, "IQ_DILUT_EPS_AFTER_EXTRA", O$3)</f>
        <v>2.3380000000000001</v>
      </c>
      <c r="P143" s="9" cm="1">
        <f t="array" ref="P143">_xll.SNL.Clients.Office.Excel.Functions.SPG($A143, "IQ_DILUT_EPS_AFTER_EXTRA", P$3)</f>
        <v>4</v>
      </c>
      <c r="Q143" s="9" cm="1">
        <f t="array" ref="Q143">_xll.SNL.Clients.Office.Excel.Functions.SPG($A143, "IQ_DILUT_EPS_AFTER_EXTRA", Q$3)</f>
        <v>2.72</v>
      </c>
      <c r="R143" s="9" cm="1">
        <f t="array" ref="R143">_xll.SNL.Clients.Office.Excel.Functions.SPG($A143, "IQ_DILUT_EPS_AFTER_EXTRA", R$3)</f>
        <v>2.1</v>
      </c>
      <c r="S143" s="9" cm="1">
        <f t="array" ref="S143">_xll.SNL.Clients.Office.Excel.Functions.SPG($A143, "IQ_DILUT_EPS_AFTER_EXTRA", S$3)</f>
        <v>2.4860000000000002</v>
      </c>
      <c r="T143" s="9" cm="1">
        <f t="array" ref="T143">_xll.SNL.Clients.Office.Excel.Functions.SPG($A143, "IQ_DILUT_EPS_AFTER_EXTRA", T$3)</f>
        <v>1.619</v>
      </c>
      <c r="U143" s="9" cm="1">
        <f t="array" ref="U143">_xll.SNL.Clients.Office.Excel.Functions.SPG($A143, "IQ_DILUT_EPS_AFTER_EXTRA", U$3)</f>
        <v>1.52</v>
      </c>
      <c r="V143" s="9" cm="1">
        <f t="array" ref="V143">_xll.SNL.Clients.Office.Excel.Functions.SPG($A143, "IQ_DILUT_EPS_AFTER_EXTRA", V$3)</f>
        <v>0.55000000000000004</v>
      </c>
      <c r="W143" s="9" cm="1">
        <f t="array" ref="W143">_xll.SNL.Clients.Office.Excel.Functions.SPG($A143, "IQ_DILUT_EPS_AFTER_EXTRA", W$3)</f>
        <v>1.96</v>
      </c>
      <c r="X143" s="9" cm="1">
        <f t="array" ref="X143">_xll.SNL.Clients.Office.Excel.Functions.SPG($A143, "IQ_DILUT_EPS_AFTER_EXTRA", X$3)</f>
        <v>1.65</v>
      </c>
      <c r="Y143" s="9" cm="1">
        <f t="array" ref="Y143">_xll.SNL.Clients.Office.Excel.Functions.SPG($A143, "IQ_DILUT_EPS_AFTER_EXTRA", Y$3)</f>
        <v>1.64</v>
      </c>
      <c r="Z143" s="9" cm="1">
        <f t="array" ref="Z143">_xll.SNL.Clients.Office.Excel.Functions.SPG($A143, "IQ_DILUT_EPS_AFTER_EXTRA", Z$3)</f>
        <v>0.97</v>
      </c>
    </row>
    <row r="144" spans="1:26" x14ac:dyDescent="0.3">
      <c r="A144" s="11" t="s">
        <v>1158</v>
      </c>
      <c r="B144" s="9" cm="1">
        <f t="array" ref="B144">_xll.SNL.Clients.Office.Excel.Functions.SPG($A144, "IQ_DILUT_EPS_AFTER_EXTRA", B$3)</f>
        <v>0.42899999999999999</v>
      </c>
      <c r="C144" s="9" cm="1">
        <f t="array" ref="C144">_xll.SNL.Clients.Office.Excel.Functions.SPG($A144, "IQ_DILUT_EPS_AFTER_EXTRA", C$3)</f>
        <v>0.43</v>
      </c>
      <c r="D144" s="9" cm="1">
        <f t="array" ref="D144">_xll.SNL.Clients.Office.Excel.Functions.SPG($A144, "IQ_DILUT_EPS_AFTER_EXTRA", D$3)</f>
        <v>0.38700000000000001</v>
      </c>
      <c r="E144" s="9" cm="1">
        <f t="array" ref="E144">_xll.SNL.Clients.Office.Excel.Functions.SPG($A144, "IQ_DILUT_EPS_AFTER_EXTRA", E$3)</f>
        <v>0.36799999999999999</v>
      </c>
      <c r="F144" s="9" cm="1">
        <f t="array" ref="F144">_xll.SNL.Clients.Office.Excel.Functions.SPG($A144, "IQ_DILUT_EPS_AFTER_EXTRA", F$3)</f>
        <v>0.37</v>
      </c>
      <c r="G144" s="9" cm="1">
        <f t="array" ref="G144">_xll.SNL.Clients.Office.Excel.Functions.SPG($A144, "IQ_DILUT_EPS_AFTER_EXTRA", G$3)</f>
        <v>0.31900000000000001</v>
      </c>
      <c r="H144" s="9" cm="1">
        <f t="array" ref="H144">_xll.SNL.Clients.Office.Excel.Functions.SPG($A144, "IQ_DILUT_EPS_AFTER_EXTRA", H$3)</f>
        <v>0.34699999999999998</v>
      </c>
      <c r="I144" s="9" cm="1">
        <f t="array" ref="I144">_xll.SNL.Clients.Office.Excel.Functions.SPG($A144, "IQ_DILUT_EPS_AFTER_EXTRA", I$3)</f>
        <v>0.35699999999999998</v>
      </c>
      <c r="J144" s="9" cm="1">
        <f t="array" ref="J144">_xll.SNL.Clients.Office.Excel.Functions.SPG($A144, "IQ_DILUT_EPS_AFTER_EXTRA", J$3)</f>
        <v>0.36799999999999999</v>
      </c>
      <c r="K144" s="9" cm="1">
        <f t="array" ref="K144">_xll.SNL.Clients.Office.Excel.Functions.SPG($A144, "IQ_DILUT_EPS_AFTER_EXTRA", K$3)</f>
        <v>0.41</v>
      </c>
      <c r="L144" s="9" cm="1">
        <f t="array" ref="L144">_xll.SNL.Clients.Office.Excel.Functions.SPG($A144, "IQ_DILUT_EPS_AFTER_EXTRA", L$3)</f>
        <v>0.41</v>
      </c>
      <c r="M144" s="9" cm="1">
        <f t="array" ref="M144">_xll.SNL.Clients.Office.Excel.Functions.SPG($A144, "IQ_DILUT_EPS_AFTER_EXTRA", M$3)</f>
        <v>0.42</v>
      </c>
      <c r="N144" s="9" cm="1">
        <f t="array" ref="N144">_xll.SNL.Clients.Office.Excel.Functions.SPG($A144, "IQ_DILUT_EPS_AFTER_EXTRA", N$3)</f>
        <v>0.39</v>
      </c>
      <c r="O144" s="9" cm="1">
        <f t="array" ref="O144">_xll.SNL.Clients.Office.Excel.Functions.SPG($A144, "IQ_DILUT_EPS_AFTER_EXTRA", O$3)</f>
        <v>0.38800000000000001</v>
      </c>
      <c r="P144" s="9" cm="1">
        <f t="array" ref="P144">_xll.SNL.Clients.Office.Excel.Functions.SPG($A144, "IQ_DILUT_EPS_AFTER_EXTRA", P$3)</f>
        <v>0.41</v>
      </c>
      <c r="Q144" s="9" cm="1">
        <f t="array" ref="Q144">_xll.SNL.Clients.Office.Excel.Functions.SPG($A144, "IQ_DILUT_EPS_AFTER_EXTRA", Q$3)</f>
        <v>0.39</v>
      </c>
      <c r="R144" s="9" cm="1">
        <f t="array" ref="R144">_xll.SNL.Clients.Office.Excel.Functions.SPG($A144, "IQ_DILUT_EPS_AFTER_EXTRA", R$3)</f>
        <v>0.4</v>
      </c>
      <c r="S144" s="9" cm="1">
        <f t="array" ref="S144">_xll.SNL.Clients.Office.Excel.Functions.SPG($A144, "IQ_DILUT_EPS_AFTER_EXTRA", S$3)</f>
        <v>0.41</v>
      </c>
      <c r="T144" s="9" cm="1">
        <f t="array" ref="T144">_xll.SNL.Clients.Office.Excel.Functions.SPG($A144, "IQ_DILUT_EPS_AFTER_EXTRA", T$3)</f>
        <v>0.37</v>
      </c>
      <c r="U144" s="9" cm="1">
        <f t="array" ref="U144">_xll.SNL.Clients.Office.Excel.Functions.SPG($A144, "IQ_DILUT_EPS_AFTER_EXTRA", U$3)</f>
        <v>0.377</v>
      </c>
      <c r="V144" s="9" cm="1">
        <f t="array" ref="V144">_xll.SNL.Clients.Office.Excel.Functions.SPG($A144, "IQ_DILUT_EPS_AFTER_EXTRA", V$3)</f>
        <v>0.26</v>
      </c>
      <c r="W144" s="9" cm="1">
        <f t="array" ref="W144">_xll.SNL.Clients.Office.Excel.Functions.SPG($A144, "IQ_DILUT_EPS_AFTER_EXTRA", W$3)</f>
        <v>0.3</v>
      </c>
      <c r="X144" s="9" cm="1">
        <f t="array" ref="X144">_xll.SNL.Clients.Office.Excel.Functions.SPG($A144, "IQ_DILUT_EPS_AFTER_EXTRA", X$3)</f>
        <v>0.317</v>
      </c>
      <c r="Y144" s="9" cm="1">
        <f t="array" ref="Y144">_xll.SNL.Clients.Office.Excel.Functions.SPG($A144, "IQ_DILUT_EPS_AFTER_EXTRA", Y$3)</f>
        <v>0.31</v>
      </c>
      <c r="Z144" s="9" cm="1">
        <f t="array" ref="Z144">_xll.SNL.Clients.Office.Excel.Functions.SPG($A144, "IQ_DILUT_EPS_AFTER_EXTRA", Z$3)</f>
        <v>0.28000000000000003</v>
      </c>
    </row>
    <row r="145" spans="1:26" x14ac:dyDescent="0.3">
      <c r="A145" s="11" t="s">
        <v>1159</v>
      </c>
      <c r="B145" s="9" cm="1">
        <f t="array" ref="B145">_xll.SNL.Clients.Office.Excel.Functions.SPG($A145, "IQ_DILUT_EPS_AFTER_EXTRA", B$3)</f>
        <v>0.41</v>
      </c>
      <c r="C145" s="9" cm="1">
        <f t="array" ref="C145">_xll.SNL.Clients.Office.Excel.Functions.SPG($A145, "IQ_DILUT_EPS_AFTER_EXTRA", C$3)</f>
        <v>0.29699999999999999</v>
      </c>
      <c r="D145" s="9" cm="1">
        <f t="array" ref="D145">_xll.SNL.Clients.Office.Excel.Functions.SPG($A145, "IQ_DILUT_EPS_AFTER_EXTRA", D$3)</f>
        <v>0.39900000000000002</v>
      </c>
      <c r="E145" s="9" cm="1">
        <f t="array" ref="E145">_xll.SNL.Clients.Office.Excel.Functions.SPG($A145, "IQ_DILUT_EPS_AFTER_EXTRA", E$3)</f>
        <v>0.33800000000000002</v>
      </c>
      <c r="F145" s="9" cm="1">
        <f t="array" ref="F145">_xll.SNL.Clients.Office.Excel.Functions.SPG($A145, "IQ_DILUT_EPS_AFTER_EXTRA", F$3)</f>
        <v>0.33</v>
      </c>
      <c r="G145" s="9" cm="1">
        <f t="array" ref="G145">_xll.SNL.Clients.Office.Excel.Functions.SPG($A145, "IQ_DILUT_EPS_AFTER_EXTRA", G$3)</f>
        <v>0.31</v>
      </c>
      <c r="H145" s="9" cm="1">
        <f t="array" ref="H145">_xll.SNL.Clients.Office.Excel.Functions.SPG($A145, "IQ_DILUT_EPS_AFTER_EXTRA", H$3)</f>
        <v>0.23</v>
      </c>
      <c r="I145" s="9" cm="1">
        <f t="array" ref="I145">_xll.SNL.Clients.Office.Excel.Functions.SPG($A145, "IQ_DILUT_EPS_AFTER_EXTRA", I$3)</f>
        <v>0.56000000000000005</v>
      </c>
      <c r="J145" s="9" cm="1">
        <f t="array" ref="J145">_xll.SNL.Clients.Office.Excel.Functions.SPG($A145, "IQ_DILUT_EPS_AFTER_EXTRA", J$3)</f>
        <v>0.43</v>
      </c>
      <c r="K145" s="9" cm="1">
        <f t="array" ref="K145">_xll.SNL.Clients.Office.Excel.Functions.SPG($A145, "IQ_DILUT_EPS_AFTER_EXTRA", K$3)</f>
        <v>0.45</v>
      </c>
      <c r="L145" s="9" cm="1">
        <f t="array" ref="L145">_xll.SNL.Clients.Office.Excel.Functions.SPG($A145, "IQ_DILUT_EPS_AFTER_EXTRA", L$3)</f>
        <v>0.45</v>
      </c>
      <c r="M145" s="9" cm="1">
        <f t="array" ref="M145">_xll.SNL.Clients.Office.Excel.Functions.SPG($A145, "IQ_DILUT_EPS_AFTER_EXTRA", M$3)</f>
        <v>0.28999999999999998</v>
      </c>
      <c r="N145" s="9" cm="1">
        <f t="array" ref="N145">_xll.SNL.Clients.Office.Excel.Functions.SPG($A145, "IQ_DILUT_EPS_AFTER_EXTRA", N$3)</f>
        <v>0.34</v>
      </c>
      <c r="O145" s="9" cm="1">
        <f t="array" ref="O145">_xll.SNL.Clients.Office.Excel.Functions.SPG($A145, "IQ_DILUT_EPS_AFTER_EXTRA", O$3)</f>
        <v>0.4</v>
      </c>
      <c r="P145" s="9" cm="1">
        <f t="array" ref="P145">_xll.SNL.Clients.Office.Excel.Functions.SPG($A145, "IQ_DILUT_EPS_AFTER_EXTRA", P$3)</f>
        <v>0.41</v>
      </c>
      <c r="Q145" s="9" cm="1">
        <f t="array" ref="Q145">_xll.SNL.Clients.Office.Excel.Functions.SPG($A145, "IQ_DILUT_EPS_AFTER_EXTRA", Q$3)</f>
        <v>0.53</v>
      </c>
      <c r="R145" s="9" cm="1">
        <f t="array" ref="R145">_xll.SNL.Clients.Office.Excel.Functions.SPG($A145, "IQ_DILUT_EPS_AFTER_EXTRA", R$3)</f>
        <v>0.4</v>
      </c>
      <c r="S145" s="9" cm="1">
        <f t="array" ref="S145">_xll.SNL.Clients.Office.Excel.Functions.SPG($A145, "IQ_DILUT_EPS_AFTER_EXTRA", S$3)</f>
        <v>0.41399999999999998</v>
      </c>
      <c r="T145" s="9" cm="1">
        <f t="array" ref="T145">_xll.SNL.Clients.Office.Excel.Functions.SPG($A145, "IQ_DILUT_EPS_AFTER_EXTRA", T$3)</f>
        <v>0.95</v>
      </c>
      <c r="U145" s="9" cm="1">
        <f t="array" ref="U145">_xll.SNL.Clients.Office.Excel.Functions.SPG($A145, "IQ_DILUT_EPS_AFTER_EXTRA", U$3)</f>
        <v>0.16700000000000001</v>
      </c>
      <c r="V145" s="9" cm="1">
        <f t="array" ref="V145">_xll.SNL.Clients.Office.Excel.Functions.SPG($A145, "IQ_DILUT_EPS_AFTER_EXTRA", V$3)</f>
        <v>3.9E-2</v>
      </c>
      <c r="W145" s="9" cm="1">
        <f t="array" ref="W145">_xll.SNL.Clients.Office.Excel.Functions.SPG($A145, "IQ_DILUT_EPS_AFTER_EXTRA", W$3)</f>
        <v>0.376</v>
      </c>
      <c r="X145" s="9" cm="1">
        <f t="array" ref="X145">_xll.SNL.Clients.Office.Excel.Functions.SPG($A145, "IQ_DILUT_EPS_AFTER_EXTRA", X$3)</f>
        <v>0.35</v>
      </c>
      <c r="Y145" s="9" cm="1">
        <f t="array" ref="Y145">_xll.SNL.Clients.Office.Excel.Functions.SPG($A145, "IQ_DILUT_EPS_AFTER_EXTRA", Y$3)</f>
        <v>0.34</v>
      </c>
      <c r="Z145" s="9" cm="1">
        <f t="array" ref="Z145">_xll.SNL.Clients.Office.Excel.Functions.SPG($A145, "IQ_DILUT_EPS_AFTER_EXTRA", Z$3)</f>
        <v>0.31</v>
      </c>
    </row>
    <row r="146" spans="1:26" x14ac:dyDescent="0.3">
      <c r="A146" s="11" t="s">
        <v>1160</v>
      </c>
      <c r="B146" s="9" cm="1">
        <f t="array" ref="B146">_xll.SNL.Clients.Office.Excel.Functions.SPG($A146, "IQ_DILUT_EPS_AFTER_EXTRA", B$3)</f>
        <v>0.36</v>
      </c>
      <c r="C146" s="9" cm="1">
        <f t="array" ref="C146">_xll.SNL.Clients.Office.Excel.Functions.SPG($A146, "IQ_DILUT_EPS_AFTER_EXTRA", C$3)</f>
        <v>0.51600000000000001</v>
      </c>
      <c r="D146" s="9" cm="1">
        <f t="array" ref="D146">_xll.SNL.Clients.Office.Excel.Functions.SPG($A146, "IQ_DILUT_EPS_AFTER_EXTRA", D$3)</f>
        <v>0.75</v>
      </c>
      <c r="E146" s="9" cm="1">
        <f t="array" ref="E146">_xll.SNL.Clients.Office.Excel.Functions.SPG($A146, "IQ_DILUT_EPS_AFTER_EXTRA", E$3)</f>
        <v>0.38700000000000001</v>
      </c>
      <c r="F146" s="9" cm="1">
        <f t="array" ref="F146">_xll.SNL.Clients.Office.Excel.Functions.SPG($A146, "IQ_DILUT_EPS_AFTER_EXTRA", F$3)</f>
        <v>0.51700000000000002</v>
      </c>
      <c r="G146" s="9" cm="1">
        <f t="array" ref="G146">_xll.SNL.Clients.Office.Excel.Functions.SPG($A146, "IQ_DILUT_EPS_AFTER_EXTRA", G$3)</f>
        <v>0.67</v>
      </c>
      <c r="H146" s="9" cm="1">
        <f t="array" ref="H146">_xll.SNL.Clients.Office.Excel.Functions.SPG($A146, "IQ_DILUT_EPS_AFTER_EXTRA", H$3)</f>
        <v>0.56699999999999995</v>
      </c>
      <c r="I146" s="9" cm="1">
        <f t="array" ref="I146">_xll.SNL.Clients.Office.Excel.Functions.SPG($A146, "IQ_DILUT_EPS_AFTER_EXTRA", I$3)</f>
        <v>0.41</v>
      </c>
      <c r="J146" s="9" cm="1">
        <f t="array" ref="J146">_xll.SNL.Clients.Office.Excel.Functions.SPG($A146, "IQ_DILUT_EPS_AFTER_EXTRA", J$3)</f>
        <v>0.42299999999999999</v>
      </c>
      <c r="K146" s="9" cm="1">
        <f t="array" ref="K146">_xll.SNL.Clients.Office.Excel.Functions.SPG($A146, "IQ_DILUT_EPS_AFTER_EXTRA", K$3)</f>
        <v>0.62</v>
      </c>
      <c r="L146" s="9" cm="1">
        <f t="array" ref="L146">_xll.SNL.Clients.Office.Excel.Functions.SPG($A146, "IQ_DILUT_EPS_AFTER_EXTRA", L$3)</f>
        <v>0.93700000000000006</v>
      </c>
      <c r="M146" s="9" cm="1">
        <f t="array" ref="M146">_xll.SNL.Clients.Office.Excel.Functions.SPG($A146, "IQ_DILUT_EPS_AFTER_EXTRA", M$3)</f>
        <v>0.88</v>
      </c>
      <c r="N146" s="9" cm="1">
        <f t="array" ref="N146">_xll.SNL.Clients.Office.Excel.Functions.SPG($A146, "IQ_DILUT_EPS_AFTER_EXTRA", N$3)</f>
        <v>0.27</v>
      </c>
      <c r="O146" s="9" cm="1">
        <f t="array" ref="O146">_xll.SNL.Clients.Office.Excel.Functions.SPG($A146, "IQ_DILUT_EPS_AFTER_EXTRA", O$3)</f>
        <v>0.873</v>
      </c>
      <c r="P146" s="9" cm="1">
        <f t="array" ref="P146">_xll.SNL.Clients.Office.Excel.Functions.SPG($A146, "IQ_DILUT_EPS_AFTER_EXTRA", P$3)</f>
        <v>0.32700000000000001</v>
      </c>
      <c r="Q146" s="9" cm="1">
        <f t="array" ref="Q146">_xll.SNL.Clients.Office.Excel.Functions.SPG($A146, "IQ_DILUT_EPS_AFTER_EXTRA", Q$3)</f>
        <v>0.4</v>
      </c>
      <c r="R146" s="9" cm="1">
        <f t="array" ref="R146">_xll.SNL.Clients.Office.Excel.Functions.SPG($A146, "IQ_DILUT_EPS_AFTER_EXTRA", R$3)</f>
        <v>0.48</v>
      </c>
      <c r="S146" s="9" cm="1">
        <f t="array" ref="S146">_xll.SNL.Clients.Office.Excel.Functions.SPG($A146, "IQ_DILUT_EPS_AFTER_EXTRA", S$3)</f>
        <v>0.64700000000000002</v>
      </c>
      <c r="T146" s="9" cm="1">
        <f t="array" ref="T146">_xll.SNL.Clients.Office.Excel.Functions.SPG($A146, "IQ_DILUT_EPS_AFTER_EXTRA", T$3)</f>
        <v>0.28000000000000003</v>
      </c>
      <c r="U146" s="9" cm="1">
        <f t="array" ref="U146">_xll.SNL.Clients.Office.Excel.Functions.SPG($A146, "IQ_DILUT_EPS_AFTER_EXTRA", U$3)</f>
        <v>0.28000000000000003</v>
      </c>
      <c r="V146" s="9" cm="1">
        <f t="array" ref="V146">_xll.SNL.Clients.Office.Excel.Functions.SPG($A146, "IQ_DILUT_EPS_AFTER_EXTRA", V$3)</f>
        <v>0.32</v>
      </c>
      <c r="W146" s="9" cm="1">
        <f t="array" ref="W146">_xll.SNL.Clients.Office.Excel.Functions.SPG($A146, "IQ_DILUT_EPS_AFTER_EXTRA", W$3)</f>
        <v>0.75900000000000001</v>
      </c>
      <c r="X146" s="9" cm="1">
        <f t="array" ref="X146">_xll.SNL.Clients.Office.Excel.Functions.SPG($A146, "IQ_DILUT_EPS_AFTER_EXTRA", X$3)</f>
        <v>0.61799999999999999</v>
      </c>
      <c r="Y146" s="9" cm="1">
        <f t="array" ref="Y146">_xll.SNL.Clients.Office.Excel.Functions.SPG($A146, "IQ_DILUT_EPS_AFTER_EXTRA", Y$3)</f>
        <v>0.31</v>
      </c>
      <c r="Z146" s="9" cm="1">
        <f t="array" ref="Z146">_xll.SNL.Clients.Office.Excel.Functions.SPG($A146, "IQ_DILUT_EPS_AFTER_EXTRA", Z$3)</f>
        <v>0.188</v>
      </c>
    </row>
    <row r="147" spans="1:26" x14ac:dyDescent="0.3">
      <c r="A147" s="11" t="s">
        <v>1161</v>
      </c>
      <c r="B147" s="9" cm="1">
        <f t="array" ref="B147">_xll.SNL.Clients.Office.Excel.Functions.SPG($A147, "IQ_DILUT_EPS_AFTER_EXTRA", B$3)</f>
        <v>1.87</v>
      </c>
      <c r="C147" s="9" cm="1">
        <f t="array" ref="C147">_xll.SNL.Clients.Office.Excel.Functions.SPG($A147, "IQ_DILUT_EPS_AFTER_EXTRA", C$3)</f>
        <v>1.851</v>
      </c>
      <c r="D147" s="9" cm="1">
        <f t="array" ref="D147">_xll.SNL.Clients.Office.Excel.Functions.SPG($A147, "IQ_DILUT_EPS_AFTER_EXTRA", D$3)</f>
        <v>1.44</v>
      </c>
      <c r="E147" s="9" cm="1">
        <f t="array" ref="E147">_xll.SNL.Clients.Office.Excel.Functions.SPG($A147, "IQ_DILUT_EPS_AFTER_EXTRA", E$3)</f>
        <v>1.08</v>
      </c>
      <c r="F147" s="9" cm="1">
        <f t="array" ref="F147">_xll.SNL.Clients.Office.Excel.Functions.SPG($A147, "IQ_DILUT_EPS_AFTER_EXTRA", F$3)</f>
        <v>1.35</v>
      </c>
      <c r="G147" s="9" cm="1">
        <f t="array" ref="G147">_xll.SNL.Clients.Office.Excel.Functions.SPG($A147, "IQ_DILUT_EPS_AFTER_EXTRA", G$3)</f>
        <v>1.532</v>
      </c>
      <c r="H147" s="9" cm="1">
        <f t="array" ref="H147">_xll.SNL.Clients.Office.Excel.Functions.SPG($A147, "IQ_DILUT_EPS_AFTER_EXTRA", H$3)</f>
        <v>1.26</v>
      </c>
      <c r="I147" s="9" cm="1">
        <f t="array" ref="I147">_xll.SNL.Clients.Office.Excel.Functions.SPG($A147, "IQ_DILUT_EPS_AFTER_EXTRA", I$3)</f>
        <v>0.99</v>
      </c>
      <c r="J147" s="9" cm="1">
        <f t="array" ref="J147">_xll.SNL.Clients.Office.Excel.Functions.SPG($A147, "IQ_DILUT_EPS_AFTER_EXTRA", J$3)</f>
        <v>1.02</v>
      </c>
      <c r="K147" s="9" cm="1">
        <f t="array" ref="K147">_xll.SNL.Clients.Office.Excel.Functions.SPG($A147, "IQ_DILUT_EPS_AFTER_EXTRA", K$3)</f>
        <v>1.7210000000000001</v>
      </c>
      <c r="L147" s="9" cm="1">
        <f t="array" ref="L147">_xll.SNL.Clients.Office.Excel.Functions.SPG($A147, "IQ_DILUT_EPS_AFTER_EXTRA", L$3)</f>
        <v>1.26</v>
      </c>
      <c r="M147" s="9" cm="1">
        <f t="array" ref="M147">_xll.SNL.Clients.Office.Excel.Functions.SPG($A147, "IQ_DILUT_EPS_AFTER_EXTRA", M$3)</f>
        <v>1.81</v>
      </c>
      <c r="N147" s="9" cm="1">
        <f t="array" ref="N147">_xll.SNL.Clients.Office.Excel.Functions.SPG($A147, "IQ_DILUT_EPS_AFTER_EXTRA", N$3)</f>
        <v>0.57999999999999996</v>
      </c>
      <c r="O147" s="9" cm="1">
        <f t="array" ref="O147">_xll.SNL.Clients.Office.Excel.Functions.SPG($A147, "IQ_DILUT_EPS_AFTER_EXTRA", O$3)</f>
        <v>0.70199999999999996</v>
      </c>
      <c r="P147" s="9" cm="1">
        <f t="array" ref="P147">_xll.SNL.Clients.Office.Excel.Functions.SPG($A147, "IQ_DILUT_EPS_AFTER_EXTRA", P$3)</f>
        <v>0.82</v>
      </c>
      <c r="Q147" s="9" cm="1">
        <f t="array" ref="Q147">_xll.SNL.Clients.Office.Excel.Functions.SPG($A147, "IQ_DILUT_EPS_AFTER_EXTRA", Q$3)</f>
        <v>0.69799999999999995</v>
      </c>
      <c r="R147" s="9" cm="1">
        <f t="array" ref="R147">_xll.SNL.Clients.Office.Excel.Functions.SPG($A147, "IQ_DILUT_EPS_AFTER_EXTRA", R$3)</f>
        <v>0.82</v>
      </c>
      <c r="S147" s="9" cm="1">
        <f t="array" ref="S147">_xll.SNL.Clients.Office.Excel.Functions.SPG($A147, "IQ_DILUT_EPS_AFTER_EXTRA", S$3)</f>
        <v>0.79100000000000004</v>
      </c>
      <c r="T147" s="9" cm="1">
        <f t="array" ref="T147">_xll.SNL.Clients.Office.Excel.Functions.SPG($A147, "IQ_DILUT_EPS_AFTER_EXTRA", T$3)</f>
        <v>0.36</v>
      </c>
      <c r="U147" s="9" cm="1">
        <f t="array" ref="U147">_xll.SNL.Clients.Office.Excel.Functions.SPG($A147, "IQ_DILUT_EPS_AFTER_EXTRA", U$3)</f>
        <v>0.62</v>
      </c>
      <c r="V147" s="9" cm="1">
        <f t="array" ref="V147">_xll.SNL.Clients.Office.Excel.Functions.SPG($A147, "IQ_DILUT_EPS_AFTER_EXTRA", V$3)</f>
        <v>0.78</v>
      </c>
      <c r="W147" s="9" cm="1">
        <f t="array" ref="W147">_xll.SNL.Clients.Office.Excel.Functions.SPG($A147, "IQ_DILUT_EPS_AFTER_EXTRA", W$3)</f>
        <v>1.264</v>
      </c>
      <c r="X147" s="9" cm="1">
        <f t="array" ref="X147">_xll.SNL.Clients.Office.Excel.Functions.SPG($A147, "IQ_DILUT_EPS_AFTER_EXTRA", X$3)</f>
        <v>0.80900000000000005</v>
      </c>
      <c r="Y147" s="9" cm="1">
        <f t="array" ref="Y147">_xll.SNL.Clients.Office.Excel.Functions.SPG($A147, "IQ_DILUT_EPS_AFTER_EXTRA", Y$3)</f>
        <v>0.76</v>
      </c>
      <c r="Z147" s="9" cm="1">
        <f t="array" ref="Z147">_xll.SNL.Clients.Office.Excel.Functions.SPG($A147, "IQ_DILUT_EPS_AFTER_EXTRA", Z$3)</f>
        <v>0.98</v>
      </c>
    </row>
    <row r="148" spans="1:26" x14ac:dyDescent="0.3">
      <c r="A148" s="11" t="s">
        <v>1162</v>
      </c>
      <c r="B148" s="9" t="str" cm="1">
        <f t="array" ref="B148">_xll.SNL.Clients.Office.Excel.Functions.SPG($A148, "IQ_DILUT_EPS_AFTER_EXTRA", B$3)</f>
        <v>NA</v>
      </c>
      <c r="C148" s="9" cm="1">
        <f t="array" ref="C148">_xll.SNL.Clients.Office.Excel.Functions.SPG($A148, "IQ_DILUT_EPS_AFTER_EXTRA", C$3)</f>
        <v>3.3959999999999999</v>
      </c>
      <c r="D148" s="9" cm="1">
        <f t="array" ref="D148">_xll.SNL.Clients.Office.Excel.Functions.SPG($A148, "IQ_DILUT_EPS_AFTER_EXTRA", D$3)</f>
        <v>0.03</v>
      </c>
      <c r="E148" s="9" cm="1">
        <f t="array" ref="E148">_xll.SNL.Clients.Office.Excel.Functions.SPG($A148, "IQ_DILUT_EPS_AFTER_EXTRA", E$3)</f>
        <v>0.6</v>
      </c>
      <c r="F148" s="9" cm="1">
        <f t="array" ref="F148">_xll.SNL.Clients.Office.Excel.Functions.SPG($A148, "IQ_DILUT_EPS_AFTER_EXTRA", F$3)</f>
        <v>0.56999999999999995</v>
      </c>
      <c r="G148" s="9" cm="1">
        <f t="array" ref="G148">_xll.SNL.Clients.Office.Excel.Functions.SPG($A148, "IQ_DILUT_EPS_AFTER_EXTRA", G$3)</f>
        <v>3.6440000000000001</v>
      </c>
      <c r="H148" s="9" cm="1">
        <f t="array" ref="H148">_xll.SNL.Clients.Office.Excel.Functions.SPG($A148, "IQ_DILUT_EPS_AFTER_EXTRA", H$3)</f>
        <v>0.26</v>
      </c>
      <c r="I148" s="9" cm="1">
        <f t="array" ref="I148">_xll.SNL.Clients.Office.Excel.Functions.SPG($A148, "IQ_DILUT_EPS_AFTER_EXTRA", I$3)</f>
        <v>0.84</v>
      </c>
      <c r="J148" s="9" cm="1">
        <f t="array" ref="J148">_xll.SNL.Clients.Office.Excel.Functions.SPG($A148, "IQ_DILUT_EPS_AFTER_EXTRA", J$3)</f>
        <v>0.67</v>
      </c>
      <c r="K148" s="9" cm="1">
        <f t="array" ref="K148">_xll.SNL.Clients.Office.Excel.Functions.SPG($A148, "IQ_DILUT_EPS_AFTER_EXTRA", K$3)</f>
        <v>3.0670000000000002</v>
      </c>
      <c r="L148" s="9" cm="1">
        <f t="array" ref="L148">_xll.SNL.Clients.Office.Excel.Functions.SPG($A148, "IQ_DILUT_EPS_AFTER_EXTRA", L$3)</f>
        <v>0.28999999999999998</v>
      </c>
      <c r="M148" s="9" cm="1">
        <f t="array" ref="M148">_xll.SNL.Clients.Office.Excel.Functions.SPG($A148, "IQ_DILUT_EPS_AFTER_EXTRA", M$3)</f>
        <v>0.74</v>
      </c>
      <c r="N148" s="9" cm="1">
        <f t="array" ref="N148">_xll.SNL.Clients.Office.Excel.Functions.SPG($A148, "IQ_DILUT_EPS_AFTER_EXTRA", N$3)</f>
        <v>0.58799999999999997</v>
      </c>
      <c r="O148" s="9" cm="1">
        <f t="array" ref="O148">_xll.SNL.Clients.Office.Excel.Functions.SPG($A148, "IQ_DILUT_EPS_AFTER_EXTRA", O$3)</f>
        <v>2.4889999999999999</v>
      </c>
      <c r="P148" s="9" cm="1">
        <f t="array" ref="P148">_xll.SNL.Clients.Office.Excel.Functions.SPG($A148, "IQ_DILUT_EPS_AFTER_EXTRA", P$3)</f>
        <v>0.43</v>
      </c>
      <c r="Q148" s="9" cm="1">
        <f t="array" ref="Q148">_xll.SNL.Clients.Office.Excel.Functions.SPG($A148, "IQ_DILUT_EPS_AFTER_EXTRA", Q$3)</f>
        <v>1.1499999999999999</v>
      </c>
      <c r="R148" s="9" cm="1">
        <f t="array" ref="R148">_xll.SNL.Clients.Office.Excel.Functions.SPG($A148, "IQ_DILUT_EPS_AFTER_EXTRA", R$3)</f>
        <v>0.88</v>
      </c>
      <c r="S148" s="9" cm="1">
        <f t="array" ref="S148">_xll.SNL.Clients.Office.Excel.Functions.SPG($A148, "IQ_DILUT_EPS_AFTER_EXTRA", S$3)</f>
        <v>2.2029999999999998</v>
      </c>
      <c r="T148" s="9" cm="1">
        <f t="array" ref="T148">_xll.SNL.Clients.Office.Excel.Functions.SPG($A148, "IQ_DILUT_EPS_AFTER_EXTRA", T$3)</f>
        <v>0.36</v>
      </c>
      <c r="U148" s="9" cm="1">
        <f t="array" ref="U148">_xll.SNL.Clients.Office.Excel.Functions.SPG($A148, "IQ_DILUT_EPS_AFTER_EXTRA", U$3)</f>
        <v>0.53</v>
      </c>
      <c r="V148" s="9" cm="1">
        <f t="array" ref="V148">_xll.SNL.Clients.Office.Excel.Functions.SPG($A148, "IQ_DILUT_EPS_AFTER_EXTRA", V$3)</f>
        <v>-0.91</v>
      </c>
      <c r="W148" s="9" cm="1">
        <f t="array" ref="W148">_xll.SNL.Clients.Office.Excel.Functions.SPG($A148, "IQ_DILUT_EPS_AFTER_EXTRA", W$3)</f>
        <v>1.9750000000000001</v>
      </c>
      <c r="X148" s="9" cm="1">
        <f t="array" ref="X148">_xll.SNL.Clients.Office.Excel.Functions.SPG($A148, "IQ_DILUT_EPS_AFTER_EXTRA", X$3)</f>
        <v>0.18</v>
      </c>
      <c r="Y148" s="9" cm="1">
        <f t="array" ref="Y148">_xll.SNL.Clients.Office.Excel.Functions.SPG($A148, "IQ_DILUT_EPS_AFTER_EXTRA", Y$3)</f>
        <v>0.51</v>
      </c>
      <c r="Z148" s="9" cm="1">
        <f t="array" ref="Z148">_xll.SNL.Clients.Office.Excel.Functions.SPG($A148, "IQ_DILUT_EPS_AFTER_EXTRA", Z$3)</f>
        <v>0.45900000000000002</v>
      </c>
    </row>
    <row r="149" spans="1:26" x14ac:dyDescent="0.3">
      <c r="A149" s="11" t="s">
        <v>1163</v>
      </c>
      <c r="B149" s="9" cm="1">
        <f t="array" ref="B149">_xll.SNL.Clients.Office.Excel.Functions.SPG($A149, "IQ_DILUT_EPS_AFTER_EXTRA", B$3)</f>
        <v>-0.26</v>
      </c>
      <c r="C149" s="9" cm="1">
        <f t="array" ref="C149">_xll.SNL.Clients.Office.Excel.Functions.SPG($A149, "IQ_DILUT_EPS_AFTER_EXTRA", C$3)</f>
        <v>-0.48499999999999999</v>
      </c>
      <c r="D149" s="9" cm="1">
        <f t="array" ref="D149">_xll.SNL.Clients.Office.Excel.Functions.SPG($A149, "IQ_DILUT_EPS_AFTER_EXTRA", D$3)</f>
        <v>-0.79</v>
      </c>
      <c r="E149" s="9" cm="1">
        <f t="array" ref="E149">_xll.SNL.Clients.Office.Excel.Functions.SPG($A149, "IQ_DILUT_EPS_AFTER_EXTRA", E$3)</f>
        <v>-1.1399999999999999</v>
      </c>
      <c r="F149" s="9" cm="1">
        <f t="array" ref="F149">_xll.SNL.Clients.Office.Excel.Functions.SPG($A149, "IQ_DILUT_EPS_AFTER_EXTRA", F$3)</f>
        <v>-1.36</v>
      </c>
      <c r="G149" s="9" cm="1">
        <f t="array" ref="G149">_xll.SNL.Clients.Office.Excel.Functions.SPG($A149, "IQ_DILUT_EPS_AFTER_EXTRA", G$3)</f>
        <v>-11.189</v>
      </c>
      <c r="H149" s="9" cm="1">
        <f t="array" ref="H149">_xll.SNL.Clients.Office.Excel.Functions.SPG($A149, "IQ_DILUT_EPS_AFTER_EXTRA", H$3)</f>
        <v>0.81</v>
      </c>
      <c r="I149" s="9" cm="1">
        <f t="array" ref="I149">_xll.SNL.Clients.Office.Excel.Functions.SPG($A149, "IQ_DILUT_EPS_AFTER_EXTRA", I$3)</f>
        <v>1.66</v>
      </c>
      <c r="J149" s="9" cm="1">
        <f t="array" ref="J149">_xll.SNL.Clients.Office.Excel.Functions.SPG($A149, "IQ_DILUT_EPS_AFTER_EXTRA", J$3)</f>
        <v>8.61</v>
      </c>
      <c r="K149" s="9" cm="1">
        <f t="array" ref="K149">_xll.SNL.Clients.Office.Excel.Functions.SPG($A149, "IQ_DILUT_EPS_AFTER_EXTRA", K$3)</f>
        <v>0.90400000000000003</v>
      </c>
      <c r="L149" s="9" cm="1">
        <f t="array" ref="L149">_xll.SNL.Clients.Office.Excel.Functions.SPG($A149, "IQ_DILUT_EPS_AFTER_EXTRA", L$3)</f>
        <v>0.9</v>
      </c>
      <c r="M149" s="9" cm="1">
        <f t="array" ref="M149">_xll.SNL.Clients.Office.Excel.Functions.SPG($A149, "IQ_DILUT_EPS_AFTER_EXTRA", M$3)</f>
        <v>1.02</v>
      </c>
      <c r="N149" s="9" cm="1">
        <f t="array" ref="N149">_xll.SNL.Clients.Office.Excel.Functions.SPG($A149, "IQ_DILUT_EPS_AFTER_EXTRA", N$3)</f>
        <v>0.93</v>
      </c>
      <c r="O149" s="9" cm="1">
        <f t="array" ref="O149">_xll.SNL.Clients.Office.Excel.Functions.SPG($A149, "IQ_DILUT_EPS_AFTER_EXTRA", O$3)</f>
        <v>0.9</v>
      </c>
      <c r="P149" s="9" cm="1">
        <f t="array" ref="P149">_xll.SNL.Clients.Office.Excel.Functions.SPG($A149, "IQ_DILUT_EPS_AFTER_EXTRA", P$3)</f>
        <v>0.89200000000000002</v>
      </c>
      <c r="Q149" s="9" cm="1">
        <f t="array" ref="Q149">_xll.SNL.Clients.Office.Excel.Functions.SPG($A149, "IQ_DILUT_EPS_AFTER_EXTRA", Q$3)</f>
        <v>0.9</v>
      </c>
      <c r="R149" s="9" cm="1">
        <f t="array" ref="R149">_xll.SNL.Clients.Office.Excel.Functions.SPG($A149, "IQ_DILUT_EPS_AFTER_EXTRA", R$3)</f>
        <v>0.87</v>
      </c>
      <c r="S149" s="9" cm="1">
        <f t="array" ref="S149">_xll.SNL.Clients.Office.Excel.Functions.SPG($A149, "IQ_DILUT_EPS_AFTER_EXTRA", S$3)</f>
        <v>1.17</v>
      </c>
      <c r="T149" s="9" cm="1">
        <f t="array" ref="T149">_xll.SNL.Clients.Office.Excel.Functions.SPG($A149, "IQ_DILUT_EPS_AFTER_EXTRA", T$3)</f>
        <v>0.68899999999999995</v>
      </c>
      <c r="U149" s="9" cm="1">
        <f t="array" ref="U149">_xll.SNL.Clients.Office.Excel.Functions.SPG($A149, "IQ_DILUT_EPS_AFTER_EXTRA", U$3)</f>
        <v>0.623</v>
      </c>
      <c r="V149" s="9" cm="1">
        <f t="array" ref="V149">_xll.SNL.Clients.Office.Excel.Functions.SPG($A149, "IQ_DILUT_EPS_AFTER_EXTRA", V$3)</f>
        <v>0.58699999999999997</v>
      </c>
      <c r="W149" s="9" cm="1">
        <f t="array" ref="W149">_xll.SNL.Clients.Office.Excel.Functions.SPG($A149, "IQ_DILUT_EPS_AFTER_EXTRA", W$3)</f>
        <v>0.59199999999999997</v>
      </c>
      <c r="X149" s="9" cm="1">
        <f t="array" ref="X149">_xll.SNL.Clients.Office.Excel.Functions.SPG($A149, "IQ_DILUT_EPS_AFTER_EXTRA", X$3)</f>
        <v>0.56999999999999995</v>
      </c>
      <c r="Y149" s="9" cm="1">
        <f t="array" ref="Y149">_xll.SNL.Clients.Office.Excel.Functions.SPG($A149, "IQ_DILUT_EPS_AFTER_EXTRA", Y$3)</f>
        <v>0.56699999999999995</v>
      </c>
      <c r="Z149" s="9" cm="1">
        <f t="array" ref="Z149">_xll.SNL.Clients.Office.Excel.Functions.SPG($A149, "IQ_DILUT_EPS_AFTER_EXTRA", Z$3)</f>
        <v>0.56899999999999995</v>
      </c>
    </row>
    <row r="150" spans="1:26" x14ac:dyDescent="0.3">
      <c r="A150" s="11" t="s">
        <v>1164</v>
      </c>
      <c r="B150" s="9" cm="1">
        <f t="array" ref="B150">_xll.SNL.Clients.Office.Excel.Functions.SPG($A150, "IQ_DILUT_EPS_AFTER_EXTRA", B$3)</f>
        <v>0.56999999999999995</v>
      </c>
      <c r="C150" s="9" cm="1">
        <f t="array" ref="C150">_xll.SNL.Clients.Office.Excel.Functions.SPG($A150, "IQ_DILUT_EPS_AFTER_EXTRA", C$3)</f>
        <v>0.67</v>
      </c>
      <c r="D150" s="9" cm="1">
        <f t="array" ref="D150">_xll.SNL.Clients.Office.Excel.Functions.SPG($A150, "IQ_DILUT_EPS_AFTER_EXTRA", D$3)</f>
        <v>0.54</v>
      </c>
      <c r="E150" s="9" cm="1">
        <f t="array" ref="E150">_xll.SNL.Clients.Office.Excel.Functions.SPG($A150, "IQ_DILUT_EPS_AFTER_EXTRA", E$3)</f>
        <v>0.34</v>
      </c>
      <c r="F150" s="9" cm="1">
        <f t="array" ref="F150">_xll.SNL.Clients.Office.Excel.Functions.SPG($A150, "IQ_DILUT_EPS_AFTER_EXTRA", F$3)</f>
        <v>0.92900000000000005</v>
      </c>
      <c r="G150" s="9" cm="1">
        <f t="array" ref="G150">_xll.SNL.Clients.Office.Excel.Functions.SPG($A150, "IQ_DILUT_EPS_AFTER_EXTRA", G$3)</f>
        <v>0.45</v>
      </c>
      <c r="H150" s="9" cm="1">
        <f t="array" ref="H150">_xll.SNL.Clients.Office.Excel.Functions.SPG($A150, "IQ_DILUT_EPS_AFTER_EXTRA", H$3)</f>
        <v>0.51500000000000001</v>
      </c>
      <c r="I150" s="9" cm="1">
        <f t="array" ref="I150">_xll.SNL.Clients.Office.Excel.Functions.SPG($A150, "IQ_DILUT_EPS_AFTER_EXTRA", I$3)</f>
        <v>0.41</v>
      </c>
      <c r="J150" s="9" t="str" cm="1">
        <f t="array" ref="J150">_xll.SNL.Clients.Office.Excel.Functions.SPG($A150, "IQ_DILUT_EPS_AFTER_EXTRA", J$3)</f>
        <v>NA</v>
      </c>
      <c r="K150" s="9" cm="1">
        <f t="array" ref="K150">_xll.SNL.Clients.Office.Excel.Functions.SPG($A150, "IQ_DILUT_EPS_AFTER_EXTRA", K$3)</f>
        <v>0.5</v>
      </c>
      <c r="L150" s="9" cm="1">
        <f t="array" ref="L150">_xll.SNL.Clients.Office.Excel.Functions.SPG($A150, "IQ_DILUT_EPS_AFTER_EXTRA", L$3)</f>
        <v>0.5</v>
      </c>
      <c r="M150" s="9" cm="1">
        <f t="array" ref="M150">_xll.SNL.Clients.Office.Excel.Functions.SPG($A150, "IQ_DILUT_EPS_AFTER_EXTRA", M$3)</f>
        <v>0.4</v>
      </c>
      <c r="N150" s="9" cm="1">
        <f t="array" ref="N150">_xll.SNL.Clients.Office.Excel.Functions.SPG($A150, "IQ_DILUT_EPS_AFTER_EXTRA", N$3)</f>
        <v>0.35499999999999998</v>
      </c>
      <c r="O150" s="9" cm="1">
        <f t="array" ref="O150">_xll.SNL.Clients.Office.Excel.Functions.SPG($A150, "IQ_DILUT_EPS_AFTER_EXTRA", O$3)</f>
        <v>0.48</v>
      </c>
      <c r="P150" s="9" cm="1">
        <f t="array" ref="P150">_xll.SNL.Clients.Office.Excel.Functions.SPG($A150, "IQ_DILUT_EPS_AFTER_EXTRA", P$3)</f>
        <v>0.69</v>
      </c>
      <c r="Q150" s="9" cm="1">
        <f t="array" ref="Q150">_xll.SNL.Clients.Office.Excel.Functions.SPG($A150, "IQ_DILUT_EPS_AFTER_EXTRA", Q$3)</f>
        <v>0.41</v>
      </c>
      <c r="R150" s="9" cm="1">
        <f t="array" ref="R150">_xll.SNL.Clients.Office.Excel.Functions.SPG($A150, "IQ_DILUT_EPS_AFTER_EXTRA", R$3)</f>
        <v>0.47099999999999997</v>
      </c>
      <c r="S150" s="9" cm="1">
        <f t="array" ref="S150">_xll.SNL.Clients.Office.Excel.Functions.SPG($A150, "IQ_DILUT_EPS_AFTER_EXTRA", S$3)</f>
        <v>0.41</v>
      </c>
      <c r="T150" s="9" cm="1">
        <f t="array" ref="T150">_xll.SNL.Clients.Office.Excel.Functions.SPG($A150, "IQ_DILUT_EPS_AFTER_EXTRA", T$3)</f>
        <v>0.22</v>
      </c>
      <c r="U150" s="9" cm="1">
        <f t="array" ref="U150">_xll.SNL.Clients.Office.Excel.Functions.SPG($A150, "IQ_DILUT_EPS_AFTER_EXTRA", U$3)</f>
        <v>0.1</v>
      </c>
      <c r="V150" s="9" cm="1">
        <f t="array" ref="V150">_xll.SNL.Clients.Office.Excel.Functions.SPG($A150, "IQ_DILUT_EPS_AFTER_EXTRA", V$3)</f>
        <v>9.0999999999999998E-2</v>
      </c>
      <c r="W150" s="9" cm="1">
        <f t="array" ref="W150">_xll.SNL.Clients.Office.Excel.Functions.SPG($A150, "IQ_DILUT_EPS_AFTER_EXTRA", W$3)</f>
        <v>0.219</v>
      </c>
      <c r="X150" s="9" cm="1">
        <f t="array" ref="X150">_xll.SNL.Clients.Office.Excel.Functions.SPG($A150, "IQ_DILUT_EPS_AFTER_EXTRA", X$3)</f>
        <v>-0.23</v>
      </c>
      <c r="Y150" s="9" cm="1">
        <f t="array" ref="Y150">_xll.SNL.Clients.Office.Excel.Functions.SPG($A150, "IQ_DILUT_EPS_AFTER_EXTRA", Y$3)</f>
        <v>8.6999999999999994E-2</v>
      </c>
      <c r="Z150" s="9" cm="1">
        <f t="array" ref="Z150">_xll.SNL.Clients.Office.Excel.Functions.SPG($A150, "IQ_DILUT_EPS_AFTER_EXTRA", Z$3)</f>
        <v>-0.124</v>
      </c>
    </row>
    <row r="151" spans="1:26" x14ac:dyDescent="0.3">
      <c r="A151" s="11" t="s">
        <v>1165</v>
      </c>
      <c r="B151" s="9" cm="1">
        <f t="array" ref="B151">_xll.SNL.Clients.Office.Excel.Functions.SPG($A151, "IQ_DILUT_EPS_AFTER_EXTRA", B$3)</f>
        <v>0.45</v>
      </c>
      <c r="C151" s="9" cm="1">
        <f t="array" ref="C151">_xll.SNL.Clients.Office.Excel.Functions.SPG($A151, "IQ_DILUT_EPS_AFTER_EXTRA", C$3)</f>
        <v>0.44</v>
      </c>
      <c r="D151" s="9" cm="1">
        <f t="array" ref="D151">_xll.SNL.Clients.Office.Excel.Functions.SPG($A151, "IQ_DILUT_EPS_AFTER_EXTRA", D$3)</f>
        <v>0.48</v>
      </c>
      <c r="E151" s="9" cm="1">
        <f t="array" ref="E151">_xll.SNL.Clients.Office.Excel.Functions.SPG($A151, "IQ_DILUT_EPS_AFTER_EXTRA", E$3)</f>
        <v>0.52</v>
      </c>
      <c r="F151" s="9" cm="1">
        <f t="array" ref="F151">_xll.SNL.Clients.Office.Excel.Functions.SPG($A151, "IQ_DILUT_EPS_AFTER_EXTRA", F$3)</f>
        <v>0.46</v>
      </c>
      <c r="G151" s="9" cm="1">
        <f t="array" ref="G151">_xll.SNL.Clients.Office.Excel.Functions.SPG($A151, "IQ_DILUT_EPS_AFTER_EXTRA", G$3)</f>
        <v>0.34</v>
      </c>
      <c r="H151" s="9" cm="1">
        <f t="array" ref="H151">_xll.SNL.Clients.Office.Excel.Functions.SPG($A151, "IQ_DILUT_EPS_AFTER_EXTRA", H$3)</f>
        <v>0.61</v>
      </c>
      <c r="I151" s="9" cm="1">
        <f t="array" ref="I151">_xll.SNL.Clients.Office.Excel.Functions.SPG($A151, "IQ_DILUT_EPS_AFTER_EXTRA", I$3)</f>
        <v>0.66</v>
      </c>
      <c r="J151" s="9" cm="1">
        <f t="array" ref="J151">_xll.SNL.Clients.Office.Excel.Functions.SPG($A151, "IQ_DILUT_EPS_AFTER_EXTRA", J$3)</f>
        <v>0.66</v>
      </c>
      <c r="K151" s="9" cm="1">
        <f t="array" ref="K151">_xll.SNL.Clients.Office.Excel.Functions.SPG($A151, "IQ_DILUT_EPS_AFTER_EXTRA", K$3)</f>
        <v>0.65</v>
      </c>
      <c r="L151" s="9" cm="1">
        <f t="array" ref="L151">_xll.SNL.Clients.Office.Excel.Functions.SPG($A151, "IQ_DILUT_EPS_AFTER_EXTRA", L$3)</f>
        <v>0.71</v>
      </c>
      <c r="M151" s="9" cm="1">
        <f t="array" ref="M151">_xll.SNL.Clients.Office.Excel.Functions.SPG($A151, "IQ_DILUT_EPS_AFTER_EXTRA", M$3)</f>
        <v>0.76</v>
      </c>
      <c r="N151" s="9" cm="1">
        <f t="array" ref="N151">_xll.SNL.Clients.Office.Excel.Functions.SPG($A151, "IQ_DILUT_EPS_AFTER_EXTRA", N$3)</f>
        <v>0.66</v>
      </c>
      <c r="O151" s="9" cm="1">
        <f t="array" ref="O151">_xll.SNL.Clients.Office.Excel.Functions.SPG($A151, "IQ_DILUT_EPS_AFTER_EXTRA", O$3)</f>
        <v>0.47099999999999997</v>
      </c>
      <c r="P151" s="9" cm="1">
        <f t="array" ref="P151">_xll.SNL.Clients.Office.Excel.Functions.SPG($A151, "IQ_DILUT_EPS_AFTER_EXTRA", P$3)</f>
        <v>0.69</v>
      </c>
      <c r="Q151" s="9" cm="1">
        <f t="array" ref="Q151">_xll.SNL.Clients.Office.Excel.Functions.SPG($A151, "IQ_DILUT_EPS_AFTER_EXTRA", Q$3)</f>
        <v>0.77</v>
      </c>
      <c r="R151" s="9" cm="1">
        <f t="array" ref="R151">_xll.SNL.Clients.Office.Excel.Functions.SPG($A151, "IQ_DILUT_EPS_AFTER_EXTRA", R$3)</f>
        <v>0.71</v>
      </c>
      <c r="S151" s="9" cm="1">
        <f t="array" ref="S151">_xll.SNL.Clients.Office.Excel.Functions.SPG($A151, "IQ_DILUT_EPS_AFTER_EXTRA", S$3)</f>
        <v>0.54100000000000004</v>
      </c>
      <c r="T151" s="9" cm="1">
        <f t="array" ref="T151">_xll.SNL.Clients.Office.Excel.Functions.SPG($A151, "IQ_DILUT_EPS_AFTER_EXTRA", T$3)</f>
        <v>0.65</v>
      </c>
      <c r="U151" s="9" cm="1">
        <f t="array" ref="U151">_xll.SNL.Clients.Office.Excel.Functions.SPG($A151, "IQ_DILUT_EPS_AFTER_EXTRA", U$3)</f>
        <v>0.3</v>
      </c>
      <c r="V151" s="9" cm="1">
        <f t="array" ref="V151">_xll.SNL.Clients.Office.Excel.Functions.SPG($A151, "IQ_DILUT_EPS_AFTER_EXTRA", V$3)</f>
        <v>0.35</v>
      </c>
      <c r="W151" s="9" cm="1">
        <f t="array" ref="W151">_xll.SNL.Clients.Office.Excel.Functions.SPG($A151, "IQ_DILUT_EPS_AFTER_EXTRA", W$3)</f>
        <v>0.34</v>
      </c>
      <c r="X151" s="9" cm="1">
        <f t="array" ref="X151">_xll.SNL.Clients.Office.Excel.Functions.SPG($A151, "IQ_DILUT_EPS_AFTER_EXTRA", X$3)</f>
        <v>0.39</v>
      </c>
      <c r="Y151" s="9" cm="1">
        <f t="array" ref="Y151">_xll.SNL.Clients.Office.Excel.Functions.SPG($A151, "IQ_DILUT_EPS_AFTER_EXTRA", Y$3)</f>
        <v>0.42</v>
      </c>
      <c r="Z151" s="9" cm="1">
        <f t="array" ref="Z151">_xll.SNL.Clients.Office.Excel.Functions.SPG($A151, "IQ_DILUT_EPS_AFTER_EXTRA", Z$3)</f>
        <v>0.28999999999999998</v>
      </c>
    </row>
    <row r="152" spans="1:26" x14ac:dyDescent="0.3">
      <c r="A152" s="11" t="s">
        <v>1166</v>
      </c>
      <c r="B152" s="9" cm="1">
        <f t="array" ref="B152">_xll.SNL.Clients.Office.Excel.Functions.SPG($A152, "IQ_DILUT_EPS_AFTER_EXTRA", B$3)</f>
        <v>0.25</v>
      </c>
      <c r="C152" s="9" cm="1">
        <f t="array" ref="C152">_xll.SNL.Clients.Office.Excel.Functions.SPG($A152, "IQ_DILUT_EPS_AFTER_EXTRA", C$3)</f>
        <v>0.2</v>
      </c>
      <c r="D152" s="9" cm="1">
        <f t="array" ref="D152">_xll.SNL.Clients.Office.Excel.Functions.SPG($A152, "IQ_DILUT_EPS_AFTER_EXTRA", D$3)</f>
        <v>0.308</v>
      </c>
      <c r="E152" s="9" cm="1">
        <f t="array" ref="E152">_xll.SNL.Clients.Office.Excel.Functions.SPG($A152, "IQ_DILUT_EPS_AFTER_EXTRA", E$3)</f>
        <v>0.317</v>
      </c>
      <c r="F152" s="9" cm="1">
        <f t="array" ref="F152">_xll.SNL.Clients.Office.Excel.Functions.SPG($A152, "IQ_DILUT_EPS_AFTER_EXTRA", F$3)</f>
        <v>0.34</v>
      </c>
      <c r="G152" s="9" cm="1">
        <f t="array" ref="G152">_xll.SNL.Clients.Office.Excel.Functions.SPG($A152, "IQ_DILUT_EPS_AFTER_EXTRA", G$3)</f>
        <v>0.16800000000000001</v>
      </c>
      <c r="H152" s="9" cm="1">
        <f t="array" ref="H152">_xll.SNL.Clients.Office.Excel.Functions.SPG($A152, "IQ_DILUT_EPS_AFTER_EXTRA", H$3)</f>
        <v>-0.221</v>
      </c>
      <c r="I152" s="9" cm="1">
        <f t="array" ref="I152">_xll.SNL.Clients.Office.Excel.Functions.SPG($A152, "IQ_DILUT_EPS_AFTER_EXTRA", I$3)</f>
        <v>0.3</v>
      </c>
      <c r="J152" s="9" cm="1">
        <f t="array" ref="J152">_xll.SNL.Clients.Office.Excel.Functions.SPG($A152, "IQ_DILUT_EPS_AFTER_EXTRA", J$3)</f>
        <v>0.33</v>
      </c>
      <c r="K152" s="9" cm="1">
        <f t="array" ref="K152">_xll.SNL.Clients.Office.Excel.Functions.SPG($A152, "IQ_DILUT_EPS_AFTER_EXTRA", K$3)</f>
        <v>0.22800000000000001</v>
      </c>
      <c r="L152" s="9" cm="1">
        <f t="array" ref="L152">_xll.SNL.Clients.Office.Excel.Functions.SPG($A152, "IQ_DILUT_EPS_AFTER_EXTRA", L$3)</f>
        <v>0.19</v>
      </c>
      <c r="M152" s="9" cm="1">
        <f t="array" ref="M152">_xll.SNL.Clients.Office.Excel.Functions.SPG($A152, "IQ_DILUT_EPS_AFTER_EXTRA", M$3)</f>
        <v>0.25</v>
      </c>
      <c r="N152" s="9" cm="1">
        <f t="array" ref="N152">_xll.SNL.Clients.Office.Excel.Functions.SPG($A152, "IQ_DILUT_EPS_AFTER_EXTRA", N$3)</f>
        <v>0.4</v>
      </c>
      <c r="O152" s="9" cm="1">
        <f t="array" ref="O152">_xll.SNL.Clients.Office.Excel.Functions.SPG($A152, "IQ_DILUT_EPS_AFTER_EXTRA", O$3)</f>
        <v>0.184</v>
      </c>
      <c r="P152" s="9" cm="1">
        <f t="array" ref="P152">_xll.SNL.Clients.Office.Excel.Functions.SPG($A152, "IQ_DILUT_EPS_AFTER_EXTRA", P$3)</f>
        <v>0.18</v>
      </c>
      <c r="Q152" s="9" cm="1">
        <f t="array" ref="Q152">_xll.SNL.Clients.Office.Excel.Functions.SPG($A152, "IQ_DILUT_EPS_AFTER_EXTRA", Q$3)</f>
        <v>0.26</v>
      </c>
      <c r="R152" s="9" cm="1">
        <f t="array" ref="R152">_xll.SNL.Clients.Office.Excel.Functions.SPG($A152, "IQ_DILUT_EPS_AFTER_EXTRA", R$3)</f>
        <v>0.33800000000000002</v>
      </c>
      <c r="S152" s="9" cm="1">
        <f t="array" ref="S152">_xll.SNL.Clients.Office.Excel.Functions.SPG($A152, "IQ_DILUT_EPS_AFTER_EXTRA", S$3)</f>
        <v>0.26300000000000001</v>
      </c>
      <c r="T152" s="9" cm="1">
        <f t="array" ref="T152">_xll.SNL.Clients.Office.Excel.Functions.SPG($A152, "IQ_DILUT_EPS_AFTER_EXTRA", T$3)</f>
        <v>0.20899999999999999</v>
      </c>
      <c r="U152" s="9" cm="1">
        <f t="array" ref="U152">_xll.SNL.Clients.Office.Excel.Functions.SPG($A152, "IQ_DILUT_EPS_AFTER_EXTRA", U$3)</f>
        <v>0.27</v>
      </c>
      <c r="V152" s="9" cm="1">
        <f t="array" ref="V152">_xll.SNL.Clients.Office.Excel.Functions.SPG($A152, "IQ_DILUT_EPS_AFTER_EXTRA", V$3)</f>
        <v>-0.03</v>
      </c>
      <c r="W152" s="9" cm="1">
        <f t="array" ref="W152">_xll.SNL.Clients.Office.Excel.Functions.SPG($A152, "IQ_DILUT_EPS_AFTER_EXTRA", W$3)</f>
        <v>0.01</v>
      </c>
      <c r="X152" s="9" cm="1">
        <f t="array" ref="X152">_xll.SNL.Clients.Office.Excel.Functions.SPG($A152, "IQ_DILUT_EPS_AFTER_EXTRA", X$3)</f>
        <v>0.2</v>
      </c>
      <c r="Y152" s="9" cm="1">
        <f t="array" ref="Y152">_xll.SNL.Clients.Office.Excel.Functions.SPG($A152, "IQ_DILUT_EPS_AFTER_EXTRA", Y$3)</f>
        <v>0.25</v>
      </c>
      <c r="Z152" s="9" cm="1">
        <f t="array" ref="Z152">_xll.SNL.Clients.Office.Excel.Functions.SPG($A152, "IQ_DILUT_EPS_AFTER_EXTRA", Z$3)</f>
        <v>0.31</v>
      </c>
    </row>
    <row r="153" spans="1:26" x14ac:dyDescent="0.3">
      <c r="A153" s="11" t="s">
        <v>1167</v>
      </c>
      <c r="B153" s="9" cm="1">
        <f t="array" ref="B153">_xll.SNL.Clients.Office.Excel.Functions.SPG($A153, "IQ_DILUT_EPS_AFTER_EXTRA", B$3)</f>
        <v>0.56000000000000005</v>
      </c>
      <c r="C153" s="9" cm="1">
        <f t="array" ref="C153">_xll.SNL.Clients.Office.Excel.Functions.SPG($A153, "IQ_DILUT_EPS_AFTER_EXTRA", C$3)</f>
        <v>0.59</v>
      </c>
      <c r="D153" s="9" cm="1">
        <f t="array" ref="D153">_xll.SNL.Clients.Office.Excel.Functions.SPG($A153, "IQ_DILUT_EPS_AFTER_EXTRA", D$3)</f>
        <v>0.44</v>
      </c>
      <c r="E153" s="9" cm="1">
        <f t="array" ref="E153">_xll.SNL.Clients.Office.Excel.Functions.SPG($A153, "IQ_DILUT_EPS_AFTER_EXTRA", E$3)</f>
        <v>0.55000000000000004</v>
      </c>
      <c r="F153" s="9" cm="1">
        <f t="array" ref="F153">_xll.SNL.Clients.Office.Excel.Functions.SPG($A153, "IQ_DILUT_EPS_AFTER_EXTRA", F$3)</f>
        <v>0.56000000000000005</v>
      </c>
      <c r="G153" s="9" cm="1">
        <f t="array" ref="G153">_xll.SNL.Clients.Office.Excel.Functions.SPG($A153, "IQ_DILUT_EPS_AFTER_EXTRA", G$3)</f>
        <v>0.47699999999999998</v>
      </c>
      <c r="H153" s="9" cm="1">
        <f t="array" ref="H153">_xll.SNL.Clients.Office.Excel.Functions.SPG($A153, "IQ_DILUT_EPS_AFTER_EXTRA", H$3)</f>
        <v>0.35</v>
      </c>
      <c r="I153" s="9" cm="1">
        <f t="array" ref="I153">_xll.SNL.Clients.Office.Excel.Functions.SPG($A153, "IQ_DILUT_EPS_AFTER_EXTRA", I$3)</f>
        <v>0.39</v>
      </c>
      <c r="J153" s="9" cm="1">
        <f t="array" ref="J153">_xll.SNL.Clients.Office.Excel.Functions.SPG($A153, "IQ_DILUT_EPS_AFTER_EXTRA", J$3)</f>
        <v>0.2</v>
      </c>
      <c r="K153" s="9" cm="1">
        <f t="array" ref="K153">_xll.SNL.Clients.Office.Excel.Functions.SPG($A153, "IQ_DILUT_EPS_AFTER_EXTRA", K$3)</f>
        <v>0.92800000000000005</v>
      </c>
      <c r="L153" s="9" cm="1">
        <f t="array" ref="L153">_xll.SNL.Clients.Office.Excel.Functions.SPG($A153, "IQ_DILUT_EPS_AFTER_EXTRA", L$3)</f>
        <v>0.28999999999999998</v>
      </c>
      <c r="M153" s="9" cm="1">
        <f t="array" ref="M153">_xll.SNL.Clients.Office.Excel.Functions.SPG($A153, "IQ_DILUT_EPS_AFTER_EXTRA", M$3)</f>
        <v>0.34</v>
      </c>
      <c r="N153" s="9" cm="1">
        <f t="array" ref="N153">_xll.SNL.Clients.Office.Excel.Functions.SPG($A153, "IQ_DILUT_EPS_AFTER_EXTRA", N$3)</f>
        <v>-0.121</v>
      </c>
      <c r="O153" s="9" cm="1">
        <f t="array" ref="O153">_xll.SNL.Clients.Office.Excel.Functions.SPG($A153, "IQ_DILUT_EPS_AFTER_EXTRA", O$3)</f>
        <v>0.128</v>
      </c>
      <c r="P153" s="9" cm="1">
        <f t="array" ref="P153">_xll.SNL.Clients.Office.Excel.Functions.SPG($A153, "IQ_DILUT_EPS_AFTER_EXTRA", P$3)</f>
        <v>0.38</v>
      </c>
      <c r="Q153" s="9" cm="1">
        <f t="array" ref="Q153">_xll.SNL.Clients.Office.Excel.Functions.SPG($A153, "IQ_DILUT_EPS_AFTER_EXTRA", Q$3)</f>
        <v>0.34799999999999998</v>
      </c>
      <c r="R153" s="9" cm="1">
        <f t="array" ref="R153">_xll.SNL.Clients.Office.Excel.Functions.SPG($A153, "IQ_DILUT_EPS_AFTER_EXTRA", R$3)</f>
        <v>0.108</v>
      </c>
      <c r="S153" s="9" cm="1">
        <f t="array" ref="S153">_xll.SNL.Clients.Office.Excel.Functions.SPG($A153, "IQ_DILUT_EPS_AFTER_EXTRA", S$3)</f>
        <v>0.43</v>
      </c>
      <c r="T153" s="9" cm="1">
        <f t="array" ref="T153">_xll.SNL.Clients.Office.Excel.Functions.SPG($A153, "IQ_DILUT_EPS_AFTER_EXTRA", T$3)</f>
        <v>0.43</v>
      </c>
      <c r="U153" s="9" cm="1">
        <f t="array" ref="U153">_xll.SNL.Clients.Office.Excel.Functions.SPG($A153, "IQ_DILUT_EPS_AFTER_EXTRA", U$3)</f>
        <v>4.7E-2</v>
      </c>
      <c r="V153" s="9" cm="1">
        <f t="array" ref="V153">_xll.SNL.Clients.Office.Excel.Functions.SPG($A153, "IQ_DILUT_EPS_AFTER_EXTRA", V$3)</f>
        <v>0.09</v>
      </c>
      <c r="W153" s="9" cm="1">
        <f t="array" ref="W153">_xll.SNL.Clients.Office.Excel.Functions.SPG($A153, "IQ_DILUT_EPS_AFTER_EXTRA", W$3)</f>
        <v>0.55000000000000004</v>
      </c>
      <c r="X153" s="9" cm="1">
        <f t="array" ref="X153">_xll.SNL.Clients.Office.Excel.Functions.SPG($A153, "IQ_DILUT_EPS_AFTER_EXTRA", X$3)</f>
        <v>0.45</v>
      </c>
      <c r="Y153" s="9" cm="1">
        <f t="array" ref="Y153">_xll.SNL.Clients.Office.Excel.Functions.SPG($A153, "IQ_DILUT_EPS_AFTER_EXTRA", Y$3)</f>
        <v>0.37</v>
      </c>
      <c r="Z153" s="9" cm="1">
        <f t="array" ref="Z153">_xll.SNL.Clients.Office.Excel.Functions.SPG($A153, "IQ_DILUT_EPS_AFTER_EXTRA", Z$3)</f>
        <v>0.437</v>
      </c>
    </row>
    <row r="154" spans="1:26" x14ac:dyDescent="0.3">
      <c r="A154" s="11" t="s">
        <v>1168</v>
      </c>
      <c r="B154" s="9" cm="1">
        <f t="array" ref="B154">_xll.SNL.Clients.Office.Excel.Functions.SPG($A154, "IQ_DILUT_EPS_AFTER_EXTRA", B$3)</f>
        <v>-1.4259999999999999</v>
      </c>
      <c r="C154" s="9" cm="1">
        <f t="array" ref="C154">_xll.SNL.Clients.Office.Excel.Functions.SPG($A154, "IQ_DILUT_EPS_AFTER_EXTRA", C$3)</f>
        <v>10.539</v>
      </c>
      <c r="D154" s="9" cm="1">
        <f t="array" ref="D154">_xll.SNL.Clients.Office.Excel.Functions.SPG($A154, "IQ_DILUT_EPS_AFTER_EXTRA", D$3)</f>
        <v>0.31</v>
      </c>
      <c r="E154" s="9" cm="1">
        <f t="array" ref="E154">_xll.SNL.Clients.Office.Excel.Functions.SPG($A154, "IQ_DILUT_EPS_AFTER_EXTRA", E$3)</f>
        <v>0.97</v>
      </c>
      <c r="F154" s="9" cm="1">
        <f t="array" ref="F154">_xll.SNL.Clients.Office.Excel.Functions.SPG($A154, "IQ_DILUT_EPS_AFTER_EXTRA", F$3)</f>
        <v>0.34</v>
      </c>
      <c r="G154" s="9" cm="1">
        <f t="array" ref="G154">_xll.SNL.Clients.Office.Excel.Functions.SPG($A154, "IQ_DILUT_EPS_AFTER_EXTRA", G$3)</f>
        <v>-0.13200000000000001</v>
      </c>
      <c r="H154" s="9" cm="1">
        <f t="array" ref="H154">_xll.SNL.Clients.Office.Excel.Functions.SPG($A154, "IQ_DILUT_EPS_AFTER_EXTRA", H$3)</f>
        <v>1.1499999999999999</v>
      </c>
      <c r="I154" s="9" cm="1">
        <f t="array" ref="I154">_xll.SNL.Clients.Office.Excel.Functions.SPG($A154, "IQ_DILUT_EPS_AFTER_EXTRA", I$3)</f>
        <v>0.30499999999999999</v>
      </c>
      <c r="J154" s="9" cm="1">
        <f t="array" ref="J154">_xll.SNL.Clients.Office.Excel.Functions.SPG($A154, "IQ_DILUT_EPS_AFTER_EXTRA", J$3)</f>
        <v>-0.82399999999999995</v>
      </c>
      <c r="K154" s="9" cm="1">
        <f t="array" ref="K154">_xll.SNL.Clients.Office.Excel.Functions.SPG($A154, "IQ_DILUT_EPS_AFTER_EXTRA", K$3)</f>
        <v>-7.0000000000000001E-3</v>
      </c>
      <c r="L154" s="9" cm="1">
        <f t="array" ref="L154">_xll.SNL.Clients.Office.Excel.Functions.SPG($A154, "IQ_DILUT_EPS_AFTER_EXTRA", L$3)</f>
        <v>0.08</v>
      </c>
      <c r="M154" s="9" cm="1">
        <f t="array" ref="M154">_xll.SNL.Clients.Office.Excel.Functions.SPG($A154, "IQ_DILUT_EPS_AFTER_EXTRA", M$3)</f>
        <v>0.38</v>
      </c>
      <c r="N154" s="9" cm="1">
        <f t="array" ref="N154">_xll.SNL.Clients.Office.Excel.Functions.SPG($A154, "IQ_DILUT_EPS_AFTER_EXTRA", N$3)</f>
        <v>0.26800000000000002</v>
      </c>
      <c r="O154" s="9" cm="1">
        <f t="array" ref="O154">_xll.SNL.Clients.Office.Excel.Functions.SPG($A154, "IQ_DILUT_EPS_AFTER_EXTRA", O$3)</f>
        <v>-2.0470000000000002</v>
      </c>
      <c r="P154" s="9" cm="1">
        <f t="array" ref="P154">_xll.SNL.Clients.Office.Excel.Functions.SPG($A154, "IQ_DILUT_EPS_AFTER_EXTRA", P$3)</f>
        <v>0.21299999999999999</v>
      </c>
      <c r="Q154" s="9" cm="1">
        <f t="array" ref="Q154">_xll.SNL.Clients.Office.Excel.Functions.SPG($A154, "IQ_DILUT_EPS_AFTER_EXTRA", Q$3)</f>
        <v>-0.85099999999999998</v>
      </c>
      <c r="R154" s="9" cm="1">
        <f t="array" ref="R154">_xll.SNL.Clients.Office.Excel.Functions.SPG($A154, "IQ_DILUT_EPS_AFTER_EXTRA", R$3)</f>
        <v>-0.61699999999999999</v>
      </c>
      <c r="S154" s="9" cm="1">
        <f t="array" ref="S154">_xll.SNL.Clients.Office.Excel.Functions.SPG($A154, "IQ_DILUT_EPS_AFTER_EXTRA", S$3)</f>
        <v>-1.1619999999999999</v>
      </c>
      <c r="T154" s="9" cm="1">
        <f t="array" ref="T154">_xll.SNL.Clients.Office.Excel.Functions.SPG($A154, "IQ_DILUT_EPS_AFTER_EXTRA", T$3)</f>
        <v>0.13500000000000001</v>
      </c>
      <c r="U154" s="9" cm="1">
        <f t="array" ref="U154">_xll.SNL.Clients.Office.Excel.Functions.SPG($A154, "IQ_DILUT_EPS_AFTER_EXTRA", U$3)</f>
        <v>-0.182</v>
      </c>
      <c r="V154" s="9" cm="1">
        <f t="array" ref="V154">_xll.SNL.Clients.Office.Excel.Functions.SPG($A154, "IQ_DILUT_EPS_AFTER_EXTRA", V$3)</f>
        <v>-1.9</v>
      </c>
      <c r="W154" s="9" cm="1">
        <f t="array" ref="W154">_xll.SNL.Clients.Office.Excel.Functions.SPG($A154, "IQ_DILUT_EPS_AFTER_EXTRA", W$3)</f>
        <v>-2.113</v>
      </c>
      <c r="X154" s="9" cm="1">
        <f t="array" ref="X154">_xll.SNL.Clients.Office.Excel.Functions.SPG($A154, "IQ_DILUT_EPS_AFTER_EXTRA", X$3)</f>
        <v>-5.3029999999999999</v>
      </c>
      <c r="Y154" s="9" cm="1">
        <f t="array" ref="Y154">_xll.SNL.Clients.Office.Excel.Functions.SPG($A154, "IQ_DILUT_EPS_AFTER_EXTRA", Y$3)</f>
        <v>-2.9580000000000002</v>
      </c>
      <c r="Z154" s="9" cm="1">
        <f t="array" ref="Z154">_xll.SNL.Clients.Office.Excel.Functions.SPG($A154, "IQ_DILUT_EPS_AFTER_EXTRA", Z$3)</f>
        <v>-0.496</v>
      </c>
    </row>
    <row r="155" spans="1:26" x14ac:dyDescent="0.3">
      <c r="A155" s="11" t="s">
        <v>1169</v>
      </c>
      <c r="B155" s="9" cm="1">
        <f t="array" ref="B155">_xll.SNL.Clients.Office.Excel.Functions.SPG($A155, "IQ_DILUT_EPS_AFTER_EXTRA", B$3)</f>
        <v>0.42</v>
      </c>
      <c r="C155" s="9" cm="1">
        <f t="array" ref="C155">_xll.SNL.Clients.Office.Excel.Functions.SPG($A155, "IQ_DILUT_EPS_AFTER_EXTRA", C$3)</f>
        <v>0.83699999999999997</v>
      </c>
      <c r="D155" s="9" cm="1">
        <f t="array" ref="D155">_xll.SNL.Clients.Office.Excel.Functions.SPG($A155, "IQ_DILUT_EPS_AFTER_EXTRA", D$3)</f>
        <v>1.0900000000000001</v>
      </c>
      <c r="E155" s="9" cm="1">
        <f t="array" ref="E155">_xll.SNL.Clients.Office.Excel.Functions.SPG($A155, "IQ_DILUT_EPS_AFTER_EXTRA", E$3)</f>
        <v>1.06</v>
      </c>
      <c r="F155" s="9" cm="1">
        <f t="array" ref="F155">_xll.SNL.Clients.Office.Excel.Functions.SPG($A155, "IQ_DILUT_EPS_AFTER_EXTRA", F$3)</f>
        <v>0.76</v>
      </c>
      <c r="G155" s="9" cm="1">
        <f t="array" ref="G155">_xll.SNL.Clients.Office.Excel.Functions.SPG($A155, "IQ_DILUT_EPS_AFTER_EXTRA", G$3)</f>
        <v>0.63900000000000001</v>
      </c>
      <c r="H155" s="9" cm="1">
        <f t="array" ref="H155">_xll.SNL.Clients.Office.Excel.Functions.SPG($A155, "IQ_DILUT_EPS_AFTER_EXTRA", H$3)</f>
        <v>1.07</v>
      </c>
      <c r="I155" s="9" cm="1">
        <f t="array" ref="I155">_xll.SNL.Clients.Office.Excel.Functions.SPG($A155, "IQ_DILUT_EPS_AFTER_EXTRA", I$3)</f>
        <v>0.8</v>
      </c>
      <c r="J155" s="9" cm="1">
        <f t="array" ref="J155">_xll.SNL.Clients.Office.Excel.Functions.SPG($A155, "IQ_DILUT_EPS_AFTER_EXTRA", J$3)</f>
        <v>0.66200000000000003</v>
      </c>
      <c r="K155" s="9" t="str" cm="1">
        <f t="array" ref="K155">_xll.SNL.Clients.Office.Excel.Functions.SPG($A155, "IQ_DILUT_EPS_AFTER_EXTRA", K$3)</f>
        <v>NA</v>
      </c>
      <c r="L155" s="9" cm="1">
        <f t="array" ref="L155">_xll.SNL.Clients.Office.Excel.Functions.SPG($A155, "IQ_DILUT_EPS_AFTER_EXTRA", L$3)</f>
        <v>1.573</v>
      </c>
      <c r="M155" s="9" cm="1">
        <f t="array" ref="M155">_xll.SNL.Clients.Office.Excel.Functions.SPG($A155, "IQ_DILUT_EPS_AFTER_EXTRA", M$3)</f>
        <v>1.464</v>
      </c>
      <c r="N155" s="9" cm="1">
        <f t="array" ref="N155">_xll.SNL.Clients.Office.Excel.Functions.SPG($A155, "IQ_DILUT_EPS_AFTER_EXTRA", N$3)</f>
        <v>1.3460000000000001</v>
      </c>
      <c r="O155" s="9" t="str" cm="1">
        <f t="array" ref="O155">_xll.SNL.Clients.Office.Excel.Functions.SPG($A155, "IQ_DILUT_EPS_AFTER_EXTRA", O$3)</f>
        <v>NA</v>
      </c>
      <c r="P155" s="9" cm="1">
        <f t="array" ref="P155">_xll.SNL.Clients.Office.Excel.Functions.SPG($A155, "IQ_DILUT_EPS_AFTER_EXTRA", P$3)</f>
        <v>1.45</v>
      </c>
      <c r="Q155" s="9" cm="1">
        <f t="array" ref="Q155">_xll.SNL.Clients.Office.Excel.Functions.SPG($A155, "IQ_DILUT_EPS_AFTER_EXTRA", Q$3)</f>
        <v>1.55</v>
      </c>
      <c r="R155" s="9" cm="1">
        <f t="array" ref="R155">_xll.SNL.Clients.Office.Excel.Functions.SPG($A155, "IQ_DILUT_EPS_AFTER_EXTRA", R$3)</f>
        <v>1.26</v>
      </c>
      <c r="S155" s="9" cm="1">
        <f t="array" ref="S155">_xll.SNL.Clients.Office.Excel.Functions.SPG($A155, "IQ_DILUT_EPS_AFTER_EXTRA", S$3)</f>
        <v>1.159</v>
      </c>
      <c r="T155" s="9" cm="1">
        <f t="array" ref="T155">_xll.SNL.Clients.Office.Excel.Functions.SPG($A155, "IQ_DILUT_EPS_AFTER_EXTRA", T$3)</f>
        <v>1.17</v>
      </c>
      <c r="U155" s="9" cm="1">
        <f t="array" ref="U155">_xll.SNL.Clients.Office.Excel.Functions.SPG($A155, "IQ_DILUT_EPS_AFTER_EXTRA", U$3)</f>
        <v>0.83</v>
      </c>
      <c r="V155" s="9" cm="1">
        <f t="array" ref="V155">_xll.SNL.Clients.Office.Excel.Functions.SPG($A155, "IQ_DILUT_EPS_AFTER_EXTRA", V$3)</f>
        <v>0.77</v>
      </c>
      <c r="W155" s="9" cm="1">
        <f t="array" ref="W155">_xll.SNL.Clients.Office.Excel.Functions.SPG($A155, "IQ_DILUT_EPS_AFTER_EXTRA", W$3)</f>
        <v>0.73799999999999999</v>
      </c>
      <c r="X155" s="9" cm="1">
        <f t="array" ref="X155">_xll.SNL.Clients.Office.Excel.Functions.SPG($A155, "IQ_DILUT_EPS_AFTER_EXTRA", X$3)</f>
        <v>0.75</v>
      </c>
      <c r="Y155" s="9" cm="1">
        <f t="array" ref="Y155">_xll.SNL.Clients.Office.Excel.Functions.SPG($A155, "IQ_DILUT_EPS_AFTER_EXTRA", Y$3)</f>
        <v>0.97</v>
      </c>
      <c r="Z155" s="9" cm="1">
        <f t="array" ref="Z155">_xll.SNL.Clients.Office.Excel.Functions.SPG($A155, "IQ_DILUT_EPS_AFTER_EXTRA", Z$3)</f>
        <v>0.6</v>
      </c>
    </row>
    <row r="156" spans="1:26" x14ac:dyDescent="0.3">
      <c r="A156" s="11" t="s">
        <v>1170</v>
      </c>
      <c r="B156" s="9" cm="1">
        <f t="array" ref="B156">_xll.SNL.Clients.Office.Excel.Functions.SPG($A156, "IQ_DILUT_EPS_AFTER_EXTRA", B$3)</f>
        <v>-0.26</v>
      </c>
      <c r="C156" s="9" cm="1">
        <f t="array" ref="C156">_xll.SNL.Clients.Office.Excel.Functions.SPG($A156, "IQ_DILUT_EPS_AFTER_EXTRA", C$3)</f>
        <v>-0.47899999999999998</v>
      </c>
      <c r="D156" s="9" cm="1">
        <f t="array" ref="D156">_xll.SNL.Clients.Office.Excel.Functions.SPG($A156, "IQ_DILUT_EPS_AFTER_EXTRA", D$3)</f>
        <v>-0.33</v>
      </c>
      <c r="E156" s="9" cm="1">
        <f t="array" ref="E156">_xll.SNL.Clients.Office.Excel.Functions.SPG($A156, "IQ_DILUT_EPS_AFTER_EXTRA", E$3)</f>
        <v>-0.49399999999999999</v>
      </c>
      <c r="F156" s="9" cm="1">
        <f t="array" ref="F156">_xll.SNL.Clients.Office.Excel.Functions.SPG($A156, "IQ_DILUT_EPS_AFTER_EXTRA", F$3)</f>
        <v>4.0000000000000001E-3</v>
      </c>
      <c r="G156" s="9" cm="1">
        <f t="array" ref="G156">_xll.SNL.Clients.Office.Excel.Functions.SPG($A156, "IQ_DILUT_EPS_AFTER_EXTRA", G$3)</f>
        <v>6.9000000000000006E-2</v>
      </c>
      <c r="H156" s="9" cm="1">
        <f t="array" ref="H156">_xll.SNL.Clients.Office.Excel.Functions.SPG($A156, "IQ_DILUT_EPS_AFTER_EXTRA", H$3)</f>
        <v>4.4999999999999998E-2</v>
      </c>
      <c r="I156" s="9" cm="1">
        <f t="array" ref="I156">_xll.SNL.Clients.Office.Excel.Functions.SPG($A156, "IQ_DILUT_EPS_AFTER_EXTRA", I$3)</f>
        <v>-0.01</v>
      </c>
      <c r="J156" s="9" cm="1">
        <f t="array" ref="J156">_xll.SNL.Clients.Office.Excel.Functions.SPG($A156, "IQ_DILUT_EPS_AFTER_EXTRA", J$3)</f>
        <v>0.01</v>
      </c>
      <c r="K156" s="9" cm="1">
        <f t="array" ref="K156">_xll.SNL.Clients.Office.Excel.Functions.SPG($A156, "IQ_DILUT_EPS_AFTER_EXTRA", K$3)</f>
        <v>0.63100000000000001</v>
      </c>
      <c r="L156" s="9" cm="1">
        <f t="array" ref="L156">_xll.SNL.Clients.Office.Excel.Functions.SPG($A156, "IQ_DILUT_EPS_AFTER_EXTRA", L$3)</f>
        <v>0.49</v>
      </c>
      <c r="M156" s="9" cm="1">
        <f t="array" ref="M156">_xll.SNL.Clients.Office.Excel.Functions.SPG($A156, "IQ_DILUT_EPS_AFTER_EXTRA", M$3)</f>
        <v>0.41</v>
      </c>
      <c r="N156" s="9" cm="1">
        <f t="array" ref="N156">_xll.SNL.Clients.Office.Excel.Functions.SPG($A156, "IQ_DILUT_EPS_AFTER_EXTRA", N$3)</f>
        <v>0.26</v>
      </c>
      <c r="O156" s="9" cm="1">
        <f t="array" ref="O156">_xll.SNL.Clients.Office.Excel.Functions.SPG($A156, "IQ_DILUT_EPS_AFTER_EXTRA", O$3)</f>
        <v>0.77200000000000002</v>
      </c>
      <c r="P156" s="9" cm="1">
        <f t="array" ref="P156">_xll.SNL.Clients.Office.Excel.Functions.SPG($A156, "IQ_DILUT_EPS_AFTER_EXTRA", P$3)</f>
        <v>0.51</v>
      </c>
      <c r="Q156" s="9" cm="1">
        <f t="array" ref="Q156">_xll.SNL.Clients.Office.Excel.Functions.SPG($A156, "IQ_DILUT_EPS_AFTER_EXTRA", Q$3)</f>
        <v>23.138999999999999</v>
      </c>
      <c r="R156" s="9" cm="1">
        <f t="array" ref="R156">_xll.SNL.Clients.Office.Excel.Functions.SPG($A156, "IQ_DILUT_EPS_AFTER_EXTRA", R$3)</f>
        <v>0.56999999999999995</v>
      </c>
      <c r="S156" s="9" cm="1">
        <f t="array" ref="S156">_xll.SNL.Clients.Office.Excel.Functions.SPG($A156, "IQ_DILUT_EPS_AFTER_EXTRA", S$3)</f>
        <v>-0.48</v>
      </c>
      <c r="T156" s="9" cm="1">
        <f t="array" ref="T156">_xll.SNL.Clients.Office.Excel.Functions.SPG($A156, "IQ_DILUT_EPS_AFTER_EXTRA", T$3)</f>
        <v>0.14000000000000001</v>
      </c>
      <c r="U156" s="9" cm="1">
        <f t="array" ref="U156">_xll.SNL.Clients.Office.Excel.Functions.SPG($A156, "IQ_DILUT_EPS_AFTER_EXTRA", U$3)</f>
        <v>-1.732</v>
      </c>
      <c r="V156" s="9" cm="1">
        <f t="array" ref="V156">_xll.SNL.Clients.Office.Excel.Functions.SPG($A156, "IQ_DILUT_EPS_AFTER_EXTRA", V$3)</f>
        <v>-1.782</v>
      </c>
      <c r="W156" s="9" cm="1">
        <f t="array" ref="W156">_xll.SNL.Clients.Office.Excel.Functions.SPG($A156, "IQ_DILUT_EPS_AFTER_EXTRA", W$3)</f>
        <v>-1.5569999999999999</v>
      </c>
      <c r="X156" s="9" cm="1">
        <f t="array" ref="X156">_xll.SNL.Clients.Office.Excel.Functions.SPG($A156, "IQ_DILUT_EPS_AFTER_EXTRA", X$3)</f>
        <v>-3.3130000000000002</v>
      </c>
      <c r="Y156" s="9" cm="1">
        <f t="array" ref="Y156">_xll.SNL.Clients.Office.Excel.Functions.SPG($A156, "IQ_DILUT_EPS_AFTER_EXTRA", Y$3)</f>
        <v>-51.07</v>
      </c>
      <c r="Z156" s="9" cm="1">
        <f t="array" ref="Z156">_xll.SNL.Clients.Office.Excel.Functions.SPG($A156, "IQ_DILUT_EPS_AFTER_EXTRA", Z$3)</f>
        <v>-0.84</v>
      </c>
    </row>
    <row r="157" spans="1:26" x14ac:dyDescent="0.3">
      <c r="A157" s="11" t="s">
        <v>1171</v>
      </c>
      <c r="B157" s="9" cm="1">
        <f t="array" ref="B157">_xll.SNL.Clients.Office.Excel.Functions.SPG($A157, "IQ_DILUT_EPS_AFTER_EXTRA", B$3)</f>
        <v>1.74</v>
      </c>
      <c r="C157" s="9" cm="1">
        <f t="array" ref="C157">_xll.SNL.Clients.Office.Excel.Functions.SPG($A157, "IQ_DILUT_EPS_AFTER_EXTRA", C$3)</f>
        <v>1.38</v>
      </c>
      <c r="D157" s="9" cm="1">
        <f t="array" ref="D157">_xll.SNL.Clients.Office.Excel.Functions.SPG($A157, "IQ_DILUT_EPS_AFTER_EXTRA", D$3)</f>
        <v>1.85</v>
      </c>
      <c r="E157" s="9" cm="1">
        <f t="array" ref="E157">_xll.SNL.Clients.Office.Excel.Functions.SPG($A157, "IQ_DILUT_EPS_AFTER_EXTRA", E$3)</f>
        <v>2.34</v>
      </c>
      <c r="F157" s="9" cm="1">
        <f t="array" ref="F157">_xll.SNL.Clients.Office.Excel.Functions.SPG($A157, "IQ_DILUT_EPS_AFTER_EXTRA", F$3)</f>
        <v>2.23</v>
      </c>
      <c r="G157" s="9" cm="1">
        <f t="array" ref="G157">_xll.SNL.Clients.Office.Excel.Functions.SPG($A157, "IQ_DILUT_EPS_AFTER_EXTRA", G$3)</f>
        <v>2.2789999999999999</v>
      </c>
      <c r="H157" s="9" cm="1">
        <f t="array" ref="H157">_xll.SNL.Clients.Office.Excel.Functions.SPG($A157, "IQ_DILUT_EPS_AFTER_EXTRA", H$3)</f>
        <v>2.34</v>
      </c>
      <c r="I157" s="9" cm="1">
        <f t="array" ref="I157">_xll.SNL.Clients.Office.Excel.Functions.SPG($A157, "IQ_DILUT_EPS_AFTER_EXTRA", I$3)</f>
        <v>1.75</v>
      </c>
      <c r="J157" s="9" cm="1">
        <f t="array" ref="J157">_xll.SNL.Clients.Office.Excel.Functions.SPG($A157, "IQ_DILUT_EPS_AFTER_EXTRA", J$3)</f>
        <v>1.34</v>
      </c>
      <c r="K157" s="9" cm="1">
        <f t="array" ref="K157">_xll.SNL.Clients.Office.Excel.Functions.SPG($A157, "IQ_DILUT_EPS_AFTER_EXTRA", K$3)</f>
        <v>1.3280000000000001</v>
      </c>
      <c r="L157" s="9" cm="1">
        <f t="array" ref="L157">_xll.SNL.Clients.Office.Excel.Functions.SPG($A157, "IQ_DILUT_EPS_AFTER_EXTRA", L$3)</f>
        <v>2.15</v>
      </c>
      <c r="M157" s="9" cm="1">
        <f t="array" ref="M157">_xll.SNL.Clients.Office.Excel.Functions.SPG($A157, "IQ_DILUT_EPS_AFTER_EXTRA", M$3)</f>
        <v>1.43</v>
      </c>
      <c r="N157" s="9" cm="1">
        <f t="array" ref="N157">_xll.SNL.Clients.Office.Excel.Functions.SPG($A157, "IQ_DILUT_EPS_AFTER_EXTRA", N$3)</f>
        <v>1.66</v>
      </c>
      <c r="O157" s="9" cm="1">
        <f t="array" ref="O157">_xll.SNL.Clients.Office.Excel.Functions.SPG($A157, "IQ_DILUT_EPS_AFTER_EXTRA", O$3)</f>
        <v>1.075</v>
      </c>
      <c r="P157" s="9" cm="1">
        <f t="array" ref="P157">_xll.SNL.Clients.Office.Excel.Functions.SPG($A157, "IQ_DILUT_EPS_AFTER_EXTRA", P$3)</f>
        <v>1.96</v>
      </c>
      <c r="Q157" s="9" cm="1">
        <f t="array" ref="Q157">_xll.SNL.Clients.Office.Excel.Functions.SPG($A157, "IQ_DILUT_EPS_AFTER_EXTRA", Q$3)</f>
        <v>1.77</v>
      </c>
      <c r="R157" s="9" cm="1">
        <f t="array" ref="R157">_xll.SNL.Clients.Office.Excel.Functions.SPG($A157, "IQ_DILUT_EPS_AFTER_EXTRA", R$3)</f>
        <v>1.84</v>
      </c>
      <c r="S157" s="9" cm="1">
        <f t="array" ref="S157">_xll.SNL.Clients.Office.Excel.Functions.SPG($A157, "IQ_DILUT_EPS_AFTER_EXTRA", S$3)</f>
        <v>1.5680000000000001</v>
      </c>
      <c r="T157" s="9" cm="1">
        <f t="array" ref="T157">_xll.SNL.Clients.Office.Excel.Functions.SPG($A157, "IQ_DILUT_EPS_AFTER_EXTRA", T$3)</f>
        <v>1.35</v>
      </c>
      <c r="U157" s="9" cm="1">
        <f t="array" ref="U157">_xll.SNL.Clients.Office.Excel.Functions.SPG($A157, "IQ_DILUT_EPS_AFTER_EXTRA", U$3)</f>
        <v>1.27</v>
      </c>
      <c r="V157" s="9" cm="1">
        <f t="array" ref="V157">_xll.SNL.Clients.Office.Excel.Functions.SPG($A157, "IQ_DILUT_EPS_AFTER_EXTRA", V$3)</f>
        <v>1.49</v>
      </c>
      <c r="W157" s="9" cm="1">
        <f t="array" ref="W157">_xll.SNL.Clients.Office.Excel.Functions.SPG($A157, "IQ_DILUT_EPS_AFTER_EXTRA", W$3)</f>
        <v>0.77</v>
      </c>
      <c r="X157" s="9" cm="1">
        <f t="array" ref="X157">_xll.SNL.Clients.Office.Excel.Functions.SPG($A157, "IQ_DILUT_EPS_AFTER_EXTRA", X$3)</f>
        <v>1.59</v>
      </c>
      <c r="Y157" s="9" cm="1">
        <f t="array" ref="Y157">_xll.SNL.Clients.Office.Excel.Functions.SPG($A157, "IQ_DILUT_EPS_AFTER_EXTRA", Y$3)</f>
        <v>1.69</v>
      </c>
      <c r="Z157" s="9" cm="1">
        <f t="array" ref="Z157">_xll.SNL.Clients.Office.Excel.Functions.SPG($A157, "IQ_DILUT_EPS_AFTER_EXTRA", Z$3)</f>
        <v>1.64</v>
      </c>
    </row>
    <row r="158" spans="1:26" x14ac:dyDescent="0.3">
      <c r="A158" s="11" t="s">
        <v>1172</v>
      </c>
      <c r="B158" s="9" t="str" cm="1">
        <f t="array" ref="B158">_xll.SNL.Clients.Office.Excel.Functions.SPG($A158, "IQ_DILUT_EPS_AFTER_EXTRA", B$3)</f>
        <v>NA</v>
      </c>
      <c r="C158" s="9" cm="1">
        <f t="array" ref="C158">_xll.SNL.Clients.Office.Excel.Functions.SPG($A158, "IQ_DILUT_EPS_AFTER_EXTRA", C$3)</f>
        <v>0.29099999999999998</v>
      </c>
      <c r="D158" s="9" cm="1">
        <f t="array" ref="D158">_xll.SNL.Clients.Office.Excel.Functions.SPG($A158, "IQ_DILUT_EPS_AFTER_EXTRA", D$3)</f>
        <v>0.04</v>
      </c>
      <c r="E158" s="9" cm="1">
        <f t="array" ref="E158">_xll.SNL.Clients.Office.Excel.Functions.SPG($A158, "IQ_DILUT_EPS_AFTER_EXTRA", E$3)</f>
        <v>3.7999999999999999E-2</v>
      </c>
      <c r="F158" s="9" cm="1">
        <f t="array" ref="F158">_xll.SNL.Clients.Office.Excel.Functions.SPG($A158, "IQ_DILUT_EPS_AFTER_EXTRA", F$3)</f>
        <v>-0.11</v>
      </c>
      <c r="G158" s="9" cm="1">
        <f t="array" ref="G158">_xll.SNL.Clients.Office.Excel.Functions.SPG($A158, "IQ_DILUT_EPS_AFTER_EXTRA", G$3)</f>
        <v>0.19900000000000001</v>
      </c>
      <c r="H158" s="9" cm="1">
        <f t="array" ref="H158">_xll.SNL.Clients.Office.Excel.Functions.SPG($A158, "IQ_DILUT_EPS_AFTER_EXTRA", H$3)</f>
        <v>-0.01</v>
      </c>
      <c r="I158" s="9" cm="1">
        <f t="array" ref="I158">_xll.SNL.Clients.Office.Excel.Functions.SPG($A158, "IQ_DILUT_EPS_AFTER_EXTRA", I$3)</f>
        <v>-0.01</v>
      </c>
      <c r="J158" s="9" cm="1">
        <f t="array" ref="J158">_xll.SNL.Clients.Office.Excel.Functions.SPG($A158, "IQ_DILUT_EPS_AFTER_EXTRA", J$3)</f>
        <v>-0.17</v>
      </c>
      <c r="K158" s="9" cm="1">
        <f t="array" ref="K158">_xll.SNL.Clients.Office.Excel.Functions.SPG($A158, "IQ_DILUT_EPS_AFTER_EXTRA", K$3)</f>
        <v>0.158</v>
      </c>
      <c r="L158" s="9" cm="1">
        <f t="array" ref="L158">_xll.SNL.Clients.Office.Excel.Functions.SPG($A158, "IQ_DILUT_EPS_AFTER_EXTRA", L$3)</f>
        <v>-0.311</v>
      </c>
      <c r="M158" s="9" cm="1">
        <f t="array" ref="M158">_xll.SNL.Clients.Office.Excel.Functions.SPG($A158, "IQ_DILUT_EPS_AFTER_EXTRA", M$3)</f>
        <v>-0.36</v>
      </c>
      <c r="N158" s="9" cm="1">
        <f t="array" ref="N158">_xll.SNL.Clients.Office.Excel.Functions.SPG($A158, "IQ_DILUT_EPS_AFTER_EXTRA", N$3)</f>
        <v>-0.52</v>
      </c>
      <c r="O158" s="9" cm="1">
        <f t="array" ref="O158">_xll.SNL.Clients.Office.Excel.Functions.SPG($A158, "IQ_DILUT_EPS_AFTER_EXTRA", O$3)</f>
        <v>-0.48599999999999999</v>
      </c>
      <c r="P158" s="9" cm="1">
        <f t="array" ref="P158">_xll.SNL.Clients.Office.Excel.Functions.SPG($A158, "IQ_DILUT_EPS_AFTER_EXTRA", P$3)</f>
        <v>-0.35</v>
      </c>
      <c r="Q158" s="9" cm="1">
        <f t="array" ref="Q158">_xll.SNL.Clients.Office.Excel.Functions.SPG($A158, "IQ_DILUT_EPS_AFTER_EXTRA", Q$3)</f>
        <v>-0.21199999999999999</v>
      </c>
      <c r="R158" s="9" cm="1">
        <f t="array" ref="R158">_xll.SNL.Clients.Office.Excel.Functions.SPG($A158, "IQ_DILUT_EPS_AFTER_EXTRA", R$3)</f>
        <v>-0.253</v>
      </c>
      <c r="S158" s="9" cm="1">
        <f t="array" ref="S158">_xll.SNL.Clients.Office.Excel.Functions.SPG($A158, "IQ_DILUT_EPS_AFTER_EXTRA", S$3)</f>
        <v>0.29599999999999999</v>
      </c>
      <c r="T158" s="9" cm="1">
        <f t="array" ref="T158">_xll.SNL.Clients.Office.Excel.Functions.SPG($A158, "IQ_DILUT_EPS_AFTER_EXTRA", T$3)</f>
        <v>-7.2999999999999995E-2</v>
      </c>
      <c r="U158" s="9" cm="1">
        <f t="array" ref="U158">_xll.SNL.Clients.Office.Excel.Functions.SPG($A158, "IQ_DILUT_EPS_AFTER_EXTRA", U$3)</f>
        <v>-0.42899999999999999</v>
      </c>
      <c r="V158" s="9" cm="1">
        <f t="array" ref="V158">_xll.SNL.Clients.Office.Excel.Functions.SPG($A158, "IQ_DILUT_EPS_AFTER_EXTRA", V$3)</f>
        <v>-0.64200000000000002</v>
      </c>
      <c r="W158" s="9" t="str" cm="1">
        <f t="array" ref="W158">_xll.SNL.Clients.Office.Excel.Functions.SPG($A158, "IQ_DILUT_EPS_AFTER_EXTRA", W$3)</f>
        <v>NA</v>
      </c>
      <c r="X158" s="9" cm="1">
        <f t="array" ref="X158">_xll.SNL.Clients.Office.Excel.Functions.SPG($A158, "IQ_DILUT_EPS_AFTER_EXTRA", X$3)</f>
        <v>-0.254</v>
      </c>
      <c r="Y158" s="9" cm="1">
        <f t="array" ref="Y158">_xll.SNL.Clients.Office.Excel.Functions.SPG($A158, "IQ_DILUT_EPS_AFTER_EXTRA", Y$3)</f>
        <v>-1.0389999999999999</v>
      </c>
      <c r="Z158" s="9" cm="1">
        <f t="array" ref="Z158">_xll.SNL.Clients.Office.Excel.Functions.SPG($A158, "IQ_DILUT_EPS_AFTER_EXTRA", Z$3)</f>
        <v>1.6E-2</v>
      </c>
    </row>
    <row r="159" spans="1:26" x14ac:dyDescent="0.3">
      <c r="A159" s="11" t="s">
        <v>1173</v>
      </c>
      <c r="B159" s="9" cm="1">
        <f t="array" ref="B159">_xll.SNL.Clients.Office.Excel.Functions.SPG($A159, "IQ_DILUT_EPS_AFTER_EXTRA", B$3)</f>
        <v>0.6</v>
      </c>
      <c r="C159" s="9" cm="1">
        <f t="array" ref="C159">_xll.SNL.Clients.Office.Excel.Functions.SPG($A159, "IQ_DILUT_EPS_AFTER_EXTRA", C$3)</f>
        <v>0.78800000000000003</v>
      </c>
      <c r="D159" s="9" cm="1">
        <f t="array" ref="D159">_xll.SNL.Clients.Office.Excel.Functions.SPG($A159, "IQ_DILUT_EPS_AFTER_EXTRA", D$3)</f>
        <v>0.67200000000000004</v>
      </c>
      <c r="E159" s="9" cm="1">
        <f t="array" ref="E159">_xll.SNL.Clients.Office.Excel.Functions.SPG($A159, "IQ_DILUT_EPS_AFTER_EXTRA", E$3)</f>
        <v>0.76500000000000001</v>
      </c>
      <c r="F159" s="9" cm="1">
        <f t="array" ref="F159">_xll.SNL.Clients.Office.Excel.Functions.SPG($A159, "IQ_DILUT_EPS_AFTER_EXTRA", F$3)</f>
        <v>0.64100000000000001</v>
      </c>
      <c r="G159" s="9" cm="1">
        <f t="array" ref="G159">_xll.SNL.Clients.Office.Excel.Functions.SPG($A159, "IQ_DILUT_EPS_AFTER_EXTRA", G$3)</f>
        <v>0.78400000000000003</v>
      </c>
      <c r="H159" s="9" cm="1">
        <f t="array" ref="H159">_xll.SNL.Clients.Office.Excel.Functions.SPG($A159, "IQ_DILUT_EPS_AFTER_EXTRA", H$3)</f>
        <v>0.69599999999999995</v>
      </c>
      <c r="I159" s="9" cm="1">
        <f t="array" ref="I159">_xll.SNL.Clients.Office.Excel.Functions.SPG($A159, "IQ_DILUT_EPS_AFTER_EXTRA", I$3)</f>
        <v>0.59099999999999997</v>
      </c>
      <c r="J159" s="9" cm="1">
        <f t="array" ref="J159">_xll.SNL.Clients.Office.Excel.Functions.SPG($A159, "IQ_DILUT_EPS_AFTER_EXTRA", J$3)</f>
        <v>0.69799999999999995</v>
      </c>
      <c r="K159" s="9" cm="1">
        <f t="array" ref="K159">_xll.SNL.Clients.Office.Excel.Functions.SPG($A159, "IQ_DILUT_EPS_AFTER_EXTRA", K$3)</f>
        <v>0.746</v>
      </c>
      <c r="L159" s="9" cm="1">
        <f t="array" ref="L159">_xll.SNL.Clients.Office.Excel.Functions.SPG($A159, "IQ_DILUT_EPS_AFTER_EXTRA", L$3)</f>
        <v>0.85399999999999998</v>
      </c>
      <c r="M159" s="9" cm="1">
        <f t="array" ref="M159">_xll.SNL.Clients.Office.Excel.Functions.SPG($A159, "IQ_DILUT_EPS_AFTER_EXTRA", M$3)</f>
        <v>0.61</v>
      </c>
      <c r="N159" s="9" cm="1">
        <f t="array" ref="N159">_xll.SNL.Clients.Office.Excel.Functions.SPG($A159, "IQ_DILUT_EPS_AFTER_EXTRA", N$3)</f>
        <v>0.48099999999999998</v>
      </c>
      <c r="O159" s="9" cm="1">
        <f t="array" ref="O159">_xll.SNL.Clients.Office.Excel.Functions.SPG($A159, "IQ_DILUT_EPS_AFTER_EXTRA", O$3)</f>
        <v>0.495</v>
      </c>
      <c r="P159" s="9" cm="1">
        <f t="array" ref="P159">_xll.SNL.Clients.Office.Excel.Functions.SPG($A159, "IQ_DILUT_EPS_AFTER_EXTRA", P$3)</f>
        <v>0.63100000000000001</v>
      </c>
      <c r="Q159" s="9" cm="1">
        <f t="array" ref="Q159">_xll.SNL.Clients.Office.Excel.Functions.SPG($A159, "IQ_DILUT_EPS_AFTER_EXTRA", Q$3)</f>
        <v>0.59099999999999997</v>
      </c>
      <c r="R159" s="9" cm="1">
        <f t="array" ref="R159">_xll.SNL.Clients.Office.Excel.Functions.SPG($A159, "IQ_DILUT_EPS_AFTER_EXTRA", R$3)</f>
        <v>0.54500000000000004</v>
      </c>
      <c r="S159" s="9" cm="1">
        <f t="array" ref="S159">_xll.SNL.Clients.Office.Excel.Functions.SPG($A159, "IQ_DILUT_EPS_AFTER_EXTRA", S$3)</f>
        <v>0.74299999999999999</v>
      </c>
      <c r="T159" s="9" cm="1">
        <f t="array" ref="T159">_xll.SNL.Clients.Office.Excel.Functions.SPG($A159, "IQ_DILUT_EPS_AFTER_EXTRA", T$3)</f>
        <v>0.58099999999999996</v>
      </c>
      <c r="U159" s="9" cm="1">
        <f t="array" ref="U159">_xll.SNL.Clients.Office.Excel.Functions.SPG($A159, "IQ_DILUT_EPS_AFTER_EXTRA", U$3)</f>
        <v>0.52</v>
      </c>
      <c r="V159" s="9" cm="1">
        <f t="array" ref="V159">_xll.SNL.Clients.Office.Excel.Functions.SPG($A159, "IQ_DILUT_EPS_AFTER_EXTRA", V$3)</f>
        <v>0.45</v>
      </c>
      <c r="W159" s="9" cm="1">
        <f t="array" ref="W159">_xll.SNL.Clients.Office.Excel.Functions.SPG($A159, "IQ_DILUT_EPS_AFTER_EXTRA", W$3)</f>
        <v>0.52900000000000003</v>
      </c>
      <c r="X159" s="9" cm="1">
        <f t="array" ref="X159">_xll.SNL.Clients.Office.Excel.Functions.SPG($A159, "IQ_DILUT_EPS_AFTER_EXTRA", X$3)</f>
        <v>0.42099999999999999</v>
      </c>
      <c r="Y159" s="9" cm="1">
        <f t="array" ref="Y159">_xll.SNL.Clients.Office.Excel.Functions.SPG($A159, "IQ_DILUT_EPS_AFTER_EXTRA", Y$3)</f>
        <v>0.43099999999999999</v>
      </c>
      <c r="Z159" s="9" cm="1">
        <f t="array" ref="Z159">_xll.SNL.Clients.Office.Excel.Functions.SPG($A159, "IQ_DILUT_EPS_AFTER_EXTRA", Z$3)</f>
        <v>0.432</v>
      </c>
    </row>
    <row r="160" spans="1:26" x14ac:dyDescent="0.3">
      <c r="A160" s="11" t="s">
        <v>1174</v>
      </c>
      <c r="B160" s="9" cm="1">
        <f t="array" ref="B160">_xll.SNL.Clients.Office.Excel.Functions.SPG($A160, "IQ_DILUT_EPS_AFTER_EXTRA", B$3)</f>
        <v>2.15</v>
      </c>
      <c r="C160" s="9" cm="1">
        <f t="array" ref="C160">_xll.SNL.Clients.Office.Excel.Functions.SPG($A160, "IQ_DILUT_EPS_AFTER_EXTRA", C$3)</f>
        <v>2.1</v>
      </c>
      <c r="D160" s="9" cm="1">
        <f t="array" ref="D160">_xll.SNL.Clients.Office.Excel.Functions.SPG($A160, "IQ_DILUT_EPS_AFTER_EXTRA", D$3)</f>
        <v>2.4300000000000002</v>
      </c>
      <c r="E160" s="9" cm="1">
        <f t="array" ref="E160">_xll.SNL.Clients.Office.Excel.Functions.SPG($A160, "IQ_DILUT_EPS_AFTER_EXTRA", E$3)</f>
        <v>1.21</v>
      </c>
      <c r="F160" s="9" cm="1">
        <f t="array" ref="F160">_xll.SNL.Clients.Office.Excel.Functions.SPG($A160, "IQ_DILUT_EPS_AFTER_EXTRA", F$3)</f>
        <v>2.0299999999999998</v>
      </c>
      <c r="G160" s="9" cm="1">
        <f t="array" ref="G160">_xll.SNL.Clients.Office.Excel.Functions.SPG($A160, "IQ_DILUT_EPS_AFTER_EXTRA", G$3)</f>
        <v>1.8149999999999999</v>
      </c>
      <c r="H160" s="9" cm="1">
        <f t="array" ref="H160">_xll.SNL.Clients.Office.Excel.Functions.SPG($A160, "IQ_DILUT_EPS_AFTER_EXTRA", H$3)</f>
        <v>1.44</v>
      </c>
      <c r="I160" s="9" cm="1">
        <f t="array" ref="I160">_xll.SNL.Clients.Office.Excel.Functions.SPG($A160, "IQ_DILUT_EPS_AFTER_EXTRA", I$3)</f>
        <v>1.74</v>
      </c>
      <c r="J160" s="9" cm="1">
        <f t="array" ref="J160">_xll.SNL.Clients.Office.Excel.Functions.SPG($A160, "IQ_DILUT_EPS_AFTER_EXTRA", J$3)</f>
        <v>2.13</v>
      </c>
      <c r="K160" s="9" cm="1">
        <f t="array" ref="K160">_xll.SNL.Clients.Office.Excel.Functions.SPG($A160, "IQ_DILUT_EPS_AFTER_EXTRA", K$3)</f>
        <v>1.3640000000000001</v>
      </c>
      <c r="L160" s="9" cm="1">
        <f t="array" ref="L160">_xll.SNL.Clients.Office.Excel.Functions.SPG($A160, "IQ_DILUT_EPS_AFTER_EXTRA", L$3)</f>
        <v>0.81</v>
      </c>
      <c r="M160" s="9" cm="1">
        <f t="array" ref="M160">_xll.SNL.Clients.Office.Excel.Functions.SPG($A160, "IQ_DILUT_EPS_AFTER_EXTRA", M$3)</f>
        <v>7.0000000000000007E-2</v>
      </c>
      <c r="N160" s="9" cm="1">
        <f t="array" ref="N160">_xll.SNL.Clients.Office.Excel.Functions.SPG($A160, "IQ_DILUT_EPS_AFTER_EXTRA", N$3)</f>
        <v>2.1</v>
      </c>
      <c r="O160" s="9" cm="1">
        <f t="array" ref="O160">_xll.SNL.Clients.Office.Excel.Functions.SPG($A160, "IQ_DILUT_EPS_AFTER_EXTRA", O$3)</f>
        <v>1.7</v>
      </c>
      <c r="P160" s="9" cm="1">
        <f t="array" ref="P160">_xll.SNL.Clients.Office.Excel.Functions.SPG($A160, "IQ_DILUT_EPS_AFTER_EXTRA", P$3)</f>
        <v>1.1100000000000001</v>
      </c>
      <c r="Q160" s="9" cm="1">
        <f t="array" ref="Q160">_xll.SNL.Clients.Office.Excel.Functions.SPG($A160, "IQ_DILUT_EPS_AFTER_EXTRA", Q$3)</f>
        <v>0.15</v>
      </c>
      <c r="R160" s="9" cm="1">
        <f t="array" ref="R160">_xll.SNL.Clients.Office.Excel.Functions.SPG($A160, "IQ_DILUT_EPS_AFTER_EXTRA", R$3)</f>
        <v>1.02</v>
      </c>
      <c r="S160" s="9" cm="1">
        <f t="array" ref="S160">_xll.SNL.Clients.Office.Excel.Functions.SPG($A160, "IQ_DILUT_EPS_AFTER_EXTRA", S$3)</f>
        <v>0.497</v>
      </c>
      <c r="T160" s="9" cm="1">
        <f t="array" ref="T160">_xll.SNL.Clients.Office.Excel.Functions.SPG($A160, "IQ_DILUT_EPS_AFTER_EXTRA", T$3)</f>
        <v>1.3520000000000001</v>
      </c>
      <c r="U160" s="9" cm="1">
        <f t="array" ref="U160">_xll.SNL.Clients.Office.Excel.Functions.SPG($A160, "IQ_DILUT_EPS_AFTER_EXTRA", U$3)</f>
        <v>1.115</v>
      </c>
      <c r="V160" s="9" cm="1">
        <f t="array" ref="V160">_xll.SNL.Clients.Office.Excel.Functions.SPG($A160, "IQ_DILUT_EPS_AFTER_EXTRA", V$3)</f>
        <v>1.3049999999999999</v>
      </c>
      <c r="W160" s="9" cm="1">
        <f t="array" ref="W160">_xll.SNL.Clients.Office.Excel.Functions.SPG($A160, "IQ_DILUT_EPS_AFTER_EXTRA", W$3)</f>
        <v>1.593</v>
      </c>
      <c r="X160" s="9" cm="1">
        <f t="array" ref="X160">_xll.SNL.Clients.Office.Excel.Functions.SPG($A160, "IQ_DILUT_EPS_AFTER_EXTRA", X$3)</f>
        <v>1.2490000000000001</v>
      </c>
      <c r="Y160" s="9" cm="1">
        <f t="array" ref="Y160">_xll.SNL.Clients.Office.Excel.Functions.SPG($A160, "IQ_DILUT_EPS_AFTER_EXTRA", Y$3)</f>
        <v>1.86</v>
      </c>
      <c r="Z160" s="9" cm="1">
        <f t="array" ref="Z160">_xll.SNL.Clients.Office.Excel.Functions.SPG($A160, "IQ_DILUT_EPS_AFTER_EXTRA", Z$3)</f>
        <v>1.111</v>
      </c>
    </row>
    <row r="161" spans="1:26" x14ac:dyDescent="0.3">
      <c r="A161" s="11" t="s">
        <v>1175</v>
      </c>
      <c r="B161" s="9" cm="1">
        <f t="array" ref="B161">_xll.SNL.Clients.Office.Excel.Functions.SPG($A161, "IQ_DILUT_EPS_AFTER_EXTRA", B$3)</f>
        <v>0.73</v>
      </c>
      <c r="C161" s="9" cm="1">
        <f t="array" ref="C161">_xll.SNL.Clients.Office.Excel.Functions.SPG($A161, "IQ_DILUT_EPS_AFTER_EXTRA", C$3)</f>
        <v>0.79100000000000004</v>
      </c>
      <c r="D161" s="9" cm="1">
        <f t="array" ref="D161">_xll.SNL.Clients.Office.Excel.Functions.SPG($A161, "IQ_DILUT_EPS_AFTER_EXTRA", D$3)</f>
        <v>0.74</v>
      </c>
      <c r="E161" s="9" cm="1">
        <f t="array" ref="E161">_xll.SNL.Clients.Office.Excel.Functions.SPG($A161, "IQ_DILUT_EPS_AFTER_EXTRA", E$3)</f>
        <v>0.67</v>
      </c>
      <c r="F161" s="9" cm="1">
        <f t="array" ref="F161">_xll.SNL.Clients.Office.Excel.Functions.SPG($A161, "IQ_DILUT_EPS_AFTER_EXTRA", F$3)</f>
        <v>0.64</v>
      </c>
      <c r="G161" s="9" cm="1">
        <f t="array" ref="G161">_xll.SNL.Clients.Office.Excel.Functions.SPG($A161, "IQ_DILUT_EPS_AFTER_EXTRA", G$3)</f>
        <v>1.589</v>
      </c>
      <c r="H161" s="9" cm="1">
        <f t="array" ref="H161">_xll.SNL.Clients.Office.Excel.Functions.SPG($A161, "IQ_DILUT_EPS_AFTER_EXTRA", H$3)</f>
        <v>0.64</v>
      </c>
      <c r="I161" s="9" cm="1">
        <f t="array" ref="I161">_xll.SNL.Clients.Office.Excel.Functions.SPG($A161, "IQ_DILUT_EPS_AFTER_EXTRA", I$3)</f>
        <v>0.63</v>
      </c>
      <c r="J161" s="9" cm="1">
        <f t="array" ref="J161">_xll.SNL.Clients.Office.Excel.Functions.SPG($A161, "IQ_DILUT_EPS_AFTER_EXTRA", J$3)</f>
        <v>0.56999999999999995</v>
      </c>
      <c r="K161" s="9" cm="1">
        <f t="array" ref="K161">_xll.SNL.Clients.Office.Excel.Functions.SPG($A161, "IQ_DILUT_EPS_AFTER_EXTRA", K$3)</f>
        <v>0.48</v>
      </c>
      <c r="L161" s="9" cm="1">
        <f t="array" ref="L161">_xll.SNL.Clients.Office.Excel.Functions.SPG($A161, "IQ_DILUT_EPS_AFTER_EXTRA", L$3)</f>
        <v>0.51</v>
      </c>
      <c r="M161" s="9" cm="1">
        <f t="array" ref="M161">_xll.SNL.Clients.Office.Excel.Functions.SPG($A161, "IQ_DILUT_EPS_AFTER_EXTRA", M$3)</f>
        <v>0.38</v>
      </c>
      <c r="N161" s="9" cm="1">
        <f t="array" ref="N161">_xll.SNL.Clients.Office.Excel.Functions.SPG($A161, "IQ_DILUT_EPS_AFTER_EXTRA", N$3)</f>
        <v>0.51</v>
      </c>
      <c r="O161" s="9" cm="1">
        <f t="array" ref="O161">_xll.SNL.Clients.Office.Excel.Functions.SPG($A161, "IQ_DILUT_EPS_AFTER_EXTRA", O$3)</f>
        <v>0.37</v>
      </c>
      <c r="P161" s="9" cm="1">
        <f t="array" ref="P161">_xll.SNL.Clients.Office.Excel.Functions.SPG($A161, "IQ_DILUT_EPS_AFTER_EXTRA", P$3)</f>
        <v>0.53</v>
      </c>
      <c r="Q161" s="9" cm="1">
        <f t="array" ref="Q161">_xll.SNL.Clients.Office.Excel.Functions.SPG($A161, "IQ_DILUT_EPS_AFTER_EXTRA", Q$3)</f>
        <v>0.53</v>
      </c>
      <c r="R161" s="9" cm="1">
        <f t="array" ref="R161">_xll.SNL.Clients.Office.Excel.Functions.SPG($A161, "IQ_DILUT_EPS_AFTER_EXTRA", R$3)</f>
        <v>0.47</v>
      </c>
      <c r="S161" s="9" cm="1">
        <f t="array" ref="S161">_xll.SNL.Clients.Office.Excel.Functions.SPG($A161, "IQ_DILUT_EPS_AFTER_EXTRA", S$3)</f>
        <v>0.38</v>
      </c>
      <c r="T161" s="9" cm="1">
        <f t="array" ref="T161">_xll.SNL.Clients.Office.Excel.Functions.SPG($A161, "IQ_DILUT_EPS_AFTER_EXTRA", T$3)</f>
        <v>0.43</v>
      </c>
      <c r="U161" s="9" cm="1">
        <f t="array" ref="U161">_xll.SNL.Clients.Office.Excel.Functions.SPG($A161, "IQ_DILUT_EPS_AFTER_EXTRA", U$3)</f>
        <v>0.32</v>
      </c>
      <c r="V161" s="9" cm="1">
        <f t="array" ref="V161">_xll.SNL.Clients.Office.Excel.Functions.SPG($A161, "IQ_DILUT_EPS_AFTER_EXTRA", V$3)</f>
        <v>0.44</v>
      </c>
      <c r="W161" s="9" cm="1">
        <f t="array" ref="W161">_xll.SNL.Clients.Office.Excel.Functions.SPG($A161, "IQ_DILUT_EPS_AFTER_EXTRA", W$3)</f>
        <v>0.42</v>
      </c>
      <c r="X161" s="9" cm="1">
        <f t="array" ref="X161">_xll.SNL.Clients.Office.Excel.Functions.SPG($A161, "IQ_DILUT_EPS_AFTER_EXTRA", X$3)</f>
        <v>0.45</v>
      </c>
      <c r="Y161" s="9" cm="1">
        <f t="array" ref="Y161">_xll.SNL.Clients.Office.Excel.Functions.SPG($A161, "IQ_DILUT_EPS_AFTER_EXTRA", Y$3)</f>
        <v>0.38</v>
      </c>
      <c r="Z161" s="9" cm="1">
        <f t="array" ref="Z161">_xll.SNL.Clients.Office.Excel.Functions.SPG($A161, "IQ_DILUT_EPS_AFTER_EXTRA", Z$3)</f>
        <v>0.31</v>
      </c>
    </row>
    <row r="162" spans="1:26" x14ac:dyDescent="0.3">
      <c r="A162" s="11" t="s">
        <v>1176</v>
      </c>
      <c r="B162" s="9" cm="1">
        <f t="array" ref="B162">_xll.SNL.Clients.Office.Excel.Functions.SPG($A162, "IQ_DILUT_EPS_AFTER_EXTRA", B$3)</f>
        <v>0.41799999999999998</v>
      </c>
      <c r="C162" s="9" cm="1">
        <f t="array" ref="C162">_xll.SNL.Clients.Office.Excel.Functions.SPG($A162, "IQ_DILUT_EPS_AFTER_EXTRA", C$3)</f>
        <v>0.38500000000000001</v>
      </c>
      <c r="D162" s="9" cm="1">
        <f t="array" ref="D162">_xll.SNL.Clients.Office.Excel.Functions.SPG($A162, "IQ_DILUT_EPS_AFTER_EXTRA", D$3)</f>
        <v>0.53500000000000003</v>
      </c>
      <c r="E162" s="9" cm="1">
        <f t="array" ref="E162">_xll.SNL.Clients.Office.Excel.Functions.SPG($A162, "IQ_DILUT_EPS_AFTER_EXTRA", E$3)</f>
        <v>0.372</v>
      </c>
      <c r="F162" s="9" cm="1">
        <f t="array" ref="F162">_xll.SNL.Clients.Office.Excel.Functions.SPG($A162, "IQ_DILUT_EPS_AFTER_EXTRA", F$3)</f>
        <v>0.46700000000000003</v>
      </c>
      <c r="G162" s="9" cm="1">
        <f t="array" ref="G162">_xll.SNL.Clients.Office.Excel.Functions.SPG($A162, "IQ_DILUT_EPS_AFTER_EXTRA", G$3)</f>
        <v>0.49299999999999999</v>
      </c>
      <c r="H162" s="9" cm="1">
        <f t="array" ref="H162">_xll.SNL.Clients.Office.Excel.Functions.SPG($A162, "IQ_DILUT_EPS_AFTER_EXTRA", H$3)</f>
        <v>0.44800000000000001</v>
      </c>
      <c r="I162" s="9" cm="1">
        <f t="array" ref="I162">_xll.SNL.Clients.Office.Excel.Functions.SPG($A162, "IQ_DILUT_EPS_AFTER_EXTRA", I$3)</f>
        <v>0.46700000000000003</v>
      </c>
      <c r="J162" s="9" cm="1">
        <f t="array" ref="J162">_xll.SNL.Clients.Office.Excel.Functions.SPG($A162, "IQ_DILUT_EPS_AFTER_EXTRA", J$3)</f>
        <v>0.41599999999999998</v>
      </c>
      <c r="K162" s="9" cm="1">
        <f t="array" ref="K162">_xll.SNL.Clients.Office.Excel.Functions.SPG($A162, "IQ_DILUT_EPS_AFTER_EXTRA", K$3)</f>
        <v>0.36399999999999999</v>
      </c>
      <c r="L162" s="9" cm="1">
        <f t="array" ref="L162">_xll.SNL.Clients.Office.Excel.Functions.SPG($A162, "IQ_DILUT_EPS_AFTER_EXTRA", L$3)</f>
        <v>0.309</v>
      </c>
      <c r="M162" s="9" cm="1">
        <f t="array" ref="M162">_xll.SNL.Clients.Office.Excel.Functions.SPG($A162, "IQ_DILUT_EPS_AFTER_EXTRA", M$3)</f>
        <v>0.308</v>
      </c>
      <c r="N162" s="9" cm="1">
        <f t="array" ref="N162">_xll.SNL.Clients.Office.Excel.Functions.SPG($A162, "IQ_DILUT_EPS_AFTER_EXTRA", N$3)</f>
        <v>0.37</v>
      </c>
      <c r="O162" s="9" cm="1">
        <f t="array" ref="O162">_xll.SNL.Clients.Office.Excel.Functions.SPG($A162, "IQ_DILUT_EPS_AFTER_EXTRA", O$3)</f>
        <v>0.34399999999999997</v>
      </c>
      <c r="P162" s="9" cm="1">
        <f t="array" ref="P162">_xll.SNL.Clients.Office.Excel.Functions.SPG($A162, "IQ_DILUT_EPS_AFTER_EXTRA", P$3)</f>
        <v>0.32100000000000001</v>
      </c>
      <c r="Q162" s="9" cm="1">
        <f t="array" ref="Q162">_xll.SNL.Clients.Office.Excel.Functions.SPG($A162, "IQ_DILUT_EPS_AFTER_EXTRA", Q$3)</f>
        <v>0.35499999999999998</v>
      </c>
      <c r="R162" s="9" cm="1">
        <f t="array" ref="R162">_xll.SNL.Clients.Office.Excel.Functions.SPG($A162, "IQ_DILUT_EPS_AFTER_EXTRA", R$3)</f>
        <v>0.46300000000000002</v>
      </c>
      <c r="S162" s="9" cm="1">
        <f t="array" ref="S162">_xll.SNL.Clients.Office.Excel.Functions.SPG($A162, "IQ_DILUT_EPS_AFTER_EXTRA", S$3)</f>
        <v>0.57199999999999995</v>
      </c>
      <c r="T162" s="9" cm="1">
        <f t="array" ref="T162">_xll.SNL.Clients.Office.Excel.Functions.SPG($A162, "IQ_DILUT_EPS_AFTER_EXTRA", T$3)</f>
        <v>0.47499999999999998</v>
      </c>
      <c r="U162" s="9" cm="1">
        <f t="array" ref="U162">_xll.SNL.Clients.Office.Excel.Functions.SPG($A162, "IQ_DILUT_EPS_AFTER_EXTRA", U$3)</f>
        <v>-1.2E-2</v>
      </c>
      <c r="V162" s="9" cm="1">
        <f t="array" ref="V162">_xll.SNL.Clients.Office.Excel.Functions.SPG($A162, "IQ_DILUT_EPS_AFTER_EXTRA", V$3)</f>
        <v>0.35699999999999998</v>
      </c>
      <c r="W162" s="9" cm="1">
        <f t="array" ref="W162">_xll.SNL.Clients.Office.Excel.Functions.SPG($A162, "IQ_DILUT_EPS_AFTER_EXTRA", W$3)</f>
        <v>0.39200000000000002</v>
      </c>
      <c r="X162" s="9" cm="1">
        <f t="array" ref="X162">_xll.SNL.Clients.Office.Excel.Functions.SPG($A162, "IQ_DILUT_EPS_AFTER_EXTRA", X$3)</f>
        <v>0.438</v>
      </c>
      <c r="Y162" s="9" cm="1">
        <f t="array" ref="Y162">_xll.SNL.Clients.Office.Excel.Functions.SPG($A162, "IQ_DILUT_EPS_AFTER_EXTRA", Y$3)</f>
        <v>0.42</v>
      </c>
      <c r="Z162" s="9" cm="1">
        <f t="array" ref="Z162">_xll.SNL.Clients.Office.Excel.Functions.SPG($A162, "IQ_DILUT_EPS_AFTER_EXTRA", Z$3)</f>
        <v>0.39800000000000002</v>
      </c>
    </row>
    <row r="163" spans="1:26" x14ac:dyDescent="0.3">
      <c r="A163" s="11" t="s">
        <v>1177</v>
      </c>
      <c r="B163" s="9" cm="1">
        <f t="array" ref="B163">_xll.SNL.Clients.Office.Excel.Functions.SPG($A163, "IQ_DILUT_EPS_AFTER_EXTRA", B$3)</f>
        <v>0.48</v>
      </c>
      <c r="C163" s="9" cm="1">
        <f t="array" ref="C163">_xll.SNL.Clients.Office.Excel.Functions.SPG($A163, "IQ_DILUT_EPS_AFTER_EXTRA", C$3)</f>
        <v>0.54500000000000004</v>
      </c>
      <c r="D163" s="9" cm="1">
        <f t="array" ref="D163">_xll.SNL.Clients.Office.Excel.Functions.SPG($A163, "IQ_DILUT_EPS_AFTER_EXTRA", D$3)</f>
        <v>0.45</v>
      </c>
      <c r="E163" s="9" cm="1">
        <f t="array" ref="E163">_xll.SNL.Clients.Office.Excel.Functions.SPG($A163, "IQ_DILUT_EPS_AFTER_EXTRA", E$3)</f>
        <v>0.39</v>
      </c>
      <c r="F163" s="9" cm="1">
        <f t="array" ref="F163">_xll.SNL.Clients.Office.Excel.Functions.SPG($A163, "IQ_DILUT_EPS_AFTER_EXTRA", F$3)</f>
        <v>0.28999999999999998</v>
      </c>
      <c r="G163" s="9" cm="1">
        <f t="array" ref="G163">_xll.SNL.Clients.Office.Excel.Functions.SPG($A163, "IQ_DILUT_EPS_AFTER_EXTRA", G$3)</f>
        <v>0.49</v>
      </c>
      <c r="H163" s="9" cm="1">
        <f t="array" ref="H163">_xll.SNL.Clients.Office.Excel.Functions.SPG($A163, "IQ_DILUT_EPS_AFTER_EXTRA", H$3)</f>
        <v>0.47</v>
      </c>
      <c r="I163" s="9" cm="1">
        <f t="array" ref="I163">_xll.SNL.Clients.Office.Excel.Functions.SPG($A163, "IQ_DILUT_EPS_AFTER_EXTRA", I$3)</f>
        <v>0.496</v>
      </c>
      <c r="J163" s="9" cm="1">
        <f t="array" ref="J163">_xll.SNL.Clients.Office.Excel.Functions.SPG($A163, "IQ_DILUT_EPS_AFTER_EXTRA", J$3)</f>
        <v>0.55000000000000004</v>
      </c>
      <c r="K163" s="9" cm="1">
        <f t="array" ref="K163">_xll.SNL.Clients.Office.Excel.Functions.SPG($A163, "IQ_DILUT_EPS_AFTER_EXTRA", K$3)</f>
        <v>0.71899999999999997</v>
      </c>
      <c r="L163" s="9" cm="1">
        <f t="array" ref="L163">_xll.SNL.Clients.Office.Excel.Functions.SPG($A163, "IQ_DILUT_EPS_AFTER_EXTRA", L$3)</f>
        <v>0.71599999999999997</v>
      </c>
      <c r="M163" s="9" cm="1">
        <f t="array" ref="M163">_xll.SNL.Clients.Office.Excel.Functions.SPG($A163, "IQ_DILUT_EPS_AFTER_EXTRA", M$3)</f>
        <v>0.69</v>
      </c>
      <c r="N163" s="9" cm="1">
        <f t="array" ref="N163">_xll.SNL.Clients.Office.Excel.Functions.SPG($A163, "IQ_DILUT_EPS_AFTER_EXTRA", N$3)</f>
        <v>0.61</v>
      </c>
      <c r="O163" s="9" cm="1">
        <f t="array" ref="O163">_xll.SNL.Clients.Office.Excel.Functions.SPG($A163, "IQ_DILUT_EPS_AFTER_EXTRA", O$3)</f>
        <v>0.45200000000000001</v>
      </c>
      <c r="P163" s="9" cm="1">
        <f t="array" ref="P163">_xll.SNL.Clients.Office.Excel.Functions.SPG($A163, "IQ_DILUT_EPS_AFTER_EXTRA", P$3)</f>
        <v>0.79</v>
      </c>
      <c r="Q163" s="9" cm="1">
        <f t="array" ref="Q163">_xll.SNL.Clients.Office.Excel.Functions.SPG($A163, "IQ_DILUT_EPS_AFTER_EXTRA", Q$3)</f>
        <v>0.81</v>
      </c>
      <c r="R163" s="9" cm="1">
        <f t="array" ref="R163">_xll.SNL.Clients.Office.Excel.Functions.SPG($A163, "IQ_DILUT_EPS_AFTER_EXTRA", R$3)</f>
        <v>0.84599999999999997</v>
      </c>
      <c r="S163" s="9" cm="1">
        <f t="array" ref="S163">_xll.SNL.Clients.Office.Excel.Functions.SPG($A163, "IQ_DILUT_EPS_AFTER_EXTRA", S$3)</f>
        <v>0.85799999999999998</v>
      </c>
      <c r="T163" s="9" cm="1">
        <f t="array" ref="T163">_xll.SNL.Clients.Office.Excel.Functions.SPG($A163, "IQ_DILUT_EPS_AFTER_EXTRA", T$3)</f>
        <v>0.81</v>
      </c>
      <c r="U163" s="9" cm="1">
        <f t="array" ref="U163">_xll.SNL.Clients.Office.Excel.Functions.SPG($A163, "IQ_DILUT_EPS_AFTER_EXTRA", U$3)</f>
        <v>0.66</v>
      </c>
      <c r="V163" s="9" cm="1">
        <f t="array" ref="V163">_xll.SNL.Clients.Office.Excel.Functions.SPG($A163, "IQ_DILUT_EPS_AFTER_EXTRA", V$3)</f>
        <v>0.46500000000000002</v>
      </c>
      <c r="W163" s="9" cm="1">
        <f t="array" ref="W163">_xll.SNL.Clients.Office.Excel.Functions.SPG($A163, "IQ_DILUT_EPS_AFTER_EXTRA", W$3)</f>
        <v>0.61799999999999999</v>
      </c>
      <c r="X163" s="9" cm="1">
        <f t="array" ref="X163">_xll.SNL.Clients.Office.Excel.Functions.SPG($A163, "IQ_DILUT_EPS_AFTER_EXTRA", X$3)</f>
        <v>0.56999999999999995</v>
      </c>
      <c r="Y163" s="9" cm="1">
        <f t="array" ref="Y163">_xll.SNL.Clients.Office.Excel.Functions.SPG($A163, "IQ_DILUT_EPS_AFTER_EXTRA", Y$3)</f>
        <v>0.61</v>
      </c>
      <c r="Z163" s="9" cm="1">
        <f t="array" ref="Z163">_xll.SNL.Clients.Office.Excel.Functions.SPG($A163, "IQ_DILUT_EPS_AFTER_EXTRA", Z$3)</f>
        <v>0.57999999999999996</v>
      </c>
    </row>
    <row r="164" spans="1:26" x14ac:dyDescent="0.3">
      <c r="A164" s="11" t="s">
        <v>1178</v>
      </c>
      <c r="B164" s="9" cm="1">
        <f t="array" ref="B164">_xll.SNL.Clients.Office.Excel.Functions.SPG($A164, "IQ_DILUT_EPS_AFTER_EXTRA", B$3)</f>
        <v>0.54</v>
      </c>
      <c r="C164" s="9" cm="1">
        <f t="array" ref="C164">_xll.SNL.Clients.Office.Excel.Functions.SPG($A164, "IQ_DILUT_EPS_AFTER_EXTRA", C$3)</f>
        <v>0.19</v>
      </c>
      <c r="D164" s="9" cm="1">
        <f t="array" ref="D164">_xll.SNL.Clients.Office.Excel.Functions.SPG($A164, "IQ_DILUT_EPS_AFTER_EXTRA", D$3)</f>
        <v>0.38</v>
      </c>
      <c r="E164" s="9" cm="1">
        <f t="array" ref="E164">_xll.SNL.Clients.Office.Excel.Functions.SPG($A164, "IQ_DILUT_EPS_AFTER_EXTRA", E$3)</f>
        <v>0.23</v>
      </c>
      <c r="F164" s="9" cm="1">
        <f t="array" ref="F164">_xll.SNL.Clients.Office.Excel.Functions.SPG($A164, "IQ_DILUT_EPS_AFTER_EXTRA", F$3)</f>
        <v>-5.2999999999999999E-2</v>
      </c>
      <c r="G164" s="9" cm="1">
        <f t="array" ref="G164">_xll.SNL.Clients.Office.Excel.Functions.SPG($A164, "IQ_DILUT_EPS_AFTER_EXTRA", G$3)</f>
        <v>0.104</v>
      </c>
      <c r="H164" s="9" cm="1">
        <f t="array" ref="H164">_xll.SNL.Clients.Office.Excel.Functions.SPG($A164, "IQ_DILUT_EPS_AFTER_EXTRA", H$3)</f>
        <v>8.9999999999999993E-3</v>
      </c>
      <c r="I164" s="9" cm="1">
        <f t="array" ref="I164">_xll.SNL.Clients.Office.Excel.Functions.SPG($A164, "IQ_DILUT_EPS_AFTER_EXTRA", I$3)</f>
        <v>0.56999999999999995</v>
      </c>
      <c r="J164" s="9" cm="1">
        <f t="array" ref="J164">_xll.SNL.Clients.Office.Excel.Functions.SPG($A164, "IQ_DILUT_EPS_AFTER_EXTRA", J$3)</f>
        <v>0.48</v>
      </c>
      <c r="K164" s="9" cm="1">
        <f t="array" ref="K164">_xll.SNL.Clients.Office.Excel.Functions.SPG($A164, "IQ_DILUT_EPS_AFTER_EXTRA", K$3)</f>
        <v>0.49</v>
      </c>
      <c r="L164" s="9" cm="1">
        <f t="array" ref="L164">_xll.SNL.Clients.Office.Excel.Functions.SPG($A164, "IQ_DILUT_EPS_AFTER_EXTRA", L$3)</f>
        <v>0.47</v>
      </c>
      <c r="M164" s="9" cm="1">
        <f t="array" ref="M164">_xll.SNL.Clients.Office.Excel.Functions.SPG($A164, "IQ_DILUT_EPS_AFTER_EXTRA", M$3)</f>
        <v>0.53</v>
      </c>
      <c r="N164" s="9" cm="1">
        <f t="array" ref="N164">_xll.SNL.Clients.Office.Excel.Functions.SPG($A164, "IQ_DILUT_EPS_AFTER_EXTRA", N$3)</f>
        <v>0.37</v>
      </c>
      <c r="O164" s="9" cm="1">
        <f t="array" ref="O164">_xll.SNL.Clients.Office.Excel.Functions.SPG($A164, "IQ_DILUT_EPS_AFTER_EXTRA", O$3)</f>
        <v>0.14199999999999999</v>
      </c>
      <c r="P164" s="9" cm="1">
        <f t="array" ref="P164">_xll.SNL.Clients.Office.Excel.Functions.SPG($A164, "IQ_DILUT_EPS_AFTER_EXTRA", P$3)</f>
        <v>0.45</v>
      </c>
      <c r="Q164" s="9" cm="1">
        <f t="array" ref="Q164">_xll.SNL.Clients.Office.Excel.Functions.SPG($A164, "IQ_DILUT_EPS_AFTER_EXTRA", Q$3)</f>
        <v>0.4</v>
      </c>
      <c r="R164" s="9" cm="1">
        <f t="array" ref="R164">_xll.SNL.Clients.Office.Excel.Functions.SPG($A164, "IQ_DILUT_EPS_AFTER_EXTRA", R$3)</f>
        <v>0.44</v>
      </c>
      <c r="S164" s="9" cm="1">
        <f t="array" ref="S164">_xll.SNL.Clients.Office.Excel.Functions.SPG($A164, "IQ_DILUT_EPS_AFTER_EXTRA", S$3)</f>
        <v>0.51800000000000002</v>
      </c>
      <c r="T164" s="9" cm="1">
        <f t="array" ref="T164">_xll.SNL.Clients.Office.Excel.Functions.SPG($A164, "IQ_DILUT_EPS_AFTER_EXTRA", T$3)</f>
        <v>0.44</v>
      </c>
      <c r="U164" s="9" cm="1">
        <f t="array" ref="U164">_xll.SNL.Clients.Office.Excel.Functions.SPG($A164, "IQ_DILUT_EPS_AFTER_EXTRA", U$3)</f>
        <v>-0.214</v>
      </c>
      <c r="V164" s="9" cm="1">
        <f t="array" ref="V164">_xll.SNL.Clients.Office.Excel.Functions.SPG($A164, "IQ_DILUT_EPS_AFTER_EXTRA", V$3)</f>
        <v>0.25</v>
      </c>
      <c r="W164" s="9" cm="1">
        <f t="array" ref="W164">_xll.SNL.Clients.Office.Excel.Functions.SPG($A164, "IQ_DILUT_EPS_AFTER_EXTRA", W$3)</f>
        <v>0.439</v>
      </c>
      <c r="X164" s="9" cm="1">
        <f t="array" ref="X164">_xll.SNL.Clients.Office.Excel.Functions.SPG($A164, "IQ_DILUT_EPS_AFTER_EXTRA", X$3)</f>
        <v>0.38</v>
      </c>
      <c r="Y164" s="9" cm="1">
        <f t="array" ref="Y164">_xll.SNL.Clients.Office.Excel.Functions.SPG($A164, "IQ_DILUT_EPS_AFTER_EXTRA", Y$3)</f>
        <v>0.38</v>
      </c>
      <c r="Z164" s="9" cm="1">
        <f t="array" ref="Z164">_xll.SNL.Clients.Office.Excel.Functions.SPG($A164, "IQ_DILUT_EPS_AFTER_EXTRA", Z$3)</f>
        <v>0.33</v>
      </c>
    </row>
    <row r="165" spans="1:26" x14ac:dyDescent="0.3">
      <c r="A165" s="11" t="s">
        <v>1179</v>
      </c>
      <c r="B165" s="9" cm="1">
        <f t="array" ref="B165">_xll.SNL.Clients.Office.Excel.Functions.SPG($A165, "IQ_DILUT_EPS_AFTER_EXTRA", B$3)</f>
        <v>0.72</v>
      </c>
      <c r="C165" s="9" cm="1">
        <f t="array" ref="C165">_xll.SNL.Clients.Office.Excel.Functions.SPG($A165, "IQ_DILUT_EPS_AFTER_EXTRA", C$3)</f>
        <v>0.63</v>
      </c>
      <c r="D165" s="9" cm="1">
        <f t="array" ref="D165">_xll.SNL.Clients.Office.Excel.Functions.SPG($A165, "IQ_DILUT_EPS_AFTER_EXTRA", D$3)</f>
        <v>0.71</v>
      </c>
      <c r="E165" s="9" cm="1">
        <f t="array" ref="E165">_xll.SNL.Clients.Office.Excel.Functions.SPG($A165, "IQ_DILUT_EPS_AFTER_EXTRA", E$3)</f>
        <v>0.77</v>
      </c>
      <c r="F165" s="9" cm="1">
        <f t="array" ref="F165">_xll.SNL.Clients.Office.Excel.Functions.SPG($A165, "IQ_DILUT_EPS_AFTER_EXTRA", F$3)</f>
        <v>0.71</v>
      </c>
      <c r="G165" s="9" cm="1">
        <f t="array" ref="G165">_xll.SNL.Clients.Office.Excel.Functions.SPG($A165, "IQ_DILUT_EPS_AFTER_EXTRA", G$3)</f>
        <v>0.64</v>
      </c>
      <c r="H165" s="9" cm="1">
        <f t="array" ref="H165">_xll.SNL.Clients.Office.Excel.Functions.SPG($A165, "IQ_DILUT_EPS_AFTER_EXTRA", H$3)</f>
        <v>0.77</v>
      </c>
      <c r="I165" s="9" cm="1">
        <f t="array" ref="I165">_xll.SNL.Clients.Office.Excel.Functions.SPG($A165, "IQ_DILUT_EPS_AFTER_EXTRA", I$3)</f>
        <v>0.78</v>
      </c>
      <c r="J165" s="9" cm="1">
        <f t="array" ref="J165">_xll.SNL.Clients.Office.Excel.Functions.SPG($A165, "IQ_DILUT_EPS_AFTER_EXTRA", J$3)</f>
        <v>0.75</v>
      </c>
      <c r="K165" s="9" cm="1">
        <f t="array" ref="K165">_xll.SNL.Clients.Office.Excel.Functions.SPG($A165, "IQ_DILUT_EPS_AFTER_EXTRA", K$3)</f>
        <v>0.73099999999999998</v>
      </c>
      <c r="L165" s="9" cm="1">
        <f t="array" ref="L165">_xll.SNL.Clients.Office.Excel.Functions.SPG($A165, "IQ_DILUT_EPS_AFTER_EXTRA", L$3)</f>
        <v>0.67</v>
      </c>
      <c r="M165" s="9" cm="1">
        <f t="array" ref="M165">_xll.SNL.Clients.Office.Excel.Functions.SPG($A165, "IQ_DILUT_EPS_AFTER_EXTRA", M$3)</f>
        <v>0.68</v>
      </c>
      <c r="N165" s="9" cm="1">
        <f t="array" ref="N165">_xll.SNL.Clients.Office.Excel.Functions.SPG($A165, "IQ_DILUT_EPS_AFTER_EXTRA", N$3)</f>
        <v>0.57999999999999996</v>
      </c>
      <c r="O165" s="9" cm="1">
        <f t="array" ref="O165">_xll.SNL.Clients.Office.Excel.Functions.SPG($A165, "IQ_DILUT_EPS_AFTER_EXTRA", O$3)</f>
        <v>0.69</v>
      </c>
      <c r="P165" s="9" cm="1">
        <f t="array" ref="P165">_xll.SNL.Clients.Office.Excel.Functions.SPG($A165, "IQ_DILUT_EPS_AFTER_EXTRA", P$3)</f>
        <v>0.59</v>
      </c>
      <c r="Q165" s="9" cm="1">
        <f t="array" ref="Q165">_xll.SNL.Clients.Office.Excel.Functions.SPG($A165, "IQ_DILUT_EPS_AFTER_EXTRA", Q$3)</f>
        <v>0.63</v>
      </c>
      <c r="R165" s="9" cm="1">
        <f t="array" ref="R165">_xll.SNL.Clients.Office.Excel.Functions.SPG($A165, "IQ_DILUT_EPS_AFTER_EXTRA", R$3)</f>
        <v>0.61</v>
      </c>
      <c r="S165" s="9" cm="1">
        <f t="array" ref="S165">_xll.SNL.Clients.Office.Excel.Functions.SPG($A165, "IQ_DILUT_EPS_AFTER_EXTRA", S$3)</f>
        <v>0.65800000000000003</v>
      </c>
      <c r="T165" s="9" cm="1">
        <f t="array" ref="T165">_xll.SNL.Clients.Office.Excel.Functions.SPG($A165, "IQ_DILUT_EPS_AFTER_EXTRA", T$3)</f>
        <v>0.66</v>
      </c>
      <c r="U165" s="9" cm="1">
        <f t="array" ref="U165">_xll.SNL.Clients.Office.Excel.Functions.SPG($A165, "IQ_DILUT_EPS_AFTER_EXTRA", U$3)</f>
        <v>0.17</v>
      </c>
      <c r="V165" s="9" cm="1">
        <f t="array" ref="V165">_xll.SNL.Clients.Office.Excel.Functions.SPG($A165, "IQ_DILUT_EPS_AFTER_EXTRA", V$3)</f>
        <v>0.42</v>
      </c>
      <c r="W165" s="9" cm="1">
        <f t="array" ref="W165">_xll.SNL.Clients.Office.Excel.Functions.SPG($A165, "IQ_DILUT_EPS_AFTER_EXTRA", W$3)</f>
        <v>0.49</v>
      </c>
      <c r="X165" s="9" cm="1">
        <f t="array" ref="X165">_xll.SNL.Clients.Office.Excel.Functions.SPG($A165, "IQ_DILUT_EPS_AFTER_EXTRA", X$3)</f>
        <v>0.49</v>
      </c>
      <c r="Y165" s="9" cm="1">
        <f t="array" ref="Y165">_xll.SNL.Clients.Office.Excel.Functions.SPG($A165, "IQ_DILUT_EPS_AFTER_EXTRA", Y$3)</f>
        <v>0.51</v>
      </c>
      <c r="Z165" s="9" cm="1">
        <f t="array" ref="Z165">_xll.SNL.Clients.Office.Excel.Functions.SPG($A165, "IQ_DILUT_EPS_AFTER_EXTRA", Z$3)</f>
        <v>0.51</v>
      </c>
    </row>
    <row r="166" spans="1:26" x14ac:dyDescent="0.3">
      <c r="A166" s="11" t="s">
        <v>1180</v>
      </c>
      <c r="B166" s="9" cm="1">
        <f t="array" ref="B166">_xll.SNL.Clients.Office.Excel.Functions.SPG($A166, "IQ_DILUT_EPS_AFTER_EXTRA", B$3)</f>
        <v>5.45</v>
      </c>
      <c r="C166" s="9" cm="1">
        <f t="array" ref="C166">_xll.SNL.Clients.Office.Excel.Functions.SPG($A166, "IQ_DILUT_EPS_AFTER_EXTRA", C$3)</f>
        <v>125.56399999999999</v>
      </c>
      <c r="D166" s="9" cm="1">
        <f t="array" ref="D166">_xll.SNL.Clients.Office.Excel.Functions.SPG($A166, "IQ_DILUT_EPS_AFTER_EXTRA", D$3)</f>
        <v>16.423999999999999</v>
      </c>
      <c r="E166" s="9" cm="1">
        <f t="array" ref="E166">_xll.SNL.Clients.Office.Excel.Functions.SPG($A166, "IQ_DILUT_EPS_AFTER_EXTRA", E$3)</f>
        <v>-4.7930000000000001</v>
      </c>
      <c r="F166" s="9" cm="1">
        <f t="array" ref="F166">_xll.SNL.Clients.Office.Excel.Functions.SPG($A166, "IQ_DILUT_EPS_AFTER_EXTRA", F$3)</f>
        <v>27.721</v>
      </c>
      <c r="G166" s="9" cm="1">
        <f t="array" ref="G166">_xll.SNL.Clients.Office.Excel.Functions.SPG($A166, "IQ_DILUT_EPS_AFTER_EXTRA", G$3)</f>
        <v>11.714</v>
      </c>
      <c r="H166" s="9" cm="1">
        <f t="array" ref="H166">_xll.SNL.Clients.Office.Excel.Functions.SPG($A166, "IQ_DILUT_EPS_AFTER_EXTRA", H$3)</f>
        <v>-5.0199999999999996</v>
      </c>
      <c r="I166" s="9" cm="1">
        <f t="array" ref="I166">_xll.SNL.Clients.Office.Excel.Functions.SPG($A166, "IQ_DILUT_EPS_AFTER_EXTRA", I$3)</f>
        <v>25.89</v>
      </c>
      <c r="J166" s="9" cm="1">
        <f t="array" ref="J166">_xll.SNL.Clients.Office.Excel.Functions.SPG($A166, "IQ_DILUT_EPS_AFTER_EXTRA", J$3)</f>
        <v>10.875999999999999</v>
      </c>
      <c r="K166" s="9" cm="1">
        <f t="array" ref="K166">_xll.SNL.Clients.Office.Excel.Functions.SPG($A166, "IQ_DILUT_EPS_AFTER_EXTRA", K$3)</f>
        <v>1.2789999999999999</v>
      </c>
      <c r="L166" s="9" cm="1">
        <f t="array" ref="L166">_xll.SNL.Clients.Office.Excel.Functions.SPG($A166, "IQ_DILUT_EPS_AFTER_EXTRA", L$3)</f>
        <v>6.7610000000000001</v>
      </c>
      <c r="M166" s="9" cm="1">
        <f t="array" ref="M166">_xll.SNL.Clients.Office.Excel.Functions.SPG($A166, "IQ_DILUT_EPS_AFTER_EXTRA", M$3)</f>
        <v>-13.95</v>
      </c>
      <c r="N166" s="9" cm="1">
        <f t="array" ref="N166">_xll.SNL.Clients.Office.Excel.Functions.SPG($A166, "IQ_DILUT_EPS_AFTER_EXTRA", N$3)</f>
        <v>19.448</v>
      </c>
      <c r="O166" s="9" cm="1">
        <f t="array" ref="O166">_xll.SNL.Clients.Office.Excel.Functions.SPG($A166, "IQ_DILUT_EPS_AFTER_EXTRA", O$3)</f>
        <v>17.114000000000001</v>
      </c>
      <c r="P166" s="9" cm="1">
        <f t="array" ref="P166">_xll.SNL.Clients.Office.Excel.Functions.SPG($A166, "IQ_DILUT_EPS_AFTER_EXTRA", P$3)</f>
        <v>7.9</v>
      </c>
      <c r="Q166" s="9" cm="1">
        <f t="array" ref="Q166">_xll.SNL.Clients.Office.Excel.Functions.SPG($A166, "IQ_DILUT_EPS_AFTER_EXTRA", Q$3)</f>
        <v>22.986000000000001</v>
      </c>
      <c r="R166" s="9" cm="1">
        <f t="array" ref="R166">_xll.SNL.Clients.Office.Excel.Functions.SPG($A166, "IQ_DILUT_EPS_AFTER_EXTRA", R$3)</f>
        <v>22.442</v>
      </c>
      <c r="S166" s="9" cm="1">
        <f t="array" ref="S166">_xll.SNL.Clients.Office.Excel.Functions.SPG($A166, "IQ_DILUT_EPS_AFTER_EXTRA", S$3)</f>
        <v>47.338000000000001</v>
      </c>
      <c r="T166" s="9" cm="1">
        <f t="array" ref="T166">_xll.SNL.Clients.Office.Excel.Functions.SPG($A166, "IQ_DILUT_EPS_AFTER_EXTRA", T$3)</f>
        <v>15.215999999999999</v>
      </c>
      <c r="U166" s="9" cm="1">
        <f t="array" ref="U166">_xll.SNL.Clients.Office.Excel.Functions.SPG($A166, "IQ_DILUT_EPS_AFTER_EXTRA", U$3)</f>
        <v>3.6</v>
      </c>
      <c r="V166" s="9" cm="1">
        <f t="array" ref="V166">_xll.SNL.Clients.Office.Excel.Functions.SPG($A166, "IQ_DILUT_EPS_AFTER_EXTRA", V$3)</f>
        <v>-6.32</v>
      </c>
      <c r="W166" s="9" cm="1">
        <f t="array" ref="W166">_xll.SNL.Clients.Office.Excel.Functions.SPG($A166, "IQ_DILUT_EPS_AFTER_EXTRA", W$3)</f>
        <v>27.253</v>
      </c>
      <c r="X166" s="9" cm="1">
        <f t="array" ref="X166">_xll.SNL.Clients.Office.Excel.Functions.SPG($A166, "IQ_DILUT_EPS_AFTER_EXTRA", X$3)</f>
        <v>8.0519999999999996</v>
      </c>
      <c r="Y166" s="9" cm="1">
        <f t="array" ref="Y166">_xll.SNL.Clients.Office.Excel.Functions.SPG($A166, "IQ_DILUT_EPS_AFTER_EXTRA", Y$3)</f>
        <v>10.651999999999999</v>
      </c>
      <c r="Z166" s="9" cm="1">
        <f t="array" ref="Z166">_xll.SNL.Clients.Office.Excel.Functions.SPG($A166, "IQ_DILUT_EPS_AFTER_EXTRA", Z$3)</f>
        <v>15.260999999999999</v>
      </c>
    </row>
    <row r="167" spans="1:26" x14ac:dyDescent="0.3">
      <c r="A167" s="11" t="s">
        <v>1181</v>
      </c>
      <c r="B167" s="9" cm="1">
        <f t="array" ref="B167">_xll.SNL.Clients.Office.Excel.Functions.SPG($A167, "IQ_DILUT_EPS_AFTER_EXTRA", B$3)</f>
        <v>2.52</v>
      </c>
      <c r="C167" s="9" cm="1">
        <f t="array" ref="C167">_xll.SNL.Clients.Office.Excel.Functions.SPG($A167, "IQ_DILUT_EPS_AFTER_EXTRA", C$3)</f>
        <v>2.8359999999999999</v>
      </c>
      <c r="D167" s="9" cm="1">
        <f t="array" ref="D167">_xll.SNL.Clients.Office.Excel.Functions.SPG($A167, "IQ_DILUT_EPS_AFTER_EXTRA", D$3)</f>
        <v>1.42</v>
      </c>
      <c r="E167" s="9" cm="1">
        <f t="array" ref="E167">_xll.SNL.Clients.Office.Excel.Functions.SPG($A167, "IQ_DILUT_EPS_AFTER_EXTRA", E$3)</f>
        <v>1.19</v>
      </c>
      <c r="F167" s="9" cm="1">
        <f t="array" ref="F167">_xll.SNL.Clients.Office.Excel.Functions.SPG($A167, "IQ_DILUT_EPS_AFTER_EXTRA", F$3)</f>
        <v>2.29</v>
      </c>
      <c r="G167" s="9" cm="1">
        <f t="array" ref="G167">_xll.SNL.Clients.Office.Excel.Functions.SPG($A167, "IQ_DILUT_EPS_AFTER_EXTRA", G$3)</f>
        <v>2.7170000000000001</v>
      </c>
      <c r="H167" s="9" cm="1">
        <f t="array" ref="H167">_xll.SNL.Clients.Office.Excel.Functions.SPG($A167, "IQ_DILUT_EPS_AFTER_EXTRA", H$3)</f>
        <v>1.19</v>
      </c>
      <c r="I167" s="9" cm="1">
        <f t="array" ref="I167">_xll.SNL.Clients.Office.Excel.Functions.SPG($A167, "IQ_DILUT_EPS_AFTER_EXTRA", I$3)</f>
        <v>0.96</v>
      </c>
      <c r="J167" s="9" cm="1">
        <f t="array" ref="J167">_xll.SNL.Clients.Office.Excel.Functions.SPG($A167, "IQ_DILUT_EPS_AFTER_EXTRA", J$3)</f>
        <v>1.94</v>
      </c>
      <c r="K167" s="9" cm="1">
        <f t="array" ref="K167">_xll.SNL.Clients.Office.Excel.Functions.SPG($A167, "IQ_DILUT_EPS_AFTER_EXTRA", K$3)</f>
        <v>2.31</v>
      </c>
      <c r="L167" s="9" cm="1">
        <f t="array" ref="L167">_xll.SNL.Clients.Office.Excel.Functions.SPG($A167, "IQ_DILUT_EPS_AFTER_EXTRA", L$3)</f>
        <v>0.95899999999999996</v>
      </c>
      <c r="M167" s="9" cm="1">
        <f t="array" ref="M167">_xll.SNL.Clients.Office.Excel.Functions.SPG($A167, "IQ_DILUT_EPS_AFTER_EXTRA", M$3)</f>
        <v>0.8</v>
      </c>
      <c r="N167" s="9" cm="1">
        <f t="array" ref="N167">_xll.SNL.Clients.Office.Excel.Functions.SPG($A167, "IQ_DILUT_EPS_AFTER_EXTRA", N$3)</f>
        <v>1.66</v>
      </c>
      <c r="O167" s="9" cm="1">
        <f t="array" ref="O167">_xll.SNL.Clients.Office.Excel.Functions.SPG($A167, "IQ_DILUT_EPS_AFTER_EXTRA", O$3)</f>
        <v>2.1419999999999999</v>
      </c>
      <c r="P167" s="9" cm="1">
        <f t="array" ref="P167">_xll.SNL.Clients.Office.Excel.Functions.SPG($A167, "IQ_DILUT_EPS_AFTER_EXTRA", P$3)</f>
        <v>1.0780000000000001</v>
      </c>
      <c r="Q167" s="9" cm="1">
        <f t="array" ref="Q167">_xll.SNL.Clients.Office.Excel.Functions.SPG($A167, "IQ_DILUT_EPS_AFTER_EXTRA", Q$3)</f>
        <v>1.087</v>
      </c>
      <c r="R167" s="9" cm="1">
        <f t="array" ref="R167">_xll.SNL.Clients.Office.Excel.Functions.SPG($A167, "IQ_DILUT_EPS_AFTER_EXTRA", R$3)</f>
        <v>1.69</v>
      </c>
      <c r="S167" s="9" cm="1">
        <f t="array" ref="S167">_xll.SNL.Clients.Office.Excel.Functions.SPG($A167, "IQ_DILUT_EPS_AFTER_EXTRA", S$3)</f>
        <v>1.857</v>
      </c>
      <c r="T167" s="9" cm="1">
        <f t="array" ref="T167">_xll.SNL.Clients.Office.Excel.Functions.SPG($A167, "IQ_DILUT_EPS_AFTER_EXTRA", T$3)</f>
        <v>1.1100000000000001</v>
      </c>
      <c r="U167" s="9" cm="1">
        <f t="array" ref="U167">_xll.SNL.Clients.Office.Excel.Functions.SPG($A167, "IQ_DILUT_EPS_AFTER_EXTRA", U$3)</f>
        <v>1</v>
      </c>
      <c r="V167" s="9" cm="1">
        <f t="array" ref="V167">_xll.SNL.Clients.Office.Excel.Functions.SPG($A167, "IQ_DILUT_EPS_AFTER_EXTRA", V$3)</f>
        <v>1.49</v>
      </c>
      <c r="W167" s="9" cm="1">
        <f t="array" ref="W167">_xll.SNL.Clients.Office.Excel.Functions.SPG($A167, "IQ_DILUT_EPS_AFTER_EXTRA", W$3)</f>
        <v>1.591</v>
      </c>
      <c r="X167" s="9" cm="1">
        <f t="array" ref="X167">_xll.SNL.Clients.Office.Excel.Functions.SPG($A167, "IQ_DILUT_EPS_AFTER_EXTRA", X$3)</f>
        <v>1.2</v>
      </c>
      <c r="Y167" s="9" cm="1">
        <f t="array" ref="Y167">_xll.SNL.Clients.Office.Excel.Functions.SPG($A167, "IQ_DILUT_EPS_AFTER_EXTRA", Y$3)</f>
        <v>1.06</v>
      </c>
      <c r="Z167" s="9" cm="1">
        <f t="array" ref="Z167">_xll.SNL.Clients.Office.Excel.Functions.SPG($A167, "IQ_DILUT_EPS_AFTER_EXTRA", Z$3)</f>
        <v>1.52</v>
      </c>
    </row>
    <row r="168" spans="1:26" x14ac:dyDescent="0.3">
      <c r="A168" s="11" t="s">
        <v>1182</v>
      </c>
      <c r="B168" s="9" cm="1">
        <f t="array" ref="B168">_xll.SNL.Clients.Office.Excel.Functions.SPG($A168, "IQ_DILUT_EPS_AFTER_EXTRA", B$3)</f>
        <v>0.42</v>
      </c>
      <c r="C168" s="9" cm="1">
        <f t="array" ref="C168">_xll.SNL.Clients.Office.Excel.Functions.SPG($A168, "IQ_DILUT_EPS_AFTER_EXTRA", C$3)</f>
        <v>0.45800000000000002</v>
      </c>
      <c r="D168" s="9" cm="1">
        <f t="array" ref="D168">_xll.SNL.Clients.Office.Excel.Functions.SPG($A168, "IQ_DILUT_EPS_AFTER_EXTRA", D$3)</f>
        <v>0.54800000000000004</v>
      </c>
      <c r="E168" s="9" cm="1">
        <f t="array" ref="E168">_xll.SNL.Clients.Office.Excel.Functions.SPG($A168, "IQ_DILUT_EPS_AFTER_EXTRA", E$3)</f>
        <v>0.62</v>
      </c>
      <c r="F168" s="9" cm="1">
        <f t="array" ref="F168">_xll.SNL.Clients.Office.Excel.Functions.SPG($A168, "IQ_DILUT_EPS_AFTER_EXTRA", F$3)</f>
        <v>0.53</v>
      </c>
      <c r="G168" s="9" cm="1">
        <f t="array" ref="G168">_xll.SNL.Clients.Office.Excel.Functions.SPG($A168, "IQ_DILUT_EPS_AFTER_EXTRA", G$3)</f>
        <v>0.63700000000000001</v>
      </c>
      <c r="H168" s="9" cm="1">
        <f t="array" ref="H168">_xll.SNL.Clients.Office.Excel.Functions.SPG($A168, "IQ_DILUT_EPS_AFTER_EXTRA", H$3)</f>
        <v>0.55000000000000004</v>
      </c>
      <c r="I168" s="9" cm="1">
        <f t="array" ref="I168">_xll.SNL.Clients.Office.Excel.Functions.SPG($A168, "IQ_DILUT_EPS_AFTER_EXTRA", I$3)</f>
        <v>0.48699999999999999</v>
      </c>
      <c r="J168" s="9" cm="1">
        <f t="array" ref="J168">_xll.SNL.Clients.Office.Excel.Functions.SPG($A168, "IQ_DILUT_EPS_AFTER_EXTRA", J$3)</f>
        <v>0.67</v>
      </c>
      <c r="K168" s="9" cm="1">
        <f t="array" ref="K168">_xll.SNL.Clients.Office.Excel.Functions.SPG($A168, "IQ_DILUT_EPS_AFTER_EXTRA", K$3)</f>
        <v>0.50600000000000001</v>
      </c>
      <c r="L168" s="9" cm="1">
        <f t="array" ref="L168">_xll.SNL.Clients.Office.Excel.Functions.SPG($A168, "IQ_DILUT_EPS_AFTER_EXTRA", L$3)</f>
        <v>0.62</v>
      </c>
      <c r="M168" s="9" cm="1">
        <f t="array" ref="M168">_xll.SNL.Clients.Office.Excel.Functions.SPG($A168, "IQ_DILUT_EPS_AFTER_EXTRA", M$3)</f>
        <v>0.21</v>
      </c>
      <c r="N168" s="9" cm="1">
        <f t="array" ref="N168">_xll.SNL.Clients.Office.Excel.Functions.SPG($A168, "IQ_DILUT_EPS_AFTER_EXTRA", N$3)</f>
        <v>0.34699999999999998</v>
      </c>
      <c r="O168" s="9" cm="1">
        <f t="array" ref="O168">_xll.SNL.Clients.Office.Excel.Functions.SPG($A168, "IQ_DILUT_EPS_AFTER_EXTRA", O$3)</f>
        <v>0.123</v>
      </c>
      <c r="P168" s="9" cm="1">
        <f t="array" ref="P168">_xll.SNL.Clients.Office.Excel.Functions.SPG($A168, "IQ_DILUT_EPS_AFTER_EXTRA", P$3)</f>
        <v>0.23699999999999999</v>
      </c>
      <c r="Q168" s="9" cm="1">
        <f t="array" ref="Q168">_xll.SNL.Clients.Office.Excel.Functions.SPG($A168, "IQ_DILUT_EPS_AFTER_EXTRA", Q$3)</f>
        <v>0.129</v>
      </c>
      <c r="R168" s="9" cm="1">
        <f t="array" ref="R168">_xll.SNL.Clients.Office.Excel.Functions.SPG($A168, "IQ_DILUT_EPS_AFTER_EXTRA", R$3)</f>
        <v>0.19</v>
      </c>
      <c r="S168" s="9" cm="1">
        <f t="array" ref="S168">_xll.SNL.Clients.Office.Excel.Functions.SPG($A168, "IQ_DILUT_EPS_AFTER_EXTRA", S$3)</f>
        <v>0.23699999999999999</v>
      </c>
      <c r="T168" s="9" cm="1">
        <f t="array" ref="T168">_xll.SNL.Clients.Office.Excel.Functions.SPG($A168, "IQ_DILUT_EPS_AFTER_EXTRA", T$3)</f>
        <v>0.23</v>
      </c>
      <c r="U168" s="9" cm="1">
        <f t="array" ref="U168">_xll.SNL.Clients.Office.Excel.Functions.SPG($A168, "IQ_DILUT_EPS_AFTER_EXTRA", U$3)</f>
        <v>0.186</v>
      </c>
      <c r="V168" s="9" cm="1">
        <f t="array" ref="V168">_xll.SNL.Clients.Office.Excel.Functions.SPG($A168, "IQ_DILUT_EPS_AFTER_EXTRA", V$3)</f>
        <v>-4.4999999999999998E-2</v>
      </c>
      <c r="W168" s="9" cm="1">
        <f t="array" ref="W168">_xll.SNL.Clients.Office.Excel.Functions.SPG($A168, "IQ_DILUT_EPS_AFTER_EXTRA", W$3)</f>
        <v>0.109</v>
      </c>
      <c r="X168" s="9" cm="1">
        <f t="array" ref="X168">_xll.SNL.Clients.Office.Excel.Functions.SPG($A168, "IQ_DILUT_EPS_AFTER_EXTRA", X$3)</f>
        <v>0.17799999999999999</v>
      </c>
      <c r="Y168" s="9" cm="1">
        <f t="array" ref="Y168">_xll.SNL.Clients.Office.Excel.Functions.SPG($A168, "IQ_DILUT_EPS_AFTER_EXTRA", Y$3)</f>
        <v>0.216</v>
      </c>
      <c r="Z168" s="9" cm="1">
        <f t="array" ref="Z168">_xll.SNL.Clients.Office.Excel.Functions.SPG($A168, "IQ_DILUT_EPS_AFTER_EXTRA", Z$3)</f>
        <v>0.19</v>
      </c>
    </row>
    <row r="169" spans="1:26" x14ac:dyDescent="0.3">
      <c r="A169" s="11" t="s">
        <v>1183</v>
      </c>
      <c r="B169" s="9" t="str" cm="1">
        <f t="array" ref="B169">_xll.SNL.Clients.Office.Excel.Functions.SPG($A169, "IQ_DILUT_EPS_AFTER_EXTRA", B$3)</f>
        <v>NA</v>
      </c>
      <c r="C169" s="9" cm="1">
        <f t="array" ref="C169">_xll.SNL.Clients.Office.Excel.Functions.SPG($A169, "IQ_DILUT_EPS_AFTER_EXTRA", C$3)</f>
        <v>0.182</v>
      </c>
      <c r="D169" s="9" cm="1">
        <f t="array" ref="D169">_xll.SNL.Clients.Office.Excel.Functions.SPG($A169, "IQ_DILUT_EPS_AFTER_EXTRA", D$3)</f>
        <v>1.4730000000000001</v>
      </c>
      <c r="E169" s="9" cm="1">
        <f t="array" ref="E169">_xll.SNL.Clients.Office.Excel.Functions.SPG($A169, "IQ_DILUT_EPS_AFTER_EXTRA", E$3)</f>
        <v>1.8380000000000001</v>
      </c>
      <c r="F169" s="9" cm="1">
        <f t="array" ref="F169">_xll.SNL.Clients.Office.Excel.Functions.SPG($A169, "IQ_DILUT_EPS_AFTER_EXTRA", F$3)</f>
        <v>0.94</v>
      </c>
      <c r="G169" s="9" cm="1">
        <f t="array" ref="G169">_xll.SNL.Clients.Office.Excel.Functions.SPG($A169, "IQ_DILUT_EPS_AFTER_EXTRA", G$3)</f>
        <v>1.431</v>
      </c>
      <c r="H169" s="9" cm="1">
        <f t="array" ref="H169">_xll.SNL.Clients.Office.Excel.Functions.SPG($A169, "IQ_DILUT_EPS_AFTER_EXTRA", H$3)</f>
        <v>1.4330000000000001</v>
      </c>
      <c r="I169" s="9" cm="1">
        <f t="array" ref="I169">_xll.SNL.Clients.Office.Excel.Functions.SPG($A169, "IQ_DILUT_EPS_AFTER_EXTRA", I$3)</f>
        <v>1.909</v>
      </c>
      <c r="J169" s="9" cm="1">
        <f t="array" ref="J169">_xll.SNL.Clients.Office.Excel.Functions.SPG($A169, "IQ_DILUT_EPS_AFTER_EXTRA", J$3)</f>
        <v>2.3319999999999999</v>
      </c>
      <c r="K169" s="9" cm="1">
        <f t="array" ref="K169">_xll.SNL.Clients.Office.Excel.Functions.SPG($A169, "IQ_DILUT_EPS_AFTER_EXTRA", K$3)</f>
        <v>1.8919999999999999</v>
      </c>
      <c r="L169" s="9" cm="1">
        <f t="array" ref="L169">_xll.SNL.Clients.Office.Excel.Functions.SPG($A169, "IQ_DILUT_EPS_AFTER_EXTRA", L$3)</f>
        <v>2.06</v>
      </c>
      <c r="M169" s="9" cm="1">
        <f t="array" ref="M169">_xll.SNL.Clients.Office.Excel.Functions.SPG($A169, "IQ_DILUT_EPS_AFTER_EXTRA", M$3)</f>
        <v>2.9180000000000001</v>
      </c>
      <c r="N169" s="9" cm="1">
        <f t="array" ref="N169">_xll.SNL.Clients.Office.Excel.Functions.SPG($A169, "IQ_DILUT_EPS_AFTER_EXTRA", N$3)</f>
        <v>2.5619999999999998</v>
      </c>
      <c r="O169" s="9" cm="1">
        <f t="array" ref="O169">_xll.SNL.Clients.Office.Excel.Functions.SPG($A169, "IQ_DILUT_EPS_AFTER_EXTRA", O$3)</f>
        <v>0.21099999999999999</v>
      </c>
      <c r="P169" s="9" cm="1">
        <f t="array" ref="P169">_xll.SNL.Clients.Office.Excel.Functions.SPG($A169, "IQ_DILUT_EPS_AFTER_EXTRA", P$3)</f>
        <v>2.1459999999999999</v>
      </c>
      <c r="Q169" s="9" cm="1">
        <f t="array" ref="Q169">_xll.SNL.Clients.Office.Excel.Functions.SPG($A169, "IQ_DILUT_EPS_AFTER_EXTRA", Q$3)</f>
        <v>2.3199999999999998</v>
      </c>
      <c r="R169" s="9" cm="1">
        <f t="array" ref="R169">_xll.SNL.Clients.Office.Excel.Functions.SPG($A169, "IQ_DILUT_EPS_AFTER_EXTRA", R$3)</f>
        <v>3.0760000000000001</v>
      </c>
      <c r="S169" s="9" cm="1">
        <f t="array" ref="S169">_xll.SNL.Clients.Office.Excel.Functions.SPG($A169, "IQ_DILUT_EPS_AFTER_EXTRA", S$3)</f>
        <v>0.48199999999999998</v>
      </c>
      <c r="T169" s="9" cm="1">
        <f t="array" ref="T169">_xll.SNL.Clients.Office.Excel.Functions.SPG($A169, "IQ_DILUT_EPS_AFTER_EXTRA", T$3)</f>
        <v>0.91500000000000004</v>
      </c>
      <c r="U169" s="9" cm="1">
        <f t="array" ref="U169">_xll.SNL.Clients.Office.Excel.Functions.SPG($A169, "IQ_DILUT_EPS_AFTER_EXTRA", U$3)</f>
        <v>0.42699999999999999</v>
      </c>
      <c r="V169" s="9" cm="1">
        <f t="array" ref="V169">_xll.SNL.Clients.Office.Excel.Functions.SPG($A169, "IQ_DILUT_EPS_AFTER_EXTRA", V$3)</f>
        <v>0.23599999999999999</v>
      </c>
      <c r="W169" s="9" cm="1">
        <f t="array" ref="W169">_xll.SNL.Clients.Office.Excel.Functions.SPG($A169, "IQ_DILUT_EPS_AFTER_EXTRA", W$3)</f>
        <v>0.66700000000000004</v>
      </c>
      <c r="X169" s="9" cm="1">
        <f t="array" ref="X169">_xll.SNL.Clients.Office.Excel.Functions.SPG($A169, "IQ_DILUT_EPS_AFTER_EXTRA", X$3)</f>
        <v>1.343</v>
      </c>
      <c r="Y169" s="9" cm="1">
        <f t="array" ref="Y169">_xll.SNL.Clients.Office.Excel.Functions.SPG($A169, "IQ_DILUT_EPS_AFTER_EXTRA", Y$3)</f>
        <v>1.2989999999999999</v>
      </c>
      <c r="Z169" s="9" cm="1">
        <f t="array" ref="Z169">_xll.SNL.Clients.Office.Excel.Functions.SPG($A169, "IQ_DILUT_EPS_AFTER_EXTRA", Z$3)</f>
        <v>0.28199999999999997</v>
      </c>
    </row>
    <row r="170" spans="1:26" x14ac:dyDescent="0.3">
      <c r="A170" s="11" t="s">
        <v>1184</v>
      </c>
      <c r="B170" s="9" t="str" cm="1">
        <f t="array" ref="B170">_xll.SNL.Clients.Office.Excel.Functions.SPG($A170, "IQ_DILUT_EPS_AFTER_EXTRA", B$3)</f>
        <v>NA</v>
      </c>
      <c r="C170" s="9" cm="1">
        <f t="array" ref="C170">_xll.SNL.Clients.Office.Excel.Functions.SPG($A170, "IQ_DILUT_EPS_AFTER_EXTRA", C$3)</f>
        <v>-0.45</v>
      </c>
      <c r="D170" s="9" cm="1">
        <f t="array" ref="D170">_xll.SNL.Clients.Office.Excel.Functions.SPG($A170, "IQ_DILUT_EPS_AFTER_EXTRA", D$3)</f>
        <v>0.11</v>
      </c>
      <c r="E170" s="9" cm="1">
        <f t="array" ref="E170">_xll.SNL.Clients.Office.Excel.Functions.SPG($A170, "IQ_DILUT_EPS_AFTER_EXTRA", E$3)</f>
        <v>0.20200000000000001</v>
      </c>
      <c r="F170" s="9" cm="1">
        <f t="array" ref="F170">_xll.SNL.Clients.Office.Excel.Functions.SPG($A170, "IQ_DILUT_EPS_AFTER_EXTRA", F$3)</f>
        <v>-7.0000000000000007E-2</v>
      </c>
      <c r="G170" s="9" cm="1">
        <f t="array" ref="G170">_xll.SNL.Clients.Office.Excel.Functions.SPG($A170, "IQ_DILUT_EPS_AFTER_EXTRA", G$3)</f>
        <v>0.11799999999999999</v>
      </c>
      <c r="H170" s="9" cm="1">
        <f t="array" ref="H170">_xll.SNL.Clients.Office.Excel.Functions.SPG($A170, "IQ_DILUT_EPS_AFTER_EXTRA", H$3)</f>
        <v>-0.33100000000000002</v>
      </c>
      <c r="I170" s="9" cm="1">
        <f t="array" ref="I170">_xll.SNL.Clients.Office.Excel.Functions.SPG($A170, "IQ_DILUT_EPS_AFTER_EXTRA", I$3)</f>
        <v>0.15</v>
      </c>
      <c r="J170" s="9" cm="1">
        <f t="array" ref="J170">_xll.SNL.Clients.Office.Excel.Functions.SPG($A170, "IQ_DILUT_EPS_AFTER_EXTRA", J$3)</f>
        <v>-0.56000000000000005</v>
      </c>
      <c r="K170" s="9" cm="1">
        <f t="array" ref="K170">_xll.SNL.Clients.Office.Excel.Functions.SPG($A170, "IQ_DILUT_EPS_AFTER_EXTRA", K$3)</f>
        <v>-0.112</v>
      </c>
      <c r="L170" s="9" cm="1">
        <f t="array" ref="L170">_xll.SNL.Clients.Office.Excel.Functions.SPG($A170, "IQ_DILUT_EPS_AFTER_EXTRA", L$3)</f>
        <v>-0.83199999999999996</v>
      </c>
      <c r="M170" s="9" cm="1">
        <f t="array" ref="M170">_xll.SNL.Clients.Office.Excel.Functions.SPG($A170, "IQ_DILUT_EPS_AFTER_EXTRA", M$3)</f>
        <v>-0.371</v>
      </c>
      <c r="N170" s="9" cm="1">
        <f t="array" ref="N170">_xll.SNL.Clients.Office.Excel.Functions.SPG($A170, "IQ_DILUT_EPS_AFTER_EXTRA", N$3)</f>
        <v>-0.69</v>
      </c>
      <c r="O170" s="9" cm="1">
        <f t="array" ref="O170">_xll.SNL.Clients.Office.Excel.Functions.SPG($A170, "IQ_DILUT_EPS_AFTER_EXTRA", O$3)</f>
        <v>-0.48799999999999999</v>
      </c>
      <c r="P170" s="9" cm="1">
        <f t="array" ref="P170">_xll.SNL.Clients.Office.Excel.Functions.SPG($A170, "IQ_DILUT_EPS_AFTER_EXTRA", P$3)</f>
        <v>-0.62</v>
      </c>
      <c r="Q170" s="9" cm="1">
        <f t="array" ref="Q170">_xll.SNL.Clients.Office.Excel.Functions.SPG($A170, "IQ_DILUT_EPS_AFTER_EXTRA", Q$3)</f>
        <v>-1.2E-2</v>
      </c>
      <c r="R170" s="9" cm="1">
        <f t="array" ref="R170">_xll.SNL.Clients.Office.Excel.Functions.SPG($A170, "IQ_DILUT_EPS_AFTER_EXTRA", R$3)</f>
        <v>-0.44</v>
      </c>
      <c r="S170" s="9" cm="1">
        <f t="array" ref="S170">_xll.SNL.Clients.Office.Excel.Functions.SPG($A170, "IQ_DILUT_EPS_AFTER_EXTRA", S$3)</f>
        <v>-0.10299999999999999</v>
      </c>
      <c r="T170" s="9" cm="1">
        <f t="array" ref="T170">_xll.SNL.Clients.Office.Excel.Functions.SPG($A170, "IQ_DILUT_EPS_AFTER_EXTRA", T$3)</f>
        <v>-0.24099999999999999</v>
      </c>
      <c r="U170" s="9" cm="1">
        <f t="array" ref="U170">_xll.SNL.Clients.Office.Excel.Functions.SPG($A170, "IQ_DILUT_EPS_AFTER_EXTRA", U$3)</f>
        <v>0.46200000000000002</v>
      </c>
      <c r="V170" s="9" cm="1">
        <f t="array" ref="V170">_xll.SNL.Clients.Office.Excel.Functions.SPG($A170, "IQ_DILUT_EPS_AFTER_EXTRA", V$3)</f>
        <v>-0.374</v>
      </c>
      <c r="W170" s="9" cm="1">
        <f t="array" ref="W170">_xll.SNL.Clients.Office.Excel.Functions.SPG($A170, "IQ_DILUT_EPS_AFTER_EXTRA", W$3)</f>
        <v>-0.24099999999999999</v>
      </c>
      <c r="X170" s="9" cm="1">
        <f t="array" ref="X170">_xll.SNL.Clients.Office.Excel.Functions.SPG($A170, "IQ_DILUT_EPS_AFTER_EXTRA", X$3)</f>
        <v>-0.182</v>
      </c>
      <c r="Y170" s="9" cm="1">
        <f t="array" ref="Y170">_xll.SNL.Clients.Office.Excel.Functions.SPG($A170, "IQ_DILUT_EPS_AFTER_EXTRA", Y$3)</f>
        <v>0.27900000000000003</v>
      </c>
      <c r="Z170" s="9" cm="1">
        <f t="array" ref="Z170">_xll.SNL.Clients.Office.Excel.Functions.SPG($A170, "IQ_DILUT_EPS_AFTER_EXTRA", Z$3)</f>
        <v>-0.11</v>
      </c>
    </row>
    <row r="171" spans="1:26" x14ac:dyDescent="0.3">
      <c r="A171" s="11" t="s">
        <v>1185</v>
      </c>
      <c r="B171" s="9" cm="1">
        <f t="array" ref="B171">_xll.SNL.Clients.Office.Excel.Functions.SPG($A171, "IQ_DILUT_EPS_AFTER_EXTRA", B$3)</f>
        <v>-0.81</v>
      </c>
      <c r="C171" s="9" cm="1">
        <f t="array" ref="C171">_xll.SNL.Clients.Office.Excel.Functions.SPG($A171, "IQ_DILUT_EPS_AFTER_EXTRA", C$3)</f>
        <v>0.83699999999999997</v>
      </c>
      <c r="D171" s="9" cm="1">
        <f t="array" ref="D171">_xll.SNL.Clients.Office.Excel.Functions.SPG($A171, "IQ_DILUT_EPS_AFTER_EXTRA", D$3)</f>
        <v>0.27600000000000002</v>
      </c>
      <c r="E171" s="9" cm="1">
        <f t="array" ref="E171">_xll.SNL.Clients.Office.Excel.Functions.SPG($A171, "IQ_DILUT_EPS_AFTER_EXTRA", E$3)</f>
        <v>0.318</v>
      </c>
      <c r="F171" s="9" cm="1">
        <f t="array" ref="F171">_xll.SNL.Clients.Office.Excel.Functions.SPG($A171, "IQ_DILUT_EPS_AFTER_EXTRA", F$3)</f>
        <v>-0.31</v>
      </c>
      <c r="G171" s="9" cm="1">
        <f t="array" ref="G171">_xll.SNL.Clients.Office.Excel.Functions.SPG($A171, "IQ_DILUT_EPS_AFTER_EXTRA", G$3)</f>
        <v>0.61</v>
      </c>
      <c r="H171" s="9" cm="1">
        <f t="array" ref="H171">_xll.SNL.Clients.Office.Excel.Functions.SPG($A171, "IQ_DILUT_EPS_AFTER_EXTRA", H$3)</f>
        <v>0.55000000000000004</v>
      </c>
      <c r="I171" s="9" cm="1">
        <f t="array" ref="I171">_xll.SNL.Clients.Office.Excel.Functions.SPG($A171, "IQ_DILUT_EPS_AFTER_EXTRA", I$3)</f>
        <v>0.54</v>
      </c>
      <c r="J171" s="9" cm="1">
        <f t="array" ref="J171">_xll.SNL.Clients.Office.Excel.Functions.SPG($A171, "IQ_DILUT_EPS_AFTER_EXTRA", J$3)</f>
        <v>0.21</v>
      </c>
      <c r="K171" s="9" cm="1">
        <f t="array" ref="K171">_xll.SNL.Clients.Office.Excel.Functions.SPG($A171, "IQ_DILUT_EPS_AFTER_EXTRA", K$3)</f>
        <v>0.38100000000000001</v>
      </c>
      <c r="L171" s="9" cm="1">
        <f t="array" ref="L171">_xll.SNL.Clients.Office.Excel.Functions.SPG($A171, "IQ_DILUT_EPS_AFTER_EXTRA", L$3)</f>
        <v>0.53</v>
      </c>
      <c r="M171" s="9" cm="1">
        <f t="array" ref="M171">_xll.SNL.Clients.Office.Excel.Functions.SPG($A171, "IQ_DILUT_EPS_AFTER_EXTRA", M$3)</f>
        <v>0.439</v>
      </c>
      <c r="N171" s="9" cm="1">
        <f t="array" ref="N171">_xll.SNL.Clients.Office.Excel.Functions.SPG($A171, "IQ_DILUT_EPS_AFTER_EXTRA", N$3)</f>
        <v>0.32</v>
      </c>
      <c r="O171" s="9" cm="1">
        <f t="array" ref="O171">_xll.SNL.Clients.Office.Excel.Functions.SPG($A171, "IQ_DILUT_EPS_AFTER_EXTRA", O$3)</f>
        <v>0.48</v>
      </c>
      <c r="P171" s="9" cm="1">
        <f t="array" ref="P171">_xll.SNL.Clients.Office.Excel.Functions.SPG($A171, "IQ_DILUT_EPS_AFTER_EXTRA", P$3)</f>
        <v>0.62</v>
      </c>
      <c r="Q171" s="9" cm="1">
        <f t="array" ref="Q171">_xll.SNL.Clients.Office.Excel.Functions.SPG($A171, "IQ_DILUT_EPS_AFTER_EXTRA", Q$3)</f>
        <v>9.6000000000000002E-2</v>
      </c>
      <c r="R171" s="9" cm="1">
        <f t="array" ref="R171">_xll.SNL.Clients.Office.Excel.Functions.SPG($A171, "IQ_DILUT_EPS_AFTER_EXTRA", R$3)</f>
        <v>0.12</v>
      </c>
      <c r="S171" s="9" cm="1">
        <f t="array" ref="S171">_xll.SNL.Clients.Office.Excel.Functions.SPG($A171, "IQ_DILUT_EPS_AFTER_EXTRA", S$3)</f>
        <v>0.24399999999999999</v>
      </c>
      <c r="T171" s="9" cm="1">
        <f t="array" ref="T171">_xll.SNL.Clients.Office.Excel.Functions.SPG($A171, "IQ_DILUT_EPS_AFTER_EXTRA", T$3)</f>
        <v>0.157</v>
      </c>
      <c r="U171" s="9" cm="1">
        <f t="array" ref="U171">_xll.SNL.Clients.Office.Excel.Functions.SPG($A171, "IQ_DILUT_EPS_AFTER_EXTRA", U$3)</f>
        <v>-0.56499999999999995</v>
      </c>
      <c r="V171" s="9" t="str" cm="1">
        <f t="array" ref="V171">_xll.SNL.Clients.Office.Excel.Functions.SPG($A171, "IQ_DILUT_EPS_AFTER_EXTRA", V$3)</f>
        <v>NA</v>
      </c>
      <c r="W171" s="9" t="str" cm="1">
        <f t="array" ref="W171">_xll.SNL.Clients.Office.Excel.Functions.SPG($A171, "IQ_DILUT_EPS_AFTER_EXTRA", W$3)</f>
        <v>NA</v>
      </c>
      <c r="X171" s="9" t="str" cm="1">
        <f t="array" ref="X171">_xll.SNL.Clients.Office.Excel.Functions.SPG($A171, "IQ_DILUT_EPS_AFTER_EXTRA", X$3)</f>
        <v>NA</v>
      </c>
      <c r="Y171" s="9" t="str" cm="1">
        <f t="array" ref="Y171">_xll.SNL.Clients.Office.Excel.Functions.SPG($A171, "IQ_DILUT_EPS_AFTER_EXTRA", Y$3)</f>
        <v>NA</v>
      </c>
      <c r="Z171" s="9" t="str" cm="1">
        <f t="array" ref="Z171">_xll.SNL.Clients.Office.Excel.Functions.SPG($A171, "IQ_DILUT_EPS_AFTER_EXTRA", Z$3)</f>
        <v>NA</v>
      </c>
    </row>
    <row r="172" spans="1:26" x14ac:dyDescent="0.3">
      <c r="A172" s="11" t="s">
        <v>1186</v>
      </c>
      <c r="B172" s="9" cm="1">
        <f t="array" ref="B172">_xll.SNL.Clients.Office.Excel.Functions.SPG($A172, "IQ_DILUT_EPS_AFTER_EXTRA", B$3)</f>
        <v>5.3159999999999998</v>
      </c>
      <c r="C172" s="9" cm="1">
        <f t="array" ref="C172">_xll.SNL.Clients.Office.Excel.Functions.SPG($A172, "IQ_DILUT_EPS_AFTER_EXTRA", C$3)</f>
        <v>-1.786</v>
      </c>
      <c r="D172" s="9" cm="1">
        <f t="array" ref="D172">_xll.SNL.Clients.Office.Excel.Functions.SPG($A172, "IQ_DILUT_EPS_AFTER_EXTRA", D$3)</f>
        <v>-1.242</v>
      </c>
      <c r="E172" s="9" cm="1">
        <f t="array" ref="E172">_xll.SNL.Clients.Office.Excel.Functions.SPG($A172, "IQ_DILUT_EPS_AFTER_EXTRA", E$3)</f>
        <v>1.8109999999999999</v>
      </c>
      <c r="F172" s="9" cm="1">
        <f t="array" ref="F172">_xll.SNL.Clients.Office.Excel.Functions.SPG($A172, "IQ_DILUT_EPS_AFTER_EXTRA", F$3)</f>
        <v>4.8639999999999999</v>
      </c>
      <c r="G172" s="9" cm="1">
        <f t="array" ref="G172">_xll.SNL.Clients.Office.Excel.Functions.SPG($A172, "IQ_DILUT_EPS_AFTER_EXTRA", G$3)</f>
        <v>-1.321</v>
      </c>
      <c r="H172" s="9" cm="1">
        <f t="array" ref="H172">_xll.SNL.Clients.Office.Excel.Functions.SPG($A172, "IQ_DILUT_EPS_AFTER_EXTRA", H$3)</f>
        <v>-1.119</v>
      </c>
      <c r="I172" s="9" cm="1">
        <f t="array" ref="I172">_xll.SNL.Clients.Office.Excel.Functions.SPG($A172, "IQ_DILUT_EPS_AFTER_EXTRA", I$3)</f>
        <v>1.9610000000000001</v>
      </c>
      <c r="J172" s="9" cm="1">
        <f t="array" ref="J172">_xll.SNL.Clients.Office.Excel.Functions.SPG($A172, "IQ_DILUT_EPS_AFTER_EXTRA", J$3)</f>
        <v>4.1230000000000002</v>
      </c>
      <c r="K172" s="9" cm="1">
        <f t="array" ref="K172">_xll.SNL.Clients.Office.Excel.Functions.SPG($A172, "IQ_DILUT_EPS_AFTER_EXTRA", K$3)</f>
        <v>-1.4379999999999999</v>
      </c>
      <c r="L172" s="9" cm="1">
        <f t="array" ref="L172">_xll.SNL.Clients.Office.Excel.Functions.SPG($A172, "IQ_DILUT_EPS_AFTER_EXTRA", L$3)</f>
        <v>-1.0580000000000001</v>
      </c>
      <c r="M172" s="9" cm="1">
        <f t="array" ref="M172">_xll.SNL.Clients.Office.Excel.Functions.SPG($A172, "IQ_DILUT_EPS_AFTER_EXTRA", M$3)</f>
        <v>1.3580000000000001</v>
      </c>
      <c r="N172" s="9" cm="1">
        <f t="array" ref="N172">_xll.SNL.Clients.Office.Excel.Functions.SPG($A172, "IQ_DILUT_EPS_AFTER_EXTRA", N$3)</f>
        <v>4.0490000000000004</v>
      </c>
      <c r="O172" s="9" cm="1">
        <f t="array" ref="O172">_xll.SNL.Clients.Office.Excel.Functions.SPG($A172, "IQ_DILUT_EPS_AFTER_EXTRA", O$3)</f>
        <v>-1.0960000000000001</v>
      </c>
      <c r="P172" s="9" cm="1">
        <f t="array" ref="P172">_xll.SNL.Clients.Office.Excel.Functions.SPG($A172, "IQ_DILUT_EPS_AFTER_EXTRA", P$3)</f>
        <v>-0.85299999999999998</v>
      </c>
      <c r="Q172" s="9" cm="1">
        <f t="array" ref="Q172">_xll.SNL.Clients.Office.Excel.Functions.SPG($A172, "IQ_DILUT_EPS_AFTER_EXTRA", Q$3)</f>
        <v>0.55300000000000005</v>
      </c>
      <c r="R172" s="9" cm="1">
        <f t="array" ref="R172">_xll.SNL.Clients.Office.Excel.Functions.SPG($A172, "IQ_DILUT_EPS_AFTER_EXTRA", R$3)</f>
        <v>4.0819999999999999</v>
      </c>
      <c r="S172" s="9" cm="1">
        <f t="array" ref="S172">_xll.SNL.Clients.Office.Excel.Functions.SPG($A172, "IQ_DILUT_EPS_AFTER_EXTRA", S$3)</f>
        <v>-1.381</v>
      </c>
      <c r="T172" s="9" cm="1">
        <f t="array" ref="T172">_xll.SNL.Clients.Office.Excel.Functions.SPG($A172, "IQ_DILUT_EPS_AFTER_EXTRA", T$3)</f>
        <v>-0.32700000000000001</v>
      </c>
      <c r="U172" s="9" cm="1">
        <f t="array" ref="U172">_xll.SNL.Clients.Office.Excel.Functions.SPG($A172, "IQ_DILUT_EPS_AFTER_EXTRA", U$3)</f>
        <v>0.46800000000000003</v>
      </c>
      <c r="V172" s="9" cm="1">
        <f t="array" ref="V172">_xll.SNL.Clients.Office.Excel.Functions.SPG($A172, "IQ_DILUT_EPS_AFTER_EXTRA", V$3)</f>
        <v>2.3769999999999998</v>
      </c>
      <c r="W172" s="9" cm="1">
        <f t="array" ref="W172">_xll.SNL.Clients.Office.Excel.Functions.SPG($A172, "IQ_DILUT_EPS_AFTER_EXTRA", W$3)</f>
        <v>-0.66900000000000004</v>
      </c>
      <c r="X172" s="9" cm="1">
        <f t="array" ref="X172">_xll.SNL.Clients.Office.Excel.Functions.SPG($A172, "IQ_DILUT_EPS_AFTER_EXTRA", X$3)</f>
        <v>-0.95199999999999996</v>
      </c>
      <c r="Y172" s="9" cm="1">
        <f t="array" ref="Y172">_xll.SNL.Clients.Office.Excel.Functions.SPG($A172, "IQ_DILUT_EPS_AFTER_EXTRA", Y$3)</f>
        <v>-0.74399999999999999</v>
      </c>
      <c r="Z172" s="9" cm="1">
        <f t="array" ref="Z172">_xll.SNL.Clients.Office.Excel.Functions.SPG($A172, "IQ_DILUT_EPS_AFTER_EXTRA", Z$3)</f>
        <v>4.2939999999999996</v>
      </c>
    </row>
    <row r="173" spans="1:26" x14ac:dyDescent="0.3">
      <c r="A173" s="11" t="s">
        <v>1187</v>
      </c>
      <c r="B173" s="9" cm="1">
        <f t="array" ref="B173">_xll.SNL.Clients.Office.Excel.Functions.SPG($A173, "IQ_DILUT_EPS_AFTER_EXTRA", B$3)</f>
        <v>1.17</v>
      </c>
      <c r="C173" s="9" cm="1">
        <f t="array" ref="C173">_xll.SNL.Clients.Office.Excel.Functions.SPG($A173, "IQ_DILUT_EPS_AFTER_EXTRA", C$3)</f>
        <v>0.74</v>
      </c>
      <c r="D173" s="9" cm="1">
        <f t="array" ref="D173">_xll.SNL.Clients.Office.Excel.Functions.SPG($A173, "IQ_DILUT_EPS_AFTER_EXTRA", D$3)</f>
        <v>0.66</v>
      </c>
      <c r="E173" s="9" cm="1">
        <f t="array" ref="E173">_xll.SNL.Clients.Office.Excel.Functions.SPG($A173, "IQ_DILUT_EPS_AFTER_EXTRA", E$3)</f>
        <v>0.74</v>
      </c>
      <c r="F173" s="9" cm="1">
        <f t="array" ref="F173">_xll.SNL.Clients.Office.Excel.Functions.SPG($A173, "IQ_DILUT_EPS_AFTER_EXTRA", F$3)</f>
        <v>0.4</v>
      </c>
      <c r="G173" s="9" cm="1">
        <f t="array" ref="G173">_xll.SNL.Clients.Office.Excel.Functions.SPG($A173, "IQ_DILUT_EPS_AFTER_EXTRA", G$3)</f>
        <v>0.61</v>
      </c>
      <c r="H173" s="9" cm="1">
        <f t="array" ref="H173">_xll.SNL.Clients.Office.Excel.Functions.SPG($A173, "IQ_DILUT_EPS_AFTER_EXTRA", H$3)</f>
        <v>0.48</v>
      </c>
      <c r="I173" s="9" cm="1">
        <f t="array" ref="I173">_xll.SNL.Clients.Office.Excel.Functions.SPG($A173, "IQ_DILUT_EPS_AFTER_EXTRA", I$3)</f>
        <v>0.8</v>
      </c>
      <c r="J173" s="9" cm="1">
        <f t="array" ref="J173">_xll.SNL.Clients.Office.Excel.Functions.SPG($A173, "IQ_DILUT_EPS_AFTER_EXTRA", J$3)</f>
        <v>0.56999999999999995</v>
      </c>
      <c r="K173" s="9" cm="1">
        <f t="array" ref="K173">_xll.SNL.Clients.Office.Excel.Functions.SPG($A173, "IQ_DILUT_EPS_AFTER_EXTRA", K$3)</f>
        <v>0.64</v>
      </c>
      <c r="L173" s="9" cm="1">
        <f t="array" ref="L173">_xll.SNL.Clients.Office.Excel.Functions.SPG($A173, "IQ_DILUT_EPS_AFTER_EXTRA", L$3)</f>
        <v>0.64</v>
      </c>
      <c r="M173" s="9" cm="1">
        <f t="array" ref="M173">_xll.SNL.Clients.Office.Excel.Functions.SPG($A173, "IQ_DILUT_EPS_AFTER_EXTRA", M$3)</f>
        <v>0.38</v>
      </c>
      <c r="N173" s="9" cm="1">
        <f t="array" ref="N173">_xll.SNL.Clients.Office.Excel.Functions.SPG($A173, "IQ_DILUT_EPS_AFTER_EXTRA", N$3)</f>
        <v>0.19</v>
      </c>
      <c r="O173" s="9" cm="1">
        <f t="array" ref="O173">_xll.SNL.Clients.Office.Excel.Functions.SPG($A173, "IQ_DILUT_EPS_AFTER_EXTRA", O$3)</f>
        <v>0.45</v>
      </c>
      <c r="P173" s="9" cm="1">
        <f t="array" ref="P173">_xll.SNL.Clients.Office.Excel.Functions.SPG($A173, "IQ_DILUT_EPS_AFTER_EXTRA", P$3)</f>
        <v>0.28999999999999998</v>
      </c>
      <c r="Q173" s="9" cm="1">
        <f t="array" ref="Q173">_xll.SNL.Clients.Office.Excel.Functions.SPG($A173, "IQ_DILUT_EPS_AFTER_EXTRA", Q$3)</f>
        <v>-0.09</v>
      </c>
      <c r="R173" s="9" cm="1">
        <f t="array" ref="R173">_xll.SNL.Clients.Office.Excel.Functions.SPG($A173, "IQ_DILUT_EPS_AFTER_EXTRA", R$3)</f>
        <v>-0.22</v>
      </c>
      <c r="S173" s="9" cm="1">
        <f t="array" ref="S173">_xll.SNL.Clients.Office.Excel.Functions.SPG($A173, "IQ_DILUT_EPS_AFTER_EXTRA", S$3)</f>
        <v>0.62</v>
      </c>
      <c r="T173" s="9" cm="1">
        <f t="array" ref="T173">_xll.SNL.Clients.Office.Excel.Functions.SPG($A173, "IQ_DILUT_EPS_AFTER_EXTRA", T$3)</f>
        <v>0.94</v>
      </c>
      <c r="U173" s="9" cm="1">
        <f t="array" ref="U173">_xll.SNL.Clients.Office.Excel.Functions.SPG($A173, "IQ_DILUT_EPS_AFTER_EXTRA", U$3)</f>
        <v>0.20899999999999999</v>
      </c>
      <c r="V173" s="9" cm="1">
        <f t="array" ref="V173">_xll.SNL.Clients.Office.Excel.Functions.SPG($A173, "IQ_DILUT_EPS_AFTER_EXTRA", V$3)</f>
        <v>0.35</v>
      </c>
      <c r="W173" s="9" cm="1">
        <f t="array" ref="W173">_xll.SNL.Clients.Office.Excel.Functions.SPG($A173, "IQ_DILUT_EPS_AFTER_EXTRA", W$3)</f>
        <v>0.57999999999999996</v>
      </c>
      <c r="X173" s="9" cm="1">
        <f t="array" ref="X173">_xll.SNL.Clients.Office.Excel.Functions.SPG($A173, "IQ_DILUT_EPS_AFTER_EXTRA", X$3)</f>
        <v>0.72</v>
      </c>
      <c r="Y173" s="9" cm="1">
        <f t="array" ref="Y173">_xll.SNL.Clients.Office.Excel.Functions.SPG($A173, "IQ_DILUT_EPS_AFTER_EXTRA", Y$3)</f>
        <v>-0.17</v>
      </c>
      <c r="Z173" s="9" cm="1">
        <f t="array" ref="Z173">_xll.SNL.Clients.Office.Excel.Functions.SPG($A173, "IQ_DILUT_EPS_AFTER_EXTRA", Z$3)</f>
        <v>0.40300000000000002</v>
      </c>
    </row>
    <row r="174" spans="1:26" x14ac:dyDescent="0.3">
      <c r="A174" s="11" t="s">
        <v>1188</v>
      </c>
      <c r="B174" s="9" cm="1">
        <f t="array" ref="B174">_xll.SNL.Clients.Office.Excel.Functions.SPG($A174, "IQ_DILUT_EPS_AFTER_EXTRA", B$3)</f>
        <v>0.93</v>
      </c>
      <c r="C174" s="9" cm="1">
        <f t="array" ref="C174">_xll.SNL.Clients.Office.Excel.Functions.SPG($A174, "IQ_DILUT_EPS_AFTER_EXTRA", C$3)</f>
        <v>1.0620000000000001</v>
      </c>
      <c r="D174" s="9" cm="1">
        <f t="array" ref="D174">_xll.SNL.Clients.Office.Excel.Functions.SPG($A174, "IQ_DILUT_EPS_AFTER_EXTRA", D$3)</f>
        <v>1.05</v>
      </c>
      <c r="E174" s="9" cm="1">
        <f t="array" ref="E174">_xll.SNL.Clients.Office.Excel.Functions.SPG($A174, "IQ_DILUT_EPS_AFTER_EXTRA", E$3)</f>
        <v>0.72</v>
      </c>
      <c r="F174" s="9" cm="1">
        <f t="array" ref="F174">_xll.SNL.Clients.Office.Excel.Functions.SPG($A174, "IQ_DILUT_EPS_AFTER_EXTRA", F$3)</f>
        <v>0.6</v>
      </c>
      <c r="G174" s="9" cm="1">
        <f t="array" ref="G174">_xll.SNL.Clients.Office.Excel.Functions.SPG($A174, "IQ_DILUT_EPS_AFTER_EXTRA", G$3)</f>
        <v>0.65400000000000003</v>
      </c>
      <c r="H174" s="9" cm="1">
        <f t="array" ref="H174">_xll.SNL.Clients.Office.Excel.Functions.SPG($A174, "IQ_DILUT_EPS_AFTER_EXTRA", H$3)</f>
        <v>0.61</v>
      </c>
      <c r="I174" s="9" cm="1">
        <f t="array" ref="I174">_xll.SNL.Clients.Office.Excel.Functions.SPG($A174, "IQ_DILUT_EPS_AFTER_EXTRA", I$3)</f>
        <v>0.56000000000000005</v>
      </c>
      <c r="J174" s="9" cm="1">
        <f t="array" ref="J174">_xll.SNL.Clients.Office.Excel.Functions.SPG($A174, "IQ_DILUT_EPS_AFTER_EXTRA", J$3)</f>
        <v>0.28999999999999998</v>
      </c>
      <c r="K174" s="9" cm="1">
        <f t="array" ref="K174">_xll.SNL.Clients.Office.Excel.Functions.SPG($A174, "IQ_DILUT_EPS_AFTER_EXTRA", K$3)</f>
        <v>0.42299999999999999</v>
      </c>
      <c r="L174" s="9" cm="1">
        <f t="array" ref="L174">_xll.SNL.Clients.Office.Excel.Functions.SPG($A174, "IQ_DILUT_EPS_AFTER_EXTRA", L$3)</f>
        <v>0.44</v>
      </c>
      <c r="M174" s="9" cm="1">
        <f t="array" ref="M174">_xll.SNL.Clients.Office.Excel.Functions.SPG($A174, "IQ_DILUT_EPS_AFTER_EXTRA", M$3)</f>
        <v>0.16</v>
      </c>
      <c r="N174" s="9" cm="1">
        <f t="array" ref="N174">_xll.SNL.Clients.Office.Excel.Functions.SPG($A174, "IQ_DILUT_EPS_AFTER_EXTRA", N$3)</f>
        <v>0.43</v>
      </c>
      <c r="O174" s="9" cm="1">
        <f t="array" ref="O174">_xll.SNL.Clients.Office.Excel.Functions.SPG($A174, "IQ_DILUT_EPS_AFTER_EXTRA", O$3)</f>
        <v>0.45500000000000002</v>
      </c>
      <c r="P174" s="9" cm="1">
        <f t="array" ref="P174">_xll.SNL.Clients.Office.Excel.Functions.SPG($A174, "IQ_DILUT_EPS_AFTER_EXTRA", P$3)</f>
        <v>1.48</v>
      </c>
      <c r="Q174" s="9" cm="1">
        <f t="array" ref="Q174">_xll.SNL.Clients.Office.Excel.Functions.SPG($A174, "IQ_DILUT_EPS_AFTER_EXTRA", Q$3)</f>
        <v>0.62</v>
      </c>
      <c r="R174" s="9" cm="1">
        <f t="array" ref="R174">_xll.SNL.Clients.Office.Excel.Functions.SPG($A174, "IQ_DILUT_EPS_AFTER_EXTRA", R$3)</f>
        <v>0.19</v>
      </c>
      <c r="S174" s="9" cm="1">
        <f t="array" ref="S174">_xll.SNL.Clients.Office.Excel.Functions.SPG($A174, "IQ_DILUT_EPS_AFTER_EXTRA", S$3)</f>
        <v>0.501</v>
      </c>
      <c r="T174" s="9" cm="1">
        <f t="array" ref="T174">_xll.SNL.Clients.Office.Excel.Functions.SPG($A174, "IQ_DILUT_EPS_AFTER_EXTRA", T$3)</f>
        <v>0.25</v>
      </c>
      <c r="U174" s="9" cm="1">
        <f t="array" ref="U174">_xll.SNL.Clients.Office.Excel.Functions.SPG($A174, "IQ_DILUT_EPS_AFTER_EXTRA", U$3)</f>
        <v>0.19</v>
      </c>
      <c r="V174" s="9" cm="1">
        <f t="array" ref="V174">_xll.SNL.Clients.Office.Excel.Functions.SPG($A174, "IQ_DILUT_EPS_AFTER_EXTRA", V$3)</f>
        <v>-4.3999999999999997E-2</v>
      </c>
      <c r="W174" s="9" cm="1">
        <f t="array" ref="W174">_xll.SNL.Clients.Office.Excel.Functions.SPG($A174, "IQ_DILUT_EPS_AFTER_EXTRA", W$3)</f>
        <v>-0.24399999999999999</v>
      </c>
      <c r="X174" s="9" cm="1">
        <f t="array" ref="X174">_xll.SNL.Clients.Office.Excel.Functions.SPG($A174, "IQ_DILUT_EPS_AFTER_EXTRA", X$3)</f>
        <v>-0.17100000000000001</v>
      </c>
      <c r="Y174" s="9" cm="1">
        <f t="array" ref="Y174">_xll.SNL.Clients.Office.Excel.Functions.SPG($A174, "IQ_DILUT_EPS_AFTER_EXTRA", Y$3)</f>
        <v>-0.10100000000000001</v>
      </c>
      <c r="Z174" s="9" cm="1">
        <f t="array" ref="Z174">_xll.SNL.Clients.Office.Excel.Functions.SPG($A174, "IQ_DILUT_EPS_AFTER_EXTRA", Z$3)</f>
        <v>0.01</v>
      </c>
    </row>
    <row r="175" spans="1:26" x14ac:dyDescent="0.3">
      <c r="A175" s="11" t="s">
        <v>1189</v>
      </c>
      <c r="B175" s="9" t="str" cm="1">
        <f t="array" ref="B175">_xll.SNL.Clients.Office.Excel.Functions.SPG($A175, "IQ_DILUT_EPS_AFTER_EXTRA", B$3)</f>
        <v>NA</v>
      </c>
      <c r="C175" s="9" cm="1">
        <f t="array" ref="C175">_xll.SNL.Clients.Office.Excel.Functions.SPG($A175, "IQ_DILUT_EPS_AFTER_EXTRA", C$3)</f>
        <v>1.3160000000000001</v>
      </c>
      <c r="D175" s="9" cm="1">
        <f t="array" ref="D175">_xll.SNL.Clients.Office.Excel.Functions.SPG($A175, "IQ_DILUT_EPS_AFTER_EXTRA", D$3)</f>
        <v>1.3740000000000001</v>
      </c>
      <c r="E175" s="9" cm="1">
        <f t="array" ref="E175">_xll.SNL.Clients.Office.Excel.Functions.SPG($A175, "IQ_DILUT_EPS_AFTER_EXTRA", E$3)</f>
        <v>1.474</v>
      </c>
      <c r="F175" s="9" cm="1">
        <f t="array" ref="F175">_xll.SNL.Clients.Office.Excel.Functions.SPG($A175, "IQ_DILUT_EPS_AFTER_EXTRA", F$3)</f>
        <v>1.264</v>
      </c>
      <c r="G175" s="9" cm="1">
        <f t="array" ref="G175">_xll.SNL.Clients.Office.Excel.Functions.SPG($A175, "IQ_DILUT_EPS_AFTER_EXTRA", G$3)</f>
        <v>0.51400000000000001</v>
      </c>
      <c r="H175" s="9" cm="1">
        <f t="array" ref="H175">_xll.SNL.Clients.Office.Excel.Functions.SPG($A175, "IQ_DILUT_EPS_AFTER_EXTRA", H$3)</f>
        <v>1.1100000000000001</v>
      </c>
      <c r="I175" s="9" cm="1">
        <f t="array" ref="I175">_xll.SNL.Clients.Office.Excel.Functions.SPG($A175, "IQ_DILUT_EPS_AFTER_EXTRA", I$3)</f>
        <v>0.81</v>
      </c>
      <c r="J175" s="9" cm="1">
        <f t="array" ref="J175">_xll.SNL.Clients.Office.Excel.Functions.SPG($A175, "IQ_DILUT_EPS_AFTER_EXTRA", J$3)</f>
        <v>0.81599999999999995</v>
      </c>
      <c r="K175" s="9" cm="1">
        <f t="array" ref="K175">_xll.SNL.Clients.Office.Excel.Functions.SPG($A175, "IQ_DILUT_EPS_AFTER_EXTRA", K$3)</f>
        <v>0.313</v>
      </c>
      <c r="L175" s="9" cm="1">
        <f t="array" ref="L175">_xll.SNL.Clients.Office.Excel.Functions.SPG($A175, "IQ_DILUT_EPS_AFTER_EXTRA", L$3)</f>
        <v>0.96899999999999997</v>
      </c>
      <c r="M175" s="9" cm="1">
        <f t="array" ref="M175">_xll.SNL.Clients.Office.Excel.Functions.SPG($A175, "IQ_DILUT_EPS_AFTER_EXTRA", M$3)</f>
        <v>0.91300000000000003</v>
      </c>
      <c r="N175" s="9" cm="1">
        <f t="array" ref="N175">_xll.SNL.Clients.Office.Excel.Functions.SPG($A175, "IQ_DILUT_EPS_AFTER_EXTRA", N$3)</f>
        <v>0.39</v>
      </c>
      <c r="O175" s="9" cm="1">
        <f t="array" ref="O175">_xll.SNL.Clients.Office.Excel.Functions.SPG($A175, "IQ_DILUT_EPS_AFTER_EXTRA", O$3)</f>
        <v>1.399</v>
      </c>
      <c r="P175" s="9" cm="1">
        <f t="array" ref="P175">_xll.SNL.Clients.Office.Excel.Functions.SPG($A175, "IQ_DILUT_EPS_AFTER_EXTRA", P$3)</f>
        <v>1.41</v>
      </c>
      <c r="Q175" s="9" cm="1">
        <f t="array" ref="Q175">_xll.SNL.Clients.Office.Excel.Functions.SPG($A175, "IQ_DILUT_EPS_AFTER_EXTRA", Q$3)</f>
        <v>0.78100000000000003</v>
      </c>
      <c r="R175" s="9" cm="1">
        <f t="array" ref="R175">_xll.SNL.Clients.Office.Excel.Functions.SPG($A175, "IQ_DILUT_EPS_AFTER_EXTRA", R$3)</f>
        <v>1</v>
      </c>
      <c r="S175" s="9" cm="1">
        <f t="array" ref="S175">_xll.SNL.Clients.Office.Excel.Functions.SPG($A175, "IQ_DILUT_EPS_AFTER_EXTRA", S$3)</f>
        <v>0.95799999999999996</v>
      </c>
      <c r="T175" s="9" cm="1">
        <f t="array" ref="T175">_xll.SNL.Clients.Office.Excel.Functions.SPG($A175, "IQ_DILUT_EPS_AFTER_EXTRA", T$3)</f>
        <v>0.65900000000000003</v>
      </c>
      <c r="U175" s="9" cm="1">
        <f t="array" ref="U175">_xll.SNL.Clients.Office.Excel.Functions.SPG($A175, "IQ_DILUT_EPS_AFTER_EXTRA", U$3)</f>
        <v>0.107</v>
      </c>
      <c r="V175" s="9" cm="1">
        <f t="array" ref="V175">_xll.SNL.Clients.Office.Excel.Functions.SPG($A175, "IQ_DILUT_EPS_AFTER_EXTRA", V$3)</f>
        <v>0.7</v>
      </c>
      <c r="W175" s="9" cm="1">
        <f t="array" ref="W175">_xll.SNL.Clients.Office.Excel.Functions.SPG($A175, "IQ_DILUT_EPS_AFTER_EXTRA", W$3)</f>
        <v>0.45900000000000002</v>
      </c>
      <c r="X175" s="9" cm="1">
        <f t="array" ref="X175">_xll.SNL.Clients.Office.Excel.Functions.SPG($A175, "IQ_DILUT_EPS_AFTER_EXTRA", X$3)</f>
        <v>0.55800000000000005</v>
      </c>
      <c r="Y175" s="9" cm="1">
        <f t="array" ref="Y175">_xll.SNL.Clients.Office.Excel.Functions.SPG($A175, "IQ_DILUT_EPS_AFTER_EXTRA", Y$3)</f>
        <v>0.42299999999999999</v>
      </c>
      <c r="Z175" s="9" cm="1">
        <f t="array" ref="Z175">_xll.SNL.Clients.Office.Excel.Functions.SPG($A175, "IQ_DILUT_EPS_AFTER_EXTRA", Z$3)</f>
        <v>0.312</v>
      </c>
    </row>
    <row r="176" spans="1:26" x14ac:dyDescent="0.3">
      <c r="A176" s="11" t="s">
        <v>1190</v>
      </c>
      <c r="B176" s="9" cm="1">
        <f t="array" ref="B176">_xll.SNL.Clients.Office.Excel.Functions.SPG($A176, "IQ_DILUT_EPS_AFTER_EXTRA", B$3)</f>
        <v>1.38</v>
      </c>
      <c r="C176" s="9" cm="1">
        <f t="array" ref="C176">_xll.SNL.Clients.Office.Excel.Functions.SPG($A176, "IQ_DILUT_EPS_AFTER_EXTRA", C$3)</f>
        <v>1.401</v>
      </c>
      <c r="D176" s="9" cm="1">
        <f t="array" ref="D176">_xll.SNL.Clients.Office.Excel.Functions.SPG($A176, "IQ_DILUT_EPS_AFTER_EXTRA", D$3)</f>
        <v>1.33</v>
      </c>
      <c r="E176" s="9" cm="1">
        <f t="array" ref="E176">_xll.SNL.Clients.Office.Excel.Functions.SPG($A176, "IQ_DILUT_EPS_AFTER_EXTRA", E$3)</f>
        <v>1.31</v>
      </c>
      <c r="F176" s="9" cm="1">
        <f t="array" ref="F176">_xll.SNL.Clients.Office.Excel.Functions.SPG($A176, "IQ_DILUT_EPS_AFTER_EXTRA", F$3)</f>
        <v>1.24</v>
      </c>
      <c r="G176" s="9" cm="1">
        <f t="array" ref="G176">_xll.SNL.Clients.Office.Excel.Functions.SPG($A176, "IQ_DILUT_EPS_AFTER_EXTRA", G$3)</f>
        <v>0.58099999999999996</v>
      </c>
      <c r="H176" s="9" cm="1">
        <f t="array" ref="H176">_xll.SNL.Clients.Office.Excel.Functions.SPG($A176, "IQ_DILUT_EPS_AFTER_EXTRA", H$3)</f>
        <v>1.1200000000000001</v>
      </c>
      <c r="I176" s="9" cm="1">
        <f t="array" ref="I176">_xll.SNL.Clients.Office.Excel.Functions.SPG($A176, "IQ_DILUT_EPS_AFTER_EXTRA", I$3)</f>
        <v>1.35</v>
      </c>
      <c r="J176" s="9" cm="1">
        <f t="array" ref="J176">_xll.SNL.Clients.Office.Excel.Functions.SPG($A176, "IQ_DILUT_EPS_AFTER_EXTRA", J$3)</f>
        <v>1.45</v>
      </c>
      <c r="K176" s="9" cm="1">
        <f t="array" ref="K176">_xll.SNL.Clients.Office.Excel.Functions.SPG($A176, "IQ_DILUT_EPS_AFTER_EXTRA", K$3)</f>
        <v>1.649</v>
      </c>
      <c r="L176" s="9" cm="1">
        <f t="array" ref="L176">_xll.SNL.Clients.Office.Excel.Functions.SPG($A176, "IQ_DILUT_EPS_AFTER_EXTRA", L$3)</f>
        <v>1.55</v>
      </c>
      <c r="M176" s="9" cm="1">
        <f t="array" ref="M176">_xll.SNL.Clients.Office.Excel.Functions.SPG($A176, "IQ_DILUT_EPS_AFTER_EXTRA", M$3)</f>
        <v>1.38</v>
      </c>
      <c r="N176" s="9" cm="1">
        <f t="array" ref="N176">_xll.SNL.Clients.Office.Excel.Functions.SPG($A176, "IQ_DILUT_EPS_AFTER_EXTRA", N$3)</f>
        <v>1.4</v>
      </c>
      <c r="O176" s="9" cm="1">
        <f t="array" ref="O176">_xll.SNL.Clients.Office.Excel.Functions.SPG($A176, "IQ_DILUT_EPS_AFTER_EXTRA", O$3)</f>
        <v>1.5509999999999999</v>
      </c>
      <c r="P176" s="9" cm="1">
        <f t="array" ref="P176">_xll.SNL.Clients.Office.Excel.Functions.SPG($A176, "IQ_DILUT_EPS_AFTER_EXTRA", P$3)</f>
        <v>1.46</v>
      </c>
      <c r="Q176" s="9" cm="1">
        <f t="array" ref="Q176">_xll.SNL.Clients.Office.Excel.Functions.SPG($A176, "IQ_DILUT_EPS_AFTER_EXTRA", Q$3)</f>
        <v>1</v>
      </c>
      <c r="R176" s="9" cm="1">
        <f t="array" ref="R176">_xll.SNL.Clients.Office.Excel.Functions.SPG($A176, "IQ_DILUT_EPS_AFTER_EXTRA", R$3)</f>
        <v>1.208</v>
      </c>
      <c r="S176" s="9" cm="1">
        <f t="array" ref="S176">_xll.SNL.Clients.Office.Excel.Functions.SPG($A176, "IQ_DILUT_EPS_AFTER_EXTRA", S$3)</f>
        <v>1.1879999999999999</v>
      </c>
      <c r="T176" s="9" cm="1">
        <f t="array" ref="T176">_xll.SNL.Clients.Office.Excel.Functions.SPG($A176, "IQ_DILUT_EPS_AFTER_EXTRA", T$3)</f>
        <v>0.9</v>
      </c>
      <c r="U176" s="9" cm="1">
        <f t="array" ref="U176">_xll.SNL.Clients.Office.Excel.Functions.SPG($A176, "IQ_DILUT_EPS_AFTER_EXTRA", U$3)</f>
        <v>-1.361</v>
      </c>
      <c r="V176" s="9" cm="1">
        <f t="array" ref="V176">_xll.SNL.Clients.Office.Excel.Functions.SPG($A176, "IQ_DILUT_EPS_AFTER_EXTRA", V$3)</f>
        <v>-1.28</v>
      </c>
      <c r="W176" s="9" cm="1">
        <f t="array" ref="W176">_xll.SNL.Clients.Office.Excel.Functions.SPG($A176, "IQ_DILUT_EPS_AFTER_EXTRA", W$3)</f>
        <v>1.028</v>
      </c>
      <c r="X176" s="9" cm="1">
        <f t="array" ref="X176">_xll.SNL.Clients.Office.Excel.Functions.SPG($A176, "IQ_DILUT_EPS_AFTER_EXTRA", X$3)</f>
        <v>0.77</v>
      </c>
      <c r="Y176" s="9" cm="1">
        <f t="array" ref="Y176">_xll.SNL.Clients.Office.Excel.Functions.SPG($A176, "IQ_DILUT_EPS_AFTER_EXTRA", Y$3)</f>
        <v>1.01</v>
      </c>
      <c r="Z176" s="9" cm="1">
        <f t="array" ref="Z176">_xll.SNL.Clients.Office.Excel.Functions.SPG($A176, "IQ_DILUT_EPS_AFTER_EXTRA", Z$3)</f>
        <v>0.90800000000000003</v>
      </c>
    </row>
    <row r="177" spans="1:26" x14ac:dyDescent="0.3">
      <c r="A177" s="11" t="s">
        <v>1191</v>
      </c>
      <c r="B177" s="9" cm="1">
        <f t="array" ref="B177">_xll.SNL.Clients.Office.Excel.Functions.SPG($A177, "IQ_DILUT_EPS_AFTER_EXTRA", B$3)</f>
        <v>1.07</v>
      </c>
      <c r="C177" s="9" cm="1">
        <f t="array" ref="C177">_xll.SNL.Clients.Office.Excel.Functions.SPG($A177, "IQ_DILUT_EPS_AFTER_EXTRA", C$3)</f>
        <v>-0.92700000000000005</v>
      </c>
      <c r="D177" s="9" cm="1">
        <f t="array" ref="D177">_xll.SNL.Clients.Office.Excel.Functions.SPG($A177, "IQ_DILUT_EPS_AFTER_EXTRA", D$3)</f>
        <v>0.91</v>
      </c>
      <c r="E177" s="9" cm="1">
        <f t="array" ref="E177">_xll.SNL.Clients.Office.Excel.Functions.SPG($A177, "IQ_DILUT_EPS_AFTER_EXTRA", E$3)</f>
        <v>1.63</v>
      </c>
      <c r="F177" s="9" cm="1">
        <f t="array" ref="F177">_xll.SNL.Clients.Office.Excel.Functions.SPG($A177, "IQ_DILUT_EPS_AFTER_EXTRA", F$3)</f>
        <v>1.72</v>
      </c>
      <c r="G177" s="9" cm="1">
        <f t="array" ref="G177">_xll.SNL.Clients.Office.Excel.Functions.SPG($A177, "IQ_DILUT_EPS_AFTER_EXTRA", G$3)</f>
        <v>0.185</v>
      </c>
      <c r="H177" s="9" cm="1">
        <f t="array" ref="H177">_xll.SNL.Clients.Office.Excel.Functions.SPG($A177, "IQ_DILUT_EPS_AFTER_EXTRA", H$3)</f>
        <v>1.38</v>
      </c>
      <c r="I177" s="9" cm="1">
        <f t="array" ref="I177">_xll.SNL.Clients.Office.Excel.Functions.SPG($A177, "IQ_DILUT_EPS_AFTER_EXTRA", I$3)</f>
        <v>1.22</v>
      </c>
      <c r="J177" s="9" cm="1">
        <f t="array" ref="J177">_xll.SNL.Clients.Office.Excel.Functions.SPG($A177, "IQ_DILUT_EPS_AFTER_EXTRA", J$3)</f>
        <v>2.04</v>
      </c>
      <c r="K177" s="9" cm="1">
        <f t="array" ref="K177">_xll.SNL.Clients.Office.Excel.Functions.SPG($A177, "IQ_DILUT_EPS_AFTER_EXTRA", K$3)</f>
        <v>0.27500000000000002</v>
      </c>
      <c r="L177" s="9" cm="1">
        <f t="array" ref="L177">_xll.SNL.Clients.Office.Excel.Functions.SPG($A177, "IQ_DILUT_EPS_AFTER_EXTRA", L$3)</f>
        <v>1.78</v>
      </c>
      <c r="M177" s="9" cm="1">
        <f t="array" ref="M177">_xll.SNL.Clients.Office.Excel.Functions.SPG($A177, "IQ_DILUT_EPS_AFTER_EXTRA", M$3)</f>
        <v>1.46</v>
      </c>
      <c r="N177" s="9" cm="1">
        <f t="array" ref="N177">_xll.SNL.Clients.Office.Excel.Functions.SPG($A177, "IQ_DILUT_EPS_AFTER_EXTRA", N$3)</f>
        <v>1.45</v>
      </c>
      <c r="O177" s="9" cm="1">
        <f t="array" ref="O177">_xll.SNL.Clients.Office.Excel.Functions.SPG($A177, "IQ_DILUT_EPS_AFTER_EXTRA", O$3)</f>
        <v>0.13200000000000001</v>
      </c>
      <c r="P177" s="9" cm="1">
        <f t="array" ref="P177">_xll.SNL.Clients.Office.Excel.Functions.SPG($A177, "IQ_DILUT_EPS_AFTER_EXTRA", P$3)</f>
        <v>1.05</v>
      </c>
      <c r="Q177" s="9" cm="1">
        <f t="array" ref="Q177">_xll.SNL.Clients.Office.Excel.Functions.SPG($A177, "IQ_DILUT_EPS_AFTER_EXTRA", Q$3)</f>
        <v>1.33</v>
      </c>
      <c r="R177" s="9" cm="1">
        <f t="array" ref="R177">_xll.SNL.Clients.Office.Excel.Functions.SPG($A177, "IQ_DILUT_EPS_AFTER_EXTRA", R$3)</f>
        <v>1.68</v>
      </c>
      <c r="S177" s="9" cm="1">
        <f t="array" ref="S177">_xll.SNL.Clients.Office.Excel.Functions.SPG($A177, "IQ_DILUT_EPS_AFTER_EXTRA", S$3)</f>
        <v>-0.63200000000000001</v>
      </c>
      <c r="T177" s="9" cm="1">
        <f t="array" ref="T177">_xll.SNL.Clients.Office.Excel.Functions.SPG($A177, "IQ_DILUT_EPS_AFTER_EXTRA", T$3)</f>
        <v>0.78</v>
      </c>
      <c r="U177" s="9" cm="1">
        <f t="array" ref="U177">_xll.SNL.Clients.Office.Excel.Functions.SPG($A177, "IQ_DILUT_EPS_AFTER_EXTRA", U$3)</f>
        <v>-0.60199999999999998</v>
      </c>
      <c r="V177" s="9" cm="1">
        <f t="array" ref="V177">_xll.SNL.Clients.Office.Excel.Functions.SPG($A177, "IQ_DILUT_EPS_AFTER_EXTRA", V$3)</f>
        <v>0.45</v>
      </c>
      <c r="W177" s="9" cm="1">
        <f t="array" ref="W177">_xll.SNL.Clients.Office.Excel.Functions.SPG($A177, "IQ_DILUT_EPS_AFTER_EXTRA", W$3)</f>
        <v>8.5000000000000006E-2</v>
      </c>
      <c r="X177" s="9" cm="1">
        <f t="array" ref="X177">_xll.SNL.Clients.Office.Excel.Functions.SPG($A177, "IQ_DILUT_EPS_AFTER_EXTRA", X$3)</f>
        <v>0.55000000000000004</v>
      </c>
      <c r="Y177" s="9" cm="1">
        <f t="array" ref="Y177">_xll.SNL.Clients.Office.Excel.Functions.SPG($A177, "IQ_DILUT_EPS_AFTER_EXTRA", Y$3)</f>
        <v>1.23</v>
      </c>
      <c r="Z177" s="9" cm="1">
        <f t="array" ref="Z177">_xll.SNL.Clients.Office.Excel.Functions.SPG($A177, "IQ_DILUT_EPS_AFTER_EXTRA", Z$3)</f>
        <v>0.8</v>
      </c>
    </row>
    <row r="178" spans="1:26" x14ac:dyDescent="0.3">
      <c r="A178" s="11" t="s">
        <v>1192</v>
      </c>
      <c r="B178" s="9" cm="1">
        <f t="array" ref="B178">_xll.SNL.Clients.Office.Excel.Functions.SPG($A178, "IQ_DILUT_EPS_AFTER_EXTRA", B$3)</f>
        <v>-0.13</v>
      </c>
      <c r="C178" s="9" cm="1">
        <f t="array" ref="C178">_xll.SNL.Clients.Office.Excel.Functions.SPG($A178, "IQ_DILUT_EPS_AFTER_EXTRA", C$3)</f>
        <v>-0.313</v>
      </c>
      <c r="D178" s="9" cm="1">
        <f t="array" ref="D178">_xll.SNL.Clients.Office.Excel.Functions.SPG($A178, "IQ_DILUT_EPS_AFTER_EXTRA", D$3)</f>
        <v>-0.26200000000000001</v>
      </c>
      <c r="E178" s="9" cm="1">
        <f t="array" ref="E178">_xll.SNL.Clients.Office.Excel.Functions.SPG($A178, "IQ_DILUT_EPS_AFTER_EXTRA", E$3)</f>
        <v>-0.39</v>
      </c>
      <c r="F178" s="9" cm="1">
        <f t="array" ref="F178">_xll.SNL.Clients.Office.Excel.Functions.SPG($A178, "IQ_DILUT_EPS_AFTER_EXTRA", F$3)</f>
        <v>-0.82099999999999995</v>
      </c>
      <c r="G178" s="9" cm="1">
        <f t="array" ref="G178">_xll.SNL.Clients.Office.Excel.Functions.SPG($A178, "IQ_DILUT_EPS_AFTER_EXTRA", G$3)</f>
        <v>-0.111</v>
      </c>
      <c r="H178" s="9" cm="1">
        <f t="array" ref="H178">_xll.SNL.Clients.Office.Excel.Functions.SPG($A178, "IQ_DILUT_EPS_AFTER_EXTRA", H$3)</f>
        <v>-0.18099999999999999</v>
      </c>
      <c r="I178" s="9" cm="1">
        <f t="array" ref="I178">_xll.SNL.Clients.Office.Excel.Functions.SPG($A178, "IQ_DILUT_EPS_AFTER_EXTRA", I$3)</f>
        <v>-0.22</v>
      </c>
      <c r="J178" s="9" cm="1">
        <f t="array" ref="J178">_xll.SNL.Clients.Office.Excel.Functions.SPG($A178, "IQ_DILUT_EPS_AFTER_EXTRA", J$3)</f>
        <v>-0.23200000000000001</v>
      </c>
      <c r="K178" s="9" cm="1">
        <f t="array" ref="K178">_xll.SNL.Clients.Office.Excel.Functions.SPG($A178, "IQ_DILUT_EPS_AFTER_EXTRA", K$3)</f>
        <v>-9.6000000000000002E-2</v>
      </c>
      <c r="L178" s="9" cm="1">
        <f t="array" ref="L178">_xll.SNL.Clients.Office.Excel.Functions.SPG($A178, "IQ_DILUT_EPS_AFTER_EXTRA", L$3)</f>
        <v>0.08</v>
      </c>
      <c r="M178" s="9" cm="1">
        <f t="array" ref="M178">_xll.SNL.Clients.Office.Excel.Functions.SPG($A178, "IQ_DILUT_EPS_AFTER_EXTRA", M$3)</f>
        <v>3.6999999999999998E-2</v>
      </c>
      <c r="N178" s="9" cm="1">
        <f t="array" ref="N178">_xll.SNL.Clients.Office.Excel.Functions.SPG($A178, "IQ_DILUT_EPS_AFTER_EXTRA", N$3)</f>
        <v>0.27900000000000003</v>
      </c>
      <c r="O178" s="9" cm="1">
        <f t="array" ref="O178">_xll.SNL.Clients.Office.Excel.Functions.SPG($A178, "IQ_DILUT_EPS_AFTER_EXTRA", O$3)</f>
        <v>0.13900000000000001</v>
      </c>
      <c r="P178" s="9" cm="1">
        <f t="array" ref="P178">_xll.SNL.Clients.Office.Excel.Functions.SPG($A178, "IQ_DILUT_EPS_AFTER_EXTRA", P$3)</f>
        <v>-0.02</v>
      </c>
      <c r="Q178" s="9" cm="1">
        <f t="array" ref="Q178">_xll.SNL.Clients.Office.Excel.Functions.SPG($A178, "IQ_DILUT_EPS_AFTER_EXTRA", Q$3)</f>
        <v>0.159</v>
      </c>
      <c r="R178" s="9" cm="1">
        <f t="array" ref="R178">_xll.SNL.Clients.Office.Excel.Functions.SPG($A178, "IQ_DILUT_EPS_AFTER_EXTRA", R$3)</f>
        <v>0.16900000000000001</v>
      </c>
      <c r="S178" s="9" cm="1">
        <f t="array" ref="S178">_xll.SNL.Clients.Office.Excel.Functions.SPG($A178, "IQ_DILUT_EPS_AFTER_EXTRA", S$3)</f>
        <v>-0.128</v>
      </c>
      <c r="T178" s="9" cm="1">
        <f t="array" ref="T178">_xll.SNL.Clients.Office.Excel.Functions.SPG($A178, "IQ_DILUT_EPS_AFTER_EXTRA", T$3)</f>
        <v>5.7000000000000002E-2</v>
      </c>
      <c r="U178" s="9" cm="1">
        <f t="array" ref="U178">_xll.SNL.Clients.Office.Excel.Functions.SPG($A178, "IQ_DILUT_EPS_AFTER_EXTRA", U$3)</f>
        <v>0.56000000000000005</v>
      </c>
      <c r="V178" s="9" cm="1">
        <f t="array" ref="V178">_xll.SNL.Clients.Office.Excel.Functions.SPG($A178, "IQ_DILUT_EPS_AFTER_EXTRA", V$3)</f>
        <v>2.9000000000000001E-2</v>
      </c>
      <c r="W178" s="9" cm="1">
        <f t="array" ref="W178">_xll.SNL.Clients.Office.Excel.Functions.SPG($A178, "IQ_DILUT_EPS_AFTER_EXTRA", W$3)</f>
        <v>0.20200000000000001</v>
      </c>
      <c r="X178" s="9" cm="1">
        <f t="array" ref="X178">_xll.SNL.Clients.Office.Excel.Functions.SPG($A178, "IQ_DILUT_EPS_AFTER_EXTRA", X$3)</f>
        <v>1.6E-2</v>
      </c>
      <c r="Y178" s="9" cm="1">
        <f t="array" ref="Y178">_xll.SNL.Clients.Office.Excel.Functions.SPG($A178, "IQ_DILUT_EPS_AFTER_EXTRA", Y$3)</f>
        <v>0.03</v>
      </c>
      <c r="Z178" s="9" cm="1">
        <f t="array" ref="Z178">_xll.SNL.Clients.Office.Excel.Functions.SPG($A178, "IQ_DILUT_EPS_AFTER_EXTRA", Z$3)</f>
        <v>3.5000000000000003E-2</v>
      </c>
    </row>
    <row r="179" spans="1:26" x14ac:dyDescent="0.3">
      <c r="A179" s="11" t="s">
        <v>1193</v>
      </c>
      <c r="B179" s="9" t="str" cm="1">
        <f t="array" ref="B179">_xll.SNL.Clients.Office.Excel.Functions.SPG($A179, "IQ_DILUT_EPS_AFTER_EXTRA", B$3)</f>
        <v>NA</v>
      </c>
      <c r="C179" s="9" cm="1">
        <f t="array" ref="C179">_xll.SNL.Clients.Office.Excel.Functions.SPG($A179, "IQ_DILUT_EPS_AFTER_EXTRA", C$3)</f>
        <v>0.30199999999999999</v>
      </c>
      <c r="D179" s="9" cm="1">
        <f t="array" ref="D179">_xll.SNL.Clients.Office.Excel.Functions.SPG($A179, "IQ_DILUT_EPS_AFTER_EXTRA", D$3)</f>
        <v>0.06</v>
      </c>
      <c r="E179" s="9" cm="1">
        <f t="array" ref="E179">_xll.SNL.Clients.Office.Excel.Functions.SPG($A179, "IQ_DILUT_EPS_AFTER_EXTRA", E$3)</f>
        <v>0.4</v>
      </c>
      <c r="F179" s="9" cm="1">
        <f t="array" ref="F179">_xll.SNL.Clients.Office.Excel.Functions.SPG($A179, "IQ_DILUT_EPS_AFTER_EXTRA", F$3)</f>
        <v>0.33</v>
      </c>
      <c r="G179" s="9" cm="1">
        <f t="array" ref="G179">_xll.SNL.Clients.Office.Excel.Functions.SPG($A179, "IQ_DILUT_EPS_AFTER_EXTRA", G$3)</f>
        <v>0.29899999999999999</v>
      </c>
      <c r="H179" s="9" cm="1">
        <f t="array" ref="H179">_xll.SNL.Clients.Office.Excel.Functions.SPG($A179, "IQ_DILUT_EPS_AFTER_EXTRA", H$3)</f>
        <v>0.17</v>
      </c>
      <c r="I179" s="9" cm="1">
        <f t="array" ref="I179">_xll.SNL.Clients.Office.Excel.Functions.SPG($A179, "IQ_DILUT_EPS_AFTER_EXTRA", I$3)</f>
        <v>0.12</v>
      </c>
      <c r="J179" s="9" cm="1">
        <f t="array" ref="J179">_xll.SNL.Clients.Office.Excel.Functions.SPG($A179, "IQ_DILUT_EPS_AFTER_EXTRA", J$3)</f>
        <v>4.8000000000000001E-2</v>
      </c>
      <c r="K179" s="9" cm="1">
        <f t="array" ref="K179">_xll.SNL.Clients.Office.Excel.Functions.SPG($A179, "IQ_DILUT_EPS_AFTER_EXTRA", K$3)</f>
        <v>-2E-3</v>
      </c>
      <c r="L179" s="9" cm="1">
        <f t="array" ref="L179">_xll.SNL.Clients.Office.Excel.Functions.SPG($A179, "IQ_DILUT_EPS_AFTER_EXTRA", L$3)</f>
        <v>-0.02</v>
      </c>
      <c r="M179" s="9" cm="1">
        <f t="array" ref="M179">_xll.SNL.Clients.Office.Excel.Functions.SPG($A179, "IQ_DILUT_EPS_AFTER_EXTRA", M$3)</f>
        <v>-0.13</v>
      </c>
      <c r="N179" s="9" cm="1">
        <f t="array" ref="N179">_xll.SNL.Clients.Office.Excel.Functions.SPG($A179, "IQ_DILUT_EPS_AFTER_EXTRA", N$3)</f>
        <v>-0.16200000000000001</v>
      </c>
      <c r="O179" s="9" cm="1">
        <f t="array" ref="O179">_xll.SNL.Clients.Office.Excel.Functions.SPG($A179, "IQ_DILUT_EPS_AFTER_EXTRA", O$3)</f>
        <v>-0.39200000000000002</v>
      </c>
      <c r="P179" s="9" cm="1">
        <f t="array" ref="P179">_xll.SNL.Clients.Office.Excel.Functions.SPG($A179, "IQ_DILUT_EPS_AFTER_EXTRA", P$3)</f>
        <v>-0.06</v>
      </c>
      <c r="Q179" s="9" cm="1">
        <f t="array" ref="Q179">_xll.SNL.Clients.Office.Excel.Functions.SPG($A179, "IQ_DILUT_EPS_AFTER_EXTRA", Q$3)</f>
        <v>-0.05</v>
      </c>
      <c r="R179" s="9" cm="1">
        <f t="array" ref="R179">_xll.SNL.Clients.Office.Excel.Functions.SPG($A179, "IQ_DILUT_EPS_AFTER_EXTRA", R$3)</f>
        <v>-3.2000000000000001E-2</v>
      </c>
      <c r="S179" s="9" cm="1">
        <f t="array" ref="S179">_xll.SNL.Clients.Office.Excel.Functions.SPG($A179, "IQ_DILUT_EPS_AFTER_EXTRA", S$3)</f>
        <v>6.8000000000000005E-2</v>
      </c>
      <c r="T179" s="9" cm="1">
        <f t="array" ref="T179">_xll.SNL.Clients.Office.Excel.Functions.SPG($A179, "IQ_DILUT_EPS_AFTER_EXTRA", T$3)</f>
        <v>0.02</v>
      </c>
      <c r="U179" s="9" cm="1">
        <f t="array" ref="U179">_xll.SNL.Clients.Office.Excel.Functions.SPG($A179, "IQ_DILUT_EPS_AFTER_EXTRA", U$3)</f>
        <v>-2E-3</v>
      </c>
      <c r="V179" s="9" cm="1">
        <f t="array" ref="V179">_xll.SNL.Clients.Office.Excel.Functions.SPG($A179, "IQ_DILUT_EPS_AFTER_EXTRA", V$3)</f>
        <v>2.5999999999999999E-2</v>
      </c>
      <c r="W179" s="9" cm="1">
        <f t="array" ref="W179">_xll.SNL.Clients.Office.Excel.Functions.SPG($A179, "IQ_DILUT_EPS_AFTER_EXTRA", W$3)</f>
        <v>-3.0000000000000001E-3</v>
      </c>
      <c r="X179" s="9" cm="1">
        <f t="array" ref="X179">_xll.SNL.Clients.Office.Excel.Functions.SPG($A179, "IQ_DILUT_EPS_AFTER_EXTRA", X$3)</f>
        <v>-0.30299999999999999</v>
      </c>
      <c r="Y179" s="9" cm="1">
        <f t="array" ref="Y179">_xll.SNL.Clients.Office.Excel.Functions.SPG($A179, "IQ_DILUT_EPS_AFTER_EXTRA", Y$3)</f>
        <v>0.3</v>
      </c>
      <c r="Z179" s="9" cm="1">
        <f t="array" ref="Z179">_xll.SNL.Clients.Office.Excel.Functions.SPG($A179, "IQ_DILUT_EPS_AFTER_EXTRA", Z$3)</f>
        <v>0.65</v>
      </c>
    </row>
    <row r="180" spans="1:26" x14ac:dyDescent="0.3">
      <c r="A180" s="11" t="s">
        <v>1194</v>
      </c>
      <c r="B180" s="9" cm="1">
        <f t="array" ref="B180">_xll.SNL.Clients.Office.Excel.Functions.SPG($A180, "IQ_DILUT_EPS_AFTER_EXTRA", B$3)</f>
        <v>0.35</v>
      </c>
      <c r="C180" s="9" cm="1">
        <f t="array" ref="C180">_xll.SNL.Clients.Office.Excel.Functions.SPG($A180, "IQ_DILUT_EPS_AFTER_EXTRA", C$3)</f>
        <v>6.5000000000000002E-2</v>
      </c>
      <c r="D180" s="9" cm="1">
        <f t="array" ref="D180">_xll.SNL.Clients.Office.Excel.Functions.SPG($A180, "IQ_DILUT_EPS_AFTER_EXTRA", D$3)</f>
        <v>0.48799999999999999</v>
      </c>
      <c r="E180" s="9" cm="1">
        <f t="array" ref="E180">_xll.SNL.Clients.Office.Excel.Functions.SPG($A180, "IQ_DILUT_EPS_AFTER_EXTRA", E$3)</f>
        <v>0.6</v>
      </c>
      <c r="F180" s="9" cm="1">
        <f t="array" ref="F180">_xll.SNL.Clients.Office.Excel.Functions.SPG($A180, "IQ_DILUT_EPS_AFTER_EXTRA", F$3)</f>
        <v>0.43</v>
      </c>
      <c r="G180" s="9" cm="1">
        <f t="array" ref="G180">_xll.SNL.Clients.Office.Excel.Functions.SPG($A180, "IQ_DILUT_EPS_AFTER_EXTRA", G$3)</f>
        <v>-0.216</v>
      </c>
      <c r="H180" s="9" cm="1">
        <f t="array" ref="H180">_xll.SNL.Clients.Office.Excel.Functions.SPG($A180, "IQ_DILUT_EPS_AFTER_EXTRA", H$3)</f>
        <v>0.45</v>
      </c>
      <c r="I180" s="9" cm="1">
        <f t="array" ref="I180">_xll.SNL.Clients.Office.Excel.Functions.SPG($A180, "IQ_DILUT_EPS_AFTER_EXTRA", I$3)</f>
        <v>0.5</v>
      </c>
      <c r="J180" s="9" cm="1">
        <f t="array" ref="J180">_xll.SNL.Clients.Office.Excel.Functions.SPG($A180, "IQ_DILUT_EPS_AFTER_EXTRA", J$3)</f>
        <v>0.5</v>
      </c>
      <c r="K180" s="9" cm="1">
        <f t="array" ref="K180">_xll.SNL.Clients.Office.Excel.Functions.SPG($A180, "IQ_DILUT_EPS_AFTER_EXTRA", K$3)</f>
        <v>0.438</v>
      </c>
      <c r="L180" s="9" cm="1">
        <f t="array" ref="L180">_xll.SNL.Clients.Office.Excel.Functions.SPG($A180, "IQ_DILUT_EPS_AFTER_EXTRA", L$3)</f>
        <v>0.31</v>
      </c>
      <c r="M180" s="9" cm="1">
        <f t="array" ref="M180">_xll.SNL.Clients.Office.Excel.Functions.SPG($A180, "IQ_DILUT_EPS_AFTER_EXTRA", M$3)</f>
        <v>0.53</v>
      </c>
      <c r="N180" s="9" cm="1">
        <f t="array" ref="N180">_xll.SNL.Clients.Office.Excel.Functions.SPG($A180, "IQ_DILUT_EPS_AFTER_EXTRA", N$3)</f>
        <v>0.21</v>
      </c>
      <c r="O180" s="9" cm="1">
        <f t="array" ref="O180">_xll.SNL.Clients.Office.Excel.Functions.SPG($A180, "IQ_DILUT_EPS_AFTER_EXTRA", O$3)</f>
        <v>0.219</v>
      </c>
      <c r="P180" s="9" cm="1">
        <f t="array" ref="P180">_xll.SNL.Clients.Office.Excel.Functions.SPG($A180, "IQ_DILUT_EPS_AFTER_EXTRA", P$3)</f>
        <v>0.107</v>
      </c>
      <c r="Q180" s="9" cm="1">
        <f t="array" ref="Q180">_xll.SNL.Clients.Office.Excel.Functions.SPG($A180, "IQ_DILUT_EPS_AFTER_EXTRA", Q$3)</f>
        <v>2.5999999999999999E-2</v>
      </c>
      <c r="R180" s="9" cm="1">
        <f t="array" ref="R180">_xll.SNL.Clients.Office.Excel.Functions.SPG($A180, "IQ_DILUT_EPS_AFTER_EXTRA", R$3)</f>
        <v>-0.17</v>
      </c>
      <c r="S180" s="9" cm="1">
        <f t="array" ref="S180">_xll.SNL.Clients.Office.Excel.Functions.SPG($A180, "IQ_DILUT_EPS_AFTER_EXTRA", S$3)</f>
        <v>-0.23200000000000001</v>
      </c>
      <c r="T180" s="9" cm="1">
        <f t="array" ref="T180">_xll.SNL.Clients.Office.Excel.Functions.SPG($A180, "IQ_DILUT_EPS_AFTER_EXTRA", T$3)</f>
        <v>0.11600000000000001</v>
      </c>
      <c r="U180" s="9" cm="1">
        <f t="array" ref="U180">_xll.SNL.Clients.Office.Excel.Functions.SPG($A180, "IQ_DILUT_EPS_AFTER_EXTRA", U$3)</f>
        <v>-1.2E-2</v>
      </c>
      <c r="V180" s="9" cm="1">
        <f t="array" ref="V180">_xll.SNL.Clients.Office.Excel.Functions.SPG($A180, "IQ_DILUT_EPS_AFTER_EXTRA", V$3)</f>
        <v>0.5</v>
      </c>
      <c r="W180" s="9" cm="1">
        <f t="array" ref="W180">_xll.SNL.Clients.Office.Excel.Functions.SPG($A180, "IQ_DILUT_EPS_AFTER_EXTRA", W$3)</f>
        <v>0.85699999999999998</v>
      </c>
      <c r="X180" s="9" cm="1">
        <f t="array" ref="X180">_xll.SNL.Clients.Office.Excel.Functions.SPG($A180, "IQ_DILUT_EPS_AFTER_EXTRA", X$3)</f>
        <v>0.93</v>
      </c>
      <c r="Y180" s="9" cm="1">
        <f t="array" ref="Y180">_xll.SNL.Clients.Office.Excel.Functions.SPG($A180, "IQ_DILUT_EPS_AFTER_EXTRA", Y$3)</f>
        <v>0.94</v>
      </c>
      <c r="Z180" s="9" cm="1">
        <f t="array" ref="Z180">_xll.SNL.Clients.Office.Excel.Functions.SPG($A180, "IQ_DILUT_EPS_AFTER_EXTRA", Z$3)</f>
        <v>0.84</v>
      </c>
    </row>
    <row r="181" spans="1:26" x14ac:dyDescent="0.3">
      <c r="A181" s="11" t="s">
        <v>1195</v>
      </c>
      <c r="B181" s="9" cm="1">
        <f t="array" ref="B181">_xll.SNL.Clients.Office.Excel.Functions.SPG($A181, "IQ_DILUT_EPS_AFTER_EXTRA", B$3)</f>
        <v>-2.7E-2</v>
      </c>
      <c r="C181" s="9" cm="1">
        <f t="array" ref="C181">_xll.SNL.Clients.Office.Excel.Functions.SPG($A181, "IQ_DILUT_EPS_AFTER_EXTRA", C$3)</f>
        <v>-1.1359999999999999</v>
      </c>
      <c r="D181" s="9" cm="1">
        <f t="array" ref="D181">_xll.SNL.Clients.Office.Excel.Functions.SPG($A181, "IQ_DILUT_EPS_AFTER_EXTRA", D$3)</f>
        <v>-0.40300000000000002</v>
      </c>
      <c r="E181" s="9" cm="1">
        <f t="array" ref="E181">_xll.SNL.Clients.Office.Excel.Functions.SPG($A181, "IQ_DILUT_EPS_AFTER_EXTRA", E$3)</f>
        <v>0.79400000000000004</v>
      </c>
      <c r="F181" s="9" cm="1">
        <f t="array" ref="F181">_xll.SNL.Clients.Office.Excel.Functions.SPG($A181, "IQ_DILUT_EPS_AFTER_EXTRA", F$3)</f>
        <v>1.57</v>
      </c>
      <c r="G181" s="9" cm="1">
        <f t="array" ref="G181">_xll.SNL.Clients.Office.Excel.Functions.SPG($A181, "IQ_DILUT_EPS_AFTER_EXTRA", G$3)</f>
        <v>-0.33100000000000002</v>
      </c>
      <c r="H181" s="9" cm="1">
        <f t="array" ref="H181">_xll.SNL.Clients.Office.Excel.Functions.SPG($A181, "IQ_DILUT_EPS_AFTER_EXTRA", H$3)</f>
        <v>4.226</v>
      </c>
      <c r="I181" s="9" cm="1">
        <f t="array" ref="I181">_xll.SNL.Clients.Office.Excel.Functions.SPG($A181, "IQ_DILUT_EPS_AFTER_EXTRA", I$3)</f>
        <v>2.6160000000000001</v>
      </c>
      <c r="J181" s="9" cm="1">
        <f t="array" ref="J181">_xll.SNL.Clients.Office.Excel.Functions.SPG($A181, "IQ_DILUT_EPS_AFTER_EXTRA", J$3)</f>
        <v>1.79</v>
      </c>
      <c r="K181" s="9" cm="1">
        <f t="array" ref="K181">_xll.SNL.Clients.Office.Excel.Functions.SPG($A181, "IQ_DILUT_EPS_AFTER_EXTRA", K$3)</f>
        <v>2.9159999999999999</v>
      </c>
      <c r="L181" s="9" cm="1">
        <f t="array" ref="L181">_xll.SNL.Clients.Office.Excel.Functions.SPG($A181, "IQ_DILUT_EPS_AFTER_EXTRA", L$3)</f>
        <v>4.45</v>
      </c>
      <c r="M181" s="9" cm="1">
        <f t="array" ref="M181">_xll.SNL.Clients.Office.Excel.Functions.SPG($A181, "IQ_DILUT_EPS_AFTER_EXTRA", M$3)</f>
        <v>5.4260000000000002</v>
      </c>
      <c r="N181" s="9" cm="1">
        <f t="array" ref="N181">_xll.SNL.Clients.Office.Excel.Functions.SPG($A181, "IQ_DILUT_EPS_AFTER_EXTRA", N$3)</f>
        <v>0.88700000000000001</v>
      </c>
      <c r="O181" s="9" cm="1">
        <f t="array" ref="O181">_xll.SNL.Clients.Office.Excel.Functions.SPG($A181, "IQ_DILUT_EPS_AFTER_EXTRA", O$3)</f>
        <v>-0.24</v>
      </c>
      <c r="P181" s="9" cm="1">
        <f t="array" ref="P181">_xll.SNL.Clients.Office.Excel.Functions.SPG($A181, "IQ_DILUT_EPS_AFTER_EXTRA", P$3)</f>
        <v>1.706</v>
      </c>
      <c r="Q181" s="9" cm="1">
        <f t="array" ref="Q181">_xll.SNL.Clients.Office.Excel.Functions.SPG($A181, "IQ_DILUT_EPS_AFTER_EXTRA", Q$3)</f>
        <v>1.0249999999999999</v>
      </c>
      <c r="R181" s="9" cm="1">
        <f t="array" ref="R181">_xll.SNL.Clients.Office.Excel.Functions.SPG($A181, "IQ_DILUT_EPS_AFTER_EXTRA", R$3)</f>
        <v>0.9</v>
      </c>
      <c r="S181" s="9" cm="1">
        <f t="array" ref="S181">_xll.SNL.Clients.Office.Excel.Functions.SPG($A181, "IQ_DILUT_EPS_AFTER_EXTRA", S$3)</f>
        <v>-0.73699999999999999</v>
      </c>
      <c r="T181" s="9" cm="1">
        <f t="array" ref="T181">_xll.SNL.Clients.Office.Excel.Functions.SPG($A181, "IQ_DILUT_EPS_AFTER_EXTRA", T$3)</f>
        <v>-1.4999999999999999E-2</v>
      </c>
      <c r="U181" s="9" cm="1">
        <f t="array" ref="U181">_xll.SNL.Clients.Office.Excel.Functions.SPG($A181, "IQ_DILUT_EPS_AFTER_EXTRA", U$3)</f>
        <v>-1.091</v>
      </c>
      <c r="V181" s="9" cm="1">
        <f t="array" ref="V181">_xll.SNL.Clients.Office.Excel.Functions.SPG($A181, "IQ_DILUT_EPS_AFTER_EXTRA", V$3)</f>
        <v>-1.8819999999999999</v>
      </c>
      <c r="W181" s="9" cm="1">
        <f t="array" ref="W181">_xll.SNL.Clients.Office.Excel.Functions.SPG($A181, "IQ_DILUT_EPS_AFTER_EXTRA", W$3)</f>
        <v>0.375</v>
      </c>
      <c r="X181" s="9" cm="1">
        <f t="array" ref="X181">_xll.SNL.Clients.Office.Excel.Functions.SPG($A181, "IQ_DILUT_EPS_AFTER_EXTRA", X$3)</f>
        <v>1.58</v>
      </c>
      <c r="Y181" s="9" cm="1">
        <f t="array" ref="Y181">_xll.SNL.Clients.Office.Excel.Functions.SPG($A181, "IQ_DILUT_EPS_AFTER_EXTRA", Y$3)</f>
        <v>1.1499999999999999</v>
      </c>
      <c r="Z181" s="9" cm="1">
        <f t="array" ref="Z181">_xll.SNL.Clients.Office.Excel.Functions.SPG($A181, "IQ_DILUT_EPS_AFTER_EXTRA", Z$3)</f>
        <v>1.47</v>
      </c>
    </row>
    <row r="182" spans="1:26" x14ac:dyDescent="0.3">
      <c r="A182" s="11" t="s">
        <v>1196</v>
      </c>
      <c r="B182" s="9" cm="1">
        <f t="array" ref="B182">_xll.SNL.Clients.Office.Excel.Functions.SPG($A182, "IQ_DILUT_EPS_AFTER_EXTRA", B$3)</f>
        <v>-0.17799999999999999</v>
      </c>
      <c r="C182" s="9" cm="1">
        <f t="array" ref="C182">_xll.SNL.Clients.Office.Excel.Functions.SPG($A182, "IQ_DILUT_EPS_AFTER_EXTRA", C$3)</f>
        <v>0.193</v>
      </c>
      <c r="D182" s="9" cm="1">
        <f t="array" ref="D182">_xll.SNL.Clients.Office.Excel.Functions.SPG($A182, "IQ_DILUT_EPS_AFTER_EXTRA", D$3)</f>
        <v>0.28000000000000003</v>
      </c>
      <c r="E182" s="9" cm="1">
        <f t="array" ref="E182">_xll.SNL.Clients.Office.Excel.Functions.SPG($A182, "IQ_DILUT_EPS_AFTER_EXTRA", E$3)</f>
        <v>1.9E-2</v>
      </c>
      <c r="F182" s="9" cm="1">
        <f t="array" ref="F182">_xll.SNL.Clients.Office.Excel.Functions.SPG($A182, "IQ_DILUT_EPS_AFTER_EXTRA", F$3)</f>
        <v>-0.04</v>
      </c>
      <c r="G182" s="9" cm="1">
        <f t="array" ref="G182">_xll.SNL.Clients.Office.Excel.Functions.SPG($A182, "IQ_DILUT_EPS_AFTER_EXTRA", G$3)</f>
        <v>0.60899999999999999</v>
      </c>
      <c r="H182" s="9" cm="1">
        <f t="array" ref="H182">_xll.SNL.Clients.Office.Excel.Functions.SPG($A182, "IQ_DILUT_EPS_AFTER_EXTRA", H$3)</f>
        <v>0.83</v>
      </c>
      <c r="I182" s="9" cm="1">
        <f t="array" ref="I182">_xll.SNL.Clients.Office.Excel.Functions.SPG($A182, "IQ_DILUT_EPS_AFTER_EXTRA", I$3)</f>
        <v>0.71</v>
      </c>
      <c r="J182" s="9" cm="1">
        <f t="array" ref="J182">_xll.SNL.Clients.Office.Excel.Functions.SPG($A182, "IQ_DILUT_EPS_AFTER_EXTRA", J$3)</f>
        <v>0.64</v>
      </c>
      <c r="K182" s="9" cm="1">
        <f t="array" ref="K182">_xll.SNL.Clients.Office.Excel.Functions.SPG($A182, "IQ_DILUT_EPS_AFTER_EXTRA", K$3)</f>
        <v>0.65600000000000003</v>
      </c>
      <c r="L182" s="9" cm="1">
        <f t="array" ref="L182">_xll.SNL.Clients.Office.Excel.Functions.SPG($A182, "IQ_DILUT_EPS_AFTER_EXTRA", L$3)</f>
        <v>1.24</v>
      </c>
      <c r="M182" s="9" cm="1">
        <f t="array" ref="M182">_xll.SNL.Clients.Office.Excel.Functions.SPG($A182, "IQ_DILUT_EPS_AFTER_EXTRA", M$3)</f>
        <v>0.6</v>
      </c>
      <c r="N182" s="9" cm="1">
        <f t="array" ref="N182">_xll.SNL.Clients.Office.Excel.Functions.SPG($A182, "IQ_DILUT_EPS_AFTER_EXTRA", N$3)</f>
        <v>0.42</v>
      </c>
      <c r="O182" s="9" cm="1">
        <f t="array" ref="O182">_xll.SNL.Clients.Office.Excel.Functions.SPG($A182, "IQ_DILUT_EPS_AFTER_EXTRA", O$3)</f>
        <v>0.628</v>
      </c>
      <c r="P182" s="9" cm="1">
        <f t="array" ref="P182">_xll.SNL.Clients.Office.Excel.Functions.SPG($A182, "IQ_DILUT_EPS_AFTER_EXTRA", P$3)</f>
        <v>0.9</v>
      </c>
      <c r="Q182" s="9" cm="1">
        <f t="array" ref="Q182">_xll.SNL.Clients.Office.Excel.Functions.SPG($A182, "IQ_DILUT_EPS_AFTER_EXTRA", Q$3)</f>
        <v>0.1</v>
      </c>
      <c r="R182" s="9" cm="1">
        <f t="array" ref="R182">_xll.SNL.Clients.Office.Excel.Functions.SPG($A182, "IQ_DILUT_EPS_AFTER_EXTRA", R$3)</f>
        <v>-8.2000000000000003E-2</v>
      </c>
      <c r="S182" s="9" cm="1">
        <f t="array" ref="S182">_xll.SNL.Clients.Office.Excel.Functions.SPG($A182, "IQ_DILUT_EPS_AFTER_EXTRA", S$3)</f>
        <v>-1.8120000000000001</v>
      </c>
      <c r="T182" s="9" cm="1">
        <f t="array" ref="T182">_xll.SNL.Clients.Office.Excel.Functions.SPG($A182, "IQ_DILUT_EPS_AFTER_EXTRA", T$3)</f>
        <v>-8.2000000000000003E-2</v>
      </c>
      <c r="U182" s="9" cm="1">
        <f t="array" ref="U182">_xll.SNL.Clients.Office.Excel.Functions.SPG($A182, "IQ_DILUT_EPS_AFTER_EXTRA", U$3)</f>
        <v>-0.56499999999999995</v>
      </c>
      <c r="V182" s="9" cm="1">
        <f t="array" ref="V182">_xll.SNL.Clients.Office.Excel.Functions.SPG($A182, "IQ_DILUT_EPS_AFTER_EXTRA", V$3)</f>
        <v>0.09</v>
      </c>
      <c r="W182" s="9" cm="1">
        <f t="array" ref="W182">_xll.SNL.Clients.Office.Excel.Functions.SPG($A182, "IQ_DILUT_EPS_AFTER_EXTRA", W$3)</f>
        <v>0.82499999999999996</v>
      </c>
      <c r="X182" s="9" cm="1">
        <f t="array" ref="X182">_xll.SNL.Clients.Office.Excel.Functions.SPG($A182, "IQ_DILUT_EPS_AFTER_EXTRA", X$3)</f>
        <v>0.58299999999999996</v>
      </c>
      <c r="Y182" s="9" cm="1">
        <f t="array" ref="Y182">_xll.SNL.Clients.Office.Excel.Functions.SPG($A182, "IQ_DILUT_EPS_AFTER_EXTRA", Y$3)</f>
        <v>0.43</v>
      </c>
      <c r="Z182" s="9" cm="1">
        <f t="array" ref="Z182">_xll.SNL.Clients.Office.Excel.Functions.SPG($A182, "IQ_DILUT_EPS_AFTER_EXTRA", Z$3)</f>
        <v>0.57999999999999996</v>
      </c>
    </row>
    <row r="183" spans="1:26" x14ac:dyDescent="0.3">
      <c r="A183" s="11" t="s">
        <v>1430</v>
      </c>
      <c r="B183" s="9" cm="1">
        <f t="array" ref="B183">_xll.SNL.Clients.Office.Excel.Functions.SPG($A183, "IQ_DILUT_EPS_AFTER_EXTRA", B$3)</f>
        <v>0.20100000000000001</v>
      </c>
      <c r="C183" s="9" cm="1">
        <f t="array" ref="C183">_xll.SNL.Clients.Office.Excel.Functions.SPG($A183, "IQ_DILUT_EPS_AFTER_EXTRA", C$3)</f>
        <v>0.108</v>
      </c>
      <c r="D183" s="9" cm="1">
        <f t="array" ref="D183">_xll.SNL.Clients.Office.Excel.Functions.SPG($A183, "IQ_DILUT_EPS_AFTER_EXTRA", D$3)</f>
        <v>0.32200000000000001</v>
      </c>
      <c r="E183" s="9" cm="1">
        <f t="array" ref="E183">_xll.SNL.Clients.Office.Excel.Functions.SPG($A183, "IQ_DILUT_EPS_AFTER_EXTRA", E$3)</f>
        <v>5.7000000000000002E-2</v>
      </c>
      <c r="F183" s="9" cm="1">
        <f t="array" ref="F183">_xll.SNL.Clients.Office.Excel.Functions.SPG($A183, "IQ_DILUT_EPS_AFTER_EXTRA", F$3)</f>
        <v>4.9000000000000002E-2</v>
      </c>
      <c r="G183" s="9" cm="1">
        <f t="array" ref="G183">_xll.SNL.Clients.Office.Excel.Functions.SPG($A183, "IQ_DILUT_EPS_AFTER_EXTRA", G$3)</f>
        <v>6.0000000000000001E-3</v>
      </c>
      <c r="H183" s="9" cm="1">
        <f t="array" ref="H183">_xll.SNL.Clients.Office.Excel.Functions.SPG($A183, "IQ_DILUT_EPS_AFTER_EXTRA", H$3)</f>
        <v>-3.5999999999999997E-2</v>
      </c>
      <c r="I183" s="9" cm="1">
        <f t="array" ref="I183">_xll.SNL.Clients.Office.Excel.Functions.SPG($A183, "IQ_DILUT_EPS_AFTER_EXTRA", I$3)</f>
        <v>-3.4000000000000002E-2</v>
      </c>
      <c r="J183" s="9" cm="1">
        <f t="array" ref="J183">_xll.SNL.Clients.Office.Excel.Functions.SPG($A183, "IQ_DILUT_EPS_AFTER_EXTRA", J$3)</f>
        <v>-4.9000000000000002E-2</v>
      </c>
      <c r="K183" s="9" cm="1">
        <f t="array" ref="K183">_xll.SNL.Clients.Office.Excel.Functions.SPG($A183, "IQ_DILUT_EPS_AFTER_EXTRA", K$3)</f>
        <v>-5.2999999999999999E-2</v>
      </c>
      <c r="L183" s="9" cm="1">
        <f t="array" ref="L183">_xll.SNL.Clients.Office.Excel.Functions.SPG($A183, "IQ_DILUT_EPS_AFTER_EXTRA", L$3)</f>
        <v>-9.1999999999999998E-2</v>
      </c>
      <c r="M183" s="9" cm="1">
        <f t="array" ref="M183">_xll.SNL.Clients.Office.Excel.Functions.SPG($A183, "IQ_DILUT_EPS_AFTER_EXTRA", M$3)</f>
        <v>-9.6000000000000002E-2</v>
      </c>
      <c r="N183" s="9" cm="1">
        <f t="array" ref="N183">_xll.SNL.Clients.Office.Excel.Functions.SPG($A183, "IQ_DILUT_EPS_AFTER_EXTRA", N$3)</f>
        <v>-0.08</v>
      </c>
      <c r="O183" s="9" cm="1">
        <f t="array" ref="O183">_xll.SNL.Clients.Office.Excel.Functions.SPG($A183, "IQ_DILUT_EPS_AFTER_EXTRA", O$3)</f>
        <v>-0.155</v>
      </c>
      <c r="P183" s="9" cm="1">
        <f t="array" ref="P183">_xll.SNL.Clients.Office.Excel.Functions.SPG($A183, "IQ_DILUT_EPS_AFTER_EXTRA", P$3)</f>
        <v>-0.08</v>
      </c>
      <c r="Q183" s="9" cm="1">
        <f t="array" ref="Q183">_xll.SNL.Clients.Office.Excel.Functions.SPG($A183, "IQ_DILUT_EPS_AFTER_EXTRA", Q$3)</f>
        <v>-4.8000000000000001E-2</v>
      </c>
      <c r="R183" s="9" cm="1">
        <f t="array" ref="R183">_xll.SNL.Clients.Office.Excel.Functions.SPG($A183, "IQ_DILUT_EPS_AFTER_EXTRA", R$3)</f>
        <v>-0.33600000000000002</v>
      </c>
      <c r="S183" s="9" cm="1">
        <f t="array" ref="S183">_xll.SNL.Clients.Office.Excel.Functions.SPG($A183, "IQ_DILUT_EPS_AFTER_EXTRA", S$3)</f>
        <v>-6.6000000000000003E-2</v>
      </c>
      <c r="T183" s="9" cm="1">
        <f t="array" ref="T183">_xll.SNL.Clients.Office.Excel.Functions.SPG($A183, "IQ_DILUT_EPS_AFTER_EXTRA", T$3)</f>
        <v>-0.16500000000000001</v>
      </c>
      <c r="U183" s="9" cm="1">
        <f t="array" ref="U183">_xll.SNL.Clients.Office.Excel.Functions.SPG($A183, "IQ_DILUT_EPS_AFTER_EXTRA", U$3)</f>
        <v>-2.8000000000000001E-2</v>
      </c>
      <c r="V183" s="9" cm="1">
        <f t="array" ref="V183">_xll.SNL.Clients.Office.Excel.Functions.SPG($A183, "IQ_DILUT_EPS_AFTER_EXTRA", V$3)</f>
        <v>-0.17399999999999999</v>
      </c>
      <c r="W183" s="9" cm="1">
        <f t="array" ref="W183">_xll.SNL.Clients.Office.Excel.Functions.SPG($A183, "IQ_DILUT_EPS_AFTER_EXTRA", W$3)</f>
        <v>-0.16300000000000001</v>
      </c>
      <c r="X183" s="9" cm="1">
        <f t="array" ref="X183">_xll.SNL.Clients.Office.Excel.Functions.SPG($A183, "IQ_DILUT_EPS_AFTER_EXTRA", X$3)</f>
        <v>-0.24199999999999999</v>
      </c>
      <c r="Y183" s="9" cm="1">
        <f t="array" ref="Y183">_xll.SNL.Clients.Office.Excel.Functions.SPG($A183, "IQ_DILUT_EPS_AFTER_EXTRA", Y$3)</f>
        <v>-0.26800000000000002</v>
      </c>
      <c r="Z183" s="9" cm="1">
        <f t="array" ref="Z183">_xll.SNL.Clients.Office.Excel.Functions.SPG($A183, "IQ_DILUT_EPS_AFTER_EXTRA", Z$3)</f>
        <v>-0.26800000000000002</v>
      </c>
    </row>
    <row r="184" spans="1:26" x14ac:dyDescent="0.3">
      <c r="A184" s="11" t="s">
        <v>1197</v>
      </c>
      <c r="B184" s="9" cm="1">
        <f t="array" ref="B184">_xll.SNL.Clients.Office.Excel.Functions.SPG($A184, "IQ_DILUT_EPS_AFTER_EXTRA", B$3)</f>
        <v>0.57999999999999996</v>
      </c>
      <c r="C184" s="9" cm="1">
        <f t="array" ref="C184">_xll.SNL.Clients.Office.Excel.Functions.SPG($A184, "IQ_DILUT_EPS_AFTER_EXTRA", C$3)</f>
        <v>0.5</v>
      </c>
      <c r="D184" s="9" cm="1">
        <f t="array" ref="D184">_xll.SNL.Clients.Office.Excel.Functions.SPG($A184, "IQ_DILUT_EPS_AFTER_EXTRA", D$3)</f>
        <v>0.5</v>
      </c>
      <c r="E184" s="9" cm="1">
        <f t="array" ref="E184">_xll.SNL.Clients.Office.Excel.Functions.SPG($A184, "IQ_DILUT_EPS_AFTER_EXTRA", E$3)</f>
        <v>0.50700000000000001</v>
      </c>
      <c r="F184" s="9" cm="1">
        <f t="array" ref="F184">_xll.SNL.Clients.Office.Excel.Functions.SPG($A184, "IQ_DILUT_EPS_AFTER_EXTRA", F$3)</f>
        <v>0.498</v>
      </c>
      <c r="G184" s="9" cm="1">
        <f t="array" ref="G184">_xll.SNL.Clients.Office.Excel.Functions.SPG($A184, "IQ_DILUT_EPS_AFTER_EXTRA", G$3)</f>
        <v>0.42699999999999999</v>
      </c>
      <c r="H184" s="9" cm="1">
        <f t="array" ref="H184">_xll.SNL.Clients.Office.Excel.Functions.SPG($A184, "IQ_DILUT_EPS_AFTER_EXTRA", H$3)</f>
        <v>0.48599999999999999</v>
      </c>
      <c r="I184" s="9" cm="1">
        <f t="array" ref="I184">_xll.SNL.Clients.Office.Excel.Functions.SPG($A184, "IQ_DILUT_EPS_AFTER_EXTRA", I$3)</f>
        <v>0.51900000000000002</v>
      </c>
      <c r="J184" s="9" cm="1">
        <f t="array" ref="J184">_xll.SNL.Clients.Office.Excel.Functions.SPG($A184, "IQ_DILUT_EPS_AFTER_EXTRA", J$3)</f>
        <v>0.50600000000000001</v>
      </c>
      <c r="K184" s="9" cm="1">
        <f t="array" ref="K184">_xll.SNL.Clients.Office.Excel.Functions.SPG($A184, "IQ_DILUT_EPS_AFTER_EXTRA", K$3)</f>
        <v>0.56699999999999995</v>
      </c>
      <c r="L184" s="9" cm="1">
        <f t="array" ref="L184">_xll.SNL.Clients.Office.Excel.Functions.SPG($A184, "IQ_DILUT_EPS_AFTER_EXTRA", L$3)</f>
        <v>0.53</v>
      </c>
      <c r="M184" s="9" cm="1">
        <f t="array" ref="M184">_xll.SNL.Clients.Office.Excel.Functions.SPG($A184, "IQ_DILUT_EPS_AFTER_EXTRA", M$3)</f>
        <v>7.8E-2</v>
      </c>
      <c r="N184" s="9" cm="1">
        <f t="array" ref="N184">_xll.SNL.Clients.Office.Excel.Functions.SPG($A184, "IQ_DILUT_EPS_AFTER_EXTRA", N$3)</f>
        <v>0.39600000000000002</v>
      </c>
      <c r="O184" s="9" cm="1">
        <f t="array" ref="O184">_xll.SNL.Clients.Office.Excel.Functions.SPG($A184, "IQ_DILUT_EPS_AFTER_EXTRA", O$3)</f>
        <v>0.44800000000000001</v>
      </c>
      <c r="P184" s="9" cm="1">
        <f t="array" ref="P184">_xll.SNL.Clients.Office.Excel.Functions.SPG($A184, "IQ_DILUT_EPS_AFTER_EXTRA", P$3)</f>
        <v>0.45700000000000002</v>
      </c>
      <c r="Q184" s="9" cm="1">
        <f t="array" ref="Q184">_xll.SNL.Clients.Office.Excel.Functions.SPG($A184, "IQ_DILUT_EPS_AFTER_EXTRA", Q$3)</f>
        <v>0.48</v>
      </c>
      <c r="R184" s="9" cm="1">
        <f t="array" ref="R184">_xll.SNL.Clients.Office.Excel.Functions.SPG($A184, "IQ_DILUT_EPS_AFTER_EXTRA", R$3)</f>
        <v>0.55000000000000004</v>
      </c>
      <c r="S184" s="9" cm="1">
        <f t="array" ref="S184">_xll.SNL.Clients.Office.Excel.Functions.SPG($A184, "IQ_DILUT_EPS_AFTER_EXTRA", S$3)</f>
        <v>0.495</v>
      </c>
      <c r="T184" s="9" cm="1">
        <f t="array" ref="T184">_xll.SNL.Clients.Office.Excel.Functions.SPG($A184, "IQ_DILUT_EPS_AFTER_EXTRA", T$3)</f>
        <v>0.42</v>
      </c>
      <c r="U184" s="9" cm="1">
        <f t="array" ref="U184">_xll.SNL.Clients.Office.Excel.Functions.SPG($A184, "IQ_DILUT_EPS_AFTER_EXTRA", U$3)</f>
        <v>0.38</v>
      </c>
      <c r="V184" s="9" cm="1">
        <f t="array" ref="V184">_xll.SNL.Clients.Office.Excel.Functions.SPG($A184, "IQ_DILUT_EPS_AFTER_EXTRA", V$3)</f>
        <v>3.0000000000000001E-3</v>
      </c>
      <c r="W184" s="9" cm="1">
        <f t="array" ref="W184">_xll.SNL.Clients.Office.Excel.Functions.SPG($A184, "IQ_DILUT_EPS_AFTER_EXTRA", W$3)</f>
        <v>0.439</v>
      </c>
      <c r="X184" s="9" cm="1">
        <f t="array" ref="X184">_xll.SNL.Clients.Office.Excel.Functions.SPG($A184, "IQ_DILUT_EPS_AFTER_EXTRA", X$3)</f>
        <v>0.435</v>
      </c>
      <c r="Y184" s="9" cm="1">
        <f t="array" ref="Y184">_xll.SNL.Clients.Office.Excel.Functions.SPG($A184, "IQ_DILUT_EPS_AFTER_EXTRA", Y$3)</f>
        <v>0.43</v>
      </c>
      <c r="Z184" s="9" cm="1">
        <f t="array" ref="Z184">_xll.SNL.Clients.Office.Excel.Functions.SPG($A184, "IQ_DILUT_EPS_AFTER_EXTRA", Z$3)</f>
        <v>0.42</v>
      </c>
    </row>
    <row r="185" spans="1:26" x14ac:dyDescent="0.3">
      <c r="A185" s="11" t="s">
        <v>1198</v>
      </c>
      <c r="B185" s="9" cm="1">
        <f t="array" ref="B185">_xll.SNL.Clients.Office.Excel.Functions.SPG($A185, "IQ_DILUT_EPS_AFTER_EXTRA", B$3)</f>
        <v>1.762</v>
      </c>
      <c r="C185" s="9" cm="1">
        <f t="array" ref="C185">_xll.SNL.Clients.Office.Excel.Functions.SPG($A185, "IQ_DILUT_EPS_AFTER_EXTRA", C$3)</f>
        <v>1.39</v>
      </c>
      <c r="D185" s="9" cm="1">
        <f t="array" ref="D185">_xll.SNL.Clients.Office.Excel.Functions.SPG($A185, "IQ_DILUT_EPS_AFTER_EXTRA", D$3)</f>
        <v>1.37</v>
      </c>
      <c r="E185" s="9" cm="1">
        <f t="array" ref="E185">_xll.SNL.Clients.Office.Excel.Functions.SPG($A185, "IQ_DILUT_EPS_AFTER_EXTRA", E$3)</f>
        <v>1.3</v>
      </c>
      <c r="F185" s="9" cm="1">
        <f t="array" ref="F185">_xll.SNL.Clients.Office.Excel.Functions.SPG($A185, "IQ_DILUT_EPS_AFTER_EXTRA", F$3)</f>
        <v>1.1859999999999999</v>
      </c>
      <c r="G185" s="9" cm="1">
        <f t="array" ref="G185">_xll.SNL.Clients.Office.Excel.Functions.SPG($A185, "IQ_DILUT_EPS_AFTER_EXTRA", G$3)</f>
        <v>1.04</v>
      </c>
      <c r="H185" s="9" cm="1">
        <f t="array" ref="H185">_xll.SNL.Clients.Office.Excel.Functions.SPG($A185, "IQ_DILUT_EPS_AFTER_EXTRA", H$3)</f>
        <v>0.99</v>
      </c>
      <c r="I185" s="9" cm="1">
        <f t="array" ref="I185">_xll.SNL.Clients.Office.Excel.Functions.SPG($A185, "IQ_DILUT_EPS_AFTER_EXTRA", I$3)</f>
        <v>0.9</v>
      </c>
      <c r="J185" s="9" cm="1">
        <f t="array" ref="J185">_xll.SNL.Clients.Office.Excel.Functions.SPG($A185, "IQ_DILUT_EPS_AFTER_EXTRA", J$3)</f>
        <v>0.876</v>
      </c>
      <c r="K185" s="9" cm="1">
        <f t="array" ref="K185">_xll.SNL.Clients.Office.Excel.Functions.SPG($A185, "IQ_DILUT_EPS_AFTER_EXTRA", K$3)</f>
        <v>0.9</v>
      </c>
      <c r="L185" s="9" cm="1">
        <f t="array" ref="L185">_xll.SNL.Clients.Office.Excel.Functions.SPG($A185, "IQ_DILUT_EPS_AFTER_EXTRA", L$3)</f>
        <v>0.87</v>
      </c>
      <c r="M185" s="9" cm="1">
        <f t="array" ref="M185">_xll.SNL.Clients.Office.Excel.Functions.SPG($A185, "IQ_DILUT_EPS_AFTER_EXTRA", M$3)</f>
        <v>1.03</v>
      </c>
      <c r="N185" s="9" cm="1">
        <f t="array" ref="N185">_xll.SNL.Clients.Office.Excel.Functions.SPG($A185, "IQ_DILUT_EPS_AFTER_EXTRA", N$3)</f>
        <v>0.96</v>
      </c>
      <c r="O185" s="9" cm="1">
        <f t="array" ref="O185">_xll.SNL.Clients.Office.Excel.Functions.SPG($A185, "IQ_DILUT_EPS_AFTER_EXTRA", O$3)</f>
        <v>2.54</v>
      </c>
      <c r="P185" s="9" cm="1">
        <f t="array" ref="P185">_xll.SNL.Clients.Office.Excel.Functions.SPG($A185, "IQ_DILUT_EPS_AFTER_EXTRA", P$3)</f>
        <v>1.65</v>
      </c>
      <c r="Q185" s="9" cm="1">
        <f t="array" ref="Q185">_xll.SNL.Clients.Office.Excel.Functions.SPG($A185, "IQ_DILUT_EPS_AFTER_EXTRA", Q$3)</f>
        <v>1.25</v>
      </c>
      <c r="R185" s="9" cm="1">
        <f t="array" ref="R185">_xll.SNL.Clients.Office.Excel.Functions.SPG($A185, "IQ_DILUT_EPS_AFTER_EXTRA", R$3)</f>
        <v>1.4390000000000001</v>
      </c>
      <c r="S185" s="9" cm="1">
        <f t="array" ref="S185">_xll.SNL.Clients.Office.Excel.Functions.SPG($A185, "IQ_DILUT_EPS_AFTER_EXTRA", S$3)</f>
        <v>1.71</v>
      </c>
      <c r="T185" s="9" cm="1">
        <f t="array" ref="T185">_xll.SNL.Clients.Office.Excel.Functions.SPG($A185, "IQ_DILUT_EPS_AFTER_EXTRA", T$3)</f>
        <v>0.7</v>
      </c>
      <c r="U185" s="9" cm="1">
        <f t="array" ref="U185">_xll.SNL.Clients.Office.Excel.Functions.SPG($A185, "IQ_DILUT_EPS_AFTER_EXTRA", U$3)</f>
        <v>0.69</v>
      </c>
      <c r="V185" s="9" cm="1">
        <f t="array" ref="V185">_xll.SNL.Clients.Office.Excel.Functions.SPG($A185, "IQ_DILUT_EPS_AFTER_EXTRA", V$3)</f>
        <v>0.90100000000000002</v>
      </c>
      <c r="W185" s="9" cm="1">
        <f t="array" ref="W185">_xll.SNL.Clients.Office.Excel.Functions.SPG($A185, "IQ_DILUT_EPS_AFTER_EXTRA", W$3)</f>
        <v>0.75</v>
      </c>
      <c r="X185" s="9" cm="1">
        <f t="array" ref="X185">_xll.SNL.Clients.Office.Excel.Functions.SPG($A185, "IQ_DILUT_EPS_AFTER_EXTRA", X$3)</f>
        <v>0.5</v>
      </c>
      <c r="Y185" s="9" cm="1">
        <f t="array" ref="Y185">_xll.SNL.Clients.Office.Excel.Functions.SPG($A185, "IQ_DILUT_EPS_AFTER_EXTRA", Y$3)</f>
        <v>0.65</v>
      </c>
      <c r="Z185" s="9" cm="1">
        <f t="array" ref="Z185">_xll.SNL.Clients.Office.Excel.Functions.SPG($A185, "IQ_DILUT_EPS_AFTER_EXTRA", Z$3)</f>
        <v>0.70099999999999996</v>
      </c>
    </row>
    <row r="186" spans="1:26" x14ac:dyDescent="0.3">
      <c r="A186" s="11" t="s">
        <v>1199</v>
      </c>
      <c r="B186" s="9" cm="1">
        <f t="array" ref="B186">_xll.SNL.Clients.Office.Excel.Functions.SPG($A186, "IQ_DILUT_EPS_AFTER_EXTRA", B$3)</f>
        <v>0.19</v>
      </c>
      <c r="C186" s="9" cm="1">
        <f t="array" ref="C186">_xll.SNL.Clients.Office.Excel.Functions.SPG($A186, "IQ_DILUT_EPS_AFTER_EXTRA", C$3)</f>
        <v>-0.58199999999999996</v>
      </c>
      <c r="D186" s="9" cm="1">
        <f t="array" ref="D186">_xll.SNL.Clients.Office.Excel.Functions.SPG($A186, "IQ_DILUT_EPS_AFTER_EXTRA", D$3)</f>
        <v>4.63</v>
      </c>
      <c r="E186" s="9" cm="1">
        <f t="array" ref="E186">_xll.SNL.Clients.Office.Excel.Functions.SPG($A186, "IQ_DILUT_EPS_AFTER_EXTRA", E$3)</f>
        <v>3.46</v>
      </c>
      <c r="F186" s="9" cm="1">
        <f t="array" ref="F186">_xll.SNL.Clients.Office.Excel.Functions.SPG($A186, "IQ_DILUT_EPS_AFTER_EXTRA", F$3)</f>
        <v>4.93</v>
      </c>
      <c r="G186" s="9" cm="1">
        <f t="array" ref="G186">_xll.SNL.Clients.Office.Excel.Functions.SPG($A186, "IQ_DILUT_EPS_AFTER_EXTRA", G$3)</f>
        <v>0.251</v>
      </c>
      <c r="H186" s="9" cm="1">
        <f t="array" ref="H186">_xll.SNL.Clients.Office.Excel.Functions.SPG($A186, "IQ_DILUT_EPS_AFTER_EXTRA", H$3)</f>
        <v>0.63</v>
      </c>
      <c r="I186" s="9" cm="1">
        <f t="array" ref="I186">_xll.SNL.Clients.Office.Excel.Functions.SPG($A186, "IQ_DILUT_EPS_AFTER_EXTRA", I$3)</f>
        <v>0.63</v>
      </c>
      <c r="J186" s="9" cm="1">
        <f t="array" ref="J186">_xll.SNL.Clients.Office.Excel.Functions.SPG($A186, "IQ_DILUT_EPS_AFTER_EXTRA", J$3)</f>
        <v>0.53</v>
      </c>
      <c r="K186" s="9" cm="1">
        <f t="array" ref="K186">_xll.SNL.Clients.Office.Excel.Functions.SPG($A186, "IQ_DILUT_EPS_AFTER_EXTRA", K$3)</f>
        <v>2.6880000000000002</v>
      </c>
      <c r="L186" s="9" cm="1">
        <f t="array" ref="L186">_xll.SNL.Clients.Office.Excel.Functions.SPG($A186, "IQ_DILUT_EPS_AFTER_EXTRA", L$3)</f>
        <v>0.25</v>
      </c>
      <c r="M186" s="9" cm="1">
        <f t="array" ref="M186">_xll.SNL.Clients.Office.Excel.Functions.SPG($A186, "IQ_DILUT_EPS_AFTER_EXTRA", M$3)</f>
        <v>1.85</v>
      </c>
      <c r="N186" s="9" cm="1">
        <f t="array" ref="N186">_xll.SNL.Clients.Office.Excel.Functions.SPG($A186, "IQ_DILUT_EPS_AFTER_EXTRA", N$3)</f>
        <v>-0.67</v>
      </c>
      <c r="O186" s="9" cm="1">
        <f t="array" ref="O186">_xll.SNL.Clients.Office.Excel.Functions.SPG($A186, "IQ_DILUT_EPS_AFTER_EXTRA", O$3)</f>
        <v>-0.26300000000000001</v>
      </c>
      <c r="P186" s="9" cm="1">
        <f t="array" ref="P186">_xll.SNL.Clients.Office.Excel.Functions.SPG($A186, "IQ_DILUT_EPS_AFTER_EXTRA", P$3)</f>
        <v>1.1499999999999999</v>
      </c>
      <c r="Q186" s="9" cm="1">
        <f t="array" ref="Q186">_xll.SNL.Clients.Office.Excel.Functions.SPG($A186, "IQ_DILUT_EPS_AFTER_EXTRA", Q$3)</f>
        <v>-8.7999999999999995E-2</v>
      </c>
      <c r="R186" s="9" cm="1">
        <f t="array" ref="R186">_xll.SNL.Clients.Office.Excel.Functions.SPG($A186, "IQ_DILUT_EPS_AFTER_EXTRA", R$3)</f>
        <v>-2.9940000000000002</v>
      </c>
      <c r="S186" s="9" cm="1">
        <f t="array" ref="S186">_xll.SNL.Clients.Office.Excel.Functions.SPG($A186, "IQ_DILUT_EPS_AFTER_EXTRA", S$3)</f>
        <v>-2.004</v>
      </c>
      <c r="T186" s="9" cm="1">
        <f t="array" ref="T186">_xll.SNL.Clients.Office.Excel.Functions.SPG($A186, "IQ_DILUT_EPS_AFTER_EXTRA", T$3)</f>
        <v>-1.59</v>
      </c>
      <c r="U186" s="9" cm="1">
        <f t="array" ref="U186">_xll.SNL.Clients.Office.Excel.Functions.SPG($A186, "IQ_DILUT_EPS_AFTER_EXTRA", U$3)</f>
        <v>-2.33</v>
      </c>
      <c r="V186" s="9" cm="1">
        <f t="array" ref="V186">_xll.SNL.Clients.Office.Excel.Functions.SPG($A186, "IQ_DILUT_EPS_AFTER_EXTRA", V$3)</f>
        <v>-1.02</v>
      </c>
      <c r="W186" s="9" cm="1">
        <f t="array" ref="W186">_xll.SNL.Clients.Office.Excel.Functions.SPG($A186, "IQ_DILUT_EPS_AFTER_EXTRA", W$3)</f>
        <v>3.0760000000000001</v>
      </c>
      <c r="X186" s="9" cm="1">
        <f t="array" ref="X186">_xll.SNL.Clients.Office.Excel.Functions.SPG($A186, "IQ_DILUT_EPS_AFTER_EXTRA", X$3)</f>
        <v>2.8</v>
      </c>
      <c r="Y186" s="9" cm="1">
        <f t="array" ref="Y186">_xll.SNL.Clients.Office.Excel.Functions.SPG($A186, "IQ_DILUT_EPS_AFTER_EXTRA", Y$3)</f>
        <v>0.8</v>
      </c>
      <c r="Z186" s="9" cm="1">
        <f t="array" ref="Z186">_xll.SNL.Clients.Office.Excel.Functions.SPG($A186, "IQ_DILUT_EPS_AFTER_EXTRA", Z$3)</f>
        <v>0.59</v>
      </c>
    </row>
    <row r="187" spans="1:26" x14ac:dyDescent="0.3">
      <c r="A187" s="11" t="s">
        <v>1200</v>
      </c>
      <c r="B187" s="9" cm="1">
        <f t="array" ref="B187">_xll.SNL.Clients.Office.Excel.Functions.SPG($A187, "IQ_DILUT_EPS_AFTER_EXTRA", B$3)</f>
        <v>1.1000000000000001</v>
      </c>
      <c r="C187" s="9" cm="1">
        <f t="array" ref="C187">_xll.SNL.Clients.Office.Excel.Functions.SPG($A187, "IQ_DILUT_EPS_AFTER_EXTRA", C$3)</f>
        <v>0.70199999999999996</v>
      </c>
      <c r="D187" s="9" cm="1">
        <f t="array" ref="D187">_xll.SNL.Clients.Office.Excel.Functions.SPG($A187, "IQ_DILUT_EPS_AFTER_EXTRA", D$3)</f>
        <v>2.12</v>
      </c>
      <c r="E187" s="9" cm="1">
        <f t="array" ref="E187">_xll.SNL.Clients.Office.Excel.Functions.SPG($A187, "IQ_DILUT_EPS_AFTER_EXTRA", E$3)</f>
        <v>1.71</v>
      </c>
      <c r="F187" s="9" cm="1">
        <f t="array" ref="F187">_xll.SNL.Clients.Office.Excel.Functions.SPG($A187, "IQ_DILUT_EPS_AFTER_EXTRA", F$3)</f>
        <v>0.94899999999999995</v>
      </c>
      <c r="G187" s="9" cm="1">
        <f t="array" ref="G187">_xll.SNL.Clients.Office.Excel.Functions.SPG($A187, "IQ_DILUT_EPS_AFTER_EXTRA", G$3)</f>
        <v>0.61199999999999999</v>
      </c>
      <c r="H187" s="9" cm="1">
        <f t="array" ref="H187">_xll.SNL.Clients.Office.Excel.Functions.SPG($A187, "IQ_DILUT_EPS_AFTER_EXTRA", H$3)</f>
        <v>2.0699999999999998</v>
      </c>
      <c r="I187" s="9" cm="1">
        <f t="array" ref="I187">_xll.SNL.Clients.Office.Excel.Functions.SPG($A187, "IQ_DILUT_EPS_AFTER_EXTRA", I$3)</f>
        <v>1.35</v>
      </c>
      <c r="J187" s="9" cm="1">
        <f t="array" ref="J187">_xll.SNL.Clients.Office.Excel.Functions.SPG($A187, "IQ_DILUT_EPS_AFTER_EXTRA", J$3)</f>
        <v>1.107</v>
      </c>
      <c r="K187" s="9" cm="1">
        <f t="array" ref="K187">_xll.SNL.Clients.Office.Excel.Functions.SPG($A187, "IQ_DILUT_EPS_AFTER_EXTRA", K$3)</f>
        <v>0.83</v>
      </c>
      <c r="L187" s="9" cm="1">
        <f t="array" ref="L187">_xll.SNL.Clients.Office.Excel.Functions.SPG($A187, "IQ_DILUT_EPS_AFTER_EXTRA", L$3)</f>
        <v>2.1</v>
      </c>
      <c r="M187" s="9" cm="1">
        <f t="array" ref="M187">_xll.SNL.Clients.Office.Excel.Functions.SPG($A187, "IQ_DILUT_EPS_AFTER_EXTRA", M$3)</f>
        <v>1.2689999999999999</v>
      </c>
      <c r="N187" s="9" cm="1">
        <f t="array" ref="N187">_xll.SNL.Clients.Office.Excel.Functions.SPG($A187, "IQ_DILUT_EPS_AFTER_EXTRA", N$3)</f>
        <v>0.91</v>
      </c>
      <c r="O187" s="9" cm="1">
        <f t="array" ref="O187">_xll.SNL.Clients.Office.Excel.Functions.SPG($A187, "IQ_DILUT_EPS_AFTER_EXTRA", O$3)</f>
        <v>0.64800000000000002</v>
      </c>
      <c r="P187" s="9" cm="1">
        <f t="array" ref="P187">_xll.SNL.Clients.Office.Excel.Functions.SPG($A187, "IQ_DILUT_EPS_AFTER_EXTRA", P$3)</f>
        <v>1.93</v>
      </c>
      <c r="Q187" s="9" cm="1">
        <f t="array" ref="Q187">_xll.SNL.Clients.Office.Excel.Functions.SPG($A187, "IQ_DILUT_EPS_AFTER_EXTRA", Q$3)</f>
        <v>1.38</v>
      </c>
      <c r="R187" s="9" cm="1">
        <f t="array" ref="R187">_xll.SNL.Clients.Office.Excel.Functions.SPG($A187, "IQ_DILUT_EPS_AFTER_EXTRA", R$3)</f>
        <v>0.88700000000000001</v>
      </c>
      <c r="S187" s="9" cm="1">
        <f t="array" ref="S187">_xll.SNL.Clients.Office.Excel.Functions.SPG($A187, "IQ_DILUT_EPS_AFTER_EXTRA", S$3)</f>
        <v>0.74099999999999999</v>
      </c>
      <c r="T187" s="9" cm="1">
        <f t="array" ref="T187">_xll.SNL.Clients.Office.Excel.Functions.SPG($A187, "IQ_DILUT_EPS_AFTER_EXTRA", T$3)</f>
        <v>2.0190000000000001</v>
      </c>
      <c r="U187" s="9" cm="1">
        <f t="array" ref="U187">_xll.SNL.Clients.Office.Excel.Functions.SPG($A187, "IQ_DILUT_EPS_AFTER_EXTRA", U$3)</f>
        <v>1.19</v>
      </c>
      <c r="V187" s="9" cm="1">
        <f t="array" ref="V187">_xll.SNL.Clients.Office.Excel.Functions.SPG($A187, "IQ_DILUT_EPS_AFTER_EXTRA", V$3)</f>
        <v>0.74</v>
      </c>
      <c r="W187" s="9" cm="1">
        <f t="array" ref="W187">_xll.SNL.Clients.Office.Excel.Functions.SPG($A187, "IQ_DILUT_EPS_AFTER_EXTRA", W$3)</f>
        <v>0.93</v>
      </c>
      <c r="X187" s="9" cm="1">
        <f t="array" ref="X187">_xll.SNL.Clients.Office.Excel.Functions.SPG($A187, "IQ_DILUT_EPS_AFTER_EXTRA", X$3)</f>
        <v>1.78</v>
      </c>
      <c r="Y187" s="9" cm="1">
        <f t="array" ref="Y187">_xll.SNL.Clients.Office.Excel.Functions.SPG($A187, "IQ_DILUT_EPS_AFTER_EXTRA", Y$3)</f>
        <v>1.05</v>
      </c>
      <c r="Z187" s="9" cm="1">
        <f t="array" ref="Z187">_xll.SNL.Clients.Office.Excel.Functions.SPG($A187, "IQ_DILUT_EPS_AFTER_EXTRA", Z$3)</f>
        <v>0.84</v>
      </c>
    </row>
    <row r="188" spans="1:26" x14ac:dyDescent="0.3">
      <c r="A188" s="11" t="s">
        <v>1201</v>
      </c>
      <c r="B188" s="9" cm="1">
        <f t="array" ref="B188">_xll.SNL.Clients.Office.Excel.Functions.SPG($A188, "IQ_DILUT_EPS_AFTER_EXTRA", B$3)</f>
        <v>0.82</v>
      </c>
      <c r="C188" s="9" cm="1">
        <f t="array" ref="C188">_xll.SNL.Clients.Office.Excel.Functions.SPG($A188, "IQ_DILUT_EPS_AFTER_EXTRA", C$3)</f>
        <v>1.163</v>
      </c>
      <c r="D188" s="9" cm="1">
        <f t="array" ref="D188">_xll.SNL.Clients.Office.Excel.Functions.SPG($A188, "IQ_DILUT_EPS_AFTER_EXTRA", D$3)</f>
        <v>4.42</v>
      </c>
      <c r="E188" s="9" cm="1">
        <f t="array" ref="E188">_xll.SNL.Clients.Office.Excel.Functions.SPG($A188, "IQ_DILUT_EPS_AFTER_EXTRA", E$3)</f>
        <v>-12.503</v>
      </c>
      <c r="F188" s="9" cm="1">
        <f t="array" ref="F188">_xll.SNL.Clients.Office.Excel.Functions.SPG($A188, "IQ_DILUT_EPS_AFTER_EXTRA", F$3)</f>
        <v>-0.79200000000000004</v>
      </c>
      <c r="G188" s="9" cm="1">
        <f t="array" ref="G188">_xll.SNL.Clients.Office.Excel.Functions.SPG($A188, "IQ_DILUT_EPS_AFTER_EXTRA", G$3)</f>
        <v>-1.103</v>
      </c>
      <c r="H188" s="9" cm="1">
        <f t="array" ref="H188">_xll.SNL.Clients.Office.Excel.Functions.SPG($A188, "IQ_DILUT_EPS_AFTER_EXTRA", H$3)</f>
        <v>-4.7720000000000002</v>
      </c>
      <c r="I188" s="9" cm="1">
        <f t="array" ref="I188">_xll.SNL.Clients.Office.Excel.Functions.SPG($A188, "IQ_DILUT_EPS_AFTER_EXTRA", I$3)</f>
        <v>-1.4810000000000001</v>
      </c>
      <c r="J188" s="9" cm="1">
        <f t="array" ref="J188">_xll.SNL.Clients.Office.Excel.Functions.SPG($A188, "IQ_DILUT_EPS_AFTER_EXTRA", J$3)</f>
        <v>1.9E-2</v>
      </c>
      <c r="K188" s="9" cm="1">
        <f t="array" ref="K188">_xll.SNL.Clients.Office.Excel.Functions.SPG($A188, "IQ_DILUT_EPS_AFTER_EXTRA", K$3)</f>
        <v>-0.88</v>
      </c>
      <c r="L188" s="9" cm="1">
        <f t="array" ref="L188">_xll.SNL.Clients.Office.Excel.Functions.SPG($A188, "IQ_DILUT_EPS_AFTER_EXTRA", L$3)</f>
        <v>-24.306000000000001</v>
      </c>
      <c r="M188" s="9" cm="1">
        <f t="array" ref="M188">_xll.SNL.Clients.Office.Excel.Functions.SPG($A188, "IQ_DILUT_EPS_AFTER_EXTRA", M$3)</f>
        <v>-3.4079999999999999</v>
      </c>
      <c r="N188" s="9" cm="1">
        <f t="array" ref="N188">_xll.SNL.Clients.Office.Excel.Functions.SPG($A188, "IQ_DILUT_EPS_AFTER_EXTRA", N$3)</f>
        <v>0.54800000000000004</v>
      </c>
      <c r="O188" s="9" cm="1">
        <f t="array" ref="O188">_xll.SNL.Clients.Office.Excel.Functions.SPG($A188, "IQ_DILUT_EPS_AFTER_EXTRA", O$3)</f>
        <v>0.71</v>
      </c>
      <c r="P188" s="9" cm="1">
        <f t="array" ref="P188">_xll.SNL.Clients.Office.Excel.Functions.SPG($A188, "IQ_DILUT_EPS_AFTER_EXTRA", P$3)</f>
        <v>2.08</v>
      </c>
      <c r="Q188" s="9" cm="1">
        <f t="array" ref="Q188">_xll.SNL.Clients.Office.Excel.Functions.SPG($A188, "IQ_DILUT_EPS_AFTER_EXTRA", Q$3)</f>
        <v>1.26</v>
      </c>
      <c r="R188" s="9" cm="1">
        <f t="array" ref="R188">_xll.SNL.Clients.Office.Excel.Functions.SPG($A188, "IQ_DILUT_EPS_AFTER_EXTRA", R$3)</f>
        <v>1</v>
      </c>
      <c r="S188" s="9" cm="1">
        <f t="array" ref="S188">_xll.SNL.Clients.Office.Excel.Functions.SPG($A188, "IQ_DILUT_EPS_AFTER_EXTRA", S$3)</f>
        <v>1.76</v>
      </c>
      <c r="T188" s="9" cm="1">
        <f t="array" ref="T188">_xll.SNL.Clients.Office.Excel.Functions.SPG($A188, "IQ_DILUT_EPS_AFTER_EXTRA", T$3)</f>
        <v>1.21</v>
      </c>
      <c r="U188" s="9" cm="1">
        <f t="array" ref="U188">_xll.SNL.Clients.Office.Excel.Functions.SPG($A188, "IQ_DILUT_EPS_AFTER_EXTRA", U$3)</f>
        <v>0.32</v>
      </c>
      <c r="V188" s="9" cm="1">
        <f t="array" ref="V188">_xll.SNL.Clients.Office.Excel.Functions.SPG($A188, "IQ_DILUT_EPS_AFTER_EXTRA", V$3)</f>
        <v>1.17</v>
      </c>
      <c r="W188" s="9" cm="1">
        <f t="array" ref="W188">_xll.SNL.Clients.Office.Excel.Functions.SPG($A188, "IQ_DILUT_EPS_AFTER_EXTRA", W$3)</f>
        <v>1.621</v>
      </c>
      <c r="X188" s="9" cm="1">
        <f t="array" ref="X188">_xll.SNL.Clients.Office.Excel.Functions.SPG($A188, "IQ_DILUT_EPS_AFTER_EXTRA", X$3)</f>
        <v>1.58</v>
      </c>
      <c r="Y188" s="9" cm="1">
        <f t="array" ref="Y188">_xll.SNL.Clients.Office.Excel.Functions.SPG($A188, "IQ_DILUT_EPS_AFTER_EXTRA", Y$3)</f>
        <v>1.99</v>
      </c>
      <c r="Z188" s="9" cm="1">
        <f t="array" ref="Z188">_xll.SNL.Clients.Office.Excel.Functions.SPG($A188, "IQ_DILUT_EPS_AFTER_EXTRA", Z$3)</f>
        <v>1.57</v>
      </c>
    </row>
    <row r="189" spans="1:26" x14ac:dyDescent="0.3">
      <c r="A189" s="11" t="s">
        <v>1202</v>
      </c>
      <c r="B189" s="9" cm="1">
        <f t="array" ref="B189">_xll.SNL.Clients.Office.Excel.Functions.SPG($A189, "IQ_DILUT_EPS_AFTER_EXTRA", B$3)</f>
        <v>3.5999999999999997E-2</v>
      </c>
      <c r="C189" s="9" cm="1">
        <f t="array" ref="C189">_xll.SNL.Clients.Office.Excel.Functions.SPG($A189, "IQ_DILUT_EPS_AFTER_EXTRA", C$3)</f>
        <v>-0.01</v>
      </c>
      <c r="D189" s="9" cm="1">
        <f t="array" ref="D189">_xll.SNL.Clients.Office.Excel.Functions.SPG($A189, "IQ_DILUT_EPS_AFTER_EXTRA", D$3)</f>
        <v>0.05</v>
      </c>
      <c r="E189" s="9" cm="1">
        <f t="array" ref="E189">_xll.SNL.Clients.Office.Excel.Functions.SPG($A189, "IQ_DILUT_EPS_AFTER_EXTRA", E$3)</f>
        <v>4.5999999999999999E-2</v>
      </c>
      <c r="F189" s="9" cm="1">
        <f t="array" ref="F189">_xll.SNL.Clients.Office.Excel.Functions.SPG($A189, "IQ_DILUT_EPS_AFTER_EXTRA", F$3)</f>
        <v>7.8E-2</v>
      </c>
      <c r="G189" s="9" cm="1">
        <f t="array" ref="G189">_xll.SNL.Clients.Office.Excel.Functions.SPG($A189, "IQ_DILUT_EPS_AFTER_EXTRA", G$3)</f>
        <v>-0.18</v>
      </c>
      <c r="H189" s="9" cm="1">
        <f t="array" ref="H189">_xll.SNL.Clients.Office.Excel.Functions.SPG($A189, "IQ_DILUT_EPS_AFTER_EXTRA", H$3)</f>
        <v>1.7999999999999999E-2</v>
      </c>
      <c r="I189" s="9" cm="1">
        <f t="array" ref="I189">_xll.SNL.Clients.Office.Excel.Functions.SPG($A189, "IQ_DILUT_EPS_AFTER_EXTRA", I$3)</f>
        <v>4.8000000000000001E-2</v>
      </c>
      <c r="J189" s="9" cm="1">
        <f t="array" ref="J189">_xll.SNL.Clients.Office.Excel.Functions.SPG($A189, "IQ_DILUT_EPS_AFTER_EXTRA", J$3)</f>
        <v>3.9E-2</v>
      </c>
      <c r="K189" s="9" cm="1">
        <f t="array" ref="K189">_xll.SNL.Clients.Office.Excel.Functions.SPG($A189, "IQ_DILUT_EPS_AFTER_EXTRA", K$3)</f>
        <v>0.15</v>
      </c>
      <c r="L189" s="9" cm="1">
        <f t="array" ref="L189">_xll.SNL.Clients.Office.Excel.Functions.SPG($A189, "IQ_DILUT_EPS_AFTER_EXTRA", L$3)</f>
        <v>7.0000000000000007E-2</v>
      </c>
      <c r="M189" s="9" cm="1">
        <f t="array" ref="M189">_xll.SNL.Clients.Office.Excel.Functions.SPG($A189, "IQ_DILUT_EPS_AFTER_EXTRA", M$3)</f>
        <v>-3.3000000000000002E-2</v>
      </c>
      <c r="N189" s="9" cm="1">
        <f t="array" ref="N189">_xll.SNL.Clients.Office.Excel.Functions.SPG($A189, "IQ_DILUT_EPS_AFTER_EXTRA", N$3)</f>
        <v>0.33800000000000002</v>
      </c>
      <c r="O189" s="9" cm="1">
        <f t="array" ref="O189">_xll.SNL.Clients.Office.Excel.Functions.SPG($A189, "IQ_DILUT_EPS_AFTER_EXTRA", O$3)</f>
        <v>0.22800000000000001</v>
      </c>
      <c r="P189" s="9" cm="1">
        <f t="array" ref="P189">_xll.SNL.Clients.Office.Excel.Functions.SPG($A189, "IQ_DILUT_EPS_AFTER_EXTRA", P$3)</f>
        <v>0.11</v>
      </c>
      <c r="Q189" s="9" cm="1">
        <f t="array" ref="Q189">_xll.SNL.Clients.Office.Excel.Functions.SPG($A189, "IQ_DILUT_EPS_AFTER_EXTRA", Q$3)</f>
        <v>0.03</v>
      </c>
      <c r="R189" s="9" cm="1">
        <f t="array" ref="R189">_xll.SNL.Clients.Office.Excel.Functions.SPG($A189, "IQ_DILUT_EPS_AFTER_EXTRA", R$3)</f>
        <v>0.01</v>
      </c>
      <c r="S189" s="9" cm="1">
        <f t="array" ref="S189">_xll.SNL.Clients.Office.Excel.Functions.SPG($A189, "IQ_DILUT_EPS_AFTER_EXTRA", S$3)</f>
        <v>0.13800000000000001</v>
      </c>
      <c r="T189" s="9" cm="1">
        <f t="array" ref="T189">_xll.SNL.Clients.Office.Excel.Functions.SPG($A189, "IQ_DILUT_EPS_AFTER_EXTRA", T$3)</f>
        <v>0.01</v>
      </c>
      <c r="U189" s="9" cm="1">
        <f t="array" ref="U189">_xll.SNL.Clients.Office.Excel.Functions.SPG($A189, "IQ_DILUT_EPS_AFTER_EXTRA", U$3)</f>
        <v>8.0000000000000002E-3</v>
      </c>
      <c r="V189" s="9" cm="1">
        <f t="array" ref="V189">_xll.SNL.Clients.Office.Excel.Functions.SPG($A189, "IQ_DILUT_EPS_AFTER_EXTRA", V$3)</f>
        <v>-4.0000000000000001E-3</v>
      </c>
      <c r="W189" s="9" cm="1">
        <f t="array" ref="W189">_xll.SNL.Clients.Office.Excel.Functions.SPG($A189, "IQ_DILUT_EPS_AFTER_EXTRA", W$3)</f>
        <v>0.25800000000000001</v>
      </c>
      <c r="X189" s="9" cm="1">
        <f t="array" ref="X189">_xll.SNL.Clients.Office.Excel.Functions.SPG($A189, "IQ_DILUT_EPS_AFTER_EXTRA", X$3)</f>
        <v>0.05</v>
      </c>
      <c r="Y189" s="9" cm="1">
        <f t="array" ref="Y189">_xll.SNL.Clients.Office.Excel.Functions.SPG($A189, "IQ_DILUT_EPS_AFTER_EXTRA", Y$3)</f>
        <v>0.16</v>
      </c>
      <c r="Z189" s="9" cm="1">
        <f t="array" ref="Z189">_xll.SNL.Clients.Office.Excel.Functions.SPG($A189, "IQ_DILUT_EPS_AFTER_EXTRA", Z$3)</f>
        <v>2.9000000000000001E-2</v>
      </c>
    </row>
    <row r="190" spans="1:26" x14ac:dyDescent="0.3">
      <c r="A190" s="11" t="s">
        <v>1203</v>
      </c>
      <c r="B190" s="9" cm="1">
        <f t="array" ref="B190">_xll.SNL.Clients.Office.Excel.Functions.SPG($A190, "IQ_DILUT_EPS_AFTER_EXTRA", B$3)</f>
        <v>3</v>
      </c>
      <c r="C190" s="9" cm="1">
        <f t="array" ref="C190">_xll.SNL.Clients.Office.Excel.Functions.SPG($A190, "IQ_DILUT_EPS_AFTER_EXTRA", C$3)</f>
        <v>1.4219999999999999</v>
      </c>
      <c r="D190" s="9" cm="1">
        <f t="array" ref="D190">_xll.SNL.Clients.Office.Excel.Functions.SPG($A190, "IQ_DILUT_EPS_AFTER_EXTRA", D$3)</f>
        <v>2.83</v>
      </c>
      <c r="E190" s="9" cm="1">
        <f t="array" ref="E190">_xll.SNL.Clients.Office.Excel.Functions.SPG($A190, "IQ_DILUT_EPS_AFTER_EXTRA", E$3)</f>
        <v>2.2200000000000002</v>
      </c>
      <c r="F190" s="9" cm="1">
        <f t="array" ref="F190">_xll.SNL.Clients.Office.Excel.Functions.SPG($A190, "IQ_DILUT_EPS_AFTER_EXTRA", F$3)</f>
        <v>3.23</v>
      </c>
      <c r="G190" s="9" cm="1">
        <f t="array" ref="G190">_xll.SNL.Clients.Office.Excel.Functions.SPG($A190, "IQ_DILUT_EPS_AFTER_EXTRA", G$3)</f>
        <v>1.976</v>
      </c>
      <c r="H190" s="9" cm="1">
        <f t="array" ref="H190">_xll.SNL.Clients.Office.Excel.Functions.SPG($A190, "IQ_DILUT_EPS_AFTER_EXTRA", H$3)</f>
        <v>2.36</v>
      </c>
      <c r="I190" s="9" cm="1">
        <f t="array" ref="I190">_xll.SNL.Clients.Office.Excel.Functions.SPG($A190, "IQ_DILUT_EPS_AFTER_EXTRA", I$3)</f>
        <v>2.42</v>
      </c>
      <c r="J190" s="9" cm="1">
        <f t="array" ref="J190">_xll.SNL.Clients.Office.Excel.Functions.SPG($A190, "IQ_DILUT_EPS_AFTER_EXTRA", J$3)</f>
        <v>2.85</v>
      </c>
      <c r="K190" s="9" cm="1">
        <f t="array" ref="K190">_xll.SNL.Clients.Office.Excel.Functions.SPG($A190, "IQ_DILUT_EPS_AFTER_EXTRA", K$3)</f>
        <v>1.7090000000000001</v>
      </c>
      <c r="L190" s="9" cm="1">
        <f t="array" ref="L190">_xll.SNL.Clients.Office.Excel.Functions.SPG($A190, "IQ_DILUT_EPS_AFTER_EXTRA", L$3)</f>
        <v>1.59</v>
      </c>
      <c r="M190" s="9" cm="1">
        <f t="array" ref="M190">_xll.SNL.Clients.Office.Excel.Functions.SPG($A190, "IQ_DILUT_EPS_AFTER_EXTRA", M$3)</f>
        <v>2.12</v>
      </c>
      <c r="N190" s="9" cm="1">
        <f t="array" ref="N190">_xll.SNL.Clients.Office.Excel.Functions.SPG($A190, "IQ_DILUT_EPS_AFTER_EXTRA", N$3)</f>
        <v>1.92</v>
      </c>
      <c r="O190" s="9" cm="1">
        <f t="array" ref="O190">_xll.SNL.Clients.Office.Excel.Functions.SPG($A190, "IQ_DILUT_EPS_AFTER_EXTRA", O$3)</f>
        <v>0.99299999999999999</v>
      </c>
      <c r="P190" s="9" cm="1">
        <f t="array" ref="P190">_xll.SNL.Clients.Office.Excel.Functions.SPG($A190, "IQ_DILUT_EPS_AFTER_EXTRA", P$3)</f>
        <v>1.75</v>
      </c>
      <c r="Q190" s="9" cm="1">
        <f t="array" ref="Q190">_xll.SNL.Clients.Office.Excel.Functions.SPG($A190, "IQ_DILUT_EPS_AFTER_EXTRA", Q$3)</f>
        <v>2.62</v>
      </c>
      <c r="R190" s="9" cm="1">
        <f t="array" ref="R190">_xll.SNL.Clients.Office.Excel.Functions.SPG($A190, "IQ_DILUT_EPS_AFTER_EXTRA", R$3)</f>
        <v>-3.66</v>
      </c>
      <c r="S190" s="9" cm="1">
        <f t="array" ref="S190">_xll.SNL.Clients.Office.Excel.Functions.SPG($A190, "IQ_DILUT_EPS_AFTER_EXTRA", S$3)</f>
        <v>1.7</v>
      </c>
      <c r="T190" s="9" cm="1">
        <f t="array" ref="T190">_xll.SNL.Clients.Office.Excel.Functions.SPG($A190, "IQ_DILUT_EPS_AFTER_EXTRA", T$3)</f>
        <v>1.36</v>
      </c>
      <c r="U190" s="9" cm="1">
        <f t="array" ref="U190">_xll.SNL.Clients.Office.Excel.Functions.SPG($A190, "IQ_DILUT_EPS_AFTER_EXTRA", U$3)</f>
        <v>0.98</v>
      </c>
      <c r="V190" s="9" cm="1">
        <f t="array" ref="V190">_xll.SNL.Clients.Office.Excel.Functions.SPG($A190, "IQ_DILUT_EPS_AFTER_EXTRA", V$3)</f>
        <v>1.1100000000000001</v>
      </c>
      <c r="W190" s="9" cm="1">
        <f t="array" ref="W190">_xll.SNL.Clients.Office.Excel.Functions.SPG($A190, "IQ_DILUT_EPS_AFTER_EXTRA", W$3)</f>
        <v>1.6180000000000001</v>
      </c>
      <c r="X190" s="9" cm="1">
        <f t="array" ref="X190">_xll.SNL.Clients.Office.Excel.Functions.SPG($A190, "IQ_DILUT_EPS_AFTER_EXTRA", X$3)</f>
        <v>1.47</v>
      </c>
      <c r="Y190" s="9" cm="1">
        <f t="array" ref="Y190">_xll.SNL.Clients.Office.Excel.Functions.SPG($A190, "IQ_DILUT_EPS_AFTER_EXTRA", Y$3)</f>
        <v>1.56</v>
      </c>
      <c r="Z190" s="9" cm="1">
        <f t="array" ref="Z190">_xll.SNL.Clients.Office.Excel.Functions.SPG($A190, "IQ_DILUT_EPS_AFTER_EXTRA", Z$3)</f>
        <v>1.48</v>
      </c>
    </row>
    <row r="191" spans="1:26" x14ac:dyDescent="0.3">
      <c r="A191" s="11" t="s">
        <v>1204</v>
      </c>
      <c r="B191" s="9" cm="1">
        <f t="array" ref="B191">_xll.SNL.Clients.Office.Excel.Functions.SPG($A191, "IQ_DILUT_EPS_AFTER_EXTRA", B$3)</f>
        <v>1.3420000000000001</v>
      </c>
      <c r="C191" s="9" cm="1">
        <f t="array" ref="C191">_xll.SNL.Clients.Office.Excel.Functions.SPG($A191, "IQ_DILUT_EPS_AFTER_EXTRA", C$3)</f>
        <v>-0.22</v>
      </c>
      <c r="D191" s="9" cm="1">
        <f t="array" ref="D191">_xll.SNL.Clients.Office.Excel.Functions.SPG($A191, "IQ_DILUT_EPS_AFTER_EXTRA", D$3)</f>
        <v>7.0000000000000007E-2</v>
      </c>
      <c r="E191" s="9" cm="1">
        <f t="array" ref="E191">_xll.SNL.Clients.Office.Excel.Functions.SPG($A191, "IQ_DILUT_EPS_AFTER_EXTRA", E$3)</f>
        <v>0.47399999999999998</v>
      </c>
      <c r="F191" s="9" cm="1">
        <f t="array" ref="F191">_xll.SNL.Clients.Office.Excel.Functions.SPG($A191, "IQ_DILUT_EPS_AFTER_EXTRA", F$3)</f>
        <v>2.08</v>
      </c>
      <c r="G191" s="9" cm="1">
        <f t="array" ref="G191">_xll.SNL.Clients.Office.Excel.Functions.SPG($A191, "IQ_DILUT_EPS_AFTER_EXTRA", G$3)</f>
        <v>0.505</v>
      </c>
      <c r="H191" s="9" cm="1">
        <f t="array" ref="H191">_xll.SNL.Clients.Office.Excel.Functions.SPG($A191, "IQ_DILUT_EPS_AFTER_EXTRA", H$3)</f>
        <v>1.1599999999999999</v>
      </c>
      <c r="I191" s="9" cm="1">
        <f t="array" ref="I191">_xll.SNL.Clients.Office.Excel.Functions.SPG($A191, "IQ_DILUT_EPS_AFTER_EXTRA", I$3)</f>
        <v>0.316</v>
      </c>
      <c r="J191" s="9" cm="1">
        <f t="array" ref="J191">_xll.SNL.Clients.Office.Excel.Functions.SPG($A191, "IQ_DILUT_EPS_AFTER_EXTRA", J$3)</f>
        <v>2.4500000000000002</v>
      </c>
      <c r="K191" s="9" cm="1">
        <f t="array" ref="K191">_xll.SNL.Clients.Office.Excel.Functions.SPG($A191, "IQ_DILUT_EPS_AFTER_EXTRA", K$3)</f>
        <v>0.98199999999999998</v>
      </c>
      <c r="L191" s="9" cm="1">
        <f t="array" ref="L191">_xll.SNL.Clients.Office.Excel.Functions.SPG($A191, "IQ_DILUT_EPS_AFTER_EXTRA", L$3)</f>
        <v>0.98</v>
      </c>
      <c r="M191" s="9" cm="1">
        <f t="array" ref="M191">_xll.SNL.Clients.Office.Excel.Functions.SPG($A191, "IQ_DILUT_EPS_AFTER_EXTRA", M$3)</f>
        <v>0.87</v>
      </c>
      <c r="N191" s="9" cm="1">
        <f t="array" ref="N191">_xll.SNL.Clients.Office.Excel.Functions.SPG($A191, "IQ_DILUT_EPS_AFTER_EXTRA", N$3)</f>
        <v>1.8</v>
      </c>
      <c r="O191" s="9" cm="1">
        <f t="array" ref="O191">_xll.SNL.Clients.Office.Excel.Functions.SPG($A191, "IQ_DILUT_EPS_AFTER_EXTRA", O$3)</f>
        <v>0.248</v>
      </c>
      <c r="P191" s="9" cm="1">
        <f t="array" ref="P191">_xll.SNL.Clients.Office.Excel.Functions.SPG($A191, "IQ_DILUT_EPS_AFTER_EXTRA", P$3)</f>
        <v>0.7</v>
      </c>
      <c r="Q191" s="9" cm="1">
        <f t="array" ref="Q191">_xll.SNL.Clients.Office.Excel.Functions.SPG($A191, "IQ_DILUT_EPS_AFTER_EXTRA", Q$3)</f>
        <v>0.65</v>
      </c>
      <c r="R191" s="9" cm="1">
        <f t="array" ref="R191">_xll.SNL.Clients.Office.Excel.Functions.SPG($A191, "IQ_DILUT_EPS_AFTER_EXTRA", R$3)</f>
        <v>1.59</v>
      </c>
      <c r="S191" s="9" cm="1">
        <f t="array" ref="S191">_xll.SNL.Clients.Office.Excel.Functions.SPG($A191, "IQ_DILUT_EPS_AFTER_EXTRA", S$3)</f>
        <v>0.112</v>
      </c>
      <c r="T191" s="9" cm="1">
        <f t="array" ref="T191">_xll.SNL.Clients.Office.Excel.Functions.SPG($A191, "IQ_DILUT_EPS_AFTER_EXTRA", T$3)</f>
        <v>0.51</v>
      </c>
      <c r="U191" s="9" cm="1">
        <f t="array" ref="U191">_xll.SNL.Clients.Office.Excel.Functions.SPG($A191, "IQ_DILUT_EPS_AFTER_EXTRA", U$3)</f>
        <v>1.33</v>
      </c>
      <c r="V191" s="9" cm="1">
        <f t="array" ref="V191">_xll.SNL.Clients.Office.Excel.Functions.SPG($A191, "IQ_DILUT_EPS_AFTER_EXTRA", V$3)</f>
        <v>1.58</v>
      </c>
      <c r="W191" s="9" cm="1">
        <f t="array" ref="W191">_xll.SNL.Clients.Office.Excel.Functions.SPG($A191, "IQ_DILUT_EPS_AFTER_EXTRA", W$3)</f>
        <v>0.50900000000000001</v>
      </c>
      <c r="X191" s="9" cm="1">
        <f t="array" ref="X191">_xll.SNL.Clients.Office.Excel.Functions.SPG($A191, "IQ_DILUT_EPS_AFTER_EXTRA", X$3)</f>
        <v>0.63</v>
      </c>
      <c r="Y191" s="9" cm="1">
        <f t="array" ref="Y191">_xll.SNL.Clients.Office.Excel.Functions.SPG($A191, "IQ_DILUT_EPS_AFTER_EXTRA", Y$3)</f>
        <v>0.69</v>
      </c>
      <c r="Z191" s="9" cm="1">
        <f t="array" ref="Z191">_xll.SNL.Clients.Office.Excel.Functions.SPG($A191, "IQ_DILUT_EPS_AFTER_EXTRA", Z$3)</f>
        <v>1.85</v>
      </c>
    </row>
    <row r="192" spans="1:26" x14ac:dyDescent="0.3">
      <c r="A192" s="11" t="s">
        <v>1205</v>
      </c>
      <c r="B192" s="9" cm="1">
        <f t="array" ref="B192">_xll.SNL.Clients.Office.Excel.Functions.SPG($A192, "IQ_DILUT_EPS_AFTER_EXTRA", B$3)</f>
        <v>1.94</v>
      </c>
      <c r="C192" s="9" cm="1">
        <f t="array" ref="C192">_xll.SNL.Clients.Office.Excel.Functions.SPG($A192, "IQ_DILUT_EPS_AFTER_EXTRA", C$3)</f>
        <v>1.988</v>
      </c>
      <c r="D192" s="9" cm="1">
        <f t="array" ref="D192">_xll.SNL.Clients.Office.Excel.Functions.SPG($A192, "IQ_DILUT_EPS_AFTER_EXTRA", D$3)</f>
        <v>1.67</v>
      </c>
      <c r="E192" s="9" cm="1">
        <f t="array" ref="E192">_xll.SNL.Clients.Office.Excel.Functions.SPG($A192, "IQ_DILUT_EPS_AFTER_EXTRA", E$3)</f>
        <v>1.65</v>
      </c>
      <c r="F192" s="9" cm="1">
        <f t="array" ref="F192">_xll.SNL.Clients.Office.Excel.Functions.SPG($A192, "IQ_DILUT_EPS_AFTER_EXTRA", F$3)</f>
        <v>1.61</v>
      </c>
      <c r="G192" s="9" cm="1">
        <f t="array" ref="G192">_xll.SNL.Clients.Office.Excel.Functions.SPG($A192, "IQ_DILUT_EPS_AFTER_EXTRA", G$3)</f>
        <v>1.4790000000000001</v>
      </c>
      <c r="H192" s="9" cm="1">
        <f t="array" ref="H192">_xll.SNL.Clients.Office.Excel.Functions.SPG($A192, "IQ_DILUT_EPS_AFTER_EXTRA", H$3)</f>
        <v>1.56</v>
      </c>
      <c r="I192" s="9" cm="1">
        <f t="array" ref="I192">_xll.SNL.Clients.Office.Excel.Functions.SPG($A192, "IQ_DILUT_EPS_AFTER_EXTRA", I$3)</f>
        <v>1.2</v>
      </c>
      <c r="J192" s="9" cm="1">
        <f t="array" ref="J192">_xll.SNL.Clients.Office.Excel.Functions.SPG($A192, "IQ_DILUT_EPS_AFTER_EXTRA", J$3)</f>
        <v>1.42</v>
      </c>
      <c r="K192" s="9" cm="1">
        <f t="array" ref="K192">_xll.SNL.Clients.Office.Excel.Functions.SPG($A192, "IQ_DILUT_EPS_AFTER_EXTRA", K$3)</f>
        <v>1.3089999999999999</v>
      </c>
      <c r="L192" s="9" cm="1">
        <f t="array" ref="L192">_xll.SNL.Clients.Office.Excel.Functions.SPG($A192, "IQ_DILUT_EPS_AFTER_EXTRA", L$3)</f>
        <v>0.97</v>
      </c>
      <c r="M192" s="9" cm="1">
        <f t="array" ref="M192">_xll.SNL.Clients.Office.Excel.Functions.SPG($A192, "IQ_DILUT_EPS_AFTER_EXTRA", M$3)</f>
        <v>0.72</v>
      </c>
      <c r="N192" s="9" cm="1">
        <f t="array" ref="N192">_xll.SNL.Clients.Office.Excel.Functions.SPG($A192, "IQ_DILUT_EPS_AFTER_EXTRA", N$3)</f>
        <v>0.74</v>
      </c>
      <c r="O192" s="9" cm="1">
        <f t="array" ref="O192">_xll.SNL.Clients.Office.Excel.Functions.SPG($A192, "IQ_DILUT_EPS_AFTER_EXTRA", O$3)</f>
        <v>0.66800000000000004</v>
      </c>
      <c r="P192" s="9" cm="1">
        <f t="array" ref="P192">_xll.SNL.Clients.Office.Excel.Functions.SPG($A192, "IQ_DILUT_EPS_AFTER_EXTRA", P$3)</f>
        <v>0.43</v>
      </c>
      <c r="Q192" s="9" cm="1">
        <f t="array" ref="Q192">_xll.SNL.Clients.Office.Excel.Functions.SPG($A192, "IQ_DILUT_EPS_AFTER_EXTRA", Q$3)</f>
        <v>1</v>
      </c>
      <c r="R192" s="9" cm="1">
        <f t="array" ref="R192">_xll.SNL.Clients.Office.Excel.Functions.SPG($A192, "IQ_DILUT_EPS_AFTER_EXTRA", R$3)</f>
        <v>1.1599999999999999</v>
      </c>
      <c r="S192" s="9" cm="1">
        <f t="array" ref="S192">_xll.SNL.Clients.Office.Excel.Functions.SPG($A192, "IQ_DILUT_EPS_AFTER_EXTRA", S$3)</f>
        <v>0.81499999999999995</v>
      </c>
      <c r="T192" s="9" cm="1">
        <f t="array" ref="T192">_xll.SNL.Clients.Office.Excel.Functions.SPG($A192, "IQ_DILUT_EPS_AFTER_EXTRA", T$3)</f>
        <v>0.57999999999999996</v>
      </c>
      <c r="U192" s="9" cm="1">
        <f t="array" ref="U192">_xll.SNL.Clients.Office.Excel.Functions.SPG($A192, "IQ_DILUT_EPS_AFTER_EXTRA", U$3)</f>
        <v>0.4</v>
      </c>
      <c r="V192" s="9" cm="1">
        <f t="array" ref="V192">_xll.SNL.Clients.Office.Excel.Functions.SPG($A192, "IQ_DILUT_EPS_AFTER_EXTRA", V$3)</f>
        <v>0.59899999999999998</v>
      </c>
      <c r="W192" s="9" cm="1">
        <f t="array" ref="W192">_xll.SNL.Clients.Office.Excel.Functions.SPG($A192, "IQ_DILUT_EPS_AFTER_EXTRA", W$3)</f>
        <v>0.57299999999999995</v>
      </c>
      <c r="X192" s="9" cm="1">
        <f t="array" ref="X192">_xll.SNL.Clients.Office.Excel.Functions.SPG($A192, "IQ_DILUT_EPS_AFTER_EXTRA", X$3)</f>
        <v>0.45</v>
      </c>
      <c r="Y192" s="9" cm="1">
        <f t="array" ref="Y192">_xll.SNL.Clients.Office.Excel.Functions.SPG($A192, "IQ_DILUT_EPS_AFTER_EXTRA", Y$3)</f>
        <v>0.42199999999999999</v>
      </c>
      <c r="Z192" s="9" cm="1">
        <f t="array" ref="Z192">_xll.SNL.Clients.Office.Excel.Functions.SPG($A192, "IQ_DILUT_EPS_AFTER_EXTRA", Z$3)</f>
        <v>0.64</v>
      </c>
    </row>
    <row r="193" spans="1:26" x14ac:dyDescent="0.3">
      <c r="A193" s="11" t="s">
        <v>1206</v>
      </c>
      <c r="B193" s="9" cm="1">
        <f t="array" ref="B193">_xll.SNL.Clients.Office.Excel.Functions.SPG($A193, "IQ_DILUT_EPS_AFTER_EXTRA", B$3)</f>
        <v>1.5569999999999999</v>
      </c>
      <c r="C193" s="9" cm="1">
        <f t="array" ref="C193">_xll.SNL.Clients.Office.Excel.Functions.SPG($A193, "IQ_DILUT_EPS_AFTER_EXTRA", C$3)</f>
        <v>1.85</v>
      </c>
      <c r="D193" s="9" cm="1">
        <f t="array" ref="D193">_xll.SNL.Clients.Office.Excel.Functions.SPG($A193, "IQ_DILUT_EPS_AFTER_EXTRA", D$3)</f>
        <v>1.6</v>
      </c>
      <c r="E193" s="9" cm="1">
        <f t="array" ref="E193">_xll.SNL.Clients.Office.Excel.Functions.SPG($A193, "IQ_DILUT_EPS_AFTER_EXTRA", E$3)</f>
        <v>1.56</v>
      </c>
      <c r="F193" s="9" cm="1">
        <f t="array" ref="F193">_xll.SNL.Clients.Office.Excel.Functions.SPG($A193, "IQ_DILUT_EPS_AFTER_EXTRA", F$3)</f>
        <v>1.56</v>
      </c>
      <c r="G193" s="9" cm="1">
        <f t="array" ref="G193">_xll.SNL.Clients.Office.Excel.Functions.SPG($A193, "IQ_DILUT_EPS_AFTER_EXTRA", G$3)</f>
        <v>1.71</v>
      </c>
      <c r="H193" s="9" cm="1">
        <f t="array" ref="H193">_xll.SNL.Clients.Office.Excel.Functions.SPG($A193, "IQ_DILUT_EPS_AFTER_EXTRA", H$3)</f>
        <v>1.66</v>
      </c>
      <c r="I193" s="9" cm="1">
        <f t="array" ref="I193">_xll.SNL.Clients.Office.Excel.Functions.SPG($A193, "IQ_DILUT_EPS_AFTER_EXTRA", I$3)</f>
        <v>1.619</v>
      </c>
      <c r="J193" s="9" cm="1">
        <f t="array" ref="J193">_xll.SNL.Clients.Office.Excel.Functions.SPG($A193, "IQ_DILUT_EPS_AFTER_EXTRA", J$3)</f>
        <v>1.63</v>
      </c>
      <c r="K193" s="9" cm="1">
        <f t="array" ref="K193">_xll.SNL.Clients.Office.Excel.Functions.SPG($A193, "IQ_DILUT_EPS_AFTER_EXTRA", K$3)</f>
        <v>1.6950000000000001</v>
      </c>
      <c r="L193" s="9" cm="1">
        <f t="array" ref="L193">_xll.SNL.Clients.Office.Excel.Functions.SPG($A193, "IQ_DILUT_EPS_AFTER_EXTRA", L$3)</f>
        <v>1.34</v>
      </c>
      <c r="M193" s="9" cm="1">
        <f t="array" ref="M193">_xll.SNL.Clients.Office.Excel.Functions.SPG($A193, "IQ_DILUT_EPS_AFTER_EXTRA", M$3)</f>
        <v>0.92</v>
      </c>
      <c r="N193" s="9" cm="1">
        <f t="array" ref="N193">_xll.SNL.Clients.Office.Excel.Functions.SPG($A193, "IQ_DILUT_EPS_AFTER_EXTRA", N$3)</f>
        <v>0.84</v>
      </c>
      <c r="O193" s="9" cm="1">
        <f t="array" ref="O193">_xll.SNL.Clients.Office.Excel.Functions.SPG($A193, "IQ_DILUT_EPS_AFTER_EXTRA", O$3)</f>
        <v>0.89</v>
      </c>
      <c r="P193" s="9" cm="1">
        <f t="array" ref="P193">_xll.SNL.Clients.Office.Excel.Functions.SPG($A193, "IQ_DILUT_EPS_AFTER_EXTRA", P$3)</f>
        <v>0.86</v>
      </c>
      <c r="Q193" s="9" cm="1">
        <f t="array" ref="Q193">_xll.SNL.Clients.Office.Excel.Functions.SPG($A193, "IQ_DILUT_EPS_AFTER_EXTRA", Q$3)</f>
        <v>1.45</v>
      </c>
      <c r="R193" s="9" cm="1">
        <f t="array" ref="R193">_xll.SNL.Clients.Office.Excel.Functions.SPG($A193, "IQ_DILUT_EPS_AFTER_EXTRA", R$3)</f>
        <v>0.8</v>
      </c>
      <c r="S193" s="9" cm="1">
        <f t="array" ref="S193">_xll.SNL.Clients.Office.Excel.Functions.SPG($A193, "IQ_DILUT_EPS_AFTER_EXTRA", S$3)</f>
        <v>0.76100000000000001</v>
      </c>
      <c r="T193" s="9" cm="1">
        <f t="array" ref="T193">_xll.SNL.Clients.Office.Excel.Functions.SPG($A193, "IQ_DILUT_EPS_AFTER_EXTRA", T$3)</f>
        <v>0.67</v>
      </c>
      <c r="U193" s="9" cm="1">
        <f t="array" ref="U193">_xll.SNL.Clients.Office.Excel.Functions.SPG($A193, "IQ_DILUT_EPS_AFTER_EXTRA", U$3)</f>
        <v>0.65</v>
      </c>
      <c r="V193" s="9" cm="1">
        <f t="array" ref="V193">_xll.SNL.Clients.Office.Excel.Functions.SPG($A193, "IQ_DILUT_EPS_AFTER_EXTRA", V$3)</f>
        <v>0.53</v>
      </c>
      <c r="W193" s="9" cm="1">
        <f t="array" ref="W193">_xll.SNL.Clients.Office.Excel.Functions.SPG($A193, "IQ_DILUT_EPS_AFTER_EXTRA", W$3)</f>
        <v>0.79</v>
      </c>
      <c r="X193" s="9" cm="1">
        <f t="array" ref="X193">_xll.SNL.Clients.Office.Excel.Functions.SPG($A193, "IQ_DILUT_EPS_AFTER_EXTRA", X$3)</f>
        <v>0.78</v>
      </c>
      <c r="Y193" s="9" cm="1">
        <f t="array" ref="Y193">_xll.SNL.Clients.Office.Excel.Functions.SPG($A193, "IQ_DILUT_EPS_AFTER_EXTRA", Y$3)</f>
        <v>0.76</v>
      </c>
      <c r="Z193" s="9" cm="1">
        <f t="array" ref="Z193">_xll.SNL.Clients.Office.Excel.Functions.SPG($A193, "IQ_DILUT_EPS_AFTER_EXTRA", Z$3)</f>
        <v>0.79</v>
      </c>
    </row>
    <row r="194" spans="1:26" x14ac:dyDescent="0.3">
      <c r="A194" s="11" t="s">
        <v>1207</v>
      </c>
      <c r="B194" s="9" cm="1">
        <f t="array" ref="B194">_xll.SNL.Clients.Office.Excel.Functions.SPG($A194, "IQ_DILUT_EPS_AFTER_EXTRA", B$3)</f>
        <v>8.7999999999999995E-2</v>
      </c>
      <c r="C194" s="9" cm="1">
        <f t="array" ref="C194">_xll.SNL.Clients.Office.Excel.Functions.SPG($A194, "IQ_DILUT_EPS_AFTER_EXTRA", C$3)</f>
        <v>0.183</v>
      </c>
      <c r="D194" s="9" cm="1">
        <f t="array" ref="D194">_xll.SNL.Clients.Office.Excel.Functions.SPG($A194, "IQ_DILUT_EPS_AFTER_EXTRA", D$3)</f>
        <v>-5.33</v>
      </c>
      <c r="E194" s="9" cm="1">
        <f t="array" ref="E194">_xll.SNL.Clients.Office.Excel.Functions.SPG($A194, "IQ_DILUT_EPS_AFTER_EXTRA", E$3)</f>
        <v>0.44900000000000001</v>
      </c>
      <c r="F194" s="9" cm="1">
        <f t="array" ref="F194">_xll.SNL.Clients.Office.Excel.Functions.SPG($A194, "IQ_DILUT_EPS_AFTER_EXTRA", F$3)</f>
        <v>0.52</v>
      </c>
      <c r="G194" s="9" cm="1">
        <f t="array" ref="G194">_xll.SNL.Clients.Office.Excel.Functions.SPG($A194, "IQ_DILUT_EPS_AFTER_EXTRA", G$3)</f>
        <v>0.89</v>
      </c>
      <c r="H194" s="9" cm="1">
        <f t="array" ref="H194">_xll.SNL.Clients.Office.Excel.Functions.SPG($A194, "IQ_DILUT_EPS_AFTER_EXTRA", H$3)</f>
        <v>1.1599999999999999</v>
      </c>
      <c r="I194" s="9" cm="1">
        <f t="array" ref="I194">_xll.SNL.Clients.Office.Excel.Functions.SPG($A194, "IQ_DILUT_EPS_AFTER_EXTRA", I$3)</f>
        <v>1.31</v>
      </c>
      <c r="J194" s="9" cm="1">
        <f t="array" ref="J194">_xll.SNL.Clients.Office.Excel.Functions.SPG($A194, "IQ_DILUT_EPS_AFTER_EXTRA", J$3)</f>
        <v>1.26</v>
      </c>
      <c r="K194" s="9" cm="1">
        <f t="array" ref="K194">_xll.SNL.Clients.Office.Excel.Functions.SPG($A194, "IQ_DILUT_EPS_AFTER_EXTRA", K$3)</f>
        <v>-1.907</v>
      </c>
      <c r="L194" s="9" cm="1">
        <f t="array" ref="L194">_xll.SNL.Clients.Office.Excel.Functions.SPG($A194, "IQ_DILUT_EPS_AFTER_EXTRA", L$3)</f>
        <v>1.47</v>
      </c>
      <c r="M194" s="9" cm="1">
        <f t="array" ref="M194">_xll.SNL.Clients.Office.Excel.Functions.SPG($A194, "IQ_DILUT_EPS_AFTER_EXTRA", M$3)</f>
        <v>1.1000000000000001</v>
      </c>
      <c r="N194" s="9" cm="1">
        <f t="array" ref="N194">_xll.SNL.Clients.Office.Excel.Functions.SPG($A194, "IQ_DILUT_EPS_AFTER_EXTRA", N$3)</f>
        <v>1.31</v>
      </c>
      <c r="O194" s="9" cm="1">
        <f t="array" ref="O194">_xll.SNL.Clients.Office.Excel.Functions.SPG($A194, "IQ_DILUT_EPS_AFTER_EXTRA", O$3)</f>
        <v>1.208</v>
      </c>
      <c r="P194" s="9" cm="1">
        <f t="array" ref="P194">_xll.SNL.Clients.Office.Excel.Functions.SPG($A194, "IQ_DILUT_EPS_AFTER_EXTRA", P$3)</f>
        <v>1.4</v>
      </c>
      <c r="Q194" s="9" cm="1">
        <f t="array" ref="Q194">_xll.SNL.Clients.Office.Excel.Functions.SPG($A194, "IQ_DILUT_EPS_AFTER_EXTRA", Q$3)</f>
        <v>1.29</v>
      </c>
      <c r="R194" s="9" cm="1">
        <f t="array" ref="R194">_xll.SNL.Clients.Office.Excel.Functions.SPG($A194, "IQ_DILUT_EPS_AFTER_EXTRA", R$3)</f>
        <v>1.26</v>
      </c>
      <c r="S194" s="9" cm="1">
        <f t="array" ref="S194">_xll.SNL.Clients.Office.Excel.Functions.SPG($A194, "IQ_DILUT_EPS_AFTER_EXTRA", S$3)</f>
        <v>0.92200000000000004</v>
      </c>
      <c r="T194" s="9" cm="1">
        <f t="array" ref="T194">_xll.SNL.Clients.Office.Excel.Functions.SPG($A194, "IQ_DILUT_EPS_AFTER_EXTRA", T$3)</f>
        <v>0.66</v>
      </c>
      <c r="U194" s="9" cm="1">
        <f t="array" ref="U194">_xll.SNL.Clients.Office.Excel.Functions.SPG($A194, "IQ_DILUT_EPS_AFTER_EXTRA", U$3)</f>
        <v>0.71</v>
      </c>
      <c r="V194" s="9" cm="1">
        <f t="array" ref="V194">_xll.SNL.Clients.Office.Excel.Functions.SPG($A194, "IQ_DILUT_EPS_AFTER_EXTRA", V$3)</f>
        <v>0.68</v>
      </c>
      <c r="W194" s="9" cm="1">
        <f t="array" ref="W194">_xll.SNL.Clients.Office.Excel.Functions.SPG($A194, "IQ_DILUT_EPS_AFTER_EXTRA", W$3)</f>
        <v>-8.4000000000000005E-2</v>
      </c>
      <c r="X194" s="9" cm="1">
        <f t="array" ref="X194">_xll.SNL.Clients.Office.Excel.Functions.SPG($A194, "IQ_DILUT_EPS_AFTER_EXTRA", X$3)</f>
        <v>1.07</v>
      </c>
      <c r="Y194" s="9" cm="1">
        <f t="array" ref="Y194">_xll.SNL.Clients.Office.Excel.Functions.SPG($A194, "IQ_DILUT_EPS_AFTER_EXTRA", Y$3)</f>
        <v>1.34</v>
      </c>
      <c r="Z194" s="9" cm="1">
        <f t="array" ref="Z194">_xll.SNL.Clients.Office.Excel.Functions.SPG($A194, "IQ_DILUT_EPS_AFTER_EXTRA", Z$3)</f>
        <v>1.02</v>
      </c>
    </row>
    <row r="195" spans="1:26" x14ac:dyDescent="0.3">
      <c r="A195" s="11" t="s">
        <v>1208</v>
      </c>
      <c r="B195" s="9" cm="1">
        <f t="array" ref="B195">_xll.SNL.Clients.Office.Excel.Functions.SPG($A195, "IQ_DILUT_EPS_AFTER_EXTRA", B$3)</f>
        <v>0.27</v>
      </c>
      <c r="C195" s="9" cm="1">
        <f t="array" ref="C195">_xll.SNL.Clients.Office.Excel.Functions.SPG($A195, "IQ_DILUT_EPS_AFTER_EXTRA", C$3)</f>
        <v>0.314</v>
      </c>
      <c r="D195" s="9" cm="1">
        <f t="array" ref="D195">_xll.SNL.Clients.Office.Excel.Functions.SPG($A195, "IQ_DILUT_EPS_AFTER_EXTRA", D$3)</f>
        <v>0.20799999999999999</v>
      </c>
      <c r="E195" s="9" cm="1">
        <f t="array" ref="E195">_xll.SNL.Clients.Office.Excel.Functions.SPG($A195, "IQ_DILUT_EPS_AFTER_EXTRA", E$3)</f>
        <v>0.26800000000000002</v>
      </c>
      <c r="F195" s="9" cm="1">
        <f t="array" ref="F195">_xll.SNL.Clients.Office.Excel.Functions.SPG($A195, "IQ_DILUT_EPS_AFTER_EXTRA", F$3)</f>
        <v>0.16</v>
      </c>
      <c r="G195" s="9" cm="1">
        <f t="array" ref="G195">_xll.SNL.Clients.Office.Excel.Functions.SPG($A195, "IQ_DILUT_EPS_AFTER_EXTRA", G$3)</f>
        <v>0.29099999999999998</v>
      </c>
      <c r="H195" s="9" cm="1">
        <f t="array" ref="H195">_xll.SNL.Clients.Office.Excel.Functions.SPG($A195, "IQ_DILUT_EPS_AFTER_EXTRA", H$3)</f>
        <v>-1.2999999999999999E-2</v>
      </c>
      <c r="I195" s="9" cm="1">
        <f t="array" ref="I195">_xll.SNL.Clients.Office.Excel.Functions.SPG($A195, "IQ_DILUT_EPS_AFTER_EXTRA", I$3)</f>
        <v>-0.24399999999999999</v>
      </c>
      <c r="J195" s="9" cm="1">
        <f t="array" ref="J195">_xll.SNL.Clients.Office.Excel.Functions.SPG($A195, "IQ_DILUT_EPS_AFTER_EXTRA", J$3)</f>
        <v>7.6999999999999999E-2</v>
      </c>
      <c r="K195" s="9" cm="1">
        <f t="array" ref="K195">_xll.SNL.Clients.Office.Excel.Functions.SPG($A195, "IQ_DILUT_EPS_AFTER_EXTRA", K$3)</f>
        <v>-6.0000000000000001E-3</v>
      </c>
      <c r="L195" s="9" cm="1">
        <f t="array" ref="L195">_xll.SNL.Clients.Office.Excel.Functions.SPG($A195, "IQ_DILUT_EPS_AFTER_EXTRA", L$3)</f>
        <v>1.7000000000000001E-2</v>
      </c>
      <c r="M195" s="9" cm="1">
        <f t="array" ref="M195">_xll.SNL.Clients.Office.Excel.Functions.SPG($A195, "IQ_DILUT_EPS_AFTER_EXTRA", M$3)</f>
        <v>3.5999999999999997E-2</v>
      </c>
      <c r="N195" s="9" cm="1">
        <f t="array" ref="N195">_xll.SNL.Clients.Office.Excel.Functions.SPG($A195, "IQ_DILUT_EPS_AFTER_EXTRA", N$3)</f>
        <v>0.02</v>
      </c>
      <c r="O195" s="9" cm="1">
        <f t="array" ref="O195">_xll.SNL.Clients.Office.Excel.Functions.SPG($A195, "IQ_DILUT_EPS_AFTER_EXTRA", O$3)</f>
        <v>-4.3999999999999997E-2</v>
      </c>
      <c r="P195" s="9" cm="1">
        <f t="array" ref="P195">_xll.SNL.Clients.Office.Excel.Functions.SPG($A195, "IQ_DILUT_EPS_AFTER_EXTRA", P$3)</f>
        <v>-0.02</v>
      </c>
      <c r="Q195" s="9" cm="1">
        <f t="array" ref="Q195">_xll.SNL.Clients.Office.Excel.Functions.SPG($A195, "IQ_DILUT_EPS_AFTER_EXTRA", Q$3)</f>
        <v>2.9000000000000001E-2</v>
      </c>
      <c r="R195" s="9" cm="1">
        <f t="array" ref="R195">_xll.SNL.Clients.Office.Excel.Functions.SPG($A195, "IQ_DILUT_EPS_AFTER_EXTRA", R$3)</f>
        <v>-0.04</v>
      </c>
      <c r="S195" s="9" cm="1">
        <f t="array" ref="S195">_xll.SNL.Clients.Office.Excel.Functions.SPG($A195, "IQ_DILUT_EPS_AFTER_EXTRA", S$3)</f>
        <v>-5.8999999999999997E-2</v>
      </c>
      <c r="T195" s="9" cm="1">
        <f t="array" ref="T195">_xll.SNL.Clients.Office.Excel.Functions.SPG($A195, "IQ_DILUT_EPS_AFTER_EXTRA", T$3)</f>
        <v>-0.03</v>
      </c>
      <c r="U195" s="9" cm="1">
        <f t="array" ref="U195">_xll.SNL.Clients.Office.Excel.Functions.SPG($A195, "IQ_DILUT_EPS_AFTER_EXTRA", U$3)</f>
        <v>-9.2999999999999999E-2</v>
      </c>
      <c r="V195" s="9" cm="1">
        <f t="array" ref="V195">_xll.SNL.Clients.Office.Excel.Functions.SPG($A195, "IQ_DILUT_EPS_AFTER_EXTRA", V$3)</f>
        <v>-0.23899999999999999</v>
      </c>
      <c r="W195" s="9" cm="1">
        <f t="array" ref="W195">_xll.SNL.Clients.Office.Excel.Functions.SPG($A195, "IQ_DILUT_EPS_AFTER_EXTRA", W$3)</f>
        <v>-0.81599999999999995</v>
      </c>
      <c r="X195" s="9" cm="1">
        <f t="array" ref="X195">_xll.SNL.Clients.Office.Excel.Functions.SPG($A195, "IQ_DILUT_EPS_AFTER_EXTRA", X$3)</f>
        <v>-0.13700000000000001</v>
      </c>
      <c r="Y195" s="9" cm="1">
        <f t="array" ref="Y195">_xll.SNL.Clients.Office.Excel.Functions.SPG($A195, "IQ_DILUT_EPS_AFTER_EXTRA", Y$3)</f>
        <v>-0.16400000000000001</v>
      </c>
      <c r="Z195" s="9" cm="1">
        <f t="array" ref="Z195">_xll.SNL.Clients.Office.Excel.Functions.SPG($A195, "IQ_DILUT_EPS_AFTER_EXTRA", Z$3)</f>
        <v>-0.17799999999999999</v>
      </c>
    </row>
    <row r="196" spans="1:26" x14ac:dyDescent="0.3">
      <c r="A196" s="11" t="s">
        <v>1209</v>
      </c>
      <c r="B196" s="9" cm="1">
        <f t="array" ref="B196">_xll.SNL.Clients.Office.Excel.Functions.SPG($A196, "IQ_DILUT_EPS_AFTER_EXTRA", B$3)</f>
        <v>1.33</v>
      </c>
      <c r="C196" s="9" cm="1">
        <f t="array" ref="C196">_xll.SNL.Clients.Office.Excel.Functions.SPG($A196, "IQ_DILUT_EPS_AFTER_EXTRA", C$3)</f>
        <v>1.5509999999999999</v>
      </c>
      <c r="D196" s="9" cm="1">
        <f t="array" ref="D196">_xll.SNL.Clients.Office.Excel.Functions.SPG($A196, "IQ_DILUT_EPS_AFTER_EXTRA", D$3)</f>
        <v>1.958</v>
      </c>
      <c r="E196" s="9" cm="1">
        <f t="array" ref="E196">_xll.SNL.Clients.Office.Excel.Functions.SPG($A196, "IQ_DILUT_EPS_AFTER_EXTRA", E$3)</f>
        <v>1.45</v>
      </c>
      <c r="F196" s="9" cm="1">
        <f t="array" ref="F196">_xll.SNL.Clients.Office.Excel.Functions.SPG($A196, "IQ_DILUT_EPS_AFTER_EXTRA", F$3)</f>
        <v>1.35</v>
      </c>
      <c r="G196" s="9" t="str" cm="1">
        <f t="array" ref="G196">_xll.SNL.Clients.Office.Excel.Functions.SPG($A196, "IQ_DILUT_EPS_AFTER_EXTRA", G$3)</f>
        <v>NA</v>
      </c>
      <c r="H196" s="9" cm="1">
        <f t="array" ref="H196">_xll.SNL.Clients.Office.Excel.Functions.SPG($A196, "IQ_DILUT_EPS_AFTER_EXTRA", H$3)</f>
        <v>1.34</v>
      </c>
      <c r="I196" s="9" cm="1">
        <f t="array" ref="I196">_xll.SNL.Clients.Office.Excel.Functions.SPG($A196, "IQ_DILUT_EPS_AFTER_EXTRA", I$3)</f>
        <v>1.31</v>
      </c>
      <c r="J196" s="9" cm="1">
        <f t="array" ref="J196">_xll.SNL.Clients.Office.Excel.Functions.SPG($A196, "IQ_DILUT_EPS_AFTER_EXTRA", J$3)</f>
        <v>1.2</v>
      </c>
      <c r="K196" s="9" cm="1">
        <f t="array" ref="K196">_xll.SNL.Clients.Office.Excel.Functions.SPG($A196, "IQ_DILUT_EPS_AFTER_EXTRA", K$3)</f>
        <v>1.383</v>
      </c>
      <c r="L196" s="9" cm="1">
        <f t="array" ref="L196">_xll.SNL.Clients.Office.Excel.Functions.SPG($A196, "IQ_DILUT_EPS_AFTER_EXTRA", L$3)</f>
        <v>1.2290000000000001</v>
      </c>
      <c r="M196" s="9" cm="1">
        <f t="array" ref="M196">_xll.SNL.Clients.Office.Excel.Functions.SPG($A196, "IQ_DILUT_EPS_AFTER_EXTRA", M$3)</f>
        <v>0.89600000000000002</v>
      </c>
      <c r="N196" s="9" cm="1">
        <f t="array" ref="N196">_xll.SNL.Clients.Office.Excel.Functions.SPG($A196, "IQ_DILUT_EPS_AFTER_EXTRA", N$3)</f>
        <v>0.88</v>
      </c>
      <c r="O196" s="9" cm="1">
        <f t="array" ref="O196">_xll.SNL.Clients.Office.Excel.Functions.SPG($A196, "IQ_DILUT_EPS_AFTER_EXTRA", O$3)</f>
        <v>1.2</v>
      </c>
      <c r="P196" s="9" cm="1">
        <f t="array" ref="P196">_xll.SNL.Clients.Office.Excel.Functions.SPG($A196, "IQ_DILUT_EPS_AFTER_EXTRA", P$3)</f>
        <v>1.01</v>
      </c>
      <c r="Q196" s="9" cm="1">
        <f t="array" ref="Q196">_xll.SNL.Clients.Office.Excel.Functions.SPG($A196, "IQ_DILUT_EPS_AFTER_EXTRA", Q$3)</f>
        <v>0.45</v>
      </c>
      <c r="R196" s="9" cm="1">
        <f t="array" ref="R196">_xll.SNL.Clients.Office.Excel.Functions.SPG($A196, "IQ_DILUT_EPS_AFTER_EXTRA", R$3)</f>
        <v>0.99</v>
      </c>
      <c r="S196" s="9" cm="1">
        <f t="array" ref="S196">_xll.SNL.Clients.Office.Excel.Functions.SPG($A196, "IQ_DILUT_EPS_AFTER_EXTRA", S$3)</f>
        <v>-0.16200000000000001</v>
      </c>
      <c r="T196" s="9" cm="1">
        <f t="array" ref="T196">_xll.SNL.Clients.Office.Excel.Functions.SPG($A196, "IQ_DILUT_EPS_AFTER_EXTRA", T$3)</f>
        <v>-0.54200000000000004</v>
      </c>
      <c r="U196" s="9" cm="1">
        <f t="array" ref="U196">_xll.SNL.Clients.Office.Excel.Functions.SPG($A196, "IQ_DILUT_EPS_AFTER_EXTRA", U$3)</f>
        <v>0.54800000000000004</v>
      </c>
      <c r="V196" s="9" cm="1">
        <f t="array" ref="V196">_xll.SNL.Clients.Office.Excel.Functions.SPG($A196, "IQ_DILUT_EPS_AFTER_EXTRA", V$3)</f>
        <v>0.96199999999999997</v>
      </c>
      <c r="W196" s="9" cm="1">
        <f t="array" ref="W196">_xll.SNL.Clients.Office.Excel.Functions.SPG($A196, "IQ_DILUT_EPS_AFTER_EXTRA", W$3)</f>
        <v>0.77100000000000002</v>
      </c>
      <c r="X196" s="9" cm="1">
        <f t="array" ref="X196">_xll.SNL.Clients.Office.Excel.Functions.SPG($A196, "IQ_DILUT_EPS_AFTER_EXTRA", X$3)</f>
        <v>1.339</v>
      </c>
      <c r="Y196" s="9" cm="1">
        <f t="array" ref="Y196">_xll.SNL.Clients.Office.Excel.Functions.SPG($A196, "IQ_DILUT_EPS_AFTER_EXTRA", Y$3)</f>
        <v>0.749</v>
      </c>
      <c r="Z196" s="9" cm="1">
        <f t="array" ref="Z196">_xll.SNL.Clients.Office.Excel.Functions.SPG($A196, "IQ_DILUT_EPS_AFTER_EXTRA", Z$3)</f>
        <v>0.8</v>
      </c>
    </row>
    <row r="197" spans="1:26" x14ac:dyDescent="0.3">
      <c r="A197" s="11" t="s">
        <v>1210</v>
      </c>
      <c r="B197" s="9" cm="1">
        <f t="array" ref="B197">_xll.SNL.Clients.Office.Excel.Functions.SPG($A197, "IQ_DILUT_EPS_AFTER_EXTRA", B$3)</f>
        <v>0.76900000000000002</v>
      </c>
      <c r="C197" s="9" cm="1">
        <f t="array" ref="C197">_xll.SNL.Clients.Office.Excel.Functions.SPG($A197, "IQ_DILUT_EPS_AFTER_EXTRA", C$3)</f>
        <v>0.76300000000000001</v>
      </c>
      <c r="D197" s="9" cm="1">
        <f t="array" ref="D197">_xll.SNL.Clients.Office.Excel.Functions.SPG($A197, "IQ_DILUT_EPS_AFTER_EXTRA", D$3)</f>
        <v>0.17</v>
      </c>
      <c r="E197" s="9" cm="1">
        <f t="array" ref="E197">_xll.SNL.Clients.Office.Excel.Functions.SPG($A197, "IQ_DILUT_EPS_AFTER_EXTRA", E$3)</f>
        <v>0.81</v>
      </c>
      <c r="F197" s="9" cm="1">
        <f t="array" ref="F197">_xll.SNL.Clients.Office.Excel.Functions.SPG($A197, "IQ_DILUT_EPS_AFTER_EXTRA", F$3)</f>
        <v>0.80700000000000005</v>
      </c>
      <c r="G197" s="9" cm="1">
        <f t="array" ref="G197">_xll.SNL.Clients.Office.Excel.Functions.SPG($A197, "IQ_DILUT_EPS_AFTER_EXTRA", G$3)</f>
        <v>0.72899999999999998</v>
      </c>
      <c r="H197" s="9" cm="1">
        <f t="array" ref="H197">_xll.SNL.Clients.Office.Excel.Functions.SPG($A197, "IQ_DILUT_EPS_AFTER_EXTRA", H$3)</f>
        <v>0.56000000000000005</v>
      </c>
      <c r="I197" s="9" cm="1">
        <f t="array" ref="I197">_xll.SNL.Clients.Office.Excel.Functions.SPG($A197, "IQ_DILUT_EPS_AFTER_EXTRA", I$3)</f>
        <v>0.54</v>
      </c>
      <c r="J197" s="9" cm="1">
        <f t="array" ref="J197">_xll.SNL.Clients.Office.Excel.Functions.SPG($A197, "IQ_DILUT_EPS_AFTER_EXTRA", J$3)</f>
        <v>0.53</v>
      </c>
      <c r="K197" s="9" cm="1">
        <f t="array" ref="K197">_xll.SNL.Clients.Office.Excel.Functions.SPG($A197, "IQ_DILUT_EPS_AFTER_EXTRA", K$3)</f>
        <v>0.38700000000000001</v>
      </c>
      <c r="L197" s="9" cm="1">
        <f t="array" ref="L197">_xll.SNL.Clients.Office.Excel.Functions.SPG($A197, "IQ_DILUT_EPS_AFTER_EXTRA", L$3)</f>
        <v>0.64900000000000002</v>
      </c>
      <c r="M197" s="9" cm="1">
        <f t="array" ref="M197">_xll.SNL.Clients.Office.Excel.Functions.SPG($A197, "IQ_DILUT_EPS_AFTER_EXTRA", M$3)</f>
        <v>0.56999999999999995</v>
      </c>
      <c r="N197" s="9" cm="1">
        <f t="array" ref="N197">_xll.SNL.Clients.Office.Excel.Functions.SPG($A197, "IQ_DILUT_EPS_AFTER_EXTRA", N$3)</f>
        <v>0.61</v>
      </c>
      <c r="O197" s="9" cm="1">
        <f t="array" ref="O197">_xll.SNL.Clients.Office.Excel.Functions.SPG($A197, "IQ_DILUT_EPS_AFTER_EXTRA", O$3)</f>
        <v>0.76500000000000001</v>
      </c>
      <c r="P197" s="9" cm="1">
        <f t="array" ref="P197">_xll.SNL.Clients.Office.Excel.Functions.SPG($A197, "IQ_DILUT_EPS_AFTER_EXTRA", P$3)</f>
        <v>1.1399999999999999</v>
      </c>
      <c r="Q197" s="9" cm="1">
        <f t="array" ref="Q197">_xll.SNL.Clients.Office.Excel.Functions.SPG($A197, "IQ_DILUT_EPS_AFTER_EXTRA", Q$3)</f>
        <v>0.78200000000000003</v>
      </c>
      <c r="R197" s="9" cm="1">
        <f t="array" ref="R197">_xll.SNL.Clients.Office.Excel.Functions.SPG($A197, "IQ_DILUT_EPS_AFTER_EXTRA", R$3)</f>
        <v>0.88</v>
      </c>
      <c r="S197" s="9" cm="1">
        <f t="array" ref="S197">_xll.SNL.Clients.Office.Excel.Functions.SPG($A197, "IQ_DILUT_EPS_AFTER_EXTRA", S$3)</f>
        <v>1.0269999999999999</v>
      </c>
      <c r="T197" s="9" cm="1">
        <f t="array" ref="T197">_xll.SNL.Clients.Office.Excel.Functions.SPG($A197, "IQ_DILUT_EPS_AFTER_EXTRA", T$3)</f>
        <v>0.64700000000000002</v>
      </c>
      <c r="U197" s="9" cm="1">
        <f t="array" ref="U197">_xll.SNL.Clients.Office.Excel.Functions.SPG($A197, "IQ_DILUT_EPS_AFTER_EXTRA", U$3)</f>
        <v>0.56100000000000005</v>
      </c>
      <c r="V197" s="9" cm="1">
        <f t="array" ref="V197">_xll.SNL.Clients.Office.Excel.Functions.SPG($A197, "IQ_DILUT_EPS_AFTER_EXTRA", V$3)</f>
        <v>-1.3480000000000001</v>
      </c>
      <c r="W197" s="9" cm="1">
        <f t="array" ref="W197">_xll.SNL.Clients.Office.Excel.Functions.SPG($A197, "IQ_DILUT_EPS_AFTER_EXTRA", W$3)</f>
        <v>0.59299999999999997</v>
      </c>
      <c r="X197" s="9" cm="1">
        <f t="array" ref="X197">_xll.SNL.Clients.Office.Excel.Functions.SPG($A197, "IQ_DILUT_EPS_AFTER_EXTRA", X$3)</f>
        <v>0.57999999999999996</v>
      </c>
      <c r="Y197" s="9" cm="1">
        <f t="array" ref="Y197">_xll.SNL.Clients.Office.Excel.Functions.SPG($A197, "IQ_DILUT_EPS_AFTER_EXTRA", Y$3)</f>
        <v>0.55800000000000005</v>
      </c>
      <c r="Z197" s="9" cm="1">
        <f t="array" ref="Z197">_xll.SNL.Clients.Office.Excel.Functions.SPG($A197, "IQ_DILUT_EPS_AFTER_EXTRA", Z$3)</f>
        <v>0.47799999999999998</v>
      </c>
    </row>
    <row r="198" spans="1:26" x14ac:dyDescent="0.3">
      <c r="A198" s="11" t="s">
        <v>1211</v>
      </c>
      <c r="B198" s="9" cm="1">
        <f t="array" ref="B198">_xll.SNL.Clients.Office.Excel.Functions.SPG($A198, "IQ_DILUT_EPS_AFTER_EXTRA", B$3)</f>
        <v>-1.518</v>
      </c>
      <c r="C198" s="9" cm="1">
        <f t="array" ref="C198">_xll.SNL.Clients.Office.Excel.Functions.SPG($A198, "IQ_DILUT_EPS_AFTER_EXTRA", C$3)</f>
        <v>3.1070000000000002</v>
      </c>
      <c r="D198" s="9" cm="1">
        <f t="array" ref="D198">_xll.SNL.Clients.Office.Excel.Functions.SPG($A198, "IQ_DILUT_EPS_AFTER_EXTRA", D$3)</f>
        <v>3.42</v>
      </c>
      <c r="E198" s="9" cm="1">
        <f t="array" ref="E198">_xll.SNL.Clients.Office.Excel.Functions.SPG($A198, "IQ_DILUT_EPS_AFTER_EXTRA", E$3)</f>
        <v>2.4910000000000001</v>
      </c>
      <c r="F198" s="9" cm="1">
        <f t="array" ref="F198">_xll.SNL.Clients.Office.Excel.Functions.SPG($A198, "IQ_DILUT_EPS_AFTER_EXTRA", F$3)</f>
        <v>-0.23400000000000001</v>
      </c>
      <c r="G198" s="9" cm="1">
        <f t="array" ref="G198">_xll.SNL.Clients.Office.Excel.Functions.SPG($A198, "IQ_DILUT_EPS_AFTER_EXTRA", G$3)</f>
        <v>1.4219999999999999</v>
      </c>
      <c r="H198" s="9" cm="1">
        <f t="array" ref="H198">_xll.SNL.Clients.Office.Excel.Functions.SPG($A198, "IQ_DILUT_EPS_AFTER_EXTRA", H$3)</f>
        <v>2.1419999999999999</v>
      </c>
      <c r="I198" s="9" cm="1">
        <f t="array" ref="I198">_xll.SNL.Clients.Office.Excel.Functions.SPG($A198, "IQ_DILUT_EPS_AFTER_EXTRA", I$3)</f>
        <v>1.516</v>
      </c>
      <c r="J198" s="9" cm="1">
        <f t="array" ref="J198">_xll.SNL.Clients.Office.Excel.Functions.SPG($A198, "IQ_DILUT_EPS_AFTER_EXTRA", J$3)</f>
        <v>1.0349999999999999</v>
      </c>
      <c r="K198" s="9" cm="1">
        <f t="array" ref="K198">_xll.SNL.Clients.Office.Excel.Functions.SPG($A198, "IQ_DILUT_EPS_AFTER_EXTRA", K$3)</f>
        <v>-3.8180000000000001</v>
      </c>
      <c r="L198" s="9" cm="1">
        <f t="array" ref="L198">_xll.SNL.Clients.Office.Excel.Functions.SPG($A198, "IQ_DILUT_EPS_AFTER_EXTRA", L$3)</f>
        <v>-0.313</v>
      </c>
      <c r="M198" s="9" cm="1">
        <f t="array" ref="M198">_xll.SNL.Clients.Office.Excel.Functions.SPG($A198, "IQ_DILUT_EPS_AFTER_EXTRA", M$3)</f>
        <v>0.55000000000000004</v>
      </c>
      <c r="N198" s="9" cm="1">
        <f t="array" ref="N198">_xll.SNL.Clients.Office.Excel.Functions.SPG($A198, "IQ_DILUT_EPS_AFTER_EXTRA", N$3)</f>
        <v>2.7E-2</v>
      </c>
      <c r="O198" s="9" cm="1">
        <f t="array" ref="O198">_xll.SNL.Clients.Office.Excel.Functions.SPG($A198, "IQ_DILUT_EPS_AFTER_EXTRA", O$3)</f>
        <v>-0.57499999999999996</v>
      </c>
      <c r="P198" s="9" cm="1">
        <f t="array" ref="P198">_xll.SNL.Clients.Office.Excel.Functions.SPG($A198, "IQ_DILUT_EPS_AFTER_EXTRA", P$3)</f>
        <v>-0.86199999999999999</v>
      </c>
      <c r="Q198" s="9" cm="1">
        <f t="array" ref="Q198">_xll.SNL.Clients.Office.Excel.Functions.SPG($A198, "IQ_DILUT_EPS_AFTER_EXTRA", Q$3)</f>
        <v>-6.1109999999999998</v>
      </c>
      <c r="R198" s="9" cm="1">
        <f t="array" ref="R198">_xll.SNL.Clients.Office.Excel.Functions.SPG($A198, "IQ_DILUT_EPS_AFTER_EXTRA", R$3)</f>
        <v>2.09</v>
      </c>
      <c r="S198" s="9" cm="1">
        <f t="array" ref="S198">_xll.SNL.Clients.Office.Excel.Functions.SPG($A198, "IQ_DILUT_EPS_AFTER_EXTRA", S$3)</f>
        <v>2.33</v>
      </c>
      <c r="T198" s="9" cm="1">
        <f t="array" ref="T198">_xll.SNL.Clients.Office.Excel.Functions.SPG($A198, "IQ_DILUT_EPS_AFTER_EXTRA", T$3)</f>
        <v>2.64</v>
      </c>
      <c r="U198" s="9" cm="1">
        <f t="array" ref="U198">_xll.SNL.Clients.Office.Excel.Functions.SPG($A198, "IQ_DILUT_EPS_AFTER_EXTRA", U$3)</f>
        <v>2.06</v>
      </c>
      <c r="V198" s="9" cm="1">
        <f t="array" ref="V198">_xll.SNL.Clients.Office.Excel.Functions.SPG($A198, "IQ_DILUT_EPS_AFTER_EXTRA", V$3)</f>
        <v>-2.8210000000000002</v>
      </c>
      <c r="W198" s="9" cm="1">
        <f t="array" ref="W198">_xll.SNL.Clients.Office.Excel.Functions.SPG($A198, "IQ_DILUT_EPS_AFTER_EXTRA", W$3)</f>
        <v>1.2829999999999999</v>
      </c>
      <c r="X198" s="9" cm="1">
        <f t="array" ref="X198">_xll.SNL.Clients.Office.Excel.Functions.SPG($A198, "IQ_DILUT_EPS_AFTER_EXTRA", X$3)</f>
        <v>1.78</v>
      </c>
      <c r="Y198" s="9" cm="1">
        <f t="array" ref="Y198">_xll.SNL.Clients.Office.Excel.Functions.SPG($A198, "IQ_DILUT_EPS_AFTER_EXTRA", Y$3)</f>
        <v>4.5599999999999996</v>
      </c>
      <c r="Z198" s="9" cm="1">
        <f t="array" ref="Z198">_xll.SNL.Clients.Office.Excel.Functions.SPG($A198, "IQ_DILUT_EPS_AFTER_EXTRA", Z$3)</f>
        <v>1.47</v>
      </c>
    </row>
    <row r="199" spans="1:26" x14ac:dyDescent="0.3">
      <c r="A199" s="11" t="s">
        <v>1212</v>
      </c>
      <c r="B199" s="9" cm="1">
        <f t="array" ref="B199">_xll.SNL.Clients.Office.Excel.Functions.SPG($A199, "IQ_DILUT_EPS_AFTER_EXTRA", B$3)</f>
        <v>0.56999999999999995</v>
      </c>
      <c r="C199" s="9" cm="1">
        <f t="array" ref="C199">_xll.SNL.Clients.Office.Excel.Functions.SPG($A199, "IQ_DILUT_EPS_AFTER_EXTRA", C$3)</f>
        <v>0.93100000000000005</v>
      </c>
      <c r="D199" s="9" cm="1">
        <f t="array" ref="D199">_xll.SNL.Clients.Office.Excel.Functions.SPG($A199, "IQ_DILUT_EPS_AFTER_EXTRA", D$3)</f>
        <v>0.749</v>
      </c>
      <c r="E199" s="9" cm="1">
        <f t="array" ref="E199">_xll.SNL.Clients.Office.Excel.Functions.SPG($A199, "IQ_DILUT_EPS_AFTER_EXTRA", E$3)</f>
        <v>0.65100000000000002</v>
      </c>
      <c r="F199" s="9" cm="1">
        <f t="array" ref="F199">_xll.SNL.Clients.Office.Excel.Functions.SPG($A199, "IQ_DILUT_EPS_AFTER_EXTRA", F$3)</f>
        <v>0.66</v>
      </c>
      <c r="G199" s="9" cm="1">
        <f t="array" ref="G199">_xll.SNL.Clients.Office.Excel.Functions.SPG($A199, "IQ_DILUT_EPS_AFTER_EXTRA", G$3)</f>
        <v>0.28000000000000003</v>
      </c>
      <c r="H199" s="9" cm="1">
        <f t="array" ref="H199">_xll.SNL.Clients.Office.Excel.Functions.SPG($A199, "IQ_DILUT_EPS_AFTER_EXTRA", H$3)</f>
        <v>0.22</v>
      </c>
      <c r="I199" s="9" cm="1">
        <f t="array" ref="I199">_xll.SNL.Clients.Office.Excel.Functions.SPG($A199, "IQ_DILUT_EPS_AFTER_EXTRA", I$3)</f>
        <v>0.05</v>
      </c>
      <c r="J199" s="9" cm="1">
        <f t="array" ref="J199">_xll.SNL.Clients.Office.Excel.Functions.SPG($A199, "IQ_DILUT_EPS_AFTER_EXTRA", J$3)</f>
        <v>0.54400000000000004</v>
      </c>
      <c r="K199" s="9" cm="1">
        <f t="array" ref="K199">_xll.SNL.Clients.Office.Excel.Functions.SPG($A199, "IQ_DILUT_EPS_AFTER_EXTRA", K$3)</f>
        <v>0.55900000000000005</v>
      </c>
      <c r="L199" s="9" cm="1">
        <f t="array" ref="L199">_xll.SNL.Clients.Office.Excel.Functions.SPG($A199, "IQ_DILUT_EPS_AFTER_EXTRA", L$3)</f>
        <v>0.78</v>
      </c>
      <c r="M199" s="9" cm="1">
        <f t="array" ref="M199">_xll.SNL.Clients.Office.Excel.Functions.SPG($A199, "IQ_DILUT_EPS_AFTER_EXTRA", M$3)</f>
        <v>0.46200000000000002</v>
      </c>
      <c r="N199" s="9" cm="1">
        <f t="array" ref="N199">_xll.SNL.Clients.Office.Excel.Functions.SPG($A199, "IQ_DILUT_EPS_AFTER_EXTRA", N$3)</f>
        <v>1.2290000000000001</v>
      </c>
      <c r="O199" s="9" cm="1">
        <f t="array" ref="O199">_xll.SNL.Clients.Office.Excel.Functions.SPG($A199, "IQ_DILUT_EPS_AFTER_EXTRA", O$3)</f>
        <v>1.2</v>
      </c>
      <c r="P199" s="9" cm="1">
        <f t="array" ref="P199">_xll.SNL.Clients.Office.Excel.Functions.SPG($A199, "IQ_DILUT_EPS_AFTER_EXTRA", P$3)</f>
        <v>1.4990000000000001</v>
      </c>
      <c r="Q199" s="9" cm="1">
        <f t="array" ref="Q199">_xll.SNL.Clients.Office.Excel.Functions.SPG($A199, "IQ_DILUT_EPS_AFTER_EXTRA", Q$3)</f>
        <v>1.2989999999999999</v>
      </c>
      <c r="R199" s="9" cm="1">
        <f t="array" ref="R199">_xll.SNL.Clients.Office.Excel.Functions.SPG($A199, "IQ_DILUT_EPS_AFTER_EXTRA", R$3)</f>
        <v>2.129</v>
      </c>
      <c r="S199" s="9" cm="1">
        <f t="array" ref="S199">_xll.SNL.Clients.Office.Excel.Functions.SPG($A199, "IQ_DILUT_EPS_AFTER_EXTRA", S$3)</f>
        <v>1.1060000000000001</v>
      </c>
      <c r="T199" s="9" cm="1">
        <f t="array" ref="T199">_xll.SNL.Clients.Office.Excel.Functions.SPG($A199, "IQ_DILUT_EPS_AFTER_EXTRA", T$3)</f>
        <v>1.0660000000000001</v>
      </c>
      <c r="U199" s="9" cm="1">
        <f t="array" ref="U199">_xll.SNL.Clients.Office.Excel.Functions.SPG($A199, "IQ_DILUT_EPS_AFTER_EXTRA", U$3)</f>
        <v>0.156</v>
      </c>
      <c r="V199" s="9" cm="1">
        <f t="array" ref="V199">_xll.SNL.Clients.Office.Excel.Functions.SPG($A199, "IQ_DILUT_EPS_AFTER_EXTRA", V$3)</f>
        <v>0.36899999999999999</v>
      </c>
      <c r="W199" s="9" cm="1">
        <f t="array" ref="W199">_xll.SNL.Clients.Office.Excel.Functions.SPG($A199, "IQ_DILUT_EPS_AFTER_EXTRA", W$3)</f>
        <v>0.627</v>
      </c>
      <c r="X199" s="9" cm="1">
        <f t="array" ref="X199">_xll.SNL.Clients.Office.Excel.Functions.SPG($A199, "IQ_DILUT_EPS_AFTER_EXTRA", X$3)</f>
        <v>0.15</v>
      </c>
      <c r="Y199" s="9" cm="1">
        <f t="array" ref="Y199">_xll.SNL.Clients.Office.Excel.Functions.SPG($A199, "IQ_DILUT_EPS_AFTER_EXTRA", Y$3)</f>
        <v>2.133</v>
      </c>
      <c r="Z199" s="9" cm="1">
        <f t="array" ref="Z199">_xll.SNL.Clients.Office.Excel.Functions.SPG($A199, "IQ_DILUT_EPS_AFTER_EXTRA", Z$3)</f>
        <v>0.14199999999999999</v>
      </c>
    </row>
    <row r="200" spans="1:26" x14ac:dyDescent="0.3">
      <c r="A200" s="11" t="s">
        <v>1213</v>
      </c>
      <c r="B200" s="9" cm="1">
        <f t="array" ref="B200">_xll.SNL.Clients.Office.Excel.Functions.SPG($A200, "IQ_DILUT_EPS_AFTER_EXTRA", B$3)</f>
        <v>1.1399999999999999</v>
      </c>
      <c r="C200" s="9" cm="1">
        <f t="array" ref="C200">_xll.SNL.Clients.Office.Excel.Functions.SPG($A200, "IQ_DILUT_EPS_AFTER_EXTRA", C$3)</f>
        <v>4.9660000000000002</v>
      </c>
      <c r="D200" s="9" cm="1">
        <f t="array" ref="D200">_xll.SNL.Clients.Office.Excel.Functions.SPG($A200, "IQ_DILUT_EPS_AFTER_EXTRA", D$3)</f>
        <v>3.2</v>
      </c>
      <c r="E200" s="9" cm="1">
        <f t="array" ref="E200">_xll.SNL.Clients.Office.Excel.Functions.SPG($A200, "IQ_DILUT_EPS_AFTER_EXTRA", E$3)</f>
        <v>1.75</v>
      </c>
      <c r="F200" s="9" cm="1">
        <f t="array" ref="F200">_xll.SNL.Clients.Office.Excel.Functions.SPG($A200, "IQ_DILUT_EPS_AFTER_EXTRA", F$3)</f>
        <v>1.37</v>
      </c>
      <c r="G200" s="9" cm="1">
        <f t="array" ref="G200">_xll.SNL.Clients.Office.Excel.Functions.SPG($A200, "IQ_DILUT_EPS_AFTER_EXTRA", G$3)</f>
        <v>3.5670000000000002</v>
      </c>
      <c r="H200" s="9" cm="1">
        <f t="array" ref="H200">_xll.SNL.Clients.Office.Excel.Functions.SPG($A200, "IQ_DILUT_EPS_AFTER_EXTRA", H$3)</f>
        <v>1.23</v>
      </c>
      <c r="I200" s="9" cm="1">
        <f t="array" ref="I200">_xll.SNL.Clients.Office.Excel.Functions.SPG($A200, "IQ_DILUT_EPS_AFTER_EXTRA", I$3)</f>
        <v>0.05</v>
      </c>
      <c r="J200" s="9" cm="1">
        <f t="array" ref="J200">_xll.SNL.Clients.Office.Excel.Functions.SPG($A200, "IQ_DILUT_EPS_AFTER_EXTRA", J$3)</f>
        <v>-0.193</v>
      </c>
      <c r="K200" s="9" cm="1">
        <f t="array" ref="K200">_xll.SNL.Clients.Office.Excel.Functions.SPG($A200, "IQ_DILUT_EPS_AFTER_EXTRA", K$3)</f>
        <v>3.6240000000000001</v>
      </c>
      <c r="L200" s="9" cm="1">
        <f t="array" ref="L200">_xll.SNL.Clients.Office.Excel.Functions.SPG($A200, "IQ_DILUT_EPS_AFTER_EXTRA", L$3)</f>
        <v>2.88</v>
      </c>
      <c r="M200" s="9" cm="1">
        <f t="array" ref="M200">_xll.SNL.Clients.Office.Excel.Functions.SPG($A200, "IQ_DILUT_EPS_AFTER_EXTRA", M$3)</f>
        <v>3.9</v>
      </c>
      <c r="N200" s="9" cm="1">
        <f t="array" ref="N200">_xll.SNL.Clients.Office.Excel.Functions.SPG($A200, "IQ_DILUT_EPS_AFTER_EXTRA", N$3)</f>
        <v>2.86</v>
      </c>
      <c r="O200" s="9" cm="1">
        <f t="array" ref="O200">_xll.SNL.Clients.Office.Excel.Functions.SPG($A200, "IQ_DILUT_EPS_AFTER_EXTRA", O$3)</f>
        <v>8.17</v>
      </c>
      <c r="P200" s="9" cm="1">
        <f t="array" ref="P200">_xll.SNL.Clients.Office.Excel.Functions.SPG($A200, "IQ_DILUT_EPS_AFTER_EXTRA", P$3)</f>
        <v>4.57</v>
      </c>
      <c r="Q200" s="9" cm="1">
        <f t="array" ref="Q200">_xll.SNL.Clients.Office.Excel.Functions.SPG($A200, "IQ_DILUT_EPS_AFTER_EXTRA", Q$3)</f>
        <v>3.82</v>
      </c>
      <c r="R200" s="9" cm="1">
        <f t="array" ref="R200">_xll.SNL.Clients.Office.Excel.Functions.SPG($A200, "IQ_DILUT_EPS_AFTER_EXTRA", R$3)</f>
        <v>1.97</v>
      </c>
      <c r="S200" s="9" cm="1">
        <f t="array" ref="S200">_xll.SNL.Clients.Office.Excel.Functions.SPG($A200, "IQ_DILUT_EPS_AFTER_EXTRA", S$3)</f>
        <v>4.8019999999999996</v>
      </c>
      <c r="T200" s="9" cm="1">
        <f t="array" ref="T200">_xll.SNL.Clients.Office.Excel.Functions.SPG($A200, "IQ_DILUT_EPS_AFTER_EXTRA", T$3)</f>
        <v>2.52</v>
      </c>
      <c r="U200" s="9" cm="1">
        <f t="array" ref="U200">_xll.SNL.Clients.Office.Excel.Functions.SPG($A200, "IQ_DILUT_EPS_AFTER_EXTRA", U$3)</f>
        <v>0.28999999999999998</v>
      </c>
      <c r="V200" s="9" cm="1">
        <f t="array" ref="V200">_xll.SNL.Clients.Office.Excel.Functions.SPG($A200, "IQ_DILUT_EPS_AFTER_EXTRA", V$3)</f>
        <v>0.1</v>
      </c>
      <c r="W200" s="9" cm="1">
        <f t="array" ref="W200">_xll.SNL.Clients.Office.Excel.Functions.SPG($A200, "IQ_DILUT_EPS_AFTER_EXTRA", W$3)</f>
        <v>5.2270000000000003</v>
      </c>
      <c r="X200" s="9" cm="1">
        <f t="array" ref="X200">_xll.SNL.Clients.Office.Excel.Functions.SPG($A200, "IQ_DILUT_EPS_AFTER_EXTRA", X$3)</f>
        <v>2.4700000000000002</v>
      </c>
      <c r="Y200" s="9" cm="1">
        <f t="array" ref="Y200">_xll.SNL.Clients.Office.Excel.Functions.SPG($A200, "IQ_DILUT_EPS_AFTER_EXTRA", Y$3)</f>
        <v>2.4</v>
      </c>
      <c r="Z200" s="9" cm="1">
        <f t="array" ref="Z200">_xll.SNL.Clients.Office.Excel.Functions.SPG($A200, "IQ_DILUT_EPS_AFTER_EXTRA", Z$3)</f>
        <v>0.46</v>
      </c>
    </row>
    <row r="201" spans="1:26" x14ac:dyDescent="0.3">
      <c r="A201" s="11" t="s">
        <v>1214</v>
      </c>
      <c r="B201" s="9" cm="1">
        <f t="array" ref="B201">_xll.SNL.Clients.Office.Excel.Functions.SPG($A201, "IQ_DILUT_EPS_AFTER_EXTRA", B$3)</f>
        <v>1.4910000000000001</v>
      </c>
      <c r="C201" s="9" cm="1">
        <f t="array" ref="C201">_xll.SNL.Clients.Office.Excel.Functions.SPG($A201, "IQ_DILUT_EPS_AFTER_EXTRA", C$3)</f>
        <v>2.5209999999999999</v>
      </c>
      <c r="D201" s="9" cm="1">
        <f t="array" ref="D201">_xll.SNL.Clients.Office.Excel.Functions.SPG($A201, "IQ_DILUT_EPS_AFTER_EXTRA", D$3)</f>
        <v>2.0379999999999998</v>
      </c>
      <c r="E201" s="9" cm="1">
        <f t="array" ref="E201">_xll.SNL.Clients.Office.Excel.Functions.SPG($A201, "IQ_DILUT_EPS_AFTER_EXTRA", E$3)</f>
        <v>2.149</v>
      </c>
      <c r="F201" s="9" cm="1">
        <f t="array" ref="F201">_xll.SNL.Clients.Office.Excel.Functions.SPG($A201, "IQ_DILUT_EPS_AFTER_EXTRA", F$3)</f>
        <v>1.7589999999999999</v>
      </c>
      <c r="G201" s="9" cm="1">
        <f t="array" ref="G201">_xll.SNL.Clients.Office.Excel.Functions.SPG($A201, "IQ_DILUT_EPS_AFTER_EXTRA", G$3)</f>
        <v>1.853</v>
      </c>
      <c r="H201" s="9" cm="1">
        <f t="array" ref="H201">_xll.SNL.Clients.Office.Excel.Functions.SPG($A201, "IQ_DILUT_EPS_AFTER_EXTRA", H$3)</f>
        <v>1.7989999999999999</v>
      </c>
      <c r="I201" s="9" cm="1">
        <f t="array" ref="I201">_xll.SNL.Clients.Office.Excel.Functions.SPG($A201, "IQ_DILUT_EPS_AFTER_EXTRA", I$3)</f>
        <v>1.9370000000000001</v>
      </c>
      <c r="J201" s="9" cm="1">
        <f t="array" ref="J201">_xll.SNL.Clients.Office.Excel.Functions.SPG($A201, "IQ_DILUT_EPS_AFTER_EXTRA", J$3)</f>
        <v>1.45</v>
      </c>
      <c r="K201" s="9" cm="1">
        <f t="array" ref="K201">_xll.SNL.Clients.Office.Excel.Functions.SPG($A201, "IQ_DILUT_EPS_AFTER_EXTRA", K$3)</f>
        <v>2.468</v>
      </c>
      <c r="L201" s="9" cm="1">
        <f t="array" ref="L201">_xll.SNL.Clients.Office.Excel.Functions.SPG($A201, "IQ_DILUT_EPS_AFTER_EXTRA", L$3)</f>
        <v>2.86</v>
      </c>
      <c r="M201" s="9" cm="1">
        <f t="array" ref="M201">_xll.SNL.Clients.Office.Excel.Functions.SPG($A201, "IQ_DILUT_EPS_AFTER_EXTRA", M$3)</f>
        <v>2.3220000000000001</v>
      </c>
      <c r="N201" s="9" cm="1">
        <f t="array" ref="N201">_xll.SNL.Clients.Office.Excel.Functions.SPG($A201, "IQ_DILUT_EPS_AFTER_EXTRA", N$3)</f>
        <v>1.4670000000000001</v>
      </c>
      <c r="O201" s="9" cm="1">
        <f t="array" ref="O201">_xll.SNL.Clients.Office.Excel.Functions.SPG($A201, "IQ_DILUT_EPS_AFTER_EXTRA", O$3)</f>
        <v>1.91</v>
      </c>
      <c r="P201" s="9" cm="1">
        <f t="array" ref="P201">_xll.SNL.Clients.Office.Excel.Functions.SPG($A201, "IQ_DILUT_EPS_AFTER_EXTRA", P$3)</f>
        <v>1.6020000000000001</v>
      </c>
      <c r="Q201" s="9" cm="1">
        <f t="array" ref="Q201">_xll.SNL.Clients.Office.Excel.Functions.SPG($A201, "IQ_DILUT_EPS_AFTER_EXTRA", Q$3)</f>
        <v>1.496</v>
      </c>
      <c r="R201" s="9" cm="1">
        <f t="array" ref="R201">_xll.SNL.Clients.Office.Excel.Functions.SPG($A201, "IQ_DILUT_EPS_AFTER_EXTRA", R$3)</f>
        <v>1.018</v>
      </c>
      <c r="S201" s="9" cm="1">
        <f t="array" ref="S201">_xll.SNL.Clients.Office.Excel.Functions.SPG($A201, "IQ_DILUT_EPS_AFTER_EXTRA", S$3)</f>
        <v>1.117</v>
      </c>
      <c r="T201" s="9" cm="1">
        <f t="array" ref="T201">_xll.SNL.Clients.Office.Excel.Functions.SPG($A201, "IQ_DILUT_EPS_AFTER_EXTRA", T$3)</f>
        <v>0.82899999999999996</v>
      </c>
      <c r="U201" s="9" cm="1">
        <f t="array" ref="U201">_xll.SNL.Clients.Office.Excel.Functions.SPG($A201, "IQ_DILUT_EPS_AFTER_EXTRA", U$3)</f>
        <v>0.55300000000000005</v>
      </c>
      <c r="V201" s="9" cm="1">
        <f t="array" ref="V201">_xll.SNL.Clients.Office.Excel.Functions.SPG($A201, "IQ_DILUT_EPS_AFTER_EXTRA", V$3)</f>
        <v>0.63100000000000001</v>
      </c>
      <c r="W201" s="9" cm="1">
        <f t="array" ref="W201">_xll.SNL.Clients.Office.Excel.Functions.SPG($A201, "IQ_DILUT_EPS_AFTER_EXTRA", W$3)</f>
        <v>1.3069999999999999</v>
      </c>
      <c r="X201" s="9" cm="1">
        <f t="array" ref="X201">_xll.SNL.Clients.Office.Excel.Functions.SPG($A201, "IQ_DILUT_EPS_AFTER_EXTRA", X$3)</f>
        <v>0.73</v>
      </c>
      <c r="Y201" s="9" cm="1">
        <f t="array" ref="Y201">_xll.SNL.Clients.Office.Excel.Functions.SPG($A201, "IQ_DILUT_EPS_AFTER_EXTRA", Y$3)</f>
        <v>0.51100000000000001</v>
      </c>
      <c r="Z201" s="9" cm="1">
        <f t="array" ref="Z201">_xll.SNL.Clients.Office.Excel.Functions.SPG($A201, "IQ_DILUT_EPS_AFTER_EXTRA", Z$3)</f>
        <v>0.313</v>
      </c>
    </row>
    <row r="202" spans="1:26" x14ac:dyDescent="0.3">
      <c r="A202" s="11" t="s">
        <v>1215</v>
      </c>
      <c r="B202" s="9" cm="1">
        <f t="array" ref="B202">_xll.SNL.Clients.Office.Excel.Functions.SPG($A202, "IQ_DILUT_EPS_AFTER_EXTRA", B$3)</f>
        <v>0.879</v>
      </c>
      <c r="C202" s="9" cm="1">
        <f t="array" ref="C202">_xll.SNL.Clients.Office.Excel.Functions.SPG($A202, "IQ_DILUT_EPS_AFTER_EXTRA", C$3)</f>
        <v>0.57099999999999995</v>
      </c>
      <c r="D202" s="9" cm="1">
        <f t="array" ref="D202">_xll.SNL.Clients.Office.Excel.Functions.SPG($A202, "IQ_DILUT_EPS_AFTER_EXTRA", D$3)</f>
        <v>0.75</v>
      </c>
      <c r="E202" s="9" cm="1">
        <f t="array" ref="E202">_xll.SNL.Clients.Office.Excel.Functions.SPG($A202, "IQ_DILUT_EPS_AFTER_EXTRA", E$3)</f>
        <v>0.79</v>
      </c>
      <c r="F202" s="9" cm="1">
        <f t="array" ref="F202">_xll.SNL.Clients.Office.Excel.Functions.SPG($A202, "IQ_DILUT_EPS_AFTER_EXTRA", F$3)</f>
        <v>0.68899999999999995</v>
      </c>
      <c r="G202" s="9" cm="1">
        <f t="array" ref="G202">_xll.SNL.Clients.Office.Excel.Functions.SPG($A202, "IQ_DILUT_EPS_AFTER_EXTRA", G$3)</f>
        <v>0.153</v>
      </c>
      <c r="H202" s="9" cm="1">
        <f t="array" ref="H202">_xll.SNL.Clients.Office.Excel.Functions.SPG($A202, "IQ_DILUT_EPS_AFTER_EXTRA", H$3)</f>
        <v>-0.16</v>
      </c>
      <c r="I202" s="9" cm="1">
        <f t="array" ref="I202">_xll.SNL.Clients.Office.Excel.Functions.SPG($A202, "IQ_DILUT_EPS_AFTER_EXTRA", I$3)</f>
        <v>-2.6</v>
      </c>
      <c r="J202" s="9" cm="1">
        <f t="array" ref="J202">_xll.SNL.Clients.Office.Excel.Functions.SPG($A202, "IQ_DILUT_EPS_AFTER_EXTRA", J$3)</f>
        <v>0.56499999999999995</v>
      </c>
      <c r="K202" s="9" cm="1">
        <f t="array" ref="K202">_xll.SNL.Clients.Office.Excel.Functions.SPG($A202, "IQ_DILUT_EPS_AFTER_EXTRA", K$3)</f>
        <v>0.60399999999999998</v>
      </c>
      <c r="L202" s="9" cm="1">
        <f t="array" ref="L202">_xll.SNL.Clients.Office.Excel.Functions.SPG($A202, "IQ_DILUT_EPS_AFTER_EXTRA", L$3)</f>
        <v>0.48699999999999999</v>
      </c>
      <c r="M202" s="9" cm="1">
        <f t="array" ref="M202">_xll.SNL.Clients.Office.Excel.Functions.SPG($A202, "IQ_DILUT_EPS_AFTER_EXTRA", M$3)</f>
        <v>0.60899999999999999</v>
      </c>
      <c r="N202" s="9" cm="1">
        <f t="array" ref="N202">_xll.SNL.Clients.Office.Excel.Functions.SPG($A202, "IQ_DILUT_EPS_AFTER_EXTRA", N$3)</f>
        <v>-0.51</v>
      </c>
      <c r="O202" s="9" cm="1">
        <f t="array" ref="O202">_xll.SNL.Clients.Office.Excel.Functions.SPG($A202, "IQ_DILUT_EPS_AFTER_EXTRA", O$3)</f>
        <v>0.49</v>
      </c>
      <c r="P202" s="9" cm="1">
        <f t="array" ref="P202">_xll.SNL.Clients.Office.Excel.Functions.SPG($A202, "IQ_DILUT_EPS_AFTER_EXTRA", P$3)</f>
        <v>0.38300000000000001</v>
      </c>
      <c r="Q202" s="9" cm="1">
        <f t="array" ref="Q202">_xll.SNL.Clients.Office.Excel.Functions.SPG($A202, "IQ_DILUT_EPS_AFTER_EXTRA", Q$3)</f>
        <v>-1.06</v>
      </c>
      <c r="R202" s="9" cm="1">
        <f t="array" ref="R202">_xll.SNL.Clients.Office.Excel.Functions.SPG($A202, "IQ_DILUT_EPS_AFTER_EXTRA", R$3)</f>
        <v>0.33</v>
      </c>
      <c r="S202" s="9" cm="1">
        <f t="array" ref="S202">_xll.SNL.Clients.Office.Excel.Functions.SPG($A202, "IQ_DILUT_EPS_AFTER_EXTRA", S$3)</f>
        <v>0.13</v>
      </c>
      <c r="T202" s="9" cm="1">
        <f t="array" ref="T202">_xll.SNL.Clients.Office.Excel.Functions.SPG($A202, "IQ_DILUT_EPS_AFTER_EXTRA", T$3)</f>
        <v>0.36</v>
      </c>
      <c r="U202" s="9" cm="1">
        <f t="array" ref="U202">_xll.SNL.Clients.Office.Excel.Functions.SPG($A202, "IQ_DILUT_EPS_AFTER_EXTRA", U$3)</f>
        <v>-0.28000000000000003</v>
      </c>
      <c r="V202" s="9" cm="1">
        <f t="array" ref="V202">_xll.SNL.Clients.Office.Excel.Functions.SPG($A202, "IQ_DILUT_EPS_AFTER_EXTRA", V$3)</f>
        <v>-0.73199999999999998</v>
      </c>
      <c r="W202" s="9" cm="1">
        <f t="array" ref="W202">_xll.SNL.Clients.Office.Excel.Functions.SPG($A202, "IQ_DILUT_EPS_AFTER_EXTRA", W$3)</f>
        <v>0.39900000000000002</v>
      </c>
      <c r="X202" s="9" cm="1">
        <f t="array" ref="X202">_xll.SNL.Clients.Office.Excel.Functions.SPG($A202, "IQ_DILUT_EPS_AFTER_EXTRA", X$3)</f>
        <v>0.39</v>
      </c>
      <c r="Y202" s="9" cm="1">
        <f t="array" ref="Y202">_xll.SNL.Clients.Office.Excel.Functions.SPG($A202, "IQ_DILUT_EPS_AFTER_EXTRA", Y$3)</f>
        <v>0.33800000000000002</v>
      </c>
      <c r="Z202" s="9" cm="1">
        <f t="array" ref="Z202">_xll.SNL.Clients.Office.Excel.Functions.SPG($A202, "IQ_DILUT_EPS_AFTER_EXTRA", Z$3)</f>
        <v>0.28000000000000003</v>
      </c>
    </row>
    <row r="203" spans="1:26" x14ac:dyDescent="0.3">
      <c r="A203" s="11" t="s">
        <v>1216</v>
      </c>
      <c r="B203" s="9" cm="1">
        <f t="array" ref="B203">_xll.SNL.Clients.Office.Excel.Functions.SPG($A203, "IQ_DILUT_EPS_AFTER_EXTRA", B$3)</f>
        <v>1.54</v>
      </c>
      <c r="C203" s="9" cm="1">
        <f t="array" ref="C203">_xll.SNL.Clients.Office.Excel.Functions.SPG($A203, "IQ_DILUT_EPS_AFTER_EXTRA", C$3)</f>
        <v>1.5089999999999999</v>
      </c>
      <c r="D203" s="9" cm="1">
        <f t="array" ref="D203">_xll.SNL.Clients.Office.Excel.Functions.SPG($A203, "IQ_DILUT_EPS_AFTER_EXTRA", D$3)</f>
        <v>1.1399999999999999</v>
      </c>
      <c r="E203" s="9" cm="1">
        <f t="array" ref="E203">_xll.SNL.Clients.Office.Excel.Functions.SPG($A203, "IQ_DILUT_EPS_AFTER_EXTRA", E$3)</f>
        <v>1.1599999999999999</v>
      </c>
      <c r="F203" s="9" cm="1">
        <f t="array" ref="F203">_xll.SNL.Clients.Office.Excel.Functions.SPG($A203, "IQ_DILUT_EPS_AFTER_EXTRA", F$3)</f>
        <v>1.1000000000000001</v>
      </c>
      <c r="G203" s="9" cm="1">
        <f t="array" ref="G203">_xll.SNL.Clients.Office.Excel.Functions.SPG($A203, "IQ_DILUT_EPS_AFTER_EXTRA", G$3)</f>
        <v>0.79200000000000004</v>
      </c>
      <c r="H203" s="9" cm="1">
        <f t="array" ref="H203">_xll.SNL.Clients.Office.Excel.Functions.SPG($A203, "IQ_DILUT_EPS_AFTER_EXTRA", H$3)</f>
        <v>-2.2839999999999998</v>
      </c>
      <c r="I203" s="9" cm="1">
        <f t="array" ref="I203">_xll.SNL.Clients.Office.Excel.Functions.SPG($A203, "IQ_DILUT_EPS_AFTER_EXTRA", I$3)</f>
        <v>-1.52</v>
      </c>
      <c r="J203" s="9" cm="1">
        <f t="array" ref="J203">_xll.SNL.Clients.Office.Excel.Functions.SPG($A203, "IQ_DILUT_EPS_AFTER_EXTRA", J$3)</f>
        <v>-1.2529999999999999</v>
      </c>
      <c r="K203" s="9" cm="1">
        <f t="array" ref="K203">_xll.SNL.Clients.Office.Excel.Functions.SPG($A203, "IQ_DILUT_EPS_AFTER_EXTRA", K$3)</f>
        <v>-0.84</v>
      </c>
      <c r="L203" s="9" cm="1">
        <f t="array" ref="L203">_xll.SNL.Clients.Office.Excel.Functions.SPG($A203, "IQ_DILUT_EPS_AFTER_EXTRA", L$3)</f>
        <v>-1.171</v>
      </c>
      <c r="M203" s="9" cm="1">
        <f t="array" ref="M203">_xll.SNL.Clients.Office.Excel.Functions.SPG($A203, "IQ_DILUT_EPS_AFTER_EXTRA", M$3)</f>
        <v>-1.131</v>
      </c>
      <c r="N203" s="9" cm="1">
        <f t="array" ref="N203">_xll.SNL.Clients.Office.Excel.Functions.SPG($A203, "IQ_DILUT_EPS_AFTER_EXTRA", N$3)</f>
        <v>-1.36</v>
      </c>
      <c r="O203" s="9" cm="1">
        <f t="array" ref="O203">_xll.SNL.Clients.Office.Excel.Functions.SPG($A203, "IQ_DILUT_EPS_AFTER_EXTRA", O$3)</f>
        <v>-1.6619999999999999</v>
      </c>
      <c r="P203" s="9" cm="1">
        <f t="array" ref="P203">_xll.SNL.Clients.Office.Excel.Functions.SPG($A203, "IQ_DILUT_EPS_AFTER_EXTRA", P$3)</f>
        <v>-1.1830000000000001</v>
      </c>
      <c r="Q203" s="9" cm="1">
        <f t="array" ref="Q203">_xll.SNL.Clients.Office.Excel.Functions.SPG($A203, "IQ_DILUT_EPS_AFTER_EXTRA", Q$3)</f>
        <v>-0.97199999999999998</v>
      </c>
      <c r="R203" s="9" cm="1">
        <f t="array" ref="R203">_xll.SNL.Clients.Office.Excel.Functions.SPG($A203, "IQ_DILUT_EPS_AFTER_EXTRA", R$3)</f>
        <v>1.819</v>
      </c>
      <c r="S203" s="9" cm="1">
        <f t="array" ref="S203">_xll.SNL.Clients.Office.Excel.Functions.SPG($A203, "IQ_DILUT_EPS_AFTER_EXTRA", S$3)</f>
        <v>1.47</v>
      </c>
      <c r="T203" s="9" cm="1">
        <f t="array" ref="T203">_xll.SNL.Clients.Office.Excel.Functions.SPG($A203, "IQ_DILUT_EPS_AFTER_EXTRA", T$3)</f>
        <v>1.83</v>
      </c>
      <c r="U203" s="9" cm="1">
        <f t="array" ref="U203">_xll.SNL.Clients.Office.Excel.Functions.SPG($A203, "IQ_DILUT_EPS_AFTER_EXTRA", U$3)</f>
        <v>1.8979999999999999</v>
      </c>
      <c r="V203" s="9" cm="1">
        <f t="array" ref="V203">_xll.SNL.Clients.Office.Excel.Functions.SPG($A203, "IQ_DILUT_EPS_AFTER_EXTRA", V$3)</f>
        <v>0.94899999999999995</v>
      </c>
      <c r="W203" s="9" cm="1">
        <f t="array" ref="W203">_xll.SNL.Clients.Office.Excel.Functions.SPG($A203, "IQ_DILUT_EPS_AFTER_EXTRA", W$3)</f>
        <v>1.8620000000000001</v>
      </c>
      <c r="X203" s="9" cm="1">
        <f t="array" ref="X203">_xll.SNL.Clients.Office.Excel.Functions.SPG($A203, "IQ_DILUT_EPS_AFTER_EXTRA", X$3)</f>
        <v>1.91</v>
      </c>
      <c r="Y203" s="9" cm="1">
        <f t="array" ref="Y203">_xll.SNL.Clients.Office.Excel.Functions.SPG($A203, "IQ_DILUT_EPS_AFTER_EXTRA", Y$3)</f>
        <v>1.845</v>
      </c>
      <c r="Z203" s="9" cm="1">
        <f t="array" ref="Z203">_xll.SNL.Clients.Office.Excel.Functions.SPG($A203, "IQ_DILUT_EPS_AFTER_EXTRA", Z$3)</f>
        <v>2.35</v>
      </c>
    </row>
    <row r="204" spans="1:26" x14ac:dyDescent="0.3">
      <c r="A204" s="11" t="s">
        <v>1217</v>
      </c>
      <c r="B204" s="9" cm="1">
        <f t="array" ref="B204">_xll.SNL.Clients.Office.Excel.Functions.SPG($A204, "IQ_DILUT_EPS_AFTER_EXTRA", B$3)</f>
        <v>0.32800000000000001</v>
      </c>
      <c r="C204" s="9" cm="1">
        <f t="array" ref="C204">_xll.SNL.Clients.Office.Excel.Functions.SPG($A204, "IQ_DILUT_EPS_AFTER_EXTRA", C$3)</f>
        <v>0.5</v>
      </c>
      <c r="D204" s="9" cm="1">
        <f t="array" ref="D204">_xll.SNL.Clients.Office.Excel.Functions.SPG($A204, "IQ_DILUT_EPS_AFTER_EXTRA", D$3)</f>
        <v>0.44</v>
      </c>
      <c r="E204" s="9" cm="1">
        <f t="array" ref="E204">_xll.SNL.Clients.Office.Excel.Functions.SPG($A204, "IQ_DILUT_EPS_AFTER_EXTRA", E$3)</f>
        <v>0.41</v>
      </c>
      <c r="F204" s="9" cm="1">
        <f t="array" ref="F204">_xll.SNL.Clients.Office.Excel.Functions.SPG($A204, "IQ_DILUT_EPS_AFTER_EXTRA", F$3)</f>
        <v>0.41899999999999998</v>
      </c>
      <c r="G204" s="9" cm="1">
        <f t="array" ref="G204">_xll.SNL.Clients.Office.Excel.Functions.SPG($A204, "IQ_DILUT_EPS_AFTER_EXTRA", G$3)</f>
        <v>0.4</v>
      </c>
      <c r="H204" s="9" cm="1">
        <f t="array" ref="H204">_xll.SNL.Clients.Office.Excel.Functions.SPG($A204, "IQ_DILUT_EPS_AFTER_EXTRA", H$3)</f>
        <v>0.44800000000000001</v>
      </c>
      <c r="I204" s="9" cm="1">
        <f t="array" ref="I204">_xll.SNL.Clients.Office.Excel.Functions.SPG($A204, "IQ_DILUT_EPS_AFTER_EXTRA", I$3)</f>
        <v>0.47</v>
      </c>
      <c r="J204" s="9" cm="1">
        <f t="array" ref="J204">_xll.SNL.Clients.Office.Excel.Functions.SPG($A204, "IQ_DILUT_EPS_AFTER_EXTRA", J$3)</f>
        <v>0.48</v>
      </c>
      <c r="K204" s="9" cm="1">
        <f t="array" ref="K204">_xll.SNL.Clients.Office.Excel.Functions.SPG($A204, "IQ_DILUT_EPS_AFTER_EXTRA", K$3)</f>
        <v>0.44</v>
      </c>
      <c r="L204" s="9" cm="1">
        <f t="array" ref="L204">_xll.SNL.Clients.Office.Excel.Functions.SPG($A204, "IQ_DILUT_EPS_AFTER_EXTRA", L$3)</f>
        <v>0.68</v>
      </c>
      <c r="M204" s="9" cm="1">
        <f t="array" ref="M204">_xll.SNL.Clients.Office.Excel.Functions.SPG($A204, "IQ_DILUT_EPS_AFTER_EXTRA", M$3)</f>
        <v>0.4</v>
      </c>
      <c r="N204" s="9" cm="1">
        <f t="array" ref="N204">_xll.SNL.Clients.Office.Excel.Functions.SPG($A204, "IQ_DILUT_EPS_AFTER_EXTRA", N$3)</f>
        <v>0.45</v>
      </c>
      <c r="O204" s="9" cm="1">
        <f t="array" ref="O204">_xll.SNL.Clients.Office.Excel.Functions.SPG($A204, "IQ_DILUT_EPS_AFTER_EXTRA", O$3)</f>
        <v>0.40200000000000002</v>
      </c>
      <c r="P204" s="9" cm="1">
        <f t="array" ref="P204">_xll.SNL.Clients.Office.Excel.Functions.SPG($A204, "IQ_DILUT_EPS_AFTER_EXTRA", P$3)</f>
        <v>0.4</v>
      </c>
      <c r="Q204" s="9" cm="1">
        <f t="array" ref="Q204">_xll.SNL.Clients.Office.Excel.Functions.SPG($A204, "IQ_DILUT_EPS_AFTER_EXTRA", Q$3)</f>
        <v>0.3</v>
      </c>
      <c r="R204" s="9" cm="1">
        <f t="array" ref="R204">_xll.SNL.Clients.Office.Excel.Functions.SPG($A204, "IQ_DILUT_EPS_AFTER_EXTRA", R$3)</f>
        <v>4.26</v>
      </c>
      <c r="S204" s="9" cm="1">
        <f t="array" ref="S204">_xll.SNL.Clients.Office.Excel.Functions.SPG($A204, "IQ_DILUT_EPS_AFTER_EXTRA", S$3)</f>
        <v>0.67200000000000004</v>
      </c>
      <c r="T204" s="9" cm="1">
        <f t="array" ref="T204">_xll.SNL.Clients.Office.Excel.Functions.SPG($A204, "IQ_DILUT_EPS_AFTER_EXTRA", T$3)</f>
        <v>0.42</v>
      </c>
      <c r="U204" s="9" cm="1">
        <f t="array" ref="U204">_xll.SNL.Clients.Office.Excel.Functions.SPG($A204, "IQ_DILUT_EPS_AFTER_EXTRA", U$3)</f>
        <v>0.16600000000000001</v>
      </c>
      <c r="V204" s="9" cm="1">
        <f t="array" ref="V204">_xll.SNL.Clients.Office.Excel.Functions.SPG($A204, "IQ_DILUT_EPS_AFTER_EXTRA", V$3)</f>
        <v>0.36699999999999999</v>
      </c>
      <c r="W204" s="9" cm="1">
        <f t="array" ref="W204">_xll.SNL.Clients.Office.Excel.Functions.SPG($A204, "IQ_DILUT_EPS_AFTER_EXTRA", W$3)</f>
        <v>0.67200000000000004</v>
      </c>
      <c r="X204" s="9" cm="1">
        <f t="array" ref="X204">_xll.SNL.Clients.Office.Excel.Functions.SPG($A204, "IQ_DILUT_EPS_AFTER_EXTRA", X$3)</f>
        <v>0.41</v>
      </c>
      <c r="Y204" s="9" cm="1">
        <f t="array" ref="Y204">_xll.SNL.Clients.Office.Excel.Functions.SPG($A204, "IQ_DILUT_EPS_AFTER_EXTRA", Y$3)</f>
        <v>0.41</v>
      </c>
      <c r="Z204" s="9" cm="1">
        <f t="array" ref="Z204">_xll.SNL.Clients.Office.Excel.Functions.SPG($A204, "IQ_DILUT_EPS_AFTER_EXTRA", Z$3)</f>
        <v>0.36</v>
      </c>
    </row>
    <row r="205" spans="1:26" x14ac:dyDescent="0.3">
      <c r="A205" s="11" t="s">
        <v>1218</v>
      </c>
      <c r="B205" s="9" cm="1">
        <f t="array" ref="B205">_xll.SNL.Clients.Office.Excel.Functions.SPG($A205, "IQ_DILUT_EPS_AFTER_EXTRA", B$3)</f>
        <v>3.83</v>
      </c>
      <c r="C205" s="9" cm="1">
        <f t="array" ref="C205">_xll.SNL.Clients.Office.Excel.Functions.SPG($A205, "IQ_DILUT_EPS_AFTER_EXTRA", C$3)</f>
        <v>4.68</v>
      </c>
      <c r="D205" s="9" cm="1">
        <f t="array" ref="D205">_xll.SNL.Clients.Office.Excel.Functions.SPG($A205, "IQ_DILUT_EPS_AFTER_EXTRA", D$3)</f>
        <v>4.9000000000000004</v>
      </c>
      <c r="E205" s="9" cm="1">
        <f t="array" ref="E205">_xll.SNL.Clients.Office.Excel.Functions.SPG($A205, "IQ_DILUT_EPS_AFTER_EXTRA", E$3)</f>
        <v>3.97</v>
      </c>
      <c r="F205" s="9" cm="1">
        <f t="array" ref="F205">_xll.SNL.Clients.Office.Excel.Functions.SPG($A205, "IQ_DILUT_EPS_AFTER_EXTRA", F$3)</f>
        <v>4.24</v>
      </c>
      <c r="G205" s="9" cm="1">
        <f t="array" ref="G205">_xll.SNL.Clients.Office.Excel.Functions.SPG($A205, "IQ_DILUT_EPS_AFTER_EXTRA", G$3)</f>
        <v>4.431</v>
      </c>
      <c r="H205" s="9" cm="1">
        <f t="array" ref="H205">_xll.SNL.Clients.Office.Excel.Functions.SPG($A205, "IQ_DILUT_EPS_AFTER_EXTRA", H$3)</f>
        <v>3.26</v>
      </c>
      <c r="I205" s="9" cm="1">
        <f t="array" ref="I205">_xll.SNL.Clients.Office.Excel.Functions.SPG($A205, "IQ_DILUT_EPS_AFTER_EXTRA", I$3)</f>
        <v>3.12</v>
      </c>
      <c r="J205" s="9" cm="1">
        <f t="array" ref="J205">_xll.SNL.Clients.Office.Excel.Functions.SPG($A205, "IQ_DILUT_EPS_AFTER_EXTRA", J$3)</f>
        <v>2.4</v>
      </c>
      <c r="K205" s="9" cm="1">
        <f t="array" ref="K205">_xll.SNL.Clients.Office.Excel.Functions.SPG($A205, "IQ_DILUT_EPS_AFTER_EXTRA", K$3)</f>
        <v>2.8940000000000001</v>
      </c>
      <c r="L205" s="9" cm="1">
        <f t="array" ref="L205">_xll.SNL.Clients.Office.Excel.Functions.SPG($A205, "IQ_DILUT_EPS_AFTER_EXTRA", L$3)</f>
        <v>1.43</v>
      </c>
      <c r="M205" s="9" cm="1">
        <f t="array" ref="M205">_xll.SNL.Clients.Office.Excel.Functions.SPG($A205, "IQ_DILUT_EPS_AFTER_EXTRA", M$3)</f>
        <v>1.17</v>
      </c>
      <c r="N205" s="9" cm="1">
        <f t="array" ref="N205">_xll.SNL.Clients.Office.Excel.Functions.SPG($A205, "IQ_DILUT_EPS_AFTER_EXTRA", N$3)</f>
        <v>1.38</v>
      </c>
      <c r="O205" s="9" cm="1">
        <f t="array" ref="O205">_xll.SNL.Clients.Office.Excel.Functions.SPG($A205, "IQ_DILUT_EPS_AFTER_EXTRA", O$3)</f>
        <v>2.089</v>
      </c>
      <c r="P205" s="9" cm="1">
        <f t="array" ref="P205">_xll.SNL.Clients.Office.Excel.Functions.SPG($A205, "IQ_DILUT_EPS_AFTER_EXTRA", P$3)</f>
        <v>1.59</v>
      </c>
      <c r="Q205" s="9" cm="1">
        <f t="array" ref="Q205">_xll.SNL.Clients.Office.Excel.Functions.SPG($A205, "IQ_DILUT_EPS_AFTER_EXTRA", Q$3)</f>
        <v>1.55</v>
      </c>
      <c r="R205" s="9" cm="1">
        <f t="array" ref="R205">_xll.SNL.Clients.Office.Excel.Functions.SPG($A205, "IQ_DILUT_EPS_AFTER_EXTRA", R$3)</f>
        <v>1.39</v>
      </c>
      <c r="S205" s="9" cm="1">
        <f t="array" ref="S205">_xll.SNL.Clients.Office.Excel.Functions.SPG($A205, "IQ_DILUT_EPS_AFTER_EXTRA", S$3)</f>
        <v>1.651</v>
      </c>
      <c r="T205" s="9" cm="1">
        <f t="array" ref="T205">_xll.SNL.Clients.Office.Excel.Functions.SPG($A205, "IQ_DILUT_EPS_AFTER_EXTRA", T$3)</f>
        <v>0.65</v>
      </c>
      <c r="U205" s="9" cm="1">
        <f t="array" ref="U205">_xll.SNL.Clients.Office.Excel.Functions.SPG($A205, "IQ_DILUT_EPS_AFTER_EXTRA", U$3)</f>
        <v>1.33</v>
      </c>
      <c r="V205" s="9" cm="1">
        <f t="array" ref="V205">_xll.SNL.Clients.Office.Excel.Functions.SPG($A205, "IQ_DILUT_EPS_AFTER_EXTRA", V$3)</f>
        <v>0.22</v>
      </c>
      <c r="W205" s="9" cm="1">
        <f t="array" ref="W205">_xll.SNL.Clients.Office.Excel.Functions.SPG($A205, "IQ_DILUT_EPS_AFTER_EXTRA", W$3)</f>
        <v>0.78800000000000003</v>
      </c>
      <c r="X205" s="9" cm="1">
        <f t="array" ref="X205">_xll.SNL.Clients.Office.Excel.Functions.SPG($A205, "IQ_DILUT_EPS_AFTER_EXTRA", X$3)</f>
        <v>0.57999999999999996</v>
      </c>
      <c r="Y205" s="9" cm="1">
        <f t="array" ref="Y205">_xll.SNL.Clients.Office.Excel.Functions.SPG($A205, "IQ_DILUT_EPS_AFTER_EXTRA", Y$3)</f>
        <v>0.63</v>
      </c>
      <c r="Z205" s="9" cm="1">
        <f t="array" ref="Z205">_xll.SNL.Clients.Office.Excel.Functions.SPG($A205, "IQ_DILUT_EPS_AFTER_EXTRA", Z$3)</f>
        <v>0.86</v>
      </c>
    </row>
    <row r="206" spans="1:26" x14ac:dyDescent="0.3">
      <c r="A206" s="11" t="s">
        <v>1219</v>
      </c>
      <c r="B206" s="9" cm="1">
        <f t="array" ref="B206">_xll.SNL.Clients.Office.Excel.Functions.SPG($A206, "IQ_DILUT_EPS_AFTER_EXTRA", B$3)</f>
        <v>1.33</v>
      </c>
      <c r="C206" s="9" cm="1">
        <f t="array" ref="C206">_xll.SNL.Clients.Office.Excel.Functions.SPG($A206, "IQ_DILUT_EPS_AFTER_EXTRA", C$3)</f>
        <v>0.74</v>
      </c>
      <c r="D206" s="9" cm="1">
        <f t="array" ref="D206">_xll.SNL.Clients.Office.Excel.Functions.SPG($A206, "IQ_DILUT_EPS_AFTER_EXTRA", D$3)</f>
        <v>1.546</v>
      </c>
      <c r="E206" s="9" cm="1">
        <f t="array" ref="E206">_xll.SNL.Clients.Office.Excel.Functions.SPG($A206, "IQ_DILUT_EPS_AFTER_EXTRA", E$3)</f>
        <v>1.43</v>
      </c>
      <c r="F206" s="9" cm="1">
        <f t="array" ref="F206">_xll.SNL.Clients.Office.Excel.Functions.SPG($A206, "IQ_DILUT_EPS_AFTER_EXTRA", F$3)</f>
        <v>1.19</v>
      </c>
      <c r="G206" s="9" cm="1">
        <f t="array" ref="G206">_xll.SNL.Clients.Office.Excel.Functions.SPG($A206, "IQ_DILUT_EPS_AFTER_EXTRA", G$3)</f>
        <v>1.0409999999999999</v>
      </c>
      <c r="H206" s="9" cm="1">
        <f t="array" ref="H206">_xll.SNL.Clients.Office.Excel.Functions.SPG($A206, "IQ_DILUT_EPS_AFTER_EXTRA", H$3)</f>
        <v>1.05</v>
      </c>
      <c r="I206" s="9" cm="1">
        <f t="array" ref="I206">_xll.SNL.Clients.Office.Excel.Functions.SPG($A206, "IQ_DILUT_EPS_AFTER_EXTRA", I$3)</f>
        <v>0.95</v>
      </c>
      <c r="J206" s="9" cm="1">
        <f t="array" ref="J206">_xll.SNL.Clients.Office.Excel.Functions.SPG($A206, "IQ_DILUT_EPS_AFTER_EXTRA", J$3)</f>
        <v>0.67900000000000005</v>
      </c>
      <c r="K206" s="9" cm="1">
        <f t="array" ref="K206">_xll.SNL.Clients.Office.Excel.Functions.SPG($A206, "IQ_DILUT_EPS_AFTER_EXTRA", K$3)</f>
        <v>0.62</v>
      </c>
      <c r="L206" s="9" cm="1">
        <f t="array" ref="L206">_xll.SNL.Clients.Office.Excel.Functions.SPG($A206, "IQ_DILUT_EPS_AFTER_EXTRA", L$3)</f>
        <v>0.65</v>
      </c>
      <c r="M206" s="9" cm="1">
        <f t="array" ref="M206">_xll.SNL.Clients.Office.Excel.Functions.SPG($A206, "IQ_DILUT_EPS_AFTER_EXTRA", M$3)</f>
        <v>0.47</v>
      </c>
      <c r="N206" s="9" cm="1">
        <f t="array" ref="N206">_xll.SNL.Clients.Office.Excel.Functions.SPG($A206, "IQ_DILUT_EPS_AFTER_EXTRA", N$3)</f>
        <v>0.28999999999999998</v>
      </c>
      <c r="O206" s="9" cm="1">
        <f t="array" ref="O206">_xll.SNL.Clients.Office.Excel.Functions.SPG($A206, "IQ_DILUT_EPS_AFTER_EXTRA", O$3)</f>
        <v>0.182</v>
      </c>
      <c r="P206" s="9" cm="1">
        <f t="array" ref="P206">_xll.SNL.Clients.Office.Excel.Functions.SPG($A206, "IQ_DILUT_EPS_AFTER_EXTRA", P$3)</f>
        <v>-4.41</v>
      </c>
      <c r="Q206" s="9" cm="1">
        <f t="array" ref="Q206">_xll.SNL.Clients.Office.Excel.Functions.SPG($A206, "IQ_DILUT_EPS_AFTER_EXTRA", Q$3)</f>
        <v>0.17</v>
      </c>
      <c r="R206" s="9" cm="1">
        <f t="array" ref="R206">_xll.SNL.Clients.Office.Excel.Functions.SPG($A206, "IQ_DILUT_EPS_AFTER_EXTRA", R$3)</f>
        <v>-0.06</v>
      </c>
      <c r="S206" s="9" cm="1">
        <f t="array" ref="S206">_xll.SNL.Clients.Office.Excel.Functions.SPG($A206, "IQ_DILUT_EPS_AFTER_EXTRA", S$3)</f>
        <v>0.36899999999999999</v>
      </c>
      <c r="T206" s="9" cm="1">
        <f t="array" ref="T206">_xll.SNL.Clients.Office.Excel.Functions.SPG($A206, "IQ_DILUT_EPS_AFTER_EXTRA", T$3)</f>
        <v>0.45800000000000002</v>
      </c>
      <c r="U206" s="9" cm="1">
        <f t="array" ref="U206">_xll.SNL.Clients.Office.Excel.Functions.SPG($A206, "IQ_DILUT_EPS_AFTER_EXTRA", U$3)</f>
        <v>0.41699999999999998</v>
      </c>
      <c r="V206" s="9" cm="1">
        <f t="array" ref="V206">_xll.SNL.Clients.Office.Excel.Functions.SPG($A206, "IQ_DILUT_EPS_AFTER_EXTRA", V$3)</f>
        <v>-5.8</v>
      </c>
      <c r="W206" s="9" cm="1">
        <f t="array" ref="W206">_xll.SNL.Clients.Office.Excel.Functions.SPG($A206, "IQ_DILUT_EPS_AFTER_EXTRA", W$3)</f>
        <v>4.5999999999999999E-2</v>
      </c>
      <c r="X206" s="9" cm="1">
        <f t="array" ref="X206">_xll.SNL.Clients.Office.Excel.Functions.SPG($A206, "IQ_DILUT_EPS_AFTER_EXTRA", X$3)</f>
        <v>0.8</v>
      </c>
      <c r="Y206" s="9" cm="1">
        <f t="array" ref="Y206">_xll.SNL.Clients.Office.Excel.Functions.SPG($A206, "IQ_DILUT_EPS_AFTER_EXTRA", Y$3)</f>
        <v>0.79</v>
      </c>
      <c r="Z206" s="9" cm="1">
        <f t="array" ref="Z206">_xll.SNL.Clients.Office.Excel.Functions.SPG($A206, "IQ_DILUT_EPS_AFTER_EXTRA", Z$3)</f>
        <v>0.74</v>
      </c>
    </row>
    <row r="207" spans="1:26" x14ac:dyDescent="0.3">
      <c r="A207" s="11" t="s">
        <v>1220</v>
      </c>
      <c r="B207" s="9" cm="1">
        <f t="array" ref="B207">_xll.SNL.Clients.Office.Excel.Functions.SPG($A207, "IQ_DILUT_EPS_AFTER_EXTRA", B$3)</f>
        <v>0.108</v>
      </c>
      <c r="C207" s="9" cm="1">
        <f t="array" ref="C207">_xll.SNL.Clients.Office.Excel.Functions.SPG($A207, "IQ_DILUT_EPS_AFTER_EXTRA", C$3)</f>
        <v>9.9000000000000005E-2</v>
      </c>
      <c r="D207" s="9" cm="1">
        <f t="array" ref="D207">_xll.SNL.Clients.Office.Excel.Functions.SPG($A207, "IQ_DILUT_EPS_AFTER_EXTRA", D$3)</f>
        <v>7.5999999999999998E-2</v>
      </c>
      <c r="E207" s="9" cm="1">
        <f t="array" ref="E207">_xll.SNL.Clients.Office.Excel.Functions.SPG($A207, "IQ_DILUT_EPS_AFTER_EXTRA", E$3)</f>
        <v>-0.221</v>
      </c>
      <c r="F207" s="9" cm="1">
        <f t="array" ref="F207">_xll.SNL.Clients.Office.Excel.Functions.SPG($A207, "IQ_DILUT_EPS_AFTER_EXTRA", F$3)</f>
        <v>0.06</v>
      </c>
      <c r="G207" s="9" cm="1">
        <f t="array" ref="G207">_xll.SNL.Clients.Office.Excel.Functions.SPG($A207, "IQ_DILUT_EPS_AFTER_EXTRA", G$3)</f>
        <v>3.5999999999999997E-2</v>
      </c>
      <c r="H207" s="9" cm="1">
        <f t="array" ref="H207">_xll.SNL.Clients.Office.Excel.Functions.SPG($A207, "IQ_DILUT_EPS_AFTER_EXTRA", H$3)</f>
        <v>8.9999999999999993E-3</v>
      </c>
      <c r="I207" s="9" cm="1">
        <f t="array" ref="I207">_xll.SNL.Clients.Office.Excel.Functions.SPG($A207, "IQ_DILUT_EPS_AFTER_EXTRA", I$3)</f>
        <v>0.14599999999999999</v>
      </c>
      <c r="J207" s="9" cm="1">
        <f t="array" ref="J207">_xll.SNL.Clients.Office.Excel.Functions.SPG($A207, "IQ_DILUT_EPS_AFTER_EXTRA", J$3)</f>
        <v>0.02</v>
      </c>
      <c r="K207" s="9" cm="1">
        <f t="array" ref="K207">_xll.SNL.Clients.Office.Excel.Functions.SPG($A207, "IQ_DILUT_EPS_AFTER_EXTRA", K$3)</f>
        <v>-0.01</v>
      </c>
      <c r="L207" s="9" cm="1">
        <f t="array" ref="L207">_xll.SNL.Clients.Office.Excel.Functions.SPG($A207, "IQ_DILUT_EPS_AFTER_EXTRA", L$3)</f>
        <v>-0.04</v>
      </c>
      <c r="M207" s="9" cm="1">
        <f t="array" ref="M207">_xll.SNL.Clients.Office.Excel.Functions.SPG($A207, "IQ_DILUT_EPS_AFTER_EXTRA", M$3)</f>
        <v>0.06</v>
      </c>
      <c r="N207" s="9" cm="1">
        <f t="array" ref="N207">_xll.SNL.Clients.Office.Excel.Functions.SPG($A207, "IQ_DILUT_EPS_AFTER_EXTRA", N$3)</f>
        <v>-0.08</v>
      </c>
      <c r="O207" s="9" cm="1">
        <f t="array" ref="O207">_xll.SNL.Clients.Office.Excel.Functions.SPG($A207, "IQ_DILUT_EPS_AFTER_EXTRA", O$3)</f>
        <v>-0.52100000000000002</v>
      </c>
      <c r="P207" s="9" cm="1">
        <f t="array" ref="P207">_xll.SNL.Clients.Office.Excel.Functions.SPG($A207, "IQ_DILUT_EPS_AFTER_EXTRA", P$3)</f>
        <v>-8.2000000000000003E-2</v>
      </c>
      <c r="Q207" s="9" cm="1">
        <f t="array" ref="Q207">_xll.SNL.Clients.Office.Excel.Functions.SPG($A207, "IQ_DILUT_EPS_AFTER_EXTRA", Q$3)</f>
        <v>-3.0000000000000001E-3</v>
      </c>
      <c r="R207" s="9" cm="1">
        <f t="array" ref="R207">_xll.SNL.Clients.Office.Excel.Functions.SPG($A207, "IQ_DILUT_EPS_AFTER_EXTRA", R$3)</f>
        <v>0.28999999999999998</v>
      </c>
      <c r="S207" s="9" cm="1">
        <f t="array" ref="S207">_xll.SNL.Clients.Office.Excel.Functions.SPG($A207, "IQ_DILUT_EPS_AFTER_EXTRA", S$3)</f>
        <v>-8.1000000000000003E-2</v>
      </c>
      <c r="T207" s="9" cm="1">
        <f t="array" ref="T207">_xll.SNL.Clients.Office.Excel.Functions.SPG($A207, "IQ_DILUT_EPS_AFTER_EXTRA", T$3)</f>
        <v>-5.3999999999999999E-2</v>
      </c>
      <c r="U207" s="9" cm="1">
        <f t="array" ref="U207">_xll.SNL.Clients.Office.Excel.Functions.SPG($A207, "IQ_DILUT_EPS_AFTER_EXTRA", U$3)</f>
        <v>-0.06</v>
      </c>
      <c r="V207" s="9" cm="1">
        <f t="array" ref="V207">_xll.SNL.Clients.Office.Excel.Functions.SPG($A207, "IQ_DILUT_EPS_AFTER_EXTRA", V$3)</f>
        <v>-1E-3</v>
      </c>
      <c r="W207" s="9" cm="1">
        <f t="array" ref="W207">_xll.SNL.Clients.Office.Excel.Functions.SPG($A207, "IQ_DILUT_EPS_AFTER_EXTRA", W$3)</f>
        <v>0.17699999999999999</v>
      </c>
      <c r="X207" s="9" cm="1">
        <f t="array" ref="X207">_xll.SNL.Clients.Office.Excel.Functions.SPG($A207, "IQ_DILUT_EPS_AFTER_EXTRA", X$3)</f>
        <v>-0.23499999999999999</v>
      </c>
      <c r="Y207" s="9" cm="1">
        <f t="array" ref="Y207">_xll.SNL.Clients.Office.Excel.Functions.SPG($A207, "IQ_DILUT_EPS_AFTER_EXTRA", Y$3)</f>
        <v>-2.1000000000000001E-2</v>
      </c>
      <c r="Z207" s="9" cm="1">
        <f t="array" ref="Z207">_xll.SNL.Clients.Office.Excel.Functions.SPG($A207, "IQ_DILUT_EPS_AFTER_EXTRA", Z$3)</f>
        <v>6.8000000000000005E-2</v>
      </c>
    </row>
    <row r="208" spans="1:26" x14ac:dyDescent="0.3">
      <c r="A208" s="11" t="s">
        <v>1221</v>
      </c>
      <c r="B208" s="9" cm="1">
        <f t="array" ref="B208">_xll.SNL.Clients.Office.Excel.Functions.SPG($A208, "IQ_DILUT_EPS_AFTER_EXTRA", B$3)</f>
        <v>-1.2130000000000001</v>
      </c>
      <c r="C208" s="9" cm="1">
        <f t="array" ref="C208">_xll.SNL.Clients.Office.Excel.Functions.SPG($A208, "IQ_DILUT_EPS_AFTER_EXTRA", C$3)</f>
        <v>0.41099999999999998</v>
      </c>
      <c r="D208" s="9" cm="1">
        <f t="array" ref="D208">_xll.SNL.Clients.Office.Excel.Functions.SPG($A208, "IQ_DILUT_EPS_AFTER_EXTRA", D$3)</f>
        <v>2.6</v>
      </c>
      <c r="E208" s="9" cm="1">
        <f t="array" ref="E208">_xll.SNL.Clients.Office.Excel.Functions.SPG($A208, "IQ_DILUT_EPS_AFTER_EXTRA", E$3)</f>
        <v>1.37</v>
      </c>
      <c r="F208" s="9" cm="1">
        <f t="array" ref="F208">_xll.SNL.Clients.Office.Excel.Functions.SPG($A208, "IQ_DILUT_EPS_AFTER_EXTRA", F$3)</f>
        <v>-0.84199999999999997</v>
      </c>
      <c r="G208" s="9" cm="1">
        <f t="array" ref="G208">_xll.SNL.Clients.Office.Excel.Functions.SPG($A208, "IQ_DILUT_EPS_AFTER_EXTRA", G$3)</f>
        <v>0.36599999999999999</v>
      </c>
      <c r="H208" s="9" cm="1">
        <f t="array" ref="H208">_xll.SNL.Clients.Office.Excel.Functions.SPG($A208, "IQ_DILUT_EPS_AFTER_EXTRA", H$3)</f>
        <v>2.58</v>
      </c>
      <c r="I208" s="9" cm="1">
        <f t="array" ref="I208">_xll.SNL.Clients.Office.Excel.Functions.SPG($A208, "IQ_DILUT_EPS_AFTER_EXTRA", I$3)</f>
        <v>1</v>
      </c>
      <c r="J208" s="9" cm="1">
        <f t="array" ref="J208">_xll.SNL.Clients.Office.Excel.Functions.SPG($A208, "IQ_DILUT_EPS_AFTER_EXTRA", J$3)</f>
        <v>-0.73</v>
      </c>
      <c r="K208" s="9" cm="1">
        <f t="array" ref="K208">_xll.SNL.Clients.Office.Excel.Functions.SPG($A208, "IQ_DILUT_EPS_AFTER_EXTRA", K$3)</f>
        <v>0.31</v>
      </c>
      <c r="L208" s="9" cm="1">
        <f t="array" ref="L208">_xll.SNL.Clients.Office.Excel.Functions.SPG($A208, "IQ_DILUT_EPS_AFTER_EXTRA", L$3)</f>
        <v>1.76</v>
      </c>
      <c r="M208" s="9" cm="1">
        <f t="array" ref="M208">_xll.SNL.Clients.Office.Excel.Functions.SPG($A208, "IQ_DILUT_EPS_AFTER_EXTRA", M$3)</f>
        <v>0.68</v>
      </c>
      <c r="N208" s="9" cm="1">
        <f t="array" ref="N208">_xll.SNL.Clients.Office.Excel.Functions.SPG($A208, "IQ_DILUT_EPS_AFTER_EXTRA", N$3)</f>
        <v>-500.13</v>
      </c>
      <c r="O208" s="9" t="str" cm="1">
        <f t="array" ref="O208">_xll.SNL.Clients.Office.Excel.Functions.SPG($A208, "IQ_DILUT_EPS_AFTER_EXTRA", O$3)</f>
        <v>NA</v>
      </c>
      <c r="P208" s="9" t="str" cm="1">
        <f t="array" ref="P208">_xll.SNL.Clients.Office.Excel.Functions.SPG($A208, "IQ_DILUT_EPS_AFTER_EXTRA", P$3)</f>
        <v>NA</v>
      </c>
      <c r="Q208" s="9" t="str" cm="1">
        <f t="array" ref="Q208">_xll.SNL.Clients.Office.Excel.Functions.SPG($A208, "IQ_DILUT_EPS_AFTER_EXTRA", Q$3)</f>
        <v>NA</v>
      </c>
      <c r="R208" s="9" t="str" cm="1">
        <f t="array" ref="R208">_xll.SNL.Clients.Office.Excel.Functions.SPG($A208, "IQ_DILUT_EPS_AFTER_EXTRA", R$3)</f>
        <v>NA</v>
      </c>
      <c r="S208" s="9" t="str" cm="1">
        <f t="array" ref="S208">_xll.SNL.Clients.Office.Excel.Functions.SPG($A208, "IQ_DILUT_EPS_AFTER_EXTRA", S$3)</f>
        <v>NA</v>
      </c>
      <c r="T208" s="9" t="str" cm="1">
        <f t="array" ref="T208">_xll.SNL.Clients.Office.Excel.Functions.SPG($A208, "IQ_DILUT_EPS_AFTER_EXTRA", T$3)</f>
        <v>NA</v>
      </c>
      <c r="U208" s="9" t="str" cm="1">
        <f t="array" ref="U208">_xll.SNL.Clients.Office.Excel.Functions.SPG($A208, "IQ_DILUT_EPS_AFTER_EXTRA", U$3)</f>
        <v>NA</v>
      </c>
      <c r="V208" s="9" t="str" cm="1">
        <f t="array" ref="V208">_xll.SNL.Clients.Office.Excel.Functions.SPG($A208, "IQ_DILUT_EPS_AFTER_EXTRA", V$3)</f>
        <v>NA</v>
      </c>
      <c r="W208" s="9" t="str" cm="1">
        <f t="array" ref="W208">_xll.SNL.Clients.Office.Excel.Functions.SPG($A208, "IQ_DILUT_EPS_AFTER_EXTRA", W$3)</f>
        <v>NA</v>
      </c>
      <c r="X208" s="9" t="str" cm="1">
        <f t="array" ref="X208">_xll.SNL.Clients.Office.Excel.Functions.SPG($A208, "IQ_DILUT_EPS_AFTER_EXTRA", X$3)</f>
        <v>NA</v>
      </c>
      <c r="Y208" s="9" t="str" cm="1">
        <f t="array" ref="Y208">_xll.SNL.Clients.Office.Excel.Functions.SPG($A208, "IQ_DILUT_EPS_AFTER_EXTRA", Y$3)</f>
        <v>NA</v>
      </c>
      <c r="Z208" s="9" t="str" cm="1">
        <f t="array" ref="Z208">_xll.SNL.Clients.Office.Excel.Functions.SPG($A208, "IQ_DILUT_EPS_AFTER_EXTRA", Z$3)</f>
        <v>NA</v>
      </c>
    </row>
    <row r="209" spans="1:26" x14ac:dyDescent="0.3">
      <c r="A209" s="11" t="s">
        <v>1222</v>
      </c>
      <c r="B209" s="9" cm="1">
        <f t="array" ref="B209">_xll.SNL.Clients.Office.Excel.Functions.SPG($A209, "IQ_DILUT_EPS_AFTER_EXTRA", B$3)</f>
        <v>0.189</v>
      </c>
      <c r="C209" s="9" cm="1">
        <f t="array" ref="C209">_xll.SNL.Clients.Office.Excel.Functions.SPG($A209, "IQ_DILUT_EPS_AFTER_EXTRA", C$3)</f>
        <v>0.42899999999999999</v>
      </c>
      <c r="D209" s="9" cm="1">
        <f t="array" ref="D209">_xll.SNL.Clients.Office.Excel.Functions.SPG($A209, "IQ_DILUT_EPS_AFTER_EXTRA", D$3)</f>
        <v>0.188</v>
      </c>
      <c r="E209" s="9" cm="1">
        <f t="array" ref="E209">_xll.SNL.Clients.Office.Excel.Functions.SPG($A209, "IQ_DILUT_EPS_AFTER_EXTRA", E$3)</f>
        <v>0.126</v>
      </c>
      <c r="F209" s="9" cm="1">
        <f t="array" ref="F209">_xll.SNL.Clients.Office.Excel.Functions.SPG($A209, "IQ_DILUT_EPS_AFTER_EXTRA", F$3)</f>
        <v>-0.02</v>
      </c>
      <c r="G209" s="9" cm="1">
        <f t="array" ref="G209">_xll.SNL.Clients.Office.Excel.Functions.SPG($A209, "IQ_DILUT_EPS_AFTER_EXTRA", G$3)</f>
        <v>-7.0000000000000007E-2</v>
      </c>
      <c r="H209" s="9" cm="1">
        <f t="array" ref="H209">_xll.SNL.Clients.Office.Excel.Functions.SPG($A209, "IQ_DILUT_EPS_AFTER_EXTRA", H$3)</f>
        <v>0.37</v>
      </c>
      <c r="I209" s="9" cm="1">
        <f t="array" ref="I209">_xll.SNL.Clients.Office.Excel.Functions.SPG($A209, "IQ_DILUT_EPS_AFTER_EXTRA", I$3)</f>
        <v>0.39</v>
      </c>
      <c r="J209" s="9" cm="1">
        <f t="array" ref="J209">_xll.SNL.Clients.Office.Excel.Functions.SPG($A209, "IQ_DILUT_EPS_AFTER_EXTRA", J$3)</f>
        <v>0.64</v>
      </c>
      <c r="K209" s="9" cm="1">
        <f t="array" ref="K209">_xll.SNL.Clients.Office.Excel.Functions.SPG($A209, "IQ_DILUT_EPS_AFTER_EXTRA", K$3)</f>
        <v>0.92500000000000004</v>
      </c>
      <c r="L209" s="9" cm="1">
        <f t="array" ref="L209">_xll.SNL.Clients.Office.Excel.Functions.SPG($A209, "IQ_DILUT_EPS_AFTER_EXTRA", L$3)</f>
        <v>1.21</v>
      </c>
      <c r="M209" s="9" cm="1">
        <f t="array" ref="M209">_xll.SNL.Clients.Office.Excel.Functions.SPG($A209, "IQ_DILUT_EPS_AFTER_EXTRA", M$3)</f>
        <v>1.35</v>
      </c>
      <c r="N209" s="9" cm="1">
        <f t="array" ref="N209">_xll.SNL.Clients.Office.Excel.Functions.SPG($A209, "IQ_DILUT_EPS_AFTER_EXTRA", N$3)</f>
        <v>1.25</v>
      </c>
      <c r="O209" s="9" cm="1">
        <f t="array" ref="O209">_xll.SNL.Clients.Office.Excel.Functions.SPG($A209, "IQ_DILUT_EPS_AFTER_EXTRA", O$3)</f>
        <v>1.52</v>
      </c>
      <c r="P209" s="9" cm="1">
        <f t="array" ref="P209">_xll.SNL.Clients.Office.Excel.Functions.SPG($A209, "IQ_DILUT_EPS_AFTER_EXTRA", P$3)</f>
        <v>1.23</v>
      </c>
      <c r="Q209" s="9" cm="1">
        <f t="array" ref="Q209">_xll.SNL.Clients.Office.Excel.Functions.SPG($A209, "IQ_DILUT_EPS_AFTER_EXTRA", Q$3)</f>
        <v>0.92</v>
      </c>
      <c r="R209" s="9" cm="1">
        <f t="array" ref="R209">_xll.SNL.Clients.Office.Excel.Functions.SPG($A209, "IQ_DILUT_EPS_AFTER_EXTRA", R$3)</f>
        <v>0.77</v>
      </c>
      <c r="S209" s="9" cm="1">
        <f t="array" ref="S209">_xll.SNL.Clients.Office.Excel.Functions.SPG($A209, "IQ_DILUT_EPS_AFTER_EXTRA", S$3)</f>
        <v>0.83299999999999996</v>
      </c>
      <c r="T209" s="9" cm="1">
        <f t="array" ref="T209">_xll.SNL.Clients.Office.Excel.Functions.SPG($A209, "IQ_DILUT_EPS_AFTER_EXTRA", T$3)</f>
        <v>0.71</v>
      </c>
      <c r="U209" s="9" cm="1">
        <f t="array" ref="U209">_xll.SNL.Clients.Office.Excel.Functions.SPG($A209, "IQ_DILUT_EPS_AFTER_EXTRA", U$3)</f>
        <v>0.47</v>
      </c>
      <c r="V209" s="9" cm="1">
        <f t="array" ref="V209">_xll.SNL.Clients.Office.Excel.Functions.SPG($A209, "IQ_DILUT_EPS_AFTER_EXTRA", V$3)</f>
        <v>0.38</v>
      </c>
      <c r="W209" s="9" cm="1">
        <f t="array" ref="W209">_xll.SNL.Clients.Office.Excel.Functions.SPG($A209, "IQ_DILUT_EPS_AFTER_EXTRA", W$3)</f>
        <v>0.39500000000000002</v>
      </c>
      <c r="X209" s="9" cm="1">
        <f t="array" ref="X209">_xll.SNL.Clients.Office.Excel.Functions.SPG($A209, "IQ_DILUT_EPS_AFTER_EXTRA", X$3)</f>
        <v>0.438</v>
      </c>
      <c r="Y209" s="9" cm="1">
        <f t="array" ref="Y209">_xll.SNL.Clients.Office.Excel.Functions.SPG($A209, "IQ_DILUT_EPS_AFTER_EXTRA", Y$3)</f>
        <v>0.46</v>
      </c>
      <c r="Z209" s="9" cm="1">
        <f t="array" ref="Z209">_xll.SNL.Clients.Office.Excel.Functions.SPG($A209, "IQ_DILUT_EPS_AFTER_EXTRA", Z$3)</f>
        <v>0.50800000000000001</v>
      </c>
    </row>
    <row r="210" spans="1:26" x14ac:dyDescent="0.3">
      <c r="A210" s="11" t="s">
        <v>1223</v>
      </c>
      <c r="B210" s="9" cm="1">
        <f t="array" ref="B210">_xll.SNL.Clients.Office.Excel.Functions.SPG($A210, "IQ_DILUT_EPS_AFTER_EXTRA", B$3)</f>
        <v>0.28000000000000003</v>
      </c>
      <c r="C210" s="9" cm="1">
        <f t="array" ref="C210">_xll.SNL.Clients.Office.Excel.Functions.SPG($A210, "IQ_DILUT_EPS_AFTER_EXTRA", C$3)</f>
        <v>0.89</v>
      </c>
      <c r="D210" s="9" cm="1">
        <f t="array" ref="D210">_xll.SNL.Clients.Office.Excel.Functions.SPG($A210, "IQ_DILUT_EPS_AFTER_EXTRA", D$3)</f>
        <v>-0.19</v>
      </c>
      <c r="E210" s="9" cm="1">
        <f t="array" ref="E210">_xll.SNL.Clients.Office.Excel.Functions.SPG($A210, "IQ_DILUT_EPS_AFTER_EXTRA", E$3)</f>
        <v>4.8000000000000001E-2</v>
      </c>
      <c r="F210" s="9" cm="1">
        <f t="array" ref="F210">_xll.SNL.Clients.Office.Excel.Functions.SPG($A210, "IQ_DILUT_EPS_AFTER_EXTRA", F$3)</f>
        <v>-0.19500000000000001</v>
      </c>
      <c r="G210" s="9" cm="1">
        <f t="array" ref="G210">_xll.SNL.Clients.Office.Excel.Functions.SPG($A210, "IQ_DILUT_EPS_AFTER_EXTRA", G$3)</f>
        <v>-5.1999999999999998E-2</v>
      </c>
      <c r="H210" s="9" cm="1">
        <f t="array" ref="H210">_xll.SNL.Clients.Office.Excel.Functions.SPG($A210, "IQ_DILUT_EPS_AFTER_EXTRA", H$3)</f>
        <v>-0.62</v>
      </c>
      <c r="I210" s="9" cm="1">
        <f t="array" ref="I210">_xll.SNL.Clients.Office.Excel.Functions.SPG($A210, "IQ_DILUT_EPS_AFTER_EXTRA", I$3)</f>
        <v>-0.62</v>
      </c>
      <c r="J210" s="9" cm="1">
        <f t="array" ref="J210">_xll.SNL.Clients.Office.Excel.Functions.SPG($A210, "IQ_DILUT_EPS_AFTER_EXTRA", J$3)</f>
        <v>-3.2410000000000001</v>
      </c>
      <c r="K210" s="9" cm="1">
        <f t="array" ref="K210">_xll.SNL.Clients.Office.Excel.Functions.SPG($A210, "IQ_DILUT_EPS_AFTER_EXTRA", K$3)</f>
        <v>-0.47</v>
      </c>
      <c r="L210" s="9" cm="1">
        <f t="array" ref="L210">_xll.SNL.Clients.Office.Excel.Functions.SPG($A210, "IQ_DILUT_EPS_AFTER_EXTRA", L$3)</f>
        <v>-1.24</v>
      </c>
      <c r="M210" s="9" cm="1">
        <f t="array" ref="M210">_xll.SNL.Clients.Office.Excel.Functions.SPG($A210, "IQ_DILUT_EPS_AFTER_EXTRA", M$3)</f>
        <v>-1.1100000000000001</v>
      </c>
      <c r="N210" s="9" cm="1">
        <f t="array" ref="N210">_xll.SNL.Clients.Office.Excel.Functions.SPG($A210, "IQ_DILUT_EPS_AFTER_EXTRA", N$3)</f>
        <v>-1.0309999999999999</v>
      </c>
      <c r="O210" s="9" cm="1">
        <f t="array" ref="O210">_xll.SNL.Clients.Office.Excel.Functions.SPG($A210, "IQ_DILUT_EPS_AFTER_EXTRA", O$3)</f>
        <v>-3.3029999999999999</v>
      </c>
      <c r="P210" s="9" cm="1">
        <f t="array" ref="P210">_xll.SNL.Clients.Office.Excel.Functions.SPG($A210, "IQ_DILUT_EPS_AFTER_EXTRA", P$3)</f>
        <v>-3.08</v>
      </c>
      <c r="Q210" s="9" cm="1">
        <f t="array" ref="Q210">_xll.SNL.Clients.Office.Excel.Functions.SPG($A210, "IQ_DILUT_EPS_AFTER_EXTRA", Q$3)</f>
        <v>-1.74</v>
      </c>
      <c r="R210" s="9" cm="1">
        <f t="array" ref="R210">_xll.SNL.Clients.Office.Excel.Functions.SPG($A210, "IQ_DILUT_EPS_AFTER_EXTRA", R$3)</f>
        <v>-2.2040000000000002</v>
      </c>
      <c r="S210" s="9" cm="1">
        <f t="array" ref="S210">_xll.SNL.Clients.Office.Excel.Functions.SPG($A210, "IQ_DILUT_EPS_AFTER_EXTRA", S$3)</f>
        <v>-3.2040000000000002</v>
      </c>
      <c r="T210" s="9" t="str" cm="1">
        <f t="array" ref="T210">_xll.SNL.Clients.Office.Excel.Functions.SPG($A210, "IQ_DILUT_EPS_AFTER_EXTRA", T$3)</f>
        <v>NA</v>
      </c>
      <c r="U210" s="9" t="str" cm="1">
        <f t="array" ref="U210">_xll.SNL.Clients.Office.Excel.Functions.SPG($A210, "IQ_DILUT_EPS_AFTER_EXTRA", U$3)</f>
        <v>NA</v>
      </c>
      <c r="V210" s="9" t="str" cm="1">
        <f t="array" ref="V210">_xll.SNL.Clients.Office.Excel.Functions.SPG($A210, "IQ_DILUT_EPS_AFTER_EXTRA", V$3)</f>
        <v>NA</v>
      </c>
      <c r="W210" s="9" t="str" cm="1">
        <f t="array" ref="W210">_xll.SNL.Clients.Office.Excel.Functions.SPG($A210, "IQ_DILUT_EPS_AFTER_EXTRA", W$3)</f>
        <v>NA</v>
      </c>
      <c r="X210" s="9" t="str" cm="1">
        <f t="array" ref="X210">_xll.SNL.Clients.Office.Excel.Functions.SPG($A210, "IQ_DILUT_EPS_AFTER_EXTRA", X$3)</f>
        <v>NA</v>
      </c>
      <c r="Y210" s="9" t="str" cm="1">
        <f t="array" ref="Y210">_xll.SNL.Clients.Office.Excel.Functions.SPG($A210, "IQ_DILUT_EPS_AFTER_EXTRA", Y$3)</f>
        <v>NA</v>
      </c>
      <c r="Z210" s="9" t="str" cm="1">
        <f t="array" ref="Z210">_xll.SNL.Clients.Office.Excel.Functions.SPG($A210, "IQ_DILUT_EPS_AFTER_EXTRA", Z$3)</f>
        <v>NA</v>
      </c>
    </row>
    <row r="211" spans="1:26" x14ac:dyDescent="0.3">
      <c r="A211" s="11" t="s">
        <v>1224</v>
      </c>
      <c r="B211" s="9" cm="1">
        <f t="array" ref="B211">_xll.SNL.Clients.Office.Excel.Functions.SPG($A211, "IQ_DILUT_EPS_AFTER_EXTRA", B$3)</f>
        <v>1.35</v>
      </c>
      <c r="C211" s="9" cm="1">
        <f t="array" ref="C211">_xll.SNL.Clients.Office.Excel.Functions.SPG($A211, "IQ_DILUT_EPS_AFTER_EXTRA", C$3)</f>
        <v>-0.02</v>
      </c>
      <c r="D211" s="9" cm="1">
        <f t="array" ref="D211">_xll.SNL.Clients.Office.Excel.Functions.SPG($A211, "IQ_DILUT_EPS_AFTER_EXTRA", D$3)</f>
        <v>1.44</v>
      </c>
      <c r="E211" s="9" cm="1">
        <f t="array" ref="E211">_xll.SNL.Clients.Office.Excel.Functions.SPG($A211, "IQ_DILUT_EPS_AFTER_EXTRA", E$3)</f>
        <v>1.34</v>
      </c>
      <c r="F211" s="9" cm="1">
        <f t="array" ref="F211">_xll.SNL.Clients.Office.Excel.Functions.SPG($A211, "IQ_DILUT_EPS_AFTER_EXTRA", F$3)</f>
        <v>0.76</v>
      </c>
      <c r="G211" s="9" cm="1">
        <f t="array" ref="G211">_xll.SNL.Clients.Office.Excel.Functions.SPG($A211, "IQ_DILUT_EPS_AFTER_EXTRA", G$3)</f>
        <v>1.46</v>
      </c>
      <c r="H211" s="9" cm="1">
        <f t="array" ref="H211">_xll.SNL.Clients.Office.Excel.Functions.SPG($A211, "IQ_DILUT_EPS_AFTER_EXTRA", H$3)</f>
        <v>1.37</v>
      </c>
      <c r="I211" s="9" cm="1">
        <f t="array" ref="I211">_xll.SNL.Clients.Office.Excel.Functions.SPG($A211, "IQ_DILUT_EPS_AFTER_EXTRA", I$3)</f>
        <v>1.28</v>
      </c>
      <c r="J211" s="9" cm="1">
        <f t="array" ref="J211">_xll.SNL.Clients.Office.Excel.Functions.SPG($A211, "IQ_DILUT_EPS_AFTER_EXTRA", J$3)</f>
        <v>0.74</v>
      </c>
      <c r="K211" s="9" cm="1">
        <f t="array" ref="K211">_xll.SNL.Clients.Office.Excel.Functions.SPG($A211, "IQ_DILUT_EPS_AFTER_EXTRA", K$3)</f>
        <v>0.64900000000000002</v>
      </c>
      <c r="L211" s="9" cm="1">
        <f t="array" ref="L211">_xll.SNL.Clients.Office.Excel.Functions.SPG($A211, "IQ_DILUT_EPS_AFTER_EXTRA", L$3)</f>
        <v>1.4379999999999999</v>
      </c>
      <c r="M211" s="9" cm="1">
        <f t="array" ref="M211">_xll.SNL.Clients.Office.Excel.Functions.SPG($A211, "IQ_DILUT_EPS_AFTER_EXTRA", M$3)</f>
        <v>1.32</v>
      </c>
      <c r="N211" s="9" cm="1">
        <f t="array" ref="N211">_xll.SNL.Clients.Office.Excel.Functions.SPG($A211, "IQ_DILUT_EPS_AFTER_EXTRA", N$3)</f>
        <v>0.90800000000000003</v>
      </c>
      <c r="O211" s="9" cm="1">
        <f t="array" ref="O211">_xll.SNL.Clients.Office.Excel.Functions.SPG($A211, "IQ_DILUT_EPS_AFTER_EXTRA", O$3)</f>
        <v>1.2170000000000001</v>
      </c>
      <c r="P211" s="9" cm="1">
        <f t="array" ref="P211">_xll.SNL.Clients.Office.Excel.Functions.SPG($A211, "IQ_DILUT_EPS_AFTER_EXTRA", P$3)</f>
        <v>1.05</v>
      </c>
      <c r="Q211" s="9" cm="1">
        <f t="array" ref="Q211">_xll.SNL.Clients.Office.Excel.Functions.SPG($A211, "IQ_DILUT_EPS_AFTER_EXTRA", Q$3)</f>
        <v>1.18</v>
      </c>
      <c r="R211" s="9" cm="1">
        <f t="array" ref="R211">_xll.SNL.Clients.Office.Excel.Functions.SPG($A211, "IQ_DILUT_EPS_AFTER_EXTRA", R$3)</f>
        <v>0.379</v>
      </c>
      <c r="S211" s="9" cm="1">
        <f t="array" ref="S211">_xll.SNL.Clients.Office.Excel.Functions.SPG($A211, "IQ_DILUT_EPS_AFTER_EXTRA", S$3)</f>
        <v>1.077</v>
      </c>
      <c r="T211" s="9" cm="1">
        <f t="array" ref="T211">_xll.SNL.Clients.Office.Excel.Functions.SPG($A211, "IQ_DILUT_EPS_AFTER_EXTRA", T$3)</f>
        <v>0.62</v>
      </c>
      <c r="U211" s="9" cm="1">
        <f t="array" ref="U211">_xll.SNL.Clients.Office.Excel.Functions.SPG($A211, "IQ_DILUT_EPS_AFTER_EXTRA", U$3)</f>
        <v>0.31</v>
      </c>
      <c r="V211" s="9" cm="1">
        <f t="array" ref="V211">_xll.SNL.Clients.Office.Excel.Functions.SPG($A211, "IQ_DILUT_EPS_AFTER_EXTRA", V$3)</f>
        <v>0.4</v>
      </c>
      <c r="W211" s="9" cm="1">
        <f t="array" ref="W211">_xll.SNL.Clients.Office.Excel.Functions.SPG($A211, "IQ_DILUT_EPS_AFTER_EXTRA", W$3)</f>
        <v>1.0189999999999999</v>
      </c>
      <c r="X211" s="9" cm="1">
        <f t="array" ref="X211">_xll.SNL.Clients.Office.Excel.Functions.SPG($A211, "IQ_DILUT_EPS_AFTER_EXTRA", X$3)</f>
        <v>0.99</v>
      </c>
      <c r="Y211" s="9" cm="1">
        <f t="array" ref="Y211">_xll.SNL.Clients.Office.Excel.Functions.SPG($A211, "IQ_DILUT_EPS_AFTER_EXTRA", Y$3)</f>
        <v>1.18</v>
      </c>
      <c r="Z211" s="9" cm="1">
        <f t="array" ref="Z211">_xll.SNL.Clients.Office.Excel.Functions.SPG($A211, "IQ_DILUT_EPS_AFTER_EXTRA", Z$3)</f>
        <v>0.51</v>
      </c>
    </row>
    <row r="212" spans="1:26" x14ac:dyDescent="0.3">
      <c r="A212" s="11" t="s">
        <v>1225</v>
      </c>
      <c r="B212" s="9" cm="1">
        <f t="array" ref="B212">_xll.SNL.Clients.Office.Excel.Functions.SPG($A212, "IQ_DILUT_EPS_AFTER_EXTRA", B$3)</f>
        <v>1.49</v>
      </c>
      <c r="C212" s="9" cm="1">
        <f t="array" ref="C212">_xll.SNL.Clients.Office.Excel.Functions.SPG($A212, "IQ_DILUT_EPS_AFTER_EXTRA", C$3)</f>
        <v>1.778</v>
      </c>
      <c r="D212" s="9" cm="1">
        <f t="array" ref="D212">_xll.SNL.Clients.Office.Excel.Functions.SPG($A212, "IQ_DILUT_EPS_AFTER_EXTRA", D$3)</f>
        <v>1.62</v>
      </c>
      <c r="E212" s="9" cm="1">
        <f t="array" ref="E212">_xll.SNL.Clients.Office.Excel.Functions.SPG($A212, "IQ_DILUT_EPS_AFTER_EXTRA", E$3)</f>
        <v>1.26</v>
      </c>
      <c r="F212" s="9" cm="1">
        <f t="array" ref="F212">_xll.SNL.Clients.Office.Excel.Functions.SPG($A212, "IQ_DILUT_EPS_AFTER_EXTRA", F$3)</f>
        <v>1.03</v>
      </c>
      <c r="G212" s="9" cm="1">
        <f t="array" ref="G212">_xll.SNL.Clients.Office.Excel.Functions.SPG($A212, "IQ_DILUT_EPS_AFTER_EXTRA", G$3)</f>
        <v>1.87</v>
      </c>
      <c r="H212" s="9" cm="1">
        <f t="array" ref="H212">_xll.SNL.Clients.Office.Excel.Functions.SPG($A212, "IQ_DILUT_EPS_AFTER_EXTRA", H$3)</f>
        <v>1.59</v>
      </c>
      <c r="I212" s="9" cm="1">
        <f t="array" ref="I212">_xll.SNL.Clients.Office.Excel.Functions.SPG($A212, "IQ_DILUT_EPS_AFTER_EXTRA", I$3)</f>
        <v>0.33</v>
      </c>
      <c r="J212" s="9" cm="1">
        <f t="array" ref="J212">_xll.SNL.Clients.Office.Excel.Functions.SPG($A212, "IQ_DILUT_EPS_AFTER_EXTRA", J$3)</f>
        <v>0.89</v>
      </c>
      <c r="K212" s="9" cm="1">
        <f t="array" ref="K212">_xll.SNL.Clients.Office.Excel.Functions.SPG($A212, "IQ_DILUT_EPS_AFTER_EXTRA", K$3)</f>
        <v>1.45</v>
      </c>
      <c r="L212" s="9" cm="1">
        <f t="array" ref="L212">_xll.SNL.Clients.Office.Excel.Functions.SPG($A212, "IQ_DILUT_EPS_AFTER_EXTRA", L$3)</f>
        <v>1.36</v>
      </c>
      <c r="M212" s="9" cm="1">
        <f t="array" ref="M212">_xll.SNL.Clients.Office.Excel.Functions.SPG($A212, "IQ_DILUT_EPS_AFTER_EXTRA", M$3)</f>
        <v>1.05</v>
      </c>
      <c r="N212" s="9" cm="1">
        <f t="array" ref="N212">_xll.SNL.Clients.Office.Excel.Functions.SPG($A212, "IQ_DILUT_EPS_AFTER_EXTRA", N$3)</f>
        <v>-0.17</v>
      </c>
      <c r="O212" s="9" cm="1">
        <f t="array" ref="O212">_xll.SNL.Clients.Office.Excel.Functions.SPG($A212, "IQ_DILUT_EPS_AFTER_EXTRA", O$3)</f>
        <v>1.2490000000000001</v>
      </c>
      <c r="P212" s="9" cm="1">
        <f t="array" ref="P212">_xll.SNL.Clients.Office.Excel.Functions.SPG($A212, "IQ_DILUT_EPS_AFTER_EXTRA", P$3)</f>
        <v>1.1100000000000001</v>
      </c>
      <c r="Q212" s="9" cm="1">
        <f t="array" ref="Q212">_xll.SNL.Clients.Office.Excel.Functions.SPG($A212, "IQ_DILUT_EPS_AFTER_EXTRA", Q$3)</f>
        <v>1.1499999999999999</v>
      </c>
      <c r="R212" s="9" cm="1">
        <f t="array" ref="R212">_xll.SNL.Clients.Office.Excel.Functions.SPG($A212, "IQ_DILUT_EPS_AFTER_EXTRA", R$3)</f>
        <v>1.0489999999999999</v>
      </c>
      <c r="S212" s="9" cm="1">
        <f t="array" ref="S212">_xll.SNL.Clients.Office.Excel.Functions.SPG($A212, "IQ_DILUT_EPS_AFTER_EXTRA", S$3)</f>
        <v>1.62</v>
      </c>
      <c r="T212" s="9" cm="1">
        <f t="array" ref="T212">_xll.SNL.Clients.Office.Excel.Functions.SPG($A212, "IQ_DILUT_EPS_AFTER_EXTRA", T$3)</f>
        <v>1.347</v>
      </c>
      <c r="U212" s="9" cm="1">
        <f t="array" ref="U212">_xll.SNL.Clients.Office.Excel.Functions.SPG($A212, "IQ_DILUT_EPS_AFTER_EXTRA", U$3)</f>
        <v>1.1000000000000001</v>
      </c>
      <c r="V212" s="9" cm="1">
        <f t="array" ref="V212">_xll.SNL.Clients.Office.Excel.Functions.SPG($A212, "IQ_DILUT_EPS_AFTER_EXTRA", V$3)</f>
        <v>0.81</v>
      </c>
      <c r="W212" s="9" cm="1">
        <f t="array" ref="W212">_xll.SNL.Clients.Office.Excel.Functions.SPG($A212, "IQ_DILUT_EPS_AFTER_EXTRA", W$3)</f>
        <v>1.58</v>
      </c>
      <c r="X212" s="9" cm="1">
        <f t="array" ref="X212">_xll.SNL.Clients.Office.Excel.Functions.SPG($A212, "IQ_DILUT_EPS_AFTER_EXTRA", X$3)</f>
        <v>1.48</v>
      </c>
      <c r="Y212" s="9" cm="1">
        <f t="array" ref="Y212">_xll.SNL.Clients.Office.Excel.Functions.SPG($A212, "IQ_DILUT_EPS_AFTER_EXTRA", Y$3)</f>
        <v>1.2</v>
      </c>
      <c r="Z212" s="9" cm="1">
        <f t="array" ref="Z212">_xll.SNL.Clients.Office.Excel.Functions.SPG($A212, "IQ_DILUT_EPS_AFTER_EXTRA", Z$3)</f>
        <v>1.1100000000000001</v>
      </c>
    </row>
    <row r="213" spans="1:26" x14ac:dyDescent="0.3">
      <c r="A213" s="11" t="s">
        <v>1226</v>
      </c>
      <c r="B213" s="9" cm="1">
        <f t="array" ref="B213">_xll.SNL.Clients.Office.Excel.Functions.SPG($A213, "IQ_DILUT_EPS_AFTER_EXTRA", B$3)</f>
        <v>0.84699999999999998</v>
      </c>
      <c r="C213" s="9" cm="1">
        <f t="array" ref="C213">_xll.SNL.Clients.Office.Excel.Functions.SPG($A213, "IQ_DILUT_EPS_AFTER_EXTRA", C$3)</f>
        <v>1.3080000000000001</v>
      </c>
      <c r="D213" s="9" cm="1">
        <f t="array" ref="D213">_xll.SNL.Clients.Office.Excel.Functions.SPG($A213, "IQ_DILUT_EPS_AFTER_EXTRA", D$3)</f>
        <v>1.413</v>
      </c>
      <c r="E213" s="9" cm="1">
        <f t="array" ref="E213">_xll.SNL.Clients.Office.Excel.Functions.SPG($A213, "IQ_DILUT_EPS_AFTER_EXTRA", E$3)</f>
        <v>1.476</v>
      </c>
      <c r="F213" s="9" cm="1">
        <f t="array" ref="F213">_xll.SNL.Clients.Office.Excel.Functions.SPG($A213, "IQ_DILUT_EPS_AFTER_EXTRA", F$3)</f>
        <v>1.3169999999999999</v>
      </c>
      <c r="G213" s="9" cm="1">
        <f t="array" ref="G213">_xll.SNL.Clients.Office.Excel.Functions.SPG($A213, "IQ_DILUT_EPS_AFTER_EXTRA", G$3)</f>
        <v>1.62</v>
      </c>
      <c r="H213" s="9" cm="1">
        <f t="array" ref="H213">_xll.SNL.Clients.Office.Excel.Functions.SPG($A213, "IQ_DILUT_EPS_AFTER_EXTRA", H$3)</f>
        <v>1.7150000000000001</v>
      </c>
      <c r="I213" s="9" cm="1">
        <f t="array" ref="I213">_xll.SNL.Clients.Office.Excel.Functions.SPG($A213, "IQ_DILUT_EPS_AFTER_EXTRA", I$3)</f>
        <v>1.8520000000000001</v>
      </c>
      <c r="J213" s="9" cm="1">
        <f t="array" ref="J213">_xll.SNL.Clients.Office.Excel.Functions.SPG($A213, "IQ_DILUT_EPS_AFTER_EXTRA", J$3)</f>
        <v>2.173</v>
      </c>
      <c r="K213" s="9" cm="1">
        <f t="array" ref="K213">_xll.SNL.Clients.Office.Excel.Functions.SPG($A213, "IQ_DILUT_EPS_AFTER_EXTRA", K$3)</f>
        <v>2.597</v>
      </c>
      <c r="L213" s="9" cm="1">
        <f t="array" ref="L213">_xll.SNL.Clients.Office.Excel.Functions.SPG($A213, "IQ_DILUT_EPS_AFTER_EXTRA", L$3)</f>
        <v>2.758</v>
      </c>
      <c r="M213" s="9" cm="1">
        <f t="array" ref="M213">_xll.SNL.Clients.Office.Excel.Functions.SPG($A213, "IQ_DILUT_EPS_AFTER_EXTRA", M$3)</f>
        <v>3.05</v>
      </c>
      <c r="N213" s="9" cm="1">
        <f t="array" ref="N213">_xll.SNL.Clients.Office.Excel.Functions.SPG($A213, "IQ_DILUT_EPS_AFTER_EXTRA", N$3)</f>
        <v>3.3359999999999999</v>
      </c>
      <c r="O213" s="9" cm="1">
        <f t="array" ref="O213">_xll.SNL.Clients.Office.Excel.Functions.SPG($A213, "IQ_DILUT_EPS_AFTER_EXTRA", O$3)</f>
        <v>2.9849999999999999</v>
      </c>
      <c r="P213" s="9" cm="1">
        <f t="array" ref="P213">_xll.SNL.Clients.Office.Excel.Functions.SPG($A213, "IQ_DILUT_EPS_AFTER_EXTRA", P$3)</f>
        <v>2.58</v>
      </c>
      <c r="Q213" s="9" cm="1">
        <f t="array" ref="Q213">_xll.SNL.Clients.Office.Excel.Functions.SPG($A213, "IQ_DILUT_EPS_AFTER_EXTRA", Q$3)</f>
        <v>2.4</v>
      </c>
      <c r="R213" s="9" cm="1">
        <f t="array" ref="R213">_xll.SNL.Clients.Office.Excel.Functions.SPG($A213, "IQ_DILUT_EPS_AFTER_EXTRA", R$3)</f>
        <v>2.0099999999999998</v>
      </c>
      <c r="S213" s="9" cm="1">
        <f t="array" ref="S213">_xll.SNL.Clients.Office.Excel.Functions.SPG($A213, "IQ_DILUT_EPS_AFTER_EXTRA", S$3)</f>
        <v>1.6950000000000001</v>
      </c>
      <c r="T213" s="9" cm="1">
        <f t="array" ref="T213">_xll.SNL.Clients.Office.Excel.Functions.SPG($A213, "IQ_DILUT_EPS_AFTER_EXTRA", T$3)</f>
        <v>1.61</v>
      </c>
      <c r="U213" s="9" cm="1">
        <f t="array" ref="U213">_xll.SNL.Clients.Office.Excel.Functions.SPG($A213, "IQ_DILUT_EPS_AFTER_EXTRA", U$3)</f>
        <v>0.63</v>
      </c>
      <c r="V213" s="9" cm="1">
        <f t="array" ref="V213">_xll.SNL.Clients.Office.Excel.Functions.SPG($A213, "IQ_DILUT_EPS_AFTER_EXTRA", V$3)</f>
        <v>1.04</v>
      </c>
      <c r="W213" s="9" cm="1">
        <f t="array" ref="W213">_xll.SNL.Clients.Office.Excel.Functions.SPG($A213, "IQ_DILUT_EPS_AFTER_EXTRA", W$3)</f>
        <v>1.268</v>
      </c>
      <c r="X213" s="9" cm="1">
        <f t="array" ref="X213">_xll.SNL.Clients.Office.Excel.Functions.SPG($A213, "IQ_DILUT_EPS_AFTER_EXTRA", X$3)</f>
        <v>1.3460000000000001</v>
      </c>
      <c r="Y213" s="9" cm="1">
        <f t="array" ref="Y213">_xll.SNL.Clients.Office.Excel.Functions.SPG($A213, "IQ_DILUT_EPS_AFTER_EXTRA", Y$3)</f>
        <v>1.53</v>
      </c>
      <c r="Z213" s="9" cm="1">
        <f t="array" ref="Z213">_xll.SNL.Clients.Office.Excel.Functions.SPG($A213, "IQ_DILUT_EPS_AFTER_EXTRA", Z$3)</f>
        <v>1.577</v>
      </c>
    </row>
    <row r="214" spans="1:26" x14ac:dyDescent="0.3">
      <c r="A214" s="11" t="s">
        <v>1227</v>
      </c>
      <c r="B214" s="9" cm="1">
        <f t="array" ref="B214">_xll.SNL.Clients.Office.Excel.Functions.SPG($A214, "IQ_DILUT_EPS_AFTER_EXTRA", B$3)</f>
        <v>1.02</v>
      </c>
      <c r="C214" s="9" cm="1">
        <f t="array" ref="C214">_xll.SNL.Clients.Office.Excel.Functions.SPG($A214, "IQ_DILUT_EPS_AFTER_EXTRA", C$3)</f>
        <v>-0.17599999999999999</v>
      </c>
      <c r="D214" s="9" cm="1">
        <f t="array" ref="D214">_xll.SNL.Clients.Office.Excel.Functions.SPG($A214, "IQ_DILUT_EPS_AFTER_EXTRA", D$3)</f>
        <v>1.79</v>
      </c>
      <c r="E214" s="9" cm="1">
        <f t="array" ref="E214">_xll.SNL.Clients.Office.Excel.Functions.SPG($A214, "IQ_DILUT_EPS_AFTER_EXTRA", E$3)</f>
        <v>0.88</v>
      </c>
      <c r="F214" s="9" cm="1">
        <f t="array" ref="F214">_xll.SNL.Clients.Office.Excel.Functions.SPG($A214, "IQ_DILUT_EPS_AFTER_EXTRA", F$3)</f>
        <v>1.87</v>
      </c>
      <c r="G214" s="9" cm="1">
        <f t="array" ref="G214">_xll.SNL.Clients.Office.Excel.Functions.SPG($A214, "IQ_DILUT_EPS_AFTER_EXTRA", G$3)</f>
        <v>1.472</v>
      </c>
      <c r="H214" s="9" cm="1">
        <f t="array" ref="H214">_xll.SNL.Clients.Office.Excel.Functions.SPG($A214, "IQ_DILUT_EPS_AFTER_EXTRA", H$3)</f>
        <v>1.88</v>
      </c>
      <c r="I214" s="9" cm="1">
        <f t="array" ref="I214">_xll.SNL.Clients.Office.Excel.Functions.SPG($A214, "IQ_DILUT_EPS_AFTER_EXTRA", I$3)</f>
        <v>1.33</v>
      </c>
      <c r="J214" s="9" cm="1">
        <f t="array" ref="J214">_xll.SNL.Clients.Office.Excel.Functions.SPG($A214, "IQ_DILUT_EPS_AFTER_EXTRA", J$3)</f>
        <v>-4.1000000000000002E-2</v>
      </c>
      <c r="K214" s="9" cm="1">
        <f t="array" ref="K214">_xll.SNL.Clients.Office.Excel.Functions.SPG($A214, "IQ_DILUT_EPS_AFTER_EXTRA", K$3)</f>
        <v>-1.74</v>
      </c>
      <c r="L214" s="9" cm="1">
        <f t="array" ref="L214">_xll.SNL.Clients.Office.Excel.Functions.SPG($A214, "IQ_DILUT_EPS_AFTER_EXTRA", L$3)</f>
        <v>0.86</v>
      </c>
      <c r="M214" s="9" cm="1">
        <f t="array" ref="M214">_xll.SNL.Clients.Office.Excel.Functions.SPG($A214, "IQ_DILUT_EPS_AFTER_EXTRA", M$3)</f>
        <v>0.61</v>
      </c>
      <c r="N214" s="9" cm="1">
        <f t="array" ref="N214">_xll.SNL.Clients.Office.Excel.Functions.SPG($A214, "IQ_DILUT_EPS_AFTER_EXTRA", N$3)</f>
        <v>0.61</v>
      </c>
      <c r="O214" s="9" cm="1">
        <f t="array" ref="O214">_xll.SNL.Clients.Office.Excel.Functions.SPG($A214, "IQ_DILUT_EPS_AFTER_EXTRA", O$3)</f>
        <v>-0.59899999999999998</v>
      </c>
      <c r="P214" s="9" cm="1">
        <f t="array" ref="P214">_xll.SNL.Clients.Office.Excel.Functions.SPG($A214, "IQ_DILUT_EPS_AFTER_EXTRA", P$3)</f>
        <v>-0.2</v>
      </c>
      <c r="Q214" s="9" cm="1">
        <f t="array" ref="Q214">_xll.SNL.Clients.Office.Excel.Functions.SPG($A214, "IQ_DILUT_EPS_AFTER_EXTRA", Q$3)</f>
        <v>-0.39500000000000002</v>
      </c>
      <c r="R214" s="9" cm="1">
        <f t="array" ref="R214">_xll.SNL.Clients.Office.Excel.Functions.SPG($A214, "IQ_DILUT_EPS_AFTER_EXTRA", R$3)</f>
        <v>0.13</v>
      </c>
      <c r="S214" s="9" cm="1">
        <f t="array" ref="S214">_xll.SNL.Clients.Office.Excel.Functions.SPG($A214, "IQ_DILUT_EPS_AFTER_EXTRA", S$3)</f>
        <v>-5.2999999999999999E-2</v>
      </c>
      <c r="T214" s="9" cm="1">
        <f t="array" ref="T214">_xll.SNL.Clients.Office.Excel.Functions.SPG($A214, "IQ_DILUT_EPS_AFTER_EXTRA", T$3)</f>
        <v>-0.1</v>
      </c>
      <c r="U214" s="9" cm="1">
        <f t="array" ref="U214">_xll.SNL.Clients.Office.Excel.Functions.SPG($A214, "IQ_DILUT_EPS_AFTER_EXTRA", U$3)</f>
        <v>-0.16300000000000001</v>
      </c>
      <c r="V214" s="9" cm="1">
        <f t="array" ref="V214">_xll.SNL.Clients.Office.Excel.Functions.SPG($A214, "IQ_DILUT_EPS_AFTER_EXTRA", V$3)</f>
        <v>0.08</v>
      </c>
      <c r="W214" s="9" cm="1">
        <f t="array" ref="W214">_xll.SNL.Clients.Office.Excel.Functions.SPG($A214, "IQ_DILUT_EPS_AFTER_EXTRA", W$3)</f>
        <v>0.26</v>
      </c>
      <c r="X214" s="9" cm="1">
        <f t="array" ref="X214">_xll.SNL.Clients.Office.Excel.Functions.SPG($A214, "IQ_DILUT_EPS_AFTER_EXTRA", X$3)</f>
        <v>0.12</v>
      </c>
      <c r="Y214" s="9" cm="1">
        <f t="array" ref="Y214">_xll.SNL.Clients.Office.Excel.Functions.SPG($A214, "IQ_DILUT_EPS_AFTER_EXTRA", Y$3)</f>
        <v>0.16</v>
      </c>
      <c r="Z214" s="9" cm="1">
        <f t="array" ref="Z214">_xll.SNL.Clients.Office.Excel.Functions.SPG($A214, "IQ_DILUT_EPS_AFTER_EXTRA", Z$3)</f>
        <v>0.25</v>
      </c>
    </row>
    <row r="215" spans="1:26" x14ac:dyDescent="0.3">
      <c r="A215" s="11" t="s">
        <v>1228</v>
      </c>
      <c r="B215" s="9" cm="1">
        <f t="array" ref="B215">_xll.SNL.Clients.Office.Excel.Functions.SPG($A215, "IQ_DILUT_EPS_AFTER_EXTRA", B$3)</f>
        <v>3.5999999999999997E-2</v>
      </c>
      <c r="C215" s="9" cm="1">
        <f t="array" ref="C215">_xll.SNL.Clients.Office.Excel.Functions.SPG($A215, "IQ_DILUT_EPS_AFTER_EXTRA", C$3)</f>
        <v>0.12</v>
      </c>
      <c r="D215" s="9" cm="1">
        <f t="array" ref="D215">_xll.SNL.Clients.Office.Excel.Functions.SPG($A215, "IQ_DILUT_EPS_AFTER_EXTRA", D$3)</f>
        <v>0.05</v>
      </c>
      <c r="E215" s="9" cm="1">
        <f t="array" ref="E215">_xll.SNL.Clients.Office.Excel.Functions.SPG($A215, "IQ_DILUT_EPS_AFTER_EXTRA", E$3)</f>
        <v>0.16</v>
      </c>
      <c r="F215" s="9" cm="1">
        <f t="array" ref="F215">_xll.SNL.Clients.Office.Excel.Functions.SPG($A215, "IQ_DILUT_EPS_AFTER_EXTRA", F$3)</f>
        <v>0.108</v>
      </c>
      <c r="G215" s="9" cm="1">
        <f t="array" ref="G215">_xll.SNL.Clients.Office.Excel.Functions.SPG($A215, "IQ_DILUT_EPS_AFTER_EXTRA", G$3)</f>
        <v>0.70199999999999996</v>
      </c>
      <c r="H215" s="9" cm="1">
        <f t="array" ref="H215">_xll.SNL.Clients.Office.Excel.Functions.SPG($A215, "IQ_DILUT_EPS_AFTER_EXTRA", H$3)</f>
        <v>0.38</v>
      </c>
      <c r="I215" s="9" cm="1">
        <f t="array" ref="I215">_xll.SNL.Clients.Office.Excel.Functions.SPG($A215, "IQ_DILUT_EPS_AFTER_EXTRA", I$3)</f>
        <v>0.36</v>
      </c>
      <c r="J215" s="9" cm="1">
        <f t="array" ref="J215">_xll.SNL.Clients.Office.Excel.Functions.SPG($A215, "IQ_DILUT_EPS_AFTER_EXTRA", J$3)</f>
        <v>0.4</v>
      </c>
      <c r="K215" s="9" cm="1">
        <f t="array" ref="K215">_xll.SNL.Clients.Office.Excel.Functions.SPG($A215, "IQ_DILUT_EPS_AFTER_EXTRA", K$3)</f>
        <v>0.371</v>
      </c>
      <c r="L215" s="9" cm="1">
        <f t="array" ref="L215">_xll.SNL.Clients.Office.Excel.Functions.SPG($A215, "IQ_DILUT_EPS_AFTER_EXTRA", L$3)</f>
        <v>0.33</v>
      </c>
      <c r="M215" s="9" cm="1">
        <f t="array" ref="M215">_xll.SNL.Clients.Office.Excel.Functions.SPG($A215, "IQ_DILUT_EPS_AFTER_EXTRA", M$3)</f>
        <v>0.32</v>
      </c>
      <c r="N215" s="9" cm="1">
        <f t="array" ref="N215">_xll.SNL.Clients.Office.Excel.Functions.SPG($A215, "IQ_DILUT_EPS_AFTER_EXTRA", N$3)</f>
        <v>0.26</v>
      </c>
      <c r="O215" s="9" cm="1">
        <f t="array" ref="O215">_xll.SNL.Clients.Office.Excel.Functions.SPG($A215, "IQ_DILUT_EPS_AFTER_EXTRA", O$3)</f>
        <v>0.20100000000000001</v>
      </c>
      <c r="P215" s="9" cm="1">
        <f t="array" ref="P215">_xll.SNL.Clients.Office.Excel.Functions.SPG($A215, "IQ_DILUT_EPS_AFTER_EXTRA", P$3)</f>
        <v>0.19</v>
      </c>
      <c r="Q215" s="9" cm="1">
        <f t="array" ref="Q215">_xll.SNL.Clients.Office.Excel.Functions.SPG($A215, "IQ_DILUT_EPS_AFTER_EXTRA", Q$3)</f>
        <v>0.15</v>
      </c>
      <c r="R215" s="9" cm="1">
        <f t="array" ref="R215">_xll.SNL.Clients.Office.Excel.Functions.SPG($A215, "IQ_DILUT_EPS_AFTER_EXTRA", R$3)</f>
        <v>0.13</v>
      </c>
      <c r="S215" s="9" cm="1">
        <f t="array" ref="S215">_xll.SNL.Clients.Office.Excel.Functions.SPG($A215, "IQ_DILUT_EPS_AFTER_EXTRA", S$3)</f>
        <v>0.11700000000000001</v>
      </c>
      <c r="T215" s="9" cm="1">
        <f t="array" ref="T215">_xll.SNL.Clients.Office.Excel.Functions.SPG($A215, "IQ_DILUT_EPS_AFTER_EXTRA", T$3)</f>
        <v>0.09</v>
      </c>
      <c r="U215" s="9" cm="1">
        <f t="array" ref="U215">_xll.SNL.Clients.Office.Excel.Functions.SPG($A215, "IQ_DILUT_EPS_AFTER_EXTRA", U$3)</f>
        <v>7.9000000000000001E-2</v>
      </c>
      <c r="V215" s="9" cm="1">
        <f t="array" ref="V215">_xll.SNL.Clients.Office.Excel.Functions.SPG($A215, "IQ_DILUT_EPS_AFTER_EXTRA", V$3)</f>
        <v>0.06</v>
      </c>
      <c r="W215" s="9" cm="1">
        <f t="array" ref="W215">_xll.SNL.Clients.Office.Excel.Functions.SPG($A215, "IQ_DILUT_EPS_AFTER_EXTRA", W$3)</f>
        <v>0.105</v>
      </c>
      <c r="X215" s="9" cm="1">
        <f t="array" ref="X215">_xll.SNL.Clients.Office.Excel.Functions.SPG($A215, "IQ_DILUT_EPS_AFTER_EXTRA", X$3)</f>
        <v>0.1</v>
      </c>
      <c r="Y215" s="9" cm="1">
        <f t="array" ref="Y215">_xll.SNL.Clients.Office.Excel.Functions.SPG($A215, "IQ_DILUT_EPS_AFTER_EXTRA", Y$3)</f>
        <v>0.06</v>
      </c>
      <c r="Z215" s="9" cm="1">
        <f t="array" ref="Z215">_xll.SNL.Clients.Office.Excel.Functions.SPG($A215, "IQ_DILUT_EPS_AFTER_EXTRA", Z$3)</f>
        <v>0.05</v>
      </c>
    </row>
    <row r="216" spans="1:26" x14ac:dyDescent="0.3">
      <c r="A216" s="11" t="s">
        <v>1229</v>
      </c>
      <c r="B216" s="9" cm="1">
        <f t="array" ref="B216">_xll.SNL.Clients.Office.Excel.Functions.SPG($A216, "IQ_DILUT_EPS_AFTER_EXTRA", B$3)</f>
        <v>1.49</v>
      </c>
      <c r="C216" s="9" cm="1">
        <f t="array" ref="C216">_xll.SNL.Clients.Office.Excel.Functions.SPG($A216, "IQ_DILUT_EPS_AFTER_EXTRA", C$3)</f>
        <v>1.6080000000000001</v>
      </c>
      <c r="D216" s="9" cm="1">
        <f t="array" ref="D216">_xll.SNL.Clients.Office.Excel.Functions.SPG($A216, "IQ_DILUT_EPS_AFTER_EXTRA", D$3)</f>
        <v>2.41</v>
      </c>
      <c r="E216" s="9" cm="1">
        <f t="array" ref="E216">_xll.SNL.Clients.Office.Excel.Functions.SPG($A216, "IQ_DILUT_EPS_AFTER_EXTRA", E$3)</f>
        <v>3.02</v>
      </c>
      <c r="F216" s="9" cm="1">
        <f t="array" ref="F216">_xll.SNL.Clients.Office.Excel.Functions.SPG($A216, "IQ_DILUT_EPS_AFTER_EXTRA", F$3)</f>
        <v>1.9</v>
      </c>
      <c r="G216" s="9" cm="1">
        <f t="array" ref="G216">_xll.SNL.Clients.Office.Excel.Functions.SPG($A216, "IQ_DILUT_EPS_AFTER_EXTRA", G$3)</f>
        <v>2.1749999999999998</v>
      </c>
      <c r="H216" s="9" cm="1">
        <f t="array" ref="H216">_xll.SNL.Clients.Office.Excel.Functions.SPG($A216, "IQ_DILUT_EPS_AFTER_EXTRA", H$3)</f>
        <v>2.25</v>
      </c>
      <c r="I216" s="9" cm="1">
        <f t="array" ref="I216">_xll.SNL.Clients.Office.Excel.Functions.SPG($A216, "IQ_DILUT_EPS_AFTER_EXTRA", I$3)</f>
        <v>2.84</v>
      </c>
      <c r="J216" s="9" cm="1">
        <f t="array" ref="J216">_xll.SNL.Clients.Office.Excel.Functions.SPG($A216, "IQ_DILUT_EPS_AFTER_EXTRA", J$3)</f>
        <v>2.41</v>
      </c>
      <c r="K216" s="9" cm="1">
        <f t="array" ref="K216">_xll.SNL.Clients.Office.Excel.Functions.SPG($A216, "IQ_DILUT_EPS_AFTER_EXTRA", K$3)</f>
        <v>1.9710000000000001</v>
      </c>
      <c r="L216" s="9" cm="1">
        <f t="array" ref="L216">_xll.SNL.Clients.Office.Excel.Functions.SPG($A216, "IQ_DILUT_EPS_AFTER_EXTRA", L$3)</f>
        <v>1.54</v>
      </c>
      <c r="M216" s="9" cm="1">
        <f t="array" ref="M216">_xll.SNL.Clients.Office.Excel.Functions.SPG($A216, "IQ_DILUT_EPS_AFTER_EXTRA", M$3)</f>
        <v>1.1399999999999999</v>
      </c>
      <c r="N216" s="9" cm="1">
        <f t="array" ref="N216">_xll.SNL.Clients.Office.Excel.Functions.SPG($A216, "IQ_DILUT_EPS_AFTER_EXTRA", N$3)</f>
        <v>0.82</v>
      </c>
      <c r="O216" s="9" cm="1">
        <f t="array" ref="O216">_xll.SNL.Clients.Office.Excel.Functions.SPG($A216, "IQ_DILUT_EPS_AFTER_EXTRA", O$3)</f>
        <v>0.35699999999999998</v>
      </c>
      <c r="P216" s="9" cm="1">
        <f t="array" ref="P216">_xll.SNL.Clients.Office.Excel.Functions.SPG($A216, "IQ_DILUT_EPS_AFTER_EXTRA", P$3)</f>
        <v>-0.442</v>
      </c>
      <c r="Q216" s="9" cm="1">
        <f t="array" ref="Q216">_xll.SNL.Clients.Office.Excel.Functions.SPG($A216, "IQ_DILUT_EPS_AFTER_EXTRA", Q$3)</f>
        <v>2.89</v>
      </c>
      <c r="R216" s="9" cm="1">
        <f t="array" ref="R216">_xll.SNL.Clients.Office.Excel.Functions.SPG($A216, "IQ_DILUT_EPS_AFTER_EXTRA", R$3)</f>
        <v>3.36</v>
      </c>
      <c r="S216" s="9" cm="1">
        <f t="array" ref="S216">_xll.SNL.Clients.Office.Excel.Functions.SPG($A216, "IQ_DILUT_EPS_AFTER_EXTRA", S$3)</f>
        <v>3.3319999999999999</v>
      </c>
      <c r="T216" s="9" cm="1">
        <f t="array" ref="T216">_xll.SNL.Clients.Office.Excel.Functions.SPG($A216, "IQ_DILUT_EPS_AFTER_EXTRA", T$3)</f>
        <v>2.89</v>
      </c>
      <c r="U216" s="9" cm="1">
        <f t="array" ref="U216">_xll.SNL.Clients.Office.Excel.Functions.SPG($A216, "IQ_DILUT_EPS_AFTER_EXTRA", U$3)</f>
        <v>-4.8899999999999997</v>
      </c>
      <c r="V216" s="9" cm="1">
        <f t="array" ref="V216">_xll.SNL.Clients.Office.Excel.Functions.SPG($A216, "IQ_DILUT_EPS_AFTER_EXTRA", V$3)</f>
        <v>1.26</v>
      </c>
      <c r="W216" s="9" cm="1">
        <f t="array" ref="W216">_xll.SNL.Clients.Office.Excel.Functions.SPG($A216, "IQ_DILUT_EPS_AFTER_EXTRA", W$3)</f>
        <v>2.504</v>
      </c>
      <c r="X216" s="9" cm="1">
        <f t="array" ref="X216">_xll.SNL.Clients.Office.Excel.Functions.SPG($A216, "IQ_DILUT_EPS_AFTER_EXTRA", X$3)</f>
        <v>3.58</v>
      </c>
      <c r="Y216" s="9" cm="1">
        <f t="array" ref="Y216">_xll.SNL.Clients.Office.Excel.Functions.SPG($A216, "IQ_DILUT_EPS_AFTER_EXTRA", Y$3)</f>
        <v>2.92</v>
      </c>
      <c r="Z216" s="9" cm="1">
        <f t="array" ref="Z216">_xll.SNL.Clients.Office.Excel.Functions.SPG($A216, "IQ_DILUT_EPS_AFTER_EXTRA", Z$3)</f>
        <v>3.73</v>
      </c>
    </row>
    <row r="217" spans="1:26" x14ac:dyDescent="0.3">
      <c r="A217" s="11" t="s">
        <v>1230</v>
      </c>
      <c r="B217" s="9" cm="1">
        <f t="array" ref="B217">_xll.SNL.Clients.Office.Excel.Functions.SPG($A217, "IQ_DILUT_EPS_AFTER_EXTRA", B$3)</f>
        <v>0.94</v>
      </c>
      <c r="C217" s="9" cm="1">
        <f t="array" ref="C217">_xll.SNL.Clients.Office.Excel.Functions.SPG($A217, "IQ_DILUT_EPS_AFTER_EXTRA", C$3)</f>
        <v>1.1759999999999999</v>
      </c>
      <c r="D217" s="9" cm="1">
        <f t="array" ref="D217">_xll.SNL.Clients.Office.Excel.Functions.SPG($A217, "IQ_DILUT_EPS_AFTER_EXTRA", D$3)</f>
        <v>0.71</v>
      </c>
      <c r="E217" s="9" cm="1">
        <f t="array" ref="E217">_xll.SNL.Clients.Office.Excel.Functions.SPG($A217, "IQ_DILUT_EPS_AFTER_EXTRA", E$3)</f>
        <v>0.9</v>
      </c>
      <c r="F217" s="9" cm="1">
        <f t="array" ref="F217">_xll.SNL.Clients.Office.Excel.Functions.SPG($A217, "IQ_DILUT_EPS_AFTER_EXTRA", F$3)</f>
        <v>0.88</v>
      </c>
      <c r="G217" s="9" cm="1">
        <f t="array" ref="G217">_xll.SNL.Clients.Office.Excel.Functions.SPG($A217, "IQ_DILUT_EPS_AFTER_EXTRA", G$3)</f>
        <v>0.72799999999999998</v>
      </c>
      <c r="H217" s="9" cm="1">
        <f t="array" ref="H217">_xll.SNL.Clients.Office.Excel.Functions.SPG($A217, "IQ_DILUT_EPS_AFTER_EXTRA", H$3)</f>
        <v>0.81</v>
      </c>
      <c r="I217" s="9" cm="1">
        <f t="array" ref="I217">_xll.SNL.Clients.Office.Excel.Functions.SPG($A217, "IQ_DILUT_EPS_AFTER_EXTRA", I$3)</f>
        <v>-1.0999999999999999E-2</v>
      </c>
      <c r="J217" s="9" cm="1">
        <f t="array" ref="J217">_xll.SNL.Clients.Office.Excel.Functions.SPG($A217, "IQ_DILUT_EPS_AFTER_EXTRA", J$3)</f>
        <v>0.23</v>
      </c>
      <c r="K217" s="9" cm="1">
        <f t="array" ref="K217">_xll.SNL.Clients.Office.Excel.Functions.SPG($A217, "IQ_DILUT_EPS_AFTER_EXTRA", K$3)</f>
        <v>0.29899999999999999</v>
      </c>
      <c r="L217" s="9" cm="1">
        <f t="array" ref="L217">_xll.SNL.Clients.Office.Excel.Functions.SPG($A217, "IQ_DILUT_EPS_AFTER_EXTRA", L$3)</f>
        <v>3.4889999999999999</v>
      </c>
      <c r="M217" s="9" cm="1">
        <f t="array" ref="M217">_xll.SNL.Clients.Office.Excel.Functions.SPG($A217, "IQ_DILUT_EPS_AFTER_EXTRA", M$3)</f>
        <v>34.642000000000003</v>
      </c>
      <c r="N217" s="9" cm="1">
        <f t="array" ref="N217">_xll.SNL.Clients.Office.Excel.Functions.SPG($A217, "IQ_DILUT_EPS_AFTER_EXTRA", N$3)</f>
        <v>0.25900000000000001</v>
      </c>
      <c r="O217" s="9" cm="1">
        <f t="array" ref="O217">_xll.SNL.Clients.Office.Excel.Functions.SPG($A217, "IQ_DILUT_EPS_AFTER_EXTRA", O$3)</f>
        <v>0.94699999999999995</v>
      </c>
      <c r="P217" s="9" cm="1">
        <f t="array" ref="P217">_xll.SNL.Clients.Office.Excel.Functions.SPG($A217, "IQ_DILUT_EPS_AFTER_EXTRA", P$3)</f>
        <v>1.839</v>
      </c>
      <c r="Q217" s="9" cm="1">
        <f t="array" ref="Q217">_xll.SNL.Clients.Office.Excel.Functions.SPG($A217, "IQ_DILUT_EPS_AFTER_EXTRA", Q$3)</f>
        <v>1.1279999999999999</v>
      </c>
      <c r="R217" s="9" cm="1">
        <f t="array" ref="R217">_xll.SNL.Clients.Office.Excel.Functions.SPG($A217, "IQ_DILUT_EPS_AFTER_EXTRA", R$3)</f>
        <v>-0.158</v>
      </c>
      <c r="S217" s="9" cm="1">
        <f t="array" ref="S217">_xll.SNL.Clients.Office.Excel.Functions.SPG($A217, "IQ_DILUT_EPS_AFTER_EXTRA", S$3)</f>
        <v>-0.99399999999999999</v>
      </c>
      <c r="T217" s="9" cm="1">
        <f t="array" ref="T217">_xll.SNL.Clients.Office.Excel.Functions.SPG($A217, "IQ_DILUT_EPS_AFTER_EXTRA", T$3)</f>
        <v>-1.232</v>
      </c>
      <c r="U217" s="9" t="str" cm="1">
        <f t="array" ref="U217">_xll.SNL.Clients.Office.Excel.Functions.SPG($A217, "IQ_DILUT_EPS_AFTER_EXTRA", U$3)</f>
        <v>NA</v>
      </c>
      <c r="V217" s="9" cm="1">
        <f t="array" ref="V217">_xll.SNL.Clients.Office.Excel.Functions.SPG($A217, "IQ_DILUT_EPS_AFTER_EXTRA", V$3)</f>
        <v>-1.6910000000000001</v>
      </c>
      <c r="W217" s="9" cm="1">
        <f t="array" ref="W217">_xll.SNL.Clients.Office.Excel.Functions.SPG($A217, "IQ_DILUT_EPS_AFTER_EXTRA", W$3)</f>
        <v>-0.46200000000000002</v>
      </c>
      <c r="X217" s="9" cm="1">
        <f t="array" ref="X217">_xll.SNL.Clients.Office.Excel.Functions.SPG($A217, "IQ_DILUT_EPS_AFTER_EXTRA", X$3)</f>
        <v>0.15</v>
      </c>
      <c r="Y217" s="9" cm="1">
        <f t="array" ref="Y217">_xll.SNL.Clients.Office.Excel.Functions.SPG($A217, "IQ_DILUT_EPS_AFTER_EXTRA", Y$3)</f>
        <v>-0.83</v>
      </c>
      <c r="Z217" s="9" cm="1">
        <f t="array" ref="Z217">_xll.SNL.Clients.Office.Excel.Functions.SPG($A217, "IQ_DILUT_EPS_AFTER_EXTRA", Z$3)</f>
        <v>-0.26100000000000001</v>
      </c>
    </row>
    <row r="218" spans="1:26" x14ac:dyDescent="0.3">
      <c r="A218" s="11" t="s">
        <v>1231</v>
      </c>
      <c r="B218" s="9" cm="1">
        <f t="array" ref="B218">_xll.SNL.Clients.Office.Excel.Functions.SPG($A218, "IQ_DILUT_EPS_AFTER_EXTRA", B$3)</f>
        <v>2.1</v>
      </c>
      <c r="C218" s="9" cm="1">
        <f t="array" ref="C218">_xll.SNL.Clients.Office.Excel.Functions.SPG($A218, "IQ_DILUT_EPS_AFTER_EXTRA", C$3)</f>
        <v>2.4710000000000001</v>
      </c>
      <c r="D218" s="9" cm="1">
        <f t="array" ref="D218">_xll.SNL.Clients.Office.Excel.Functions.SPG($A218, "IQ_DILUT_EPS_AFTER_EXTRA", D$3)</f>
        <v>1.77</v>
      </c>
      <c r="E218" s="9" cm="1">
        <f t="array" ref="E218">_xll.SNL.Clients.Office.Excel.Functions.SPG($A218, "IQ_DILUT_EPS_AFTER_EXTRA", E$3)</f>
        <v>1.77</v>
      </c>
      <c r="F218" s="9" cm="1">
        <f t="array" ref="F218">_xll.SNL.Clients.Office.Excel.Functions.SPG($A218, "IQ_DILUT_EPS_AFTER_EXTRA", F$3)</f>
        <v>2.14</v>
      </c>
      <c r="G218" s="9" cm="1">
        <f t="array" ref="G218">_xll.SNL.Clients.Office.Excel.Functions.SPG($A218, "IQ_DILUT_EPS_AFTER_EXTRA", G$3)</f>
        <v>2.7080000000000002</v>
      </c>
      <c r="H218" s="9" cm="1">
        <f t="array" ref="H218">_xll.SNL.Clients.Office.Excel.Functions.SPG($A218, "IQ_DILUT_EPS_AFTER_EXTRA", H$3)</f>
        <v>2.2200000000000002</v>
      </c>
      <c r="I218" s="9" cm="1">
        <f t="array" ref="I218">_xll.SNL.Clients.Office.Excel.Functions.SPG($A218, "IQ_DILUT_EPS_AFTER_EXTRA", I$3)</f>
        <v>2.36</v>
      </c>
      <c r="J218" s="9" cm="1">
        <f t="array" ref="J218">_xll.SNL.Clients.Office.Excel.Functions.SPG($A218, "IQ_DILUT_EPS_AFTER_EXTRA", J$3)</f>
        <v>2.09</v>
      </c>
      <c r="K218" s="9" cm="1">
        <f t="array" ref="K218">_xll.SNL.Clients.Office.Excel.Functions.SPG($A218, "IQ_DILUT_EPS_AFTER_EXTRA", K$3)</f>
        <v>1.8720000000000001</v>
      </c>
      <c r="L218" s="9" cm="1">
        <f t="array" ref="L218">_xll.SNL.Clients.Office.Excel.Functions.SPG($A218, "IQ_DILUT_EPS_AFTER_EXTRA", L$3)</f>
        <v>1.87</v>
      </c>
      <c r="M218" s="9" cm="1">
        <f t="array" ref="M218">_xll.SNL.Clients.Office.Excel.Functions.SPG($A218, "IQ_DILUT_EPS_AFTER_EXTRA", M$3)</f>
        <v>2.1800000000000002</v>
      </c>
      <c r="N218" s="9" cm="1">
        <f t="array" ref="N218">_xll.SNL.Clients.Office.Excel.Functions.SPG($A218, "IQ_DILUT_EPS_AFTER_EXTRA", N$3)</f>
        <v>2.13</v>
      </c>
      <c r="O218" s="9" cm="1">
        <f t="array" ref="O218">_xll.SNL.Clients.Office.Excel.Functions.SPG($A218, "IQ_DILUT_EPS_AFTER_EXTRA", O$3)</f>
        <v>1.2430000000000001</v>
      </c>
      <c r="P218" s="9" cm="1">
        <f t="array" ref="P218">_xll.SNL.Clients.Office.Excel.Functions.SPG($A218, "IQ_DILUT_EPS_AFTER_EXTRA", P$3)</f>
        <v>0.53</v>
      </c>
      <c r="Q218" s="9" cm="1">
        <f t="array" ref="Q218">_xll.SNL.Clients.Office.Excel.Functions.SPG($A218, "IQ_DILUT_EPS_AFTER_EXTRA", Q$3)</f>
        <v>1.6</v>
      </c>
      <c r="R218" s="9" cm="1">
        <f t="array" ref="R218">_xll.SNL.Clients.Office.Excel.Functions.SPG($A218, "IQ_DILUT_EPS_AFTER_EXTRA", R$3)</f>
        <v>1.23</v>
      </c>
      <c r="S218" s="9" cm="1">
        <f t="array" ref="S218">_xll.SNL.Clients.Office.Excel.Functions.SPG($A218, "IQ_DILUT_EPS_AFTER_EXTRA", S$3)</f>
        <v>1.081</v>
      </c>
      <c r="T218" s="9" cm="1">
        <f t="array" ref="T218">_xll.SNL.Clients.Office.Excel.Functions.SPG($A218, "IQ_DILUT_EPS_AFTER_EXTRA", T$3)</f>
        <v>0.97</v>
      </c>
      <c r="U218" s="9" cm="1">
        <f t="array" ref="U218">_xll.SNL.Clients.Office.Excel.Functions.SPG($A218, "IQ_DILUT_EPS_AFTER_EXTRA", U$3)</f>
        <v>0.45</v>
      </c>
      <c r="V218" s="9" cm="1">
        <f t="array" ref="V218">_xll.SNL.Clients.Office.Excel.Functions.SPG($A218, "IQ_DILUT_EPS_AFTER_EXTRA", V$3)</f>
        <v>0.91</v>
      </c>
      <c r="W218" s="9" cm="1">
        <f t="array" ref="W218">_xll.SNL.Clients.Office.Excel.Functions.SPG($A218, "IQ_DILUT_EPS_AFTER_EXTRA", W$3)</f>
        <v>1.0369999999999999</v>
      </c>
      <c r="X218" s="9" cm="1">
        <f t="array" ref="X218">_xll.SNL.Clients.Office.Excel.Functions.SPG($A218, "IQ_DILUT_EPS_AFTER_EXTRA", X$3)</f>
        <v>1.17</v>
      </c>
      <c r="Y218" s="9" cm="1">
        <f t="array" ref="Y218">_xll.SNL.Clients.Office.Excel.Functions.SPG($A218, "IQ_DILUT_EPS_AFTER_EXTRA", Y$3)</f>
        <v>1.36</v>
      </c>
      <c r="Z218" s="9" cm="1">
        <f t="array" ref="Z218">_xll.SNL.Clients.Office.Excel.Functions.SPG($A218, "IQ_DILUT_EPS_AFTER_EXTRA", Z$3)</f>
        <v>1.1200000000000001</v>
      </c>
    </row>
    <row r="219" spans="1:26" x14ac:dyDescent="0.3">
      <c r="A219" s="11" t="s">
        <v>1232</v>
      </c>
      <c r="B219" s="9" cm="1">
        <f t="array" ref="B219">_xll.SNL.Clients.Office.Excel.Functions.SPG($A219, "IQ_DILUT_EPS_AFTER_EXTRA", B$3)</f>
        <v>7.94</v>
      </c>
      <c r="C219" s="9" cm="1">
        <f t="array" ref="C219">_xll.SNL.Clients.Office.Excel.Functions.SPG($A219, "IQ_DILUT_EPS_AFTER_EXTRA", C$3)</f>
        <v>8.1280000000000001</v>
      </c>
      <c r="D219" s="9" cm="1">
        <f t="array" ref="D219">_xll.SNL.Clients.Office.Excel.Functions.SPG($A219, "IQ_DILUT_EPS_AFTER_EXTRA", D$3)</f>
        <v>7.8</v>
      </c>
      <c r="E219" s="9" cm="1">
        <f t="array" ref="E219">_xll.SNL.Clients.Office.Excel.Functions.SPG($A219, "IQ_DILUT_EPS_AFTER_EXTRA", E$3)</f>
        <v>7.87</v>
      </c>
      <c r="F219" s="9" cm="1">
        <f t="array" ref="F219">_xll.SNL.Clients.Office.Excel.Functions.SPG($A219, "IQ_DILUT_EPS_AFTER_EXTRA", F$3)</f>
        <v>5.89</v>
      </c>
      <c r="G219" s="9" cm="1">
        <f t="array" ref="G219">_xll.SNL.Clients.Office.Excel.Functions.SPG($A219, "IQ_DILUT_EPS_AFTER_EXTRA", G$3)</f>
        <v>7.7359999999999998</v>
      </c>
      <c r="H219" s="9" cm="1">
        <f t="array" ref="H219">_xll.SNL.Clients.Office.Excel.Functions.SPG($A219, "IQ_DILUT_EPS_AFTER_EXTRA", H$3)</f>
        <v>9.4600000000000009</v>
      </c>
      <c r="I219" s="9" cm="1">
        <f t="array" ref="I219">_xll.SNL.Clients.Office.Excel.Functions.SPG($A219, "IQ_DILUT_EPS_AFTER_EXTRA", I$3)</f>
        <v>10.78</v>
      </c>
      <c r="J219" s="9" cm="1">
        <f t="array" ref="J219">_xll.SNL.Clients.Office.Excel.Functions.SPG($A219, "IQ_DILUT_EPS_AFTER_EXTRA", J$3)</f>
        <v>8.3000000000000007</v>
      </c>
      <c r="K219" s="9" cm="1">
        <f t="array" ref="K219">_xll.SNL.Clients.Office.Excel.Functions.SPG($A219, "IQ_DILUT_EPS_AFTER_EXTRA", K$3)</f>
        <v>8.9510000000000005</v>
      </c>
      <c r="L219" s="9" cm="1">
        <f t="array" ref="L219">_xll.SNL.Clients.Office.Excel.Functions.SPG($A219, "IQ_DILUT_EPS_AFTER_EXTRA", L$3)</f>
        <v>11.92</v>
      </c>
      <c r="M219" s="9" cm="1">
        <f t="array" ref="M219">_xll.SNL.Clients.Office.Excel.Functions.SPG($A219, "IQ_DILUT_EPS_AFTER_EXTRA", M$3)</f>
        <v>11.6</v>
      </c>
      <c r="N219" s="9" cm="1">
        <f t="array" ref="N219">_xll.SNL.Clients.Office.Excel.Functions.SPG($A219, "IQ_DILUT_EPS_AFTER_EXTRA", N$3)</f>
        <v>11.55</v>
      </c>
      <c r="O219" s="9" cm="1">
        <f t="array" ref="O219">_xll.SNL.Clients.Office.Excel.Functions.SPG($A219, "IQ_DILUT_EPS_AFTER_EXTRA", O$3)</f>
        <v>9.5549999999999997</v>
      </c>
      <c r="P219" s="9" cm="1">
        <f t="array" ref="P219">_xll.SNL.Clients.Office.Excel.Functions.SPG($A219, "IQ_DILUT_EPS_AFTER_EXTRA", P$3)</f>
        <v>10.11</v>
      </c>
      <c r="Q219" s="9" cm="1">
        <f t="array" ref="Q219">_xll.SNL.Clients.Office.Excel.Functions.SPG($A219, "IQ_DILUT_EPS_AFTER_EXTRA", Q$3)</f>
        <v>10.75</v>
      </c>
      <c r="R219" s="9" cm="1">
        <f t="array" ref="R219">_xll.SNL.Clients.Office.Excel.Functions.SPG($A219, "IQ_DILUT_EPS_AFTER_EXTRA", R$3)</f>
        <v>5.81</v>
      </c>
      <c r="S219" s="9" cm="1">
        <f t="array" ref="S219">_xll.SNL.Clients.Office.Excel.Functions.SPG($A219, "IQ_DILUT_EPS_AFTER_EXTRA", S$3)</f>
        <v>7.0259999999999998</v>
      </c>
      <c r="T219" s="9" cm="1">
        <f t="array" ref="T219">_xll.SNL.Clients.Office.Excel.Functions.SPG($A219, "IQ_DILUT_EPS_AFTER_EXTRA", T$3)</f>
        <v>6.86</v>
      </c>
      <c r="U219" s="9" cm="1">
        <f t="array" ref="U219">_xll.SNL.Clients.Office.Excel.Functions.SPG($A219, "IQ_DILUT_EPS_AFTER_EXTRA", U$3)</f>
        <v>3.38</v>
      </c>
      <c r="V219" s="9" cm="1">
        <f t="array" ref="V219">_xll.SNL.Clients.Office.Excel.Functions.SPG($A219, "IQ_DILUT_EPS_AFTER_EXTRA", V$3)</f>
        <v>1.97</v>
      </c>
      <c r="W219" s="9" cm="1">
        <f t="array" ref="W219">_xll.SNL.Clients.Office.Excel.Functions.SPG($A219, "IQ_DILUT_EPS_AFTER_EXTRA", W$3)</f>
        <v>2.8940000000000001</v>
      </c>
      <c r="X219" s="9" cm="1">
        <f t="array" ref="X219">_xll.SNL.Clients.Office.Excel.Functions.SPG($A219, "IQ_DILUT_EPS_AFTER_EXTRA", X$3)</f>
        <v>3.64</v>
      </c>
      <c r="Y219" s="9" cm="1">
        <f t="array" ref="Y219">_xll.SNL.Clients.Office.Excel.Functions.SPG($A219, "IQ_DILUT_EPS_AFTER_EXTRA", Y$3)</f>
        <v>2.63</v>
      </c>
      <c r="Z219" s="9" cm="1">
        <f t="array" ref="Z219">_xll.SNL.Clients.Office.Excel.Functions.SPG($A219, "IQ_DILUT_EPS_AFTER_EXTRA", Z$3)</f>
        <v>2.42</v>
      </c>
    </row>
    <row r="220" spans="1:26" x14ac:dyDescent="0.3">
      <c r="A220" s="11" t="s">
        <v>1233</v>
      </c>
      <c r="B220" s="9" cm="1">
        <f t="array" ref="B220">_xll.SNL.Clients.Office.Excel.Functions.SPG($A220, "IQ_DILUT_EPS_AFTER_EXTRA", B$3)</f>
        <v>1.75</v>
      </c>
      <c r="C220" s="9" cm="1">
        <f t="array" ref="C220">_xll.SNL.Clients.Office.Excel.Functions.SPG($A220, "IQ_DILUT_EPS_AFTER_EXTRA", C$3)</f>
        <v>-2.089</v>
      </c>
      <c r="D220" s="9" cm="1">
        <f t="array" ref="D220">_xll.SNL.Clients.Office.Excel.Functions.SPG($A220, "IQ_DILUT_EPS_AFTER_EXTRA", D$3)</f>
        <v>2.3199999999999998</v>
      </c>
      <c r="E220" s="9" cm="1">
        <f t="array" ref="E220">_xll.SNL.Clients.Office.Excel.Functions.SPG($A220, "IQ_DILUT_EPS_AFTER_EXTRA", E$3)</f>
        <v>1.82</v>
      </c>
      <c r="F220" s="9" cm="1">
        <f t="array" ref="F220">_xll.SNL.Clients.Office.Excel.Functions.SPG($A220, "IQ_DILUT_EPS_AFTER_EXTRA", F$3)</f>
        <v>1.93</v>
      </c>
      <c r="G220" s="9" cm="1">
        <f t="array" ref="G220">_xll.SNL.Clients.Office.Excel.Functions.SPG($A220, "IQ_DILUT_EPS_AFTER_EXTRA", G$3)</f>
        <v>1.71</v>
      </c>
      <c r="H220" s="9" cm="1">
        <f t="array" ref="H220">_xll.SNL.Clients.Office.Excel.Functions.SPG($A220, "IQ_DILUT_EPS_AFTER_EXTRA", H$3)</f>
        <v>2.2999999999999998</v>
      </c>
      <c r="I220" s="9" cm="1">
        <f t="array" ref="I220">_xll.SNL.Clients.Office.Excel.Functions.SPG($A220, "IQ_DILUT_EPS_AFTER_EXTRA", I$3)</f>
        <v>2.79</v>
      </c>
      <c r="J220" s="9" cm="1">
        <f t="array" ref="J220">_xll.SNL.Clients.Office.Excel.Functions.SPG($A220, "IQ_DILUT_EPS_AFTER_EXTRA", J$3)</f>
        <v>3.54</v>
      </c>
      <c r="K220" s="9" cm="1">
        <f t="array" ref="K220">_xll.SNL.Clients.Office.Excel.Functions.SPG($A220, "IQ_DILUT_EPS_AFTER_EXTRA", K$3)</f>
        <v>3.7309999999999999</v>
      </c>
      <c r="L220" s="9" cm="1">
        <f t="array" ref="L220">_xll.SNL.Clients.Office.Excel.Functions.SPG($A220, "IQ_DILUT_EPS_AFTER_EXTRA", L$3)</f>
        <v>3.02</v>
      </c>
      <c r="M220" s="9" cm="1">
        <f t="array" ref="M220">_xll.SNL.Clients.Office.Excel.Functions.SPG($A220, "IQ_DILUT_EPS_AFTER_EXTRA", M$3)</f>
        <v>3.48</v>
      </c>
      <c r="N220" s="9" cm="1">
        <f t="array" ref="N220">_xll.SNL.Clients.Office.Excel.Functions.SPG($A220, "IQ_DILUT_EPS_AFTER_EXTRA", N$3)</f>
        <v>4.7</v>
      </c>
      <c r="O220" s="9" cm="1">
        <f t="array" ref="O220">_xll.SNL.Clients.Office.Excel.Functions.SPG($A220, "IQ_DILUT_EPS_AFTER_EXTRA", O$3)</f>
        <v>2.0750000000000002</v>
      </c>
      <c r="P220" s="9" cm="1">
        <f t="array" ref="P220">_xll.SNL.Clients.Office.Excel.Functions.SPG($A220, "IQ_DILUT_EPS_AFTER_EXTRA", P$3)</f>
        <v>3.69</v>
      </c>
      <c r="Q220" s="9" cm="1">
        <f t="array" ref="Q220">_xll.SNL.Clients.Office.Excel.Functions.SPG($A220, "IQ_DILUT_EPS_AFTER_EXTRA", Q$3)</f>
        <v>3.3</v>
      </c>
      <c r="R220" s="9" cm="1">
        <f t="array" ref="R220">_xll.SNL.Clients.Office.Excel.Functions.SPG($A220, "IQ_DILUT_EPS_AFTER_EXTRA", R$3)</f>
        <v>2.3199999999999998</v>
      </c>
      <c r="S220" s="9" cm="1">
        <f t="array" ref="S220">_xll.SNL.Clients.Office.Excel.Functions.SPG($A220, "IQ_DILUT_EPS_AFTER_EXTRA", S$3)</f>
        <v>2.3940000000000001</v>
      </c>
      <c r="T220" s="9" cm="1">
        <f t="array" ref="T220">_xll.SNL.Clients.Office.Excel.Functions.SPG($A220, "IQ_DILUT_EPS_AFTER_EXTRA", T$3)</f>
        <v>2.25</v>
      </c>
      <c r="U220" s="9" cm="1">
        <f t="array" ref="U220">_xll.SNL.Clients.Office.Excel.Functions.SPG($A220, "IQ_DILUT_EPS_AFTER_EXTRA", U$3)</f>
        <v>-0.37</v>
      </c>
      <c r="V220" s="9" cm="1">
        <f t="array" ref="V220">_xll.SNL.Clients.Office.Excel.Functions.SPG($A220, "IQ_DILUT_EPS_AFTER_EXTRA", V$3)</f>
        <v>1</v>
      </c>
      <c r="W220" s="9" cm="1">
        <f t="array" ref="W220">_xll.SNL.Clients.Office.Excel.Functions.SPG($A220, "IQ_DILUT_EPS_AFTER_EXTRA", W$3)</f>
        <v>0.91400000000000003</v>
      </c>
      <c r="X220" s="9" cm="1">
        <f t="array" ref="X220">_xll.SNL.Clients.Office.Excel.Functions.SPG($A220, "IQ_DILUT_EPS_AFTER_EXTRA", X$3)</f>
        <v>1.44</v>
      </c>
      <c r="Y220" s="9" cm="1">
        <f t="array" ref="Y220">_xll.SNL.Clients.Office.Excel.Functions.SPG($A220, "IQ_DILUT_EPS_AFTER_EXTRA", Y$3)</f>
        <v>1.75</v>
      </c>
      <c r="Z220" s="9" cm="1">
        <f t="array" ref="Z220">_xll.SNL.Clients.Office.Excel.Functions.SPG($A220, "IQ_DILUT_EPS_AFTER_EXTRA", Z$3)</f>
        <v>1.48</v>
      </c>
    </row>
    <row r="221" spans="1:26" x14ac:dyDescent="0.3">
      <c r="A221" s="11" t="s">
        <v>1234</v>
      </c>
      <c r="B221" s="9" cm="1">
        <f t="array" ref="B221">_xll.SNL.Clients.Office.Excel.Functions.SPG($A221, "IQ_DILUT_EPS_AFTER_EXTRA", B$3)</f>
        <v>-6.0149999999999997</v>
      </c>
      <c r="C221" s="9" cm="1">
        <f t="array" ref="C221">_xll.SNL.Clients.Office.Excel.Functions.SPG($A221, "IQ_DILUT_EPS_AFTER_EXTRA", C$3)</f>
        <v>1.0269999999999999</v>
      </c>
      <c r="D221" s="9" cm="1">
        <f t="array" ref="D221">_xll.SNL.Clients.Office.Excel.Functions.SPG($A221, "IQ_DILUT_EPS_AFTER_EXTRA", D$3)</f>
        <v>0.6</v>
      </c>
      <c r="E221" s="9" cm="1">
        <f t="array" ref="E221">_xll.SNL.Clients.Office.Excel.Functions.SPG($A221, "IQ_DILUT_EPS_AFTER_EXTRA", E$3)</f>
        <v>0.3</v>
      </c>
      <c r="F221" s="9" cm="1">
        <f t="array" ref="F221">_xll.SNL.Clients.Office.Excel.Functions.SPG($A221, "IQ_DILUT_EPS_AFTER_EXTRA", F$3)</f>
        <v>-0.78</v>
      </c>
      <c r="G221" s="9" cm="1">
        <f t="array" ref="G221">_xll.SNL.Clients.Office.Excel.Functions.SPG($A221, "IQ_DILUT_EPS_AFTER_EXTRA", G$3)</f>
        <v>0.3</v>
      </c>
      <c r="H221" s="9" cm="1">
        <f t="array" ref="H221">_xll.SNL.Clients.Office.Excel.Functions.SPG($A221, "IQ_DILUT_EPS_AFTER_EXTRA", H$3)</f>
        <v>-0.14000000000000001</v>
      </c>
      <c r="I221" s="9" cm="1">
        <f t="array" ref="I221">_xll.SNL.Clients.Office.Excel.Functions.SPG($A221, "IQ_DILUT_EPS_AFTER_EXTRA", I$3)</f>
        <v>0.02</v>
      </c>
      <c r="J221" s="9" cm="1">
        <f t="array" ref="J221">_xll.SNL.Clients.Office.Excel.Functions.SPG($A221, "IQ_DILUT_EPS_AFTER_EXTRA", J$3)</f>
        <v>0.13700000000000001</v>
      </c>
      <c r="K221" s="9" cm="1">
        <f t="array" ref="K221">_xll.SNL.Clients.Office.Excel.Functions.SPG($A221, "IQ_DILUT_EPS_AFTER_EXTRA", K$3)</f>
        <v>0.03</v>
      </c>
      <c r="L221" s="9" cm="1">
        <f t="array" ref="L221">_xll.SNL.Clients.Office.Excel.Functions.SPG($A221, "IQ_DILUT_EPS_AFTER_EXTRA", L$3)</f>
        <v>-2.0099999999999998</v>
      </c>
      <c r="M221" s="9" cm="1">
        <f t="array" ref="M221">_xll.SNL.Clients.Office.Excel.Functions.SPG($A221, "IQ_DILUT_EPS_AFTER_EXTRA", M$3)</f>
        <v>0.3</v>
      </c>
      <c r="N221" s="9" cm="1">
        <f t="array" ref="N221">_xll.SNL.Clients.Office.Excel.Functions.SPG($A221, "IQ_DILUT_EPS_AFTER_EXTRA", N$3)</f>
        <v>5.6000000000000001E-2</v>
      </c>
      <c r="O221" s="9" cm="1">
        <f t="array" ref="O221">_xll.SNL.Clients.Office.Excel.Functions.SPG($A221, "IQ_DILUT_EPS_AFTER_EXTRA", O$3)</f>
        <v>-9.6000000000000002E-2</v>
      </c>
      <c r="P221" s="9" cm="1">
        <f t="array" ref="P221">_xll.SNL.Clients.Office.Excel.Functions.SPG($A221, "IQ_DILUT_EPS_AFTER_EXTRA", P$3)</f>
        <v>-0.84199999999999997</v>
      </c>
      <c r="Q221" s="9" cm="1">
        <f t="array" ref="Q221">_xll.SNL.Clients.Office.Excel.Functions.SPG($A221, "IQ_DILUT_EPS_AFTER_EXTRA", Q$3)</f>
        <v>-1.1539999999999999</v>
      </c>
      <c r="R221" s="9" cm="1">
        <f t="array" ref="R221">_xll.SNL.Clients.Office.Excel.Functions.SPG($A221, "IQ_DILUT_EPS_AFTER_EXTRA", R$3)</f>
        <v>-0.63100000000000001</v>
      </c>
      <c r="S221" s="9" cm="1">
        <f t="array" ref="S221">_xll.SNL.Clients.Office.Excel.Functions.SPG($A221, "IQ_DILUT_EPS_AFTER_EXTRA", S$3)</f>
        <v>-5.84</v>
      </c>
      <c r="T221" s="9" cm="1">
        <f t="array" ref="T221">_xll.SNL.Clients.Office.Excel.Functions.SPG($A221, "IQ_DILUT_EPS_AFTER_EXTRA", T$3)</f>
        <v>-0.30399999999999999</v>
      </c>
      <c r="U221" s="9" cm="1">
        <f t="array" ref="U221">_xll.SNL.Clients.Office.Excel.Functions.SPG($A221, "IQ_DILUT_EPS_AFTER_EXTRA", U$3)</f>
        <v>-1.81</v>
      </c>
      <c r="V221" s="9" cm="1">
        <f t="array" ref="V221">_xll.SNL.Clients.Office.Excel.Functions.SPG($A221, "IQ_DILUT_EPS_AFTER_EXTRA", V$3)</f>
        <v>0.77</v>
      </c>
      <c r="W221" s="9" cm="1">
        <f t="array" ref="W221">_xll.SNL.Clients.Office.Excel.Functions.SPG($A221, "IQ_DILUT_EPS_AFTER_EXTRA", W$3)</f>
        <v>-2.9630000000000001</v>
      </c>
      <c r="X221" s="9" cm="1">
        <f t="array" ref="X221">_xll.SNL.Clients.Office.Excel.Functions.SPG($A221, "IQ_DILUT_EPS_AFTER_EXTRA", X$3)</f>
        <v>0.66</v>
      </c>
      <c r="Y221" s="9" cm="1">
        <f t="array" ref="Y221">_xll.SNL.Clients.Office.Excel.Functions.SPG($A221, "IQ_DILUT_EPS_AFTER_EXTRA", Y$3)</f>
        <v>-0.60599999999999998</v>
      </c>
      <c r="Z221" s="9" cm="1">
        <f t="array" ref="Z221">_xll.SNL.Clients.Office.Excel.Functions.SPG($A221, "IQ_DILUT_EPS_AFTER_EXTRA", Z$3)</f>
        <v>-0.31</v>
      </c>
    </row>
    <row r="222" spans="1:26" x14ac:dyDescent="0.3">
      <c r="A222" s="11" t="s">
        <v>1235</v>
      </c>
      <c r="B222" s="9" cm="1">
        <f t="array" ref="B222">_xll.SNL.Clients.Office.Excel.Functions.SPG($A222, "IQ_DILUT_EPS_AFTER_EXTRA", B$3)</f>
        <v>1.3</v>
      </c>
      <c r="C222" s="9" cm="1">
        <f t="array" ref="C222">_xll.SNL.Clients.Office.Excel.Functions.SPG($A222, "IQ_DILUT_EPS_AFTER_EXTRA", C$3)</f>
        <v>0.83099999999999996</v>
      </c>
      <c r="D222" s="9" cm="1">
        <f t="array" ref="D222">_xll.SNL.Clients.Office.Excel.Functions.SPG($A222, "IQ_DILUT_EPS_AFTER_EXTRA", D$3)</f>
        <v>1.28</v>
      </c>
      <c r="E222" s="9" cm="1">
        <f t="array" ref="E222">_xll.SNL.Clients.Office.Excel.Functions.SPG($A222, "IQ_DILUT_EPS_AFTER_EXTRA", E$3)</f>
        <v>2.222</v>
      </c>
      <c r="F222" s="9" cm="1">
        <f t="array" ref="F222">_xll.SNL.Clients.Office.Excel.Functions.SPG($A222, "IQ_DILUT_EPS_AFTER_EXTRA", F$3)</f>
        <v>1.48</v>
      </c>
      <c r="G222" s="9" cm="1">
        <f t="array" ref="G222">_xll.SNL.Clients.Office.Excel.Functions.SPG($A222, "IQ_DILUT_EPS_AFTER_EXTRA", G$3)</f>
        <v>0.81</v>
      </c>
      <c r="H222" s="9" cm="1">
        <f t="array" ref="H222">_xll.SNL.Clients.Office.Excel.Functions.SPG($A222, "IQ_DILUT_EPS_AFTER_EXTRA", H$3)</f>
        <v>1.63</v>
      </c>
      <c r="I222" s="9" cm="1">
        <f t="array" ref="I222">_xll.SNL.Clients.Office.Excel.Functions.SPG($A222, "IQ_DILUT_EPS_AFTER_EXTRA", I$3)</f>
        <v>-0.28000000000000003</v>
      </c>
      <c r="J222" s="9" cm="1">
        <f t="array" ref="J222">_xll.SNL.Clients.Office.Excel.Functions.SPG($A222, "IQ_DILUT_EPS_AFTER_EXTRA", J$3)</f>
        <v>0.28999999999999998</v>
      </c>
      <c r="K222" s="9" t="str" cm="1">
        <f t="array" ref="K222">_xll.SNL.Clients.Office.Excel.Functions.SPG($A222, "IQ_DILUT_EPS_AFTER_EXTRA", K$3)</f>
        <v>NA</v>
      </c>
      <c r="L222" s="9" cm="1">
        <f t="array" ref="L222">_xll.SNL.Clients.Office.Excel.Functions.SPG($A222, "IQ_DILUT_EPS_AFTER_EXTRA", L$3)</f>
        <v>3.0510000000000002</v>
      </c>
      <c r="M222" s="9" cm="1">
        <f t="array" ref="M222">_xll.SNL.Clients.Office.Excel.Functions.SPG($A222, "IQ_DILUT_EPS_AFTER_EXTRA", M$3)</f>
        <v>4.7370000000000001</v>
      </c>
      <c r="N222" s="9" cm="1">
        <f t="array" ref="N222">_xll.SNL.Clients.Office.Excel.Functions.SPG($A222, "IQ_DILUT_EPS_AFTER_EXTRA", N$3)</f>
        <v>5.6029999999999998</v>
      </c>
      <c r="O222" s="9" t="str" cm="1">
        <f t="array" ref="O222">_xll.SNL.Clients.Office.Excel.Functions.SPG($A222, "IQ_DILUT_EPS_AFTER_EXTRA", O$3)</f>
        <v>NA</v>
      </c>
      <c r="P222" s="9" cm="1">
        <f t="array" ref="P222">_xll.SNL.Clients.Office.Excel.Functions.SPG($A222, "IQ_DILUT_EPS_AFTER_EXTRA", P$3)</f>
        <v>3.871</v>
      </c>
      <c r="Q222" s="9" cm="1">
        <f t="array" ref="Q222">_xll.SNL.Clients.Office.Excel.Functions.SPG($A222, "IQ_DILUT_EPS_AFTER_EXTRA", Q$3)</f>
        <v>4.8979999999999997</v>
      </c>
      <c r="R222" s="9" cm="1">
        <f t="array" ref="R222">_xll.SNL.Clients.Office.Excel.Functions.SPG($A222, "IQ_DILUT_EPS_AFTER_EXTRA", R$3)</f>
        <v>2.984</v>
      </c>
      <c r="S222" s="9" cm="1">
        <f t="array" ref="S222">_xll.SNL.Clients.Office.Excel.Functions.SPG($A222, "IQ_DILUT_EPS_AFTER_EXTRA", S$3)</f>
        <v>2.3490000000000002</v>
      </c>
      <c r="T222" s="9" cm="1">
        <f t="array" ref="T222">_xll.SNL.Clients.Office.Excel.Functions.SPG($A222, "IQ_DILUT_EPS_AFTER_EXTRA", T$3)</f>
        <v>1.57</v>
      </c>
      <c r="U222" s="9" cm="1">
        <f t="array" ref="U222">_xll.SNL.Clients.Office.Excel.Functions.SPG($A222, "IQ_DILUT_EPS_AFTER_EXTRA", U$3)</f>
        <v>0.28999999999999998</v>
      </c>
      <c r="V222" s="9" cm="1">
        <f t="array" ref="V222">_xll.SNL.Clients.Office.Excel.Functions.SPG($A222, "IQ_DILUT_EPS_AFTER_EXTRA", V$3)</f>
        <v>0.28999999999999998</v>
      </c>
      <c r="W222" s="9" t="str" cm="1">
        <f t="array" ref="W222">_xll.SNL.Clients.Office.Excel.Functions.SPG($A222, "IQ_DILUT_EPS_AFTER_EXTRA", W$3)</f>
        <v>NA</v>
      </c>
      <c r="X222" s="9" cm="1">
        <f t="array" ref="X222">_xll.SNL.Clients.Office.Excel.Functions.SPG($A222, "IQ_DILUT_EPS_AFTER_EXTRA", X$3)</f>
        <v>1.7000000000000001E-2</v>
      </c>
      <c r="Y222" s="9" cm="1">
        <f t="array" ref="Y222">_xll.SNL.Clients.Office.Excel.Functions.SPG($A222, "IQ_DILUT_EPS_AFTER_EXTRA", Y$3)</f>
        <v>0.13800000000000001</v>
      </c>
      <c r="Z222" s="9" cm="1">
        <f t="array" ref="Z222">_xll.SNL.Clients.Office.Excel.Functions.SPG($A222, "IQ_DILUT_EPS_AFTER_EXTRA", Z$3)</f>
        <v>0.2</v>
      </c>
    </row>
    <row r="223" spans="1:26" x14ac:dyDescent="0.3">
      <c r="A223" s="11" t="s">
        <v>1236</v>
      </c>
      <c r="B223" s="9" cm="1">
        <f t="array" ref="B223">_xll.SNL.Clients.Office.Excel.Functions.SPG($A223, "IQ_DILUT_EPS_AFTER_EXTRA", B$3)</f>
        <v>-0.64</v>
      </c>
      <c r="C223" s="9" cm="1">
        <f t="array" ref="C223">_xll.SNL.Clients.Office.Excel.Functions.SPG($A223, "IQ_DILUT_EPS_AFTER_EXTRA", C$3)</f>
        <v>-0.88400000000000001</v>
      </c>
      <c r="D223" s="9" cm="1">
        <f t="array" ref="D223">_xll.SNL.Clients.Office.Excel.Functions.SPG($A223, "IQ_DILUT_EPS_AFTER_EXTRA", D$3)</f>
        <v>-1.21</v>
      </c>
      <c r="E223" s="9" cm="1">
        <f t="array" ref="E223">_xll.SNL.Clients.Office.Excel.Functions.SPG($A223, "IQ_DILUT_EPS_AFTER_EXTRA", E$3)</f>
        <v>-3.7250000000000001</v>
      </c>
      <c r="F223" s="9" cm="1">
        <f t="array" ref="F223">_xll.SNL.Clients.Office.Excel.Functions.SPG($A223, "IQ_DILUT_EPS_AFTER_EXTRA", F$3)</f>
        <v>-1.881</v>
      </c>
      <c r="G223" s="9" cm="1">
        <f t="array" ref="G223">_xll.SNL.Clients.Office.Excel.Functions.SPG($A223, "IQ_DILUT_EPS_AFTER_EXTRA", G$3)</f>
        <v>-1.4750000000000001</v>
      </c>
      <c r="H223" s="9" cm="1">
        <f t="array" ref="H223">_xll.SNL.Clients.Office.Excel.Functions.SPG($A223, "IQ_DILUT_EPS_AFTER_EXTRA", H$3)</f>
        <v>-1.02</v>
      </c>
      <c r="I223" s="9" cm="1">
        <f t="array" ref="I223">_xll.SNL.Clients.Office.Excel.Functions.SPG($A223, "IQ_DILUT_EPS_AFTER_EXTRA", I$3)</f>
        <v>-0.88100000000000001</v>
      </c>
      <c r="J223" s="9" cm="1">
        <f t="array" ref="J223">_xll.SNL.Clients.Office.Excel.Functions.SPG($A223, "IQ_DILUT_EPS_AFTER_EXTRA", J$3)</f>
        <v>-0.57299999999999995</v>
      </c>
      <c r="K223" s="9" cm="1">
        <f t="array" ref="K223">_xll.SNL.Clients.Office.Excel.Functions.SPG($A223, "IQ_DILUT_EPS_AFTER_EXTRA", K$3)</f>
        <v>-0.46400000000000002</v>
      </c>
      <c r="L223" s="9" cm="1">
        <f t="array" ref="L223">_xll.SNL.Clients.Office.Excel.Functions.SPG($A223, "IQ_DILUT_EPS_AFTER_EXTRA", L$3)</f>
        <v>-0.01</v>
      </c>
      <c r="M223" s="9" cm="1">
        <f t="array" ref="M223">_xll.SNL.Clients.Office.Excel.Functions.SPG($A223, "IQ_DILUT_EPS_AFTER_EXTRA", M$3)</f>
        <v>0.48099999999999998</v>
      </c>
      <c r="N223" s="9" cm="1">
        <f t="array" ref="N223">_xll.SNL.Clients.Office.Excel.Functions.SPG($A223, "IQ_DILUT_EPS_AFTER_EXTRA", N$3)</f>
        <v>0.35</v>
      </c>
      <c r="O223" s="9" cm="1">
        <f t="array" ref="O223">_xll.SNL.Clients.Office.Excel.Functions.SPG($A223, "IQ_DILUT_EPS_AFTER_EXTRA", O$3)</f>
        <v>0.75</v>
      </c>
      <c r="P223" s="9" cm="1">
        <f t="array" ref="P223">_xll.SNL.Clients.Office.Excel.Functions.SPG($A223, "IQ_DILUT_EPS_AFTER_EXTRA", P$3)</f>
        <v>1.08</v>
      </c>
      <c r="Q223" s="9" cm="1">
        <f t="array" ref="Q223">_xll.SNL.Clients.Office.Excel.Functions.SPG($A223, "IQ_DILUT_EPS_AFTER_EXTRA", Q$3)</f>
        <v>0.28100000000000003</v>
      </c>
      <c r="R223" s="9" cm="1">
        <f t="array" ref="R223">_xll.SNL.Clients.Office.Excel.Functions.SPG($A223, "IQ_DILUT_EPS_AFTER_EXTRA", R$3)</f>
        <v>2.85</v>
      </c>
      <c r="S223" s="9" cm="1">
        <f t="array" ref="S223">_xll.SNL.Clients.Office.Excel.Functions.SPG($A223, "IQ_DILUT_EPS_AFTER_EXTRA", S$3)</f>
        <v>1.06</v>
      </c>
      <c r="T223" s="9" cm="1">
        <f t="array" ref="T223">_xll.SNL.Clients.Office.Excel.Functions.SPG($A223, "IQ_DILUT_EPS_AFTER_EXTRA", T$3)</f>
        <v>0.86</v>
      </c>
      <c r="U223" s="9" cm="1">
        <f t="array" ref="U223">_xll.SNL.Clients.Office.Excel.Functions.SPG($A223, "IQ_DILUT_EPS_AFTER_EXTRA", U$3)</f>
        <v>-6.0999999999999999E-2</v>
      </c>
      <c r="V223" s="9" cm="1">
        <f t="array" ref="V223">_xll.SNL.Clients.Office.Excel.Functions.SPG($A223, "IQ_DILUT_EPS_AFTER_EXTRA", V$3)</f>
        <v>0.56000000000000005</v>
      </c>
      <c r="W223" s="9" cm="1">
        <f t="array" ref="W223">_xll.SNL.Clients.Office.Excel.Functions.SPG($A223, "IQ_DILUT_EPS_AFTER_EXTRA", W$3)</f>
        <v>0.63</v>
      </c>
      <c r="X223" s="9" cm="1">
        <f t="array" ref="X223">_xll.SNL.Clients.Office.Excel.Functions.SPG($A223, "IQ_DILUT_EPS_AFTER_EXTRA", X$3)</f>
        <v>0.61</v>
      </c>
      <c r="Y223" s="9" cm="1">
        <f t="array" ref="Y223">_xll.SNL.Clients.Office.Excel.Functions.SPG($A223, "IQ_DILUT_EPS_AFTER_EXTRA", Y$3)</f>
        <v>-0.33700000000000002</v>
      </c>
      <c r="Z223" s="9" cm="1">
        <f t="array" ref="Z223">_xll.SNL.Clients.Office.Excel.Functions.SPG($A223, "IQ_DILUT_EPS_AFTER_EXTRA", Z$3)</f>
        <v>-0.98</v>
      </c>
    </row>
    <row r="224" spans="1:26" x14ac:dyDescent="0.3">
      <c r="A224" s="11" t="s">
        <v>1237</v>
      </c>
      <c r="B224" s="9" cm="1">
        <f t="array" ref="B224">_xll.SNL.Clients.Office.Excel.Functions.SPG($A224, "IQ_DILUT_EPS_AFTER_EXTRA", B$3)</f>
        <v>0.42</v>
      </c>
      <c r="C224" s="9" cm="1">
        <f t="array" ref="C224">_xll.SNL.Clients.Office.Excel.Functions.SPG($A224, "IQ_DILUT_EPS_AFTER_EXTRA", C$3)</f>
        <v>-2.302</v>
      </c>
      <c r="D224" s="9" cm="1">
        <f t="array" ref="D224">_xll.SNL.Clients.Office.Excel.Functions.SPG($A224, "IQ_DILUT_EPS_AFTER_EXTRA", D$3)</f>
        <v>0.38800000000000001</v>
      </c>
      <c r="E224" s="9" cm="1">
        <f t="array" ref="E224">_xll.SNL.Clients.Office.Excel.Functions.SPG($A224, "IQ_DILUT_EPS_AFTER_EXTRA", E$3)</f>
        <v>0.27</v>
      </c>
      <c r="F224" s="9" cm="1">
        <f t="array" ref="F224">_xll.SNL.Clients.Office.Excel.Functions.SPG($A224, "IQ_DILUT_EPS_AFTER_EXTRA", F$3)</f>
        <v>0.2</v>
      </c>
      <c r="G224" s="9" cm="1">
        <f t="array" ref="G224">_xll.SNL.Clients.Office.Excel.Functions.SPG($A224, "IQ_DILUT_EPS_AFTER_EXTRA", G$3)</f>
        <v>0.17</v>
      </c>
      <c r="H224" s="9" cm="1">
        <f t="array" ref="H224">_xll.SNL.Clients.Office.Excel.Functions.SPG($A224, "IQ_DILUT_EPS_AFTER_EXTRA", H$3)</f>
        <v>0.34</v>
      </c>
      <c r="I224" s="9" cm="1">
        <f t="array" ref="I224">_xll.SNL.Clients.Office.Excel.Functions.SPG($A224, "IQ_DILUT_EPS_AFTER_EXTRA", I$3)</f>
        <v>0.16700000000000001</v>
      </c>
      <c r="J224" s="9" cm="1">
        <f t="array" ref="J224">_xll.SNL.Clients.Office.Excel.Functions.SPG($A224, "IQ_DILUT_EPS_AFTER_EXTRA", J$3)</f>
        <v>0.36</v>
      </c>
      <c r="K224" s="9" cm="1">
        <f t="array" ref="K224">_xll.SNL.Clients.Office.Excel.Functions.SPG($A224, "IQ_DILUT_EPS_AFTER_EXTRA", K$3)</f>
        <v>0.41</v>
      </c>
      <c r="L224" s="9" cm="1">
        <f t="array" ref="L224">_xll.SNL.Clients.Office.Excel.Functions.SPG($A224, "IQ_DILUT_EPS_AFTER_EXTRA", L$3)</f>
        <v>3.3559999999999999</v>
      </c>
      <c r="M224" s="9" cm="1">
        <f t="array" ref="M224">_xll.SNL.Clients.Office.Excel.Functions.SPG($A224, "IQ_DILUT_EPS_AFTER_EXTRA", M$3)</f>
        <v>0.45</v>
      </c>
      <c r="N224" s="9" cm="1">
        <f t="array" ref="N224">_xll.SNL.Clients.Office.Excel.Functions.SPG($A224, "IQ_DILUT_EPS_AFTER_EXTRA", N$3)</f>
        <v>0.42</v>
      </c>
      <c r="O224" s="9" cm="1">
        <f t="array" ref="O224">_xll.SNL.Clients.Office.Excel.Functions.SPG($A224, "IQ_DILUT_EPS_AFTER_EXTRA", O$3)</f>
        <v>1.95</v>
      </c>
      <c r="P224" s="9" cm="1">
        <f t="array" ref="P224">_xll.SNL.Clients.Office.Excel.Functions.SPG($A224, "IQ_DILUT_EPS_AFTER_EXTRA", P$3)</f>
        <v>0.23899999999999999</v>
      </c>
      <c r="Q224" s="9" cm="1">
        <f t="array" ref="Q224">_xll.SNL.Clients.Office.Excel.Functions.SPG($A224, "IQ_DILUT_EPS_AFTER_EXTRA", Q$3)</f>
        <v>0.21</v>
      </c>
      <c r="R224" s="9" cm="1">
        <f t="array" ref="R224">_xll.SNL.Clients.Office.Excel.Functions.SPG($A224, "IQ_DILUT_EPS_AFTER_EXTRA", R$3)</f>
        <v>0.21</v>
      </c>
      <c r="S224" s="9" cm="1">
        <f t="array" ref="S224">_xll.SNL.Clients.Office.Excel.Functions.SPG($A224, "IQ_DILUT_EPS_AFTER_EXTRA", S$3)</f>
        <v>-0.13200000000000001</v>
      </c>
      <c r="T224" s="9" cm="1">
        <f t="array" ref="T224">_xll.SNL.Clients.Office.Excel.Functions.SPG($A224, "IQ_DILUT_EPS_AFTER_EXTRA", T$3)</f>
        <v>0.25800000000000001</v>
      </c>
      <c r="U224" s="9" cm="1">
        <f t="array" ref="U224">_xll.SNL.Clients.Office.Excel.Functions.SPG($A224, "IQ_DILUT_EPS_AFTER_EXTRA", U$3)</f>
        <v>-0.374</v>
      </c>
      <c r="V224" s="9" cm="1">
        <f t="array" ref="V224">_xll.SNL.Clients.Office.Excel.Functions.SPG($A224, "IQ_DILUT_EPS_AFTER_EXTRA", V$3)</f>
        <v>-0.28100000000000003</v>
      </c>
      <c r="W224" s="9" cm="1">
        <f t="array" ref="W224">_xll.SNL.Clients.Office.Excel.Functions.SPG($A224, "IQ_DILUT_EPS_AFTER_EXTRA", W$3)</f>
        <v>-0.43</v>
      </c>
      <c r="X224" s="9" cm="1">
        <f t="array" ref="X224">_xll.SNL.Clients.Office.Excel.Functions.SPG($A224, "IQ_DILUT_EPS_AFTER_EXTRA", X$3)</f>
        <v>0.159</v>
      </c>
      <c r="Y224" s="9" cm="1">
        <f t="array" ref="Y224">_xll.SNL.Clients.Office.Excel.Functions.SPG($A224, "IQ_DILUT_EPS_AFTER_EXTRA", Y$3)</f>
        <v>-4.9530000000000003</v>
      </c>
      <c r="Z224" s="9" cm="1">
        <f t="array" ref="Z224">_xll.SNL.Clients.Office.Excel.Functions.SPG($A224, "IQ_DILUT_EPS_AFTER_EXTRA", Z$3)</f>
        <v>-0.71</v>
      </c>
    </row>
    <row r="225" spans="1:26" x14ac:dyDescent="0.3">
      <c r="A225" s="11" t="s">
        <v>1238</v>
      </c>
      <c r="B225" s="9" t="str" cm="1">
        <f t="array" ref="B225">_xll.SNL.Clients.Office.Excel.Functions.SPG($A225, "IQ_DILUT_EPS_AFTER_EXTRA", B$3)</f>
        <v>NA</v>
      </c>
      <c r="C225" s="9" cm="1">
        <f t="array" ref="C225">_xll.SNL.Clients.Office.Excel.Functions.SPG($A225, "IQ_DILUT_EPS_AFTER_EXTRA", C$3)</f>
        <v>1.2170000000000001</v>
      </c>
      <c r="D225" s="9" cm="1">
        <f t="array" ref="D225">_xll.SNL.Clients.Office.Excel.Functions.SPG($A225, "IQ_DILUT_EPS_AFTER_EXTRA", D$3)</f>
        <v>0.1</v>
      </c>
      <c r="E225" s="9" cm="1">
        <f t="array" ref="E225">_xll.SNL.Clients.Office.Excel.Functions.SPG($A225, "IQ_DILUT_EPS_AFTER_EXTRA", E$3)</f>
        <v>0.53</v>
      </c>
      <c r="F225" s="9" cm="1">
        <f t="array" ref="F225">_xll.SNL.Clients.Office.Excel.Functions.SPG($A225, "IQ_DILUT_EPS_AFTER_EXTRA", F$3)</f>
        <v>0.22</v>
      </c>
      <c r="G225" s="9" cm="1">
        <f t="array" ref="G225">_xll.SNL.Clients.Office.Excel.Functions.SPG($A225, "IQ_DILUT_EPS_AFTER_EXTRA", G$3)</f>
        <v>-0.46500000000000002</v>
      </c>
      <c r="H225" s="9" cm="1">
        <f t="array" ref="H225">_xll.SNL.Clients.Office.Excel.Functions.SPG($A225, "IQ_DILUT_EPS_AFTER_EXTRA", H$3)</f>
        <v>0.14899999999999999</v>
      </c>
      <c r="I225" s="9" cm="1">
        <f t="array" ref="I225">_xll.SNL.Clients.Office.Excel.Functions.SPG($A225, "IQ_DILUT_EPS_AFTER_EXTRA", I$3)</f>
        <v>-0.08</v>
      </c>
      <c r="J225" s="9" cm="1">
        <f t="array" ref="J225">_xll.SNL.Clients.Office.Excel.Functions.SPG($A225, "IQ_DILUT_EPS_AFTER_EXTRA", J$3)</f>
        <v>0.56000000000000005</v>
      </c>
      <c r="K225" s="9" cm="1">
        <f t="array" ref="K225">_xll.SNL.Clients.Office.Excel.Functions.SPG($A225, "IQ_DILUT_EPS_AFTER_EXTRA", K$3)</f>
        <v>1.829</v>
      </c>
      <c r="L225" s="9" cm="1">
        <f t="array" ref="L225">_xll.SNL.Clients.Office.Excel.Functions.SPG($A225, "IQ_DILUT_EPS_AFTER_EXTRA", L$3)</f>
        <v>0.39</v>
      </c>
      <c r="M225" s="9" cm="1">
        <f t="array" ref="M225">_xll.SNL.Clients.Office.Excel.Functions.SPG($A225, "IQ_DILUT_EPS_AFTER_EXTRA", M$3)</f>
        <v>0.99</v>
      </c>
      <c r="N225" s="9" cm="1">
        <f t="array" ref="N225">_xll.SNL.Clients.Office.Excel.Functions.SPG($A225, "IQ_DILUT_EPS_AFTER_EXTRA", N$3)</f>
        <v>0.98</v>
      </c>
      <c r="O225" s="9" cm="1">
        <f t="array" ref="O225">_xll.SNL.Clients.Office.Excel.Functions.SPG($A225, "IQ_DILUT_EPS_AFTER_EXTRA", O$3)</f>
        <v>2.4300000000000002</v>
      </c>
      <c r="P225" s="9" cm="1">
        <f t="array" ref="P225">_xll.SNL.Clients.Office.Excel.Functions.SPG($A225, "IQ_DILUT_EPS_AFTER_EXTRA", P$3)</f>
        <v>0.76</v>
      </c>
      <c r="Q225" s="9" cm="1">
        <f t="array" ref="Q225">_xll.SNL.Clients.Office.Excel.Functions.SPG($A225, "IQ_DILUT_EPS_AFTER_EXTRA", Q$3)</f>
        <v>1.08</v>
      </c>
      <c r="R225" s="9" cm="1">
        <f t="array" ref="R225">_xll.SNL.Clients.Office.Excel.Functions.SPG($A225, "IQ_DILUT_EPS_AFTER_EXTRA", R$3)</f>
        <v>0.32</v>
      </c>
      <c r="S225" s="9" cm="1">
        <f t="array" ref="S225">_xll.SNL.Clients.Office.Excel.Functions.SPG($A225, "IQ_DILUT_EPS_AFTER_EXTRA", S$3)</f>
        <v>0.50700000000000001</v>
      </c>
      <c r="T225" s="9" cm="1">
        <f t="array" ref="T225">_xll.SNL.Clients.Office.Excel.Functions.SPG($A225, "IQ_DILUT_EPS_AFTER_EXTRA", T$3)</f>
        <v>-0.29199999999999998</v>
      </c>
      <c r="U225" s="9" cm="1">
        <f t="array" ref="U225">_xll.SNL.Clients.Office.Excel.Functions.SPG($A225, "IQ_DILUT_EPS_AFTER_EXTRA", U$3)</f>
        <v>-1.39</v>
      </c>
      <c r="V225" s="9" cm="1">
        <f t="array" ref="V225">_xll.SNL.Clients.Office.Excel.Functions.SPG($A225, "IQ_DILUT_EPS_AFTER_EXTRA", V$3)</f>
        <v>-11.53</v>
      </c>
      <c r="W225" s="9" cm="1">
        <f t="array" ref="W225">_xll.SNL.Clients.Office.Excel.Functions.SPG($A225, "IQ_DILUT_EPS_AFTER_EXTRA", W$3)</f>
        <v>1.0900000000000001</v>
      </c>
      <c r="X225" s="9" cm="1">
        <f t="array" ref="X225">_xll.SNL.Clients.Office.Excel.Functions.SPG($A225, "IQ_DILUT_EPS_AFTER_EXTRA", X$3)</f>
        <v>6.0000000000000001E-3</v>
      </c>
      <c r="Y225" s="9" cm="1">
        <f t="array" ref="Y225">_xll.SNL.Clients.Office.Excel.Functions.SPG($A225, "IQ_DILUT_EPS_AFTER_EXTRA", Y$3)</f>
        <v>0.27800000000000002</v>
      </c>
      <c r="Z225" s="9" cm="1">
        <f t="array" ref="Z225">_xll.SNL.Clients.Office.Excel.Functions.SPG($A225, "IQ_DILUT_EPS_AFTER_EXTRA", Z$3)</f>
        <v>0.44</v>
      </c>
    </row>
    <row r="226" spans="1:26" x14ac:dyDescent="0.3">
      <c r="A226" s="11" t="s">
        <v>1239</v>
      </c>
      <c r="B226" s="9" cm="1">
        <f t="array" ref="B226">_xll.SNL.Clients.Office.Excel.Functions.SPG($A226, "IQ_DILUT_EPS_AFTER_EXTRA", B$3)</f>
        <v>0.85</v>
      </c>
      <c r="C226" s="9" cm="1">
        <f t="array" ref="C226">_xll.SNL.Clients.Office.Excel.Functions.SPG($A226, "IQ_DILUT_EPS_AFTER_EXTRA", C$3)</f>
        <v>0.77200000000000002</v>
      </c>
      <c r="D226" s="9" cm="1">
        <f t="array" ref="D226">_xll.SNL.Clients.Office.Excel.Functions.SPG($A226, "IQ_DILUT_EPS_AFTER_EXTRA", D$3)</f>
        <v>1.03</v>
      </c>
      <c r="E226" s="9" cm="1">
        <f t="array" ref="E226">_xll.SNL.Clients.Office.Excel.Functions.SPG($A226, "IQ_DILUT_EPS_AFTER_EXTRA", E$3)</f>
        <v>0.85</v>
      </c>
      <c r="F226" s="9" cm="1">
        <f t="array" ref="F226">_xll.SNL.Clients.Office.Excel.Functions.SPG($A226, "IQ_DILUT_EPS_AFTER_EXTRA", F$3)</f>
        <v>0.86</v>
      </c>
      <c r="G226" s="9" cm="1">
        <f t="array" ref="G226">_xll.SNL.Clients.Office.Excel.Functions.SPG($A226, "IQ_DILUT_EPS_AFTER_EXTRA", G$3)</f>
        <v>0.77400000000000002</v>
      </c>
      <c r="H226" s="9" cm="1">
        <f t="array" ref="H226">_xll.SNL.Clients.Office.Excel.Functions.SPG($A226, "IQ_DILUT_EPS_AFTER_EXTRA", H$3)</f>
        <v>0.79</v>
      </c>
      <c r="I226" s="9" cm="1">
        <f t="array" ref="I226">_xll.SNL.Clients.Office.Excel.Functions.SPG($A226, "IQ_DILUT_EPS_AFTER_EXTRA", I$3)</f>
        <v>0.63</v>
      </c>
      <c r="J226" s="9" cm="1">
        <f t="array" ref="J226">_xll.SNL.Clients.Office.Excel.Functions.SPG($A226, "IQ_DILUT_EPS_AFTER_EXTRA", J$3)</f>
        <v>0.62</v>
      </c>
      <c r="K226" s="9" cm="1">
        <f t="array" ref="K226">_xll.SNL.Clients.Office.Excel.Functions.SPG($A226, "IQ_DILUT_EPS_AFTER_EXTRA", K$3)</f>
        <v>0.60199999999999998</v>
      </c>
      <c r="L226" s="9" cm="1">
        <f t="array" ref="L226">_xll.SNL.Clients.Office.Excel.Functions.SPG($A226, "IQ_DILUT_EPS_AFTER_EXTRA", L$3)</f>
        <v>0.47</v>
      </c>
      <c r="M226" s="9" cm="1">
        <f t="array" ref="M226">_xll.SNL.Clients.Office.Excel.Functions.SPG($A226, "IQ_DILUT_EPS_AFTER_EXTRA", M$3)</f>
        <v>0.49</v>
      </c>
      <c r="N226" s="9" cm="1">
        <f t="array" ref="N226">_xll.SNL.Clients.Office.Excel.Functions.SPG($A226, "IQ_DILUT_EPS_AFTER_EXTRA", N$3)</f>
        <v>0.48</v>
      </c>
      <c r="O226" s="9" cm="1">
        <f t="array" ref="O226">_xll.SNL.Clients.Office.Excel.Functions.SPG($A226, "IQ_DILUT_EPS_AFTER_EXTRA", O$3)</f>
        <v>0.32</v>
      </c>
      <c r="P226" s="9" cm="1">
        <f t="array" ref="P226">_xll.SNL.Clients.Office.Excel.Functions.SPG($A226, "IQ_DILUT_EPS_AFTER_EXTRA", P$3)</f>
        <v>0.56999999999999995</v>
      </c>
      <c r="Q226" s="9" cm="1">
        <f t="array" ref="Q226">_xll.SNL.Clients.Office.Excel.Functions.SPG($A226, "IQ_DILUT_EPS_AFTER_EXTRA", Q$3)</f>
        <v>0.48</v>
      </c>
      <c r="R226" s="9" cm="1">
        <f t="array" ref="R226">_xll.SNL.Clients.Office.Excel.Functions.SPG($A226, "IQ_DILUT_EPS_AFTER_EXTRA", R$3)</f>
        <v>0.35</v>
      </c>
      <c r="S226" s="9" cm="1">
        <f t="array" ref="S226">_xll.SNL.Clients.Office.Excel.Functions.SPG($A226, "IQ_DILUT_EPS_AFTER_EXTRA", S$3)</f>
        <v>0.32</v>
      </c>
      <c r="T226" s="9" cm="1">
        <f t="array" ref="T226">_xll.SNL.Clients.Office.Excel.Functions.SPG($A226, "IQ_DILUT_EPS_AFTER_EXTRA", T$3)</f>
        <v>0.39</v>
      </c>
      <c r="U226" s="9" cm="1">
        <f t="array" ref="U226">_xll.SNL.Clients.Office.Excel.Functions.SPG($A226, "IQ_DILUT_EPS_AFTER_EXTRA", U$3)</f>
        <v>0.3</v>
      </c>
      <c r="V226" s="9" cm="1">
        <f t="array" ref="V226">_xll.SNL.Clients.Office.Excel.Functions.SPG($A226, "IQ_DILUT_EPS_AFTER_EXTRA", V$3)</f>
        <v>0.35</v>
      </c>
      <c r="W226" s="9" cm="1">
        <f t="array" ref="W226">_xll.SNL.Clients.Office.Excel.Functions.SPG($A226, "IQ_DILUT_EPS_AFTER_EXTRA", W$3)</f>
        <v>0.26100000000000001</v>
      </c>
      <c r="X226" s="9" cm="1">
        <f t="array" ref="X226">_xll.SNL.Clients.Office.Excel.Functions.SPG($A226, "IQ_DILUT_EPS_AFTER_EXTRA", X$3)</f>
        <v>0.42</v>
      </c>
      <c r="Y226" s="9" cm="1">
        <f t="array" ref="Y226">_xll.SNL.Clients.Office.Excel.Functions.SPG($A226, "IQ_DILUT_EPS_AFTER_EXTRA", Y$3)</f>
        <v>0.32</v>
      </c>
      <c r="Z226" s="9" cm="1">
        <f t="array" ref="Z226">_xll.SNL.Clients.Office.Excel.Functions.SPG($A226, "IQ_DILUT_EPS_AFTER_EXTRA", Z$3)</f>
        <v>0.32</v>
      </c>
    </row>
    <row r="227" spans="1:26" x14ac:dyDescent="0.3">
      <c r="A227" s="11" t="s">
        <v>1240</v>
      </c>
      <c r="B227" s="9" cm="1">
        <f t="array" ref="B227">_xll.SNL.Clients.Office.Excel.Functions.SPG($A227, "IQ_DILUT_EPS_AFTER_EXTRA", B$3)</f>
        <v>0.12</v>
      </c>
      <c r="C227" s="9" cm="1">
        <f t="array" ref="C227">_xll.SNL.Clients.Office.Excel.Functions.SPG($A227, "IQ_DILUT_EPS_AFTER_EXTRA", C$3)</f>
        <v>0.47499999999999998</v>
      </c>
      <c r="D227" s="9" cm="1">
        <f t="array" ref="D227">_xll.SNL.Clients.Office.Excel.Functions.SPG($A227, "IQ_DILUT_EPS_AFTER_EXTRA", D$3)</f>
        <v>0.47</v>
      </c>
      <c r="E227" s="9" cm="1">
        <f t="array" ref="E227">_xll.SNL.Clients.Office.Excel.Functions.SPG($A227, "IQ_DILUT_EPS_AFTER_EXTRA", E$3)</f>
        <v>1.24</v>
      </c>
      <c r="F227" s="9" cm="1">
        <f t="array" ref="F227">_xll.SNL.Clients.Office.Excel.Functions.SPG($A227, "IQ_DILUT_EPS_AFTER_EXTRA", F$3)</f>
        <v>0.81</v>
      </c>
      <c r="G227" s="9" cm="1">
        <f t="array" ref="G227">_xll.SNL.Clients.Office.Excel.Functions.SPG($A227, "IQ_DILUT_EPS_AFTER_EXTRA", G$3)</f>
        <v>-1.7390000000000001</v>
      </c>
      <c r="H227" s="9" cm="1">
        <f t="array" ref="H227">_xll.SNL.Clients.Office.Excel.Functions.SPG($A227, "IQ_DILUT_EPS_AFTER_EXTRA", H$3)</f>
        <v>0.6</v>
      </c>
      <c r="I227" s="9" cm="1">
        <f t="array" ref="I227">_xll.SNL.Clients.Office.Excel.Functions.SPG($A227, "IQ_DILUT_EPS_AFTER_EXTRA", I$3)</f>
        <v>1.29</v>
      </c>
      <c r="J227" s="9" cm="1">
        <f t="array" ref="J227">_xll.SNL.Clients.Office.Excel.Functions.SPG($A227, "IQ_DILUT_EPS_AFTER_EXTRA", J$3)</f>
        <v>1.51</v>
      </c>
      <c r="K227" s="9" cm="1">
        <f t="array" ref="K227">_xll.SNL.Clients.Office.Excel.Functions.SPG($A227, "IQ_DILUT_EPS_AFTER_EXTRA", K$3)</f>
        <v>0.94699999999999995</v>
      </c>
      <c r="L227" s="9" cm="1">
        <f t="array" ref="L227">_xll.SNL.Clients.Office.Excel.Functions.SPG($A227, "IQ_DILUT_EPS_AFTER_EXTRA", L$3)</f>
        <v>2.13</v>
      </c>
      <c r="M227" s="9" cm="1">
        <f t="array" ref="M227">_xll.SNL.Clients.Office.Excel.Functions.SPG($A227, "IQ_DILUT_EPS_AFTER_EXTRA", M$3)</f>
        <v>2.29</v>
      </c>
      <c r="N227" s="9" cm="1">
        <f t="array" ref="N227">_xll.SNL.Clients.Office.Excel.Functions.SPG($A227, "IQ_DILUT_EPS_AFTER_EXTRA", N$3)</f>
        <v>1.68</v>
      </c>
      <c r="O227" s="9" cm="1">
        <f t="array" ref="O227">_xll.SNL.Clients.Office.Excel.Functions.SPG($A227, "IQ_DILUT_EPS_AFTER_EXTRA", O$3)</f>
        <v>2.0249999999999999</v>
      </c>
      <c r="P227" s="9" cm="1">
        <f t="array" ref="P227">_xll.SNL.Clients.Office.Excel.Functions.SPG($A227, "IQ_DILUT_EPS_AFTER_EXTRA", P$3)</f>
        <v>1.77</v>
      </c>
      <c r="Q227" s="9" cm="1">
        <f t="array" ref="Q227">_xll.SNL.Clients.Office.Excel.Functions.SPG($A227, "IQ_DILUT_EPS_AFTER_EXTRA", Q$3)</f>
        <v>2.02</v>
      </c>
      <c r="R227" s="9" cm="1">
        <f t="array" ref="R227">_xll.SNL.Clients.Office.Excel.Functions.SPG($A227, "IQ_DILUT_EPS_AFTER_EXTRA", R$3)</f>
        <v>1.1100000000000001</v>
      </c>
      <c r="S227" s="9" cm="1">
        <f t="array" ref="S227">_xll.SNL.Clients.Office.Excel.Functions.SPG($A227, "IQ_DILUT_EPS_AFTER_EXTRA", S$3)</f>
        <v>1.3320000000000001</v>
      </c>
      <c r="T227" s="9" cm="1">
        <f t="array" ref="T227">_xll.SNL.Clients.Office.Excel.Functions.SPG($A227, "IQ_DILUT_EPS_AFTER_EXTRA", T$3)</f>
        <v>0.17699999999999999</v>
      </c>
      <c r="U227" s="9" cm="1">
        <f t="array" ref="U227">_xll.SNL.Clients.Office.Excel.Functions.SPG($A227, "IQ_DILUT_EPS_AFTER_EXTRA", U$3)</f>
        <v>-1.1100000000000001</v>
      </c>
      <c r="V227" s="9" cm="1">
        <f t="array" ref="V227">_xll.SNL.Clients.Office.Excel.Functions.SPG($A227, "IQ_DILUT_EPS_AFTER_EXTRA", V$3)</f>
        <v>2.9000000000000001E-2</v>
      </c>
      <c r="W227" s="9" cm="1">
        <f t="array" ref="W227">_xll.SNL.Clients.Office.Excel.Functions.SPG($A227, "IQ_DILUT_EPS_AFTER_EXTRA", W$3)</f>
        <v>2.3239999999999998</v>
      </c>
      <c r="X227" s="9" cm="1">
        <f t="array" ref="X227">_xll.SNL.Clients.Office.Excel.Functions.SPG($A227, "IQ_DILUT_EPS_AFTER_EXTRA", X$3)</f>
        <v>2.42</v>
      </c>
      <c r="Y227" s="9" cm="1">
        <f t="array" ref="Y227">_xll.SNL.Clients.Office.Excel.Functions.SPG($A227, "IQ_DILUT_EPS_AFTER_EXTRA", Y$3)</f>
        <v>2.11</v>
      </c>
      <c r="Z227" s="9" cm="1">
        <f t="array" ref="Z227">_xll.SNL.Clients.Office.Excel.Functions.SPG($A227, "IQ_DILUT_EPS_AFTER_EXTRA", Z$3)</f>
        <v>0.88</v>
      </c>
    </row>
    <row r="228" spans="1:26" x14ac:dyDescent="0.3">
      <c r="A228" s="11" t="s">
        <v>1241</v>
      </c>
      <c r="B228" s="9" cm="1">
        <f t="array" ref="B228">_xll.SNL.Clients.Office.Excel.Functions.SPG($A228, "IQ_DILUT_EPS_AFTER_EXTRA", B$3)</f>
        <v>0.37</v>
      </c>
      <c r="C228" s="9" cm="1">
        <f t="array" ref="C228">_xll.SNL.Clients.Office.Excel.Functions.SPG($A228, "IQ_DILUT_EPS_AFTER_EXTRA", C$3)</f>
        <v>0.54700000000000004</v>
      </c>
      <c r="D228" s="9" cm="1">
        <f t="array" ref="D228">_xll.SNL.Clients.Office.Excel.Functions.SPG($A228, "IQ_DILUT_EPS_AFTER_EXTRA", D$3)</f>
        <v>0.42</v>
      </c>
      <c r="E228" s="9" cm="1">
        <f t="array" ref="E228">_xll.SNL.Clients.Office.Excel.Functions.SPG($A228, "IQ_DILUT_EPS_AFTER_EXTRA", E$3)</f>
        <v>0.2</v>
      </c>
      <c r="F228" s="9" cm="1">
        <f t="array" ref="F228">_xll.SNL.Clients.Office.Excel.Functions.SPG($A228, "IQ_DILUT_EPS_AFTER_EXTRA", F$3)</f>
        <v>0.43</v>
      </c>
      <c r="G228" s="9" cm="1">
        <f t="array" ref="G228">_xll.SNL.Clients.Office.Excel.Functions.SPG($A228, "IQ_DILUT_EPS_AFTER_EXTRA", G$3)</f>
        <v>0.437</v>
      </c>
      <c r="H228" s="9" cm="1">
        <f t="array" ref="H228">_xll.SNL.Clients.Office.Excel.Functions.SPG($A228, "IQ_DILUT_EPS_AFTER_EXTRA", H$3)</f>
        <v>-20.86</v>
      </c>
      <c r="I228" s="9" cm="1">
        <f t="array" ref="I228">_xll.SNL.Clients.Office.Excel.Functions.SPG($A228, "IQ_DILUT_EPS_AFTER_EXTRA", I$3)</f>
        <v>2.9590000000000001</v>
      </c>
      <c r="J228" s="9" cm="1">
        <f t="array" ref="J228">_xll.SNL.Clients.Office.Excel.Functions.SPG($A228, "IQ_DILUT_EPS_AFTER_EXTRA", J$3)</f>
        <v>0.214</v>
      </c>
      <c r="K228" s="9" cm="1">
        <f t="array" ref="K228">_xll.SNL.Clients.Office.Excel.Functions.SPG($A228, "IQ_DILUT_EPS_AFTER_EXTRA", K$3)</f>
        <v>0.70799999999999996</v>
      </c>
      <c r="L228" s="9" t="str" cm="1">
        <f t="array" ref="L228">_xll.SNL.Clients.Office.Excel.Functions.SPG($A228, "IQ_DILUT_EPS_AFTER_EXTRA", L$3)</f>
        <v>NA</v>
      </c>
      <c r="M228" s="9" cm="1">
        <f t="array" ref="M228">_xll.SNL.Clients.Office.Excel.Functions.SPG($A228, "IQ_DILUT_EPS_AFTER_EXTRA", M$3)</f>
        <v>0.61099999999999999</v>
      </c>
      <c r="N228" s="9" cm="1">
        <f t="array" ref="N228">_xll.SNL.Clients.Office.Excel.Functions.SPG($A228, "IQ_DILUT_EPS_AFTER_EXTRA", N$3)</f>
        <v>-1.1499999999999999</v>
      </c>
      <c r="O228" s="9" cm="1">
        <f t="array" ref="O228">_xll.SNL.Clients.Office.Excel.Functions.SPG($A228, "IQ_DILUT_EPS_AFTER_EXTRA", O$3)</f>
        <v>-0.61699999999999999</v>
      </c>
      <c r="P228" s="9" cm="1">
        <f t="array" ref="P228">_xll.SNL.Clients.Office.Excel.Functions.SPG($A228, "IQ_DILUT_EPS_AFTER_EXTRA", P$3)</f>
        <v>-0.61699999999999999</v>
      </c>
      <c r="Q228" s="9" cm="1">
        <f t="array" ref="Q228">_xll.SNL.Clients.Office.Excel.Functions.SPG($A228, "IQ_DILUT_EPS_AFTER_EXTRA", Q$3)</f>
        <v>0.438</v>
      </c>
      <c r="R228" s="9" cm="1">
        <f t="array" ref="R228">_xll.SNL.Clients.Office.Excel.Functions.SPG($A228, "IQ_DILUT_EPS_AFTER_EXTRA", R$3)</f>
        <v>7.8E-2</v>
      </c>
      <c r="S228" s="9" t="str" cm="1">
        <f t="array" ref="S228">_xll.SNL.Clients.Office.Excel.Functions.SPG($A228, "IQ_DILUT_EPS_AFTER_EXTRA", S$3)</f>
        <v>NA</v>
      </c>
      <c r="T228" s="9" t="str" cm="1">
        <f t="array" ref="T228">_xll.SNL.Clients.Office.Excel.Functions.SPG($A228, "IQ_DILUT_EPS_AFTER_EXTRA", T$3)</f>
        <v>NA</v>
      </c>
      <c r="U228" s="9" t="str" cm="1">
        <f t="array" ref="U228">_xll.SNL.Clients.Office.Excel.Functions.SPG($A228, "IQ_DILUT_EPS_AFTER_EXTRA", U$3)</f>
        <v>NA</v>
      </c>
      <c r="V228" s="9" t="str" cm="1">
        <f t="array" ref="V228">_xll.SNL.Clients.Office.Excel.Functions.SPG($A228, "IQ_DILUT_EPS_AFTER_EXTRA", V$3)</f>
        <v>NA</v>
      </c>
      <c r="W228" s="9" t="str" cm="1">
        <f t="array" ref="W228">_xll.SNL.Clients.Office.Excel.Functions.SPG($A228, "IQ_DILUT_EPS_AFTER_EXTRA", W$3)</f>
        <v>NA</v>
      </c>
      <c r="X228" s="9" t="str" cm="1">
        <f t="array" ref="X228">_xll.SNL.Clients.Office.Excel.Functions.SPG($A228, "IQ_DILUT_EPS_AFTER_EXTRA", X$3)</f>
        <v>NA</v>
      </c>
      <c r="Y228" s="9" t="str" cm="1">
        <f t="array" ref="Y228">_xll.SNL.Clients.Office.Excel.Functions.SPG($A228, "IQ_DILUT_EPS_AFTER_EXTRA", Y$3)</f>
        <v>NA</v>
      </c>
      <c r="Z228" s="9" t="str" cm="1">
        <f t="array" ref="Z228">_xll.SNL.Clients.Office.Excel.Functions.SPG($A228, "IQ_DILUT_EPS_AFTER_EXTRA", Z$3)</f>
        <v>NA</v>
      </c>
    </row>
    <row r="229" spans="1:26" x14ac:dyDescent="0.3">
      <c r="A229" s="11" t="s">
        <v>1242</v>
      </c>
      <c r="B229" s="9" cm="1">
        <f t="array" ref="B229">_xll.SNL.Clients.Office.Excel.Functions.SPG($A229, "IQ_DILUT_EPS_AFTER_EXTRA", B$3)</f>
        <v>1.452</v>
      </c>
      <c r="C229" s="9" cm="1">
        <f t="array" ref="C229">_xll.SNL.Clients.Office.Excel.Functions.SPG($A229, "IQ_DILUT_EPS_AFTER_EXTRA", C$3)</f>
        <v>1.306</v>
      </c>
      <c r="D229" s="9" cm="1">
        <f t="array" ref="D229">_xll.SNL.Clients.Office.Excel.Functions.SPG($A229, "IQ_DILUT_EPS_AFTER_EXTRA", D$3)</f>
        <v>2.1139999999999999</v>
      </c>
      <c r="E229" s="9" cm="1">
        <f t="array" ref="E229">_xll.SNL.Clients.Office.Excel.Functions.SPG($A229, "IQ_DILUT_EPS_AFTER_EXTRA", E$3)</f>
        <v>0.97199999999999998</v>
      </c>
      <c r="F229" s="9" cm="1">
        <f t="array" ref="F229">_xll.SNL.Clients.Office.Excel.Functions.SPG($A229, "IQ_DILUT_EPS_AFTER_EXTRA", F$3)</f>
        <v>1.232</v>
      </c>
      <c r="G229" s="9" cm="1">
        <f t="array" ref="G229">_xll.SNL.Clients.Office.Excel.Functions.SPG($A229, "IQ_DILUT_EPS_AFTER_EXTRA", G$3)</f>
        <v>0.94099999999999995</v>
      </c>
      <c r="H229" s="9" cm="1">
        <f t="array" ref="H229">_xll.SNL.Clients.Office.Excel.Functions.SPG($A229, "IQ_DILUT_EPS_AFTER_EXTRA", H$3)</f>
        <v>1.085</v>
      </c>
      <c r="I229" s="9" cm="1">
        <f t="array" ref="I229">_xll.SNL.Clients.Office.Excel.Functions.SPG($A229, "IQ_DILUT_EPS_AFTER_EXTRA", I$3)</f>
        <v>2.169</v>
      </c>
      <c r="J229" s="9" cm="1">
        <f t="array" ref="J229">_xll.SNL.Clients.Office.Excel.Functions.SPG($A229, "IQ_DILUT_EPS_AFTER_EXTRA", J$3)</f>
        <v>2.0499999999999998</v>
      </c>
      <c r="K229" s="9" cm="1">
        <f t="array" ref="K229">_xll.SNL.Clients.Office.Excel.Functions.SPG($A229, "IQ_DILUT_EPS_AFTER_EXTRA", K$3)</f>
        <v>2.0699999999999998</v>
      </c>
      <c r="L229" s="9" cm="1">
        <f t="array" ref="L229">_xll.SNL.Clients.Office.Excel.Functions.SPG($A229, "IQ_DILUT_EPS_AFTER_EXTRA", L$3)</f>
        <v>2.5350000000000001</v>
      </c>
      <c r="M229" s="9" cm="1">
        <f t="array" ref="M229">_xll.SNL.Clients.Office.Excel.Functions.SPG($A229, "IQ_DILUT_EPS_AFTER_EXTRA", M$3)</f>
        <v>2.968</v>
      </c>
      <c r="N229" s="9" cm="1">
        <f t="array" ref="N229">_xll.SNL.Clients.Office.Excel.Functions.SPG($A229, "IQ_DILUT_EPS_AFTER_EXTRA", N$3)</f>
        <v>1.232</v>
      </c>
      <c r="O229" s="9" cm="1">
        <f t="array" ref="O229">_xll.SNL.Clients.Office.Excel.Functions.SPG($A229, "IQ_DILUT_EPS_AFTER_EXTRA", O$3)</f>
        <v>1.385</v>
      </c>
      <c r="P229" s="9" cm="1">
        <f t="array" ref="P229">_xll.SNL.Clients.Office.Excel.Functions.SPG($A229, "IQ_DILUT_EPS_AFTER_EXTRA", P$3)</f>
        <v>0.23</v>
      </c>
      <c r="Q229" s="9" cm="1">
        <f t="array" ref="Q229">_xll.SNL.Clients.Office.Excel.Functions.SPG($A229, "IQ_DILUT_EPS_AFTER_EXTRA", Q$3)</f>
        <v>0.14000000000000001</v>
      </c>
      <c r="R229" s="9" cm="1">
        <f t="array" ref="R229">_xll.SNL.Clients.Office.Excel.Functions.SPG($A229, "IQ_DILUT_EPS_AFTER_EXTRA", R$3)</f>
        <v>-0.68</v>
      </c>
      <c r="S229" s="9" cm="1">
        <f t="array" ref="S229">_xll.SNL.Clients.Office.Excel.Functions.SPG($A229, "IQ_DILUT_EPS_AFTER_EXTRA", S$3)</f>
        <v>-0.88</v>
      </c>
      <c r="T229" s="9" cm="1">
        <f t="array" ref="T229">_xll.SNL.Clients.Office.Excel.Functions.SPG($A229, "IQ_DILUT_EPS_AFTER_EXTRA", T$3)</f>
        <v>-1.51</v>
      </c>
      <c r="U229" s="9" cm="1">
        <f t="array" ref="U229">_xll.SNL.Clients.Office.Excel.Functions.SPG($A229, "IQ_DILUT_EPS_AFTER_EXTRA", U$3)</f>
        <v>-1.6990000000000001</v>
      </c>
      <c r="V229" s="9" cm="1">
        <f t="array" ref="V229">_xll.SNL.Clients.Office.Excel.Functions.SPG($A229, "IQ_DILUT_EPS_AFTER_EXTRA", V$3)</f>
        <v>-2.56</v>
      </c>
      <c r="W229" s="9" cm="1">
        <f t="array" ref="W229">_xll.SNL.Clients.Office.Excel.Functions.SPG($A229, "IQ_DILUT_EPS_AFTER_EXTRA", W$3)</f>
        <v>1.6870000000000001</v>
      </c>
      <c r="X229" s="9" cm="1">
        <f t="array" ref="X229">_xll.SNL.Clients.Office.Excel.Functions.SPG($A229, "IQ_DILUT_EPS_AFTER_EXTRA", X$3)</f>
        <v>-0.21</v>
      </c>
      <c r="Y229" s="9" cm="1">
        <f t="array" ref="Y229">_xll.SNL.Clients.Office.Excel.Functions.SPG($A229, "IQ_DILUT_EPS_AFTER_EXTRA", Y$3)</f>
        <v>1.0960000000000001</v>
      </c>
      <c r="Z229" s="9" cm="1">
        <f t="array" ref="Z229">_xll.SNL.Clients.Office.Excel.Functions.SPG($A229, "IQ_DILUT_EPS_AFTER_EXTRA", Z$3)</f>
        <v>0.51</v>
      </c>
    </row>
    <row r="230" spans="1:26" x14ac:dyDescent="0.3">
      <c r="A230" s="11" t="s">
        <v>1243</v>
      </c>
      <c r="B230" s="9" cm="1">
        <f t="array" ref="B230">_xll.SNL.Clients.Office.Excel.Functions.SPG($A230, "IQ_DILUT_EPS_AFTER_EXTRA", B$3)</f>
        <v>-3.1160000000000001</v>
      </c>
      <c r="C230" s="9" cm="1">
        <f t="array" ref="C230">_xll.SNL.Clients.Office.Excel.Functions.SPG($A230, "IQ_DILUT_EPS_AFTER_EXTRA", C$3)</f>
        <v>-6.5220000000000002</v>
      </c>
      <c r="D230" s="9" cm="1">
        <f t="array" ref="D230">_xll.SNL.Clients.Office.Excel.Functions.SPG($A230, "IQ_DILUT_EPS_AFTER_EXTRA", D$3)</f>
        <v>0.18</v>
      </c>
      <c r="E230" s="9" cm="1">
        <f t="array" ref="E230">_xll.SNL.Clients.Office.Excel.Functions.SPG($A230, "IQ_DILUT_EPS_AFTER_EXTRA", E$3)</f>
        <v>0.28999999999999998</v>
      </c>
      <c r="F230" s="9" cm="1">
        <f t="array" ref="F230">_xll.SNL.Clients.Office.Excel.Functions.SPG($A230, "IQ_DILUT_EPS_AFTER_EXTRA", F$3)</f>
        <v>0.34599999999999997</v>
      </c>
      <c r="G230" s="9" cm="1">
        <f t="array" ref="G230">_xll.SNL.Clients.Office.Excel.Functions.SPG($A230, "IQ_DILUT_EPS_AFTER_EXTRA", G$3)</f>
        <v>0.63800000000000001</v>
      </c>
      <c r="H230" s="9" cm="1">
        <f t="array" ref="H230">_xll.SNL.Clients.Office.Excel.Functions.SPG($A230, "IQ_DILUT_EPS_AFTER_EXTRA", H$3)</f>
        <v>0.2</v>
      </c>
      <c r="I230" s="9" cm="1">
        <f t="array" ref="I230">_xll.SNL.Clients.Office.Excel.Functions.SPG($A230, "IQ_DILUT_EPS_AFTER_EXTRA", I$3)</f>
        <v>0.28999999999999998</v>
      </c>
      <c r="J230" s="9" cm="1">
        <f t="array" ref="J230">_xll.SNL.Clients.Office.Excel.Functions.SPG($A230, "IQ_DILUT_EPS_AFTER_EXTRA", J$3)</f>
        <v>0.39</v>
      </c>
      <c r="K230" s="9" cm="1">
        <f t="array" ref="K230">_xll.SNL.Clients.Office.Excel.Functions.SPG($A230, "IQ_DILUT_EPS_AFTER_EXTRA", K$3)</f>
        <v>0.753</v>
      </c>
      <c r="L230" s="9" cm="1">
        <f t="array" ref="L230">_xll.SNL.Clients.Office.Excel.Functions.SPG($A230, "IQ_DILUT_EPS_AFTER_EXTRA", L$3)</f>
        <v>0.7</v>
      </c>
      <c r="M230" s="9" cm="1">
        <f t="array" ref="M230">_xll.SNL.Clients.Office.Excel.Functions.SPG($A230, "IQ_DILUT_EPS_AFTER_EXTRA", M$3)</f>
        <v>0.33</v>
      </c>
      <c r="N230" s="9" cm="1">
        <f t="array" ref="N230">_xll.SNL.Clients.Office.Excel.Functions.SPG($A230, "IQ_DILUT_EPS_AFTER_EXTRA", N$3)</f>
        <v>0.81</v>
      </c>
      <c r="O230" s="9" cm="1">
        <f t="array" ref="O230">_xll.SNL.Clients.Office.Excel.Functions.SPG($A230, "IQ_DILUT_EPS_AFTER_EXTRA", O$3)</f>
        <v>1.179</v>
      </c>
      <c r="P230" s="9" cm="1">
        <f t="array" ref="P230">_xll.SNL.Clients.Office.Excel.Functions.SPG($A230, "IQ_DILUT_EPS_AFTER_EXTRA", P$3)</f>
        <v>1</v>
      </c>
      <c r="Q230" s="9" cm="1">
        <f t="array" ref="Q230">_xll.SNL.Clients.Office.Excel.Functions.SPG($A230, "IQ_DILUT_EPS_AFTER_EXTRA", Q$3)</f>
        <v>0.88</v>
      </c>
      <c r="R230" s="9" cm="1">
        <f t="array" ref="R230">_xll.SNL.Clients.Office.Excel.Functions.SPG($A230, "IQ_DILUT_EPS_AFTER_EXTRA", R$3)</f>
        <v>0.92</v>
      </c>
      <c r="S230" s="9" cm="1">
        <f t="array" ref="S230">_xll.SNL.Clients.Office.Excel.Functions.SPG($A230, "IQ_DILUT_EPS_AFTER_EXTRA", S$3)</f>
        <v>1.216</v>
      </c>
      <c r="T230" s="9" cm="1">
        <f t="array" ref="T230">_xll.SNL.Clients.Office.Excel.Functions.SPG($A230, "IQ_DILUT_EPS_AFTER_EXTRA", T$3)</f>
        <v>0.85</v>
      </c>
      <c r="U230" s="9" cm="1">
        <f t="array" ref="U230">_xll.SNL.Clients.Office.Excel.Functions.SPG($A230, "IQ_DILUT_EPS_AFTER_EXTRA", U$3)</f>
        <v>0.96</v>
      </c>
      <c r="V230" s="9" cm="1">
        <f t="array" ref="V230">_xll.SNL.Clients.Office.Excel.Functions.SPG($A230, "IQ_DILUT_EPS_AFTER_EXTRA", V$3)</f>
        <v>1.1200000000000001</v>
      </c>
      <c r="W230" s="9" cm="1">
        <f t="array" ref="W230">_xll.SNL.Clients.Office.Excel.Functions.SPG($A230, "IQ_DILUT_EPS_AFTER_EXTRA", W$3)</f>
        <v>0.92900000000000005</v>
      </c>
      <c r="X230" s="9" cm="1">
        <f t="array" ref="X230">_xll.SNL.Clients.Office.Excel.Functions.SPG($A230, "IQ_DILUT_EPS_AFTER_EXTRA", X$3)</f>
        <v>0.86</v>
      </c>
      <c r="Y230" s="9" cm="1">
        <f t="array" ref="Y230">_xll.SNL.Clients.Office.Excel.Functions.SPG($A230, "IQ_DILUT_EPS_AFTER_EXTRA", Y$3)</f>
        <v>0.79</v>
      </c>
      <c r="Z230" s="9" cm="1">
        <f t="array" ref="Z230">_xll.SNL.Clients.Office.Excel.Functions.SPG($A230, "IQ_DILUT_EPS_AFTER_EXTRA", Z$3)</f>
        <v>0.87</v>
      </c>
    </row>
    <row r="231" spans="1:26" x14ac:dyDescent="0.3">
      <c r="A231" s="11" t="s">
        <v>1244</v>
      </c>
      <c r="B231" s="9" cm="1">
        <f t="array" ref="B231">_xll.SNL.Clients.Office.Excel.Functions.SPG($A231, "IQ_DILUT_EPS_AFTER_EXTRA", B$3)</f>
        <v>0.127</v>
      </c>
      <c r="C231" s="9" cm="1">
        <f t="array" ref="C231">_xll.SNL.Clients.Office.Excel.Functions.SPG($A231, "IQ_DILUT_EPS_AFTER_EXTRA", C$3)</f>
        <v>0.93899999999999995</v>
      </c>
      <c r="D231" s="9" cm="1">
        <f t="array" ref="D231">_xll.SNL.Clients.Office.Excel.Functions.SPG($A231, "IQ_DILUT_EPS_AFTER_EXTRA", D$3)</f>
        <v>1.21</v>
      </c>
      <c r="E231" s="9" cm="1">
        <f t="array" ref="E231">_xll.SNL.Clients.Office.Excel.Functions.SPG($A231, "IQ_DILUT_EPS_AFTER_EXTRA", E$3)</f>
        <v>0.43</v>
      </c>
      <c r="F231" s="9" cm="1">
        <f t="array" ref="F231">_xll.SNL.Clients.Office.Excel.Functions.SPG($A231, "IQ_DILUT_EPS_AFTER_EXTRA", F$3)</f>
        <v>-0.53</v>
      </c>
      <c r="G231" s="9" cm="1">
        <f t="array" ref="G231">_xll.SNL.Clients.Office.Excel.Functions.SPG($A231, "IQ_DILUT_EPS_AFTER_EXTRA", G$3)</f>
        <v>8.9999999999999993E-3</v>
      </c>
      <c r="H231" s="9" cm="1">
        <f t="array" ref="H231">_xll.SNL.Clients.Office.Excel.Functions.SPG($A231, "IQ_DILUT_EPS_AFTER_EXTRA", H$3)</f>
        <v>0.18</v>
      </c>
      <c r="I231" s="9" cm="1">
        <f t="array" ref="I231">_xll.SNL.Clients.Office.Excel.Functions.SPG($A231, "IQ_DILUT_EPS_AFTER_EXTRA", I$3)</f>
        <v>0.2</v>
      </c>
      <c r="J231" s="9" cm="1">
        <f t="array" ref="J231">_xll.SNL.Clients.Office.Excel.Functions.SPG($A231, "IQ_DILUT_EPS_AFTER_EXTRA", J$3)</f>
        <v>-1.05</v>
      </c>
      <c r="K231" s="9" cm="1">
        <f t="array" ref="K231">_xll.SNL.Clients.Office.Excel.Functions.SPG($A231, "IQ_DILUT_EPS_AFTER_EXTRA", K$3)</f>
        <v>3.9E-2</v>
      </c>
      <c r="L231" s="9" cm="1">
        <f t="array" ref="L231">_xll.SNL.Clients.Office.Excel.Functions.SPG($A231, "IQ_DILUT_EPS_AFTER_EXTRA", L$3)</f>
        <v>0.64900000000000002</v>
      </c>
      <c r="M231" s="9" cm="1">
        <f t="array" ref="M231">_xll.SNL.Clients.Office.Excel.Functions.SPG($A231, "IQ_DILUT_EPS_AFTER_EXTRA", M$3)</f>
        <v>0.20100000000000001</v>
      </c>
      <c r="N231" s="9" cm="1">
        <f t="array" ref="N231">_xll.SNL.Clients.Office.Excel.Functions.SPG($A231, "IQ_DILUT_EPS_AFTER_EXTRA", N$3)</f>
        <v>-0.47</v>
      </c>
      <c r="O231" s="9" cm="1">
        <f t="array" ref="O231">_xll.SNL.Clients.Office.Excel.Functions.SPG($A231, "IQ_DILUT_EPS_AFTER_EXTRA", O$3)</f>
        <v>1.04</v>
      </c>
      <c r="P231" s="9" cm="1">
        <f t="array" ref="P231">_xll.SNL.Clients.Office.Excel.Functions.SPG($A231, "IQ_DILUT_EPS_AFTER_EXTRA", P$3)</f>
        <v>1.5</v>
      </c>
      <c r="Q231" s="9" cm="1">
        <f t="array" ref="Q231">_xll.SNL.Clients.Office.Excel.Functions.SPG($A231, "IQ_DILUT_EPS_AFTER_EXTRA", Q$3)</f>
        <v>1.02</v>
      </c>
      <c r="R231" s="9" cm="1">
        <f t="array" ref="R231">_xll.SNL.Clients.Office.Excel.Functions.SPG($A231, "IQ_DILUT_EPS_AFTER_EXTRA", R$3)</f>
        <v>0.89</v>
      </c>
      <c r="S231" s="9" cm="1">
        <f t="array" ref="S231">_xll.SNL.Clients.Office.Excel.Functions.SPG($A231, "IQ_DILUT_EPS_AFTER_EXTRA", S$3)</f>
        <v>1.542</v>
      </c>
      <c r="T231" s="9" cm="1">
        <f t="array" ref="T231">_xll.SNL.Clients.Office.Excel.Functions.SPG($A231, "IQ_DILUT_EPS_AFTER_EXTRA", T$3)</f>
        <v>1.59</v>
      </c>
      <c r="U231" s="9" cm="1">
        <f t="array" ref="U231">_xll.SNL.Clients.Office.Excel.Functions.SPG($A231, "IQ_DILUT_EPS_AFTER_EXTRA", U$3)</f>
        <v>0.78</v>
      </c>
      <c r="V231" s="9" cm="1">
        <f t="array" ref="V231">_xll.SNL.Clients.Office.Excel.Functions.SPG($A231, "IQ_DILUT_EPS_AFTER_EXTRA", V$3)</f>
        <v>0.48</v>
      </c>
      <c r="W231" s="9" cm="1">
        <f t="array" ref="W231">_xll.SNL.Clients.Office.Excel.Functions.SPG($A231, "IQ_DILUT_EPS_AFTER_EXTRA", W$3)</f>
        <v>1.321</v>
      </c>
      <c r="X231" s="9" cm="1">
        <f t="array" ref="X231">_xll.SNL.Clients.Office.Excel.Functions.SPG($A231, "IQ_DILUT_EPS_AFTER_EXTRA", X$3)</f>
        <v>1.69</v>
      </c>
      <c r="Y231" s="9" cm="1">
        <f t="array" ref="Y231">_xll.SNL.Clients.Office.Excel.Functions.SPG($A231, "IQ_DILUT_EPS_AFTER_EXTRA", Y$3)</f>
        <v>1.58</v>
      </c>
      <c r="Z231" s="9" cm="1">
        <f t="array" ref="Z231">_xll.SNL.Clients.Office.Excel.Functions.SPG($A231, "IQ_DILUT_EPS_AFTER_EXTRA", Z$3)</f>
        <v>0.56999999999999995</v>
      </c>
    </row>
    <row r="232" spans="1:26" x14ac:dyDescent="0.3">
      <c r="A232" s="11" t="s">
        <v>1245</v>
      </c>
      <c r="B232" s="9" cm="1">
        <f t="array" ref="B232">_xll.SNL.Clients.Office.Excel.Functions.SPG($A232, "IQ_DILUT_EPS_AFTER_EXTRA", B$3)</f>
        <v>1.9179999999999999</v>
      </c>
      <c r="C232" s="9" cm="1">
        <f t="array" ref="C232">_xll.SNL.Clients.Office.Excel.Functions.SPG($A232, "IQ_DILUT_EPS_AFTER_EXTRA", C$3)</f>
        <v>1.7130000000000001</v>
      </c>
      <c r="D232" s="9" cm="1">
        <f t="array" ref="D232">_xll.SNL.Clients.Office.Excel.Functions.SPG($A232, "IQ_DILUT_EPS_AFTER_EXTRA", D$3)</f>
        <v>1.9890000000000001</v>
      </c>
      <c r="E232" s="9" cm="1">
        <f t="array" ref="E232">_xll.SNL.Clients.Office.Excel.Functions.SPG($A232, "IQ_DILUT_EPS_AFTER_EXTRA", E$3)</f>
        <v>1.83</v>
      </c>
      <c r="F232" s="9" cm="1">
        <f t="array" ref="F232">_xll.SNL.Clients.Office.Excel.Functions.SPG($A232, "IQ_DILUT_EPS_AFTER_EXTRA", F$3)</f>
        <v>1.61</v>
      </c>
      <c r="G232" s="9" cm="1">
        <f t="array" ref="G232">_xll.SNL.Clients.Office.Excel.Functions.SPG($A232, "IQ_DILUT_EPS_AFTER_EXTRA", G$3)</f>
        <v>2.117</v>
      </c>
      <c r="H232" s="9" cm="1">
        <f t="array" ref="H232">_xll.SNL.Clients.Office.Excel.Functions.SPG($A232, "IQ_DILUT_EPS_AFTER_EXTRA", H$3)</f>
        <v>2.2000000000000002</v>
      </c>
      <c r="I232" s="9" cm="1">
        <f t="array" ref="I232">_xll.SNL.Clients.Office.Excel.Functions.SPG($A232, "IQ_DILUT_EPS_AFTER_EXTRA", I$3)</f>
        <v>1.37</v>
      </c>
      <c r="J232" s="9" cm="1">
        <f t="array" ref="J232">_xll.SNL.Clients.Office.Excel.Functions.SPG($A232, "IQ_DILUT_EPS_AFTER_EXTRA", J$3)</f>
        <v>1.36</v>
      </c>
      <c r="K232" s="9" cm="1">
        <f t="array" ref="K232">_xll.SNL.Clients.Office.Excel.Functions.SPG($A232, "IQ_DILUT_EPS_AFTER_EXTRA", K$3)</f>
        <v>2.1190000000000002</v>
      </c>
      <c r="L232" s="9" cm="1">
        <f t="array" ref="L232">_xll.SNL.Clients.Office.Excel.Functions.SPG($A232, "IQ_DILUT_EPS_AFTER_EXTRA", L$3)</f>
        <v>2.82</v>
      </c>
      <c r="M232" s="9" cm="1">
        <f t="array" ref="M232">_xll.SNL.Clients.Office.Excel.Functions.SPG($A232, "IQ_DILUT_EPS_AFTER_EXTRA", M$3)</f>
        <v>3.47</v>
      </c>
      <c r="N232" s="9" cm="1">
        <f t="array" ref="N232">_xll.SNL.Clients.Office.Excel.Functions.SPG($A232, "IQ_DILUT_EPS_AFTER_EXTRA", N$3)</f>
        <v>1.73</v>
      </c>
      <c r="O232" s="9" cm="1">
        <f t="array" ref="O232">_xll.SNL.Clients.Office.Excel.Functions.SPG($A232, "IQ_DILUT_EPS_AFTER_EXTRA", O$3)</f>
        <v>1.794</v>
      </c>
      <c r="P232" s="9" cm="1">
        <f t="array" ref="P232">_xll.SNL.Clients.Office.Excel.Functions.SPG($A232, "IQ_DILUT_EPS_AFTER_EXTRA", P$3)</f>
        <v>1.71</v>
      </c>
      <c r="Q232" s="9" cm="1">
        <f t="array" ref="Q232">_xll.SNL.Clients.Office.Excel.Functions.SPG($A232, "IQ_DILUT_EPS_AFTER_EXTRA", Q$3)</f>
        <v>0.89</v>
      </c>
      <c r="R232" s="9" cm="1">
        <f t="array" ref="R232">_xll.SNL.Clients.Office.Excel.Functions.SPG($A232, "IQ_DILUT_EPS_AFTER_EXTRA", R$3)</f>
        <v>0.51</v>
      </c>
      <c r="S232" s="9" cm="1">
        <f t="array" ref="S232">_xll.SNL.Clients.Office.Excel.Functions.SPG($A232, "IQ_DILUT_EPS_AFTER_EXTRA", S$3)</f>
        <v>-0.77100000000000002</v>
      </c>
      <c r="T232" s="9" cm="1">
        <f t="array" ref="T232">_xll.SNL.Clients.Office.Excel.Functions.SPG($A232, "IQ_DILUT_EPS_AFTER_EXTRA", T$3)</f>
        <v>-2.38</v>
      </c>
      <c r="U232" s="9" cm="1">
        <f t="array" ref="U232">_xll.SNL.Clients.Office.Excel.Functions.SPG($A232, "IQ_DILUT_EPS_AFTER_EXTRA", U$3)</f>
        <v>-3.0449999999999999</v>
      </c>
      <c r="V232" s="9" cm="1">
        <f t="array" ref="V232">_xll.SNL.Clients.Office.Excel.Functions.SPG($A232, "IQ_DILUT_EPS_AFTER_EXTRA", V$3)</f>
        <v>1.083</v>
      </c>
      <c r="W232" s="9" cm="1">
        <f t="array" ref="W232">_xll.SNL.Clients.Office.Excel.Functions.SPG($A232, "IQ_DILUT_EPS_AFTER_EXTRA", W$3)</f>
        <v>0.20599999999999999</v>
      </c>
      <c r="X232" s="9" cm="1">
        <f t="array" ref="X232">_xll.SNL.Clients.Office.Excel.Functions.SPG($A232, "IQ_DILUT_EPS_AFTER_EXTRA", X$3)</f>
        <v>0.377</v>
      </c>
      <c r="Y232" s="9" cm="1">
        <f t="array" ref="Y232">_xll.SNL.Clients.Office.Excel.Functions.SPG($A232, "IQ_DILUT_EPS_AFTER_EXTRA", Y$3)</f>
        <v>0.31</v>
      </c>
      <c r="Z232" s="9" cm="1">
        <f t="array" ref="Z232">_xll.SNL.Clients.Office.Excel.Functions.SPG($A232, "IQ_DILUT_EPS_AFTER_EXTRA", Z$3)</f>
        <v>-0.15</v>
      </c>
    </row>
    <row r="233" spans="1:26" x14ac:dyDescent="0.3">
      <c r="A233" s="11" t="s">
        <v>1246</v>
      </c>
      <c r="B233" s="9" cm="1">
        <f t="array" ref="B233">_xll.SNL.Clients.Office.Excel.Functions.SPG($A233, "IQ_DILUT_EPS_AFTER_EXTRA", B$3)</f>
        <v>-0.123</v>
      </c>
      <c r="C233" s="9" cm="1">
        <f t="array" ref="C233">_xll.SNL.Clients.Office.Excel.Functions.SPG($A233, "IQ_DILUT_EPS_AFTER_EXTRA", C$3)</f>
        <v>0.42199999999999999</v>
      </c>
      <c r="D233" s="9" cm="1">
        <f t="array" ref="D233">_xll.SNL.Clients.Office.Excel.Functions.SPG($A233, "IQ_DILUT_EPS_AFTER_EXTRA", D$3)</f>
        <v>1.0900000000000001</v>
      </c>
      <c r="E233" s="9" cm="1">
        <f t="array" ref="E233">_xll.SNL.Clients.Office.Excel.Functions.SPG($A233, "IQ_DILUT_EPS_AFTER_EXTRA", E$3)</f>
        <v>0.16600000000000001</v>
      </c>
      <c r="F233" s="9" cm="1">
        <f t="array" ref="F233">_xll.SNL.Clients.Office.Excel.Functions.SPG($A233, "IQ_DILUT_EPS_AFTER_EXTRA", F$3)</f>
        <v>-8.2000000000000003E-2</v>
      </c>
      <c r="G233" s="9" cm="1">
        <f t="array" ref="G233">_xll.SNL.Clients.Office.Excel.Functions.SPG($A233, "IQ_DILUT_EPS_AFTER_EXTRA", G$3)</f>
        <v>0.41399999999999998</v>
      </c>
      <c r="H233" s="9" cm="1">
        <f t="array" ref="H233">_xll.SNL.Clients.Office.Excel.Functions.SPG($A233, "IQ_DILUT_EPS_AFTER_EXTRA", H$3)</f>
        <v>0.41</v>
      </c>
      <c r="I233" s="9" cm="1">
        <f t="array" ref="I233">_xll.SNL.Clients.Office.Excel.Functions.SPG($A233, "IQ_DILUT_EPS_AFTER_EXTRA", I$3)</f>
        <v>7.6999999999999999E-2</v>
      </c>
      <c r="J233" s="9" cm="1">
        <f t="array" ref="J233">_xll.SNL.Clients.Office.Excel.Functions.SPG($A233, "IQ_DILUT_EPS_AFTER_EXTRA", J$3)</f>
        <v>-0.3</v>
      </c>
      <c r="K233" s="9" cm="1">
        <f t="array" ref="K233">_xll.SNL.Clients.Office.Excel.Functions.SPG($A233, "IQ_DILUT_EPS_AFTER_EXTRA", K$3)</f>
        <v>4.4999999999999998E-2</v>
      </c>
      <c r="L233" s="9" cm="1">
        <f t="array" ref="L233">_xll.SNL.Clients.Office.Excel.Functions.SPG($A233, "IQ_DILUT_EPS_AFTER_EXTRA", L$3)</f>
        <v>0.8</v>
      </c>
      <c r="M233" s="9" cm="1">
        <f t="array" ref="M233">_xll.SNL.Clients.Office.Excel.Functions.SPG($A233, "IQ_DILUT_EPS_AFTER_EXTRA", M$3)</f>
        <v>0.18</v>
      </c>
      <c r="N233" s="9" cm="1">
        <f t="array" ref="N233">_xll.SNL.Clients.Office.Excel.Functions.SPG($A233, "IQ_DILUT_EPS_AFTER_EXTRA", N$3)</f>
        <v>0.06</v>
      </c>
      <c r="O233" s="9" cm="1">
        <f t="array" ref="O233">_xll.SNL.Clients.Office.Excel.Functions.SPG($A233, "IQ_DILUT_EPS_AFTER_EXTRA", O$3)</f>
        <v>0.63400000000000001</v>
      </c>
      <c r="P233" s="9" cm="1">
        <f t="array" ref="P233">_xll.SNL.Clients.Office.Excel.Functions.SPG($A233, "IQ_DILUT_EPS_AFTER_EXTRA", P$3)</f>
        <v>2.2400000000000002</v>
      </c>
      <c r="Q233" s="9" cm="1">
        <f t="array" ref="Q233">_xll.SNL.Clients.Office.Excel.Functions.SPG($A233, "IQ_DILUT_EPS_AFTER_EXTRA", Q$3)</f>
        <v>-0.02</v>
      </c>
      <c r="R233" s="9" cm="1">
        <f t="array" ref="R233">_xll.SNL.Clients.Office.Excel.Functions.SPG($A233, "IQ_DILUT_EPS_AFTER_EXTRA", R$3)</f>
        <v>-0.32200000000000001</v>
      </c>
      <c r="S233" s="9" cm="1">
        <f t="array" ref="S233">_xll.SNL.Clients.Office.Excel.Functions.SPG($A233, "IQ_DILUT_EPS_AFTER_EXTRA", S$3)</f>
        <v>0.36799999999999999</v>
      </c>
      <c r="T233" s="9" cm="1">
        <f t="array" ref="T233">_xll.SNL.Clients.Office.Excel.Functions.SPG($A233, "IQ_DILUT_EPS_AFTER_EXTRA", T$3)</f>
        <v>0.89</v>
      </c>
      <c r="U233" s="9" cm="1">
        <f t="array" ref="U233">_xll.SNL.Clients.Office.Excel.Functions.SPG($A233, "IQ_DILUT_EPS_AFTER_EXTRA", U$3)</f>
        <v>-0.32</v>
      </c>
      <c r="V233" s="9" cm="1">
        <f t="array" ref="V233">_xll.SNL.Clients.Office.Excel.Functions.SPG($A233, "IQ_DILUT_EPS_AFTER_EXTRA", V$3)</f>
        <v>-0.59299999999999997</v>
      </c>
      <c r="W233" s="9" cm="1">
        <f t="array" ref="W233">_xll.SNL.Clients.Office.Excel.Functions.SPG($A233, "IQ_DILUT_EPS_AFTER_EXTRA", W$3)</f>
        <v>0</v>
      </c>
      <c r="X233" s="9" cm="1">
        <f t="array" ref="X233">_xll.SNL.Clients.Office.Excel.Functions.SPG($A233, "IQ_DILUT_EPS_AFTER_EXTRA", X$3)</f>
        <v>0.2</v>
      </c>
      <c r="Y233" s="9" cm="1">
        <f t="array" ref="Y233">_xll.SNL.Clients.Office.Excel.Functions.SPG($A233, "IQ_DILUT_EPS_AFTER_EXTRA", Y$3)</f>
        <v>-0.312</v>
      </c>
      <c r="Z233" s="9" cm="1">
        <f t="array" ref="Z233">_xll.SNL.Clients.Office.Excel.Functions.SPG($A233, "IQ_DILUT_EPS_AFTER_EXTRA", Z$3)</f>
        <v>-0.51</v>
      </c>
    </row>
    <row r="234" spans="1:26" x14ac:dyDescent="0.3">
      <c r="A234" s="11" t="s">
        <v>1247</v>
      </c>
      <c r="B234" s="9" cm="1">
        <f t="array" ref="B234">_xll.SNL.Clients.Office.Excel.Functions.SPG($A234, "IQ_DILUT_EPS_AFTER_EXTRA", B$3)</f>
        <v>1.69</v>
      </c>
      <c r="C234" s="9" cm="1">
        <f t="array" ref="C234">_xll.SNL.Clients.Office.Excel.Functions.SPG($A234, "IQ_DILUT_EPS_AFTER_EXTRA", C$3)</f>
        <v>0.69</v>
      </c>
      <c r="D234" s="9" cm="1">
        <f t="array" ref="D234">_xll.SNL.Clients.Office.Excel.Functions.SPG($A234, "IQ_DILUT_EPS_AFTER_EXTRA", D$3)</f>
        <v>1.1870000000000001</v>
      </c>
      <c r="E234" s="9" cm="1">
        <f t="array" ref="E234">_xll.SNL.Clients.Office.Excel.Functions.SPG($A234, "IQ_DILUT_EPS_AFTER_EXTRA", E$3)</f>
        <v>1.46</v>
      </c>
      <c r="F234" s="9" cm="1">
        <f t="array" ref="F234">_xll.SNL.Clients.Office.Excel.Functions.SPG($A234, "IQ_DILUT_EPS_AFTER_EXTRA", F$3)</f>
        <v>1.31</v>
      </c>
      <c r="G234" s="9" cm="1">
        <f t="array" ref="G234">_xll.SNL.Clients.Office.Excel.Functions.SPG($A234, "IQ_DILUT_EPS_AFTER_EXTRA", G$3)</f>
        <v>1.04</v>
      </c>
      <c r="H234" s="9" cm="1">
        <f t="array" ref="H234">_xll.SNL.Clients.Office.Excel.Functions.SPG($A234, "IQ_DILUT_EPS_AFTER_EXTRA", H$3)</f>
        <v>0.96</v>
      </c>
      <c r="I234" s="9" cm="1">
        <f t="array" ref="I234">_xll.SNL.Clients.Office.Excel.Functions.SPG($A234, "IQ_DILUT_EPS_AFTER_EXTRA", I$3)</f>
        <v>0.5</v>
      </c>
      <c r="J234" s="9" cm="1">
        <f t="array" ref="J234">_xll.SNL.Clients.Office.Excel.Functions.SPG($A234, "IQ_DILUT_EPS_AFTER_EXTRA", J$3)</f>
        <v>0.52</v>
      </c>
      <c r="K234" s="9" cm="1">
        <f t="array" ref="K234">_xll.SNL.Clients.Office.Excel.Functions.SPG($A234, "IQ_DILUT_EPS_AFTER_EXTRA", K$3)</f>
        <v>0.65</v>
      </c>
      <c r="L234" s="9" cm="1">
        <f t="array" ref="L234">_xll.SNL.Clients.Office.Excel.Functions.SPG($A234, "IQ_DILUT_EPS_AFTER_EXTRA", L$3)</f>
        <v>1.125</v>
      </c>
      <c r="M234" s="9" cm="1">
        <f t="array" ref="M234">_xll.SNL.Clients.Office.Excel.Functions.SPG($A234, "IQ_DILUT_EPS_AFTER_EXTRA", M$3)</f>
        <v>0.50900000000000001</v>
      </c>
      <c r="N234" s="9" cm="1">
        <f t="array" ref="N234">_xll.SNL.Clients.Office.Excel.Functions.SPG($A234, "IQ_DILUT_EPS_AFTER_EXTRA", N$3)</f>
        <v>0.8</v>
      </c>
      <c r="O234" s="9" cm="1">
        <f t="array" ref="O234">_xll.SNL.Clients.Office.Excel.Functions.SPG($A234, "IQ_DILUT_EPS_AFTER_EXTRA", O$3)</f>
        <v>0.85</v>
      </c>
      <c r="P234" s="9" cm="1">
        <f t="array" ref="P234">_xll.SNL.Clients.Office.Excel.Functions.SPG($A234, "IQ_DILUT_EPS_AFTER_EXTRA", P$3)</f>
        <v>0.83099999999999996</v>
      </c>
      <c r="Q234" s="9" cm="1">
        <f t="array" ref="Q234">_xll.SNL.Clients.Office.Excel.Functions.SPG($A234, "IQ_DILUT_EPS_AFTER_EXTRA", Q$3)</f>
        <v>1.51</v>
      </c>
      <c r="R234" s="9" cm="1">
        <f t="array" ref="R234">_xll.SNL.Clients.Office.Excel.Functions.SPG($A234, "IQ_DILUT_EPS_AFTER_EXTRA", R$3)</f>
        <v>1.29</v>
      </c>
      <c r="S234" s="9" cm="1">
        <f t="array" ref="S234">_xll.SNL.Clients.Office.Excel.Functions.SPG($A234, "IQ_DILUT_EPS_AFTER_EXTRA", S$3)</f>
        <v>1.03</v>
      </c>
      <c r="T234" s="9" cm="1">
        <f t="array" ref="T234">_xll.SNL.Clients.Office.Excel.Functions.SPG($A234, "IQ_DILUT_EPS_AFTER_EXTRA", T$3)</f>
        <v>1.024</v>
      </c>
      <c r="U234" s="9" cm="1">
        <f t="array" ref="U234">_xll.SNL.Clients.Office.Excel.Functions.SPG($A234, "IQ_DILUT_EPS_AFTER_EXTRA", U$3)</f>
        <v>1.04</v>
      </c>
      <c r="V234" s="9" cm="1">
        <f t="array" ref="V234">_xll.SNL.Clients.Office.Excel.Functions.SPG($A234, "IQ_DILUT_EPS_AFTER_EXTRA", V$3)</f>
        <v>0.43</v>
      </c>
      <c r="W234" s="9" cm="1">
        <f t="array" ref="W234">_xll.SNL.Clients.Office.Excel.Functions.SPG($A234, "IQ_DILUT_EPS_AFTER_EXTRA", W$3)</f>
        <v>0.90900000000000003</v>
      </c>
      <c r="X234" s="9" cm="1">
        <f t="array" ref="X234">_xll.SNL.Clients.Office.Excel.Functions.SPG($A234, "IQ_DILUT_EPS_AFTER_EXTRA", X$3)</f>
        <v>0.93</v>
      </c>
      <c r="Y234" s="9" cm="1">
        <f t="array" ref="Y234">_xll.SNL.Clients.Office.Excel.Functions.SPG($A234, "IQ_DILUT_EPS_AFTER_EXTRA", Y$3)</f>
        <v>0.97</v>
      </c>
      <c r="Z234" s="9" cm="1">
        <f t="array" ref="Z234">_xll.SNL.Clients.Office.Excel.Functions.SPG($A234, "IQ_DILUT_EPS_AFTER_EXTRA", Z$3)</f>
        <v>0.96</v>
      </c>
    </row>
    <row r="235" spans="1:26" x14ac:dyDescent="0.3">
      <c r="A235" s="11" t="s">
        <v>1248</v>
      </c>
      <c r="B235" s="9" cm="1">
        <f t="array" ref="B235">_xll.SNL.Clients.Office.Excel.Functions.SPG($A235, "IQ_DILUT_EPS_AFTER_EXTRA", B$3)</f>
        <v>3.67</v>
      </c>
      <c r="C235" s="9" cm="1">
        <f t="array" ref="C235">_xll.SNL.Clients.Office.Excel.Functions.SPG($A235, "IQ_DILUT_EPS_AFTER_EXTRA", C$3)</f>
        <v>3.673</v>
      </c>
      <c r="D235" s="9" cm="1">
        <f t="array" ref="D235">_xll.SNL.Clients.Office.Excel.Functions.SPG($A235, "IQ_DILUT_EPS_AFTER_EXTRA", D$3)</f>
        <v>3.01</v>
      </c>
      <c r="E235" s="9" cm="1">
        <f t="array" ref="E235">_xll.SNL.Clients.Office.Excel.Functions.SPG($A235, "IQ_DILUT_EPS_AFTER_EXTRA", E$3)</f>
        <v>2.75</v>
      </c>
      <c r="F235" s="9" cm="1">
        <f t="array" ref="F235">_xll.SNL.Clients.Office.Excel.Functions.SPG($A235, "IQ_DILUT_EPS_AFTER_EXTRA", F$3)</f>
        <v>3.2</v>
      </c>
      <c r="G235" s="9" cm="1">
        <f t="array" ref="G235">_xll.SNL.Clients.Office.Excel.Functions.SPG($A235, "IQ_DILUT_EPS_AFTER_EXTRA", G$3)</f>
        <v>2.4620000000000002</v>
      </c>
      <c r="H235" s="9" cm="1">
        <f t="array" ref="H235">_xll.SNL.Clients.Office.Excel.Functions.SPG($A235, "IQ_DILUT_EPS_AFTER_EXTRA", H$3)</f>
        <v>2.2200000000000002</v>
      </c>
      <c r="I235" s="9" cm="1">
        <f t="array" ref="I235">_xll.SNL.Clients.Office.Excel.Functions.SPG($A235, "IQ_DILUT_EPS_AFTER_EXTRA", I$3)</f>
        <v>1.93</v>
      </c>
      <c r="J235" s="9" cm="1">
        <f t="array" ref="J235">_xll.SNL.Clients.Office.Excel.Functions.SPG($A235, "IQ_DILUT_EPS_AFTER_EXTRA", J$3)</f>
        <v>2.27</v>
      </c>
      <c r="K235" s="9" cm="1">
        <f t="array" ref="K235">_xll.SNL.Clients.Office.Excel.Functions.SPG($A235, "IQ_DILUT_EPS_AFTER_EXTRA", K$3)</f>
        <v>2.113</v>
      </c>
      <c r="L235" s="9" cm="1">
        <f t="array" ref="L235">_xll.SNL.Clients.Office.Excel.Functions.SPG($A235, "IQ_DILUT_EPS_AFTER_EXTRA", L$3)</f>
        <v>2.0499999999999998</v>
      </c>
      <c r="M235" s="9" cm="1">
        <f t="array" ref="M235">_xll.SNL.Clients.Office.Excel.Functions.SPG($A235, "IQ_DILUT_EPS_AFTER_EXTRA", M$3)</f>
        <v>1.46</v>
      </c>
      <c r="N235" s="9" cm="1">
        <f t="array" ref="N235">_xll.SNL.Clients.Office.Excel.Functions.SPG($A235, "IQ_DILUT_EPS_AFTER_EXTRA", N$3)</f>
        <v>1.69</v>
      </c>
      <c r="O235" s="9" cm="1">
        <f t="array" ref="O235">_xll.SNL.Clients.Office.Excel.Functions.SPG($A235, "IQ_DILUT_EPS_AFTER_EXTRA", O$3)</f>
        <v>1.3240000000000001</v>
      </c>
      <c r="P235" s="9" cm="1">
        <f t="array" ref="P235">_xll.SNL.Clients.Office.Excel.Functions.SPG($A235, "IQ_DILUT_EPS_AFTER_EXTRA", P$3)</f>
        <v>1.29</v>
      </c>
      <c r="Q235" s="9" cm="1">
        <f t="array" ref="Q235">_xll.SNL.Clients.Office.Excel.Functions.SPG($A235, "IQ_DILUT_EPS_AFTER_EXTRA", Q$3)</f>
        <v>1.06</v>
      </c>
      <c r="R235" s="9" cm="1">
        <f t="array" ref="R235">_xll.SNL.Clients.Office.Excel.Functions.SPG($A235, "IQ_DILUT_EPS_AFTER_EXTRA", R$3)</f>
        <v>1.1399999999999999</v>
      </c>
      <c r="S235" s="9" cm="1">
        <f t="array" ref="S235">_xll.SNL.Clients.Office.Excel.Functions.SPG($A235, "IQ_DILUT_EPS_AFTER_EXTRA", S$3)</f>
        <v>1.3420000000000001</v>
      </c>
      <c r="T235" s="9" cm="1">
        <f t="array" ref="T235">_xll.SNL.Clients.Office.Excel.Functions.SPG($A235, "IQ_DILUT_EPS_AFTER_EXTRA", T$3)</f>
        <v>1.0900000000000001</v>
      </c>
      <c r="U235" s="9" cm="1">
        <f t="array" ref="U235">_xll.SNL.Clients.Office.Excel.Functions.SPG($A235, "IQ_DILUT_EPS_AFTER_EXTRA", U$3)</f>
        <v>0.64</v>
      </c>
      <c r="V235" s="9" cm="1">
        <f t="array" ref="V235">_xll.SNL.Clients.Office.Excel.Functions.SPG($A235, "IQ_DILUT_EPS_AFTER_EXTRA", V$3)</f>
        <v>0.76</v>
      </c>
      <c r="W235" s="9" cm="1">
        <f t="array" ref="W235">_xll.SNL.Clients.Office.Excel.Functions.SPG($A235, "IQ_DILUT_EPS_AFTER_EXTRA", W$3)</f>
        <v>0.78600000000000003</v>
      </c>
      <c r="X235" s="9" cm="1">
        <f t="array" ref="X235">_xll.SNL.Clients.Office.Excel.Functions.SPG($A235, "IQ_DILUT_EPS_AFTER_EXTRA", X$3)</f>
        <v>0.63</v>
      </c>
      <c r="Y235" s="9" cm="1">
        <f t="array" ref="Y235">_xll.SNL.Clients.Office.Excel.Functions.SPG($A235, "IQ_DILUT_EPS_AFTER_EXTRA", Y$3)</f>
        <v>0.73</v>
      </c>
      <c r="Z235" s="9" cm="1">
        <f t="array" ref="Z235">_xll.SNL.Clients.Office.Excel.Functions.SPG($A235, "IQ_DILUT_EPS_AFTER_EXTRA", Z$3)</f>
        <v>0.51</v>
      </c>
    </row>
    <row r="236" spans="1:26" x14ac:dyDescent="0.3">
      <c r="A236" s="11" t="s">
        <v>1249</v>
      </c>
      <c r="B236" s="9" cm="1">
        <f t="array" ref="B236">_xll.SNL.Clients.Office.Excel.Functions.SPG($A236, "IQ_DILUT_EPS_AFTER_EXTRA", B$3)</f>
        <v>0.75</v>
      </c>
      <c r="C236" s="9" cm="1">
        <f t="array" ref="C236">_xll.SNL.Clients.Office.Excel.Functions.SPG($A236, "IQ_DILUT_EPS_AFTER_EXTRA", C$3)</f>
        <v>0.72</v>
      </c>
      <c r="D236" s="9" cm="1">
        <f t="array" ref="D236">_xll.SNL.Clients.Office.Excel.Functions.SPG($A236, "IQ_DILUT_EPS_AFTER_EXTRA", D$3)</f>
        <v>0.77</v>
      </c>
      <c r="E236" s="9" cm="1">
        <f t="array" ref="E236">_xll.SNL.Clients.Office.Excel.Functions.SPG($A236, "IQ_DILUT_EPS_AFTER_EXTRA", E$3)</f>
        <v>0.77</v>
      </c>
      <c r="F236" s="9" cm="1">
        <f t="array" ref="F236">_xll.SNL.Clients.Office.Excel.Functions.SPG($A236, "IQ_DILUT_EPS_AFTER_EXTRA", F$3)</f>
        <v>0.64</v>
      </c>
      <c r="G236" s="9" cm="1">
        <f t="array" ref="G236">_xll.SNL.Clients.Office.Excel.Functions.SPG($A236, "IQ_DILUT_EPS_AFTER_EXTRA", G$3)</f>
        <v>0.66100000000000003</v>
      </c>
      <c r="H236" s="9" cm="1">
        <f t="array" ref="H236">_xll.SNL.Clients.Office.Excel.Functions.SPG($A236, "IQ_DILUT_EPS_AFTER_EXTRA", H$3)</f>
        <v>0.64100000000000001</v>
      </c>
      <c r="I236" s="9" cm="1">
        <f t="array" ref="I236">_xll.SNL.Clients.Office.Excel.Functions.SPG($A236, "IQ_DILUT_EPS_AFTER_EXTRA", I$3)</f>
        <v>0.66100000000000003</v>
      </c>
      <c r="J236" s="9" cm="1">
        <f t="array" ref="J236">_xll.SNL.Clients.Office.Excel.Functions.SPG($A236, "IQ_DILUT_EPS_AFTER_EXTRA", J$3)</f>
        <v>0.52600000000000002</v>
      </c>
      <c r="K236" s="9" cm="1">
        <f t="array" ref="K236">_xll.SNL.Clients.Office.Excel.Functions.SPG($A236, "IQ_DILUT_EPS_AFTER_EXTRA", K$3)</f>
        <v>0.63900000000000001</v>
      </c>
      <c r="L236" s="9" cm="1">
        <f t="array" ref="L236">_xll.SNL.Clients.Office.Excel.Functions.SPG($A236, "IQ_DILUT_EPS_AFTER_EXTRA", L$3)</f>
        <v>0.81499999999999995</v>
      </c>
      <c r="M236" s="9" cm="1">
        <f t="array" ref="M236">_xll.SNL.Clients.Office.Excel.Functions.SPG($A236, "IQ_DILUT_EPS_AFTER_EXTRA", M$3)</f>
        <v>0.79700000000000004</v>
      </c>
      <c r="N236" s="9" cm="1">
        <f t="array" ref="N236">_xll.SNL.Clients.Office.Excel.Functions.SPG($A236, "IQ_DILUT_EPS_AFTER_EXTRA", N$3)</f>
        <v>0.54400000000000004</v>
      </c>
      <c r="O236" s="9" cm="1">
        <f t="array" ref="O236">_xll.SNL.Clients.Office.Excel.Functions.SPG($A236, "IQ_DILUT_EPS_AFTER_EXTRA", O$3)</f>
        <v>0.52300000000000002</v>
      </c>
      <c r="P236" s="9" cm="1">
        <f t="array" ref="P236">_xll.SNL.Clients.Office.Excel.Functions.SPG($A236, "IQ_DILUT_EPS_AFTER_EXTRA", P$3)</f>
        <v>0.45700000000000002</v>
      </c>
      <c r="Q236" s="9" cm="1">
        <f t="array" ref="Q236">_xll.SNL.Clients.Office.Excel.Functions.SPG($A236, "IQ_DILUT_EPS_AFTER_EXTRA", Q$3)</f>
        <v>0.44</v>
      </c>
      <c r="R236" s="9" cm="1">
        <f t="array" ref="R236">_xll.SNL.Clients.Office.Excel.Functions.SPG($A236, "IQ_DILUT_EPS_AFTER_EXTRA", R$3)</f>
        <v>0.43099999999999999</v>
      </c>
      <c r="S236" s="9" cm="1">
        <f t="array" ref="S236">_xll.SNL.Clients.Office.Excel.Functions.SPG($A236, "IQ_DILUT_EPS_AFTER_EXTRA", S$3)</f>
        <v>0.436</v>
      </c>
      <c r="T236" s="9" cm="1">
        <f t="array" ref="T236">_xll.SNL.Clients.Office.Excel.Functions.SPG($A236, "IQ_DILUT_EPS_AFTER_EXTRA", T$3)</f>
        <v>0.378</v>
      </c>
      <c r="U236" s="9" cm="1">
        <f t="array" ref="U236">_xll.SNL.Clients.Office.Excel.Functions.SPG($A236, "IQ_DILUT_EPS_AFTER_EXTRA", U$3)</f>
        <v>0.04</v>
      </c>
      <c r="V236" s="9" cm="1">
        <f t="array" ref="V236">_xll.SNL.Clients.Office.Excel.Functions.SPG($A236, "IQ_DILUT_EPS_AFTER_EXTRA", V$3)</f>
        <v>0.42299999999999999</v>
      </c>
      <c r="W236" s="9" cm="1">
        <f t="array" ref="W236">_xll.SNL.Clients.Office.Excel.Functions.SPG($A236, "IQ_DILUT_EPS_AFTER_EXTRA", W$3)</f>
        <v>0.49099999999999999</v>
      </c>
      <c r="X236" s="9" cm="1">
        <f t="array" ref="X236">_xll.SNL.Clients.Office.Excel.Functions.SPG($A236, "IQ_DILUT_EPS_AFTER_EXTRA", X$3)</f>
        <v>0.48699999999999999</v>
      </c>
      <c r="Y236" s="9" cm="1">
        <f t="array" ref="Y236">_xll.SNL.Clients.Office.Excel.Functions.SPG($A236, "IQ_DILUT_EPS_AFTER_EXTRA", Y$3)</f>
        <v>0.45800000000000002</v>
      </c>
      <c r="Z236" s="9" cm="1">
        <f t="array" ref="Z236">_xll.SNL.Clients.Office.Excel.Functions.SPG($A236, "IQ_DILUT_EPS_AFTER_EXTRA", Z$3)</f>
        <v>0.41599999999999998</v>
      </c>
    </row>
    <row r="237" spans="1:26" x14ac:dyDescent="0.3">
      <c r="A237" s="11" t="s">
        <v>1250</v>
      </c>
      <c r="B237" s="9" cm="1">
        <f t="array" ref="B237">_xll.SNL.Clients.Office.Excel.Functions.SPG($A237, "IQ_DILUT_EPS_AFTER_EXTRA", B$3)</f>
        <v>0.77</v>
      </c>
      <c r="C237" s="9" cm="1">
        <f t="array" ref="C237">_xll.SNL.Clients.Office.Excel.Functions.SPG($A237, "IQ_DILUT_EPS_AFTER_EXTRA", C$3)</f>
        <v>1.34</v>
      </c>
      <c r="D237" s="9" cm="1">
        <f t="array" ref="D237">_xll.SNL.Clients.Office.Excel.Functions.SPG($A237, "IQ_DILUT_EPS_AFTER_EXTRA", D$3)</f>
        <v>0.92</v>
      </c>
      <c r="E237" s="9" cm="1">
        <f t="array" ref="E237">_xll.SNL.Clients.Office.Excel.Functions.SPG($A237, "IQ_DILUT_EPS_AFTER_EXTRA", E$3)</f>
        <v>0.33</v>
      </c>
      <c r="F237" s="9" cm="1">
        <f t="array" ref="F237">_xll.SNL.Clients.Office.Excel.Functions.SPG($A237, "IQ_DILUT_EPS_AFTER_EXTRA", F$3)</f>
        <v>0.22</v>
      </c>
      <c r="G237" s="9" cm="1">
        <f t="array" ref="G237">_xll.SNL.Clients.Office.Excel.Functions.SPG($A237, "IQ_DILUT_EPS_AFTER_EXTRA", G$3)</f>
        <v>-1.0309999999999999</v>
      </c>
      <c r="H237" s="9" cm="1">
        <f t="array" ref="H237">_xll.SNL.Clients.Office.Excel.Functions.SPG($A237, "IQ_DILUT_EPS_AFTER_EXTRA", H$3)</f>
        <v>0.57999999999999996</v>
      </c>
      <c r="I237" s="9" cm="1">
        <f t="array" ref="I237">_xll.SNL.Clients.Office.Excel.Functions.SPG($A237, "IQ_DILUT_EPS_AFTER_EXTRA", I$3)</f>
        <v>-26.481999999999999</v>
      </c>
      <c r="J237" s="9" cm="1">
        <f t="array" ref="J237">_xll.SNL.Clients.Office.Excel.Functions.SPG($A237, "IQ_DILUT_EPS_AFTER_EXTRA", J$3)</f>
        <v>-0.64</v>
      </c>
      <c r="K237" s="9" cm="1">
        <f t="array" ref="K237">_xll.SNL.Clients.Office.Excel.Functions.SPG($A237, "IQ_DILUT_EPS_AFTER_EXTRA", K$3)</f>
        <v>0.81100000000000005</v>
      </c>
      <c r="L237" s="9" cm="1">
        <f t="array" ref="L237">_xll.SNL.Clients.Office.Excel.Functions.SPG($A237, "IQ_DILUT_EPS_AFTER_EXTRA", L$3)</f>
        <v>0.09</v>
      </c>
      <c r="M237" s="9" cm="1">
        <f t="array" ref="M237">_xll.SNL.Clients.Office.Excel.Functions.SPG($A237, "IQ_DILUT_EPS_AFTER_EXTRA", M$3)</f>
        <v>2.3199999999999998</v>
      </c>
      <c r="N237" s="9" cm="1">
        <f t="array" ref="N237">_xll.SNL.Clients.Office.Excel.Functions.SPG($A237, "IQ_DILUT_EPS_AFTER_EXTRA", N$3)</f>
        <v>2.57</v>
      </c>
      <c r="O237" s="9" cm="1">
        <f t="array" ref="O237">_xll.SNL.Clients.Office.Excel.Functions.SPG($A237, "IQ_DILUT_EPS_AFTER_EXTRA", O$3)</f>
        <v>2.69</v>
      </c>
      <c r="P237" s="9" cm="1">
        <f t="array" ref="P237">_xll.SNL.Clients.Office.Excel.Functions.SPG($A237, "IQ_DILUT_EPS_AFTER_EXTRA", P$3)</f>
        <v>2.3780000000000001</v>
      </c>
      <c r="Q237" s="9" cm="1">
        <f t="array" ref="Q237">_xll.SNL.Clients.Office.Excel.Functions.SPG($A237, "IQ_DILUT_EPS_AFTER_EXTRA", Q$3)</f>
        <v>2.63</v>
      </c>
      <c r="R237" s="9" cm="1">
        <f t="array" ref="R237">_xll.SNL.Clients.Office.Excel.Functions.SPG($A237, "IQ_DILUT_EPS_AFTER_EXTRA", R$3)</f>
        <v>2.2000000000000002</v>
      </c>
      <c r="S237" s="9" cm="1">
        <f t="array" ref="S237">_xll.SNL.Clients.Office.Excel.Functions.SPG($A237, "IQ_DILUT_EPS_AFTER_EXTRA", S$3)</f>
        <v>2.0819999999999999</v>
      </c>
      <c r="T237" s="9" cm="1">
        <f t="array" ref="T237">_xll.SNL.Clients.Office.Excel.Functions.SPG($A237, "IQ_DILUT_EPS_AFTER_EXTRA", T$3)</f>
        <v>1.66</v>
      </c>
      <c r="U237" s="9" cm="1">
        <f t="array" ref="U237">_xll.SNL.Clients.Office.Excel.Functions.SPG($A237, "IQ_DILUT_EPS_AFTER_EXTRA", U$3)</f>
        <v>1.33</v>
      </c>
      <c r="V237" s="9" cm="1">
        <f t="array" ref="V237">_xll.SNL.Clients.Office.Excel.Functions.SPG($A237, "IQ_DILUT_EPS_AFTER_EXTRA", V$3)</f>
        <v>1.25</v>
      </c>
      <c r="W237" s="9" cm="1">
        <f t="array" ref="W237">_xll.SNL.Clients.Office.Excel.Functions.SPG($A237, "IQ_DILUT_EPS_AFTER_EXTRA", W$3)</f>
        <v>0.77800000000000002</v>
      </c>
      <c r="X237" s="9" cm="1">
        <f t="array" ref="X237">_xll.SNL.Clients.Office.Excel.Functions.SPG($A237, "IQ_DILUT_EPS_AFTER_EXTRA", X$3)</f>
        <v>0.86</v>
      </c>
      <c r="Y237" s="9" cm="1">
        <f t="array" ref="Y237">_xll.SNL.Clients.Office.Excel.Functions.SPG($A237, "IQ_DILUT_EPS_AFTER_EXTRA", Y$3)</f>
        <v>0.68799999999999994</v>
      </c>
      <c r="Z237" s="9" cm="1">
        <f t="array" ref="Z237">_xll.SNL.Clients.Office.Excel.Functions.SPG($A237, "IQ_DILUT_EPS_AFTER_EXTRA", Z$3)</f>
        <v>0.23</v>
      </c>
    </row>
    <row r="238" spans="1:26" x14ac:dyDescent="0.3">
      <c r="A238" s="11" t="s">
        <v>1251</v>
      </c>
      <c r="B238" s="9" cm="1">
        <f t="array" ref="B238">_xll.SNL.Clients.Office.Excel.Functions.SPG($A238, "IQ_DILUT_EPS_AFTER_EXTRA", B$3)</f>
        <v>1.82</v>
      </c>
      <c r="C238" s="9" cm="1">
        <f t="array" ref="C238">_xll.SNL.Clients.Office.Excel.Functions.SPG($A238, "IQ_DILUT_EPS_AFTER_EXTRA", C$3)</f>
        <v>2.71</v>
      </c>
      <c r="D238" s="9" cm="1">
        <f t="array" ref="D238">_xll.SNL.Clients.Office.Excel.Functions.SPG($A238, "IQ_DILUT_EPS_AFTER_EXTRA", D$3)</f>
        <v>2.77</v>
      </c>
      <c r="E238" s="9" cm="1">
        <f t="array" ref="E238">_xll.SNL.Clients.Office.Excel.Functions.SPG($A238, "IQ_DILUT_EPS_AFTER_EXTRA", E$3)</f>
        <v>1.6</v>
      </c>
      <c r="F238" s="9" cm="1">
        <f t="array" ref="F238">_xll.SNL.Clients.Office.Excel.Functions.SPG($A238, "IQ_DILUT_EPS_AFTER_EXTRA", F$3)</f>
        <v>1.49</v>
      </c>
      <c r="G238" s="9" cm="1">
        <f t="array" ref="G238">_xll.SNL.Clients.Office.Excel.Functions.SPG($A238, "IQ_DILUT_EPS_AFTER_EXTRA", G$3)</f>
        <v>1.71</v>
      </c>
      <c r="H238" s="9" cm="1">
        <f t="array" ref="H238">_xll.SNL.Clients.Office.Excel.Functions.SPG($A238, "IQ_DILUT_EPS_AFTER_EXTRA", H$3)</f>
        <v>0.91</v>
      </c>
      <c r="I238" s="9" cm="1">
        <f t="array" ref="I238">_xll.SNL.Clients.Office.Excel.Functions.SPG($A238, "IQ_DILUT_EPS_AFTER_EXTRA", I$3)</f>
        <v>0.84</v>
      </c>
      <c r="J238" s="9" cm="1">
        <f t="array" ref="J238">_xll.SNL.Clients.Office.Excel.Functions.SPG($A238, "IQ_DILUT_EPS_AFTER_EXTRA", J$3)</f>
        <v>-0.18</v>
      </c>
      <c r="K238" s="9" cm="1">
        <f t="array" ref="K238">_xll.SNL.Clients.Office.Excel.Functions.SPG($A238, "IQ_DILUT_EPS_AFTER_EXTRA", K$3)</f>
        <v>7.6999999999999999E-2</v>
      </c>
      <c r="L238" s="9" cm="1">
        <f t="array" ref="L238">_xll.SNL.Clients.Office.Excel.Functions.SPG($A238, "IQ_DILUT_EPS_AFTER_EXTRA", L$3)</f>
        <v>-0.21199999999999999</v>
      </c>
      <c r="M238" s="9" cm="1">
        <f t="array" ref="M238">_xll.SNL.Clients.Office.Excel.Functions.SPG($A238, "IQ_DILUT_EPS_AFTER_EXTRA", M$3)</f>
        <v>0.7</v>
      </c>
      <c r="N238" s="9" cm="1">
        <f t="array" ref="N238">_xll.SNL.Clients.Office.Excel.Functions.SPG($A238, "IQ_DILUT_EPS_AFTER_EXTRA", N$3)</f>
        <v>1.06</v>
      </c>
      <c r="O238" s="9" cm="1">
        <f t="array" ref="O238">_xll.SNL.Clients.Office.Excel.Functions.SPG($A238, "IQ_DILUT_EPS_AFTER_EXTRA", O$3)</f>
        <v>1.2969999999999999</v>
      </c>
      <c r="P238" s="9" cm="1">
        <f t="array" ref="P238">_xll.SNL.Clients.Office.Excel.Functions.SPG($A238, "IQ_DILUT_EPS_AFTER_EXTRA", P$3)</f>
        <v>1.1299999999999999</v>
      </c>
      <c r="Q238" s="9" cm="1">
        <f t="array" ref="Q238">_xll.SNL.Clients.Office.Excel.Functions.SPG($A238, "IQ_DILUT_EPS_AFTER_EXTRA", Q$3)</f>
        <v>0.76</v>
      </c>
      <c r="R238" s="9" cm="1">
        <f t="array" ref="R238">_xll.SNL.Clients.Office.Excel.Functions.SPG($A238, "IQ_DILUT_EPS_AFTER_EXTRA", R$3)</f>
        <v>1.27</v>
      </c>
      <c r="S238" s="9" cm="1">
        <f t="array" ref="S238">_xll.SNL.Clients.Office.Excel.Functions.SPG($A238, "IQ_DILUT_EPS_AFTER_EXTRA", S$3)</f>
        <v>1.75</v>
      </c>
      <c r="T238" s="9" cm="1">
        <f t="array" ref="T238">_xll.SNL.Clients.Office.Excel.Functions.SPG($A238, "IQ_DILUT_EPS_AFTER_EXTRA", T$3)</f>
        <v>1.76</v>
      </c>
      <c r="U238" s="9" cm="1">
        <f t="array" ref="U238">_xll.SNL.Clients.Office.Excel.Functions.SPG($A238, "IQ_DILUT_EPS_AFTER_EXTRA", U$3)</f>
        <v>1.1200000000000001</v>
      </c>
      <c r="V238" s="9" cm="1">
        <f t="array" ref="V238">_xll.SNL.Clients.Office.Excel.Functions.SPG($A238, "IQ_DILUT_EPS_AFTER_EXTRA", V$3)</f>
        <v>0.55000000000000004</v>
      </c>
      <c r="W238" s="9" cm="1">
        <f t="array" ref="W238">_xll.SNL.Clients.Office.Excel.Functions.SPG($A238, "IQ_DILUT_EPS_AFTER_EXTRA", W$3)</f>
        <v>0.63500000000000001</v>
      </c>
      <c r="X238" s="9" cm="1">
        <f t="array" ref="X238">_xll.SNL.Clients.Office.Excel.Functions.SPG($A238, "IQ_DILUT_EPS_AFTER_EXTRA", X$3)</f>
        <v>1.1399999999999999</v>
      </c>
      <c r="Y238" s="9" cm="1">
        <f t="array" ref="Y238">_xll.SNL.Clients.Office.Excel.Functions.SPG($A238, "IQ_DILUT_EPS_AFTER_EXTRA", Y$3)</f>
        <v>0.98</v>
      </c>
      <c r="Z238" s="9" cm="1">
        <f t="array" ref="Z238">_xll.SNL.Clients.Office.Excel.Functions.SPG($A238, "IQ_DILUT_EPS_AFTER_EXTRA", Z$3)</f>
        <v>0.77</v>
      </c>
    </row>
    <row r="239" spans="1:26" x14ac:dyDescent="0.3">
      <c r="A239" s="11" t="s">
        <v>1252</v>
      </c>
      <c r="B239" s="9" cm="1">
        <f t="array" ref="B239">_xll.SNL.Clients.Office.Excel.Functions.SPG($A239, "IQ_DILUT_EPS_AFTER_EXTRA", B$3)</f>
        <v>1.51</v>
      </c>
      <c r="C239" s="9" cm="1">
        <f t="array" ref="C239">_xll.SNL.Clients.Office.Excel.Functions.SPG($A239, "IQ_DILUT_EPS_AFTER_EXTRA", C$3)</f>
        <v>2.23</v>
      </c>
      <c r="D239" s="9" cm="1">
        <f t="array" ref="D239">_xll.SNL.Clients.Office.Excel.Functions.SPG($A239, "IQ_DILUT_EPS_AFTER_EXTRA", D$3)</f>
        <v>1.69</v>
      </c>
      <c r="E239" s="9" cm="1">
        <f t="array" ref="E239">_xll.SNL.Clients.Office.Excel.Functions.SPG($A239, "IQ_DILUT_EPS_AFTER_EXTRA", E$3)</f>
        <v>1.83</v>
      </c>
      <c r="F239" s="9" cm="1">
        <f t="array" ref="F239">_xll.SNL.Clients.Office.Excel.Functions.SPG($A239, "IQ_DILUT_EPS_AFTER_EXTRA", F$3)</f>
        <v>1.47</v>
      </c>
      <c r="G239" s="9" cm="1">
        <f t="array" ref="G239">_xll.SNL.Clients.Office.Excel.Functions.SPG($A239, "IQ_DILUT_EPS_AFTER_EXTRA", G$3)</f>
        <v>1.9339999999999999</v>
      </c>
      <c r="H239" s="9" cm="1">
        <f t="array" ref="H239">_xll.SNL.Clients.Office.Excel.Functions.SPG($A239, "IQ_DILUT_EPS_AFTER_EXTRA", H$3)</f>
        <v>1.65</v>
      </c>
      <c r="I239" s="9" cm="1">
        <f t="array" ref="I239">_xll.SNL.Clients.Office.Excel.Functions.SPG($A239, "IQ_DILUT_EPS_AFTER_EXTRA", I$3)</f>
        <v>1.7</v>
      </c>
      <c r="J239" s="9" cm="1">
        <f t="array" ref="J239">_xll.SNL.Clients.Office.Excel.Functions.SPG($A239, "IQ_DILUT_EPS_AFTER_EXTRA", J$3)</f>
        <v>-3.83</v>
      </c>
      <c r="K239" s="9" cm="1">
        <f t="array" ref="K239">_xll.SNL.Clients.Office.Excel.Functions.SPG($A239, "IQ_DILUT_EPS_AFTER_EXTRA", K$3)</f>
        <v>1.31</v>
      </c>
      <c r="L239" s="9" cm="1">
        <f t="array" ref="L239">_xll.SNL.Clients.Office.Excel.Functions.SPG($A239, "IQ_DILUT_EPS_AFTER_EXTRA", L$3)</f>
        <v>1.1399999999999999</v>
      </c>
      <c r="M239" s="9" cm="1">
        <f t="array" ref="M239">_xll.SNL.Clients.Office.Excel.Functions.SPG($A239, "IQ_DILUT_EPS_AFTER_EXTRA", M$3)</f>
        <v>1.21</v>
      </c>
      <c r="N239" s="9" cm="1">
        <f t="array" ref="N239">_xll.SNL.Clients.Office.Excel.Functions.SPG($A239, "IQ_DILUT_EPS_AFTER_EXTRA", N$3)</f>
        <v>0.9</v>
      </c>
      <c r="O239" s="9" cm="1">
        <f t="array" ref="O239">_xll.SNL.Clients.Office.Excel.Functions.SPG($A239, "IQ_DILUT_EPS_AFTER_EXTRA", O$3)</f>
        <v>-1.5669999999999999</v>
      </c>
      <c r="P239" s="9" cm="1">
        <f t="array" ref="P239">_xll.SNL.Clients.Office.Excel.Functions.SPG($A239, "IQ_DILUT_EPS_AFTER_EXTRA", P$3)</f>
        <v>0.54</v>
      </c>
      <c r="Q239" s="9" cm="1">
        <f t="array" ref="Q239">_xll.SNL.Clients.Office.Excel.Functions.SPG($A239, "IQ_DILUT_EPS_AFTER_EXTRA", Q$3)</f>
        <v>0.64</v>
      </c>
      <c r="R239" s="9" cm="1">
        <f t="array" ref="R239">_xll.SNL.Clients.Office.Excel.Functions.SPG($A239, "IQ_DILUT_EPS_AFTER_EXTRA", R$3)</f>
        <v>0.92</v>
      </c>
      <c r="S239" s="9" cm="1">
        <f t="array" ref="S239">_xll.SNL.Clients.Office.Excel.Functions.SPG($A239, "IQ_DILUT_EPS_AFTER_EXTRA", S$3)</f>
        <v>0.41099999999999998</v>
      </c>
      <c r="T239" s="9" cm="1">
        <f t="array" ref="T239">_xll.SNL.Clients.Office.Excel.Functions.SPG($A239, "IQ_DILUT_EPS_AFTER_EXTRA", T$3)</f>
        <v>0.71</v>
      </c>
      <c r="U239" s="9" cm="1">
        <f t="array" ref="U239">_xll.SNL.Clients.Office.Excel.Functions.SPG($A239, "IQ_DILUT_EPS_AFTER_EXTRA", U$3)</f>
        <v>0.92</v>
      </c>
      <c r="V239" s="9" cm="1">
        <f t="array" ref="V239">_xll.SNL.Clients.Office.Excel.Functions.SPG($A239, "IQ_DILUT_EPS_AFTER_EXTRA", V$3)</f>
        <v>1.1100000000000001</v>
      </c>
      <c r="W239" s="9" cm="1">
        <f t="array" ref="W239">_xll.SNL.Clients.Office.Excel.Functions.SPG($A239, "IQ_DILUT_EPS_AFTER_EXTRA", W$3)</f>
        <v>0.79</v>
      </c>
      <c r="X239" s="9" cm="1">
        <f t="array" ref="X239">_xll.SNL.Clients.Office.Excel.Functions.SPG($A239, "IQ_DILUT_EPS_AFTER_EXTRA", X$3)</f>
        <v>1.08</v>
      </c>
      <c r="Y239" s="9" cm="1">
        <f t="array" ref="Y239">_xll.SNL.Clients.Office.Excel.Functions.SPG($A239, "IQ_DILUT_EPS_AFTER_EXTRA", Y$3)</f>
        <v>1.01</v>
      </c>
      <c r="Z239" s="9" cm="1">
        <f t="array" ref="Z239">_xll.SNL.Clients.Office.Excel.Functions.SPG($A239, "IQ_DILUT_EPS_AFTER_EXTRA", Z$3)</f>
        <v>0.59</v>
      </c>
    </row>
    <row r="240" spans="1:26" x14ac:dyDescent="0.3">
      <c r="A240" s="11" t="s">
        <v>1253</v>
      </c>
      <c r="B240" s="9" cm="1">
        <f t="array" ref="B240">_xll.SNL.Clients.Office.Excel.Functions.SPG($A240, "IQ_DILUT_EPS_AFTER_EXTRA", B$3)</f>
        <v>0.7</v>
      </c>
      <c r="C240" s="9" cm="1">
        <f t="array" ref="C240">_xll.SNL.Clients.Office.Excel.Functions.SPG($A240, "IQ_DILUT_EPS_AFTER_EXTRA", C$3)</f>
        <v>0.83</v>
      </c>
      <c r="D240" s="9" cm="1">
        <f t="array" ref="D240">_xll.SNL.Clients.Office.Excel.Functions.SPG($A240, "IQ_DILUT_EPS_AFTER_EXTRA", D$3)</f>
        <v>0.98899999999999999</v>
      </c>
      <c r="E240" s="9" cm="1">
        <f t="array" ref="E240">_xll.SNL.Clients.Office.Excel.Functions.SPG($A240, "IQ_DILUT_EPS_AFTER_EXTRA", E$3)</f>
        <v>1.27</v>
      </c>
      <c r="F240" s="9" cm="1">
        <f t="array" ref="F240">_xll.SNL.Clients.Office.Excel.Functions.SPG($A240, "IQ_DILUT_EPS_AFTER_EXTRA", F$3)</f>
        <v>1.0980000000000001</v>
      </c>
      <c r="G240" s="9" cm="1">
        <f t="array" ref="G240">_xll.SNL.Clients.Office.Excel.Functions.SPG($A240, "IQ_DILUT_EPS_AFTER_EXTRA", G$3)</f>
        <v>1.22</v>
      </c>
      <c r="H240" s="9" cm="1">
        <f t="array" ref="H240">_xll.SNL.Clients.Office.Excel.Functions.SPG($A240, "IQ_DILUT_EPS_AFTER_EXTRA", H$3)</f>
        <v>1.556</v>
      </c>
      <c r="I240" s="9" cm="1">
        <f t="array" ref="I240">_xll.SNL.Clients.Office.Excel.Functions.SPG($A240, "IQ_DILUT_EPS_AFTER_EXTRA", I$3)</f>
        <v>1.69</v>
      </c>
      <c r="J240" s="9" cm="1">
        <f t="array" ref="J240">_xll.SNL.Clients.Office.Excel.Functions.SPG($A240, "IQ_DILUT_EPS_AFTER_EXTRA", J$3)</f>
        <v>1.41</v>
      </c>
      <c r="K240" s="9" cm="1">
        <f t="array" ref="K240">_xll.SNL.Clients.Office.Excel.Functions.SPG($A240, "IQ_DILUT_EPS_AFTER_EXTRA", K$3)</f>
        <v>1.45</v>
      </c>
      <c r="L240" s="9" cm="1">
        <f t="array" ref="L240">_xll.SNL.Clients.Office.Excel.Functions.SPG($A240, "IQ_DILUT_EPS_AFTER_EXTRA", L$3)</f>
        <v>1.851</v>
      </c>
      <c r="M240" s="9" cm="1">
        <f t="array" ref="M240">_xll.SNL.Clients.Office.Excel.Functions.SPG($A240, "IQ_DILUT_EPS_AFTER_EXTRA", M$3)</f>
        <v>1.78</v>
      </c>
      <c r="N240" s="9" cm="1">
        <f t="array" ref="N240">_xll.SNL.Clients.Office.Excel.Functions.SPG($A240, "IQ_DILUT_EPS_AFTER_EXTRA", N$3)</f>
        <v>1.25</v>
      </c>
      <c r="O240" s="9" cm="1">
        <f t="array" ref="O240">_xll.SNL.Clients.Office.Excel.Functions.SPG($A240, "IQ_DILUT_EPS_AFTER_EXTRA", O$3)</f>
        <v>1.18</v>
      </c>
      <c r="P240" s="9" cm="1">
        <f t="array" ref="P240">_xll.SNL.Clients.Office.Excel.Functions.SPG($A240, "IQ_DILUT_EPS_AFTER_EXTRA", P$3)</f>
        <v>1.1819999999999999</v>
      </c>
      <c r="Q240" s="9" cm="1">
        <f t="array" ref="Q240">_xll.SNL.Clients.Office.Excel.Functions.SPG($A240, "IQ_DILUT_EPS_AFTER_EXTRA", Q$3)</f>
        <v>1.68</v>
      </c>
      <c r="R240" s="9" cm="1">
        <f t="array" ref="R240">_xll.SNL.Clients.Office.Excel.Functions.SPG($A240, "IQ_DILUT_EPS_AFTER_EXTRA", R$3)</f>
        <v>0.32</v>
      </c>
      <c r="S240" s="9" cm="1">
        <f t="array" ref="S240">_xll.SNL.Clients.Office.Excel.Functions.SPG($A240, "IQ_DILUT_EPS_AFTER_EXTRA", S$3)</f>
        <v>0.69</v>
      </c>
      <c r="T240" s="9" cm="1">
        <f t="array" ref="T240">_xll.SNL.Clients.Office.Excel.Functions.SPG($A240, "IQ_DILUT_EPS_AFTER_EXTRA", T$3)</f>
        <v>0.94199999999999995</v>
      </c>
      <c r="U240" s="9" cm="1">
        <f t="array" ref="U240">_xll.SNL.Clients.Office.Excel.Functions.SPG($A240, "IQ_DILUT_EPS_AFTER_EXTRA", U$3)</f>
        <v>1.3979999999999999</v>
      </c>
      <c r="V240" s="9" cm="1">
        <f t="array" ref="V240">_xll.SNL.Clients.Office.Excel.Functions.SPG($A240, "IQ_DILUT_EPS_AFTER_EXTRA", V$3)</f>
        <v>1</v>
      </c>
      <c r="W240" s="9" cm="1">
        <f t="array" ref="W240">_xll.SNL.Clients.Office.Excel.Functions.SPG($A240, "IQ_DILUT_EPS_AFTER_EXTRA", W$3)</f>
        <v>1.18</v>
      </c>
      <c r="X240" s="9" cm="1">
        <f t="array" ref="X240">_xll.SNL.Clients.Office.Excel.Functions.SPG($A240, "IQ_DILUT_EPS_AFTER_EXTRA", X$3)</f>
        <v>1.2</v>
      </c>
      <c r="Y240" s="9" cm="1">
        <f t="array" ref="Y240">_xll.SNL.Clients.Office.Excel.Functions.SPG($A240, "IQ_DILUT_EPS_AFTER_EXTRA", Y$3)</f>
        <v>1.44</v>
      </c>
      <c r="Z240" s="9" cm="1">
        <f t="array" ref="Z240">_xll.SNL.Clients.Office.Excel.Functions.SPG($A240, "IQ_DILUT_EPS_AFTER_EXTRA", Z$3)</f>
        <v>1.24</v>
      </c>
    </row>
    <row r="241" spans="1:26" x14ac:dyDescent="0.3">
      <c r="A241" s="11" t="s">
        <v>1254</v>
      </c>
      <c r="B241" s="9" cm="1">
        <f t="array" ref="B241">_xll.SNL.Clients.Office.Excel.Functions.SPG($A241, "IQ_DILUT_EPS_AFTER_EXTRA", B$3)</f>
        <v>1.39</v>
      </c>
      <c r="C241" s="9" cm="1">
        <f t="array" ref="C241">_xll.SNL.Clients.Office.Excel.Functions.SPG($A241, "IQ_DILUT_EPS_AFTER_EXTRA", C$3)</f>
        <v>1.21</v>
      </c>
      <c r="D241" s="9" cm="1">
        <f t="array" ref="D241">_xll.SNL.Clients.Office.Excel.Functions.SPG($A241, "IQ_DILUT_EPS_AFTER_EXTRA", D$3)</f>
        <v>1.48</v>
      </c>
      <c r="E241" s="9" cm="1">
        <f t="array" ref="E241">_xll.SNL.Clients.Office.Excel.Functions.SPG($A241, "IQ_DILUT_EPS_AFTER_EXTRA", E$3)</f>
        <v>1.41</v>
      </c>
      <c r="F241" s="9" cm="1">
        <f t="array" ref="F241">_xll.SNL.Clients.Office.Excel.Functions.SPG($A241, "IQ_DILUT_EPS_AFTER_EXTRA", F$3)</f>
        <v>1.21</v>
      </c>
      <c r="G241" s="9" cm="1">
        <f t="array" ref="G241">_xll.SNL.Clients.Office.Excel.Functions.SPG($A241, "IQ_DILUT_EPS_AFTER_EXTRA", G$3)</f>
        <v>1.0409999999999999</v>
      </c>
      <c r="H241" s="9" cm="1">
        <f t="array" ref="H241">_xll.SNL.Clients.Office.Excel.Functions.SPG($A241, "IQ_DILUT_EPS_AFTER_EXTRA", H$3)</f>
        <v>1.17</v>
      </c>
      <c r="I241" s="9" cm="1">
        <f t="array" ref="I241">_xll.SNL.Clients.Office.Excel.Functions.SPG($A241, "IQ_DILUT_EPS_AFTER_EXTRA", I$3)</f>
        <v>1.56</v>
      </c>
      <c r="J241" s="9" cm="1">
        <f t="array" ref="J241">_xll.SNL.Clients.Office.Excel.Functions.SPG($A241, "IQ_DILUT_EPS_AFTER_EXTRA", J$3)</f>
        <v>1.54</v>
      </c>
      <c r="K241" s="9" cm="1">
        <f t="array" ref="K241">_xll.SNL.Clients.Office.Excel.Functions.SPG($A241, "IQ_DILUT_EPS_AFTER_EXTRA", K$3)</f>
        <v>1.2290000000000001</v>
      </c>
      <c r="L241" s="9" cm="1">
        <f t="array" ref="L241">_xll.SNL.Clients.Office.Excel.Functions.SPG($A241, "IQ_DILUT_EPS_AFTER_EXTRA", L$3)</f>
        <v>1.37</v>
      </c>
      <c r="M241" s="9" cm="1">
        <f t="array" ref="M241">_xll.SNL.Clients.Office.Excel.Functions.SPG($A241, "IQ_DILUT_EPS_AFTER_EXTRA", M$3)</f>
        <v>1.825</v>
      </c>
      <c r="N241" s="9" cm="1">
        <f t="array" ref="N241">_xll.SNL.Clients.Office.Excel.Functions.SPG($A241, "IQ_DILUT_EPS_AFTER_EXTRA", N$3)</f>
        <v>1.39</v>
      </c>
      <c r="O241" s="9" cm="1">
        <f t="array" ref="O241">_xll.SNL.Clients.Office.Excel.Functions.SPG($A241, "IQ_DILUT_EPS_AFTER_EXTRA", O$3)</f>
        <v>1.105</v>
      </c>
      <c r="P241" s="9" cm="1">
        <f t="array" ref="P241">_xll.SNL.Clients.Office.Excel.Functions.SPG($A241, "IQ_DILUT_EPS_AFTER_EXTRA", P$3)</f>
        <v>1.5049999999999999</v>
      </c>
      <c r="Q241" s="9" cm="1">
        <f t="array" ref="Q241">_xll.SNL.Clients.Office.Excel.Functions.SPG($A241, "IQ_DILUT_EPS_AFTER_EXTRA", Q$3)</f>
        <v>0.96</v>
      </c>
      <c r="R241" s="9" cm="1">
        <f t="array" ref="R241">_xll.SNL.Clients.Office.Excel.Functions.SPG($A241, "IQ_DILUT_EPS_AFTER_EXTRA", R$3)</f>
        <v>0.55500000000000005</v>
      </c>
      <c r="S241" s="9" cm="1">
        <f t="array" ref="S241">_xll.SNL.Clients.Office.Excel.Functions.SPG($A241, "IQ_DILUT_EPS_AFTER_EXTRA", S$3)</f>
        <v>0.32</v>
      </c>
      <c r="T241" s="9" cm="1">
        <f t="array" ref="T241">_xll.SNL.Clients.Office.Excel.Functions.SPG($A241, "IQ_DILUT_EPS_AFTER_EXTRA", T$3)</f>
        <v>0.38</v>
      </c>
      <c r="U241" s="9" cm="1">
        <f t="array" ref="U241">_xll.SNL.Clients.Office.Excel.Functions.SPG($A241, "IQ_DILUT_EPS_AFTER_EXTRA", U$3)</f>
        <v>0.25</v>
      </c>
      <c r="V241" s="9" cm="1">
        <f t="array" ref="V241">_xll.SNL.Clients.Office.Excel.Functions.SPG($A241, "IQ_DILUT_EPS_AFTER_EXTRA", V$3)</f>
        <v>0.28499999999999998</v>
      </c>
      <c r="W241" s="9" cm="1">
        <f t="array" ref="W241">_xll.SNL.Clients.Office.Excel.Functions.SPG($A241, "IQ_DILUT_EPS_AFTER_EXTRA", W$3)</f>
        <v>0.25</v>
      </c>
      <c r="X241" s="9" cm="1">
        <f t="array" ref="X241">_xll.SNL.Clients.Office.Excel.Functions.SPG($A241, "IQ_DILUT_EPS_AFTER_EXTRA", X$3)</f>
        <v>0.26</v>
      </c>
      <c r="Y241" s="9" cm="1">
        <f t="array" ref="Y241">_xll.SNL.Clients.Office.Excel.Functions.SPG($A241, "IQ_DILUT_EPS_AFTER_EXTRA", Y$3)</f>
        <v>0.25</v>
      </c>
      <c r="Z241" s="9" cm="1">
        <f t="array" ref="Z241">_xll.SNL.Clients.Office.Excel.Functions.SPG($A241, "IQ_DILUT_EPS_AFTER_EXTRA", Z$3)</f>
        <v>0.14000000000000001</v>
      </c>
    </row>
    <row r="242" spans="1:26" x14ac:dyDescent="0.3">
      <c r="A242" s="11" t="s">
        <v>1255</v>
      </c>
      <c r="B242" s="9" cm="1">
        <f t="array" ref="B242">_xll.SNL.Clients.Office.Excel.Functions.SPG($A242, "IQ_DILUT_EPS_AFTER_EXTRA", B$3)</f>
        <v>0.496</v>
      </c>
      <c r="C242" s="9" cm="1">
        <f t="array" ref="C242">_xll.SNL.Clients.Office.Excel.Functions.SPG($A242, "IQ_DILUT_EPS_AFTER_EXTRA", C$3)</f>
        <v>0.34499999999999997</v>
      </c>
      <c r="D242" s="9" cm="1">
        <f t="array" ref="D242">_xll.SNL.Clients.Office.Excel.Functions.SPG($A242, "IQ_DILUT_EPS_AFTER_EXTRA", D$3)</f>
        <v>0.92600000000000005</v>
      </c>
      <c r="E242" s="9" cm="1">
        <f t="array" ref="E242">_xll.SNL.Clients.Office.Excel.Functions.SPG($A242, "IQ_DILUT_EPS_AFTER_EXTRA", E$3)</f>
        <v>0.82599999999999996</v>
      </c>
      <c r="F242" s="9" cm="1">
        <f t="array" ref="F242">_xll.SNL.Clients.Office.Excel.Functions.SPG($A242, "IQ_DILUT_EPS_AFTER_EXTRA", F$3)</f>
        <v>0.59</v>
      </c>
      <c r="G242" s="9" cm="1">
        <f t="array" ref="G242">_xll.SNL.Clients.Office.Excel.Functions.SPG($A242, "IQ_DILUT_EPS_AFTER_EXTRA", G$3)</f>
        <v>0.751</v>
      </c>
      <c r="H242" s="9" cm="1">
        <f t="array" ref="H242">_xll.SNL.Clients.Office.Excel.Functions.SPG($A242, "IQ_DILUT_EPS_AFTER_EXTRA", H$3)</f>
        <v>1.627</v>
      </c>
      <c r="I242" s="9" cm="1">
        <f t="array" ref="I242">_xll.SNL.Clients.Office.Excel.Functions.SPG($A242, "IQ_DILUT_EPS_AFTER_EXTRA", I$3)</f>
        <v>0.61599999999999999</v>
      </c>
      <c r="J242" s="9" cm="1">
        <f t="array" ref="J242">_xll.SNL.Clients.Office.Excel.Functions.SPG($A242, "IQ_DILUT_EPS_AFTER_EXTRA", J$3)</f>
        <v>1.222</v>
      </c>
      <c r="K242" s="9" cm="1">
        <f t="array" ref="K242">_xll.SNL.Clients.Office.Excel.Functions.SPG($A242, "IQ_DILUT_EPS_AFTER_EXTRA", K$3)</f>
        <v>1.2689999999999999</v>
      </c>
      <c r="L242" s="9" cm="1">
        <f t="array" ref="L242">_xll.SNL.Clients.Office.Excel.Functions.SPG($A242, "IQ_DILUT_EPS_AFTER_EXTRA", L$3)</f>
        <v>3.3570000000000002</v>
      </c>
      <c r="M242" s="9" cm="1">
        <f t="array" ref="M242">_xll.SNL.Clients.Office.Excel.Functions.SPG($A242, "IQ_DILUT_EPS_AFTER_EXTRA", M$3)</f>
        <v>2.234</v>
      </c>
      <c r="N242" s="9" cm="1">
        <f t="array" ref="N242">_xll.SNL.Clients.Office.Excel.Functions.SPG($A242, "IQ_DILUT_EPS_AFTER_EXTRA", N$3)</f>
        <v>-0.73399999999999999</v>
      </c>
      <c r="O242" s="9" t="str" cm="1">
        <f t="array" ref="O242">_xll.SNL.Clients.Office.Excel.Functions.SPG($A242, "IQ_DILUT_EPS_AFTER_EXTRA", O$3)</f>
        <v>NA</v>
      </c>
      <c r="P242" s="9" cm="1">
        <f t="array" ref="P242">_xll.SNL.Clients.Office.Excel.Functions.SPG($A242, "IQ_DILUT_EPS_AFTER_EXTRA", P$3)</f>
        <v>0.69499999999999995</v>
      </c>
      <c r="Q242" s="9" cm="1">
        <f t="array" ref="Q242">_xll.SNL.Clients.Office.Excel.Functions.SPG($A242, "IQ_DILUT_EPS_AFTER_EXTRA", Q$3)</f>
        <v>-0.41099999999999998</v>
      </c>
      <c r="R242" s="9" cm="1">
        <f t="array" ref="R242">_xll.SNL.Clients.Office.Excel.Functions.SPG($A242, "IQ_DILUT_EPS_AFTER_EXTRA", R$3)</f>
        <v>-1.869</v>
      </c>
      <c r="S242" s="9" cm="1">
        <f t="array" ref="S242">_xll.SNL.Clients.Office.Excel.Functions.SPG($A242, "IQ_DILUT_EPS_AFTER_EXTRA", S$3)</f>
        <v>-1.1220000000000001</v>
      </c>
      <c r="T242" s="9" cm="1">
        <f t="array" ref="T242">_xll.SNL.Clients.Office.Excel.Functions.SPG($A242, "IQ_DILUT_EPS_AFTER_EXTRA", T$3)</f>
        <v>-1.5860000000000001</v>
      </c>
      <c r="U242" s="9" cm="1">
        <f t="array" ref="U242">_xll.SNL.Clients.Office.Excel.Functions.SPG($A242, "IQ_DILUT_EPS_AFTER_EXTRA", U$3)</f>
        <v>-2.0649999999999999</v>
      </c>
      <c r="V242" s="9" cm="1">
        <f t="array" ref="V242">_xll.SNL.Clients.Office.Excel.Functions.SPG($A242, "IQ_DILUT_EPS_AFTER_EXTRA", V$3)</f>
        <v>-2.714</v>
      </c>
      <c r="W242" s="9" cm="1">
        <f t="array" ref="W242">_xll.SNL.Clients.Office.Excel.Functions.SPG($A242, "IQ_DILUT_EPS_AFTER_EXTRA", W$3)</f>
        <v>-0.47</v>
      </c>
      <c r="X242" s="9" cm="1">
        <f t="array" ref="X242">_xll.SNL.Clients.Office.Excel.Functions.SPG($A242, "IQ_DILUT_EPS_AFTER_EXTRA", X$3)</f>
        <v>6.7619999999999996</v>
      </c>
      <c r="Y242" s="9" cm="1">
        <f t="array" ref="Y242">_xll.SNL.Clients.Office.Excel.Functions.SPG($A242, "IQ_DILUT_EPS_AFTER_EXTRA", Y$3)</f>
        <v>0.54400000000000004</v>
      </c>
      <c r="Z242" s="9" cm="1">
        <f t="array" ref="Z242">_xll.SNL.Clients.Office.Excel.Functions.SPG($A242, "IQ_DILUT_EPS_AFTER_EXTRA", Z$3)</f>
        <v>0.22600000000000001</v>
      </c>
    </row>
    <row r="243" spans="1:26" x14ac:dyDescent="0.3">
      <c r="A243" s="11" t="s">
        <v>1256</v>
      </c>
      <c r="B243" s="9" cm="1">
        <f t="array" ref="B243">_xll.SNL.Clients.Office.Excel.Functions.SPG($A243, "IQ_DILUT_EPS_AFTER_EXTRA", B$3)</f>
        <v>2.63</v>
      </c>
      <c r="C243" s="9" cm="1">
        <f t="array" ref="C243">_xll.SNL.Clients.Office.Excel.Functions.SPG($A243, "IQ_DILUT_EPS_AFTER_EXTRA", C$3)</f>
        <v>6.9640000000000004</v>
      </c>
      <c r="D243" s="9" cm="1">
        <f t="array" ref="D243">_xll.SNL.Clients.Office.Excel.Functions.SPG($A243, "IQ_DILUT_EPS_AFTER_EXTRA", D$3)</f>
        <v>7.2</v>
      </c>
      <c r="E243" s="9" cm="1">
        <f t="array" ref="E243">_xll.SNL.Clients.Office.Excel.Functions.SPG($A243, "IQ_DILUT_EPS_AFTER_EXTRA", E$3)</f>
        <v>6.92</v>
      </c>
      <c r="F243" s="9" cm="1">
        <f t="array" ref="F243">_xll.SNL.Clients.Office.Excel.Functions.SPG($A243, "IQ_DILUT_EPS_AFTER_EXTRA", F$3)</f>
        <v>3.12</v>
      </c>
      <c r="G243" s="9" cm="1">
        <f t="array" ref="G243">_xll.SNL.Clients.Office.Excel.Functions.SPG($A243, "IQ_DILUT_EPS_AFTER_EXTRA", G$3)</f>
        <v>7.0039999999999996</v>
      </c>
      <c r="H243" s="9" cm="1">
        <f t="array" ref="H243">_xll.SNL.Clients.Office.Excel.Functions.SPG($A243, "IQ_DILUT_EPS_AFTER_EXTRA", H$3)</f>
        <v>7.69</v>
      </c>
      <c r="I243" s="9" cm="1">
        <f t="array" ref="I243">_xll.SNL.Clients.Office.Excel.Functions.SPG($A243, "IQ_DILUT_EPS_AFTER_EXTRA", I$3)</f>
        <v>6.02</v>
      </c>
      <c r="J243" s="9" cm="1">
        <f t="array" ref="J243">_xll.SNL.Clients.Office.Excel.Functions.SPG($A243, "IQ_DILUT_EPS_AFTER_EXTRA", J$3)</f>
        <v>4.8</v>
      </c>
      <c r="K243" s="9" cm="1">
        <f t="array" ref="K243">_xll.SNL.Clients.Office.Excel.Functions.SPG($A243, "IQ_DILUT_EPS_AFTER_EXTRA", K$3)</f>
        <v>5.2069999999999999</v>
      </c>
      <c r="L243" s="9" cm="1">
        <f t="array" ref="L243">_xll.SNL.Clients.Office.Excel.Functions.SPG($A243, "IQ_DILUT_EPS_AFTER_EXTRA", L$3)</f>
        <v>9.2799999999999994</v>
      </c>
      <c r="M243" s="9" cm="1">
        <f t="array" ref="M243">_xll.SNL.Clients.Office.Excel.Functions.SPG($A243, "IQ_DILUT_EPS_AFTER_EXTRA", M$3)</f>
        <v>7.53</v>
      </c>
      <c r="N243" s="9" cm="1">
        <f t="array" ref="N243">_xll.SNL.Clients.Office.Excel.Functions.SPG($A243, "IQ_DILUT_EPS_AFTER_EXTRA", N$3)</f>
        <v>6.08</v>
      </c>
      <c r="O243" s="9" cm="1">
        <f t="array" ref="O243">_xll.SNL.Clients.Office.Excel.Functions.SPG($A243, "IQ_DILUT_EPS_AFTER_EXTRA", O$3)</f>
        <v>4.226</v>
      </c>
      <c r="P243" s="9" cm="1">
        <f t="array" ref="P243">_xll.SNL.Clients.Office.Excel.Functions.SPG($A243, "IQ_DILUT_EPS_AFTER_EXTRA", P$3)</f>
        <v>3.98</v>
      </c>
      <c r="Q243" s="9" cm="1">
        <f t="array" ref="Q243">_xll.SNL.Clients.Office.Excel.Functions.SPG($A243, "IQ_DILUT_EPS_AFTER_EXTRA", Q$3)</f>
        <v>4.79</v>
      </c>
      <c r="R243" s="9" cm="1">
        <f t="array" ref="R243">_xll.SNL.Clients.Office.Excel.Functions.SPG($A243, "IQ_DILUT_EPS_AFTER_EXTRA", R$3)</f>
        <v>2.0099999999999998</v>
      </c>
      <c r="S243" s="9" cm="1">
        <f t="array" ref="S243">_xll.SNL.Clients.Office.Excel.Functions.SPG($A243, "IQ_DILUT_EPS_AFTER_EXTRA", S$3)</f>
        <v>2.1579999999999999</v>
      </c>
      <c r="T243" s="9" cm="1">
        <f t="array" ref="T243">_xll.SNL.Clients.Office.Excel.Functions.SPG($A243, "IQ_DILUT_EPS_AFTER_EXTRA", T$3)</f>
        <v>2.27</v>
      </c>
      <c r="U243" s="9" cm="1">
        <f t="array" ref="U243">_xll.SNL.Clients.Office.Excel.Functions.SPG($A243, "IQ_DILUT_EPS_AFTER_EXTRA", U$3)</f>
        <v>5.73</v>
      </c>
      <c r="V243" s="9" cm="1">
        <f t="array" ref="V243">_xll.SNL.Clients.Office.Excel.Functions.SPG($A243, "IQ_DILUT_EPS_AFTER_EXTRA", V$3)</f>
        <v>2.92</v>
      </c>
      <c r="W243" s="9" cm="1">
        <f t="array" ref="W243">_xll.SNL.Clients.Office.Excel.Functions.SPG($A243, "IQ_DILUT_EPS_AFTER_EXTRA", W$3)</f>
        <v>1.5429999999999999</v>
      </c>
      <c r="X243" s="9" cm="1">
        <f t="array" ref="X243">_xll.SNL.Clients.Office.Excel.Functions.SPG($A243, "IQ_DILUT_EPS_AFTER_EXTRA", X$3)</f>
        <v>2.1800000000000002</v>
      </c>
      <c r="Y243" s="9" cm="1">
        <f t="array" ref="Y243">_xll.SNL.Clients.Office.Excel.Functions.SPG($A243, "IQ_DILUT_EPS_AFTER_EXTRA", Y$3)</f>
        <v>1.01</v>
      </c>
      <c r="Z243" s="9" cm="1">
        <f t="array" ref="Z243">_xll.SNL.Clients.Office.Excel.Functions.SPG($A243, "IQ_DILUT_EPS_AFTER_EXTRA", Z$3)</f>
        <v>0.16</v>
      </c>
    </row>
    <row r="244" spans="1:26" x14ac:dyDescent="0.3">
      <c r="A244" s="11" t="s">
        <v>1257</v>
      </c>
      <c r="B244" s="9" cm="1">
        <f t="array" ref="B244">_xll.SNL.Clients.Office.Excel.Functions.SPG($A244, "IQ_DILUT_EPS_AFTER_EXTRA", B$3)</f>
        <v>2.37</v>
      </c>
      <c r="C244" s="9" cm="1">
        <f t="array" ref="C244">_xll.SNL.Clients.Office.Excel.Functions.SPG($A244, "IQ_DILUT_EPS_AFTER_EXTRA", C$3)</f>
        <v>0.49</v>
      </c>
      <c r="D244" s="9" cm="1">
        <f t="array" ref="D244">_xll.SNL.Clients.Office.Excel.Functions.SPG($A244, "IQ_DILUT_EPS_AFTER_EXTRA", D$3)</f>
        <v>-1.837</v>
      </c>
      <c r="E244" s="9" cm="1">
        <f t="array" ref="E244">_xll.SNL.Clients.Office.Excel.Functions.SPG($A244, "IQ_DILUT_EPS_AFTER_EXTRA", E$3)</f>
        <v>-0.59</v>
      </c>
      <c r="F244" s="9" cm="1">
        <f t="array" ref="F244">_xll.SNL.Clients.Office.Excel.Functions.SPG($A244, "IQ_DILUT_EPS_AFTER_EXTRA", F$3)</f>
        <v>1.8</v>
      </c>
      <c r="G244" s="9" cm="1">
        <f t="array" ref="G244">_xll.SNL.Clients.Office.Excel.Functions.SPG($A244, "IQ_DILUT_EPS_AFTER_EXTRA", G$3)</f>
        <v>1.44</v>
      </c>
      <c r="H244" s="9" cm="1">
        <f t="array" ref="H244">_xll.SNL.Clients.Office.Excel.Functions.SPG($A244, "IQ_DILUT_EPS_AFTER_EXTRA", H$3)</f>
        <v>0.8</v>
      </c>
      <c r="I244" s="9" cm="1">
        <f t="array" ref="I244">_xll.SNL.Clients.Office.Excel.Functions.SPG($A244, "IQ_DILUT_EPS_AFTER_EXTRA", I$3)</f>
        <v>1</v>
      </c>
      <c r="J244" s="9" cm="1">
        <f t="array" ref="J244">_xll.SNL.Clients.Office.Excel.Functions.SPG($A244, "IQ_DILUT_EPS_AFTER_EXTRA", J$3)</f>
        <v>1.53</v>
      </c>
      <c r="K244" s="9" cm="1">
        <f t="array" ref="K244">_xll.SNL.Clients.Office.Excel.Functions.SPG($A244, "IQ_DILUT_EPS_AFTER_EXTRA", K$3)</f>
        <v>1.84</v>
      </c>
      <c r="L244" s="9" cm="1">
        <f t="array" ref="L244">_xll.SNL.Clients.Office.Excel.Functions.SPG($A244, "IQ_DILUT_EPS_AFTER_EXTRA", L$3)</f>
        <v>1.7190000000000001</v>
      </c>
      <c r="M244" s="9" cm="1">
        <f t="array" ref="M244">_xll.SNL.Clients.Office.Excel.Functions.SPG($A244, "IQ_DILUT_EPS_AFTER_EXTRA", M$3)</f>
        <v>1.17</v>
      </c>
      <c r="N244" s="9" cm="1">
        <f t="array" ref="N244">_xll.SNL.Clients.Office.Excel.Functions.SPG($A244, "IQ_DILUT_EPS_AFTER_EXTRA", N$3)</f>
        <v>1.82</v>
      </c>
      <c r="O244" s="9" cm="1">
        <f t="array" ref="O244">_xll.SNL.Clients.Office.Excel.Functions.SPG($A244, "IQ_DILUT_EPS_AFTER_EXTRA", O$3)</f>
        <v>1.44</v>
      </c>
      <c r="P244" s="9" cm="1">
        <f t="array" ref="P244">_xll.SNL.Clients.Office.Excel.Functions.SPG($A244, "IQ_DILUT_EPS_AFTER_EXTRA", P$3)</f>
        <v>0.95</v>
      </c>
      <c r="Q244" s="9" cm="1">
        <f t="array" ref="Q244">_xll.SNL.Clients.Office.Excel.Functions.SPG($A244, "IQ_DILUT_EPS_AFTER_EXTRA", Q$3)</f>
        <v>0.94</v>
      </c>
      <c r="R244" s="9" cm="1">
        <f t="array" ref="R244">_xll.SNL.Clients.Office.Excel.Functions.SPG($A244, "IQ_DILUT_EPS_AFTER_EXTRA", R$3)</f>
        <v>1.23</v>
      </c>
      <c r="S244" s="9" cm="1">
        <f t="array" ref="S244">_xll.SNL.Clients.Office.Excel.Functions.SPG($A244, "IQ_DILUT_EPS_AFTER_EXTRA", S$3)</f>
        <v>0.85</v>
      </c>
      <c r="T244" s="9" cm="1">
        <f t="array" ref="T244">_xll.SNL.Clients.Office.Excel.Functions.SPG($A244, "IQ_DILUT_EPS_AFTER_EXTRA", T$3)</f>
        <v>-1.6040000000000001</v>
      </c>
      <c r="U244" s="9" cm="1">
        <f t="array" ref="U244">_xll.SNL.Clients.Office.Excel.Functions.SPG($A244, "IQ_DILUT_EPS_AFTER_EXTRA", U$3)</f>
        <v>0.46899999999999997</v>
      </c>
      <c r="V244" s="9" cm="1">
        <f t="array" ref="V244">_xll.SNL.Clients.Office.Excel.Functions.SPG($A244, "IQ_DILUT_EPS_AFTER_EXTRA", V$3)</f>
        <v>-1.23</v>
      </c>
      <c r="W244" s="9" cm="1">
        <f t="array" ref="W244">_xll.SNL.Clients.Office.Excel.Functions.SPG($A244, "IQ_DILUT_EPS_AFTER_EXTRA", W$3)</f>
        <v>1</v>
      </c>
      <c r="X244" s="9" cm="1">
        <f t="array" ref="X244">_xll.SNL.Clients.Office.Excel.Functions.SPG($A244, "IQ_DILUT_EPS_AFTER_EXTRA", X$3)</f>
        <v>0.54800000000000004</v>
      </c>
      <c r="Y244" s="9" cm="1">
        <f t="array" ref="Y244">_xll.SNL.Clients.Office.Excel.Functions.SPG($A244, "IQ_DILUT_EPS_AFTER_EXTRA", Y$3)</f>
        <v>0.73</v>
      </c>
      <c r="Z244" s="9" cm="1">
        <f t="array" ref="Z244">_xll.SNL.Clients.Office.Excel.Functions.SPG($A244, "IQ_DILUT_EPS_AFTER_EXTRA", Z$3)</f>
        <v>1.04</v>
      </c>
    </row>
    <row r="245" spans="1:26" x14ac:dyDescent="0.3">
      <c r="A245" s="11" t="s">
        <v>1258</v>
      </c>
      <c r="B245" s="9" cm="1">
        <f t="array" ref="B245">_xll.SNL.Clients.Office.Excel.Functions.SPG($A245, "IQ_DILUT_EPS_AFTER_EXTRA", B$3)</f>
        <v>0.1</v>
      </c>
      <c r="C245" s="9" cm="1">
        <f t="array" ref="C245">_xll.SNL.Clients.Office.Excel.Functions.SPG($A245, "IQ_DILUT_EPS_AFTER_EXTRA", C$3)</f>
        <v>0.14799999999999999</v>
      </c>
      <c r="D245" s="9" cm="1">
        <f t="array" ref="D245">_xll.SNL.Clients.Office.Excel.Functions.SPG($A245, "IQ_DILUT_EPS_AFTER_EXTRA", D$3)</f>
        <v>0.17899999999999999</v>
      </c>
      <c r="E245" s="9" cm="1">
        <f t="array" ref="E245">_xll.SNL.Clients.Office.Excel.Functions.SPG($A245, "IQ_DILUT_EPS_AFTER_EXTRA", E$3)</f>
        <v>0.159</v>
      </c>
      <c r="F245" s="9" cm="1">
        <f t="array" ref="F245">_xll.SNL.Clients.Office.Excel.Functions.SPG($A245, "IQ_DILUT_EPS_AFTER_EXTRA", F$3)</f>
        <v>0.64500000000000002</v>
      </c>
      <c r="G245" s="9" cm="1">
        <f t="array" ref="G245">_xll.SNL.Clients.Office.Excel.Functions.SPG($A245, "IQ_DILUT_EPS_AFTER_EXTRA", G$3)</f>
        <v>0.72199999999999998</v>
      </c>
      <c r="H245" s="9" cm="1">
        <f t="array" ref="H245">_xll.SNL.Clients.Office.Excel.Functions.SPG($A245, "IQ_DILUT_EPS_AFTER_EXTRA", H$3)</f>
        <v>0.25700000000000001</v>
      </c>
      <c r="I245" s="9" cm="1">
        <f t="array" ref="I245">_xll.SNL.Clients.Office.Excel.Functions.SPG($A245, "IQ_DILUT_EPS_AFTER_EXTRA", I$3)</f>
        <v>0.27500000000000002</v>
      </c>
      <c r="J245" s="9" cm="1">
        <f t="array" ref="J245">_xll.SNL.Clients.Office.Excel.Functions.SPG($A245, "IQ_DILUT_EPS_AFTER_EXTRA", J$3)</f>
        <v>0.24399999999999999</v>
      </c>
      <c r="K245" s="9" cm="1">
        <f t="array" ref="K245">_xll.SNL.Clients.Office.Excel.Functions.SPG($A245, "IQ_DILUT_EPS_AFTER_EXTRA", K$3)</f>
        <v>0.307</v>
      </c>
      <c r="L245" s="9" cm="1">
        <f t="array" ref="L245">_xll.SNL.Clients.Office.Excel.Functions.SPG($A245, "IQ_DILUT_EPS_AFTER_EXTRA", L$3)</f>
        <v>0.20599999999999999</v>
      </c>
      <c r="M245" s="9" cm="1">
        <f t="array" ref="M245">_xll.SNL.Clients.Office.Excel.Functions.SPG($A245, "IQ_DILUT_EPS_AFTER_EXTRA", M$3)</f>
        <v>0.23599999999999999</v>
      </c>
      <c r="N245" s="9" cm="1">
        <f t="array" ref="N245">_xll.SNL.Clients.Office.Excel.Functions.SPG($A245, "IQ_DILUT_EPS_AFTER_EXTRA", N$3)</f>
        <v>0.24</v>
      </c>
      <c r="O245" s="9" cm="1">
        <f t="array" ref="O245">_xll.SNL.Clients.Office.Excel.Functions.SPG($A245, "IQ_DILUT_EPS_AFTER_EXTRA", O$3)</f>
        <v>0.247</v>
      </c>
      <c r="P245" s="9" cm="1">
        <f t="array" ref="P245">_xll.SNL.Clients.Office.Excel.Functions.SPG($A245, "IQ_DILUT_EPS_AFTER_EXTRA", P$3)</f>
        <v>0.26500000000000001</v>
      </c>
      <c r="Q245" s="9" cm="1">
        <f t="array" ref="Q245">_xll.SNL.Clients.Office.Excel.Functions.SPG($A245, "IQ_DILUT_EPS_AFTER_EXTRA", Q$3)</f>
        <v>0.247</v>
      </c>
      <c r="R245" s="9" cm="1">
        <f t="array" ref="R245">_xll.SNL.Clients.Office.Excel.Functions.SPG($A245, "IQ_DILUT_EPS_AFTER_EXTRA", R$3)</f>
        <v>0.19500000000000001</v>
      </c>
      <c r="S245" s="9" cm="1">
        <f t="array" ref="S245">_xll.SNL.Clients.Office.Excel.Functions.SPG($A245, "IQ_DILUT_EPS_AFTER_EXTRA", S$3)</f>
        <v>0.122</v>
      </c>
      <c r="T245" s="9" cm="1">
        <f t="array" ref="T245">_xll.SNL.Clients.Office.Excel.Functions.SPG($A245, "IQ_DILUT_EPS_AFTER_EXTRA", T$3)</f>
        <v>0.14799999999999999</v>
      </c>
      <c r="U245" s="9" cm="1">
        <f t="array" ref="U245">_xll.SNL.Clients.Office.Excel.Functions.SPG($A245, "IQ_DILUT_EPS_AFTER_EXTRA", U$3)</f>
        <v>0.1</v>
      </c>
      <c r="V245" s="9" cm="1">
        <f t="array" ref="V245">_xll.SNL.Clients.Office.Excel.Functions.SPG($A245, "IQ_DILUT_EPS_AFTER_EXTRA", V$3)</f>
        <v>5.6000000000000001E-2</v>
      </c>
      <c r="W245" s="9" cm="1">
        <f t="array" ref="W245">_xll.SNL.Clients.Office.Excel.Functions.SPG($A245, "IQ_DILUT_EPS_AFTER_EXTRA", W$3)</f>
        <v>8.5000000000000006E-2</v>
      </c>
      <c r="X245" s="9" cm="1">
        <f t="array" ref="X245">_xll.SNL.Clients.Office.Excel.Functions.SPG($A245, "IQ_DILUT_EPS_AFTER_EXTRA", X$3)</f>
        <v>-0.20499999999999999</v>
      </c>
      <c r="Y245" s="9" cm="1">
        <f t="array" ref="Y245">_xll.SNL.Clients.Office.Excel.Functions.SPG($A245, "IQ_DILUT_EPS_AFTER_EXTRA", Y$3)</f>
        <v>-0.19</v>
      </c>
      <c r="Z245" s="9" cm="1">
        <f t="array" ref="Z245">_xll.SNL.Clients.Office.Excel.Functions.SPG($A245, "IQ_DILUT_EPS_AFTER_EXTRA", Z$3)</f>
        <v>0.08</v>
      </c>
    </row>
    <row r="246" spans="1:26" x14ac:dyDescent="0.3">
      <c r="A246" s="11" t="s">
        <v>1259</v>
      </c>
      <c r="B246" s="9" cm="1">
        <f t="array" ref="B246">_xll.SNL.Clients.Office.Excel.Functions.SPG($A246, "IQ_DILUT_EPS_AFTER_EXTRA", B$3)</f>
        <v>7.9000000000000001E-2</v>
      </c>
      <c r="C246" s="9" cm="1">
        <f t="array" ref="C246">_xll.SNL.Clients.Office.Excel.Functions.SPG($A246, "IQ_DILUT_EPS_AFTER_EXTRA", C$3)</f>
        <v>1.0009999999999999</v>
      </c>
      <c r="D246" s="9" cm="1">
        <f t="array" ref="D246">_xll.SNL.Clients.Office.Excel.Functions.SPG($A246, "IQ_DILUT_EPS_AFTER_EXTRA", D$3)</f>
        <v>1.24</v>
      </c>
      <c r="E246" s="9" cm="1">
        <f t="array" ref="E246">_xll.SNL.Clients.Office.Excel.Functions.SPG($A246, "IQ_DILUT_EPS_AFTER_EXTRA", E$3)</f>
        <v>0.63</v>
      </c>
      <c r="F246" s="9" cm="1">
        <f t="array" ref="F246">_xll.SNL.Clients.Office.Excel.Functions.SPG($A246, "IQ_DILUT_EPS_AFTER_EXTRA", F$3)</f>
        <v>0.42</v>
      </c>
      <c r="G246" s="9" cm="1">
        <f t="array" ref="G246">_xll.SNL.Clients.Office.Excel.Functions.SPG($A246, "IQ_DILUT_EPS_AFTER_EXTRA", G$3)</f>
        <v>1.4450000000000001</v>
      </c>
      <c r="H246" s="9" cm="1">
        <f t="array" ref="H246">_xll.SNL.Clients.Office.Excel.Functions.SPG($A246, "IQ_DILUT_EPS_AFTER_EXTRA", H$3)</f>
        <v>0.82</v>
      </c>
      <c r="I246" s="9" cm="1">
        <f t="array" ref="I246">_xll.SNL.Clients.Office.Excel.Functions.SPG($A246, "IQ_DILUT_EPS_AFTER_EXTRA", I$3)</f>
        <v>0.95</v>
      </c>
      <c r="J246" s="9" cm="1">
        <f t="array" ref="J246">_xll.SNL.Clients.Office.Excel.Functions.SPG($A246, "IQ_DILUT_EPS_AFTER_EXTRA", J$3)</f>
        <v>-0.79</v>
      </c>
      <c r="K246" s="9" cm="1">
        <f t="array" ref="K246">_xll.SNL.Clients.Office.Excel.Functions.SPG($A246, "IQ_DILUT_EPS_AFTER_EXTRA", K$3)</f>
        <v>0.877</v>
      </c>
      <c r="L246" s="9" cm="1">
        <f t="array" ref="L246">_xll.SNL.Clients.Office.Excel.Functions.SPG($A246, "IQ_DILUT_EPS_AFTER_EXTRA", L$3)</f>
        <v>0.69</v>
      </c>
      <c r="M246" s="9" cm="1">
        <f t="array" ref="M246">_xll.SNL.Clients.Office.Excel.Functions.SPG($A246, "IQ_DILUT_EPS_AFTER_EXTRA", M$3)</f>
        <v>-0.18</v>
      </c>
      <c r="N246" s="9" cm="1">
        <f t="array" ref="N246">_xll.SNL.Clients.Office.Excel.Functions.SPG($A246, "IQ_DILUT_EPS_AFTER_EXTRA", N$3)</f>
        <v>0.14000000000000001</v>
      </c>
      <c r="O246" s="9" cm="1">
        <f t="array" ref="O246">_xll.SNL.Clients.Office.Excel.Functions.SPG($A246, "IQ_DILUT_EPS_AFTER_EXTRA", O$3)</f>
        <v>-7.6999999999999999E-2</v>
      </c>
      <c r="P246" s="9" cm="1">
        <f t="array" ref="P246">_xll.SNL.Clients.Office.Excel.Functions.SPG($A246, "IQ_DILUT_EPS_AFTER_EXTRA", P$3)</f>
        <v>0.23</v>
      </c>
      <c r="Q246" s="9" cm="1">
        <f t="array" ref="Q246">_xll.SNL.Clients.Office.Excel.Functions.SPG($A246, "IQ_DILUT_EPS_AFTER_EXTRA", Q$3)</f>
        <v>0.43</v>
      </c>
      <c r="R246" s="9" cm="1">
        <f t="array" ref="R246">_xll.SNL.Clients.Office.Excel.Functions.SPG($A246, "IQ_DILUT_EPS_AFTER_EXTRA", R$3)</f>
        <v>0.33</v>
      </c>
      <c r="S246" s="9" cm="1">
        <f t="array" ref="S246">_xll.SNL.Clients.Office.Excel.Functions.SPG($A246, "IQ_DILUT_EPS_AFTER_EXTRA", S$3)</f>
        <v>3.5710000000000002</v>
      </c>
      <c r="T246" s="9" cm="1">
        <f t="array" ref="T246">_xll.SNL.Clients.Office.Excel.Functions.SPG($A246, "IQ_DILUT_EPS_AFTER_EXTRA", T$3)</f>
        <v>-0.62</v>
      </c>
      <c r="U246" s="9" cm="1">
        <f t="array" ref="U246">_xll.SNL.Clients.Office.Excel.Functions.SPG($A246, "IQ_DILUT_EPS_AFTER_EXTRA", U$3)</f>
        <v>0.81</v>
      </c>
      <c r="V246" s="9" cm="1">
        <f t="array" ref="V246">_xll.SNL.Clients.Office.Excel.Functions.SPG($A246, "IQ_DILUT_EPS_AFTER_EXTRA", V$3)</f>
        <v>0.39</v>
      </c>
      <c r="W246" s="9" cm="1">
        <f t="array" ref="W246">_xll.SNL.Clients.Office.Excel.Functions.SPG($A246, "IQ_DILUT_EPS_AFTER_EXTRA", W$3)</f>
        <v>0.35499999999999998</v>
      </c>
      <c r="X246" s="9" cm="1">
        <f t="array" ref="X246">_xll.SNL.Clients.Office.Excel.Functions.SPG($A246, "IQ_DILUT_EPS_AFTER_EXTRA", X$3)</f>
        <v>0.56000000000000005</v>
      </c>
      <c r="Y246" s="9" cm="1">
        <f t="array" ref="Y246">_xll.SNL.Clients.Office.Excel.Functions.SPG($A246, "IQ_DILUT_EPS_AFTER_EXTRA", Y$3)</f>
        <v>0.54</v>
      </c>
      <c r="Z246" s="9" cm="1">
        <f t="array" ref="Z246">_xll.SNL.Clients.Office.Excel.Functions.SPG($A246, "IQ_DILUT_EPS_AFTER_EXTRA", Z$3)</f>
        <v>-1.121</v>
      </c>
    </row>
    <row r="247" spans="1:26" x14ac:dyDescent="0.3">
      <c r="A247" s="11" t="s">
        <v>1260</v>
      </c>
      <c r="B247" s="9" cm="1">
        <f t="array" ref="B247">_xll.SNL.Clients.Office.Excel.Functions.SPG($A247, "IQ_DILUT_EPS_AFTER_EXTRA", B$3)</f>
        <v>2.02</v>
      </c>
      <c r="C247" s="9" cm="1">
        <f t="array" ref="C247">_xll.SNL.Clients.Office.Excel.Functions.SPG($A247, "IQ_DILUT_EPS_AFTER_EXTRA", C$3)</f>
        <v>1.31</v>
      </c>
      <c r="D247" s="9" cm="1">
        <f t="array" ref="D247">_xll.SNL.Clients.Office.Excel.Functions.SPG($A247, "IQ_DILUT_EPS_AFTER_EXTRA", D$3)</f>
        <v>0.91500000000000004</v>
      </c>
      <c r="E247" s="9" cm="1">
        <f t="array" ref="E247">_xll.SNL.Clients.Office.Excel.Functions.SPG($A247, "IQ_DILUT_EPS_AFTER_EXTRA", E$3)</f>
        <v>-0.12</v>
      </c>
      <c r="F247" s="9" cm="1">
        <f t="array" ref="F247">_xll.SNL.Clients.Office.Excel.Functions.SPG($A247, "IQ_DILUT_EPS_AFTER_EXTRA", F$3)</f>
        <v>1.22</v>
      </c>
      <c r="G247" s="9" cm="1">
        <f t="array" ref="G247">_xll.SNL.Clients.Office.Excel.Functions.SPG($A247, "IQ_DILUT_EPS_AFTER_EXTRA", G$3)</f>
        <v>0.91</v>
      </c>
      <c r="H247" s="9" cm="1">
        <f t="array" ref="H247">_xll.SNL.Clients.Office.Excel.Functions.SPG($A247, "IQ_DILUT_EPS_AFTER_EXTRA", H$3)</f>
        <v>0.379</v>
      </c>
      <c r="I247" s="9" cm="1">
        <f t="array" ref="I247">_xll.SNL.Clients.Office.Excel.Functions.SPG($A247, "IQ_DILUT_EPS_AFTER_EXTRA", I$3)</f>
        <v>1.6E-2</v>
      </c>
      <c r="J247" s="9" cm="1">
        <f t="array" ref="J247">_xll.SNL.Clients.Office.Excel.Functions.SPG($A247, "IQ_DILUT_EPS_AFTER_EXTRA", J$3)</f>
        <v>1.1299999999999999</v>
      </c>
      <c r="K247" s="9" cm="1">
        <f t="array" ref="K247">_xll.SNL.Clients.Office.Excel.Functions.SPG($A247, "IQ_DILUT_EPS_AFTER_EXTRA", K$3)</f>
        <v>1.19</v>
      </c>
      <c r="L247" s="9" cm="1">
        <f t="array" ref="L247">_xll.SNL.Clients.Office.Excel.Functions.SPG($A247, "IQ_DILUT_EPS_AFTER_EXTRA", L$3)</f>
        <v>0.56699999999999995</v>
      </c>
      <c r="M247" s="9" cm="1">
        <f t="array" ref="M247">_xll.SNL.Clients.Office.Excel.Functions.SPG($A247, "IQ_DILUT_EPS_AFTER_EXTRA", M$3)</f>
        <v>0.13600000000000001</v>
      </c>
      <c r="N247" s="9" cm="1">
        <f t="array" ref="N247">_xll.SNL.Clients.Office.Excel.Functions.SPG($A247, "IQ_DILUT_EPS_AFTER_EXTRA", N$3)</f>
        <v>1</v>
      </c>
      <c r="O247" s="9" cm="1">
        <f t="array" ref="O247">_xll.SNL.Clients.Office.Excel.Functions.SPG($A247, "IQ_DILUT_EPS_AFTER_EXTRA", O$3)</f>
        <v>1.1599999999999999</v>
      </c>
      <c r="P247" s="9" cm="1">
        <f t="array" ref="P247">_xll.SNL.Clients.Office.Excel.Functions.SPG($A247, "IQ_DILUT_EPS_AFTER_EXTRA", P$3)</f>
        <v>-1.2E-2</v>
      </c>
      <c r="Q247" s="9" cm="1">
        <f t="array" ref="Q247">_xll.SNL.Clients.Office.Excel.Functions.SPG($A247, "IQ_DILUT_EPS_AFTER_EXTRA", Q$3)</f>
        <v>-1.161</v>
      </c>
      <c r="R247" s="9" cm="1">
        <f t="array" ref="R247">_xll.SNL.Clients.Office.Excel.Functions.SPG($A247, "IQ_DILUT_EPS_AFTER_EXTRA", R$3)</f>
        <v>1.55</v>
      </c>
      <c r="S247" s="9" cm="1">
        <f t="array" ref="S247">_xll.SNL.Clients.Office.Excel.Functions.SPG($A247, "IQ_DILUT_EPS_AFTER_EXTRA", S$3)</f>
        <v>0.84</v>
      </c>
      <c r="T247" s="9" cm="1">
        <f t="array" ref="T247">_xll.SNL.Clients.Office.Excel.Functions.SPG($A247, "IQ_DILUT_EPS_AFTER_EXTRA", T$3)</f>
        <v>0.33200000000000002</v>
      </c>
      <c r="U247" s="9" cm="1">
        <f t="array" ref="U247">_xll.SNL.Clients.Office.Excel.Functions.SPG($A247, "IQ_DILUT_EPS_AFTER_EXTRA", U$3)</f>
        <v>-0.20200000000000001</v>
      </c>
      <c r="V247" s="9" cm="1">
        <f t="array" ref="V247">_xll.SNL.Clients.Office.Excel.Functions.SPG($A247, "IQ_DILUT_EPS_AFTER_EXTRA", V$3)</f>
        <v>0.77</v>
      </c>
      <c r="W247" s="9" cm="1">
        <f t="array" ref="W247">_xll.SNL.Clients.Office.Excel.Functions.SPG($A247, "IQ_DILUT_EPS_AFTER_EXTRA", W$3)</f>
        <v>0.82</v>
      </c>
      <c r="X247" s="9" cm="1">
        <f t="array" ref="X247">_xll.SNL.Clients.Office.Excel.Functions.SPG($A247, "IQ_DILUT_EPS_AFTER_EXTRA", X$3)</f>
        <v>0.20100000000000001</v>
      </c>
      <c r="Y247" s="9" cm="1">
        <f t="array" ref="Y247">_xll.SNL.Clients.Office.Excel.Functions.SPG($A247, "IQ_DILUT_EPS_AFTER_EXTRA", Y$3)</f>
        <v>-9.4E-2</v>
      </c>
      <c r="Z247" s="9" cm="1">
        <f t="array" ref="Z247">_xll.SNL.Clients.Office.Excel.Functions.SPG($A247, "IQ_DILUT_EPS_AFTER_EXTRA", Z$3)</f>
        <v>0.82</v>
      </c>
    </row>
    <row r="248" spans="1:26" x14ac:dyDescent="0.3">
      <c r="A248" s="11" t="s">
        <v>1261</v>
      </c>
      <c r="B248" s="9" cm="1">
        <f t="array" ref="B248">_xll.SNL.Clients.Office.Excel.Functions.SPG($A248, "IQ_DILUT_EPS_AFTER_EXTRA", B$3)</f>
        <v>13.263</v>
      </c>
      <c r="C248" s="9" cm="1">
        <f t="array" ref="C248">_xll.SNL.Clients.Office.Excel.Functions.SPG($A248, "IQ_DILUT_EPS_AFTER_EXTRA", C$3)</f>
        <v>11.518000000000001</v>
      </c>
      <c r="D248" s="9" cm="1">
        <f t="array" ref="D248">_xll.SNL.Clients.Office.Excel.Functions.SPG($A248, "IQ_DILUT_EPS_AFTER_EXTRA", D$3)</f>
        <v>13.79</v>
      </c>
      <c r="E248" s="9" cm="1">
        <f t="array" ref="E248">_xll.SNL.Clients.Office.Excel.Functions.SPG($A248, "IQ_DILUT_EPS_AFTER_EXTRA", E$3)</f>
        <v>11.634</v>
      </c>
      <c r="F248" s="9" cm="1">
        <f t="array" ref="F248">_xll.SNL.Clients.Office.Excel.Functions.SPG($A248, "IQ_DILUT_EPS_AFTER_EXTRA", F$3)</f>
        <v>11.234</v>
      </c>
      <c r="G248" s="9" cm="1">
        <f t="array" ref="G248">_xll.SNL.Clients.Office.Excel.Functions.SPG($A248, "IQ_DILUT_EPS_AFTER_EXTRA", G$3)</f>
        <v>8.35</v>
      </c>
      <c r="H248" s="9" cm="1">
        <f t="array" ref="H248">_xll.SNL.Clients.Office.Excel.Functions.SPG($A248, "IQ_DILUT_EPS_AFTER_EXTRA", H$3)</f>
        <v>11.6</v>
      </c>
      <c r="I248" s="9" cm="1">
        <f t="array" ref="I248">_xll.SNL.Clients.Office.Excel.Functions.SPG($A248, "IQ_DILUT_EPS_AFTER_EXTRA", I$3)</f>
        <v>10.365</v>
      </c>
      <c r="J248" s="9" cm="1">
        <f t="array" ref="J248">_xll.SNL.Clients.Office.Excel.Functions.SPG($A248, "IQ_DILUT_EPS_AFTER_EXTRA", J$3)</f>
        <v>10.087999999999999</v>
      </c>
      <c r="K248" s="9" cm="1">
        <f t="array" ref="K248">_xll.SNL.Clients.Office.Excel.Functions.SPG($A248, "IQ_DILUT_EPS_AFTER_EXTRA", K$3)</f>
        <v>9.2289999999999992</v>
      </c>
      <c r="L248" s="9" cm="1">
        <f t="array" ref="L248">_xll.SNL.Clients.Office.Excel.Functions.SPG($A248, "IQ_DILUT_EPS_AFTER_EXTRA", L$3)</f>
        <v>6.3239999999999998</v>
      </c>
      <c r="M248" s="9" cm="1">
        <f t="array" ref="M248">_xll.SNL.Clients.Office.Excel.Functions.SPG($A248, "IQ_DILUT_EPS_AFTER_EXTRA", M$3)</f>
        <v>6.5389999999999997</v>
      </c>
      <c r="N248" s="9" cm="1">
        <f t="array" ref="N248">_xll.SNL.Clients.Office.Excel.Functions.SPG($A248, "IQ_DILUT_EPS_AFTER_EXTRA", N$3)</f>
        <v>5.7480000000000002</v>
      </c>
      <c r="O248" s="9" cm="1">
        <f t="array" ref="O248">_xll.SNL.Clients.Office.Excel.Functions.SPG($A248, "IQ_DILUT_EPS_AFTER_EXTRA", O$3)</f>
        <v>1.645</v>
      </c>
      <c r="P248" s="9" cm="1">
        <f t="array" ref="P248">_xll.SNL.Clients.Office.Excel.Functions.SPG($A248, "IQ_DILUT_EPS_AFTER_EXTRA", P$3)</f>
        <v>4.7969999999999997</v>
      </c>
      <c r="Q248" s="9" cm="1">
        <f t="array" ref="Q248">_xll.SNL.Clients.Office.Excel.Functions.SPG($A248, "IQ_DILUT_EPS_AFTER_EXTRA", Q$3)</f>
        <v>4.7539999999999996</v>
      </c>
      <c r="R248" s="9" cm="1">
        <f t="array" ref="R248">_xll.SNL.Clients.Office.Excel.Functions.SPG($A248, "IQ_DILUT_EPS_AFTER_EXTRA", R$3)</f>
        <v>6.3810000000000002</v>
      </c>
      <c r="S248" s="9" cm="1">
        <f t="array" ref="S248">_xll.SNL.Clients.Office.Excel.Functions.SPG($A248, "IQ_DILUT_EPS_AFTER_EXTRA", S$3)</f>
        <v>6.109</v>
      </c>
      <c r="T248" s="9" cm="1">
        <f t="array" ref="T248">_xll.SNL.Clients.Office.Excel.Functions.SPG($A248, "IQ_DILUT_EPS_AFTER_EXTRA", T$3)</f>
        <v>8.77</v>
      </c>
      <c r="U248" s="9" cm="1">
        <f t="array" ref="U248">_xll.SNL.Clients.Office.Excel.Functions.SPG($A248, "IQ_DILUT_EPS_AFTER_EXTRA", U$3)</f>
        <v>2.0459999999999998</v>
      </c>
      <c r="V248" s="9" cm="1">
        <f t="array" ref="V248">_xll.SNL.Clients.Office.Excel.Functions.SPG($A248, "IQ_DILUT_EPS_AFTER_EXTRA", V$3)</f>
        <v>7.6710000000000003</v>
      </c>
      <c r="W248" s="9" cm="1">
        <f t="array" ref="W248">_xll.SNL.Clients.Office.Excel.Functions.SPG($A248, "IQ_DILUT_EPS_AFTER_EXTRA", W$3)</f>
        <v>4.4720000000000004</v>
      </c>
      <c r="X248" s="9" cm="1">
        <f t="array" ref="X248">_xll.SNL.Clients.Office.Excel.Functions.SPG($A248, "IQ_DILUT_EPS_AFTER_EXTRA", X$3)</f>
        <v>6.06</v>
      </c>
      <c r="Y248" s="9" cm="1">
        <f t="array" ref="Y248">_xll.SNL.Clients.Office.Excel.Functions.SPG($A248, "IQ_DILUT_EPS_AFTER_EXTRA", Y$3)</f>
        <v>6.63</v>
      </c>
      <c r="Z248" s="9" cm="1">
        <f t="array" ref="Z248">_xll.SNL.Clients.Office.Excel.Functions.SPG($A248, "IQ_DILUT_EPS_AFTER_EXTRA", Z$3)</f>
        <v>5.5650000000000004</v>
      </c>
    </row>
    <row r="249" spans="1:26" x14ac:dyDescent="0.3">
      <c r="A249" s="11" t="s">
        <v>1262</v>
      </c>
      <c r="B249" s="9" cm="1">
        <f t="array" ref="B249">_xll.SNL.Clients.Office.Excel.Functions.SPG($A249, "IQ_DILUT_EPS_AFTER_EXTRA", B$3)</f>
        <v>3.37</v>
      </c>
      <c r="C249" s="9" cm="1">
        <f t="array" ref="C249">_xll.SNL.Clients.Office.Excel.Functions.SPG($A249, "IQ_DILUT_EPS_AFTER_EXTRA", C$3)</f>
        <v>7.5679999999999996</v>
      </c>
      <c r="D249" s="9" cm="1">
        <f t="array" ref="D249">_xll.SNL.Clients.Office.Excel.Functions.SPG($A249, "IQ_DILUT_EPS_AFTER_EXTRA", D$3)</f>
        <v>5.27</v>
      </c>
      <c r="E249" s="9" cm="1">
        <f t="array" ref="E249">_xll.SNL.Clients.Office.Excel.Functions.SPG($A249, "IQ_DILUT_EPS_AFTER_EXTRA", E$3)</f>
        <v>3.54</v>
      </c>
      <c r="F249" s="9" cm="1">
        <f t="array" ref="F249">_xll.SNL.Clients.Office.Excel.Functions.SPG($A249, "IQ_DILUT_EPS_AFTER_EXTRA", F$3)</f>
        <v>5.16</v>
      </c>
      <c r="G249" s="9" cm="1">
        <f t="array" ref="G249">_xll.SNL.Clients.Office.Excel.Functions.SPG($A249, "IQ_DILUT_EPS_AFTER_EXTRA", G$3)</f>
        <v>3.3220000000000001</v>
      </c>
      <c r="H249" s="9" cm="1">
        <f t="array" ref="H249">_xll.SNL.Clients.Office.Excel.Functions.SPG($A249, "IQ_DILUT_EPS_AFTER_EXTRA", H$3)</f>
        <v>0.7</v>
      </c>
      <c r="I249" s="9" cm="1">
        <f t="array" ref="I249">_xll.SNL.Clients.Office.Excel.Functions.SPG($A249, "IQ_DILUT_EPS_AFTER_EXTRA", I$3)</f>
        <v>2.64</v>
      </c>
      <c r="J249" s="9" cm="1">
        <f t="array" ref="J249">_xll.SNL.Clients.Office.Excel.Functions.SPG($A249, "IQ_DILUT_EPS_AFTER_EXTRA", J$3)</f>
        <v>2.97</v>
      </c>
      <c r="K249" s="9" cm="1">
        <f t="array" ref="K249">_xll.SNL.Clients.Office.Excel.Functions.SPG($A249, "IQ_DILUT_EPS_AFTER_EXTRA", K$3)</f>
        <v>5.3019999999999996</v>
      </c>
      <c r="L249" s="9" cm="1">
        <f t="array" ref="L249">_xll.SNL.Clients.Office.Excel.Functions.SPG($A249, "IQ_DILUT_EPS_AFTER_EXTRA", L$3)</f>
        <v>7.3</v>
      </c>
      <c r="M249" s="9" cm="1">
        <f t="array" ref="M249">_xll.SNL.Clients.Office.Excel.Functions.SPG($A249, "IQ_DILUT_EPS_AFTER_EXTRA", M$3)</f>
        <v>5.56</v>
      </c>
      <c r="N249" s="9" cm="1">
        <f t="array" ref="N249">_xll.SNL.Clients.Office.Excel.Functions.SPG($A249, "IQ_DILUT_EPS_AFTER_EXTRA", N$3)</f>
        <v>5.99</v>
      </c>
      <c r="O249" s="9" cm="1">
        <f t="array" ref="O249">_xll.SNL.Clients.Office.Excel.Functions.SPG($A249, "IQ_DILUT_EPS_AFTER_EXTRA", O$3)</f>
        <v>6.1959999999999997</v>
      </c>
      <c r="P249" s="9" cm="1">
        <f t="array" ref="P249">_xll.SNL.Clients.Office.Excel.Functions.SPG($A249, "IQ_DILUT_EPS_AFTER_EXTRA", P$3)</f>
        <v>3.9</v>
      </c>
      <c r="Q249" s="9" cm="1">
        <f t="array" ref="Q249">_xll.SNL.Clients.Office.Excel.Functions.SPG($A249, "IQ_DILUT_EPS_AFTER_EXTRA", Q$3)</f>
        <v>4.51</v>
      </c>
      <c r="R249" s="9" cm="1">
        <f t="array" ref="R249">_xll.SNL.Clients.Office.Excel.Functions.SPG($A249, "IQ_DILUT_EPS_AFTER_EXTRA", R$3)</f>
        <v>4.42</v>
      </c>
      <c r="S249" s="9" cm="1">
        <f t="array" ref="S249">_xll.SNL.Clients.Office.Excel.Functions.SPG($A249, "IQ_DILUT_EPS_AFTER_EXTRA", S$3)</f>
        <v>7.9740000000000002</v>
      </c>
      <c r="T249" s="9" cm="1">
        <f t="array" ref="T249">_xll.SNL.Clients.Office.Excel.Functions.SPG($A249, "IQ_DILUT_EPS_AFTER_EXTRA", T$3)</f>
        <v>4.08</v>
      </c>
      <c r="U249" s="9" cm="1">
        <f t="array" ref="U249">_xll.SNL.Clients.Office.Excel.Functions.SPG($A249, "IQ_DILUT_EPS_AFTER_EXTRA", U$3)</f>
        <v>2.13</v>
      </c>
      <c r="V249" s="9" cm="1">
        <f t="array" ref="V249">_xll.SNL.Clients.Office.Excel.Functions.SPG($A249, "IQ_DILUT_EPS_AFTER_EXTRA", V$3)</f>
        <v>3.3</v>
      </c>
      <c r="W249" s="9" cm="1">
        <f t="array" ref="W249">_xll.SNL.Clients.Office.Excel.Functions.SPG($A249, "IQ_DILUT_EPS_AFTER_EXTRA", W$3)</f>
        <v>2.36</v>
      </c>
      <c r="X249" s="9" cm="1">
        <f t="array" ref="X249">_xll.SNL.Clients.Office.Excel.Functions.SPG($A249, "IQ_DILUT_EPS_AFTER_EXTRA", X$3)</f>
        <v>-0.13</v>
      </c>
      <c r="Y249" s="9" cm="1">
        <f t="array" ref="Y249">_xll.SNL.Clients.Office.Excel.Functions.SPG($A249, "IQ_DILUT_EPS_AFTER_EXTRA", Y$3)</f>
        <v>1.42</v>
      </c>
      <c r="Z249" s="9" cm="1">
        <f t="array" ref="Z249">_xll.SNL.Clients.Office.Excel.Functions.SPG($A249, "IQ_DILUT_EPS_AFTER_EXTRA", Z$3)</f>
        <v>1.1499999999999999</v>
      </c>
    </row>
    <row r="250" spans="1:26" x14ac:dyDescent="0.3">
      <c r="A250" s="11" t="s">
        <v>1263</v>
      </c>
      <c r="B250" s="9" cm="1">
        <f t="array" ref="B250">_xll.SNL.Clients.Office.Excel.Functions.SPG($A250, "IQ_DILUT_EPS_AFTER_EXTRA", B$3)</f>
        <v>1.05</v>
      </c>
      <c r="C250" s="9" cm="1">
        <f t="array" ref="C250">_xll.SNL.Clients.Office.Excel.Functions.SPG($A250, "IQ_DILUT_EPS_AFTER_EXTRA", C$3)</f>
        <v>0.78800000000000003</v>
      </c>
      <c r="D250" s="9" cm="1">
        <f t="array" ref="D250">_xll.SNL.Clients.Office.Excel.Functions.SPG($A250, "IQ_DILUT_EPS_AFTER_EXTRA", D$3)</f>
        <v>0.78700000000000003</v>
      </c>
      <c r="E250" s="9" cm="1">
        <f t="array" ref="E250">_xll.SNL.Clients.Office.Excel.Functions.SPG($A250, "IQ_DILUT_EPS_AFTER_EXTRA", E$3)</f>
        <v>0.83599999999999997</v>
      </c>
      <c r="F250" s="9" cm="1">
        <f t="array" ref="F250">_xll.SNL.Clients.Office.Excel.Functions.SPG($A250, "IQ_DILUT_EPS_AFTER_EXTRA", F$3)</f>
        <v>1.4830000000000001</v>
      </c>
      <c r="G250" s="9" cm="1">
        <f t="array" ref="G250">_xll.SNL.Clients.Office.Excel.Functions.SPG($A250, "IQ_DILUT_EPS_AFTER_EXTRA", G$3)</f>
        <v>0.66700000000000004</v>
      </c>
      <c r="H250" s="9" cm="1">
        <f t="array" ref="H250">_xll.SNL.Clients.Office.Excel.Functions.SPG($A250, "IQ_DILUT_EPS_AFTER_EXTRA", H$3)</f>
        <v>0.55300000000000005</v>
      </c>
      <c r="I250" s="9" cm="1">
        <f t="array" ref="I250">_xll.SNL.Clients.Office.Excel.Functions.SPG($A250, "IQ_DILUT_EPS_AFTER_EXTRA", I$3)</f>
        <v>0.433</v>
      </c>
      <c r="J250" s="9" cm="1">
        <f t="array" ref="J250">_xll.SNL.Clients.Office.Excel.Functions.SPG($A250, "IQ_DILUT_EPS_AFTER_EXTRA", J$3)</f>
        <v>2.5000000000000001E-2</v>
      </c>
      <c r="K250" s="9" t="str" cm="1">
        <f t="array" ref="K250">_xll.SNL.Clients.Office.Excel.Functions.SPG($A250, "IQ_DILUT_EPS_AFTER_EXTRA", K$3)</f>
        <v>NA</v>
      </c>
      <c r="L250" s="9" t="str" cm="1">
        <f t="array" ref="L250">_xll.SNL.Clients.Office.Excel.Functions.SPG($A250, "IQ_DILUT_EPS_AFTER_EXTRA", L$3)</f>
        <v>NA</v>
      </c>
      <c r="M250" s="9" t="str" cm="1">
        <f t="array" ref="M250">_xll.SNL.Clients.Office.Excel.Functions.SPG($A250, "IQ_DILUT_EPS_AFTER_EXTRA", M$3)</f>
        <v>NA</v>
      </c>
      <c r="N250" s="9" t="str" cm="1">
        <f t="array" ref="N250">_xll.SNL.Clients.Office.Excel.Functions.SPG($A250, "IQ_DILUT_EPS_AFTER_EXTRA", N$3)</f>
        <v>NA</v>
      </c>
      <c r="O250" s="9" t="str" cm="1">
        <f t="array" ref="O250">_xll.SNL.Clients.Office.Excel.Functions.SPG($A250, "IQ_DILUT_EPS_AFTER_EXTRA", O$3)</f>
        <v>NA</v>
      </c>
      <c r="P250" s="9" t="str" cm="1">
        <f t="array" ref="P250">_xll.SNL.Clients.Office.Excel.Functions.SPG($A250, "IQ_DILUT_EPS_AFTER_EXTRA", P$3)</f>
        <v>NA</v>
      </c>
      <c r="Q250" s="9" t="str" cm="1">
        <f t="array" ref="Q250">_xll.SNL.Clients.Office.Excel.Functions.SPG($A250, "IQ_DILUT_EPS_AFTER_EXTRA", Q$3)</f>
        <v>NA</v>
      </c>
      <c r="R250" s="9" t="str" cm="1">
        <f t="array" ref="R250">_xll.SNL.Clients.Office.Excel.Functions.SPG($A250, "IQ_DILUT_EPS_AFTER_EXTRA", R$3)</f>
        <v>NA</v>
      </c>
      <c r="S250" s="9" t="str" cm="1">
        <f t="array" ref="S250">_xll.SNL.Clients.Office.Excel.Functions.SPG($A250, "IQ_DILUT_EPS_AFTER_EXTRA", S$3)</f>
        <v>NA</v>
      </c>
      <c r="T250" s="9" t="str" cm="1">
        <f t="array" ref="T250">_xll.SNL.Clients.Office.Excel.Functions.SPG($A250, "IQ_DILUT_EPS_AFTER_EXTRA", T$3)</f>
        <v>NA</v>
      </c>
      <c r="U250" s="9" t="str" cm="1">
        <f t="array" ref="U250">_xll.SNL.Clients.Office.Excel.Functions.SPG($A250, "IQ_DILUT_EPS_AFTER_EXTRA", U$3)</f>
        <v>NA</v>
      </c>
      <c r="V250" s="9" t="str" cm="1">
        <f t="array" ref="V250">_xll.SNL.Clients.Office.Excel.Functions.SPG($A250, "IQ_DILUT_EPS_AFTER_EXTRA", V$3)</f>
        <v>NA</v>
      </c>
      <c r="W250" s="9" t="str" cm="1">
        <f t="array" ref="W250">_xll.SNL.Clients.Office.Excel.Functions.SPG($A250, "IQ_DILUT_EPS_AFTER_EXTRA", W$3)</f>
        <v>NA</v>
      </c>
      <c r="X250" s="9" t="str" cm="1">
        <f t="array" ref="X250">_xll.SNL.Clients.Office.Excel.Functions.SPG($A250, "IQ_DILUT_EPS_AFTER_EXTRA", X$3)</f>
        <v>NA</v>
      </c>
      <c r="Y250" s="9" t="str" cm="1">
        <f t="array" ref="Y250">_xll.SNL.Clients.Office.Excel.Functions.SPG($A250, "IQ_DILUT_EPS_AFTER_EXTRA", Y$3)</f>
        <v>NA</v>
      </c>
      <c r="Z250" s="9" t="str" cm="1">
        <f t="array" ref="Z250">_xll.SNL.Clients.Office.Excel.Functions.SPG($A250, "IQ_DILUT_EPS_AFTER_EXTRA", Z$3)</f>
        <v>NA</v>
      </c>
    </row>
    <row r="251" spans="1:26" x14ac:dyDescent="0.3">
      <c r="A251" s="11" t="s">
        <v>1264</v>
      </c>
      <c r="B251" s="9" cm="1">
        <f t="array" ref="B251">_xll.SNL.Clients.Office.Excel.Functions.SPG($A251, "IQ_DILUT_EPS_AFTER_EXTRA", B$3)</f>
        <v>0.51</v>
      </c>
      <c r="C251" s="9" cm="1">
        <f t="array" ref="C251">_xll.SNL.Clients.Office.Excel.Functions.SPG($A251, "IQ_DILUT_EPS_AFTER_EXTRA", C$3)</f>
        <v>0.51900000000000002</v>
      </c>
      <c r="D251" s="9" cm="1">
        <f t="array" ref="D251">_xll.SNL.Clients.Office.Excel.Functions.SPG($A251, "IQ_DILUT_EPS_AFTER_EXTRA", D$3)</f>
        <v>0.53</v>
      </c>
      <c r="E251" s="9" cm="1">
        <f t="array" ref="E251">_xll.SNL.Clients.Office.Excel.Functions.SPG($A251, "IQ_DILUT_EPS_AFTER_EXTRA", E$3)</f>
        <v>0.57999999999999996</v>
      </c>
      <c r="F251" s="9" cm="1">
        <f t="array" ref="F251">_xll.SNL.Clients.Office.Excel.Functions.SPG($A251, "IQ_DILUT_EPS_AFTER_EXTRA", F$3)</f>
        <v>0.51800000000000002</v>
      </c>
      <c r="G251" s="9" cm="1">
        <f t="array" ref="G251">_xll.SNL.Clients.Office.Excel.Functions.SPG($A251, "IQ_DILUT_EPS_AFTER_EXTRA", G$3)</f>
        <v>0.53100000000000003</v>
      </c>
      <c r="H251" s="9" cm="1">
        <f t="array" ref="H251">_xll.SNL.Clients.Office.Excel.Functions.SPG($A251, "IQ_DILUT_EPS_AFTER_EXTRA", H$3)</f>
        <v>0.58799999999999997</v>
      </c>
      <c r="I251" s="9" cm="1">
        <f t="array" ref="I251">_xll.SNL.Clients.Office.Excel.Functions.SPG($A251, "IQ_DILUT_EPS_AFTER_EXTRA", I$3)</f>
        <v>0.54</v>
      </c>
      <c r="J251" s="9" cm="1">
        <f t="array" ref="J251">_xll.SNL.Clients.Office.Excel.Functions.SPG($A251, "IQ_DILUT_EPS_AFTER_EXTRA", J$3)</f>
        <v>0.498</v>
      </c>
      <c r="K251" s="9" cm="1">
        <f t="array" ref="K251">_xll.SNL.Clients.Office.Excel.Functions.SPG($A251, "IQ_DILUT_EPS_AFTER_EXTRA", K$3)</f>
        <v>0.50700000000000001</v>
      </c>
      <c r="L251" s="9" cm="1">
        <f t="array" ref="L251">_xll.SNL.Clients.Office.Excel.Functions.SPG($A251, "IQ_DILUT_EPS_AFTER_EXTRA", L$3)</f>
        <v>0.499</v>
      </c>
      <c r="M251" s="9" cm="1">
        <f t="array" ref="M251">_xll.SNL.Clients.Office.Excel.Functions.SPG($A251, "IQ_DILUT_EPS_AFTER_EXTRA", M$3)</f>
        <v>0.42</v>
      </c>
      <c r="N251" s="9" cm="1">
        <f t="array" ref="N251">_xll.SNL.Clients.Office.Excel.Functions.SPG($A251, "IQ_DILUT_EPS_AFTER_EXTRA", N$3)</f>
        <v>0.46</v>
      </c>
      <c r="O251" s="9" cm="1">
        <f t="array" ref="O251">_xll.SNL.Clients.Office.Excel.Functions.SPG($A251, "IQ_DILUT_EPS_AFTER_EXTRA", O$3)</f>
        <v>0.371</v>
      </c>
      <c r="P251" s="9" cm="1">
        <f t="array" ref="P251">_xll.SNL.Clients.Office.Excel.Functions.SPG($A251, "IQ_DILUT_EPS_AFTER_EXTRA", P$3)</f>
        <v>0.44800000000000001</v>
      </c>
      <c r="Q251" s="9" cm="1">
        <f t="array" ref="Q251">_xll.SNL.Clients.Office.Excel.Functions.SPG($A251, "IQ_DILUT_EPS_AFTER_EXTRA", Q$3)</f>
        <v>0.39</v>
      </c>
      <c r="R251" s="9" cm="1">
        <f t="array" ref="R251">_xll.SNL.Clients.Office.Excel.Functions.SPG($A251, "IQ_DILUT_EPS_AFTER_EXTRA", R$3)</f>
        <v>0.29799999999999999</v>
      </c>
      <c r="S251" s="9" cm="1">
        <f t="array" ref="S251">_xll.SNL.Clients.Office.Excel.Functions.SPG($A251, "IQ_DILUT_EPS_AFTER_EXTRA", S$3)</f>
        <v>0.32700000000000001</v>
      </c>
      <c r="T251" s="9" cm="1">
        <f t="array" ref="T251">_xll.SNL.Clients.Office.Excel.Functions.SPG($A251, "IQ_DILUT_EPS_AFTER_EXTRA", T$3)</f>
        <v>0.29799999999999999</v>
      </c>
      <c r="U251" s="9" cm="1">
        <f t="array" ref="U251">_xll.SNL.Clients.Office.Excel.Functions.SPG($A251, "IQ_DILUT_EPS_AFTER_EXTRA", U$3)</f>
        <v>0.24</v>
      </c>
      <c r="V251" s="9" cm="1">
        <f t="array" ref="V251">_xll.SNL.Clients.Office.Excel.Functions.SPG($A251, "IQ_DILUT_EPS_AFTER_EXTRA", V$3)</f>
        <v>0.35</v>
      </c>
      <c r="W251" s="9" cm="1">
        <f t="array" ref="W251">_xll.SNL.Clients.Office.Excel.Functions.SPG($A251, "IQ_DILUT_EPS_AFTER_EXTRA", W$3)</f>
        <v>0.34200000000000003</v>
      </c>
      <c r="X251" s="9" cm="1">
        <f t="array" ref="X251">_xll.SNL.Clients.Office.Excel.Functions.SPG($A251, "IQ_DILUT_EPS_AFTER_EXTRA", X$3)</f>
        <v>0.35</v>
      </c>
      <c r="Y251" s="9" cm="1">
        <f t="array" ref="Y251">_xll.SNL.Clients.Office.Excel.Functions.SPG($A251, "IQ_DILUT_EPS_AFTER_EXTRA", Y$3)</f>
        <v>0.43</v>
      </c>
      <c r="Z251" s="9" cm="1">
        <f t="array" ref="Z251">_xll.SNL.Clients.Office.Excel.Functions.SPG($A251, "IQ_DILUT_EPS_AFTER_EXTRA", Z$3)</f>
        <v>0.44</v>
      </c>
    </row>
    <row r="252" spans="1:26" x14ac:dyDescent="0.3">
      <c r="A252" s="11" t="s">
        <v>1265</v>
      </c>
      <c r="B252" s="9" t="str" cm="1">
        <f t="array" ref="B252">_xll.SNL.Clients.Office.Excel.Functions.SPG($A252, "IQ_DILUT_EPS_AFTER_EXTRA", B$3)</f>
        <v>NA</v>
      </c>
      <c r="C252" s="9" cm="1">
        <f t="array" ref="C252">_xll.SNL.Clients.Office.Excel.Functions.SPG($A252, "IQ_DILUT_EPS_AFTER_EXTRA", C$3)</f>
        <v>0.97199999999999998</v>
      </c>
      <c r="D252" s="9" cm="1">
        <f t="array" ref="D252">_xll.SNL.Clients.Office.Excel.Functions.SPG($A252, "IQ_DILUT_EPS_AFTER_EXTRA", D$3)</f>
        <v>0.27</v>
      </c>
      <c r="E252" s="9" cm="1">
        <f t="array" ref="E252">_xll.SNL.Clients.Office.Excel.Functions.SPG($A252, "IQ_DILUT_EPS_AFTER_EXTRA", E$3)</f>
        <v>0.72</v>
      </c>
      <c r="F252" s="9" cm="1">
        <f t="array" ref="F252">_xll.SNL.Clients.Office.Excel.Functions.SPG($A252, "IQ_DILUT_EPS_AFTER_EXTRA", F$3)</f>
        <v>-0.24</v>
      </c>
      <c r="G252" s="9" cm="1">
        <f t="array" ref="G252">_xll.SNL.Clients.Office.Excel.Functions.SPG($A252, "IQ_DILUT_EPS_AFTER_EXTRA", G$3)</f>
        <v>0.81399999999999995</v>
      </c>
      <c r="H252" s="9" cm="1">
        <f t="array" ref="H252">_xll.SNL.Clients.Office.Excel.Functions.SPG($A252, "IQ_DILUT_EPS_AFTER_EXTRA", H$3)</f>
        <v>0.41</v>
      </c>
      <c r="I252" s="9" cm="1">
        <f t="array" ref="I252">_xll.SNL.Clients.Office.Excel.Functions.SPG($A252, "IQ_DILUT_EPS_AFTER_EXTRA", I$3)</f>
        <v>0.84</v>
      </c>
      <c r="J252" s="9" cm="1">
        <f t="array" ref="J252">_xll.SNL.Clients.Office.Excel.Functions.SPG($A252, "IQ_DILUT_EPS_AFTER_EXTRA", J$3)</f>
        <v>-1.2749999999999999</v>
      </c>
      <c r="K252" s="9" cm="1">
        <f t="array" ref="K252">_xll.SNL.Clients.Office.Excel.Functions.SPG($A252, "IQ_DILUT_EPS_AFTER_EXTRA", K$3)</f>
        <v>0.74099999999999999</v>
      </c>
      <c r="L252" s="9" cm="1">
        <f t="array" ref="L252">_xll.SNL.Clients.Office.Excel.Functions.SPG($A252, "IQ_DILUT_EPS_AFTER_EXTRA", L$3)</f>
        <v>-0.13</v>
      </c>
      <c r="M252" s="9" cm="1">
        <f t="array" ref="M252">_xll.SNL.Clients.Office.Excel.Functions.SPG($A252, "IQ_DILUT_EPS_AFTER_EXTRA", M$3)</f>
        <v>0.77</v>
      </c>
      <c r="N252" s="9" cm="1">
        <f t="array" ref="N252">_xll.SNL.Clients.Office.Excel.Functions.SPG($A252, "IQ_DILUT_EPS_AFTER_EXTRA", N$3)</f>
        <v>0.125</v>
      </c>
      <c r="O252" s="9" cm="1">
        <f t="array" ref="O252">_xll.SNL.Clients.Office.Excel.Functions.SPG($A252, "IQ_DILUT_EPS_AFTER_EXTRA", O$3)</f>
        <v>1.238</v>
      </c>
      <c r="P252" s="9" cm="1">
        <f t="array" ref="P252">_xll.SNL.Clients.Office.Excel.Functions.SPG($A252, "IQ_DILUT_EPS_AFTER_EXTRA", P$3)</f>
        <v>0.39</v>
      </c>
      <c r="Q252" s="9" cm="1">
        <f t="array" ref="Q252">_xll.SNL.Clients.Office.Excel.Functions.SPG($A252, "IQ_DILUT_EPS_AFTER_EXTRA", Q$3)</f>
        <v>0.49</v>
      </c>
      <c r="R252" s="9" cm="1">
        <f t="array" ref="R252">_xll.SNL.Clients.Office.Excel.Functions.SPG($A252, "IQ_DILUT_EPS_AFTER_EXTRA", R$3)</f>
        <v>-1.05</v>
      </c>
      <c r="S252" s="9" cm="1">
        <f t="array" ref="S252">_xll.SNL.Clients.Office.Excel.Functions.SPG($A252, "IQ_DILUT_EPS_AFTER_EXTRA", S$3)</f>
        <v>0.19900000000000001</v>
      </c>
      <c r="T252" s="9" cm="1">
        <f t="array" ref="T252">_xll.SNL.Clients.Office.Excel.Functions.SPG($A252, "IQ_DILUT_EPS_AFTER_EXTRA", T$3)</f>
        <v>0.33700000000000002</v>
      </c>
      <c r="U252" s="9" cm="1">
        <f t="array" ref="U252">_xll.SNL.Clients.Office.Excel.Functions.SPG($A252, "IQ_DILUT_EPS_AFTER_EXTRA", U$3)</f>
        <v>-1.6220000000000001</v>
      </c>
      <c r="V252" s="9" cm="1">
        <f t="array" ref="V252">_xll.SNL.Clients.Office.Excel.Functions.SPG($A252, "IQ_DILUT_EPS_AFTER_EXTRA", V$3)</f>
        <v>-3.331</v>
      </c>
      <c r="W252" s="9" cm="1">
        <f t="array" ref="W252">_xll.SNL.Clients.Office.Excel.Functions.SPG($A252, "IQ_DILUT_EPS_AFTER_EXTRA", W$3)</f>
        <v>1.2290000000000001</v>
      </c>
      <c r="X252" s="9" cm="1">
        <f t="array" ref="X252">_xll.SNL.Clients.Office.Excel.Functions.SPG($A252, "IQ_DILUT_EPS_AFTER_EXTRA", X$3)</f>
        <v>0.81</v>
      </c>
      <c r="Y252" s="9" cm="1">
        <f t="array" ref="Y252">_xll.SNL.Clients.Office.Excel.Functions.SPG($A252, "IQ_DILUT_EPS_AFTER_EXTRA", Y$3)</f>
        <v>0.9</v>
      </c>
      <c r="Z252" s="9" cm="1">
        <f t="array" ref="Z252">_xll.SNL.Clients.Office.Excel.Functions.SPG($A252, "IQ_DILUT_EPS_AFTER_EXTRA", Z$3)</f>
        <v>0.23</v>
      </c>
    </row>
    <row r="253" spans="1:26" x14ac:dyDescent="0.3">
      <c r="A253" s="11" t="s">
        <v>1266</v>
      </c>
      <c r="B253" s="9" cm="1">
        <f t="array" ref="B253">_xll.SNL.Clients.Office.Excel.Functions.SPG($A253, "IQ_DILUT_EPS_AFTER_EXTRA", B$3)</f>
        <v>1.25</v>
      </c>
      <c r="C253" s="9" cm="1">
        <f t="array" ref="C253">_xll.SNL.Clients.Office.Excel.Functions.SPG($A253, "IQ_DILUT_EPS_AFTER_EXTRA", C$3)</f>
        <v>1.3089999999999999</v>
      </c>
      <c r="D253" s="9" cm="1">
        <f t="array" ref="D253">_xll.SNL.Clients.Office.Excel.Functions.SPG($A253, "IQ_DILUT_EPS_AFTER_EXTRA", D$3)</f>
        <v>0.76</v>
      </c>
      <c r="E253" s="9" cm="1">
        <f t="array" ref="E253">_xll.SNL.Clients.Office.Excel.Functions.SPG($A253, "IQ_DILUT_EPS_AFTER_EXTRA", E$3)</f>
        <v>0.51600000000000001</v>
      </c>
      <c r="F253" s="9" cm="1">
        <f t="array" ref="F253">_xll.SNL.Clients.Office.Excel.Functions.SPG($A253, "IQ_DILUT_EPS_AFTER_EXTRA", F$3)</f>
        <v>1.06</v>
      </c>
      <c r="G253" s="9" cm="1">
        <f t="array" ref="G253">_xll.SNL.Clients.Office.Excel.Functions.SPG($A253, "IQ_DILUT_EPS_AFTER_EXTRA", G$3)</f>
        <v>1.357</v>
      </c>
      <c r="H253" s="9" cm="1">
        <f t="array" ref="H253">_xll.SNL.Clients.Office.Excel.Functions.SPG($A253, "IQ_DILUT_EPS_AFTER_EXTRA", H$3)</f>
        <v>0.48</v>
      </c>
      <c r="I253" s="9" cm="1">
        <f t="array" ref="I253">_xll.SNL.Clients.Office.Excel.Functions.SPG($A253, "IQ_DILUT_EPS_AFTER_EXTRA", I$3)</f>
        <v>0.32</v>
      </c>
      <c r="J253" s="9" cm="1">
        <f t="array" ref="J253">_xll.SNL.Clients.Office.Excel.Functions.SPG($A253, "IQ_DILUT_EPS_AFTER_EXTRA", J$3)</f>
        <v>1.046</v>
      </c>
      <c r="K253" s="9" cm="1">
        <f t="array" ref="K253">_xll.SNL.Clients.Office.Excel.Functions.SPG($A253, "IQ_DILUT_EPS_AFTER_EXTRA", K$3)</f>
        <v>1.1879999999999999</v>
      </c>
      <c r="L253" s="9" cm="1">
        <f t="array" ref="L253">_xll.SNL.Clients.Office.Excel.Functions.SPG($A253, "IQ_DILUT_EPS_AFTER_EXTRA", L$3)</f>
        <v>0.47</v>
      </c>
      <c r="M253" s="9" cm="1">
        <f t="array" ref="M253">_xll.SNL.Clients.Office.Excel.Functions.SPG($A253, "IQ_DILUT_EPS_AFTER_EXTRA", M$3)</f>
        <v>0.54</v>
      </c>
      <c r="N253" s="9" cm="1">
        <f t="array" ref="N253">_xll.SNL.Clients.Office.Excel.Functions.SPG($A253, "IQ_DILUT_EPS_AFTER_EXTRA", N$3)</f>
        <v>1.08</v>
      </c>
      <c r="O253" s="9" cm="1">
        <f t="array" ref="O253">_xll.SNL.Clients.Office.Excel.Functions.SPG($A253, "IQ_DILUT_EPS_AFTER_EXTRA", O$3)</f>
        <v>0.95699999999999996</v>
      </c>
      <c r="P253" s="9" cm="1">
        <f t="array" ref="P253">_xll.SNL.Clients.Office.Excel.Functions.SPG($A253, "IQ_DILUT_EPS_AFTER_EXTRA", P$3)</f>
        <v>0.67800000000000005</v>
      </c>
      <c r="Q253" s="9" cm="1">
        <f t="array" ref="Q253">_xll.SNL.Clients.Office.Excel.Functions.SPG($A253, "IQ_DILUT_EPS_AFTER_EXTRA", Q$3)</f>
        <v>0.72</v>
      </c>
      <c r="R253" s="9" cm="1">
        <f t="array" ref="R253">_xll.SNL.Clients.Office.Excel.Functions.SPG($A253, "IQ_DILUT_EPS_AFTER_EXTRA", R$3)</f>
        <v>1.24</v>
      </c>
      <c r="S253" s="9" cm="1">
        <f t="array" ref="S253">_xll.SNL.Clients.Office.Excel.Functions.SPG($A253, "IQ_DILUT_EPS_AFTER_EXTRA", S$3)</f>
        <v>1.052</v>
      </c>
      <c r="T253" s="9" cm="1">
        <f t="array" ref="T253">_xll.SNL.Clients.Office.Excel.Functions.SPG($A253, "IQ_DILUT_EPS_AFTER_EXTRA", T$3)</f>
        <v>0.57999999999999996</v>
      </c>
      <c r="U253" s="9" cm="1">
        <f t="array" ref="U253">_xll.SNL.Clients.Office.Excel.Functions.SPG($A253, "IQ_DILUT_EPS_AFTER_EXTRA", U$3)</f>
        <v>0.42499999999999999</v>
      </c>
      <c r="V253" s="9" cm="1">
        <f t="array" ref="V253">_xll.SNL.Clients.Office.Excel.Functions.SPG($A253, "IQ_DILUT_EPS_AFTER_EXTRA", V$3)</f>
        <v>1</v>
      </c>
      <c r="W253" s="9" cm="1">
        <f t="array" ref="W253">_xll.SNL.Clients.Office.Excel.Functions.SPG($A253, "IQ_DILUT_EPS_AFTER_EXTRA", W$3)</f>
        <v>1.18</v>
      </c>
      <c r="X253" s="9" cm="1">
        <f t="array" ref="X253">_xll.SNL.Clients.Office.Excel.Functions.SPG($A253, "IQ_DILUT_EPS_AFTER_EXTRA", X$3)</f>
        <v>0.42</v>
      </c>
      <c r="Y253" s="9" cm="1">
        <f t="array" ref="Y253">_xll.SNL.Clients.Office.Excel.Functions.SPG($A253, "IQ_DILUT_EPS_AFTER_EXTRA", Y$3)</f>
        <v>0.94</v>
      </c>
      <c r="Z253" s="9" cm="1">
        <f t="array" ref="Z253">_xll.SNL.Clients.Office.Excel.Functions.SPG($A253, "IQ_DILUT_EPS_AFTER_EXTRA", Z$3)</f>
        <v>1.44</v>
      </c>
    </row>
    <row r="254" spans="1:26" x14ac:dyDescent="0.3">
      <c r="A254" s="11" t="s">
        <v>1267</v>
      </c>
      <c r="B254" s="9" cm="1">
        <f t="array" ref="B254">_xll.SNL.Clients.Office.Excel.Functions.SPG($A254, "IQ_DILUT_EPS_AFTER_EXTRA", B$3)</f>
        <v>0.19</v>
      </c>
      <c r="C254" s="9" cm="1">
        <f t="array" ref="C254">_xll.SNL.Clients.Office.Excel.Functions.SPG($A254, "IQ_DILUT_EPS_AFTER_EXTRA", C$3)</f>
        <v>0.40300000000000002</v>
      </c>
      <c r="D254" s="9" cm="1">
        <f t="array" ref="D254">_xll.SNL.Clients.Office.Excel.Functions.SPG($A254, "IQ_DILUT_EPS_AFTER_EXTRA", D$3)</f>
        <v>0.33</v>
      </c>
      <c r="E254" s="9" cm="1">
        <f t="array" ref="E254">_xll.SNL.Clients.Office.Excel.Functions.SPG($A254, "IQ_DILUT_EPS_AFTER_EXTRA", E$3)</f>
        <v>0.56999999999999995</v>
      </c>
      <c r="F254" s="9" cm="1">
        <f t="array" ref="F254">_xll.SNL.Clients.Office.Excel.Functions.SPG($A254, "IQ_DILUT_EPS_AFTER_EXTRA", F$3)</f>
        <v>0.3</v>
      </c>
      <c r="G254" s="9" cm="1">
        <f t="array" ref="G254">_xll.SNL.Clients.Office.Excel.Functions.SPG($A254, "IQ_DILUT_EPS_AFTER_EXTRA", G$3)</f>
        <v>1.5029999999999999</v>
      </c>
      <c r="H254" s="9" cm="1">
        <f t="array" ref="H254">_xll.SNL.Clients.Office.Excel.Functions.SPG($A254, "IQ_DILUT_EPS_AFTER_EXTRA", H$3)</f>
        <v>0.28999999999999998</v>
      </c>
      <c r="I254" s="9" cm="1">
        <f t="array" ref="I254">_xll.SNL.Clients.Office.Excel.Functions.SPG($A254, "IQ_DILUT_EPS_AFTER_EXTRA", I$3)</f>
        <v>0.39</v>
      </c>
      <c r="J254" s="9" cm="1">
        <f t="array" ref="J254">_xll.SNL.Clients.Office.Excel.Functions.SPG($A254, "IQ_DILUT_EPS_AFTER_EXTRA", J$3)</f>
        <v>0.32</v>
      </c>
      <c r="K254" s="9" cm="1">
        <f t="array" ref="K254">_xll.SNL.Clients.Office.Excel.Functions.SPG($A254, "IQ_DILUT_EPS_AFTER_EXTRA", K$3)</f>
        <v>0.26</v>
      </c>
      <c r="L254" s="9" cm="1">
        <f t="array" ref="L254">_xll.SNL.Clients.Office.Excel.Functions.SPG($A254, "IQ_DILUT_EPS_AFTER_EXTRA", L$3)</f>
        <v>0.08</v>
      </c>
      <c r="M254" s="9" cm="1">
        <f t="array" ref="M254">_xll.SNL.Clients.Office.Excel.Functions.SPG($A254, "IQ_DILUT_EPS_AFTER_EXTRA", M$3)</f>
        <v>0.17699999999999999</v>
      </c>
      <c r="N254" s="9" cm="1">
        <f t="array" ref="N254">_xll.SNL.Clients.Office.Excel.Functions.SPG($A254, "IQ_DILUT_EPS_AFTER_EXTRA", N$3)</f>
        <v>-0.13</v>
      </c>
      <c r="O254" s="9" cm="1">
        <f t="array" ref="O254">_xll.SNL.Clients.Office.Excel.Functions.SPG($A254, "IQ_DILUT_EPS_AFTER_EXTRA", O$3)</f>
        <v>-0.11</v>
      </c>
      <c r="P254" s="9" cm="1">
        <f t="array" ref="P254">_xll.SNL.Clients.Office.Excel.Functions.SPG($A254, "IQ_DILUT_EPS_AFTER_EXTRA", P$3)</f>
        <v>-0.18</v>
      </c>
      <c r="Q254" s="9" cm="1">
        <f t="array" ref="Q254">_xll.SNL.Clients.Office.Excel.Functions.SPG($A254, "IQ_DILUT_EPS_AFTER_EXTRA", Q$3)</f>
        <v>-7.0000000000000007E-2</v>
      </c>
      <c r="R254" s="9" cm="1">
        <f t="array" ref="R254">_xll.SNL.Clients.Office.Excel.Functions.SPG($A254, "IQ_DILUT_EPS_AFTER_EXTRA", R$3)</f>
        <v>-0.3</v>
      </c>
      <c r="S254" s="9" cm="1">
        <f t="array" ref="S254">_xll.SNL.Clients.Office.Excel.Functions.SPG($A254, "IQ_DILUT_EPS_AFTER_EXTRA", S$3)</f>
        <v>-0.90100000000000002</v>
      </c>
      <c r="T254" s="9" cm="1">
        <f t="array" ref="T254">_xll.SNL.Clients.Office.Excel.Functions.SPG($A254, "IQ_DILUT_EPS_AFTER_EXTRA", T$3)</f>
        <v>-0.14299999999999999</v>
      </c>
      <c r="U254" s="9" cm="1">
        <f t="array" ref="U254">_xll.SNL.Clients.Office.Excel.Functions.SPG($A254, "IQ_DILUT_EPS_AFTER_EXTRA", U$3)</f>
        <v>-0.24199999999999999</v>
      </c>
      <c r="V254" s="9" cm="1">
        <f t="array" ref="V254">_xll.SNL.Clients.Office.Excel.Functions.SPG($A254, "IQ_DILUT_EPS_AFTER_EXTRA", V$3)</f>
        <v>-5.3449999999999998</v>
      </c>
      <c r="W254" s="9" cm="1">
        <f t="array" ref="W254">_xll.SNL.Clients.Office.Excel.Functions.SPG($A254, "IQ_DILUT_EPS_AFTER_EXTRA", W$3)</f>
        <v>-1.01</v>
      </c>
      <c r="X254" s="9" cm="1">
        <f t="array" ref="X254">_xll.SNL.Clients.Office.Excel.Functions.SPG($A254, "IQ_DILUT_EPS_AFTER_EXTRA", X$3)</f>
        <v>-0.64</v>
      </c>
      <c r="Y254" s="9" cm="1">
        <f t="array" ref="Y254">_xll.SNL.Clients.Office.Excel.Functions.SPG($A254, "IQ_DILUT_EPS_AFTER_EXTRA", Y$3)</f>
        <v>-14.11</v>
      </c>
      <c r="Z254" s="9" cm="1">
        <f t="array" ref="Z254">_xll.SNL.Clients.Office.Excel.Functions.SPG($A254, "IQ_DILUT_EPS_AFTER_EXTRA", Z$3)</f>
        <v>-0.20300000000000001</v>
      </c>
    </row>
    <row r="255" spans="1:26" x14ac:dyDescent="0.3">
      <c r="A255" s="11" t="s">
        <v>1268</v>
      </c>
      <c r="B255" s="9" cm="1">
        <f t="array" ref="B255">_xll.SNL.Clients.Office.Excel.Functions.SPG($A255, "IQ_DILUT_EPS_AFTER_EXTRA", B$3)</f>
        <v>0.58899999999999997</v>
      </c>
      <c r="C255" s="9" cm="1">
        <f t="array" ref="C255">_xll.SNL.Clients.Office.Excel.Functions.SPG($A255, "IQ_DILUT_EPS_AFTER_EXTRA", C$3)</f>
        <v>0.45</v>
      </c>
      <c r="D255" s="9" cm="1">
        <f t="array" ref="D255">_xll.SNL.Clients.Office.Excel.Functions.SPG($A255, "IQ_DILUT_EPS_AFTER_EXTRA", D$3)</f>
        <v>0.53</v>
      </c>
      <c r="E255" s="9" cm="1">
        <f t="array" ref="E255">_xll.SNL.Clients.Office.Excel.Functions.SPG($A255, "IQ_DILUT_EPS_AFTER_EXTRA", E$3)</f>
        <v>0.38</v>
      </c>
      <c r="F255" s="9" cm="1">
        <f t="array" ref="F255">_xll.SNL.Clients.Office.Excel.Functions.SPG($A255, "IQ_DILUT_EPS_AFTER_EXTRA", F$3)</f>
        <v>0.40899999999999997</v>
      </c>
      <c r="G255" s="9" cm="1">
        <f t="array" ref="G255">_xll.SNL.Clients.Office.Excel.Functions.SPG($A255, "IQ_DILUT_EPS_AFTER_EXTRA", G$3)</f>
        <v>0.34</v>
      </c>
      <c r="H255" s="9" cm="1">
        <f t="array" ref="H255">_xll.SNL.Clients.Office.Excel.Functions.SPG($A255, "IQ_DILUT_EPS_AFTER_EXTRA", H$3)</f>
        <v>0.59</v>
      </c>
      <c r="I255" s="9" cm="1">
        <f t="array" ref="I255">_xll.SNL.Clients.Office.Excel.Functions.SPG($A255, "IQ_DILUT_EPS_AFTER_EXTRA", I$3)</f>
        <v>0.57999999999999996</v>
      </c>
      <c r="J255" s="9" cm="1">
        <f t="array" ref="J255">_xll.SNL.Clients.Office.Excel.Functions.SPG($A255, "IQ_DILUT_EPS_AFTER_EXTRA", J$3)</f>
        <v>0.51</v>
      </c>
      <c r="K255" s="9" cm="1">
        <f t="array" ref="K255">_xll.SNL.Clients.Office.Excel.Functions.SPG($A255, "IQ_DILUT_EPS_AFTER_EXTRA", K$3)</f>
        <v>0.42</v>
      </c>
      <c r="L255" s="9" cm="1">
        <f t="array" ref="L255">_xll.SNL.Clients.Office.Excel.Functions.SPG($A255, "IQ_DILUT_EPS_AFTER_EXTRA", L$3)</f>
        <v>0.629</v>
      </c>
      <c r="M255" s="9" cm="1">
        <f t="array" ref="M255">_xll.SNL.Clients.Office.Excel.Functions.SPG($A255, "IQ_DILUT_EPS_AFTER_EXTRA", M$3)</f>
        <v>0.49</v>
      </c>
      <c r="N255" s="9" cm="1">
        <f t="array" ref="N255">_xll.SNL.Clients.Office.Excel.Functions.SPG($A255, "IQ_DILUT_EPS_AFTER_EXTRA", N$3)</f>
        <v>0.53</v>
      </c>
      <c r="O255" s="9" cm="1">
        <f t="array" ref="O255">_xll.SNL.Clients.Office.Excel.Functions.SPG($A255, "IQ_DILUT_EPS_AFTER_EXTRA", O$3)</f>
        <v>0.38800000000000001</v>
      </c>
      <c r="P255" s="9" cm="1">
        <f t="array" ref="P255">_xll.SNL.Clients.Office.Excel.Functions.SPG($A255, "IQ_DILUT_EPS_AFTER_EXTRA", P$3)</f>
        <v>0.38</v>
      </c>
      <c r="Q255" s="9" cm="1">
        <f t="array" ref="Q255">_xll.SNL.Clients.Office.Excel.Functions.SPG($A255, "IQ_DILUT_EPS_AFTER_EXTRA", Q$3)</f>
        <v>0.33</v>
      </c>
      <c r="R255" s="9" cm="1">
        <f t="array" ref="R255">_xll.SNL.Clients.Office.Excel.Functions.SPG($A255, "IQ_DILUT_EPS_AFTER_EXTRA", R$3)</f>
        <v>0.32</v>
      </c>
      <c r="S255" s="9" cm="1">
        <f t="array" ref="S255">_xll.SNL.Clients.Office.Excel.Functions.SPG($A255, "IQ_DILUT_EPS_AFTER_EXTRA", S$3)</f>
        <v>0.36</v>
      </c>
      <c r="T255" s="9" cm="1">
        <f t="array" ref="T255">_xll.SNL.Clients.Office.Excel.Functions.SPG($A255, "IQ_DILUT_EPS_AFTER_EXTRA", T$3)</f>
        <v>0.23</v>
      </c>
      <c r="U255" s="9" cm="1">
        <f t="array" ref="U255">_xll.SNL.Clients.Office.Excel.Functions.SPG($A255, "IQ_DILUT_EPS_AFTER_EXTRA", U$3)</f>
        <v>0.33</v>
      </c>
      <c r="V255" s="9" cm="1">
        <f t="array" ref="V255">_xll.SNL.Clients.Office.Excel.Functions.SPG($A255, "IQ_DILUT_EPS_AFTER_EXTRA", V$3)</f>
        <v>0.34</v>
      </c>
      <c r="W255" s="9" cm="1">
        <f t="array" ref="W255">_xll.SNL.Clients.Office.Excel.Functions.SPG($A255, "IQ_DILUT_EPS_AFTER_EXTRA", W$3)</f>
        <v>0.26</v>
      </c>
      <c r="X255" s="9" cm="1">
        <f t="array" ref="X255">_xll.SNL.Clients.Office.Excel.Functions.SPG($A255, "IQ_DILUT_EPS_AFTER_EXTRA", X$3)</f>
        <v>0.25</v>
      </c>
      <c r="Y255" s="9" cm="1">
        <f t="array" ref="Y255">_xll.SNL.Clients.Office.Excel.Functions.SPG($A255, "IQ_DILUT_EPS_AFTER_EXTRA", Y$3)</f>
        <v>0.28999999999999998</v>
      </c>
      <c r="Z255" s="9" cm="1">
        <f t="array" ref="Z255">_xll.SNL.Clients.Office.Excel.Functions.SPG($A255, "IQ_DILUT_EPS_AFTER_EXTRA", Z$3)</f>
        <v>0.35</v>
      </c>
    </row>
    <row r="256" spans="1:26" x14ac:dyDescent="0.3">
      <c r="A256" s="11" t="s">
        <v>1269</v>
      </c>
      <c r="B256" s="9" cm="1">
        <f t="array" ref="B256">_xll.SNL.Clients.Office.Excel.Functions.SPG($A256, "IQ_DILUT_EPS_AFTER_EXTRA", B$3)</f>
        <v>2.1560000000000001</v>
      </c>
      <c r="C256" s="9" cm="1">
        <f t="array" ref="C256">_xll.SNL.Clients.Office.Excel.Functions.SPG($A256, "IQ_DILUT_EPS_AFTER_EXTRA", C$3)</f>
        <v>5.8999999999999997E-2</v>
      </c>
      <c r="D256" s="9" cm="1">
        <f t="array" ref="D256">_xll.SNL.Clients.Office.Excel.Functions.SPG($A256, "IQ_DILUT_EPS_AFTER_EXTRA", D$3)</f>
        <v>0.625</v>
      </c>
      <c r="E256" s="9" t="str" cm="1">
        <f t="array" ref="E256">_xll.SNL.Clients.Office.Excel.Functions.SPG($A256, "IQ_DILUT_EPS_AFTER_EXTRA", E$3)</f>
        <v>NA</v>
      </c>
      <c r="F256" s="9" cm="1">
        <f t="array" ref="F256">_xll.SNL.Clients.Office.Excel.Functions.SPG($A256, "IQ_DILUT_EPS_AFTER_EXTRA", F$3)</f>
        <v>0.628</v>
      </c>
      <c r="G256" s="9" cm="1">
        <f t="array" ref="G256">_xll.SNL.Clients.Office.Excel.Functions.SPG($A256, "IQ_DILUT_EPS_AFTER_EXTRA", G$3)</f>
        <v>1.512</v>
      </c>
      <c r="H256" s="9" cm="1">
        <f t="array" ref="H256">_xll.SNL.Clients.Office.Excel.Functions.SPG($A256, "IQ_DILUT_EPS_AFTER_EXTRA", H$3)</f>
        <v>0.63</v>
      </c>
      <c r="I256" s="9" t="str" cm="1">
        <f t="array" ref="I256">_xll.SNL.Clients.Office.Excel.Functions.SPG($A256, "IQ_DILUT_EPS_AFTER_EXTRA", I$3)</f>
        <v>NA</v>
      </c>
      <c r="J256" s="9" cm="1">
        <f t="array" ref="J256">_xll.SNL.Clients.Office.Excel.Functions.SPG($A256, "IQ_DILUT_EPS_AFTER_EXTRA", J$3)</f>
        <v>0.56000000000000005</v>
      </c>
      <c r="K256" s="9" cm="1">
        <f t="array" ref="K256">_xll.SNL.Clients.Office.Excel.Functions.SPG($A256, "IQ_DILUT_EPS_AFTER_EXTRA", K$3)</f>
        <v>0.95</v>
      </c>
      <c r="L256" s="9" cm="1">
        <f t="array" ref="L256">_xll.SNL.Clients.Office.Excel.Functions.SPG($A256, "IQ_DILUT_EPS_AFTER_EXTRA", L$3)</f>
        <v>0.55000000000000004</v>
      </c>
      <c r="M256" s="9" cm="1">
        <f t="array" ref="M256">_xll.SNL.Clients.Office.Excel.Functions.SPG($A256, "IQ_DILUT_EPS_AFTER_EXTRA", M$3)</f>
        <v>0.48</v>
      </c>
      <c r="N256" s="9" cm="1">
        <f t="array" ref="N256">_xll.SNL.Clients.Office.Excel.Functions.SPG($A256, "IQ_DILUT_EPS_AFTER_EXTRA", N$3)</f>
        <v>0.4</v>
      </c>
      <c r="O256" s="9" cm="1">
        <f t="array" ref="O256">_xll.SNL.Clients.Office.Excel.Functions.SPG($A256, "IQ_DILUT_EPS_AFTER_EXTRA", O$3)</f>
        <v>0.4</v>
      </c>
      <c r="P256" s="9" cm="1">
        <f t="array" ref="P256">_xll.SNL.Clients.Office.Excel.Functions.SPG($A256, "IQ_DILUT_EPS_AFTER_EXTRA", P$3)</f>
        <v>0.44</v>
      </c>
      <c r="Q256" s="9" cm="1">
        <f t="array" ref="Q256">_xll.SNL.Clients.Office.Excel.Functions.SPG($A256, "IQ_DILUT_EPS_AFTER_EXTRA", Q$3)</f>
        <v>0.39</v>
      </c>
      <c r="R256" s="9" cm="1">
        <f t="array" ref="R256">_xll.SNL.Clients.Office.Excel.Functions.SPG($A256, "IQ_DILUT_EPS_AFTER_EXTRA", R$3)</f>
        <v>0.39</v>
      </c>
      <c r="S256" s="9" cm="1">
        <f t="array" ref="S256">_xll.SNL.Clients.Office.Excel.Functions.SPG($A256, "IQ_DILUT_EPS_AFTER_EXTRA", S$3)</f>
        <v>0.27900000000000003</v>
      </c>
      <c r="T256" s="9" cm="1">
        <f t="array" ref="T256">_xll.SNL.Clients.Office.Excel.Functions.SPG($A256, "IQ_DILUT_EPS_AFTER_EXTRA", T$3)</f>
        <v>-0.82</v>
      </c>
      <c r="U256" s="9" cm="1">
        <f t="array" ref="U256">_xll.SNL.Clients.Office.Excel.Functions.SPG($A256, "IQ_DILUT_EPS_AFTER_EXTRA", U$3)</f>
        <v>0.15</v>
      </c>
      <c r="V256" s="9" cm="1">
        <f t="array" ref="V256">_xll.SNL.Clients.Office.Excel.Functions.SPG($A256, "IQ_DILUT_EPS_AFTER_EXTRA", V$3)</f>
        <v>0.11</v>
      </c>
      <c r="W256" s="9" cm="1">
        <f t="array" ref="W256">_xll.SNL.Clients.Office.Excel.Functions.SPG($A256, "IQ_DILUT_EPS_AFTER_EXTRA", W$3)</f>
        <v>0.26900000000000002</v>
      </c>
      <c r="X256" s="9" cm="1">
        <f t="array" ref="X256">_xll.SNL.Clients.Office.Excel.Functions.SPG($A256, "IQ_DILUT_EPS_AFTER_EXTRA", X$3)</f>
        <v>0.35</v>
      </c>
      <c r="Y256" s="9" cm="1">
        <f t="array" ref="Y256">_xll.SNL.Clients.Office.Excel.Functions.SPG($A256, "IQ_DILUT_EPS_AFTER_EXTRA", Y$3)</f>
        <v>0.35</v>
      </c>
      <c r="Z256" s="9" cm="1">
        <f t="array" ref="Z256">_xll.SNL.Clients.Office.Excel.Functions.SPG($A256, "IQ_DILUT_EPS_AFTER_EXTRA", Z$3)</f>
        <v>0.32</v>
      </c>
    </row>
    <row r="257" spans="1:26" x14ac:dyDescent="0.3">
      <c r="A257" s="11" t="s">
        <v>1270</v>
      </c>
      <c r="B257" s="9" cm="1">
        <f t="array" ref="B257">_xll.SNL.Clients.Office.Excel.Functions.SPG($A257, "IQ_DILUT_EPS_AFTER_EXTRA", B$3)</f>
        <v>0.31</v>
      </c>
      <c r="C257" s="9" cm="1">
        <f t="array" ref="C257">_xll.SNL.Clients.Office.Excel.Functions.SPG($A257, "IQ_DILUT_EPS_AFTER_EXTRA", C$3)</f>
        <v>0.5</v>
      </c>
      <c r="D257" s="9" cm="1">
        <f t="array" ref="D257">_xll.SNL.Clients.Office.Excel.Functions.SPG($A257, "IQ_DILUT_EPS_AFTER_EXTRA", D$3)</f>
        <v>1.089</v>
      </c>
      <c r="E257" s="9" cm="1">
        <f t="array" ref="E257">_xll.SNL.Clients.Office.Excel.Functions.SPG($A257, "IQ_DILUT_EPS_AFTER_EXTRA", E$3)</f>
        <v>0.50900000000000001</v>
      </c>
      <c r="F257" s="9" cm="1">
        <f t="array" ref="F257">_xll.SNL.Clients.Office.Excel.Functions.SPG($A257, "IQ_DILUT_EPS_AFTER_EXTRA", F$3)</f>
        <v>0.09</v>
      </c>
      <c r="G257" s="9" cm="1">
        <f t="array" ref="G257">_xll.SNL.Clients.Office.Excel.Functions.SPG($A257, "IQ_DILUT_EPS_AFTER_EXTRA", G$3)</f>
        <v>0.24</v>
      </c>
      <c r="H257" s="9" cm="1">
        <f t="array" ref="H257">_xll.SNL.Clients.Office.Excel.Functions.SPG($A257, "IQ_DILUT_EPS_AFTER_EXTRA", H$3)</f>
        <v>1.2</v>
      </c>
      <c r="I257" s="9" cm="1">
        <f t="array" ref="I257">_xll.SNL.Clients.Office.Excel.Functions.SPG($A257, "IQ_DILUT_EPS_AFTER_EXTRA", I$3)</f>
        <v>0.44</v>
      </c>
      <c r="J257" s="9" cm="1">
        <f t="array" ref="J257">_xll.SNL.Clients.Office.Excel.Functions.SPG($A257, "IQ_DILUT_EPS_AFTER_EXTRA", J$3)</f>
        <v>0.19</v>
      </c>
      <c r="K257" s="9" cm="1">
        <f t="array" ref="K257">_xll.SNL.Clients.Office.Excel.Functions.SPG($A257, "IQ_DILUT_EPS_AFTER_EXTRA", K$3)</f>
        <v>0.251</v>
      </c>
      <c r="L257" s="9" cm="1">
        <f t="array" ref="L257">_xll.SNL.Clients.Office.Excel.Functions.SPG($A257, "IQ_DILUT_EPS_AFTER_EXTRA", L$3)</f>
        <v>1.31</v>
      </c>
      <c r="M257" s="9" cm="1">
        <f t="array" ref="M257">_xll.SNL.Clients.Office.Excel.Functions.SPG($A257, "IQ_DILUT_EPS_AFTER_EXTRA", M$3)</f>
        <v>0.36</v>
      </c>
      <c r="N257" s="9" cm="1">
        <f t="array" ref="N257">_xll.SNL.Clients.Office.Excel.Functions.SPG($A257, "IQ_DILUT_EPS_AFTER_EXTRA", N$3)</f>
        <v>1.39</v>
      </c>
      <c r="O257" s="9" cm="1">
        <f t="array" ref="O257">_xll.SNL.Clients.Office.Excel.Functions.SPG($A257, "IQ_DILUT_EPS_AFTER_EXTRA", O$3)</f>
        <v>1.5880000000000001</v>
      </c>
      <c r="P257" s="9" cm="1">
        <f t="array" ref="P257">_xll.SNL.Clients.Office.Excel.Functions.SPG($A257, "IQ_DILUT_EPS_AFTER_EXTRA", P$3)</f>
        <v>1.26</v>
      </c>
      <c r="Q257" s="9" cm="1">
        <f t="array" ref="Q257">_xll.SNL.Clients.Office.Excel.Functions.SPG($A257, "IQ_DILUT_EPS_AFTER_EXTRA", Q$3)</f>
        <v>0.56000000000000005</v>
      </c>
      <c r="R257" s="9" cm="1">
        <f t="array" ref="R257">_xll.SNL.Clients.Office.Excel.Functions.SPG($A257, "IQ_DILUT_EPS_AFTER_EXTRA", R$3)</f>
        <v>0.26</v>
      </c>
      <c r="S257" s="9" cm="1">
        <f t="array" ref="S257">_xll.SNL.Clients.Office.Excel.Functions.SPG($A257, "IQ_DILUT_EPS_AFTER_EXTRA", S$3)</f>
        <v>0.27</v>
      </c>
      <c r="T257" s="9" cm="1">
        <f t="array" ref="T257">_xll.SNL.Clients.Office.Excel.Functions.SPG($A257, "IQ_DILUT_EPS_AFTER_EXTRA", T$3)</f>
        <v>0.88700000000000001</v>
      </c>
      <c r="U257" s="9" cm="1">
        <f t="array" ref="U257">_xll.SNL.Clients.Office.Excel.Functions.SPG($A257, "IQ_DILUT_EPS_AFTER_EXTRA", U$3)</f>
        <v>0.42899999999999999</v>
      </c>
      <c r="V257" s="9" cm="1">
        <f t="array" ref="V257">_xll.SNL.Clients.Office.Excel.Functions.SPG($A257, "IQ_DILUT_EPS_AFTER_EXTRA", V$3)</f>
        <v>-2.46</v>
      </c>
      <c r="W257" s="9" cm="1">
        <f t="array" ref="W257">_xll.SNL.Clients.Office.Excel.Functions.SPG($A257, "IQ_DILUT_EPS_AFTER_EXTRA", W$3)</f>
        <v>0.17699999999999999</v>
      </c>
      <c r="X257" s="9" cm="1">
        <f t="array" ref="X257">_xll.SNL.Clients.Office.Excel.Functions.SPG($A257, "IQ_DILUT_EPS_AFTER_EXTRA", X$3)</f>
        <v>1.25</v>
      </c>
      <c r="Y257" s="9" cm="1">
        <f t="array" ref="Y257">_xll.SNL.Clients.Office.Excel.Functions.SPG($A257, "IQ_DILUT_EPS_AFTER_EXTRA", Y$3)</f>
        <v>0.5</v>
      </c>
      <c r="Z257" s="9" cm="1">
        <f t="array" ref="Z257">_xll.SNL.Clients.Office.Excel.Functions.SPG($A257, "IQ_DILUT_EPS_AFTER_EXTRA", Z$3)</f>
        <v>0.23599999999999999</v>
      </c>
    </row>
    <row r="258" spans="1:26" x14ac:dyDescent="0.3">
      <c r="A258" s="11" t="s">
        <v>1431</v>
      </c>
      <c r="B258" s="9" t="str" cm="1">
        <f t="array" ref="B258">_xll.SNL.Clients.Office.Excel.Functions.SPG($A258, "IQ_DILUT_EPS_AFTER_EXTRA", B$3)</f>
        <v>NA</v>
      </c>
      <c r="C258" s="9" cm="1">
        <f t="array" ref="C258">_xll.SNL.Clients.Office.Excel.Functions.SPG($A258, "IQ_DILUT_EPS_AFTER_EXTRA", C$3)</f>
        <v>0.13400000000000001</v>
      </c>
      <c r="D258" s="9" cm="1">
        <f t="array" ref="D258">_xll.SNL.Clients.Office.Excel.Functions.SPG($A258, "IQ_DILUT_EPS_AFTER_EXTRA", D$3)</f>
        <v>9.4E-2</v>
      </c>
      <c r="E258" s="9" cm="1">
        <f t="array" ref="E258">_xll.SNL.Clients.Office.Excel.Functions.SPG($A258, "IQ_DILUT_EPS_AFTER_EXTRA", E$3)</f>
        <v>0.14899999999999999</v>
      </c>
      <c r="F258" s="9" cm="1">
        <f t="array" ref="F258">_xll.SNL.Clients.Office.Excel.Functions.SPG($A258, "IQ_DILUT_EPS_AFTER_EXTRA", F$3)</f>
        <v>-0.23899999999999999</v>
      </c>
      <c r="G258" s="9" cm="1">
        <f t="array" ref="G258">_xll.SNL.Clients.Office.Excel.Functions.SPG($A258, "IQ_DILUT_EPS_AFTER_EXTRA", G$3)</f>
        <v>-0.26500000000000001</v>
      </c>
      <c r="H258" s="9" cm="1">
        <f t="array" ref="H258">_xll.SNL.Clients.Office.Excel.Functions.SPG($A258, "IQ_DILUT_EPS_AFTER_EXTRA", H$3)</f>
        <v>-0.49299999999999999</v>
      </c>
      <c r="I258" s="9" cm="1">
        <f t="array" ref="I258">_xll.SNL.Clients.Office.Excel.Functions.SPG($A258, "IQ_DILUT_EPS_AFTER_EXTRA", I$3)</f>
        <v>-0.68200000000000005</v>
      </c>
      <c r="J258" s="9" cm="1">
        <f t="array" ref="J258">_xll.SNL.Clients.Office.Excel.Functions.SPG($A258, "IQ_DILUT_EPS_AFTER_EXTRA", J$3)</f>
        <v>-0.73799999999999999</v>
      </c>
      <c r="K258" s="9" cm="1">
        <f t="array" ref="K258">_xll.SNL.Clients.Office.Excel.Functions.SPG($A258, "IQ_DILUT_EPS_AFTER_EXTRA", K$3)</f>
        <v>-0.95599999999999996</v>
      </c>
      <c r="L258" s="9" cm="1">
        <f t="array" ref="L258">_xll.SNL.Clients.Office.Excel.Functions.SPG($A258, "IQ_DILUT_EPS_AFTER_EXTRA", L$3)</f>
        <v>-1.3169999999999999</v>
      </c>
      <c r="M258" s="9" cm="1">
        <f t="array" ref="M258">_xll.SNL.Clients.Office.Excel.Functions.SPG($A258, "IQ_DILUT_EPS_AFTER_EXTRA", M$3)</f>
        <v>-1.3340000000000001</v>
      </c>
      <c r="N258" s="9" cm="1">
        <f t="array" ref="N258">_xll.SNL.Clients.Office.Excel.Functions.SPG($A258, "IQ_DILUT_EPS_AFTER_EXTRA", N$3)</f>
        <v>-1.5589999999999999</v>
      </c>
      <c r="O258" s="9" cm="1">
        <f t="array" ref="O258">_xll.SNL.Clients.Office.Excel.Functions.SPG($A258, "IQ_DILUT_EPS_AFTER_EXTRA", O$3)</f>
        <v>-1.556</v>
      </c>
      <c r="P258" s="9" cm="1">
        <f t="array" ref="P258">_xll.SNL.Clients.Office.Excel.Functions.SPG($A258, "IQ_DILUT_EPS_AFTER_EXTRA", P$3)</f>
        <v>-1.4390000000000001</v>
      </c>
      <c r="Q258" s="9" cm="1">
        <f t="array" ref="Q258">_xll.SNL.Clients.Office.Excel.Functions.SPG($A258, "IQ_DILUT_EPS_AFTER_EXTRA", Q$3)</f>
        <v>-1.8280000000000001</v>
      </c>
      <c r="R258" s="9" cm="1">
        <f t="array" ref="R258">_xll.SNL.Clients.Office.Excel.Functions.SPG($A258, "IQ_DILUT_EPS_AFTER_EXTRA", R$3)</f>
        <v>-0.82899999999999996</v>
      </c>
      <c r="S258" s="9" cm="1">
        <f t="array" ref="S258">_xll.SNL.Clients.Office.Excel.Functions.SPG($A258, "IQ_DILUT_EPS_AFTER_EXTRA", S$3)</f>
        <v>-0.58299999999999996</v>
      </c>
      <c r="T258" s="9" cm="1">
        <f t="array" ref="T258">_xll.SNL.Clients.Office.Excel.Functions.SPG($A258, "IQ_DILUT_EPS_AFTER_EXTRA", T$3)</f>
        <v>-0.56499999999999995</v>
      </c>
      <c r="U258" s="9" cm="1">
        <f t="array" ref="U258">_xll.SNL.Clients.Office.Excel.Functions.SPG($A258, "IQ_DILUT_EPS_AFTER_EXTRA", U$3)</f>
        <v>-0.47599999999999998</v>
      </c>
      <c r="V258" s="9" cm="1">
        <f t="array" ref="V258">_xll.SNL.Clients.Office.Excel.Functions.SPG($A258, "IQ_DILUT_EPS_AFTER_EXTRA", V$3)</f>
        <v>-0.46700000000000003</v>
      </c>
      <c r="W258" s="9" cm="1">
        <f t="array" ref="W258">_xll.SNL.Clients.Office.Excel.Functions.SPG($A258, "IQ_DILUT_EPS_AFTER_EXTRA", W$3)</f>
        <v>-0.41499999999999998</v>
      </c>
      <c r="X258" s="9" cm="1">
        <f t="array" ref="X258">_xll.SNL.Clients.Office.Excel.Functions.SPG($A258, "IQ_DILUT_EPS_AFTER_EXTRA", X$3)</f>
        <v>-0.53400000000000003</v>
      </c>
      <c r="Y258" s="9" cm="1">
        <f t="array" ref="Y258">_xll.SNL.Clients.Office.Excel.Functions.SPG($A258, "IQ_DILUT_EPS_AFTER_EXTRA", Y$3)</f>
        <v>-0.374</v>
      </c>
      <c r="Z258" s="9" cm="1">
        <f t="array" ref="Z258">_xll.SNL.Clients.Office.Excel.Functions.SPG($A258, "IQ_DILUT_EPS_AFTER_EXTRA", Z$3)</f>
        <v>-0.46100000000000002</v>
      </c>
    </row>
    <row r="259" spans="1:26" x14ac:dyDescent="0.3">
      <c r="A259" s="11" t="s">
        <v>1271</v>
      </c>
      <c r="B259" s="9" cm="1">
        <f t="array" ref="B259">_xll.SNL.Clients.Office.Excel.Functions.SPG($A259, "IQ_DILUT_EPS_AFTER_EXTRA", B$3)</f>
        <v>0.44</v>
      </c>
      <c r="C259" s="9" cm="1">
        <f t="array" ref="C259">_xll.SNL.Clients.Office.Excel.Functions.SPG($A259, "IQ_DILUT_EPS_AFTER_EXTRA", C$3)</f>
        <v>0.46800000000000003</v>
      </c>
      <c r="D259" s="9" cm="1">
        <f t="array" ref="D259">_xll.SNL.Clients.Office.Excel.Functions.SPG($A259, "IQ_DILUT_EPS_AFTER_EXTRA", D$3)</f>
        <v>0.44</v>
      </c>
      <c r="E259" s="9" cm="1">
        <f t="array" ref="E259">_xll.SNL.Clients.Office.Excel.Functions.SPG($A259, "IQ_DILUT_EPS_AFTER_EXTRA", E$3)</f>
        <v>0.37</v>
      </c>
      <c r="F259" s="9" cm="1">
        <f t="array" ref="F259">_xll.SNL.Clients.Office.Excel.Functions.SPG($A259, "IQ_DILUT_EPS_AFTER_EXTRA", F$3)</f>
        <v>0.4</v>
      </c>
      <c r="G259" s="9" cm="1">
        <f t="array" ref="G259">_xll.SNL.Clients.Office.Excel.Functions.SPG($A259, "IQ_DILUT_EPS_AFTER_EXTRA", G$3)</f>
        <v>0.44</v>
      </c>
      <c r="H259" s="9" cm="1">
        <f t="array" ref="H259">_xll.SNL.Clients.Office.Excel.Functions.SPG($A259, "IQ_DILUT_EPS_AFTER_EXTRA", H$3)</f>
        <v>0.49</v>
      </c>
      <c r="I259" s="9" cm="1">
        <f t="array" ref="I259">_xll.SNL.Clients.Office.Excel.Functions.SPG($A259, "IQ_DILUT_EPS_AFTER_EXTRA", I$3)</f>
        <v>0.52</v>
      </c>
      <c r="J259" s="9" cm="1">
        <f t="array" ref="J259">_xll.SNL.Clients.Office.Excel.Functions.SPG($A259, "IQ_DILUT_EPS_AFTER_EXTRA", J$3)</f>
        <v>0.49</v>
      </c>
      <c r="K259" s="9" cm="1">
        <f t="array" ref="K259">_xll.SNL.Clients.Office.Excel.Functions.SPG($A259, "IQ_DILUT_EPS_AFTER_EXTRA", K$3)</f>
        <v>0.67600000000000005</v>
      </c>
      <c r="L259" s="9" cm="1">
        <f t="array" ref="L259">_xll.SNL.Clients.Office.Excel.Functions.SPG($A259, "IQ_DILUT_EPS_AFTER_EXTRA", L$3)</f>
        <v>0.46800000000000003</v>
      </c>
      <c r="M259" s="9" cm="1">
        <f t="array" ref="M259">_xll.SNL.Clients.Office.Excel.Functions.SPG($A259, "IQ_DILUT_EPS_AFTER_EXTRA", M$3)</f>
        <v>0.38</v>
      </c>
      <c r="N259" s="9" cm="1">
        <f t="array" ref="N259">_xll.SNL.Clients.Office.Excel.Functions.SPG($A259, "IQ_DILUT_EPS_AFTER_EXTRA", N$3)</f>
        <v>-0.13</v>
      </c>
      <c r="O259" s="9" cm="1">
        <f t="array" ref="O259">_xll.SNL.Clients.Office.Excel.Functions.SPG($A259, "IQ_DILUT_EPS_AFTER_EXTRA", O$3)</f>
        <v>0.34</v>
      </c>
      <c r="P259" s="9" cm="1">
        <f t="array" ref="P259">_xll.SNL.Clients.Office.Excel.Functions.SPG($A259, "IQ_DILUT_EPS_AFTER_EXTRA", P$3)</f>
        <v>0.43</v>
      </c>
      <c r="Q259" s="9" cm="1">
        <f t="array" ref="Q259">_xll.SNL.Clients.Office.Excel.Functions.SPG($A259, "IQ_DILUT_EPS_AFTER_EXTRA", Q$3)</f>
        <v>0.38</v>
      </c>
      <c r="R259" s="9" cm="1">
        <f t="array" ref="R259">_xll.SNL.Clients.Office.Excel.Functions.SPG($A259, "IQ_DILUT_EPS_AFTER_EXTRA", R$3)</f>
        <v>0.52</v>
      </c>
      <c r="S259" s="9" cm="1">
        <f t="array" ref="S259">_xll.SNL.Clients.Office.Excel.Functions.SPG($A259, "IQ_DILUT_EPS_AFTER_EXTRA", S$3)</f>
        <v>0.44</v>
      </c>
      <c r="T259" s="9" cm="1">
        <f t="array" ref="T259">_xll.SNL.Clients.Office.Excel.Functions.SPG($A259, "IQ_DILUT_EPS_AFTER_EXTRA", T$3)</f>
        <v>0.47</v>
      </c>
      <c r="U259" s="9" cm="1">
        <f t="array" ref="U259">_xll.SNL.Clients.Office.Excel.Functions.SPG($A259, "IQ_DILUT_EPS_AFTER_EXTRA", U$3)</f>
        <v>0.314</v>
      </c>
      <c r="V259" s="9" cm="1">
        <f t="array" ref="V259">_xll.SNL.Clients.Office.Excel.Functions.SPG($A259, "IQ_DILUT_EPS_AFTER_EXTRA", V$3)</f>
        <v>0.13</v>
      </c>
      <c r="W259" s="9" cm="1">
        <f t="array" ref="W259">_xll.SNL.Clients.Office.Excel.Functions.SPG($A259, "IQ_DILUT_EPS_AFTER_EXTRA", W$3)</f>
        <v>0.28899999999999998</v>
      </c>
      <c r="X259" s="9" cm="1">
        <f t="array" ref="X259">_xll.SNL.Clients.Office.Excel.Functions.SPG($A259, "IQ_DILUT_EPS_AFTER_EXTRA", X$3)</f>
        <v>0.40899999999999997</v>
      </c>
      <c r="Y259" s="9" cm="1">
        <f t="array" ref="Y259">_xll.SNL.Clients.Office.Excel.Functions.SPG($A259, "IQ_DILUT_EPS_AFTER_EXTRA", Y$3)</f>
        <v>0.36</v>
      </c>
      <c r="Z259" s="9" cm="1">
        <f t="array" ref="Z259">_xll.SNL.Clients.Office.Excel.Functions.SPG($A259, "IQ_DILUT_EPS_AFTER_EXTRA", Z$3)</f>
        <v>0.32</v>
      </c>
    </row>
    <row r="260" spans="1:26" x14ac:dyDescent="0.3">
      <c r="A260" s="11" t="s">
        <v>1272</v>
      </c>
      <c r="B260" s="9" cm="1">
        <f t="array" ref="B260">_xll.SNL.Clients.Office.Excel.Functions.SPG($A260, "IQ_DILUT_EPS_AFTER_EXTRA", B$3)</f>
        <v>0.98</v>
      </c>
      <c r="C260" s="9" cm="1">
        <f t="array" ref="C260">_xll.SNL.Clients.Office.Excel.Functions.SPG($A260, "IQ_DILUT_EPS_AFTER_EXTRA", C$3)</f>
        <v>0.41599999999999998</v>
      </c>
      <c r="D260" s="9" cm="1">
        <f t="array" ref="D260">_xll.SNL.Clients.Office.Excel.Functions.SPG($A260, "IQ_DILUT_EPS_AFTER_EXTRA", D$3)</f>
        <v>1.32</v>
      </c>
      <c r="E260" s="9" cm="1">
        <f t="array" ref="E260">_xll.SNL.Clients.Office.Excel.Functions.SPG($A260, "IQ_DILUT_EPS_AFTER_EXTRA", E$3)</f>
        <v>0.35</v>
      </c>
      <c r="F260" s="9" cm="1">
        <f t="array" ref="F260">_xll.SNL.Clients.Office.Excel.Functions.SPG($A260, "IQ_DILUT_EPS_AFTER_EXTRA", F$3)</f>
        <v>1.1499999999999999</v>
      </c>
      <c r="G260" s="9" cm="1">
        <f t="array" ref="G260">_xll.SNL.Clients.Office.Excel.Functions.SPG($A260, "IQ_DILUT_EPS_AFTER_EXTRA", G$3)</f>
        <v>0.69</v>
      </c>
      <c r="H260" s="9" cm="1">
        <f t="array" ref="H260">_xll.SNL.Clients.Office.Excel.Functions.SPG($A260, "IQ_DILUT_EPS_AFTER_EXTRA", H$3)</f>
        <v>0.19</v>
      </c>
      <c r="I260" s="9" cm="1">
        <f t="array" ref="I260">_xll.SNL.Clients.Office.Excel.Functions.SPG($A260, "IQ_DILUT_EPS_AFTER_EXTRA", I$3)</f>
        <v>0.54</v>
      </c>
      <c r="J260" s="9" cm="1">
        <f t="array" ref="J260">_xll.SNL.Clients.Office.Excel.Functions.SPG($A260, "IQ_DILUT_EPS_AFTER_EXTRA", J$3)</f>
        <v>0.68</v>
      </c>
      <c r="K260" s="9" cm="1">
        <f t="array" ref="K260">_xll.SNL.Clients.Office.Excel.Functions.SPG($A260, "IQ_DILUT_EPS_AFTER_EXTRA", K$3)</f>
        <v>1.728</v>
      </c>
      <c r="L260" s="9" cm="1">
        <f t="array" ref="L260">_xll.SNL.Clients.Office.Excel.Functions.SPG($A260, "IQ_DILUT_EPS_AFTER_EXTRA", L$3)</f>
        <v>-0.31</v>
      </c>
      <c r="M260" s="9" cm="1">
        <f t="array" ref="M260">_xll.SNL.Clients.Office.Excel.Functions.SPG($A260, "IQ_DILUT_EPS_AFTER_EXTRA", M$3)</f>
        <v>-0.13200000000000001</v>
      </c>
      <c r="N260" s="9" cm="1">
        <f t="array" ref="N260">_xll.SNL.Clients.Office.Excel.Functions.SPG($A260, "IQ_DILUT_EPS_AFTER_EXTRA", N$3)</f>
        <v>1</v>
      </c>
      <c r="O260" s="9" cm="1">
        <f t="array" ref="O260">_xll.SNL.Clients.Office.Excel.Functions.SPG($A260, "IQ_DILUT_EPS_AFTER_EXTRA", O$3)</f>
        <v>2.0529999999999999</v>
      </c>
      <c r="P260" s="9" cm="1">
        <f t="array" ref="P260">_xll.SNL.Clients.Office.Excel.Functions.SPG($A260, "IQ_DILUT_EPS_AFTER_EXTRA", P$3)</f>
        <v>0.28999999999999998</v>
      </c>
      <c r="Q260" s="9" cm="1">
        <f t="array" ref="Q260">_xll.SNL.Clients.Office.Excel.Functions.SPG($A260, "IQ_DILUT_EPS_AFTER_EXTRA", Q$3)</f>
        <v>1.05</v>
      </c>
      <c r="R260" s="9" cm="1">
        <f t="array" ref="R260">_xll.SNL.Clients.Office.Excel.Functions.SPG($A260, "IQ_DILUT_EPS_AFTER_EXTRA", R$3)</f>
        <v>1.68</v>
      </c>
      <c r="S260" s="9" cm="1">
        <f t="array" ref="S260">_xll.SNL.Clients.Office.Excel.Functions.SPG($A260, "IQ_DILUT_EPS_AFTER_EXTRA", S$3)</f>
        <v>1.74</v>
      </c>
      <c r="T260" s="9" cm="1">
        <f t="array" ref="T260">_xll.SNL.Clients.Office.Excel.Functions.SPG($A260, "IQ_DILUT_EPS_AFTER_EXTRA", T$3)</f>
        <v>0.82599999999999996</v>
      </c>
      <c r="U260" s="9" cm="1">
        <f t="array" ref="U260">_xll.SNL.Clients.Office.Excel.Functions.SPG($A260, "IQ_DILUT_EPS_AFTER_EXTRA", U$3)</f>
        <v>1.337</v>
      </c>
      <c r="V260" s="9" cm="1">
        <f t="array" ref="V260">_xll.SNL.Clients.Office.Excel.Functions.SPG($A260, "IQ_DILUT_EPS_AFTER_EXTRA", V$3)</f>
        <v>-2.0139999999999998</v>
      </c>
      <c r="W260" s="9" cm="1">
        <f t="array" ref="W260">_xll.SNL.Clients.Office.Excel.Functions.SPG($A260, "IQ_DILUT_EPS_AFTER_EXTRA", W$3)</f>
        <v>0.91600000000000004</v>
      </c>
      <c r="X260" s="9" cm="1">
        <f t="array" ref="X260">_xll.SNL.Clients.Office.Excel.Functions.SPG($A260, "IQ_DILUT_EPS_AFTER_EXTRA", X$3)</f>
        <v>0.67</v>
      </c>
      <c r="Y260" s="9" cm="1">
        <f t="array" ref="Y260">_xll.SNL.Clients.Office.Excel.Functions.SPG($A260, "IQ_DILUT_EPS_AFTER_EXTRA", Y$3)</f>
        <v>0.55000000000000004</v>
      </c>
      <c r="Z260" s="9" cm="1">
        <f t="array" ref="Z260">_xll.SNL.Clients.Office.Excel.Functions.SPG($A260, "IQ_DILUT_EPS_AFTER_EXTRA", Z$3)</f>
        <v>1.37</v>
      </c>
    </row>
    <row r="261" spans="1:26" x14ac:dyDescent="0.3">
      <c r="A261" s="11" t="s">
        <v>1273</v>
      </c>
      <c r="B261" s="9" cm="1">
        <f t="array" ref="B261">_xll.SNL.Clients.Office.Excel.Functions.SPG($A261, "IQ_DILUT_EPS_AFTER_EXTRA", B$3)</f>
        <v>0.01</v>
      </c>
      <c r="C261" s="9" cm="1">
        <f t="array" ref="C261">_xll.SNL.Clients.Office.Excel.Functions.SPG($A261, "IQ_DILUT_EPS_AFTER_EXTRA", C$3)</f>
        <v>9.1999999999999998E-2</v>
      </c>
      <c r="D261" s="9" cm="1">
        <f t="array" ref="D261">_xll.SNL.Clients.Office.Excel.Functions.SPG($A261, "IQ_DILUT_EPS_AFTER_EXTRA", D$3)</f>
        <v>-0.21299999999999999</v>
      </c>
      <c r="E261" s="9" cm="1">
        <f t="array" ref="E261">_xll.SNL.Clients.Office.Excel.Functions.SPG($A261, "IQ_DILUT_EPS_AFTER_EXTRA", E$3)</f>
        <v>0.62</v>
      </c>
      <c r="F261" s="9" cm="1">
        <f t="array" ref="F261">_xll.SNL.Clients.Office.Excel.Functions.SPG($A261, "IQ_DILUT_EPS_AFTER_EXTRA", F$3)</f>
        <v>0.4</v>
      </c>
      <c r="G261" s="9" t="str" cm="1">
        <f t="array" ref="G261">_xll.SNL.Clients.Office.Excel.Functions.SPG($A261, "IQ_DILUT_EPS_AFTER_EXTRA", G$3)</f>
        <v>NA</v>
      </c>
      <c r="H261" s="9" cm="1">
        <f t="array" ref="H261">_xll.SNL.Clients.Office.Excel.Functions.SPG($A261, "IQ_DILUT_EPS_AFTER_EXTRA", H$3)</f>
        <v>0.82</v>
      </c>
      <c r="I261" s="9" cm="1">
        <f t="array" ref="I261">_xll.SNL.Clients.Office.Excel.Functions.SPG($A261, "IQ_DILUT_EPS_AFTER_EXTRA", I$3)</f>
        <v>1.1299999999999999</v>
      </c>
      <c r="J261" s="9" cm="1">
        <f t="array" ref="J261">_xll.SNL.Clients.Office.Excel.Functions.SPG($A261, "IQ_DILUT_EPS_AFTER_EXTRA", J$3)</f>
        <v>1.1599999999999999</v>
      </c>
      <c r="K261" s="9" cm="1">
        <f t="array" ref="K261">_xll.SNL.Clients.Office.Excel.Functions.SPG($A261, "IQ_DILUT_EPS_AFTER_EXTRA", K$3)</f>
        <v>1.4339999999999999</v>
      </c>
      <c r="L261" s="9" cm="1">
        <f t="array" ref="L261">_xll.SNL.Clients.Office.Excel.Functions.SPG($A261, "IQ_DILUT_EPS_AFTER_EXTRA", L$3)</f>
        <v>2.1800000000000002</v>
      </c>
      <c r="M261" s="9" cm="1">
        <f t="array" ref="M261">_xll.SNL.Clients.Office.Excel.Functions.SPG($A261, "IQ_DILUT_EPS_AFTER_EXTRA", M$3)</f>
        <v>2.76</v>
      </c>
      <c r="N261" s="9" cm="1">
        <f t="array" ref="N261">_xll.SNL.Clients.Office.Excel.Functions.SPG($A261, "IQ_DILUT_EPS_AFTER_EXTRA", N$3)</f>
        <v>2.48</v>
      </c>
      <c r="O261" s="9" cm="1">
        <f t="array" ref="O261">_xll.SNL.Clients.Office.Excel.Functions.SPG($A261, "IQ_DILUT_EPS_AFTER_EXTRA", O$3)</f>
        <v>1.8959999999999999</v>
      </c>
      <c r="P261" s="9" cm="1">
        <f t="array" ref="P261">_xll.SNL.Clients.Office.Excel.Functions.SPG($A261, "IQ_DILUT_EPS_AFTER_EXTRA", P$3)</f>
        <v>2.38</v>
      </c>
      <c r="Q261" s="9" cm="1">
        <f t="array" ref="Q261">_xll.SNL.Clients.Office.Excel.Functions.SPG($A261, "IQ_DILUT_EPS_AFTER_EXTRA", Q$3)</f>
        <v>2.17</v>
      </c>
      <c r="R261" s="9" cm="1">
        <f t="array" ref="R261">_xll.SNL.Clients.Office.Excel.Functions.SPG($A261, "IQ_DILUT_EPS_AFTER_EXTRA", R$3)</f>
        <v>1.51</v>
      </c>
      <c r="S261" s="9" cm="1">
        <f t="array" ref="S261">_xll.SNL.Clients.Office.Excel.Functions.SPG($A261, "IQ_DILUT_EPS_AFTER_EXTRA", S$3)</f>
        <v>-0.20899999999999999</v>
      </c>
      <c r="T261" s="9" cm="1">
        <f t="array" ref="T261">_xll.SNL.Clients.Office.Excel.Functions.SPG($A261, "IQ_DILUT_EPS_AFTER_EXTRA", T$3)</f>
        <v>-4.67</v>
      </c>
      <c r="U261" s="9" cm="1">
        <f t="array" ref="U261">_xll.SNL.Clients.Office.Excel.Functions.SPG($A261, "IQ_DILUT_EPS_AFTER_EXTRA", U$3)</f>
        <v>-0.76100000000000001</v>
      </c>
      <c r="V261" s="9" cm="1">
        <f t="array" ref="V261">_xll.SNL.Clients.Office.Excel.Functions.SPG($A261, "IQ_DILUT_EPS_AFTER_EXTRA", V$3)</f>
        <v>-0.51</v>
      </c>
      <c r="W261" s="9" cm="1">
        <f t="array" ref="W261">_xll.SNL.Clients.Office.Excel.Functions.SPG($A261, "IQ_DILUT_EPS_AFTER_EXTRA", W$3)</f>
        <v>-0.48799999999999999</v>
      </c>
      <c r="X261" s="9" cm="1">
        <f t="array" ref="X261">_xll.SNL.Clients.Office.Excel.Functions.SPG($A261, "IQ_DILUT_EPS_AFTER_EXTRA", X$3)</f>
        <v>0.27</v>
      </c>
      <c r="Y261" s="9" cm="1">
        <f t="array" ref="Y261">_xll.SNL.Clients.Office.Excel.Functions.SPG($A261, "IQ_DILUT_EPS_AFTER_EXTRA", Y$3)</f>
        <v>-0.122</v>
      </c>
      <c r="Z261" s="9" cm="1">
        <f t="array" ref="Z261">_xll.SNL.Clients.Office.Excel.Functions.SPG($A261, "IQ_DILUT_EPS_AFTER_EXTRA", Z$3)</f>
        <v>0.25</v>
      </c>
    </row>
    <row r="262" spans="1:26" x14ac:dyDescent="0.3">
      <c r="A262" s="11" t="s">
        <v>1274</v>
      </c>
      <c r="B262" s="9" t="str" cm="1">
        <f t="array" ref="B262">_xll.SNL.Clients.Office.Excel.Functions.SPG($A262, "IQ_DILUT_EPS_AFTER_EXTRA", B$3)</f>
        <v>NA</v>
      </c>
      <c r="C262" s="9" cm="1">
        <f t="array" ref="C262">_xll.SNL.Clients.Office.Excel.Functions.SPG($A262, "IQ_DILUT_EPS_AFTER_EXTRA", C$3)</f>
        <v>1.1000000000000001</v>
      </c>
      <c r="D262" s="9" cm="1">
        <f t="array" ref="D262">_xll.SNL.Clients.Office.Excel.Functions.SPG($A262, "IQ_DILUT_EPS_AFTER_EXTRA", D$3)</f>
        <v>0.57999999999999996</v>
      </c>
      <c r="E262" s="9" cm="1">
        <f t="array" ref="E262">_xll.SNL.Clients.Office.Excel.Functions.SPG($A262, "IQ_DILUT_EPS_AFTER_EXTRA", E$3)</f>
        <v>0.79</v>
      </c>
      <c r="F262" s="9" cm="1">
        <f t="array" ref="F262">_xll.SNL.Clients.Office.Excel.Functions.SPG($A262, "IQ_DILUT_EPS_AFTER_EXTRA", F$3)</f>
        <v>0.75</v>
      </c>
      <c r="G262" s="9" cm="1">
        <f t="array" ref="G262">_xll.SNL.Clients.Office.Excel.Functions.SPG($A262, "IQ_DILUT_EPS_AFTER_EXTRA", G$3)</f>
        <v>1.2310000000000001</v>
      </c>
      <c r="H262" s="9" cm="1">
        <f t="array" ref="H262">_xll.SNL.Clients.Office.Excel.Functions.SPG($A262, "IQ_DILUT_EPS_AFTER_EXTRA", H$3)</f>
        <v>0.51</v>
      </c>
      <c r="I262" s="9" cm="1">
        <f t="array" ref="I262">_xll.SNL.Clients.Office.Excel.Functions.SPG($A262, "IQ_DILUT_EPS_AFTER_EXTRA", I$3)</f>
        <v>0.68</v>
      </c>
      <c r="J262" s="9" cm="1">
        <f t="array" ref="J262">_xll.SNL.Clients.Office.Excel.Functions.SPG($A262, "IQ_DILUT_EPS_AFTER_EXTRA", J$3)</f>
        <v>0.5</v>
      </c>
      <c r="K262" s="9" cm="1">
        <f t="array" ref="K262">_xll.SNL.Clients.Office.Excel.Functions.SPG($A262, "IQ_DILUT_EPS_AFTER_EXTRA", K$3)</f>
        <v>0.85299999999999998</v>
      </c>
      <c r="L262" s="9" cm="1">
        <f t="array" ref="L262">_xll.SNL.Clients.Office.Excel.Functions.SPG($A262, "IQ_DILUT_EPS_AFTER_EXTRA", L$3)</f>
        <v>0.36899999999999999</v>
      </c>
      <c r="M262" s="9" cm="1">
        <f t="array" ref="M262">_xll.SNL.Clients.Office.Excel.Functions.SPG($A262, "IQ_DILUT_EPS_AFTER_EXTRA", M$3)</f>
        <v>0.22</v>
      </c>
      <c r="N262" s="9" cm="1">
        <f t="array" ref="N262">_xll.SNL.Clients.Office.Excel.Functions.SPG($A262, "IQ_DILUT_EPS_AFTER_EXTRA", N$3)</f>
        <v>0.19900000000000001</v>
      </c>
      <c r="O262" s="9" cm="1">
        <f t="array" ref="O262">_xll.SNL.Clients.Office.Excel.Functions.SPG($A262, "IQ_DILUT_EPS_AFTER_EXTRA", O$3)</f>
        <v>0.70899999999999996</v>
      </c>
      <c r="P262" s="9" cm="1">
        <f t="array" ref="P262">_xll.SNL.Clients.Office.Excel.Functions.SPG($A262, "IQ_DILUT_EPS_AFTER_EXTRA", P$3)</f>
        <v>0.36</v>
      </c>
      <c r="Q262" s="9" cm="1">
        <f t="array" ref="Q262">_xll.SNL.Clients.Office.Excel.Functions.SPG($A262, "IQ_DILUT_EPS_AFTER_EXTRA", Q$3)</f>
        <v>0.52</v>
      </c>
      <c r="R262" s="9" cm="1">
        <f t="array" ref="R262">_xll.SNL.Clients.Office.Excel.Functions.SPG($A262, "IQ_DILUT_EPS_AFTER_EXTRA", R$3)</f>
        <v>0.84</v>
      </c>
      <c r="S262" s="9" cm="1">
        <f t="array" ref="S262">_xll.SNL.Clients.Office.Excel.Functions.SPG($A262, "IQ_DILUT_EPS_AFTER_EXTRA", S$3)</f>
        <v>0.97</v>
      </c>
      <c r="T262" s="9" cm="1">
        <f t="array" ref="T262">_xll.SNL.Clients.Office.Excel.Functions.SPG($A262, "IQ_DILUT_EPS_AFTER_EXTRA", T$3)</f>
        <v>0.68</v>
      </c>
      <c r="U262" s="9" cm="1">
        <f t="array" ref="U262">_xll.SNL.Clients.Office.Excel.Functions.SPG($A262, "IQ_DILUT_EPS_AFTER_EXTRA", U$3)</f>
        <v>1.5</v>
      </c>
      <c r="V262" s="9" cm="1">
        <f t="array" ref="V262">_xll.SNL.Clients.Office.Excel.Functions.SPG($A262, "IQ_DILUT_EPS_AFTER_EXTRA", V$3)</f>
        <v>0.51</v>
      </c>
      <c r="W262" s="9" cm="1">
        <f t="array" ref="W262">_xll.SNL.Clients.Office.Excel.Functions.SPG($A262, "IQ_DILUT_EPS_AFTER_EXTRA", W$3)</f>
        <v>0.76200000000000001</v>
      </c>
      <c r="X262" s="9" cm="1">
        <f t="array" ref="X262">_xll.SNL.Clients.Office.Excel.Functions.SPG($A262, "IQ_DILUT_EPS_AFTER_EXTRA", X$3)</f>
        <v>0.41</v>
      </c>
      <c r="Y262" s="9" cm="1">
        <f t="array" ref="Y262">_xll.SNL.Clients.Office.Excel.Functions.SPG($A262, "IQ_DILUT_EPS_AFTER_EXTRA", Y$3)</f>
        <v>0.38</v>
      </c>
      <c r="Z262" s="9" cm="1">
        <f t="array" ref="Z262">_xll.SNL.Clients.Office.Excel.Functions.SPG($A262, "IQ_DILUT_EPS_AFTER_EXTRA", Z$3)</f>
        <v>0.59</v>
      </c>
    </row>
    <row r="263" spans="1:26" x14ac:dyDescent="0.3">
      <c r="A263" s="11" t="s">
        <v>1275</v>
      </c>
      <c r="B263" s="9" cm="1">
        <f t="array" ref="B263">_xll.SNL.Clients.Office.Excel.Functions.SPG($A263, "IQ_DILUT_EPS_AFTER_EXTRA", B$3)</f>
        <v>0.33400000000000002</v>
      </c>
      <c r="C263" s="9" cm="1">
        <f t="array" ref="C263">_xll.SNL.Clients.Office.Excel.Functions.SPG($A263, "IQ_DILUT_EPS_AFTER_EXTRA", C$3)</f>
        <v>0.40600000000000003</v>
      </c>
      <c r="D263" s="9" cm="1">
        <f t="array" ref="D263">_xll.SNL.Clients.Office.Excel.Functions.SPG($A263, "IQ_DILUT_EPS_AFTER_EXTRA", D$3)</f>
        <v>0.41799999999999998</v>
      </c>
      <c r="E263" s="9" cm="1">
        <f t="array" ref="E263">_xll.SNL.Clients.Office.Excel.Functions.SPG($A263, "IQ_DILUT_EPS_AFTER_EXTRA", E$3)</f>
        <v>0.44900000000000001</v>
      </c>
      <c r="F263" s="9" cm="1">
        <f t="array" ref="F263">_xll.SNL.Clients.Office.Excel.Functions.SPG($A263, "IQ_DILUT_EPS_AFTER_EXTRA", F$3)</f>
        <v>0.27</v>
      </c>
      <c r="G263" s="9" cm="1">
        <f t="array" ref="G263">_xll.SNL.Clients.Office.Excel.Functions.SPG($A263, "IQ_DILUT_EPS_AFTER_EXTRA", G$3)</f>
        <v>0.221</v>
      </c>
      <c r="H263" s="9" cm="1">
        <f t="array" ref="H263">_xll.SNL.Clients.Office.Excel.Functions.SPG($A263, "IQ_DILUT_EPS_AFTER_EXTRA", H$3)</f>
        <v>0.36699999999999999</v>
      </c>
      <c r="I263" s="9" cm="1">
        <f t="array" ref="I263">_xll.SNL.Clients.Office.Excel.Functions.SPG($A263, "IQ_DILUT_EPS_AFTER_EXTRA", I$3)</f>
        <v>0.25</v>
      </c>
      <c r="J263" s="9" cm="1">
        <f t="array" ref="J263">_xll.SNL.Clients.Office.Excel.Functions.SPG($A263, "IQ_DILUT_EPS_AFTER_EXTRA", J$3)</f>
        <v>0.152</v>
      </c>
      <c r="K263" s="9" cm="1">
        <f t="array" ref="K263">_xll.SNL.Clients.Office.Excel.Functions.SPG($A263, "IQ_DILUT_EPS_AFTER_EXTRA", K$3)</f>
        <v>0.192</v>
      </c>
      <c r="L263" s="9" cm="1">
        <f t="array" ref="L263">_xll.SNL.Clients.Office.Excel.Functions.SPG($A263, "IQ_DILUT_EPS_AFTER_EXTRA", L$3)</f>
        <v>0.432</v>
      </c>
      <c r="M263" s="9" cm="1">
        <f t="array" ref="M263">_xll.SNL.Clients.Office.Excel.Functions.SPG($A263, "IQ_DILUT_EPS_AFTER_EXTRA", M$3)</f>
        <v>0.378</v>
      </c>
      <c r="N263" s="9" cm="1">
        <f t="array" ref="N263">_xll.SNL.Clients.Office.Excel.Functions.SPG($A263, "IQ_DILUT_EPS_AFTER_EXTRA", N$3)</f>
        <v>0.78800000000000003</v>
      </c>
      <c r="O263" s="9" cm="1">
        <f t="array" ref="O263">_xll.SNL.Clients.Office.Excel.Functions.SPG($A263, "IQ_DILUT_EPS_AFTER_EXTRA", O$3)</f>
        <v>0.13900000000000001</v>
      </c>
      <c r="P263" s="9" cm="1">
        <f t="array" ref="P263">_xll.SNL.Clients.Office.Excel.Functions.SPG($A263, "IQ_DILUT_EPS_AFTER_EXTRA", P$3)</f>
        <v>0.57899999999999996</v>
      </c>
      <c r="Q263" s="9" cm="1">
        <f t="array" ref="Q263">_xll.SNL.Clients.Office.Excel.Functions.SPG($A263, "IQ_DILUT_EPS_AFTER_EXTRA", Q$3)</f>
        <v>0.35599999999999998</v>
      </c>
      <c r="R263" s="9" cm="1">
        <f t="array" ref="R263">_xll.SNL.Clients.Office.Excel.Functions.SPG($A263, "IQ_DILUT_EPS_AFTER_EXTRA", R$3)</f>
        <v>0.68500000000000005</v>
      </c>
      <c r="S263" s="9" cm="1">
        <f t="array" ref="S263">_xll.SNL.Clients.Office.Excel.Functions.SPG($A263, "IQ_DILUT_EPS_AFTER_EXTRA", S$3)</f>
        <v>0.26600000000000001</v>
      </c>
      <c r="T263" s="9" cm="1">
        <f t="array" ref="T263">_xll.SNL.Clients.Office.Excel.Functions.SPG($A263, "IQ_DILUT_EPS_AFTER_EXTRA", T$3)</f>
        <v>-0.40100000000000002</v>
      </c>
      <c r="U263" s="9" cm="1">
        <f t="array" ref="U263">_xll.SNL.Clients.Office.Excel.Functions.SPG($A263, "IQ_DILUT_EPS_AFTER_EXTRA", U$3)</f>
        <v>0.435</v>
      </c>
      <c r="V263" s="9" cm="1">
        <f t="array" ref="V263">_xll.SNL.Clients.Office.Excel.Functions.SPG($A263, "IQ_DILUT_EPS_AFTER_EXTRA", V$3)</f>
        <v>0.39400000000000002</v>
      </c>
      <c r="W263" s="9" cm="1">
        <f t="array" ref="W263">_xll.SNL.Clients.Office.Excel.Functions.SPG($A263, "IQ_DILUT_EPS_AFTER_EXTRA", W$3)</f>
        <v>0.26800000000000002</v>
      </c>
      <c r="X263" s="9" cm="1">
        <f t="array" ref="X263">_xll.SNL.Clients.Office.Excel.Functions.SPG($A263, "IQ_DILUT_EPS_AFTER_EXTRA", X$3)</f>
        <v>0.63100000000000001</v>
      </c>
      <c r="Y263" s="9" cm="1">
        <f t="array" ref="Y263">_xll.SNL.Clients.Office.Excel.Functions.SPG($A263, "IQ_DILUT_EPS_AFTER_EXTRA", Y$3)</f>
        <v>0.34300000000000003</v>
      </c>
      <c r="Z263" s="9" cm="1">
        <f t="array" ref="Z263">_xll.SNL.Clients.Office.Excel.Functions.SPG($A263, "IQ_DILUT_EPS_AFTER_EXTRA", Z$3)</f>
        <v>0.33800000000000002</v>
      </c>
    </row>
    <row r="264" spans="1:26" x14ac:dyDescent="0.3">
      <c r="A264" s="11" t="s">
        <v>1276</v>
      </c>
      <c r="B264" s="9" cm="1">
        <f t="array" ref="B264">_xll.SNL.Clients.Office.Excel.Functions.SPG($A264, "IQ_DILUT_EPS_AFTER_EXTRA", B$3)</f>
        <v>1.98</v>
      </c>
      <c r="C264" s="9" cm="1">
        <f t="array" ref="C264">_xll.SNL.Clients.Office.Excel.Functions.SPG($A264, "IQ_DILUT_EPS_AFTER_EXTRA", C$3)</f>
        <v>1.347</v>
      </c>
      <c r="D264" s="9" cm="1">
        <f t="array" ref="D264">_xll.SNL.Clients.Office.Excel.Functions.SPG($A264, "IQ_DILUT_EPS_AFTER_EXTRA", D$3)</f>
        <v>0.33900000000000002</v>
      </c>
      <c r="E264" s="9" cm="1">
        <f t="array" ref="E264">_xll.SNL.Clients.Office.Excel.Functions.SPG($A264, "IQ_DILUT_EPS_AFTER_EXTRA", E$3)</f>
        <v>0.48</v>
      </c>
      <c r="F264" s="9" cm="1">
        <f t="array" ref="F264">_xll.SNL.Clients.Office.Excel.Functions.SPG($A264, "IQ_DILUT_EPS_AFTER_EXTRA", F$3)</f>
        <v>1.75</v>
      </c>
      <c r="G264" s="9" cm="1">
        <f t="array" ref="G264">_xll.SNL.Clients.Office.Excel.Functions.SPG($A264, "IQ_DILUT_EPS_AFTER_EXTRA", G$3)</f>
        <v>1.2709999999999999</v>
      </c>
      <c r="H264" s="9" cm="1">
        <f t="array" ref="H264">_xll.SNL.Clients.Office.Excel.Functions.SPG($A264, "IQ_DILUT_EPS_AFTER_EXTRA", H$3)</f>
        <v>0.45</v>
      </c>
      <c r="I264" s="9" cm="1">
        <f t="array" ref="I264">_xll.SNL.Clients.Office.Excel.Functions.SPG($A264, "IQ_DILUT_EPS_AFTER_EXTRA", I$3)</f>
        <v>0.57999999999999996</v>
      </c>
      <c r="J264" s="9" cm="1">
        <f t="array" ref="J264">_xll.SNL.Clients.Office.Excel.Functions.SPG($A264, "IQ_DILUT_EPS_AFTER_EXTRA", J$3)</f>
        <v>1.84</v>
      </c>
      <c r="K264" s="9" cm="1">
        <f t="array" ref="K264">_xll.SNL.Clients.Office.Excel.Functions.SPG($A264, "IQ_DILUT_EPS_AFTER_EXTRA", K$3)</f>
        <v>1.2290000000000001</v>
      </c>
      <c r="L264" s="9" cm="1">
        <f t="array" ref="L264">_xll.SNL.Clients.Office.Excel.Functions.SPG($A264, "IQ_DILUT_EPS_AFTER_EXTRA", L$3)</f>
        <v>0.436</v>
      </c>
      <c r="M264" s="9" cm="1">
        <f t="array" ref="M264">_xll.SNL.Clients.Office.Excel.Functions.SPG($A264, "IQ_DILUT_EPS_AFTER_EXTRA", M$3)</f>
        <v>0.59</v>
      </c>
      <c r="N264" s="9" cm="1">
        <f t="array" ref="N264">_xll.SNL.Clients.Office.Excel.Functions.SPG($A264, "IQ_DILUT_EPS_AFTER_EXTRA", N$3)</f>
        <v>1.83</v>
      </c>
      <c r="O264" s="9" cm="1">
        <f t="array" ref="O264">_xll.SNL.Clients.Office.Excel.Functions.SPG($A264, "IQ_DILUT_EPS_AFTER_EXTRA", O$3)</f>
        <v>1.1259999999999999</v>
      </c>
      <c r="P264" s="9" cm="1">
        <f t="array" ref="P264">_xll.SNL.Clients.Office.Excel.Functions.SPG($A264, "IQ_DILUT_EPS_AFTER_EXTRA", P$3)</f>
        <v>0.377</v>
      </c>
      <c r="Q264" s="9" cm="1">
        <f t="array" ref="Q264">_xll.SNL.Clients.Office.Excel.Functions.SPG($A264, "IQ_DILUT_EPS_AFTER_EXTRA", Q$3)</f>
        <v>0.56000000000000005</v>
      </c>
      <c r="R264" s="9" cm="1">
        <f t="array" ref="R264">_xll.SNL.Clients.Office.Excel.Functions.SPG($A264, "IQ_DILUT_EPS_AFTER_EXTRA", R$3)</f>
        <v>1.79</v>
      </c>
      <c r="S264" s="9" cm="1">
        <f t="array" ref="S264">_xll.SNL.Clients.Office.Excel.Functions.SPG($A264, "IQ_DILUT_EPS_AFTER_EXTRA", S$3)</f>
        <v>1.089</v>
      </c>
      <c r="T264" s="9" cm="1">
        <f t="array" ref="T264">_xll.SNL.Clients.Office.Excel.Functions.SPG($A264, "IQ_DILUT_EPS_AFTER_EXTRA", T$3)</f>
        <v>0.39</v>
      </c>
      <c r="U264" s="9" cm="1">
        <f t="array" ref="U264">_xll.SNL.Clients.Office.Excel.Functions.SPG($A264, "IQ_DILUT_EPS_AFTER_EXTRA", U$3)</f>
        <v>0.47699999999999998</v>
      </c>
      <c r="V264" s="9" cm="1">
        <f t="array" ref="V264">_xll.SNL.Clients.Office.Excel.Functions.SPG($A264, "IQ_DILUT_EPS_AFTER_EXTRA", V$3)</f>
        <v>1.72</v>
      </c>
      <c r="W264" s="9" cm="1">
        <f t="array" ref="W264">_xll.SNL.Clients.Office.Excel.Functions.SPG($A264, "IQ_DILUT_EPS_AFTER_EXTRA", W$3)</f>
        <v>0.96</v>
      </c>
      <c r="X264" s="9" cm="1">
        <f t="array" ref="X264">_xll.SNL.Clients.Office.Excel.Functions.SPG($A264, "IQ_DILUT_EPS_AFTER_EXTRA", X$3)</f>
        <v>0.33</v>
      </c>
      <c r="Y264" s="9" cm="1">
        <f t="array" ref="Y264">_xll.SNL.Clients.Office.Excel.Functions.SPG($A264, "IQ_DILUT_EPS_AFTER_EXTRA", Y$3)</f>
        <v>0.46</v>
      </c>
      <c r="Z264" s="9" cm="1">
        <f t="array" ref="Z264">_xll.SNL.Clients.Office.Excel.Functions.SPG($A264, "IQ_DILUT_EPS_AFTER_EXTRA", Z$3)</f>
        <v>1.76</v>
      </c>
    </row>
    <row r="265" spans="1:26" x14ac:dyDescent="0.3">
      <c r="A265" s="11" t="s">
        <v>1277</v>
      </c>
      <c r="B265" s="9" cm="1">
        <f t="array" ref="B265">_xll.SNL.Clients.Office.Excel.Functions.SPG($A265, "IQ_DILUT_EPS_AFTER_EXTRA", B$3)</f>
        <v>1.3</v>
      </c>
      <c r="C265" s="9" cm="1">
        <f t="array" ref="C265">_xll.SNL.Clients.Office.Excel.Functions.SPG($A265, "IQ_DILUT_EPS_AFTER_EXTRA", C$3)</f>
        <v>0.98</v>
      </c>
      <c r="D265" s="9" cm="1">
        <f t="array" ref="D265">_xll.SNL.Clients.Office.Excel.Functions.SPG($A265, "IQ_DILUT_EPS_AFTER_EXTRA", D$3)</f>
        <v>1.07</v>
      </c>
      <c r="E265" s="9" cm="1">
        <f t="array" ref="E265">_xll.SNL.Clients.Office.Excel.Functions.SPG($A265, "IQ_DILUT_EPS_AFTER_EXTRA", E$3)</f>
        <v>1.07</v>
      </c>
      <c r="F265" s="9" cm="1">
        <f t="array" ref="F265">_xll.SNL.Clients.Office.Excel.Functions.SPG($A265, "IQ_DILUT_EPS_AFTER_EXTRA", F$3)</f>
        <v>0.94</v>
      </c>
      <c r="G265" s="9" cm="1">
        <f t="array" ref="G265">_xll.SNL.Clients.Office.Excel.Functions.SPG($A265, "IQ_DILUT_EPS_AFTER_EXTRA", G$3)</f>
        <v>0.61699999999999999</v>
      </c>
      <c r="H265" s="9" cm="1">
        <f t="array" ref="H265">_xll.SNL.Clients.Office.Excel.Functions.SPG($A265, "IQ_DILUT_EPS_AFTER_EXTRA", H$3)</f>
        <v>0.73</v>
      </c>
      <c r="I265" s="9" cm="1">
        <f t="array" ref="I265">_xll.SNL.Clients.Office.Excel.Functions.SPG($A265, "IQ_DILUT_EPS_AFTER_EXTRA", I$3)</f>
        <v>0.52900000000000003</v>
      </c>
      <c r="J265" s="9" cm="1">
        <f t="array" ref="J265">_xll.SNL.Clients.Office.Excel.Functions.SPG($A265, "IQ_DILUT_EPS_AFTER_EXTRA", J$3)</f>
        <v>0.59</v>
      </c>
      <c r="K265" s="9" cm="1">
        <f t="array" ref="K265">_xll.SNL.Clients.Office.Excel.Functions.SPG($A265, "IQ_DILUT_EPS_AFTER_EXTRA", K$3)</f>
        <v>1.339</v>
      </c>
      <c r="L265" s="9" cm="1">
        <f t="array" ref="L265">_xll.SNL.Clients.Office.Excel.Functions.SPG($A265, "IQ_DILUT_EPS_AFTER_EXTRA", L$3)</f>
        <v>1.05</v>
      </c>
      <c r="M265" s="9" cm="1">
        <f t="array" ref="M265">_xll.SNL.Clients.Office.Excel.Functions.SPG($A265, "IQ_DILUT_EPS_AFTER_EXTRA", M$3)</f>
        <v>1.03</v>
      </c>
      <c r="N265" s="9" cm="1">
        <f t="array" ref="N265">_xll.SNL.Clients.Office.Excel.Functions.SPG($A265, "IQ_DILUT_EPS_AFTER_EXTRA", N$3)</f>
        <v>1.07</v>
      </c>
      <c r="O265" s="9" cm="1">
        <f t="array" ref="O265">_xll.SNL.Clients.Office.Excel.Functions.SPG($A265, "IQ_DILUT_EPS_AFTER_EXTRA", O$3)</f>
        <v>0.93899999999999995</v>
      </c>
      <c r="P265" s="9" cm="1">
        <f t="array" ref="P265">_xll.SNL.Clients.Office.Excel.Functions.SPG($A265, "IQ_DILUT_EPS_AFTER_EXTRA", P$3)</f>
        <v>0.73</v>
      </c>
      <c r="Q265" s="9" cm="1">
        <f t="array" ref="Q265">_xll.SNL.Clients.Office.Excel.Functions.SPG($A265, "IQ_DILUT_EPS_AFTER_EXTRA", Q$3)</f>
        <v>0.71</v>
      </c>
      <c r="R265" s="9" cm="1">
        <f t="array" ref="R265">_xll.SNL.Clients.Office.Excel.Functions.SPG($A265, "IQ_DILUT_EPS_AFTER_EXTRA", R$3)</f>
        <v>0.49</v>
      </c>
      <c r="S265" s="9" cm="1">
        <f t="array" ref="S265">_xll.SNL.Clients.Office.Excel.Functions.SPG($A265, "IQ_DILUT_EPS_AFTER_EXTRA", S$3)</f>
        <v>0.40699999999999997</v>
      </c>
      <c r="T265" s="9" cm="1">
        <f t="array" ref="T265">_xll.SNL.Clients.Office.Excel.Functions.SPG($A265, "IQ_DILUT_EPS_AFTER_EXTRA", T$3)</f>
        <v>0.16</v>
      </c>
      <c r="U265" s="9" cm="1">
        <f t="array" ref="U265">_xll.SNL.Clients.Office.Excel.Functions.SPG($A265, "IQ_DILUT_EPS_AFTER_EXTRA", U$3)</f>
        <v>0.15</v>
      </c>
      <c r="V265" s="9" cm="1">
        <f t="array" ref="V265">_xll.SNL.Clients.Office.Excel.Functions.SPG($A265, "IQ_DILUT_EPS_AFTER_EXTRA", V$3)</f>
        <v>-0.09</v>
      </c>
      <c r="W265" s="9" cm="1">
        <f t="array" ref="W265">_xll.SNL.Clients.Office.Excel.Functions.SPG($A265, "IQ_DILUT_EPS_AFTER_EXTRA", W$3)</f>
        <v>-0.41</v>
      </c>
      <c r="X265" s="9" cm="1">
        <f t="array" ref="X265">_xll.SNL.Clients.Office.Excel.Functions.SPG($A265, "IQ_DILUT_EPS_AFTER_EXTRA", X$3)</f>
        <v>0.26</v>
      </c>
      <c r="Y265" s="9" cm="1">
        <f t="array" ref="Y265">_xll.SNL.Clients.Office.Excel.Functions.SPG($A265, "IQ_DILUT_EPS_AFTER_EXTRA", Y$3)</f>
        <v>0.22</v>
      </c>
      <c r="Z265" s="9" cm="1">
        <f t="array" ref="Z265">_xll.SNL.Clients.Office.Excel.Functions.SPG($A265, "IQ_DILUT_EPS_AFTER_EXTRA", Z$3)</f>
        <v>0.3</v>
      </c>
    </row>
    <row r="266" spans="1:26" x14ac:dyDescent="0.3">
      <c r="A266" s="11" t="s">
        <v>1278</v>
      </c>
      <c r="B266" s="9" cm="1">
        <f t="array" ref="B266">_xll.SNL.Clients.Office.Excel.Functions.SPG($A266, "IQ_DILUT_EPS_AFTER_EXTRA", B$3)</f>
        <v>0.28000000000000003</v>
      </c>
      <c r="C266" s="9" cm="1">
        <f t="array" ref="C266">_xll.SNL.Clients.Office.Excel.Functions.SPG($A266, "IQ_DILUT_EPS_AFTER_EXTRA", C$3)</f>
        <v>0.35599999999999998</v>
      </c>
      <c r="D266" s="9" cm="1">
        <f t="array" ref="D266">_xll.SNL.Clients.Office.Excel.Functions.SPG($A266, "IQ_DILUT_EPS_AFTER_EXTRA", D$3)</f>
        <v>0.31</v>
      </c>
      <c r="E266" s="9" cm="1">
        <f t="array" ref="E266">_xll.SNL.Clients.Office.Excel.Functions.SPG($A266, "IQ_DILUT_EPS_AFTER_EXTRA", E$3)</f>
        <v>0.3</v>
      </c>
      <c r="F266" s="9" cm="1">
        <f t="array" ref="F266">_xll.SNL.Clients.Office.Excel.Functions.SPG($A266, "IQ_DILUT_EPS_AFTER_EXTRA", F$3)</f>
        <v>0.25800000000000001</v>
      </c>
      <c r="G266" s="9" cm="1">
        <f t="array" ref="G266">_xll.SNL.Clients.Office.Excel.Functions.SPG($A266, "IQ_DILUT_EPS_AFTER_EXTRA", G$3)</f>
        <v>0.31900000000000001</v>
      </c>
      <c r="H266" s="9" cm="1">
        <f t="array" ref="H266">_xll.SNL.Clients.Office.Excel.Functions.SPG($A266, "IQ_DILUT_EPS_AFTER_EXTRA", H$3)</f>
        <v>0.31</v>
      </c>
      <c r="I266" s="9" cm="1">
        <f t="array" ref="I266">_xll.SNL.Clients.Office.Excel.Functions.SPG($A266, "IQ_DILUT_EPS_AFTER_EXTRA", I$3)</f>
        <v>0.63</v>
      </c>
      <c r="J266" s="9" cm="1">
        <f t="array" ref="J266">_xll.SNL.Clients.Office.Excel.Functions.SPG($A266, "IQ_DILUT_EPS_AFTER_EXTRA", J$3)</f>
        <v>0.21</v>
      </c>
      <c r="K266" s="9" cm="1">
        <f t="array" ref="K266">_xll.SNL.Clients.Office.Excel.Functions.SPG($A266, "IQ_DILUT_EPS_AFTER_EXTRA", K$3)</f>
        <v>0.26</v>
      </c>
      <c r="L266" s="9" cm="1">
        <f t="array" ref="L266">_xll.SNL.Clients.Office.Excel.Functions.SPG($A266, "IQ_DILUT_EPS_AFTER_EXTRA", L$3)</f>
        <v>0.21</v>
      </c>
      <c r="M266" s="9" cm="1">
        <f t="array" ref="M266">_xll.SNL.Clients.Office.Excel.Functions.SPG($A266, "IQ_DILUT_EPS_AFTER_EXTRA", M$3)</f>
        <v>0.188</v>
      </c>
      <c r="N266" s="9" cm="1">
        <f t="array" ref="N266">_xll.SNL.Clients.Office.Excel.Functions.SPG($A266, "IQ_DILUT_EPS_AFTER_EXTRA", N$3)</f>
        <v>0.16800000000000001</v>
      </c>
      <c r="O266" s="9" cm="1">
        <f t="array" ref="O266">_xll.SNL.Clients.Office.Excel.Functions.SPG($A266, "IQ_DILUT_EPS_AFTER_EXTRA", O$3)</f>
        <v>0.40400000000000003</v>
      </c>
      <c r="P266" s="9" cm="1">
        <f t="array" ref="P266">_xll.SNL.Clients.Office.Excel.Functions.SPG($A266, "IQ_DILUT_EPS_AFTER_EXTRA", P$3)</f>
        <v>0.19700000000000001</v>
      </c>
      <c r="Q266" s="9" cm="1">
        <f t="array" ref="Q266">_xll.SNL.Clients.Office.Excel.Functions.SPG($A266, "IQ_DILUT_EPS_AFTER_EXTRA", Q$3)</f>
        <v>0.17699999999999999</v>
      </c>
      <c r="R266" s="9" cm="1">
        <f t="array" ref="R266">_xll.SNL.Clients.Office.Excel.Functions.SPG($A266, "IQ_DILUT_EPS_AFTER_EXTRA", R$3)</f>
        <v>-0.02</v>
      </c>
      <c r="S266" s="9" cm="1">
        <f t="array" ref="S266">_xll.SNL.Clients.Office.Excel.Functions.SPG($A266, "IQ_DILUT_EPS_AFTER_EXTRA", S$3)</f>
        <v>0.1</v>
      </c>
      <c r="T266" s="9" cm="1">
        <f t="array" ref="T266">_xll.SNL.Clients.Office.Excel.Functions.SPG($A266, "IQ_DILUT_EPS_AFTER_EXTRA", T$3)</f>
        <v>8.9999999999999993E-3</v>
      </c>
      <c r="U266" s="9" cm="1">
        <f t="array" ref="U266">_xll.SNL.Clients.Office.Excel.Functions.SPG($A266, "IQ_DILUT_EPS_AFTER_EXTRA", U$3)</f>
        <v>-4.2999999999999997E-2</v>
      </c>
      <c r="V266" s="9" cm="1">
        <f t="array" ref="V266">_xll.SNL.Clients.Office.Excel.Functions.SPG($A266, "IQ_DILUT_EPS_AFTER_EXTRA", V$3)</f>
        <v>-0.113</v>
      </c>
      <c r="W266" s="9" cm="1">
        <f t="array" ref="W266">_xll.SNL.Clients.Office.Excel.Functions.SPG($A266, "IQ_DILUT_EPS_AFTER_EXTRA", W$3)</f>
        <v>-9.1999999999999998E-2</v>
      </c>
      <c r="X266" s="9" cm="1">
        <f t="array" ref="X266">_xll.SNL.Clients.Office.Excel.Functions.SPG($A266, "IQ_DILUT_EPS_AFTER_EXTRA", X$3)</f>
        <v>-0.26300000000000001</v>
      </c>
      <c r="Y266" s="9" cm="1">
        <f t="array" ref="Y266">_xll.SNL.Clients.Office.Excel.Functions.SPG($A266, "IQ_DILUT_EPS_AFTER_EXTRA", Y$3)</f>
        <v>-9.5000000000000001E-2</v>
      </c>
      <c r="Z266" s="9" cm="1">
        <f t="array" ref="Z266">_xll.SNL.Clients.Office.Excel.Functions.SPG($A266, "IQ_DILUT_EPS_AFTER_EXTRA", Z$3)</f>
        <v>-2.5999999999999999E-2</v>
      </c>
    </row>
    <row r="267" spans="1:26" x14ac:dyDescent="0.3">
      <c r="A267" s="11" t="s">
        <v>1279</v>
      </c>
      <c r="B267" s="9" cm="1">
        <f t="array" ref="B267">_xll.SNL.Clients.Office.Excel.Functions.SPG($A267, "IQ_DILUT_EPS_AFTER_EXTRA", B$3)</f>
        <v>0.66</v>
      </c>
      <c r="C267" s="9" cm="1">
        <f t="array" ref="C267">_xll.SNL.Clients.Office.Excel.Functions.SPG($A267, "IQ_DILUT_EPS_AFTER_EXTRA", C$3)</f>
        <v>0.67200000000000004</v>
      </c>
      <c r="D267" s="9" cm="1">
        <f t="array" ref="D267">_xll.SNL.Clients.Office.Excel.Functions.SPG($A267, "IQ_DILUT_EPS_AFTER_EXTRA", D$3)</f>
        <v>0.36</v>
      </c>
      <c r="E267" s="9" cm="1">
        <f t="array" ref="E267">_xll.SNL.Clients.Office.Excel.Functions.SPG($A267, "IQ_DILUT_EPS_AFTER_EXTRA", E$3)</f>
        <v>0.36799999999999999</v>
      </c>
      <c r="F267" s="9" cm="1">
        <f t="array" ref="F267">_xll.SNL.Clients.Office.Excel.Functions.SPG($A267, "IQ_DILUT_EPS_AFTER_EXTRA", F$3)</f>
        <v>0.63900000000000001</v>
      </c>
      <c r="G267" s="9" cm="1">
        <f t="array" ref="G267">_xll.SNL.Clients.Office.Excel.Functions.SPG($A267, "IQ_DILUT_EPS_AFTER_EXTRA", G$3)</f>
        <v>0.58899999999999997</v>
      </c>
      <c r="H267" s="9" cm="1">
        <f t="array" ref="H267">_xll.SNL.Clients.Office.Excel.Functions.SPG($A267, "IQ_DILUT_EPS_AFTER_EXTRA", H$3)</f>
        <v>0.58799999999999997</v>
      </c>
      <c r="I267" s="9" cm="1">
        <f t="array" ref="I267">_xll.SNL.Clients.Office.Excel.Functions.SPG($A267, "IQ_DILUT_EPS_AFTER_EXTRA", I$3)</f>
        <v>0.4</v>
      </c>
      <c r="J267" s="9" cm="1">
        <f t="array" ref="J267">_xll.SNL.Clients.Office.Excel.Functions.SPG($A267, "IQ_DILUT_EPS_AFTER_EXTRA", J$3)</f>
        <v>0.51</v>
      </c>
      <c r="K267" s="9" cm="1">
        <f t="array" ref="K267">_xll.SNL.Clients.Office.Excel.Functions.SPG($A267, "IQ_DILUT_EPS_AFTER_EXTRA", K$3)</f>
        <v>0.32</v>
      </c>
      <c r="L267" s="9" cm="1">
        <f t="array" ref="L267">_xll.SNL.Clients.Office.Excel.Functions.SPG($A267, "IQ_DILUT_EPS_AFTER_EXTRA", L$3)</f>
        <v>0.32</v>
      </c>
      <c r="M267" s="9" cm="1">
        <f t="array" ref="M267">_xll.SNL.Clients.Office.Excel.Functions.SPG($A267, "IQ_DILUT_EPS_AFTER_EXTRA", M$3)</f>
        <v>0.2</v>
      </c>
      <c r="N267" s="9" cm="1">
        <f t="array" ref="N267">_xll.SNL.Clients.Office.Excel.Functions.SPG($A267, "IQ_DILUT_EPS_AFTER_EXTRA", N$3)</f>
        <v>0.32900000000000001</v>
      </c>
      <c r="O267" s="9" cm="1">
        <f t="array" ref="O267">_xll.SNL.Clients.Office.Excel.Functions.SPG($A267, "IQ_DILUT_EPS_AFTER_EXTRA", O$3)</f>
        <v>0.33</v>
      </c>
      <c r="P267" s="9" cm="1">
        <f t="array" ref="P267">_xll.SNL.Clients.Office.Excel.Functions.SPG($A267, "IQ_DILUT_EPS_AFTER_EXTRA", P$3)</f>
        <v>0.26</v>
      </c>
      <c r="Q267" s="9" cm="1">
        <f t="array" ref="Q267">_xll.SNL.Clients.Office.Excel.Functions.SPG($A267, "IQ_DILUT_EPS_AFTER_EXTRA", Q$3)</f>
        <v>0.23</v>
      </c>
      <c r="R267" s="9" cm="1">
        <f t="array" ref="R267">_xll.SNL.Clients.Office.Excel.Functions.SPG($A267, "IQ_DILUT_EPS_AFTER_EXTRA", R$3)</f>
        <v>0.27</v>
      </c>
      <c r="S267" s="9" cm="1">
        <f t="array" ref="S267">_xll.SNL.Clients.Office.Excel.Functions.SPG($A267, "IQ_DILUT_EPS_AFTER_EXTRA", S$3)</f>
        <v>0.39</v>
      </c>
      <c r="T267" s="9" cm="1">
        <f t="array" ref="T267">_xll.SNL.Clients.Office.Excel.Functions.SPG($A267, "IQ_DILUT_EPS_AFTER_EXTRA", T$3)</f>
        <v>0.307</v>
      </c>
      <c r="U267" s="9" cm="1">
        <f t="array" ref="U267">_xll.SNL.Clients.Office.Excel.Functions.SPG($A267, "IQ_DILUT_EPS_AFTER_EXTRA", U$3)</f>
        <v>0.45</v>
      </c>
      <c r="V267" s="9" cm="1">
        <f t="array" ref="V267">_xll.SNL.Clients.Office.Excel.Functions.SPG($A267, "IQ_DILUT_EPS_AFTER_EXTRA", V$3)</f>
        <v>0.51</v>
      </c>
      <c r="W267" s="9" cm="1">
        <f t="array" ref="W267">_xll.SNL.Clients.Office.Excel.Functions.SPG($A267, "IQ_DILUT_EPS_AFTER_EXTRA", W$3)</f>
        <v>0.24199999999999999</v>
      </c>
      <c r="X267" s="9" cm="1">
        <f t="array" ref="X267">_xll.SNL.Clients.Office.Excel.Functions.SPG($A267, "IQ_DILUT_EPS_AFTER_EXTRA", X$3)</f>
        <v>0.3</v>
      </c>
      <c r="Y267" s="9" cm="1">
        <f t="array" ref="Y267">_xll.SNL.Clients.Office.Excel.Functions.SPG($A267, "IQ_DILUT_EPS_AFTER_EXTRA", Y$3)</f>
        <v>0.66</v>
      </c>
      <c r="Z267" s="9" cm="1">
        <f t="array" ref="Z267">_xll.SNL.Clients.Office.Excel.Functions.SPG($A267, "IQ_DILUT_EPS_AFTER_EXTRA", Z$3)</f>
        <v>0.51</v>
      </c>
    </row>
    <row r="268" spans="1:26" x14ac:dyDescent="0.3">
      <c r="A268" s="11" t="s">
        <v>1280</v>
      </c>
      <c r="B268" s="9" cm="1">
        <f t="array" ref="B268">_xll.SNL.Clients.Office.Excel.Functions.SPG($A268, "IQ_DILUT_EPS_AFTER_EXTRA", B$3)</f>
        <v>1.72</v>
      </c>
      <c r="C268" s="9" cm="1">
        <f t="array" ref="C268">_xll.SNL.Clients.Office.Excel.Functions.SPG($A268, "IQ_DILUT_EPS_AFTER_EXTRA", C$3)</f>
        <v>2.3290000000000002</v>
      </c>
      <c r="D268" s="9" cm="1">
        <f t="array" ref="D268">_xll.SNL.Clients.Office.Excel.Functions.SPG($A268, "IQ_DILUT_EPS_AFTER_EXTRA", D$3)</f>
        <v>2.75</v>
      </c>
      <c r="E268" s="9" cm="1">
        <f t="array" ref="E268">_xll.SNL.Clients.Office.Excel.Functions.SPG($A268, "IQ_DILUT_EPS_AFTER_EXTRA", E$3)</f>
        <v>2.56</v>
      </c>
      <c r="F268" s="9" cm="1">
        <f t="array" ref="F268">_xll.SNL.Clients.Office.Excel.Functions.SPG($A268, "IQ_DILUT_EPS_AFTER_EXTRA", F$3)</f>
        <v>2.71</v>
      </c>
      <c r="G268" s="9" cm="1">
        <f t="array" ref="G268">_xll.SNL.Clients.Office.Excel.Functions.SPG($A268, "IQ_DILUT_EPS_AFTER_EXTRA", G$3)</f>
        <v>2.2799999999999998</v>
      </c>
      <c r="H268" s="9" cm="1">
        <f t="array" ref="H268">_xll.SNL.Clients.Office.Excel.Functions.SPG($A268, "IQ_DILUT_EPS_AFTER_EXTRA", H$3)</f>
        <v>2.79</v>
      </c>
      <c r="I268" s="9" cm="1">
        <f t="array" ref="I268">_xll.SNL.Clients.Office.Excel.Functions.SPG($A268, "IQ_DILUT_EPS_AFTER_EXTRA", I$3)</f>
        <v>2.67</v>
      </c>
      <c r="J268" s="9" cm="1">
        <f t="array" ref="J268">_xll.SNL.Clients.Office.Excel.Functions.SPG($A268, "IQ_DILUT_EPS_AFTER_EXTRA", J$3)</f>
        <v>1.34</v>
      </c>
      <c r="K268" s="9" cm="1">
        <f t="array" ref="K268">_xll.SNL.Clients.Office.Excel.Functions.SPG($A268, "IQ_DILUT_EPS_AFTER_EXTRA", K$3)</f>
        <v>1.143</v>
      </c>
      <c r="L268" s="9" cm="1">
        <f t="array" ref="L268">_xll.SNL.Clients.Office.Excel.Functions.SPG($A268, "IQ_DILUT_EPS_AFTER_EXTRA", L$3)</f>
        <v>1.02</v>
      </c>
      <c r="M268" s="9" cm="1">
        <f t="array" ref="M268">_xll.SNL.Clients.Office.Excel.Functions.SPG($A268, "IQ_DILUT_EPS_AFTER_EXTRA", M$3)</f>
        <v>0.48899999999999999</v>
      </c>
      <c r="N268" s="9" cm="1">
        <f t="array" ref="N268">_xll.SNL.Clients.Office.Excel.Functions.SPG($A268, "IQ_DILUT_EPS_AFTER_EXTRA", N$3)</f>
        <v>-3.0000000000000001E-3</v>
      </c>
      <c r="O268" s="9" cm="1">
        <f t="array" ref="O268">_xll.SNL.Clients.Office.Excel.Functions.SPG($A268, "IQ_DILUT_EPS_AFTER_EXTRA", O$3)</f>
        <v>0.35699999999999998</v>
      </c>
      <c r="P268" s="9" cm="1">
        <f t="array" ref="P268">_xll.SNL.Clients.Office.Excel.Functions.SPG($A268, "IQ_DILUT_EPS_AFTER_EXTRA", P$3)</f>
        <v>1.3</v>
      </c>
      <c r="Q268" s="9" cm="1">
        <f t="array" ref="Q268">_xll.SNL.Clients.Office.Excel.Functions.SPG($A268, "IQ_DILUT_EPS_AFTER_EXTRA", Q$3)</f>
        <v>3.07</v>
      </c>
      <c r="R268" s="9" cm="1">
        <f t="array" ref="R268">_xll.SNL.Clients.Office.Excel.Functions.SPG($A268, "IQ_DILUT_EPS_AFTER_EXTRA", R$3)</f>
        <v>1.44</v>
      </c>
      <c r="S268" s="9" cm="1">
        <f t="array" ref="S268">_xll.SNL.Clients.Office.Excel.Functions.SPG($A268, "IQ_DILUT_EPS_AFTER_EXTRA", S$3)</f>
        <v>1.01</v>
      </c>
      <c r="T268" s="9" cm="1">
        <f t="array" ref="T268">_xll.SNL.Clients.Office.Excel.Functions.SPG($A268, "IQ_DILUT_EPS_AFTER_EXTRA", T$3)</f>
        <v>1.46</v>
      </c>
      <c r="U268" s="9" cm="1">
        <f t="array" ref="U268">_xll.SNL.Clients.Office.Excel.Functions.SPG($A268, "IQ_DILUT_EPS_AFTER_EXTRA", U$3)</f>
        <v>1.17</v>
      </c>
      <c r="V268" s="9" cm="1">
        <f t="array" ref="V268">_xll.SNL.Clients.Office.Excel.Functions.SPG($A268, "IQ_DILUT_EPS_AFTER_EXTRA", V$3)</f>
        <v>0.99</v>
      </c>
      <c r="W268" s="9" cm="1">
        <f t="array" ref="W268">_xll.SNL.Clients.Office.Excel.Functions.SPG($A268, "IQ_DILUT_EPS_AFTER_EXTRA", W$3)</f>
        <v>1.1000000000000001</v>
      </c>
      <c r="X268" s="9" cm="1">
        <f t="array" ref="X268">_xll.SNL.Clients.Office.Excel.Functions.SPG($A268, "IQ_DILUT_EPS_AFTER_EXTRA", X$3)</f>
        <v>2.1629999999999998</v>
      </c>
      <c r="Y268" s="9" cm="1">
        <f t="array" ref="Y268">_xll.SNL.Clients.Office.Excel.Functions.SPG($A268, "IQ_DILUT_EPS_AFTER_EXTRA", Y$3)</f>
        <v>2.72</v>
      </c>
      <c r="Z268" s="9" cm="1">
        <f t="array" ref="Z268">_xll.SNL.Clients.Office.Excel.Functions.SPG($A268, "IQ_DILUT_EPS_AFTER_EXTRA", Z$3)</f>
        <v>1.82</v>
      </c>
    </row>
    <row r="269" spans="1:26" x14ac:dyDescent="0.3">
      <c r="A269" s="11" t="s">
        <v>1281</v>
      </c>
      <c r="B269" s="9" cm="1">
        <f t="array" ref="B269">_xll.SNL.Clients.Office.Excel.Functions.SPG($A269, "IQ_DILUT_EPS_AFTER_EXTRA", B$3)</f>
        <v>-0.61099999999999999</v>
      </c>
      <c r="C269" s="9" cm="1">
        <f t="array" ref="C269">_xll.SNL.Clients.Office.Excel.Functions.SPG($A269, "IQ_DILUT_EPS_AFTER_EXTRA", C$3)</f>
        <v>-0.23</v>
      </c>
      <c r="D269" s="9" cm="1">
        <f t="array" ref="D269">_xll.SNL.Clients.Office.Excel.Functions.SPG($A269, "IQ_DILUT_EPS_AFTER_EXTRA", D$3)</f>
        <v>1.92</v>
      </c>
      <c r="E269" s="9" cm="1">
        <f t="array" ref="E269">_xll.SNL.Clients.Office.Excel.Functions.SPG($A269, "IQ_DILUT_EPS_AFTER_EXTRA", E$3)</f>
        <v>1.27</v>
      </c>
      <c r="F269" s="9" cm="1">
        <f t="array" ref="F269">_xll.SNL.Clients.Office.Excel.Functions.SPG($A269, "IQ_DILUT_EPS_AFTER_EXTRA", F$3)</f>
        <v>1.24</v>
      </c>
      <c r="G269" s="9" cm="1">
        <f t="array" ref="G269">_xll.SNL.Clients.Office.Excel.Functions.SPG($A269, "IQ_DILUT_EPS_AFTER_EXTRA", G$3)</f>
        <v>3.097</v>
      </c>
      <c r="H269" s="9" cm="1">
        <f t="array" ref="H269">_xll.SNL.Clients.Office.Excel.Functions.SPG($A269, "IQ_DILUT_EPS_AFTER_EXTRA", H$3)</f>
        <v>1.47</v>
      </c>
      <c r="I269" s="9" cm="1">
        <f t="array" ref="I269">_xll.SNL.Clients.Office.Excel.Functions.SPG($A269, "IQ_DILUT_EPS_AFTER_EXTRA", I$3)</f>
        <v>1.34</v>
      </c>
      <c r="J269" s="9" cm="1">
        <f t="array" ref="J269">_xll.SNL.Clients.Office.Excel.Functions.SPG($A269, "IQ_DILUT_EPS_AFTER_EXTRA", J$3)</f>
        <v>1.97</v>
      </c>
      <c r="K269" s="9" cm="1">
        <f t="array" ref="K269">_xll.SNL.Clients.Office.Excel.Functions.SPG($A269, "IQ_DILUT_EPS_AFTER_EXTRA", K$3)</f>
        <v>5.2949999999999999</v>
      </c>
      <c r="L269" s="9" cm="1">
        <f t="array" ref="L269">_xll.SNL.Clients.Office.Excel.Functions.SPG($A269, "IQ_DILUT_EPS_AFTER_EXTRA", L$3)</f>
        <v>4.63</v>
      </c>
      <c r="M269" s="9" cm="1">
        <f t="array" ref="M269">_xll.SNL.Clients.Office.Excel.Functions.SPG($A269, "IQ_DILUT_EPS_AFTER_EXTRA", M$3)</f>
        <v>5.21</v>
      </c>
      <c r="N269" s="9" cm="1">
        <f t="array" ref="N269">_xll.SNL.Clients.Office.Excel.Functions.SPG($A269, "IQ_DILUT_EPS_AFTER_EXTRA", N$3)</f>
        <v>-0.94</v>
      </c>
      <c r="O269" s="9" cm="1">
        <f t="array" ref="O269">_xll.SNL.Clients.Office.Excel.Functions.SPG($A269, "IQ_DILUT_EPS_AFTER_EXTRA", O$3)</f>
        <v>5.1369999999999996</v>
      </c>
      <c r="P269" s="9" cm="1">
        <f t="array" ref="P269">_xll.SNL.Clients.Office.Excel.Functions.SPG($A269, "IQ_DILUT_EPS_AFTER_EXTRA", P$3)</f>
        <v>-0.28000000000000003</v>
      </c>
      <c r="Q269" s="9" cm="1">
        <f t="array" ref="Q269">_xll.SNL.Clients.Office.Excel.Functions.SPG($A269, "IQ_DILUT_EPS_AFTER_EXTRA", Q$3)</f>
        <v>-0.79</v>
      </c>
      <c r="R269" s="9" cm="1">
        <f t="array" ref="R269">_xll.SNL.Clients.Office.Excel.Functions.SPG($A269, "IQ_DILUT_EPS_AFTER_EXTRA", R$3)</f>
        <v>1.1599999999999999</v>
      </c>
      <c r="S269" s="9" cm="1">
        <f t="array" ref="S269">_xll.SNL.Clients.Office.Excel.Functions.SPG($A269, "IQ_DILUT_EPS_AFTER_EXTRA", S$3)</f>
        <v>-2.37</v>
      </c>
      <c r="T269" s="9" cm="1">
        <f t="array" ref="T269">_xll.SNL.Clients.Office.Excel.Functions.SPG($A269, "IQ_DILUT_EPS_AFTER_EXTRA", T$3)</f>
        <v>-5.8550000000000004</v>
      </c>
      <c r="U269" s="9" cm="1">
        <f t="array" ref="U269">_xll.SNL.Clients.Office.Excel.Functions.SPG($A269, "IQ_DILUT_EPS_AFTER_EXTRA", U$3)</f>
        <v>-16.870999999999999</v>
      </c>
      <c r="V269" s="9" cm="1">
        <f t="array" ref="V269">_xll.SNL.Clients.Office.Excel.Functions.SPG($A269, "IQ_DILUT_EPS_AFTER_EXTRA", V$3)</f>
        <v>1.62</v>
      </c>
      <c r="W269" s="9" cm="1">
        <f t="array" ref="W269">_xll.SNL.Clients.Office.Excel.Functions.SPG($A269, "IQ_DILUT_EPS_AFTER_EXTRA", W$3)</f>
        <v>-2.3E-2</v>
      </c>
      <c r="X269" s="9" cm="1">
        <f t="array" ref="X269">_xll.SNL.Clients.Office.Excel.Functions.SPG($A269, "IQ_DILUT_EPS_AFTER_EXTRA", X$3)</f>
        <v>0.56000000000000005</v>
      </c>
      <c r="Y269" s="9" cm="1">
        <f t="array" ref="Y269">_xll.SNL.Clients.Office.Excel.Functions.SPG($A269, "IQ_DILUT_EPS_AFTER_EXTRA", Y$3)</f>
        <v>1.2170000000000001</v>
      </c>
      <c r="Z269" s="9" cm="1">
        <f t="array" ref="Z269">_xll.SNL.Clients.Office.Excel.Functions.SPG($A269, "IQ_DILUT_EPS_AFTER_EXTRA", Z$3)</f>
        <v>-1.0029999999999999</v>
      </c>
    </row>
    <row r="270" spans="1:26" x14ac:dyDescent="0.3">
      <c r="A270" s="11" t="s">
        <v>1282</v>
      </c>
      <c r="B270" s="9" cm="1">
        <f t="array" ref="B270">_xll.SNL.Clients.Office.Excel.Functions.SPG($A270, "IQ_DILUT_EPS_AFTER_EXTRA", B$3)</f>
        <v>-1.0820000000000001</v>
      </c>
      <c r="C270" s="9" cm="1">
        <f t="array" ref="C270">_xll.SNL.Clients.Office.Excel.Functions.SPG($A270, "IQ_DILUT_EPS_AFTER_EXTRA", C$3)</f>
        <v>-3</v>
      </c>
      <c r="D270" s="9" cm="1">
        <f t="array" ref="D270">_xll.SNL.Clients.Office.Excel.Functions.SPG($A270, "IQ_DILUT_EPS_AFTER_EXTRA", D$3)</f>
        <v>3.65</v>
      </c>
      <c r="E270" s="9" cm="1">
        <f t="array" ref="E270">_xll.SNL.Clients.Office.Excel.Functions.SPG($A270, "IQ_DILUT_EPS_AFTER_EXTRA", E$3)</f>
        <v>3.24</v>
      </c>
      <c r="F270" s="9" cm="1">
        <f t="array" ref="F270">_xll.SNL.Clients.Office.Excel.Functions.SPG($A270, "IQ_DILUT_EPS_AFTER_EXTRA", F$3)</f>
        <v>3.399</v>
      </c>
      <c r="G270" s="9" cm="1">
        <f t="array" ref="G270">_xll.SNL.Clients.Office.Excel.Functions.SPG($A270, "IQ_DILUT_EPS_AFTER_EXTRA", G$3)</f>
        <v>1.46</v>
      </c>
      <c r="H270" s="9" cm="1">
        <f t="array" ref="H270">_xll.SNL.Clients.Office.Excel.Functions.SPG($A270, "IQ_DILUT_EPS_AFTER_EXTRA", H$3)</f>
        <v>3.71</v>
      </c>
      <c r="I270" s="9" cm="1">
        <f t="array" ref="I270">_xll.SNL.Clients.Office.Excel.Functions.SPG($A270, "IQ_DILUT_EPS_AFTER_EXTRA", I$3)</f>
        <v>3.78</v>
      </c>
      <c r="J270" s="9" cm="1">
        <f t="array" ref="J270">_xll.SNL.Clients.Office.Excel.Functions.SPG($A270, "IQ_DILUT_EPS_AFTER_EXTRA", J$3)</f>
        <v>4.17</v>
      </c>
      <c r="K270" s="9" cm="1">
        <f t="array" ref="K270">_xll.SNL.Clients.Office.Excel.Functions.SPG($A270, "IQ_DILUT_EPS_AFTER_EXTRA", K$3)</f>
        <v>1.3109999999999999</v>
      </c>
      <c r="L270" s="9" cm="1">
        <f t="array" ref="L270">_xll.SNL.Clients.Office.Excel.Functions.SPG($A270, "IQ_DILUT_EPS_AFTER_EXTRA", L$3)</f>
        <v>4.84</v>
      </c>
      <c r="M270" s="9" cm="1">
        <f t="array" ref="M270">_xll.SNL.Clients.Office.Excel.Functions.SPG($A270, "IQ_DILUT_EPS_AFTER_EXTRA", M$3)</f>
        <v>3.49</v>
      </c>
      <c r="N270" s="9" cm="1">
        <f t="array" ref="N270">_xll.SNL.Clients.Office.Excel.Functions.SPG($A270, "IQ_DILUT_EPS_AFTER_EXTRA", N$3)</f>
        <v>3.03</v>
      </c>
      <c r="O270" s="9" cm="1">
        <f t="array" ref="O270">_xll.SNL.Clients.Office.Excel.Functions.SPG($A270, "IQ_DILUT_EPS_AFTER_EXTRA", O$3)</f>
        <v>2.2330000000000001</v>
      </c>
      <c r="P270" s="9" cm="1">
        <f t="array" ref="P270">_xll.SNL.Clients.Office.Excel.Functions.SPG($A270, "IQ_DILUT_EPS_AFTER_EXTRA", P$3)</f>
        <v>2.5</v>
      </c>
      <c r="Q270" s="9" cm="1">
        <f t="array" ref="Q270">_xll.SNL.Clients.Office.Excel.Functions.SPG($A270, "IQ_DILUT_EPS_AFTER_EXTRA", Q$3)</f>
        <v>2.82</v>
      </c>
      <c r="R270" s="9" cm="1">
        <f t="array" ref="R270">_xll.SNL.Clients.Office.Excel.Functions.SPG($A270, "IQ_DILUT_EPS_AFTER_EXTRA", R$3)</f>
        <v>1.98</v>
      </c>
      <c r="S270" s="9" cm="1">
        <f t="array" ref="S270">_xll.SNL.Clients.Office.Excel.Functions.SPG($A270, "IQ_DILUT_EPS_AFTER_EXTRA", S$3)</f>
        <v>2.125</v>
      </c>
      <c r="T270" s="9" cm="1">
        <f t="array" ref="T270">_xll.SNL.Clients.Office.Excel.Functions.SPG($A270, "IQ_DILUT_EPS_AFTER_EXTRA", T$3)</f>
        <v>1.88</v>
      </c>
      <c r="U270" s="9" cm="1">
        <f t="array" ref="U270">_xll.SNL.Clients.Office.Excel.Functions.SPG($A270, "IQ_DILUT_EPS_AFTER_EXTRA", U$3)</f>
        <v>0.88</v>
      </c>
      <c r="V270" s="9" cm="1">
        <f t="array" ref="V270">_xll.SNL.Clients.Office.Excel.Functions.SPG($A270, "IQ_DILUT_EPS_AFTER_EXTRA", V$3)</f>
        <v>-8.43</v>
      </c>
      <c r="W270" s="9" cm="1">
        <f t="array" ref="W270">_xll.SNL.Clients.Office.Excel.Functions.SPG($A270, "IQ_DILUT_EPS_AFTER_EXTRA", W$3)</f>
        <v>0.66200000000000003</v>
      </c>
      <c r="X270" s="9" cm="1">
        <f t="array" ref="X270">_xll.SNL.Clients.Office.Excel.Functions.SPG($A270, "IQ_DILUT_EPS_AFTER_EXTRA", X$3)</f>
        <v>1.36</v>
      </c>
      <c r="Y270" s="9" cm="1">
        <f t="array" ref="Y270">_xll.SNL.Clients.Office.Excel.Functions.SPG($A270, "IQ_DILUT_EPS_AFTER_EXTRA", Y$3)</f>
        <v>1.26</v>
      </c>
      <c r="Z270" s="9" cm="1">
        <f t="array" ref="Z270">_xll.SNL.Clients.Office.Excel.Functions.SPG($A270, "IQ_DILUT_EPS_AFTER_EXTRA", Z$3)</f>
        <v>0.4</v>
      </c>
    </row>
    <row r="271" spans="1:26" x14ac:dyDescent="0.3">
      <c r="A271" s="11" t="s">
        <v>1283</v>
      </c>
      <c r="B271" s="9" cm="1">
        <f t="array" ref="B271">_xll.SNL.Clients.Office.Excel.Functions.SPG($A271, "IQ_DILUT_EPS_AFTER_EXTRA", B$3)</f>
        <v>-0.28999999999999998</v>
      </c>
      <c r="C271" s="9" cm="1">
        <f t="array" ref="C271">_xll.SNL.Clients.Office.Excel.Functions.SPG($A271, "IQ_DILUT_EPS_AFTER_EXTRA", C$3)</f>
        <v>0.32100000000000001</v>
      </c>
      <c r="D271" s="9" cm="1">
        <f t="array" ref="D271">_xll.SNL.Clients.Office.Excel.Functions.SPG($A271, "IQ_DILUT_EPS_AFTER_EXTRA", D$3)</f>
        <v>0.25700000000000001</v>
      </c>
      <c r="E271" s="9" cm="1">
        <f t="array" ref="E271">_xll.SNL.Clients.Office.Excel.Functions.SPG($A271, "IQ_DILUT_EPS_AFTER_EXTRA", E$3)</f>
        <v>0.3</v>
      </c>
      <c r="F271" s="9" cm="1">
        <f t="array" ref="F271">_xll.SNL.Clients.Office.Excel.Functions.SPG($A271, "IQ_DILUT_EPS_AFTER_EXTRA", F$3)</f>
        <v>0.13</v>
      </c>
      <c r="G271" s="9" cm="1">
        <f t="array" ref="G271">_xll.SNL.Clients.Office.Excel.Functions.SPG($A271, "IQ_DILUT_EPS_AFTER_EXTRA", G$3)</f>
        <v>0.88200000000000001</v>
      </c>
      <c r="H271" s="9" cm="1">
        <f t="array" ref="H271">_xll.SNL.Clients.Office.Excel.Functions.SPG($A271, "IQ_DILUT_EPS_AFTER_EXTRA", H$3)</f>
        <v>0.127</v>
      </c>
      <c r="I271" s="9" cm="1">
        <f t="array" ref="I271">_xll.SNL.Clients.Office.Excel.Functions.SPG($A271, "IQ_DILUT_EPS_AFTER_EXTRA", I$3)</f>
        <v>-0.7</v>
      </c>
      <c r="J271" s="9" cm="1">
        <f t="array" ref="J271">_xll.SNL.Clients.Office.Excel.Functions.SPG($A271, "IQ_DILUT_EPS_AFTER_EXTRA", J$3)</f>
        <v>0.15</v>
      </c>
      <c r="K271" s="9" cm="1">
        <f t="array" ref="K271">_xll.SNL.Clients.Office.Excel.Functions.SPG($A271, "IQ_DILUT_EPS_AFTER_EXTRA", K$3)</f>
        <v>0.152</v>
      </c>
      <c r="L271" s="9" cm="1">
        <f t="array" ref="L271">_xll.SNL.Clients.Office.Excel.Functions.SPG($A271, "IQ_DILUT_EPS_AFTER_EXTRA", L$3)</f>
        <v>0.15</v>
      </c>
      <c r="M271" s="9" cm="1">
        <f t="array" ref="M271">_xll.SNL.Clients.Office.Excel.Functions.SPG($A271, "IQ_DILUT_EPS_AFTER_EXTRA", M$3)</f>
        <v>0.65800000000000003</v>
      </c>
      <c r="N271" s="9" cm="1">
        <f t="array" ref="N271">_xll.SNL.Clients.Office.Excel.Functions.SPG($A271, "IQ_DILUT_EPS_AFTER_EXTRA", N$3)</f>
        <v>-0.24299999999999999</v>
      </c>
      <c r="O271" s="9" cm="1">
        <f t="array" ref="O271">_xll.SNL.Clients.Office.Excel.Functions.SPG($A271, "IQ_DILUT_EPS_AFTER_EXTRA", O$3)</f>
        <v>-0.28999999999999998</v>
      </c>
      <c r="P271" s="9" cm="1">
        <f t="array" ref="P271">_xll.SNL.Clients.Office.Excel.Functions.SPG($A271, "IQ_DILUT_EPS_AFTER_EXTRA", P$3)</f>
        <v>-0.36399999999999999</v>
      </c>
      <c r="Q271" s="9" cm="1">
        <f t="array" ref="Q271">_xll.SNL.Clients.Office.Excel.Functions.SPG($A271, "IQ_DILUT_EPS_AFTER_EXTRA", Q$3)</f>
        <v>-0.49199999999999999</v>
      </c>
      <c r="R271" s="9" cm="1">
        <f t="array" ref="R271">_xll.SNL.Clients.Office.Excel.Functions.SPG($A271, "IQ_DILUT_EPS_AFTER_EXTRA", R$3)</f>
        <v>-0.81</v>
      </c>
      <c r="S271" s="9" cm="1">
        <f t="array" ref="S271">_xll.SNL.Clients.Office.Excel.Functions.SPG($A271, "IQ_DILUT_EPS_AFTER_EXTRA", S$3)</f>
        <v>-0.93200000000000005</v>
      </c>
      <c r="T271" s="9" cm="1">
        <f t="array" ref="T271">_xll.SNL.Clients.Office.Excel.Functions.SPG($A271, "IQ_DILUT_EPS_AFTER_EXTRA", T$3)</f>
        <v>-1.1739999999999999</v>
      </c>
      <c r="U271" s="9" cm="1">
        <f t="array" ref="U271">_xll.SNL.Clients.Office.Excel.Functions.SPG($A271, "IQ_DILUT_EPS_AFTER_EXTRA", U$3)</f>
        <v>-1.1020000000000001</v>
      </c>
      <c r="V271" s="9" cm="1">
        <f t="array" ref="V271">_xll.SNL.Clients.Office.Excel.Functions.SPG($A271, "IQ_DILUT_EPS_AFTER_EXTRA", V$3)</f>
        <v>-2.891</v>
      </c>
      <c r="W271" s="9" cm="1">
        <f t="array" ref="W271">_xll.SNL.Clients.Office.Excel.Functions.SPG($A271, "IQ_DILUT_EPS_AFTER_EXTRA", W$3)</f>
        <v>0.51300000000000001</v>
      </c>
      <c r="X271" s="9" cm="1">
        <f t="array" ref="X271">_xll.SNL.Clients.Office.Excel.Functions.SPG($A271, "IQ_DILUT_EPS_AFTER_EXTRA", X$3)</f>
        <v>0.02</v>
      </c>
      <c r="Y271" s="9" cm="1">
        <f t="array" ref="Y271">_xll.SNL.Clients.Office.Excel.Functions.SPG($A271, "IQ_DILUT_EPS_AFTER_EXTRA", Y$3)</f>
        <v>0.40300000000000002</v>
      </c>
      <c r="Z271" s="9" cm="1">
        <f t="array" ref="Z271">_xll.SNL.Clients.Office.Excel.Functions.SPG($A271, "IQ_DILUT_EPS_AFTER_EXTRA", Z$3)</f>
        <v>0.47799999999999998</v>
      </c>
    </row>
    <row r="272" spans="1:26" x14ac:dyDescent="0.3">
      <c r="A272" s="11" t="s">
        <v>1284</v>
      </c>
      <c r="B272" s="9" cm="1">
        <f t="array" ref="B272">_xll.SNL.Clients.Office.Excel.Functions.SPG($A272, "IQ_DILUT_EPS_AFTER_EXTRA", B$3)</f>
        <v>0.59699999999999998</v>
      </c>
      <c r="C272" s="9" cm="1">
        <f t="array" ref="C272">_xll.SNL.Clients.Office.Excel.Functions.SPG($A272, "IQ_DILUT_EPS_AFTER_EXTRA", C$3)</f>
        <v>1.8280000000000001</v>
      </c>
      <c r="D272" s="9" cm="1">
        <f t="array" ref="D272">_xll.SNL.Clients.Office.Excel.Functions.SPG($A272, "IQ_DILUT_EPS_AFTER_EXTRA", D$3)</f>
        <v>0.64800000000000002</v>
      </c>
      <c r="E272" s="9" cm="1">
        <f t="array" ref="E272">_xll.SNL.Clients.Office.Excel.Functions.SPG($A272, "IQ_DILUT_EPS_AFTER_EXTRA", E$3)</f>
        <v>0.626</v>
      </c>
      <c r="F272" s="9" cm="1">
        <f t="array" ref="F272">_xll.SNL.Clients.Office.Excel.Functions.SPG($A272, "IQ_DILUT_EPS_AFTER_EXTRA", F$3)</f>
        <v>0.372</v>
      </c>
      <c r="G272" s="9" cm="1">
        <f t="array" ref="G272">_xll.SNL.Clients.Office.Excel.Functions.SPG($A272, "IQ_DILUT_EPS_AFTER_EXTRA", G$3)</f>
        <v>0.39400000000000002</v>
      </c>
      <c r="H272" s="9" cm="1">
        <f t="array" ref="H272">_xll.SNL.Clients.Office.Excel.Functions.SPG($A272, "IQ_DILUT_EPS_AFTER_EXTRA", H$3)</f>
        <v>0.41699999999999998</v>
      </c>
      <c r="I272" s="9" cm="1">
        <f t="array" ref="I272">_xll.SNL.Clients.Office.Excel.Functions.SPG($A272, "IQ_DILUT_EPS_AFTER_EXTRA", I$3)</f>
        <v>0.38200000000000001</v>
      </c>
      <c r="J272" s="9" cm="1">
        <f t="array" ref="J272">_xll.SNL.Clients.Office.Excel.Functions.SPG($A272, "IQ_DILUT_EPS_AFTER_EXTRA", J$3)</f>
        <v>0.22700000000000001</v>
      </c>
      <c r="K272" s="9" cm="1">
        <f t="array" ref="K272">_xll.SNL.Clients.Office.Excel.Functions.SPG($A272, "IQ_DILUT_EPS_AFTER_EXTRA", K$3)</f>
        <v>0.252</v>
      </c>
      <c r="L272" s="9" cm="1">
        <f t="array" ref="L272">_xll.SNL.Clients.Office.Excel.Functions.SPG($A272, "IQ_DILUT_EPS_AFTER_EXTRA", L$3)</f>
        <v>0.26500000000000001</v>
      </c>
      <c r="M272" s="9" cm="1">
        <f t="array" ref="M272">_xll.SNL.Clients.Office.Excel.Functions.SPG($A272, "IQ_DILUT_EPS_AFTER_EXTRA", M$3)</f>
        <v>0.16600000000000001</v>
      </c>
      <c r="N272" s="9" cm="1">
        <f t="array" ref="N272">_xll.SNL.Clients.Office.Excel.Functions.SPG($A272, "IQ_DILUT_EPS_AFTER_EXTRA", N$3)</f>
        <v>0.187</v>
      </c>
      <c r="O272" s="9" cm="1">
        <f t="array" ref="O272">_xll.SNL.Clients.Office.Excel.Functions.SPG($A272, "IQ_DILUT_EPS_AFTER_EXTRA", O$3)</f>
        <v>0.26200000000000001</v>
      </c>
      <c r="P272" s="9" cm="1">
        <f t="array" ref="P272">_xll.SNL.Clients.Office.Excel.Functions.SPG($A272, "IQ_DILUT_EPS_AFTER_EXTRA", P$3)</f>
        <v>0.17699999999999999</v>
      </c>
      <c r="Q272" s="9" cm="1">
        <f t="array" ref="Q272">_xll.SNL.Clients.Office.Excel.Functions.SPG($A272, "IQ_DILUT_EPS_AFTER_EXTRA", Q$3)</f>
        <v>6.4000000000000001E-2</v>
      </c>
      <c r="R272" s="9" cm="1">
        <f t="array" ref="R272">_xll.SNL.Clients.Office.Excel.Functions.SPG($A272, "IQ_DILUT_EPS_AFTER_EXTRA", R$3)</f>
        <v>8.5999999999999993E-2</v>
      </c>
      <c r="S272" s="9" cm="1">
        <f t="array" ref="S272">_xll.SNL.Clients.Office.Excel.Functions.SPG($A272, "IQ_DILUT_EPS_AFTER_EXTRA", S$3)</f>
        <v>0.21</v>
      </c>
      <c r="T272" s="9" cm="1">
        <f t="array" ref="T272">_xll.SNL.Clients.Office.Excel.Functions.SPG($A272, "IQ_DILUT_EPS_AFTER_EXTRA", T$3)</f>
        <v>0.39600000000000002</v>
      </c>
      <c r="U272" s="9" cm="1">
        <f t="array" ref="U272">_xll.SNL.Clients.Office.Excel.Functions.SPG($A272, "IQ_DILUT_EPS_AFTER_EXTRA", U$3)</f>
        <v>0.23</v>
      </c>
      <c r="V272" s="9" cm="1">
        <f t="array" ref="V272">_xll.SNL.Clients.Office.Excel.Functions.SPG($A272, "IQ_DILUT_EPS_AFTER_EXTRA", V$3)</f>
        <v>0.129</v>
      </c>
      <c r="W272" s="9" cm="1">
        <f t="array" ref="W272">_xll.SNL.Clients.Office.Excel.Functions.SPG($A272, "IQ_DILUT_EPS_AFTER_EXTRA", W$3)</f>
        <v>0.13500000000000001</v>
      </c>
      <c r="X272" s="9" cm="1">
        <f t="array" ref="X272">_xll.SNL.Clients.Office.Excel.Functions.SPG($A272, "IQ_DILUT_EPS_AFTER_EXTRA", X$3)</f>
        <v>0.56999999999999995</v>
      </c>
      <c r="Y272" s="9" cm="1">
        <f t="array" ref="Y272">_xll.SNL.Clients.Office.Excel.Functions.SPG($A272, "IQ_DILUT_EPS_AFTER_EXTRA", Y$3)</f>
        <v>0.436</v>
      </c>
      <c r="Z272" s="9" cm="1">
        <f t="array" ref="Z272">_xll.SNL.Clients.Office.Excel.Functions.SPG($A272, "IQ_DILUT_EPS_AFTER_EXTRA", Z$3)</f>
        <v>0.12</v>
      </c>
    </row>
    <row r="273" spans="1:26" x14ac:dyDescent="0.3">
      <c r="A273" s="11" t="s">
        <v>1285</v>
      </c>
      <c r="B273" s="9" cm="1">
        <f t="array" ref="B273">_xll.SNL.Clients.Office.Excel.Functions.SPG($A273, "IQ_DILUT_EPS_AFTER_EXTRA", B$3)</f>
        <v>1.61</v>
      </c>
      <c r="C273" s="9" cm="1">
        <f t="array" ref="C273">_xll.SNL.Clients.Office.Excel.Functions.SPG($A273, "IQ_DILUT_EPS_AFTER_EXTRA", C$3)</f>
        <v>0.66</v>
      </c>
      <c r="D273" s="9" cm="1">
        <f t="array" ref="D273">_xll.SNL.Clients.Office.Excel.Functions.SPG($A273, "IQ_DILUT_EPS_AFTER_EXTRA", D$3)</f>
        <v>0.88</v>
      </c>
      <c r="E273" s="9" cm="1">
        <f t="array" ref="E273">_xll.SNL.Clients.Office.Excel.Functions.SPG($A273, "IQ_DILUT_EPS_AFTER_EXTRA", E$3)</f>
        <v>0.86099999999999999</v>
      </c>
      <c r="F273" s="9" cm="1">
        <f t="array" ref="F273">_xll.SNL.Clients.Office.Excel.Functions.SPG($A273, "IQ_DILUT_EPS_AFTER_EXTRA", F$3)</f>
        <v>1.5</v>
      </c>
      <c r="G273" s="9" cm="1">
        <f t="array" ref="G273">_xll.SNL.Clients.Office.Excel.Functions.SPG($A273, "IQ_DILUT_EPS_AFTER_EXTRA", G$3)</f>
        <v>0.67</v>
      </c>
      <c r="H273" s="9" cm="1">
        <f t="array" ref="H273">_xll.SNL.Clients.Office.Excel.Functions.SPG($A273, "IQ_DILUT_EPS_AFTER_EXTRA", H$3)</f>
        <v>0.61</v>
      </c>
      <c r="I273" s="9" cm="1">
        <f t="array" ref="I273">_xll.SNL.Clients.Office.Excel.Functions.SPG($A273, "IQ_DILUT_EPS_AFTER_EXTRA", I$3)</f>
        <v>0.66</v>
      </c>
      <c r="J273" s="9" cm="1">
        <f t="array" ref="J273">_xll.SNL.Clients.Office.Excel.Functions.SPG($A273, "IQ_DILUT_EPS_AFTER_EXTRA", J$3)</f>
        <v>1.02</v>
      </c>
      <c r="K273" s="9" cm="1">
        <f t="array" ref="K273">_xll.SNL.Clients.Office.Excel.Functions.SPG($A273, "IQ_DILUT_EPS_AFTER_EXTRA", K$3)</f>
        <v>0.28000000000000003</v>
      </c>
      <c r="L273" s="9" cm="1">
        <f t="array" ref="L273">_xll.SNL.Clients.Office.Excel.Functions.SPG($A273, "IQ_DILUT_EPS_AFTER_EXTRA", L$3)</f>
        <v>0.54</v>
      </c>
      <c r="M273" s="9" cm="1">
        <f t="array" ref="M273">_xll.SNL.Clients.Office.Excel.Functions.SPG($A273, "IQ_DILUT_EPS_AFTER_EXTRA", M$3)</f>
        <v>0.27</v>
      </c>
      <c r="N273" s="9" cm="1">
        <f t="array" ref="N273">_xll.SNL.Clients.Office.Excel.Functions.SPG($A273, "IQ_DILUT_EPS_AFTER_EXTRA", N$3)</f>
        <v>0.62</v>
      </c>
      <c r="O273" s="9" cm="1">
        <f t="array" ref="O273">_xll.SNL.Clients.Office.Excel.Functions.SPG($A273, "IQ_DILUT_EPS_AFTER_EXTRA", O$3)</f>
        <v>0.17</v>
      </c>
      <c r="P273" s="9" cm="1">
        <f t="array" ref="P273">_xll.SNL.Clients.Office.Excel.Functions.SPG($A273, "IQ_DILUT_EPS_AFTER_EXTRA", P$3)</f>
        <v>0.55000000000000004</v>
      </c>
      <c r="Q273" s="9" cm="1">
        <f t="array" ref="Q273">_xll.SNL.Clients.Office.Excel.Functions.SPG($A273, "IQ_DILUT_EPS_AFTER_EXTRA", Q$3)</f>
        <v>0.20899999999999999</v>
      </c>
      <c r="R273" s="9" cm="1">
        <f t="array" ref="R273">_xll.SNL.Clients.Office.Excel.Functions.SPG($A273, "IQ_DILUT_EPS_AFTER_EXTRA", R$3)</f>
        <v>0.65</v>
      </c>
      <c r="S273" s="9" cm="1">
        <f t="array" ref="S273">_xll.SNL.Clients.Office.Excel.Functions.SPG($A273, "IQ_DILUT_EPS_AFTER_EXTRA", S$3)</f>
        <v>0.17</v>
      </c>
      <c r="T273" s="9" cm="1">
        <f t="array" ref="T273">_xll.SNL.Clients.Office.Excel.Functions.SPG($A273, "IQ_DILUT_EPS_AFTER_EXTRA", T$3)</f>
        <v>0.22</v>
      </c>
      <c r="U273" s="9" cm="1">
        <f t="array" ref="U273">_xll.SNL.Clients.Office.Excel.Functions.SPG($A273, "IQ_DILUT_EPS_AFTER_EXTRA", U$3)</f>
        <v>8.1000000000000003E-2</v>
      </c>
      <c r="V273" s="9" cm="1">
        <f t="array" ref="V273">_xll.SNL.Clients.Office.Excel.Functions.SPG($A273, "IQ_DILUT_EPS_AFTER_EXTRA", V$3)</f>
        <v>0.72</v>
      </c>
      <c r="W273" s="9" cm="1">
        <f t="array" ref="W273">_xll.SNL.Clients.Office.Excel.Functions.SPG($A273, "IQ_DILUT_EPS_AFTER_EXTRA", W$3)</f>
        <v>0.1</v>
      </c>
      <c r="X273" s="9" cm="1">
        <f t="array" ref="X273">_xll.SNL.Clients.Office.Excel.Functions.SPG($A273, "IQ_DILUT_EPS_AFTER_EXTRA", X$3)</f>
        <v>0.25</v>
      </c>
      <c r="Y273" s="9" cm="1">
        <f t="array" ref="Y273">_xll.SNL.Clients.Office.Excel.Functions.SPG($A273, "IQ_DILUT_EPS_AFTER_EXTRA", Y$3)</f>
        <v>0.18099999999999999</v>
      </c>
      <c r="Z273" s="9" cm="1">
        <f t="array" ref="Z273">_xll.SNL.Clients.Office.Excel.Functions.SPG($A273, "IQ_DILUT_EPS_AFTER_EXTRA", Z$3)</f>
        <v>0.51</v>
      </c>
    </row>
    <row r="274" spans="1:26" x14ac:dyDescent="0.3">
      <c r="A274" s="11" t="s">
        <v>1286</v>
      </c>
      <c r="B274" s="9" cm="1">
        <f t="array" ref="B274">_xll.SNL.Clients.Office.Excel.Functions.SPG($A274, "IQ_DILUT_EPS_AFTER_EXTRA", B$3)</f>
        <v>-3.5329999999999999</v>
      </c>
      <c r="C274" s="9" cm="1">
        <f t="array" ref="C274">_xll.SNL.Clients.Office.Excel.Functions.SPG($A274, "IQ_DILUT_EPS_AFTER_EXTRA", C$3)</f>
        <v>-2.5369999999999999</v>
      </c>
      <c r="D274" s="9" cm="1">
        <f t="array" ref="D274">_xll.SNL.Clients.Office.Excel.Functions.SPG($A274, "IQ_DILUT_EPS_AFTER_EXTRA", D$3)</f>
        <v>-2.4860000000000002</v>
      </c>
      <c r="E274" s="9" cm="1">
        <f t="array" ref="E274">_xll.SNL.Clients.Office.Excel.Functions.SPG($A274, "IQ_DILUT_EPS_AFTER_EXTRA", E$3)</f>
        <v>-0.55800000000000005</v>
      </c>
      <c r="F274" s="9" cm="1">
        <f t="array" ref="F274">_xll.SNL.Clients.Office.Excel.Functions.SPG($A274, "IQ_DILUT_EPS_AFTER_EXTRA", F$3)</f>
        <v>0.86099999999999999</v>
      </c>
      <c r="G274" s="9" cm="1">
        <f t="array" ref="G274">_xll.SNL.Clients.Office.Excel.Functions.SPG($A274, "IQ_DILUT_EPS_AFTER_EXTRA", G$3)</f>
        <v>-0.4</v>
      </c>
      <c r="H274" s="9" cm="1">
        <f t="array" ref="H274">_xll.SNL.Clients.Office.Excel.Functions.SPG($A274, "IQ_DILUT_EPS_AFTER_EXTRA", H$3)</f>
        <v>6.1070000000000002</v>
      </c>
      <c r="I274" s="9" cm="1">
        <f t="array" ref="I274">_xll.SNL.Clients.Office.Excel.Functions.SPG($A274, "IQ_DILUT_EPS_AFTER_EXTRA", I$3)</f>
        <v>7.8780000000000001</v>
      </c>
      <c r="J274" s="9" cm="1">
        <f t="array" ref="J274">_xll.SNL.Clients.Office.Excel.Functions.SPG($A274, "IQ_DILUT_EPS_AFTER_EXTRA", J$3)</f>
        <v>2.86</v>
      </c>
      <c r="K274" s="9" cm="1">
        <f t="array" ref="K274">_xll.SNL.Clients.Office.Excel.Functions.SPG($A274, "IQ_DILUT_EPS_AFTER_EXTRA", K$3)</f>
        <v>4.8650000000000002</v>
      </c>
      <c r="L274" s="9" cm="1">
        <f t="array" ref="L274">_xll.SNL.Clients.Office.Excel.Functions.SPG($A274, "IQ_DILUT_EPS_AFTER_EXTRA", L$3)</f>
        <v>8.4</v>
      </c>
      <c r="M274" s="9" cm="1">
        <f t="array" ref="M274">_xll.SNL.Clients.Office.Excel.Functions.SPG($A274, "IQ_DILUT_EPS_AFTER_EXTRA", M$3)</f>
        <v>9.6509999999999998</v>
      </c>
      <c r="N274" s="9" cm="1">
        <f t="array" ref="N274">_xll.SNL.Clients.Office.Excel.Functions.SPG($A274, "IQ_DILUT_EPS_AFTER_EXTRA", N$3)</f>
        <v>-0.18</v>
      </c>
      <c r="O274" s="9" cm="1">
        <f t="array" ref="O274">_xll.SNL.Clients.Office.Excel.Functions.SPG($A274, "IQ_DILUT_EPS_AFTER_EXTRA", O$3)</f>
        <v>1.3560000000000001</v>
      </c>
      <c r="P274" s="9" cm="1">
        <f t="array" ref="P274">_xll.SNL.Clients.Office.Excel.Functions.SPG($A274, "IQ_DILUT_EPS_AFTER_EXTRA", P$3)</f>
        <v>0.49099999999999999</v>
      </c>
      <c r="Q274" s="9" cm="1">
        <f t="array" ref="Q274">_xll.SNL.Clients.Office.Excel.Functions.SPG($A274, "IQ_DILUT_EPS_AFTER_EXTRA", Q$3)</f>
        <v>0.39500000000000002</v>
      </c>
      <c r="R274" s="9" cm="1">
        <f t="array" ref="R274">_xll.SNL.Clients.Office.Excel.Functions.SPG($A274, "IQ_DILUT_EPS_AFTER_EXTRA", R$3)</f>
        <v>-0.34399999999999997</v>
      </c>
      <c r="S274" s="9" cm="1">
        <f t="array" ref="S274">_xll.SNL.Clients.Office.Excel.Functions.SPG($A274, "IQ_DILUT_EPS_AFTER_EXTRA", S$3)</f>
        <v>-2.492</v>
      </c>
      <c r="T274" s="9" cm="1">
        <f t="array" ref="T274">_xll.SNL.Clients.Office.Excel.Functions.SPG($A274, "IQ_DILUT_EPS_AFTER_EXTRA", T$3)</f>
        <v>-3.49</v>
      </c>
      <c r="U274" s="9" cm="1">
        <f t="array" ref="U274">_xll.SNL.Clients.Office.Excel.Functions.SPG($A274, "IQ_DILUT_EPS_AFTER_EXTRA", U$3)</f>
        <v>3.2320000000000002</v>
      </c>
      <c r="V274" s="9" cm="1">
        <f t="array" ref="V274">_xll.SNL.Clients.Office.Excel.Functions.SPG($A274, "IQ_DILUT_EPS_AFTER_EXTRA", V$3)</f>
        <v>-8.9290000000000003</v>
      </c>
      <c r="W274" s="9" cm="1">
        <f t="array" ref="W274">_xll.SNL.Clients.Office.Excel.Functions.SPG($A274, "IQ_DILUT_EPS_AFTER_EXTRA", W$3)</f>
        <v>0.439</v>
      </c>
      <c r="X274" s="9" cm="1">
        <f t="array" ref="X274">_xll.SNL.Clients.Office.Excel.Functions.SPG($A274, "IQ_DILUT_EPS_AFTER_EXTRA", X$3)</f>
        <v>0.57499999999999996</v>
      </c>
      <c r="Y274" s="9" cm="1">
        <f t="array" ref="Y274">_xll.SNL.Clients.Office.Excel.Functions.SPG($A274, "IQ_DILUT_EPS_AFTER_EXTRA", Y$3)</f>
        <v>-0.27100000000000002</v>
      </c>
      <c r="Z274" s="9" cm="1">
        <f t="array" ref="Z274">_xll.SNL.Clients.Office.Excel.Functions.SPG($A274, "IQ_DILUT_EPS_AFTER_EXTRA", Z$3)</f>
        <v>1.8939999999999999</v>
      </c>
    </row>
    <row r="275" spans="1:26" x14ac:dyDescent="0.3">
      <c r="A275" s="11" t="s">
        <v>1287</v>
      </c>
      <c r="B275" s="9" cm="1">
        <f t="array" ref="B275">_xll.SNL.Clients.Office.Excel.Functions.SPG($A275, "IQ_DILUT_EPS_AFTER_EXTRA", B$3)</f>
        <v>3.6589999999999998</v>
      </c>
      <c r="C275" s="9" cm="1">
        <f t="array" ref="C275">_xll.SNL.Clients.Office.Excel.Functions.SPG($A275, "IQ_DILUT_EPS_AFTER_EXTRA", C$3)</f>
        <v>3.5390000000000001</v>
      </c>
      <c r="D275" s="9" cm="1">
        <f t="array" ref="D275">_xll.SNL.Clients.Office.Excel.Functions.SPG($A275, "IQ_DILUT_EPS_AFTER_EXTRA", D$3)</f>
        <v>3.3860000000000001</v>
      </c>
      <c r="E275" s="9" cm="1">
        <f t="array" ref="E275">_xll.SNL.Clients.Office.Excel.Functions.SPG($A275, "IQ_DILUT_EPS_AFTER_EXTRA", E$3)</f>
        <v>3.605</v>
      </c>
      <c r="F275" s="9" cm="1">
        <f t="array" ref="F275">_xll.SNL.Clients.Office.Excel.Functions.SPG($A275, "IQ_DILUT_EPS_AFTER_EXTRA", F$3)</f>
        <v>3.2090000000000001</v>
      </c>
      <c r="G275" s="9" cm="1">
        <f t="array" ref="G275">_xll.SNL.Clients.Office.Excel.Functions.SPG($A275, "IQ_DILUT_EPS_AFTER_EXTRA", G$3)</f>
        <v>2.8380000000000001</v>
      </c>
      <c r="H275" s="9" cm="1">
        <f t="array" ref="H275">_xll.SNL.Clients.Office.Excel.Functions.SPG($A275, "IQ_DILUT_EPS_AFTER_EXTRA", H$3)</f>
        <v>3.9169999999999998</v>
      </c>
      <c r="I275" s="9" cm="1">
        <f t="array" ref="I275">_xll.SNL.Clients.Office.Excel.Functions.SPG($A275, "IQ_DILUT_EPS_AFTER_EXTRA", I$3)</f>
        <v>4.41</v>
      </c>
      <c r="J275" s="9" cm="1">
        <f t="array" ref="J275">_xll.SNL.Clients.Office.Excel.Functions.SPG($A275, "IQ_DILUT_EPS_AFTER_EXTRA", J$3)</f>
        <v>4.3099999999999996</v>
      </c>
      <c r="K275" s="9" cm="1">
        <f t="array" ref="K275">_xll.SNL.Clients.Office.Excel.Functions.SPG($A275, "IQ_DILUT_EPS_AFTER_EXTRA", K$3)</f>
        <v>4.2089999999999996</v>
      </c>
      <c r="L275" s="9" cm="1">
        <f t="array" ref="L275">_xll.SNL.Clients.Office.Excel.Functions.SPG($A275, "IQ_DILUT_EPS_AFTER_EXTRA", L$3)</f>
        <v>4.6100000000000003</v>
      </c>
      <c r="M275" s="9" cm="1">
        <f t="array" ref="M275">_xll.SNL.Clients.Office.Excel.Functions.SPG($A275, "IQ_DILUT_EPS_AFTER_EXTRA", M$3)</f>
        <v>4.93</v>
      </c>
      <c r="N275" s="9" cm="1">
        <f t="array" ref="N275">_xll.SNL.Clients.Office.Excel.Functions.SPG($A275, "IQ_DILUT_EPS_AFTER_EXTRA", N$3)</f>
        <v>4.76</v>
      </c>
      <c r="O275" s="9" cm="1">
        <f t="array" ref="O275">_xll.SNL.Clients.Office.Excel.Functions.SPG($A275, "IQ_DILUT_EPS_AFTER_EXTRA", O$3)</f>
        <v>3.9860000000000002</v>
      </c>
      <c r="P275" s="9" cm="1">
        <f t="array" ref="P275">_xll.SNL.Clients.Office.Excel.Functions.SPG($A275, "IQ_DILUT_EPS_AFTER_EXTRA", P$3)</f>
        <v>4.4640000000000004</v>
      </c>
      <c r="Q275" s="9" cm="1">
        <f t="array" ref="Q275">_xll.SNL.Clients.Office.Excel.Functions.SPG($A275, "IQ_DILUT_EPS_AFTER_EXTRA", Q$3)</f>
        <v>4.2</v>
      </c>
      <c r="R275" s="9" cm="1">
        <f t="array" ref="R275">_xll.SNL.Clients.Office.Excel.Functions.SPG($A275, "IQ_DILUT_EPS_AFTER_EXTRA", R$3)</f>
        <v>2.2599999999999998</v>
      </c>
      <c r="S275" s="9" cm="1">
        <f t="array" ref="S275">_xll.SNL.Clients.Office.Excel.Functions.SPG($A275, "IQ_DILUT_EPS_AFTER_EXTRA", S$3)</f>
        <v>2.4870000000000001</v>
      </c>
      <c r="T275" s="9" cm="1">
        <f t="array" ref="T275">_xll.SNL.Clients.Office.Excel.Functions.SPG($A275, "IQ_DILUT_EPS_AFTER_EXTRA", T$3)</f>
        <v>3.069</v>
      </c>
      <c r="U275" s="9" cm="1">
        <f t="array" ref="U275">_xll.SNL.Clients.Office.Excel.Functions.SPG($A275, "IQ_DILUT_EPS_AFTER_EXTRA", U$3)</f>
        <v>0.56100000000000005</v>
      </c>
      <c r="V275" s="9" cm="1">
        <f t="array" ref="V275">_xll.SNL.Clients.Office.Excel.Functions.SPG($A275, "IQ_DILUT_EPS_AFTER_EXTRA", V$3)</f>
        <v>0.63800000000000001</v>
      </c>
      <c r="W275" s="9" cm="1">
        <f t="array" ref="W275">_xll.SNL.Clients.Office.Excel.Functions.SPG($A275, "IQ_DILUT_EPS_AFTER_EXTRA", W$3)</f>
        <v>1.2529999999999999</v>
      </c>
      <c r="X275" s="9" cm="1">
        <f t="array" ref="X275">_xll.SNL.Clients.Office.Excel.Functions.SPG($A275, "IQ_DILUT_EPS_AFTER_EXTRA", X$3)</f>
        <v>1.421</v>
      </c>
      <c r="Y275" s="9" cm="1">
        <f t="array" ref="Y275">_xll.SNL.Clients.Office.Excel.Functions.SPG($A275, "IQ_DILUT_EPS_AFTER_EXTRA", Y$3)</f>
        <v>1.421</v>
      </c>
      <c r="Z275" s="9" cm="1">
        <f t="array" ref="Z275">_xll.SNL.Clients.Office.Excel.Functions.SPG($A275, "IQ_DILUT_EPS_AFTER_EXTRA", Z$3)</f>
        <v>1.1870000000000001</v>
      </c>
    </row>
    <row r="276" spans="1:26" x14ac:dyDescent="0.3">
      <c r="A276" s="11" t="s">
        <v>1288</v>
      </c>
      <c r="B276" s="9" cm="1">
        <f t="array" ref="B276">_xll.SNL.Clients.Office.Excel.Functions.SPG($A276, "IQ_DILUT_EPS_AFTER_EXTRA", B$3)</f>
        <v>1</v>
      </c>
      <c r="C276" s="9" cm="1">
        <f t="array" ref="C276">_xll.SNL.Clients.Office.Excel.Functions.SPG($A276, "IQ_DILUT_EPS_AFTER_EXTRA", C$3)</f>
        <v>0.86799999999999999</v>
      </c>
      <c r="D276" s="9" cm="1">
        <f t="array" ref="D276">_xll.SNL.Clients.Office.Excel.Functions.SPG($A276, "IQ_DILUT_EPS_AFTER_EXTRA", D$3)</f>
        <v>0.75</v>
      </c>
      <c r="E276" s="9" cm="1">
        <f t="array" ref="E276">_xll.SNL.Clients.Office.Excel.Functions.SPG($A276, "IQ_DILUT_EPS_AFTER_EXTRA", E$3)</f>
        <v>-1.552</v>
      </c>
      <c r="F276" s="9" cm="1">
        <f t="array" ref="F276">_xll.SNL.Clients.Office.Excel.Functions.SPG($A276, "IQ_DILUT_EPS_AFTER_EXTRA", F$3)</f>
        <v>0.28000000000000003</v>
      </c>
      <c r="G276" s="9" cm="1">
        <f t="array" ref="G276">_xll.SNL.Clients.Office.Excel.Functions.SPG($A276, "IQ_DILUT_EPS_AFTER_EXTRA", G$3)</f>
        <v>1.3779999999999999</v>
      </c>
      <c r="H276" s="9" cm="1">
        <f t="array" ref="H276">_xll.SNL.Clients.Office.Excel.Functions.SPG($A276, "IQ_DILUT_EPS_AFTER_EXTRA", H$3)</f>
        <v>0.23</v>
      </c>
      <c r="I276" s="9" cm="1">
        <f t="array" ref="I276">_xll.SNL.Clients.Office.Excel.Functions.SPG($A276, "IQ_DILUT_EPS_AFTER_EXTRA", I$3)</f>
        <v>0.48</v>
      </c>
      <c r="J276" s="9" cm="1">
        <f t="array" ref="J276">_xll.SNL.Clients.Office.Excel.Functions.SPG($A276, "IQ_DILUT_EPS_AFTER_EXTRA", J$3)</f>
        <v>0.22</v>
      </c>
      <c r="K276" s="9" cm="1">
        <f t="array" ref="K276">_xll.SNL.Clients.Office.Excel.Functions.SPG($A276, "IQ_DILUT_EPS_AFTER_EXTRA", K$3)</f>
        <v>0.10199999999999999</v>
      </c>
      <c r="L276" s="9" cm="1">
        <f t="array" ref="L276">_xll.SNL.Clients.Office.Excel.Functions.SPG($A276, "IQ_DILUT_EPS_AFTER_EXTRA", L$3)</f>
        <v>-0.06</v>
      </c>
      <c r="M276" s="9" cm="1">
        <f t="array" ref="M276">_xll.SNL.Clients.Office.Excel.Functions.SPG($A276, "IQ_DILUT_EPS_AFTER_EXTRA", M$3)</f>
        <v>-0.1</v>
      </c>
      <c r="N276" s="9" cm="1">
        <f t="array" ref="N276">_xll.SNL.Clients.Office.Excel.Functions.SPG($A276, "IQ_DILUT_EPS_AFTER_EXTRA", N$3)</f>
        <v>2E-3</v>
      </c>
      <c r="O276" s="9" cm="1">
        <f t="array" ref="O276">_xll.SNL.Clients.Office.Excel.Functions.SPG($A276, "IQ_DILUT_EPS_AFTER_EXTRA", O$3)</f>
        <v>-0.66100000000000003</v>
      </c>
      <c r="P276" s="9" cm="1">
        <f t="array" ref="P276">_xll.SNL.Clients.Office.Excel.Functions.SPG($A276, "IQ_DILUT_EPS_AFTER_EXTRA", P$3)</f>
        <v>0.24</v>
      </c>
      <c r="Q276" s="9" cm="1">
        <f t="array" ref="Q276">_xll.SNL.Clients.Office.Excel.Functions.SPG($A276, "IQ_DILUT_EPS_AFTER_EXTRA", Q$3)</f>
        <v>0.25</v>
      </c>
      <c r="R276" s="9" cm="1">
        <f t="array" ref="R276">_xll.SNL.Clients.Office.Excel.Functions.SPG($A276, "IQ_DILUT_EPS_AFTER_EXTRA", R$3)</f>
        <v>0.32</v>
      </c>
      <c r="S276" s="9" cm="1">
        <f t="array" ref="S276">_xll.SNL.Clients.Office.Excel.Functions.SPG($A276, "IQ_DILUT_EPS_AFTER_EXTRA", S$3)</f>
        <v>9.2999999999999999E-2</v>
      </c>
      <c r="T276" s="9" cm="1">
        <f t="array" ref="T276">_xll.SNL.Clients.Office.Excel.Functions.SPG($A276, "IQ_DILUT_EPS_AFTER_EXTRA", T$3)</f>
        <v>-0.24299999999999999</v>
      </c>
      <c r="U276" s="9" cm="1">
        <f t="array" ref="U276">_xll.SNL.Clients.Office.Excel.Functions.SPG($A276, "IQ_DILUT_EPS_AFTER_EXTRA", U$3)</f>
        <v>-0.34</v>
      </c>
      <c r="V276" s="9" cm="1">
        <f t="array" ref="V276">_xll.SNL.Clients.Office.Excel.Functions.SPG($A276, "IQ_DILUT_EPS_AFTER_EXTRA", V$3)</f>
        <v>0.04</v>
      </c>
      <c r="W276" s="9" cm="1">
        <f t="array" ref="W276">_xll.SNL.Clients.Office.Excel.Functions.SPG($A276, "IQ_DILUT_EPS_AFTER_EXTRA", W$3)</f>
        <v>0.27</v>
      </c>
      <c r="X276" s="9" cm="1">
        <f t="array" ref="X276">_xll.SNL.Clients.Office.Excel.Functions.SPG($A276, "IQ_DILUT_EPS_AFTER_EXTRA", X$3)</f>
        <v>0.32</v>
      </c>
      <c r="Y276" s="9" cm="1">
        <f t="array" ref="Y276">_xll.SNL.Clients.Office.Excel.Functions.SPG($A276, "IQ_DILUT_EPS_AFTER_EXTRA", Y$3)</f>
        <v>0.46</v>
      </c>
      <c r="Z276" s="9" cm="1">
        <f t="array" ref="Z276">_xll.SNL.Clients.Office.Excel.Functions.SPG($A276, "IQ_DILUT_EPS_AFTER_EXTRA", Z$3)</f>
        <v>0.3</v>
      </c>
    </row>
    <row r="277" spans="1:26" x14ac:dyDescent="0.3">
      <c r="A277" s="11" t="s">
        <v>1289</v>
      </c>
      <c r="B277" s="9" cm="1">
        <f t="array" ref="B277">_xll.SNL.Clients.Office.Excel.Functions.SPG($A277, "IQ_DILUT_EPS_AFTER_EXTRA", B$3)</f>
        <v>0.37</v>
      </c>
      <c r="C277" s="9" cm="1">
        <f t="array" ref="C277">_xll.SNL.Clients.Office.Excel.Functions.SPG($A277, "IQ_DILUT_EPS_AFTER_EXTRA", C$3)</f>
        <v>0.27</v>
      </c>
      <c r="D277" s="9" cm="1">
        <f t="array" ref="D277">_xll.SNL.Clients.Office.Excel.Functions.SPG($A277, "IQ_DILUT_EPS_AFTER_EXTRA", D$3)</f>
        <v>0.69</v>
      </c>
      <c r="E277" s="9" cm="1">
        <f t="array" ref="E277">_xll.SNL.Clients.Office.Excel.Functions.SPG($A277, "IQ_DILUT_EPS_AFTER_EXTRA", E$3)</f>
        <v>1.0680000000000001</v>
      </c>
      <c r="F277" s="9" cm="1">
        <f t="array" ref="F277">_xll.SNL.Clients.Office.Excel.Functions.SPG($A277, "IQ_DILUT_EPS_AFTER_EXTRA", F$3)</f>
        <v>0.45</v>
      </c>
      <c r="G277" s="9" cm="1">
        <f t="array" ref="G277">_xll.SNL.Clients.Office.Excel.Functions.SPG($A277, "IQ_DILUT_EPS_AFTER_EXTRA", G$3)</f>
        <v>0.5</v>
      </c>
      <c r="H277" s="9" cm="1">
        <f t="array" ref="H277">_xll.SNL.Clients.Office.Excel.Functions.SPG($A277, "IQ_DILUT_EPS_AFTER_EXTRA", H$3)</f>
        <v>0.77</v>
      </c>
      <c r="I277" s="9" cm="1">
        <f t="array" ref="I277">_xll.SNL.Clients.Office.Excel.Functions.SPG($A277, "IQ_DILUT_EPS_AFTER_EXTRA", I$3)</f>
        <v>0.95699999999999996</v>
      </c>
      <c r="J277" s="9" cm="1">
        <f t="array" ref="J277">_xll.SNL.Clients.Office.Excel.Functions.SPG($A277, "IQ_DILUT_EPS_AFTER_EXTRA", J$3)</f>
        <v>0.51</v>
      </c>
      <c r="K277" s="9" cm="1">
        <f t="array" ref="K277">_xll.SNL.Clients.Office.Excel.Functions.SPG($A277, "IQ_DILUT_EPS_AFTER_EXTRA", K$3)</f>
        <v>0.46</v>
      </c>
      <c r="L277" s="9" cm="1">
        <f t="array" ref="L277">_xll.SNL.Clients.Office.Excel.Functions.SPG($A277, "IQ_DILUT_EPS_AFTER_EXTRA", L$3)</f>
        <v>0.62</v>
      </c>
      <c r="M277" s="9" cm="1">
        <f t="array" ref="M277">_xll.SNL.Clients.Office.Excel.Functions.SPG($A277, "IQ_DILUT_EPS_AFTER_EXTRA", M$3)</f>
        <v>0.49</v>
      </c>
      <c r="N277" s="9" cm="1">
        <f t="array" ref="N277">_xll.SNL.Clients.Office.Excel.Functions.SPG($A277, "IQ_DILUT_EPS_AFTER_EXTRA", N$3)</f>
        <v>0.15</v>
      </c>
      <c r="O277" s="9" cm="1">
        <f t="array" ref="O277">_xll.SNL.Clients.Office.Excel.Functions.SPG($A277, "IQ_DILUT_EPS_AFTER_EXTRA", O$3)</f>
        <v>4.7E-2</v>
      </c>
      <c r="P277" s="9" cm="1">
        <f t="array" ref="P277">_xll.SNL.Clients.Office.Excel.Functions.SPG($A277, "IQ_DILUT_EPS_AFTER_EXTRA", P$3)</f>
        <v>3.4000000000000002E-2</v>
      </c>
      <c r="Q277" s="9" cm="1">
        <f t="array" ref="Q277">_xll.SNL.Clients.Office.Excel.Functions.SPG($A277, "IQ_DILUT_EPS_AFTER_EXTRA", Q$3)</f>
        <v>0.22900000000000001</v>
      </c>
      <c r="R277" s="9" cm="1">
        <f t="array" ref="R277">_xll.SNL.Clients.Office.Excel.Functions.SPG($A277, "IQ_DILUT_EPS_AFTER_EXTRA", R$3)</f>
        <v>-0.06</v>
      </c>
      <c r="S277" s="9" cm="1">
        <f t="array" ref="S277">_xll.SNL.Clients.Office.Excel.Functions.SPG($A277, "IQ_DILUT_EPS_AFTER_EXTRA", S$3)</f>
        <v>0.13</v>
      </c>
      <c r="T277" s="9" cm="1">
        <f t="array" ref="T277">_xll.SNL.Clients.Office.Excel.Functions.SPG($A277, "IQ_DILUT_EPS_AFTER_EXTRA", T$3)</f>
        <v>-5.0000000000000001E-3</v>
      </c>
      <c r="U277" s="9" cm="1">
        <f t="array" ref="U277">_xll.SNL.Clients.Office.Excel.Functions.SPG($A277, "IQ_DILUT_EPS_AFTER_EXTRA", U$3)</f>
        <v>-1.1859999999999999</v>
      </c>
      <c r="V277" s="9" cm="1">
        <f t="array" ref="V277">_xll.SNL.Clients.Office.Excel.Functions.SPG($A277, "IQ_DILUT_EPS_AFTER_EXTRA", V$3)</f>
        <v>-0.35</v>
      </c>
      <c r="W277" s="9" cm="1">
        <f t="array" ref="W277">_xll.SNL.Clients.Office.Excel.Functions.SPG($A277, "IQ_DILUT_EPS_AFTER_EXTRA", W$3)</f>
        <v>0.39</v>
      </c>
      <c r="X277" s="9" cm="1">
        <f t="array" ref="X277">_xll.SNL.Clients.Office.Excel.Functions.SPG($A277, "IQ_DILUT_EPS_AFTER_EXTRA", X$3)</f>
        <v>0.34</v>
      </c>
      <c r="Y277" s="9" cm="1">
        <f t="array" ref="Y277">_xll.SNL.Clients.Office.Excel.Functions.SPG($A277, "IQ_DILUT_EPS_AFTER_EXTRA", Y$3)</f>
        <v>0.6</v>
      </c>
      <c r="Z277" s="9" cm="1">
        <f t="array" ref="Z277">_xll.SNL.Clients.Office.Excel.Functions.SPG($A277, "IQ_DILUT_EPS_AFTER_EXTRA", Z$3)</f>
        <v>0.31</v>
      </c>
    </row>
    <row r="278" spans="1:26" x14ac:dyDescent="0.3">
      <c r="A278" s="11" t="s">
        <v>1290</v>
      </c>
      <c r="B278" s="9" cm="1">
        <f t="array" ref="B278">_xll.SNL.Clients.Office.Excel.Functions.SPG($A278, "IQ_DILUT_EPS_AFTER_EXTRA", B$3)</f>
        <v>0.442</v>
      </c>
      <c r="C278" s="9" cm="1">
        <f t="array" ref="C278">_xll.SNL.Clients.Office.Excel.Functions.SPG($A278, "IQ_DILUT_EPS_AFTER_EXTRA", C$3)</f>
        <v>0.29199999999999998</v>
      </c>
      <c r="D278" s="9" cm="1">
        <f t="array" ref="D278">_xll.SNL.Clients.Office.Excel.Functions.SPG($A278, "IQ_DILUT_EPS_AFTER_EXTRA", D$3)</f>
        <v>0.52700000000000002</v>
      </c>
      <c r="E278" s="9" cm="1">
        <f t="array" ref="E278">_xll.SNL.Clients.Office.Excel.Functions.SPG($A278, "IQ_DILUT_EPS_AFTER_EXTRA", E$3)</f>
        <v>0.36</v>
      </c>
      <c r="F278" s="9" cm="1">
        <f t="array" ref="F278">_xll.SNL.Clients.Office.Excel.Functions.SPG($A278, "IQ_DILUT_EPS_AFTER_EXTRA", F$3)</f>
        <v>0.248</v>
      </c>
      <c r="G278" s="9" cm="1">
        <f t="array" ref="G278">_xll.SNL.Clients.Office.Excel.Functions.SPG($A278, "IQ_DILUT_EPS_AFTER_EXTRA", G$3)</f>
        <v>0.51200000000000001</v>
      </c>
      <c r="H278" s="9" cm="1">
        <f t="array" ref="H278">_xll.SNL.Clients.Office.Excel.Functions.SPG($A278, "IQ_DILUT_EPS_AFTER_EXTRA", H$3)</f>
        <v>0.128</v>
      </c>
      <c r="I278" s="9" cm="1">
        <f t="array" ref="I278">_xll.SNL.Clients.Office.Excel.Functions.SPG($A278, "IQ_DILUT_EPS_AFTER_EXTRA", I$3)</f>
        <v>0.21199999999999999</v>
      </c>
      <c r="J278" s="9" cm="1">
        <f t="array" ref="J278">_xll.SNL.Clients.Office.Excel.Functions.SPG($A278, "IQ_DILUT_EPS_AFTER_EXTRA", J$3)</f>
        <v>0.308</v>
      </c>
      <c r="K278" s="9" cm="1">
        <f t="array" ref="K278">_xll.SNL.Clients.Office.Excel.Functions.SPG($A278, "IQ_DILUT_EPS_AFTER_EXTRA", K$3)</f>
        <v>0.252</v>
      </c>
      <c r="L278" s="9" cm="1">
        <f t="array" ref="L278">_xll.SNL.Clients.Office.Excel.Functions.SPG($A278, "IQ_DILUT_EPS_AFTER_EXTRA", L$3)</f>
        <v>0.70099999999999996</v>
      </c>
      <c r="M278" s="9" cm="1">
        <f t="array" ref="M278">_xll.SNL.Clients.Office.Excel.Functions.SPG($A278, "IQ_DILUT_EPS_AFTER_EXTRA", M$3)</f>
        <v>0.60299999999999998</v>
      </c>
      <c r="N278" s="9" cm="1">
        <f t="array" ref="N278">_xll.SNL.Clients.Office.Excel.Functions.SPG($A278, "IQ_DILUT_EPS_AFTER_EXTRA", N$3)</f>
        <v>5.2999999999999999E-2</v>
      </c>
      <c r="O278" s="9" cm="1">
        <f t="array" ref="O278">_xll.SNL.Clients.Office.Excel.Functions.SPG($A278, "IQ_DILUT_EPS_AFTER_EXTRA", O$3)</f>
        <v>0.52500000000000002</v>
      </c>
      <c r="P278" s="9" cm="1">
        <f t="array" ref="P278">_xll.SNL.Clients.Office.Excel.Functions.SPG($A278, "IQ_DILUT_EPS_AFTER_EXTRA", P$3)</f>
        <v>0.122</v>
      </c>
      <c r="Q278" s="9" cm="1">
        <f t="array" ref="Q278">_xll.SNL.Clients.Office.Excel.Functions.SPG($A278, "IQ_DILUT_EPS_AFTER_EXTRA", Q$3)</f>
        <v>-0.09</v>
      </c>
      <c r="R278" s="9" cm="1">
        <f t="array" ref="R278">_xll.SNL.Clients.Office.Excel.Functions.SPG($A278, "IQ_DILUT_EPS_AFTER_EXTRA", R$3)</f>
        <v>-0.124</v>
      </c>
      <c r="S278" s="9" cm="1">
        <f t="array" ref="S278">_xll.SNL.Clients.Office.Excel.Functions.SPG($A278, "IQ_DILUT_EPS_AFTER_EXTRA", S$3)</f>
        <v>-0.32300000000000001</v>
      </c>
      <c r="T278" s="9" cm="1">
        <f t="array" ref="T278">_xll.SNL.Clients.Office.Excel.Functions.SPG($A278, "IQ_DILUT_EPS_AFTER_EXTRA", T$3)</f>
        <v>-0.19</v>
      </c>
      <c r="U278" s="9" cm="1">
        <f t="array" ref="U278">_xll.SNL.Clients.Office.Excel.Functions.SPG($A278, "IQ_DILUT_EPS_AFTER_EXTRA", U$3)</f>
        <v>1.9E-2</v>
      </c>
      <c r="V278" s="9" cm="1">
        <f t="array" ref="V278">_xll.SNL.Clients.Office.Excel.Functions.SPG($A278, "IQ_DILUT_EPS_AFTER_EXTRA", V$3)</f>
        <v>-1.99</v>
      </c>
      <c r="W278" s="9" cm="1">
        <f t="array" ref="W278">_xll.SNL.Clients.Office.Excel.Functions.SPG($A278, "IQ_DILUT_EPS_AFTER_EXTRA", W$3)</f>
        <v>0.03</v>
      </c>
      <c r="X278" s="9" cm="1">
        <f t="array" ref="X278">_xll.SNL.Clients.Office.Excel.Functions.SPG($A278, "IQ_DILUT_EPS_AFTER_EXTRA", X$3)</f>
        <v>-1.2999999999999999E-2</v>
      </c>
      <c r="Y278" s="9" cm="1">
        <f t="array" ref="Y278">_xll.SNL.Clients.Office.Excel.Functions.SPG($A278, "IQ_DILUT_EPS_AFTER_EXTRA", Y$3)</f>
        <v>6.7000000000000004E-2</v>
      </c>
      <c r="Z278" s="9" cm="1">
        <f t="array" ref="Z278">_xll.SNL.Clients.Office.Excel.Functions.SPG($A278, "IQ_DILUT_EPS_AFTER_EXTRA", Z$3)</f>
        <v>-3.1E-2</v>
      </c>
    </row>
    <row r="279" spans="1:26" x14ac:dyDescent="0.3">
      <c r="A279" s="11" t="s">
        <v>1291</v>
      </c>
      <c r="B279" s="9" cm="1">
        <f t="array" ref="B279">_xll.SNL.Clients.Office.Excel.Functions.SPG($A279, "IQ_DILUT_EPS_AFTER_EXTRA", B$3)</f>
        <v>-0.05</v>
      </c>
      <c r="C279" s="9" cm="1">
        <f t="array" ref="C279">_xll.SNL.Clients.Office.Excel.Functions.SPG($A279, "IQ_DILUT_EPS_AFTER_EXTRA", C$3)</f>
        <v>-0.32300000000000001</v>
      </c>
      <c r="D279" s="9" cm="1">
        <f t="array" ref="D279">_xll.SNL.Clients.Office.Excel.Functions.SPG($A279, "IQ_DILUT_EPS_AFTER_EXTRA", D$3)</f>
        <v>-0.155</v>
      </c>
      <c r="E279" s="9" cm="1">
        <f t="array" ref="E279">_xll.SNL.Clients.Office.Excel.Functions.SPG($A279, "IQ_DILUT_EPS_AFTER_EXTRA", E$3)</f>
        <v>-0.79100000000000004</v>
      </c>
      <c r="F279" s="9" cm="1">
        <f t="array" ref="F279">_xll.SNL.Clients.Office.Excel.Functions.SPG($A279, "IQ_DILUT_EPS_AFTER_EXTRA", F$3)</f>
        <v>1.4999999999999999E-2</v>
      </c>
      <c r="G279" s="9" cm="1">
        <f t="array" ref="G279">_xll.SNL.Clients.Office.Excel.Functions.SPG($A279, "IQ_DILUT_EPS_AFTER_EXTRA", G$3)</f>
        <v>-0.23799999999999999</v>
      </c>
      <c r="H279" s="9" cm="1">
        <f t="array" ref="H279">_xll.SNL.Clients.Office.Excel.Functions.SPG($A279, "IQ_DILUT_EPS_AFTER_EXTRA", H$3)</f>
        <v>0.10100000000000001</v>
      </c>
      <c r="I279" s="9" cm="1">
        <f t="array" ref="I279">_xll.SNL.Clients.Office.Excel.Functions.SPG($A279, "IQ_DILUT_EPS_AFTER_EXTRA", I$3)</f>
        <v>5.6000000000000001E-2</v>
      </c>
      <c r="J279" s="9" cm="1">
        <f t="array" ref="J279">_xll.SNL.Clients.Office.Excel.Functions.SPG($A279, "IQ_DILUT_EPS_AFTER_EXTRA", J$3)</f>
        <v>-2.4E-2</v>
      </c>
      <c r="K279" s="9" cm="1">
        <f t="array" ref="K279">_xll.SNL.Clients.Office.Excel.Functions.SPG($A279, "IQ_DILUT_EPS_AFTER_EXTRA", K$3)</f>
        <v>-0.17599999999999999</v>
      </c>
      <c r="L279" s="9" cm="1">
        <f t="array" ref="L279">_xll.SNL.Clients.Office.Excel.Functions.SPG($A279, "IQ_DILUT_EPS_AFTER_EXTRA", L$3)</f>
        <v>-0.37</v>
      </c>
      <c r="M279" s="9" cm="1">
        <f t="array" ref="M279">_xll.SNL.Clients.Office.Excel.Functions.SPG($A279, "IQ_DILUT_EPS_AFTER_EXTRA", M$3)</f>
        <v>-0.48399999999999999</v>
      </c>
      <c r="N279" s="9" cm="1">
        <f t="array" ref="N279">_xll.SNL.Clients.Office.Excel.Functions.SPG($A279, "IQ_DILUT_EPS_AFTER_EXTRA", N$3)</f>
        <v>-1.7999999999999999E-2</v>
      </c>
      <c r="O279" s="9" cm="1">
        <f t="array" ref="O279">_xll.SNL.Clients.Office.Excel.Functions.SPG($A279, "IQ_DILUT_EPS_AFTER_EXTRA", O$3)</f>
        <v>7.0999999999999994E-2</v>
      </c>
      <c r="P279" s="9" cm="1">
        <f t="array" ref="P279">_xll.SNL.Clients.Office.Excel.Functions.SPG($A279, "IQ_DILUT_EPS_AFTER_EXTRA", P$3)</f>
        <v>-0.44</v>
      </c>
      <c r="Q279" s="9" cm="1">
        <f t="array" ref="Q279">_xll.SNL.Clients.Office.Excel.Functions.SPG($A279, "IQ_DILUT_EPS_AFTER_EXTRA", Q$3)</f>
        <v>-0.434</v>
      </c>
      <c r="R279" s="9" cm="1">
        <f t="array" ref="R279">_xll.SNL.Clients.Office.Excel.Functions.SPG($A279, "IQ_DILUT_EPS_AFTER_EXTRA", R$3)</f>
        <v>0.28199999999999997</v>
      </c>
      <c r="S279" s="9" cm="1">
        <f t="array" ref="S279">_xll.SNL.Clients.Office.Excel.Functions.SPG($A279, "IQ_DILUT_EPS_AFTER_EXTRA", S$3)</f>
        <v>-1.292</v>
      </c>
      <c r="T279" s="9" cm="1">
        <f t="array" ref="T279">_xll.SNL.Clients.Office.Excel.Functions.SPG($A279, "IQ_DILUT_EPS_AFTER_EXTRA", T$3)</f>
        <v>-1.125</v>
      </c>
      <c r="U279" s="9" cm="1">
        <f t="array" ref="U279">_xll.SNL.Clients.Office.Excel.Functions.SPG($A279, "IQ_DILUT_EPS_AFTER_EXTRA", U$3)</f>
        <v>0.441</v>
      </c>
      <c r="V279" s="9" cm="1">
        <f t="array" ref="V279">_xll.SNL.Clients.Office.Excel.Functions.SPG($A279, "IQ_DILUT_EPS_AFTER_EXTRA", V$3)</f>
        <v>0.77500000000000002</v>
      </c>
      <c r="W279" s="9" cm="1">
        <f t="array" ref="W279">_xll.SNL.Clients.Office.Excel.Functions.SPG($A279, "IQ_DILUT_EPS_AFTER_EXTRA", W$3)</f>
        <v>-0.14000000000000001</v>
      </c>
      <c r="X279" s="9" cm="1">
        <f t="array" ref="X279">_xll.SNL.Clients.Office.Excel.Functions.SPG($A279, "IQ_DILUT_EPS_AFTER_EXTRA", X$3)</f>
        <v>0.67</v>
      </c>
      <c r="Y279" s="9" cm="1">
        <f t="array" ref="Y279">_xll.SNL.Clients.Office.Excel.Functions.SPG($A279, "IQ_DILUT_EPS_AFTER_EXTRA", Y$3)</f>
        <v>6.6000000000000003E-2</v>
      </c>
      <c r="Z279" s="9" cm="1">
        <f t="array" ref="Z279">_xll.SNL.Clients.Office.Excel.Functions.SPG($A279, "IQ_DILUT_EPS_AFTER_EXTRA", Z$3)</f>
        <v>0.47</v>
      </c>
    </row>
    <row r="280" spans="1:26" x14ac:dyDescent="0.3">
      <c r="A280" s="11" t="s">
        <v>1292</v>
      </c>
      <c r="B280" s="9" cm="1">
        <f t="array" ref="B280">_xll.SNL.Clients.Office.Excel.Functions.SPG($A280, "IQ_DILUT_EPS_AFTER_EXTRA", B$3)</f>
        <v>1.24</v>
      </c>
      <c r="C280" s="9" cm="1">
        <f t="array" ref="C280">_xll.SNL.Clients.Office.Excel.Functions.SPG($A280, "IQ_DILUT_EPS_AFTER_EXTRA", C$3)</f>
        <v>0.99099999999999999</v>
      </c>
      <c r="D280" s="9" cm="1">
        <f t="array" ref="D280">_xll.SNL.Clients.Office.Excel.Functions.SPG($A280, "IQ_DILUT_EPS_AFTER_EXTRA", D$3)</f>
        <v>1.47</v>
      </c>
      <c r="E280" s="9" cm="1">
        <f t="array" ref="E280">_xll.SNL.Clients.Office.Excel.Functions.SPG($A280, "IQ_DILUT_EPS_AFTER_EXTRA", E$3)</f>
        <v>1.37</v>
      </c>
      <c r="F280" s="9" cm="1">
        <f t="array" ref="F280">_xll.SNL.Clients.Office.Excel.Functions.SPG($A280, "IQ_DILUT_EPS_AFTER_EXTRA", F$3)</f>
        <v>0.73</v>
      </c>
      <c r="G280" s="9" cm="1">
        <f t="array" ref="G280">_xll.SNL.Clients.Office.Excel.Functions.SPG($A280, "IQ_DILUT_EPS_AFTER_EXTRA", G$3)</f>
        <v>0.56899999999999995</v>
      </c>
      <c r="H280" s="9" cm="1">
        <f t="array" ref="H280">_xll.SNL.Clients.Office.Excel.Functions.SPG($A280, "IQ_DILUT_EPS_AFTER_EXTRA", H$3)</f>
        <v>0.51</v>
      </c>
      <c r="I280" s="9" cm="1">
        <f t="array" ref="I280">_xll.SNL.Clients.Office.Excel.Functions.SPG($A280, "IQ_DILUT_EPS_AFTER_EXTRA", I$3)</f>
        <v>0.25</v>
      </c>
      <c r="J280" s="9" cm="1">
        <f t="array" ref="J280">_xll.SNL.Clients.Office.Excel.Functions.SPG($A280, "IQ_DILUT_EPS_AFTER_EXTRA", J$3)</f>
        <v>0.02</v>
      </c>
      <c r="K280" s="9" cm="1">
        <f t="array" ref="K280">_xll.SNL.Clients.Office.Excel.Functions.SPG($A280, "IQ_DILUT_EPS_AFTER_EXTRA", K$3)</f>
        <v>-0.65800000000000003</v>
      </c>
      <c r="L280" s="9" cm="1">
        <f t="array" ref="L280">_xll.SNL.Clients.Office.Excel.Functions.SPG($A280, "IQ_DILUT_EPS_AFTER_EXTRA", L$3)</f>
        <v>1.08</v>
      </c>
      <c r="M280" s="9" cm="1">
        <f t="array" ref="M280">_xll.SNL.Clients.Office.Excel.Functions.SPG($A280, "IQ_DILUT_EPS_AFTER_EXTRA", M$3)</f>
        <v>1.5</v>
      </c>
      <c r="N280" s="9" cm="1">
        <f t="array" ref="N280">_xll.SNL.Clients.Office.Excel.Functions.SPG($A280, "IQ_DILUT_EPS_AFTER_EXTRA", N$3)</f>
        <v>1.1499999999999999</v>
      </c>
      <c r="O280" s="9" cm="1">
        <f t="array" ref="O280">_xll.SNL.Clients.Office.Excel.Functions.SPG($A280, "IQ_DILUT_EPS_AFTER_EXTRA", O$3)</f>
        <v>0.15</v>
      </c>
      <c r="P280" s="9" cm="1">
        <f t="array" ref="P280">_xll.SNL.Clients.Office.Excel.Functions.SPG($A280, "IQ_DILUT_EPS_AFTER_EXTRA", P$3)</f>
        <v>0.249</v>
      </c>
      <c r="Q280" s="9" cm="1">
        <f t="array" ref="Q280">_xll.SNL.Clients.Office.Excel.Functions.SPG($A280, "IQ_DILUT_EPS_AFTER_EXTRA", Q$3)</f>
        <v>-0.68400000000000005</v>
      </c>
      <c r="R280" s="9" cm="1">
        <f t="array" ref="R280">_xll.SNL.Clients.Office.Excel.Functions.SPG($A280, "IQ_DILUT_EPS_AFTER_EXTRA", R$3)</f>
        <v>0.41</v>
      </c>
      <c r="S280" s="9" cm="1">
        <f t="array" ref="S280">_xll.SNL.Clients.Office.Excel.Functions.SPG($A280, "IQ_DILUT_EPS_AFTER_EXTRA", S$3)</f>
        <v>0</v>
      </c>
      <c r="T280" s="9" cm="1">
        <f t="array" ref="T280">_xll.SNL.Clients.Office.Excel.Functions.SPG($A280, "IQ_DILUT_EPS_AFTER_EXTRA", T$3)</f>
        <v>0.13700000000000001</v>
      </c>
      <c r="U280" s="9" cm="1">
        <f t="array" ref="U280">_xll.SNL.Clients.Office.Excel.Functions.SPG($A280, "IQ_DILUT_EPS_AFTER_EXTRA", U$3)</f>
        <v>-2.4E-2</v>
      </c>
      <c r="V280" s="9" cm="1">
        <f t="array" ref="V280">_xll.SNL.Clients.Office.Excel.Functions.SPG($A280, "IQ_DILUT_EPS_AFTER_EXTRA", V$3)</f>
        <v>0.27</v>
      </c>
      <c r="W280" s="9" cm="1">
        <f t="array" ref="W280">_xll.SNL.Clients.Office.Excel.Functions.SPG($A280, "IQ_DILUT_EPS_AFTER_EXTRA", W$3)</f>
        <v>0.36899999999999999</v>
      </c>
      <c r="X280" s="9" cm="1">
        <f t="array" ref="X280">_xll.SNL.Clients.Office.Excel.Functions.SPG($A280, "IQ_DILUT_EPS_AFTER_EXTRA", X$3)</f>
        <v>0.44</v>
      </c>
      <c r="Y280" s="9" cm="1">
        <f t="array" ref="Y280">_xll.SNL.Clients.Office.Excel.Functions.SPG($A280, "IQ_DILUT_EPS_AFTER_EXTRA", Y$3)</f>
        <v>0.68</v>
      </c>
      <c r="Z280" s="9" cm="1">
        <f t="array" ref="Z280">_xll.SNL.Clients.Office.Excel.Functions.SPG($A280, "IQ_DILUT_EPS_AFTER_EXTRA", Z$3)</f>
        <v>0.33700000000000002</v>
      </c>
    </row>
    <row r="281" spans="1:26" x14ac:dyDescent="0.3">
      <c r="A281" s="11" t="s">
        <v>1293</v>
      </c>
      <c r="B281" s="9" cm="1">
        <f t="array" ref="B281">_xll.SNL.Clients.Office.Excel.Functions.SPG($A281, "IQ_DILUT_EPS_AFTER_EXTRA", B$3)</f>
        <v>1.77</v>
      </c>
      <c r="C281" s="9" cm="1">
        <f t="array" ref="C281">_xll.SNL.Clients.Office.Excel.Functions.SPG($A281, "IQ_DILUT_EPS_AFTER_EXTRA", C$3)</f>
        <v>1.9019999999999999</v>
      </c>
      <c r="D281" s="9" cm="1">
        <f t="array" ref="D281">_xll.SNL.Clients.Office.Excel.Functions.SPG($A281, "IQ_DILUT_EPS_AFTER_EXTRA", D$3)</f>
        <v>1.86</v>
      </c>
      <c r="E281" s="9" cm="1">
        <f t="array" ref="E281">_xll.SNL.Clients.Office.Excel.Functions.SPG($A281, "IQ_DILUT_EPS_AFTER_EXTRA", E$3)</f>
        <v>0.64</v>
      </c>
      <c r="F281" s="9" cm="1">
        <f t="array" ref="F281">_xll.SNL.Clients.Office.Excel.Functions.SPG($A281, "IQ_DILUT_EPS_AFTER_EXTRA", F$3)</f>
        <v>1.57</v>
      </c>
      <c r="G281" s="9" cm="1">
        <f t="array" ref="G281">_xll.SNL.Clients.Office.Excel.Functions.SPG($A281, "IQ_DILUT_EPS_AFTER_EXTRA", G$3)</f>
        <v>1.19</v>
      </c>
      <c r="H281" s="9" cm="1">
        <f t="array" ref="H281">_xll.SNL.Clients.Office.Excel.Functions.SPG($A281, "IQ_DILUT_EPS_AFTER_EXTRA", H$3)</f>
        <v>1.69</v>
      </c>
      <c r="I281" s="9" cm="1">
        <f t="array" ref="I281">_xll.SNL.Clients.Office.Excel.Functions.SPG($A281, "IQ_DILUT_EPS_AFTER_EXTRA", I$3)</f>
        <v>2.54</v>
      </c>
      <c r="J281" s="9" cm="1">
        <f t="array" ref="J281">_xll.SNL.Clients.Office.Excel.Functions.SPG($A281, "IQ_DILUT_EPS_AFTER_EXTRA", J$3)</f>
        <v>1.758</v>
      </c>
      <c r="K281" s="9" cm="1">
        <f t="array" ref="K281">_xll.SNL.Clients.Office.Excel.Functions.SPG($A281, "IQ_DILUT_EPS_AFTER_EXTRA", K$3)</f>
        <v>1.762</v>
      </c>
      <c r="L281" s="9" cm="1">
        <f t="array" ref="L281">_xll.SNL.Clients.Office.Excel.Functions.SPG($A281, "IQ_DILUT_EPS_AFTER_EXTRA", L$3)</f>
        <v>1.91</v>
      </c>
      <c r="M281" s="9" cm="1">
        <f t="array" ref="M281">_xll.SNL.Clients.Office.Excel.Functions.SPG($A281, "IQ_DILUT_EPS_AFTER_EXTRA", M$3)</f>
        <v>1.86</v>
      </c>
      <c r="N281" s="9" cm="1">
        <f t="array" ref="N281">_xll.SNL.Clients.Office.Excel.Functions.SPG($A281, "IQ_DILUT_EPS_AFTER_EXTRA", N$3)</f>
        <v>1.65</v>
      </c>
      <c r="O281" s="9" cm="1">
        <f t="array" ref="O281">_xll.SNL.Clients.Office.Excel.Functions.SPG($A281, "IQ_DILUT_EPS_AFTER_EXTRA", O$3)</f>
        <v>1.7090000000000001</v>
      </c>
      <c r="P281" s="9" cm="1">
        <f t="array" ref="P281">_xll.SNL.Clients.Office.Excel.Functions.SPG($A281, "IQ_DILUT_EPS_AFTER_EXTRA", P$3)</f>
        <v>1.75</v>
      </c>
      <c r="Q281" s="9" cm="1">
        <f t="array" ref="Q281">_xll.SNL.Clients.Office.Excel.Functions.SPG($A281, "IQ_DILUT_EPS_AFTER_EXTRA", Q$3)</f>
        <v>1.69</v>
      </c>
      <c r="R281" s="9" cm="1">
        <f t="array" ref="R281">_xll.SNL.Clients.Office.Excel.Functions.SPG($A281, "IQ_DILUT_EPS_AFTER_EXTRA", R$3)</f>
        <v>1.61</v>
      </c>
      <c r="S281" s="9" cm="1">
        <f t="array" ref="S281">_xll.SNL.Clients.Office.Excel.Functions.SPG($A281, "IQ_DILUT_EPS_AFTER_EXTRA", S$3)</f>
        <v>1.415</v>
      </c>
      <c r="T281" s="9" cm="1">
        <f t="array" ref="T281">_xll.SNL.Clients.Office.Excel.Functions.SPG($A281, "IQ_DILUT_EPS_AFTER_EXTRA", T$3)</f>
        <v>1.42</v>
      </c>
      <c r="U281" s="9" cm="1">
        <f t="array" ref="U281">_xll.SNL.Clients.Office.Excel.Functions.SPG($A281, "IQ_DILUT_EPS_AFTER_EXTRA", U$3)</f>
        <v>0.83</v>
      </c>
      <c r="V281" s="9" cm="1">
        <f t="array" ref="V281">_xll.SNL.Clients.Office.Excel.Functions.SPG($A281, "IQ_DILUT_EPS_AFTER_EXTRA", V$3)</f>
        <v>0.37</v>
      </c>
      <c r="W281" s="9" cm="1">
        <f t="array" ref="W281">_xll.SNL.Clients.Office.Excel.Functions.SPG($A281, "IQ_DILUT_EPS_AFTER_EXTRA", W$3)</f>
        <v>1.256</v>
      </c>
      <c r="X281" s="9" cm="1">
        <f t="array" ref="X281">_xll.SNL.Clients.Office.Excel.Functions.SPG($A281, "IQ_DILUT_EPS_AFTER_EXTRA", X$3)</f>
        <v>1.44</v>
      </c>
      <c r="Y281" s="9" cm="1">
        <f t="array" ref="Y281">_xll.SNL.Clients.Office.Excel.Functions.SPG($A281, "IQ_DILUT_EPS_AFTER_EXTRA", Y$3)</f>
        <v>1.31</v>
      </c>
      <c r="Z281" s="9" cm="1">
        <f t="array" ref="Z281">_xll.SNL.Clients.Office.Excel.Functions.SPG($A281, "IQ_DILUT_EPS_AFTER_EXTRA", Z$3)</f>
        <v>1.22</v>
      </c>
    </row>
    <row r="282" spans="1:26" x14ac:dyDescent="0.3">
      <c r="A282" s="11" t="s">
        <v>1294</v>
      </c>
      <c r="B282" s="9" cm="1">
        <f t="array" ref="B282">_xll.SNL.Clients.Office.Excel.Functions.SPG($A282, "IQ_DILUT_EPS_AFTER_EXTRA", B$3)</f>
        <v>0.497</v>
      </c>
      <c r="C282" s="9" cm="1">
        <f t="array" ref="C282">_xll.SNL.Clients.Office.Excel.Functions.SPG($A282, "IQ_DILUT_EPS_AFTER_EXTRA", C$3)</f>
        <v>0.55100000000000005</v>
      </c>
      <c r="D282" s="9" cm="1">
        <f t="array" ref="D282">_xll.SNL.Clients.Office.Excel.Functions.SPG($A282, "IQ_DILUT_EPS_AFTER_EXTRA", D$3)</f>
        <v>0.497</v>
      </c>
      <c r="E282" s="9" cm="1">
        <f t="array" ref="E282">_xll.SNL.Clients.Office.Excel.Functions.SPG($A282, "IQ_DILUT_EPS_AFTER_EXTRA", E$3)</f>
        <v>0.56000000000000005</v>
      </c>
      <c r="F282" s="9" cm="1">
        <f t="array" ref="F282">_xll.SNL.Clients.Office.Excel.Functions.SPG($A282, "IQ_DILUT_EPS_AFTER_EXTRA", F$3)</f>
        <v>0.39</v>
      </c>
      <c r="G282" s="9" cm="1">
        <f t="array" ref="G282">_xll.SNL.Clients.Office.Excel.Functions.SPG($A282, "IQ_DILUT_EPS_AFTER_EXTRA", G$3)</f>
        <v>0.41</v>
      </c>
      <c r="H282" s="9" cm="1">
        <f t="array" ref="H282">_xll.SNL.Clients.Office.Excel.Functions.SPG($A282, "IQ_DILUT_EPS_AFTER_EXTRA", H$3)</f>
        <v>0.46</v>
      </c>
      <c r="I282" s="9" cm="1">
        <f t="array" ref="I282">_xll.SNL.Clients.Office.Excel.Functions.SPG($A282, "IQ_DILUT_EPS_AFTER_EXTRA", I$3)</f>
        <v>0.48</v>
      </c>
      <c r="J282" s="9" cm="1">
        <f t="array" ref="J282">_xll.SNL.Clients.Office.Excel.Functions.SPG($A282, "IQ_DILUT_EPS_AFTER_EXTRA", J$3)</f>
        <v>0.26900000000000002</v>
      </c>
      <c r="K282" s="9" cm="1">
        <f t="array" ref="K282">_xll.SNL.Clients.Office.Excel.Functions.SPG($A282, "IQ_DILUT_EPS_AFTER_EXTRA", K$3)</f>
        <v>0.40100000000000002</v>
      </c>
      <c r="L282" s="9" cm="1">
        <f t="array" ref="L282">_xll.SNL.Clients.Office.Excel.Functions.SPG($A282, "IQ_DILUT_EPS_AFTER_EXTRA", L$3)</f>
        <v>0.32</v>
      </c>
      <c r="M282" s="9" cm="1">
        <f t="array" ref="M282">_xll.SNL.Clients.Office.Excel.Functions.SPG($A282, "IQ_DILUT_EPS_AFTER_EXTRA", M$3)</f>
        <v>0.26</v>
      </c>
      <c r="N282" s="9" cm="1">
        <f t="array" ref="N282">_xll.SNL.Clients.Office.Excel.Functions.SPG($A282, "IQ_DILUT_EPS_AFTER_EXTRA", N$3)</f>
        <v>0.19</v>
      </c>
      <c r="O282" s="9" cm="1">
        <f t="array" ref="O282">_xll.SNL.Clients.Office.Excel.Functions.SPG($A282, "IQ_DILUT_EPS_AFTER_EXTRA", O$3)</f>
        <v>6.9000000000000006E-2</v>
      </c>
      <c r="P282" s="9" cm="1">
        <f t="array" ref="P282">_xll.SNL.Clients.Office.Excel.Functions.SPG($A282, "IQ_DILUT_EPS_AFTER_EXTRA", P$3)</f>
        <v>0.20899999999999999</v>
      </c>
      <c r="Q282" s="9" cm="1">
        <f t="array" ref="Q282">_xll.SNL.Clients.Office.Excel.Functions.SPG($A282, "IQ_DILUT_EPS_AFTER_EXTRA", Q$3)</f>
        <v>0.16800000000000001</v>
      </c>
      <c r="R282" s="9" cm="1">
        <f t="array" ref="R282">_xll.SNL.Clients.Office.Excel.Functions.SPG($A282, "IQ_DILUT_EPS_AFTER_EXTRA", R$3)</f>
        <v>6.7000000000000004E-2</v>
      </c>
      <c r="S282" s="9" cm="1">
        <f t="array" ref="S282">_xll.SNL.Clients.Office.Excel.Functions.SPG($A282, "IQ_DILUT_EPS_AFTER_EXTRA", S$3)</f>
        <v>0.105</v>
      </c>
      <c r="T282" s="9" cm="1">
        <f t="array" ref="T282">_xll.SNL.Clients.Office.Excel.Functions.SPG($A282, "IQ_DILUT_EPS_AFTER_EXTRA", T$3)</f>
        <v>-0.04</v>
      </c>
      <c r="U282" s="9" cm="1">
        <f t="array" ref="U282">_xll.SNL.Clients.Office.Excel.Functions.SPG($A282, "IQ_DILUT_EPS_AFTER_EXTRA", U$3)</f>
        <v>-0.36499999999999999</v>
      </c>
      <c r="V282" s="9" cm="1">
        <f t="array" ref="V282">_xll.SNL.Clients.Office.Excel.Functions.SPG($A282, "IQ_DILUT_EPS_AFTER_EXTRA", V$3)</f>
        <v>0.109</v>
      </c>
      <c r="W282" s="9" cm="1">
        <f t="array" ref="W282">_xll.SNL.Clients.Office.Excel.Functions.SPG($A282, "IQ_DILUT_EPS_AFTER_EXTRA", W$3)</f>
        <v>0.36699999999999999</v>
      </c>
      <c r="X282" s="9" cm="1">
        <f t="array" ref="X282">_xll.SNL.Clients.Office.Excel.Functions.SPG($A282, "IQ_DILUT_EPS_AFTER_EXTRA", X$3)</f>
        <v>0.31</v>
      </c>
      <c r="Y282" s="9" cm="1">
        <f t="array" ref="Y282">_xll.SNL.Clients.Office.Excel.Functions.SPG($A282, "IQ_DILUT_EPS_AFTER_EXTRA", Y$3)</f>
        <v>0.41</v>
      </c>
      <c r="Z282" s="9" cm="1">
        <f t="array" ref="Z282">_xll.SNL.Clients.Office.Excel.Functions.SPG($A282, "IQ_DILUT_EPS_AFTER_EXTRA", Z$3)</f>
        <v>0.32</v>
      </c>
    </row>
    <row r="283" spans="1:26" x14ac:dyDescent="0.3">
      <c r="A283" s="11" t="s">
        <v>1295</v>
      </c>
      <c r="B283" s="9" cm="1">
        <f t="array" ref="B283">_xll.SNL.Clients.Office.Excel.Functions.SPG($A283, "IQ_DILUT_EPS_AFTER_EXTRA", B$3)</f>
        <v>-1.1739999999999999</v>
      </c>
      <c r="C283" s="9" cm="1">
        <f t="array" ref="C283">_xll.SNL.Clients.Office.Excel.Functions.SPG($A283, "IQ_DILUT_EPS_AFTER_EXTRA", C$3)</f>
        <v>0.188</v>
      </c>
      <c r="D283" s="9" cm="1">
        <f t="array" ref="D283">_xll.SNL.Clients.Office.Excel.Functions.SPG($A283, "IQ_DILUT_EPS_AFTER_EXTRA", D$3)</f>
        <v>0.49</v>
      </c>
      <c r="E283" s="9" cm="1">
        <f t="array" ref="E283">_xll.SNL.Clients.Office.Excel.Functions.SPG($A283, "IQ_DILUT_EPS_AFTER_EXTRA", E$3)</f>
        <v>1.21</v>
      </c>
      <c r="F283" s="9" cm="1">
        <f t="array" ref="F283">_xll.SNL.Clients.Office.Excel.Functions.SPG($A283, "IQ_DILUT_EPS_AFTER_EXTRA", F$3)</f>
        <v>6.7000000000000004E-2</v>
      </c>
      <c r="G283" s="9" cm="1">
        <f t="array" ref="G283">_xll.SNL.Clients.Office.Excel.Functions.SPG($A283, "IQ_DILUT_EPS_AFTER_EXTRA", G$3)</f>
        <v>1.802</v>
      </c>
      <c r="H283" s="9" cm="1">
        <f t="array" ref="H283">_xll.SNL.Clients.Office.Excel.Functions.SPG($A283, "IQ_DILUT_EPS_AFTER_EXTRA", H$3)</f>
        <v>2.62</v>
      </c>
      <c r="I283" s="9" cm="1">
        <f t="array" ref="I283">_xll.SNL.Clients.Office.Excel.Functions.SPG($A283, "IQ_DILUT_EPS_AFTER_EXTRA", I$3)</f>
        <v>2.3199999999999998</v>
      </c>
      <c r="J283" s="9" cm="1">
        <f t="array" ref="J283">_xll.SNL.Clients.Office.Excel.Functions.SPG($A283, "IQ_DILUT_EPS_AFTER_EXTRA", J$3)</f>
        <v>1.95</v>
      </c>
      <c r="K283" s="9" cm="1">
        <f t="array" ref="K283">_xll.SNL.Clients.Office.Excel.Functions.SPG($A283, "IQ_DILUT_EPS_AFTER_EXTRA", K$3)</f>
        <v>3.3450000000000002</v>
      </c>
      <c r="L283" s="9" cm="1">
        <f t="array" ref="L283">_xll.SNL.Clients.Office.Excel.Functions.SPG($A283, "IQ_DILUT_EPS_AFTER_EXTRA", L$3)</f>
        <v>3.1019999999999999</v>
      </c>
      <c r="M283" s="9" cm="1">
        <f t="array" ref="M283">_xll.SNL.Clients.Office.Excel.Functions.SPG($A283, "IQ_DILUT_EPS_AFTER_EXTRA", M$3)</f>
        <v>-0.08</v>
      </c>
      <c r="N283" s="9" cm="1">
        <f t="array" ref="N283">_xll.SNL.Clients.Office.Excel.Functions.SPG($A283, "IQ_DILUT_EPS_AFTER_EXTRA", N$3)</f>
        <v>1.141</v>
      </c>
      <c r="O283" s="9" cm="1">
        <f t="array" ref="O283">_xll.SNL.Clients.Office.Excel.Functions.SPG($A283, "IQ_DILUT_EPS_AFTER_EXTRA", O$3)</f>
        <v>1.4019999999999999</v>
      </c>
      <c r="P283" s="9" cm="1">
        <f t="array" ref="P283">_xll.SNL.Clients.Office.Excel.Functions.SPG($A283, "IQ_DILUT_EPS_AFTER_EXTRA", P$3)</f>
        <v>1.841</v>
      </c>
      <c r="Q283" s="9" cm="1">
        <f t="array" ref="Q283">_xll.SNL.Clients.Office.Excel.Functions.SPG($A283, "IQ_DILUT_EPS_AFTER_EXTRA", Q$3)</f>
        <v>2.5230000000000001</v>
      </c>
      <c r="R283" s="9" cm="1">
        <f t="array" ref="R283">_xll.SNL.Clients.Office.Excel.Functions.SPG($A283, "IQ_DILUT_EPS_AFTER_EXTRA", R$3)</f>
        <v>2.109</v>
      </c>
      <c r="S283" s="9" cm="1">
        <f t="array" ref="S283">_xll.SNL.Clients.Office.Excel.Functions.SPG($A283, "IQ_DILUT_EPS_AFTER_EXTRA", S$3)</f>
        <v>3.15</v>
      </c>
      <c r="T283" s="9" cm="1">
        <f t="array" ref="T283">_xll.SNL.Clients.Office.Excel.Functions.SPG($A283, "IQ_DILUT_EPS_AFTER_EXTRA", T$3)</f>
        <v>2.66</v>
      </c>
      <c r="U283" s="9" cm="1">
        <f t="array" ref="U283">_xll.SNL.Clients.Office.Excel.Functions.SPG($A283, "IQ_DILUT_EPS_AFTER_EXTRA", U$3)</f>
        <v>-3.8210000000000002</v>
      </c>
      <c r="V283" s="9" cm="1">
        <f t="array" ref="V283">_xll.SNL.Clients.Office.Excel.Functions.SPG($A283, "IQ_DILUT_EPS_AFTER_EXTRA", V$3)</f>
        <v>-0.09</v>
      </c>
      <c r="W283" s="9" cm="1">
        <f t="array" ref="W283">_xll.SNL.Clients.Office.Excel.Functions.SPG($A283, "IQ_DILUT_EPS_AFTER_EXTRA", W$3)</f>
        <v>1.575</v>
      </c>
      <c r="X283" s="9" cm="1">
        <f t="array" ref="X283">_xll.SNL.Clients.Office.Excel.Functions.SPG($A283, "IQ_DILUT_EPS_AFTER_EXTRA", X$3)</f>
        <v>1.42</v>
      </c>
      <c r="Y283" s="9" cm="1">
        <f t="array" ref="Y283">_xll.SNL.Clients.Office.Excel.Functions.SPG($A283, "IQ_DILUT_EPS_AFTER_EXTRA", Y$3)</f>
        <v>1.42</v>
      </c>
      <c r="Z283" s="9" cm="1">
        <f t="array" ref="Z283">_xll.SNL.Clients.Office.Excel.Functions.SPG($A283, "IQ_DILUT_EPS_AFTER_EXTRA", Z$3)</f>
        <v>0.78</v>
      </c>
    </row>
    <row r="284" spans="1:26" x14ac:dyDescent="0.3">
      <c r="A284" s="11" t="s">
        <v>1296</v>
      </c>
      <c r="B284" s="9" cm="1">
        <f t="array" ref="B284">_xll.SNL.Clients.Office.Excel.Functions.SPG($A284, "IQ_DILUT_EPS_AFTER_EXTRA", B$3)</f>
        <v>0.91</v>
      </c>
      <c r="C284" s="9" cm="1">
        <f t="array" ref="C284">_xll.SNL.Clients.Office.Excel.Functions.SPG($A284, "IQ_DILUT_EPS_AFTER_EXTRA", C$3)</f>
        <v>0.35299999999999998</v>
      </c>
      <c r="D284" s="9" cm="1">
        <f t="array" ref="D284">_xll.SNL.Clients.Office.Excel.Functions.SPG($A284, "IQ_DILUT_EPS_AFTER_EXTRA", D$3)</f>
        <v>0.9</v>
      </c>
      <c r="E284" s="9" cm="1">
        <f t="array" ref="E284">_xll.SNL.Clients.Office.Excel.Functions.SPG($A284, "IQ_DILUT_EPS_AFTER_EXTRA", E$3)</f>
        <v>0.69</v>
      </c>
      <c r="F284" s="9" cm="1">
        <f t="array" ref="F284">_xll.SNL.Clients.Office.Excel.Functions.SPG($A284, "IQ_DILUT_EPS_AFTER_EXTRA", F$3)</f>
        <v>1.0760000000000001</v>
      </c>
      <c r="G284" s="9" cm="1">
        <f t="array" ref="G284">_xll.SNL.Clients.Office.Excel.Functions.SPG($A284, "IQ_DILUT_EPS_AFTER_EXTRA", G$3)</f>
        <v>0.67200000000000004</v>
      </c>
      <c r="H284" s="9" cm="1">
        <f t="array" ref="H284">_xll.SNL.Clients.Office.Excel.Functions.SPG($A284, "IQ_DILUT_EPS_AFTER_EXTRA", H$3)</f>
        <v>0.46</v>
      </c>
      <c r="I284" s="9" cm="1">
        <f t="array" ref="I284">_xll.SNL.Clients.Office.Excel.Functions.SPG($A284, "IQ_DILUT_EPS_AFTER_EXTRA", I$3)</f>
        <v>0.39</v>
      </c>
      <c r="J284" s="9" cm="1">
        <f t="array" ref="J284">_xll.SNL.Clients.Office.Excel.Functions.SPG($A284, "IQ_DILUT_EPS_AFTER_EXTRA", J$3)</f>
        <v>0.8</v>
      </c>
      <c r="K284" s="9" cm="1">
        <f t="array" ref="K284">_xll.SNL.Clients.Office.Excel.Functions.SPG($A284, "IQ_DILUT_EPS_AFTER_EXTRA", K$3)</f>
        <v>0.56100000000000005</v>
      </c>
      <c r="L284" s="9" cm="1">
        <f t="array" ref="L284">_xll.SNL.Clients.Office.Excel.Functions.SPG($A284, "IQ_DILUT_EPS_AFTER_EXTRA", L$3)</f>
        <v>0.65</v>
      </c>
      <c r="M284" s="9" cm="1">
        <f t="array" ref="M284">_xll.SNL.Clients.Office.Excel.Functions.SPG($A284, "IQ_DILUT_EPS_AFTER_EXTRA", M$3)</f>
        <v>0.71699999999999997</v>
      </c>
      <c r="N284" s="9" cm="1">
        <f t="array" ref="N284">_xll.SNL.Clients.Office.Excel.Functions.SPG($A284, "IQ_DILUT_EPS_AFTER_EXTRA", N$3)</f>
        <v>0.67</v>
      </c>
      <c r="O284" s="9" cm="1">
        <f t="array" ref="O284">_xll.SNL.Clients.Office.Excel.Functions.SPG($A284, "IQ_DILUT_EPS_AFTER_EXTRA", O$3)</f>
        <v>0.73799999999999999</v>
      </c>
      <c r="P284" s="9" cm="1">
        <f t="array" ref="P284">_xll.SNL.Clients.Office.Excel.Functions.SPG($A284, "IQ_DILUT_EPS_AFTER_EXTRA", P$3)</f>
        <v>0.55900000000000005</v>
      </c>
      <c r="Q284" s="9" cm="1">
        <f t="array" ref="Q284">_xll.SNL.Clients.Office.Excel.Functions.SPG($A284, "IQ_DILUT_EPS_AFTER_EXTRA", Q$3)</f>
        <v>0.35699999999999998</v>
      </c>
      <c r="R284" s="9" cm="1">
        <f t="array" ref="R284">_xll.SNL.Clients.Office.Excel.Functions.SPG($A284, "IQ_DILUT_EPS_AFTER_EXTRA", R$3)</f>
        <v>1.07</v>
      </c>
      <c r="S284" s="9" cm="1">
        <f t="array" ref="S284">_xll.SNL.Clients.Office.Excel.Functions.SPG($A284, "IQ_DILUT_EPS_AFTER_EXTRA", S$3)</f>
        <v>0.56999999999999995</v>
      </c>
      <c r="T284" s="9" cm="1">
        <f t="array" ref="T284">_xll.SNL.Clients.Office.Excel.Functions.SPG($A284, "IQ_DILUT_EPS_AFTER_EXTRA", T$3)</f>
        <v>-0.19</v>
      </c>
      <c r="U284" s="9" cm="1">
        <f t="array" ref="U284">_xll.SNL.Clients.Office.Excel.Functions.SPG($A284, "IQ_DILUT_EPS_AFTER_EXTRA", U$3)</f>
        <v>0.43</v>
      </c>
      <c r="V284" s="9" cm="1">
        <f t="array" ref="V284">_xll.SNL.Clients.Office.Excel.Functions.SPG($A284, "IQ_DILUT_EPS_AFTER_EXTRA", V$3)</f>
        <v>0.90600000000000003</v>
      </c>
      <c r="W284" s="9" cm="1">
        <f t="array" ref="W284">_xll.SNL.Clients.Office.Excel.Functions.SPG($A284, "IQ_DILUT_EPS_AFTER_EXTRA", W$3)</f>
        <v>0.68300000000000005</v>
      </c>
      <c r="X284" s="9" cm="1">
        <f t="array" ref="X284">_xll.SNL.Clients.Office.Excel.Functions.SPG($A284, "IQ_DILUT_EPS_AFTER_EXTRA", X$3)</f>
        <v>0.61</v>
      </c>
      <c r="Y284" s="9" cm="1">
        <f t="array" ref="Y284">_xll.SNL.Clients.Office.Excel.Functions.SPG($A284, "IQ_DILUT_EPS_AFTER_EXTRA", Y$3)</f>
        <v>0.28000000000000003</v>
      </c>
      <c r="Z284" s="9" cm="1">
        <f t="array" ref="Z284">_xll.SNL.Clients.Office.Excel.Functions.SPG($A284, "IQ_DILUT_EPS_AFTER_EXTRA", Z$3)</f>
        <v>0.81699999999999995</v>
      </c>
    </row>
    <row r="285" spans="1:26" x14ac:dyDescent="0.3">
      <c r="A285" s="11" t="s">
        <v>1297</v>
      </c>
      <c r="B285" s="9" cm="1">
        <f t="array" ref="B285">_xll.SNL.Clients.Office.Excel.Functions.SPG($A285, "IQ_DILUT_EPS_AFTER_EXTRA", B$3)</f>
        <v>1.0349999999999999</v>
      </c>
      <c r="C285" s="9" cm="1">
        <f t="array" ref="C285">_xll.SNL.Clients.Office.Excel.Functions.SPG($A285, "IQ_DILUT_EPS_AFTER_EXTRA", C$3)</f>
        <v>1.7789999999999999</v>
      </c>
      <c r="D285" s="9" cm="1">
        <f t="array" ref="D285">_xll.SNL.Clients.Office.Excel.Functions.SPG($A285, "IQ_DILUT_EPS_AFTER_EXTRA", D$3)</f>
        <v>1.2829999999999999</v>
      </c>
      <c r="E285" s="9" cm="1">
        <f t="array" ref="E285">_xll.SNL.Clients.Office.Excel.Functions.SPG($A285, "IQ_DILUT_EPS_AFTER_EXTRA", E$3)</f>
        <v>1.53</v>
      </c>
      <c r="F285" s="9" cm="1">
        <f t="array" ref="F285">_xll.SNL.Clients.Office.Excel.Functions.SPG($A285, "IQ_DILUT_EPS_AFTER_EXTRA", F$3)</f>
        <v>1.478</v>
      </c>
      <c r="G285" s="9" cm="1">
        <f t="array" ref="G285">_xll.SNL.Clients.Office.Excel.Functions.SPG($A285, "IQ_DILUT_EPS_AFTER_EXTRA", G$3)</f>
        <v>1.349</v>
      </c>
      <c r="H285" s="9" cm="1">
        <f t="array" ref="H285">_xll.SNL.Clients.Office.Excel.Functions.SPG($A285, "IQ_DILUT_EPS_AFTER_EXTRA", H$3)</f>
        <v>1.0069999999999999</v>
      </c>
      <c r="I285" s="9" cm="1">
        <f t="array" ref="I285">_xll.SNL.Clients.Office.Excel.Functions.SPG($A285, "IQ_DILUT_EPS_AFTER_EXTRA", I$3)</f>
        <v>1.375</v>
      </c>
      <c r="J285" s="9" cm="1">
        <f t="array" ref="J285">_xll.SNL.Clients.Office.Excel.Functions.SPG($A285, "IQ_DILUT_EPS_AFTER_EXTRA", J$3)</f>
        <v>0.91600000000000004</v>
      </c>
      <c r="K285" s="9" cm="1">
        <f t="array" ref="K285">_xll.SNL.Clients.Office.Excel.Functions.SPG($A285, "IQ_DILUT_EPS_AFTER_EXTRA", K$3)</f>
        <v>1.524</v>
      </c>
      <c r="L285" s="9" cm="1">
        <f t="array" ref="L285">_xll.SNL.Clients.Office.Excel.Functions.SPG($A285, "IQ_DILUT_EPS_AFTER_EXTRA", L$3)</f>
        <v>1.32</v>
      </c>
      <c r="M285" s="9" cm="1">
        <f t="array" ref="M285">_xll.SNL.Clients.Office.Excel.Functions.SPG($A285, "IQ_DILUT_EPS_AFTER_EXTRA", M$3)</f>
        <v>2.72</v>
      </c>
      <c r="N285" s="9" cm="1">
        <f t="array" ref="N285">_xll.SNL.Clients.Office.Excel.Functions.SPG($A285, "IQ_DILUT_EPS_AFTER_EXTRA", N$3)</f>
        <v>8.4030000000000005</v>
      </c>
      <c r="O285" s="9" cm="1">
        <f t="array" ref="O285">_xll.SNL.Clients.Office.Excel.Functions.SPG($A285, "IQ_DILUT_EPS_AFTER_EXTRA", O$3)</f>
        <v>-0.25800000000000001</v>
      </c>
      <c r="P285" s="9" cm="1">
        <f t="array" ref="P285">_xll.SNL.Clients.Office.Excel.Functions.SPG($A285, "IQ_DILUT_EPS_AFTER_EXTRA", P$3)</f>
        <v>0.38900000000000001</v>
      </c>
      <c r="Q285" s="9" cm="1">
        <f t="array" ref="Q285">_xll.SNL.Clients.Office.Excel.Functions.SPG($A285, "IQ_DILUT_EPS_AFTER_EXTRA", Q$3)</f>
        <v>-0.95799999999999996</v>
      </c>
      <c r="R285" s="9" cm="1">
        <f t="array" ref="R285">_xll.SNL.Clients.Office.Excel.Functions.SPG($A285, "IQ_DILUT_EPS_AFTER_EXTRA", R$3)</f>
        <v>1.6879999999999999</v>
      </c>
      <c r="S285" s="9" cm="1">
        <f t="array" ref="S285">_xll.SNL.Clients.Office.Excel.Functions.SPG($A285, "IQ_DILUT_EPS_AFTER_EXTRA", S$3)</f>
        <v>1.2170000000000001</v>
      </c>
      <c r="T285" s="9" cm="1">
        <f t="array" ref="T285">_xll.SNL.Clients.Office.Excel.Functions.SPG($A285, "IQ_DILUT_EPS_AFTER_EXTRA", T$3)</f>
        <v>0.83199999999999996</v>
      </c>
      <c r="U285" s="9" cm="1">
        <f t="array" ref="U285">_xll.SNL.Clients.Office.Excel.Functions.SPG($A285, "IQ_DILUT_EPS_AFTER_EXTRA", U$3)</f>
        <v>0.52</v>
      </c>
      <c r="V285" s="9" cm="1">
        <f t="array" ref="V285">_xll.SNL.Clients.Office.Excel.Functions.SPG($A285, "IQ_DILUT_EPS_AFTER_EXTRA", V$3)</f>
        <v>-2.762</v>
      </c>
      <c r="W285" s="9" cm="1">
        <f t="array" ref="W285">_xll.SNL.Clients.Office.Excel.Functions.SPG($A285, "IQ_DILUT_EPS_AFTER_EXTRA", W$3)</f>
        <v>1.38</v>
      </c>
      <c r="X285" s="9" cm="1">
        <f t="array" ref="X285">_xll.SNL.Clients.Office.Excel.Functions.SPG($A285, "IQ_DILUT_EPS_AFTER_EXTRA", X$3)</f>
        <v>-0.83799999999999997</v>
      </c>
      <c r="Y285" s="9" cm="1">
        <f t="array" ref="Y285">_xll.SNL.Clients.Office.Excel.Functions.SPG($A285, "IQ_DILUT_EPS_AFTER_EXTRA", Y$3)</f>
        <v>0.21</v>
      </c>
      <c r="Z285" s="9" cm="1">
        <f t="array" ref="Z285">_xll.SNL.Clients.Office.Excel.Functions.SPG($A285, "IQ_DILUT_EPS_AFTER_EXTRA", Z$3)</f>
        <v>0.58399999999999996</v>
      </c>
    </row>
    <row r="286" spans="1:26" x14ac:dyDescent="0.3">
      <c r="A286" s="11" t="s">
        <v>1298</v>
      </c>
      <c r="B286" s="9" cm="1">
        <f t="array" ref="B286">_xll.SNL.Clients.Office.Excel.Functions.SPG($A286, "IQ_DILUT_EPS_AFTER_EXTRA", B$3)</f>
        <v>0.32700000000000001</v>
      </c>
      <c r="C286" s="9" cm="1">
        <f t="array" ref="C286">_xll.SNL.Clients.Office.Excel.Functions.SPG($A286, "IQ_DILUT_EPS_AFTER_EXTRA", C$3)</f>
        <v>6.6000000000000003E-2</v>
      </c>
      <c r="D286" s="9" cm="1">
        <f t="array" ref="D286">_xll.SNL.Clients.Office.Excel.Functions.SPG($A286, "IQ_DILUT_EPS_AFTER_EXTRA", D$3)</f>
        <v>0.04</v>
      </c>
      <c r="E286" s="9" cm="1">
        <f t="array" ref="E286">_xll.SNL.Clients.Office.Excel.Functions.SPG($A286, "IQ_DILUT_EPS_AFTER_EXTRA", E$3)</f>
        <v>0.17</v>
      </c>
      <c r="F286" s="9" cm="1">
        <f t="array" ref="F286">_xll.SNL.Clients.Office.Excel.Functions.SPG($A286, "IQ_DILUT_EPS_AFTER_EXTRA", F$3)</f>
        <v>-4.0000000000000001E-3</v>
      </c>
      <c r="G286" s="9" cm="1">
        <f t="array" ref="G286">_xll.SNL.Clients.Office.Excel.Functions.SPG($A286, "IQ_DILUT_EPS_AFTER_EXTRA", G$3)</f>
        <v>-1.0999999999999999E-2</v>
      </c>
      <c r="H286" s="9" cm="1">
        <f t="array" ref="H286">_xll.SNL.Clients.Office.Excel.Functions.SPG($A286, "IQ_DILUT_EPS_AFTER_EXTRA", H$3)</f>
        <v>0.28999999999999998</v>
      </c>
      <c r="I286" s="9" cm="1">
        <f t="array" ref="I286">_xll.SNL.Clients.Office.Excel.Functions.SPG($A286, "IQ_DILUT_EPS_AFTER_EXTRA", I$3)</f>
        <v>0.27800000000000002</v>
      </c>
      <c r="J286" s="9" cm="1">
        <f t="array" ref="J286">_xll.SNL.Clients.Office.Excel.Functions.SPG($A286, "IQ_DILUT_EPS_AFTER_EXTRA", J$3)</f>
        <v>0.2</v>
      </c>
      <c r="K286" s="9" cm="1">
        <f t="array" ref="K286">_xll.SNL.Clients.Office.Excel.Functions.SPG($A286, "IQ_DILUT_EPS_AFTER_EXTRA", K$3)</f>
        <v>4.8000000000000001E-2</v>
      </c>
      <c r="L286" s="9" cm="1">
        <f t="array" ref="L286">_xll.SNL.Clients.Office.Excel.Functions.SPG($A286, "IQ_DILUT_EPS_AFTER_EXTRA", L$3)</f>
        <v>0.64</v>
      </c>
      <c r="M286" s="9" cm="1">
        <f t="array" ref="M286">_xll.SNL.Clients.Office.Excel.Functions.SPG($A286, "IQ_DILUT_EPS_AFTER_EXTRA", M$3)</f>
        <v>1.72</v>
      </c>
      <c r="N286" s="9" cm="1">
        <f t="array" ref="N286">_xll.SNL.Clients.Office.Excel.Functions.SPG($A286, "IQ_DILUT_EPS_AFTER_EXTRA", N$3)</f>
        <v>2.35</v>
      </c>
      <c r="O286" s="9" cm="1">
        <f t="array" ref="O286">_xll.SNL.Clients.Office.Excel.Functions.SPG($A286, "IQ_DILUT_EPS_AFTER_EXTRA", O$3)</f>
        <v>0.57899999999999996</v>
      </c>
      <c r="P286" s="9" cm="1">
        <f t="array" ref="P286">_xll.SNL.Clients.Office.Excel.Functions.SPG($A286, "IQ_DILUT_EPS_AFTER_EXTRA", P$3)</f>
        <v>0.97</v>
      </c>
      <c r="Q286" s="9" cm="1">
        <f t="array" ref="Q286">_xll.SNL.Clients.Office.Excel.Functions.SPG($A286, "IQ_DILUT_EPS_AFTER_EXTRA", Q$3)</f>
        <v>2.77</v>
      </c>
      <c r="R286" s="9" cm="1">
        <f t="array" ref="R286">_xll.SNL.Clients.Office.Excel.Functions.SPG($A286, "IQ_DILUT_EPS_AFTER_EXTRA", R$3)</f>
        <v>1.94</v>
      </c>
      <c r="S286" s="9" cm="1">
        <f t="array" ref="S286">_xll.SNL.Clients.Office.Excel.Functions.SPG($A286, "IQ_DILUT_EPS_AFTER_EXTRA", S$3)</f>
        <v>1.48</v>
      </c>
      <c r="T286" s="9" cm="1">
        <f t="array" ref="T286">_xll.SNL.Clients.Office.Excel.Functions.SPG($A286, "IQ_DILUT_EPS_AFTER_EXTRA", T$3)</f>
        <v>1.2</v>
      </c>
      <c r="U286" s="9" cm="1">
        <f t="array" ref="U286">_xll.SNL.Clients.Office.Excel.Functions.SPG($A286, "IQ_DILUT_EPS_AFTER_EXTRA", U$3)</f>
        <v>3.9E-2</v>
      </c>
      <c r="V286" s="9" cm="1">
        <f t="array" ref="V286">_xll.SNL.Clients.Office.Excel.Functions.SPG($A286, "IQ_DILUT_EPS_AFTER_EXTRA", V$3)</f>
        <v>-0.25</v>
      </c>
      <c r="W286" s="9" cm="1">
        <f t="array" ref="W286">_xll.SNL.Clients.Office.Excel.Functions.SPG($A286, "IQ_DILUT_EPS_AFTER_EXTRA", W$3)</f>
        <v>0.16900000000000001</v>
      </c>
      <c r="X286" s="9" cm="1">
        <f t="array" ref="X286">_xll.SNL.Clients.Office.Excel.Functions.SPG($A286, "IQ_DILUT_EPS_AFTER_EXTRA", X$3)</f>
        <v>0.3</v>
      </c>
      <c r="Y286" s="9" cm="1">
        <f t="array" ref="Y286">_xll.SNL.Clients.Office.Excel.Functions.SPG($A286, "IQ_DILUT_EPS_AFTER_EXTRA", Y$3)</f>
        <v>0.25</v>
      </c>
      <c r="Z286" s="9" cm="1">
        <f t="array" ref="Z286">_xll.SNL.Clients.Office.Excel.Functions.SPG($A286, "IQ_DILUT_EPS_AFTER_EXTRA", Z$3)</f>
        <v>9.7000000000000003E-2</v>
      </c>
    </row>
    <row r="287" spans="1:26" x14ac:dyDescent="0.3">
      <c r="A287" s="11" t="s">
        <v>1299</v>
      </c>
      <c r="B287" s="9" cm="1">
        <f t="array" ref="B287">_xll.SNL.Clients.Office.Excel.Functions.SPG($A287, "IQ_DILUT_EPS_AFTER_EXTRA", B$3)</f>
        <v>0.15</v>
      </c>
      <c r="C287" s="9" cm="1">
        <f t="array" ref="C287">_xll.SNL.Clients.Office.Excel.Functions.SPG($A287, "IQ_DILUT_EPS_AFTER_EXTRA", C$3)</f>
        <v>0.16</v>
      </c>
      <c r="D287" s="9" cm="1">
        <f t="array" ref="D287">_xll.SNL.Clients.Office.Excel.Functions.SPG($A287, "IQ_DILUT_EPS_AFTER_EXTRA", D$3)</f>
        <v>0.25</v>
      </c>
      <c r="E287" s="9" cm="1">
        <f t="array" ref="E287">_xll.SNL.Clients.Office.Excel.Functions.SPG($A287, "IQ_DILUT_EPS_AFTER_EXTRA", E$3)</f>
        <v>8.5000000000000006E-2</v>
      </c>
      <c r="F287" s="9" cm="1">
        <f t="array" ref="F287">_xll.SNL.Clients.Office.Excel.Functions.SPG($A287, "IQ_DILUT_EPS_AFTER_EXTRA", F$3)</f>
        <v>7.0000000000000007E-2</v>
      </c>
      <c r="G287" s="9" cm="1">
        <f t="array" ref="G287">_xll.SNL.Clients.Office.Excel.Functions.SPG($A287, "IQ_DILUT_EPS_AFTER_EXTRA", G$3)</f>
        <v>0.25</v>
      </c>
      <c r="H287" s="9" cm="1">
        <f t="array" ref="H287">_xll.SNL.Clients.Office.Excel.Functions.SPG($A287, "IQ_DILUT_EPS_AFTER_EXTRA", H$3)</f>
        <v>0.34</v>
      </c>
      <c r="I287" s="9" cm="1">
        <f t="array" ref="I287">_xll.SNL.Clients.Office.Excel.Functions.SPG($A287, "IQ_DILUT_EPS_AFTER_EXTRA", I$3)</f>
        <v>0.25800000000000001</v>
      </c>
      <c r="J287" s="9" cm="1">
        <f t="array" ref="J287">_xll.SNL.Clients.Office.Excel.Functions.SPG($A287, "IQ_DILUT_EPS_AFTER_EXTRA", J$3)</f>
        <v>0.12</v>
      </c>
      <c r="K287" s="9" cm="1">
        <f t="array" ref="K287">_xll.SNL.Clients.Office.Excel.Functions.SPG($A287, "IQ_DILUT_EPS_AFTER_EXTRA", K$3)</f>
        <v>0.4</v>
      </c>
      <c r="L287" s="9" cm="1">
        <f t="array" ref="L287">_xll.SNL.Clients.Office.Excel.Functions.SPG($A287, "IQ_DILUT_EPS_AFTER_EXTRA", L$3)</f>
        <v>0.8</v>
      </c>
      <c r="M287" s="9" cm="1">
        <f t="array" ref="M287">_xll.SNL.Clients.Office.Excel.Functions.SPG($A287, "IQ_DILUT_EPS_AFTER_EXTRA", M$3)</f>
        <v>0.96</v>
      </c>
      <c r="N287" s="9" cm="1">
        <f t="array" ref="N287">_xll.SNL.Clients.Office.Excel.Functions.SPG($A287, "IQ_DILUT_EPS_AFTER_EXTRA", N$3)</f>
        <v>0.77</v>
      </c>
      <c r="O287" s="9" cm="1">
        <f t="array" ref="O287">_xll.SNL.Clients.Office.Excel.Functions.SPG($A287, "IQ_DILUT_EPS_AFTER_EXTRA", O$3)</f>
        <v>0.66100000000000003</v>
      </c>
      <c r="P287" s="9" cm="1">
        <f t="array" ref="P287">_xll.SNL.Clients.Office.Excel.Functions.SPG($A287, "IQ_DILUT_EPS_AFTER_EXTRA", P$3)</f>
        <v>0.69</v>
      </c>
      <c r="Q287" s="9" cm="1">
        <f t="array" ref="Q287">_xll.SNL.Clients.Office.Excel.Functions.SPG($A287, "IQ_DILUT_EPS_AFTER_EXTRA", Q$3)</f>
        <v>0.68</v>
      </c>
      <c r="R287" s="9" cm="1">
        <f t="array" ref="R287">_xll.SNL.Clients.Office.Excel.Functions.SPG($A287, "IQ_DILUT_EPS_AFTER_EXTRA", R$3)</f>
        <v>0.65</v>
      </c>
      <c r="S287" s="9" cm="1">
        <f t="array" ref="S287">_xll.SNL.Clients.Office.Excel.Functions.SPG($A287, "IQ_DILUT_EPS_AFTER_EXTRA", S$3)</f>
        <v>0.45</v>
      </c>
      <c r="T287" s="9" cm="1">
        <f t="array" ref="T287">_xll.SNL.Clients.Office.Excel.Functions.SPG($A287, "IQ_DILUT_EPS_AFTER_EXTRA", T$3)</f>
        <v>0.24</v>
      </c>
      <c r="U287" s="9" cm="1">
        <f t="array" ref="U287">_xll.SNL.Clients.Office.Excel.Functions.SPG($A287, "IQ_DILUT_EPS_AFTER_EXTRA", U$3)</f>
        <v>0.22</v>
      </c>
      <c r="V287" s="9" cm="1">
        <f t="array" ref="V287">_xll.SNL.Clients.Office.Excel.Functions.SPG($A287, "IQ_DILUT_EPS_AFTER_EXTRA", V$3)</f>
        <v>0.26</v>
      </c>
      <c r="W287" s="9" cm="1">
        <f t="array" ref="W287">_xll.SNL.Clients.Office.Excel.Functions.SPG($A287, "IQ_DILUT_EPS_AFTER_EXTRA", W$3)</f>
        <v>2.6349999999999998</v>
      </c>
      <c r="X287" s="9" cm="1">
        <f t="array" ref="X287">_xll.SNL.Clients.Office.Excel.Functions.SPG($A287, "IQ_DILUT_EPS_AFTER_EXTRA", X$3)</f>
        <v>0.28999999999999998</v>
      </c>
      <c r="Y287" s="9" cm="1">
        <f t="array" ref="Y287">_xll.SNL.Clients.Office.Excel.Functions.SPG($A287, "IQ_DILUT_EPS_AFTER_EXTRA", Y$3)</f>
        <v>0.185</v>
      </c>
      <c r="Z287" s="9" cm="1">
        <f t="array" ref="Z287">_xll.SNL.Clients.Office.Excel.Functions.SPG($A287, "IQ_DILUT_EPS_AFTER_EXTRA", Z$3)</f>
        <v>0.125</v>
      </c>
    </row>
    <row r="288" spans="1:26" x14ac:dyDescent="0.3">
      <c r="A288" s="11" t="s">
        <v>1300</v>
      </c>
      <c r="B288" s="9" cm="1">
        <f t="array" ref="B288">_xll.SNL.Clients.Office.Excel.Functions.SPG($A288, "IQ_DILUT_EPS_AFTER_EXTRA", B$3)</f>
        <v>5.0529999999999999</v>
      </c>
      <c r="C288" s="9" cm="1">
        <f t="array" ref="C288">_xll.SNL.Clients.Office.Excel.Functions.SPG($A288, "IQ_DILUT_EPS_AFTER_EXTRA", C$3)</f>
        <v>4.9640000000000004</v>
      </c>
      <c r="D288" s="9" cm="1">
        <f t="array" ref="D288">_xll.SNL.Clients.Office.Excel.Functions.SPG($A288, "IQ_DILUT_EPS_AFTER_EXTRA", D$3)</f>
        <v>4.8319999999999999</v>
      </c>
      <c r="E288" s="9" t="str" cm="1">
        <f t="array" ref="E288">_xll.SNL.Clients.Office.Excel.Functions.SPG($A288, "IQ_DILUT_EPS_AFTER_EXTRA", E$3)</f>
        <v>NA</v>
      </c>
      <c r="F288" s="9" cm="1">
        <f t="array" ref="F288">_xll.SNL.Clients.Office.Excel.Functions.SPG($A288, "IQ_DILUT_EPS_AFTER_EXTRA", F$3)</f>
        <v>3.93</v>
      </c>
      <c r="G288" s="9" cm="1">
        <f t="array" ref="G288">_xll.SNL.Clients.Office.Excel.Functions.SPG($A288, "IQ_DILUT_EPS_AFTER_EXTRA", G$3)</f>
        <v>4.2969999999999997</v>
      </c>
      <c r="H288" s="9" cm="1">
        <f t="array" ref="H288">_xll.SNL.Clients.Office.Excel.Functions.SPG($A288, "IQ_DILUT_EPS_AFTER_EXTRA", H$3)</f>
        <v>4.2270000000000003</v>
      </c>
      <c r="I288" s="9" t="str" cm="1">
        <f t="array" ref="I288">_xll.SNL.Clients.Office.Excel.Functions.SPG($A288, "IQ_DILUT_EPS_AFTER_EXTRA", I$3)</f>
        <v>NA</v>
      </c>
      <c r="J288" s="9" cm="1">
        <f t="array" ref="J288">_xll.SNL.Clients.Office.Excel.Functions.SPG($A288, "IQ_DILUT_EPS_AFTER_EXTRA", J$3)</f>
        <v>3.4649999999999999</v>
      </c>
      <c r="K288" s="9" cm="1">
        <f t="array" ref="K288">_xll.SNL.Clients.Office.Excel.Functions.SPG($A288, "IQ_DILUT_EPS_AFTER_EXTRA", K$3)</f>
        <v>3.9380000000000002</v>
      </c>
      <c r="L288" s="9" cm="1">
        <f t="array" ref="L288">_xll.SNL.Clients.Office.Excel.Functions.SPG($A288, "IQ_DILUT_EPS_AFTER_EXTRA", L$3)</f>
        <v>2.109</v>
      </c>
      <c r="M288" s="9" cm="1">
        <f t="array" ref="M288">_xll.SNL.Clients.Office.Excel.Functions.SPG($A288, "IQ_DILUT_EPS_AFTER_EXTRA", M$3)</f>
        <v>3.3090000000000002</v>
      </c>
      <c r="N288" s="9" cm="1">
        <f t="array" ref="N288">_xll.SNL.Clients.Office.Excel.Functions.SPG($A288, "IQ_DILUT_EPS_AFTER_EXTRA", N$3)</f>
        <v>2.984</v>
      </c>
      <c r="O288" s="9" cm="1">
        <f t="array" ref="O288">_xll.SNL.Clients.Office.Excel.Functions.SPG($A288, "IQ_DILUT_EPS_AFTER_EXTRA", O$3)</f>
        <v>0.875</v>
      </c>
      <c r="P288" s="9" cm="1">
        <f t="array" ref="P288">_xll.SNL.Clients.Office.Excel.Functions.SPG($A288, "IQ_DILUT_EPS_AFTER_EXTRA", P$3)</f>
        <v>2.823</v>
      </c>
      <c r="Q288" s="9" cm="1">
        <f t="array" ref="Q288">_xll.SNL.Clients.Office.Excel.Functions.SPG($A288, "IQ_DILUT_EPS_AFTER_EXTRA", Q$3)</f>
        <v>3.2189999999999999</v>
      </c>
      <c r="R288" s="9" cm="1">
        <f t="array" ref="R288">_xll.SNL.Clients.Office.Excel.Functions.SPG($A288, "IQ_DILUT_EPS_AFTER_EXTRA", R$3)</f>
        <v>2.4620000000000002</v>
      </c>
      <c r="S288" s="9" cm="1">
        <f t="array" ref="S288">_xll.SNL.Clients.Office.Excel.Functions.SPG($A288, "IQ_DILUT_EPS_AFTER_EXTRA", S$3)</f>
        <v>2.5190000000000001</v>
      </c>
      <c r="T288" s="9" cm="1">
        <f t="array" ref="T288">_xll.SNL.Clients.Office.Excel.Functions.SPG($A288, "IQ_DILUT_EPS_AFTER_EXTRA", T$3)</f>
        <v>2.8109999999999999</v>
      </c>
      <c r="U288" s="9" cm="1">
        <f t="array" ref="U288">_xll.SNL.Clients.Office.Excel.Functions.SPG($A288, "IQ_DILUT_EPS_AFTER_EXTRA", U$3)</f>
        <v>2.5110000000000001</v>
      </c>
      <c r="V288" s="9" cm="1">
        <f t="array" ref="V288">_xll.SNL.Clients.Office.Excel.Functions.SPG($A288, "IQ_DILUT_EPS_AFTER_EXTRA", V$3)</f>
        <v>1.75</v>
      </c>
      <c r="W288" s="9" cm="1">
        <f t="array" ref="W288">_xll.SNL.Clients.Office.Excel.Functions.SPG($A288, "IQ_DILUT_EPS_AFTER_EXTRA", W$3)</f>
        <v>2.2389999999999999</v>
      </c>
      <c r="X288" s="9" cm="1">
        <f t="array" ref="X288">_xll.SNL.Clients.Office.Excel.Functions.SPG($A288, "IQ_DILUT_EPS_AFTER_EXTRA", X$3)</f>
        <v>2.2759999999999998</v>
      </c>
      <c r="Y288" s="9" cm="1">
        <f t="array" ref="Y288">_xll.SNL.Clients.Office.Excel.Functions.SPG($A288, "IQ_DILUT_EPS_AFTER_EXTRA", Y$3)</f>
        <v>2.2759999999999998</v>
      </c>
      <c r="Z288" s="9" cm="1">
        <f t="array" ref="Z288">_xll.SNL.Clients.Office.Excel.Functions.SPG($A288, "IQ_DILUT_EPS_AFTER_EXTRA", Z$3)</f>
        <v>1.8340000000000001</v>
      </c>
    </row>
    <row r="289" spans="1:26" x14ac:dyDescent="0.3">
      <c r="A289" s="11" t="s">
        <v>1301</v>
      </c>
      <c r="B289" s="9" cm="1">
        <f t="array" ref="B289">_xll.SNL.Clients.Office.Excel.Functions.SPG($A289, "IQ_DILUT_EPS_AFTER_EXTRA", B$3)</f>
        <v>1.367</v>
      </c>
      <c r="C289" s="9" cm="1">
        <f t="array" ref="C289">_xll.SNL.Clients.Office.Excel.Functions.SPG($A289, "IQ_DILUT_EPS_AFTER_EXTRA", C$3)</f>
        <v>1.365</v>
      </c>
      <c r="D289" s="9" cm="1">
        <f t="array" ref="D289">_xll.SNL.Clients.Office.Excel.Functions.SPG($A289, "IQ_DILUT_EPS_AFTER_EXTRA", D$3)</f>
        <v>1.3360000000000001</v>
      </c>
      <c r="E289" s="9" cm="1">
        <f t="array" ref="E289">_xll.SNL.Clients.Office.Excel.Functions.SPG($A289, "IQ_DILUT_EPS_AFTER_EXTRA", E$3)</f>
        <v>1.165</v>
      </c>
      <c r="F289" s="9" cm="1">
        <f t="array" ref="F289">_xll.SNL.Clients.Office.Excel.Functions.SPG($A289, "IQ_DILUT_EPS_AFTER_EXTRA", F$3)</f>
        <v>1.1779999999999999</v>
      </c>
      <c r="G289" s="9" cm="1">
        <f t="array" ref="G289">_xll.SNL.Clients.Office.Excel.Functions.SPG($A289, "IQ_DILUT_EPS_AFTER_EXTRA", G$3)</f>
        <v>1.0109999999999999</v>
      </c>
      <c r="H289" s="9" cm="1">
        <f t="array" ref="H289">_xll.SNL.Clients.Office.Excel.Functions.SPG($A289, "IQ_DILUT_EPS_AFTER_EXTRA", H$3)</f>
        <v>1.1970000000000001</v>
      </c>
      <c r="I289" s="9" cm="1">
        <f t="array" ref="I289">_xll.SNL.Clients.Office.Excel.Functions.SPG($A289, "IQ_DILUT_EPS_AFTER_EXTRA", I$3)</f>
        <v>0.93600000000000005</v>
      </c>
      <c r="J289" s="9" cm="1">
        <f t="array" ref="J289">_xll.SNL.Clients.Office.Excel.Functions.SPG($A289, "IQ_DILUT_EPS_AFTER_EXTRA", J$3)</f>
        <v>1.367</v>
      </c>
      <c r="K289" s="9" cm="1">
        <f t="array" ref="K289">_xll.SNL.Clients.Office.Excel.Functions.SPG($A289, "IQ_DILUT_EPS_AFTER_EXTRA", K$3)</f>
        <v>1.51</v>
      </c>
      <c r="L289" s="9" cm="1">
        <f t="array" ref="L289">_xll.SNL.Clients.Office.Excel.Functions.SPG($A289, "IQ_DILUT_EPS_AFTER_EXTRA", L$3)</f>
        <v>1.4890000000000001</v>
      </c>
      <c r="M289" s="9" cm="1">
        <f t="array" ref="M289">_xll.SNL.Clients.Office.Excel.Functions.SPG($A289, "IQ_DILUT_EPS_AFTER_EXTRA", M$3)</f>
        <v>1.4</v>
      </c>
      <c r="N289" s="9" cm="1">
        <f t="array" ref="N289">_xll.SNL.Clients.Office.Excel.Functions.SPG($A289, "IQ_DILUT_EPS_AFTER_EXTRA", N$3)</f>
        <v>1.327</v>
      </c>
      <c r="O289" s="9" cm="1">
        <f t="array" ref="O289">_xll.SNL.Clients.Office.Excel.Functions.SPG($A289, "IQ_DILUT_EPS_AFTER_EXTRA", O$3)</f>
        <v>1.37</v>
      </c>
      <c r="P289" s="9" cm="1">
        <f t="array" ref="P289">_xll.SNL.Clients.Office.Excel.Functions.SPG($A289, "IQ_DILUT_EPS_AFTER_EXTRA", P$3)</f>
        <v>1.387</v>
      </c>
      <c r="Q289" s="9" cm="1">
        <f t="array" ref="Q289">_xll.SNL.Clients.Office.Excel.Functions.SPG($A289, "IQ_DILUT_EPS_AFTER_EXTRA", Q$3)</f>
        <v>1.405</v>
      </c>
      <c r="R289" s="9" cm="1">
        <f t="array" ref="R289">_xll.SNL.Clients.Office.Excel.Functions.SPG($A289, "IQ_DILUT_EPS_AFTER_EXTRA", R$3)</f>
        <v>1.4359999999999999</v>
      </c>
      <c r="S289" s="9" cm="1">
        <f t="array" ref="S289">_xll.SNL.Clients.Office.Excel.Functions.SPG($A289, "IQ_DILUT_EPS_AFTER_EXTRA", S$3)</f>
        <v>1.48</v>
      </c>
      <c r="T289" s="9" cm="1">
        <f t="array" ref="T289">_xll.SNL.Clients.Office.Excel.Functions.SPG($A289, "IQ_DILUT_EPS_AFTER_EXTRA", T$3)</f>
        <v>1.4</v>
      </c>
      <c r="U289" s="9" cm="1">
        <f t="array" ref="U289">_xll.SNL.Clients.Office.Excel.Functions.SPG($A289, "IQ_DILUT_EPS_AFTER_EXTRA", U$3)</f>
        <v>1.41</v>
      </c>
      <c r="V289" s="9" cm="1">
        <f t="array" ref="V289">_xll.SNL.Clients.Office.Excel.Functions.SPG($A289, "IQ_DILUT_EPS_AFTER_EXTRA", V$3)</f>
        <v>1.387</v>
      </c>
      <c r="W289" s="9" cm="1">
        <f t="array" ref="W289">_xll.SNL.Clients.Office.Excel.Functions.SPG($A289, "IQ_DILUT_EPS_AFTER_EXTRA", W$3)</f>
        <v>1.002</v>
      </c>
      <c r="X289" s="9" cm="1">
        <f t="array" ref="X289">_xll.SNL.Clients.Office.Excel.Functions.SPG($A289, "IQ_DILUT_EPS_AFTER_EXTRA", X$3)</f>
        <v>1.1890000000000001</v>
      </c>
      <c r="Y289" s="9" cm="1">
        <f t="array" ref="Y289">_xll.SNL.Clients.Office.Excel.Functions.SPG($A289, "IQ_DILUT_EPS_AFTER_EXTRA", Y$3)</f>
        <v>1.1779999999999999</v>
      </c>
      <c r="Z289" s="9" cm="1">
        <f t="array" ref="Z289">_xll.SNL.Clients.Office.Excel.Functions.SPG($A289, "IQ_DILUT_EPS_AFTER_EXTRA", Z$3)</f>
        <v>1.18</v>
      </c>
    </row>
    <row r="290" spans="1:26" x14ac:dyDescent="0.3">
      <c r="A290" s="11" t="s">
        <v>1302</v>
      </c>
      <c r="B290" s="9" t="str" cm="1">
        <f t="array" ref="B290">_xll.SNL.Clients.Office.Excel.Functions.SPG($A290, "IQ_DILUT_EPS_AFTER_EXTRA", B$3)</f>
        <v>NA</v>
      </c>
      <c r="C290" s="9" cm="1">
        <f t="array" ref="C290">_xll.SNL.Clients.Office.Excel.Functions.SPG($A290, "IQ_DILUT_EPS_AFTER_EXTRA", C$3)</f>
        <v>0.121</v>
      </c>
      <c r="D290" s="9" cm="1">
        <f t="array" ref="D290">_xll.SNL.Clients.Office.Excel.Functions.SPG($A290, "IQ_DILUT_EPS_AFTER_EXTRA", D$3)</f>
        <v>0.19</v>
      </c>
      <c r="E290" s="9" cm="1">
        <f t="array" ref="E290">_xll.SNL.Clients.Office.Excel.Functions.SPG($A290, "IQ_DILUT_EPS_AFTER_EXTRA", E$3)</f>
        <v>0.1</v>
      </c>
      <c r="F290" s="9" cm="1">
        <f t="array" ref="F290">_xll.SNL.Clients.Office.Excel.Functions.SPG($A290, "IQ_DILUT_EPS_AFTER_EXTRA", F$3)</f>
        <v>-0.109</v>
      </c>
      <c r="G290" s="9" cm="1">
        <f t="array" ref="G290">_xll.SNL.Clients.Office.Excel.Functions.SPG($A290, "IQ_DILUT_EPS_AFTER_EXTRA", G$3)</f>
        <v>0.19600000000000001</v>
      </c>
      <c r="H290" s="9" cm="1">
        <f t="array" ref="H290">_xll.SNL.Clients.Office.Excel.Functions.SPG($A290, "IQ_DILUT_EPS_AFTER_EXTRA", H$3)</f>
        <v>0.21</v>
      </c>
      <c r="I290" s="9" cm="1">
        <f t="array" ref="I290">_xll.SNL.Clients.Office.Excel.Functions.SPG($A290, "IQ_DILUT_EPS_AFTER_EXTRA", I$3)</f>
        <v>-2.3E-2</v>
      </c>
      <c r="J290" s="9" cm="1">
        <f t="array" ref="J290">_xll.SNL.Clients.Office.Excel.Functions.SPG($A290, "IQ_DILUT_EPS_AFTER_EXTRA", J$3)</f>
        <v>-0.22</v>
      </c>
      <c r="K290" s="9" cm="1">
        <f t="array" ref="K290">_xll.SNL.Clients.Office.Excel.Functions.SPG($A290, "IQ_DILUT_EPS_AFTER_EXTRA", K$3)</f>
        <v>0.22900000000000001</v>
      </c>
      <c r="L290" s="9" cm="1">
        <f t="array" ref="L290">_xll.SNL.Clients.Office.Excel.Functions.SPG($A290, "IQ_DILUT_EPS_AFTER_EXTRA", L$3)</f>
        <v>-3.0000000000000001E-3</v>
      </c>
      <c r="M290" s="9" cm="1">
        <f t="array" ref="M290">_xll.SNL.Clients.Office.Excel.Functions.SPG($A290, "IQ_DILUT_EPS_AFTER_EXTRA", M$3)</f>
        <v>0.03</v>
      </c>
      <c r="N290" s="9" cm="1">
        <f t="array" ref="N290">_xll.SNL.Clients.Office.Excel.Functions.SPG($A290, "IQ_DILUT_EPS_AFTER_EXTRA", N$3)</f>
        <v>-3.9E-2</v>
      </c>
      <c r="O290" s="9" cm="1">
        <f t="array" ref="O290">_xll.SNL.Clients.Office.Excel.Functions.SPG($A290, "IQ_DILUT_EPS_AFTER_EXTRA", O$3)</f>
        <v>4.8000000000000001E-2</v>
      </c>
      <c r="P290" s="9" cm="1">
        <f t="array" ref="P290">_xll.SNL.Clients.Office.Excel.Functions.SPG($A290, "IQ_DILUT_EPS_AFTER_EXTRA", P$3)</f>
        <v>-0.1</v>
      </c>
      <c r="Q290" s="9" cm="1">
        <f t="array" ref="Q290">_xll.SNL.Clients.Office.Excel.Functions.SPG($A290, "IQ_DILUT_EPS_AFTER_EXTRA", Q$3)</f>
        <v>-0.16</v>
      </c>
      <c r="R290" s="9" cm="1">
        <f t="array" ref="R290">_xll.SNL.Clients.Office.Excel.Functions.SPG($A290, "IQ_DILUT_EPS_AFTER_EXTRA", R$3)</f>
        <v>-0.3</v>
      </c>
      <c r="S290" s="9" cm="1">
        <f t="array" ref="S290">_xll.SNL.Clients.Office.Excel.Functions.SPG($A290, "IQ_DILUT_EPS_AFTER_EXTRA", S$3)</f>
        <v>-0.191</v>
      </c>
      <c r="T290" s="9" cm="1">
        <f t="array" ref="T290">_xll.SNL.Clients.Office.Excel.Functions.SPG($A290, "IQ_DILUT_EPS_AFTER_EXTRA", T$3)</f>
        <v>-0.27600000000000002</v>
      </c>
      <c r="U290" s="9" cm="1">
        <f t="array" ref="U290">_xll.SNL.Clients.Office.Excel.Functions.SPG($A290, "IQ_DILUT_EPS_AFTER_EXTRA", U$3)</f>
        <v>-0.245</v>
      </c>
      <c r="V290" s="9" cm="1">
        <f t="array" ref="V290">_xll.SNL.Clients.Office.Excel.Functions.SPG($A290, "IQ_DILUT_EPS_AFTER_EXTRA", V$3)</f>
        <v>-0.34499999999999997</v>
      </c>
      <c r="W290" s="9" cm="1">
        <f t="array" ref="W290">_xll.SNL.Clients.Office.Excel.Functions.SPG($A290, "IQ_DILUT_EPS_AFTER_EXTRA", W$3)</f>
        <v>-1.7999999999999999E-2</v>
      </c>
      <c r="X290" s="9" cm="1">
        <f t="array" ref="X290">_xll.SNL.Clients.Office.Excel.Functions.SPG($A290, "IQ_DILUT_EPS_AFTER_EXTRA", X$3)</f>
        <v>-0.11799999999999999</v>
      </c>
      <c r="Y290" s="9" cm="1">
        <f t="array" ref="Y290">_xll.SNL.Clients.Office.Excel.Functions.SPG($A290, "IQ_DILUT_EPS_AFTER_EXTRA", Y$3)</f>
        <v>-0.26300000000000001</v>
      </c>
      <c r="Z290" s="9" cm="1">
        <f t="array" ref="Z290">_xll.SNL.Clients.Office.Excel.Functions.SPG($A290, "IQ_DILUT_EPS_AFTER_EXTRA", Z$3)</f>
        <v>-0.40899999999999997</v>
      </c>
    </row>
    <row r="291" spans="1:26" x14ac:dyDescent="0.3">
      <c r="A291" s="11" t="s">
        <v>1303</v>
      </c>
      <c r="B291" s="9" t="str" cm="1">
        <f t="array" ref="B291">_xll.SNL.Clients.Office.Excel.Functions.SPG($A291, "IQ_DILUT_EPS_AFTER_EXTRA", B$3)</f>
        <v>NA</v>
      </c>
      <c r="C291" s="9" cm="1">
        <f t="array" ref="C291">_xll.SNL.Clients.Office.Excel.Functions.SPG($A291, "IQ_DILUT_EPS_AFTER_EXTRA", C$3)</f>
        <v>2.8250000000000002</v>
      </c>
      <c r="D291" s="9" cm="1">
        <f t="array" ref="D291">_xll.SNL.Clients.Office.Excel.Functions.SPG($A291, "IQ_DILUT_EPS_AFTER_EXTRA", D$3)</f>
        <v>2.34</v>
      </c>
      <c r="E291" s="9" cm="1">
        <f t="array" ref="E291">_xll.SNL.Clients.Office.Excel.Functions.SPG($A291, "IQ_DILUT_EPS_AFTER_EXTRA", E$3)</f>
        <v>2.8</v>
      </c>
      <c r="F291" s="9" cm="1">
        <f t="array" ref="F291">_xll.SNL.Clients.Office.Excel.Functions.SPG($A291, "IQ_DILUT_EPS_AFTER_EXTRA", F$3)</f>
        <v>2.59</v>
      </c>
      <c r="G291" s="9" cm="1">
        <f t="array" ref="G291">_xll.SNL.Clients.Office.Excel.Functions.SPG($A291, "IQ_DILUT_EPS_AFTER_EXTRA", G$3)</f>
        <v>4.5570000000000004</v>
      </c>
      <c r="H291" s="9" cm="1">
        <f t="array" ref="H291">_xll.SNL.Clients.Office.Excel.Functions.SPG($A291, "IQ_DILUT_EPS_AFTER_EXTRA", H$3)</f>
        <v>2.66</v>
      </c>
      <c r="I291" s="9" cm="1">
        <f t="array" ref="I291">_xll.SNL.Clients.Office.Excel.Functions.SPG($A291, "IQ_DILUT_EPS_AFTER_EXTRA", I$3)</f>
        <v>1.5</v>
      </c>
      <c r="J291" s="9" cm="1">
        <f t="array" ref="J291">_xll.SNL.Clients.Office.Excel.Functions.SPG($A291, "IQ_DILUT_EPS_AFTER_EXTRA", J$3)</f>
        <v>2.14</v>
      </c>
      <c r="K291" s="9" cm="1">
        <f t="array" ref="K291">_xll.SNL.Clients.Office.Excel.Functions.SPG($A291, "IQ_DILUT_EPS_AFTER_EXTRA", K$3)</f>
        <v>2.181</v>
      </c>
      <c r="L291" s="9" cm="1">
        <f t="array" ref="L291">_xll.SNL.Clients.Office.Excel.Functions.SPG($A291, "IQ_DILUT_EPS_AFTER_EXTRA", L$3)</f>
        <v>-2.8809999999999998</v>
      </c>
      <c r="M291" s="9" cm="1">
        <f t="array" ref="M291">_xll.SNL.Clients.Office.Excel.Functions.SPG($A291, "IQ_DILUT_EPS_AFTER_EXTRA", M$3)</f>
        <v>1.72</v>
      </c>
      <c r="N291" s="9" cm="1">
        <f t="array" ref="N291">_xll.SNL.Clients.Office.Excel.Functions.SPG($A291, "IQ_DILUT_EPS_AFTER_EXTRA", N$3)</f>
        <v>1.94</v>
      </c>
      <c r="O291" s="9" cm="1">
        <f t="array" ref="O291">_xll.SNL.Clients.Office.Excel.Functions.SPG($A291, "IQ_DILUT_EPS_AFTER_EXTRA", O$3)</f>
        <v>5.5350000000000001</v>
      </c>
      <c r="P291" s="9" cm="1">
        <f t="array" ref="P291">_xll.SNL.Clients.Office.Excel.Functions.SPG($A291, "IQ_DILUT_EPS_AFTER_EXTRA", P$3)</f>
        <v>3.89</v>
      </c>
      <c r="Q291" s="9" cm="1">
        <f t="array" ref="Q291">_xll.SNL.Clients.Office.Excel.Functions.SPG($A291, "IQ_DILUT_EPS_AFTER_EXTRA", Q$3)</f>
        <v>2.5099999999999998</v>
      </c>
      <c r="R291" s="9" cm="1">
        <f t="array" ref="R291">_xll.SNL.Clients.Office.Excel.Functions.SPG($A291, "IQ_DILUT_EPS_AFTER_EXTRA", R$3)</f>
        <v>1.38</v>
      </c>
      <c r="S291" s="9" cm="1">
        <f t="array" ref="S291">_xll.SNL.Clients.Office.Excel.Functions.SPG($A291, "IQ_DILUT_EPS_AFTER_EXTRA", S$3)</f>
        <v>-0.81200000000000006</v>
      </c>
      <c r="T291" s="9" cm="1">
        <f t="array" ref="T291">_xll.SNL.Clients.Office.Excel.Functions.SPG($A291, "IQ_DILUT_EPS_AFTER_EXTRA", T$3)</f>
        <v>0.98</v>
      </c>
      <c r="U291" s="9" cm="1">
        <f t="array" ref="U291">_xll.SNL.Clients.Office.Excel.Functions.SPG($A291, "IQ_DILUT_EPS_AFTER_EXTRA", U$3)</f>
        <v>-0.72299999999999998</v>
      </c>
      <c r="V291" s="9" cm="1">
        <f t="array" ref="V291">_xll.SNL.Clients.Office.Excel.Functions.SPG($A291, "IQ_DILUT_EPS_AFTER_EXTRA", V$3)</f>
        <v>-15.37</v>
      </c>
      <c r="W291" s="9" cm="1">
        <f t="array" ref="W291">_xll.SNL.Clients.Office.Excel.Functions.SPG($A291, "IQ_DILUT_EPS_AFTER_EXTRA", W$3)</f>
        <v>-0.92600000000000005</v>
      </c>
      <c r="X291" s="9" cm="1">
        <f t="array" ref="X291">_xll.SNL.Clients.Office.Excel.Functions.SPG($A291, "IQ_DILUT_EPS_AFTER_EXTRA", X$3)</f>
        <v>2.82</v>
      </c>
      <c r="Y291" s="9" cm="1">
        <f t="array" ref="Y291">_xll.SNL.Clients.Office.Excel.Functions.SPG($A291, "IQ_DILUT_EPS_AFTER_EXTRA", Y$3)</f>
        <v>2.58</v>
      </c>
      <c r="Z291" s="9" cm="1">
        <f t="array" ref="Z291">_xll.SNL.Clients.Office.Excel.Functions.SPG($A291, "IQ_DILUT_EPS_AFTER_EXTRA", Z$3)</f>
        <v>1.08</v>
      </c>
    </row>
    <row r="292" spans="1:26" x14ac:dyDescent="0.3">
      <c r="A292" s="11" t="s">
        <v>1304</v>
      </c>
      <c r="B292" s="9" cm="1">
        <f t="array" ref="B292">_xll.SNL.Clients.Office.Excel.Functions.SPG($A292, "IQ_DILUT_EPS_AFTER_EXTRA", B$3)</f>
        <v>1.29</v>
      </c>
      <c r="C292" s="9" cm="1">
        <f t="array" ref="C292">_xll.SNL.Clients.Office.Excel.Functions.SPG($A292, "IQ_DILUT_EPS_AFTER_EXTRA", C$3)</f>
        <v>1.1930000000000001</v>
      </c>
      <c r="D292" s="9" cm="1">
        <f t="array" ref="D292">_xll.SNL.Clients.Office.Excel.Functions.SPG($A292, "IQ_DILUT_EPS_AFTER_EXTRA", D$3)</f>
        <v>1.24</v>
      </c>
      <c r="E292" s="9" cm="1">
        <f t="array" ref="E292">_xll.SNL.Clients.Office.Excel.Functions.SPG($A292, "IQ_DILUT_EPS_AFTER_EXTRA", E$3)</f>
        <v>1.17</v>
      </c>
      <c r="F292" s="9" cm="1">
        <f t="array" ref="F292">_xll.SNL.Clients.Office.Excel.Functions.SPG($A292, "IQ_DILUT_EPS_AFTER_EXTRA", F$3)</f>
        <v>1.05</v>
      </c>
      <c r="G292" s="9" cm="1">
        <f t="array" ref="G292">_xll.SNL.Clients.Office.Excel.Functions.SPG($A292, "IQ_DILUT_EPS_AFTER_EXTRA", G$3)</f>
        <v>1.073</v>
      </c>
      <c r="H292" s="9" cm="1">
        <f t="array" ref="H292">_xll.SNL.Clients.Office.Excel.Functions.SPG($A292, "IQ_DILUT_EPS_AFTER_EXTRA", H$3)</f>
        <v>1.24</v>
      </c>
      <c r="I292" s="9" cm="1">
        <f t="array" ref="I292">_xll.SNL.Clients.Office.Excel.Functions.SPG($A292, "IQ_DILUT_EPS_AFTER_EXTRA", I$3)</f>
        <v>0.95</v>
      </c>
      <c r="J292" s="9" cm="1">
        <f t="array" ref="J292">_xll.SNL.Clients.Office.Excel.Functions.SPG($A292, "IQ_DILUT_EPS_AFTER_EXTRA", J$3)</f>
        <v>0.77</v>
      </c>
      <c r="K292" s="9" cm="1">
        <f t="array" ref="K292">_xll.SNL.Clients.Office.Excel.Functions.SPG($A292, "IQ_DILUT_EPS_AFTER_EXTRA", K$3)</f>
        <v>0.73099999999999998</v>
      </c>
      <c r="L292" s="9" cm="1">
        <f t="array" ref="L292">_xll.SNL.Clients.Office.Excel.Functions.SPG($A292, "IQ_DILUT_EPS_AFTER_EXTRA", L$3)</f>
        <v>0.71</v>
      </c>
      <c r="M292" s="9" cm="1">
        <f t="array" ref="M292">_xll.SNL.Clients.Office.Excel.Functions.SPG($A292, "IQ_DILUT_EPS_AFTER_EXTRA", M$3)</f>
        <v>0.67</v>
      </c>
      <c r="N292" s="9" cm="1">
        <f t="array" ref="N292">_xll.SNL.Clients.Office.Excel.Functions.SPG($A292, "IQ_DILUT_EPS_AFTER_EXTRA", N$3)</f>
        <v>0.64</v>
      </c>
      <c r="O292" s="9" cm="1">
        <f t="array" ref="O292">_xll.SNL.Clients.Office.Excel.Functions.SPG($A292, "IQ_DILUT_EPS_AFTER_EXTRA", O$3)</f>
        <v>0.55000000000000004</v>
      </c>
      <c r="P292" s="9" cm="1">
        <f t="array" ref="P292">_xll.SNL.Clients.Office.Excel.Functions.SPG($A292, "IQ_DILUT_EPS_AFTER_EXTRA", P$3)</f>
        <v>0.7</v>
      </c>
      <c r="Q292" s="9" cm="1">
        <f t="array" ref="Q292">_xll.SNL.Clients.Office.Excel.Functions.SPG($A292, "IQ_DILUT_EPS_AFTER_EXTRA", Q$3)</f>
        <v>0.53</v>
      </c>
      <c r="R292" s="9" cm="1">
        <f t="array" ref="R292">_xll.SNL.Clients.Office.Excel.Functions.SPG($A292, "IQ_DILUT_EPS_AFTER_EXTRA", R$3)</f>
        <v>6.0000000000000001E-3</v>
      </c>
      <c r="S292" s="9" cm="1">
        <f t="array" ref="S292">_xll.SNL.Clients.Office.Excel.Functions.SPG($A292, "IQ_DILUT_EPS_AFTER_EXTRA", S$3)</f>
        <v>0.59</v>
      </c>
      <c r="T292" s="9" cm="1">
        <f t="array" ref="T292">_xll.SNL.Clients.Office.Excel.Functions.SPG($A292, "IQ_DILUT_EPS_AFTER_EXTRA", T$3)</f>
        <v>0.56000000000000005</v>
      </c>
      <c r="U292" s="9" cm="1">
        <f t="array" ref="U292">_xll.SNL.Clients.Office.Excel.Functions.SPG($A292, "IQ_DILUT_EPS_AFTER_EXTRA", U$3)</f>
        <v>0.64</v>
      </c>
      <c r="V292" s="9" cm="1">
        <f t="array" ref="V292">_xll.SNL.Clients.Office.Excel.Functions.SPG($A292, "IQ_DILUT_EPS_AFTER_EXTRA", V$3)</f>
        <v>0.46</v>
      </c>
      <c r="W292" s="9" cm="1">
        <f t="array" ref="W292">_xll.SNL.Clients.Office.Excel.Functions.SPG($A292, "IQ_DILUT_EPS_AFTER_EXTRA", W$3)</f>
        <v>0.51200000000000001</v>
      </c>
      <c r="X292" s="9" cm="1">
        <f t="array" ref="X292">_xll.SNL.Clients.Office.Excel.Functions.SPG($A292, "IQ_DILUT_EPS_AFTER_EXTRA", X$3)</f>
        <v>0.47</v>
      </c>
      <c r="Y292" s="9" cm="1">
        <f t="array" ref="Y292">_xll.SNL.Clients.Office.Excel.Functions.SPG($A292, "IQ_DILUT_EPS_AFTER_EXTRA", Y$3)</f>
        <v>0.39</v>
      </c>
      <c r="Z292" s="9" cm="1">
        <f t="array" ref="Z292">_xll.SNL.Clients.Office.Excel.Functions.SPG($A292, "IQ_DILUT_EPS_AFTER_EXTRA", Z$3)</f>
        <v>0.32</v>
      </c>
    </row>
    <row r="293" spans="1:26" x14ac:dyDescent="0.3">
      <c r="A293" s="11" t="s">
        <v>1305</v>
      </c>
      <c r="B293" s="9" cm="1">
        <f t="array" ref="B293">_xll.SNL.Clients.Office.Excel.Functions.SPG($A293, "IQ_DILUT_EPS_AFTER_EXTRA", B$3)</f>
        <v>0.56000000000000005</v>
      </c>
      <c r="C293" s="9" cm="1">
        <f t="array" ref="C293">_xll.SNL.Clients.Office.Excel.Functions.SPG($A293, "IQ_DILUT_EPS_AFTER_EXTRA", C$3)</f>
        <v>0.57199999999999995</v>
      </c>
      <c r="D293" s="9" cm="1">
        <f t="array" ref="D293">_xll.SNL.Clients.Office.Excel.Functions.SPG($A293, "IQ_DILUT_EPS_AFTER_EXTRA", D$3)</f>
        <v>0.45</v>
      </c>
      <c r="E293" s="9" cm="1">
        <f t="array" ref="E293">_xll.SNL.Clients.Office.Excel.Functions.SPG($A293, "IQ_DILUT_EPS_AFTER_EXTRA", E$3)</f>
        <v>0.33</v>
      </c>
      <c r="F293" s="9" cm="1">
        <f t="array" ref="F293">_xll.SNL.Clients.Office.Excel.Functions.SPG($A293, "IQ_DILUT_EPS_AFTER_EXTRA", F$3)</f>
        <v>0.3</v>
      </c>
      <c r="G293" s="9" cm="1">
        <f t="array" ref="G293">_xll.SNL.Clients.Office.Excel.Functions.SPG($A293, "IQ_DILUT_EPS_AFTER_EXTRA", G$3)</f>
        <v>0.52700000000000002</v>
      </c>
      <c r="H293" s="9" cm="1">
        <f t="array" ref="H293">_xll.SNL.Clients.Office.Excel.Functions.SPG($A293, "IQ_DILUT_EPS_AFTER_EXTRA", H$3)</f>
        <v>0.93</v>
      </c>
      <c r="I293" s="9" cm="1">
        <f t="array" ref="I293">_xll.SNL.Clients.Office.Excel.Functions.SPG($A293, "IQ_DILUT_EPS_AFTER_EXTRA", I$3)</f>
        <v>1.51</v>
      </c>
      <c r="J293" s="9" cm="1">
        <f t="array" ref="J293">_xll.SNL.Clients.Office.Excel.Functions.SPG($A293, "IQ_DILUT_EPS_AFTER_EXTRA", J$3)</f>
        <v>0.03</v>
      </c>
      <c r="K293" s="9" cm="1">
        <f t="array" ref="K293">_xll.SNL.Clients.Office.Excel.Functions.SPG($A293, "IQ_DILUT_EPS_AFTER_EXTRA", K$3)</f>
        <v>0.14000000000000001</v>
      </c>
      <c r="L293" s="9" cm="1">
        <f t="array" ref="L293">_xll.SNL.Clients.Office.Excel.Functions.SPG($A293, "IQ_DILUT_EPS_AFTER_EXTRA", L$3)</f>
        <v>8.9999999999999993E-3</v>
      </c>
      <c r="M293" s="9" cm="1">
        <f t="array" ref="M293">_xll.SNL.Clients.Office.Excel.Functions.SPG($A293, "IQ_DILUT_EPS_AFTER_EXTRA", M$3)</f>
        <v>0.31</v>
      </c>
      <c r="N293" s="9" cm="1">
        <f t="array" ref="N293">_xll.SNL.Clients.Office.Excel.Functions.SPG($A293, "IQ_DILUT_EPS_AFTER_EXTRA", N$3)</f>
        <v>-0.60299999999999998</v>
      </c>
      <c r="O293" s="9" cm="1">
        <f t="array" ref="O293">_xll.SNL.Clients.Office.Excel.Functions.SPG($A293, "IQ_DILUT_EPS_AFTER_EXTRA", O$3)</f>
        <v>0.05</v>
      </c>
      <c r="P293" s="9" cm="1">
        <f t="array" ref="P293">_xll.SNL.Clients.Office.Excel.Functions.SPG($A293, "IQ_DILUT_EPS_AFTER_EXTRA", P$3)</f>
        <v>0.03</v>
      </c>
      <c r="Q293" s="9" cm="1">
        <f t="array" ref="Q293">_xll.SNL.Clients.Office.Excel.Functions.SPG($A293, "IQ_DILUT_EPS_AFTER_EXTRA", Q$3)</f>
        <v>0.1</v>
      </c>
      <c r="R293" s="9" cm="1">
        <f t="array" ref="R293">_xll.SNL.Clients.Office.Excel.Functions.SPG($A293, "IQ_DILUT_EPS_AFTER_EXTRA", R$3)</f>
        <v>-2.3E-2</v>
      </c>
      <c r="S293" s="9" cm="1">
        <f t="array" ref="S293">_xll.SNL.Clients.Office.Excel.Functions.SPG($A293, "IQ_DILUT_EPS_AFTER_EXTRA", S$3)</f>
        <v>-0.11</v>
      </c>
      <c r="T293" s="9" cm="1">
        <f t="array" ref="T293">_xll.SNL.Clients.Office.Excel.Functions.SPG($A293, "IQ_DILUT_EPS_AFTER_EXTRA", T$3)</f>
        <v>-0.112</v>
      </c>
      <c r="U293" s="9" cm="1">
        <f t="array" ref="U293">_xll.SNL.Clients.Office.Excel.Functions.SPG($A293, "IQ_DILUT_EPS_AFTER_EXTRA", U$3)</f>
        <v>-0.08</v>
      </c>
      <c r="V293" s="9" cm="1">
        <f t="array" ref="V293">_xll.SNL.Clients.Office.Excel.Functions.SPG($A293, "IQ_DILUT_EPS_AFTER_EXTRA", V$3)</f>
        <v>-0.06</v>
      </c>
      <c r="W293" s="9" cm="1">
        <f t="array" ref="W293">_xll.SNL.Clients.Office.Excel.Functions.SPG($A293, "IQ_DILUT_EPS_AFTER_EXTRA", W$3)</f>
        <v>-4.4999999999999998E-2</v>
      </c>
      <c r="X293" s="9" cm="1">
        <f t="array" ref="X293">_xll.SNL.Clients.Office.Excel.Functions.SPG($A293, "IQ_DILUT_EPS_AFTER_EXTRA", X$3)</f>
        <v>-0.16</v>
      </c>
      <c r="Y293" s="9" cm="1">
        <f t="array" ref="Y293">_xll.SNL.Clients.Office.Excel.Functions.SPG($A293, "IQ_DILUT_EPS_AFTER_EXTRA", Y$3)</f>
        <v>-0.33400000000000002</v>
      </c>
      <c r="Z293" s="9" cm="1">
        <f t="array" ref="Z293">_xll.SNL.Clients.Office.Excel.Functions.SPG($A293, "IQ_DILUT_EPS_AFTER_EXTRA", Z$3)</f>
        <v>-0.24199999999999999</v>
      </c>
    </row>
    <row r="294" spans="1:26" x14ac:dyDescent="0.3">
      <c r="A294" s="11" t="s">
        <v>1306</v>
      </c>
      <c r="B294" s="9" cm="1">
        <f t="array" ref="B294">_xll.SNL.Clients.Office.Excel.Functions.SPG($A294, "IQ_DILUT_EPS_AFTER_EXTRA", B$3)</f>
        <v>0.4</v>
      </c>
      <c r="C294" s="9" cm="1">
        <f t="array" ref="C294">_xll.SNL.Clients.Office.Excel.Functions.SPG($A294, "IQ_DILUT_EPS_AFTER_EXTRA", C$3)</f>
        <v>0.39</v>
      </c>
      <c r="D294" s="9" cm="1">
        <f t="array" ref="D294">_xll.SNL.Clients.Office.Excel.Functions.SPG($A294, "IQ_DILUT_EPS_AFTER_EXTRA", D$3)</f>
        <v>0.20799999999999999</v>
      </c>
      <c r="E294" s="9" cm="1">
        <f t="array" ref="E294">_xll.SNL.Clients.Office.Excel.Functions.SPG($A294, "IQ_DILUT_EPS_AFTER_EXTRA", E$3)</f>
        <v>0.11799999999999999</v>
      </c>
      <c r="F294" s="9" cm="1">
        <f t="array" ref="F294">_xll.SNL.Clients.Office.Excel.Functions.SPG($A294, "IQ_DILUT_EPS_AFTER_EXTRA", F$3)</f>
        <v>0.378</v>
      </c>
      <c r="G294" s="9" cm="1">
        <f t="array" ref="G294">_xll.SNL.Clients.Office.Excel.Functions.SPG($A294, "IQ_DILUT_EPS_AFTER_EXTRA", G$3)</f>
        <v>1.266</v>
      </c>
      <c r="H294" s="9" cm="1">
        <f t="array" ref="H294">_xll.SNL.Clients.Office.Excel.Functions.SPG($A294, "IQ_DILUT_EPS_AFTER_EXTRA", H$3)</f>
        <v>0.2</v>
      </c>
      <c r="I294" s="9" cm="1">
        <f t="array" ref="I294">_xll.SNL.Clients.Office.Excel.Functions.SPG($A294, "IQ_DILUT_EPS_AFTER_EXTRA", I$3)</f>
        <v>0.129</v>
      </c>
      <c r="J294" s="9" cm="1">
        <f t="array" ref="J294">_xll.SNL.Clients.Office.Excel.Functions.SPG($A294, "IQ_DILUT_EPS_AFTER_EXTRA", J$3)</f>
        <v>1.9530000000000001</v>
      </c>
      <c r="K294" s="9" cm="1">
        <f t="array" ref="K294">_xll.SNL.Clients.Office.Excel.Functions.SPG($A294, "IQ_DILUT_EPS_AFTER_EXTRA", K$3)</f>
        <v>3.3109999999999999</v>
      </c>
      <c r="L294" s="9" cm="1">
        <f t="array" ref="L294">_xll.SNL.Clients.Office.Excel.Functions.SPG($A294, "IQ_DILUT_EPS_AFTER_EXTRA", L$3)</f>
        <v>1.488</v>
      </c>
      <c r="M294" s="9" cm="1">
        <f t="array" ref="M294">_xll.SNL.Clients.Office.Excel.Functions.SPG($A294, "IQ_DILUT_EPS_AFTER_EXTRA", M$3)</f>
        <v>1.774</v>
      </c>
      <c r="N294" s="9" cm="1">
        <f t="array" ref="N294">_xll.SNL.Clients.Office.Excel.Functions.SPG($A294, "IQ_DILUT_EPS_AFTER_EXTRA", N$3)</f>
        <v>-1.8180000000000001</v>
      </c>
      <c r="O294" s="9" cm="1">
        <f t="array" ref="O294">_xll.SNL.Clients.Office.Excel.Functions.SPG($A294, "IQ_DILUT_EPS_AFTER_EXTRA", O$3)</f>
        <v>3.5209999999999999</v>
      </c>
      <c r="P294" s="9" cm="1">
        <f t="array" ref="P294">_xll.SNL.Clients.Office.Excel.Functions.SPG($A294, "IQ_DILUT_EPS_AFTER_EXTRA", P$3)</f>
        <v>-1.44</v>
      </c>
      <c r="Q294" s="9" cm="1">
        <f t="array" ref="Q294">_xll.SNL.Clients.Office.Excel.Functions.SPG($A294, "IQ_DILUT_EPS_AFTER_EXTRA", Q$3)</f>
        <v>-0.64600000000000002</v>
      </c>
      <c r="R294" s="9" cm="1">
        <f t="array" ref="R294">_xll.SNL.Clients.Office.Excel.Functions.SPG($A294, "IQ_DILUT_EPS_AFTER_EXTRA", R$3)</f>
        <v>0.107</v>
      </c>
      <c r="S294" s="9" cm="1">
        <f t="array" ref="S294">_xll.SNL.Clients.Office.Excel.Functions.SPG($A294, "IQ_DILUT_EPS_AFTER_EXTRA", S$3)</f>
        <v>0.152</v>
      </c>
      <c r="T294" s="9" cm="1">
        <f t="array" ref="T294">_xll.SNL.Clients.Office.Excel.Functions.SPG($A294, "IQ_DILUT_EPS_AFTER_EXTRA", T$3)</f>
        <v>-3.121</v>
      </c>
      <c r="U294" s="9" cm="1">
        <f t="array" ref="U294">_xll.SNL.Clients.Office.Excel.Functions.SPG($A294, "IQ_DILUT_EPS_AFTER_EXTRA", U$3)</f>
        <v>-0.7</v>
      </c>
      <c r="V294" s="9" cm="1">
        <f t="array" ref="V294">_xll.SNL.Clients.Office.Excel.Functions.SPG($A294, "IQ_DILUT_EPS_AFTER_EXTRA", V$3)</f>
        <v>0.67200000000000004</v>
      </c>
      <c r="W294" s="9" cm="1">
        <f t="array" ref="W294">_xll.SNL.Clients.Office.Excel.Functions.SPG($A294, "IQ_DILUT_EPS_AFTER_EXTRA", W$3)</f>
        <v>-7.2679999999999998</v>
      </c>
      <c r="X294" s="9" cm="1">
        <f t="array" ref="X294">_xll.SNL.Clients.Office.Excel.Functions.SPG($A294, "IQ_DILUT_EPS_AFTER_EXTRA", X$3)</f>
        <v>-0.111</v>
      </c>
      <c r="Y294" s="9" cm="1">
        <f t="array" ref="Y294">_xll.SNL.Clients.Office.Excel.Functions.SPG($A294, "IQ_DILUT_EPS_AFTER_EXTRA", Y$3)</f>
        <v>0.45700000000000002</v>
      </c>
      <c r="Z294" s="9" cm="1">
        <f t="array" ref="Z294">_xll.SNL.Clients.Office.Excel.Functions.SPG($A294, "IQ_DILUT_EPS_AFTER_EXTRA", Z$3)</f>
        <v>6.0000000000000001E-3</v>
      </c>
    </row>
    <row r="295" spans="1:26" x14ac:dyDescent="0.3">
      <c r="A295" s="11" t="s">
        <v>1307</v>
      </c>
      <c r="B295" s="9" cm="1">
        <f t="array" ref="B295">_xll.SNL.Clients.Office.Excel.Functions.SPG($A295, "IQ_DILUT_EPS_AFTER_EXTRA", B$3)</f>
        <v>-2.4E-2</v>
      </c>
      <c r="C295" s="9" cm="1">
        <f t="array" ref="C295">_xll.SNL.Clients.Office.Excel.Functions.SPG($A295, "IQ_DILUT_EPS_AFTER_EXTRA", C$3)</f>
        <v>2.1469999999999998</v>
      </c>
      <c r="D295" s="9" cm="1">
        <f t="array" ref="D295">_xll.SNL.Clients.Office.Excel.Functions.SPG($A295, "IQ_DILUT_EPS_AFTER_EXTRA", D$3)</f>
        <v>0.193</v>
      </c>
      <c r="E295" s="9" cm="1">
        <f t="array" ref="E295">_xll.SNL.Clients.Office.Excel.Functions.SPG($A295, "IQ_DILUT_EPS_AFTER_EXTRA", E$3)</f>
        <v>0.01</v>
      </c>
      <c r="F295" s="9" cm="1">
        <f t="array" ref="F295">_xll.SNL.Clients.Office.Excel.Functions.SPG($A295, "IQ_DILUT_EPS_AFTER_EXTRA", F$3)</f>
        <v>8.9999999999999993E-3</v>
      </c>
      <c r="G295" s="9" cm="1">
        <f t="array" ref="G295">_xll.SNL.Clients.Office.Excel.Functions.SPG($A295, "IQ_DILUT_EPS_AFTER_EXTRA", G$3)</f>
        <v>0.85299999999999998</v>
      </c>
      <c r="H295" s="9" cm="1">
        <f t="array" ref="H295">_xll.SNL.Clients.Office.Excel.Functions.SPG($A295, "IQ_DILUT_EPS_AFTER_EXTRA", H$3)</f>
        <v>0.129</v>
      </c>
      <c r="I295" s="9" cm="1">
        <f t="array" ref="I295">_xll.SNL.Clients.Office.Excel.Functions.SPG($A295, "IQ_DILUT_EPS_AFTER_EXTRA", I$3)</f>
        <v>0.128</v>
      </c>
      <c r="J295" s="9" cm="1">
        <f t="array" ref="J295">_xll.SNL.Clients.Office.Excel.Functions.SPG($A295, "IQ_DILUT_EPS_AFTER_EXTRA", J$3)</f>
        <v>5.6000000000000001E-2</v>
      </c>
      <c r="K295" s="9" cm="1">
        <f t="array" ref="K295">_xll.SNL.Clients.Office.Excel.Functions.SPG($A295, "IQ_DILUT_EPS_AFTER_EXTRA", K$3)</f>
        <v>0.224</v>
      </c>
      <c r="L295" s="9" cm="1">
        <f t="array" ref="L295">_xll.SNL.Clients.Office.Excel.Functions.SPG($A295, "IQ_DILUT_EPS_AFTER_EXTRA", L$3)</f>
        <v>0.14000000000000001</v>
      </c>
      <c r="M295" s="9" cm="1">
        <f t="array" ref="M295">_xll.SNL.Clients.Office.Excel.Functions.SPG($A295, "IQ_DILUT_EPS_AFTER_EXTRA", M$3)</f>
        <v>0.16400000000000001</v>
      </c>
      <c r="N295" s="9" cm="1">
        <f t="array" ref="N295">_xll.SNL.Clients.Office.Excel.Functions.SPG($A295, "IQ_DILUT_EPS_AFTER_EXTRA", N$3)</f>
        <v>0.20100000000000001</v>
      </c>
      <c r="O295" s="9" cm="1">
        <f t="array" ref="O295">_xll.SNL.Clients.Office.Excel.Functions.SPG($A295, "IQ_DILUT_EPS_AFTER_EXTRA", O$3)</f>
        <v>0.06</v>
      </c>
      <c r="P295" s="9" cm="1">
        <f t="array" ref="P295">_xll.SNL.Clients.Office.Excel.Functions.SPG($A295, "IQ_DILUT_EPS_AFTER_EXTRA", P$3)</f>
        <v>0.53300000000000003</v>
      </c>
      <c r="Q295" s="9" cm="1">
        <f t="array" ref="Q295">_xll.SNL.Clients.Office.Excel.Functions.SPG($A295, "IQ_DILUT_EPS_AFTER_EXTRA", Q$3)</f>
        <v>0.40899999999999997</v>
      </c>
      <c r="R295" s="9" cm="1">
        <f t="array" ref="R295">_xll.SNL.Clients.Office.Excel.Functions.SPG($A295, "IQ_DILUT_EPS_AFTER_EXTRA", R$3)</f>
        <v>7.8E-2</v>
      </c>
      <c r="S295" s="9" cm="1">
        <f t="array" ref="S295">_xll.SNL.Clients.Office.Excel.Functions.SPG($A295, "IQ_DILUT_EPS_AFTER_EXTRA", S$3)</f>
        <v>7.4999999999999997E-2</v>
      </c>
      <c r="T295" s="9" cm="1">
        <f t="array" ref="T295">_xll.SNL.Clients.Office.Excel.Functions.SPG($A295, "IQ_DILUT_EPS_AFTER_EXTRA", T$3)</f>
        <v>-0.01</v>
      </c>
      <c r="U295" s="9" cm="1">
        <f t="array" ref="U295">_xll.SNL.Clients.Office.Excel.Functions.SPG($A295, "IQ_DILUT_EPS_AFTER_EXTRA", U$3)</f>
        <v>1.2999999999999999E-2</v>
      </c>
      <c r="V295" s="9" cm="1">
        <f t="array" ref="V295">_xll.SNL.Clients.Office.Excel.Functions.SPG($A295, "IQ_DILUT_EPS_AFTER_EXTRA", V$3)</f>
        <v>0.2</v>
      </c>
      <c r="W295" s="9" cm="1">
        <f t="array" ref="W295">_xll.SNL.Clients.Office.Excel.Functions.SPG($A295, "IQ_DILUT_EPS_AFTER_EXTRA", W$3)</f>
        <v>0.124</v>
      </c>
      <c r="X295" s="9" cm="1">
        <f t="array" ref="X295">_xll.SNL.Clients.Office.Excel.Functions.SPG($A295, "IQ_DILUT_EPS_AFTER_EXTRA", X$3)</f>
        <v>-3.0000000000000001E-3</v>
      </c>
      <c r="Y295" s="9" cm="1">
        <f t="array" ref="Y295">_xll.SNL.Clients.Office.Excel.Functions.SPG($A295, "IQ_DILUT_EPS_AFTER_EXTRA", Y$3)</f>
        <v>0.14000000000000001</v>
      </c>
      <c r="Z295" s="9" cm="1">
        <f t="array" ref="Z295">_xll.SNL.Clients.Office.Excel.Functions.SPG($A295, "IQ_DILUT_EPS_AFTER_EXTRA", Z$3)</f>
        <v>0.19</v>
      </c>
    </row>
    <row r="296" spans="1:26" x14ac:dyDescent="0.3">
      <c r="A296" s="11" t="s">
        <v>1308</v>
      </c>
      <c r="B296" s="9" cm="1">
        <f t="array" ref="B296">_xll.SNL.Clients.Office.Excel.Functions.SPG($A296, "IQ_DILUT_EPS_AFTER_EXTRA", B$3)</f>
        <v>0.55000000000000004</v>
      </c>
      <c r="C296" s="9" cm="1">
        <f t="array" ref="C296">_xll.SNL.Clients.Office.Excel.Functions.SPG($A296, "IQ_DILUT_EPS_AFTER_EXTRA", C$3)</f>
        <v>0.57999999999999996</v>
      </c>
      <c r="D296" s="9" cm="1">
        <f t="array" ref="D296">_xll.SNL.Clients.Office.Excel.Functions.SPG($A296, "IQ_DILUT_EPS_AFTER_EXTRA", D$3)</f>
        <v>0.36</v>
      </c>
      <c r="E296" s="9" cm="1">
        <f t="array" ref="E296">_xll.SNL.Clients.Office.Excel.Functions.SPG($A296, "IQ_DILUT_EPS_AFTER_EXTRA", E$3)</f>
        <v>0.54</v>
      </c>
      <c r="F296" s="9" cm="1">
        <f t="array" ref="F296">_xll.SNL.Clients.Office.Excel.Functions.SPG($A296, "IQ_DILUT_EPS_AFTER_EXTRA", F$3)</f>
        <v>0.53</v>
      </c>
      <c r="G296" s="9" cm="1">
        <f t="array" ref="G296">_xll.SNL.Clients.Office.Excel.Functions.SPG($A296, "IQ_DILUT_EPS_AFTER_EXTRA", G$3)</f>
        <v>0.41099999999999998</v>
      </c>
      <c r="H296" s="9" cm="1">
        <f t="array" ref="H296">_xll.SNL.Clients.Office.Excel.Functions.SPG($A296, "IQ_DILUT_EPS_AFTER_EXTRA", H$3)</f>
        <v>0.3</v>
      </c>
      <c r="I296" s="9" cm="1">
        <f t="array" ref="I296">_xll.SNL.Clients.Office.Excel.Functions.SPG($A296, "IQ_DILUT_EPS_AFTER_EXTRA", I$3)</f>
        <v>0.42</v>
      </c>
      <c r="J296" s="9" cm="1">
        <f t="array" ref="J296">_xll.SNL.Clients.Office.Excel.Functions.SPG($A296, "IQ_DILUT_EPS_AFTER_EXTRA", J$3)</f>
        <v>-0.28399999999999997</v>
      </c>
      <c r="K296" s="9" cm="1">
        <f t="array" ref="K296">_xll.SNL.Clients.Office.Excel.Functions.SPG($A296, "IQ_DILUT_EPS_AFTER_EXTRA", K$3)</f>
        <v>0.40899999999999997</v>
      </c>
      <c r="L296" s="9" cm="1">
        <f t="array" ref="L296">_xll.SNL.Clients.Office.Excel.Functions.SPG($A296, "IQ_DILUT_EPS_AFTER_EXTRA", L$3)</f>
        <v>0.38</v>
      </c>
      <c r="M296" s="9" cm="1">
        <f t="array" ref="M296">_xll.SNL.Clients.Office.Excel.Functions.SPG($A296, "IQ_DILUT_EPS_AFTER_EXTRA", M$3)</f>
        <v>0.48</v>
      </c>
      <c r="N296" s="9" cm="1">
        <f t="array" ref="N296">_xll.SNL.Clients.Office.Excel.Functions.SPG($A296, "IQ_DILUT_EPS_AFTER_EXTRA", N$3)</f>
        <v>1.6</v>
      </c>
      <c r="O296" s="9" cm="1">
        <f t="array" ref="O296">_xll.SNL.Clients.Office.Excel.Functions.SPG($A296, "IQ_DILUT_EPS_AFTER_EXTRA", O$3)</f>
        <v>0.27</v>
      </c>
      <c r="P296" s="9" cm="1">
        <f t="array" ref="P296">_xll.SNL.Clients.Office.Excel.Functions.SPG($A296, "IQ_DILUT_EPS_AFTER_EXTRA", P$3)</f>
        <v>0.28999999999999998</v>
      </c>
      <c r="Q296" s="9" cm="1">
        <f t="array" ref="Q296">_xll.SNL.Clients.Office.Excel.Functions.SPG($A296, "IQ_DILUT_EPS_AFTER_EXTRA", Q$3)</f>
        <v>0.55000000000000004</v>
      </c>
      <c r="R296" s="9" cm="1">
        <f t="array" ref="R296">_xll.SNL.Clients.Office.Excel.Functions.SPG($A296, "IQ_DILUT_EPS_AFTER_EXTRA", R$3)</f>
        <v>0.25</v>
      </c>
      <c r="S296" s="9" cm="1">
        <f t="array" ref="S296">_xll.SNL.Clients.Office.Excel.Functions.SPG($A296, "IQ_DILUT_EPS_AFTER_EXTRA", S$3)</f>
        <v>0.44</v>
      </c>
      <c r="T296" s="9" cm="1">
        <f t="array" ref="T296">_xll.SNL.Clients.Office.Excel.Functions.SPG($A296, "IQ_DILUT_EPS_AFTER_EXTRA", T$3)</f>
        <v>0.41</v>
      </c>
      <c r="U296" s="9" cm="1">
        <f t="array" ref="U296">_xll.SNL.Clients.Office.Excel.Functions.SPG($A296, "IQ_DILUT_EPS_AFTER_EXTRA", U$3)</f>
        <v>0.48899999999999999</v>
      </c>
      <c r="V296" s="9" cm="1">
        <f t="array" ref="V296">_xll.SNL.Clients.Office.Excel.Functions.SPG($A296, "IQ_DILUT_EPS_AFTER_EXTRA", V$3)</f>
        <v>0.20899999999999999</v>
      </c>
      <c r="W296" s="9" cm="1">
        <f t="array" ref="W296">_xll.SNL.Clients.Office.Excel.Functions.SPG($A296, "IQ_DILUT_EPS_AFTER_EXTRA", W$3)</f>
        <v>0.46899999999999997</v>
      </c>
      <c r="X296" s="9" cm="1">
        <f t="array" ref="X296">_xll.SNL.Clients.Office.Excel.Functions.SPG($A296, "IQ_DILUT_EPS_AFTER_EXTRA", X$3)</f>
        <v>0.23</v>
      </c>
      <c r="Y296" s="9" cm="1">
        <f t="array" ref="Y296">_xll.SNL.Clients.Office.Excel.Functions.SPG($A296, "IQ_DILUT_EPS_AFTER_EXTRA", Y$3)</f>
        <v>0.49</v>
      </c>
      <c r="Z296" s="9" cm="1">
        <f t="array" ref="Z296">_xll.SNL.Clients.Office.Excel.Functions.SPG($A296, "IQ_DILUT_EPS_AFTER_EXTRA", Z$3)</f>
        <v>0.16700000000000001</v>
      </c>
    </row>
    <row r="297" spans="1:26" x14ac:dyDescent="0.3">
      <c r="A297" s="11" t="s">
        <v>1309</v>
      </c>
      <c r="B297" s="9" cm="1">
        <f t="array" ref="B297">_xll.SNL.Clients.Office.Excel.Functions.SPG($A297, "IQ_DILUT_EPS_AFTER_EXTRA", B$3)</f>
        <v>2.3010000000000002</v>
      </c>
      <c r="C297" s="9" cm="1">
        <f t="array" ref="C297">_xll.SNL.Clients.Office.Excel.Functions.SPG($A297, "IQ_DILUT_EPS_AFTER_EXTRA", C$3)</f>
        <v>1.82</v>
      </c>
      <c r="D297" s="9" cm="1">
        <f t="array" ref="D297">_xll.SNL.Clients.Office.Excel.Functions.SPG($A297, "IQ_DILUT_EPS_AFTER_EXTRA", D$3)</f>
        <v>1.65</v>
      </c>
      <c r="E297" s="9" cm="1">
        <f t="array" ref="E297">_xll.SNL.Clients.Office.Excel.Functions.SPG($A297, "IQ_DILUT_EPS_AFTER_EXTRA", E$3)</f>
        <v>1.9</v>
      </c>
      <c r="F297" s="9" cm="1">
        <f t="array" ref="F297">_xll.SNL.Clients.Office.Excel.Functions.SPG($A297, "IQ_DILUT_EPS_AFTER_EXTRA", F$3)</f>
        <v>1.919</v>
      </c>
      <c r="G297" s="9" cm="1">
        <f t="array" ref="G297">_xll.SNL.Clients.Office.Excel.Functions.SPG($A297, "IQ_DILUT_EPS_AFTER_EXTRA", G$3)</f>
        <v>1.39</v>
      </c>
      <c r="H297" s="9" cm="1">
        <f t="array" ref="H297">_xll.SNL.Clients.Office.Excel.Functions.SPG($A297, "IQ_DILUT_EPS_AFTER_EXTRA", H$3)</f>
        <v>1.58</v>
      </c>
      <c r="I297" s="9" cm="1">
        <f t="array" ref="I297">_xll.SNL.Clients.Office.Excel.Functions.SPG($A297, "IQ_DILUT_EPS_AFTER_EXTRA", I$3)</f>
        <v>1.52</v>
      </c>
      <c r="J297" s="9" cm="1">
        <f t="array" ref="J297">_xll.SNL.Clients.Office.Excel.Functions.SPG($A297, "IQ_DILUT_EPS_AFTER_EXTRA", J$3)</f>
        <v>1.4890000000000001</v>
      </c>
      <c r="K297" s="9" cm="1">
        <f t="array" ref="K297">_xll.SNL.Clients.Office.Excel.Functions.SPG($A297, "IQ_DILUT_EPS_AFTER_EXTRA", K$3)</f>
        <v>1.05</v>
      </c>
      <c r="L297" s="9" cm="1">
        <f t="array" ref="L297">_xll.SNL.Clients.Office.Excel.Functions.SPG($A297, "IQ_DILUT_EPS_AFTER_EXTRA", L$3)</f>
        <v>1.31</v>
      </c>
      <c r="M297" s="9" cm="1">
        <f t="array" ref="M297">_xll.SNL.Clients.Office.Excel.Functions.SPG($A297, "IQ_DILUT_EPS_AFTER_EXTRA", M$3)</f>
        <v>1.0900000000000001</v>
      </c>
      <c r="N297" s="9" cm="1">
        <f t="array" ref="N297">_xll.SNL.Clients.Office.Excel.Functions.SPG($A297, "IQ_DILUT_EPS_AFTER_EXTRA", N$3)</f>
        <v>0.89200000000000002</v>
      </c>
      <c r="O297" s="9" cm="1">
        <f t="array" ref="O297">_xll.SNL.Clients.Office.Excel.Functions.SPG($A297, "IQ_DILUT_EPS_AFTER_EXTRA", O$3)</f>
        <v>-0.182</v>
      </c>
      <c r="P297" s="9" cm="1">
        <f t="array" ref="P297">_xll.SNL.Clients.Office.Excel.Functions.SPG($A297, "IQ_DILUT_EPS_AFTER_EXTRA", P$3)</f>
        <v>-7.2999999999999995E-2</v>
      </c>
      <c r="Q297" s="9" cm="1">
        <f t="array" ref="Q297">_xll.SNL.Clients.Office.Excel.Functions.SPG($A297, "IQ_DILUT_EPS_AFTER_EXTRA", Q$3)</f>
        <v>0.95</v>
      </c>
      <c r="R297" s="9" cm="1">
        <f t="array" ref="R297">_xll.SNL.Clients.Office.Excel.Functions.SPG($A297, "IQ_DILUT_EPS_AFTER_EXTRA", R$3)</f>
        <v>1.004</v>
      </c>
      <c r="S297" s="9" cm="1">
        <f t="array" ref="S297">_xll.SNL.Clients.Office.Excel.Functions.SPG($A297, "IQ_DILUT_EPS_AFTER_EXTRA", S$3)</f>
        <v>0.86</v>
      </c>
      <c r="T297" s="9" cm="1">
        <f t="array" ref="T297">_xll.SNL.Clients.Office.Excel.Functions.SPG($A297, "IQ_DILUT_EPS_AFTER_EXTRA", T$3)</f>
        <v>0.82</v>
      </c>
      <c r="U297" s="9" cm="1">
        <f t="array" ref="U297">_xll.SNL.Clients.Office.Excel.Functions.SPG($A297, "IQ_DILUT_EPS_AFTER_EXTRA", U$3)</f>
        <v>0.91</v>
      </c>
      <c r="V297" s="9" cm="1">
        <f t="array" ref="V297">_xll.SNL.Clients.Office.Excel.Functions.SPG($A297, "IQ_DILUT_EPS_AFTER_EXTRA", V$3)</f>
        <v>1.35</v>
      </c>
      <c r="W297" s="9" cm="1">
        <f t="array" ref="W297">_xll.SNL.Clients.Office.Excel.Functions.SPG($A297, "IQ_DILUT_EPS_AFTER_EXTRA", W$3)</f>
        <v>1.22</v>
      </c>
      <c r="X297" s="9" cm="1">
        <f t="array" ref="X297">_xll.SNL.Clients.Office.Excel.Functions.SPG($A297, "IQ_DILUT_EPS_AFTER_EXTRA", X$3)</f>
        <v>1.26</v>
      </c>
      <c r="Y297" s="9" cm="1">
        <f t="array" ref="Y297">_xll.SNL.Clients.Office.Excel.Functions.SPG($A297, "IQ_DILUT_EPS_AFTER_EXTRA", Y$3)</f>
        <v>1.23</v>
      </c>
      <c r="Z297" s="9" cm="1">
        <f t="array" ref="Z297">_xll.SNL.Clients.Office.Excel.Functions.SPG($A297, "IQ_DILUT_EPS_AFTER_EXTRA", Z$3)</f>
        <v>1.2689999999999999</v>
      </c>
    </row>
    <row r="298" spans="1:26" x14ac:dyDescent="0.3">
      <c r="A298" s="11" t="s">
        <v>1310</v>
      </c>
      <c r="B298" s="9" cm="1">
        <f t="array" ref="B298">_xll.SNL.Clients.Office.Excel.Functions.SPG($A298, "IQ_DILUT_EPS_AFTER_EXTRA", B$3)</f>
        <v>0.86</v>
      </c>
      <c r="C298" s="9" cm="1">
        <f t="array" ref="C298">_xll.SNL.Clients.Office.Excel.Functions.SPG($A298, "IQ_DILUT_EPS_AFTER_EXTRA", C$3)</f>
        <v>0.61699999999999999</v>
      </c>
      <c r="D298" s="9" cm="1">
        <f t="array" ref="D298">_xll.SNL.Clients.Office.Excel.Functions.SPG($A298, "IQ_DILUT_EPS_AFTER_EXTRA", D$3)</f>
        <v>1.0900000000000001</v>
      </c>
      <c r="E298" s="9" cm="1">
        <f t="array" ref="E298">_xll.SNL.Clients.Office.Excel.Functions.SPG($A298, "IQ_DILUT_EPS_AFTER_EXTRA", E$3)</f>
        <v>0.94</v>
      </c>
      <c r="F298" s="9" cm="1">
        <f t="array" ref="F298">_xll.SNL.Clients.Office.Excel.Functions.SPG($A298, "IQ_DILUT_EPS_AFTER_EXTRA", F$3)</f>
        <v>0.29799999999999999</v>
      </c>
      <c r="G298" s="9" cm="1">
        <f t="array" ref="G298">_xll.SNL.Clients.Office.Excel.Functions.SPG($A298, "IQ_DILUT_EPS_AFTER_EXTRA", G$3)</f>
        <v>0.83499999999999996</v>
      </c>
      <c r="H298" s="9" cm="1">
        <f t="array" ref="H298">_xll.SNL.Clients.Office.Excel.Functions.SPG($A298, "IQ_DILUT_EPS_AFTER_EXTRA", H$3)</f>
        <v>-2.1040000000000001</v>
      </c>
      <c r="I298" s="9" cm="1">
        <f t="array" ref="I298">_xll.SNL.Clients.Office.Excel.Functions.SPG($A298, "IQ_DILUT_EPS_AFTER_EXTRA", I$3)</f>
        <v>0.48</v>
      </c>
      <c r="J298" s="9" cm="1">
        <f t="array" ref="J298">_xll.SNL.Clients.Office.Excel.Functions.SPG($A298, "IQ_DILUT_EPS_AFTER_EXTRA", J$3)</f>
        <v>-0.09</v>
      </c>
      <c r="K298" s="9" cm="1">
        <f t="array" ref="K298">_xll.SNL.Clients.Office.Excel.Functions.SPG($A298, "IQ_DILUT_EPS_AFTER_EXTRA", K$3)</f>
        <v>1.5329999999999999</v>
      </c>
      <c r="L298" s="9" cm="1">
        <f t="array" ref="L298">_xll.SNL.Clients.Office.Excel.Functions.SPG($A298, "IQ_DILUT_EPS_AFTER_EXTRA", L$3)</f>
        <v>1.8</v>
      </c>
      <c r="M298" s="9" cm="1">
        <f t="array" ref="M298">_xll.SNL.Clients.Office.Excel.Functions.SPG($A298, "IQ_DILUT_EPS_AFTER_EXTRA", M$3)</f>
        <v>2.12</v>
      </c>
      <c r="N298" s="9" cm="1">
        <f t="array" ref="N298">_xll.SNL.Clients.Office.Excel.Functions.SPG($A298, "IQ_DILUT_EPS_AFTER_EXTRA", N$3)</f>
        <v>1.85</v>
      </c>
      <c r="O298" s="9" cm="1">
        <f t="array" ref="O298">_xll.SNL.Clients.Office.Excel.Functions.SPG($A298, "IQ_DILUT_EPS_AFTER_EXTRA", O$3)</f>
        <v>-5.7000000000000002E-2</v>
      </c>
      <c r="P298" s="9" cm="1">
        <f t="array" ref="P298">_xll.SNL.Clients.Office.Excel.Functions.SPG($A298, "IQ_DILUT_EPS_AFTER_EXTRA", P$3)</f>
        <v>1.95</v>
      </c>
      <c r="Q298" s="9" cm="1">
        <f t="array" ref="Q298">_xll.SNL.Clients.Office.Excel.Functions.SPG($A298, "IQ_DILUT_EPS_AFTER_EXTRA", Q$3)</f>
        <v>2.06</v>
      </c>
      <c r="R298" s="9" cm="1">
        <f t="array" ref="R298">_xll.SNL.Clients.Office.Excel.Functions.SPG($A298, "IQ_DILUT_EPS_AFTER_EXTRA", R$3)</f>
        <v>1.68</v>
      </c>
      <c r="S298" s="9" cm="1">
        <f t="array" ref="S298">_xll.SNL.Clients.Office.Excel.Functions.SPG($A298, "IQ_DILUT_EPS_AFTER_EXTRA", S$3)</f>
        <v>1.2350000000000001</v>
      </c>
      <c r="T298" s="9" cm="1">
        <f t="array" ref="T298">_xll.SNL.Clients.Office.Excel.Functions.SPG($A298, "IQ_DILUT_EPS_AFTER_EXTRA", T$3)</f>
        <v>1.6</v>
      </c>
      <c r="U298" s="9" cm="1">
        <f t="array" ref="U298">_xll.SNL.Clients.Office.Excel.Functions.SPG($A298, "IQ_DILUT_EPS_AFTER_EXTRA", U$3)</f>
        <v>0.69</v>
      </c>
      <c r="V298" s="9" cm="1">
        <f t="array" ref="V298">_xll.SNL.Clients.Office.Excel.Functions.SPG($A298, "IQ_DILUT_EPS_AFTER_EXTRA", V$3)</f>
        <v>1.1200000000000001</v>
      </c>
      <c r="W298" s="9" cm="1">
        <f t="array" ref="W298">_xll.SNL.Clients.Office.Excel.Functions.SPG($A298, "IQ_DILUT_EPS_AFTER_EXTRA", W$3)</f>
        <v>0.88800000000000001</v>
      </c>
      <c r="X298" s="9" cm="1">
        <f t="array" ref="X298">_xll.SNL.Clients.Office.Excel.Functions.SPG($A298, "IQ_DILUT_EPS_AFTER_EXTRA", X$3)</f>
        <v>1.19</v>
      </c>
      <c r="Y298" s="9" cm="1">
        <f t="array" ref="Y298">_xll.SNL.Clients.Office.Excel.Functions.SPG($A298, "IQ_DILUT_EPS_AFTER_EXTRA", Y$3)</f>
        <v>1.55</v>
      </c>
      <c r="Z298" s="9" cm="1">
        <f t="array" ref="Z298">_xll.SNL.Clients.Office.Excel.Functions.SPG($A298, "IQ_DILUT_EPS_AFTER_EXTRA", Z$3)</f>
        <v>1.99</v>
      </c>
    </row>
    <row r="299" spans="1:26" x14ac:dyDescent="0.3">
      <c r="A299" s="11" t="s">
        <v>1311</v>
      </c>
      <c r="B299" s="9" cm="1">
        <f t="array" ref="B299">_xll.SNL.Clients.Office.Excel.Functions.SPG($A299, "IQ_DILUT_EPS_AFTER_EXTRA", B$3)</f>
        <v>4.2699999999999996</v>
      </c>
      <c r="C299" s="9" cm="1">
        <f t="array" ref="C299">_xll.SNL.Clients.Office.Excel.Functions.SPG($A299, "IQ_DILUT_EPS_AFTER_EXTRA", C$3)</f>
        <v>2.1850000000000001</v>
      </c>
      <c r="D299" s="9" cm="1">
        <f t="array" ref="D299">_xll.SNL.Clients.Office.Excel.Functions.SPG($A299, "IQ_DILUT_EPS_AFTER_EXTRA", D$3)</f>
        <v>2.33</v>
      </c>
      <c r="E299" s="9" cm="1">
        <f t="array" ref="E299">_xll.SNL.Clients.Office.Excel.Functions.SPG($A299, "IQ_DILUT_EPS_AFTER_EXTRA", E$3)</f>
        <v>3.03</v>
      </c>
      <c r="F299" s="9" cm="1">
        <f t="array" ref="F299">_xll.SNL.Clients.Office.Excel.Functions.SPG($A299, "IQ_DILUT_EPS_AFTER_EXTRA", F$3)</f>
        <v>3.16</v>
      </c>
      <c r="G299" s="9" cm="1">
        <f t="array" ref="G299">_xll.SNL.Clients.Office.Excel.Functions.SPG($A299, "IQ_DILUT_EPS_AFTER_EXTRA", G$3)</f>
        <v>2.399</v>
      </c>
      <c r="H299" s="9" cm="1">
        <f t="array" ref="H299">_xll.SNL.Clients.Office.Excel.Functions.SPG($A299, "IQ_DILUT_EPS_AFTER_EXTRA", H$3)</f>
        <v>4.29</v>
      </c>
      <c r="I299" s="9" cm="1">
        <f t="array" ref="I299">_xll.SNL.Clients.Office.Excel.Functions.SPG($A299, "IQ_DILUT_EPS_AFTER_EXTRA", I$3)</f>
        <v>3.05</v>
      </c>
      <c r="J299" s="9" cm="1">
        <f t="array" ref="J299">_xll.SNL.Clients.Office.Excel.Functions.SPG($A299, "IQ_DILUT_EPS_AFTER_EXTRA", J$3)</f>
        <v>3.72</v>
      </c>
      <c r="K299" s="9" cm="1">
        <f t="array" ref="K299">_xll.SNL.Clients.Office.Excel.Functions.SPG($A299, "IQ_DILUT_EPS_AFTER_EXTRA", K$3)</f>
        <v>4.2690000000000001</v>
      </c>
      <c r="L299" s="9" cm="1">
        <f t="array" ref="L299">_xll.SNL.Clients.Office.Excel.Functions.SPG($A299, "IQ_DILUT_EPS_AFTER_EXTRA", L$3)</f>
        <v>-1.1339999999999999</v>
      </c>
      <c r="M299" s="9" cm="1">
        <f t="array" ref="M299">_xll.SNL.Clients.Office.Excel.Functions.SPG($A299, "IQ_DILUT_EPS_AFTER_EXTRA", M$3)</f>
        <v>1.55</v>
      </c>
      <c r="N299" s="9" cm="1">
        <f t="array" ref="N299">_xll.SNL.Clients.Office.Excel.Functions.SPG($A299, "IQ_DILUT_EPS_AFTER_EXTRA", N$3)</f>
        <v>2.91</v>
      </c>
      <c r="O299" s="9" cm="1">
        <f t="array" ref="O299">_xll.SNL.Clients.Office.Excel.Functions.SPG($A299, "IQ_DILUT_EPS_AFTER_EXTRA", O$3)</f>
        <v>2.3149999999999999</v>
      </c>
      <c r="P299" s="9" cm="1">
        <f t="array" ref="P299">_xll.SNL.Clients.Office.Excel.Functions.SPG($A299, "IQ_DILUT_EPS_AFTER_EXTRA", P$3)</f>
        <v>-0.32400000000000001</v>
      </c>
      <c r="Q299" s="9" cm="1">
        <f t="array" ref="Q299">_xll.SNL.Clients.Office.Excel.Functions.SPG($A299, "IQ_DILUT_EPS_AFTER_EXTRA", Q$3)</f>
        <v>5.0199999999999996</v>
      </c>
      <c r="R299" s="9" cm="1">
        <f t="array" ref="R299">_xll.SNL.Clients.Office.Excel.Functions.SPG($A299, "IQ_DILUT_EPS_AFTER_EXTRA", R$3)</f>
        <v>2.0299999999999998</v>
      </c>
      <c r="S299" s="9" cm="1">
        <f t="array" ref="S299">_xll.SNL.Clients.Office.Excel.Functions.SPG($A299, "IQ_DILUT_EPS_AFTER_EXTRA", S$3)</f>
        <v>1.927</v>
      </c>
      <c r="T299" s="9" cm="1">
        <f t="array" ref="T299">_xll.SNL.Clients.Office.Excel.Functions.SPG($A299, "IQ_DILUT_EPS_AFTER_EXTRA", T$3)</f>
        <v>3.12</v>
      </c>
      <c r="U299" s="9" cm="1">
        <f t="array" ref="U299">_xll.SNL.Clients.Office.Excel.Functions.SPG($A299, "IQ_DILUT_EPS_AFTER_EXTRA", U$3)</f>
        <v>2.48</v>
      </c>
      <c r="V299" s="9" cm="1">
        <f t="array" ref="V299">_xll.SNL.Clients.Office.Excel.Functions.SPG($A299, "IQ_DILUT_EPS_AFTER_EXTRA", V$3)</f>
        <v>-1.419</v>
      </c>
      <c r="W299" s="9" cm="1">
        <f t="array" ref="W299">_xll.SNL.Clients.Office.Excel.Functions.SPG($A299, "IQ_DILUT_EPS_AFTER_EXTRA", W$3)</f>
        <v>3.6779999999999999</v>
      </c>
      <c r="X299" s="9" cm="1">
        <f t="array" ref="X299">_xll.SNL.Clients.Office.Excel.Functions.SPG($A299, "IQ_DILUT_EPS_AFTER_EXTRA", X$3)</f>
        <v>4.12</v>
      </c>
      <c r="Y299" s="9" cm="1">
        <f t="array" ref="Y299">_xll.SNL.Clients.Office.Excel.Functions.SPG($A299, "IQ_DILUT_EPS_AFTER_EXTRA", Y$3)</f>
        <v>3.18</v>
      </c>
      <c r="Z299" s="9" cm="1">
        <f t="array" ref="Z299">_xll.SNL.Clients.Office.Excel.Functions.SPG($A299, "IQ_DILUT_EPS_AFTER_EXTRA", Z$3)</f>
        <v>2.65</v>
      </c>
    </row>
    <row r="300" spans="1:26" x14ac:dyDescent="0.3">
      <c r="A300" s="11" t="s">
        <v>1312</v>
      </c>
      <c r="B300" s="9" cm="1">
        <f t="array" ref="B300">_xll.SNL.Clients.Office.Excel.Functions.SPG($A300, "IQ_DILUT_EPS_AFTER_EXTRA", B$3)</f>
        <v>3.74</v>
      </c>
      <c r="C300" s="9" cm="1">
        <f t="array" ref="C300">_xll.SNL.Clients.Office.Excel.Functions.SPG($A300, "IQ_DILUT_EPS_AFTER_EXTRA", C$3)</f>
        <v>1.931</v>
      </c>
      <c r="D300" s="9" cm="1">
        <f t="array" ref="D300">_xll.SNL.Clients.Office.Excel.Functions.SPG($A300, "IQ_DILUT_EPS_AFTER_EXTRA", D$3)</f>
        <v>3.61</v>
      </c>
      <c r="E300" s="9" cm="1">
        <f t="array" ref="E300">_xll.SNL.Clients.Office.Excel.Functions.SPG($A300, "IQ_DILUT_EPS_AFTER_EXTRA", E$3)</f>
        <v>4.67</v>
      </c>
      <c r="F300" s="9" cm="1">
        <f t="array" ref="F300">_xll.SNL.Clients.Office.Excel.Functions.SPG($A300, "IQ_DILUT_EPS_AFTER_EXTRA", F$3)</f>
        <v>5.23</v>
      </c>
      <c r="G300" s="9" cm="1">
        <f t="array" ref="G300">_xll.SNL.Clients.Office.Excel.Functions.SPG($A300, "IQ_DILUT_EPS_AFTER_EXTRA", G$3)</f>
        <v>4.6989999999999998</v>
      </c>
      <c r="H300" s="9" cm="1">
        <f t="array" ref="H300">_xll.SNL.Clients.Office.Excel.Functions.SPG($A300, "IQ_DILUT_EPS_AFTER_EXTRA", H$3)</f>
        <v>4.99</v>
      </c>
      <c r="I300" s="9" cm="1">
        <f t="array" ref="I300">_xll.SNL.Clients.Office.Excel.Functions.SPG($A300, "IQ_DILUT_EPS_AFTER_EXTRA", I$3)</f>
        <v>6.49</v>
      </c>
      <c r="J300" s="9" cm="1">
        <f t="array" ref="J300">_xll.SNL.Clients.Office.Excel.Functions.SPG($A300, "IQ_DILUT_EPS_AFTER_EXTRA", J$3)</f>
        <v>6.43</v>
      </c>
      <c r="K300" s="9" cm="1">
        <f t="array" ref="K300">_xll.SNL.Clients.Office.Excel.Functions.SPG($A300, "IQ_DILUT_EPS_AFTER_EXTRA", K$3)</f>
        <v>5.8739999999999997</v>
      </c>
      <c r="L300" s="9" cm="1">
        <f t="array" ref="L300">_xll.SNL.Clients.Office.Excel.Functions.SPG($A300, "IQ_DILUT_EPS_AFTER_EXTRA", L$3)</f>
        <v>6.45</v>
      </c>
      <c r="M300" s="9" cm="1">
        <f t="array" ref="M300">_xll.SNL.Clients.Office.Excel.Functions.SPG($A300, "IQ_DILUT_EPS_AFTER_EXTRA", M$3)</f>
        <v>9.15</v>
      </c>
      <c r="N300" s="9" cm="1">
        <f t="array" ref="N300">_xll.SNL.Clients.Office.Excel.Functions.SPG($A300, "IQ_DILUT_EPS_AFTER_EXTRA", N$3)</f>
        <v>8.33</v>
      </c>
      <c r="O300" s="9" cm="1">
        <f t="array" ref="O300">_xll.SNL.Clients.Office.Excel.Functions.SPG($A300, "IQ_DILUT_EPS_AFTER_EXTRA", O$3)</f>
        <v>6.6390000000000002</v>
      </c>
      <c r="P300" s="9" cm="1">
        <f t="array" ref="P300">_xll.SNL.Clients.Office.Excel.Functions.SPG($A300, "IQ_DILUT_EPS_AFTER_EXTRA", P$3)</f>
        <v>6.15</v>
      </c>
      <c r="Q300" s="9" cm="1">
        <f t="array" ref="Q300">_xll.SNL.Clients.Office.Excel.Functions.SPG($A300, "IQ_DILUT_EPS_AFTER_EXTRA", Q$3)</f>
        <v>5.08</v>
      </c>
      <c r="R300" s="9" cm="1">
        <f t="array" ref="R300">_xll.SNL.Clients.Office.Excel.Functions.SPG($A300, "IQ_DILUT_EPS_AFTER_EXTRA", R$3)</f>
        <v>4.12</v>
      </c>
      <c r="S300" s="9" cm="1">
        <f t="array" ref="S300">_xll.SNL.Clients.Office.Excel.Functions.SPG($A300, "IQ_DILUT_EPS_AFTER_EXTRA", S$3)</f>
        <v>2.0089999999999999</v>
      </c>
      <c r="T300" s="9" cm="1">
        <f t="array" ref="T300">_xll.SNL.Clients.Office.Excel.Functions.SPG($A300, "IQ_DILUT_EPS_AFTER_EXTRA", T$3)</f>
        <v>1.51</v>
      </c>
      <c r="U300" s="9" cm="1">
        <f t="array" ref="U300">_xll.SNL.Clients.Office.Excel.Functions.SPG($A300, "IQ_DILUT_EPS_AFTER_EXTRA", U$3)</f>
        <v>1.24</v>
      </c>
      <c r="V300" s="9" cm="1">
        <f t="array" ref="V300">_xll.SNL.Clients.Office.Excel.Functions.SPG($A300, "IQ_DILUT_EPS_AFTER_EXTRA", V$3)</f>
        <v>0.92</v>
      </c>
      <c r="W300" s="9" cm="1">
        <f t="array" ref="W300">_xll.SNL.Clients.Office.Excel.Functions.SPG($A300, "IQ_DILUT_EPS_AFTER_EXTRA", W$3)</f>
        <v>2.44</v>
      </c>
      <c r="X300" s="9" cm="1">
        <f t="array" ref="X300">_xll.SNL.Clients.Office.Excel.Functions.SPG($A300, "IQ_DILUT_EPS_AFTER_EXTRA", X$3)</f>
        <v>2.4</v>
      </c>
      <c r="Y300" s="9" cm="1">
        <f t="array" ref="Y300">_xll.SNL.Clients.Office.Excel.Functions.SPG($A300, "IQ_DILUT_EPS_AFTER_EXTRA", Y$3)</f>
        <v>2.69</v>
      </c>
      <c r="Z300" s="9" cm="1">
        <f t="array" ref="Z300">_xll.SNL.Clients.Office.Excel.Functions.SPG($A300, "IQ_DILUT_EPS_AFTER_EXTRA", Z$3)</f>
        <v>2.8</v>
      </c>
    </row>
    <row r="301" spans="1:26" x14ac:dyDescent="0.3">
      <c r="A301" s="11" t="s">
        <v>1313</v>
      </c>
      <c r="B301" s="9" cm="1">
        <f t="array" ref="B301">_xll.SNL.Clients.Office.Excel.Functions.SPG($A301, "IQ_DILUT_EPS_AFTER_EXTRA", B$3)</f>
        <v>3.27</v>
      </c>
      <c r="C301" s="9" cm="1">
        <f t="array" ref="C301">_xll.SNL.Clients.Office.Excel.Functions.SPG($A301, "IQ_DILUT_EPS_AFTER_EXTRA", C$3)</f>
        <v>-3.8849999999999998</v>
      </c>
      <c r="D301" s="9" cm="1">
        <f t="array" ref="D301">_xll.SNL.Clients.Office.Excel.Functions.SPG($A301, "IQ_DILUT_EPS_AFTER_EXTRA", D$3)</f>
        <v>22.62</v>
      </c>
      <c r="E301" s="9" cm="1">
        <f t="array" ref="E301">_xll.SNL.Clients.Office.Excel.Functions.SPG($A301, "IQ_DILUT_EPS_AFTER_EXTRA", E$3)</f>
        <v>9.41</v>
      </c>
      <c r="F301" s="9" cm="1">
        <f t="array" ref="F301">_xll.SNL.Clients.Office.Excel.Functions.SPG($A301, "IQ_DILUT_EPS_AFTER_EXTRA", F$3)</f>
        <v>6.94</v>
      </c>
      <c r="G301" s="9" cm="1">
        <f t="array" ref="G301">_xll.SNL.Clients.Office.Excel.Functions.SPG($A301, "IQ_DILUT_EPS_AFTER_EXTRA", G$3)</f>
        <v>30.414999999999999</v>
      </c>
      <c r="H301" s="9" cm="1">
        <f t="array" ref="H301">_xll.SNL.Clients.Office.Excel.Functions.SPG($A301, "IQ_DILUT_EPS_AFTER_EXTRA", H$3)</f>
        <v>3.8</v>
      </c>
      <c r="I301" s="9" cm="1">
        <f t="array" ref="I301">_xll.SNL.Clients.Office.Excel.Functions.SPG($A301, "IQ_DILUT_EPS_AFTER_EXTRA", I$3)</f>
        <v>4.09</v>
      </c>
      <c r="J301" s="9" cm="1">
        <f t="array" ref="J301">_xll.SNL.Clients.Office.Excel.Functions.SPG($A301, "IQ_DILUT_EPS_AFTER_EXTRA", J$3)</f>
        <v>12.91</v>
      </c>
      <c r="K301" s="9" cm="1">
        <f t="array" ref="K301">_xll.SNL.Clients.Office.Excel.Functions.SPG($A301, "IQ_DILUT_EPS_AFTER_EXTRA", K$3)</f>
        <v>10.438000000000001</v>
      </c>
      <c r="L301" s="9" cm="1">
        <f t="array" ref="L301">_xll.SNL.Clients.Office.Excel.Functions.SPG($A301, "IQ_DILUT_EPS_AFTER_EXTRA", L$3)</f>
        <v>-19.274000000000001</v>
      </c>
      <c r="M301" s="9" cm="1">
        <f t="array" ref="M301">_xll.SNL.Clients.Office.Excel.Functions.SPG($A301, "IQ_DILUT_EPS_AFTER_EXTRA", M$3)</f>
        <v>-7.5330000000000004</v>
      </c>
      <c r="N301" s="9" cm="1">
        <f t="array" ref="N301">_xll.SNL.Clients.Office.Excel.Functions.SPG($A301, "IQ_DILUT_EPS_AFTER_EXTRA", N$3)</f>
        <v>-9.1020000000000003</v>
      </c>
      <c r="O301" s="9" cm="1">
        <f t="array" ref="O301">_xll.SNL.Clients.Office.Excel.Functions.SPG($A301, "IQ_DILUT_EPS_AFTER_EXTRA", O$3)</f>
        <v>4.7110000000000003</v>
      </c>
      <c r="P301" s="9" cm="1">
        <f t="array" ref="P301">_xll.SNL.Clients.Office.Excel.Functions.SPG($A301, "IQ_DILUT_EPS_AFTER_EXTRA", P$3)</f>
        <v>-9.75</v>
      </c>
      <c r="Q301" s="9" cm="1">
        <f t="array" ref="Q301">_xll.SNL.Clients.Office.Excel.Functions.SPG($A301, "IQ_DILUT_EPS_AFTER_EXTRA", Q$3)</f>
        <v>9.3849999999999998</v>
      </c>
      <c r="R301" s="9" cm="1">
        <f t="array" ref="R301">_xll.SNL.Clients.Office.Excel.Functions.SPG($A301, "IQ_DILUT_EPS_AFTER_EXTRA", R$3)</f>
        <v>-5.7889999999999997</v>
      </c>
      <c r="S301" s="9" cm="1">
        <f t="array" ref="S301">_xll.SNL.Clients.Office.Excel.Functions.SPG($A301, "IQ_DILUT_EPS_AFTER_EXTRA", S$3)</f>
        <v>3.738</v>
      </c>
      <c r="T301" s="9" cm="1">
        <f t="array" ref="T301">_xll.SNL.Clients.Office.Excel.Functions.SPG($A301, "IQ_DILUT_EPS_AFTER_EXTRA", T$3)</f>
        <v>0.94</v>
      </c>
      <c r="U301" s="9" cm="1">
        <f t="array" ref="U301">_xll.SNL.Clients.Office.Excel.Functions.SPG($A301, "IQ_DILUT_EPS_AFTER_EXTRA", U$3)</f>
        <v>12.63</v>
      </c>
      <c r="V301" s="9" cm="1">
        <f t="array" ref="V301">_xll.SNL.Clients.Office.Excel.Functions.SPG($A301, "IQ_DILUT_EPS_AFTER_EXTRA", V$3)</f>
        <v>-1.8560000000000001</v>
      </c>
      <c r="W301" s="9" cm="1">
        <f t="array" ref="W301">_xll.SNL.Clients.Office.Excel.Functions.SPG($A301, "IQ_DILUT_EPS_AFTER_EXTRA", W$3)</f>
        <v>0.75900000000000001</v>
      </c>
      <c r="X301" s="9" cm="1">
        <f t="array" ref="X301">_xll.SNL.Clients.Office.Excel.Functions.SPG($A301, "IQ_DILUT_EPS_AFTER_EXTRA", X$3)</f>
        <v>0.83</v>
      </c>
      <c r="Y301" s="9" cm="1">
        <f t="array" ref="Y301">_xll.SNL.Clients.Office.Excel.Functions.SPG($A301, "IQ_DILUT_EPS_AFTER_EXTRA", Y$3)</f>
        <v>8.35</v>
      </c>
      <c r="Z301" s="9" cm="1">
        <f t="array" ref="Z301">_xll.SNL.Clients.Office.Excel.Functions.SPG($A301, "IQ_DILUT_EPS_AFTER_EXTRA", Z$3)</f>
        <v>6.43</v>
      </c>
    </row>
    <row r="302" spans="1:26" x14ac:dyDescent="0.3">
      <c r="A302" s="11" t="s">
        <v>1314</v>
      </c>
      <c r="B302" s="9" cm="1">
        <f t="array" ref="B302">_xll.SNL.Clients.Office.Excel.Functions.SPG($A302, "IQ_DILUT_EPS_AFTER_EXTRA", B$3)</f>
        <v>0.1</v>
      </c>
      <c r="C302" s="9" cm="1">
        <f t="array" ref="C302">_xll.SNL.Clients.Office.Excel.Functions.SPG($A302, "IQ_DILUT_EPS_AFTER_EXTRA", C$3)</f>
        <v>-0.61</v>
      </c>
      <c r="D302" s="9" cm="1">
        <f t="array" ref="D302">_xll.SNL.Clients.Office.Excel.Functions.SPG($A302, "IQ_DILUT_EPS_AFTER_EXTRA", D$3)</f>
        <v>-1.2E-2</v>
      </c>
      <c r="E302" s="9" cm="1">
        <f t="array" ref="E302">_xll.SNL.Clients.Office.Excel.Functions.SPG($A302, "IQ_DILUT_EPS_AFTER_EXTRA", E$3)</f>
        <v>0.1</v>
      </c>
      <c r="F302" s="9" cm="1">
        <f t="array" ref="F302">_xll.SNL.Clients.Office.Excel.Functions.SPG($A302, "IQ_DILUT_EPS_AFTER_EXTRA", F$3)</f>
        <v>5.8999999999999997E-2</v>
      </c>
      <c r="G302" s="9" cm="1">
        <f t="array" ref="G302">_xll.SNL.Clients.Office.Excel.Functions.SPG($A302, "IQ_DILUT_EPS_AFTER_EXTRA", G$3)</f>
        <v>-0.29499999999999998</v>
      </c>
      <c r="H302" s="9" cm="1">
        <f t="array" ref="H302">_xll.SNL.Clients.Office.Excel.Functions.SPG($A302, "IQ_DILUT_EPS_AFTER_EXTRA", H$3)</f>
        <v>0.3</v>
      </c>
      <c r="I302" s="9" cm="1">
        <f t="array" ref="I302">_xll.SNL.Clients.Office.Excel.Functions.SPG($A302, "IQ_DILUT_EPS_AFTER_EXTRA", I$3)</f>
        <v>0.35</v>
      </c>
      <c r="J302" s="9" cm="1">
        <f t="array" ref="J302">_xll.SNL.Clients.Office.Excel.Functions.SPG($A302, "IQ_DILUT_EPS_AFTER_EXTRA", J$3)</f>
        <v>0.27</v>
      </c>
      <c r="K302" s="9" cm="1">
        <f t="array" ref="K302">_xll.SNL.Clients.Office.Excel.Functions.SPG($A302, "IQ_DILUT_EPS_AFTER_EXTRA", K$3)</f>
        <v>0.85299999999999998</v>
      </c>
      <c r="L302" s="9" cm="1">
        <f t="array" ref="L302">_xll.SNL.Clients.Office.Excel.Functions.SPG($A302, "IQ_DILUT_EPS_AFTER_EXTRA", L$3)</f>
        <v>0.71</v>
      </c>
      <c r="M302" s="9" cm="1">
        <f t="array" ref="M302">_xll.SNL.Clients.Office.Excel.Functions.SPG($A302, "IQ_DILUT_EPS_AFTER_EXTRA", M$3)</f>
        <v>0.88</v>
      </c>
      <c r="N302" s="9" cm="1">
        <f t="array" ref="N302">_xll.SNL.Clients.Office.Excel.Functions.SPG($A302, "IQ_DILUT_EPS_AFTER_EXTRA", N$3)</f>
        <v>0.80500000000000005</v>
      </c>
      <c r="O302" s="9" cm="1">
        <f t="array" ref="O302">_xll.SNL.Clients.Office.Excel.Functions.SPG($A302, "IQ_DILUT_EPS_AFTER_EXTRA", O$3)</f>
        <v>0.502</v>
      </c>
      <c r="P302" s="9" cm="1">
        <f t="array" ref="P302">_xll.SNL.Clients.Office.Excel.Functions.SPG($A302, "IQ_DILUT_EPS_AFTER_EXTRA", P$3)</f>
        <v>0.57999999999999996</v>
      </c>
      <c r="Q302" s="9" cm="1">
        <f t="array" ref="Q302">_xll.SNL.Clients.Office.Excel.Functions.SPG($A302, "IQ_DILUT_EPS_AFTER_EXTRA", Q$3)</f>
        <v>0.64</v>
      </c>
      <c r="R302" s="9" cm="1">
        <f t="array" ref="R302">_xll.SNL.Clients.Office.Excel.Functions.SPG($A302, "IQ_DILUT_EPS_AFTER_EXTRA", R$3)</f>
        <v>0.52</v>
      </c>
      <c r="S302" s="9" cm="1">
        <f t="array" ref="S302">_xll.SNL.Clients.Office.Excel.Functions.SPG($A302, "IQ_DILUT_EPS_AFTER_EXTRA", S$3)</f>
        <v>0.36099999999999999</v>
      </c>
      <c r="T302" s="9" cm="1">
        <f t="array" ref="T302">_xll.SNL.Clients.Office.Excel.Functions.SPG($A302, "IQ_DILUT_EPS_AFTER_EXTRA", T$3)</f>
        <v>0.27</v>
      </c>
      <c r="U302" s="9" cm="1">
        <f t="array" ref="U302">_xll.SNL.Clients.Office.Excel.Functions.SPG($A302, "IQ_DILUT_EPS_AFTER_EXTRA", U$3)</f>
        <v>0.3</v>
      </c>
      <c r="V302" s="9" cm="1">
        <f t="array" ref="V302">_xll.SNL.Clients.Office.Excel.Functions.SPG($A302, "IQ_DILUT_EPS_AFTER_EXTRA", V$3)</f>
        <v>0.18</v>
      </c>
      <c r="W302" s="9" cm="1">
        <f t="array" ref="W302">_xll.SNL.Clients.Office.Excel.Functions.SPG($A302, "IQ_DILUT_EPS_AFTER_EXTRA", W$3)</f>
        <v>6.9000000000000006E-2</v>
      </c>
      <c r="X302" s="9" cm="1">
        <f t="array" ref="X302">_xll.SNL.Clients.Office.Excel.Functions.SPG($A302, "IQ_DILUT_EPS_AFTER_EXTRA", X$3)</f>
        <v>0.03</v>
      </c>
      <c r="Y302" s="9" cm="1">
        <f t="array" ref="Y302">_xll.SNL.Clients.Office.Excel.Functions.SPG($A302, "IQ_DILUT_EPS_AFTER_EXTRA", Y$3)</f>
        <v>0.17</v>
      </c>
      <c r="Z302" s="9" cm="1">
        <f t="array" ref="Z302">_xll.SNL.Clients.Office.Excel.Functions.SPG($A302, "IQ_DILUT_EPS_AFTER_EXTRA", Z$3)</f>
        <v>0.17</v>
      </c>
    </row>
    <row r="303" spans="1:26" x14ac:dyDescent="0.3">
      <c r="A303" s="11" t="s">
        <v>1315</v>
      </c>
      <c r="B303" s="9" cm="1">
        <f t="array" ref="B303">_xll.SNL.Clients.Office.Excel.Functions.SPG($A303, "IQ_DILUT_EPS_AFTER_EXTRA", B$3)</f>
        <v>0.3</v>
      </c>
      <c r="C303" s="9" cm="1">
        <f t="array" ref="C303">_xll.SNL.Clients.Office.Excel.Functions.SPG($A303, "IQ_DILUT_EPS_AFTER_EXTRA", C$3)</f>
        <v>0.26100000000000001</v>
      </c>
      <c r="D303" s="9" cm="1">
        <f t="array" ref="D303">_xll.SNL.Clients.Office.Excel.Functions.SPG($A303, "IQ_DILUT_EPS_AFTER_EXTRA", D$3)</f>
        <v>0.29699999999999999</v>
      </c>
      <c r="E303" s="9" cm="1">
        <f t="array" ref="E303">_xll.SNL.Clients.Office.Excel.Functions.SPG($A303, "IQ_DILUT_EPS_AFTER_EXTRA", E$3)</f>
        <v>0.36699999999999999</v>
      </c>
      <c r="F303" s="9" cm="1">
        <f t="array" ref="F303">_xll.SNL.Clients.Office.Excel.Functions.SPG($A303, "IQ_DILUT_EPS_AFTER_EXTRA", F$3)</f>
        <v>0.27</v>
      </c>
      <c r="G303" s="9" cm="1">
        <f t="array" ref="G303">_xll.SNL.Clients.Office.Excel.Functions.SPG($A303, "IQ_DILUT_EPS_AFTER_EXTRA", G$3)</f>
        <v>0.28999999999999998</v>
      </c>
      <c r="H303" s="9" cm="1">
        <f t="array" ref="H303">_xll.SNL.Clients.Office.Excel.Functions.SPG($A303, "IQ_DILUT_EPS_AFTER_EXTRA", H$3)</f>
        <v>0.27</v>
      </c>
      <c r="I303" s="9" cm="1">
        <f t="array" ref="I303">_xll.SNL.Clients.Office.Excel.Functions.SPG($A303, "IQ_DILUT_EPS_AFTER_EXTRA", I$3)</f>
        <v>0.25700000000000001</v>
      </c>
      <c r="J303" s="9" cm="1">
        <f t="array" ref="J303">_xll.SNL.Clients.Office.Excel.Functions.SPG($A303, "IQ_DILUT_EPS_AFTER_EXTRA", J$3)</f>
        <v>0.29599999999999999</v>
      </c>
      <c r="K303" s="9" cm="1">
        <f t="array" ref="K303">_xll.SNL.Clients.Office.Excel.Functions.SPG($A303, "IQ_DILUT_EPS_AFTER_EXTRA", K$3)</f>
        <v>0.221</v>
      </c>
      <c r="L303" s="9" cm="1">
        <f t="array" ref="L303">_xll.SNL.Clients.Office.Excel.Functions.SPG($A303, "IQ_DILUT_EPS_AFTER_EXTRA", L$3)</f>
        <v>0.21</v>
      </c>
      <c r="M303" s="9" cm="1">
        <f t="array" ref="M303">_xll.SNL.Clients.Office.Excel.Functions.SPG($A303, "IQ_DILUT_EPS_AFTER_EXTRA", M$3)</f>
        <v>0.219</v>
      </c>
      <c r="N303" s="9" cm="1">
        <f t="array" ref="N303">_xll.SNL.Clients.Office.Excel.Functions.SPG($A303, "IQ_DILUT_EPS_AFTER_EXTRA", N$3)</f>
        <v>0.27</v>
      </c>
      <c r="O303" s="9" cm="1">
        <f t="array" ref="O303">_xll.SNL.Clients.Office.Excel.Functions.SPG($A303, "IQ_DILUT_EPS_AFTER_EXTRA", O$3)</f>
        <v>0.22700000000000001</v>
      </c>
      <c r="P303" s="9" cm="1">
        <f t="array" ref="P303">_xll.SNL.Clients.Office.Excel.Functions.SPG($A303, "IQ_DILUT_EPS_AFTER_EXTRA", P$3)</f>
        <v>0.22700000000000001</v>
      </c>
      <c r="Q303" s="9" cm="1">
        <f t="array" ref="Q303">_xll.SNL.Clients.Office.Excel.Functions.SPG($A303, "IQ_DILUT_EPS_AFTER_EXTRA", Q$3)</f>
        <v>0.15</v>
      </c>
      <c r="R303" s="9" cm="1">
        <f t="array" ref="R303">_xll.SNL.Clients.Office.Excel.Functions.SPG($A303, "IQ_DILUT_EPS_AFTER_EXTRA", R$3)</f>
        <v>0.189</v>
      </c>
      <c r="S303" s="9" cm="1">
        <f t="array" ref="S303">_xll.SNL.Clients.Office.Excel.Functions.SPG($A303, "IQ_DILUT_EPS_AFTER_EXTRA", S$3)</f>
        <v>0.105</v>
      </c>
      <c r="T303" s="9" cm="1">
        <f t="array" ref="T303">_xll.SNL.Clients.Office.Excel.Functions.SPG($A303, "IQ_DILUT_EPS_AFTER_EXTRA", T$3)</f>
        <v>0.21</v>
      </c>
      <c r="U303" s="9" cm="1">
        <f t="array" ref="U303">_xll.SNL.Clients.Office.Excel.Functions.SPG($A303, "IQ_DILUT_EPS_AFTER_EXTRA", U$3)</f>
        <v>9.5000000000000001E-2</v>
      </c>
      <c r="V303" s="9" cm="1">
        <f t="array" ref="V303">_xll.SNL.Clients.Office.Excel.Functions.SPG($A303, "IQ_DILUT_EPS_AFTER_EXTRA", V$3)</f>
        <v>0.09</v>
      </c>
      <c r="W303" s="9" cm="1">
        <f t="array" ref="W303">_xll.SNL.Clients.Office.Excel.Functions.SPG($A303, "IQ_DILUT_EPS_AFTER_EXTRA", W$3)</f>
        <v>0.17599999999999999</v>
      </c>
      <c r="X303" s="9" cm="1">
        <f t="array" ref="X303">_xll.SNL.Clients.Office.Excel.Functions.SPG($A303, "IQ_DILUT_EPS_AFTER_EXTRA", X$3)</f>
        <v>8.8999999999999996E-2</v>
      </c>
      <c r="Y303" s="9" cm="1">
        <f t="array" ref="Y303">_xll.SNL.Clients.Office.Excel.Functions.SPG($A303, "IQ_DILUT_EPS_AFTER_EXTRA", Y$3)</f>
        <v>0.12</v>
      </c>
      <c r="Z303" s="9" cm="1">
        <f t="array" ref="Z303">_xll.SNL.Clients.Office.Excel.Functions.SPG($A303, "IQ_DILUT_EPS_AFTER_EXTRA", Z$3)</f>
        <v>0.08</v>
      </c>
    </row>
    <row r="304" spans="1:26" x14ac:dyDescent="0.3">
      <c r="A304" s="11" t="s">
        <v>1316</v>
      </c>
      <c r="B304" s="9" t="str" cm="1">
        <f t="array" ref="B304">_xll.SNL.Clients.Office.Excel.Functions.SPG($A304, "IQ_DILUT_EPS_AFTER_EXTRA", B$3)</f>
        <v>NA</v>
      </c>
      <c r="C304" s="9" cm="1">
        <f t="array" ref="C304">_xll.SNL.Clients.Office.Excel.Functions.SPG($A304, "IQ_DILUT_EPS_AFTER_EXTRA", C$3)</f>
        <v>0.69099999999999995</v>
      </c>
      <c r="D304" s="9" cm="1">
        <f t="array" ref="D304">_xll.SNL.Clients.Office.Excel.Functions.SPG($A304, "IQ_DILUT_EPS_AFTER_EXTRA", D$3)</f>
        <v>1.66</v>
      </c>
      <c r="E304" s="9" cm="1">
        <f t="array" ref="E304">_xll.SNL.Clients.Office.Excel.Functions.SPG($A304, "IQ_DILUT_EPS_AFTER_EXTRA", E$3)</f>
        <v>1.45</v>
      </c>
      <c r="F304" s="9" cm="1">
        <f t="array" ref="F304">_xll.SNL.Clients.Office.Excel.Functions.SPG($A304, "IQ_DILUT_EPS_AFTER_EXTRA", F$3)</f>
        <v>-0.2</v>
      </c>
      <c r="G304" s="9" cm="1">
        <f t="array" ref="G304">_xll.SNL.Clients.Office.Excel.Functions.SPG($A304, "IQ_DILUT_EPS_AFTER_EXTRA", G$3)</f>
        <v>0.57799999999999996</v>
      </c>
      <c r="H304" s="9" cm="1">
        <f t="array" ref="H304">_xll.SNL.Clients.Office.Excel.Functions.SPG($A304, "IQ_DILUT_EPS_AFTER_EXTRA", H$3)</f>
        <v>-0.12</v>
      </c>
      <c r="I304" s="9" cm="1">
        <f t="array" ref="I304">_xll.SNL.Clients.Office.Excel.Functions.SPG($A304, "IQ_DILUT_EPS_AFTER_EXTRA", I$3)</f>
        <v>3.36</v>
      </c>
      <c r="J304" s="9" cm="1">
        <f t="array" ref="J304">_xll.SNL.Clients.Office.Excel.Functions.SPG($A304, "IQ_DILUT_EPS_AFTER_EXTRA", J$3)</f>
        <v>1.76</v>
      </c>
      <c r="K304" s="9" cm="1">
        <f t="array" ref="K304">_xll.SNL.Clients.Office.Excel.Functions.SPG($A304, "IQ_DILUT_EPS_AFTER_EXTRA", K$3)</f>
        <v>4.2060000000000004</v>
      </c>
      <c r="L304" s="9" cm="1">
        <f t="array" ref="L304">_xll.SNL.Clients.Office.Excel.Functions.SPG($A304, "IQ_DILUT_EPS_AFTER_EXTRA", L$3)</f>
        <v>3.78</v>
      </c>
      <c r="M304" s="9" cm="1">
        <f t="array" ref="M304">_xll.SNL.Clients.Office.Excel.Functions.SPG($A304, "IQ_DILUT_EPS_AFTER_EXTRA", M$3)</f>
        <v>4.54</v>
      </c>
      <c r="N304" s="9" cm="1">
        <f t="array" ref="N304">_xll.SNL.Clients.Office.Excel.Functions.SPG($A304, "IQ_DILUT_EPS_AFTER_EXTRA", N$3)</f>
        <v>7.22</v>
      </c>
      <c r="O304" s="9" cm="1">
        <f t="array" ref="O304">_xll.SNL.Clients.Office.Excel.Functions.SPG($A304, "IQ_DILUT_EPS_AFTER_EXTRA", O$3)</f>
        <v>4.91</v>
      </c>
      <c r="P304" s="9" cm="1">
        <f t="array" ref="P304">_xll.SNL.Clients.Office.Excel.Functions.SPG($A304, "IQ_DILUT_EPS_AFTER_EXTRA", P$3)</f>
        <v>5.88</v>
      </c>
      <c r="Q304" s="9" cm="1">
        <f t="array" ref="Q304">_xll.SNL.Clients.Office.Excel.Functions.SPG($A304, "IQ_DILUT_EPS_AFTER_EXTRA", Q$3)</f>
        <v>7.09</v>
      </c>
      <c r="R304" s="9" cm="1">
        <f t="array" ref="R304">_xll.SNL.Clients.Office.Excel.Functions.SPG($A304, "IQ_DILUT_EPS_AFTER_EXTRA", R$3)</f>
        <v>4.1900000000000004</v>
      </c>
      <c r="S304" s="9" cm="1">
        <f t="array" ref="S304">_xll.SNL.Clients.Office.Excel.Functions.SPG($A304, "IQ_DILUT_EPS_AFTER_EXTRA", S$3)</f>
        <v>4.3220000000000001</v>
      </c>
      <c r="T304" s="9" cm="1">
        <f t="array" ref="T304">_xll.SNL.Clients.Office.Excel.Functions.SPG($A304, "IQ_DILUT_EPS_AFTER_EXTRA", T$3)</f>
        <v>1.64</v>
      </c>
      <c r="U304" s="9" cm="1">
        <f t="array" ref="U304">_xll.SNL.Clients.Office.Excel.Functions.SPG($A304, "IQ_DILUT_EPS_AFTER_EXTRA", U$3)</f>
        <v>3.71</v>
      </c>
      <c r="V304" s="9" cm="1">
        <f t="array" ref="V304">_xll.SNL.Clients.Office.Excel.Functions.SPG($A304, "IQ_DILUT_EPS_AFTER_EXTRA", V$3)</f>
        <v>-0.17</v>
      </c>
      <c r="W304" s="9" cm="1">
        <f t="array" ref="W304">_xll.SNL.Clients.Office.Excel.Functions.SPG($A304, "IQ_DILUT_EPS_AFTER_EXTRA", W$3)</f>
        <v>2.6579999999999999</v>
      </c>
      <c r="X304" s="9" cm="1">
        <f t="array" ref="X304">_xll.SNL.Clients.Office.Excel.Functions.SPG($A304, "IQ_DILUT_EPS_AFTER_EXTRA", X$3)</f>
        <v>2.17</v>
      </c>
      <c r="Y304" s="9" cm="1">
        <f t="array" ref="Y304">_xll.SNL.Clients.Office.Excel.Functions.SPG($A304, "IQ_DILUT_EPS_AFTER_EXTRA", Y$3)</f>
        <v>2.86</v>
      </c>
      <c r="Z304" s="9" cm="1">
        <f t="array" ref="Z304">_xll.SNL.Clients.Office.Excel.Functions.SPG($A304, "IQ_DILUT_EPS_AFTER_EXTRA", Z$3)</f>
        <v>1.43</v>
      </c>
    </row>
    <row r="305" spans="1:26" x14ac:dyDescent="0.3">
      <c r="A305" s="11" t="s">
        <v>1317</v>
      </c>
      <c r="B305" s="9" cm="1">
        <f t="array" ref="B305">_xll.SNL.Clients.Office.Excel.Functions.SPG($A305, "IQ_DILUT_EPS_AFTER_EXTRA", B$3)</f>
        <v>0.68</v>
      </c>
      <c r="C305" s="9" cm="1">
        <f t="array" ref="C305">_xll.SNL.Clients.Office.Excel.Functions.SPG($A305, "IQ_DILUT_EPS_AFTER_EXTRA", C$3)</f>
        <v>0.441</v>
      </c>
      <c r="D305" s="9" cm="1">
        <f t="array" ref="D305">_xll.SNL.Clients.Office.Excel.Functions.SPG($A305, "IQ_DILUT_EPS_AFTER_EXTRA", D$3)</f>
        <v>1.03</v>
      </c>
      <c r="E305" s="9" cm="1">
        <f t="array" ref="E305">_xll.SNL.Clients.Office.Excel.Functions.SPG($A305, "IQ_DILUT_EPS_AFTER_EXTRA", E$3)</f>
        <v>0.89</v>
      </c>
      <c r="F305" s="9" cm="1">
        <f t="array" ref="F305">_xll.SNL.Clients.Office.Excel.Functions.SPG($A305, "IQ_DILUT_EPS_AFTER_EXTRA", F$3)</f>
        <v>1.39</v>
      </c>
      <c r="G305" s="9" cm="1">
        <f t="array" ref="G305">_xll.SNL.Clients.Office.Excel.Functions.SPG($A305, "IQ_DILUT_EPS_AFTER_EXTRA", G$3)</f>
        <v>1.244</v>
      </c>
      <c r="H305" s="9" cm="1">
        <f t="array" ref="H305">_xll.SNL.Clients.Office.Excel.Functions.SPG($A305, "IQ_DILUT_EPS_AFTER_EXTRA", H$3)</f>
        <v>0.14499999999999999</v>
      </c>
      <c r="I305" s="9" cm="1">
        <f t="array" ref="I305">_xll.SNL.Clients.Office.Excel.Functions.SPG($A305, "IQ_DILUT_EPS_AFTER_EXTRA", I$3)</f>
        <v>0.84499999999999997</v>
      </c>
      <c r="J305" s="9" cm="1">
        <f t="array" ref="J305">_xll.SNL.Clients.Office.Excel.Functions.SPG($A305, "IQ_DILUT_EPS_AFTER_EXTRA", J$3)</f>
        <v>1.075</v>
      </c>
      <c r="K305" s="9" cm="1">
        <f t="array" ref="K305">_xll.SNL.Clients.Office.Excel.Functions.SPG($A305, "IQ_DILUT_EPS_AFTER_EXTRA", K$3)</f>
        <v>1.0629999999999999</v>
      </c>
      <c r="L305" s="9" cm="1">
        <f t="array" ref="L305">_xll.SNL.Clients.Office.Excel.Functions.SPG($A305, "IQ_DILUT_EPS_AFTER_EXTRA", L$3)</f>
        <v>4.8049999999999997</v>
      </c>
      <c r="M305" s="9" cm="1">
        <f t="array" ref="M305">_xll.SNL.Clients.Office.Excel.Functions.SPG($A305, "IQ_DILUT_EPS_AFTER_EXTRA", M$3)</f>
        <v>-2.5000000000000001E-2</v>
      </c>
      <c r="N305" s="9" cm="1">
        <f t="array" ref="N305">_xll.SNL.Clients.Office.Excel.Functions.SPG($A305, "IQ_DILUT_EPS_AFTER_EXTRA", N$3)</f>
        <v>0.52500000000000002</v>
      </c>
      <c r="O305" s="9" cm="1">
        <f t="array" ref="O305">_xll.SNL.Clients.Office.Excel.Functions.SPG($A305, "IQ_DILUT_EPS_AFTER_EXTRA", O$3)</f>
        <v>1.04</v>
      </c>
      <c r="P305" s="9" cm="1">
        <f t="array" ref="P305">_xll.SNL.Clients.Office.Excel.Functions.SPG($A305, "IQ_DILUT_EPS_AFTER_EXTRA", P$3)</f>
        <v>0.32</v>
      </c>
      <c r="Q305" s="9" cm="1">
        <f t="array" ref="Q305">_xll.SNL.Clients.Office.Excel.Functions.SPG($A305, "IQ_DILUT_EPS_AFTER_EXTRA", Q$3)</f>
        <v>0.89500000000000002</v>
      </c>
      <c r="R305" s="9" cm="1">
        <f t="array" ref="R305">_xll.SNL.Clients.Office.Excel.Functions.SPG($A305, "IQ_DILUT_EPS_AFTER_EXTRA", R$3)</f>
        <v>0.8</v>
      </c>
      <c r="S305" s="9" cm="1">
        <f t="array" ref="S305">_xll.SNL.Clients.Office.Excel.Functions.SPG($A305, "IQ_DILUT_EPS_AFTER_EXTRA", S$3)</f>
        <v>0.91700000000000004</v>
      </c>
      <c r="T305" s="9" cm="1">
        <f t="array" ref="T305">_xll.SNL.Clients.Office.Excel.Functions.SPG($A305, "IQ_DILUT_EPS_AFTER_EXTRA", T$3)</f>
        <v>0.46500000000000002</v>
      </c>
      <c r="U305" s="9" cm="1">
        <f t="array" ref="U305">_xll.SNL.Clients.Office.Excel.Functions.SPG($A305, "IQ_DILUT_EPS_AFTER_EXTRA", U$3)</f>
        <v>1.02</v>
      </c>
      <c r="V305" s="9" cm="1">
        <f t="array" ref="V305">_xll.SNL.Clients.Office.Excel.Functions.SPG($A305, "IQ_DILUT_EPS_AFTER_EXTRA", V$3)</f>
        <v>-0.68200000000000005</v>
      </c>
      <c r="W305" s="9" cm="1">
        <f t="array" ref="W305">_xll.SNL.Clients.Office.Excel.Functions.SPG($A305, "IQ_DILUT_EPS_AFTER_EXTRA", W$3)</f>
        <v>0.58499999999999996</v>
      </c>
      <c r="X305" s="9" cm="1">
        <f t="array" ref="X305">_xll.SNL.Clients.Office.Excel.Functions.SPG($A305, "IQ_DILUT_EPS_AFTER_EXTRA", X$3)</f>
        <v>0.35499999999999998</v>
      </c>
      <c r="Y305" s="9" cm="1">
        <f t="array" ref="Y305">_xll.SNL.Clients.Office.Excel.Functions.SPG($A305, "IQ_DILUT_EPS_AFTER_EXTRA", Y$3)</f>
        <v>0.44500000000000001</v>
      </c>
      <c r="Z305" s="9" cm="1">
        <f t="array" ref="Z305">_xll.SNL.Clients.Office.Excel.Functions.SPG($A305, "IQ_DILUT_EPS_AFTER_EXTRA", Z$3)</f>
        <v>0.73</v>
      </c>
    </row>
    <row r="306" spans="1:26" x14ac:dyDescent="0.3">
      <c r="A306" s="11" t="s">
        <v>1318</v>
      </c>
      <c r="B306" s="9" t="str" cm="1">
        <f t="array" ref="B306">_xll.SNL.Clients.Office.Excel.Functions.SPG($A306, "IQ_DILUT_EPS_AFTER_EXTRA", B$3)</f>
        <v>NA</v>
      </c>
      <c r="C306" s="9" cm="1">
        <f t="array" ref="C306">_xll.SNL.Clients.Office.Excel.Functions.SPG($A306, "IQ_DILUT_EPS_AFTER_EXTRA", C$3)</f>
        <v>0.23200000000000001</v>
      </c>
      <c r="D306" s="9" cm="1">
        <f t="array" ref="D306">_xll.SNL.Clients.Office.Excel.Functions.SPG($A306, "IQ_DILUT_EPS_AFTER_EXTRA", D$3)</f>
        <v>-0.313</v>
      </c>
      <c r="E306" s="9" cm="1">
        <f t="array" ref="E306">_xll.SNL.Clients.Office.Excel.Functions.SPG($A306, "IQ_DILUT_EPS_AFTER_EXTRA", E$3)</f>
        <v>0.121</v>
      </c>
      <c r="F306" s="9" cm="1">
        <f t="array" ref="F306">_xll.SNL.Clients.Office.Excel.Functions.SPG($A306, "IQ_DILUT_EPS_AFTER_EXTRA", F$3)</f>
        <v>-0.192</v>
      </c>
      <c r="G306" s="9" cm="1">
        <f t="array" ref="G306">_xll.SNL.Clients.Office.Excel.Functions.SPG($A306, "IQ_DILUT_EPS_AFTER_EXTRA", G$3)</f>
        <v>6.0309999999999997</v>
      </c>
      <c r="H306" s="9" cm="1">
        <f t="array" ref="H306">_xll.SNL.Clients.Office.Excel.Functions.SPG($A306, "IQ_DILUT_EPS_AFTER_EXTRA", H$3)</f>
        <v>-0.39500000000000002</v>
      </c>
      <c r="I306" s="9" cm="1">
        <f t="array" ref="I306">_xll.SNL.Clients.Office.Excel.Functions.SPG($A306, "IQ_DILUT_EPS_AFTER_EXTRA", I$3)</f>
        <v>-0.38900000000000001</v>
      </c>
      <c r="J306" s="9" t="str" cm="1">
        <f t="array" ref="J306">_xll.SNL.Clients.Office.Excel.Functions.SPG($A306, "IQ_DILUT_EPS_AFTER_EXTRA", J$3)</f>
        <v>NA</v>
      </c>
      <c r="K306" s="9" cm="1">
        <f t="array" ref="K306">_xll.SNL.Clients.Office.Excel.Functions.SPG($A306, "IQ_DILUT_EPS_AFTER_EXTRA", K$3)</f>
        <v>-0.49299999999999999</v>
      </c>
      <c r="L306" s="9" cm="1">
        <f t="array" ref="L306">_xll.SNL.Clients.Office.Excel.Functions.SPG($A306, "IQ_DILUT_EPS_AFTER_EXTRA", L$3)</f>
        <v>-0.41699999999999998</v>
      </c>
      <c r="M306" s="9" cm="1">
        <f t="array" ref="M306">_xll.SNL.Clients.Office.Excel.Functions.SPG($A306, "IQ_DILUT_EPS_AFTER_EXTRA", M$3)</f>
        <v>-0.48</v>
      </c>
      <c r="N306" s="9" cm="1">
        <f t="array" ref="N306">_xll.SNL.Clients.Office.Excel.Functions.SPG($A306, "IQ_DILUT_EPS_AFTER_EXTRA", N$3)</f>
        <v>-0.39</v>
      </c>
      <c r="O306" s="9" cm="1">
        <f t="array" ref="O306">_xll.SNL.Clients.Office.Excel.Functions.SPG($A306, "IQ_DILUT_EPS_AFTER_EXTRA", O$3)</f>
        <v>-0.41399999999999998</v>
      </c>
      <c r="P306" s="9" cm="1">
        <f t="array" ref="P306">_xll.SNL.Clients.Office.Excel.Functions.SPG($A306, "IQ_DILUT_EPS_AFTER_EXTRA", P$3)</f>
        <v>-0.32100000000000001</v>
      </c>
      <c r="Q306" s="9" cm="1">
        <f t="array" ref="Q306">_xll.SNL.Clients.Office.Excel.Functions.SPG($A306, "IQ_DILUT_EPS_AFTER_EXTRA", Q$3)</f>
        <v>-0.126</v>
      </c>
      <c r="R306" s="9" cm="1">
        <f t="array" ref="R306">_xll.SNL.Clients.Office.Excel.Functions.SPG($A306, "IQ_DILUT_EPS_AFTER_EXTRA", R$3)</f>
        <v>-0.80500000000000005</v>
      </c>
      <c r="S306" s="9" cm="1">
        <f t="array" ref="S306">_xll.SNL.Clients.Office.Excel.Functions.SPG($A306, "IQ_DILUT_EPS_AFTER_EXTRA", S$3)</f>
        <v>-0.41499999999999998</v>
      </c>
      <c r="T306" s="9" cm="1">
        <f t="array" ref="T306">_xll.SNL.Clients.Office.Excel.Functions.SPG($A306, "IQ_DILUT_EPS_AFTER_EXTRA", T$3)</f>
        <v>-5.6000000000000001E-2</v>
      </c>
      <c r="U306" s="9" cm="1">
        <f t="array" ref="U306">_xll.SNL.Clients.Office.Excel.Functions.SPG($A306, "IQ_DILUT_EPS_AFTER_EXTRA", U$3)</f>
        <v>-1.4999999999999999E-2</v>
      </c>
      <c r="V306" s="9" cm="1">
        <f t="array" ref="V306">_xll.SNL.Clients.Office.Excel.Functions.SPG($A306, "IQ_DILUT_EPS_AFTER_EXTRA", V$3)</f>
        <v>-0.253</v>
      </c>
      <c r="W306" s="9" t="str" cm="1">
        <f t="array" ref="W306">_xll.SNL.Clients.Office.Excel.Functions.SPG($A306, "IQ_DILUT_EPS_AFTER_EXTRA", W$3)</f>
        <v>NA</v>
      </c>
      <c r="X306" s="9" t="str" cm="1">
        <f t="array" ref="X306">_xll.SNL.Clients.Office.Excel.Functions.SPG($A306, "IQ_DILUT_EPS_AFTER_EXTRA", X$3)</f>
        <v>NA</v>
      </c>
      <c r="Y306" s="9" t="str" cm="1">
        <f t="array" ref="Y306">_xll.SNL.Clients.Office.Excel.Functions.SPG($A306, "IQ_DILUT_EPS_AFTER_EXTRA", Y$3)</f>
        <v>NA</v>
      </c>
      <c r="Z306" s="9" t="str" cm="1">
        <f t="array" ref="Z306">_xll.SNL.Clients.Office.Excel.Functions.SPG($A306, "IQ_DILUT_EPS_AFTER_EXTRA", Z$3)</f>
        <v>NA</v>
      </c>
    </row>
    <row r="307" spans="1:26" x14ac:dyDescent="0.3">
      <c r="A307" s="11" t="s">
        <v>1319</v>
      </c>
      <c r="B307" s="9" cm="1">
        <f t="array" ref="B307">_xll.SNL.Clients.Office.Excel.Functions.SPG($A307, "IQ_DILUT_EPS_AFTER_EXTRA", B$3)</f>
        <v>1.72</v>
      </c>
      <c r="C307" s="9" cm="1">
        <f t="array" ref="C307">_xll.SNL.Clients.Office.Excel.Functions.SPG($A307, "IQ_DILUT_EPS_AFTER_EXTRA", C$3)</f>
        <v>1.63</v>
      </c>
      <c r="D307" s="9" cm="1">
        <f t="array" ref="D307">_xll.SNL.Clients.Office.Excel.Functions.SPG($A307, "IQ_DILUT_EPS_AFTER_EXTRA", D$3)</f>
        <v>1.46</v>
      </c>
      <c r="E307" s="9" cm="1">
        <f t="array" ref="E307">_xll.SNL.Clients.Office.Excel.Functions.SPG($A307, "IQ_DILUT_EPS_AFTER_EXTRA", E$3)</f>
        <v>1.23</v>
      </c>
      <c r="F307" s="9" cm="1">
        <f t="array" ref="F307">_xll.SNL.Clients.Office.Excel.Functions.SPG($A307, "IQ_DILUT_EPS_AFTER_EXTRA", F$3)</f>
        <v>0.71899999999999997</v>
      </c>
      <c r="G307" s="9" cm="1">
        <f t="array" ref="G307">_xll.SNL.Clients.Office.Excel.Functions.SPG($A307, "IQ_DILUT_EPS_AFTER_EXTRA", G$3)</f>
        <v>0.95</v>
      </c>
      <c r="H307" s="9" cm="1">
        <f t="array" ref="H307">_xll.SNL.Clients.Office.Excel.Functions.SPG($A307, "IQ_DILUT_EPS_AFTER_EXTRA", H$3)</f>
        <v>0.75</v>
      </c>
      <c r="I307" s="9" cm="1">
        <f t="array" ref="I307">_xll.SNL.Clients.Office.Excel.Functions.SPG($A307, "IQ_DILUT_EPS_AFTER_EXTRA", I$3)</f>
        <v>0.96699999999999997</v>
      </c>
      <c r="J307" s="9" cm="1">
        <f t="array" ref="J307">_xll.SNL.Clients.Office.Excel.Functions.SPG($A307, "IQ_DILUT_EPS_AFTER_EXTRA", J$3)</f>
        <v>0.97</v>
      </c>
      <c r="K307" s="9" cm="1">
        <f t="array" ref="K307">_xll.SNL.Clients.Office.Excel.Functions.SPG($A307, "IQ_DILUT_EPS_AFTER_EXTRA", K$3)</f>
        <v>0.85</v>
      </c>
      <c r="L307" s="9" cm="1">
        <f t="array" ref="L307">_xll.SNL.Clients.Office.Excel.Functions.SPG($A307, "IQ_DILUT_EPS_AFTER_EXTRA", L$3)</f>
        <v>0.69799999999999995</v>
      </c>
      <c r="M307" s="9" cm="1">
        <f t="array" ref="M307">_xll.SNL.Clients.Office.Excel.Functions.SPG($A307, "IQ_DILUT_EPS_AFTER_EXTRA", M$3)</f>
        <v>1.08</v>
      </c>
      <c r="N307" s="9" cm="1">
        <f t="array" ref="N307">_xll.SNL.Clients.Office.Excel.Functions.SPG($A307, "IQ_DILUT_EPS_AFTER_EXTRA", N$3)</f>
        <v>1</v>
      </c>
      <c r="O307" s="9" cm="1">
        <f t="array" ref="O307">_xll.SNL.Clients.Office.Excel.Functions.SPG($A307, "IQ_DILUT_EPS_AFTER_EXTRA", O$3)</f>
        <v>1.03</v>
      </c>
      <c r="P307" s="9" cm="1">
        <f t="array" ref="P307">_xll.SNL.Clients.Office.Excel.Functions.SPG($A307, "IQ_DILUT_EPS_AFTER_EXTRA", P$3)</f>
        <v>1.07</v>
      </c>
      <c r="Q307" s="9" cm="1">
        <f t="array" ref="Q307">_xll.SNL.Clients.Office.Excel.Functions.SPG($A307, "IQ_DILUT_EPS_AFTER_EXTRA", Q$3)</f>
        <v>1.24</v>
      </c>
      <c r="R307" s="9" cm="1">
        <f t="array" ref="R307">_xll.SNL.Clients.Office.Excel.Functions.SPG($A307, "IQ_DILUT_EPS_AFTER_EXTRA", R$3)</f>
        <v>0.82</v>
      </c>
      <c r="S307" s="9" cm="1">
        <f t="array" ref="S307">_xll.SNL.Clients.Office.Excel.Functions.SPG($A307, "IQ_DILUT_EPS_AFTER_EXTRA", S$3)</f>
        <v>0.91</v>
      </c>
      <c r="T307" s="9" cm="1">
        <f t="array" ref="T307">_xll.SNL.Clients.Office.Excel.Functions.SPG($A307, "IQ_DILUT_EPS_AFTER_EXTRA", T$3)</f>
        <v>1.63</v>
      </c>
      <c r="U307" s="9" cm="1">
        <f t="array" ref="U307">_xll.SNL.Clients.Office.Excel.Functions.SPG($A307, "IQ_DILUT_EPS_AFTER_EXTRA", U$3)</f>
        <v>0.74099999999999999</v>
      </c>
      <c r="V307" s="9" cm="1">
        <f t="array" ref="V307">_xll.SNL.Clients.Office.Excel.Functions.SPG($A307, "IQ_DILUT_EPS_AFTER_EXTRA", V$3)</f>
        <v>0.58899999999999997</v>
      </c>
      <c r="W307" s="9" cm="1">
        <f t="array" ref="W307">_xll.SNL.Clients.Office.Excel.Functions.SPG($A307, "IQ_DILUT_EPS_AFTER_EXTRA", W$3)</f>
        <v>0.63</v>
      </c>
      <c r="X307" s="9" cm="1">
        <f t="array" ref="X307">_xll.SNL.Clients.Office.Excel.Functions.SPG($A307, "IQ_DILUT_EPS_AFTER_EXTRA", X$3)</f>
        <v>1.07</v>
      </c>
      <c r="Y307" s="9" cm="1">
        <f t="array" ref="Y307">_xll.SNL.Clients.Office.Excel.Functions.SPG($A307, "IQ_DILUT_EPS_AFTER_EXTRA", Y$3)</f>
        <v>0.4</v>
      </c>
      <c r="Z307" s="9" cm="1">
        <f t="array" ref="Z307">_xll.SNL.Clients.Office.Excel.Functions.SPG($A307, "IQ_DILUT_EPS_AFTER_EXTRA", Z$3)</f>
        <v>0.44</v>
      </c>
    </row>
    <row r="308" spans="1:26" x14ac:dyDescent="0.3">
      <c r="A308" s="11" t="s">
        <v>1320</v>
      </c>
      <c r="B308" s="9" cm="1">
        <f t="array" ref="B308">_xll.SNL.Clients.Office.Excel.Functions.SPG($A308, "IQ_DILUT_EPS_AFTER_EXTRA", B$3)</f>
        <v>0.4</v>
      </c>
      <c r="C308" s="9" cm="1">
        <f t="array" ref="C308">_xll.SNL.Clients.Office.Excel.Functions.SPG($A308, "IQ_DILUT_EPS_AFTER_EXTRA", C$3)</f>
        <v>1.4219999999999999</v>
      </c>
      <c r="D308" s="9" cm="1">
        <f t="array" ref="D308">_xll.SNL.Clients.Office.Excel.Functions.SPG($A308, "IQ_DILUT_EPS_AFTER_EXTRA", D$3)</f>
        <v>1.766</v>
      </c>
      <c r="E308" s="9" cm="1">
        <f t="array" ref="E308">_xll.SNL.Clients.Office.Excel.Functions.SPG($A308, "IQ_DILUT_EPS_AFTER_EXTRA", E$3)</f>
        <v>1.401</v>
      </c>
      <c r="F308" s="9" cm="1">
        <f t="array" ref="F308">_xll.SNL.Clients.Office.Excel.Functions.SPG($A308, "IQ_DILUT_EPS_AFTER_EXTRA", F$3)</f>
        <v>0.47</v>
      </c>
      <c r="G308" s="9" cm="1">
        <f t="array" ref="G308">_xll.SNL.Clients.Office.Excel.Functions.SPG($A308, "IQ_DILUT_EPS_AFTER_EXTRA", G$3)</f>
        <v>1.129</v>
      </c>
      <c r="H308" s="9" cm="1">
        <f t="array" ref="H308">_xll.SNL.Clients.Office.Excel.Functions.SPG($A308, "IQ_DILUT_EPS_AFTER_EXTRA", H$3)</f>
        <v>1.56</v>
      </c>
      <c r="I308" s="9" cm="1">
        <f t="array" ref="I308">_xll.SNL.Clients.Office.Excel.Functions.SPG($A308, "IQ_DILUT_EPS_AFTER_EXTRA", I$3)</f>
        <v>1.1759999999999999</v>
      </c>
      <c r="J308" s="9" cm="1">
        <f t="array" ref="J308">_xll.SNL.Clients.Office.Excel.Functions.SPG($A308, "IQ_DILUT_EPS_AFTER_EXTRA", J$3)</f>
        <v>0.20899999999999999</v>
      </c>
      <c r="K308" s="9" cm="1">
        <f t="array" ref="K308">_xll.SNL.Clients.Office.Excel.Functions.SPG($A308, "IQ_DILUT_EPS_AFTER_EXTRA", K$3)</f>
        <v>1.0189999999999999</v>
      </c>
      <c r="L308" s="9" cm="1">
        <f t="array" ref="L308">_xll.SNL.Clients.Office.Excel.Functions.SPG($A308, "IQ_DILUT_EPS_AFTER_EXTRA", L$3)</f>
        <v>1.3089999999999999</v>
      </c>
      <c r="M308" s="9" cm="1">
        <f t="array" ref="M308">_xll.SNL.Clients.Office.Excel.Functions.SPG($A308, "IQ_DILUT_EPS_AFTER_EXTRA", M$3)</f>
        <v>1.5369999999999999</v>
      </c>
      <c r="N308" s="9" cm="1">
        <f t="array" ref="N308">_xll.SNL.Clients.Office.Excel.Functions.SPG($A308, "IQ_DILUT_EPS_AFTER_EXTRA", N$3)</f>
        <v>0.255</v>
      </c>
      <c r="O308" s="9" cm="1">
        <f t="array" ref="O308">_xll.SNL.Clients.Office.Excel.Functions.SPG($A308, "IQ_DILUT_EPS_AFTER_EXTRA", O$3)</f>
        <v>0.96299999999999997</v>
      </c>
      <c r="P308" s="9" cm="1">
        <f t="array" ref="P308">_xll.SNL.Clients.Office.Excel.Functions.SPG($A308, "IQ_DILUT_EPS_AFTER_EXTRA", P$3)</f>
        <v>1.038</v>
      </c>
      <c r="Q308" s="9" cm="1">
        <f t="array" ref="Q308">_xll.SNL.Clients.Office.Excel.Functions.SPG($A308, "IQ_DILUT_EPS_AFTER_EXTRA", Q$3)</f>
        <v>1.194</v>
      </c>
      <c r="R308" s="9" cm="1">
        <f t="array" ref="R308">_xll.SNL.Clients.Office.Excel.Functions.SPG($A308, "IQ_DILUT_EPS_AFTER_EXTRA", R$3)</f>
        <v>0.29399999999999998</v>
      </c>
      <c r="S308" s="9" cm="1">
        <f t="array" ref="S308">_xll.SNL.Clients.Office.Excel.Functions.SPG($A308, "IQ_DILUT_EPS_AFTER_EXTRA", S$3)</f>
        <v>0.98</v>
      </c>
      <c r="T308" s="9" cm="1">
        <f t="array" ref="T308">_xll.SNL.Clients.Office.Excel.Functions.SPG($A308, "IQ_DILUT_EPS_AFTER_EXTRA", T$3)</f>
        <v>1.39</v>
      </c>
      <c r="U308" s="9" cm="1">
        <f t="array" ref="U308">_xll.SNL.Clients.Office.Excel.Functions.SPG($A308, "IQ_DILUT_EPS_AFTER_EXTRA", U$3)</f>
        <v>0.84699999999999998</v>
      </c>
      <c r="V308" s="9" cm="1">
        <f t="array" ref="V308">_xll.SNL.Clients.Office.Excel.Functions.SPG($A308, "IQ_DILUT_EPS_AFTER_EXTRA", V$3)</f>
        <v>0.09</v>
      </c>
      <c r="W308" s="9" cm="1">
        <f t="array" ref="W308">_xll.SNL.Clients.Office.Excel.Functions.SPG($A308, "IQ_DILUT_EPS_AFTER_EXTRA", W$3)</f>
        <v>0.59299999999999997</v>
      </c>
      <c r="X308" s="9" cm="1">
        <f t="array" ref="X308">_xll.SNL.Clients.Office.Excel.Functions.SPG($A308, "IQ_DILUT_EPS_AFTER_EXTRA", X$3)</f>
        <v>0.81499999999999995</v>
      </c>
      <c r="Y308" s="9" cm="1">
        <f t="array" ref="Y308">_xll.SNL.Clients.Office.Excel.Functions.SPG($A308, "IQ_DILUT_EPS_AFTER_EXTRA", Y$3)</f>
        <v>1.0289999999999999</v>
      </c>
      <c r="Z308" s="9" cm="1">
        <f t="array" ref="Z308">_xll.SNL.Clients.Office.Excel.Functions.SPG($A308, "IQ_DILUT_EPS_AFTER_EXTRA", Z$3)</f>
        <v>0.108</v>
      </c>
    </row>
    <row r="309" spans="1:26" x14ac:dyDescent="0.3">
      <c r="A309" s="11" t="s">
        <v>1321</v>
      </c>
      <c r="B309" s="9" cm="1">
        <f t="array" ref="B309">_xll.SNL.Clients.Office.Excel.Functions.SPG($A309, "IQ_DILUT_EPS_AFTER_EXTRA", B$3)</f>
        <v>-0.22</v>
      </c>
      <c r="C309" s="9" cm="1">
        <f t="array" ref="C309">_xll.SNL.Clients.Office.Excel.Functions.SPG($A309, "IQ_DILUT_EPS_AFTER_EXTRA", C$3)</f>
        <v>-0.16600000000000001</v>
      </c>
      <c r="D309" s="9" cm="1">
        <f t="array" ref="D309">_xll.SNL.Clients.Office.Excel.Functions.SPG($A309, "IQ_DILUT_EPS_AFTER_EXTRA", D$3)</f>
        <v>9.5000000000000001E-2</v>
      </c>
      <c r="E309" s="9" cm="1">
        <f t="array" ref="E309">_xll.SNL.Clients.Office.Excel.Functions.SPG($A309, "IQ_DILUT_EPS_AFTER_EXTRA", E$3)</f>
        <v>0.36499999999999999</v>
      </c>
      <c r="F309" s="9" cm="1">
        <f t="array" ref="F309">_xll.SNL.Clients.Office.Excel.Functions.SPG($A309, "IQ_DILUT_EPS_AFTER_EXTRA", F$3)</f>
        <v>0.127</v>
      </c>
      <c r="G309" s="9" cm="1">
        <f t="array" ref="G309">_xll.SNL.Clients.Office.Excel.Functions.SPG($A309, "IQ_DILUT_EPS_AFTER_EXTRA", G$3)</f>
        <v>7.1999999999999995E-2</v>
      </c>
      <c r="H309" s="9" cm="1">
        <f t="array" ref="H309">_xll.SNL.Clients.Office.Excel.Functions.SPG($A309, "IQ_DILUT_EPS_AFTER_EXTRA", H$3)</f>
        <v>-4.3999999999999997E-2</v>
      </c>
      <c r="I309" s="9" cm="1">
        <f t="array" ref="I309">_xll.SNL.Clients.Office.Excel.Functions.SPG($A309, "IQ_DILUT_EPS_AFTER_EXTRA", I$3)</f>
        <v>0.25900000000000001</v>
      </c>
      <c r="J309" s="9" cm="1">
        <f t="array" ref="J309">_xll.SNL.Clients.Office.Excel.Functions.SPG($A309, "IQ_DILUT_EPS_AFTER_EXTRA", J$3)</f>
        <v>0.114</v>
      </c>
      <c r="K309" s="9" cm="1">
        <f t="array" ref="K309">_xll.SNL.Clients.Office.Excel.Functions.SPG($A309, "IQ_DILUT_EPS_AFTER_EXTRA", K$3)</f>
        <v>6.3E-2</v>
      </c>
      <c r="L309" s="9" cm="1">
        <f t="array" ref="L309">_xll.SNL.Clients.Office.Excel.Functions.SPG($A309, "IQ_DILUT_EPS_AFTER_EXTRA", L$3)</f>
        <v>9.2999999999999999E-2</v>
      </c>
      <c r="M309" s="9" cm="1">
        <f t="array" ref="M309">_xll.SNL.Clients.Office.Excel.Functions.SPG($A309, "IQ_DILUT_EPS_AFTER_EXTRA", M$3)</f>
        <v>0.22</v>
      </c>
      <c r="N309" s="9" cm="1">
        <f t="array" ref="N309">_xll.SNL.Clients.Office.Excel.Functions.SPG($A309, "IQ_DILUT_EPS_AFTER_EXTRA", N$3)</f>
        <v>5.8000000000000003E-2</v>
      </c>
      <c r="O309" s="9" cm="1">
        <f t="array" ref="O309">_xll.SNL.Clients.Office.Excel.Functions.SPG($A309, "IQ_DILUT_EPS_AFTER_EXTRA", O$3)</f>
        <v>-0.59299999999999997</v>
      </c>
      <c r="P309" s="9" cm="1">
        <f t="array" ref="P309">_xll.SNL.Clients.Office.Excel.Functions.SPG($A309, "IQ_DILUT_EPS_AFTER_EXTRA", P$3)</f>
        <v>-1.2999999999999999E-2</v>
      </c>
      <c r="Q309" s="9" cm="1">
        <f t="array" ref="Q309">_xll.SNL.Clients.Office.Excel.Functions.SPG($A309, "IQ_DILUT_EPS_AFTER_EXTRA", Q$3)</f>
        <v>8.3000000000000004E-2</v>
      </c>
      <c r="R309" s="9" t="str" cm="1">
        <f t="array" ref="R309">_xll.SNL.Clients.Office.Excel.Functions.SPG($A309, "IQ_DILUT_EPS_AFTER_EXTRA", R$3)</f>
        <v>NA</v>
      </c>
      <c r="S309" s="9" cm="1">
        <f t="array" ref="S309">_xll.SNL.Clients.Office.Excel.Functions.SPG($A309, "IQ_DILUT_EPS_AFTER_EXTRA", S$3)</f>
        <v>-6.0000000000000001E-3</v>
      </c>
      <c r="T309" s="9" t="str" cm="1">
        <f t="array" ref="T309">_xll.SNL.Clients.Office.Excel.Functions.SPG($A309, "IQ_DILUT_EPS_AFTER_EXTRA", T$3)</f>
        <v>NA</v>
      </c>
      <c r="U309" s="9" t="str" cm="1">
        <f t="array" ref="U309">_xll.SNL.Clients.Office.Excel.Functions.SPG($A309, "IQ_DILUT_EPS_AFTER_EXTRA", U$3)</f>
        <v>NA</v>
      </c>
      <c r="V309" s="9" t="str" cm="1">
        <f t="array" ref="V309">_xll.SNL.Clients.Office.Excel.Functions.SPG($A309, "IQ_DILUT_EPS_AFTER_EXTRA", V$3)</f>
        <v>NA</v>
      </c>
      <c r="W309" s="9" t="str" cm="1">
        <f t="array" ref="W309">_xll.SNL.Clients.Office.Excel.Functions.SPG($A309, "IQ_DILUT_EPS_AFTER_EXTRA", W$3)</f>
        <v>NA</v>
      </c>
      <c r="X309" s="9" t="str" cm="1">
        <f t="array" ref="X309">_xll.SNL.Clients.Office.Excel.Functions.SPG($A309, "IQ_DILUT_EPS_AFTER_EXTRA", X$3)</f>
        <v>NA</v>
      </c>
      <c r="Y309" s="9" t="str" cm="1">
        <f t="array" ref="Y309">_xll.SNL.Clients.Office.Excel.Functions.SPG($A309, "IQ_DILUT_EPS_AFTER_EXTRA", Y$3)</f>
        <v>NA</v>
      </c>
      <c r="Z309" s="9" t="str" cm="1">
        <f t="array" ref="Z309">_xll.SNL.Clients.Office.Excel.Functions.SPG($A309, "IQ_DILUT_EPS_AFTER_EXTRA", Z$3)</f>
        <v>NA</v>
      </c>
    </row>
    <row r="310" spans="1:26" x14ac:dyDescent="0.3">
      <c r="A310" s="11" t="s">
        <v>1322</v>
      </c>
      <c r="B310" s="9" cm="1">
        <f t="array" ref="B310">_xll.SNL.Clients.Office.Excel.Functions.SPG($A310, "IQ_DILUT_EPS_AFTER_EXTRA", B$3)</f>
        <v>2.2829999999999999</v>
      </c>
      <c r="C310" s="9" cm="1">
        <f t="array" ref="C310">_xll.SNL.Clients.Office.Excel.Functions.SPG($A310, "IQ_DILUT_EPS_AFTER_EXTRA", C$3)</f>
        <v>3.11</v>
      </c>
      <c r="D310" s="9" cm="1">
        <f t="array" ref="D310">_xll.SNL.Clients.Office.Excel.Functions.SPG($A310, "IQ_DILUT_EPS_AFTER_EXTRA", D$3)</f>
        <v>3.2360000000000002</v>
      </c>
      <c r="E310" s="9" cm="1">
        <f t="array" ref="E310">_xll.SNL.Clients.Office.Excel.Functions.SPG($A310, "IQ_DILUT_EPS_AFTER_EXTRA", E$3)</f>
        <v>2.8450000000000002</v>
      </c>
      <c r="F310" s="9" cm="1">
        <f t="array" ref="F310">_xll.SNL.Clients.Office.Excel.Functions.SPG($A310, "IQ_DILUT_EPS_AFTER_EXTRA", F$3)</f>
        <v>1.89</v>
      </c>
      <c r="G310" s="9" cm="1">
        <f t="array" ref="G310">_xll.SNL.Clients.Office.Excel.Functions.SPG($A310, "IQ_DILUT_EPS_AFTER_EXTRA", G$3)</f>
        <v>2.7309999999999999</v>
      </c>
      <c r="H310" s="9" cm="1">
        <f t="array" ref="H310">_xll.SNL.Clients.Office.Excel.Functions.SPG($A310, "IQ_DILUT_EPS_AFTER_EXTRA", H$3)</f>
        <v>3.48</v>
      </c>
      <c r="I310" s="9" cm="1">
        <f t="array" ref="I310">_xll.SNL.Clients.Office.Excel.Functions.SPG($A310, "IQ_DILUT_EPS_AFTER_EXTRA", I$3)</f>
        <v>-0.39200000000000002</v>
      </c>
      <c r="J310" s="9" cm="1">
        <f t="array" ref="J310">_xll.SNL.Clients.Office.Excel.Functions.SPG($A310, "IQ_DILUT_EPS_AFTER_EXTRA", J$3)</f>
        <v>2.9279999999999999</v>
      </c>
      <c r="K310" s="9" cm="1">
        <f t="array" ref="K310">_xll.SNL.Clients.Office.Excel.Functions.SPG($A310, "IQ_DILUT_EPS_AFTER_EXTRA", K$3)</f>
        <v>4.1379999999999999</v>
      </c>
      <c r="L310" s="9" cm="1">
        <f t="array" ref="L310">_xll.SNL.Clients.Office.Excel.Functions.SPG($A310, "IQ_DILUT_EPS_AFTER_EXTRA", L$3)</f>
        <v>4.8170000000000002</v>
      </c>
      <c r="M310" s="9" cm="1">
        <f t="array" ref="M310">_xll.SNL.Clients.Office.Excel.Functions.SPG($A310, "IQ_DILUT_EPS_AFTER_EXTRA", M$3)</f>
        <v>4.6929999999999996</v>
      </c>
      <c r="N310" s="9" cm="1">
        <f t="array" ref="N310">_xll.SNL.Clients.Office.Excel.Functions.SPG($A310, "IQ_DILUT_EPS_AFTER_EXTRA", N$3)</f>
        <v>3.35</v>
      </c>
      <c r="O310" s="9" cm="1">
        <f t="array" ref="O310">_xll.SNL.Clients.Office.Excel.Functions.SPG($A310, "IQ_DILUT_EPS_AFTER_EXTRA", O$3)</f>
        <v>3.3260000000000001</v>
      </c>
      <c r="P310" s="9" cm="1">
        <f t="array" ref="P310">_xll.SNL.Clients.Office.Excel.Functions.SPG($A310, "IQ_DILUT_EPS_AFTER_EXTRA", P$3)</f>
        <v>2.5680000000000001</v>
      </c>
      <c r="Q310" s="9" cm="1">
        <f t="array" ref="Q310">_xll.SNL.Clients.Office.Excel.Functions.SPG($A310, "IQ_DILUT_EPS_AFTER_EXTRA", Q$3)</f>
        <v>2.7709999999999999</v>
      </c>
      <c r="R310" s="9" cm="1">
        <f t="array" ref="R310">_xll.SNL.Clients.Office.Excel.Functions.SPG($A310, "IQ_DILUT_EPS_AFTER_EXTRA", R$3)</f>
        <v>0.95599999999999996</v>
      </c>
      <c r="S310" s="9" cm="1">
        <f t="array" ref="S310">_xll.SNL.Clients.Office.Excel.Functions.SPG($A310, "IQ_DILUT_EPS_AFTER_EXTRA", S$3)</f>
        <v>0.48099999999999998</v>
      </c>
      <c r="T310" s="9" cm="1">
        <f t="array" ref="T310">_xll.SNL.Clients.Office.Excel.Functions.SPG($A310, "IQ_DILUT_EPS_AFTER_EXTRA", T$3)</f>
        <v>0.67500000000000004</v>
      </c>
      <c r="U310" s="9" cm="1">
        <f t="array" ref="U310">_xll.SNL.Clients.Office.Excel.Functions.SPG($A310, "IQ_DILUT_EPS_AFTER_EXTRA", U$3)</f>
        <v>-1.4179999999999999</v>
      </c>
      <c r="V310" s="9" cm="1">
        <f t="array" ref="V310">_xll.SNL.Clients.Office.Excel.Functions.SPG($A310, "IQ_DILUT_EPS_AFTER_EXTRA", V$3)</f>
        <v>-2.0990000000000002</v>
      </c>
      <c r="W310" s="9" cm="1">
        <f t="array" ref="W310">_xll.SNL.Clients.Office.Excel.Functions.SPG($A310, "IQ_DILUT_EPS_AFTER_EXTRA", W$3)</f>
        <v>-1.0249999999999999</v>
      </c>
      <c r="X310" s="9" cm="1">
        <f t="array" ref="X310">_xll.SNL.Clients.Office.Excel.Functions.SPG($A310, "IQ_DILUT_EPS_AFTER_EXTRA", X$3)</f>
        <v>-1.75</v>
      </c>
      <c r="Y310" s="9" cm="1">
        <f t="array" ref="Y310">_xll.SNL.Clients.Office.Excel.Functions.SPG($A310, "IQ_DILUT_EPS_AFTER_EXTRA", Y$3)</f>
        <v>1.425</v>
      </c>
      <c r="Z310" s="9" cm="1">
        <f t="array" ref="Z310">_xll.SNL.Clients.Office.Excel.Functions.SPG($A310, "IQ_DILUT_EPS_AFTER_EXTRA", Z$3)</f>
        <v>0.85899999999999999</v>
      </c>
    </row>
    <row r="311" spans="1:26" x14ac:dyDescent="0.3">
      <c r="A311" s="11" t="s">
        <v>1323</v>
      </c>
      <c r="B311" s="9" cm="1">
        <f t="array" ref="B311">_xll.SNL.Clients.Office.Excel.Functions.SPG($A311, "IQ_DILUT_EPS_AFTER_EXTRA", B$3)</f>
        <v>0.16900000000000001</v>
      </c>
      <c r="C311" s="9" cm="1">
        <f t="array" ref="C311">_xll.SNL.Clients.Office.Excel.Functions.SPG($A311, "IQ_DILUT_EPS_AFTER_EXTRA", C$3)</f>
        <v>0.19700000000000001</v>
      </c>
      <c r="D311" s="9" cm="1">
        <f t="array" ref="D311">_xll.SNL.Clients.Office.Excel.Functions.SPG($A311, "IQ_DILUT_EPS_AFTER_EXTRA", D$3)</f>
        <v>0.127</v>
      </c>
      <c r="E311" s="9" cm="1">
        <f t="array" ref="E311">_xll.SNL.Clients.Office.Excel.Functions.SPG($A311, "IQ_DILUT_EPS_AFTER_EXTRA", E$3)</f>
        <v>0.1</v>
      </c>
      <c r="F311" s="9" cm="1">
        <f t="array" ref="F311">_xll.SNL.Clients.Office.Excel.Functions.SPG($A311, "IQ_DILUT_EPS_AFTER_EXTRA", F$3)</f>
        <v>0.11</v>
      </c>
      <c r="G311" s="9" cm="1">
        <f t="array" ref="G311">_xll.SNL.Clients.Office.Excel.Functions.SPG($A311, "IQ_DILUT_EPS_AFTER_EXTRA", G$3)</f>
        <v>7.0000000000000007E-2</v>
      </c>
      <c r="H311" s="9" cm="1">
        <f t="array" ref="H311">_xll.SNL.Clients.Office.Excel.Functions.SPG($A311, "IQ_DILUT_EPS_AFTER_EXTRA", H$3)</f>
        <v>-7.0000000000000007E-2</v>
      </c>
      <c r="I311" s="9" cm="1">
        <f t="array" ref="I311">_xll.SNL.Clients.Office.Excel.Functions.SPG($A311, "IQ_DILUT_EPS_AFTER_EXTRA", I$3)</f>
        <v>0.09</v>
      </c>
      <c r="J311" s="9" cm="1">
        <f t="array" ref="J311">_xll.SNL.Clients.Office.Excel.Functions.SPG($A311, "IQ_DILUT_EPS_AFTER_EXTRA", J$3)</f>
        <v>-4.1000000000000002E-2</v>
      </c>
      <c r="K311" s="9" cm="1">
        <f t="array" ref="K311">_xll.SNL.Clients.Office.Excel.Functions.SPG($A311, "IQ_DILUT_EPS_AFTER_EXTRA", K$3)</f>
        <v>-0.37</v>
      </c>
      <c r="L311" s="9" cm="1">
        <f t="array" ref="L311">_xll.SNL.Clients.Office.Excel.Functions.SPG($A311, "IQ_DILUT_EPS_AFTER_EXTRA", L$3)</f>
        <v>-0.22</v>
      </c>
      <c r="M311" s="9" cm="1">
        <f t="array" ref="M311">_xll.SNL.Clients.Office.Excel.Functions.SPG($A311, "IQ_DILUT_EPS_AFTER_EXTRA", M$3)</f>
        <v>7.0000000000000007E-2</v>
      </c>
      <c r="N311" s="9" cm="1">
        <f t="array" ref="N311">_xll.SNL.Clients.Office.Excel.Functions.SPG($A311, "IQ_DILUT_EPS_AFTER_EXTRA", N$3)</f>
        <v>0.17599999999999999</v>
      </c>
      <c r="O311" s="9" cm="1">
        <f t="array" ref="O311">_xll.SNL.Clients.Office.Excel.Functions.SPG($A311, "IQ_DILUT_EPS_AFTER_EXTRA", O$3)</f>
        <v>-0.111</v>
      </c>
      <c r="P311" s="9" cm="1">
        <f t="array" ref="P311">_xll.SNL.Clients.Office.Excel.Functions.SPG($A311, "IQ_DILUT_EPS_AFTER_EXTRA", P$3)</f>
        <v>4.5999999999999999E-2</v>
      </c>
      <c r="Q311" s="9" cm="1">
        <f t="array" ref="Q311">_xll.SNL.Clients.Office.Excel.Functions.SPG($A311, "IQ_DILUT_EPS_AFTER_EXTRA", Q$3)</f>
        <v>-0.61799999999999999</v>
      </c>
      <c r="R311" s="9" cm="1">
        <f t="array" ref="R311">_xll.SNL.Clients.Office.Excel.Functions.SPG($A311, "IQ_DILUT_EPS_AFTER_EXTRA", R$3)</f>
        <v>0.158</v>
      </c>
      <c r="S311" s="9" cm="1">
        <f t="array" ref="S311">_xll.SNL.Clients.Office.Excel.Functions.SPG($A311, "IQ_DILUT_EPS_AFTER_EXTRA", S$3)</f>
        <v>0.17799999999999999</v>
      </c>
      <c r="T311" s="9" cm="1">
        <f t="array" ref="T311">_xll.SNL.Clients.Office.Excel.Functions.SPG($A311, "IQ_DILUT_EPS_AFTER_EXTRA", T$3)</f>
        <v>0.17699999999999999</v>
      </c>
      <c r="U311" s="9" cm="1">
        <f t="array" ref="U311">_xll.SNL.Clients.Office.Excel.Functions.SPG($A311, "IQ_DILUT_EPS_AFTER_EXTRA", U$3)</f>
        <v>0.14000000000000001</v>
      </c>
      <c r="V311" s="9" cm="1">
        <f t="array" ref="V311">_xll.SNL.Clients.Office.Excel.Functions.SPG($A311, "IQ_DILUT_EPS_AFTER_EXTRA", V$3)</f>
        <v>0.17</v>
      </c>
      <c r="W311" s="9" cm="1">
        <f t="array" ref="W311">_xll.SNL.Clients.Office.Excel.Functions.SPG($A311, "IQ_DILUT_EPS_AFTER_EXTRA", W$3)</f>
        <v>0.20100000000000001</v>
      </c>
      <c r="X311" s="9" cm="1">
        <f t="array" ref="X311">_xll.SNL.Clients.Office.Excel.Functions.SPG($A311, "IQ_DILUT_EPS_AFTER_EXTRA", X$3)</f>
        <v>0.12</v>
      </c>
      <c r="Y311" s="9" cm="1">
        <f t="array" ref="Y311">_xll.SNL.Clients.Office.Excel.Functions.SPG($A311, "IQ_DILUT_EPS_AFTER_EXTRA", Y$3)</f>
        <v>0.46100000000000002</v>
      </c>
      <c r="Z311" s="9" cm="1">
        <f t="array" ref="Z311">_xll.SNL.Clients.Office.Excel.Functions.SPG($A311, "IQ_DILUT_EPS_AFTER_EXTRA", Z$3)</f>
        <v>-0.44</v>
      </c>
    </row>
    <row r="312" spans="1:26" x14ac:dyDescent="0.3">
      <c r="A312" s="11" t="s">
        <v>1324</v>
      </c>
      <c r="B312" s="9" cm="1">
        <f t="array" ref="B312">_xll.SNL.Clients.Office.Excel.Functions.SPG($A312, "IQ_DILUT_EPS_AFTER_EXTRA", B$3)</f>
        <v>1.86</v>
      </c>
      <c r="C312" s="9" cm="1">
        <f t="array" ref="C312">_xll.SNL.Clients.Office.Excel.Functions.SPG($A312, "IQ_DILUT_EPS_AFTER_EXTRA", C$3)</f>
        <v>2.8359999999999999</v>
      </c>
      <c r="D312" s="9" cm="1">
        <f t="array" ref="D312">_xll.SNL.Clients.Office.Excel.Functions.SPG($A312, "IQ_DILUT_EPS_AFTER_EXTRA", D$3)</f>
        <v>3.46</v>
      </c>
      <c r="E312" s="9" cm="1">
        <f t="array" ref="E312">_xll.SNL.Clients.Office.Excel.Functions.SPG($A312, "IQ_DILUT_EPS_AFTER_EXTRA", E$3)</f>
        <v>3.83</v>
      </c>
      <c r="F312" s="9" cm="1">
        <f t="array" ref="F312">_xll.SNL.Clients.Office.Excel.Functions.SPG($A312, "IQ_DILUT_EPS_AFTER_EXTRA", F$3)</f>
        <v>3.38</v>
      </c>
      <c r="G312" s="9" cm="1">
        <f t="array" ref="G312">_xll.SNL.Clients.Office.Excel.Functions.SPG($A312, "IQ_DILUT_EPS_AFTER_EXTRA", G$3)</f>
        <v>3.33</v>
      </c>
      <c r="H312" s="9" cm="1">
        <f t="array" ref="H312">_xll.SNL.Clients.Office.Excel.Functions.SPG($A312, "IQ_DILUT_EPS_AFTER_EXTRA", H$3)</f>
        <v>3.67</v>
      </c>
      <c r="I312" s="9" cm="1">
        <f t="array" ref="I312">_xll.SNL.Clients.Office.Excel.Functions.SPG($A312, "IQ_DILUT_EPS_AFTER_EXTRA", I$3)</f>
        <v>3.42</v>
      </c>
      <c r="J312" s="9" cm="1">
        <f t="array" ref="J312">_xll.SNL.Clients.Office.Excel.Functions.SPG($A312, "IQ_DILUT_EPS_AFTER_EXTRA", J$3)</f>
        <v>2.85</v>
      </c>
      <c r="K312" s="9" cm="1">
        <f t="array" ref="K312">_xll.SNL.Clients.Office.Excel.Functions.SPG($A312, "IQ_DILUT_EPS_AFTER_EXTRA", K$3)</f>
        <v>2.653</v>
      </c>
      <c r="L312" s="9" cm="1">
        <f t="array" ref="L312">_xll.SNL.Clients.Office.Excel.Functions.SPG($A312, "IQ_DILUT_EPS_AFTER_EXTRA", L$3)</f>
        <v>3.67</v>
      </c>
      <c r="M312" s="9" cm="1">
        <f t="array" ref="M312">_xll.SNL.Clients.Office.Excel.Functions.SPG($A312, "IQ_DILUT_EPS_AFTER_EXTRA", M$3)</f>
        <v>4.0999999999999996</v>
      </c>
      <c r="N312" s="9" cm="1">
        <f t="array" ref="N312">_xll.SNL.Clients.Office.Excel.Functions.SPG($A312, "IQ_DILUT_EPS_AFTER_EXTRA", N$3)</f>
        <v>2.98</v>
      </c>
      <c r="O312" s="9" cm="1">
        <f t="array" ref="O312">_xll.SNL.Clients.Office.Excel.Functions.SPG($A312, "IQ_DILUT_EPS_AFTER_EXTRA", O$3)</f>
        <v>2.7589999999999999</v>
      </c>
      <c r="P312" s="9" cm="1">
        <f t="array" ref="P312">_xll.SNL.Clients.Office.Excel.Functions.SPG($A312, "IQ_DILUT_EPS_AFTER_EXTRA", P$3)</f>
        <v>2.98</v>
      </c>
      <c r="Q312" s="9" cm="1">
        <f t="array" ref="Q312">_xll.SNL.Clients.Office.Excel.Functions.SPG($A312, "IQ_DILUT_EPS_AFTER_EXTRA", Q$3)</f>
        <v>2.34</v>
      </c>
      <c r="R312" s="9" cm="1">
        <f t="array" ref="R312">_xll.SNL.Clients.Office.Excel.Functions.SPG($A312, "IQ_DILUT_EPS_AFTER_EXTRA", R$3)</f>
        <v>1.4</v>
      </c>
      <c r="S312" s="9" cm="1">
        <f t="array" ref="S312">_xll.SNL.Clients.Office.Excel.Functions.SPG($A312, "IQ_DILUT_EPS_AFTER_EXTRA", S$3)</f>
        <v>1.51</v>
      </c>
      <c r="T312" s="9" cm="1">
        <f t="array" ref="T312">_xll.SNL.Clients.Office.Excel.Functions.SPG($A312, "IQ_DILUT_EPS_AFTER_EXTRA", T$3)</f>
        <v>1.56</v>
      </c>
      <c r="U312" s="9" cm="1">
        <f t="array" ref="U312">_xll.SNL.Clients.Office.Excel.Functions.SPG($A312, "IQ_DILUT_EPS_AFTER_EXTRA", U$3)</f>
        <v>1.07</v>
      </c>
      <c r="V312" s="9" cm="1">
        <f t="array" ref="V312">_xll.SNL.Clients.Office.Excel.Functions.SPG($A312, "IQ_DILUT_EPS_AFTER_EXTRA", V$3)</f>
        <v>1.06</v>
      </c>
      <c r="W312" s="9" cm="1">
        <f t="array" ref="W312">_xll.SNL.Clients.Office.Excel.Functions.SPG($A312, "IQ_DILUT_EPS_AFTER_EXTRA", W$3)</f>
        <v>0.81100000000000005</v>
      </c>
      <c r="X312" s="9" cm="1">
        <f t="array" ref="X312">_xll.SNL.Clients.Office.Excel.Functions.SPG($A312, "IQ_DILUT_EPS_AFTER_EXTRA", X$3)</f>
        <v>1.25</v>
      </c>
      <c r="Y312" s="9" cm="1">
        <f t="array" ref="Y312">_xll.SNL.Clients.Office.Excel.Functions.SPG($A312, "IQ_DILUT_EPS_AFTER_EXTRA", Y$3)</f>
        <v>1.4</v>
      </c>
      <c r="Z312" s="9" cm="1">
        <f t="array" ref="Z312">_xll.SNL.Clients.Office.Excel.Functions.SPG($A312, "IQ_DILUT_EPS_AFTER_EXTRA", Z$3)</f>
        <v>0.85</v>
      </c>
    </row>
    <row r="313" spans="1:26" x14ac:dyDescent="0.3">
      <c r="A313" s="11" t="s">
        <v>1325</v>
      </c>
      <c r="B313" s="9" cm="1">
        <f t="array" ref="B313">_xll.SNL.Clients.Office.Excel.Functions.SPG($A313, "IQ_DILUT_EPS_AFTER_EXTRA", B$3)</f>
        <v>-4.5999999999999996</v>
      </c>
      <c r="C313" s="9" cm="1">
        <f t="array" ref="C313">_xll.SNL.Clients.Office.Excel.Functions.SPG($A313, "IQ_DILUT_EPS_AFTER_EXTRA", C$3)</f>
        <v>1.6120000000000001</v>
      </c>
      <c r="D313" s="9" cm="1">
        <f t="array" ref="D313">_xll.SNL.Clients.Office.Excel.Functions.SPG($A313, "IQ_DILUT_EPS_AFTER_EXTRA", D$3)</f>
        <v>0.33900000000000002</v>
      </c>
      <c r="E313" s="9" cm="1">
        <f t="array" ref="E313">_xll.SNL.Clients.Office.Excel.Functions.SPG($A313, "IQ_DILUT_EPS_AFTER_EXTRA", E$3)</f>
        <v>6.8000000000000005E-2</v>
      </c>
      <c r="F313" s="9" cm="1">
        <f t="array" ref="F313">_xll.SNL.Clients.Office.Excel.Functions.SPG($A313, "IQ_DILUT_EPS_AFTER_EXTRA", F$3)</f>
        <v>0.36899999999999999</v>
      </c>
      <c r="G313" s="9" cm="1">
        <f t="array" ref="G313">_xll.SNL.Clients.Office.Excel.Functions.SPG($A313, "IQ_DILUT_EPS_AFTER_EXTRA", G$3)</f>
        <v>0.46700000000000003</v>
      </c>
      <c r="H313" s="9" cm="1">
        <f t="array" ref="H313">_xll.SNL.Clients.Office.Excel.Functions.SPG($A313, "IQ_DILUT_EPS_AFTER_EXTRA", H$3)</f>
        <v>-0.46100000000000002</v>
      </c>
      <c r="I313" s="9" cm="1">
        <f t="array" ref="I313">_xll.SNL.Clients.Office.Excel.Functions.SPG($A313, "IQ_DILUT_EPS_AFTER_EXTRA", I$3)</f>
        <v>-0.27</v>
      </c>
      <c r="J313" s="9" cm="1">
        <f t="array" ref="J313">_xll.SNL.Clients.Office.Excel.Functions.SPG($A313, "IQ_DILUT_EPS_AFTER_EXTRA", J$3)</f>
        <v>-5.86</v>
      </c>
      <c r="K313" s="9" cm="1">
        <f t="array" ref="K313">_xll.SNL.Clients.Office.Excel.Functions.SPG($A313, "IQ_DILUT_EPS_AFTER_EXTRA", K$3)</f>
        <v>-1.244</v>
      </c>
      <c r="L313" s="9" cm="1">
        <f t="array" ref="L313">_xll.SNL.Clients.Office.Excel.Functions.SPG($A313, "IQ_DILUT_EPS_AFTER_EXTRA", L$3)</f>
        <v>-2.9409999999999998</v>
      </c>
      <c r="M313" s="9" cm="1">
        <f t="array" ref="M313">_xll.SNL.Clients.Office.Excel.Functions.SPG($A313, "IQ_DILUT_EPS_AFTER_EXTRA", M$3)</f>
        <v>-2.65</v>
      </c>
      <c r="N313" s="9" cm="1">
        <f t="array" ref="N313">_xll.SNL.Clients.Office.Excel.Functions.SPG($A313, "IQ_DILUT_EPS_AFTER_EXTRA", N$3)</f>
        <v>-1.204</v>
      </c>
      <c r="O313" s="9" cm="1">
        <f t="array" ref="O313">_xll.SNL.Clients.Office.Excel.Functions.SPG($A313, "IQ_DILUT_EPS_AFTER_EXTRA", O$3)</f>
        <v>-1.42</v>
      </c>
      <c r="P313" s="9" cm="1">
        <f t="array" ref="P313">_xll.SNL.Clients.Office.Excel.Functions.SPG($A313, "IQ_DILUT_EPS_AFTER_EXTRA", P$3)</f>
        <v>-0.60299999999999998</v>
      </c>
      <c r="Q313" s="9" cm="1">
        <f t="array" ref="Q313">_xll.SNL.Clients.Office.Excel.Functions.SPG($A313, "IQ_DILUT_EPS_AFTER_EXTRA", Q$3)</f>
        <v>-1.0209999999999999</v>
      </c>
      <c r="R313" s="9" cm="1">
        <f t="array" ref="R313">_xll.SNL.Clients.Office.Excel.Functions.SPG($A313, "IQ_DILUT_EPS_AFTER_EXTRA", R$3)</f>
        <v>-2.105</v>
      </c>
      <c r="S313" s="9" cm="1">
        <f t="array" ref="S313">_xll.SNL.Clients.Office.Excel.Functions.SPG($A313, "IQ_DILUT_EPS_AFTER_EXTRA", S$3)</f>
        <v>-2.4</v>
      </c>
      <c r="T313" s="9" cm="1">
        <f t="array" ref="T313">_xll.SNL.Clients.Office.Excel.Functions.SPG($A313, "IQ_DILUT_EPS_AFTER_EXTRA", T$3)</f>
        <v>-2.5030000000000001</v>
      </c>
      <c r="U313" s="9" cm="1">
        <f t="array" ref="U313">_xll.SNL.Clients.Office.Excel.Functions.SPG($A313, "IQ_DILUT_EPS_AFTER_EXTRA", U$3)</f>
        <v>-1.9339999999999999</v>
      </c>
      <c r="V313" s="9" cm="1">
        <f t="array" ref="V313">_xll.SNL.Clients.Office.Excel.Functions.SPG($A313, "IQ_DILUT_EPS_AFTER_EXTRA", V$3)</f>
        <v>-0.23</v>
      </c>
      <c r="W313" s="9" cm="1">
        <f t="array" ref="W313">_xll.SNL.Clients.Office.Excel.Functions.SPG($A313, "IQ_DILUT_EPS_AFTER_EXTRA", W$3)</f>
        <v>-3.161</v>
      </c>
      <c r="X313" s="9" cm="1">
        <f t="array" ref="X313">_xll.SNL.Clients.Office.Excel.Functions.SPG($A313, "IQ_DILUT_EPS_AFTER_EXTRA", X$3)</f>
        <v>-1.7030000000000001</v>
      </c>
      <c r="Y313" s="9" cm="1">
        <f t="array" ref="Y313">_xll.SNL.Clients.Office.Excel.Functions.SPG($A313, "IQ_DILUT_EPS_AFTER_EXTRA", Y$3)</f>
        <v>-3.74</v>
      </c>
      <c r="Z313" s="9" cm="1">
        <f t="array" ref="Z313">_xll.SNL.Clients.Office.Excel.Functions.SPG($A313, "IQ_DILUT_EPS_AFTER_EXTRA", Z$3)</f>
        <v>-1.07</v>
      </c>
    </row>
    <row r="314" spans="1:26" x14ac:dyDescent="0.3">
      <c r="A314" s="11" t="s">
        <v>1326</v>
      </c>
      <c r="B314" s="9" t="str" cm="1">
        <f t="array" ref="B314">_xll.SNL.Clients.Office.Excel.Functions.SPG($A314, "IQ_DILUT_EPS_AFTER_EXTRA", B$3)</f>
        <v>NA</v>
      </c>
      <c r="C314" s="9" cm="1">
        <f t="array" ref="C314">_xll.SNL.Clients.Office.Excel.Functions.SPG($A314, "IQ_DILUT_EPS_AFTER_EXTRA", C$3)</f>
        <v>1.998</v>
      </c>
      <c r="D314" s="9" cm="1">
        <f t="array" ref="D314">_xll.SNL.Clients.Office.Excel.Functions.SPG($A314, "IQ_DILUT_EPS_AFTER_EXTRA", D$3)</f>
        <v>2.13</v>
      </c>
      <c r="E314" s="9" cm="1">
        <f t="array" ref="E314">_xll.SNL.Clients.Office.Excel.Functions.SPG($A314, "IQ_DILUT_EPS_AFTER_EXTRA", E$3)</f>
        <v>1.58</v>
      </c>
      <c r="F314" s="9" cm="1">
        <f t="array" ref="F314">_xll.SNL.Clients.Office.Excel.Functions.SPG($A314, "IQ_DILUT_EPS_AFTER_EXTRA", F$3)</f>
        <v>1.48</v>
      </c>
      <c r="G314" s="9" cm="1">
        <f t="array" ref="G314">_xll.SNL.Clients.Office.Excel.Functions.SPG($A314, "IQ_DILUT_EPS_AFTER_EXTRA", G$3)</f>
        <v>0.73799999999999999</v>
      </c>
      <c r="H314" s="9" cm="1">
        <f t="array" ref="H314">_xll.SNL.Clients.Office.Excel.Functions.SPG($A314, "IQ_DILUT_EPS_AFTER_EXTRA", H$3)</f>
        <v>1.76</v>
      </c>
      <c r="I314" s="9" cm="1">
        <f t="array" ref="I314">_xll.SNL.Clients.Office.Excel.Functions.SPG($A314, "IQ_DILUT_EPS_AFTER_EXTRA", I$3)</f>
        <v>4.5599999999999996</v>
      </c>
      <c r="J314" s="9" cm="1">
        <f t="array" ref="J314">_xll.SNL.Clients.Office.Excel.Functions.SPG($A314, "IQ_DILUT_EPS_AFTER_EXTRA", J$3)</f>
        <v>1.79</v>
      </c>
      <c r="K314" s="9" cm="1">
        <f t="array" ref="K314">_xll.SNL.Clients.Office.Excel.Functions.SPG($A314, "IQ_DILUT_EPS_AFTER_EXTRA", K$3)</f>
        <v>1.3380000000000001</v>
      </c>
      <c r="L314" s="9" cm="1">
        <f t="array" ref="L314">_xll.SNL.Clients.Office.Excel.Functions.SPG($A314, "IQ_DILUT_EPS_AFTER_EXTRA", L$3)</f>
        <v>1.45</v>
      </c>
      <c r="M314" s="9" cm="1">
        <f t="array" ref="M314">_xll.SNL.Clients.Office.Excel.Functions.SPG($A314, "IQ_DILUT_EPS_AFTER_EXTRA", M$3)</f>
        <v>1.3</v>
      </c>
      <c r="N314" s="9" cm="1">
        <f t="array" ref="N314">_xll.SNL.Clients.Office.Excel.Functions.SPG($A314, "IQ_DILUT_EPS_AFTER_EXTRA", N$3)</f>
        <v>1.29</v>
      </c>
      <c r="O314" s="9" cm="1">
        <f t="array" ref="O314">_xll.SNL.Clients.Office.Excel.Functions.SPG($A314, "IQ_DILUT_EPS_AFTER_EXTRA", O$3)</f>
        <v>0.75600000000000001</v>
      </c>
      <c r="P314" s="9" cm="1">
        <f t="array" ref="P314">_xll.SNL.Clients.Office.Excel.Functions.SPG($A314, "IQ_DILUT_EPS_AFTER_EXTRA", P$3)</f>
        <v>1.22</v>
      </c>
      <c r="Q314" s="9" cm="1">
        <f t="array" ref="Q314">_xll.SNL.Clients.Office.Excel.Functions.SPG($A314, "IQ_DILUT_EPS_AFTER_EXTRA", Q$3)</f>
        <v>1.41</v>
      </c>
      <c r="R314" s="9" cm="1">
        <f t="array" ref="R314">_xll.SNL.Clients.Office.Excel.Functions.SPG($A314, "IQ_DILUT_EPS_AFTER_EXTRA", R$3)</f>
        <v>1.38</v>
      </c>
      <c r="S314" s="9" cm="1">
        <f t="array" ref="S314">_xll.SNL.Clients.Office.Excel.Functions.SPG($A314, "IQ_DILUT_EPS_AFTER_EXTRA", S$3)</f>
        <v>1.0489999999999999</v>
      </c>
      <c r="T314" s="9" cm="1">
        <f t="array" ref="T314">_xll.SNL.Clients.Office.Excel.Functions.SPG($A314, "IQ_DILUT_EPS_AFTER_EXTRA", T$3)</f>
        <v>1.02</v>
      </c>
      <c r="U314" s="9" cm="1">
        <f t="array" ref="U314">_xll.SNL.Clients.Office.Excel.Functions.SPG($A314, "IQ_DILUT_EPS_AFTER_EXTRA", U$3)</f>
        <v>0.87</v>
      </c>
      <c r="V314" s="9" cm="1">
        <f t="array" ref="V314">_xll.SNL.Clients.Office.Excel.Functions.SPG($A314, "IQ_DILUT_EPS_AFTER_EXTRA", V$3)</f>
        <v>0.62</v>
      </c>
      <c r="W314" s="9" cm="1">
        <f t="array" ref="W314">_xll.SNL.Clients.Office.Excel.Functions.SPG($A314, "IQ_DILUT_EPS_AFTER_EXTRA", W$3)</f>
        <v>1.0089999999999999</v>
      </c>
      <c r="X314" s="9" cm="1">
        <f t="array" ref="X314">_xll.SNL.Clients.Office.Excel.Functions.SPG($A314, "IQ_DILUT_EPS_AFTER_EXTRA", X$3)</f>
        <v>0.94</v>
      </c>
      <c r="Y314" s="9" cm="1">
        <f t="array" ref="Y314">_xll.SNL.Clients.Office.Excel.Functions.SPG($A314, "IQ_DILUT_EPS_AFTER_EXTRA", Y$3)</f>
        <v>0.96</v>
      </c>
      <c r="Z314" s="9" cm="1">
        <f t="array" ref="Z314">_xll.SNL.Clients.Office.Excel.Functions.SPG($A314, "IQ_DILUT_EPS_AFTER_EXTRA", Z$3)</f>
        <v>0.92</v>
      </c>
    </row>
    <row r="315" spans="1:26" x14ac:dyDescent="0.3">
      <c r="A315" s="11" t="s">
        <v>1327</v>
      </c>
      <c r="B315" s="9" cm="1">
        <f t="array" ref="B315">_xll.SNL.Clients.Office.Excel.Functions.SPG($A315, "IQ_DILUT_EPS_AFTER_EXTRA", B$3)</f>
        <v>1.17</v>
      </c>
      <c r="C315" s="9" cm="1">
        <f t="array" ref="C315">_xll.SNL.Clients.Office.Excel.Functions.SPG($A315, "IQ_DILUT_EPS_AFTER_EXTRA", C$3)</f>
        <v>1.18</v>
      </c>
      <c r="D315" s="9" cm="1">
        <f t="array" ref="D315">_xll.SNL.Clients.Office.Excel.Functions.SPG($A315, "IQ_DILUT_EPS_AFTER_EXTRA", D$3)</f>
        <v>1.19</v>
      </c>
      <c r="E315" s="9" cm="1">
        <f t="array" ref="E315">_xll.SNL.Clients.Office.Excel.Functions.SPG($A315, "IQ_DILUT_EPS_AFTER_EXTRA", E$3)</f>
        <v>1.05</v>
      </c>
      <c r="F315" s="9" cm="1">
        <f t="array" ref="F315">_xll.SNL.Clients.Office.Excel.Functions.SPG($A315, "IQ_DILUT_EPS_AFTER_EXTRA", F$3)</f>
        <v>0.99</v>
      </c>
      <c r="G315" s="9" cm="1">
        <f t="array" ref="G315">_xll.SNL.Clients.Office.Excel.Functions.SPG($A315, "IQ_DILUT_EPS_AFTER_EXTRA", G$3)</f>
        <v>0.92</v>
      </c>
      <c r="H315" s="9" cm="1">
        <f t="array" ref="H315">_xll.SNL.Clients.Office.Excel.Functions.SPG($A315, "IQ_DILUT_EPS_AFTER_EXTRA", H$3)</f>
        <v>0.87</v>
      </c>
      <c r="I315" s="9" cm="1">
        <f t="array" ref="I315">_xll.SNL.Clients.Office.Excel.Functions.SPG($A315, "IQ_DILUT_EPS_AFTER_EXTRA", I$3)</f>
        <v>0.89</v>
      </c>
      <c r="J315" s="9" cm="1">
        <f t="array" ref="J315">_xll.SNL.Clients.Office.Excel.Functions.SPG($A315, "IQ_DILUT_EPS_AFTER_EXTRA", J$3)</f>
        <v>0.79</v>
      </c>
      <c r="K315" s="9" cm="1">
        <f t="array" ref="K315">_xll.SNL.Clients.Office.Excel.Functions.SPG($A315, "IQ_DILUT_EPS_AFTER_EXTRA", K$3)</f>
        <v>0.82899999999999996</v>
      </c>
      <c r="L315" s="9" cm="1">
        <f t="array" ref="L315">_xll.SNL.Clients.Office.Excel.Functions.SPG($A315, "IQ_DILUT_EPS_AFTER_EXTRA", L$3)</f>
        <v>0.45</v>
      </c>
      <c r="M315" s="9" cm="1">
        <f t="array" ref="M315">_xll.SNL.Clients.Office.Excel.Functions.SPG($A315, "IQ_DILUT_EPS_AFTER_EXTRA", M$3)</f>
        <v>0.81</v>
      </c>
      <c r="N315" s="9" cm="1">
        <f t="array" ref="N315">_xll.SNL.Clients.Office.Excel.Functions.SPG($A315, "IQ_DILUT_EPS_AFTER_EXTRA", N$3)</f>
        <v>1.36</v>
      </c>
      <c r="O315" s="9" cm="1">
        <f t="array" ref="O315">_xll.SNL.Clients.Office.Excel.Functions.SPG($A315, "IQ_DILUT_EPS_AFTER_EXTRA", O$3)</f>
        <v>1.0209999999999999</v>
      </c>
      <c r="P315" s="9" cm="1">
        <f t="array" ref="P315">_xll.SNL.Clients.Office.Excel.Functions.SPG($A315, "IQ_DILUT_EPS_AFTER_EXTRA", P$3)</f>
        <v>0.97</v>
      </c>
      <c r="Q315" s="9" cm="1">
        <f t="array" ref="Q315">_xll.SNL.Clients.Office.Excel.Functions.SPG($A315, "IQ_DILUT_EPS_AFTER_EXTRA", Q$3)</f>
        <v>0.93</v>
      </c>
      <c r="R315" s="9" cm="1">
        <f t="array" ref="R315">_xll.SNL.Clients.Office.Excel.Functions.SPG($A315, "IQ_DILUT_EPS_AFTER_EXTRA", R$3)</f>
        <v>0.89</v>
      </c>
      <c r="S315" s="9" cm="1">
        <f t="array" ref="S315">_xll.SNL.Clients.Office.Excel.Functions.SPG($A315, "IQ_DILUT_EPS_AFTER_EXTRA", S$3)</f>
        <v>0.86299999999999999</v>
      </c>
      <c r="T315" s="9" cm="1">
        <f t="array" ref="T315">_xll.SNL.Clients.Office.Excel.Functions.SPG($A315, "IQ_DILUT_EPS_AFTER_EXTRA", T$3)</f>
        <v>0.75</v>
      </c>
      <c r="U315" s="9" cm="1">
        <f t="array" ref="U315">_xll.SNL.Clients.Office.Excel.Functions.SPG($A315, "IQ_DILUT_EPS_AFTER_EXTRA", U$3)</f>
        <v>0.68</v>
      </c>
      <c r="V315" s="9" cm="1">
        <f t="array" ref="V315">_xll.SNL.Clients.Office.Excel.Functions.SPG($A315, "IQ_DILUT_EPS_AFTER_EXTRA", V$3)</f>
        <v>0.72</v>
      </c>
      <c r="W315" s="9" cm="1">
        <f t="array" ref="W315">_xll.SNL.Clients.Office.Excel.Functions.SPG($A315, "IQ_DILUT_EPS_AFTER_EXTRA", W$3)</f>
        <v>0.84</v>
      </c>
      <c r="X315" s="9" cm="1">
        <f t="array" ref="X315">_xll.SNL.Clients.Office.Excel.Functions.SPG($A315, "IQ_DILUT_EPS_AFTER_EXTRA", X$3)</f>
        <v>0.86</v>
      </c>
      <c r="Y315" s="9" cm="1">
        <f t="array" ref="Y315">_xll.SNL.Clients.Office.Excel.Functions.SPG($A315, "IQ_DILUT_EPS_AFTER_EXTRA", Y$3)</f>
        <v>0.82</v>
      </c>
      <c r="Z315" s="9" cm="1">
        <f t="array" ref="Z315">_xll.SNL.Clients.Office.Excel.Functions.SPG($A315, "IQ_DILUT_EPS_AFTER_EXTRA", Z$3)</f>
        <v>0.73</v>
      </c>
    </row>
    <row r="316" spans="1:26" x14ac:dyDescent="0.3">
      <c r="A316" s="11" t="s">
        <v>1328</v>
      </c>
      <c r="B316" s="9" cm="1">
        <f t="array" ref="B316">_xll.SNL.Clients.Office.Excel.Functions.SPG($A316, "IQ_DILUT_EPS_AFTER_EXTRA", B$3)</f>
        <v>1.76</v>
      </c>
      <c r="C316" s="9" cm="1">
        <f t="array" ref="C316">_xll.SNL.Clients.Office.Excel.Functions.SPG($A316, "IQ_DILUT_EPS_AFTER_EXTRA", C$3)</f>
        <v>1.52</v>
      </c>
      <c r="D316" s="9" cm="1">
        <f t="array" ref="D316">_xll.SNL.Clients.Office.Excel.Functions.SPG($A316, "IQ_DILUT_EPS_AFTER_EXTRA", D$3)</f>
        <v>1.47</v>
      </c>
      <c r="E316" s="9" cm="1">
        <f t="array" ref="E316">_xll.SNL.Clients.Office.Excel.Functions.SPG($A316, "IQ_DILUT_EPS_AFTER_EXTRA", E$3)</f>
        <v>-1.08</v>
      </c>
      <c r="F316" s="9" cm="1">
        <f t="array" ref="F316">_xll.SNL.Clients.Office.Excel.Functions.SPG($A316, "IQ_DILUT_EPS_AFTER_EXTRA", F$3)</f>
        <v>1.31</v>
      </c>
      <c r="G316" s="9" cm="1">
        <f t="array" ref="G316">_xll.SNL.Clients.Office.Excel.Functions.SPG($A316, "IQ_DILUT_EPS_AFTER_EXTRA", G$3)</f>
        <v>2.0089999999999999</v>
      </c>
      <c r="H316" s="9" cm="1">
        <f t="array" ref="H316">_xll.SNL.Clients.Office.Excel.Functions.SPG($A316, "IQ_DILUT_EPS_AFTER_EXTRA", H$3)</f>
        <v>1.42</v>
      </c>
      <c r="I316" s="9" cm="1">
        <f t="array" ref="I316">_xll.SNL.Clients.Office.Excel.Functions.SPG($A316, "IQ_DILUT_EPS_AFTER_EXTRA", I$3)</f>
        <v>0.92</v>
      </c>
      <c r="J316" s="9" cm="1">
        <f t="array" ref="J316">_xll.SNL.Clients.Office.Excel.Functions.SPG($A316, "IQ_DILUT_EPS_AFTER_EXTRA", J$3)</f>
        <v>1.48</v>
      </c>
      <c r="K316" s="9" cm="1">
        <f t="array" ref="K316">_xll.SNL.Clients.Office.Excel.Functions.SPG($A316, "IQ_DILUT_EPS_AFTER_EXTRA", K$3)</f>
        <v>1.381</v>
      </c>
      <c r="L316" s="9" cm="1">
        <f t="array" ref="L316">_xll.SNL.Clients.Office.Excel.Functions.SPG($A316, "IQ_DILUT_EPS_AFTER_EXTRA", L$3)</f>
        <v>0.66</v>
      </c>
      <c r="M316" s="9" cm="1">
        <f t="array" ref="M316">_xll.SNL.Clients.Office.Excel.Functions.SPG($A316, "IQ_DILUT_EPS_AFTER_EXTRA", M$3)</f>
        <v>0.61</v>
      </c>
      <c r="N316" s="9" cm="1">
        <f t="array" ref="N316">_xll.SNL.Clients.Office.Excel.Functions.SPG($A316, "IQ_DILUT_EPS_AFTER_EXTRA", N$3)</f>
        <v>0.89</v>
      </c>
      <c r="O316" s="9" cm="1">
        <f t="array" ref="O316">_xll.SNL.Clients.Office.Excel.Functions.SPG($A316, "IQ_DILUT_EPS_AFTER_EXTRA", O$3)</f>
        <v>1.589</v>
      </c>
      <c r="P316" s="9" cm="1">
        <f t="array" ref="P316">_xll.SNL.Clients.Office.Excel.Functions.SPG($A316, "IQ_DILUT_EPS_AFTER_EXTRA", P$3)</f>
        <v>1.18</v>
      </c>
      <c r="Q316" s="9" cm="1">
        <f t="array" ref="Q316">_xll.SNL.Clients.Office.Excel.Functions.SPG($A316, "IQ_DILUT_EPS_AFTER_EXTRA", Q$3)</f>
        <v>1.98</v>
      </c>
      <c r="R316" s="9" cm="1">
        <f t="array" ref="R316">_xll.SNL.Clients.Office.Excel.Functions.SPG($A316, "IQ_DILUT_EPS_AFTER_EXTRA", R$3)</f>
        <v>1.77</v>
      </c>
      <c r="S316" s="9" cm="1">
        <f t="array" ref="S316">_xll.SNL.Clients.Office.Excel.Functions.SPG($A316, "IQ_DILUT_EPS_AFTER_EXTRA", S$3)</f>
        <v>2.1040000000000001</v>
      </c>
      <c r="T316" s="9" cm="1">
        <f t="array" ref="T316">_xll.SNL.Clients.Office.Excel.Functions.SPG($A316, "IQ_DILUT_EPS_AFTER_EXTRA", T$3)</f>
        <v>1.1599999999999999</v>
      </c>
      <c r="U316" s="9" cm="1">
        <f t="array" ref="U316">_xll.SNL.Clients.Office.Excel.Functions.SPG($A316, "IQ_DILUT_EPS_AFTER_EXTRA", U$3)</f>
        <v>0.56999999999999995</v>
      </c>
      <c r="V316" s="9" cm="1">
        <f t="array" ref="V316">_xll.SNL.Clients.Office.Excel.Functions.SPG($A316, "IQ_DILUT_EPS_AFTER_EXTRA", V$3)</f>
        <v>0.25</v>
      </c>
      <c r="W316" s="9" cm="1">
        <f t="array" ref="W316">_xll.SNL.Clients.Office.Excel.Functions.SPG($A316, "IQ_DILUT_EPS_AFTER_EXTRA", W$3)</f>
        <v>1.3620000000000001</v>
      </c>
      <c r="X316" s="9" cm="1">
        <f t="array" ref="X316">_xll.SNL.Clients.Office.Excel.Functions.SPG($A316, "IQ_DILUT_EPS_AFTER_EXTRA", X$3)</f>
        <v>0.93</v>
      </c>
      <c r="Y316" s="9" cm="1">
        <f t="array" ref="Y316">_xll.SNL.Clients.Office.Excel.Functions.SPG($A316, "IQ_DILUT_EPS_AFTER_EXTRA", Y$3)</f>
        <v>1.21</v>
      </c>
      <c r="Z316" s="9" cm="1">
        <f t="array" ref="Z316">_xll.SNL.Clients.Office.Excel.Functions.SPG($A316, "IQ_DILUT_EPS_AFTER_EXTRA", Z$3)</f>
        <v>1.02</v>
      </c>
    </row>
    <row r="317" spans="1:26" x14ac:dyDescent="0.3">
      <c r="A317" s="11" t="s">
        <v>1329</v>
      </c>
      <c r="B317" s="9" cm="1">
        <f t="array" ref="B317">_xll.SNL.Clients.Office.Excel.Functions.SPG($A317, "IQ_DILUT_EPS_AFTER_EXTRA", B$3)</f>
        <v>0.47</v>
      </c>
      <c r="C317" s="9" cm="1">
        <f t="array" ref="C317">_xll.SNL.Clients.Office.Excel.Functions.SPG($A317, "IQ_DILUT_EPS_AFTER_EXTRA", C$3)</f>
        <v>3.9E-2</v>
      </c>
      <c r="D317" s="9" cm="1">
        <f t="array" ref="D317">_xll.SNL.Clients.Office.Excel.Functions.SPG($A317, "IQ_DILUT_EPS_AFTER_EXTRA", D$3)</f>
        <v>-0.17</v>
      </c>
      <c r="E317" s="9" cm="1">
        <f t="array" ref="E317">_xll.SNL.Clients.Office.Excel.Functions.SPG($A317, "IQ_DILUT_EPS_AFTER_EXTRA", E$3)</f>
        <v>0.47</v>
      </c>
      <c r="F317" s="9" cm="1">
        <f t="array" ref="F317">_xll.SNL.Clients.Office.Excel.Functions.SPG($A317, "IQ_DILUT_EPS_AFTER_EXTRA", F$3)</f>
        <v>0.5</v>
      </c>
      <c r="G317" s="9" cm="1">
        <f t="array" ref="G317">_xll.SNL.Clients.Office.Excel.Functions.SPG($A317, "IQ_DILUT_EPS_AFTER_EXTRA", G$3)</f>
        <v>-1.3460000000000001</v>
      </c>
      <c r="H317" s="9" cm="1">
        <f t="array" ref="H317">_xll.SNL.Clients.Office.Excel.Functions.SPG($A317, "IQ_DILUT_EPS_AFTER_EXTRA", H$3)</f>
        <v>0.41</v>
      </c>
      <c r="I317" s="9" cm="1">
        <f t="array" ref="I317">_xll.SNL.Clients.Office.Excel.Functions.SPG($A317, "IQ_DILUT_EPS_AFTER_EXTRA", I$3)</f>
        <v>0.32</v>
      </c>
      <c r="J317" s="9" cm="1">
        <f t="array" ref="J317">_xll.SNL.Clients.Office.Excel.Functions.SPG($A317, "IQ_DILUT_EPS_AFTER_EXTRA", J$3)</f>
        <v>0.56000000000000005</v>
      </c>
      <c r="K317" s="9" cm="1">
        <f t="array" ref="K317">_xll.SNL.Clients.Office.Excel.Functions.SPG($A317, "IQ_DILUT_EPS_AFTER_EXTRA", K$3)</f>
        <v>0.79</v>
      </c>
      <c r="L317" s="9" cm="1">
        <f t="array" ref="L317">_xll.SNL.Clients.Office.Excel.Functions.SPG($A317, "IQ_DILUT_EPS_AFTER_EXTRA", L$3)</f>
        <v>0.90800000000000003</v>
      </c>
      <c r="M317" s="9" cm="1">
        <f t="array" ref="M317">_xll.SNL.Clients.Office.Excel.Functions.SPG($A317, "IQ_DILUT_EPS_AFTER_EXTRA", M$3)</f>
        <v>0.22</v>
      </c>
      <c r="N317" s="9" cm="1">
        <f t="array" ref="N317">_xll.SNL.Clients.Office.Excel.Functions.SPG($A317, "IQ_DILUT_EPS_AFTER_EXTRA", N$3)</f>
        <v>0.14000000000000001</v>
      </c>
      <c r="O317" s="9" cm="1">
        <f t="array" ref="O317">_xll.SNL.Clients.Office.Excel.Functions.SPG($A317, "IQ_DILUT_EPS_AFTER_EXTRA", O$3)</f>
        <v>0.7</v>
      </c>
      <c r="P317" s="9" cm="1">
        <f t="array" ref="P317">_xll.SNL.Clients.Office.Excel.Functions.SPG($A317, "IQ_DILUT_EPS_AFTER_EXTRA", P$3)</f>
        <v>0.53</v>
      </c>
      <c r="Q317" s="9" cm="1">
        <f t="array" ref="Q317">_xll.SNL.Clients.Office.Excel.Functions.SPG($A317, "IQ_DILUT_EPS_AFTER_EXTRA", Q$3)</f>
        <v>0.71</v>
      </c>
      <c r="R317" s="9" cm="1">
        <f t="array" ref="R317">_xll.SNL.Clients.Office.Excel.Functions.SPG($A317, "IQ_DILUT_EPS_AFTER_EXTRA", R$3)</f>
        <v>0.34</v>
      </c>
      <c r="S317" s="9" cm="1">
        <f t="array" ref="S317">_xll.SNL.Clients.Office.Excel.Functions.SPG($A317, "IQ_DILUT_EPS_AFTER_EXTRA", S$3)</f>
        <v>0.76800000000000002</v>
      </c>
      <c r="T317" s="9" cm="1">
        <f t="array" ref="T317">_xll.SNL.Clients.Office.Excel.Functions.SPG($A317, "IQ_DILUT_EPS_AFTER_EXTRA", T$3)</f>
        <v>0.48799999999999999</v>
      </c>
      <c r="U317" s="9" cm="1">
        <f t="array" ref="U317">_xll.SNL.Clients.Office.Excel.Functions.SPG($A317, "IQ_DILUT_EPS_AFTER_EXTRA", U$3)</f>
        <v>-0.27100000000000002</v>
      </c>
      <c r="V317" s="9" cm="1">
        <f t="array" ref="V317">_xll.SNL.Clients.Office.Excel.Functions.SPG($A317, "IQ_DILUT_EPS_AFTER_EXTRA", V$3)</f>
        <v>0.05</v>
      </c>
      <c r="W317" s="9" cm="1">
        <f t="array" ref="W317">_xll.SNL.Clients.Office.Excel.Functions.SPG($A317, "IQ_DILUT_EPS_AFTER_EXTRA", W$3)</f>
        <v>0.33800000000000002</v>
      </c>
      <c r="X317" s="9" cm="1">
        <f t="array" ref="X317">_xll.SNL.Clients.Office.Excel.Functions.SPG($A317, "IQ_DILUT_EPS_AFTER_EXTRA", X$3)</f>
        <v>0.44</v>
      </c>
      <c r="Y317" s="9" cm="1">
        <f t="array" ref="Y317">_xll.SNL.Clients.Office.Excel.Functions.SPG($A317, "IQ_DILUT_EPS_AFTER_EXTRA", Y$3)</f>
        <v>0.45</v>
      </c>
      <c r="Z317" s="9" cm="1">
        <f t="array" ref="Z317">_xll.SNL.Clients.Office.Excel.Functions.SPG($A317, "IQ_DILUT_EPS_AFTER_EXTRA", Z$3)</f>
        <v>0.52</v>
      </c>
    </row>
    <row r="318" spans="1:26" x14ac:dyDescent="0.3">
      <c r="A318" s="11" t="s">
        <v>1330</v>
      </c>
      <c r="B318" s="9" cm="1">
        <f t="array" ref="B318">_xll.SNL.Clients.Office.Excel.Functions.SPG($A318, "IQ_DILUT_EPS_AFTER_EXTRA", B$3)</f>
        <v>0.98</v>
      </c>
      <c r="C318" s="9" cm="1">
        <f t="array" ref="C318">_xll.SNL.Clients.Office.Excel.Functions.SPG($A318, "IQ_DILUT_EPS_AFTER_EXTRA", C$3)</f>
        <v>1.0309999999999999</v>
      </c>
      <c r="D318" s="9" cm="1">
        <f t="array" ref="D318">_xll.SNL.Clients.Office.Excel.Functions.SPG($A318, "IQ_DILUT_EPS_AFTER_EXTRA", D$3)</f>
        <v>0.81</v>
      </c>
      <c r="E318" s="9" cm="1">
        <f t="array" ref="E318">_xll.SNL.Clients.Office.Excel.Functions.SPG($A318, "IQ_DILUT_EPS_AFTER_EXTRA", E$3)</f>
        <v>0.81</v>
      </c>
      <c r="F318" s="9" cm="1">
        <f t="array" ref="F318">_xll.SNL.Clients.Office.Excel.Functions.SPG($A318, "IQ_DILUT_EPS_AFTER_EXTRA", F$3)</f>
        <v>0.89</v>
      </c>
      <c r="G318" s="9" cm="1">
        <f t="array" ref="G318">_xll.SNL.Clients.Office.Excel.Functions.SPG($A318, "IQ_DILUT_EPS_AFTER_EXTRA", G$3)</f>
        <v>0.93100000000000005</v>
      </c>
      <c r="H318" s="9" cm="1">
        <f t="array" ref="H318">_xll.SNL.Clients.Office.Excel.Functions.SPG($A318, "IQ_DILUT_EPS_AFTER_EXTRA", H$3)</f>
        <v>0.8</v>
      </c>
      <c r="I318" s="9" cm="1">
        <f t="array" ref="I318">_xll.SNL.Clients.Office.Excel.Functions.SPG($A318, "IQ_DILUT_EPS_AFTER_EXTRA", I$3)</f>
        <v>0.86</v>
      </c>
      <c r="J318" s="9" cm="1">
        <f t="array" ref="J318">_xll.SNL.Clients.Office.Excel.Functions.SPG($A318, "IQ_DILUT_EPS_AFTER_EXTRA", J$3)</f>
        <v>0.93</v>
      </c>
      <c r="K318" s="9" cm="1">
        <f t="array" ref="K318">_xll.SNL.Clients.Office.Excel.Functions.SPG($A318, "IQ_DILUT_EPS_AFTER_EXTRA", K$3)</f>
        <v>0.59099999999999997</v>
      </c>
      <c r="L318" s="9" cm="1">
        <f t="array" ref="L318">_xll.SNL.Clients.Office.Excel.Functions.SPG($A318, "IQ_DILUT_EPS_AFTER_EXTRA", L$3)</f>
        <v>0.76</v>
      </c>
      <c r="M318" s="9" cm="1">
        <f t="array" ref="M318">_xll.SNL.Clients.Office.Excel.Functions.SPG($A318, "IQ_DILUT_EPS_AFTER_EXTRA", M$3)</f>
        <v>0.82</v>
      </c>
      <c r="N318" s="9" cm="1">
        <f t="array" ref="N318">_xll.SNL.Clients.Office.Excel.Functions.SPG($A318, "IQ_DILUT_EPS_AFTER_EXTRA", N$3)</f>
        <v>1.34</v>
      </c>
      <c r="O318" s="9" cm="1">
        <f t="array" ref="O318">_xll.SNL.Clients.Office.Excel.Functions.SPG($A318, "IQ_DILUT_EPS_AFTER_EXTRA", O$3)</f>
        <v>1.232</v>
      </c>
      <c r="P318" s="9" cm="1">
        <f t="array" ref="P318">_xll.SNL.Clients.Office.Excel.Functions.SPG($A318, "IQ_DILUT_EPS_AFTER_EXTRA", P$3)</f>
        <v>1.23</v>
      </c>
      <c r="Q318" s="9" cm="1">
        <f t="array" ref="Q318">_xll.SNL.Clients.Office.Excel.Functions.SPG($A318, "IQ_DILUT_EPS_AFTER_EXTRA", Q$3)</f>
        <v>0.92</v>
      </c>
      <c r="R318" s="9" cm="1">
        <f t="array" ref="R318">_xll.SNL.Clients.Office.Excel.Functions.SPG($A318, "IQ_DILUT_EPS_AFTER_EXTRA", R$3)</f>
        <v>1.33</v>
      </c>
      <c r="S318" s="9" cm="1">
        <f t="array" ref="S318">_xll.SNL.Clients.Office.Excel.Functions.SPG($A318, "IQ_DILUT_EPS_AFTER_EXTRA", S$3)</f>
        <v>1.1539999999999999</v>
      </c>
      <c r="T318" s="9" cm="1">
        <f t="array" ref="T318">_xll.SNL.Clients.Office.Excel.Functions.SPG($A318, "IQ_DILUT_EPS_AFTER_EXTRA", T$3)</f>
        <v>0.72</v>
      </c>
      <c r="U318" s="9" cm="1">
        <f t="array" ref="U318">_xll.SNL.Clients.Office.Excel.Functions.SPG($A318, "IQ_DILUT_EPS_AFTER_EXTRA", U$3)</f>
        <v>0.59</v>
      </c>
      <c r="V318" s="9" cm="1">
        <f t="array" ref="V318">_xll.SNL.Clients.Office.Excel.Functions.SPG($A318, "IQ_DILUT_EPS_AFTER_EXTRA", V$3)</f>
        <v>0.45</v>
      </c>
      <c r="W318" s="9" cm="1">
        <f t="array" ref="W318">_xll.SNL.Clients.Office.Excel.Functions.SPG($A318, "IQ_DILUT_EPS_AFTER_EXTRA", W$3)</f>
        <v>0.79100000000000004</v>
      </c>
      <c r="X318" s="9" cm="1">
        <f t="array" ref="X318">_xll.SNL.Clients.Office.Excel.Functions.SPG($A318, "IQ_DILUT_EPS_AFTER_EXTRA", X$3)</f>
        <v>0.38</v>
      </c>
      <c r="Y318" s="9" cm="1">
        <f t="array" ref="Y318">_xll.SNL.Clients.Office.Excel.Functions.SPG($A318, "IQ_DILUT_EPS_AFTER_EXTRA", Y$3)</f>
        <v>0.39</v>
      </c>
      <c r="Z318" s="9" cm="1">
        <f t="array" ref="Z318">_xll.SNL.Clients.Office.Excel.Functions.SPG($A318, "IQ_DILUT_EPS_AFTER_EXTRA", Z$3)</f>
        <v>0.43</v>
      </c>
    </row>
    <row r="319" spans="1:26" x14ac:dyDescent="0.3">
      <c r="A319" s="11" t="s">
        <v>1331</v>
      </c>
      <c r="B319" s="9" cm="1">
        <f t="array" ref="B319">_xll.SNL.Clients.Office.Excel.Functions.SPG($A319, "IQ_DILUT_EPS_AFTER_EXTRA", B$3)</f>
        <v>0.2</v>
      </c>
      <c r="C319" s="9" cm="1">
        <f t="array" ref="C319">_xll.SNL.Clients.Office.Excel.Functions.SPG($A319, "IQ_DILUT_EPS_AFTER_EXTRA", C$3)</f>
        <v>1.431</v>
      </c>
      <c r="D319" s="9" cm="1">
        <f t="array" ref="D319">_xll.SNL.Clients.Office.Excel.Functions.SPG($A319, "IQ_DILUT_EPS_AFTER_EXTRA", D$3)</f>
        <v>0.74299999999999999</v>
      </c>
      <c r="E319" s="9" cm="1">
        <f t="array" ref="E319">_xll.SNL.Clients.Office.Excel.Functions.SPG($A319, "IQ_DILUT_EPS_AFTER_EXTRA", E$3)</f>
        <v>0.58599999999999997</v>
      </c>
      <c r="F319" s="9" cm="1">
        <f t="array" ref="F319">_xll.SNL.Clients.Office.Excel.Functions.SPG($A319, "IQ_DILUT_EPS_AFTER_EXTRA", F$3)</f>
        <v>0.30599999999999999</v>
      </c>
      <c r="G319" s="9" cm="1">
        <f t="array" ref="G319">_xll.SNL.Clients.Office.Excel.Functions.SPG($A319, "IQ_DILUT_EPS_AFTER_EXTRA", G$3)</f>
        <v>0.214</v>
      </c>
      <c r="H319" s="9" cm="1">
        <f t="array" ref="H319">_xll.SNL.Clients.Office.Excel.Functions.SPG($A319, "IQ_DILUT_EPS_AFTER_EXTRA", H$3)</f>
        <v>0.55200000000000005</v>
      </c>
      <c r="I319" s="9" cm="1">
        <f t="array" ref="I319">_xll.SNL.Clients.Office.Excel.Functions.SPG($A319, "IQ_DILUT_EPS_AFTER_EXTRA", I$3)</f>
        <v>0.42</v>
      </c>
      <c r="J319" s="9" cm="1">
        <f t="array" ref="J319">_xll.SNL.Clients.Office.Excel.Functions.SPG($A319, "IQ_DILUT_EPS_AFTER_EXTRA", J$3)</f>
        <v>0.24099999999999999</v>
      </c>
      <c r="K319" s="9" cm="1">
        <f t="array" ref="K319">_xll.SNL.Clients.Office.Excel.Functions.SPG($A319, "IQ_DILUT_EPS_AFTER_EXTRA", K$3)</f>
        <v>0.46200000000000002</v>
      </c>
      <c r="L319" s="9" cm="1">
        <f t="array" ref="L319">_xll.SNL.Clients.Office.Excel.Functions.SPG($A319, "IQ_DILUT_EPS_AFTER_EXTRA", L$3)</f>
        <v>0.56999999999999995</v>
      </c>
      <c r="M319" s="9" cm="1">
        <f t="array" ref="M319">_xll.SNL.Clients.Office.Excel.Functions.SPG($A319, "IQ_DILUT_EPS_AFTER_EXTRA", M$3)</f>
        <v>0.182</v>
      </c>
      <c r="N319" s="9" cm="1">
        <f t="array" ref="N319">_xll.SNL.Clients.Office.Excel.Functions.SPG($A319, "IQ_DILUT_EPS_AFTER_EXTRA", N$3)</f>
        <v>-0.13200000000000001</v>
      </c>
      <c r="O319" s="9" cm="1">
        <f t="array" ref="O319">_xll.SNL.Clients.Office.Excel.Functions.SPG($A319, "IQ_DILUT_EPS_AFTER_EXTRA", O$3)</f>
        <v>-0.16800000000000001</v>
      </c>
      <c r="P319" s="9" cm="1">
        <f t="array" ref="P319">_xll.SNL.Clients.Office.Excel.Functions.SPG($A319, "IQ_DILUT_EPS_AFTER_EXTRA", P$3)</f>
        <v>-0.16700000000000001</v>
      </c>
      <c r="Q319" s="9" cm="1">
        <f t="array" ref="Q319">_xll.SNL.Clients.Office.Excel.Functions.SPG($A319, "IQ_DILUT_EPS_AFTER_EXTRA", Q$3)</f>
        <v>5.2999999999999999E-2</v>
      </c>
      <c r="R319" s="9" cm="1">
        <f t="array" ref="R319">_xll.SNL.Clients.Office.Excel.Functions.SPG($A319, "IQ_DILUT_EPS_AFTER_EXTRA", R$3)</f>
        <v>-0.61899999999999999</v>
      </c>
      <c r="S319" s="9" cm="1">
        <f t="array" ref="S319">_xll.SNL.Clients.Office.Excel.Functions.SPG($A319, "IQ_DILUT_EPS_AFTER_EXTRA", S$3)</f>
        <v>-0.26800000000000002</v>
      </c>
      <c r="T319" s="9" cm="1">
        <f t="array" ref="T319">_xll.SNL.Clients.Office.Excel.Functions.SPG($A319, "IQ_DILUT_EPS_AFTER_EXTRA", T$3)</f>
        <v>-0.12</v>
      </c>
      <c r="U319" s="9" cm="1">
        <f t="array" ref="U319">_xll.SNL.Clients.Office.Excel.Functions.SPG($A319, "IQ_DILUT_EPS_AFTER_EXTRA", U$3)</f>
        <v>-2.5999999999999999E-2</v>
      </c>
      <c r="V319" s="9" t="str" cm="1">
        <f t="array" ref="V319">_xll.SNL.Clients.Office.Excel.Functions.SPG($A319, "IQ_DILUT_EPS_AFTER_EXTRA", V$3)</f>
        <v>NA</v>
      </c>
      <c r="W319" s="9" t="str" cm="1">
        <f t="array" ref="W319">_xll.SNL.Clients.Office.Excel.Functions.SPG($A319, "IQ_DILUT_EPS_AFTER_EXTRA", W$3)</f>
        <v>NA</v>
      </c>
      <c r="X319" s="9" t="str" cm="1">
        <f t="array" ref="X319">_xll.SNL.Clients.Office.Excel.Functions.SPG($A319, "IQ_DILUT_EPS_AFTER_EXTRA", X$3)</f>
        <v>NA</v>
      </c>
      <c r="Y319" s="9" t="str" cm="1">
        <f t="array" ref="Y319">_xll.SNL.Clients.Office.Excel.Functions.SPG($A319, "IQ_DILUT_EPS_AFTER_EXTRA", Y$3)</f>
        <v>NA</v>
      </c>
      <c r="Z319" s="9" cm="1">
        <f t="array" ref="Z319">_xll.SNL.Clients.Office.Excel.Functions.SPG($A319, "IQ_DILUT_EPS_AFTER_EXTRA", Z$3)</f>
        <v>-135</v>
      </c>
    </row>
    <row r="320" spans="1:26" x14ac:dyDescent="0.3">
      <c r="A320" s="11" t="s">
        <v>1332</v>
      </c>
      <c r="B320" s="9" cm="1">
        <f t="array" ref="B320">_xll.SNL.Clients.Office.Excel.Functions.SPG($A320, "IQ_DILUT_EPS_AFTER_EXTRA", B$3)</f>
        <v>0.63</v>
      </c>
      <c r="C320" s="9" cm="1">
        <f t="array" ref="C320">_xll.SNL.Clients.Office.Excel.Functions.SPG($A320, "IQ_DILUT_EPS_AFTER_EXTRA", C$3)</f>
        <v>0.42</v>
      </c>
      <c r="D320" s="9" cm="1">
        <f t="array" ref="D320">_xll.SNL.Clients.Office.Excel.Functions.SPG($A320, "IQ_DILUT_EPS_AFTER_EXTRA", D$3)</f>
        <v>0.93</v>
      </c>
      <c r="E320" s="9" cm="1">
        <f t="array" ref="E320">_xll.SNL.Clients.Office.Excel.Functions.SPG($A320, "IQ_DILUT_EPS_AFTER_EXTRA", E$3)</f>
        <v>0.71</v>
      </c>
      <c r="F320" s="9" cm="1">
        <f t="array" ref="F320">_xll.SNL.Clients.Office.Excel.Functions.SPG($A320, "IQ_DILUT_EPS_AFTER_EXTRA", F$3)</f>
        <v>0.51700000000000002</v>
      </c>
      <c r="G320" s="9" cm="1">
        <f t="array" ref="G320">_xll.SNL.Clients.Office.Excel.Functions.SPG($A320, "IQ_DILUT_EPS_AFTER_EXTRA", G$3)</f>
        <v>0.59599999999999997</v>
      </c>
      <c r="H320" s="9" cm="1">
        <f t="array" ref="H320">_xll.SNL.Clients.Office.Excel.Functions.SPG($A320, "IQ_DILUT_EPS_AFTER_EXTRA", H$3)</f>
        <v>1.02</v>
      </c>
      <c r="I320" s="9" cm="1">
        <f t="array" ref="I320">_xll.SNL.Clients.Office.Excel.Functions.SPG($A320, "IQ_DILUT_EPS_AFTER_EXTRA", I$3)</f>
        <v>0.71</v>
      </c>
      <c r="J320" s="9" cm="1">
        <f t="array" ref="J320">_xll.SNL.Clients.Office.Excel.Functions.SPG($A320, "IQ_DILUT_EPS_AFTER_EXTRA", J$3)</f>
        <v>0.65</v>
      </c>
      <c r="K320" s="9" cm="1">
        <f t="array" ref="K320">_xll.SNL.Clients.Office.Excel.Functions.SPG($A320, "IQ_DILUT_EPS_AFTER_EXTRA", K$3)</f>
        <v>0.218</v>
      </c>
      <c r="L320" s="9" cm="1">
        <f t="array" ref="L320">_xll.SNL.Clients.Office.Excel.Functions.SPG($A320, "IQ_DILUT_EPS_AFTER_EXTRA", L$3)</f>
        <v>1.25</v>
      </c>
      <c r="M320" s="9" cm="1">
        <f t="array" ref="M320">_xll.SNL.Clients.Office.Excel.Functions.SPG($A320, "IQ_DILUT_EPS_AFTER_EXTRA", M$3)</f>
        <v>0.83</v>
      </c>
      <c r="N320" s="9" cm="1">
        <f t="array" ref="N320">_xll.SNL.Clients.Office.Excel.Functions.SPG($A320, "IQ_DILUT_EPS_AFTER_EXTRA", N$3)</f>
        <v>0.76</v>
      </c>
      <c r="O320" s="9" cm="1">
        <f t="array" ref="O320">_xll.SNL.Clients.Office.Excel.Functions.SPG($A320, "IQ_DILUT_EPS_AFTER_EXTRA", O$3)</f>
        <v>0.76</v>
      </c>
      <c r="P320" s="9" cm="1">
        <f t="array" ref="P320">_xll.SNL.Clients.Office.Excel.Functions.SPG($A320, "IQ_DILUT_EPS_AFTER_EXTRA", P$3)</f>
        <v>0.96</v>
      </c>
      <c r="Q320" s="9" cm="1">
        <f t="array" ref="Q320">_xll.SNL.Clients.Office.Excel.Functions.SPG($A320, "IQ_DILUT_EPS_AFTER_EXTRA", Q$3)</f>
        <v>0.85</v>
      </c>
      <c r="R320" s="9" cm="1">
        <f t="array" ref="R320">_xll.SNL.Clients.Office.Excel.Functions.SPG($A320, "IQ_DILUT_EPS_AFTER_EXTRA", R$3)</f>
        <v>0.66</v>
      </c>
      <c r="S320" s="9" cm="1">
        <f t="array" ref="S320">_xll.SNL.Clients.Office.Excel.Functions.SPG($A320, "IQ_DILUT_EPS_AFTER_EXTRA", S$3)</f>
        <v>0.54</v>
      </c>
      <c r="T320" s="9" cm="1">
        <f t="array" ref="T320">_xll.SNL.Clients.Office.Excel.Functions.SPG($A320, "IQ_DILUT_EPS_AFTER_EXTRA", T$3)</f>
        <v>1.01</v>
      </c>
      <c r="U320" s="9" cm="1">
        <f t="array" ref="U320">_xll.SNL.Clients.Office.Excel.Functions.SPG($A320, "IQ_DILUT_EPS_AFTER_EXTRA", U$3)</f>
        <v>0.7</v>
      </c>
      <c r="V320" s="9" cm="1">
        <f t="array" ref="V320">_xll.SNL.Clients.Office.Excel.Functions.SPG($A320, "IQ_DILUT_EPS_AFTER_EXTRA", V$3)</f>
        <v>0.52</v>
      </c>
      <c r="W320" s="9" cm="1">
        <f t="array" ref="W320">_xll.SNL.Clients.Office.Excel.Functions.SPG($A320, "IQ_DILUT_EPS_AFTER_EXTRA", W$3)</f>
        <v>0.31</v>
      </c>
      <c r="X320" s="9" cm="1">
        <f t="array" ref="X320">_xll.SNL.Clients.Office.Excel.Functions.SPG($A320, "IQ_DILUT_EPS_AFTER_EXTRA", X$3)</f>
        <v>0.73</v>
      </c>
      <c r="Y320" s="9" cm="1">
        <f t="array" ref="Y320">_xll.SNL.Clients.Office.Excel.Functions.SPG($A320, "IQ_DILUT_EPS_AFTER_EXTRA", Y$3)</f>
        <v>0.27800000000000002</v>
      </c>
      <c r="Z320" s="9" cm="1">
        <f t="array" ref="Z320">_xll.SNL.Clients.Office.Excel.Functions.SPG($A320, "IQ_DILUT_EPS_AFTER_EXTRA", Z$3)</f>
        <v>0.42</v>
      </c>
    </row>
    <row r="321" spans="1:26" x14ac:dyDescent="0.3">
      <c r="A321" s="11" t="s">
        <v>1333</v>
      </c>
      <c r="B321" s="9" cm="1">
        <f t="array" ref="B321">_xll.SNL.Clients.Office.Excel.Functions.SPG($A321, "IQ_DILUT_EPS_AFTER_EXTRA", B$3)</f>
        <v>-0.94</v>
      </c>
      <c r="C321" s="9" cm="1">
        <f t="array" ref="C321">_xll.SNL.Clients.Office.Excel.Functions.SPG($A321, "IQ_DILUT_EPS_AFTER_EXTRA", C$3)</f>
        <v>-0.73499999999999999</v>
      </c>
      <c r="D321" s="9" cm="1">
        <f t="array" ref="D321">_xll.SNL.Clients.Office.Excel.Functions.SPG($A321, "IQ_DILUT_EPS_AFTER_EXTRA", D$3)</f>
        <v>-0.88200000000000001</v>
      </c>
      <c r="E321" s="9" cm="1">
        <f t="array" ref="E321">_xll.SNL.Clients.Office.Excel.Functions.SPG($A321, "IQ_DILUT_EPS_AFTER_EXTRA", E$3)</f>
        <v>-2.56</v>
      </c>
      <c r="F321" s="9" cm="1">
        <f t="array" ref="F321">_xll.SNL.Clients.Office.Excel.Functions.SPG($A321, "IQ_DILUT_EPS_AFTER_EXTRA", F$3)</f>
        <v>-1.7709999999999999</v>
      </c>
      <c r="G321" s="9" cm="1">
        <f t="array" ref="G321">_xll.SNL.Clients.Office.Excel.Functions.SPG($A321, "IQ_DILUT_EPS_AFTER_EXTRA", G$3)</f>
        <v>-2.194</v>
      </c>
      <c r="H321" s="9" cm="1">
        <f t="array" ref="H321">_xll.SNL.Clients.Office.Excel.Functions.SPG($A321, "IQ_DILUT_EPS_AFTER_EXTRA", H$3)</f>
        <v>0.32</v>
      </c>
      <c r="I321" s="9" cm="1">
        <f t="array" ref="I321">_xll.SNL.Clients.Office.Excel.Functions.SPG($A321, "IQ_DILUT_EPS_AFTER_EXTRA", I$3)</f>
        <v>0.33</v>
      </c>
      <c r="J321" s="9" cm="1">
        <f t="array" ref="J321">_xll.SNL.Clients.Office.Excel.Functions.SPG($A321, "IQ_DILUT_EPS_AFTER_EXTRA", J$3)</f>
        <v>0.41</v>
      </c>
      <c r="K321" s="9" cm="1">
        <f t="array" ref="K321">_xll.SNL.Clients.Office.Excel.Functions.SPG($A321, "IQ_DILUT_EPS_AFTER_EXTRA", K$3)</f>
        <v>0.76300000000000001</v>
      </c>
      <c r="L321" s="9" cm="1">
        <f t="array" ref="L321">_xll.SNL.Clients.Office.Excel.Functions.SPG($A321, "IQ_DILUT_EPS_AFTER_EXTRA", L$3)</f>
        <v>0.6</v>
      </c>
      <c r="M321" s="9" cm="1">
        <f t="array" ref="M321">_xll.SNL.Clients.Office.Excel.Functions.SPG($A321, "IQ_DILUT_EPS_AFTER_EXTRA", M$3)</f>
        <v>0.6</v>
      </c>
      <c r="N321" s="9" cm="1">
        <f t="array" ref="N321">_xll.SNL.Clients.Office.Excel.Functions.SPG($A321, "IQ_DILUT_EPS_AFTER_EXTRA", N$3)</f>
        <v>0.57999999999999996</v>
      </c>
      <c r="O321" s="9" cm="1">
        <f t="array" ref="O321">_xll.SNL.Clients.Office.Excel.Functions.SPG($A321, "IQ_DILUT_EPS_AFTER_EXTRA", O$3)</f>
        <v>-7.0999999999999994E-2</v>
      </c>
      <c r="P321" s="9" cm="1">
        <f t="array" ref="P321">_xll.SNL.Clients.Office.Excel.Functions.SPG($A321, "IQ_DILUT_EPS_AFTER_EXTRA", P$3)</f>
        <v>48.104999999999997</v>
      </c>
      <c r="Q321" s="9" cm="1">
        <f t="array" ref="Q321">_xll.SNL.Clients.Office.Excel.Functions.SPG($A321, "IQ_DILUT_EPS_AFTER_EXTRA", Q$3)</f>
        <v>0.44500000000000001</v>
      </c>
      <c r="R321" s="9" cm="1">
        <f t="array" ref="R321">_xll.SNL.Clients.Office.Excel.Functions.SPG($A321, "IQ_DILUT_EPS_AFTER_EXTRA", R$3)</f>
        <v>0.30599999999999999</v>
      </c>
      <c r="S321" s="9" cm="1">
        <f t="array" ref="S321">_xll.SNL.Clients.Office.Excel.Functions.SPG($A321, "IQ_DILUT_EPS_AFTER_EXTRA", S$3)</f>
        <v>0.20399999999999999</v>
      </c>
      <c r="T321" s="9" cm="1">
        <f t="array" ref="T321">_xll.SNL.Clients.Office.Excel.Functions.SPG($A321, "IQ_DILUT_EPS_AFTER_EXTRA", T$3)</f>
        <v>7.1999999999999995E-2</v>
      </c>
      <c r="U321" s="9" cm="1">
        <f t="array" ref="U321">_xll.SNL.Clients.Office.Excel.Functions.SPG($A321, "IQ_DILUT_EPS_AFTER_EXTRA", U$3)</f>
        <v>-4.2000000000000003E-2</v>
      </c>
      <c r="V321" s="9" cm="1">
        <f t="array" ref="V321">_xll.SNL.Clients.Office.Excel.Functions.SPG($A321, "IQ_DILUT_EPS_AFTER_EXTRA", V$3)</f>
        <v>5.0999999999999997E-2</v>
      </c>
      <c r="W321" s="9" cm="1">
        <f t="array" ref="W321">_xll.SNL.Clients.Office.Excel.Functions.SPG($A321, "IQ_DILUT_EPS_AFTER_EXTRA", W$3)</f>
        <v>0.20799999999999999</v>
      </c>
      <c r="X321" s="9" cm="1">
        <f t="array" ref="X321">_xll.SNL.Clients.Office.Excel.Functions.SPG($A321, "IQ_DILUT_EPS_AFTER_EXTRA", X$3)</f>
        <v>0.45</v>
      </c>
      <c r="Y321" s="9" cm="1">
        <f t="array" ref="Y321">_xll.SNL.Clients.Office.Excel.Functions.SPG($A321, "IQ_DILUT_EPS_AFTER_EXTRA", Y$3)</f>
        <v>-0.37</v>
      </c>
      <c r="Z321" s="9" cm="1">
        <f t="array" ref="Z321">_xll.SNL.Clients.Office.Excel.Functions.SPG($A321, "IQ_DILUT_EPS_AFTER_EXTRA", Z$3)</f>
        <v>0.12</v>
      </c>
    </row>
    <row r="322" spans="1:26" x14ac:dyDescent="0.3">
      <c r="A322" s="11" t="s">
        <v>1334</v>
      </c>
      <c r="B322" s="9" cm="1">
        <f t="array" ref="B322">_xll.SNL.Clients.Office.Excel.Functions.SPG($A322, "IQ_DILUT_EPS_AFTER_EXTRA", B$3)</f>
        <v>1.85</v>
      </c>
      <c r="C322" s="9" cm="1">
        <f t="array" ref="C322">_xll.SNL.Clients.Office.Excel.Functions.SPG($A322, "IQ_DILUT_EPS_AFTER_EXTRA", C$3)</f>
        <v>1.3140000000000001</v>
      </c>
      <c r="D322" s="9" cm="1">
        <f t="array" ref="D322">_xll.SNL.Clients.Office.Excel.Functions.SPG($A322, "IQ_DILUT_EPS_AFTER_EXTRA", D$3)</f>
        <v>2.21</v>
      </c>
      <c r="E322" s="9" cm="1">
        <f t="array" ref="E322">_xll.SNL.Clients.Office.Excel.Functions.SPG($A322, "IQ_DILUT_EPS_AFTER_EXTRA", E$3)</f>
        <v>2.31</v>
      </c>
      <c r="F322" s="9" cm="1">
        <f t="array" ref="F322">_xll.SNL.Clients.Office.Excel.Functions.SPG($A322, "IQ_DILUT_EPS_AFTER_EXTRA", F$3)</f>
        <v>1.77</v>
      </c>
      <c r="G322" s="9" cm="1">
        <f t="array" ref="G322">_xll.SNL.Clients.Office.Excel.Functions.SPG($A322, "IQ_DILUT_EPS_AFTER_EXTRA", G$3)</f>
        <v>1.276</v>
      </c>
      <c r="H322" s="9" cm="1">
        <f t="array" ref="H322">_xll.SNL.Clients.Office.Excel.Functions.SPG($A322, "IQ_DILUT_EPS_AFTER_EXTRA", H$3)</f>
        <v>2.4300000000000002</v>
      </c>
      <c r="I322" s="9" cm="1">
        <f t="array" ref="I322">_xll.SNL.Clients.Office.Excel.Functions.SPG($A322, "IQ_DILUT_EPS_AFTER_EXTRA", I$3)</f>
        <v>2.5</v>
      </c>
      <c r="J322" s="9" cm="1">
        <f t="array" ref="J322">_xll.SNL.Clients.Office.Excel.Functions.SPG($A322, "IQ_DILUT_EPS_AFTER_EXTRA", J$3)</f>
        <v>2.0499999999999998</v>
      </c>
      <c r="K322" s="9" cm="1">
        <f t="array" ref="K322">_xll.SNL.Clients.Office.Excel.Functions.SPG($A322, "IQ_DILUT_EPS_AFTER_EXTRA", K$3)</f>
        <v>1.353</v>
      </c>
      <c r="L322" s="9" cm="1">
        <f t="array" ref="L322">_xll.SNL.Clients.Office.Excel.Functions.SPG($A322, "IQ_DILUT_EPS_AFTER_EXTRA", L$3)</f>
        <v>2.06</v>
      </c>
      <c r="M322" s="9" cm="1">
        <f t="array" ref="M322">_xll.SNL.Clients.Office.Excel.Functions.SPG($A322, "IQ_DILUT_EPS_AFTER_EXTRA", M$3)</f>
        <v>2.16</v>
      </c>
      <c r="N322" s="9" cm="1">
        <f t="array" ref="N322">_xll.SNL.Clients.Office.Excel.Functions.SPG($A322, "IQ_DILUT_EPS_AFTER_EXTRA", N$3)</f>
        <v>2.1800000000000002</v>
      </c>
      <c r="O322" s="9" cm="1">
        <f t="array" ref="O322">_xll.SNL.Clients.Office.Excel.Functions.SPG($A322, "IQ_DILUT_EPS_AFTER_EXTRA", O$3)</f>
        <v>1.607</v>
      </c>
      <c r="P322" s="9" cm="1">
        <f t="array" ref="P322">_xll.SNL.Clients.Office.Excel.Functions.SPG($A322, "IQ_DILUT_EPS_AFTER_EXTRA", P$3)</f>
        <v>1.7</v>
      </c>
      <c r="Q322" s="9" cm="1">
        <f t="array" ref="Q322">_xll.SNL.Clients.Office.Excel.Functions.SPG($A322, "IQ_DILUT_EPS_AFTER_EXTRA", Q$3)</f>
        <v>1.66</v>
      </c>
      <c r="R322" s="9" cm="1">
        <f t="array" ref="R322">_xll.SNL.Clients.Office.Excel.Functions.SPG($A322, "IQ_DILUT_EPS_AFTER_EXTRA", R$3)</f>
        <v>1.1599999999999999</v>
      </c>
      <c r="S322" s="9" cm="1">
        <f t="array" ref="S322">_xll.SNL.Clients.Office.Excel.Functions.SPG($A322, "IQ_DILUT_EPS_AFTER_EXTRA", S$3)</f>
        <v>0.68</v>
      </c>
      <c r="T322" s="9" cm="1">
        <f t="array" ref="T322">_xll.SNL.Clients.Office.Excel.Functions.SPG($A322, "IQ_DILUT_EPS_AFTER_EXTRA", T$3)</f>
        <v>1.54</v>
      </c>
      <c r="U322" s="9" cm="1">
        <f t="array" ref="U322">_xll.SNL.Clients.Office.Excel.Functions.SPG($A322, "IQ_DILUT_EPS_AFTER_EXTRA", U$3)</f>
        <v>1.22</v>
      </c>
      <c r="V322" s="9" cm="1">
        <f t="array" ref="V322">_xll.SNL.Clients.Office.Excel.Functions.SPG($A322, "IQ_DILUT_EPS_AFTER_EXTRA", V$3)</f>
        <v>0.83</v>
      </c>
      <c r="W322" s="9" cm="1">
        <f t="array" ref="W322">_xll.SNL.Clients.Office.Excel.Functions.SPG($A322, "IQ_DILUT_EPS_AFTER_EXTRA", W$3)</f>
        <v>0.629</v>
      </c>
      <c r="X322" s="9" cm="1">
        <f t="array" ref="X322">_xll.SNL.Clients.Office.Excel.Functions.SPG($A322, "IQ_DILUT_EPS_AFTER_EXTRA", X$3)</f>
        <v>0.97</v>
      </c>
      <c r="Y322" s="9" cm="1">
        <f t="array" ref="Y322">_xll.SNL.Clients.Office.Excel.Functions.SPG($A322, "IQ_DILUT_EPS_AFTER_EXTRA", Y$3)</f>
        <v>0.88</v>
      </c>
      <c r="Z322" s="9" cm="1">
        <f t="array" ref="Z322">_xll.SNL.Clients.Office.Excel.Functions.SPG($A322, "IQ_DILUT_EPS_AFTER_EXTRA", Z$3)</f>
        <v>0.5</v>
      </c>
    </row>
    <row r="323" spans="1:26" x14ac:dyDescent="0.3">
      <c r="A323" s="11" t="s">
        <v>1335</v>
      </c>
      <c r="B323" s="9" cm="1">
        <f t="array" ref="B323">_xll.SNL.Clients.Office.Excel.Functions.SPG($A323, "IQ_DILUT_EPS_AFTER_EXTRA", B$3)</f>
        <v>1.34</v>
      </c>
      <c r="C323" s="9" cm="1">
        <f t="array" ref="C323">_xll.SNL.Clients.Office.Excel.Functions.SPG($A323, "IQ_DILUT_EPS_AFTER_EXTRA", C$3)</f>
        <v>0.65400000000000003</v>
      </c>
      <c r="D323" s="9" cm="1">
        <f t="array" ref="D323">_xll.SNL.Clients.Office.Excel.Functions.SPG($A323, "IQ_DILUT_EPS_AFTER_EXTRA", D$3)</f>
        <v>1.26</v>
      </c>
      <c r="E323" s="9" cm="1">
        <f t="array" ref="E323">_xll.SNL.Clients.Office.Excel.Functions.SPG($A323, "IQ_DILUT_EPS_AFTER_EXTRA", E$3)</f>
        <v>0.91</v>
      </c>
      <c r="F323" s="9" cm="1">
        <f t="array" ref="F323">_xll.SNL.Clients.Office.Excel.Functions.SPG($A323, "IQ_DILUT_EPS_AFTER_EXTRA", F$3)</f>
        <v>1.33</v>
      </c>
      <c r="G323" s="9" cm="1">
        <f t="array" ref="G323">_xll.SNL.Clients.Office.Excel.Functions.SPG($A323, "IQ_DILUT_EPS_AFTER_EXTRA", G$3)</f>
        <v>0.55800000000000005</v>
      </c>
      <c r="H323" s="9" cm="1">
        <f t="array" ref="H323">_xll.SNL.Clients.Office.Excel.Functions.SPG($A323, "IQ_DILUT_EPS_AFTER_EXTRA", H$3)</f>
        <v>0.93</v>
      </c>
      <c r="I323" s="9" cm="1">
        <f t="array" ref="I323">_xll.SNL.Clients.Office.Excel.Functions.SPG($A323, "IQ_DILUT_EPS_AFTER_EXTRA", I$3)</f>
        <v>0.98</v>
      </c>
      <c r="J323" s="9" cm="1">
        <f t="array" ref="J323">_xll.SNL.Clients.Office.Excel.Functions.SPG($A323, "IQ_DILUT_EPS_AFTER_EXTRA", J$3)</f>
        <v>1.02</v>
      </c>
      <c r="K323" s="9" cm="1">
        <f t="array" ref="K323">_xll.SNL.Clients.Office.Excel.Functions.SPG($A323, "IQ_DILUT_EPS_AFTER_EXTRA", K$3)</f>
        <v>0.48</v>
      </c>
      <c r="L323" s="9" cm="1">
        <f t="array" ref="L323">_xll.SNL.Clients.Office.Excel.Functions.SPG($A323, "IQ_DILUT_EPS_AFTER_EXTRA", L$3)</f>
        <v>0.55000000000000004</v>
      </c>
      <c r="M323" s="9" cm="1">
        <f t="array" ref="M323">_xll.SNL.Clients.Office.Excel.Functions.SPG($A323, "IQ_DILUT_EPS_AFTER_EXTRA", M$3)</f>
        <v>0.57999999999999996</v>
      </c>
      <c r="N323" s="9" cm="1">
        <f t="array" ref="N323">_xll.SNL.Clients.Office.Excel.Functions.SPG($A323, "IQ_DILUT_EPS_AFTER_EXTRA", N$3)</f>
        <v>0.77</v>
      </c>
      <c r="O323" s="9" cm="1">
        <f t="array" ref="O323">_xll.SNL.Clients.Office.Excel.Functions.SPG($A323, "IQ_DILUT_EPS_AFTER_EXTRA", O$3)</f>
        <v>2.5539999999999998</v>
      </c>
      <c r="P323" s="9" cm="1">
        <f t="array" ref="P323">_xll.SNL.Clients.Office.Excel.Functions.SPG($A323, "IQ_DILUT_EPS_AFTER_EXTRA", P$3)</f>
        <v>0.66</v>
      </c>
      <c r="Q323" s="9" cm="1">
        <f t="array" ref="Q323">_xll.SNL.Clients.Office.Excel.Functions.SPG($A323, "IQ_DILUT_EPS_AFTER_EXTRA", Q$3)</f>
        <v>0.88</v>
      </c>
      <c r="R323" s="9" cm="1">
        <f t="array" ref="R323">_xll.SNL.Clients.Office.Excel.Functions.SPG($A323, "IQ_DILUT_EPS_AFTER_EXTRA", R$3)</f>
        <v>0.63</v>
      </c>
      <c r="S323" s="9" cm="1">
        <f t="array" ref="S323">_xll.SNL.Clients.Office.Excel.Functions.SPG($A323, "IQ_DILUT_EPS_AFTER_EXTRA", S$3)</f>
        <v>0.34499999999999997</v>
      </c>
      <c r="T323" s="9" cm="1">
        <f t="array" ref="T323">_xll.SNL.Clients.Office.Excel.Functions.SPG($A323, "IQ_DILUT_EPS_AFTER_EXTRA", T$3)</f>
        <v>0.41</v>
      </c>
      <c r="U323" s="9" cm="1">
        <f t="array" ref="U323">_xll.SNL.Clients.Office.Excel.Functions.SPG($A323, "IQ_DILUT_EPS_AFTER_EXTRA", U$3)</f>
        <v>-0.442</v>
      </c>
      <c r="V323" s="9" cm="1">
        <f t="array" ref="V323">_xll.SNL.Clients.Office.Excel.Functions.SPG($A323, "IQ_DILUT_EPS_AFTER_EXTRA", V$3)</f>
        <v>0.32</v>
      </c>
      <c r="W323" s="9" cm="1">
        <f t="array" ref="W323">_xll.SNL.Clients.Office.Excel.Functions.SPG($A323, "IQ_DILUT_EPS_AFTER_EXTRA", W$3)</f>
        <v>0.38800000000000001</v>
      </c>
      <c r="X323" s="9" cm="1">
        <f t="array" ref="X323">_xll.SNL.Clients.Office.Excel.Functions.SPG($A323, "IQ_DILUT_EPS_AFTER_EXTRA", X$3)</f>
        <v>0.67</v>
      </c>
      <c r="Y323" s="9" cm="1">
        <f t="array" ref="Y323">_xll.SNL.Clients.Office.Excel.Functions.SPG($A323, "IQ_DILUT_EPS_AFTER_EXTRA", Y$3)</f>
        <v>0.49</v>
      </c>
      <c r="Z323" s="9" cm="1">
        <f t="array" ref="Z323">_xll.SNL.Clients.Office.Excel.Functions.SPG($A323, "IQ_DILUT_EPS_AFTER_EXTRA", Z$3)</f>
        <v>0.70899999999999996</v>
      </c>
    </row>
    <row r="324" spans="1:26" x14ac:dyDescent="0.3">
      <c r="A324" s="11" t="s">
        <v>1336</v>
      </c>
      <c r="B324" s="9" cm="1">
        <f t="array" ref="B324">_xll.SNL.Clients.Office.Excel.Functions.SPG($A324, "IQ_DILUT_EPS_AFTER_EXTRA", B$3)</f>
        <v>1.4</v>
      </c>
      <c r="C324" s="9" cm="1">
        <f t="array" ref="C324">_xll.SNL.Clients.Office.Excel.Functions.SPG($A324, "IQ_DILUT_EPS_AFTER_EXTRA", C$3)</f>
        <v>0.495</v>
      </c>
      <c r="D324" s="9" cm="1">
        <f t="array" ref="D324">_xll.SNL.Clients.Office.Excel.Functions.SPG($A324, "IQ_DILUT_EPS_AFTER_EXTRA", D$3)</f>
        <v>-0.23200000000000001</v>
      </c>
      <c r="E324" s="9" cm="1">
        <f t="array" ref="E324">_xll.SNL.Clients.Office.Excel.Functions.SPG($A324, "IQ_DILUT_EPS_AFTER_EXTRA", E$3)</f>
        <v>1.1100000000000001</v>
      </c>
      <c r="F324" s="9" cm="1">
        <f t="array" ref="F324">_xll.SNL.Clients.Office.Excel.Functions.SPG($A324, "IQ_DILUT_EPS_AFTER_EXTRA", F$3)</f>
        <v>1.27</v>
      </c>
      <c r="G324" s="9" cm="1">
        <f t="array" ref="G324">_xll.SNL.Clients.Office.Excel.Functions.SPG($A324, "IQ_DILUT_EPS_AFTER_EXTRA", G$3)</f>
        <v>0.72499999999999998</v>
      </c>
      <c r="H324" s="9" cm="1">
        <f t="array" ref="H324">_xll.SNL.Clients.Office.Excel.Functions.SPG($A324, "IQ_DILUT_EPS_AFTER_EXTRA", H$3)</f>
        <v>0.109</v>
      </c>
      <c r="I324" s="9" cm="1">
        <f t="array" ref="I324">_xll.SNL.Clients.Office.Excel.Functions.SPG($A324, "IQ_DILUT_EPS_AFTER_EXTRA", I$3)</f>
        <v>1.1000000000000001</v>
      </c>
      <c r="J324" s="9" cm="1">
        <f t="array" ref="J324">_xll.SNL.Clients.Office.Excel.Functions.SPG($A324, "IQ_DILUT_EPS_AFTER_EXTRA", J$3)</f>
        <v>0.47</v>
      </c>
      <c r="K324" s="9" cm="1">
        <f t="array" ref="K324">_xll.SNL.Clients.Office.Excel.Functions.SPG($A324, "IQ_DILUT_EPS_AFTER_EXTRA", K$3)</f>
        <v>-0.32900000000000001</v>
      </c>
      <c r="L324" s="9" cm="1">
        <f t="array" ref="L324">_xll.SNL.Clients.Office.Excel.Functions.SPG($A324, "IQ_DILUT_EPS_AFTER_EXTRA", L$3)</f>
        <v>0.28899999999999998</v>
      </c>
      <c r="M324" s="9" cm="1">
        <f t="array" ref="M324">_xll.SNL.Clients.Office.Excel.Functions.SPG($A324, "IQ_DILUT_EPS_AFTER_EXTRA", M$3)</f>
        <v>1.29</v>
      </c>
      <c r="N324" s="9" cm="1">
        <f t="array" ref="N324">_xll.SNL.Clients.Office.Excel.Functions.SPG($A324, "IQ_DILUT_EPS_AFTER_EXTRA", N$3)</f>
        <v>0.45</v>
      </c>
      <c r="O324" s="9" cm="1">
        <f t="array" ref="O324">_xll.SNL.Clients.Office.Excel.Functions.SPG($A324, "IQ_DILUT_EPS_AFTER_EXTRA", O$3)</f>
        <v>1.034</v>
      </c>
      <c r="P324" s="9" cm="1">
        <f t="array" ref="P324">_xll.SNL.Clients.Office.Excel.Functions.SPG($A324, "IQ_DILUT_EPS_AFTER_EXTRA", P$3)</f>
        <v>0.23899999999999999</v>
      </c>
      <c r="Q324" s="9" cm="1">
        <f t="array" ref="Q324">_xll.SNL.Clients.Office.Excel.Functions.SPG($A324, "IQ_DILUT_EPS_AFTER_EXTRA", Q$3)</f>
        <v>0.44</v>
      </c>
      <c r="R324" s="9" cm="1">
        <f t="array" ref="R324">_xll.SNL.Clients.Office.Excel.Functions.SPG($A324, "IQ_DILUT_EPS_AFTER_EXTRA", R$3)</f>
        <v>1.75</v>
      </c>
      <c r="S324" s="9" cm="1">
        <f t="array" ref="S324">_xll.SNL.Clients.Office.Excel.Functions.SPG($A324, "IQ_DILUT_EPS_AFTER_EXTRA", S$3)</f>
        <v>1.133</v>
      </c>
      <c r="T324" s="9" cm="1">
        <f t="array" ref="T324">_xll.SNL.Clients.Office.Excel.Functions.SPG($A324, "IQ_DILUT_EPS_AFTER_EXTRA", T$3)</f>
        <v>0.45</v>
      </c>
      <c r="U324" s="9" cm="1">
        <f t="array" ref="U324">_xll.SNL.Clients.Office.Excel.Functions.SPG($A324, "IQ_DILUT_EPS_AFTER_EXTRA", U$3)</f>
        <v>-0.23400000000000001</v>
      </c>
      <c r="V324" s="9" cm="1">
        <f t="array" ref="V324">_xll.SNL.Clients.Office.Excel.Functions.SPG($A324, "IQ_DILUT_EPS_AFTER_EXTRA", V$3)</f>
        <v>0.87</v>
      </c>
      <c r="W324" s="9" cm="1">
        <f t="array" ref="W324">_xll.SNL.Clients.Office.Excel.Functions.SPG($A324, "IQ_DILUT_EPS_AFTER_EXTRA", W$3)</f>
        <v>0.32</v>
      </c>
      <c r="X324" s="9" cm="1">
        <f t="array" ref="X324">_xll.SNL.Clients.Office.Excel.Functions.SPG($A324, "IQ_DILUT_EPS_AFTER_EXTRA", X$3)</f>
        <v>0.28999999999999998</v>
      </c>
      <c r="Y324" s="9" cm="1">
        <f t="array" ref="Y324">_xll.SNL.Clients.Office.Excel.Functions.SPG($A324, "IQ_DILUT_EPS_AFTER_EXTRA", Y$3)</f>
        <v>0.34</v>
      </c>
      <c r="Z324" s="9" cm="1">
        <f t="array" ref="Z324">_xll.SNL.Clients.Office.Excel.Functions.SPG($A324, "IQ_DILUT_EPS_AFTER_EXTRA", Z$3)</f>
        <v>0.35</v>
      </c>
    </row>
    <row r="325" spans="1:26" x14ac:dyDescent="0.3">
      <c r="A325" s="11" t="s">
        <v>1432</v>
      </c>
      <c r="B325" s="9" cm="1">
        <f t="array" ref="B325">_xll.SNL.Clients.Office.Excel.Functions.SPG($A325, "IQ_DILUT_EPS_AFTER_EXTRA", B$3)</f>
        <v>-0.17</v>
      </c>
      <c r="C325" s="9" cm="1">
        <f t="array" ref="C325">_xll.SNL.Clients.Office.Excel.Functions.SPG($A325, "IQ_DILUT_EPS_AFTER_EXTRA", C$3)</f>
        <v>0.41</v>
      </c>
      <c r="D325" s="9" cm="1">
        <f t="array" ref="D325">_xll.SNL.Clients.Office.Excel.Functions.SPG($A325, "IQ_DILUT_EPS_AFTER_EXTRA", D$3)</f>
        <v>0.73</v>
      </c>
      <c r="E325" s="9" cm="1">
        <f t="array" ref="E325">_xll.SNL.Clients.Office.Excel.Functions.SPG($A325, "IQ_DILUT_EPS_AFTER_EXTRA", E$3)</f>
        <v>0.6</v>
      </c>
      <c r="F325" s="9" cm="1">
        <f t="array" ref="F325">_xll.SNL.Clients.Office.Excel.Functions.SPG($A325, "IQ_DILUT_EPS_AFTER_EXTRA", F$3)</f>
        <v>0.43</v>
      </c>
      <c r="G325" s="9" cm="1">
        <f t="array" ref="G325">_xll.SNL.Clients.Office.Excel.Functions.SPG($A325, "IQ_DILUT_EPS_AFTER_EXTRA", G$3)</f>
        <v>0.441</v>
      </c>
      <c r="H325" s="9" cm="1">
        <f t="array" ref="H325">_xll.SNL.Clients.Office.Excel.Functions.SPG($A325, "IQ_DILUT_EPS_AFTER_EXTRA", H$3)</f>
        <v>0.64</v>
      </c>
      <c r="I325" s="9" cm="1">
        <f t="array" ref="I325">_xll.SNL.Clients.Office.Excel.Functions.SPG($A325, "IQ_DILUT_EPS_AFTER_EXTRA", I$3)</f>
        <v>0.52</v>
      </c>
      <c r="J325" s="9" cm="1">
        <f t="array" ref="J325">_xll.SNL.Clients.Office.Excel.Functions.SPG($A325, "IQ_DILUT_EPS_AFTER_EXTRA", J$3)</f>
        <v>0.48</v>
      </c>
      <c r="K325" s="9" cm="1">
        <f t="array" ref="K325">_xll.SNL.Clients.Office.Excel.Functions.SPG($A325, "IQ_DILUT_EPS_AFTER_EXTRA", K$3)</f>
        <v>0.57999999999999996</v>
      </c>
      <c r="L325" s="9" cm="1">
        <f t="array" ref="L325">_xll.SNL.Clients.Office.Excel.Functions.SPG($A325, "IQ_DILUT_EPS_AFTER_EXTRA", L$3)</f>
        <v>0.745</v>
      </c>
      <c r="M325" s="9" cm="1">
        <f t="array" ref="M325">_xll.SNL.Clients.Office.Excel.Functions.SPG($A325, "IQ_DILUT_EPS_AFTER_EXTRA", M$3)</f>
        <v>0.51</v>
      </c>
      <c r="N325" s="9" cm="1">
        <f t="array" ref="N325">_xll.SNL.Clients.Office.Excel.Functions.SPG($A325, "IQ_DILUT_EPS_AFTER_EXTRA", N$3)</f>
        <v>0.69</v>
      </c>
      <c r="O325" s="9" cm="1">
        <f t="array" ref="O325">_xll.SNL.Clients.Office.Excel.Functions.SPG($A325, "IQ_DILUT_EPS_AFTER_EXTRA", O$3)</f>
        <v>0.88200000000000001</v>
      </c>
      <c r="P325" s="9" cm="1">
        <f t="array" ref="P325">_xll.SNL.Clients.Office.Excel.Functions.SPG($A325, "IQ_DILUT_EPS_AFTER_EXTRA", P$3)</f>
        <v>0.87</v>
      </c>
      <c r="Q325" s="9" cm="1">
        <f t="array" ref="Q325">_xll.SNL.Clients.Office.Excel.Functions.SPG($A325, "IQ_DILUT_EPS_AFTER_EXTRA", Q$3)</f>
        <v>0.68899999999999995</v>
      </c>
      <c r="R325" s="9" cm="1">
        <f t="array" ref="R325">_xll.SNL.Clients.Office.Excel.Functions.SPG($A325, "IQ_DILUT_EPS_AFTER_EXTRA", R$3)</f>
        <v>0.61899999999999999</v>
      </c>
      <c r="S325" s="9" cm="1">
        <f t="array" ref="S325">_xll.SNL.Clients.Office.Excel.Functions.SPG($A325, "IQ_DILUT_EPS_AFTER_EXTRA", S$3)</f>
        <v>0.67100000000000004</v>
      </c>
      <c r="T325" s="9" cm="1">
        <f t="array" ref="T325">_xll.SNL.Clients.Office.Excel.Functions.SPG($A325, "IQ_DILUT_EPS_AFTER_EXTRA", T$3)</f>
        <v>0.57099999999999995</v>
      </c>
      <c r="U325" s="9" cm="1">
        <f t="array" ref="U325">_xll.SNL.Clients.Office.Excel.Functions.SPG($A325, "IQ_DILUT_EPS_AFTER_EXTRA", U$3)</f>
        <v>0.11</v>
      </c>
      <c r="V325" s="9" cm="1">
        <f t="array" ref="V325">_xll.SNL.Clients.Office.Excel.Functions.SPG($A325, "IQ_DILUT_EPS_AFTER_EXTRA", V$3)</f>
        <v>0.27400000000000002</v>
      </c>
      <c r="W325" s="9" cm="1">
        <f t="array" ref="W325">_xll.SNL.Clients.Office.Excel.Functions.SPG($A325, "IQ_DILUT_EPS_AFTER_EXTRA", W$3)</f>
        <v>0.20899999999999999</v>
      </c>
      <c r="X325" s="9" cm="1">
        <f t="array" ref="X325">_xll.SNL.Clients.Office.Excel.Functions.SPG($A325, "IQ_DILUT_EPS_AFTER_EXTRA", X$3)</f>
        <v>0.32900000000000001</v>
      </c>
      <c r="Y325" s="9" cm="1">
        <f t="array" ref="Y325">_xll.SNL.Clients.Office.Excel.Functions.SPG($A325, "IQ_DILUT_EPS_AFTER_EXTRA", Y$3)</f>
        <v>0.185</v>
      </c>
      <c r="Z325" s="9" cm="1">
        <f t="array" ref="Z325">_xll.SNL.Clients.Office.Excel.Functions.SPG($A325, "IQ_DILUT_EPS_AFTER_EXTRA", Z$3)</f>
        <v>0.128</v>
      </c>
    </row>
    <row r="326" spans="1:26" x14ac:dyDescent="0.3">
      <c r="A326" s="11" t="s">
        <v>1337</v>
      </c>
      <c r="B326" s="9" cm="1">
        <f t="array" ref="B326">_xll.SNL.Clients.Office.Excel.Functions.SPG($A326, "IQ_DILUT_EPS_AFTER_EXTRA", B$3)</f>
        <v>0.55000000000000004</v>
      </c>
      <c r="C326" s="9" cm="1">
        <f t="array" ref="C326">_xll.SNL.Clients.Office.Excel.Functions.SPG($A326, "IQ_DILUT_EPS_AFTER_EXTRA", C$3)</f>
        <v>-0.436</v>
      </c>
      <c r="D326" s="9" cm="1">
        <f t="array" ref="D326">_xll.SNL.Clients.Office.Excel.Functions.SPG($A326, "IQ_DILUT_EPS_AFTER_EXTRA", D$3)</f>
        <v>0.51</v>
      </c>
      <c r="E326" s="9" cm="1">
        <f t="array" ref="E326">_xll.SNL.Clients.Office.Excel.Functions.SPG($A326, "IQ_DILUT_EPS_AFTER_EXTRA", E$3)</f>
        <v>0.92</v>
      </c>
      <c r="F326" s="9" cm="1">
        <f t="array" ref="F326">_xll.SNL.Clients.Office.Excel.Functions.SPG($A326, "IQ_DILUT_EPS_AFTER_EXTRA", F$3)</f>
        <v>0.66</v>
      </c>
      <c r="G326" s="9" t="str" cm="1">
        <f t="array" ref="G326">_xll.SNL.Clients.Office.Excel.Functions.SPG($A326, "IQ_DILUT_EPS_AFTER_EXTRA", G$3)</f>
        <v>NA</v>
      </c>
      <c r="H326" s="9" cm="1">
        <f t="array" ref="H326">_xll.SNL.Clients.Office.Excel.Functions.SPG($A326, "IQ_DILUT_EPS_AFTER_EXTRA", H$3)</f>
        <v>1.32</v>
      </c>
      <c r="I326" s="9" cm="1">
        <f t="array" ref="I326">_xll.SNL.Clients.Office.Excel.Functions.SPG($A326, "IQ_DILUT_EPS_AFTER_EXTRA", I$3)</f>
        <v>1.1599999999999999</v>
      </c>
      <c r="J326" s="9" cm="1">
        <f t="array" ref="J326">_xll.SNL.Clients.Office.Excel.Functions.SPG($A326, "IQ_DILUT_EPS_AFTER_EXTRA", J$3)</f>
        <v>1.5</v>
      </c>
      <c r="K326" s="9" cm="1">
        <f t="array" ref="K326">_xll.SNL.Clients.Office.Excel.Functions.SPG($A326, "IQ_DILUT_EPS_AFTER_EXTRA", K$3)</f>
        <v>0.98</v>
      </c>
      <c r="L326" s="9" cm="1">
        <f t="array" ref="L326">_xll.SNL.Clients.Office.Excel.Functions.SPG($A326, "IQ_DILUT_EPS_AFTER_EXTRA", L$3)</f>
        <v>1.24</v>
      </c>
      <c r="M326" s="9" cm="1">
        <f t="array" ref="M326">_xll.SNL.Clients.Office.Excel.Functions.SPG($A326, "IQ_DILUT_EPS_AFTER_EXTRA", M$3)</f>
        <v>1.33</v>
      </c>
      <c r="N326" s="9" cm="1">
        <f t="array" ref="N326">_xll.SNL.Clients.Office.Excel.Functions.SPG($A326, "IQ_DILUT_EPS_AFTER_EXTRA", N$3)</f>
        <v>1.17</v>
      </c>
      <c r="O326" s="9" cm="1">
        <f t="array" ref="O326">_xll.SNL.Clients.Office.Excel.Functions.SPG($A326, "IQ_DILUT_EPS_AFTER_EXTRA", O$3)</f>
        <v>0.66</v>
      </c>
      <c r="P326" s="9" cm="1">
        <f t="array" ref="P326">_xll.SNL.Clients.Office.Excel.Functions.SPG($A326, "IQ_DILUT_EPS_AFTER_EXTRA", P$3)</f>
        <v>1.1200000000000001</v>
      </c>
      <c r="Q326" s="9" cm="1">
        <f t="array" ref="Q326">_xll.SNL.Clients.Office.Excel.Functions.SPG($A326, "IQ_DILUT_EPS_AFTER_EXTRA", Q$3)</f>
        <v>-3.34</v>
      </c>
      <c r="R326" s="9" cm="1">
        <f t="array" ref="R326">_xll.SNL.Clients.Office.Excel.Functions.SPG($A326, "IQ_DILUT_EPS_AFTER_EXTRA", R$3)</f>
        <v>0.71</v>
      </c>
      <c r="S326" s="9" cm="1">
        <f t="array" ref="S326">_xll.SNL.Clients.Office.Excel.Functions.SPG($A326, "IQ_DILUT_EPS_AFTER_EXTRA", S$3)</f>
        <v>-0.11899999999999999</v>
      </c>
      <c r="T326" s="9" cm="1">
        <f t="array" ref="T326">_xll.SNL.Clients.Office.Excel.Functions.SPG($A326, "IQ_DILUT_EPS_AFTER_EXTRA", T$3)</f>
        <v>0.82</v>
      </c>
      <c r="U326" s="9" cm="1">
        <f t="array" ref="U326">_xll.SNL.Clients.Office.Excel.Functions.SPG($A326, "IQ_DILUT_EPS_AFTER_EXTRA", U$3)</f>
        <v>0.54700000000000004</v>
      </c>
      <c r="V326" s="9" cm="1">
        <f t="array" ref="V326">_xll.SNL.Clients.Office.Excel.Functions.SPG($A326, "IQ_DILUT_EPS_AFTER_EXTRA", V$3)</f>
        <v>0.79800000000000004</v>
      </c>
      <c r="W326" s="9" cm="1">
        <f t="array" ref="W326">_xll.SNL.Clients.Office.Excel.Functions.SPG($A326, "IQ_DILUT_EPS_AFTER_EXTRA", W$3)</f>
        <v>0.44</v>
      </c>
      <c r="X326" s="9" cm="1">
        <f t="array" ref="X326">_xll.SNL.Clients.Office.Excel.Functions.SPG($A326, "IQ_DILUT_EPS_AFTER_EXTRA", X$3)</f>
        <v>0.91</v>
      </c>
      <c r="Y326" s="9" cm="1">
        <f t="array" ref="Y326">_xll.SNL.Clients.Office.Excel.Functions.SPG($A326, "IQ_DILUT_EPS_AFTER_EXTRA", Y$3)</f>
        <v>0.8</v>
      </c>
      <c r="Z326" s="9" cm="1">
        <f t="array" ref="Z326">_xll.SNL.Clients.Office.Excel.Functions.SPG($A326, "IQ_DILUT_EPS_AFTER_EXTRA", Z$3)</f>
        <v>0.73</v>
      </c>
    </row>
    <row r="327" spans="1:26" x14ac:dyDescent="0.3">
      <c r="A327" s="11" t="s">
        <v>1338</v>
      </c>
      <c r="B327" s="9" cm="1">
        <f t="array" ref="B327">_xll.SNL.Clients.Office.Excel.Functions.SPG($A327, "IQ_DILUT_EPS_AFTER_EXTRA", B$3)</f>
        <v>-0.05</v>
      </c>
      <c r="C327" s="9" cm="1">
        <f t="array" ref="C327">_xll.SNL.Clients.Office.Excel.Functions.SPG($A327, "IQ_DILUT_EPS_AFTER_EXTRA", C$3)</f>
        <v>4.2999999999999997E-2</v>
      </c>
      <c r="D327" s="9" cm="1">
        <f t="array" ref="D327">_xll.SNL.Clients.Office.Excel.Functions.SPG($A327, "IQ_DILUT_EPS_AFTER_EXTRA", D$3)</f>
        <v>0.06</v>
      </c>
      <c r="E327" s="9" cm="1">
        <f t="array" ref="E327">_xll.SNL.Clients.Office.Excel.Functions.SPG($A327, "IQ_DILUT_EPS_AFTER_EXTRA", E$3)</f>
        <v>0.03</v>
      </c>
      <c r="F327" s="9" cm="1">
        <f t="array" ref="F327">_xll.SNL.Clients.Office.Excel.Functions.SPG($A327, "IQ_DILUT_EPS_AFTER_EXTRA", F$3)</f>
        <v>0.02</v>
      </c>
      <c r="G327" s="9" cm="1">
        <f t="array" ref="G327">_xll.SNL.Clients.Office.Excel.Functions.SPG($A327, "IQ_DILUT_EPS_AFTER_EXTRA", G$3)</f>
        <v>0.13700000000000001</v>
      </c>
      <c r="H327" s="9" cm="1">
        <f t="array" ref="H327">_xll.SNL.Clients.Office.Excel.Functions.SPG($A327, "IQ_DILUT_EPS_AFTER_EXTRA", H$3)</f>
        <v>-0.05</v>
      </c>
      <c r="I327" s="9" cm="1">
        <f t="array" ref="I327">_xll.SNL.Clients.Office.Excel.Functions.SPG($A327, "IQ_DILUT_EPS_AFTER_EXTRA", I$3)</f>
        <v>0.08</v>
      </c>
      <c r="J327" s="9" cm="1">
        <f t="array" ref="J327">_xll.SNL.Clients.Office.Excel.Functions.SPG($A327, "IQ_DILUT_EPS_AFTER_EXTRA", J$3)</f>
        <v>0.01</v>
      </c>
      <c r="K327" s="9" cm="1">
        <f t="array" ref="K327">_xll.SNL.Clients.Office.Excel.Functions.SPG($A327, "IQ_DILUT_EPS_AFTER_EXTRA", K$3)</f>
        <v>-1.139</v>
      </c>
      <c r="L327" s="9" cm="1">
        <f t="array" ref="L327">_xll.SNL.Clients.Office.Excel.Functions.SPG($A327, "IQ_DILUT_EPS_AFTER_EXTRA", L$3)</f>
        <v>8.8999999999999996E-2</v>
      </c>
      <c r="M327" s="9" cm="1">
        <f t="array" ref="M327">_xll.SNL.Clients.Office.Excel.Functions.SPG($A327, "IQ_DILUT_EPS_AFTER_EXTRA", M$3)</f>
        <v>0.108</v>
      </c>
      <c r="N327" s="9" cm="1">
        <f t="array" ref="N327">_xll.SNL.Clients.Office.Excel.Functions.SPG($A327, "IQ_DILUT_EPS_AFTER_EXTRA", N$3)</f>
        <v>0.108</v>
      </c>
      <c r="O327" s="9" cm="1">
        <f t="array" ref="O327">_xll.SNL.Clients.Office.Excel.Functions.SPG($A327, "IQ_DILUT_EPS_AFTER_EXTRA", O$3)</f>
        <v>0.12</v>
      </c>
      <c r="P327" s="9" cm="1">
        <f t="array" ref="P327">_xll.SNL.Clients.Office.Excel.Functions.SPG($A327, "IQ_DILUT_EPS_AFTER_EXTRA", P$3)</f>
        <v>9.7000000000000003E-2</v>
      </c>
      <c r="Q327" s="9" cm="1">
        <f t="array" ref="Q327">_xll.SNL.Clients.Office.Excel.Functions.SPG($A327, "IQ_DILUT_EPS_AFTER_EXTRA", Q$3)</f>
        <v>0.15</v>
      </c>
      <c r="R327" s="9" cm="1">
        <f t="array" ref="R327">_xll.SNL.Clients.Office.Excel.Functions.SPG($A327, "IQ_DILUT_EPS_AFTER_EXTRA", R$3)</f>
        <v>3.7999999999999999E-2</v>
      </c>
      <c r="S327" s="9" cm="1">
        <f t="array" ref="S327">_xll.SNL.Clients.Office.Excel.Functions.SPG($A327, "IQ_DILUT_EPS_AFTER_EXTRA", S$3)</f>
        <v>-0.17199999999999999</v>
      </c>
      <c r="T327" s="9" cm="1">
        <f t="array" ref="T327">_xll.SNL.Clients.Office.Excel.Functions.SPG($A327, "IQ_DILUT_EPS_AFTER_EXTRA", T$3)</f>
        <v>0</v>
      </c>
      <c r="U327" s="9" cm="1">
        <f t="array" ref="U327">_xll.SNL.Clients.Office.Excel.Functions.SPG($A327, "IQ_DILUT_EPS_AFTER_EXTRA", U$3)</f>
        <v>0.03</v>
      </c>
      <c r="V327" s="9" cm="1">
        <f t="array" ref="V327">_xll.SNL.Clients.Office.Excel.Functions.SPG($A327, "IQ_DILUT_EPS_AFTER_EXTRA", V$3)</f>
        <v>-0.01</v>
      </c>
      <c r="W327" s="9" cm="1">
        <f t="array" ref="W327">_xll.SNL.Clients.Office.Excel.Functions.SPG($A327, "IQ_DILUT_EPS_AFTER_EXTRA", W$3)</f>
        <v>-0.12</v>
      </c>
      <c r="X327" s="9" cm="1">
        <f t="array" ref="X327">_xll.SNL.Clients.Office.Excel.Functions.SPG($A327, "IQ_DILUT_EPS_AFTER_EXTRA", X$3)</f>
        <v>-2.4E-2</v>
      </c>
      <c r="Y327" s="9" cm="1">
        <f t="array" ref="Y327">_xll.SNL.Clients.Office.Excel.Functions.SPG($A327, "IQ_DILUT_EPS_AFTER_EXTRA", Y$3)</f>
        <v>2.7E-2</v>
      </c>
      <c r="Z327" s="9" cm="1">
        <f t="array" ref="Z327">_xll.SNL.Clients.Office.Excel.Functions.SPG($A327, "IQ_DILUT_EPS_AFTER_EXTRA", Z$3)</f>
        <v>2.7E-2</v>
      </c>
    </row>
    <row r="328" spans="1:26" x14ac:dyDescent="0.3">
      <c r="A328" s="11" t="s">
        <v>1339</v>
      </c>
      <c r="B328" s="9" cm="1">
        <f t="array" ref="B328">_xll.SNL.Clients.Office.Excel.Functions.SPG($A328, "IQ_DILUT_EPS_AFTER_EXTRA", B$3)</f>
        <v>0.87</v>
      </c>
      <c r="C328" s="9" cm="1">
        <f t="array" ref="C328">_xll.SNL.Clients.Office.Excel.Functions.SPG($A328, "IQ_DILUT_EPS_AFTER_EXTRA", C$3)</f>
        <v>1.88</v>
      </c>
      <c r="D328" s="9" cm="1">
        <f t="array" ref="D328">_xll.SNL.Clients.Office.Excel.Functions.SPG($A328, "IQ_DILUT_EPS_AFTER_EXTRA", D$3)</f>
        <v>1.86</v>
      </c>
      <c r="E328" s="9" cm="1">
        <f t="array" ref="E328">_xll.SNL.Clients.Office.Excel.Functions.SPG($A328, "IQ_DILUT_EPS_AFTER_EXTRA", E$3)</f>
        <v>1.73</v>
      </c>
      <c r="F328" s="9" cm="1">
        <f t="array" ref="F328">_xll.SNL.Clients.Office.Excel.Functions.SPG($A328, "IQ_DILUT_EPS_AFTER_EXTRA", F$3)</f>
        <v>1.5</v>
      </c>
      <c r="G328" s="9" cm="1">
        <f t="array" ref="G328">_xll.SNL.Clients.Office.Excel.Functions.SPG($A328, "IQ_DILUT_EPS_AFTER_EXTRA", G$3)</f>
        <v>1.389</v>
      </c>
      <c r="H328" s="9" cm="1">
        <f t="array" ref="H328">_xll.SNL.Clients.Office.Excel.Functions.SPG($A328, "IQ_DILUT_EPS_AFTER_EXTRA", H$3)</f>
        <v>1.62</v>
      </c>
      <c r="I328" s="9" cm="1">
        <f t="array" ref="I328">_xll.SNL.Clients.Office.Excel.Functions.SPG($A328, "IQ_DILUT_EPS_AFTER_EXTRA", I$3)</f>
        <v>1.62</v>
      </c>
      <c r="J328" s="9" cm="1">
        <f t="array" ref="J328">_xll.SNL.Clients.Office.Excel.Functions.SPG($A328, "IQ_DILUT_EPS_AFTER_EXTRA", J$3)</f>
        <v>1.83</v>
      </c>
      <c r="K328" s="9" cm="1">
        <f t="array" ref="K328">_xll.SNL.Clients.Office.Excel.Functions.SPG($A328, "IQ_DILUT_EPS_AFTER_EXTRA", K$3)</f>
        <v>1.8859999999999999</v>
      </c>
      <c r="L328" s="9" cm="1">
        <f t="array" ref="L328">_xll.SNL.Clients.Office.Excel.Functions.SPG($A328, "IQ_DILUT_EPS_AFTER_EXTRA", L$3)</f>
        <v>1.75</v>
      </c>
      <c r="M328" s="9" cm="1">
        <f t="array" ref="M328">_xll.SNL.Clients.Office.Excel.Functions.SPG($A328, "IQ_DILUT_EPS_AFTER_EXTRA", M$3)</f>
        <v>1.57</v>
      </c>
      <c r="N328" s="9" cm="1">
        <f t="array" ref="N328">_xll.SNL.Clients.Office.Excel.Functions.SPG($A328, "IQ_DILUT_EPS_AFTER_EXTRA", N$3)</f>
        <v>1.39</v>
      </c>
      <c r="O328" s="9" cm="1">
        <f t="array" ref="O328">_xll.SNL.Clients.Office.Excel.Functions.SPG($A328, "IQ_DILUT_EPS_AFTER_EXTRA", O$3)</f>
        <v>1.5169999999999999</v>
      </c>
      <c r="P328" s="9" cm="1">
        <f t="array" ref="P328">_xll.SNL.Clients.Office.Excel.Functions.SPG($A328, "IQ_DILUT_EPS_AFTER_EXTRA", P$3)</f>
        <v>1.74</v>
      </c>
      <c r="Q328" s="9" cm="1">
        <f t="array" ref="Q328">_xll.SNL.Clients.Office.Excel.Functions.SPG($A328, "IQ_DILUT_EPS_AFTER_EXTRA", Q$3)</f>
        <v>1.39</v>
      </c>
      <c r="R328" s="9" cm="1">
        <f t="array" ref="R328">_xll.SNL.Clients.Office.Excel.Functions.SPG($A328, "IQ_DILUT_EPS_AFTER_EXTRA", R$3)</f>
        <v>2.06</v>
      </c>
      <c r="S328" s="9" cm="1">
        <f t="array" ref="S328">_xll.SNL.Clients.Office.Excel.Functions.SPG($A328, "IQ_DILUT_EPS_AFTER_EXTRA", S$3)</f>
        <v>1.2110000000000001</v>
      </c>
      <c r="T328" s="9" cm="1">
        <f t="array" ref="T328">_xll.SNL.Clients.Office.Excel.Functions.SPG($A328, "IQ_DILUT_EPS_AFTER_EXTRA", T$3)</f>
        <v>1.34</v>
      </c>
      <c r="U328" s="9" cm="1">
        <f t="array" ref="U328">_xll.SNL.Clients.Office.Excel.Functions.SPG($A328, "IQ_DILUT_EPS_AFTER_EXTRA", U$3)</f>
        <v>-1.9610000000000001</v>
      </c>
      <c r="V328" s="9" cm="1">
        <f t="array" ref="V328">_xll.SNL.Clients.Office.Excel.Functions.SPG($A328, "IQ_DILUT_EPS_AFTER_EXTRA", V$3)</f>
        <v>0.71</v>
      </c>
      <c r="W328" s="9" cm="1">
        <f t="array" ref="W328">_xll.SNL.Clients.Office.Excel.Functions.SPG($A328, "IQ_DILUT_EPS_AFTER_EXTRA", W$3)</f>
        <v>1.444</v>
      </c>
      <c r="X328" s="9" cm="1">
        <f t="array" ref="X328">_xll.SNL.Clients.Office.Excel.Functions.SPG($A328, "IQ_DILUT_EPS_AFTER_EXTRA", X$3)</f>
        <v>1.5</v>
      </c>
      <c r="Y328" s="9" cm="1">
        <f t="array" ref="Y328">_xll.SNL.Clients.Office.Excel.Functions.SPG($A328, "IQ_DILUT_EPS_AFTER_EXTRA", Y$3)</f>
        <v>1.17</v>
      </c>
      <c r="Z328" s="9" cm="1">
        <f t="array" ref="Z328">_xll.SNL.Clients.Office.Excel.Functions.SPG($A328, "IQ_DILUT_EPS_AFTER_EXTRA", Z$3)</f>
        <v>1.25</v>
      </c>
    </row>
    <row r="329" spans="1:26" x14ac:dyDescent="0.3">
      <c r="A329" s="11" t="s">
        <v>1340</v>
      </c>
      <c r="B329" s="9" cm="1">
        <f t="array" ref="B329">_xll.SNL.Clients.Office.Excel.Functions.SPG($A329, "IQ_DILUT_EPS_AFTER_EXTRA", B$3)</f>
        <v>1.58</v>
      </c>
      <c r="C329" s="9" cm="1">
        <f t="array" ref="C329">_xll.SNL.Clients.Office.Excel.Functions.SPG($A329, "IQ_DILUT_EPS_AFTER_EXTRA", C$3)</f>
        <v>1.2789999999999999</v>
      </c>
      <c r="D329" s="9" cm="1">
        <f t="array" ref="D329">_xll.SNL.Clients.Office.Excel.Functions.SPG($A329, "IQ_DILUT_EPS_AFTER_EXTRA", D$3)</f>
        <v>4.0000000000000001E-3</v>
      </c>
      <c r="E329" s="9" cm="1">
        <f t="array" ref="E329">_xll.SNL.Clients.Office.Excel.Functions.SPG($A329, "IQ_DILUT_EPS_AFTER_EXTRA", E$3)</f>
        <v>0.25</v>
      </c>
      <c r="F329" s="9" cm="1">
        <f t="array" ref="F329">_xll.SNL.Clients.Office.Excel.Functions.SPG($A329, "IQ_DILUT_EPS_AFTER_EXTRA", F$3)</f>
        <v>1.22</v>
      </c>
      <c r="G329" s="9" cm="1">
        <f t="array" ref="G329">_xll.SNL.Clients.Office.Excel.Functions.SPG($A329, "IQ_DILUT_EPS_AFTER_EXTRA", G$3)</f>
        <v>1.0169999999999999</v>
      </c>
      <c r="H329" s="9" cm="1">
        <f t="array" ref="H329">_xll.SNL.Clients.Office.Excel.Functions.SPG($A329, "IQ_DILUT_EPS_AFTER_EXTRA", H$3)</f>
        <v>0.04</v>
      </c>
      <c r="I329" s="9" cm="1">
        <f t="array" ref="I329">_xll.SNL.Clients.Office.Excel.Functions.SPG($A329, "IQ_DILUT_EPS_AFTER_EXTRA", I$3)</f>
        <v>0.4</v>
      </c>
      <c r="J329" s="9" cm="1">
        <f t="array" ref="J329">_xll.SNL.Clients.Office.Excel.Functions.SPG($A329, "IQ_DILUT_EPS_AFTER_EXTRA", J$3)</f>
        <v>0.67</v>
      </c>
      <c r="K329" s="9" cm="1">
        <f t="array" ref="K329">_xll.SNL.Clients.Office.Excel.Functions.SPG($A329, "IQ_DILUT_EPS_AFTER_EXTRA", K$3)</f>
        <v>-4.1769999999999996</v>
      </c>
      <c r="L329" s="9" cm="1">
        <f t="array" ref="L329">_xll.SNL.Clients.Office.Excel.Functions.SPG($A329, "IQ_DILUT_EPS_AFTER_EXTRA", L$3)</f>
        <v>-0.183</v>
      </c>
      <c r="M329" s="9" cm="1">
        <f t="array" ref="M329">_xll.SNL.Clients.Office.Excel.Functions.SPG($A329, "IQ_DILUT_EPS_AFTER_EXTRA", M$3)</f>
        <v>-0.1</v>
      </c>
      <c r="N329" s="9" cm="1">
        <f t="array" ref="N329">_xll.SNL.Clients.Office.Excel.Functions.SPG($A329, "IQ_DILUT_EPS_AFTER_EXTRA", N$3)</f>
        <v>1.58</v>
      </c>
      <c r="O329" s="9" cm="1">
        <f t="array" ref="O329">_xll.SNL.Clients.Office.Excel.Functions.SPG($A329, "IQ_DILUT_EPS_AFTER_EXTRA", O$3)</f>
        <v>1.149</v>
      </c>
      <c r="P329" s="9" cm="1">
        <f t="array" ref="P329">_xll.SNL.Clients.Office.Excel.Functions.SPG($A329, "IQ_DILUT_EPS_AFTER_EXTRA", P$3)</f>
        <v>-0.19400000000000001</v>
      </c>
      <c r="Q329" s="9" cm="1">
        <f t="array" ref="Q329">_xll.SNL.Clients.Office.Excel.Functions.SPG($A329, "IQ_DILUT_EPS_AFTER_EXTRA", Q$3)</f>
        <v>0.42899999999999999</v>
      </c>
      <c r="R329" s="9" cm="1">
        <f t="array" ref="R329">_xll.SNL.Clients.Office.Excel.Functions.SPG($A329, "IQ_DILUT_EPS_AFTER_EXTRA", R$3)</f>
        <v>2.0299999999999998</v>
      </c>
      <c r="S329" s="9" cm="1">
        <f t="array" ref="S329">_xll.SNL.Clients.Office.Excel.Functions.SPG($A329, "IQ_DILUT_EPS_AFTER_EXTRA", S$3)</f>
        <v>1.8120000000000001</v>
      </c>
      <c r="T329" s="9" cm="1">
        <f t="array" ref="T329">_xll.SNL.Clients.Office.Excel.Functions.SPG($A329, "IQ_DILUT_EPS_AFTER_EXTRA", T$3)</f>
        <v>0.32</v>
      </c>
      <c r="U329" s="9" cm="1">
        <f t="array" ref="U329">_xll.SNL.Clients.Office.Excel.Functions.SPG($A329, "IQ_DILUT_EPS_AFTER_EXTRA", U$3)</f>
        <v>0.68</v>
      </c>
      <c r="V329" s="9" cm="1">
        <f t="array" ref="V329">_xll.SNL.Clients.Office.Excel.Functions.SPG($A329, "IQ_DILUT_EPS_AFTER_EXTRA", V$3)</f>
        <v>1.31</v>
      </c>
      <c r="W329" s="9" cm="1">
        <f t="array" ref="W329">_xll.SNL.Clients.Office.Excel.Functions.SPG($A329, "IQ_DILUT_EPS_AFTER_EXTRA", W$3)</f>
        <v>1.667</v>
      </c>
      <c r="X329" s="9" cm="1">
        <f t="array" ref="X329">_xll.SNL.Clients.Office.Excel.Functions.SPG($A329, "IQ_DILUT_EPS_AFTER_EXTRA", X$3)</f>
        <v>9.8000000000000004E-2</v>
      </c>
      <c r="Y329" s="9" cm="1">
        <f t="array" ref="Y329">_xll.SNL.Clients.Office.Excel.Functions.SPG($A329, "IQ_DILUT_EPS_AFTER_EXTRA", Y$3)</f>
        <v>0.40899999999999997</v>
      </c>
      <c r="Z329" s="9" cm="1">
        <f t="array" ref="Z329">_xll.SNL.Clients.Office.Excel.Functions.SPG($A329, "IQ_DILUT_EPS_AFTER_EXTRA", Z$3)</f>
        <v>1.77</v>
      </c>
    </row>
    <row r="330" spans="1:26" x14ac:dyDescent="0.3">
      <c r="A330" s="11" t="s">
        <v>1341</v>
      </c>
      <c r="B330" s="9" cm="1">
        <f t="array" ref="B330">_xll.SNL.Clients.Office.Excel.Functions.SPG($A330, "IQ_DILUT_EPS_AFTER_EXTRA", B$3)</f>
        <v>3.51</v>
      </c>
      <c r="C330" s="9" cm="1">
        <f t="array" ref="C330">_xll.SNL.Clients.Office.Excel.Functions.SPG($A330, "IQ_DILUT_EPS_AFTER_EXTRA", C$3)</f>
        <v>1.34</v>
      </c>
      <c r="D330" s="9" cm="1">
        <f t="array" ref="D330">_xll.SNL.Clients.Office.Excel.Functions.SPG($A330, "IQ_DILUT_EPS_AFTER_EXTRA", D$3)</f>
        <v>-0.51100000000000001</v>
      </c>
      <c r="E330" s="9" cm="1">
        <f t="array" ref="E330">_xll.SNL.Clients.Office.Excel.Functions.SPG($A330, "IQ_DILUT_EPS_AFTER_EXTRA", E$3)</f>
        <v>-0.28199999999999997</v>
      </c>
      <c r="F330" s="9" cm="1">
        <f t="array" ref="F330">_xll.SNL.Clients.Office.Excel.Functions.SPG($A330, "IQ_DILUT_EPS_AFTER_EXTRA", F$3)</f>
        <v>3.58</v>
      </c>
      <c r="G330" s="9" cm="1">
        <f t="array" ref="G330">_xll.SNL.Clients.Office.Excel.Functions.SPG($A330, "IQ_DILUT_EPS_AFTER_EXTRA", G$3)</f>
        <v>1.52</v>
      </c>
      <c r="H330" s="9" cm="1">
        <f t="array" ref="H330">_xll.SNL.Clients.Office.Excel.Functions.SPG($A330, "IQ_DILUT_EPS_AFTER_EXTRA", H$3)</f>
        <v>-0.66100000000000003</v>
      </c>
      <c r="I330" s="9" cm="1">
        <f t="array" ref="I330">_xll.SNL.Clients.Office.Excel.Functions.SPG($A330, "IQ_DILUT_EPS_AFTER_EXTRA", I$3)</f>
        <v>-0.48</v>
      </c>
      <c r="J330" s="9" cm="1">
        <f t="array" ref="J330">_xll.SNL.Clients.Office.Excel.Functions.SPG($A330, "IQ_DILUT_EPS_AFTER_EXTRA", J$3)</f>
        <v>3.33</v>
      </c>
      <c r="K330" s="9" cm="1">
        <f t="array" ref="K330">_xll.SNL.Clients.Office.Excel.Functions.SPG($A330, "IQ_DILUT_EPS_AFTER_EXTRA", K$3)</f>
        <v>1.66</v>
      </c>
      <c r="L330" s="9" cm="1">
        <f t="array" ref="L330">_xll.SNL.Clients.Office.Excel.Functions.SPG($A330, "IQ_DILUT_EPS_AFTER_EXTRA", L$3)</f>
        <v>-0.20599999999999999</v>
      </c>
      <c r="M330" s="9" cm="1">
        <f t="array" ref="M330">_xll.SNL.Clients.Office.Excel.Functions.SPG($A330, "IQ_DILUT_EPS_AFTER_EXTRA", M$3)</f>
        <v>-0.1</v>
      </c>
      <c r="N330" s="9" cm="1">
        <f t="array" ref="N330">_xll.SNL.Clients.Office.Excel.Functions.SPG($A330, "IQ_DILUT_EPS_AFTER_EXTRA", N$3)</f>
        <v>3.27</v>
      </c>
      <c r="O330" s="9" cm="1">
        <f t="array" ref="O330">_xll.SNL.Clients.Office.Excel.Functions.SPG($A330, "IQ_DILUT_EPS_AFTER_EXTRA", O$3)</f>
        <v>1.006</v>
      </c>
      <c r="P330" s="9" cm="1">
        <f t="array" ref="P330">_xll.SNL.Clients.Office.Excel.Functions.SPG($A330, "IQ_DILUT_EPS_AFTER_EXTRA", P$3)</f>
        <v>-0.27</v>
      </c>
      <c r="Q330" s="9" cm="1">
        <f t="array" ref="Q330">_xll.SNL.Clients.Office.Excel.Functions.SPG($A330, "IQ_DILUT_EPS_AFTER_EXTRA", Q$3)</f>
        <v>2.9000000000000001E-2</v>
      </c>
      <c r="R330" s="9" cm="1">
        <f t="array" ref="R330">_xll.SNL.Clients.Office.Excel.Functions.SPG($A330, "IQ_DILUT_EPS_AFTER_EXTRA", R$3)</f>
        <v>3.55</v>
      </c>
      <c r="S330" s="9" cm="1">
        <f t="array" ref="S330">_xll.SNL.Clients.Office.Excel.Functions.SPG($A330, "IQ_DILUT_EPS_AFTER_EXTRA", S$3)</f>
        <v>1.65</v>
      </c>
      <c r="T330" s="9" cm="1">
        <f t="array" ref="T330">_xll.SNL.Clients.Office.Excel.Functions.SPG($A330, "IQ_DILUT_EPS_AFTER_EXTRA", T$3)</f>
        <v>-0.45400000000000001</v>
      </c>
      <c r="U330" s="9" cm="1">
        <f t="array" ref="U330">_xll.SNL.Clients.Office.Excel.Functions.SPG($A330, "IQ_DILUT_EPS_AFTER_EXTRA", U$3)</f>
        <v>-1.873</v>
      </c>
      <c r="V330" s="9" cm="1">
        <f t="array" ref="V330">_xll.SNL.Clients.Office.Excel.Functions.SPG($A330, "IQ_DILUT_EPS_AFTER_EXTRA", V$3)</f>
        <v>2.54</v>
      </c>
      <c r="W330" s="9" cm="1">
        <f t="array" ref="W330">_xll.SNL.Clients.Office.Excel.Functions.SPG($A330, "IQ_DILUT_EPS_AFTER_EXTRA", W$3)</f>
        <v>1.24</v>
      </c>
      <c r="X330" s="9" cm="1">
        <f t="array" ref="X330">_xll.SNL.Clients.Office.Excel.Functions.SPG($A330, "IQ_DILUT_EPS_AFTER_EXTRA", X$3)</f>
        <v>-0.75</v>
      </c>
      <c r="Y330" s="9" cm="1">
        <f t="array" ref="Y330">_xll.SNL.Clients.Office.Excel.Functions.SPG($A330, "IQ_DILUT_EPS_AFTER_EXTRA", Y$3)</f>
        <v>-9.0999999999999998E-2</v>
      </c>
      <c r="Z330" s="9" cm="1">
        <f t="array" ref="Z330">_xll.SNL.Clients.Office.Excel.Functions.SPG($A330, "IQ_DILUT_EPS_AFTER_EXTRA", Z$3)</f>
        <v>3.04</v>
      </c>
    </row>
    <row r="331" spans="1:26" x14ac:dyDescent="0.3">
      <c r="A331" s="11" t="s">
        <v>1342</v>
      </c>
      <c r="B331" s="9" cm="1">
        <f t="array" ref="B331">_xll.SNL.Clients.Office.Excel.Functions.SPG($A331, "IQ_DILUT_EPS_AFTER_EXTRA", B$3)</f>
        <v>1.81</v>
      </c>
      <c r="C331" s="9" cm="1">
        <f t="array" ref="C331">_xll.SNL.Clients.Office.Excel.Functions.SPG($A331, "IQ_DILUT_EPS_AFTER_EXTRA", C$3)</f>
        <v>0.78</v>
      </c>
      <c r="D331" s="9" cm="1">
        <f t="array" ref="D331">_xll.SNL.Clients.Office.Excel.Functions.SPG($A331, "IQ_DILUT_EPS_AFTER_EXTRA", D$3)</f>
        <v>0.91</v>
      </c>
      <c r="E331" s="9" cm="1">
        <f t="array" ref="E331">_xll.SNL.Clients.Office.Excel.Functions.SPG($A331, "IQ_DILUT_EPS_AFTER_EXTRA", E$3)</f>
        <v>0.94</v>
      </c>
      <c r="F331" s="9" cm="1">
        <f t="array" ref="F331">_xll.SNL.Clients.Office.Excel.Functions.SPG($A331, "IQ_DILUT_EPS_AFTER_EXTRA", F$3)</f>
        <v>1.1200000000000001</v>
      </c>
      <c r="G331" s="9" cm="1">
        <f t="array" ref="G331">_xll.SNL.Clients.Office.Excel.Functions.SPG($A331, "IQ_DILUT_EPS_AFTER_EXTRA", G$3)</f>
        <v>0.48799999999999999</v>
      </c>
      <c r="H331" s="9" cm="1">
        <f t="array" ref="H331">_xll.SNL.Clients.Office.Excel.Functions.SPG($A331, "IQ_DILUT_EPS_AFTER_EXTRA", H$3)</f>
        <v>0.64</v>
      </c>
      <c r="I331" s="9" cm="1">
        <f t="array" ref="I331">_xll.SNL.Clients.Office.Excel.Functions.SPG($A331, "IQ_DILUT_EPS_AFTER_EXTRA", I$3)</f>
        <v>0.65</v>
      </c>
      <c r="J331" s="9" cm="1">
        <f t="array" ref="J331">_xll.SNL.Clients.Office.Excel.Functions.SPG($A331, "IQ_DILUT_EPS_AFTER_EXTRA", J$3)</f>
        <v>0.73</v>
      </c>
      <c r="K331" s="9" cm="1">
        <f t="array" ref="K331">_xll.SNL.Clients.Office.Excel.Functions.SPG($A331, "IQ_DILUT_EPS_AFTER_EXTRA", K$3)</f>
        <v>0.41499999999999998</v>
      </c>
      <c r="L331" s="9" cm="1">
        <f t="array" ref="L331">_xll.SNL.Clients.Office.Excel.Functions.SPG($A331, "IQ_DILUT_EPS_AFTER_EXTRA", L$3)</f>
        <v>0.61</v>
      </c>
      <c r="M331" s="9" cm="1">
        <f t="array" ref="M331">_xll.SNL.Clients.Office.Excel.Functions.SPG($A331, "IQ_DILUT_EPS_AFTER_EXTRA", M$3)</f>
        <v>0.56799999999999995</v>
      </c>
      <c r="N331" s="9" cm="1">
        <f t="array" ref="N331">_xll.SNL.Clients.Office.Excel.Functions.SPG($A331, "IQ_DILUT_EPS_AFTER_EXTRA", N$3)</f>
        <v>0.79</v>
      </c>
      <c r="O331" s="9" cm="1">
        <f t="array" ref="O331">_xll.SNL.Clients.Office.Excel.Functions.SPG($A331, "IQ_DILUT_EPS_AFTER_EXTRA", O$3)</f>
        <v>0.32100000000000001</v>
      </c>
      <c r="P331" s="9" cm="1">
        <f t="array" ref="P331">_xll.SNL.Clients.Office.Excel.Functions.SPG($A331, "IQ_DILUT_EPS_AFTER_EXTRA", P$3)</f>
        <v>0.55900000000000005</v>
      </c>
      <c r="Q331" s="9" cm="1">
        <f t="array" ref="Q331">_xll.SNL.Clients.Office.Excel.Functions.SPG($A331, "IQ_DILUT_EPS_AFTER_EXTRA", Q$3)</f>
        <v>0.52</v>
      </c>
      <c r="R331" s="9" cm="1">
        <f t="array" ref="R331">_xll.SNL.Clients.Office.Excel.Functions.SPG($A331, "IQ_DILUT_EPS_AFTER_EXTRA", R$3)</f>
        <v>0.7</v>
      </c>
      <c r="S331" s="9" cm="1">
        <f t="array" ref="S331">_xll.SNL.Clients.Office.Excel.Functions.SPG($A331, "IQ_DILUT_EPS_AFTER_EXTRA", S$3)</f>
        <v>0.57999999999999996</v>
      </c>
      <c r="T331" s="9" cm="1">
        <f t="array" ref="T331">_xll.SNL.Clients.Office.Excel.Functions.SPG($A331, "IQ_DILUT_EPS_AFTER_EXTRA", T$3)</f>
        <v>0.51</v>
      </c>
      <c r="U331" s="9" cm="1">
        <f t="array" ref="U331">_xll.SNL.Clients.Office.Excel.Functions.SPG($A331, "IQ_DILUT_EPS_AFTER_EXTRA", U$3)</f>
        <v>0.56899999999999995</v>
      </c>
      <c r="V331" s="9" cm="1">
        <f t="array" ref="V331">_xll.SNL.Clients.Office.Excel.Functions.SPG($A331, "IQ_DILUT_EPS_AFTER_EXTRA", V$3)</f>
        <v>0.78</v>
      </c>
      <c r="W331" s="9" cm="1">
        <f t="array" ref="W331">_xll.SNL.Clients.Office.Excel.Functions.SPG($A331, "IQ_DILUT_EPS_AFTER_EXTRA", W$3)</f>
        <v>0.26800000000000002</v>
      </c>
      <c r="X331" s="9" cm="1">
        <f t="array" ref="X331">_xll.SNL.Clients.Office.Excel.Functions.SPG($A331, "IQ_DILUT_EPS_AFTER_EXTRA", X$3)</f>
        <v>0.22</v>
      </c>
      <c r="Y331" s="9" cm="1">
        <f t="array" ref="Y331">_xll.SNL.Clients.Office.Excel.Functions.SPG($A331, "IQ_DILUT_EPS_AFTER_EXTRA", Y$3)</f>
        <v>0.29899999999999999</v>
      </c>
      <c r="Z331" s="9" cm="1">
        <f t="array" ref="Z331">_xll.SNL.Clients.Office.Excel.Functions.SPG($A331, "IQ_DILUT_EPS_AFTER_EXTRA", Z$3)</f>
        <v>0.45800000000000002</v>
      </c>
    </row>
    <row r="332" spans="1:26" x14ac:dyDescent="0.3">
      <c r="A332" s="11" t="s">
        <v>1343</v>
      </c>
      <c r="B332" s="9" cm="1">
        <f t="array" ref="B332">_xll.SNL.Clients.Office.Excel.Functions.SPG($A332, "IQ_DILUT_EPS_AFTER_EXTRA", B$3)</f>
        <v>0.49</v>
      </c>
      <c r="C332" s="9" cm="1">
        <f t="array" ref="C332">_xll.SNL.Clients.Office.Excel.Functions.SPG($A332, "IQ_DILUT_EPS_AFTER_EXTRA", C$3)</f>
        <v>0.27800000000000002</v>
      </c>
      <c r="D332" s="9" cm="1">
        <f t="array" ref="D332">_xll.SNL.Clients.Office.Excel.Functions.SPG($A332, "IQ_DILUT_EPS_AFTER_EXTRA", D$3)</f>
        <v>0.23</v>
      </c>
      <c r="E332" s="9" cm="1">
        <f t="array" ref="E332">_xll.SNL.Clients.Office.Excel.Functions.SPG($A332, "IQ_DILUT_EPS_AFTER_EXTRA", E$3)</f>
        <v>0.32800000000000001</v>
      </c>
      <c r="F332" s="9" cm="1">
        <f t="array" ref="F332">_xll.SNL.Clients.Office.Excel.Functions.SPG($A332, "IQ_DILUT_EPS_AFTER_EXTRA", F$3)</f>
        <v>0.2</v>
      </c>
      <c r="G332" s="9" cm="1">
        <f t="array" ref="G332">_xll.SNL.Clients.Office.Excel.Functions.SPG($A332, "IQ_DILUT_EPS_AFTER_EXTRA", G$3)</f>
        <v>0.23</v>
      </c>
      <c r="H332" s="9" cm="1">
        <f t="array" ref="H332">_xll.SNL.Clients.Office.Excel.Functions.SPG($A332, "IQ_DILUT_EPS_AFTER_EXTRA", H$3)</f>
        <v>0.27600000000000002</v>
      </c>
      <c r="I332" s="9" cm="1">
        <f t="array" ref="I332">_xll.SNL.Clients.Office.Excel.Functions.SPG($A332, "IQ_DILUT_EPS_AFTER_EXTRA", I$3)</f>
        <v>0.28699999999999998</v>
      </c>
      <c r="J332" s="9" cm="1">
        <f t="array" ref="J332">_xll.SNL.Clients.Office.Excel.Functions.SPG($A332, "IQ_DILUT_EPS_AFTER_EXTRA", J$3)</f>
        <v>0.27600000000000002</v>
      </c>
      <c r="K332" s="9" cm="1">
        <f t="array" ref="K332">_xll.SNL.Clients.Office.Excel.Functions.SPG($A332, "IQ_DILUT_EPS_AFTER_EXTRA", K$3)</f>
        <v>0.16600000000000001</v>
      </c>
      <c r="L332" s="9" cm="1">
        <f t="array" ref="L332">_xll.SNL.Clients.Office.Excel.Functions.SPG($A332, "IQ_DILUT_EPS_AFTER_EXTRA", L$3)</f>
        <v>0.35</v>
      </c>
      <c r="M332" s="9" cm="1">
        <f t="array" ref="M332">_xll.SNL.Clients.Office.Excel.Functions.SPG($A332, "IQ_DILUT_EPS_AFTER_EXTRA", M$3)</f>
        <v>0.18</v>
      </c>
      <c r="N332" s="9" cm="1">
        <f t="array" ref="N332">_xll.SNL.Clients.Office.Excel.Functions.SPG($A332, "IQ_DILUT_EPS_AFTER_EXTRA", N$3)</f>
        <v>0.29699999999999999</v>
      </c>
      <c r="O332" s="9" cm="1">
        <f t="array" ref="O332">_xll.SNL.Clients.Office.Excel.Functions.SPG($A332, "IQ_DILUT_EPS_AFTER_EXTRA", O$3)</f>
        <v>0.499</v>
      </c>
      <c r="P332" s="9" cm="1">
        <f t="array" ref="P332">_xll.SNL.Clients.Office.Excel.Functions.SPG($A332, "IQ_DILUT_EPS_AFTER_EXTRA", P$3)</f>
        <v>0.29799999999999999</v>
      </c>
      <c r="Q332" s="9" cm="1">
        <f t="array" ref="Q332">_xll.SNL.Clients.Office.Excel.Functions.SPG($A332, "IQ_DILUT_EPS_AFTER_EXTRA", Q$3)</f>
        <v>0.2</v>
      </c>
      <c r="R332" s="9" cm="1">
        <f t="array" ref="R332">_xll.SNL.Clients.Office.Excel.Functions.SPG($A332, "IQ_DILUT_EPS_AFTER_EXTRA", R$3)</f>
        <v>0.13</v>
      </c>
      <c r="S332" s="9" cm="1">
        <f t="array" ref="S332">_xll.SNL.Clients.Office.Excel.Functions.SPG($A332, "IQ_DILUT_EPS_AFTER_EXTRA", S$3)</f>
        <v>0.626</v>
      </c>
      <c r="T332" s="9" cm="1">
        <f t="array" ref="T332">_xll.SNL.Clients.Office.Excel.Functions.SPG($A332, "IQ_DILUT_EPS_AFTER_EXTRA", T$3)</f>
        <v>0.15</v>
      </c>
      <c r="U332" s="9" cm="1">
        <f t="array" ref="U332">_xll.SNL.Clients.Office.Excel.Functions.SPG($A332, "IQ_DILUT_EPS_AFTER_EXTRA", U$3)</f>
        <v>0.11799999999999999</v>
      </c>
      <c r="V332" s="9" cm="1">
        <f t="array" ref="V332">_xll.SNL.Clients.Office.Excel.Functions.SPG($A332, "IQ_DILUT_EPS_AFTER_EXTRA", V$3)</f>
        <v>0.42</v>
      </c>
      <c r="W332" s="9" cm="1">
        <f t="array" ref="W332">_xll.SNL.Clients.Office.Excel.Functions.SPG($A332, "IQ_DILUT_EPS_AFTER_EXTRA", W$3)</f>
        <v>0.11700000000000001</v>
      </c>
      <c r="X332" s="9" cm="1">
        <f t="array" ref="X332">_xll.SNL.Clients.Office.Excel.Functions.SPG($A332, "IQ_DILUT_EPS_AFTER_EXTRA", X$3)</f>
        <v>7.0000000000000007E-2</v>
      </c>
      <c r="Y332" s="9" cm="1">
        <f t="array" ref="Y332">_xll.SNL.Clients.Office.Excel.Functions.SPG($A332, "IQ_DILUT_EPS_AFTER_EXTRA", Y$3)</f>
        <v>9.9000000000000005E-2</v>
      </c>
      <c r="Z332" s="9" cm="1">
        <f t="array" ref="Z332">_xll.SNL.Clients.Office.Excel.Functions.SPG($A332, "IQ_DILUT_EPS_AFTER_EXTRA", Z$3)</f>
        <v>0.05</v>
      </c>
    </row>
    <row r="333" spans="1:26" x14ac:dyDescent="0.3">
      <c r="A333" s="11" t="s">
        <v>1344</v>
      </c>
      <c r="B333" s="9" cm="1">
        <f t="array" ref="B333">_xll.SNL.Clients.Office.Excel.Functions.SPG($A333, "IQ_DILUT_EPS_AFTER_EXTRA", B$3)</f>
        <v>0.32800000000000001</v>
      </c>
      <c r="C333" s="9" cm="1">
        <f t="array" ref="C333">_xll.SNL.Clients.Office.Excel.Functions.SPG($A333, "IQ_DILUT_EPS_AFTER_EXTRA", C$3)</f>
        <v>0.14499999999999999</v>
      </c>
      <c r="D333" s="9" cm="1">
        <f t="array" ref="D333">_xll.SNL.Clients.Office.Excel.Functions.SPG($A333, "IQ_DILUT_EPS_AFTER_EXTRA", D$3)</f>
        <v>0.23</v>
      </c>
      <c r="E333" s="9" cm="1">
        <f t="array" ref="E333">_xll.SNL.Clients.Office.Excel.Functions.SPG($A333, "IQ_DILUT_EPS_AFTER_EXTRA", E$3)</f>
        <v>0.24</v>
      </c>
      <c r="F333" s="9" cm="1">
        <f t="array" ref="F333">_xll.SNL.Clients.Office.Excel.Functions.SPG($A333, "IQ_DILUT_EPS_AFTER_EXTRA", F$3)</f>
        <v>0.48</v>
      </c>
      <c r="G333" s="9" cm="1">
        <f t="array" ref="G333">_xll.SNL.Clients.Office.Excel.Functions.SPG($A333, "IQ_DILUT_EPS_AFTER_EXTRA", G$3)</f>
        <v>0.22</v>
      </c>
      <c r="H333" s="9" cm="1">
        <f t="array" ref="H333">_xll.SNL.Clients.Office.Excel.Functions.SPG($A333, "IQ_DILUT_EPS_AFTER_EXTRA", H$3)</f>
        <v>0.14799999999999999</v>
      </c>
      <c r="I333" s="9" cm="1">
        <f t="array" ref="I333">_xll.SNL.Clients.Office.Excel.Functions.SPG($A333, "IQ_DILUT_EPS_AFTER_EXTRA", I$3)</f>
        <v>0.53700000000000003</v>
      </c>
      <c r="J333" s="9" cm="1">
        <f t="array" ref="J333">_xll.SNL.Clients.Office.Excel.Functions.SPG($A333, "IQ_DILUT_EPS_AFTER_EXTRA", J$3)</f>
        <v>0.16</v>
      </c>
      <c r="K333" s="9" cm="1">
        <f t="array" ref="K333">_xll.SNL.Clients.Office.Excel.Functions.SPG($A333, "IQ_DILUT_EPS_AFTER_EXTRA", K$3)</f>
        <v>0.44400000000000001</v>
      </c>
      <c r="L333" s="9" cm="1">
        <f t="array" ref="L333">_xll.SNL.Clients.Office.Excel.Functions.SPG($A333, "IQ_DILUT_EPS_AFTER_EXTRA", L$3)</f>
        <v>0.61499999999999999</v>
      </c>
      <c r="M333" s="9" cm="1">
        <f t="array" ref="M333">_xll.SNL.Clients.Office.Excel.Functions.SPG($A333, "IQ_DILUT_EPS_AFTER_EXTRA", M$3)</f>
        <v>0.67100000000000004</v>
      </c>
      <c r="N333" s="9" cm="1">
        <f t="array" ref="N333">_xll.SNL.Clients.Office.Excel.Functions.SPG($A333, "IQ_DILUT_EPS_AFTER_EXTRA", N$3)</f>
        <v>1.018</v>
      </c>
      <c r="O333" s="9" cm="1">
        <f t="array" ref="O333">_xll.SNL.Clients.Office.Excel.Functions.SPG($A333, "IQ_DILUT_EPS_AFTER_EXTRA", O$3)</f>
        <v>0.30499999999999999</v>
      </c>
      <c r="P333" s="9" cm="1">
        <f t="array" ref="P333">_xll.SNL.Clients.Office.Excel.Functions.SPG($A333, "IQ_DILUT_EPS_AFTER_EXTRA", P$3)</f>
        <v>0.44</v>
      </c>
      <c r="Q333" s="9" cm="1">
        <f t="array" ref="Q333">_xll.SNL.Clients.Office.Excel.Functions.SPG($A333, "IQ_DILUT_EPS_AFTER_EXTRA", Q$3)</f>
        <v>0.39900000000000002</v>
      </c>
      <c r="R333" s="9" cm="1">
        <f t="array" ref="R333">_xll.SNL.Clients.Office.Excel.Functions.SPG($A333, "IQ_DILUT_EPS_AFTER_EXTRA", R$3)</f>
        <v>0.38300000000000001</v>
      </c>
      <c r="S333" s="9" cm="1">
        <f t="array" ref="S333">_xll.SNL.Clients.Office.Excel.Functions.SPG($A333, "IQ_DILUT_EPS_AFTER_EXTRA", S$3)</f>
        <v>0.372</v>
      </c>
      <c r="T333" s="9" cm="1">
        <f t="array" ref="T333">_xll.SNL.Clients.Office.Excel.Functions.SPG($A333, "IQ_DILUT_EPS_AFTER_EXTRA", T$3)</f>
        <v>0.52400000000000002</v>
      </c>
      <c r="U333" s="9" cm="1">
        <f t="array" ref="U333">_xll.SNL.Clients.Office.Excel.Functions.SPG($A333, "IQ_DILUT_EPS_AFTER_EXTRA", U$3)</f>
        <v>0.48599999999999999</v>
      </c>
      <c r="V333" s="9" cm="1">
        <f t="array" ref="V333">_xll.SNL.Clients.Office.Excel.Functions.SPG($A333, "IQ_DILUT_EPS_AFTER_EXTRA", V$3)</f>
        <v>-0.24199999999999999</v>
      </c>
      <c r="W333" s="9" cm="1">
        <f t="array" ref="W333">_xll.SNL.Clients.Office.Excel.Functions.SPG($A333, "IQ_DILUT_EPS_AFTER_EXTRA", W$3)</f>
        <v>0.59599999999999997</v>
      </c>
      <c r="X333" s="9" cm="1">
        <f t="array" ref="X333">_xll.SNL.Clients.Office.Excel.Functions.SPG($A333, "IQ_DILUT_EPS_AFTER_EXTRA", X$3)</f>
        <v>0.49099999999999999</v>
      </c>
      <c r="Y333" s="9" cm="1">
        <f t="array" ref="Y333">_xll.SNL.Clients.Office.Excel.Functions.SPG($A333, "IQ_DILUT_EPS_AFTER_EXTRA", Y$3)</f>
        <v>0.44700000000000001</v>
      </c>
      <c r="Z333" s="9" cm="1">
        <f t="array" ref="Z333">_xll.SNL.Clients.Office.Excel.Functions.SPG($A333, "IQ_DILUT_EPS_AFTER_EXTRA", Z$3)</f>
        <v>0.25</v>
      </c>
    </row>
    <row r="334" spans="1:26" x14ac:dyDescent="0.3">
      <c r="A334" s="11" t="s">
        <v>1345</v>
      </c>
      <c r="B334" s="9" cm="1">
        <f t="array" ref="B334">_xll.SNL.Clients.Office.Excel.Functions.SPG($A334, "IQ_DILUT_EPS_AFTER_EXTRA", B$3)</f>
        <v>0.39</v>
      </c>
      <c r="C334" s="9" cm="1">
        <f t="array" ref="C334">_xll.SNL.Clients.Office.Excel.Functions.SPG($A334, "IQ_DILUT_EPS_AFTER_EXTRA", C$3)</f>
        <v>2.0880000000000001</v>
      </c>
      <c r="D334" s="9" cm="1">
        <f t="array" ref="D334">_xll.SNL.Clients.Office.Excel.Functions.SPG($A334, "IQ_DILUT_EPS_AFTER_EXTRA", D$3)</f>
        <v>1.34</v>
      </c>
      <c r="E334" s="9" cm="1">
        <f t="array" ref="E334">_xll.SNL.Clients.Office.Excel.Functions.SPG($A334, "IQ_DILUT_EPS_AFTER_EXTRA", E$3)</f>
        <v>1.4219999999999999</v>
      </c>
      <c r="F334" s="9" cm="1">
        <f t="array" ref="F334">_xll.SNL.Clients.Office.Excel.Functions.SPG($A334, "IQ_DILUT_EPS_AFTER_EXTRA", F$3)</f>
        <v>1.4</v>
      </c>
      <c r="G334" s="9" cm="1">
        <f t="array" ref="G334">_xll.SNL.Clients.Office.Excel.Functions.SPG($A334, "IQ_DILUT_EPS_AFTER_EXTRA", G$3)</f>
        <v>1.377</v>
      </c>
      <c r="H334" s="9" cm="1">
        <f t="array" ref="H334">_xll.SNL.Clients.Office.Excel.Functions.SPG($A334, "IQ_DILUT_EPS_AFTER_EXTRA", H$3)</f>
        <v>0.52</v>
      </c>
      <c r="I334" s="9" cm="1">
        <f t="array" ref="I334">_xll.SNL.Clients.Office.Excel.Functions.SPG($A334, "IQ_DILUT_EPS_AFTER_EXTRA", I$3)</f>
        <v>1.1000000000000001</v>
      </c>
      <c r="J334" s="9" cm="1">
        <f t="array" ref="J334">_xll.SNL.Clients.Office.Excel.Functions.SPG($A334, "IQ_DILUT_EPS_AFTER_EXTRA", J$3)</f>
        <v>1.28</v>
      </c>
      <c r="K334" s="9" cm="1">
        <f t="array" ref="K334">_xll.SNL.Clients.Office.Excel.Functions.SPG($A334, "IQ_DILUT_EPS_AFTER_EXTRA", K$3)</f>
        <v>1.43</v>
      </c>
      <c r="L334" s="9" cm="1">
        <f t="array" ref="L334">_xll.SNL.Clients.Office.Excel.Functions.SPG($A334, "IQ_DILUT_EPS_AFTER_EXTRA", L$3)</f>
        <v>1.21</v>
      </c>
      <c r="M334" s="9" cm="1">
        <f t="array" ref="M334">_xll.SNL.Clients.Office.Excel.Functions.SPG($A334, "IQ_DILUT_EPS_AFTER_EXTRA", M$3)</f>
        <v>1.29</v>
      </c>
      <c r="N334" s="9" cm="1">
        <f t="array" ref="N334">_xll.SNL.Clients.Office.Excel.Functions.SPG($A334, "IQ_DILUT_EPS_AFTER_EXTRA", N$3)</f>
        <v>1.39</v>
      </c>
      <c r="O334" s="9" cm="1">
        <f t="array" ref="O334">_xll.SNL.Clients.Office.Excel.Functions.SPG($A334, "IQ_DILUT_EPS_AFTER_EXTRA", O$3)</f>
        <v>2.1190000000000002</v>
      </c>
      <c r="P334" s="9" cm="1">
        <f t="array" ref="P334">_xll.SNL.Clients.Office.Excel.Functions.SPG($A334, "IQ_DILUT_EPS_AFTER_EXTRA", P$3)</f>
        <v>1.54</v>
      </c>
      <c r="Q334" s="9" cm="1">
        <f t="array" ref="Q334">_xll.SNL.Clients.Office.Excel.Functions.SPG($A334, "IQ_DILUT_EPS_AFTER_EXTRA", Q$3)</f>
        <v>1.6</v>
      </c>
      <c r="R334" s="9" cm="1">
        <f t="array" ref="R334">_xll.SNL.Clients.Office.Excel.Functions.SPG($A334, "IQ_DILUT_EPS_AFTER_EXTRA", R$3)</f>
        <v>1.4</v>
      </c>
      <c r="S334" s="9" cm="1">
        <f t="array" ref="S334">_xll.SNL.Clients.Office.Excel.Functions.SPG($A334, "IQ_DILUT_EPS_AFTER_EXTRA", S$3)</f>
        <v>1.552</v>
      </c>
      <c r="T334" s="9" cm="1">
        <f t="array" ref="T334">_xll.SNL.Clients.Office.Excel.Functions.SPG($A334, "IQ_DILUT_EPS_AFTER_EXTRA", T$3)</f>
        <v>0.97</v>
      </c>
      <c r="U334" s="9" cm="1">
        <f t="array" ref="U334">_xll.SNL.Clients.Office.Excel.Functions.SPG($A334, "IQ_DILUT_EPS_AFTER_EXTRA", U$3)</f>
        <v>0.92</v>
      </c>
      <c r="V334" s="9" cm="1">
        <f t="array" ref="V334">_xll.SNL.Clients.Office.Excel.Functions.SPG($A334, "IQ_DILUT_EPS_AFTER_EXTRA", V$3)</f>
        <v>0.71</v>
      </c>
      <c r="W334" s="9" cm="1">
        <f t="array" ref="W334">_xll.SNL.Clients.Office.Excel.Functions.SPG($A334, "IQ_DILUT_EPS_AFTER_EXTRA", W$3)</f>
        <v>1.083</v>
      </c>
      <c r="X334" s="9" cm="1">
        <f t="array" ref="X334">_xll.SNL.Clients.Office.Excel.Functions.SPG($A334, "IQ_DILUT_EPS_AFTER_EXTRA", X$3)</f>
        <v>0.89300000000000002</v>
      </c>
      <c r="Y334" s="9" cm="1">
        <f t="array" ref="Y334">_xll.SNL.Clients.Office.Excel.Functions.SPG($A334, "IQ_DILUT_EPS_AFTER_EXTRA", Y$3)</f>
        <v>0.873</v>
      </c>
      <c r="Z334" s="9" cm="1">
        <f t="array" ref="Z334">_xll.SNL.Clients.Office.Excel.Functions.SPG($A334, "IQ_DILUT_EPS_AFTER_EXTRA", Z$3)</f>
        <v>0.81299999999999994</v>
      </c>
    </row>
    <row r="335" spans="1:26" x14ac:dyDescent="0.3">
      <c r="A335" s="11" t="s">
        <v>1346</v>
      </c>
      <c r="B335" s="9" cm="1">
        <f t="array" ref="B335">_xll.SNL.Clients.Office.Excel.Functions.SPG($A335, "IQ_DILUT_EPS_AFTER_EXTRA", B$3)</f>
        <v>-0.56000000000000005</v>
      </c>
      <c r="C335" s="9" cm="1">
        <f t="array" ref="C335">_xll.SNL.Clients.Office.Excel.Functions.SPG($A335, "IQ_DILUT_EPS_AFTER_EXTRA", C$3)</f>
        <v>4.4999999999999998E-2</v>
      </c>
      <c r="D335" s="9" cm="1">
        <f t="array" ref="D335">_xll.SNL.Clients.Office.Excel.Functions.SPG($A335, "IQ_DILUT_EPS_AFTER_EXTRA", D$3)</f>
        <v>-0.57999999999999996</v>
      </c>
      <c r="E335" s="9" cm="1">
        <f t="array" ref="E335">_xll.SNL.Clients.Office.Excel.Functions.SPG($A335, "IQ_DILUT_EPS_AFTER_EXTRA", E$3)</f>
        <v>5.2220000000000004</v>
      </c>
      <c r="F335" s="9" cm="1">
        <f t="array" ref="F335">_xll.SNL.Clients.Office.Excel.Functions.SPG($A335, "IQ_DILUT_EPS_AFTER_EXTRA", F$3)</f>
        <v>-0.46100000000000002</v>
      </c>
      <c r="G335" s="9" cm="1">
        <f t="array" ref="G335">_xll.SNL.Clients.Office.Excel.Functions.SPG($A335, "IQ_DILUT_EPS_AFTER_EXTRA", G$3)</f>
        <v>-0.23</v>
      </c>
      <c r="H335" s="9" cm="1">
        <f t="array" ref="H335">_xll.SNL.Clients.Office.Excel.Functions.SPG($A335, "IQ_DILUT_EPS_AFTER_EXTRA", H$3)</f>
        <v>-1.4330000000000001</v>
      </c>
      <c r="I335" s="9" cm="1">
        <f t="array" ref="I335">_xll.SNL.Clients.Office.Excel.Functions.SPG($A335, "IQ_DILUT_EPS_AFTER_EXTRA", I$3)</f>
        <v>-0.59399999999999997</v>
      </c>
      <c r="J335" s="9" cm="1">
        <f t="array" ref="J335">_xll.SNL.Clients.Office.Excel.Functions.SPG($A335, "IQ_DILUT_EPS_AFTER_EXTRA", J$3)</f>
        <v>0.26</v>
      </c>
      <c r="K335" s="9" cm="1">
        <f t="array" ref="K335">_xll.SNL.Clients.Office.Excel.Functions.SPG($A335, "IQ_DILUT_EPS_AFTER_EXTRA", K$3)</f>
        <v>0.55000000000000004</v>
      </c>
      <c r="L335" s="9" cm="1">
        <f t="array" ref="L335">_xll.SNL.Clients.Office.Excel.Functions.SPG($A335, "IQ_DILUT_EPS_AFTER_EXTRA", L$3)</f>
        <v>1.59</v>
      </c>
      <c r="M335" s="9" cm="1">
        <f t="array" ref="M335">_xll.SNL.Clients.Office.Excel.Functions.SPG($A335, "IQ_DILUT_EPS_AFTER_EXTRA", M$3)</f>
        <v>2.0449999999999999</v>
      </c>
      <c r="N335" s="9" cm="1">
        <f t="array" ref="N335">_xll.SNL.Clients.Office.Excel.Functions.SPG($A335, "IQ_DILUT_EPS_AFTER_EXTRA", N$3)</f>
        <v>1.59</v>
      </c>
      <c r="O335" s="9" cm="1">
        <f t="array" ref="O335">_xll.SNL.Clients.Office.Excel.Functions.SPG($A335, "IQ_DILUT_EPS_AFTER_EXTRA", O$3)</f>
        <v>1.71</v>
      </c>
      <c r="P335" s="9" cm="1">
        <f t="array" ref="P335">_xll.SNL.Clients.Office.Excel.Functions.SPG($A335, "IQ_DILUT_EPS_AFTER_EXTRA", P$3)</f>
        <v>0.99</v>
      </c>
      <c r="Q335" s="9" cm="1">
        <f t="array" ref="Q335">_xll.SNL.Clients.Office.Excel.Functions.SPG($A335, "IQ_DILUT_EPS_AFTER_EXTRA", Q$3)</f>
        <v>0.47499999999999998</v>
      </c>
      <c r="R335" s="9" cm="1">
        <f t="array" ref="R335">_xll.SNL.Clients.Office.Excel.Functions.SPG($A335, "IQ_DILUT_EPS_AFTER_EXTRA", R$3)</f>
        <v>0.35</v>
      </c>
      <c r="S335" s="9" cm="1">
        <f t="array" ref="S335">_xll.SNL.Clients.Office.Excel.Functions.SPG($A335, "IQ_DILUT_EPS_AFTER_EXTRA", S$3)</f>
        <v>1.36</v>
      </c>
      <c r="T335" s="9" cm="1">
        <f t="array" ref="T335">_xll.SNL.Clients.Office.Excel.Functions.SPG($A335, "IQ_DILUT_EPS_AFTER_EXTRA", T$3)</f>
        <v>-8.2000000000000003E-2</v>
      </c>
      <c r="U335" s="9" cm="1">
        <f t="array" ref="U335">_xll.SNL.Clients.Office.Excel.Functions.SPG($A335, "IQ_DILUT_EPS_AFTER_EXTRA", U$3)</f>
        <v>2.5510000000000002</v>
      </c>
      <c r="V335" s="9" cm="1">
        <f t="array" ref="V335">_xll.SNL.Clients.Office.Excel.Functions.SPG($A335, "IQ_DILUT_EPS_AFTER_EXTRA", V$3)</f>
        <v>0.14000000000000001</v>
      </c>
      <c r="W335" s="9" cm="1">
        <f t="array" ref="W335">_xll.SNL.Clients.Office.Excel.Functions.SPG($A335, "IQ_DILUT_EPS_AFTER_EXTRA", W$3)</f>
        <v>0.57999999999999996</v>
      </c>
      <c r="X335" s="9" cm="1">
        <f t="array" ref="X335">_xll.SNL.Clients.Office.Excel.Functions.SPG($A335, "IQ_DILUT_EPS_AFTER_EXTRA", X$3)</f>
        <v>0.12</v>
      </c>
      <c r="Y335" s="9" cm="1">
        <f t="array" ref="Y335">_xll.SNL.Clients.Office.Excel.Functions.SPG($A335, "IQ_DILUT_EPS_AFTER_EXTRA", Y$3)</f>
        <v>-1.349</v>
      </c>
      <c r="Z335" s="9" cm="1">
        <f t="array" ref="Z335">_xll.SNL.Clients.Office.Excel.Functions.SPG($A335, "IQ_DILUT_EPS_AFTER_EXTRA", Z$3)</f>
        <v>0.19</v>
      </c>
    </row>
    <row r="336" spans="1:26" x14ac:dyDescent="0.3">
      <c r="A336" s="11" t="s">
        <v>1347</v>
      </c>
      <c r="B336" s="9" cm="1">
        <f t="array" ref="B336">_xll.SNL.Clients.Office.Excel.Functions.SPG($A336, "IQ_DILUT_EPS_AFTER_EXTRA", B$3)</f>
        <v>1.3</v>
      </c>
      <c r="C336" s="9" cm="1">
        <f t="array" ref="C336">_xll.SNL.Clients.Office.Excel.Functions.SPG($A336, "IQ_DILUT_EPS_AFTER_EXTRA", C$3)</f>
        <v>1.2509999999999999</v>
      </c>
      <c r="D336" s="9" cm="1">
        <f t="array" ref="D336">_xll.SNL.Clients.Office.Excel.Functions.SPG($A336, "IQ_DILUT_EPS_AFTER_EXTRA", D$3)</f>
        <v>1.18</v>
      </c>
      <c r="E336" s="9" cm="1">
        <f t="array" ref="E336">_xll.SNL.Clients.Office.Excel.Functions.SPG($A336, "IQ_DILUT_EPS_AFTER_EXTRA", E$3)</f>
        <v>-0.16300000000000001</v>
      </c>
      <c r="F336" s="9" cm="1">
        <f t="array" ref="F336">_xll.SNL.Clients.Office.Excel.Functions.SPG($A336, "IQ_DILUT_EPS_AFTER_EXTRA", F$3)</f>
        <v>0.78</v>
      </c>
      <c r="G336" s="9" cm="1">
        <f t="array" ref="G336">_xll.SNL.Clients.Office.Excel.Functions.SPG($A336, "IQ_DILUT_EPS_AFTER_EXTRA", G$3)</f>
        <v>0.41099999999999998</v>
      </c>
      <c r="H336" s="9" cm="1">
        <f t="array" ref="H336">_xll.SNL.Clients.Office.Excel.Functions.SPG($A336, "IQ_DILUT_EPS_AFTER_EXTRA", H$3)</f>
        <v>0.59799999999999998</v>
      </c>
      <c r="I336" s="9" cm="1">
        <f t="array" ref="I336">_xll.SNL.Clients.Office.Excel.Functions.SPG($A336, "IQ_DILUT_EPS_AFTER_EXTRA", I$3)</f>
        <v>1.1299999999999999</v>
      </c>
      <c r="J336" s="9" cm="1">
        <f t="array" ref="J336">_xll.SNL.Clients.Office.Excel.Functions.SPG($A336, "IQ_DILUT_EPS_AFTER_EXTRA", J$3)</f>
        <v>1.32</v>
      </c>
      <c r="K336" s="9" cm="1">
        <f t="array" ref="K336">_xll.SNL.Clients.Office.Excel.Functions.SPG($A336, "IQ_DILUT_EPS_AFTER_EXTRA", K$3)</f>
        <v>1.35</v>
      </c>
      <c r="L336" s="9" cm="1">
        <f t="array" ref="L336">_xll.SNL.Clients.Office.Excel.Functions.SPG($A336, "IQ_DILUT_EPS_AFTER_EXTRA", L$3)</f>
        <v>1.33</v>
      </c>
      <c r="M336" s="9" cm="1">
        <f t="array" ref="M336">_xll.SNL.Clients.Office.Excel.Functions.SPG($A336, "IQ_DILUT_EPS_AFTER_EXTRA", M$3)</f>
        <v>1.1599999999999999</v>
      </c>
      <c r="N336" s="9" cm="1">
        <f t="array" ref="N336">_xll.SNL.Clients.Office.Excel.Functions.SPG($A336, "IQ_DILUT_EPS_AFTER_EXTRA", N$3)</f>
        <v>1.1100000000000001</v>
      </c>
      <c r="O336" s="9" cm="1">
        <f t="array" ref="O336">_xll.SNL.Clients.Office.Excel.Functions.SPG($A336, "IQ_DILUT_EPS_AFTER_EXTRA", O$3)</f>
        <v>1.3109999999999999</v>
      </c>
      <c r="P336" s="9" cm="1">
        <f t="array" ref="P336">_xll.SNL.Clients.Office.Excel.Functions.SPG($A336, "IQ_DILUT_EPS_AFTER_EXTRA", P$3)</f>
        <v>1.21</v>
      </c>
      <c r="Q336" s="9" cm="1">
        <f t="array" ref="Q336">_xll.SNL.Clients.Office.Excel.Functions.SPG($A336, "IQ_DILUT_EPS_AFTER_EXTRA", Q$3)</f>
        <v>1.19</v>
      </c>
      <c r="R336" s="9" cm="1">
        <f t="array" ref="R336">_xll.SNL.Clients.Office.Excel.Functions.SPG($A336, "IQ_DILUT_EPS_AFTER_EXTRA", R$3)</f>
        <v>1.19</v>
      </c>
      <c r="S336" s="9" cm="1">
        <f t="array" ref="S336">_xll.SNL.Clients.Office.Excel.Functions.SPG($A336, "IQ_DILUT_EPS_AFTER_EXTRA", S$3)</f>
        <v>0.95799999999999996</v>
      </c>
      <c r="T336" s="9" cm="1">
        <f t="array" ref="T336">_xll.SNL.Clients.Office.Excel.Functions.SPG($A336, "IQ_DILUT_EPS_AFTER_EXTRA", T$3)</f>
        <v>0.56000000000000005</v>
      </c>
      <c r="U336" s="9" cm="1">
        <f t="array" ref="U336">_xll.SNL.Clients.Office.Excel.Functions.SPG($A336, "IQ_DILUT_EPS_AFTER_EXTRA", U$3)</f>
        <v>0.56999999999999995</v>
      </c>
      <c r="V336" s="9" cm="1">
        <f t="array" ref="V336">_xll.SNL.Clients.Office.Excel.Functions.SPG($A336, "IQ_DILUT_EPS_AFTER_EXTRA", V$3)</f>
        <v>0.2</v>
      </c>
      <c r="W336" s="9" cm="1">
        <f t="array" ref="W336">_xll.SNL.Clients.Office.Excel.Functions.SPG($A336, "IQ_DILUT_EPS_AFTER_EXTRA", W$3)</f>
        <v>0.96599999999999997</v>
      </c>
      <c r="X336" s="9" cm="1">
        <f t="array" ref="X336">_xll.SNL.Clients.Office.Excel.Functions.SPG($A336, "IQ_DILUT_EPS_AFTER_EXTRA", X$3)</f>
        <v>0.83</v>
      </c>
      <c r="Y336" s="9" cm="1">
        <f t="array" ref="Y336">_xll.SNL.Clients.Office.Excel.Functions.SPG($A336, "IQ_DILUT_EPS_AFTER_EXTRA", Y$3)</f>
        <v>0.96</v>
      </c>
      <c r="Z336" s="9" cm="1">
        <f t="array" ref="Z336">_xll.SNL.Clients.Office.Excel.Functions.SPG($A336, "IQ_DILUT_EPS_AFTER_EXTRA", Z$3)</f>
        <v>0.72</v>
      </c>
    </row>
    <row r="337" spans="1:26" x14ac:dyDescent="0.3">
      <c r="A337" s="11" t="s">
        <v>1348</v>
      </c>
      <c r="B337" s="9" cm="1">
        <f t="array" ref="B337">_xll.SNL.Clients.Office.Excel.Functions.SPG($A337, "IQ_DILUT_EPS_AFTER_EXTRA", B$3)</f>
        <v>2.0699999999999998</v>
      </c>
      <c r="C337" s="9" cm="1">
        <f t="array" ref="C337">_xll.SNL.Clients.Office.Excel.Functions.SPG($A337, "IQ_DILUT_EPS_AFTER_EXTRA", C$3)</f>
        <v>2.306</v>
      </c>
      <c r="D337" s="9" cm="1">
        <f t="array" ref="D337">_xll.SNL.Clients.Office.Excel.Functions.SPG($A337, "IQ_DILUT_EPS_AFTER_EXTRA", D$3)</f>
        <v>2.37</v>
      </c>
      <c r="E337" s="9" cm="1">
        <f t="array" ref="E337">_xll.SNL.Clients.Office.Excel.Functions.SPG($A337, "IQ_DILUT_EPS_AFTER_EXTRA", E$3)</f>
        <v>1.86</v>
      </c>
      <c r="F337" s="9" cm="1">
        <f t="array" ref="F337">_xll.SNL.Clients.Office.Excel.Functions.SPG($A337, "IQ_DILUT_EPS_AFTER_EXTRA", F$3)</f>
        <v>1.75</v>
      </c>
      <c r="G337" s="9" cm="1">
        <f t="array" ref="G337">_xll.SNL.Clients.Office.Excel.Functions.SPG($A337, "IQ_DILUT_EPS_AFTER_EXTRA", G$3)</f>
        <v>1.5780000000000001</v>
      </c>
      <c r="H337" s="9" cm="1">
        <f t="array" ref="H337">_xll.SNL.Clients.Office.Excel.Functions.SPG($A337, "IQ_DILUT_EPS_AFTER_EXTRA", H$3)</f>
        <v>1.54</v>
      </c>
      <c r="I337" s="9" cm="1">
        <f t="array" ref="I337">_xll.SNL.Clients.Office.Excel.Functions.SPG($A337, "IQ_DILUT_EPS_AFTER_EXTRA", I$3)</f>
        <v>2.12</v>
      </c>
      <c r="J337" s="9" cm="1">
        <f t="array" ref="J337">_xll.SNL.Clients.Office.Excel.Functions.SPG($A337, "IQ_DILUT_EPS_AFTER_EXTRA", J$3)</f>
        <v>1.74</v>
      </c>
      <c r="K337" s="9" cm="1">
        <f t="array" ref="K337">_xll.SNL.Clients.Office.Excel.Functions.SPG($A337, "IQ_DILUT_EPS_AFTER_EXTRA", K$3)</f>
        <v>2.5169999999999999</v>
      </c>
      <c r="L337" s="9" cm="1">
        <f t="array" ref="L337">_xll.SNL.Clients.Office.Excel.Functions.SPG($A337, "IQ_DILUT_EPS_AFTER_EXTRA", L$3)</f>
        <v>2.72</v>
      </c>
      <c r="M337" s="9" cm="1">
        <f t="array" ref="M337">_xll.SNL.Clients.Office.Excel.Functions.SPG($A337, "IQ_DILUT_EPS_AFTER_EXTRA", M$3)</f>
        <v>2.4500000000000002</v>
      </c>
      <c r="N337" s="9" cm="1">
        <f t="array" ref="N337">_xll.SNL.Clients.Office.Excel.Functions.SPG($A337, "IQ_DILUT_EPS_AFTER_EXTRA", N$3)</f>
        <v>1.44</v>
      </c>
      <c r="O337" s="9" cm="1">
        <f t="array" ref="O337">_xll.SNL.Clients.Office.Excel.Functions.SPG($A337, "IQ_DILUT_EPS_AFTER_EXTRA", O$3)</f>
        <v>2.1949999999999998</v>
      </c>
      <c r="P337" s="9" cm="1">
        <f t="array" ref="P337">_xll.SNL.Clients.Office.Excel.Functions.SPG($A337, "IQ_DILUT_EPS_AFTER_EXTRA", P$3)</f>
        <v>1.34</v>
      </c>
      <c r="Q337" s="9" cm="1">
        <f t="array" ref="Q337">_xll.SNL.Clients.Office.Excel.Functions.SPG($A337, "IQ_DILUT_EPS_AFTER_EXTRA", Q$3)</f>
        <v>0.95</v>
      </c>
      <c r="R337" s="9" cm="1">
        <f t="array" ref="R337">_xll.SNL.Clients.Office.Excel.Functions.SPG($A337, "IQ_DILUT_EPS_AFTER_EXTRA", R$3)</f>
        <v>0.75</v>
      </c>
      <c r="S337" s="9" cm="1">
        <f t="array" ref="S337">_xll.SNL.Clients.Office.Excel.Functions.SPG($A337, "IQ_DILUT_EPS_AFTER_EXTRA", S$3)</f>
        <v>0.71399999999999997</v>
      </c>
      <c r="T337" s="9" cm="1">
        <f t="array" ref="T337">_xll.SNL.Clients.Office.Excel.Functions.SPG($A337, "IQ_DILUT_EPS_AFTER_EXTRA", T$3)</f>
        <v>0.87</v>
      </c>
      <c r="U337" s="9" cm="1">
        <f t="array" ref="U337">_xll.SNL.Clients.Office.Excel.Functions.SPG($A337, "IQ_DILUT_EPS_AFTER_EXTRA", U$3)</f>
        <v>0.5</v>
      </c>
      <c r="V337" s="9" cm="1">
        <f t="array" ref="V337">_xll.SNL.Clients.Office.Excel.Functions.SPG($A337, "IQ_DILUT_EPS_AFTER_EXTRA", V$3)</f>
        <v>-0.26</v>
      </c>
      <c r="W337" s="9" cm="1">
        <f t="array" ref="W337">_xll.SNL.Clients.Office.Excel.Functions.SPG($A337, "IQ_DILUT_EPS_AFTER_EXTRA", W$3)</f>
        <v>0.50900000000000001</v>
      </c>
      <c r="X337" s="9" cm="1">
        <f t="array" ref="X337">_xll.SNL.Clients.Office.Excel.Functions.SPG($A337, "IQ_DILUT_EPS_AFTER_EXTRA", X$3)</f>
        <v>0.63</v>
      </c>
      <c r="Y337" s="9" cm="1">
        <f t="array" ref="Y337">_xll.SNL.Clients.Office.Excel.Functions.SPG($A337, "IQ_DILUT_EPS_AFTER_EXTRA", Y$3)</f>
        <v>0.76</v>
      </c>
      <c r="Z337" s="9" cm="1">
        <f t="array" ref="Z337">_xll.SNL.Clients.Office.Excel.Functions.SPG($A337, "IQ_DILUT_EPS_AFTER_EXTRA", Z$3)</f>
        <v>0.46</v>
      </c>
    </row>
    <row r="338" spans="1:26" x14ac:dyDescent="0.3">
      <c r="A338" s="11" t="s">
        <v>1349</v>
      </c>
      <c r="B338" s="9" cm="1">
        <f t="array" ref="B338">_xll.SNL.Clients.Office.Excel.Functions.SPG($A338, "IQ_DILUT_EPS_AFTER_EXTRA", B$3)</f>
        <v>1.9770000000000001</v>
      </c>
      <c r="C338" s="9" cm="1">
        <f t="array" ref="C338">_xll.SNL.Clients.Office.Excel.Functions.SPG($A338, "IQ_DILUT_EPS_AFTER_EXTRA", C$3)</f>
        <v>2.286</v>
      </c>
      <c r="D338" s="9" cm="1">
        <f t="array" ref="D338">_xll.SNL.Clients.Office.Excel.Functions.SPG($A338, "IQ_DILUT_EPS_AFTER_EXTRA", D$3)</f>
        <v>2.0830000000000002</v>
      </c>
      <c r="E338" s="9" cm="1">
        <f t="array" ref="E338">_xll.SNL.Clients.Office.Excel.Functions.SPG($A338, "IQ_DILUT_EPS_AFTER_EXTRA", E$3)</f>
        <v>1.657</v>
      </c>
      <c r="F338" s="9" cm="1">
        <f t="array" ref="F338">_xll.SNL.Clients.Office.Excel.Functions.SPG($A338, "IQ_DILUT_EPS_AFTER_EXTRA", F$3)</f>
        <v>1.9339999999999999</v>
      </c>
      <c r="G338" s="9" cm="1">
        <f t="array" ref="G338">_xll.SNL.Clients.Office.Excel.Functions.SPG($A338, "IQ_DILUT_EPS_AFTER_EXTRA", G$3)</f>
        <v>2.0579999999999998</v>
      </c>
      <c r="H338" s="9" cm="1">
        <f t="array" ref="H338">_xll.SNL.Clients.Office.Excel.Functions.SPG($A338, "IQ_DILUT_EPS_AFTER_EXTRA", H$3)</f>
        <v>1.4890000000000001</v>
      </c>
      <c r="I338" s="9" cm="1">
        <f t="array" ref="I338">_xll.SNL.Clients.Office.Excel.Functions.SPG($A338, "IQ_DILUT_EPS_AFTER_EXTRA", I$3)</f>
        <v>1.411</v>
      </c>
      <c r="J338" s="9" cm="1">
        <f t="array" ref="J338">_xll.SNL.Clients.Office.Excel.Functions.SPG($A338, "IQ_DILUT_EPS_AFTER_EXTRA", J$3)</f>
        <v>1.7529999999999999</v>
      </c>
      <c r="K338" s="9" cm="1">
        <f t="array" ref="K338">_xll.SNL.Clients.Office.Excel.Functions.SPG($A338, "IQ_DILUT_EPS_AFTER_EXTRA", K$3)</f>
        <v>2.3090000000000002</v>
      </c>
      <c r="L338" s="9" cm="1">
        <f t="array" ref="L338">_xll.SNL.Clients.Office.Excel.Functions.SPG($A338, "IQ_DILUT_EPS_AFTER_EXTRA", L$3)</f>
        <v>1.55</v>
      </c>
      <c r="M338" s="9" cm="1">
        <f t="array" ref="M338">_xll.SNL.Clients.Office.Excel.Functions.SPG($A338, "IQ_DILUT_EPS_AFTER_EXTRA", M$3)</f>
        <v>1.5449999999999999</v>
      </c>
      <c r="N338" s="9" cm="1">
        <f t="array" ref="N338">_xll.SNL.Clients.Office.Excel.Functions.SPG($A338, "IQ_DILUT_EPS_AFTER_EXTRA", N$3)</f>
        <v>1.371</v>
      </c>
      <c r="O338" s="9" cm="1">
        <f t="array" ref="O338">_xll.SNL.Clients.Office.Excel.Functions.SPG($A338, "IQ_DILUT_EPS_AFTER_EXTRA", O$3)</f>
        <v>1.238</v>
      </c>
      <c r="P338" s="9" cm="1">
        <f t="array" ref="P338">_xll.SNL.Clients.Office.Excel.Functions.SPG($A338, "IQ_DILUT_EPS_AFTER_EXTRA", P$3)</f>
        <v>1.8069999999999999</v>
      </c>
      <c r="Q338" s="9" cm="1">
        <f t="array" ref="Q338">_xll.SNL.Clients.Office.Excel.Functions.SPG($A338, "IQ_DILUT_EPS_AFTER_EXTRA", Q$3)</f>
        <v>1.7769999999999999</v>
      </c>
      <c r="R338" s="9" cm="1">
        <f t="array" ref="R338">_xll.SNL.Clients.Office.Excel.Functions.SPG($A338, "IQ_DILUT_EPS_AFTER_EXTRA", R$3)</f>
        <v>1.6859999999999999</v>
      </c>
      <c r="S338" s="9" cm="1">
        <f t="array" ref="S338">_xll.SNL.Clients.Office.Excel.Functions.SPG($A338, "IQ_DILUT_EPS_AFTER_EXTRA", S$3)</f>
        <v>4.1399999999999997</v>
      </c>
      <c r="T338" s="9" cm="1">
        <f t="array" ref="T338">_xll.SNL.Clients.Office.Excel.Functions.SPG($A338, "IQ_DILUT_EPS_AFTER_EXTRA", T$3)</f>
        <v>2.5950000000000002</v>
      </c>
      <c r="U338" s="9" cm="1">
        <f t="array" ref="U338">_xll.SNL.Clients.Office.Excel.Functions.SPG($A338, "IQ_DILUT_EPS_AFTER_EXTRA", U$3)</f>
        <v>1.105</v>
      </c>
      <c r="V338" s="9" cm="1">
        <f t="array" ref="V338">_xll.SNL.Clients.Office.Excel.Functions.SPG($A338, "IQ_DILUT_EPS_AFTER_EXTRA", V$3)</f>
        <v>2.383</v>
      </c>
      <c r="W338" s="9" cm="1">
        <f t="array" ref="W338">_xll.SNL.Clients.Office.Excel.Functions.SPG($A338, "IQ_DILUT_EPS_AFTER_EXTRA", W$3)</f>
        <v>3.4159999999999999</v>
      </c>
      <c r="X338" s="9" cm="1">
        <f t="array" ref="X338">_xll.SNL.Clients.Office.Excel.Functions.SPG($A338, "IQ_DILUT_EPS_AFTER_EXTRA", X$3)</f>
        <v>2.4009999999999998</v>
      </c>
      <c r="Y338" s="9" cm="1">
        <f t="array" ref="Y338">_xll.SNL.Clients.Office.Excel.Functions.SPG($A338, "IQ_DILUT_EPS_AFTER_EXTRA", Y$3)</f>
        <v>2.2269999999999999</v>
      </c>
      <c r="Z338" s="9" cm="1">
        <f t="array" ref="Z338">_xll.SNL.Clients.Office.Excel.Functions.SPG($A338, "IQ_DILUT_EPS_AFTER_EXTRA", Z$3)</f>
        <v>1.6950000000000001</v>
      </c>
    </row>
    <row r="339" spans="1:26" x14ac:dyDescent="0.3">
      <c r="A339" s="11" t="s">
        <v>1350</v>
      </c>
      <c r="B339" s="9" cm="1">
        <f t="array" ref="B339">_xll.SNL.Clients.Office.Excel.Functions.SPG($A339, "IQ_DILUT_EPS_AFTER_EXTRA", B$3)</f>
        <v>4.2699999999999996</v>
      </c>
      <c r="C339" s="9" cm="1">
        <f t="array" ref="C339">_xll.SNL.Clients.Office.Excel.Functions.SPG($A339, "IQ_DILUT_EPS_AFTER_EXTRA", C$3)</f>
        <v>3.306</v>
      </c>
      <c r="D339" s="9" cm="1">
        <f t="array" ref="D339">_xll.SNL.Clients.Office.Excel.Functions.SPG($A339, "IQ_DILUT_EPS_AFTER_EXTRA", D$3)</f>
        <v>4.8940000000000001</v>
      </c>
      <c r="E339" s="9" cm="1">
        <f t="array" ref="E339">_xll.SNL.Clients.Office.Excel.Functions.SPG($A339, "IQ_DILUT_EPS_AFTER_EXTRA", E$3)</f>
        <v>2.641</v>
      </c>
      <c r="F339" s="9" cm="1">
        <f t="array" ref="F339">_xll.SNL.Clients.Office.Excel.Functions.SPG($A339, "IQ_DILUT_EPS_AFTER_EXTRA", F$3)</f>
        <v>21.38</v>
      </c>
      <c r="G339" s="9" cm="1">
        <f t="array" ref="G339">_xll.SNL.Clients.Office.Excel.Functions.SPG($A339, "IQ_DILUT_EPS_AFTER_EXTRA", G$3)</f>
        <v>2.3039999999999998</v>
      </c>
      <c r="H339" s="9" cm="1">
        <f t="array" ref="H339">_xll.SNL.Clients.Office.Excel.Functions.SPG($A339, "IQ_DILUT_EPS_AFTER_EXTRA", H$3)</f>
        <v>0.93799999999999994</v>
      </c>
      <c r="I339" s="9" cm="1">
        <f t="array" ref="I339">_xll.SNL.Clients.Office.Excel.Functions.SPG($A339, "IQ_DILUT_EPS_AFTER_EXTRA", I$3)</f>
        <v>1.145</v>
      </c>
      <c r="J339" s="9" cm="1">
        <f t="array" ref="J339">_xll.SNL.Clients.Office.Excel.Functions.SPG($A339, "IQ_DILUT_EPS_AFTER_EXTRA", J$3)</f>
        <v>1.321</v>
      </c>
      <c r="K339" s="9" cm="1">
        <f t="array" ref="K339">_xll.SNL.Clients.Office.Excel.Functions.SPG($A339, "IQ_DILUT_EPS_AFTER_EXTRA", K$3)</f>
        <v>0.95899999999999996</v>
      </c>
      <c r="L339" s="9" cm="1">
        <f t="array" ref="L339">_xll.SNL.Clients.Office.Excel.Functions.SPG($A339, "IQ_DILUT_EPS_AFTER_EXTRA", L$3)</f>
        <v>1.1559999999999999</v>
      </c>
      <c r="M339" s="9" cm="1">
        <f t="array" ref="M339">_xll.SNL.Clients.Office.Excel.Functions.SPG($A339, "IQ_DILUT_EPS_AFTER_EXTRA", M$3)</f>
        <v>0.35</v>
      </c>
      <c r="N339" s="9" cm="1">
        <f t="array" ref="N339">_xll.SNL.Clients.Office.Excel.Functions.SPG($A339, "IQ_DILUT_EPS_AFTER_EXTRA", N$3)</f>
        <v>1.2769999999999999</v>
      </c>
      <c r="O339" s="9" t="str" cm="1">
        <f t="array" ref="O339">_xll.SNL.Clients.Office.Excel.Functions.SPG($A339, "IQ_DILUT_EPS_AFTER_EXTRA", O$3)</f>
        <v>NA</v>
      </c>
      <c r="P339" s="9" cm="1">
        <f t="array" ref="P339">_xll.SNL.Clients.Office.Excel.Functions.SPG($A339, "IQ_DILUT_EPS_AFTER_EXTRA", P$3)</f>
        <v>4.1289999999999996</v>
      </c>
      <c r="Q339" s="9" cm="1">
        <f t="array" ref="Q339">_xll.SNL.Clients.Office.Excel.Functions.SPG($A339, "IQ_DILUT_EPS_AFTER_EXTRA", Q$3)</f>
        <v>1.101</v>
      </c>
      <c r="R339" s="9" cm="1">
        <f t="array" ref="R339">_xll.SNL.Clients.Office.Excel.Functions.SPG($A339, "IQ_DILUT_EPS_AFTER_EXTRA", R$3)</f>
        <v>0.9</v>
      </c>
      <c r="S339" s="9" cm="1">
        <f t="array" ref="S339">_xll.SNL.Clients.Office.Excel.Functions.SPG($A339, "IQ_DILUT_EPS_AFTER_EXTRA", S$3)</f>
        <v>3.8530000000000002</v>
      </c>
      <c r="T339" s="9" cm="1">
        <f t="array" ref="T339">_xll.SNL.Clients.Office.Excel.Functions.SPG($A339, "IQ_DILUT_EPS_AFTER_EXTRA", T$3)</f>
        <v>-1.8620000000000001</v>
      </c>
      <c r="U339" s="9" cm="1">
        <f t="array" ref="U339">_xll.SNL.Clients.Office.Excel.Functions.SPG($A339, "IQ_DILUT_EPS_AFTER_EXTRA", U$3)</f>
        <v>0.83</v>
      </c>
      <c r="V339" s="9" cm="1">
        <f t="array" ref="V339">_xll.SNL.Clients.Office.Excel.Functions.SPG($A339, "IQ_DILUT_EPS_AFTER_EXTRA", V$3)</f>
        <v>0.88100000000000001</v>
      </c>
      <c r="W339" s="9" cm="1">
        <f t="array" ref="W339">_xll.SNL.Clients.Office.Excel.Functions.SPG($A339, "IQ_DILUT_EPS_AFTER_EXTRA", W$3)</f>
        <v>-3.4000000000000002E-2</v>
      </c>
      <c r="X339" s="9" cm="1">
        <f t="array" ref="X339">_xll.SNL.Clients.Office.Excel.Functions.SPG($A339, "IQ_DILUT_EPS_AFTER_EXTRA", X$3)</f>
        <v>-2.1819999999999999</v>
      </c>
      <c r="Y339" s="9" cm="1">
        <f t="array" ref="Y339">_xll.SNL.Clients.Office.Excel.Functions.SPG($A339, "IQ_DILUT_EPS_AFTER_EXTRA", Y$3)</f>
        <v>0.249</v>
      </c>
      <c r="Z339" s="9" cm="1">
        <f t="array" ref="Z339">_xll.SNL.Clients.Office.Excel.Functions.SPG($A339, "IQ_DILUT_EPS_AFTER_EXTRA", Z$3)</f>
        <v>-0.11700000000000001</v>
      </c>
    </row>
    <row r="340" spans="1:26" x14ac:dyDescent="0.3">
      <c r="A340" s="11" t="s">
        <v>1351</v>
      </c>
      <c r="B340" s="9" cm="1">
        <f t="array" ref="B340">_xll.SNL.Clients.Office.Excel.Functions.SPG($A340, "IQ_DILUT_EPS_AFTER_EXTRA", B$3)</f>
        <v>0.31</v>
      </c>
      <c r="C340" s="9" cm="1">
        <f t="array" ref="C340">_xll.SNL.Clients.Office.Excel.Functions.SPG($A340, "IQ_DILUT_EPS_AFTER_EXTRA", C$3)</f>
        <v>-0.03</v>
      </c>
      <c r="D340" s="9" cm="1">
        <f t="array" ref="D340">_xll.SNL.Clients.Office.Excel.Functions.SPG($A340, "IQ_DILUT_EPS_AFTER_EXTRA", D$3)</f>
        <v>1.31</v>
      </c>
      <c r="E340" s="9" cm="1">
        <f t="array" ref="E340">_xll.SNL.Clients.Office.Excel.Functions.SPG($A340, "IQ_DILUT_EPS_AFTER_EXTRA", E$3)</f>
        <v>2.08</v>
      </c>
      <c r="F340" s="9" cm="1">
        <f t="array" ref="F340">_xll.SNL.Clients.Office.Excel.Functions.SPG($A340, "IQ_DILUT_EPS_AFTER_EXTRA", F$3)</f>
        <v>1.6</v>
      </c>
      <c r="G340" s="9" cm="1">
        <f t="array" ref="G340">_xll.SNL.Clients.Office.Excel.Functions.SPG($A340, "IQ_DILUT_EPS_AFTER_EXTRA", G$3)</f>
        <v>1.8520000000000001</v>
      </c>
      <c r="H340" s="9" cm="1">
        <f t="array" ref="H340">_xll.SNL.Clients.Office.Excel.Functions.SPG($A340, "IQ_DILUT_EPS_AFTER_EXTRA", H$3)</f>
        <v>1.75</v>
      </c>
      <c r="I340" s="9" cm="1">
        <f t="array" ref="I340">_xll.SNL.Clients.Office.Excel.Functions.SPG($A340, "IQ_DILUT_EPS_AFTER_EXTRA", I$3)</f>
        <v>2.3439999999999999</v>
      </c>
      <c r="J340" s="9" cm="1">
        <f t="array" ref="J340">_xll.SNL.Clients.Office.Excel.Functions.SPG($A340, "IQ_DILUT_EPS_AFTER_EXTRA", J$3)</f>
        <v>1.639</v>
      </c>
      <c r="K340" s="9" cm="1">
        <f t="array" ref="K340">_xll.SNL.Clients.Office.Excel.Functions.SPG($A340, "IQ_DILUT_EPS_AFTER_EXTRA", K$3)</f>
        <v>1.34</v>
      </c>
      <c r="L340" s="9" cm="1">
        <f t="array" ref="L340">_xll.SNL.Clients.Office.Excel.Functions.SPG($A340, "IQ_DILUT_EPS_AFTER_EXTRA", L$3)</f>
        <v>1.2</v>
      </c>
      <c r="M340" s="9" cm="1">
        <f t="array" ref="M340">_xll.SNL.Clients.Office.Excel.Functions.SPG($A340, "IQ_DILUT_EPS_AFTER_EXTRA", M$3)</f>
        <v>1.07</v>
      </c>
      <c r="N340" s="9" cm="1">
        <f t="array" ref="N340">_xll.SNL.Clients.Office.Excel.Functions.SPG($A340, "IQ_DILUT_EPS_AFTER_EXTRA", N$3)</f>
        <v>0.73399999999999999</v>
      </c>
      <c r="O340" s="9" cm="1">
        <f t="array" ref="O340">_xll.SNL.Clients.Office.Excel.Functions.SPG($A340, "IQ_DILUT_EPS_AFTER_EXTRA", O$3)</f>
        <v>0.83399999999999996</v>
      </c>
      <c r="P340" s="9" cm="1">
        <f t="array" ref="P340">_xll.SNL.Clients.Office.Excel.Functions.SPG($A340, "IQ_DILUT_EPS_AFTER_EXTRA", P$3)</f>
        <v>0.67800000000000005</v>
      </c>
      <c r="Q340" s="9" cm="1">
        <f t="array" ref="Q340">_xll.SNL.Clients.Office.Excel.Functions.SPG($A340, "IQ_DILUT_EPS_AFTER_EXTRA", Q$3)</f>
        <v>1.0429999999999999</v>
      </c>
      <c r="R340" s="9" cm="1">
        <f t="array" ref="R340">_xll.SNL.Clients.Office.Excel.Functions.SPG($A340, "IQ_DILUT_EPS_AFTER_EXTRA", R$3)</f>
        <v>0.56599999999999995</v>
      </c>
      <c r="S340" s="9" cm="1">
        <f t="array" ref="S340">_xll.SNL.Clients.Office.Excel.Functions.SPG($A340, "IQ_DILUT_EPS_AFTER_EXTRA", S$3)</f>
        <v>0.255</v>
      </c>
      <c r="T340" s="9" cm="1">
        <f t="array" ref="T340">_xll.SNL.Clients.Office.Excel.Functions.SPG($A340, "IQ_DILUT_EPS_AFTER_EXTRA", T$3)</f>
        <v>7.6999999999999999E-2</v>
      </c>
      <c r="U340" s="9" cm="1">
        <f t="array" ref="U340">_xll.SNL.Clients.Office.Excel.Functions.SPG($A340, "IQ_DILUT_EPS_AFTER_EXTRA", U$3)</f>
        <v>-0.13700000000000001</v>
      </c>
      <c r="V340" s="9" cm="1">
        <f t="array" ref="V340">_xll.SNL.Clients.Office.Excel.Functions.SPG($A340, "IQ_DILUT_EPS_AFTER_EXTRA", V$3)</f>
        <v>-0.35299999999999998</v>
      </c>
      <c r="W340" s="9" cm="1">
        <f t="array" ref="W340">_xll.SNL.Clients.Office.Excel.Functions.SPG($A340, "IQ_DILUT_EPS_AFTER_EXTRA", W$3)</f>
        <v>0.34300000000000003</v>
      </c>
      <c r="X340" s="9" cm="1">
        <f t="array" ref="X340">_xll.SNL.Clients.Office.Excel.Functions.SPG($A340, "IQ_DILUT_EPS_AFTER_EXTRA", X$3)</f>
        <v>0.29799999999999999</v>
      </c>
      <c r="Y340" s="9" cm="1">
        <f t="array" ref="Y340">_xll.SNL.Clients.Office.Excel.Functions.SPG($A340, "IQ_DILUT_EPS_AFTER_EXTRA", Y$3)</f>
        <v>1.0489999999999999</v>
      </c>
      <c r="Z340" s="9" cm="1">
        <f t="array" ref="Z340">_xll.SNL.Clients.Office.Excel.Functions.SPG($A340, "IQ_DILUT_EPS_AFTER_EXTRA", Z$3)</f>
        <v>-0.93400000000000005</v>
      </c>
    </row>
    <row r="341" spans="1:26" x14ac:dyDescent="0.3">
      <c r="A341" s="11" t="s">
        <v>1352</v>
      </c>
      <c r="B341" s="9" cm="1">
        <f t="array" ref="B341">_xll.SNL.Clients.Office.Excel.Functions.SPG($A341, "IQ_DILUT_EPS_AFTER_EXTRA", B$3)</f>
        <v>0.02</v>
      </c>
      <c r="C341" s="9" cm="1">
        <f t="array" ref="C341">_xll.SNL.Clients.Office.Excel.Functions.SPG($A341, "IQ_DILUT_EPS_AFTER_EXTRA", C$3)</f>
        <v>3.0000000000000001E-3</v>
      </c>
      <c r="D341" s="9" cm="1">
        <f t="array" ref="D341">_xll.SNL.Clients.Office.Excel.Functions.SPG($A341, "IQ_DILUT_EPS_AFTER_EXTRA", D$3)</f>
        <v>0.35</v>
      </c>
      <c r="E341" s="9" cm="1">
        <f t="array" ref="E341">_xll.SNL.Clients.Office.Excel.Functions.SPG($A341, "IQ_DILUT_EPS_AFTER_EXTRA", E$3)</f>
        <v>0.318</v>
      </c>
      <c r="F341" s="9" cm="1">
        <f t="array" ref="F341">_xll.SNL.Clients.Office.Excel.Functions.SPG($A341, "IQ_DILUT_EPS_AFTER_EXTRA", F$3)</f>
        <v>0.28000000000000003</v>
      </c>
      <c r="G341" s="9" cm="1">
        <f t="array" ref="G341">_xll.SNL.Clients.Office.Excel.Functions.SPG($A341, "IQ_DILUT_EPS_AFTER_EXTRA", G$3)</f>
        <v>0.28000000000000003</v>
      </c>
      <c r="H341" s="9" cm="1">
        <f t="array" ref="H341">_xll.SNL.Clients.Office.Excel.Functions.SPG($A341, "IQ_DILUT_EPS_AFTER_EXTRA", H$3)</f>
        <v>0.2</v>
      </c>
      <c r="I341" s="9" cm="1">
        <f t="array" ref="I341">_xll.SNL.Clients.Office.Excel.Functions.SPG($A341, "IQ_DILUT_EPS_AFTER_EXTRA", I$3)</f>
        <v>0.224</v>
      </c>
      <c r="J341" s="9" cm="1">
        <f t="array" ref="J341">_xll.SNL.Clients.Office.Excel.Functions.SPG($A341, "IQ_DILUT_EPS_AFTER_EXTRA", J$3)</f>
        <v>0.16</v>
      </c>
      <c r="K341" s="9" cm="1">
        <f t="array" ref="K341">_xll.SNL.Clients.Office.Excel.Functions.SPG($A341, "IQ_DILUT_EPS_AFTER_EXTRA", K$3)</f>
        <v>0.436</v>
      </c>
      <c r="L341" s="9" cm="1">
        <f t="array" ref="L341">_xll.SNL.Clients.Office.Excel.Functions.SPG($A341, "IQ_DILUT_EPS_AFTER_EXTRA", L$3)</f>
        <v>0.309</v>
      </c>
      <c r="M341" s="9" cm="1">
        <f t="array" ref="M341">_xll.SNL.Clients.Office.Excel.Functions.SPG($A341, "IQ_DILUT_EPS_AFTER_EXTRA", M$3)</f>
        <v>0.218</v>
      </c>
      <c r="N341" s="9" cm="1">
        <f t="array" ref="N341">_xll.SNL.Clients.Office.Excel.Functions.SPG($A341, "IQ_DILUT_EPS_AFTER_EXTRA", N$3)</f>
        <v>0.19600000000000001</v>
      </c>
      <c r="O341" s="9" cm="1">
        <f t="array" ref="O341">_xll.SNL.Clients.Office.Excel.Functions.SPG($A341, "IQ_DILUT_EPS_AFTER_EXTRA", O$3)</f>
        <v>0.25</v>
      </c>
      <c r="P341" s="9" cm="1">
        <f t="array" ref="P341">_xll.SNL.Clients.Office.Excel.Functions.SPG($A341, "IQ_DILUT_EPS_AFTER_EXTRA", P$3)</f>
        <v>0.30399999999999999</v>
      </c>
      <c r="Q341" s="9" cm="1">
        <f t="array" ref="Q341">_xll.SNL.Clients.Office.Excel.Functions.SPG($A341, "IQ_DILUT_EPS_AFTER_EXTRA", Q$3)</f>
        <v>0.19</v>
      </c>
      <c r="R341" s="9" cm="1">
        <f t="array" ref="R341">_xll.SNL.Clients.Office.Excel.Functions.SPG($A341, "IQ_DILUT_EPS_AFTER_EXTRA", R$3)</f>
        <v>0.16600000000000001</v>
      </c>
      <c r="S341" s="9" cm="1">
        <f t="array" ref="S341">_xll.SNL.Clients.Office.Excel.Functions.SPG($A341, "IQ_DILUT_EPS_AFTER_EXTRA", S$3)</f>
        <v>0.192</v>
      </c>
      <c r="T341" s="9" cm="1">
        <f t="array" ref="T341">_xll.SNL.Clients.Office.Excel.Functions.SPG($A341, "IQ_DILUT_EPS_AFTER_EXTRA", T$3)</f>
        <v>0.16400000000000001</v>
      </c>
      <c r="U341" s="9" cm="1">
        <f t="array" ref="U341">_xll.SNL.Clients.Office.Excel.Functions.SPG($A341, "IQ_DILUT_EPS_AFTER_EXTRA", U$3)</f>
        <v>0.16600000000000001</v>
      </c>
      <c r="V341" s="9" cm="1">
        <f t="array" ref="V341">_xll.SNL.Clients.Office.Excel.Functions.SPG($A341, "IQ_DILUT_EPS_AFTER_EXTRA", V$3)</f>
        <v>0.13200000000000001</v>
      </c>
      <c r="W341" s="9" cm="1">
        <f t="array" ref="W341">_xll.SNL.Clients.Office.Excel.Functions.SPG($A341, "IQ_DILUT_EPS_AFTER_EXTRA", W$3)</f>
        <v>0.17</v>
      </c>
      <c r="X341" s="9" cm="1">
        <f t="array" ref="X341">_xll.SNL.Clients.Office.Excel.Functions.SPG($A341, "IQ_DILUT_EPS_AFTER_EXTRA", X$3)</f>
        <v>4.1000000000000002E-2</v>
      </c>
      <c r="Y341" s="9" cm="1">
        <f t="array" ref="Y341">_xll.SNL.Clients.Office.Excel.Functions.SPG($A341, "IQ_DILUT_EPS_AFTER_EXTRA", Y$3)</f>
        <v>0.17599999999999999</v>
      </c>
      <c r="Z341" s="9" cm="1">
        <f t="array" ref="Z341">_xll.SNL.Clients.Office.Excel.Functions.SPG($A341, "IQ_DILUT_EPS_AFTER_EXTRA", Z$3)</f>
        <v>0.2</v>
      </c>
    </row>
    <row r="342" spans="1:26" x14ac:dyDescent="0.3">
      <c r="A342" s="11" t="s">
        <v>1353</v>
      </c>
      <c r="B342" s="9" cm="1">
        <f t="array" ref="B342">_xll.SNL.Clients.Office.Excel.Functions.SPG($A342, "IQ_DILUT_EPS_AFTER_EXTRA", B$3)</f>
        <v>0.92</v>
      </c>
      <c r="C342" s="9" cm="1">
        <f t="array" ref="C342">_xll.SNL.Clients.Office.Excel.Functions.SPG($A342, "IQ_DILUT_EPS_AFTER_EXTRA", C$3)</f>
        <v>1.427</v>
      </c>
      <c r="D342" s="9" cm="1">
        <f t="array" ref="D342">_xll.SNL.Clients.Office.Excel.Functions.SPG($A342, "IQ_DILUT_EPS_AFTER_EXTRA", D$3)</f>
        <v>-1.421</v>
      </c>
      <c r="E342" s="9" cm="1">
        <f t="array" ref="E342">_xll.SNL.Clients.Office.Excel.Functions.SPG($A342, "IQ_DILUT_EPS_AFTER_EXTRA", E$3)</f>
        <v>0.8</v>
      </c>
      <c r="F342" s="9" cm="1">
        <f t="array" ref="F342">_xll.SNL.Clients.Office.Excel.Functions.SPG($A342, "IQ_DILUT_EPS_AFTER_EXTRA", F$3)</f>
        <v>0.46</v>
      </c>
      <c r="G342" s="9" cm="1">
        <f t="array" ref="G342">_xll.SNL.Clients.Office.Excel.Functions.SPG($A342, "IQ_DILUT_EPS_AFTER_EXTRA", G$3)</f>
        <v>0.33</v>
      </c>
      <c r="H342" s="9" cm="1">
        <f t="array" ref="H342">_xll.SNL.Clients.Office.Excel.Functions.SPG($A342, "IQ_DILUT_EPS_AFTER_EXTRA", H$3)</f>
        <v>1.18</v>
      </c>
      <c r="I342" s="9" cm="1">
        <f t="array" ref="I342">_xll.SNL.Clients.Office.Excel.Functions.SPG($A342, "IQ_DILUT_EPS_AFTER_EXTRA", I$3)</f>
        <v>1.33</v>
      </c>
      <c r="J342" s="9" cm="1">
        <f t="array" ref="J342">_xll.SNL.Clients.Office.Excel.Functions.SPG($A342, "IQ_DILUT_EPS_AFTER_EXTRA", J$3)</f>
        <v>0.7</v>
      </c>
      <c r="K342" s="9" cm="1">
        <f t="array" ref="K342">_xll.SNL.Clients.Office.Excel.Functions.SPG($A342, "IQ_DILUT_EPS_AFTER_EXTRA", K$3)</f>
        <v>4.242</v>
      </c>
      <c r="L342" s="9" cm="1">
        <f t="array" ref="L342">_xll.SNL.Clients.Office.Excel.Functions.SPG($A342, "IQ_DILUT_EPS_AFTER_EXTRA", L$3)</f>
        <v>0.74</v>
      </c>
      <c r="M342" s="9" cm="1">
        <f t="array" ref="M342">_xll.SNL.Clients.Office.Excel.Functions.SPG($A342, "IQ_DILUT_EPS_AFTER_EXTRA", M$3)</f>
        <v>0.59</v>
      </c>
      <c r="N342" s="9" cm="1">
        <f t="array" ref="N342">_xll.SNL.Clients.Office.Excel.Functions.SPG($A342, "IQ_DILUT_EPS_AFTER_EXTRA", N$3)</f>
        <v>0.69</v>
      </c>
      <c r="O342" s="9" cm="1">
        <f t="array" ref="O342">_xll.SNL.Clients.Office.Excel.Functions.SPG($A342, "IQ_DILUT_EPS_AFTER_EXTRA", O$3)</f>
        <v>1.19</v>
      </c>
      <c r="P342" s="9" cm="1">
        <f t="array" ref="P342">_xll.SNL.Clients.Office.Excel.Functions.SPG($A342, "IQ_DILUT_EPS_AFTER_EXTRA", P$3)</f>
        <v>0.76</v>
      </c>
      <c r="Q342" s="9" cm="1">
        <f t="array" ref="Q342">_xll.SNL.Clients.Office.Excel.Functions.SPG($A342, "IQ_DILUT_EPS_AFTER_EXTRA", Q$3)</f>
        <v>1.31</v>
      </c>
      <c r="R342" s="9" cm="1">
        <f t="array" ref="R342">_xll.SNL.Clients.Office.Excel.Functions.SPG($A342, "IQ_DILUT_EPS_AFTER_EXTRA", R$3)</f>
        <v>1.33</v>
      </c>
      <c r="S342" s="9" cm="1">
        <f t="array" ref="S342">_xll.SNL.Clients.Office.Excel.Functions.SPG($A342, "IQ_DILUT_EPS_AFTER_EXTRA", S$3)</f>
        <v>1.135</v>
      </c>
      <c r="T342" s="9" cm="1">
        <f t="array" ref="T342">_xll.SNL.Clients.Office.Excel.Functions.SPG($A342, "IQ_DILUT_EPS_AFTER_EXTRA", T$3)</f>
        <v>1.08</v>
      </c>
      <c r="U342" s="9" cm="1">
        <f t="array" ref="U342">_xll.SNL.Clients.Office.Excel.Functions.SPG($A342, "IQ_DILUT_EPS_AFTER_EXTRA", U$3)</f>
        <v>-0.73</v>
      </c>
      <c r="V342" s="9" cm="1">
        <f t="array" ref="V342">_xll.SNL.Clients.Office.Excel.Functions.SPG($A342, "IQ_DILUT_EPS_AFTER_EXTRA", V$3)</f>
        <v>-0.38</v>
      </c>
      <c r="W342" s="9" cm="1">
        <f t="array" ref="W342">_xll.SNL.Clients.Office.Excel.Functions.SPG($A342, "IQ_DILUT_EPS_AFTER_EXTRA", W$3)</f>
        <v>1.2210000000000001</v>
      </c>
      <c r="X342" s="9" cm="1">
        <f t="array" ref="X342">_xll.SNL.Clients.Office.Excel.Functions.SPG($A342, "IQ_DILUT_EPS_AFTER_EXTRA", X$3)</f>
        <v>1.7</v>
      </c>
      <c r="Y342" s="9" cm="1">
        <f t="array" ref="Y342">_xll.SNL.Clients.Office.Excel.Functions.SPG($A342, "IQ_DILUT_EPS_AFTER_EXTRA", Y$3)</f>
        <v>1.4990000000000001</v>
      </c>
      <c r="Z342" s="9" cm="1">
        <f t="array" ref="Z342">_xll.SNL.Clients.Office.Excel.Functions.SPG($A342, "IQ_DILUT_EPS_AFTER_EXTRA", Z$3)</f>
        <v>1.57</v>
      </c>
    </row>
    <row r="343" spans="1:26" x14ac:dyDescent="0.3">
      <c r="A343" s="11" t="s">
        <v>1354</v>
      </c>
      <c r="B343" s="9" cm="1">
        <f t="array" ref="B343">_xll.SNL.Clients.Office.Excel.Functions.SPG($A343, "IQ_DILUT_EPS_AFTER_EXTRA", B$3)</f>
        <v>1.7</v>
      </c>
      <c r="C343" s="9" cm="1">
        <f t="array" ref="C343">_xll.SNL.Clients.Office.Excel.Functions.SPG($A343, "IQ_DILUT_EPS_AFTER_EXTRA", C$3)</f>
        <v>1.7290000000000001</v>
      </c>
      <c r="D343" s="9" cm="1">
        <f t="array" ref="D343">_xll.SNL.Clients.Office.Excel.Functions.SPG($A343, "IQ_DILUT_EPS_AFTER_EXTRA", D$3)</f>
        <v>1.26</v>
      </c>
      <c r="E343" s="9" cm="1">
        <f t="array" ref="E343">_xll.SNL.Clients.Office.Excel.Functions.SPG($A343, "IQ_DILUT_EPS_AFTER_EXTRA", E$3)</f>
        <v>1.79</v>
      </c>
      <c r="F343" s="9" cm="1">
        <f t="array" ref="F343">_xll.SNL.Clients.Office.Excel.Functions.SPG($A343, "IQ_DILUT_EPS_AFTER_EXTRA", F$3)</f>
        <v>1.69</v>
      </c>
      <c r="G343" s="9" cm="1">
        <f t="array" ref="G343">_xll.SNL.Clients.Office.Excel.Functions.SPG($A343, "IQ_DILUT_EPS_AFTER_EXTRA", G$3)</f>
        <v>1.08</v>
      </c>
      <c r="H343" s="9" cm="1">
        <f t="array" ref="H343">_xll.SNL.Clients.Office.Excel.Functions.SPG($A343, "IQ_DILUT_EPS_AFTER_EXTRA", H$3)</f>
        <v>0.95</v>
      </c>
      <c r="I343" s="9" cm="1">
        <f t="array" ref="I343">_xll.SNL.Clients.Office.Excel.Functions.SPG($A343, "IQ_DILUT_EPS_AFTER_EXTRA", I$3)</f>
        <v>1.22</v>
      </c>
      <c r="J343" s="9" cm="1">
        <f t="array" ref="J343">_xll.SNL.Clients.Office.Excel.Functions.SPG($A343, "IQ_DILUT_EPS_AFTER_EXTRA", J$3)</f>
        <v>1.28</v>
      </c>
      <c r="K343" s="9" cm="1">
        <f t="array" ref="K343">_xll.SNL.Clients.Office.Excel.Functions.SPG($A343, "IQ_DILUT_EPS_AFTER_EXTRA", K$3)</f>
        <v>0.88900000000000001</v>
      </c>
      <c r="L343" s="9" cm="1">
        <f t="array" ref="L343">_xll.SNL.Clients.Office.Excel.Functions.SPG($A343, "IQ_DILUT_EPS_AFTER_EXTRA", L$3)</f>
        <v>0.93</v>
      </c>
      <c r="M343" s="9" cm="1">
        <f t="array" ref="M343">_xll.SNL.Clients.Office.Excel.Functions.SPG($A343, "IQ_DILUT_EPS_AFTER_EXTRA", M$3)</f>
        <v>1.07</v>
      </c>
      <c r="N343" s="9" cm="1">
        <f t="array" ref="N343">_xll.SNL.Clients.Office.Excel.Functions.SPG($A343, "IQ_DILUT_EPS_AFTER_EXTRA", N$3)</f>
        <v>1.08</v>
      </c>
      <c r="O343" s="9" cm="1">
        <f t="array" ref="O343">_xll.SNL.Clients.Office.Excel.Functions.SPG($A343, "IQ_DILUT_EPS_AFTER_EXTRA", O$3)</f>
        <v>0.75900000000000001</v>
      </c>
      <c r="P343" s="9" cm="1">
        <f t="array" ref="P343">_xll.SNL.Clients.Office.Excel.Functions.SPG($A343, "IQ_DILUT_EPS_AFTER_EXTRA", P$3)</f>
        <v>0.75</v>
      </c>
      <c r="Q343" s="9" cm="1">
        <f t="array" ref="Q343">_xll.SNL.Clients.Office.Excel.Functions.SPG($A343, "IQ_DILUT_EPS_AFTER_EXTRA", Q$3)</f>
        <v>1.08</v>
      </c>
      <c r="R343" s="9" cm="1">
        <f t="array" ref="R343">_xll.SNL.Clients.Office.Excel.Functions.SPG($A343, "IQ_DILUT_EPS_AFTER_EXTRA", R$3)</f>
        <v>0.91</v>
      </c>
      <c r="S343" s="9" cm="1">
        <f t="array" ref="S343">_xll.SNL.Clients.Office.Excel.Functions.SPG($A343, "IQ_DILUT_EPS_AFTER_EXTRA", S$3)</f>
        <v>0.28000000000000003</v>
      </c>
      <c r="T343" s="9" cm="1">
        <f t="array" ref="T343">_xll.SNL.Clients.Office.Excel.Functions.SPG($A343, "IQ_DILUT_EPS_AFTER_EXTRA", T$3)</f>
        <v>0.42</v>
      </c>
      <c r="U343" s="9" cm="1">
        <f t="array" ref="U343">_xll.SNL.Clients.Office.Excel.Functions.SPG($A343, "IQ_DILUT_EPS_AFTER_EXTRA", U$3)</f>
        <v>-0.48399999999999999</v>
      </c>
      <c r="V343" s="9" cm="1">
        <f t="array" ref="V343">_xll.SNL.Clients.Office.Excel.Functions.SPG($A343, "IQ_DILUT_EPS_AFTER_EXTRA", V$3)</f>
        <v>0.23</v>
      </c>
      <c r="W343" s="9" cm="1">
        <f t="array" ref="W343">_xll.SNL.Clients.Office.Excel.Functions.SPG($A343, "IQ_DILUT_EPS_AFTER_EXTRA", W$3)</f>
        <v>0.60899999999999999</v>
      </c>
      <c r="X343" s="9" cm="1">
        <f t="array" ref="X343">_xll.SNL.Clients.Office.Excel.Functions.SPG($A343, "IQ_DILUT_EPS_AFTER_EXTRA", X$3)</f>
        <v>0.52</v>
      </c>
      <c r="Y343" s="9" cm="1">
        <f t="array" ref="Y343">_xll.SNL.Clients.Office.Excel.Functions.SPG($A343, "IQ_DILUT_EPS_AFTER_EXTRA", Y$3)</f>
        <v>0.628</v>
      </c>
      <c r="Z343" s="9" cm="1">
        <f t="array" ref="Z343">_xll.SNL.Clients.Office.Excel.Functions.SPG($A343, "IQ_DILUT_EPS_AFTER_EXTRA", Z$3)</f>
        <v>0.7</v>
      </c>
    </row>
    <row r="344" spans="1:26" x14ac:dyDescent="0.3">
      <c r="A344" s="11" t="s">
        <v>1355</v>
      </c>
      <c r="B344" s="9" cm="1">
        <f t="array" ref="B344">_xll.SNL.Clients.Office.Excel.Functions.SPG($A344, "IQ_DILUT_EPS_AFTER_EXTRA", B$3)</f>
        <v>2.16</v>
      </c>
      <c r="C344" s="9" cm="1">
        <f t="array" ref="C344">_xll.SNL.Clients.Office.Excel.Functions.SPG($A344, "IQ_DILUT_EPS_AFTER_EXTRA", C$3)</f>
        <v>-3.3740000000000001</v>
      </c>
      <c r="D344" s="9" cm="1">
        <f t="array" ref="D344">_xll.SNL.Clients.Office.Excel.Functions.SPG($A344, "IQ_DILUT_EPS_AFTER_EXTRA", D$3)</f>
        <v>2.8650000000000002</v>
      </c>
      <c r="E344" s="9" cm="1">
        <f t="array" ref="E344">_xll.SNL.Clients.Office.Excel.Functions.SPG($A344, "IQ_DILUT_EPS_AFTER_EXTRA", E$3)</f>
        <v>4.3899999999999997</v>
      </c>
      <c r="F344" s="9" cm="1">
        <f t="array" ref="F344">_xll.SNL.Clients.Office.Excel.Functions.SPG($A344, "IQ_DILUT_EPS_AFTER_EXTRA", F$3)</f>
        <v>1.0429999999999999</v>
      </c>
      <c r="G344" s="9" cm="1">
        <f t="array" ref="G344">_xll.SNL.Clients.Office.Excel.Functions.SPG($A344, "IQ_DILUT_EPS_AFTER_EXTRA", G$3)</f>
        <v>-1.4870000000000001</v>
      </c>
      <c r="H344" s="9" cm="1">
        <f t="array" ref="H344">_xll.SNL.Clients.Office.Excel.Functions.SPG($A344, "IQ_DILUT_EPS_AFTER_EXTRA", H$3)</f>
        <v>3.6949999999999998</v>
      </c>
      <c r="I344" s="9" cm="1">
        <f t="array" ref="I344">_xll.SNL.Clients.Office.Excel.Functions.SPG($A344, "IQ_DILUT_EPS_AFTER_EXTRA", I$3)</f>
        <v>4.72</v>
      </c>
      <c r="J344" s="9" cm="1">
        <f t="array" ref="J344">_xll.SNL.Clients.Office.Excel.Functions.SPG($A344, "IQ_DILUT_EPS_AFTER_EXTRA", J$3)</f>
        <v>-0.72799999999999998</v>
      </c>
      <c r="K344" s="9" cm="1">
        <f t="array" ref="K344">_xll.SNL.Clients.Office.Excel.Functions.SPG($A344, "IQ_DILUT_EPS_AFTER_EXTRA", K$3)</f>
        <v>-0.92400000000000004</v>
      </c>
      <c r="L344" s="9" cm="1">
        <f t="array" ref="L344">_xll.SNL.Clients.Office.Excel.Functions.SPG($A344, "IQ_DILUT_EPS_AFTER_EXTRA", L$3)</f>
        <v>2.206</v>
      </c>
      <c r="M344" s="9" cm="1">
        <f t="array" ref="M344">_xll.SNL.Clients.Office.Excel.Functions.SPG($A344, "IQ_DILUT_EPS_AFTER_EXTRA", M$3)</f>
        <v>4.3230000000000004</v>
      </c>
      <c r="N344" s="9" cm="1">
        <f t="array" ref="N344">_xll.SNL.Clients.Office.Excel.Functions.SPG($A344, "IQ_DILUT_EPS_AFTER_EXTRA", N$3)</f>
        <v>-0.159</v>
      </c>
      <c r="O344" s="9" cm="1">
        <f t="array" ref="O344">_xll.SNL.Clients.Office.Excel.Functions.SPG($A344, "IQ_DILUT_EPS_AFTER_EXTRA", O$3)</f>
        <v>-4.2160000000000002</v>
      </c>
      <c r="P344" s="9" cm="1">
        <f t="array" ref="P344">_xll.SNL.Clients.Office.Excel.Functions.SPG($A344, "IQ_DILUT_EPS_AFTER_EXTRA", P$3)</f>
        <v>-4.7569999999999997</v>
      </c>
      <c r="Q344" s="9" cm="1">
        <f t="array" ref="Q344">_xll.SNL.Clients.Office.Excel.Functions.SPG($A344, "IQ_DILUT_EPS_AFTER_EXTRA", Q$3)</f>
        <v>4.7489999999999997</v>
      </c>
      <c r="R344" s="9" cm="1">
        <f t="array" ref="R344">_xll.SNL.Clients.Office.Excel.Functions.SPG($A344, "IQ_DILUT_EPS_AFTER_EXTRA", R$3)</f>
        <v>5.2629999999999999</v>
      </c>
      <c r="S344" s="9" cm="1">
        <f t="array" ref="S344">_xll.SNL.Clients.Office.Excel.Functions.SPG($A344, "IQ_DILUT_EPS_AFTER_EXTRA", S$3)</f>
        <v>2.6429999999999998</v>
      </c>
      <c r="T344" s="9" cm="1">
        <f t="array" ref="T344">_xll.SNL.Clients.Office.Excel.Functions.SPG($A344, "IQ_DILUT_EPS_AFTER_EXTRA", T$3)</f>
        <v>6.5140000000000002</v>
      </c>
      <c r="U344" s="9" cm="1">
        <f t="array" ref="U344">_xll.SNL.Clients.Office.Excel.Functions.SPG($A344, "IQ_DILUT_EPS_AFTER_EXTRA", U$3)</f>
        <v>4.8760000000000003</v>
      </c>
      <c r="V344" s="9" cm="1">
        <f t="array" ref="V344">_xll.SNL.Clients.Office.Excel.Functions.SPG($A344, "IQ_DILUT_EPS_AFTER_EXTRA", V$3)</f>
        <v>1.486</v>
      </c>
      <c r="W344" s="9" cm="1">
        <f t="array" ref="W344">_xll.SNL.Clients.Office.Excel.Functions.SPG($A344, "IQ_DILUT_EPS_AFTER_EXTRA", W$3)</f>
        <v>1.123</v>
      </c>
      <c r="X344" s="9" cm="1">
        <f t="array" ref="X344">_xll.SNL.Clients.Office.Excel.Functions.SPG($A344, "IQ_DILUT_EPS_AFTER_EXTRA", X$3)</f>
        <v>3.6509999999999998</v>
      </c>
      <c r="Y344" s="9" cm="1">
        <f t="array" ref="Y344">_xll.SNL.Clients.Office.Excel.Functions.SPG($A344, "IQ_DILUT_EPS_AFTER_EXTRA", Y$3)</f>
        <v>2.363</v>
      </c>
      <c r="Z344" s="9" cm="1">
        <f t="array" ref="Z344">_xll.SNL.Clients.Office.Excel.Functions.SPG($A344, "IQ_DILUT_EPS_AFTER_EXTRA", Z$3)</f>
        <v>2.0169999999999999</v>
      </c>
    </row>
    <row r="345" spans="1:26" x14ac:dyDescent="0.3">
      <c r="A345" s="11" t="s">
        <v>1356</v>
      </c>
      <c r="B345" s="9" cm="1">
        <f t="array" ref="B345">_xll.SNL.Clients.Office.Excel.Functions.SPG($A345, "IQ_DILUT_EPS_AFTER_EXTRA", B$3)</f>
        <v>1.18</v>
      </c>
      <c r="C345" s="9" t="str" cm="1">
        <f t="array" ref="C345">_xll.SNL.Clients.Office.Excel.Functions.SPG($A345, "IQ_DILUT_EPS_AFTER_EXTRA", C$3)</f>
        <v>NA</v>
      </c>
      <c r="D345" s="9" cm="1">
        <f t="array" ref="D345">_xll.SNL.Clients.Office.Excel.Functions.SPG($A345, "IQ_DILUT_EPS_AFTER_EXTRA", D$3)</f>
        <v>0.65</v>
      </c>
      <c r="E345" s="9" cm="1">
        <f t="array" ref="E345">_xll.SNL.Clients.Office.Excel.Functions.SPG($A345, "IQ_DILUT_EPS_AFTER_EXTRA", E$3)</f>
        <v>1.028</v>
      </c>
      <c r="F345" s="9" cm="1">
        <f t="array" ref="F345">_xll.SNL.Clients.Office.Excel.Functions.SPG($A345, "IQ_DILUT_EPS_AFTER_EXTRA", F$3)</f>
        <v>1.0900000000000001</v>
      </c>
      <c r="G345" s="9" t="str" cm="1">
        <f t="array" ref="G345">_xll.SNL.Clients.Office.Excel.Functions.SPG($A345, "IQ_DILUT_EPS_AFTER_EXTRA", G$3)</f>
        <v>NA</v>
      </c>
      <c r="H345" s="9" cm="1">
        <f t="array" ref="H345">_xll.SNL.Clients.Office.Excel.Functions.SPG($A345, "IQ_DILUT_EPS_AFTER_EXTRA", H$3)</f>
        <v>0.96799999999999997</v>
      </c>
      <c r="I345" s="9" cm="1">
        <f t="array" ref="I345">_xll.SNL.Clients.Office.Excel.Functions.SPG($A345, "IQ_DILUT_EPS_AFTER_EXTRA", I$3)</f>
        <v>0.67800000000000005</v>
      </c>
      <c r="J345" s="9" cm="1">
        <f t="array" ref="J345">_xll.SNL.Clients.Office.Excel.Functions.SPG($A345, "IQ_DILUT_EPS_AFTER_EXTRA", J$3)</f>
        <v>0.315</v>
      </c>
      <c r="K345" s="9" cm="1">
        <f t="array" ref="K345">_xll.SNL.Clients.Office.Excel.Functions.SPG($A345, "IQ_DILUT_EPS_AFTER_EXTRA", K$3)</f>
        <v>0.94399999999999995</v>
      </c>
      <c r="L345" s="9" cm="1">
        <f t="array" ref="L345">_xll.SNL.Clients.Office.Excel.Functions.SPG($A345, "IQ_DILUT_EPS_AFTER_EXTRA", L$3)</f>
        <v>0.40500000000000003</v>
      </c>
      <c r="M345" s="9" cm="1">
        <f t="array" ref="M345">_xll.SNL.Clients.Office.Excel.Functions.SPG($A345, "IQ_DILUT_EPS_AFTER_EXTRA", M$3)</f>
        <v>0.72799999999999998</v>
      </c>
      <c r="N345" s="9" cm="1">
        <f t="array" ref="N345">_xll.SNL.Clients.Office.Excel.Functions.SPG($A345, "IQ_DILUT_EPS_AFTER_EXTRA", N$3)</f>
        <v>1.478</v>
      </c>
      <c r="O345" s="9" cm="1">
        <f t="array" ref="O345">_xll.SNL.Clients.Office.Excel.Functions.SPG($A345, "IQ_DILUT_EPS_AFTER_EXTRA", O$3)</f>
        <v>1.0069999999999999</v>
      </c>
      <c r="P345" s="9" cm="1">
        <f t="array" ref="P345">_xll.SNL.Clients.Office.Excel.Functions.SPG($A345, "IQ_DILUT_EPS_AFTER_EXTRA", P$3)</f>
        <v>0.38</v>
      </c>
      <c r="Q345" s="9" cm="1">
        <f t="array" ref="Q345">_xll.SNL.Clients.Office.Excel.Functions.SPG($A345, "IQ_DILUT_EPS_AFTER_EXTRA", Q$3)</f>
        <v>0.46800000000000003</v>
      </c>
      <c r="R345" s="9" cm="1">
        <f t="array" ref="R345">_xll.SNL.Clients.Office.Excel.Functions.SPG($A345, "IQ_DILUT_EPS_AFTER_EXTRA", R$3)</f>
        <v>0.25</v>
      </c>
      <c r="S345" s="9" cm="1">
        <f t="array" ref="S345">_xll.SNL.Clients.Office.Excel.Functions.SPG($A345, "IQ_DILUT_EPS_AFTER_EXTRA", S$3)</f>
        <v>0.501</v>
      </c>
      <c r="T345" s="9" cm="1">
        <f t="array" ref="T345">_xll.SNL.Clients.Office.Excel.Functions.SPG($A345, "IQ_DILUT_EPS_AFTER_EXTRA", T$3)</f>
        <v>-0.47399999999999998</v>
      </c>
      <c r="U345" s="9" cm="1">
        <f t="array" ref="U345">_xll.SNL.Clients.Office.Excel.Functions.SPG($A345, "IQ_DILUT_EPS_AFTER_EXTRA", U$3)</f>
        <v>0.254</v>
      </c>
      <c r="V345" s="9" cm="1">
        <f t="array" ref="V345">_xll.SNL.Clients.Office.Excel.Functions.SPG($A345, "IQ_DILUT_EPS_AFTER_EXTRA", V$3)</f>
        <v>0.03</v>
      </c>
      <c r="W345" s="9" cm="1">
        <f t="array" ref="W345">_xll.SNL.Clients.Office.Excel.Functions.SPG($A345, "IQ_DILUT_EPS_AFTER_EXTRA", W$3)</f>
        <v>-5.6000000000000001E-2</v>
      </c>
      <c r="X345" s="9" cm="1">
        <f t="array" ref="X345">_xll.SNL.Clients.Office.Excel.Functions.SPG($A345, "IQ_DILUT_EPS_AFTER_EXTRA", X$3)</f>
        <v>0.10199999999999999</v>
      </c>
      <c r="Y345" s="9" cm="1">
        <f t="array" ref="Y345">_xll.SNL.Clients.Office.Excel.Functions.SPG($A345, "IQ_DILUT_EPS_AFTER_EXTRA", Y$3)</f>
        <v>0.248</v>
      </c>
      <c r="Z345" s="9" cm="1">
        <f t="array" ref="Z345">_xll.SNL.Clients.Office.Excel.Functions.SPG($A345, "IQ_DILUT_EPS_AFTER_EXTRA", Z$3)</f>
        <v>0.27</v>
      </c>
    </row>
    <row r="346" spans="1:26" x14ac:dyDescent="0.3">
      <c r="A346" s="11" t="s">
        <v>1357</v>
      </c>
      <c r="B346" s="9" cm="1">
        <f t="array" ref="B346">_xll.SNL.Clients.Office.Excel.Functions.SPG($A346, "IQ_DILUT_EPS_AFTER_EXTRA", B$3)</f>
        <v>0.35</v>
      </c>
      <c r="C346" s="9" cm="1">
        <f t="array" ref="C346">_xll.SNL.Clients.Office.Excel.Functions.SPG($A346, "IQ_DILUT_EPS_AFTER_EXTRA", C$3)</f>
        <v>0.56100000000000005</v>
      </c>
      <c r="D346" s="9" cm="1">
        <f t="array" ref="D346">_xll.SNL.Clients.Office.Excel.Functions.SPG($A346, "IQ_DILUT_EPS_AFTER_EXTRA", D$3)</f>
        <v>1.63</v>
      </c>
      <c r="E346" s="9" cm="1">
        <f t="array" ref="E346">_xll.SNL.Clients.Office.Excel.Functions.SPG($A346, "IQ_DILUT_EPS_AFTER_EXTRA", E$3)</f>
        <v>0.4</v>
      </c>
      <c r="F346" s="9" cm="1">
        <f t="array" ref="F346">_xll.SNL.Clients.Office.Excel.Functions.SPG($A346, "IQ_DILUT_EPS_AFTER_EXTRA", F$3)</f>
        <v>0.18</v>
      </c>
      <c r="G346" s="9" cm="1">
        <f t="array" ref="G346">_xll.SNL.Clients.Office.Excel.Functions.SPG($A346, "IQ_DILUT_EPS_AFTER_EXTRA", G$3)</f>
        <v>-1.9179999999999999</v>
      </c>
      <c r="H346" s="9" cm="1">
        <f t="array" ref="H346">_xll.SNL.Clients.Office.Excel.Functions.SPG($A346, "IQ_DILUT_EPS_AFTER_EXTRA", H$3)</f>
        <v>0.22</v>
      </c>
      <c r="I346" s="9" cm="1">
        <f t="array" ref="I346">_xll.SNL.Clients.Office.Excel.Functions.SPG($A346, "IQ_DILUT_EPS_AFTER_EXTRA", I$3)</f>
        <v>-0.27200000000000002</v>
      </c>
      <c r="J346" s="9" cm="1">
        <f t="array" ref="J346">_xll.SNL.Clients.Office.Excel.Functions.SPG($A346, "IQ_DILUT_EPS_AFTER_EXTRA", J$3)</f>
        <v>0.27700000000000002</v>
      </c>
      <c r="K346" s="9" cm="1">
        <f t="array" ref="K346">_xll.SNL.Clients.Office.Excel.Functions.SPG($A346, "IQ_DILUT_EPS_AFTER_EXTRA", K$3)</f>
        <v>0.35</v>
      </c>
      <c r="L346" s="9" cm="1">
        <f t="array" ref="L346">_xll.SNL.Clients.Office.Excel.Functions.SPG($A346, "IQ_DILUT_EPS_AFTER_EXTRA", L$3)</f>
        <v>0.77</v>
      </c>
      <c r="M346" s="9" cm="1">
        <f t="array" ref="M346">_xll.SNL.Clients.Office.Excel.Functions.SPG($A346, "IQ_DILUT_EPS_AFTER_EXTRA", M$3)</f>
        <v>0.67</v>
      </c>
      <c r="N346" s="9" cm="1">
        <f t="array" ref="N346">_xll.SNL.Clients.Office.Excel.Functions.SPG($A346, "IQ_DILUT_EPS_AFTER_EXTRA", N$3)</f>
        <v>1.57</v>
      </c>
      <c r="O346" s="9" cm="1">
        <f t="array" ref="O346">_xll.SNL.Clients.Office.Excel.Functions.SPG($A346, "IQ_DILUT_EPS_AFTER_EXTRA", O$3)</f>
        <v>1.77</v>
      </c>
      <c r="P346" s="9" cm="1">
        <f t="array" ref="P346">_xll.SNL.Clients.Office.Excel.Functions.SPG($A346, "IQ_DILUT_EPS_AFTER_EXTRA", P$3)</f>
        <v>1.46</v>
      </c>
      <c r="Q346" s="9" cm="1">
        <f t="array" ref="Q346">_xll.SNL.Clients.Office.Excel.Functions.SPG($A346, "IQ_DILUT_EPS_AFTER_EXTRA", Q$3)</f>
        <v>2.5499999999999998</v>
      </c>
      <c r="R346" s="9" cm="1">
        <f t="array" ref="R346">_xll.SNL.Clients.Office.Excel.Functions.SPG($A346, "IQ_DILUT_EPS_AFTER_EXTRA", R$3)</f>
        <v>2.41</v>
      </c>
      <c r="S346" s="9" cm="1">
        <f t="array" ref="S346">_xll.SNL.Clients.Office.Excel.Functions.SPG($A346, "IQ_DILUT_EPS_AFTER_EXTRA", S$3)</f>
        <v>1.4430000000000001</v>
      </c>
      <c r="T346" s="9" cm="1">
        <f t="array" ref="T346">_xll.SNL.Clients.Office.Excel.Functions.SPG($A346, "IQ_DILUT_EPS_AFTER_EXTRA", T$3)</f>
        <v>0.82</v>
      </c>
      <c r="U346" s="9" cm="1">
        <f t="array" ref="U346">_xll.SNL.Clients.Office.Excel.Functions.SPG($A346, "IQ_DILUT_EPS_AFTER_EXTRA", U$3)</f>
        <v>0.41</v>
      </c>
      <c r="V346" s="9" cm="1">
        <f t="array" ref="V346">_xll.SNL.Clients.Office.Excel.Functions.SPG($A346, "IQ_DILUT_EPS_AFTER_EXTRA", V$3)</f>
        <v>-1.76</v>
      </c>
      <c r="W346" s="9" cm="1">
        <f t="array" ref="W346">_xll.SNL.Clients.Office.Excel.Functions.SPG($A346, "IQ_DILUT_EPS_AFTER_EXTRA", W$3)</f>
        <v>-7.0999999999999994E-2</v>
      </c>
      <c r="X346" s="9" cm="1">
        <f t="array" ref="X346">_xll.SNL.Clients.Office.Excel.Functions.SPG($A346, "IQ_DILUT_EPS_AFTER_EXTRA", X$3)</f>
        <v>0.55000000000000004</v>
      </c>
      <c r="Y346" s="9" cm="1">
        <f t="array" ref="Y346">_xll.SNL.Clients.Office.Excel.Functions.SPG($A346, "IQ_DILUT_EPS_AFTER_EXTRA", Y$3)</f>
        <v>1.23</v>
      </c>
      <c r="Z346" s="9" cm="1">
        <f t="array" ref="Z346">_xll.SNL.Clients.Office.Excel.Functions.SPG($A346, "IQ_DILUT_EPS_AFTER_EXTRA", Z$3)</f>
        <v>1.18</v>
      </c>
    </row>
    <row r="347" spans="1:26" x14ac:dyDescent="0.3">
      <c r="A347" s="11" t="s">
        <v>1358</v>
      </c>
      <c r="B347" s="9" cm="1">
        <f t="array" ref="B347">_xll.SNL.Clients.Office.Excel.Functions.SPG($A347, "IQ_DILUT_EPS_AFTER_EXTRA", B$3)</f>
        <v>1.37</v>
      </c>
      <c r="C347" s="9" cm="1">
        <f t="array" ref="C347">_xll.SNL.Clients.Office.Excel.Functions.SPG($A347, "IQ_DILUT_EPS_AFTER_EXTRA", C$3)</f>
        <v>1.359</v>
      </c>
      <c r="D347" s="9" cm="1">
        <f t="array" ref="D347">_xll.SNL.Clients.Office.Excel.Functions.SPG($A347, "IQ_DILUT_EPS_AFTER_EXTRA", D$3)</f>
        <v>1.34</v>
      </c>
      <c r="E347" s="9" cm="1">
        <f t="array" ref="E347">_xll.SNL.Clients.Office.Excel.Functions.SPG($A347, "IQ_DILUT_EPS_AFTER_EXTRA", E$3)</f>
        <v>1.22</v>
      </c>
      <c r="F347" s="9" cm="1">
        <f t="array" ref="F347">_xll.SNL.Clients.Office.Excel.Functions.SPG($A347, "IQ_DILUT_EPS_AFTER_EXTRA", F$3)</f>
        <v>1.19</v>
      </c>
      <c r="G347" s="9" cm="1">
        <f t="array" ref="G347">_xll.SNL.Clients.Office.Excel.Functions.SPG($A347, "IQ_DILUT_EPS_AFTER_EXTRA", G$3)</f>
        <v>0.373</v>
      </c>
      <c r="H347" s="9" cm="1">
        <f t="array" ref="H347">_xll.SNL.Clients.Office.Excel.Functions.SPG($A347, "IQ_DILUT_EPS_AFTER_EXTRA", H$3)</f>
        <v>1.1100000000000001</v>
      </c>
      <c r="I347" s="9" cm="1">
        <f t="array" ref="I347">_xll.SNL.Clients.Office.Excel.Functions.SPG($A347, "IQ_DILUT_EPS_AFTER_EXTRA", I$3)</f>
        <v>1.1200000000000001</v>
      </c>
      <c r="J347" s="9" cm="1">
        <f t="array" ref="J347">_xll.SNL.Clients.Office.Excel.Functions.SPG($A347, "IQ_DILUT_EPS_AFTER_EXTRA", J$3)</f>
        <v>1.05</v>
      </c>
      <c r="K347" s="9" cm="1">
        <f t="array" ref="K347">_xll.SNL.Clients.Office.Excel.Functions.SPG($A347, "IQ_DILUT_EPS_AFTER_EXTRA", K$3)</f>
        <v>1.06</v>
      </c>
      <c r="L347" s="9" cm="1">
        <f t="array" ref="L347">_xll.SNL.Clients.Office.Excel.Functions.SPG($A347, "IQ_DILUT_EPS_AFTER_EXTRA", L$3)</f>
        <v>0.99</v>
      </c>
      <c r="M347" s="9" cm="1">
        <f t="array" ref="M347">_xll.SNL.Clients.Office.Excel.Functions.SPG($A347, "IQ_DILUT_EPS_AFTER_EXTRA", M$3)</f>
        <v>1.01</v>
      </c>
      <c r="N347" s="9" cm="1">
        <f t="array" ref="N347">_xll.SNL.Clients.Office.Excel.Functions.SPG($A347, "IQ_DILUT_EPS_AFTER_EXTRA", N$3)</f>
        <v>0.89</v>
      </c>
      <c r="O347" s="9" cm="1">
        <f t="array" ref="O347">_xll.SNL.Clients.Office.Excel.Functions.SPG($A347, "IQ_DILUT_EPS_AFTER_EXTRA", O$3)</f>
        <v>0.86</v>
      </c>
      <c r="P347" s="9" cm="1">
        <f t="array" ref="P347">_xll.SNL.Clients.Office.Excel.Functions.SPG($A347, "IQ_DILUT_EPS_AFTER_EXTRA", P$3)</f>
        <v>0.83</v>
      </c>
      <c r="Q347" s="9" cm="1">
        <f t="array" ref="Q347">_xll.SNL.Clients.Office.Excel.Functions.SPG($A347, "IQ_DILUT_EPS_AFTER_EXTRA", Q$3)</f>
        <v>0.87</v>
      </c>
      <c r="R347" s="9" cm="1">
        <f t="array" ref="R347">_xll.SNL.Clients.Office.Excel.Functions.SPG($A347, "IQ_DILUT_EPS_AFTER_EXTRA", R$3)</f>
        <v>0.86</v>
      </c>
      <c r="S347" s="9" cm="1">
        <f t="array" ref="S347">_xll.SNL.Clients.Office.Excel.Functions.SPG($A347, "IQ_DILUT_EPS_AFTER_EXTRA", S$3)</f>
        <v>0.83</v>
      </c>
      <c r="T347" s="9" cm="1">
        <f t="array" ref="T347">_xll.SNL.Clients.Office.Excel.Functions.SPG($A347, "IQ_DILUT_EPS_AFTER_EXTRA", T$3)</f>
        <v>0.77</v>
      </c>
      <c r="U347" s="9" cm="1">
        <f t="array" ref="U347">_xll.SNL.Clients.Office.Excel.Functions.SPG($A347, "IQ_DILUT_EPS_AFTER_EXTRA", U$3)</f>
        <v>0.73</v>
      </c>
      <c r="V347" s="9" cm="1">
        <f t="array" ref="V347">_xll.SNL.Clients.Office.Excel.Functions.SPG($A347, "IQ_DILUT_EPS_AFTER_EXTRA", V$3)</f>
        <v>0.73</v>
      </c>
      <c r="W347" s="9" cm="1">
        <f t="array" ref="W347">_xll.SNL.Clients.Office.Excel.Functions.SPG($A347, "IQ_DILUT_EPS_AFTER_EXTRA", W$3)</f>
        <v>0.49</v>
      </c>
      <c r="X347" s="9" cm="1">
        <f t="array" ref="X347">_xll.SNL.Clients.Office.Excel.Functions.SPG($A347, "IQ_DILUT_EPS_AFTER_EXTRA", X$3)</f>
        <v>0.47899999999999998</v>
      </c>
      <c r="Y347" s="9" cm="1">
        <f t="array" ref="Y347">_xll.SNL.Clients.Office.Excel.Functions.SPG($A347, "IQ_DILUT_EPS_AFTER_EXTRA", Y$3)</f>
        <v>0.51200000000000001</v>
      </c>
      <c r="Z347" s="9" cm="1">
        <f t="array" ref="Z347">_xll.SNL.Clients.Office.Excel.Functions.SPG($A347, "IQ_DILUT_EPS_AFTER_EXTRA", Z$3)</f>
        <v>0.496</v>
      </c>
    </row>
    <row r="348" spans="1:26" x14ac:dyDescent="0.3">
      <c r="A348" s="11" t="s">
        <v>1359</v>
      </c>
      <c r="B348" s="9" t="str" cm="1">
        <f t="array" ref="B348">_xll.SNL.Clients.Office.Excel.Functions.SPG($A348, "IQ_DILUT_EPS_AFTER_EXTRA", B$3)</f>
        <v>NA</v>
      </c>
      <c r="C348" s="9" cm="1">
        <f t="array" ref="C348">_xll.SNL.Clients.Office.Excel.Functions.SPG($A348, "IQ_DILUT_EPS_AFTER_EXTRA", C$3)</f>
        <v>0.53400000000000003</v>
      </c>
      <c r="D348" s="9" cm="1">
        <f t="array" ref="D348">_xll.SNL.Clients.Office.Excel.Functions.SPG($A348, "IQ_DILUT_EPS_AFTER_EXTRA", D$3)</f>
        <v>0.72</v>
      </c>
      <c r="E348" s="9" cm="1">
        <f t="array" ref="E348">_xll.SNL.Clients.Office.Excel.Functions.SPG($A348, "IQ_DILUT_EPS_AFTER_EXTRA", E$3)</f>
        <v>0.54</v>
      </c>
      <c r="F348" s="9" cm="1">
        <f t="array" ref="F348">_xll.SNL.Clients.Office.Excel.Functions.SPG($A348, "IQ_DILUT_EPS_AFTER_EXTRA", F$3)</f>
        <v>0.41</v>
      </c>
      <c r="G348" s="9" cm="1">
        <f t="array" ref="G348">_xll.SNL.Clients.Office.Excel.Functions.SPG($A348, "IQ_DILUT_EPS_AFTER_EXTRA", G$3)</f>
        <v>0.49</v>
      </c>
      <c r="H348" s="9" cm="1">
        <f t="array" ref="H348">_xll.SNL.Clients.Office.Excel.Functions.SPG($A348, "IQ_DILUT_EPS_AFTER_EXTRA", H$3)</f>
        <v>0.57999999999999996</v>
      </c>
      <c r="I348" s="9" cm="1">
        <f t="array" ref="I348">_xll.SNL.Clients.Office.Excel.Functions.SPG($A348, "IQ_DILUT_EPS_AFTER_EXTRA", I$3)</f>
        <v>0.317</v>
      </c>
      <c r="J348" s="9" cm="1">
        <f t="array" ref="J348">_xll.SNL.Clients.Office.Excel.Functions.SPG($A348, "IQ_DILUT_EPS_AFTER_EXTRA", J$3)</f>
        <v>-0.05</v>
      </c>
      <c r="K348" s="9" cm="1">
        <f t="array" ref="K348">_xll.SNL.Clients.Office.Excel.Functions.SPG($A348, "IQ_DILUT_EPS_AFTER_EXTRA", K$3)</f>
        <v>-0.746</v>
      </c>
      <c r="L348" s="9" cm="1">
        <f t="array" ref="L348">_xll.SNL.Clients.Office.Excel.Functions.SPG($A348, "IQ_DILUT_EPS_AFTER_EXTRA", L$3)</f>
        <v>0.77</v>
      </c>
      <c r="M348" s="9" cm="1">
        <f t="array" ref="M348">_xll.SNL.Clients.Office.Excel.Functions.SPG($A348, "IQ_DILUT_EPS_AFTER_EXTRA", M$3)</f>
        <v>-0.13400000000000001</v>
      </c>
      <c r="N348" s="9" cm="1">
        <f t="array" ref="N348">_xll.SNL.Clients.Office.Excel.Functions.SPG($A348, "IQ_DILUT_EPS_AFTER_EXTRA", N$3)</f>
        <v>-0.44</v>
      </c>
      <c r="O348" s="9" cm="1">
        <f t="array" ref="O348">_xll.SNL.Clients.Office.Excel.Functions.SPG($A348, "IQ_DILUT_EPS_AFTER_EXTRA", O$3)</f>
        <v>-4.4999999999999998E-2</v>
      </c>
      <c r="P348" s="9" cm="1">
        <f t="array" ref="P348">_xll.SNL.Clients.Office.Excel.Functions.SPG($A348, "IQ_DILUT_EPS_AFTER_EXTRA", P$3)</f>
        <v>-0.40400000000000003</v>
      </c>
      <c r="Q348" s="9" cm="1">
        <f t="array" ref="Q348">_xll.SNL.Clients.Office.Excel.Functions.SPG($A348, "IQ_DILUT_EPS_AFTER_EXTRA", Q$3)</f>
        <v>0.67</v>
      </c>
      <c r="R348" s="9" cm="1">
        <f t="array" ref="R348">_xll.SNL.Clients.Office.Excel.Functions.SPG($A348, "IQ_DILUT_EPS_AFTER_EXTRA", R$3)</f>
        <v>0.43</v>
      </c>
      <c r="S348" s="9" cm="1">
        <f t="array" ref="S348">_xll.SNL.Clients.Office.Excel.Functions.SPG($A348, "IQ_DILUT_EPS_AFTER_EXTRA", S$3)</f>
        <v>0.61</v>
      </c>
      <c r="T348" s="9" cm="1">
        <f t="array" ref="T348">_xll.SNL.Clients.Office.Excel.Functions.SPG($A348, "IQ_DILUT_EPS_AFTER_EXTRA", T$3)</f>
        <v>0.25</v>
      </c>
      <c r="U348" s="9" cm="1">
        <f t="array" ref="U348">_xll.SNL.Clients.Office.Excel.Functions.SPG($A348, "IQ_DILUT_EPS_AFTER_EXTRA", U$3)</f>
        <v>-0.17</v>
      </c>
      <c r="V348" s="9" cm="1">
        <f t="array" ref="V348">_xll.SNL.Clients.Office.Excel.Functions.SPG($A348, "IQ_DILUT_EPS_AFTER_EXTRA", V$3)</f>
        <v>-2.5099999999999998</v>
      </c>
      <c r="W348" s="9" cm="1">
        <f t="array" ref="W348">_xll.SNL.Clients.Office.Excel.Functions.SPG($A348, "IQ_DILUT_EPS_AFTER_EXTRA", W$3)</f>
        <v>-0.49299999999999999</v>
      </c>
      <c r="X348" s="9" cm="1">
        <f t="array" ref="X348">_xll.SNL.Clients.Office.Excel.Functions.SPG($A348, "IQ_DILUT_EPS_AFTER_EXTRA", X$3)</f>
        <v>0.37</v>
      </c>
      <c r="Y348" s="9" cm="1">
        <f t="array" ref="Y348">_xll.SNL.Clients.Office.Excel.Functions.SPG($A348, "IQ_DILUT_EPS_AFTER_EXTRA", Y$3)</f>
        <v>0.44</v>
      </c>
      <c r="Z348" s="9" cm="1">
        <f t="array" ref="Z348">_xll.SNL.Clients.Office.Excel.Functions.SPG($A348, "IQ_DILUT_EPS_AFTER_EXTRA", Z$3)</f>
        <v>0.59899999999999998</v>
      </c>
    </row>
    <row r="349" spans="1:26" x14ac:dyDescent="0.3">
      <c r="A349" s="11" t="s">
        <v>1360</v>
      </c>
      <c r="B349" s="9" cm="1">
        <f t="array" ref="B349">_xll.SNL.Clients.Office.Excel.Functions.SPG($A349, "IQ_DILUT_EPS_AFTER_EXTRA", B$3)</f>
        <v>0.4</v>
      </c>
      <c r="C349" s="9" cm="1">
        <f t="array" ref="C349">_xll.SNL.Clients.Office.Excel.Functions.SPG($A349, "IQ_DILUT_EPS_AFTER_EXTRA", C$3)</f>
        <v>0.26</v>
      </c>
      <c r="D349" s="9" cm="1">
        <f t="array" ref="D349">_xll.SNL.Clients.Office.Excel.Functions.SPG($A349, "IQ_DILUT_EPS_AFTER_EXTRA", D$3)</f>
        <v>-0.12</v>
      </c>
      <c r="E349" s="9" cm="1">
        <f t="array" ref="E349">_xll.SNL.Clients.Office.Excel.Functions.SPG($A349, "IQ_DILUT_EPS_AFTER_EXTRA", E$3)</f>
        <v>0.29599999999999999</v>
      </c>
      <c r="F349" s="9" cm="1">
        <f t="array" ref="F349">_xll.SNL.Clients.Office.Excel.Functions.SPG($A349, "IQ_DILUT_EPS_AFTER_EXTRA", F$3)</f>
        <v>-0.2</v>
      </c>
      <c r="G349" s="9" cm="1">
        <f t="array" ref="G349">_xll.SNL.Clients.Office.Excel.Functions.SPG($A349, "IQ_DILUT_EPS_AFTER_EXTRA", G$3)</f>
        <v>-1.0209999999999999</v>
      </c>
      <c r="H349" s="9" cm="1">
        <f t="array" ref="H349">_xll.SNL.Clients.Office.Excel.Functions.SPG($A349, "IQ_DILUT_EPS_AFTER_EXTRA", H$3)</f>
        <v>-0.312</v>
      </c>
      <c r="I349" s="9" cm="1">
        <f t="array" ref="I349">_xll.SNL.Clients.Office.Excel.Functions.SPG($A349, "IQ_DILUT_EPS_AFTER_EXTRA", I$3)</f>
        <v>-0.73</v>
      </c>
      <c r="J349" s="9" cm="1">
        <f t="array" ref="J349">_xll.SNL.Clients.Office.Excel.Functions.SPG($A349, "IQ_DILUT_EPS_AFTER_EXTRA", J$3)</f>
        <v>-0.35399999999999998</v>
      </c>
      <c r="K349" s="9" cm="1">
        <f t="array" ref="K349">_xll.SNL.Clients.Office.Excel.Functions.SPG($A349, "IQ_DILUT_EPS_AFTER_EXTRA", K$3)</f>
        <v>-0.36599999999999999</v>
      </c>
      <c r="L349" s="9" cm="1">
        <f t="array" ref="L349">_xll.SNL.Clients.Office.Excel.Functions.SPG($A349, "IQ_DILUT_EPS_AFTER_EXTRA", L$3)</f>
        <v>0.155</v>
      </c>
      <c r="M349" s="9" cm="1">
        <f t="array" ref="M349">_xll.SNL.Clients.Office.Excel.Functions.SPG($A349, "IQ_DILUT_EPS_AFTER_EXTRA", M$3)</f>
        <v>0.57999999999999996</v>
      </c>
      <c r="N349" s="9" cm="1">
        <f t="array" ref="N349">_xll.SNL.Clients.Office.Excel.Functions.SPG($A349, "IQ_DILUT_EPS_AFTER_EXTRA", N$3)</f>
        <v>0.33</v>
      </c>
      <c r="O349" s="9" cm="1">
        <f t="array" ref="O349">_xll.SNL.Clients.Office.Excel.Functions.SPG($A349, "IQ_DILUT_EPS_AFTER_EXTRA", O$3)</f>
        <v>1.9239999999999999</v>
      </c>
      <c r="P349" s="9" cm="1">
        <f t="array" ref="P349">_xll.SNL.Clients.Office.Excel.Functions.SPG($A349, "IQ_DILUT_EPS_AFTER_EXTRA", P$3)</f>
        <v>0.46</v>
      </c>
      <c r="Q349" s="9" cm="1">
        <f t="array" ref="Q349">_xll.SNL.Clients.Office.Excel.Functions.SPG($A349, "IQ_DILUT_EPS_AFTER_EXTRA", Q$3)</f>
        <v>0.27</v>
      </c>
      <c r="R349" s="9" cm="1">
        <f t="array" ref="R349">_xll.SNL.Clients.Office.Excel.Functions.SPG($A349, "IQ_DILUT_EPS_AFTER_EXTRA", R$3)</f>
        <v>0.05</v>
      </c>
      <c r="S349" s="9" cm="1">
        <f t="array" ref="S349">_xll.SNL.Clients.Office.Excel.Functions.SPG($A349, "IQ_DILUT_EPS_AFTER_EXTRA", S$3)</f>
        <v>0.26800000000000002</v>
      </c>
      <c r="T349" s="9" cm="1">
        <f t="array" ref="T349">_xll.SNL.Clients.Office.Excel.Functions.SPG($A349, "IQ_DILUT_EPS_AFTER_EXTRA", T$3)</f>
        <v>-0.01</v>
      </c>
      <c r="U349" s="9" cm="1">
        <f t="array" ref="U349">_xll.SNL.Clients.Office.Excel.Functions.SPG($A349, "IQ_DILUT_EPS_AFTER_EXTRA", U$3)</f>
        <v>-2.9740000000000002</v>
      </c>
      <c r="V349" s="9" cm="1">
        <f t="array" ref="V349">_xll.SNL.Clients.Office.Excel.Functions.SPG($A349, "IQ_DILUT_EPS_AFTER_EXTRA", V$3)</f>
        <v>-2.65</v>
      </c>
      <c r="W349" s="9" cm="1">
        <f t="array" ref="W349">_xll.SNL.Clients.Office.Excel.Functions.SPG($A349, "IQ_DILUT_EPS_AFTER_EXTRA", W$3)</f>
        <v>-1.675</v>
      </c>
      <c r="X349" s="9" cm="1">
        <f t="array" ref="X349">_xll.SNL.Clients.Office.Excel.Functions.SPG($A349, "IQ_DILUT_EPS_AFTER_EXTRA", X$3)</f>
        <v>0.378</v>
      </c>
      <c r="Y349" s="9" cm="1">
        <f t="array" ref="Y349">_xll.SNL.Clients.Office.Excel.Functions.SPG($A349, "IQ_DILUT_EPS_AFTER_EXTRA", Y$3)</f>
        <v>0.23</v>
      </c>
      <c r="Z349" s="9" cm="1">
        <f t="array" ref="Z349">_xll.SNL.Clients.Office.Excel.Functions.SPG($A349, "IQ_DILUT_EPS_AFTER_EXTRA", Z$3)</f>
        <v>-0.26300000000000001</v>
      </c>
    </row>
    <row r="350" spans="1:26" x14ac:dyDescent="0.3">
      <c r="A350" s="11" t="s">
        <v>1361</v>
      </c>
      <c r="B350" s="9" cm="1">
        <f t="array" ref="B350">_xll.SNL.Clients.Office.Excel.Functions.SPG($A350, "IQ_DILUT_EPS_AFTER_EXTRA", B$3)</f>
        <v>3.5</v>
      </c>
      <c r="C350" s="9" cm="1">
        <f t="array" ref="C350">_xll.SNL.Clients.Office.Excel.Functions.SPG($A350, "IQ_DILUT_EPS_AFTER_EXTRA", C$3)</f>
        <v>4.5810000000000004</v>
      </c>
      <c r="D350" s="9" cm="1">
        <f t="array" ref="D350">_xll.SNL.Clients.Office.Excel.Functions.SPG($A350, "IQ_DILUT_EPS_AFTER_EXTRA", D$3)</f>
        <v>2.8</v>
      </c>
      <c r="E350" s="9" cm="1">
        <f t="array" ref="E350">_xll.SNL.Clients.Office.Excel.Functions.SPG($A350, "IQ_DILUT_EPS_AFTER_EXTRA", E$3)</f>
        <v>1.113</v>
      </c>
      <c r="F350" s="9" cm="1">
        <f t="array" ref="F350">_xll.SNL.Clients.Office.Excel.Functions.SPG($A350, "IQ_DILUT_EPS_AFTER_EXTRA", F$3)</f>
        <v>3.18</v>
      </c>
      <c r="G350" s="9" cm="1">
        <f t="array" ref="G350">_xll.SNL.Clients.Office.Excel.Functions.SPG($A350, "IQ_DILUT_EPS_AFTER_EXTRA", G$3)</f>
        <v>2.9849999999999999</v>
      </c>
      <c r="H350" s="9" cm="1">
        <f t="array" ref="H350">_xll.SNL.Clients.Office.Excel.Functions.SPG($A350, "IQ_DILUT_EPS_AFTER_EXTRA", H$3)</f>
        <v>0.24</v>
      </c>
      <c r="I350" s="9" cm="1">
        <f t="array" ref="I350">_xll.SNL.Clients.Office.Excel.Functions.SPG($A350, "IQ_DILUT_EPS_AFTER_EXTRA", I$3)</f>
        <v>-1.9379999999999999</v>
      </c>
      <c r="J350" s="9" cm="1">
        <f t="array" ref="J350">_xll.SNL.Clients.Office.Excel.Functions.SPG($A350, "IQ_DILUT_EPS_AFTER_EXTRA", J$3)</f>
        <v>-0.34</v>
      </c>
      <c r="K350" s="9" cm="1">
        <f t="array" ref="K350">_xll.SNL.Clients.Office.Excel.Functions.SPG($A350, "IQ_DILUT_EPS_AFTER_EXTRA", K$3)</f>
        <v>-0.34</v>
      </c>
      <c r="L350" s="9" cm="1">
        <f t="array" ref="L350">_xll.SNL.Clients.Office.Excel.Functions.SPG($A350, "IQ_DILUT_EPS_AFTER_EXTRA", L$3)</f>
        <v>1.4E-2</v>
      </c>
      <c r="M350" s="9" cm="1">
        <f t="array" ref="M350">_xll.SNL.Clients.Office.Excel.Functions.SPG($A350, "IQ_DILUT_EPS_AFTER_EXTRA", M$3)</f>
        <v>0.627</v>
      </c>
      <c r="N350" s="9" cm="1">
        <f t="array" ref="N350">_xll.SNL.Clients.Office.Excel.Functions.SPG($A350, "IQ_DILUT_EPS_AFTER_EXTRA", N$3)</f>
        <v>2.899</v>
      </c>
      <c r="O350" s="9" cm="1">
        <f t="array" ref="O350">_xll.SNL.Clients.Office.Excel.Functions.SPG($A350, "IQ_DILUT_EPS_AFTER_EXTRA", O$3)</f>
        <v>4.5030000000000001</v>
      </c>
      <c r="P350" s="9" cm="1">
        <f t="array" ref="P350">_xll.SNL.Clients.Office.Excel.Functions.SPG($A350, "IQ_DILUT_EPS_AFTER_EXTRA", P$3)</f>
        <v>0.93799999999999994</v>
      </c>
      <c r="Q350" s="9" cm="1">
        <f t="array" ref="Q350">_xll.SNL.Clients.Office.Excel.Functions.SPG($A350, "IQ_DILUT_EPS_AFTER_EXTRA", Q$3)</f>
        <v>3.52</v>
      </c>
      <c r="R350" s="9" cm="1">
        <f t="array" ref="R350">_xll.SNL.Clients.Office.Excel.Functions.SPG($A350, "IQ_DILUT_EPS_AFTER_EXTRA", R$3)</f>
        <v>2.5169999999999999</v>
      </c>
      <c r="S350" s="9" cm="1">
        <f t="array" ref="S350">_xll.SNL.Clients.Office.Excel.Functions.SPG($A350, "IQ_DILUT_EPS_AFTER_EXTRA", S$3)</f>
        <v>4.4320000000000004</v>
      </c>
      <c r="T350" s="9" cm="1">
        <f t="array" ref="T350">_xll.SNL.Clients.Office.Excel.Functions.SPG($A350, "IQ_DILUT_EPS_AFTER_EXTRA", T$3)</f>
        <v>3.1240000000000001</v>
      </c>
      <c r="U350" s="9" cm="1">
        <f t="array" ref="U350">_xll.SNL.Clients.Office.Excel.Functions.SPG($A350, "IQ_DILUT_EPS_AFTER_EXTRA", U$3)</f>
        <v>3.0070000000000001</v>
      </c>
      <c r="V350" s="9" cm="1">
        <f t="array" ref="V350">_xll.SNL.Clients.Office.Excel.Functions.SPG($A350, "IQ_DILUT_EPS_AFTER_EXTRA", V$3)</f>
        <v>-1.044</v>
      </c>
      <c r="W350" s="9" cm="1">
        <f t="array" ref="W350">_xll.SNL.Clients.Office.Excel.Functions.SPG($A350, "IQ_DILUT_EPS_AFTER_EXTRA", W$3)</f>
        <v>2.7469999999999999</v>
      </c>
      <c r="X350" s="9" cm="1">
        <f t="array" ref="X350">_xll.SNL.Clients.Office.Excel.Functions.SPG($A350, "IQ_DILUT_EPS_AFTER_EXTRA", X$3)</f>
        <v>2.9620000000000002</v>
      </c>
      <c r="Y350" s="9" cm="1">
        <f t="array" ref="Y350">_xll.SNL.Clients.Office.Excel.Functions.SPG($A350, "IQ_DILUT_EPS_AFTER_EXTRA", Y$3)</f>
        <v>1.7929999999999999</v>
      </c>
      <c r="Z350" s="9" cm="1">
        <f t="array" ref="Z350">_xll.SNL.Clients.Office.Excel.Functions.SPG($A350, "IQ_DILUT_EPS_AFTER_EXTRA", Z$3)</f>
        <v>2.9750000000000001</v>
      </c>
    </row>
    <row r="351" spans="1:26" x14ac:dyDescent="0.3">
      <c r="A351" s="11" t="s">
        <v>1362</v>
      </c>
      <c r="B351" s="9" cm="1">
        <f t="array" ref="B351">_xll.SNL.Clients.Office.Excel.Functions.SPG($A351, "IQ_DILUT_EPS_AFTER_EXTRA", B$3)</f>
        <v>1.69</v>
      </c>
      <c r="C351" s="9" cm="1">
        <f t="array" ref="C351">_xll.SNL.Clients.Office.Excel.Functions.SPG($A351, "IQ_DILUT_EPS_AFTER_EXTRA", C$3)</f>
        <v>2.06</v>
      </c>
      <c r="D351" s="9" cm="1">
        <f t="array" ref="D351">_xll.SNL.Clients.Office.Excel.Functions.SPG($A351, "IQ_DILUT_EPS_AFTER_EXTRA", D$3)</f>
        <v>2.11</v>
      </c>
      <c r="E351" s="9" cm="1">
        <f t="array" ref="E351">_xll.SNL.Clients.Office.Excel.Functions.SPG($A351, "IQ_DILUT_EPS_AFTER_EXTRA", E$3)</f>
        <v>2.13</v>
      </c>
      <c r="F351" s="9" cm="1">
        <f t="array" ref="F351">_xll.SNL.Clients.Office.Excel.Functions.SPG($A351, "IQ_DILUT_EPS_AFTER_EXTRA", F$3)</f>
        <v>1.59</v>
      </c>
      <c r="G351" s="9" cm="1">
        <f t="array" ref="G351">_xll.SNL.Clients.Office.Excel.Functions.SPG($A351, "IQ_DILUT_EPS_AFTER_EXTRA", G$3)</f>
        <v>1.417</v>
      </c>
      <c r="H351" s="9" cm="1">
        <f t="array" ref="H351">_xll.SNL.Clients.Office.Excel.Functions.SPG($A351, "IQ_DILUT_EPS_AFTER_EXTRA", H$3)</f>
        <v>2.0099999999999998</v>
      </c>
      <c r="I351" s="9" cm="1">
        <f t="array" ref="I351">_xll.SNL.Clients.Office.Excel.Functions.SPG($A351, "IQ_DILUT_EPS_AFTER_EXTRA", I$3)</f>
        <v>2.16</v>
      </c>
      <c r="J351" s="9" cm="1">
        <f t="array" ref="J351">_xll.SNL.Clients.Office.Excel.Functions.SPG($A351, "IQ_DILUT_EPS_AFTER_EXTRA", J$3)</f>
        <v>1.82</v>
      </c>
      <c r="K351" s="9" cm="1">
        <f t="array" ref="K351">_xll.SNL.Clients.Office.Excel.Functions.SPG($A351, "IQ_DILUT_EPS_AFTER_EXTRA", K$3)</f>
        <v>2.456</v>
      </c>
      <c r="L351" s="9" cm="1">
        <f t="array" ref="L351">_xll.SNL.Clients.Office.Excel.Functions.SPG($A351, "IQ_DILUT_EPS_AFTER_EXTRA", L$3)</f>
        <v>1.92</v>
      </c>
      <c r="M351" s="9" cm="1">
        <f t="array" ref="M351">_xll.SNL.Clients.Office.Excel.Functions.SPG($A351, "IQ_DILUT_EPS_AFTER_EXTRA", M$3)</f>
        <v>2.0699999999999998</v>
      </c>
      <c r="N351" s="9" cm="1">
        <f t="array" ref="N351">_xll.SNL.Clients.Office.Excel.Functions.SPG($A351, "IQ_DILUT_EPS_AFTER_EXTRA", N$3)</f>
        <v>1.52</v>
      </c>
      <c r="O351" s="9" cm="1">
        <f t="array" ref="O351">_xll.SNL.Clients.Office.Excel.Functions.SPG($A351, "IQ_DILUT_EPS_AFTER_EXTRA", O$3)</f>
        <v>1.7929999999999999</v>
      </c>
      <c r="P351" s="9" cm="1">
        <f t="array" ref="P351">_xll.SNL.Clients.Office.Excel.Functions.SPG($A351, "IQ_DILUT_EPS_AFTER_EXTRA", P$3)</f>
        <v>3.09</v>
      </c>
      <c r="Q351" s="9" cm="1">
        <f t="array" ref="Q351">_xll.SNL.Clients.Office.Excel.Functions.SPG($A351, "IQ_DILUT_EPS_AFTER_EXTRA", Q$3)</f>
        <v>2.13</v>
      </c>
      <c r="R351" s="9" cm="1">
        <f t="array" ref="R351">_xll.SNL.Clients.Office.Excel.Functions.SPG($A351, "IQ_DILUT_EPS_AFTER_EXTRA", R$3)</f>
        <v>1.59</v>
      </c>
      <c r="S351" s="9" cm="1">
        <f t="array" ref="S351">_xll.SNL.Clients.Office.Excel.Functions.SPG($A351, "IQ_DILUT_EPS_AFTER_EXTRA", S$3)</f>
        <v>0.94</v>
      </c>
      <c r="T351" s="9" cm="1">
        <f t="array" ref="T351">_xll.SNL.Clients.Office.Excel.Functions.SPG($A351, "IQ_DILUT_EPS_AFTER_EXTRA", T$3)</f>
        <v>1.1000000000000001</v>
      </c>
      <c r="U351" s="9" cm="1">
        <f t="array" ref="U351">_xll.SNL.Clients.Office.Excel.Functions.SPG($A351, "IQ_DILUT_EPS_AFTER_EXTRA", U$3)</f>
        <v>0.38500000000000001</v>
      </c>
      <c r="V351" s="9" cm="1">
        <f t="array" ref="V351">_xll.SNL.Clients.Office.Excel.Functions.SPG($A351, "IQ_DILUT_EPS_AFTER_EXTRA", V$3)</f>
        <v>1.33</v>
      </c>
      <c r="W351" s="9" cm="1">
        <f t="array" ref="W351">_xll.SNL.Clients.Office.Excel.Functions.SPG($A351, "IQ_DILUT_EPS_AFTER_EXTRA", W$3)</f>
        <v>1.958</v>
      </c>
      <c r="X351" s="9" cm="1">
        <f t="array" ref="X351">_xll.SNL.Clients.Office.Excel.Functions.SPG($A351, "IQ_DILUT_EPS_AFTER_EXTRA", X$3)</f>
        <v>1.47</v>
      </c>
      <c r="Y351" s="9" cm="1">
        <f t="array" ref="Y351">_xll.SNL.Clients.Office.Excel.Functions.SPG($A351, "IQ_DILUT_EPS_AFTER_EXTRA", Y$3)</f>
        <v>1.657</v>
      </c>
      <c r="Z351" s="9" cm="1">
        <f t="array" ref="Z351">_xll.SNL.Clients.Office.Excel.Functions.SPG($A351, "IQ_DILUT_EPS_AFTER_EXTRA", Z$3)</f>
        <v>1.24</v>
      </c>
    </row>
    <row r="352" spans="1:26" x14ac:dyDescent="0.3">
      <c r="A352" s="11" t="s">
        <v>1363</v>
      </c>
      <c r="B352" s="9" cm="1">
        <f t="array" ref="B352">_xll.SNL.Clients.Office.Excel.Functions.SPG($A352, "IQ_DILUT_EPS_AFTER_EXTRA", B$3)</f>
        <v>0.3</v>
      </c>
      <c r="C352" s="9" cm="1">
        <f t="array" ref="C352">_xll.SNL.Clients.Office.Excel.Functions.SPG($A352, "IQ_DILUT_EPS_AFTER_EXTRA", C$3)</f>
        <v>0.74199999999999999</v>
      </c>
      <c r="D352" s="9" cm="1">
        <f t="array" ref="D352">_xll.SNL.Clients.Office.Excel.Functions.SPG($A352, "IQ_DILUT_EPS_AFTER_EXTRA", D$3)</f>
        <v>0.39</v>
      </c>
      <c r="E352" s="9" cm="1">
        <f t="array" ref="E352">_xll.SNL.Clients.Office.Excel.Functions.SPG($A352, "IQ_DILUT_EPS_AFTER_EXTRA", E$3)</f>
        <v>0.39800000000000002</v>
      </c>
      <c r="F352" s="9" cm="1">
        <f t="array" ref="F352">_xll.SNL.Clients.Office.Excel.Functions.SPG($A352, "IQ_DILUT_EPS_AFTER_EXTRA", F$3)</f>
        <v>0.24</v>
      </c>
      <c r="G352" s="9" cm="1">
        <f t="array" ref="G352">_xll.SNL.Clients.Office.Excel.Functions.SPG($A352, "IQ_DILUT_EPS_AFTER_EXTRA", G$3)</f>
        <v>0.66</v>
      </c>
      <c r="H352" s="9" cm="1">
        <f t="array" ref="H352">_xll.SNL.Clients.Office.Excel.Functions.SPG($A352, "IQ_DILUT_EPS_AFTER_EXTRA", H$3)</f>
        <v>0.32</v>
      </c>
      <c r="I352" s="9" cm="1">
        <f t="array" ref="I352">_xll.SNL.Clients.Office.Excel.Functions.SPG($A352, "IQ_DILUT_EPS_AFTER_EXTRA", I$3)</f>
        <v>0.28000000000000003</v>
      </c>
      <c r="J352" s="9" cm="1">
        <f t="array" ref="J352">_xll.SNL.Clients.Office.Excel.Functions.SPG($A352, "IQ_DILUT_EPS_AFTER_EXTRA", J$3)</f>
        <v>0.13</v>
      </c>
      <c r="K352" s="9" cm="1">
        <f t="array" ref="K352">_xll.SNL.Clients.Office.Excel.Functions.SPG($A352, "IQ_DILUT_EPS_AFTER_EXTRA", K$3)</f>
        <v>0.42199999999999999</v>
      </c>
      <c r="L352" s="9" cm="1">
        <f t="array" ref="L352">_xll.SNL.Clients.Office.Excel.Functions.SPG($A352, "IQ_DILUT_EPS_AFTER_EXTRA", L$3)</f>
        <v>0.22</v>
      </c>
      <c r="M352" s="9" cm="1">
        <f t="array" ref="M352">_xll.SNL.Clients.Office.Excel.Functions.SPG($A352, "IQ_DILUT_EPS_AFTER_EXTRA", M$3)</f>
        <v>0.36899999999999999</v>
      </c>
      <c r="N352" s="9" cm="1">
        <f t="array" ref="N352">_xll.SNL.Clients.Office.Excel.Functions.SPG($A352, "IQ_DILUT_EPS_AFTER_EXTRA", N$3)</f>
        <v>2.8000000000000001E-2</v>
      </c>
      <c r="O352" s="9" cm="1">
        <f t="array" ref="O352">_xll.SNL.Clients.Office.Excel.Functions.SPG($A352, "IQ_DILUT_EPS_AFTER_EXTRA", O$3)</f>
        <v>0.41599999999999998</v>
      </c>
      <c r="P352" s="9" cm="1">
        <f t="array" ref="P352">_xll.SNL.Clients.Office.Excel.Functions.SPG($A352, "IQ_DILUT_EPS_AFTER_EXTRA", P$3)</f>
        <v>0.32</v>
      </c>
      <c r="Q352" s="9" cm="1">
        <f t="array" ref="Q352">_xll.SNL.Clients.Office.Excel.Functions.SPG($A352, "IQ_DILUT_EPS_AFTER_EXTRA", Q$3)</f>
        <v>0.32</v>
      </c>
      <c r="R352" s="9" cm="1">
        <f t="array" ref="R352">_xll.SNL.Clients.Office.Excel.Functions.SPG($A352, "IQ_DILUT_EPS_AFTER_EXTRA", R$3)</f>
        <v>0.24</v>
      </c>
      <c r="S352" s="9" cm="1">
        <f t="array" ref="S352">_xll.SNL.Clients.Office.Excel.Functions.SPG($A352, "IQ_DILUT_EPS_AFTER_EXTRA", S$3)</f>
        <v>0.06</v>
      </c>
      <c r="T352" s="9" cm="1">
        <f t="array" ref="T352">_xll.SNL.Clients.Office.Excel.Functions.SPG($A352, "IQ_DILUT_EPS_AFTER_EXTRA", T$3)</f>
        <v>0.2</v>
      </c>
      <c r="U352" s="9" cm="1">
        <f t="array" ref="U352">_xll.SNL.Clients.Office.Excel.Functions.SPG($A352, "IQ_DILUT_EPS_AFTER_EXTRA", U$3)</f>
        <v>0.14000000000000001</v>
      </c>
      <c r="V352" s="9" cm="1">
        <f t="array" ref="V352">_xll.SNL.Clients.Office.Excel.Functions.SPG($A352, "IQ_DILUT_EPS_AFTER_EXTRA", V$3)</f>
        <v>0.19700000000000001</v>
      </c>
      <c r="W352" s="9" cm="1">
        <f t="array" ref="W352">_xll.SNL.Clients.Office.Excel.Functions.SPG($A352, "IQ_DILUT_EPS_AFTER_EXTRA", W$3)</f>
        <v>0.4</v>
      </c>
      <c r="X352" s="9" cm="1">
        <f t="array" ref="X352">_xll.SNL.Clients.Office.Excel.Functions.SPG($A352, "IQ_DILUT_EPS_AFTER_EXTRA", X$3)</f>
        <v>9.9000000000000005E-2</v>
      </c>
      <c r="Y352" s="9" cm="1">
        <f t="array" ref="Y352">_xll.SNL.Clients.Office.Excel.Functions.SPG($A352, "IQ_DILUT_EPS_AFTER_EXTRA", Y$3)</f>
        <v>0.15</v>
      </c>
      <c r="Z352" s="9" cm="1">
        <f t="array" ref="Z352">_xll.SNL.Clients.Office.Excel.Functions.SPG($A352, "IQ_DILUT_EPS_AFTER_EXTRA", Z$3)</f>
        <v>0.18</v>
      </c>
    </row>
    <row r="353" spans="1:26" x14ac:dyDescent="0.3">
      <c r="A353" s="11" t="s">
        <v>1364</v>
      </c>
      <c r="B353" s="9" cm="1">
        <f t="array" ref="B353">_xll.SNL.Clients.Office.Excel.Functions.SPG($A353, "IQ_DILUT_EPS_AFTER_EXTRA", B$3)</f>
        <v>3.72</v>
      </c>
      <c r="C353" s="9" cm="1">
        <f t="array" ref="C353">_xll.SNL.Clients.Office.Excel.Functions.SPG($A353, "IQ_DILUT_EPS_AFTER_EXTRA", C$3)</f>
        <v>-1.2130000000000001</v>
      </c>
      <c r="D353" s="9" cm="1">
        <f t="array" ref="D353">_xll.SNL.Clients.Office.Excel.Functions.SPG($A353, "IQ_DILUT_EPS_AFTER_EXTRA", D$3)</f>
        <v>-4.2880000000000003</v>
      </c>
      <c r="E353" s="9" cm="1">
        <f t="array" ref="E353">_xll.SNL.Clients.Office.Excel.Functions.SPG($A353, "IQ_DILUT_EPS_AFTER_EXTRA", E$3)</f>
        <v>2.2799999999999998</v>
      </c>
      <c r="F353" s="9" cm="1">
        <f t="array" ref="F353">_xll.SNL.Clients.Office.Excel.Functions.SPG($A353, "IQ_DILUT_EPS_AFTER_EXTRA", F$3)</f>
        <v>2.74</v>
      </c>
      <c r="G353" s="9" cm="1">
        <f t="array" ref="G353">_xll.SNL.Clients.Office.Excel.Functions.SPG($A353, "IQ_DILUT_EPS_AFTER_EXTRA", G$3)</f>
        <v>-1.42</v>
      </c>
      <c r="H353" s="9" cm="1">
        <f t="array" ref="H353">_xll.SNL.Clients.Office.Excel.Functions.SPG($A353, "IQ_DILUT_EPS_AFTER_EXTRA", H$3)</f>
        <v>-8.3390000000000004</v>
      </c>
      <c r="I353" s="9" cm="1">
        <f t="array" ref="I353">_xll.SNL.Clients.Office.Excel.Functions.SPG($A353, "IQ_DILUT_EPS_AFTER_EXTRA", I$3)</f>
        <v>0.77</v>
      </c>
      <c r="J353" s="9" cm="1">
        <f t="array" ref="J353">_xll.SNL.Clients.Office.Excel.Functions.SPG($A353, "IQ_DILUT_EPS_AFTER_EXTRA", J$3)</f>
        <v>1.94</v>
      </c>
      <c r="K353" s="9" cm="1">
        <f t="array" ref="K353">_xll.SNL.Clients.Office.Excel.Functions.SPG($A353, "IQ_DILUT_EPS_AFTER_EXTRA", K$3)</f>
        <v>-1.17</v>
      </c>
      <c r="L353" s="9" cm="1">
        <f t="array" ref="L353">_xll.SNL.Clients.Office.Excel.Functions.SPG($A353, "IQ_DILUT_EPS_AFTER_EXTRA", L$3)</f>
        <v>-3.964</v>
      </c>
      <c r="M353" s="9" cm="1">
        <f t="array" ref="M353">_xll.SNL.Clients.Office.Excel.Functions.SPG($A353, "IQ_DILUT_EPS_AFTER_EXTRA", M$3)</f>
        <v>-8.0129999999999999</v>
      </c>
      <c r="N353" s="9" cm="1">
        <f t="array" ref="N353">_xll.SNL.Clients.Office.Excel.Functions.SPG($A353, "IQ_DILUT_EPS_AFTER_EXTRA", N$3)</f>
        <v>4.9400000000000004</v>
      </c>
      <c r="O353" s="9" cm="1">
        <f t="array" ref="O353">_xll.SNL.Clients.Office.Excel.Functions.SPG($A353, "IQ_DILUT_EPS_AFTER_EXTRA", O$3)</f>
        <v>-0.90300000000000002</v>
      </c>
      <c r="P353" s="9" cm="1">
        <f t="array" ref="P353">_xll.SNL.Clients.Office.Excel.Functions.SPG($A353, "IQ_DILUT_EPS_AFTER_EXTRA", P$3)</f>
        <v>-0.86099999999999999</v>
      </c>
      <c r="Q353" s="9" cm="1">
        <f t="array" ref="Q353">_xll.SNL.Clients.Office.Excel.Functions.SPG($A353, "IQ_DILUT_EPS_AFTER_EXTRA", Q$3)</f>
        <v>3.9319999999999999</v>
      </c>
      <c r="R353" s="9" cm="1">
        <f t="array" ref="R353">_xll.SNL.Clients.Office.Excel.Functions.SPG($A353, "IQ_DILUT_EPS_AFTER_EXTRA", R$3)</f>
        <v>5.4240000000000004</v>
      </c>
      <c r="S353" s="9" cm="1">
        <f t="array" ref="S353">_xll.SNL.Clients.Office.Excel.Functions.SPG($A353, "IQ_DILUT_EPS_AFTER_EXTRA", S$3)</f>
        <v>0.43</v>
      </c>
      <c r="T353" s="9" cm="1">
        <f t="array" ref="T353">_xll.SNL.Clients.Office.Excel.Functions.SPG($A353, "IQ_DILUT_EPS_AFTER_EXTRA", T$3)</f>
        <v>6.5000000000000002E-2</v>
      </c>
      <c r="U353" s="9" cm="1">
        <f t="array" ref="U353">_xll.SNL.Clients.Office.Excel.Functions.SPG($A353, "IQ_DILUT_EPS_AFTER_EXTRA", U$3)</f>
        <v>3.552</v>
      </c>
      <c r="V353" s="9" cm="1">
        <f t="array" ref="V353">_xll.SNL.Clients.Office.Excel.Functions.SPG($A353, "IQ_DILUT_EPS_AFTER_EXTRA", V$3)</f>
        <v>4.476</v>
      </c>
      <c r="W353" s="9" cm="1">
        <f t="array" ref="W353">_xll.SNL.Clients.Office.Excel.Functions.SPG($A353, "IQ_DILUT_EPS_AFTER_EXTRA", W$3)</f>
        <v>-1.28</v>
      </c>
      <c r="X353" s="9" cm="1">
        <f t="array" ref="X353">_xll.SNL.Clients.Office.Excel.Functions.SPG($A353, "IQ_DILUT_EPS_AFTER_EXTRA", X$3)</f>
        <v>-1.0389999999999999</v>
      </c>
      <c r="Y353" s="9" cm="1">
        <f t="array" ref="Y353">_xll.SNL.Clients.Office.Excel.Functions.SPG($A353, "IQ_DILUT_EPS_AFTER_EXTRA", Y$3)</f>
        <v>3.5670000000000002</v>
      </c>
      <c r="Z353" s="9" cm="1">
        <f t="array" ref="Z353">_xll.SNL.Clients.Office.Excel.Functions.SPG($A353, "IQ_DILUT_EPS_AFTER_EXTRA", Z$3)</f>
        <v>7.0910000000000002</v>
      </c>
    </row>
    <row r="354" spans="1:26" x14ac:dyDescent="0.3">
      <c r="A354" s="11" t="s">
        <v>1365</v>
      </c>
      <c r="B354" s="9" cm="1">
        <f t="array" ref="B354">_xll.SNL.Clients.Office.Excel.Functions.SPG($A354, "IQ_DILUT_EPS_AFTER_EXTRA", B$3)</f>
        <v>1.1100000000000001</v>
      </c>
      <c r="C354" s="9" cm="1">
        <f t="array" ref="C354">_xll.SNL.Clients.Office.Excel.Functions.SPG($A354, "IQ_DILUT_EPS_AFTER_EXTRA", C$3)</f>
        <v>1.0089999999999999</v>
      </c>
      <c r="D354" s="9" cm="1">
        <f t="array" ref="D354">_xll.SNL.Clients.Office.Excel.Functions.SPG($A354, "IQ_DILUT_EPS_AFTER_EXTRA", D$3)</f>
        <v>1.1599999999999999</v>
      </c>
      <c r="E354" s="9" cm="1">
        <f t="array" ref="E354">_xll.SNL.Clients.Office.Excel.Functions.SPG($A354, "IQ_DILUT_EPS_AFTER_EXTRA", E$3)</f>
        <v>1.36</v>
      </c>
      <c r="F354" s="9" cm="1">
        <f t="array" ref="F354">_xll.SNL.Clients.Office.Excel.Functions.SPG($A354, "IQ_DILUT_EPS_AFTER_EXTRA", F$3)</f>
        <v>1.46</v>
      </c>
      <c r="G354" s="9" cm="1">
        <f t="array" ref="G354">_xll.SNL.Clients.Office.Excel.Functions.SPG($A354, "IQ_DILUT_EPS_AFTER_EXTRA", G$3)</f>
        <v>0.82899999999999996</v>
      </c>
      <c r="H354" s="9" cm="1">
        <f t="array" ref="H354">_xll.SNL.Clients.Office.Excel.Functions.SPG($A354, "IQ_DILUT_EPS_AFTER_EXTRA", H$3)</f>
        <v>1.23</v>
      </c>
      <c r="I354" s="9" cm="1">
        <f t="array" ref="I354">_xll.SNL.Clients.Office.Excel.Functions.SPG($A354, "IQ_DILUT_EPS_AFTER_EXTRA", I$3)</f>
        <v>1.73</v>
      </c>
      <c r="J354" s="9" cm="1">
        <f t="array" ref="J354">_xll.SNL.Clients.Office.Excel.Functions.SPG($A354, "IQ_DILUT_EPS_AFTER_EXTRA", J$3)</f>
        <v>1.67</v>
      </c>
      <c r="K354" s="9" cm="1">
        <f t="array" ref="K354">_xll.SNL.Clients.Office.Excel.Functions.SPG($A354, "IQ_DILUT_EPS_AFTER_EXTRA", K$3)</f>
        <v>1.321</v>
      </c>
      <c r="L354" s="9" cm="1">
        <f t="array" ref="L354">_xll.SNL.Clients.Office.Excel.Functions.SPG($A354, "IQ_DILUT_EPS_AFTER_EXTRA", L$3)</f>
        <v>1.18</v>
      </c>
      <c r="M354" s="9" cm="1">
        <f t="array" ref="M354">_xll.SNL.Clients.Office.Excel.Functions.SPG($A354, "IQ_DILUT_EPS_AFTER_EXTRA", M$3)</f>
        <v>1.42</v>
      </c>
      <c r="N354" s="9" cm="1">
        <f t="array" ref="N354">_xll.SNL.Clients.Office.Excel.Functions.SPG($A354, "IQ_DILUT_EPS_AFTER_EXTRA", N$3)</f>
        <v>1.56</v>
      </c>
      <c r="O354" s="9" cm="1">
        <f t="array" ref="O354">_xll.SNL.Clients.Office.Excel.Functions.SPG($A354, "IQ_DILUT_EPS_AFTER_EXTRA", O$3)</f>
        <v>0.81699999999999995</v>
      </c>
      <c r="P354" s="9" cm="1">
        <f t="array" ref="P354">_xll.SNL.Clients.Office.Excel.Functions.SPG($A354, "IQ_DILUT_EPS_AFTER_EXTRA", P$3)</f>
        <v>1.1399999999999999</v>
      </c>
      <c r="Q354" s="9" cm="1">
        <f t="array" ref="Q354">_xll.SNL.Clients.Office.Excel.Functions.SPG($A354, "IQ_DILUT_EPS_AFTER_EXTRA", Q$3)</f>
        <v>1.36</v>
      </c>
      <c r="R354" s="9" cm="1">
        <f t="array" ref="R354">_xll.SNL.Clients.Office.Excel.Functions.SPG($A354, "IQ_DILUT_EPS_AFTER_EXTRA", R$3)</f>
        <v>1.47</v>
      </c>
      <c r="S354" s="9" cm="1">
        <f t="array" ref="S354">_xll.SNL.Clients.Office.Excel.Functions.SPG($A354, "IQ_DILUT_EPS_AFTER_EXTRA", S$3)</f>
        <v>0.68400000000000005</v>
      </c>
      <c r="T354" s="9" cm="1">
        <f t="array" ref="T354">_xll.SNL.Clients.Office.Excel.Functions.SPG($A354, "IQ_DILUT_EPS_AFTER_EXTRA", T$3)</f>
        <v>1.1599999999999999</v>
      </c>
      <c r="U354" s="9" cm="1">
        <f t="array" ref="U354">_xll.SNL.Clients.Office.Excel.Functions.SPG($A354, "IQ_DILUT_EPS_AFTER_EXTRA", U$3)</f>
        <v>0.82</v>
      </c>
      <c r="V354" s="9" cm="1">
        <f t="array" ref="V354">_xll.SNL.Clients.Office.Excel.Functions.SPG($A354, "IQ_DILUT_EPS_AFTER_EXTRA", V$3)</f>
        <v>1.06</v>
      </c>
      <c r="W354" s="9" cm="1">
        <f t="array" ref="W354">_xll.SNL.Clients.Office.Excel.Functions.SPG($A354, "IQ_DILUT_EPS_AFTER_EXTRA", W$3)</f>
        <v>1.4810000000000001</v>
      </c>
      <c r="X354" s="9" cm="1">
        <f t="array" ref="X354">_xll.SNL.Clients.Office.Excel.Functions.SPG($A354, "IQ_DILUT_EPS_AFTER_EXTRA", X$3)</f>
        <v>0.84</v>
      </c>
      <c r="Y354" s="9" cm="1">
        <f t="array" ref="Y354">_xll.SNL.Clients.Office.Excel.Functions.SPG($A354, "IQ_DILUT_EPS_AFTER_EXTRA", Y$3)</f>
        <v>1.2</v>
      </c>
      <c r="Z354" s="9" cm="1">
        <f t="array" ref="Z354">_xll.SNL.Clients.Office.Excel.Functions.SPG($A354, "IQ_DILUT_EPS_AFTER_EXTRA", Z$3)</f>
        <v>1.19</v>
      </c>
    </row>
    <row r="355" spans="1:26" x14ac:dyDescent="0.3">
      <c r="A355" s="11" t="s">
        <v>1366</v>
      </c>
      <c r="B355" s="9" t="str" cm="1">
        <f t="array" ref="B355">_xll.SNL.Clients.Office.Excel.Functions.SPG($A355, "IQ_DILUT_EPS_AFTER_EXTRA", B$3)</f>
        <v>NA</v>
      </c>
      <c r="C355" s="9" cm="1">
        <f t="array" ref="C355">_xll.SNL.Clients.Office.Excel.Functions.SPG($A355, "IQ_DILUT_EPS_AFTER_EXTRA", C$3)</f>
        <v>0.52</v>
      </c>
      <c r="D355" s="9" cm="1">
        <f t="array" ref="D355">_xll.SNL.Clients.Office.Excel.Functions.SPG($A355, "IQ_DILUT_EPS_AFTER_EXTRA", D$3)</f>
        <v>0.86799999999999999</v>
      </c>
      <c r="E355" s="9" cm="1">
        <f t="array" ref="E355">_xll.SNL.Clients.Office.Excel.Functions.SPG($A355, "IQ_DILUT_EPS_AFTER_EXTRA", E$3)</f>
        <v>1.1399999999999999</v>
      </c>
      <c r="F355" s="9" cm="1">
        <f t="array" ref="F355">_xll.SNL.Clients.Office.Excel.Functions.SPG($A355, "IQ_DILUT_EPS_AFTER_EXTRA", F$3)</f>
        <v>1.38</v>
      </c>
      <c r="G355" s="9" cm="1">
        <f t="array" ref="G355">_xll.SNL.Clients.Office.Excel.Functions.SPG($A355, "IQ_DILUT_EPS_AFTER_EXTRA", G$3)</f>
        <v>0.62</v>
      </c>
      <c r="H355" s="9" cm="1">
        <f t="array" ref="H355">_xll.SNL.Clients.Office.Excel.Functions.SPG($A355, "IQ_DILUT_EPS_AFTER_EXTRA", H$3)</f>
        <v>0.67</v>
      </c>
      <c r="I355" s="9" cm="1">
        <f t="array" ref="I355">_xll.SNL.Clients.Office.Excel.Functions.SPG($A355, "IQ_DILUT_EPS_AFTER_EXTRA", I$3)</f>
        <v>-0.14399999999999999</v>
      </c>
      <c r="J355" s="9" cm="1">
        <f t="array" ref="J355">_xll.SNL.Clients.Office.Excel.Functions.SPG($A355, "IQ_DILUT_EPS_AFTER_EXTRA", J$3)</f>
        <v>1.59</v>
      </c>
      <c r="K355" s="9" cm="1">
        <f t="array" ref="K355">_xll.SNL.Clients.Office.Excel.Functions.SPG($A355, "IQ_DILUT_EPS_AFTER_EXTRA", K$3)</f>
        <v>1.01</v>
      </c>
      <c r="L355" s="9" cm="1">
        <f t="array" ref="L355">_xll.SNL.Clients.Office.Excel.Functions.SPG($A355, "IQ_DILUT_EPS_AFTER_EXTRA", L$3)</f>
        <v>1.1180000000000001</v>
      </c>
      <c r="M355" s="9" cm="1">
        <f t="array" ref="M355">_xll.SNL.Clients.Office.Excel.Functions.SPG($A355, "IQ_DILUT_EPS_AFTER_EXTRA", M$3)</f>
        <v>1.19</v>
      </c>
      <c r="N355" s="9" cm="1">
        <f t="array" ref="N355">_xll.SNL.Clients.Office.Excel.Functions.SPG($A355, "IQ_DILUT_EPS_AFTER_EXTRA", N$3)</f>
        <v>1.24</v>
      </c>
      <c r="O355" s="9" cm="1">
        <f t="array" ref="O355">_xll.SNL.Clients.Office.Excel.Functions.SPG($A355, "IQ_DILUT_EPS_AFTER_EXTRA", O$3)</f>
        <v>0.66</v>
      </c>
      <c r="P355" s="9" cm="1">
        <f t="array" ref="P355">_xll.SNL.Clients.Office.Excel.Functions.SPG($A355, "IQ_DILUT_EPS_AFTER_EXTRA", P$3)</f>
        <v>0.56499999999999995</v>
      </c>
      <c r="Q355" s="9" cm="1">
        <f t="array" ref="Q355">_xll.SNL.Clients.Office.Excel.Functions.SPG($A355, "IQ_DILUT_EPS_AFTER_EXTRA", Q$3)</f>
        <v>0.89</v>
      </c>
      <c r="R355" s="9" cm="1">
        <f t="array" ref="R355">_xll.SNL.Clients.Office.Excel.Functions.SPG($A355, "IQ_DILUT_EPS_AFTER_EXTRA", R$3)</f>
        <v>1.31</v>
      </c>
      <c r="S355" s="9" cm="1">
        <f t="array" ref="S355">_xll.SNL.Clients.Office.Excel.Functions.SPG($A355, "IQ_DILUT_EPS_AFTER_EXTRA", S$3)</f>
        <v>1.02</v>
      </c>
      <c r="T355" s="9" cm="1">
        <f t="array" ref="T355">_xll.SNL.Clients.Office.Excel.Functions.SPG($A355, "IQ_DILUT_EPS_AFTER_EXTRA", T$3)</f>
        <v>0.66</v>
      </c>
      <c r="U355" s="9" cm="1">
        <f t="array" ref="U355">_xll.SNL.Clients.Office.Excel.Functions.SPG($A355, "IQ_DILUT_EPS_AFTER_EXTRA", U$3)</f>
        <v>0.82</v>
      </c>
      <c r="V355" s="9" cm="1">
        <f t="array" ref="V355">_xll.SNL.Clients.Office.Excel.Functions.SPG($A355, "IQ_DILUT_EPS_AFTER_EXTRA", V$3)</f>
        <v>0.91</v>
      </c>
      <c r="W355" s="9" cm="1">
        <f t="array" ref="W355">_xll.SNL.Clients.Office.Excel.Functions.SPG($A355, "IQ_DILUT_EPS_AFTER_EXTRA", W$3)</f>
        <v>0.65</v>
      </c>
      <c r="X355" s="9" cm="1">
        <f t="array" ref="X355">_xll.SNL.Clients.Office.Excel.Functions.SPG($A355, "IQ_DILUT_EPS_AFTER_EXTRA", X$3)</f>
        <v>0.35</v>
      </c>
      <c r="Y355" s="9" cm="1">
        <f t="array" ref="Y355">_xll.SNL.Clients.Office.Excel.Functions.SPG($A355, "IQ_DILUT_EPS_AFTER_EXTRA", Y$3)</f>
        <v>0.56000000000000005</v>
      </c>
      <c r="Z355" s="9" cm="1">
        <f t="array" ref="Z355">_xll.SNL.Clients.Office.Excel.Functions.SPG($A355, "IQ_DILUT_EPS_AFTER_EXTRA", Z$3)</f>
        <v>1.07</v>
      </c>
    </row>
    <row r="356" spans="1:26" x14ac:dyDescent="0.3">
      <c r="A356" s="11" t="s">
        <v>1367</v>
      </c>
      <c r="B356" s="9" cm="1">
        <f t="array" ref="B356">_xll.SNL.Clients.Office.Excel.Functions.SPG($A356, "IQ_DILUT_EPS_AFTER_EXTRA", B$3)</f>
        <v>0.19</v>
      </c>
      <c r="C356" s="9" cm="1">
        <f t="array" ref="C356">_xll.SNL.Clients.Office.Excel.Functions.SPG($A356, "IQ_DILUT_EPS_AFTER_EXTRA", C$3)</f>
        <v>0.23300000000000001</v>
      </c>
      <c r="D356" s="9" cm="1">
        <f t="array" ref="D356">_xll.SNL.Clients.Office.Excel.Functions.SPG($A356, "IQ_DILUT_EPS_AFTER_EXTRA", D$3)</f>
        <v>0.247</v>
      </c>
      <c r="E356" s="9" cm="1">
        <f t="array" ref="E356">_xll.SNL.Clients.Office.Excel.Functions.SPG($A356, "IQ_DILUT_EPS_AFTER_EXTRA", E$3)</f>
        <v>0.26700000000000002</v>
      </c>
      <c r="F356" s="9" cm="1">
        <f t="array" ref="F356">_xll.SNL.Clients.Office.Excel.Functions.SPG($A356, "IQ_DILUT_EPS_AFTER_EXTRA", F$3)</f>
        <v>0.2</v>
      </c>
      <c r="G356" s="9" cm="1">
        <f t="array" ref="G356">_xll.SNL.Clients.Office.Excel.Functions.SPG($A356, "IQ_DILUT_EPS_AFTER_EXTRA", G$3)</f>
        <v>0.22800000000000001</v>
      </c>
      <c r="H356" s="9" cm="1">
        <f t="array" ref="H356">_xll.SNL.Clients.Office.Excel.Functions.SPG($A356, "IQ_DILUT_EPS_AFTER_EXTRA", H$3)</f>
        <v>0.27800000000000002</v>
      </c>
      <c r="I356" s="9" cm="1">
        <f t="array" ref="I356">_xll.SNL.Clients.Office.Excel.Functions.SPG($A356, "IQ_DILUT_EPS_AFTER_EXTRA", I$3)</f>
        <v>0.28000000000000003</v>
      </c>
      <c r="J356" s="9" cm="1">
        <f t="array" ref="J356">_xll.SNL.Clients.Office.Excel.Functions.SPG($A356, "IQ_DILUT_EPS_AFTER_EXTRA", J$3)</f>
        <v>0.187</v>
      </c>
      <c r="K356" s="9" cm="1">
        <f t="array" ref="K356">_xll.SNL.Clients.Office.Excel.Functions.SPG($A356, "IQ_DILUT_EPS_AFTER_EXTRA", K$3)</f>
        <v>0.19</v>
      </c>
      <c r="L356" s="9" cm="1">
        <f t="array" ref="L356">_xll.SNL.Clients.Office.Excel.Functions.SPG($A356, "IQ_DILUT_EPS_AFTER_EXTRA", L$3)</f>
        <v>0.23799999999999999</v>
      </c>
      <c r="M356" s="9" cm="1">
        <f t="array" ref="M356">_xll.SNL.Clients.Office.Excel.Functions.SPG($A356, "IQ_DILUT_EPS_AFTER_EXTRA", M$3)</f>
        <v>0.22</v>
      </c>
      <c r="N356" s="9" cm="1">
        <f t="array" ref="N356">_xll.SNL.Clients.Office.Excel.Functions.SPG($A356, "IQ_DILUT_EPS_AFTER_EXTRA", N$3)</f>
        <v>0.17</v>
      </c>
      <c r="O356" s="9" cm="1">
        <f t="array" ref="O356">_xll.SNL.Clients.Office.Excel.Functions.SPG($A356, "IQ_DILUT_EPS_AFTER_EXTRA", O$3)</f>
        <v>0.23</v>
      </c>
      <c r="P356" s="9" cm="1">
        <f t="array" ref="P356">_xll.SNL.Clients.Office.Excel.Functions.SPG($A356, "IQ_DILUT_EPS_AFTER_EXTRA", P$3)</f>
        <v>0.18</v>
      </c>
      <c r="Q356" s="9" cm="1">
        <f t="array" ref="Q356">_xll.SNL.Clients.Office.Excel.Functions.SPG($A356, "IQ_DILUT_EPS_AFTER_EXTRA", Q$3)</f>
        <v>0.28999999999999998</v>
      </c>
      <c r="R356" s="9" cm="1">
        <f t="array" ref="R356">_xll.SNL.Clients.Office.Excel.Functions.SPG($A356, "IQ_DILUT_EPS_AFTER_EXTRA", R$3)</f>
        <v>0.18</v>
      </c>
      <c r="S356" s="9" cm="1">
        <f t="array" ref="S356">_xll.SNL.Clients.Office.Excel.Functions.SPG($A356, "IQ_DILUT_EPS_AFTER_EXTRA", S$3)</f>
        <v>0.17</v>
      </c>
      <c r="T356" s="9" cm="1">
        <f t="array" ref="T356">_xll.SNL.Clients.Office.Excel.Functions.SPG($A356, "IQ_DILUT_EPS_AFTER_EXTRA", T$3)</f>
        <v>0.17</v>
      </c>
      <c r="U356" s="9" cm="1">
        <f t="array" ref="U356">_xll.SNL.Clients.Office.Excel.Functions.SPG($A356, "IQ_DILUT_EPS_AFTER_EXTRA", U$3)</f>
        <v>0.11</v>
      </c>
      <c r="V356" s="9" cm="1">
        <f t="array" ref="V356">_xll.SNL.Clients.Office.Excel.Functions.SPG($A356, "IQ_DILUT_EPS_AFTER_EXTRA", V$3)</f>
        <v>0.06</v>
      </c>
      <c r="W356" s="9" cm="1">
        <f t="array" ref="W356">_xll.SNL.Clients.Office.Excel.Functions.SPG($A356, "IQ_DILUT_EPS_AFTER_EXTRA", W$3)</f>
        <v>0.11</v>
      </c>
      <c r="X356" s="9" cm="1">
        <f t="array" ref="X356">_xll.SNL.Clients.Office.Excel.Functions.SPG($A356, "IQ_DILUT_EPS_AFTER_EXTRA", X$3)</f>
        <v>0.2</v>
      </c>
      <c r="Y356" s="9" cm="1">
        <f t="array" ref="Y356">_xll.SNL.Clients.Office.Excel.Functions.SPG($A356, "IQ_DILUT_EPS_AFTER_EXTRA", Y$3)</f>
        <v>0.14000000000000001</v>
      </c>
      <c r="Z356" s="9" cm="1">
        <f t="array" ref="Z356">_xll.SNL.Clients.Office.Excel.Functions.SPG($A356, "IQ_DILUT_EPS_AFTER_EXTRA", Z$3)</f>
        <v>0.13800000000000001</v>
      </c>
    </row>
    <row r="357" spans="1:26" x14ac:dyDescent="0.3">
      <c r="A357" s="11" t="s">
        <v>1368</v>
      </c>
      <c r="B357" s="9" cm="1">
        <f t="array" ref="B357">_xll.SNL.Clients.Office.Excel.Functions.SPG($A357, "IQ_DILUT_EPS_AFTER_EXTRA", B$3)</f>
        <v>0.36</v>
      </c>
      <c r="C357" s="9" cm="1">
        <f t="array" ref="C357">_xll.SNL.Clients.Office.Excel.Functions.SPG($A357, "IQ_DILUT_EPS_AFTER_EXTRA", C$3)</f>
        <v>1.1319999999999999</v>
      </c>
      <c r="D357" s="9" cm="1">
        <f t="array" ref="D357">_xll.SNL.Clients.Office.Excel.Functions.SPG($A357, "IQ_DILUT_EPS_AFTER_EXTRA", D$3)</f>
        <v>0.78</v>
      </c>
      <c r="E357" s="9" cm="1">
        <f t="array" ref="E357">_xll.SNL.Clients.Office.Excel.Functions.SPG($A357, "IQ_DILUT_EPS_AFTER_EXTRA", E$3)</f>
        <v>0.41</v>
      </c>
      <c r="F357" s="9" cm="1">
        <f t="array" ref="F357">_xll.SNL.Clients.Office.Excel.Functions.SPG($A357, "IQ_DILUT_EPS_AFTER_EXTRA", F$3)</f>
        <v>0.41</v>
      </c>
      <c r="G357" s="9" cm="1">
        <f t="array" ref="G357">_xll.SNL.Clients.Office.Excel.Functions.SPG($A357, "IQ_DILUT_EPS_AFTER_EXTRA", G$3)</f>
        <v>0.34699999999999998</v>
      </c>
      <c r="H357" s="9" cm="1">
        <f t="array" ref="H357">_xll.SNL.Clients.Office.Excel.Functions.SPG($A357, "IQ_DILUT_EPS_AFTER_EXTRA", H$3)</f>
        <v>0.45700000000000002</v>
      </c>
      <c r="I357" s="9" cm="1">
        <f t="array" ref="I357">_xll.SNL.Clients.Office.Excel.Functions.SPG($A357, "IQ_DILUT_EPS_AFTER_EXTRA", I$3)</f>
        <v>0.47</v>
      </c>
      <c r="J357" s="9" cm="1">
        <f t="array" ref="J357">_xll.SNL.Clients.Office.Excel.Functions.SPG($A357, "IQ_DILUT_EPS_AFTER_EXTRA", J$3)</f>
        <v>0.4</v>
      </c>
      <c r="K357" s="9" cm="1">
        <f t="array" ref="K357">_xll.SNL.Clients.Office.Excel.Functions.SPG($A357, "IQ_DILUT_EPS_AFTER_EXTRA", K$3)</f>
        <v>0.64100000000000001</v>
      </c>
      <c r="L357" s="9" cm="1">
        <f t="array" ref="L357">_xll.SNL.Clients.Office.Excel.Functions.SPG($A357, "IQ_DILUT_EPS_AFTER_EXTRA", L$3)</f>
        <v>0.45</v>
      </c>
      <c r="M357" s="9" cm="1">
        <f t="array" ref="M357">_xll.SNL.Clients.Office.Excel.Functions.SPG($A357, "IQ_DILUT_EPS_AFTER_EXTRA", M$3)</f>
        <v>0.5</v>
      </c>
      <c r="N357" s="9" cm="1">
        <f t="array" ref="N357">_xll.SNL.Clients.Office.Excel.Functions.SPG($A357, "IQ_DILUT_EPS_AFTER_EXTRA", N$3)</f>
        <v>0.74</v>
      </c>
      <c r="O357" s="9" cm="1">
        <f t="array" ref="O357">_xll.SNL.Clients.Office.Excel.Functions.SPG($A357, "IQ_DILUT_EPS_AFTER_EXTRA", O$3)</f>
        <v>0.41799999999999998</v>
      </c>
      <c r="P357" s="9" cm="1">
        <f t="array" ref="P357">_xll.SNL.Clients.Office.Excel.Functions.SPG($A357, "IQ_DILUT_EPS_AFTER_EXTRA", P$3)</f>
        <v>0.56999999999999995</v>
      </c>
      <c r="Q357" s="9" cm="1">
        <f t="array" ref="Q357">_xll.SNL.Clients.Office.Excel.Functions.SPG($A357, "IQ_DILUT_EPS_AFTER_EXTRA", Q$3)</f>
        <v>0.54</v>
      </c>
      <c r="R357" s="9" cm="1">
        <f t="array" ref="R357">_xll.SNL.Clients.Office.Excel.Functions.SPG($A357, "IQ_DILUT_EPS_AFTER_EXTRA", R$3)</f>
        <v>0.44</v>
      </c>
      <c r="S357" s="9" cm="1">
        <f t="array" ref="S357">_xll.SNL.Clients.Office.Excel.Functions.SPG($A357, "IQ_DILUT_EPS_AFTER_EXTRA", S$3)</f>
        <v>0.42</v>
      </c>
      <c r="T357" s="9" cm="1">
        <f t="array" ref="T357">_xll.SNL.Clients.Office.Excel.Functions.SPG($A357, "IQ_DILUT_EPS_AFTER_EXTRA", T$3)</f>
        <v>0.55000000000000004</v>
      </c>
      <c r="U357" s="9" cm="1">
        <f t="array" ref="U357">_xll.SNL.Clients.Office.Excel.Functions.SPG($A357, "IQ_DILUT_EPS_AFTER_EXTRA", U$3)</f>
        <v>0.39</v>
      </c>
      <c r="V357" s="9" cm="1">
        <f t="array" ref="V357">_xll.SNL.Clients.Office.Excel.Functions.SPG($A357, "IQ_DILUT_EPS_AFTER_EXTRA", V$3)</f>
        <v>0.42</v>
      </c>
      <c r="W357" s="9" cm="1">
        <f t="array" ref="W357">_xll.SNL.Clients.Office.Excel.Functions.SPG($A357, "IQ_DILUT_EPS_AFTER_EXTRA", W$3)</f>
        <v>0.32300000000000001</v>
      </c>
      <c r="X357" s="9" cm="1">
        <f t="array" ref="X357">_xll.SNL.Clients.Office.Excel.Functions.SPG($A357, "IQ_DILUT_EPS_AFTER_EXTRA", X$3)</f>
        <v>0.31900000000000001</v>
      </c>
      <c r="Y357" s="9" cm="1">
        <f t="array" ref="Y357">_xll.SNL.Clients.Office.Excel.Functions.SPG($A357, "IQ_DILUT_EPS_AFTER_EXTRA", Y$3)</f>
        <v>1.42</v>
      </c>
      <c r="Z357" s="9" cm="1">
        <f t="array" ref="Z357">_xll.SNL.Clients.Office.Excel.Functions.SPG($A357, "IQ_DILUT_EPS_AFTER_EXTRA", Z$3)</f>
        <v>0.39</v>
      </c>
    </row>
    <row r="358" spans="1:26" x14ac:dyDescent="0.3">
      <c r="A358" s="11" t="s">
        <v>1369</v>
      </c>
      <c r="B358" s="9" t="str" cm="1">
        <f t="array" ref="B358">_xll.SNL.Clients.Office.Excel.Functions.SPG($A358, "IQ_DILUT_EPS_AFTER_EXTRA", B$3)</f>
        <v>NA</v>
      </c>
      <c r="C358" s="9" cm="1">
        <f t="array" ref="C358">_xll.SNL.Clients.Office.Excel.Functions.SPG($A358, "IQ_DILUT_EPS_AFTER_EXTRA", C$3)</f>
        <v>-0.01</v>
      </c>
      <c r="D358" s="9" cm="1">
        <f t="array" ref="D358">_xll.SNL.Clients.Office.Excel.Functions.SPG($A358, "IQ_DILUT_EPS_AFTER_EXTRA", D$3)</f>
        <v>-3.5000000000000003E-2</v>
      </c>
      <c r="E358" s="9" cm="1">
        <f t="array" ref="E358">_xll.SNL.Clients.Office.Excel.Functions.SPG($A358, "IQ_DILUT_EPS_AFTER_EXTRA", E$3)</f>
        <v>1.6819999999999999</v>
      </c>
      <c r="F358" s="9" cm="1">
        <f t="array" ref="F358">_xll.SNL.Clients.Office.Excel.Functions.SPG($A358, "IQ_DILUT_EPS_AFTER_EXTRA", F$3)</f>
        <v>2.13</v>
      </c>
      <c r="G358" s="9" cm="1">
        <f t="array" ref="G358">_xll.SNL.Clients.Office.Excel.Functions.SPG($A358, "IQ_DILUT_EPS_AFTER_EXTRA", G$3)</f>
        <v>0.13</v>
      </c>
      <c r="H358" s="9" cm="1">
        <f t="array" ref="H358">_xll.SNL.Clients.Office.Excel.Functions.SPG($A358, "IQ_DILUT_EPS_AFTER_EXTRA", H$3)</f>
        <v>0.99</v>
      </c>
      <c r="I358" s="9" cm="1">
        <f t="array" ref="I358">_xll.SNL.Clients.Office.Excel.Functions.SPG($A358, "IQ_DILUT_EPS_AFTER_EXTRA", I$3)</f>
        <v>1.68</v>
      </c>
      <c r="J358" s="9" cm="1">
        <f t="array" ref="J358">_xll.SNL.Clients.Office.Excel.Functions.SPG($A358, "IQ_DILUT_EPS_AFTER_EXTRA", J$3)</f>
        <v>2.2400000000000002</v>
      </c>
      <c r="K358" s="9" cm="1">
        <f t="array" ref="K358">_xll.SNL.Clients.Office.Excel.Functions.SPG($A358, "IQ_DILUT_EPS_AFTER_EXTRA", K$3)</f>
        <v>0.5</v>
      </c>
      <c r="L358" s="9" cm="1">
        <f t="array" ref="L358">_xll.SNL.Clients.Office.Excel.Functions.SPG($A358, "IQ_DILUT_EPS_AFTER_EXTRA", L$3)</f>
        <v>2.5299999999999998</v>
      </c>
      <c r="M358" s="9" cm="1">
        <f t="array" ref="M358">_xll.SNL.Clients.Office.Excel.Functions.SPG($A358, "IQ_DILUT_EPS_AFTER_EXTRA", M$3)</f>
        <v>5.149</v>
      </c>
      <c r="N358" s="9" cm="1">
        <f t="array" ref="N358">_xll.SNL.Clients.Office.Excel.Functions.SPG($A358, "IQ_DILUT_EPS_AFTER_EXTRA", N$3)</f>
        <v>6.32</v>
      </c>
      <c r="O358" s="9" cm="1">
        <f t="array" ref="O358">_xll.SNL.Clients.Office.Excel.Functions.SPG($A358, "IQ_DILUT_EPS_AFTER_EXTRA", O$3)</f>
        <v>4.79</v>
      </c>
      <c r="P358" s="9" cm="1">
        <f t="array" ref="P358">_xll.SNL.Clients.Office.Excel.Functions.SPG($A358, "IQ_DILUT_EPS_AFTER_EXTRA", P$3)</f>
        <v>4.34</v>
      </c>
      <c r="Q358" s="9" cm="1">
        <f t="array" ref="Q358">_xll.SNL.Clients.Office.Excel.Functions.SPG($A358, "IQ_DILUT_EPS_AFTER_EXTRA", Q$3)</f>
        <v>4.1239999999999997</v>
      </c>
      <c r="R358" s="9" cm="1">
        <f t="array" ref="R358">_xll.SNL.Clients.Office.Excel.Functions.SPG($A358, "IQ_DILUT_EPS_AFTER_EXTRA", R$3)</f>
        <v>3.29</v>
      </c>
      <c r="S358" s="9" cm="1">
        <f t="array" ref="S358">_xll.SNL.Clients.Office.Excel.Functions.SPG($A358, "IQ_DILUT_EPS_AFTER_EXTRA", S$3)</f>
        <v>2.38</v>
      </c>
      <c r="T358" s="9" cm="1">
        <f t="array" ref="T358">_xll.SNL.Clients.Office.Excel.Functions.SPG($A358, "IQ_DILUT_EPS_AFTER_EXTRA", T$3)</f>
        <v>2.0499999999999998</v>
      </c>
      <c r="U358" s="9" cm="1">
        <f t="array" ref="U358">_xll.SNL.Clients.Office.Excel.Functions.SPG($A358, "IQ_DILUT_EPS_AFTER_EXTRA", U$3)</f>
        <v>2.1349999999999998</v>
      </c>
      <c r="V358" s="9" cm="1">
        <f t="array" ref="V358">_xll.SNL.Clients.Office.Excel.Functions.SPG($A358, "IQ_DILUT_EPS_AFTER_EXTRA", V$3)</f>
        <v>0.43</v>
      </c>
      <c r="W358" s="9" cm="1">
        <f t="array" ref="W358">_xll.SNL.Clients.Office.Excel.Functions.SPG($A358, "IQ_DILUT_EPS_AFTER_EXTRA", W$3)</f>
        <v>0.51900000000000002</v>
      </c>
      <c r="X358" s="9" cm="1">
        <f t="array" ref="X358">_xll.SNL.Clients.Office.Excel.Functions.SPG($A358, "IQ_DILUT_EPS_AFTER_EXTRA", X$3)</f>
        <v>0.92</v>
      </c>
      <c r="Y358" s="9" cm="1">
        <f t="array" ref="Y358">_xll.SNL.Clients.Office.Excel.Functions.SPG($A358, "IQ_DILUT_EPS_AFTER_EXTRA", Y$3)</f>
        <v>1.669</v>
      </c>
      <c r="Z358" s="9" cm="1">
        <f t="array" ref="Z358">_xll.SNL.Clients.Office.Excel.Functions.SPG($A358, "IQ_DILUT_EPS_AFTER_EXTRA", Z$3)</f>
        <v>0.59</v>
      </c>
    </row>
    <row r="359" spans="1:26" x14ac:dyDescent="0.3">
      <c r="A359" s="11" t="s">
        <v>1371</v>
      </c>
      <c r="B359" s="9" t="str" cm="1">
        <f t="array" ref="B359">_xll.SNL.Clients.Office.Excel.Functions.SPG($A359, "IQ_DILUT_EPS_AFTER_EXTRA", B$3)</f>
        <v>NA</v>
      </c>
      <c r="C359" s="9" cm="1">
        <f t="array" ref="C359">_xll.SNL.Clients.Office.Excel.Functions.SPG($A359, "IQ_DILUT_EPS_AFTER_EXTRA", C$3)</f>
        <v>1.75</v>
      </c>
      <c r="D359" s="9" cm="1">
        <f t="array" ref="D359">_xll.SNL.Clients.Office.Excel.Functions.SPG($A359, "IQ_DILUT_EPS_AFTER_EXTRA", D$3)</f>
        <v>4.6319999999999997</v>
      </c>
      <c r="E359" s="9" cm="1">
        <f t="array" ref="E359">_xll.SNL.Clients.Office.Excel.Functions.SPG($A359, "IQ_DILUT_EPS_AFTER_EXTRA", E$3)</f>
        <v>3.6</v>
      </c>
      <c r="F359" s="9" cm="1">
        <f t="array" ref="F359">_xll.SNL.Clients.Office.Excel.Functions.SPG($A359, "IQ_DILUT_EPS_AFTER_EXTRA", F$3)</f>
        <v>4.55</v>
      </c>
      <c r="G359" s="9" cm="1">
        <f t="array" ref="G359">_xll.SNL.Clients.Office.Excel.Functions.SPG($A359, "IQ_DILUT_EPS_AFTER_EXTRA", G$3)</f>
        <v>2.25</v>
      </c>
      <c r="H359" s="9" cm="1">
        <f t="array" ref="H359">_xll.SNL.Clients.Office.Excel.Functions.SPG($A359, "IQ_DILUT_EPS_AFTER_EXTRA", H$3)</f>
        <v>4.1120000000000001</v>
      </c>
      <c r="I359" s="9" cm="1">
        <f t="array" ref="I359">_xll.SNL.Clients.Office.Excel.Functions.SPG($A359, "IQ_DILUT_EPS_AFTER_EXTRA", I$3)</f>
        <v>3.73</v>
      </c>
      <c r="J359" s="9" cm="1">
        <f t="array" ref="J359">_xll.SNL.Clients.Office.Excel.Functions.SPG($A359, "IQ_DILUT_EPS_AFTER_EXTRA", J$3)</f>
        <v>2.85</v>
      </c>
      <c r="K359" s="9" cm="1">
        <f t="array" ref="K359">_xll.SNL.Clients.Office.Excel.Functions.SPG($A359, "IQ_DILUT_EPS_AFTER_EXTRA", K$3)</f>
        <v>1.7</v>
      </c>
      <c r="L359" s="9" cm="1">
        <f t="array" ref="L359">_xll.SNL.Clients.Office.Excel.Functions.SPG($A359, "IQ_DILUT_EPS_AFTER_EXTRA", L$3)</f>
        <v>5.625</v>
      </c>
      <c r="M359" s="9" cm="1">
        <f t="array" ref="M359">_xll.SNL.Clients.Office.Excel.Functions.SPG($A359, "IQ_DILUT_EPS_AFTER_EXTRA", M$3)</f>
        <v>2.35</v>
      </c>
      <c r="N359" s="9" cm="1">
        <f t="array" ref="N359">_xll.SNL.Clients.Office.Excel.Functions.SPG($A359, "IQ_DILUT_EPS_AFTER_EXTRA", N$3)</f>
        <v>1.85</v>
      </c>
      <c r="O359" s="9" cm="1">
        <f t="array" ref="O359">_xll.SNL.Clients.Office.Excel.Functions.SPG($A359, "IQ_DILUT_EPS_AFTER_EXTRA", O$3)</f>
        <v>1.24</v>
      </c>
      <c r="P359" s="9" cm="1">
        <f t="array" ref="P359">_xll.SNL.Clients.Office.Excel.Functions.SPG($A359, "IQ_DILUT_EPS_AFTER_EXTRA", P$3)</f>
        <v>3.0249999999999999</v>
      </c>
      <c r="Q359" s="9" cm="1">
        <f t="array" ref="Q359">_xll.SNL.Clients.Office.Excel.Functions.SPG($A359, "IQ_DILUT_EPS_AFTER_EXTRA", Q$3)</f>
        <v>1.87</v>
      </c>
      <c r="R359" s="9" cm="1">
        <f t="array" ref="R359">_xll.SNL.Clients.Office.Excel.Functions.SPG($A359, "IQ_DILUT_EPS_AFTER_EXTRA", R$3)</f>
        <v>1.01</v>
      </c>
      <c r="S359" s="9" cm="1">
        <f t="array" ref="S359">_xll.SNL.Clients.Office.Excel.Functions.SPG($A359, "IQ_DILUT_EPS_AFTER_EXTRA", S$3)</f>
        <v>0.76</v>
      </c>
      <c r="T359" s="9" cm="1">
        <f t="array" ref="T359">_xll.SNL.Clients.Office.Excel.Functions.SPG($A359, "IQ_DILUT_EPS_AFTER_EXTRA", T$3)</f>
        <v>1.5469999999999999</v>
      </c>
      <c r="U359" s="9" cm="1">
        <f t="array" ref="U359">_xll.SNL.Clients.Office.Excel.Functions.SPG($A359, "IQ_DILUT_EPS_AFTER_EXTRA", U$3)</f>
        <v>0.9</v>
      </c>
      <c r="V359" s="9" cm="1">
        <f t="array" ref="V359">_xll.SNL.Clients.Office.Excel.Functions.SPG($A359, "IQ_DILUT_EPS_AFTER_EXTRA", V$3)</f>
        <v>0.59</v>
      </c>
      <c r="W359" s="9" cm="1">
        <f t="array" ref="W359">_xll.SNL.Clients.Office.Excel.Functions.SPG($A359, "IQ_DILUT_EPS_AFTER_EXTRA", W$3)</f>
        <v>0.41</v>
      </c>
      <c r="X359" s="9" cm="1">
        <f t="array" ref="X359">_xll.SNL.Clients.Office.Excel.Functions.SPG($A359, "IQ_DILUT_EPS_AFTER_EXTRA", X$3)</f>
        <v>1.411</v>
      </c>
      <c r="Y359" s="9" cm="1">
        <f t="array" ref="Y359">_xll.SNL.Clients.Office.Excel.Functions.SPG($A359, "IQ_DILUT_EPS_AFTER_EXTRA", Y$3)</f>
        <v>1</v>
      </c>
      <c r="Z359" s="9" cm="1">
        <f t="array" ref="Z359">_xll.SNL.Clients.Office.Excel.Functions.SPG($A359, "IQ_DILUT_EPS_AFTER_EXTRA", Z$3)</f>
        <v>0.87</v>
      </c>
    </row>
    <row r="360" spans="1:26" x14ac:dyDescent="0.3">
      <c r="A360" s="11" t="s">
        <v>1372</v>
      </c>
      <c r="B360" s="9" cm="1">
        <f t="array" ref="B360">_xll.SNL.Clients.Office.Excel.Functions.SPG($A360, "IQ_DILUT_EPS_AFTER_EXTRA", B$3)</f>
        <v>4.2300000000000004</v>
      </c>
      <c r="C360" s="9" cm="1">
        <f t="array" ref="C360">_xll.SNL.Clients.Office.Excel.Functions.SPG($A360, "IQ_DILUT_EPS_AFTER_EXTRA", C$3)</f>
        <v>5.0979999999999999</v>
      </c>
      <c r="D360" s="9" cm="1">
        <f t="array" ref="D360">_xll.SNL.Clients.Office.Excel.Functions.SPG($A360, "IQ_DILUT_EPS_AFTER_EXTRA", D$3)</f>
        <v>5.65</v>
      </c>
      <c r="E360" s="9" cm="1">
        <f t="array" ref="E360">_xll.SNL.Clients.Office.Excel.Functions.SPG($A360, "IQ_DILUT_EPS_AFTER_EXTRA", E$3)</f>
        <v>4.78</v>
      </c>
      <c r="F360" s="9" cm="1">
        <f t="array" ref="F360">_xll.SNL.Clients.Office.Excel.Functions.SPG($A360, "IQ_DILUT_EPS_AFTER_EXTRA", F$3)</f>
        <v>4.79</v>
      </c>
      <c r="G360" s="9" cm="1">
        <f t="array" ref="G360">_xll.SNL.Clients.Office.Excel.Functions.SPG($A360, "IQ_DILUT_EPS_AFTER_EXTRA", G$3)</f>
        <v>4.601</v>
      </c>
      <c r="H360" s="9" cm="1">
        <f t="array" ref="H360">_xll.SNL.Clients.Office.Excel.Functions.SPG($A360, "IQ_DILUT_EPS_AFTER_EXTRA", H$3)</f>
        <v>5.27</v>
      </c>
      <c r="I360" s="9" cm="1">
        <f t="array" ref="I360">_xll.SNL.Clients.Office.Excel.Functions.SPG($A360, "IQ_DILUT_EPS_AFTER_EXTRA", I$3)</f>
        <v>5.18</v>
      </c>
      <c r="J360" s="9" cm="1">
        <f t="array" ref="J360">_xll.SNL.Clients.Office.Excel.Functions.SPG($A360, "IQ_DILUT_EPS_AFTER_EXTRA", J$3)</f>
        <v>4.28</v>
      </c>
      <c r="K360" s="9" cm="1">
        <f t="array" ref="K360">_xll.SNL.Clients.Office.Excel.Functions.SPG($A360, "IQ_DILUT_EPS_AFTER_EXTRA", K$3)</f>
        <v>4.5149999999999997</v>
      </c>
      <c r="L360" s="9" cm="1">
        <f t="array" ref="L360">_xll.SNL.Clients.Office.Excel.Functions.SPG($A360, "IQ_DILUT_EPS_AFTER_EXTRA", L$3)</f>
        <v>4.76</v>
      </c>
      <c r="M360" s="9" cm="1">
        <f t="array" ref="M360">_xll.SNL.Clients.Office.Excel.Functions.SPG($A360, "IQ_DILUT_EPS_AFTER_EXTRA", M$3)</f>
        <v>4.41</v>
      </c>
      <c r="N360" s="9" cm="1">
        <f t="array" ref="N360">_xll.SNL.Clients.Office.Excel.Functions.SPG($A360, "IQ_DILUT_EPS_AFTER_EXTRA", N$3)</f>
        <v>3.47</v>
      </c>
      <c r="O360" s="9" cm="1">
        <f t="array" ref="O360">_xll.SNL.Clients.Office.Excel.Functions.SPG($A360, "IQ_DILUT_EPS_AFTER_EXTRA", O$3)</f>
        <v>2.37</v>
      </c>
      <c r="P360" s="9" cm="1">
        <f t="array" ref="P360">_xll.SNL.Clients.Office.Excel.Functions.SPG($A360, "IQ_DILUT_EPS_AFTER_EXTRA", P$3)</f>
        <v>2.88</v>
      </c>
      <c r="Q360" s="9" cm="1">
        <f t="array" ref="Q360">_xll.SNL.Clients.Office.Excel.Functions.SPG($A360, "IQ_DILUT_EPS_AFTER_EXTRA", Q$3)</f>
        <v>2.72</v>
      </c>
      <c r="R360" s="9" cm="1">
        <f t="array" ref="R360">_xll.SNL.Clients.Office.Excel.Functions.SPG($A360, "IQ_DILUT_EPS_AFTER_EXTRA", R$3)</f>
        <v>1.8</v>
      </c>
      <c r="S360" s="9" cm="1">
        <f t="array" ref="S360">_xll.SNL.Clients.Office.Excel.Functions.SPG($A360, "IQ_DILUT_EPS_AFTER_EXTRA", S$3)</f>
        <v>2.1309999999999998</v>
      </c>
      <c r="T360" s="9" cm="1">
        <f t="array" ref="T360">_xll.SNL.Clients.Office.Excel.Functions.SPG($A360, "IQ_DILUT_EPS_AFTER_EXTRA", T$3)</f>
        <v>2.11</v>
      </c>
      <c r="U360" s="9" cm="1">
        <f t="array" ref="U360">_xll.SNL.Clients.Office.Excel.Functions.SPG($A360, "IQ_DILUT_EPS_AFTER_EXTRA", U$3)</f>
        <v>1.67</v>
      </c>
      <c r="V360" s="9" cm="1">
        <f t="array" ref="V360">_xll.SNL.Clients.Office.Excel.Functions.SPG($A360, "IQ_DILUT_EPS_AFTER_EXTRA", V$3)</f>
        <v>1.51</v>
      </c>
      <c r="W360" s="9" cm="1">
        <f t="array" ref="W360">_xll.SNL.Clients.Office.Excel.Functions.SPG($A360, "IQ_DILUT_EPS_AFTER_EXTRA", W$3)</f>
        <v>1.359</v>
      </c>
      <c r="X360" s="9" cm="1">
        <f t="array" ref="X360">_xll.SNL.Clients.Office.Excel.Functions.SPG($A360, "IQ_DILUT_EPS_AFTER_EXTRA", X$3)</f>
        <v>1.6</v>
      </c>
      <c r="Y360" s="9" cm="1">
        <f t="array" ref="Y360">_xll.SNL.Clients.Office.Excel.Functions.SPG($A360, "IQ_DILUT_EPS_AFTER_EXTRA", Y$3)</f>
        <v>1.51</v>
      </c>
      <c r="Z360" s="9" cm="1">
        <f t="array" ref="Z360">_xll.SNL.Clients.Office.Excel.Functions.SPG($A360, "IQ_DILUT_EPS_AFTER_EXTRA", Z$3)</f>
        <v>1.0900000000000001</v>
      </c>
    </row>
    <row r="361" spans="1:26" x14ac:dyDescent="0.3">
      <c r="A361" s="11" t="s">
        <v>1373</v>
      </c>
      <c r="B361" s="9" cm="1">
        <f t="array" ref="B361">_xll.SNL.Clients.Office.Excel.Functions.SPG($A361, "IQ_DILUT_EPS_AFTER_EXTRA", B$3)</f>
        <v>1.07</v>
      </c>
      <c r="C361" s="9" cm="1">
        <f t="array" ref="C361">_xll.SNL.Clients.Office.Excel.Functions.SPG($A361, "IQ_DILUT_EPS_AFTER_EXTRA", C$3)</f>
        <v>1.7250000000000001</v>
      </c>
      <c r="D361" s="9" cm="1">
        <f t="array" ref="D361">_xll.SNL.Clients.Office.Excel.Functions.SPG($A361, "IQ_DILUT_EPS_AFTER_EXTRA", D$3)</f>
        <v>1.39</v>
      </c>
      <c r="E361" s="9" cm="1">
        <f t="array" ref="E361">_xll.SNL.Clients.Office.Excel.Functions.SPG($A361, "IQ_DILUT_EPS_AFTER_EXTRA", E$3)</f>
        <v>1.8109999999999999</v>
      </c>
      <c r="F361" s="9" cm="1">
        <f t="array" ref="F361">_xll.SNL.Clients.Office.Excel.Functions.SPG($A361, "IQ_DILUT_EPS_AFTER_EXTRA", F$3)</f>
        <v>0.92</v>
      </c>
      <c r="G361" s="9" cm="1">
        <f t="array" ref="G361">_xll.SNL.Clients.Office.Excel.Functions.SPG($A361, "IQ_DILUT_EPS_AFTER_EXTRA", G$3)</f>
        <v>1.772</v>
      </c>
      <c r="H361" s="9" cm="1">
        <f t="array" ref="H361">_xll.SNL.Clients.Office.Excel.Functions.SPG($A361, "IQ_DILUT_EPS_AFTER_EXTRA", H$3)</f>
        <v>1.49</v>
      </c>
      <c r="I361" s="9" cm="1">
        <f t="array" ref="I361">_xll.SNL.Clients.Office.Excel.Functions.SPG($A361, "IQ_DILUT_EPS_AFTER_EXTRA", I$3)</f>
        <v>1.246</v>
      </c>
      <c r="J361" s="9" cm="1">
        <f t="array" ref="J361">_xll.SNL.Clients.Office.Excel.Functions.SPG($A361, "IQ_DILUT_EPS_AFTER_EXTRA", J$3)</f>
        <v>0.82299999999999995</v>
      </c>
      <c r="K361" s="9" t="str" cm="1">
        <f t="array" ref="K361">_xll.SNL.Clients.Office.Excel.Functions.SPG($A361, "IQ_DILUT_EPS_AFTER_EXTRA", K$3)</f>
        <v>NA</v>
      </c>
      <c r="L361" s="9" cm="1">
        <f t="array" ref="L361">_xll.SNL.Clients.Office.Excel.Functions.SPG($A361, "IQ_DILUT_EPS_AFTER_EXTRA", L$3)</f>
        <v>1.38</v>
      </c>
      <c r="M361" s="9" cm="1">
        <f t="array" ref="M361">_xll.SNL.Clients.Office.Excel.Functions.SPG($A361, "IQ_DILUT_EPS_AFTER_EXTRA", M$3)</f>
        <v>1.1599999999999999</v>
      </c>
      <c r="N361" s="9" cm="1">
        <f t="array" ref="N361">_xll.SNL.Clients.Office.Excel.Functions.SPG($A361, "IQ_DILUT_EPS_AFTER_EXTRA", N$3)</f>
        <v>0.59</v>
      </c>
      <c r="O361" s="9" cm="1">
        <f t="array" ref="O361">_xll.SNL.Clients.Office.Excel.Functions.SPG($A361, "IQ_DILUT_EPS_AFTER_EXTRA", O$3)</f>
        <v>1.214</v>
      </c>
      <c r="P361" s="9" cm="1">
        <f t="array" ref="P361">_xll.SNL.Clients.Office.Excel.Functions.SPG($A361, "IQ_DILUT_EPS_AFTER_EXTRA", P$3)</f>
        <v>1.1499999999999999</v>
      </c>
      <c r="Q361" s="9" cm="1">
        <f t="array" ref="Q361">_xll.SNL.Clients.Office.Excel.Functions.SPG($A361, "IQ_DILUT_EPS_AFTER_EXTRA", Q$3)</f>
        <v>0.81699999999999995</v>
      </c>
      <c r="R361" s="9" cm="1">
        <f t="array" ref="R361">_xll.SNL.Clients.Office.Excel.Functions.SPG($A361, "IQ_DILUT_EPS_AFTER_EXTRA", R$3)</f>
        <v>0.33</v>
      </c>
      <c r="S361" s="9" t="str" cm="1">
        <f t="array" ref="S361">_xll.SNL.Clients.Office.Excel.Functions.SPG($A361, "IQ_DILUT_EPS_AFTER_EXTRA", S$3)</f>
        <v>NA</v>
      </c>
      <c r="T361" s="9" cm="1">
        <f t="array" ref="T361">_xll.SNL.Clients.Office.Excel.Functions.SPG($A361, "IQ_DILUT_EPS_AFTER_EXTRA", T$3)</f>
        <v>0.46600000000000003</v>
      </c>
      <c r="U361" s="9" cm="1">
        <f t="array" ref="U361">_xll.SNL.Clients.Office.Excel.Functions.SPG($A361, "IQ_DILUT_EPS_AFTER_EXTRA", U$3)</f>
        <v>-1.92</v>
      </c>
      <c r="V361" s="9" cm="1">
        <f t="array" ref="V361">_xll.SNL.Clients.Office.Excel.Functions.SPG($A361, "IQ_DILUT_EPS_AFTER_EXTRA", V$3)</f>
        <v>-1.542</v>
      </c>
      <c r="W361" s="9" cm="1">
        <f t="array" ref="W361">_xll.SNL.Clients.Office.Excel.Functions.SPG($A361, "IQ_DILUT_EPS_AFTER_EXTRA", W$3)</f>
        <v>1.8680000000000001</v>
      </c>
      <c r="X361" s="9" cm="1">
        <f t="array" ref="X361">_xll.SNL.Clients.Office.Excel.Functions.SPG($A361, "IQ_DILUT_EPS_AFTER_EXTRA", X$3)</f>
        <v>1.47</v>
      </c>
      <c r="Y361" s="9" cm="1">
        <f t="array" ref="Y361">_xll.SNL.Clients.Office.Excel.Functions.SPG($A361, "IQ_DILUT_EPS_AFTER_EXTRA", Y$3)</f>
        <v>1.3240000000000001</v>
      </c>
      <c r="Z361" s="9" cm="1">
        <f t="array" ref="Z361">_xll.SNL.Clients.Office.Excel.Functions.SPG($A361, "IQ_DILUT_EPS_AFTER_EXTRA", Z$3)</f>
        <v>0.83899999999999997</v>
      </c>
    </row>
    <row r="362" spans="1:26" x14ac:dyDescent="0.3">
      <c r="A362" s="11" t="s">
        <v>1374</v>
      </c>
      <c r="B362" s="9" cm="1">
        <f t="array" ref="B362">_xll.SNL.Clients.Office.Excel.Functions.SPG($A362, "IQ_DILUT_EPS_AFTER_EXTRA", B$3)</f>
        <v>0.56000000000000005</v>
      </c>
      <c r="C362" s="9" cm="1">
        <f t="array" ref="C362">_xll.SNL.Clients.Office.Excel.Functions.SPG($A362, "IQ_DILUT_EPS_AFTER_EXTRA", C$3)</f>
        <v>9.0999999999999998E-2</v>
      </c>
      <c r="D362" s="9" cm="1">
        <f t="array" ref="D362">_xll.SNL.Clients.Office.Excel.Functions.SPG($A362, "IQ_DILUT_EPS_AFTER_EXTRA", D$3)</f>
        <v>0.37</v>
      </c>
      <c r="E362" s="9" cm="1">
        <f t="array" ref="E362">_xll.SNL.Clients.Office.Excel.Functions.SPG($A362, "IQ_DILUT_EPS_AFTER_EXTRA", E$3)</f>
        <v>0.8</v>
      </c>
      <c r="F362" s="9" cm="1">
        <f t="array" ref="F362">_xll.SNL.Clients.Office.Excel.Functions.SPG($A362, "IQ_DILUT_EPS_AFTER_EXTRA", F$3)</f>
        <v>0.82</v>
      </c>
      <c r="G362" s="9" cm="1">
        <f t="array" ref="G362">_xll.SNL.Clients.Office.Excel.Functions.SPG($A362, "IQ_DILUT_EPS_AFTER_EXTRA", G$3)</f>
        <v>0.2</v>
      </c>
      <c r="H362" s="9" cm="1">
        <f t="array" ref="H362">_xll.SNL.Clients.Office.Excel.Functions.SPG($A362, "IQ_DILUT_EPS_AFTER_EXTRA", H$3)</f>
        <v>0.6</v>
      </c>
      <c r="I362" s="9" cm="1">
        <f t="array" ref="I362">_xll.SNL.Clients.Office.Excel.Functions.SPG($A362, "IQ_DILUT_EPS_AFTER_EXTRA", I$3)</f>
        <v>0.70799999999999996</v>
      </c>
      <c r="J362" s="9" cm="1">
        <f t="array" ref="J362">_xll.SNL.Clients.Office.Excel.Functions.SPG($A362, "IQ_DILUT_EPS_AFTER_EXTRA", J$3)</f>
        <v>0.378</v>
      </c>
      <c r="K362" s="9" cm="1">
        <f t="array" ref="K362">_xll.SNL.Clients.Office.Excel.Functions.SPG($A362, "IQ_DILUT_EPS_AFTER_EXTRA", K$3)</f>
        <v>0.09</v>
      </c>
      <c r="L362" s="9" cm="1">
        <f t="array" ref="L362">_xll.SNL.Clients.Office.Excel.Functions.SPG($A362, "IQ_DILUT_EPS_AFTER_EXTRA", L$3)</f>
        <v>0.13</v>
      </c>
      <c r="M362" s="9" cm="1">
        <f t="array" ref="M362">_xll.SNL.Clients.Office.Excel.Functions.SPG($A362, "IQ_DILUT_EPS_AFTER_EXTRA", M$3)</f>
        <v>0.78600000000000003</v>
      </c>
      <c r="N362" s="9" cm="1">
        <f t="array" ref="N362">_xll.SNL.Clients.Office.Excel.Functions.SPG($A362, "IQ_DILUT_EPS_AFTER_EXTRA", N$3)</f>
        <v>0.62</v>
      </c>
      <c r="O362" s="9" cm="1">
        <f t="array" ref="O362">_xll.SNL.Clients.Office.Excel.Functions.SPG($A362, "IQ_DILUT_EPS_AFTER_EXTRA", O$3)</f>
        <v>0.21</v>
      </c>
      <c r="P362" s="9" cm="1">
        <f t="array" ref="P362">_xll.SNL.Clients.Office.Excel.Functions.SPG($A362, "IQ_DILUT_EPS_AFTER_EXTRA", P$3)</f>
        <v>0.64</v>
      </c>
      <c r="Q362" s="9" cm="1">
        <f t="array" ref="Q362">_xll.SNL.Clients.Office.Excel.Functions.SPG($A362, "IQ_DILUT_EPS_AFTER_EXTRA", Q$3)</f>
        <v>0.53</v>
      </c>
      <c r="R362" s="9" cm="1">
        <f t="array" ref="R362">_xll.SNL.Clients.Office.Excel.Functions.SPG($A362, "IQ_DILUT_EPS_AFTER_EXTRA", R$3)</f>
        <v>0.42</v>
      </c>
      <c r="S362" s="9" cm="1">
        <f t="array" ref="S362">_xll.SNL.Clients.Office.Excel.Functions.SPG($A362, "IQ_DILUT_EPS_AFTER_EXTRA", S$3)</f>
        <v>0.37</v>
      </c>
      <c r="T362" s="9" cm="1">
        <f t="array" ref="T362">_xll.SNL.Clients.Office.Excel.Functions.SPG($A362, "IQ_DILUT_EPS_AFTER_EXTRA", T$3)</f>
        <v>0.36899999999999999</v>
      </c>
      <c r="U362" s="9" cm="1">
        <f t="array" ref="U362">_xll.SNL.Clients.Office.Excel.Functions.SPG($A362, "IQ_DILUT_EPS_AFTER_EXTRA", U$3)</f>
        <v>0.40799999999999997</v>
      </c>
      <c r="V362" s="9" cm="1">
        <f t="array" ref="V362">_xll.SNL.Clients.Office.Excel.Functions.SPG($A362, "IQ_DILUT_EPS_AFTER_EXTRA", V$3)</f>
        <v>0.36</v>
      </c>
      <c r="W362" s="9" cm="1">
        <f t="array" ref="W362">_xll.SNL.Clients.Office.Excel.Functions.SPG($A362, "IQ_DILUT_EPS_AFTER_EXTRA", W$3)</f>
        <v>0.30399999999999999</v>
      </c>
      <c r="X362" s="9" cm="1">
        <f t="array" ref="X362">_xll.SNL.Clients.Office.Excel.Functions.SPG($A362, "IQ_DILUT_EPS_AFTER_EXTRA", X$3)</f>
        <v>0.35899999999999999</v>
      </c>
      <c r="Y362" s="9" cm="1">
        <f t="array" ref="Y362">_xll.SNL.Clients.Office.Excel.Functions.SPG($A362, "IQ_DILUT_EPS_AFTER_EXTRA", Y$3)</f>
        <v>0.30499999999999999</v>
      </c>
      <c r="Z362" s="9" cm="1">
        <f t="array" ref="Z362">_xll.SNL.Clients.Office.Excel.Functions.SPG($A362, "IQ_DILUT_EPS_AFTER_EXTRA", Z$3)</f>
        <v>0.27</v>
      </c>
    </row>
    <row r="363" spans="1:26" x14ac:dyDescent="0.3">
      <c r="A363" s="11" t="s">
        <v>1375</v>
      </c>
      <c r="B363" s="9" cm="1">
        <f t="array" ref="B363">_xll.SNL.Clients.Office.Excel.Functions.SPG($A363, "IQ_DILUT_EPS_AFTER_EXTRA", B$3)</f>
        <v>9.6000000000000002E-2</v>
      </c>
      <c r="C363" s="9" cm="1">
        <f t="array" ref="C363">_xll.SNL.Clients.Office.Excel.Functions.SPG($A363, "IQ_DILUT_EPS_AFTER_EXTRA", C$3)</f>
        <v>0.17100000000000001</v>
      </c>
      <c r="D363" s="9" cm="1">
        <f t="array" ref="D363">_xll.SNL.Clients.Office.Excel.Functions.SPG($A363, "IQ_DILUT_EPS_AFTER_EXTRA", D$3)</f>
        <v>1.4490000000000001</v>
      </c>
      <c r="E363" s="9" cm="1">
        <f t="array" ref="E363">_xll.SNL.Clients.Office.Excel.Functions.SPG($A363, "IQ_DILUT_EPS_AFTER_EXTRA", E$3)</f>
        <v>0.53</v>
      </c>
      <c r="F363" s="9" cm="1">
        <f t="array" ref="F363">_xll.SNL.Clients.Office.Excel.Functions.SPG($A363, "IQ_DILUT_EPS_AFTER_EXTRA", F$3)</f>
        <v>0.52</v>
      </c>
      <c r="G363" s="9" cm="1">
        <f t="array" ref="G363">_xll.SNL.Clients.Office.Excel.Functions.SPG($A363, "IQ_DILUT_EPS_AFTER_EXTRA", G$3)</f>
        <v>-0.57799999999999996</v>
      </c>
      <c r="H363" s="9" cm="1">
        <f t="array" ref="H363">_xll.SNL.Clients.Office.Excel.Functions.SPG($A363, "IQ_DILUT_EPS_AFTER_EXTRA", H$3)</f>
        <v>0.438</v>
      </c>
      <c r="I363" s="9" cm="1">
        <f t="array" ref="I363">_xll.SNL.Clients.Office.Excel.Functions.SPG($A363, "IQ_DILUT_EPS_AFTER_EXTRA", I$3)</f>
        <v>0.52600000000000002</v>
      </c>
      <c r="J363" s="9" cm="1">
        <f t="array" ref="J363">_xll.SNL.Clients.Office.Excel.Functions.SPG($A363, "IQ_DILUT_EPS_AFTER_EXTRA", J$3)</f>
        <v>0.63900000000000001</v>
      </c>
      <c r="K363" s="9" cm="1">
        <f t="array" ref="K363">_xll.SNL.Clients.Office.Excel.Functions.SPG($A363, "IQ_DILUT_EPS_AFTER_EXTRA", K$3)</f>
        <v>0.183</v>
      </c>
      <c r="L363" s="9" cm="1">
        <f t="array" ref="L363">_xll.SNL.Clients.Office.Excel.Functions.SPG($A363, "IQ_DILUT_EPS_AFTER_EXTRA", L$3)</f>
        <v>1.42</v>
      </c>
      <c r="M363" s="9" cm="1">
        <f t="array" ref="M363">_xll.SNL.Clients.Office.Excel.Functions.SPG($A363, "IQ_DILUT_EPS_AFTER_EXTRA", M$3)</f>
        <v>0.17799999999999999</v>
      </c>
      <c r="N363" s="9" cm="1">
        <f t="array" ref="N363">_xll.SNL.Clients.Office.Excel.Functions.SPG($A363, "IQ_DILUT_EPS_AFTER_EXTRA", N$3)</f>
        <v>0.186</v>
      </c>
      <c r="O363" s="9" cm="1">
        <f t="array" ref="O363">_xll.SNL.Clients.Office.Excel.Functions.SPG($A363, "IQ_DILUT_EPS_AFTER_EXTRA", O$3)</f>
        <v>0.13</v>
      </c>
      <c r="P363" s="9" cm="1">
        <f t="array" ref="P363">_xll.SNL.Clients.Office.Excel.Functions.SPG($A363, "IQ_DILUT_EPS_AFTER_EXTRA", P$3)</f>
        <v>1.3169999999999999</v>
      </c>
      <c r="Q363" s="9" cm="1">
        <f t="array" ref="Q363">_xll.SNL.Clients.Office.Excel.Functions.SPG($A363, "IQ_DILUT_EPS_AFTER_EXTRA", Q$3)</f>
        <v>0.62</v>
      </c>
      <c r="R363" s="9" cm="1">
        <f t="array" ref="R363">_xll.SNL.Clients.Office.Excel.Functions.SPG($A363, "IQ_DILUT_EPS_AFTER_EXTRA", R$3)</f>
        <v>0.2</v>
      </c>
      <c r="S363" s="9" cm="1">
        <f t="array" ref="S363">_xll.SNL.Clients.Office.Excel.Functions.SPG($A363, "IQ_DILUT_EPS_AFTER_EXTRA", S$3)</f>
        <v>0.108</v>
      </c>
      <c r="T363" s="9" cm="1">
        <f t="array" ref="T363">_xll.SNL.Clients.Office.Excel.Functions.SPG($A363, "IQ_DILUT_EPS_AFTER_EXTRA", T$3)</f>
        <v>1.52</v>
      </c>
      <c r="U363" s="9" cm="1">
        <f t="array" ref="U363">_xll.SNL.Clients.Office.Excel.Functions.SPG($A363, "IQ_DILUT_EPS_AFTER_EXTRA", U$3)</f>
        <v>0.72</v>
      </c>
      <c r="V363" s="9" cm="1">
        <f t="array" ref="V363">_xll.SNL.Clients.Office.Excel.Functions.SPG($A363, "IQ_DILUT_EPS_AFTER_EXTRA", V$3)</f>
        <v>-0.191</v>
      </c>
      <c r="W363" s="9" cm="1">
        <f t="array" ref="W363">_xll.SNL.Clients.Office.Excel.Functions.SPG($A363, "IQ_DILUT_EPS_AFTER_EXTRA", W$3)</f>
        <v>0.39800000000000002</v>
      </c>
      <c r="X363" s="9" cm="1">
        <f t="array" ref="X363">_xll.SNL.Clients.Office.Excel.Functions.SPG($A363, "IQ_DILUT_EPS_AFTER_EXTRA", X$3)</f>
        <v>1.28</v>
      </c>
      <c r="Y363" s="9" cm="1">
        <f t="array" ref="Y363">_xll.SNL.Clients.Office.Excel.Functions.SPG($A363, "IQ_DILUT_EPS_AFTER_EXTRA", Y$3)</f>
        <v>-0.95</v>
      </c>
      <c r="Z363" s="9" cm="1">
        <f t="array" ref="Z363">_xll.SNL.Clients.Office.Excel.Functions.SPG($A363, "IQ_DILUT_EPS_AFTER_EXTRA", Z$3)</f>
        <v>0.23</v>
      </c>
    </row>
    <row r="364" spans="1:26" x14ac:dyDescent="0.3">
      <c r="A364" s="11" t="s">
        <v>1376</v>
      </c>
      <c r="B364" s="9" cm="1">
        <f t="array" ref="B364">_xll.SNL.Clients.Office.Excel.Functions.SPG($A364, "IQ_DILUT_EPS_AFTER_EXTRA", B$3)</f>
        <v>1.298</v>
      </c>
      <c r="C364" s="9" cm="1">
        <f t="array" ref="C364">_xll.SNL.Clients.Office.Excel.Functions.SPG($A364, "IQ_DILUT_EPS_AFTER_EXTRA", C$3)</f>
        <v>1.1160000000000001</v>
      </c>
      <c r="D364" s="9" cm="1">
        <f t="array" ref="D364">_xll.SNL.Clients.Office.Excel.Functions.SPG($A364, "IQ_DILUT_EPS_AFTER_EXTRA", D$3)</f>
        <v>1.64</v>
      </c>
      <c r="E364" s="9" cm="1">
        <f t="array" ref="E364">_xll.SNL.Clients.Office.Excel.Functions.SPG($A364, "IQ_DILUT_EPS_AFTER_EXTRA", E$3)</f>
        <v>2.0499999999999998</v>
      </c>
      <c r="F364" s="9" cm="1">
        <f t="array" ref="F364">_xll.SNL.Clients.Office.Excel.Functions.SPG($A364, "IQ_DILUT_EPS_AFTER_EXTRA", F$3)</f>
        <v>1.958</v>
      </c>
      <c r="G364" s="9" cm="1">
        <f t="array" ref="G364">_xll.SNL.Clients.Office.Excel.Functions.SPG($A364, "IQ_DILUT_EPS_AFTER_EXTRA", G$3)</f>
        <v>1.536</v>
      </c>
      <c r="H364" s="9" cm="1">
        <f t="array" ref="H364">_xll.SNL.Clients.Office.Excel.Functions.SPG($A364, "IQ_DILUT_EPS_AFTER_EXTRA", H$3)</f>
        <v>2.1</v>
      </c>
      <c r="I364" s="9" cm="1">
        <f t="array" ref="I364">_xll.SNL.Clients.Office.Excel.Functions.SPG($A364, "IQ_DILUT_EPS_AFTER_EXTRA", I$3)</f>
        <v>2.36</v>
      </c>
      <c r="J364" s="9" cm="1">
        <f t="array" ref="J364">_xll.SNL.Clients.Office.Excel.Functions.SPG($A364, "IQ_DILUT_EPS_AFTER_EXTRA", J$3)</f>
        <v>1.98</v>
      </c>
      <c r="K364" s="9" cm="1">
        <f t="array" ref="K364">_xll.SNL.Clients.Office.Excel.Functions.SPG($A364, "IQ_DILUT_EPS_AFTER_EXTRA", K$3)</f>
        <v>2.0139999999999998</v>
      </c>
      <c r="L364" s="9" cm="1">
        <f t="array" ref="L364">_xll.SNL.Clients.Office.Excel.Functions.SPG($A364, "IQ_DILUT_EPS_AFTER_EXTRA", L$3)</f>
        <v>2.66</v>
      </c>
      <c r="M364" s="9" cm="1">
        <f t="array" ref="M364">_xll.SNL.Clients.Office.Excel.Functions.SPG($A364, "IQ_DILUT_EPS_AFTER_EXTRA", M$3)</f>
        <v>3.23</v>
      </c>
      <c r="N364" s="9" cm="1">
        <f t="array" ref="N364">_xll.SNL.Clients.Office.Excel.Functions.SPG($A364, "IQ_DILUT_EPS_AFTER_EXTRA", N$3)</f>
        <v>3</v>
      </c>
      <c r="O364" s="9" cm="1">
        <f t="array" ref="O364">_xll.SNL.Clients.Office.Excel.Functions.SPG($A364, "IQ_DILUT_EPS_AFTER_EXTRA", O$3)</f>
        <v>2.137</v>
      </c>
      <c r="P364" s="9" cm="1">
        <f t="array" ref="P364">_xll.SNL.Clients.Office.Excel.Functions.SPG($A364, "IQ_DILUT_EPS_AFTER_EXTRA", P$3)</f>
        <v>1.94</v>
      </c>
      <c r="Q364" s="9" cm="1">
        <f t="array" ref="Q364">_xll.SNL.Clients.Office.Excel.Functions.SPG($A364, "IQ_DILUT_EPS_AFTER_EXTRA", Q$3)</f>
        <v>2.78</v>
      </c>
      <c r="R364" s="9" cm="1">
        <f t="array" ref="R364">_xll.SNL.Clients.Office.Excel.Functions.SPG($A364, "IQ_DILUT_EPS_AFTER_EXTRA", R$3)</f>
        <v>1.669</v>
      </c>
      <c r="S364" s="9" cm="1">
        <f t="array" ref="S364">_xll.SNL.Clients.Office.Excel.Functions.SPG($A364, "IQ_DILUT_EPS_AFTER_EXTRA", S$3)</f>
        <v>0.98899999999999999</v>
      </c>
      <c r="T364" s="9" cm="1">
        <f t="array" ref="T364">_xll.SNL.Clients.Office.Excel.Functions.SPG($A364, "IQ_DILUT_EPS_AFTER_EXTRA", T$3)</f>
        <v>1.25</v>
      </c>
      <c r="U364" s="9" cm="1">
        <f t="array" ref="U364">_xll.SNL.Clients.Office.Excel.Functions.SPG($A364, "IQ_DILUT_EPS_AFTER_EXTRA", U$3)</f>
        <v>1.08</v>
      </c>
      <c r="V364" s="9" cm="1">
        <f t="array" ref="V364">_xll.SNL.Clients.Office.Excel.Functions.SPG($A364, "IQ_DILUT_EPS_AFTER_EXTRA", V$3)</f>
        <v>0.64900000000000002</v>
      </c>
      <c r="W364" s="9" cm="1">
        <f t="array" ref="W364">_xll.SNL.Clients.Office.Excel.Functions.SPG($A364, "IQ_DILUT_EPS_AFTER_EXTRA", W$3)</f>
        <v>0.59399999999999997</v>
      </c>
      <c r="X364" s="9" cm="1">
        <f t="array" ref="X364">_xll.SNL.Clients.Office.Excel.Functions.SPG($A364, "IQ_DILUT_EPS_AFTER_EXTRA", X$3)</f>
        <v>0.84</v>
      </c>
      <c r="Y364" s="9" cm="1">
        <f t="array" ref="Y364">_xll.SNL.Clients.Office.Excel.Functions.SPG($A364, "IQ_DILUT_EPS_AFTER_EXTRA", Y$3)</f>
        <v>0.88</v>
      </c>
      <c r="Z364" s="9" cm="1">
        <f t="array" ref="Z364">_xll.SNL.Clients.Office.Excel.Functions.SPG($A364, "IQ_DILUT_EPS_AFTER_EXTRA", Z$3)</f>
        <v>0.57899999999999996</v>
      </c>
    </row>
    <row r="365" spans="1:26" x14ac:dyDescent="0.3">
      <c r="A365" s="11" t="s">
        <v>1377</v>
      </c>
      <c r="B365" s="9" cm="1">
        <f t="array" ref="B365">_xll.SNL.Clients.Office.Excel.Functions.SPG($A365, "IQ_DILUT_EPS_AFTER_EXTRA", B$3)</f>
        <v>2.19</v>
      </c>
      <c r="C365" s="9" cm="1">
        <f t="array" ref="C365">_xll.SNL.Clients.Office.Excel.Functions.SPG($A365, "IQ_DILUT_EPS_AFTER_EXTRA", C$3)</f>
        <v>1.74</v>
      </c>
      <c r="D365" s="9" cm="1">
        <f t="array" ref="D365">_xll.SNL.Clients.Office.Excel.Functions.SPG($A365, "IQ_DILUT_EPS_AFTER_EXTRA", D$3)</f>
        <v>-1.27</v>
      </c>
      <c r="E365" s="9" cm="1">
        <f t="array" ref="E365">_xll.SNL.Clients.Office.Excel.Functions.SPG($A365, "IQ_DILUT_EPS_AFTER_EXTRA", E$3)</f>
        <v>-0.23</v>
      </c>
      <c r="F365" s="9" cm="1">
        <f t="array" ref="F365">_xll.SNL.Clients.Office.Excel.Functions.SPG($A365, "IQ_DILUT_EPS_AFTER_EXTRA", F$3)</f>
        <v>2.2999999999999998</v>
      </c>
      <c r="G365" s="9" cm="1">
        <f t="array" ref="G365">_xll.SNL.Clients.Office.Excel.Functions.SPG($A365, "IQ_DILUT_EPS_AFTER_EXTRA", G$3)</f>
        <v>0.44</v>
      </c>
      <c r="H365" s="9" cm="1">
        <f t="array" ref="H365">_xll.SNL.Clients.Office.Excel.Functions.SPG($A365, "IQ_DILUT_EPS_AFTER_EXTRA", H$3)</f>
        <v>0.60299999999999998</v>
      </c>
      <c r="I365" s="9" cm="1">
        <f t="array" ref="I365">_xll.SNL.Clients.Office.Excel.Functions.SPG($A365, "IQ_DILUT_EPS_AFTER_EXTRA", I$3)</f>
        <v>-3.762</v>
      </c>
      <c r="J365" s="9" cm="1">
        <f t="array" ref="J365">_xll.SNL.Clients.Office.Excel.Functions.SPG($A365, "IQ_DILUT_EPS_AFTER_EXTRA", J$3)</f>
        <v>0.51</v>
      </c>
      <c r="K365" s="9" cm="1">
        <f t="array" ref="K365">_xll.SNL.Clients.Office.Excel.Functions.SPG($A365, "IQ_DILUT_EPS_AFTER_EXTRA", K$3)</f>
        <v>-4.5439999999999996</v>
      </c>
      <c r="L365" s="9" cm="1">
        <f t="array" ref="L365">_xll.SNL.Clients.Office.Excel.Functions.SPG($A365, "IQ_DILUT_EPS_AFTER_EXTRA", L$3)</f>
        <v>1.1299999999999999</v>
      </c>
      <c r="M365" s="9" cm="1">
        <f t="array" ref="M365">_xll.SNL.Clients.Office.Excel.Functions.SPG($A365, "IQ_DILUT_EPS_AFTER_EXTRA", M$3)</f>
        <v>-3.3000000000000002E-2</v>
      </c>
      <c r="N365" s="9" cm="1">
        <f t="array" ref="N365">_xll.SNL.Clients.Office.Excel.Functions.SPG($A365, "IQ_DILUT_EPS_AFTER_EXTRA", N$3)</f>
        <v>4.32</v>
      </c>
      <c r="O365" s="9" cm="1">
        <f t="array" ref="O365">_xll.SNL.Clients.Office.Excel.Functions.SPG($A365, "IQ_DILUT_EPS_AFTER_EXTRA", O$3)</f>
        <v>-0.46300000000000002</v>
      </c>
      <c r="P365" s="9" cm="1">
        <f t="array" ref="P365">_xll.SNL.Clients.Office.Excel.Functions.SPG($A365, "IQ_DILUT_EPS_AFTER_EXTRA", P$3)</f>
        <v>2.4359999999999999</v>
      </c>
      <c r="Q365" s="9" cm="1">
        <f t="array" ref="Q365">_xll.SNL.Clients.Office.Excel.Functions.SPG($A365, "IQ_DILUT_EPS_AFTER_EXTRA", Q$3)</f>
        <v>0.71</v>
      </c>
      <c r="R365" s="9" cm="1">
        <f t="array" ref="R365">_xll.SNL.Clients.Office.Excel.Functions.SPG($A365, "IQ_DILUT_EPS_AFTER_EXTRA", R$3)</f>
        <v>2.33</v>
      </c>
      <c r="S365" s="9" cm="1">
        <f t="array" ref="S365">_xll.SNL.Clients.Office.Excel.Functions.SPG($A365, "IQ_DILUT_EPS_AFTER_EXTRA", S$3)</f>
        <v>1.44</v>
      </c>
      <c r="T365" s="9" cm="1">
        <f t="array" ref="T365">_xll.SNL.Clients.Office.Excel.Functions.SPG($A365, "IQ_DILUT_EPS_AFTER_EXTRA", T$3)</f>
        <v>4.2999999999999997E-2</v>
      </c>
      <c r="U365" s="9" cm="1">
        <f t="array" ref="U365">_xll.SNL.Clients.Office.Excel.Functions.SPG($A365, "IQ_DILUT_EPS_AFTER_EXTRA", U$3)</f>
        <v>0.40699999999999997</v>
      </c>
      <c r="V365" s="9" cm="1">
        <f t="array" ref="V365">_xll.SNL.Clients.Office.Excel.Functions.SPG($A365, "IQ_DILUT_EPS_AFTER_EXTRA", V$3)</f>
        <v>1.07</v>
      </c>
      <c r="W365" s="9" cm="1">
        <f t="array" ref="W365">_xll.SNL.Clients.Office.Excel.Functions.SPG($A365, "IQ_DILUT_EPS_AFTER_EXTRA", W$3)</f>
        <v>1</v>
      </c>
      <c r="X365" s="9" cm="1">
        <f t="array" ref="X365">_xll.SNL.Clients.Office.Excel.Functions.SPG($A365, "IQ_DILUT_EPS_AFTER_EXTRA", X$3)</f>
        <v>-0.27200000000000002</v>
      </c>
      <c r="Y365" s="9" cm="1">
        <f t="array" ref="Y365">_xll.SNL.Clients.Office.Excel.Functions.SPG($A365, "IQ_DILUT_EPS_AFTER_EXTRA", Y$3)</f>
        <v>-1.0999999999999999E-2</v>
      </c>
      <c r="Z365" s="9" cm="1">
        <f t="array" ref="Z365">_xll.SNL.Clients.Office.Excel.Functions.SPG($A365, "IQ_DILUT_EPS_AFTER_EXTRA", Z$3)</f>
        <v>1.38</v>
      </c>
    </row>
    <row r="366" spans="1:26" x14ac:dyDescent="0.3">
      <c r="A366" s="11" t="s">
        <v>1378</v>
      </c>
      <c r="B366" s="9" cm="1">
        <f t="array" ref="B366">_xll.SNL.Clients.Office.Excel.Functions.SPG($A366, "IQ_DILUT_EPS_AFTER_EXTRA", B$3)</f>
        <v>1.21</v>
      </c>
      <c r="C366" s="9" cm="1">
        <f t="array" ref="C366">_xll.SNL.Clients.Office.Excel.Functions.SPG($A366, "IQ_DILUT_EPS_AFTER_EXTRA", C$3)</f>
        <v>2.4319999999999999</v>
      </c>
      <c r="D366" s="9" cm="1">
        <f t="array" ref="D366">_xll.SNL.Clients.Office.Excel.Functions.SPG($A366, "IQ_DILUT_EPS_AFTER_EXTRA", D$3)</f>
        <v>2.23</v>
      </c>
      <c r="E366" s="9" cm="1">
        <f t="array" ref="E366">_xll.SNL.Clients.Office.Excel.Functions.SPG($A366, "IQ_DILUT_EPS_AFTER_EXTRA", E$3)</f>
        <v>2.0699999999999998</v>
      </c>
      <c r="F366" s="9" cm="1">
        <f t="array" ref="F366">_xll.SNL.Clients.Office.Excel.Functions.SPG($A366, "IQ_DILUT_EPS_AFTER_EXTRA", F$3)</f>
        <v>2.25</v>
      </c>
      <c r="G366" s="9" cm="1">
        <f t="array" ref="G366">_xll.SNL.Clients.Office.Excel.Functions.SPG($A366, "IQ_DILUT_EPS_AFTER_EXTRA", G$3)</f>
        <v>1.45</v>
      </c>
      <c r="H366" s="9" cm="1">
        <f t="array" ref="H366">_xll.SNL.Clients.Office.Excel.Functions.SPG($A366, "IQ_DILUT_EPS_AFTER_EXTRA", H$3)</f>
        <v>1.98</v>
      </c>
      <c r="I366" s="9" cm="1">
        <f t="array" ref="I366">_xll.SNL.Clients.Office.Excel.Functions.SPG($A366, "IQ_DILUT_EPS_AFTER_EXTRA", I$3)</f>
        <v>1.85</v>
      </c>
      <c r="J366" s="9" cm="1">
        <f t="array" ref="J366">_xll.SNL.Clients.Office.Excel.Functions.SPG($A366, "IQ_DILUT_EPS_AFTER_EXTRA", J$3)</f>
        <v>1.9</v>
      </c>
      <c r="K366" s="9" cm="1">
        <f t="array" ref="K366">_xll.SNL.Clients.Office.Excel.Functions.SPG($A366, "IQ_DILUT_EPS_AFTER_EXTRA", K$3)</f>
        <v>2.0640000000000001</v>
      </c>
      <c r="L366" s="9" cm="1">
        <f t="array" ref="L366">_xll.SNL.Clients.Office.Excel.Functions.SPG($A366, "IQ_DILUT_EPS_AFTER_EXTRA", L$3)</f>
        <v>1.81</v>
      </c>
      <c r="M366" s="9" cm="1">
        <f t="array" ref="M366">_xll.SNL.Clients.Office.Excel.Functions.SPG($A366, "IQ_DILUT_EPS_AFTER_EXTRA", M$3)</f>
        <v>2.83</v>
      </c>
      <c r="N366" s="9" cm="1">
        <f t="array" ref="N366">_xll.SNL.Clients.Office.Excel.Functions.SPG($A366, "IQ_DILUT_EPS_AFTER_EXTRA", N$3)</f>
        <v>2.17</v>
      </c>
      <c r="O366" s="9" cm="1">
        <f t="array" ref="O366">_xll.SNL.Clients.Office.Excel.Functions.SPG($A366, "IQ_DILUT_EPS_AFTER_EXTRA", O$3)</f>
        <v>1.605</v>
      </c>
      <c r="P366" s="9" cm="1">
        <f t="array" ref="P366">_xll.SNL.Clients.Office.Excel.Functions.SPG($A366, "IQ_DILUT_EPS_AFTER_EXTRA", P$3)</f>
        <v>1.94</v>
      </c>
      <c r="Q366" s="9" cm="1">
        <f t="array" ref="Q366">_xll.SNL.Clients.Office.Excel.Functions.SPG($A366, "IQ_DILUT_EPS_AFTER_EXTRA", Q$3)</f>
        <v>1.79</v>
      </c>
      <c r="R366" s="9" cm="1">
        <f t="array" ref="R366">_xll.SNL.Clients.Office.Excel.Functions.SPG($A366, "IQ_DILUT_EPS_AFTER_EXTRA", R$3)</f>
        <v>1.91</v>
      </c>
      <c r="S366" s="9" cm="1">
        <f t="array" ref="S366">_xll.SNL.Clients.Office.Excel.Functions.SPG($A366, "IQ_DILUT_EPS_AFTER_EXTRA", S$3)</f>
        <v>3.2450000000000001</v>
      </c>
      <c r="T366" s="9" cm="1">
        <f t="array" ref="T366">_xll.SNL.Clients.Office.Excel.Functions.SPG($A366, "IQ_DILUT_EPS_AFTER_EXTRA", T$3)</f>
        <v>1.52</v>
      </c>
      <c r="U366" s="9" cm="1">
        <f t="array" ref="U366">_xll.SNL.Clients.Office.Excel.Functions.SPG($A366, "IQ_DILUT_EPS_AFTER_EXTRA", U$3)</f>
        <v>1.26</v>
      </c>
      <c r="V366" s="9" cm="1">
        <f t="array" ref="V366">_xll.SNL.Clients.Office.Excel.Functions.SPG($A366, "IQ_DILUT_EPS_AFTER_EXTRA", V$3)</f>
        <v>-7.0999999999999994E-2</v>
      </c>
      <c r="W366" s="9" cm="1">
        <f t="array" ref="W366">_xll.SNL.Clients.Office.Excel.Functions.SPG($A366, "IQ_DILUT_EPS_AFTER_EXTRA", W$3)</f>
        <v>1.35</v>
      </c>
      <c r="X366" s="9" cm="1">
        <f t="array" ref="X366">_xll.SNL.Clients.Office.Excel.Functions.SPG($A366, "IQ_DILUT_EPS_AFTER_EXTRA", X$3)</f>
        <v>1.27</v>
      </c>
      <c r="Y366" s="9" cm="1">
        <f t="array" ref="Y366">_xll.SNL.Clients.Office.Excel.Functions.SPG($A366, "IQ_DILUT_EPS_AFTER_EXTRA", Y$3)</f>
        <v>1.1599999999999999</v>
      </c>
      <c r="Z366" s="9" cm="1">
        <f t="array" ref="Z366">_xll.SNL.Clients.Office.Excel.Functions.SPG($A366, "IQ_DILUT_EPS_AFTER_EXTRA", Z$3)</f>
        <v>1.18</v>
      </c>
    </row>
    <row r="367" spans="1:26" x14ac:dyDescent="0.3">
      <c r="A367" s="11" t="s">
        <v>1379</v>
      </c>
      <c r="B367" s="9" cm="1">
        <f t="array" ref="B367">_xll.SNL.Clients.Office.Excel.Functions.SPG($A367, "IQ_DILUT_EPS_AFTER_EXTRA", B$3)</f>
        <v>-0.16</v>
      </c>
      <c r="C367" s="9" cm="1">
        <f t="array" ref="C367">_xll.SNL.Clients.Office.Excel.Functions.SPG($A367, "IQ_DILUT_EPS_AFTER_EXTRA", C$3)</f>
        <v>3.0000000000000001E-3</v>
      </c>
      <c r="D367" s="9" cm="1">
        <f t="array" ref="D367">_xll.SNL.Clients.Office.Excel.Functions.SPG($A367, "IQ_DILUT_EPS_AFTER_EXTRA", D$3)</f>
        <v>0.39</v>
      </c>
      <c r="E367" s="9" cm="1">
        <f t="array" ref="E367">_xll.SNL.Clients.Office.Excel.Functions.SPG($A367, "IQ_DILUT_EPS_AFTER_EXTRA", E$3)</f>
        <v>-0.70099999999999996</v>
      </c>
      <c r="F367" s="9" cm="1">
        <f t="array" ref="F367">_xll.SNL.Clients.Office.Excel.Functions.SPG($A367, "IQ_DILUT_EPS_AFTER_EXTRA", F$3)</f>
        <v>-1E-3</v>
      </c>
      <c r="G367" s="9" cm="1">
        <f t="array" ref="G367">_xll.SNL.Clients.Office.Excel.Functions.SPG($A367, "IQ_DILUT_EPS_AFTER_EXTRA", G$3)</f>
        <v>0.247</v>
      </c>
      <c r="H367" s="9" cm="1">
        <f t="array" ref="H367">_xll.SNL.Clients.Office.Excel.Functions.SPG($A367, "IQ_DILUT_EPS_AFTER_EXTRA", H$3)</f>
        <v>0.23100000000000001</v>
      </c>
      <c r="I367" s="9" cm="1">
        <f t="array" ref="I367">_xll.SNL.Clients.Office.Excel.Functions.SPG($A367, "IQ_DILUT_EPS_AFTER_EXTRA", I$3)</f>
        <v>2.3E-2</v>
      </c>
      <c r="J367" s="9" cm="1">
        <f t="array" ref="J367">_xll.SNL.Clients.Office.Excel.Functions.SPG($A367, "IQ_DILUT_EPS_AFTER_EXTRA", J$3)</f>
        <v>0.34899999999999998</v>
      </c>
      <c r="K367" s="9" cm="1">
        <f t="array" ref="K367">_xll.SNL.Clients.Office.Excel.Functions.SPG($A367, "IQ_DILUT_EPS_AFTER_EXTRA", K$3)</f>
        <v>0.26500000000000001</v>
      </c>
      <c r="L367" s="9" cm="1">
        <f t="array" ref="L367">_xll.SNL.Clients.Office.Excel.Functions.SPG($A367, "IQ_DILUT_EPS_AFTER_EXTRA", L$3)</f>
        <v>0.188</v>
      </c>
      <c r="M367" s="9" cm="1">
        <f t="array" ref="M367">_xll.SNL.Clients.Office.Excel.Functions.SPG($A367, "IQ_DILUT_EPS_AFTER_EXTRA", M$3)</f>
        <v>1.7000000000000001E-2</v>
      </c>
      <c r="N367" s="9" cm="1">
        <f t="array" ref="N367">_xll.SNL.Clients.Office.Excel.Functions.SPG($A367, "IQ_DILUT_EPS_AFTER_EXTRA", N$3)</f>
        <v>-0.128</v>
      </c>
      <c r="O367" s="9" cm="1">
        <f t="array" ref="O367">_xll.SNL.Clients.Office.Excel.Functions.SPG($A367, "IQ_DILUT_EPS_AFTER_EXTRA", O$3)</f>
        <v>0.22900000000000001</v>
      </c>
      <c r="P367" s="9" cm="1">
        <f t="array" ref="P367">_xll.SNL.Clients.Office.Excel.Functions.SPG($A367, "IQ_DILUT_EPS_AFTER_EXTRA", P$3)</f>
        <v>0.24</v>
      </c>
      <c r="Q367" s="9" cm="1">
        <f t="array" ref="Q367">_xll.SNL.Clients.Office.Excel.Functions.SPG($A367, "IQ_DILUT_EPS_AFTER_EXTRA", Q$3)</f>
        <v>0.129</v>
      </c>
      <c r="R367" s="9" cm="1">
        <f t="array" ref="R367">_xll.SNL.Clients.Office.Excel.Functions.SPG($A367, "IQ_DILUT_EPS_AFTER_EXTRA", R$3)</f>
        <v>0.17</v>
      </c>
      <c r="S367" s="9" cm="1">
        <f t="array" ref="S367">_xll.SNL.Clients.Office.Excel.Functions.SPG($A367, "IQ_DILUT_EPS_AFTER_EXTRA", S$3)</f>
        <v>0.40600000000000003</v>
      </c>
      <c r="T367" s="9" cm="1">
        <f t="array" ref="T367">_xll.SNL.Clients.Office.Excel.Functions.SPG($A367, "IQ_DILUT_EPS_AFTER_EXTRA", T$3)</f>
        <v>8.5999999999999993E-2</v>
      </c>
      <c r="U367" s="9" cm="1">
        <f t="array" ref="U367">_xll.SNL.Clients.Office.Excel.Functions.SPG($A367, "IQ_DILUT_EPS_AFTER_EXTRA", U$3)</f>
        <v>-0.40300000000000002</v>
      </c>
      <c r="V367" s="9" cm="1">
        <f t="array" ref="V367">_xll.SNL.Clients.Office.Excel.Functions.SPG($A367, "IQ_DILUT_EPS_AFTER_EXTRA", V$3)</f>
        <v>-1.302</v>
      </c>
      <c r="W367" s="9" cm="1">
        <f t="array" ref="W367">_xll.SNL.Clients.Office.Excel.Functions.SPG($A367, "IQ_DILUT_EPS_AFTER_EXTRA", W$3)</f>
        <v>-3.6999999999999998E-2</v>
      </c>
      <c r="X367" s="9" cm="1">
        <f t="array" ref="X367">_xll.SNL.Clients.Office.Excel.Functions.SPG($A367, "IQ_DILUT_EPS_AFTER_EXTRA", X$3)</f>
        <v>0.22700000000000001</v>
      </c>
      <c r="Y367" s="9" cm="1">
        <f t="array" ref="Y367">_xll.SNL.Clients.Office.Excel.Functions.SPG($A367, "IQ_DILUT_EPS_AFTER_EXTRA", Y$3)</f>
        <v>-0.04</v>
      </c>
      <c r="Z367" s="9" cm="1">
        <f t="array" ref="Z367">_xll.SNL.Clients.Office.Excel.Functions.SPG($A367, "IQ_DILUT_EPS_AFTER_EXTRA", Z$3)</f>
        <v>0.05</v>
      </c>
    </row>
    <row r="368" spans="1:26" x14ac:dyDescent="0.3">
      <c r="A368" s="11" t="s">
        <v>1380</v>
      </c>
      <c r="B368" s="9" cm="1">
        <f t="array" ref="B368">_xll.SNL.Clients.Office.Excel.Functions.SPG($A368, "IQ_DILUT_EPS_AFTER_EXTRA", B$3)</f>
        <v>-0.16</v>
      </c>
      <c r="C368" s="9" cm="1">
        <f t="array" ref="C368">_xll.SNL.Clients.Office.Excel.Functions.SPG($A368, "IQ_DILUT_EPS_AFTER_EXTRA", C$3)</f>
        <v>3.0000000000000001E-3</v>
      </c>
      <c r="D368" s="9" cm="1">
        <f t="array" ref="D368">_xll.SNL.Clients.Office.Excel.Functions.SPG($A368, "IQ_DILUT_EPS_AFTER_EXTRA", D$3)</f>
        <v>0.39</v>
      </c>
      <c r="E368" s="9" cm="1">
        <f t="array" ref="E368">_xll.SNL.Clients.Office.Excel.Functions.SPG($A368, "IQ_DILUT_EPS_AFTER_EXTRA", E$3)</f>
        <v>-0.70099999999999996</v>
      </c>
      <c r="F368" s="9" cm="1">
        <f t="array" ref="F368">_xll.SNL.Clients.Office.Excel.Functions.SPG($A368, "IQ_DILUT_EPS_AFTER_EXTRA", F$3)</f>
        <v>-1E-3</v>
      </c>
      <c r="G368" s="9" cm="1">
        <f t="array" ref="G368">_xll.SNL.Clients.Office.Excel.Functions.SPG($A368, "IQ_DILUT_EPS_AFTER_EXTRA", G$3)</f>
        <v>0.247</v>
      </c>
      <c r="H368" s="9" cm="1">
        <f t="array" ref="H368">_xll.SNL.Clients.Office.Excel.Functions.SPG($A368, "IQ_DILUT_EPS_AFTER_EXTRA", H$3)</f>
        <v>0.23100000000000001</v>
      </c>
      <c r="I368" s="9" cm="1">
        <f t="array" ref="I368">_xll.SNL.Clients.Office.Excel.Functions.SPG($A368, "IQ_DILUT_EPS_AFTER_EXTRA", I$3)</f>
        <v>2.3E-2</v>
      </c>
      <c r="J368" s="9" cm="1">
        <f t="array" ref="J368">_xll.SNL.Clients.Office.Excel.Functions.SPG($A368, "IQ_DILUT_EPS_AFTER_EXTRA", J$3)</f>
        <v>0.34899999999999998</v>
      </c>
      <c r="K368" s="9" cm="1">
        <f t="array" ref="K368">_xll.SNL.Clients.Office.Excel.Functions.SPG($A368, "IQ_DILUT_EPS_AFTER_EXTRA", K$3)</f>
        <v>0.26500000000000001</v>
      </c>
      <c r="L368" s="9" cm="1">
        <f t="array" ref="L368">_xll.SNL.Clients.Office.Excel.Functions.SPG($A368, "IQ_DILUT_EPS_AFTER_EXTRA", L$3)</f>
        <v>0.188</v>
      </c>
      <c r="M368" s="9" cm="1">
        <f t="array" ref="M368">_xll.SNL.Clients.Office.Excel.Functions.SPG($A368, "IQ_DILUT_EPS_AFTER_EXTRA", M$3)</f>
        <v>1.7000000000000001E-2</v>
      </c>
      <c r="N368" s="9" cm="1">
        <f t="array" ref="N368">_xll.SNL.Clients.Office.Excel.Functions.SPG($A368, "IQ_DILUT_EPS_AFTER_EXTRA", N$3)</f>
        <v>-0.128</v>
      </c>
      <c r="O368" s="9" cm="1">
        <f t="array" ref="O368">_xll.SNL.Clients.Office.Excel.Functions.SPG($A368, "IQ_DILUT_EPS_AFTER_EXTRA", O$3)</f>
        <v>0.22900000000000001</v>
      </c>
      <c r="P368" s="9" cm="1">
        <f t="array" ref="P368">_xll.SNL.Clients.Office.Excel.Functions.SPG($A368, "IQ_DILUT_EPS_AFTER_EXTRA", P$3)</f>
        <v>0.24</v>
      </c>
      <c r="Q368" s="9" cm="1">
        <f t="array" ref="Q368">_xll.SNL.Clients.Office.Excel.Functions.SPG($A368, "IQ_DILUT_EPS_AFTER_EXTRA", Q$3)</f>
        <v>0.129</v>
      </c>
      <c r="R368" s="9" cm="1">
        <f t="array" ref="R368">_xll.SNL.Clients.Office.Excel.Functions.SPG($A368, "IQ_DILUT_EPS_AFTER_EXTRA", R$3)</f>
        <v>0.17</v>
      </c>
      <c r="S368" s="9" cm="1">
        <f t="array" ref="S368">_xll.SNL.Clients.Office.Excel.Functions.SPG($A368, "IQ_DILUT_EPS_AFTER_EXTRA", S$3)</f>
        <v>0.40600000000000003</v>
      </c>
      <c r="T368" s="9" cm="1">
        <f t="array" ref="T368">_xll.SNL.Clients.Office.Excel.Functions.SPG($A368, "IQ_DILUT_EPS_AFTER_EXTRA", T$3)</f>
        <v>8.5999999999999993E-2</v>
      </c>
      <c r="U368" s="9" cm="1">
        <f t="array" ref="U368">_xll.SNL.Clients.Office.Excel.Functions.SPG($A368, "IQ_DILUT_EPS_AFTER_EXTRA", U$3)</f>
        <v>-0.40300000000000002</v>
      </c>
      <c r="V368" s="9" cm="1">
        <f t="array" ref="V368">_xll.SNL.Clients.Office.Excel.Functions.SPG($A368, "IQ_DILUT_EPS_AFTER_EXTRA", V$3)</f>
        <v>-1.302</v>
      </c>
      <c r="W368" s="9" cm="1">
        <f t="array" ref="W368">_xll.SNL.Clients.Office.Excel.Functions.SPG($A368, "IQ_DILUT_EPS_AFTER_EXTRA", W$3)</f>
        <v>-3.6999999999999998E-2</v>
      </c>
      <c r="X368" s="9" cm="1">
        <f t="array" ref="X368">_xll.SNL.Clients.Office.Excel.Functions.SPG($A368, "IQ_DILUT_EPS_AFTER_EXTRA", X$3)</f>
        <v>0.22700000000000001</v>
      </c>
      <c r="Y368" s="9" cm="1">
        <f t="array" ref="Y368">_xll.SNL.Clients.Office.Excel.Functions.SPG($A368, "IQ_DILUT_EPS_AFTER_EXTRA", Y$3)</f>
        <v>-0.04</v>
      </c>
      <c r="Z368" s="9" cm="1">
        <f t="array" ref="Z368">_xll.SNL.Clients.Office.Excel.Functions.SPG($A368, "IQ_DILUT_EPS_AFTER_EXTRA", Z$3)</f>
        <v>0.05</v>
      </c>
    </row>
    <row r="369" spans="1:26" x14ac:dyDescent="0.3">
      <c r="A369" s="11" t="s">
        <v>1381</v>
      </c>
      <c r="B369" s="9" cm="1">
        <f t="array" ref="B369">_xll.SNL.Clients.Office.Excel.Functions.SPG($A369, "IQ_DILUT_EPS_AFTER_EXTRA", B$3)</f>
        <v>0.59</v>
      </c>
      <c r="C369" s="9" cm="1">
        <f t="array" ref="C369">_xll.SNL.Clients.Office.Excel.Functions.SPG($A369, "IQ_DILUT_EPS_AFTER_EXTRA", C$3)</f>
        <v>0.68899999999999995</v>
      </c>
      <c r="D369" s="9" cm="1">
        <f t="array" ref="D369">_xll.SNL.Clients.Office.Excel.Functions.SPG($A369, "IQ_DILUT_EPS_AFTER_EXTRA", D$3)</f>
        <v>0.7</v>
      </c>
      <c r="E369" s="9" cm="1">
        <f t="array" ref="E369">_xll.SNL.Clients.Office.Excel.Functions.SPG($A369, "IQ_DILUT_EPS_AFTER_EXTRA", E$3)</f>
        <v>0.71</v>
      </c>
      <c r="F369" s="9" cm="1">
        <f t="array" ref="F369">_xll.SNL.Clients.Office.Excel.Functions.SPG($A369, "IQ_DILUT_EPS_AFTER_EXTRA", F$3)</f>
        <v>0.64</v>
      </c>
      <c r="G369" s="9" cm="1">
        <f t="array" ref="G369">_xll.SNL.Clients.Office.Excel.Functions.SPG($A369, "IQ_DILUT_EPS_AFTER_EXTRA", G$3)</f>
        <v>0.58799999999999997</v>
      </c>
      <c r="H369" s="9" cm="1">
        <f t="array" ref="H369">_xll.SNL.Clients.Office.Excel.Functions.SPG($A369, "IQ_DILUT_EPS_AFTER_EXTRA", H$3)</f>
        <v>0.71</v>
      </c>
      <c r="I369" s="9" cm="1">
        <f t="array" ref="I369">_xll.SNL.Clients.Office.Excel.Functions.SPG($A369, "IQ_DILUT_EPS_AFTER_EXTRA", I$3)</f>
        <v>0.68</v>
      </c>
      <c r="J369" s="9" cm="1">
        <f t="array" ref="J369">_xll.SNL.Clients.Office.Excel.Functions.SPG($A369, "IQ_DILUT_EPS_AFTER_EXTRA", J$3)</f>
        <v>0.73</v>
      </c>
      <c r="K369" s="9" cm="1">
        <f t="array" ref="K369">_xll.SNL.Clients.Office.Excel.Functions.SPG($A369, "IQ_DILUT_EPS_AFTER_EXTRA", K$3)</f>
        <v>0.74</v>
      </c>
      <c r="L369" s="9" cm="1">
        <f t="array" ref="L369">_xll.SNL.Clients.Office.Excel.Functions.SPG($A369, "IQ_DILUT_EPS_AFTER_EXTRA", L$3)</f>
        <v>0.76</v>
      </c>
      <c r="M369" s="9" cm="1">
        <f t="array" ref="M369">_xll.SNL.Clients.Office.Excel.Functions.SPG($A369, "IQ_DILUT_EPS_AFTER_EXTRA", M$3)</f>
        <v>0.70799999999999996</v>
      </c>
      <c r="N369" s="9" cm="1">
        <f t="array" ref="N369">_xll.SNL.Clients.Office.Excel.Functions.SPG($A369, "IQ_DILUT_EPS_AFTER_EXTRA", N$3)</f>
        <v>0.59899999999999998</v>
      </c>
      <c r="O369" s="9" cm="1">
        <f t="array" ref="O369">_xll.SNL.Clients.Office.Excel.Functions.SPG($A369, "IQ_DILUT_EPS_AFTER_EXTRA", O$3)</f>
        <v>0.56200000000000006</v>
      </c>
      <c r="P369" s="9" cm="1">
        <f t="array" ref="P369">_xll.SNL.Clients.Office.Excel.Functions.SPG($A369, "IQ_DILUT_EPS_AFTER_EXTRA", P$3)</f>
        <v>0.71</v>
      </c>
      <c r="Q369" s="9" cm="1">
        <f t="array" ref="Q369">_xll.SNL.Clients.Office.Excel.Functions.SPG($A369, "IQ_DILUT_EPS_AFTER_EXTRA", Q$3)</f>
        <v>0.73</v>
      </c>
      <c r="R369" s="9" cm="1">
        <f t="array" ref="R369">_xll.SNL.Clients.Office.Excel.Functions.SPG($A369, "IQ_DILUT_EPS_AFTER_EXTRA", R$3)</f>
        <v>0.82899999999999996</v>
      </c>
      <c r="S369" s="9" cm="1">
        <f t="array" ref="S369">_xll.SNL.Clients.Office.Excel.Functions.SPG($A369, "IQ_DILUT_EPS_AFTER_EXTRA", S$3)</f>
        <v>0.70899999999999996</v>
      </c>
      <c r="T369" s="9" cm="1">
        <f t="array" ref="T369">_xll.SNL.Clients.Office.Excel.Functions.SPG($A369, "IQ_DILUT_EPS_AFTER_EXTRA", T$3)</f>
        <v>0.8</v>
      </c>
      <c r="U369" s="9" cm="1">
        <f t="array" ref="U369">_xll.SNL.Clients.Office.Excel.Functions.SPG($A369, "IQ_DILUT_EPS_AFTER_EXTRA", U$3)</f>
        <v>0.437</v>
      </c>
      <c r="V369" s="9" cm="1">
        <f t="array" ref="V369">_xll.SNL.Clients.Office.Excel.Functions.SPG($A369, "IQ_DILUT_EPS_AFTER_EXTRA", V$3)</f>
        <v>0.39600000000000002</v>
      </c>
      <c r="W369" s="9" cm="1">
        <f t="array" ref="W369">_xll.SNL.Clients.Office.Excel.Functions.SPG($A369, "IQ_DILUT_EPS_AFTER_EXTRA", W$3)</f>
        <v>0.62</v>
      </c>
      <c r="X369" s="9" cm="1">
        <f t="array" ref="X369">_xll.SNL.Clients.Office.Excel.Functions.SPG($A369, "IQ_DILUT_EPS_AFTER_EXTRA", X$3)</f>
        <v>0.64900000000000002</v>
      </c>
      <c r="Y369" s="9" cm="1">
        <f t="array" ref="Y369">_xll.SNL.Clients.Office.Excel.Functions.SPG($A369, "IQ_DILUT_EPS_AFTER_EXTRA", Y$3)</f>
        <v>0.65900000000000003</v>
      </c>
      <c r="Z369" s="9" cm="1">
        <f t="array" ref="Z369">_xll.SNL.Clients.Office.Excel.Functions.SPG($A369, "IQ_DILUT_EPS_AFTER_EXTRA", Z$3)</f>
        <v>0.62</v>
      </c>
    </row>
    <row r="370" spans="1:26" x14ac:dyDescent="0.3">
      <c r="A370" s="11" t="s">
        <v>1382</v>
      </c>
      <c r="B370" s="9" cm="1">
        <f t="array" ref="B370">_xll.SNL.Clients.Office.Excel.Functions.SPG($A370, "IQ_DILUT_EPS_AFTER_EXTRA", B$3)</f>
        <v>-0.52</v>
      </c>
      <c r="C370" s="9" cm="1">
        <f t="array" ref="C370">_xll.SNL.Clients.Office.Excel.Functions.SPG($A370, "IQ_DILUT_EPS_AFTER_EXTRA", C$3)</f>
        <v>-0.39500000000000002</v>
      </c>
      <c r="D370" s="9" cm="1">
        <f t="array" ref="D370">_xll.SNL.Clients.Office.Excel.Functions.SPG($A370, "IQ_DILUT_EPS_AFTER_EXTRA", D$3)</f>
        <v>0.48</v>
      </c>
      <c r="E370" s="9" cm="1">
        <f t="array" ref="E370">_xll.SNL.Clients.Office.Excel.Functions.SPG($A370, "IQ_DILUT_EPS_AFTER_EXTRA", E$3)</f>
        <v>0.72399999999999998</v>
      </c>
      <c r="F370" s="9" cm="1">
        <f t="array" ref="F370">_xll.SNL.Clients.Office.Excel.Functions.SPG($A370, "IQ_DILUT_EPS_AFTER_EXTRA", F$3)</f>
        <v>0.68300000000000005</v>
      </c>
      <c r="G370" s="9" cm="1">
        <f t="array" ref="G370">_xll.SNL.Clients.Office.Excel.Functions.SPG($A370, "IQ_DILUT_EPS_AFTER_EXTRA", G$3)</f>
        <v>-0.35899999999999999</v>
      </c>
      <c r="H370" s="9" cm="1">
        <f t="array" ref="H370">_xll.SNL.Clients.Office.Excel.Functions.SPG($A370, "IQ_DILUT_EPS_AFTER_EXTRA", H$3)</f>
        <v>1.1930000000000001</v>
      </c>
      <c r="I370" s="9" cm="1">
        <f t="array" ref="I370">_xll.SNL.Clients.Office.Excel.Functions.SPG($A370, "IQ_DILUT_EPS_AFTER_EXTRA", I$3)</f>
        <v>1.889</v>
      </c>
      <c r="J370" s="9" cm="1">
        <f t="array" ref="J370">_xll.SNL.Clients.Office.Excel.Functions.SPG($A370, "IQ_DILUT_EPS_AFTER_EXTRA", J$3)</f>
        <v>0.78500000000000003</v>
      </c>
      <c r="K370" s="9" cm="1">
        <f t="array" ref="K370">_xll.SNL.Clients.Office.Excel.Functions.SPG($A370, "IQ_DILUT_EPS_AFTER_EXTRA", K$3)</f>
        <v>0.67400000000000004</v>
      </c>
      <c r="L370" s="9" cm="1">
        <f t="array" ref="L370">_xll.SNL.Clients.Office.Excel.Functions.SPG($A370, "IQ_DILUT_EPS_AFTER_EXTRA", L$3)</f>
        <v>1.8520000000000001</v>
      </c>
      <c r="M370" s="9" cm="1">
        <f t="array" ref="M370">_xll.SNL.Clients.Office.Excel.Functions.SPG($A370, "IQ_DILUT_EPS_AFTER_EXTRA", M$3)</f>
        <v>3.4220000000000002</v>
      </c>
      <c r="N370" s="9" cm="1">
        <f t="array" ref="N370">_xll.SNL.Clients.Office.Excel.Functions.SPG($A370, "IQ_DILUT_EPS_AFTER_EXTRA", N$3)</f>
        <v>3.0179999999999998</v>
      </c>
      <c r="O370" s="9" cm="1">
        <f t="array" ref="O370">_xll.SNL.Clients.Office.Excel.Functions.SPG($A370, "IQ_DILUT_EPS_AFTER_EXTRA", O$3)</f>
        <v>3.7429999999999999</v>
      </c>
      <c r="P370" s="9" cm="1">
        <f t="array" ref="P370">_xll.SNL.Clients.Office.Excel.Functions.SPG($A370, "IQ_DILUT_EPS_AFTER_EXTRA", P$3)</f>
        <v>6.9640000000000004</v>
      </c>
      <c r="Q370" s="9" cm="1">
        <f t="array" ref="Q370">_xll.SNL.Clients.Office.Excel.Functions.SPG($A370, "IQ_DILUT_EPS_AFTER_EXTRA", Q$3)</f>
        <v>3.53</v>
      </c>
      <c r="R370" s="9" cm="1">
        <f t="array" ref="R370">_xll.SNL.Clients.Office.Excel.Functions.SPG($A370, "IQ_DILUT_EPS_AFTER_EXTRA", R$3)</f>
        <v>0.35</v>
      </c>
      <c r="S370" s="9" cm="1">
        <f t="array" ref="S370">_xll.SNL.Clients.Office.Excel.Functions.SPG($A370, "IQ_DILUT_EPS_AFTER_EXTRA", S$3)</f>
        <v>0.22</v>
      </c>
      <c r="T370" s="9" cm="1">
        <f t="array" ref="T370">_xll.SNL.Clients.Office.Excel.Functions.SPG($A370, "IQ_DILUT_EPS_AFTER_EXTRA", T$3)</f>
        <v>-1.0620000000000001</v>
      </c>
      <c r="U370" s="9" cm="1">
        <f t="array" ref="U370">_xll.SNL.Clients.Office.Excel.Functions.SPG($A370, "IQ_DILUT_EPS_AFTER_EXTRA", U$3)</f>
        <v>-3.36</v>
      </c>
      <c r="V370" s="9" cm="1">
        <f t="array" ref="V370">_xll.SNL.Clients.Office.Excel.Functions.SPG($A370, "IQ_DILUT_EPS_AFTER_EXTRA", V$3)</f>
        <v>-2.2999999999999998</v>
      </c>
      <c r="W370" s="9" cm="1">
        <f t="array" ref="W370">_xll.SNL.Clients.Office.Excel.Functions.SPG($A370, "IQ_DILUT_EPS_AFTER_EXTRA", W$3)</f>
        <v>-3.9279999999999999</v>
      </c>
      <c r="X370" s="9" cm="1">
        <f t="array" ref="X370">_xll.SNL.Clients.Office.Excel.Functions.SPG($A370, "IQ_DILUT_EPS_AFTER_EXTRA", X$3)</f>
        <v>-0.49199999999999999</v>
      </c>
      <c r="Y370" s="9" cm="1">
        <f t="array" ref="Y370">_xll.SNL.Clients.Office.Excel.Functions.SPG($A370, "IQ_DILUT_EPS_AFTER_EXTRA", Y$3)</f>
        <v>0.39</v>
      </c>
      <c r="Z370" s="9" cm="1">
        <f t="array" ref="Z370">_xll.SNL.Clients.Office.Excel.Functions.SPG($A370, "IQ_DILUT_EPS_AFTER_EXTRA", Z$3)</f>
        <v>0.31</v>
      </c>
    </row>
    <row r="371" spans="1:26" x14ac:dyDescent="0.3">
      <c r="A371" s="11" t="s">
        <v>1383</v>
      </c>
      <c r="B371" s="9" cm="1">
        <f t="array" ref="B371">_xll.SNL.Clients.Office.Excel.Functions.SPG($A371, "IQ_DILUT_EPS_AFTER_EXTRA", B$3)</f>
        <v>6.63</v>
      </c>
      <c r="C371" s="9" cm="1">
        <f t="array" ref="C371">_xll.SNL.Clients.Office.Excel.Functions.SPG($A371, "IQ_DILUT_EPS_AFTER_EXTRA", C$3)</f>
        <v>6.1840000000000002</v>
      </c>
      <c r="D371" s="9" cm="1">
        <f t="array" ref="D371">_xll.SNL.Clients.Office.Excel.Functions.SPG($A371, "IQ_DILUT_EPS_AFTER_EXTRA", D$3)</f>
        <v>6.39</v>
      </c>
      <c r="E371" s="9" cm="1">
        <f t="array" ref="E371">_xll.SNL.Clients.Office.Excel.Functions.SPG($A371, "IQ_DILUT_EPS_AFTER_EXTRA", E$3)</f>
        <v>5.85</v>
      </c>
      <c r="F371" s="9" cm="1">
        <f t="array" ref="F371">_xll.SNL.Clients.Office.Excel.Functions.SPG($A371, "IQ_DILUT_EPS_AFTER_EXTRA", F$3)</f>
        <v>6.17</v>
      </c>
      <c r="G371" s="9" cm="1">
        <f t="array" ref="G371">_xll.SNL.Clients.Office.Excel.Functions.SPG($A371, "IQ_DILUT_EPS_AFTER_EXTRA", G$3)</f>
        <v>4.3520000000000003</v>
      </c>
      <c r="H371" s="9" cm="1">
        <f t="array" ref="H371">_xll.SNL.Clients.Office.Excel.Functions.SPG($A371, "IQ_DILUT_EPS_AFTER_EXTRA", H$3)</f>
        <v>5.38</v>
      </c>
      <c r="I371" s="9" cm="1">
        <f t="array" ref="I371">_xll.SNL.Clients.Office.Excel.Functions.SPG($A371, "IQ_DILUT_EPS_AFTER_EXTRA", I$3)</f>
        <v>5.24</v>
      </c>
      <c r="J371" s="9" cm="1">
        <f t="array" ref="J371">_xll.SNL.Clients.Office.Excel.Functions.SPG($A371, "IQ_DILUT_EPS_AFTER_EXTRA", J$3)</f>
        <v>4.8600000000000003</v>
      </c>
      <c r="K371" s="9" cm="1">
        <f t="array" ref="K371">_xll.SNL.Clients.Office.Excel.Functions.SPG($A371, "IQ_DILUT_EPS_AFTER_EXTRA", K$3)</f>
        <v>2.677</v>
      </c>
      <c r="L371" s="9" cm="1">
        <f t="array" ref="L371">_xll.SNL.Clients.Office.Excel.Functions.SPG($A371, "IQ_DILUT_EPS_AFTER_EXTRA", L$3)</f>
        <v>4.91</v>
      </c>
      <c r="M371" s="9" cm="1">
        <f t="array" ref="M371">_xll.SNL.Clients.Office.Excel.Functions.SPG($A371, "IQ_DILUT_EPS_AFTER_EXTRA", M$3)</f>
        <v>2.41</v>
      </c>
      <c r="N371" s="9" cm="1">
        <f t="array" ref="N371">_xll.SNL.Clients.Office.Excel.Functions.SPG($A371, "IQ_DILUT_EPS_AFTER_EXTRA", N$3)</f>
        <v>5.03</v>
      </c>
      <c r="O371" s="9" cm="1">
        <f t="array" ref="O371">_xll.SNL.Clients.Office.Excel.Functions.SPG($A371, "IQ_DILUT_EPS_AFTER_EXTRA", O$3)</f>
        <v>2.3479999999999999</v>
      </c>
      <c r="P371" s="9" cm="1">
        <f t="array" ref="P371">_xll.SNL.Clients.Office.Excel.Functions.SPG($A371, "IQ_DILUT_EPS_AFTER_EXTRA", P$3)</f>
        <v>3.42</v>
      </c>
      <c r="Q371" s="9" cm="1">
        <f t="array" ref="Q371">_xll.SNL.Clients.Office.Excel.Functions.SPG($A371, "IQ_DILUT_EPS_AFTER_EXTRA", Q$3)</f>
        <v>3.65</v>
      </c>
      <c r="R371" s="9" cm="1">
        <f t="array" ref="R371">_xll.SNL.Clients.Office.Excel.Functions.SPG($A371, "IQ_DILUT_EPS_AFTER_EXTRA", R$3)</f>
        <v>0.61</v>
      </c>
      <c r="S371" s="9" cm="1">
        <f t="array" ref="S371">_xll.SNL.Clients.Office.Excel.Functions.SPG($A371, "IQ_DILUT_EPS_AFTER_EXTRA", S$3)</f>
        <v>2.1869999999999998</v>
      </c>
      <c r="T371" s="9" cm="1">
        <f t="array" ref="T371">_xll.SNL.Clients.Office.Excel.Functions.SPG($A371, "IQ_DILUT_EPS_AFTER_EXTRA", T$3)</f>
        <v>3.84</v>
      </c>
      <c r="U371" s="9" cm="1">
        <f t="array" ref="U371">_xll.SNL.Clients.Office.Excel.Functions.SPG($A371, "IQ_DILUT_EPS_AFTER_EXTRA", U$3)</f>
        <v>2.41</v>
      </c>
      <c r="V371" s="9" cm="1">
        <f t="array" ref="V371">_xll.SNL.Clients.Office.Excel.Functions.SPG($A371, "IQ_DILUT_EPS_AFTER_EXTRA", V$3)</f>
        <v>3.12</v>
      </c>
      <c r="W371" s="9" cm="1">
        <f t="array" ref="W371">_xll.SNL.Clients.Office.Excel.Functions.SPG($A371, "IQ_DILUT_EPS_AFTER_EXTRA", W$3)</f>
        <v>1.1950000000000001</v>
      </c>
      <c r="X371" s="9" cm="1">
        <f t="array" ref="X371">_xll.SNL.Clients.Office.Excel.Functions.SPG($A371, "IQ_DILUT_EPS_AFTER_EXTRA", X$3)</f>
        <v>3.01</v>
      </c>
      <c r="Y371" s="9" cm="1">
        <f t="array" ref="Y371">_xll.SNL.Clients.Office.Excel.Functions.SPG($A371, "IQ_DILUT_EPS_AFTER_EXTRA", Y$3)</f>
        <v>4.66</v>
      </c>
      <c r="Z371" s="9" cm="1">
        <f t="array" ref="Z371">_xll.SNL.Clients.Office.Excel.Functions.SPG($A371, "IQ_DILUT_EPS_AFTER_EXTRA", Z$3)</f>
        <v>-11.32</v>
      </c>
    </row>
    <row r="372" spans="1:26" x14ac:dyDescent="0.3">
      <c r="A372" s="11" t="s">
        <v>1384</v>
      </c>
      <c r="B372" s="9" cm="1">
        <f t="array" ref="B372">_xll.SNL.Clients.Office.Excel.Functions.SPG($A372, "IQ_DILUT_EPS_AFTER_EXTRA", B$3)</f>
        <v>1.35</v>
      </c>
      <c r="C372" s="9" cm="1">
        <f t="array" ref="C372">_xll.SNL.Clients.Office.Excel.Functions.SPG($A372, "IQ_DILUT_EPS_AFTER_EXTRA", C$3)</f>
        <v>0.96</v>
      </c>
      <c r="D372" s="9" cm="1">
        <f t="array" ref="D372">_xll.SNL.Clients.Office.Excel.Functions.SPG($A372, "IQ_DILUT_EPS_AFTER_EXTRA", D$3)</f>
        <v>1.4</v>
      </c>
      <c r="E372" s="9" cm="1">
        <f t="array" ref="E372">_xll.SNL.Clients.Office.Excel.Functions.SPG($A372, "IQ_DILUT_EPS_AFTER_EXTRA", E$3)</f>
        <v>1.0980000000000001</v>
      </c>
      <c r="F372" s="9" cm="1">
        <f t="array" ref="F372">_xll.SNL.Clients.Office.Excel.Functions.SPG($A372, "IQ_DILUT_EPS_AFTER_EXTRA", F$3)</f>
        <v>1.19</v>
      </c>
      <c r="G372" s="9" cm="1">
        <f t="array" ref="G372">_xll.SNL.Clients.Office.Excel.Functions.SPG($A372, "IQ_DILUT_EPS_AFTER_EXTRA", G$3)</f>
        <v>1.29</v>
      </c>
      <c r="H372" s="9" cm="1">
        <f t="array" ref="H372">_xll.SNL.Clients.Office.Excel.Functions.SPG($A372, "IQ_DILUT_EPS_AFTER_EXTRA", H$3)</f>
        <v>1.0780000000000001</v>
      </c>
      <c r="I372" s="9" cm="1">
        <f t="array" ref="I372">_xll.SNL.Clients.Office.Excel.Functions.SPG($A372, "IQ_DILUT_EPS_AFTER_EXTRA", I$3)</f>
        <v>1.0389999999999999</v>
      </c>
      <c r="J372" s="9" cm="1">
        <f t="array" ref="J372">_xll.SNL.Clients.Office.Excel.Functions.SPG($A372, "IQ_DILUT_EPS_AFTER_EXTRA", J$3)</f>
        <v>0.83</v>
      </c>
      <c r="K372" s="9" cm="1">
        <f t="array" ref="K372">_xll.SNL.Clients.Office.Excel.Functions.SPG($A372, "IQ_DILUT_EPS_AFTER_EXTRA", K$3)</f>
        <v>1.36</v>
      </c>
      <c r="L372" s="9" cm="1">
        <f t="array" ref="L372">_xll.SNL.Clients.Office.Excel.Functions.SPG($A372, "IQ_DILUT_EPS_AFTER_EXTRA", L$3)</f>
        <v>1.1200000000000001</v>
      </c>
      <c r="M372" s="9" cm="1">
        <f t="array" ref="M372">_xll.SNL.Clients.Office.Excel.Functions.SPG($A372, "IQ_DILUT_EPS_AFTER_EXTRA", M$3)</f>
        <v>0.87</v>
      </c>
      <c r="N372" s="9" cm="1">
        <f t="array" ref="N372">_xll.SNL.Clients.Office.Excel.Functions.SPG($A372, "IQ_DILUT_EPS_AFTER_EXTRA", N$3)</f>
        <v>1.048</v>
      </c>
      <c r="O372" s="9" cm="1">
        <f t="array" ref="O372">_xll.SNL.Clients.Office.Excel.Functions.SPG($A372, "IQ_DILUT_EPS_AFTER_EXTRA", O$3)</f>
        <v>0.96299999999999997</v>
      </c>
      <c r="P372" s="9" cm="1">
        <f t="array" ref="P372">_xll.SNL.Clients.Office.Excel.Functions.SPG($A372, "IQ_DILUT_EPS_AFTER_EXTRA", P$3)</f>
        <v>0.97</v>
      </c>
      <c r="Q372" s="9" cm="1">
        <f t="array" ref="Q372">_xll.SNL.Clients.Office.Excel.Functions.SPG($A372, "IQ_DILUT_EPS_AFTER_EXTRA", Q$3)</f>
        <v>0.85</v>
      </c>
      <c r="R372" s="9" cm="1">
        <f t="array" ref="R372">_xll.SNL.Clients.Office.Excel.Functions.SPG($A372, "IQ_DILUT_EPS_AFTER_EXTRA", R$3)</f>
        <v>1.08</v>
      </c>
      <c r="S372" s="9" cm="1">
        <f t="array" ref="S372">_xll.SNL.Clients.Office.Excel.Functions.SPG($A372, "IQ_DILUT_EPS_AFTER_EXTRA", S$3)</f>
        <v>1.129</v>
      </c>
      <c r="T372" s="9" cm="1">
        <f t="array" ref="T372">_xll.SNL.Clients.Office.Excel.Functions.SPG($A372, "IQ_DILUT_EPS_AFTER_EXTRA", T$3)</f>
        <v>0.85</v>
      </c>
      <c r="U372" s="9" cm="1">
        <f t="array" ref="U372">_xll.SNL.Clients.Office.Excel.Functions.SPG($A372, "IQ_DILUT_EPS_AFTER_EXTRA", U$3)</f>
        <v>1.7000000000000001E-2</v>
      </c>
      <c r="V372" s="9" cm="1">
        <f t="array" ref="V372">_xll.SNL.Clients.Office.Excel.Functions.SPG($A372, "IQ_DILUT_EPS_AFTER_EXTRA", V$3)</f>
        <v>0.8</v>
      </c>
      <c r="W372" s="9" cm="1">
        <f t="array" ref="W372">_xll.SNL.Clients.Office.Excel.Functions.SPG($A372, "IQ_DILUT_EPS_AFTER_EXTRA", W$3)</f>
        <v>0.55800000000000005</v>
      </c>
      <c r="X372" s="9" cm="1">
        <f t="array" ref="X372">_xll.SNL.Clients.Office.Excel.Functions.SPG($A372, "IQ_DILUT_EPS_AFTER_EXTRA", X$3)</f>
        <v>0.78</v>
      </c>
      <c r="Y372" s="9" cm="1">
        <f t="array" ref="Y372">_xll.SNL.Clients.Office.Excel.Functions.SPG($A372, "IQ_DILUT_EPS_AFTER_EXTRA", Y$3)</f>
        <v>0.91800000000000004</v>
      </c>
      <c r="Z372" s="9" cm="1">
        <f t="array" ref="Z372">_xll.SNL.Clients.Office.Excel.Functions.SPG($A372, "IQ_DILUT_EPS_AFTER_EXTRA", Z$3)</f>
        <v>0.66</v>
      </c>
    </row>
    <row r="373" spans="1:26" x14ac:dyDescent="0.3">
      <c r="A373" s="11" t="s">
        <v>1385</v>
      </c>
      <c r="B373" s="9" cm="1">
        <f t="array" ref="B373">_xll.SNL.Clients.Office.Excel.Functions.SPG($A373, "IQ_DILUT_EPS_AFTER_EXTRA", B$3)</f>
        <v>1.06</v>
      </c>
      <c r="C373" s="9" cm="1">
        <f t="array" ref="C373">_xll.SNL.Clients.Office.Excel.Functions.SPG($A373, "IQ_DILUT_EPS_AFTER_EXTRA", C$3)</f>
        <v>1.92</v>
      </c>
      <c r="D373" s="9" cm="1">
        <f t="array" ref="D373">_xll.SNL.Clients.Office.Excel.Functions.SPG($A373, "IQ_DILUT_EPS_AFTER_EXTRA", D$3)</f>
        <v>3.46</v>
      </c>
      <c r="E373" s="9" cm="1">
        <f t="array" ref="E373">_xll.SNL.Clients.Office.Excel.Functions.SPG($A373, "IQ_DILUT_EPS_AFTER_EXTRA", E$3)</f>
        <v>2.0499999999999998</v>
      </c>
      <c r="F373" s="9" cm="1">
        <f t="array" ref="F373">_xll.SNL.Clients.Office.Excel.Functions.SPG($A373, "IQ_DILUT_EPS_AFTER_EXTRA", F$3)</f>
        <v>2.04</v>
      </c>
      <c r="G373" s="9" cm="1">
        <f t="array" ref="G373">_xll.SNL.Clients.Office.Excel.Functions.SPG($A373, "IQ_DILUT_EPS_AFTER_EXTRA", G$3)</f>
        <v>1.6910000000000001</v>
      </c>
      <c r="H373" s="9" cm="1">
        <f t="array" ref="H373">_xll.SNL.Clients.Office.Excel.Functions.SPG($A373, "IQ_DILUT_EPS_AFTER_EXTRA", H$3)</f>
        <v>1.02</v>
      </c>
      <c r="I373" s="9" cm="1">
        <f t="array" ref="I373">_xll.SNL.Clients.Office.Excel.Functions.SPG($A373, "IQ_DILUT_EPS_AFTER_EXTRA", I$3)</f>
        <v>1.98</v>
      </c>
      <c r="J373" s="9" cm="1">
        <f t="array" ref="J373">_xll.SNL.Clients.Office.Excel.Functions.SPG($A373, "IQ_DILUT_EPS_AFTER_EXTRA", J$3)</f>
        <v>1.8</v>
      </c>
      <c r="K373" s="9" cm="1">
        <f t="array" ref="K373">_xll.SNL.Clients.Office.Excel.Functions.SPG($A373, "IQ_DILUT_EPS_AFTER_EXTRA", K$3)</f>
        <v>1.4370000000000001</v>
      </c>
      <c r="L373" s="9" cm="1">
        <f t="array" ref="L373">_xll.SNL.Clients.Office.Excel.Functions.SPG($A373, "IQ_DILUT_EPS_AFTER_EXTRA", L$3)</f>
        <v>2.5299999999999998</v>
      </c>
      <c r="M373" s="9" cm="1">
        <f t="array" ref="M373">_xll.SNL.Clients.Office.Excel.Functions.SPG($A373, "IQ_DILUT_EPS_AFTER_EXTRA", M$3)</f>
        <v>1.81</v>
      </c>
      <c r="N373" s="9" cm="1">
        <f t="array" ref="N373">_xll.SNL.Clients.Office.Excel.Functions.SPG($A373, "IQ_DILUT_EPS_AFTER_EXTRA", N$3)</f>
        <v>1.18</v>
      </c>
      <c r="O373" s="9" cm="1">
        <f t="array" ref="O373">_xll.SNL.Clients.Office.Excel.Functions.SPG($A373, "IQ_DILUT_EPS_AFTER_EXTRA", O$3)</f>
        <v>0.77900000000000003</v>
      </c>
      <c r="P373" s="9" cm="1">
        <f t="array" ref="P373">_xll.SNL.Clients.Office.Excel.Functions.SPG($A373, "IQ_DILUT_EPS_AFTER_EXTRA", P$3)</f>
        <v>1.6</v>
      </c>
      <c r="Q373" s="9" cm="1">
        <f t="array" ref="Q373">_xll.SNL.Clients.Office.Excel.Functions.SPG($A373, "IQ_DILUT_EPS_AFTER_EXTRA", Q$3)</f>
        <v>0.89</v>
      </c>
      <c r="R373" s="9" cm="1">
        <f t="array" ref="R373">_xll.SNL.Clients.Office.Excel.Functions.SPG($A373, "IQ_DILUT_EPS_AFTER_EXTRA", R$3)</f>
        <v>0.75</v>
      </c>
      <c r="S373" s="9" cm="1">
        <f t="array" ref="S373">_xll.SNL.Clients.Office.Excel.Functions.SPG($A373, "IQ_DILUT_EPS_AFTER_EXTRA", S$3)</f>
        <v>0.66100000000000003</v>
      </c>
      <c r="T373" s="9" cm="1">
        <f t="array" ref="T373">_xll.SNL.Clients.Office.Excel.Functions.SPG($A373, "IQ_DILUT_EPS_AFTER_EXTRA", T$3)</f>
        <v>1.1299999999999999</v>
      </c>
      <c r="U373" s="9" cm="1">
        <f t="array" ref="U373">_xll.SNL.Clients.Office.Excel.Functions.SPG($A373, "IQ_DILUT_EPS_AFTER_EXTRA", U$3)</f>
        <v>1.3</v>
      </c>
      <c r="V373" s="9" cm="1">
        <f t="array" ref="V373">_xll.SNL.Clients.Office.Excel.Functions.SPG($A373, "IQ_DILUT_EPS_AFTER_EXTRA", V$3)</f>
        <v>0.79</v>
      </c>
      <c r="W373" s="9" cm="1">
        <f t="array" ref="W373">_xll.SNL.Clients.Office.Excel.Functions.SPG($A373, "IQ_DILUT_EPS_AFTER_EXTRA", W$3)</f>
        <v>1.4339999999999999</v>
      </c>
      <c r="X373" s="9" cm="1">
        <f t="array" ref="X373">_xll.SNL.Clients.Office.Excel.Functions.SPG($A373, "IQ_DILUT_EPS_AFTER_EXTRA", X$3)</f>
        <v>1.1599999999999999</v>
      </c>
      <c r="Y373" s="9" cm="1">
        <f t="array" ref="Y373">_xll.SNL.Clients.Office.Excel.Functions.SPG($A373, "IQ_DILUT_EPS_AFTER_EXTRA", Y$3)</f>
        <v>1.33</v>
      </c>
      <c r="Z373" s="9" cm="1">
        <f t="array" ref="Z373">_xll.SNL.Clients.Office.Excel.Functions.SPG($A373, "IQ_DILUT_EPS_AFTER_EXTRA", Z$3)</f>
        <v>1.31</v>
      </c>
    </row>
    <row r="374" spans="1:26" x14ac:dyDescent="0.3">
      <c r="A374" s="11" t="s">
        <v>1386</v>
      </c>
      <c r="B374" s="9" cm="1">
        <f t="array" ref="B374">_xll.SNL.Clients.Office.Excel.Functions.SPG($A374, "IQ_DILUT_EPS_AFTER_EXTRA", B$3)</f>
        <v>0.49</v>
      </c>
      <c r="C374" s="9" cm="1">
        <f t="array" ref="C374">_xll.SNL.Clients.Office.Excel.Functions.SPG($A374, "IQ_DILUT_EPS_AFTER_EXTRA", C$3)</f>
        <v>0.26800000000000002</v>
      </c>
      <c r="D374" s="9" cm="1">
        <f t="array" ref="D374">_xll.SNL.Clients.Office.Excel.Functions.SPG($A374, "IQ_DILUT_EPS_AFTER_EXTRA", D$3)</f>
        <v>0.61</v>
      </c>
      <c r="E374" s="9" cm="1">
        <f t="array" ref="E374">_xll.SNL.Clients.Office.Excel.Functions.SPG($A374, "IQ_DILUT_EPS_AFTER_EXTRA", E$3)</f>
        <v>0.8</v>
      </c>
      <c r="F374" s="9" cm="1">
        <f t="array" ref="F374">_xll.SNL.Clients.Office.Excel.Functions.SPG($A374, "IQ_DILUT_EPS_AFTER_EXTRA", F$3)</f>
        <v>0.33</v>
      </c>
      <c r="G374" s="9" cm="1">
        <f t="array" ref="G374">_xll.SNL.Clients.Office.Excel.Functions.SPG($A374, "IQ_DILUT_EPS_AFTER_EXTRA", G$3)</f>
        <v>0.59199999999999997</v>
      </c>
      <c r="H374" s="9" cm="1">
        <f t="array" ref="H374">_xll.SNL.Clients.Office.Excel.Functions.SPG($A374, "IQ_DILUT_EPS_AFTER_EXTRA", H$3)</f>
        <v>0.38</v>
      </c>
      <c r="I374" s="9" cm="1">
        <f t="array" ref="I374">_xll.SNL.Clients.Office.Excel.Functions.SPG($A374, "IQ_DILUT_EPS_AFTER_EXTRA", I$3)</f>
        <v>0.73</v>
      </c>
      <c r="J374" s="9" cm="1">
        <f t="array" ref="J374">_xll.SNL.Clients.Office.Excel.Functions.SPG($A374, "IQ_DILUT_EPS_AFTER_EXTRA", J$3)</f>
        <v>0.32500000000000001</v>
      </c>
      <c r="K374" s="9" cm="1">
        <f t="array" ref="K374">_xll.SNL.Clients.Office.Excel.Functions.SPG($A374, "IQ_DILUT_EPS_AFTER_EXTRA", K$3)</f>
        <v>0.36799999999999999</v>
      </c>
      <c r="L374" s="9" cm="1">
        <f t="array" ref="L374">_xll.SNL.Clients.Office.Excel.Functions.SPG($A374, "IQ_DILUT_EPS_AFTER_EXTRA", L$3)</f>
        <v>0.434</v>
      </c>
      <c r="M374" s="9" cm="1">
        <f t="array" ref="M374">_xll.SNL.Clients.Office.Excel.Functions.SPG($A374, "IQ_DILUT_EPS_AFTER_EXTRA", M$3)</f>
        <v>0.27</v>
      </c>
      <c r="N374" s="9" cm="1">
        <f t="array" ref="N374">_xll.SNL.Clients.Office.Excel.Functions.SPG($A374, "IQ_DILUT_EPS_AFTER_EXTRA", N$3)</f>
        <v>-7.1999999999999995E-2</v>
      </c>
      <c r="O374" s="9" cm="1">
        <f t="array" ref="O374">_xll.SNL.Clients.Office.Excel.Functions.SPG($A374, "IQ_DILUT_EPS_AFTER_EXTRA", O$3)</f>
        <v>0.25900000000000001</v>
      </c>
      <c r="P374" s="9" cm="1">
        <f t="array" ref="P374">_xll.SNL.Clients.Office.Excel.Functions.SPG($A374, "IQ_DILUT_EPS_AFTER_EXTRA", P$3)</f>
        <v>0.24</v>
      </c>
      <c r="Q374" s="9" cm="1">
        <f t="array" ref="Q374">_xll.SNL.Clients.Office.Excel.Functions.SPG($A374, "IQ_DILUT_EPS_AFTER_EXTRA", Q$3)</f>
        <v>0.2</v>
      </c>
      <c r="R374" s="9" cm="1">
        <f t="array" ref="R374">_xll.SNL.Clients.Office.Excel.Functions.SPG($A374, "IQ_DILUT_EPS_AFTER_EXTRA", R$3)</f>
        <v>-0.18</v>
      </c>
      <c r="S374" s="9" cm="1">
        <f t="array" ref="S374">_xll.SNL.Clients.Office.Excel.Functions.SPG($A374, "IQ_DILUT_EPS_AFTER_EXTRA", S$3)</f>
        <v>-0.104</v>
      </c>
      <c r="T374" s="9" cm="1">
        <f t="array" ref="T374">_xll.SNL.Clients.Office.Excel.Functions.SPG($A374, "IQ_DILUT_EPS_AFTER_EXTRA", T$3)</f>
        <v>-0.01</v>
      </c>
      <c r="U374" s="9" cm="1">
        <f t="array" ref="U374">_xll.SNL.Clients.Office.Excel.Functions.SPG($A374, "IQ_DILUT_EPS_AFTER_EXTRA", U$3)</f>
        <v>-0.441</v>
      </c>
      <c r="V374" s="9" cm="1">
        <f t="array" ref="V374">_xll.SNL.Clients.Office.Excel.Functions.SPG($A374, "IQ_DILUT_EPS_AFTER_EXTRA", V$3)</f>
        <v>-0.60299999999999998</v>
      </c>
      <c r="W374" s="9" cm="1">
        <f t="array" ref="W374">_xll.SNL.Clients.Office.Excel.Functions.SPG($A374, "IQ_DILUT_EPS_AFTER_EXTRA", W$3)</f>
        <v>0.42</v>
      </c>
      <c r="X374" s="9" cm="1">
        <f t="array" ref="X374">_xll.SNL.Clients.Office.Excel.Functions.SPG($A374, "IQ_DILUT_EPS_AFTER_EXTRA", X$3)</f>
        <v>0.47499999999999998</v>
      </c>
      <c r="Y374" s="9" cm="1">
        <f t="array" ref="Y374">_xll.SNL.Clients.Office.Excel.Functions.SPG($A374, "IQ_DILUT_EPS_AFTER_EXTRA", Y$3)</f>
        <v>0.53</v>
      </c>
      <c r="Z374" s="9" cm="1">
        <f t="array" ref="Z374">_xll.SNL.Clients.Office.Excel.Functions.SPG($A374, "IQ_DILUT_EPS_AFTER_EXTRA", Z$3)</f>
        <v>0.32</v>
      </c>
    </row>
    <row r="375" spans="1:26" x14ac:dyDescent="0.3">
      <c r="A375" s="11" t="s">
        <v>1433</v>
      </c>
      <c r="B375" s="9" t="str" cm="1">
        <f t="array" ref="B375">_xll.SNL.Clients.Office.Excel.Functions.SPG($A375, "IQ_DILUT_EPS_AFTER_EXTRA", B$3)</f>
        <v>NA</v>
      </c>
      <c r="C375" s="9" cm="1">
        <f t="array" ref="C375">_xll.SNL.Clients.Office.Excel.Functions.SPG($A375, "IQ_DILUT_EPS_AFTER_EXTRA", C$3)</f>
        <v>0.42699999999999999</v>
      </c>
      <c r="D375" s="9" cm="1">
        <f t="array" ref="D375">_xll.SNL.Clients.Office.Excel.Functions.SPG($A375, "IQ_DILUT_EPS_AFTER_EXTRA", D$3)</f>
        <v>0.13500000000000001</v>
      </c>
      <c r="E375" s="9" cm="1">
        <f t="array" ref="E375">_xll.SNL.Clients.Office.Excel.Functions.SPG($A375, "IQ_DILUT_EPS_AFTER_EXTRA", E$3)</f>
        <v>-0.66600000000000004</v>
      </c>
      <c r="F375" s="9" cm="1">
        <f t="array" ref="F375">_xll.SNL.Clients.Office.Excel.Functions.SPG($A375, "IQ_DILUT_EPS_AFTER_EXTRA", F$3)</f>
        <v>-1.077</v>
      </c>
      <c r="G375" s="9" cm="1">
        <f t="array" ref="G375">_xll.SNL.Clients.Office.Excel.Functions.SPG($A375, "IQ_DILUT_EPS_AFTER_EXTRA", G$3)</f>
        <v>-0.113</v>
      </c>
      <c r="H375" s="9" cm="1">
        <f t="array" ref="H375">_xll.SNL.Clients.Office.Excel.Functions.SPG($A375, "IQ_DILUT_EPS_AFTER_EXTRA", H$3)</f>
        <v>-1.161</v>
      </c>
      <c r="I375" s="9" cm="1">
        <f t="array" ref="I375">_xll.SNL.Clients.Office.Excel.Functions.SPG($A375, "IQ_DILUT_EPS_AFTER_EXTRA", I$3)</f>
        <v>-0.155</v>
      </c>
      <c r="J375" s="9" cm="1">
        <f t="array" ref="J375">_xll.SNL.Clients.Office.Excel.Functions.SPG($A375, "IQ_DILUT_EPS_AFTER_EXTRA", J$3)</f>
        <v>-0.55400000000000005</v>
      </c>
      <c r="K375" s="9" cm="1">
        <f t="array" ref="K375">_xll.SNL.Clients.Office.Excel.Functions.SPG($A375, "IQ_DILUT_EPS_AFTER_EXTRA", K$3)</f>
        <v>1.31</v>
      </c>
      <c r="L375" s="9" cm="1">
        <f t="array" ref="L375">_xll.SNL.Clients.Office.Excel.Functions.SPG($A375, "IQ_DILUT_EPS_AFTER_EXTRA", L$3)</f>
        <v>-0.31</v>
      </c>
      <c r="M375" s="9" cm="1">
        <f t="array" ref="M375">_xll.SNL.Clients.Office.Excel.Functions.SPG($A375, "IQ_DILUT_EPS_AFTER_EXTRA", M$3)</f>
        <v>-0.14399999999999999</v>
      </c>
      <c r="N375" s="9" cm="1">
        <f t="array" ref="N375">_xll.SNL.Clients.Office.Excel.Functions.SPG($A375, "IQ_DILUT_EPS_AFTER_EXTRA", N$3)</f>
        <v>0.20399999999999999</v>
      </c>
      <c r="O375" s="9" cm="1">
        <f t="array" ref="O375">_xll.SNL.Clients.Office.Excel.Functions.SPG($A375, "IQ_DILUT_EPS_AFTER_EXTRA", O$3)</f>
        <v>1.32</v>
      </c>
      <c r="P375" s="9" cm="1">
        <f t="array" ref="P375">_xll.SNL.Clients.Office.Excel.Functions.SPG($A375, "IQ_DILUT_EPS_AFTER_EXTRA", P$3)</f>
        <v>1.18</v>
      </c>
      <c r="Q375" s="9" cm="1">
        <f t="array" ref="Q375">_xll.SNL.Clients.Office.Excel.Functions.SPG($A375, "IQ_DILUT_EPS_AFTER_EXTRA", Q$3)</f>
        <v>0.82199999999999995</v>
      </c>
      <c r="R375" s="9" cm="1">
        <f t="array" ref="R375">_xll.SNL.Clients.Office.Excel.Functions.SPG($A375, "IQ_DILUT_EPS_AFTER_EXTRA", R$3)</f>
        <v>0.22900000000000001</v>
      </c>
      <c r="S375" s="9" cm="1">
        <f t="array" ref="S375">_xll.SNL.Clients.Office.Excel.Functions.SPG($A375, "IQ_DILUT_EPS_AFTER_EXTRA", S$3)</f>
        <v>0.88</v>
      </c>
      <c r="T375" s="9" cm="1">
        <f t="array" ref="T375">_xll.SNL.Clients.Office.Excel.Functions.SPG($A375, "IQ_DILUT_EPS_AFTER_EXTRA", T$3)</f>
        <v>0.65400000000000003</v>
      </c>
      <c r="U375" s="9" cm="1">
        <f t="array" ref="U375">_xll.SNL.Clients.Office.Excel.Functions.SPG($A375, "IQ_DILUT_EPS_AFTER_EXTRA", U$3)</f>
        <v>-0.73499999999999999</v>
      </c>
      <c r="V375" s="9" cm="1">
        <f t="array" ref="V375">_xll.SNL.Clients.Office.Excel.Functions.SPG($A375, "IQ_DILUT_EPS_AFTER_EXTRA", V$3)</f>
        <v>-1.24</v>
      </c>
      <c r="W375" s="9" cm="1">
        <f t="array" ref="W375">_xll.SNL.Clients.Office.Excel.Functions.SPG($A375, "IQ_DILUT_EPS_AFTER_EXTRA", W$3)</f>
        <v>1.1579999999999999</v>
      </c>
      <c r="X375" s="9" cm="1">
        <f t="array" ref="X375">_xll.SNL.Clients.Office.Excel.Functions.SPG($A375, "IQ_DILUT_EPS_AFTER_EXTRA", X$3)</f>
        <v>1.609</v>
      </c>
      <c r="Y375" s="9" cm="1">
        <f t="array" ref="Y375">_xll.SNL.Clients.Office.Excel.Functions.SPG($A375, "IQ_DILUT_EPS_AFTER_EXTRA", Y$3)</f>
        <v>0.12</v>
      </c>
      <c r="Z375" s="9" cm="1">
        <f t="array" ref="Z375">_xll.SNL.Clients.Office.Excel.Functions.SPG($A375, "IQ_DILUT_EPS_AFTER_EXTRA", Z$3)</f>
        <v>0.32600000000000001</v>
      </c>
    </row>
    <row r="376" spans="1:26" x14ac:dyDescent="0.3">
      <c r="A376" s="11" t="s">
        <v>1387</v>
      </c>
      <c r="B376" s="9" t="str" cm="1">
        <f t="array" ref="B376">_xll.SNL.Clients.Office.Excel.Functions.SPG($A376, "IQ_DILUT_EPS_AFTER_EXTRA", B$3)</f>
        <v>NA</v>
      </c>
      <c r="C376" s="9" cm="1">
        <f t="array" ref="C376">_xll.SNL.Clients.Office.Excel.Functions.SPG($A376, "IQ_DILUT_EPS_AFTER_EXTRA", C$3)</f>
        <v>6.56</v>
      </c>
      <c r="D376" s="9" cm="1">
        <f t="array" ref="D376">_xll.SNL.Clients.Office.Excel.Functions.SPG($A376, "IQ_DILUT_EPS_AFTER_EXTRA", D$3)</f>
        <v>-4.6120000000000001</v>
      </c>
      <c r="E376" s="9" cm="1">
        <f t="array" ref="E376">_xll.SNL.Clients.Office.Excel.Functions.SPG($A376, "IQ_DILUT_EPS_AFTER_EXTRA", E$3)</f>
        <v>-4.6710000000000003</v>
      </c>
      <c r="F376" s="9" cm="1">
        <f t="array" ref="F376">_xll.SNL.Clients.Office.Excel.Functions.SPG($A376, "IQ_DILUT_EPS_AFTER_EXTRA", F$3)</f>
        <v>9.5399999999999991</v>
      </c>
      <c r="G376" s="9" cm="1">
        <f t="array" ref="G376">_xll.SNL.Clients.Office.Excel.Functions.SPG($A376, "IQ_DILUT_EPS_AFTER_EXTRA", G$3)</f>
        <v>5.76</v>
      </c>
      <c r="H376" s="9" cm="1">
        <f t="array" ref="H376">_xll.SNL.Clients.Office.Excel.Functions.SPG($A376, "IQ_DILUT_EPS_AFTER_EXTRA", H$3)</f>
        <v>-4.6050000000000004</v>
      </c>
      <c r="I376" s="9" cm="1">
        <f t="array" ref="I376">_xll.SNL.Clients.Office.Excel.Functions.SPG($A376, "IQ_DILUT_EPS_AFTER_EXTRA", I$3)</f>
        <v>-3.351</v>
      </c>
      <c r="J376" s="9" cm="1">
        <f t="array" ref="J376">_xll.SNL.Clients.Office.Excel.Functions.SPG($A376, "IQ_DILUT_EPS_AFTER_EXTRA", J$3)</f>
        <v>8.18</v>
      </c>
      <c r="K376" s="9" cm="1">
        <f t="array" ref="K376">_xll.SNL.Clients.Office.Excel.Functions.SPG($A376, "IQ_DILUT_EPS_AFTER_EXTRA", K$3)</f>
        <v>5.16</v>
      </c>
      <c r="L376" s="9" cm="1">
        <f t="array" ref="L376">_xll.SNL.Clients.Office.Excel.Functions.SPG($A376, "IQ_DILUT_EPS_AFTER_EXTRA", L$3)</f>
        <v>-3.4</v>
      </c>
      <c r="M376" s="9" cm="1">
        <f t="array" ref="M376">_xll.SNL.Clients.Office.Excel.Functions.SPG($A376, "IQ_DILUT_EPS_AFTER_EXTRA", M$3)</f>
        <v>-2.702</v>
      </c>
      <c r="N376" s="9" cm="1">
        <f t="array" ref="N376">_xll.SNL.Clients.Office.Excel.Functions.SPG($A376, "IQ_DILUT_EPS_AFTER_EXTRA", N$3)</f>
        <v>9.16</v>
      </c>
      <c r="O376" s="9" cm="1">
        <f t="array" ref="O376">_xll.SNL.Clients.Office.Excel.Functions.SPG($A376, "IQ_DILUT_EPS_AFTER_EXTRA", O$3)</f>
        <v>5.47</v>
      </c>
      <c r="P376" s="9" cm="1">
        <f t="array" ref="P376">_xll.SNL.Clients.Office.Excel.Functions.SPG($A376, "IQ_DILUT_EPS_AFTER_EXTRA", P$3)</f>
        <v>-3.4449999999999998</v>
      </c>
      <c r="Q376" s="9" cm="1">
        <f t="array" ref="Q376">_xll.SNL.Clients.Office.Excel.Functions.SPG($A376, "IQ_DILUT_EPS_AFTER_EXTRA", Q$3)</f>
        <v>-3.488</v>
      </c>
      <c r="R376" s="9" cm="1">
        <f t="array" ref="R376">_xll.SNL.Clients.Office.Excel.Functions.SPG($A376, "IQ_DILUT_EPS_AFTER_EXTRA", R$3)</f>
        <v>6.72</v>
      </c>
      <c r="S376" s="9" cm="1">
        <f t="array" ref="S376">_xll.SNL.Clients.Office.Excel.Functions.SPG($A376, "IQ_DILUT_EPS_AFTER_EXTRA", S$3)</f>
        <v>3.62</v>
      </c>
      <c r="T376" s="9" cm="1">
        <f t="array" ref="T376">_xll.SNL.Clients.Office.Excel.Functions.SPG($A376, "IQ_DILUT_EPS_AFTER_EXTRA", T$3)</f>
        <v>-3.82</v>
      </c>
      <c r="U376" s="9" cm="1">
        <f t="array" ref="U376">_xll.SNL.Clients.Office.Excel.Functions.SPG($A376, "IQ_DILUT_EPS_AFTER_EXTRA", U$3)</f>
        <v>-3.8210000000000002</v>
      </c>
      <c r="V376" s="9" cm="1">
        <f t="array" ref="V376">_xll.SNL.Clients.Office.Excel.Functions.SPG($A376, "IQ_DILUT_EPS_AFTER_EXTRA", V$3)</f>
        <v>3.74</v>
      </c>
      <c r="W376" s="9" cm="1">
        <f t="array" ref="W376">_xll.SNL.Clients.Office.Excel.Functions.SPG($A376, "IQ_DILUT_EPS_AFTER_EXTRA", W$3)</f>
        <v>5.04</v>
      </c>
      <c r="X376" s="9" cm="1">
        <f t="array" ref="X376">_xll.SNL.Clients.Office.Excel.Functions.SPG($A376, "IQ_DILUT_EPS_AFTER_EXTRA", X$3)</f>
        <v>-2.64</v>
      </c>
      <c r="Y376" s="9" cm="1">
        <f t="array" ref="Y376">_xll.SNL.Clients.Office.Excel.Functions.SPG($A376, "IQ_DILUT_EPS_AFTER_EXTRA", Y$3)</f>
        <v>-2.2210000000000001</v>
      </c>
      <c r="Z376" s="9" cm="1">
        <f t="array" ref="Z376">_xll.SNL.Clients.Office.Excel.Functions.SPG($A376, "IQ_DILUT_EPS_AFTER_EXTRA", Z$3)</f>
        <v>7.12</v>
      </c>
    </row>
    <row r="377" spans="1:26" x14ac:dyDescent="0.3">
      <c r="A377" s="11" t="s">
        <v>1388</v>
      </c>
      <c r="B377" s="9" cm="1">
        <f t="array" ref="B377">_xll.SNL.Clients.Office.Excel.Functions.SPG($A377, "IQ_DILUT_EPS_AFTER_EXTRA", B$3)</f>
        <v>-0.53400000000000003</v>
      </c>
      <c r="C377" s="9" cm="1">
        <f t="array" ref="C377">_xll.SNL.Clients.Office.Excel.Functions.SPG($A377, "IQ_DILUT_EPS_AFTER_EXTRA", C$3)</f>
        <v>1.877</v>
      </c>
      <c r="D377" s="9" cm="1">
        <f t="array" ref="D377">_xll.SNL.Clients.Office.Excel.Functions.SPG($A377, "IQ_DILUT_EPS_AFTER_EXTRA", D$3)</f>
        <v>0.88</v>
      </c>
      <c r="E377" s="9" cm="1">
        <f t="array" ref="E377">_xll.SNL.Clients.Office.Excel.Functions.SPG($A377, "IQ_DILUT_EPS_AFTER_EXTRA", E$3)</f>
        <v>2.0299999999999998</v>
      </c>
      <c r="F377" s="9" cm="1">
        <f t="array" ref="F377">_xll.SNL.Clients.Office.Excel.Functions.SPG($A377, "IQ_DILUT_EPS_AFTER_EXTRA", F$3)</f>
        <v>0.35</v>
      </c>
      <c r="G377" s="9" cm="1">
        <f t="array" ref="G377">_xll.SNL.Clients.Office.Excel.Functions.SPG($A377, "IQ_DILUT_EPS_AFTER_EXTRA", G$3)</f>
        <v>11.303000000000001</v>
      </c>
      <c r="H377" s="9" cm="1">
        <f t="array" ref="H377">_xll.SNL.Clients.Office.Excel.Functions.SPG($A377, "IQ_DILUT_EPS_AFTER_EXTRA", H$3)</f>
        <v>0.17</v>
      </c>
      <c r="I377" s="9" cm="1">
        <f t="array" ref="I377">_xll.SNL.Clients.Office.Excel.Functions.SPG($A377, "IQ_DILUT_EPS_AFTER_EXTRA", I$3)</f>
        <v>-0.39300000000000002</v>
      </c>
      <c r="J377" s="9" cm="1">
        <f t="array" ref="J377">_xll.SNL.Clients.Office.Excel.Functions.SPG($A377, "IQ_DILUT_EPS_AFTER_EXTRA", J$3)</f>
        <v>0.61</v>
      </c>
      <c r="K377" s="9" cm="1">
        <f t="array" ref="K377">_xll.SNL.Clients.Office.Excel.Functions.SPG($A377, "IQ_DILUT_EPS_AFTER_EXTRA", K$3)</f>
        <v>0.38100000000000001</v>
      </c>
      <c r="L377" s="9" cm="1">
        <f t="array" ref="L377">_xll.SNL.Clients.Office.Excel.Functions.SPG($A377, "IQ_DILUT_EPS_AFTER_EXTRA", L$3)</f>
        <v>0.98</v>
      </c>
      <c r="M377" s="9" cm="1">
        <f t="array" ref="M377">_xll.SNL.Clients.Office.Excel.Functions.SPG($A377, "IQ_DILUT_EPS_AFTER_EXTRA", M$3)</f>
        <v>1.48</v>
      </c>
      <c r="N377" s="9" cm="1">
        <f t="array" ref="N377">_xll.SNL.Clients.Office.Excel.Functions.SPG($A377, "IQ_DILUT_EPS_AFTER_EXTRA", N$3)</f>
        <v>-0.51500000000000001</v>
      </c>
      <c r="O377" s="9" cm="1">
        <f t="array" ref="O377">_xll.SNL.Clients.Office.Excel.Functions.SPG($A377, "IQ_DILUT_EPS_AFTER_EXTRA", O$3)</f>
        <v>0.44400000000000001</v>
      </c>
      <c r="P377" s="9" cm="1">
        <f t="array" ref="P377">_xll.SNL.Clients.Office.Excel.Functions.SPG($A377, "IQ_DILUT_EPS_AFTER_EXTRA", P$3)</f>
        <v>-0.73</v>
      </c>
      <c r="Q377" s="9" cm="1">
        <f t="array" ref="Q377">_xll.SNL.Clients.Office.Excel.Functions.SPG($A377, "IQ_DILUT_EPS_AFTER_EXTRA", Q$3)</f>
        <v>-30.568000000000001</v>
      </c>
      <c r="R377" s="9" cm="1">
        <f t="array" ref="R377">_xll.SNL.Clients.Office.Excel.Functions.SPG($A377, "IQ_DILUT_EPS_AFTER_EXTRA", R$3)</f>
        <v>-4.5590000000000002</v>
      </c>
      <c r="S377" s="9" cm="1">
        <f t="array" ref="S377">_xll.SNL.Clients.Office.Excel.Functions.SPG($A377, "IQ_DILUT_EPS_AFTER_EXTRA", S$3)</f>
        <v>-0.35499999999999998</v>
      </c>
      <c r="T377" s="9" cm="1">
        <f t="array" ref="T377">_xll.SNL.Clients.Office.Excel.Functions.SPG($A377, "IQ_DILUT_EPS_AFTER_EXTRA", T$3)</f>
        <v>-3.3650000000000002</v>
      </c>
      <c r="U377" s="9" cm="1">
        <f t="array" ref="U377">_xll.SNL.Clients.Office.Excel.Functions.SPG($A377, "IQ_DILUT_EPS_AFTER_EXTRA", U$3)</f>
        <v>-5.5759999999999996</v>
      </c>
      <c r="V377" s="9" cm="1">
        <f t="array" ref="V377">_xll.SNL.Clients.Office.Excel.Functions.SPG($A377, "IQ_DILUT_EPS_AFTER_EXTRA", V$3)</f>
        <v>-15.191000000000001</v>
      </c>
      <c r="W377" s="9" cm="1">
        <f t="array" ref="W377">_xll.SNL.Clients.Office.Excel.Functions.SPG($A377, "IQ_DILUT_EPS_AFTER_EXTRA", W$3)</f>
        <v>-1.091</v>
      </c>
      <c r="X377" s="9" cm="1">
        <f t="array" ref="X377">_xll.SNL.Clients.Office.Excel.Functions.SPG($A377, "IQ_DILUT_EPS_AFTER_EXTRA", X$3)</f>
        <v>-0.997</v>
      </c>
      <c r="Y377" s="9" cm="1">
        <f t="array" ref="Y377">_xll.SNL.Clients.Office.Excel.Functions.SPG($A377, "IQ_DILUT_EPS_AFTER_EXTRA", Y$3)</f>
        <v>2.1160000000000001</v>
      </c>
      <c r="Z377" s="9" cm="1">
        <f t="array" ref="Z377">_xll.SNL.Clients.Office.Excel.Functions.SPG($A377, "IQ_DILUT_EPS_AFTER_EXTRA", Z$3)</f>
        <v>-1.69</v>
      </c>
    </row>
    <row r="378" spans="1:26" x14ac:dyDescent="0.3">
      <c r="A378" s="11" t="s">
        <v>1389</v>
      </c>
      <c r="B378" s="9" cm="1">
        <f t="array" ref="B378">_xll.SNL.Clients.Office.Excel.Functions.SPG($A378, "IQ_DILUT_EPS_AFTER_EXTRA", B$3)</f>
        <v>0.17699999999999999</v>
      </c>
      <c r="C378" s="9" cm="1">
        <f t="array" ref="C378">_xll.SNL.Clients.Office.Excel.Functions.SPG($A378, "IQ_DILUT_EPS_AFTER_EXTRA", C$3)</f>
        <v>0.19800000000000001</v>
      </c>
      <c r="D378" s="9" cm="1">
        <f t="array" ref="D378">_xll.SNL.Clients.Office.Excel.Functions.SPG($A378, "IQ_DILUT_EPS_AFTER_EXTRA", D$3)</f>
        <v>0.18</v>
      </c>
      <c r="E378" s="9" cm="1">
        <f t="array" ref="E378">_xll.SNL.Clients.Office.Excel.Functions.SPG($A378, "IQ_DILUT_EPS_AFTER_EXTRA", E$3)</f>
        <v>0.13</v>
      </c>
      <c r="F378" s="9" cm="1">
        <f t="array" ref="F378">_xll.SNL.Clients.Office.Excel.Functions.SPG($A378, "IQ_DILUT_EPS_AFTER_EXTRA", F$3)</f>
        <v>0.18</v>
      </c>
      <c r="G378" s="9" cm="1">
        <f t="array" ref="G378">_xll.SNL.Clients.Office.Excel.Functions.SPG($A378, "IQ_DILUT_EPS_AFTER_EXTRA", G$3)</f>
        <v>0.13300000000000001</v>
      </c>
      <c r="H378" s="9" cm="1">
        <f t="array" ref="H378">_xll.SNL.Clients.Office.Excel.Functions.SPG($A378, "IQ_DILUT_EPS_AFTER_EXTRA", H$3)</f>
        <v>0.27</v>
      </c>
      <c r="I378" s="9" cm="1">
        <f t="array" ref="I378">_xll.SNL.Clients.Office.Excel.Functions.SPG($A378, "IQ_DILUT_EPS_AFTER_EXTRA", I$3)</f>
        <v>0.26</v>
      </c>
      <c r="J378" s="9" cm="1">
        <f t="array" ref="J378">_xll.SNL.Clients.Office.Excel.Functions.SPG($A378, "IQ_DILUT_EPS_AFTER_EXTRA", J$3)</f>
        <v>0.28000000000000003</v>
      </c>
      <c r="K378" s="9" cm="1">
        <f t="array" ref="K378">_xll.SNL.Clients.Office.Excel.Functions.SPG($A378, "IQ_DILUT_EPS_AFTER_EXTRA", K$3)</f>
        <v>0.34399999999999997</v>
      </c>
      <c r="L378" s="9" cm="1">
        <f t="array" ref="L378">_xll.SNL.Clients.Office.Excel.Functions.SPG($A378, "IQ_DILUT_EPS_AFTER_EXTRA", L$3)</f>
        <v>0.34</v>
      </c>
      <c r="M378" s="9" cm="1">
        <f t="array" ref="M378">_xll.SNL.Clients.Office.Excel.Functions.SPG($A378, "IQ_DILUT_EPS_AFTER_EXTRA", M$3)</f>
        <v>0.18</v>
      </c>
      <c r="N378" s="9" cm="1">
        <f t="array" ref="N378">_xll.SNL.Clients.Office.Excel.Functions.SPG($A378, "IQ_DILUT_EPS_AFTER_EXTRA", N$3)</f>
        <v>0.26900000000000002</v>
      </c>
      <c r="O378" s="9" cm="1">
        <f t="array" ref="O378">_xll.SNL.Clients.Office.Excel.Functions.SPG($A378, "IQ_DILUT_EPS_AFTER_EXTRA", O$3)</f>
        <v>0.26</v>
      </c>
      <c r="P378" s="9" cm="1">
        <f t="array" ref="P378">_xll.SNL.Clients.Office.Excel.Functions.SPG($A378, "IQ_DILUT_EPS_AFTER_EXTRA", P$3)</f>
        <v>0.28999999999999998</v>
      </c>
      <c r="Q378" s="9" cm="1">
        <f t="array" ref="Q378">_xll.SNL.Clients.Office.Excel.Functions.SPG($A378, "IQ_DILUT_EPS_AFTER_EXTRA", Q$3)</f>
        <v>0.28899999999999998</v>
      </c>
      <c r="R378" s="9" cm="1">
        <f t="array" ref="R378">_xll.SNL.Clients.Office.Excel.Functions.SPG($A378, "IQ_DILUT_EPS_AFTER_EXTRA", R$3)</f>
        <v>0.27800000000000002</v>
      </c>
      <c r="S378" s="9" cm="1">
        <f t="array" ref="S378">_xll.SNL.Clients.Office.Excel.Functions.SPG($A378, "IQ_DILUT_EPS_AFTER_EXTRA", S$3)</f>
        <v>0.25</v>
      </c>
      <c r="T378" s="9" cm="1">
        <f t="array" ref="T378">_xll.SNL.Clients.Office.Excel.Functions.SPG($A378, "IQ_DILUT_EPS_AFTER_EXTRA", T$3)</f>
        <v>0.246</v>
      </c>
      <c r="U378" s="9" cm="1">
        <f t="array" ref="U378">_xll.SNL.Clients.Office.Excel.Functions.SPG($A378, "IQ_DILUT_EPS_AFTER_EXTRA", U$3)</f>
        <v>0.22900000000000001</v>
      </c>
      <c r="V378" s="9" cm="1">
        <f t="array" ref="V378">_xll.SNL.Clients.Office.Excel.Functions.SPG($A378, "IQ_DILUT_EPS_AFTER_EXTRA", V$3)</f>
        <v>0.20799999999999999</v>
      </c>
      <c r="W378" s="9" cm="1">
        <f t="array" ref="W378">_xll.SNL.Clients.Office.Excel.Functions.SPG($A378, "IQ_DILUT_EPS_AFTER_EXTRA", W$3)</f>
        <v>9.0999999999999998E-2</v>
      </c>
      <c r="X378" s="9" cm="1">
        <f t="array" ref="X378">_xll.SNL.Clients.Office.Excel.Functions.SPG($A378, "IQ_DILUT_EPS_AFTER_EXTRA", X$3)</f>
        <v>0.23699999999999999</v>
      </c>
      <c r="Y378" s="9" cm="1">
        <f t="array" ref="Y378">_xll.SNL.Clients.Office.Excel.Functions.SPG($A378, "IQ_DILUT_EPS_AFTER_EXTRA", Y$3)</f>
        <v>0.22</v>
      </c>
      <c r="Z378" s="9" cm="1">
        <f t="array" ref="Z378">_xll.SNL.Clients.Office.Excel.Functions.SPG($A378, "IQ_DILUT_EPS_AFTER_EXTRA", Z$3)</f>
        <v>0.33</v>
      </c>
    </row>
    <row r="379" spans="1:26" x14ac:dyDescent="0.3">
      <c r="A379" s="11" t="s">
        <v>1390</v>
      </c>
      <c r="B379" s="9" cm="1">
        <f t="array" ref="B379">_xll.SNL.Clients.Office.Excel.Functions.SPG($A379, "IQ_DILUT_EPS_AFTER_EXTRA", B$3)</f>
        <v>4.32</v>
      </c>
      <c r="C379" s="9" cm="1">
        <f t="array" ref="C379">_xll.SNL.Clients.Office.Excel.Functions.SPG($A379, "IQ_DILUT_EPS_AFTER_EXTRA", C$3)</f>
        <v>3.8479999999999999</v>
      </c>
      <c r="D379" s="9" cm="1">
        <f t="array" ref="D379">_xll.SNL.Clients.Office.Excel.Functions.SPG($A379, "IQ_DILUT_EPS_AFTER_EXTRA", D$3)</f>
        <v>4.1100000000000003</v>
      </c>
      <c r="E379" s="9" cm="1">
        <f t="array" ref="E379">_xll.SNL.Clients.Office.Excel.Functions.SPG($A379, "IQ_DILUT_EPS_AFTER_EXTRA", E$3)</f>
        <v>4.91</v>
      </c>
      <c r="F379" s="9" cm="1">
        <f t="array" ref="F379">_xll.SNL.Clients.Office.Excel.Functions.SPG($A379, "IQ_DILUT_EPS_AFTER_EXTRA", F$3)</f>
        <v>4.32</v>
      </c>
      <c r="G379" s="9" cm="1">
        <f t="array" ref="G379">_xll.SNL.Clients.Office.Excel.Functions.SPG($A379, "IQ_DILUT_EPS_AFTER_EXTRA", G$3)</f>
        <v>1.3720000000000001</v>
      </c>
      <c r="H379" s="9" cm="1">
        <f t="array" ref="H379">_xll.SNL.Clients.Office.Excel.Functions.SPG($A379, "IQ_DILUT_EPS_AFTER_EXTRA", H$3)</f>
        <v>-2.34</v>
      </c>
      <c r="I379" s="9" cm="1">
        <f t="array" ref="I379">_xll.SNL.Clients.Office.Excel.Functions.SPG($A379, "IQ_DILUT_EPS_AFTER_EXTRA", I$3)</f>
        <v>4.21</v>
      </c>
      <c r="J379" s="9" cm="1">
        <f t="array" ref="J379">_xll.SNL.Clients.Office.Excel.Functions.SPG($A379, "IQ_DILUT_EPS_AFTER_EXTRA", J$3)</f>
        <v>3.47</v>
      </c>
      <c r="K379" s="9" cm="1">
        <f t="array" ref="K379">_xll.SNL.Clients.Office.Excel.Functions.SPG($A379, "IQ_DILUT_EPS_AFTER_EXTRA", K$3)</f>
        <v>1.859</v>
      </c>
      <c r="L379" s="9" cm="1">
        <f t="array" ref="L379">_xll.SNL.Clients.Office.Excel.Functions.SPG($A379, "IQ_DILUT_EPS_AFTER_EXTRA", L$3)</f>
        <v>3.34</v>
      </c>
      <c r="M379" s="9" cm="1">
        <f t="array" ref="M379">_xll.SNL.Clients.Office.Excel.Functions.SPG($A379, "IQ_DILUT_EPS_AFTER_EXTRA", M$3)</f>
        <v>3.53</v>
      </c>
      <c r="N379" s="9" cm="1">
        <f t="array" ref="N379">_xll.SNL.Clients.Office.Excel.Functions.SPG($A379, "IQ_DILUT_EPS_AFTER_EXTRA", N$3)</f>
        <v>2.9</v>
      </c>
      <c r="O379" s="9" cm="1">
        <f t="array" ref="O379">_xll.SNL.Clients.Office.Excel.Functions.SPG($A379, "IQ_DILUT_EPS_AFTER_EXTRA", O$3)</f>
        <v>1.242</v>
      </c>
      <c r="P379" s="9" cm="1">
        <f t="array" ref="P379">_xll.SNL.Clients.Office.Excel.Functions.SPG($A379, "IQ_DILUT_EPS_AFTER_EXTRA", P$3)</f>
        <v>2.4</v>
      </c>
      <c r="Q379" s="9" cm="1">
        <f t="array" ref="Q379">_xll.SNL.Clients.Office.Excel.Functions.SPG($A379, "IQ_DILUT_EPS_AFTER_EXTRA", Q$3)</f>
        <v>2.89</v>
      </c>
      <c r="R379" s="9" cm="1">
        <f t="array" ref="R379">_xll.SNL.Clients.Office.Excel.Functions.SPG($A379, "IQ_DILUT_EPS_AFTER_EXTRA", R$3)</f>
        <v>2.57</v>
      </c>
      <c r="S379" s="9" cm="1">
        <f t="array" ref="S379">_xll.SNL.Clients.Office.Excel.Functions.SPG($A379, "IQ_DILUT_EPS_AFTER_EXTRA", S$3)</f>
        <v>1.68</v>
      </c>
      <c r="T379" s="9" cm="1">
        <f t="array" ref="T379">_xll.SNL.Clients.Office.Excel.Functions.SPG($A379, "IQ_DILUT_EPS_AFTER_EXTRA", T$3)</f>
        <v>1.84</v>
      </c>
      <c r="U379" s="9" cm="1">
        <f t="array" ref="U379">_xll.SNL.Clients.Office.Excel.Functions.SPG($A379, "IQ_DILUT_EPS_AFTER_EXTRA", U$3)</f>
        <v>1.06</v>
      </c>
      <c r="V379" s="9" cm="1">
        <f t="array" ref="V379">_xll.SNL.Clients.Office.Excel.Functions.SPG($A379, "IQ_DILUT_EPS_AFTER_EXTRA", V$3)</f>
        <v>1.99</v>
      </c>
      <c r="W379" s="9" cm="1">
        <f t="array" ref="W379">_xll.SNL.Clients.Office.Excel.Functions.SPG($A379, "IQ_DILUT_EPS_AFTER_EXTRA", W$3)</f>
        <v>1.508</v>
      </c>
      <c r="X379" s="9" cm="1">
        <f t="array" ref="X379">_xll.SNL.Clients.Office.Excel.Functions.SPG($A379, "IQ_DILUT_EPS_AFTER_EXTRA", X$3)</f>
        <v>1.75</v>
      </c>
      <c r="Y379" s="9" cm="1">
        <f t="array" ref="Y379">_xll.SNL.Clients.Office.Excel.Functions.SPG($A379, "IQ_DILUT_EPS_AFTER_EXTRA", Y$3)</f>
        <v>1.82</v>
      </c>
      <c r="Z379" s="9" cm="1">
        <f t="array" ref="Z379">_xll.SNL.Clients.Office.Excel.Functions.SPG($A379, "IQ_DILUT_EPS_AFTER_EXTRA", Z$3)</f>
        <v>1.64</v>
      </c>
    </row>
    <row r="380" spans="1:26" x14ac:dyDescent="0.3">
      <c r="A380" s="11" t="s">
        <v>1391</v>
      </c>
      <c r="B380" s="9" cm="1">
        <f t="array" ref="B380">_xll.SNL.Clients.Office.Excel.Functions.SPG($A380, "IQ_DILUT_EPS_AFTER_EXTRA", B$3)</f>
        <v>0.29499999999999998</v>
      </c>
      <c r="C380" s="9" cm="1">
        <f t="array" ref="C380">_xll.SNL.Clients.Office.Excel.Functions.SPG($A380, "IQ_DILUT_EPS_AFTER_EXTRA", C$3)</f>
        <v>0.71199999999999997</v>
      </c>
      <c r="D380" s="9" cm="1">
        <f t="array" ref="D380">_xll.SNL.Clients.Office.Excel.Functions.SPG($A380, "IQ_DILUT_EPS_AFTER_EXTRA", D$3)</f>
        <v>0.69699999999999995</v>
      </c>
      <c r="E380" s="9" cm="1">
        <f t="array" ref="E380">_xll.SNL.Clients.Office.Excel.Functions.SPG($A380, "IQ_DILUT_EPS_AFTER_EXTRA", E$3)</f>
        <v>0.35199999999999998</v>
      </c>
      <c r="F380" s="9" cm="1">
        <f t="array" ref="F380">_xll.SNL.Clients.Office.Excel.Functions.SPG($A380, "IQ_DILUT_EPS_AFTER_EXTRA", F$3)</f>
        <v>0.315</v>
      </c>
      <c r="G380" s="9" cm="1">
        <f t="array" ref="G380">_xll.SNL.Clients.Office.Excel.Functions.SPG($A380, "IQ_DILUT_EPS_AFTER_EXTRA", G$3)</f>
        <v>0.24199999999999999</v>
      </c>
      <c r="H380" s="9" cm="1">
        <f t="array" ref="H380">_xll.SNL.Clients.Office.Excel.Functions.SPG($A380, "IQ_DILUT_EPS_AFTER_EXTRA", H$3)</f>
        <v>0.35499999999999998</v>
      </c>
      <c r="I380" s="9" cm="1">
        <f t="array" ref="I380">_xll.SNL.Clients.Office.Excel.Functions.SPG($A380, "IQ_DILUT_EPS_AFTER_EXTRA", I$3)</f>
        <v>0.38100000000000001</v>
      </c>
      <c r="J380" s="9" cm="1">
        <f t="array" ref="J380">_xll.SNL.Clients.Office.Excel.Functions.SPG($A380, "IQ_DILUT_EPS_AFTER_EXTRA", J$3)</f>
        <v>7.1059999999999999</v>
      </c>
      <c r="K380" s="9" cm="1">
        <f t="array" ref="K380">_xll.SNL.Clients.Office.Excel.Functions.SPG($A380, "IQ_DILUT_EPS_AFTER_EXTRA", K$3)</f>
        <v>0.46100000000000002</v>
      </c>
      <c r="L380" s="9" cm="1">
        <f t="array" ref="L380">_xll.SNL.Clients.Office.Excel.Functions.SPG($A380, "IQ_DILUT_EPS_AFTER_EXTRA", L$3)</f>
        <v>0.88900000000000001</v>
      </c>
      <c r="M380" s="9" cm="1">
        <f t="array" ref="M380">_xll.SNL.Clients.Office.Excel.Functions.SPG($A380, "IQ_DILUT_EPS_AFTER_EXTRA", M$3)</f>
        <v>0.54500000000000004</v>
      </c>
      <c r="N380" s="9" cm="1">
        <f t="array" ref="N380">_xll.SNL.Clients.Office.Excel.Functions.SPG($A380, "IQ_DILUT_EPS_AFTER_EXTRA", N$3)</f>
        <v>0.45300000000000001</v>
      </c>
      <c r="O380" s="9" cm="1">
        <f t="array" ref="O380">_xll.SNL.Clients.Office.Excel.Functions.SPG($A380, "IQ_DILUT_EPS_AFTER_EXTRA", O$3)</f>
        <v>0.48199999999999998</v>
      </c>
      <c r="P380" s="9" t="str" cm="1">
        <f t="array" ref="P380">_xll.SNL.Clients.Office.Excel.Functions.SPG($A380, "IQ_DILUT_EPS_AFTER_EXTRA", P$3)</f>
        <v>NA</v>
      </c>
      <c r="Q380" s="9" cm="1">
        <f t="array" ref="Q380">_xll.SNL.Clients.Office.Excel.Functions.SPG($A380, "IQ_DILUT_EPS_AFTER_EXTRA", Q$3)</f>
        <v>0.53</v>
      </c>
      <c r="R380" s="9" cm="1">
        <f t="array" ref="R380">_xll.SNL.Clients.Office.Excel.Functions.SPG($A380, "IQ_DILUT_EPS_AFTER_EXTRA", R$3)</f>
        <v>0.37</v>
      </c>
      <c r="S380" s="9" cm="1">
        <f t="array" ref="S380">_xll.SNL.Clients.Office.Excel.Functions.SPG($A380, "IQ_DILUT_EPS_AFTER_EXTRA", S$3)</f>
        <v>0.47</v>
      </c>
      <c r="T380" s="9" cm="1">
        <f t="array" ref="T380">_xll.SNL.Clients.Office.Excel.Functions.SPG($A380, "IQ_DILUT_EPS_AFTER_EXTRA", T$3)</f>
        <v>0.65600000000000003</v>
      </c>
      <c r="U380" s="9" cm="1">
        <f t="array" ref="U380">_xll.SNL.Clients.Office.Excel.Functions.SPG($A380, "IQ_DILUT_EPS_AFTER_EXTRA", U$3)</f>
        <v>0.317</v>
      </c>
      <c r="V380" s="9" cm="1">
        <f t="array" ref="V380">_xll.SNL.Clients.Office.Excel.Functions.SPG($A380, "IQ_DILUT_EPS_AFTER_EXTRA", V$3)</f>
        <v>0.33</v>
      </c>
      <c r="W380" s="9" cm="1">
        <f t="array" ref="W380">_xll.SNL.Clients.Office.Excel.Functions.SPG($A380, "IQ_DILUT_EPS_AFTER_EXTRA", W$3)</f>
        <v>0.38600000000000001</v>
      </c>
      <c r="X380" s="9" cm="1">
        <f t="array" ref="X380">_xll.SNL.Clients.Office.Excel.Functions.SPG($A380, "IQ_DILUT_EPS_AFTER_EXTRA", X$3)</f>
        <v>0.14000000000000001</v>
      </c>
      <c r="Y380" s="9" cm="1">
        <f t="array" ref="Y380">_xll.SNL.Clients.Office.Excel.Functions.SPG($A380, "IQ_DILUT_EPS_AFTER_EXTRA", Y$3)</f>
        <v>0.34</v>
      </c>
      <c r="Z380" s="9" cm="1">
        <f t="array" ref="Z380">_xll.SNL.Clients.Office.Excel.Functions.SPG($A380, "IQ_DILUT_EPS_AFTER_EXTRA", Z$3)</f>
        <v>0.33</v>
      </c>
    </row>
    <row r="381" spans="1:26" x14ac:dyDescent="0.3">
      <c r="A381" s="11" t="s">
        <v>1392</v>
      </c>
      <c r="B381" s="9" cm="1">
        <f t="array" ref="B381">_xll.SNL.Clients.Office.Excel.Functions.SPG($A381, "IQ_DILUT_EPS_AFTER_EXTRA", B$3)</f>
        <v>0.62</v>
      </c>
      <c r="C381" s="9" cm="1">
        <f t="array" ref="C381">_xll.SNL.Clients.Office.Excel.Functions.SPG($A381, "IQ_DILUT_EPS_AFTER_EXTRA", C$3)</f>
        <v>2.0350000000000001</v>
      </c>
      <c r="D381" s="9" cm="1">
        <f t="array" ref="D381">_xll.SNL.Clients.Office.Excel.Functions.SPG($A381, "IQ_DILUT_EPS_AFTER_EXTRA", D$3)</f>
        <v>0.52</v>
      </c>
      <c r="E381" s="9" cm="1">
        <f t="array" ref="E381">_xll.SNL.Clients.Office.Excel.Functions.SPG($A381, "IQ_DILUT_EPS_AFTER_EXTRA", E$3)</f>
        <v>0.62</v>
      </c>
      <c r="F381" s="9" cm="1">
        <f t="array" ref="F381">_xll.SNL.Clients.Office.Excel.Functions.SPG($A381, "IQ_DILUT_EPS_AFTER_EXTRA", F$3)</f>
        <v>0.49</v>
      </c>
      <c r="G381" s="9" cm="1">
        <f t="array" ref="G381">_xll.SNL.Clients.Office.Excel.Functions.SPG($A381, "IQ_DILUT_EPS_AFTER_EXTRA", G$3)</f>
        <v>0.69699999999999995</v>
      </c>
      <c r="H381" s="9" cm="1">
        <f t="array" ref="H381">_xll.SNL.Clients.Office.Excel.Functions.SPG($A381, "IQ_DILUT_EPS_AFTER_EXTRA", H$3)</f>
        <v>1.1060000000000001</v>
      </c>
      <c r="I381" s="9" cm="1">
        <f t="array" ref="I381">_xll.SNL.Clients.Office.Excel.Functions.SPG($A381, "IQ_DILUT_EPS_AFTER_EXTRA", I$3)</f>
        <v>0.41799999999999998</v>
      </c>
      <c r="J381" s="9" cm="1">
        <f t="array" ref="J381">_xll.SNL.Clients.Office.Excel.Functions.SPG($A381, "IQ_DILUT_EPS_AFTER_EXTRA", J$3)</f>
        <v>0.46600000000000003</v>
      </c>
      <c r="K381" s="9" cm="1">
        <f t="array" ref="K381">_xll.SNL.Clients.Office.Excel.Functions.SPG($A381, "IQ_DILUT_EPS_AFTER_EXTRA", K$3)</f>
        <v>0.29199999999999998</v>
      </c>
      <c r="L381" s="9" cm="1">
        <f t="array" ref="L381">_xll.SNL.Clients.Office.Excel.Functions.SPG($A381, "IQ_DILUT_EPS_AFTER_EXTRA", L$3)</f>
        <v>1.056</v>
      </c>
      <c r="M381" s="9" cm="1">
        <f t="array" ref="M381">_xll.SNL.Clients.Office.Excel.Functions.SPG($A381, "IQ_DILUT_EPS_AFTER_EXTRA", M$3)</f>
        <v>0.434</v>
      </c>
      <c r="N381" s="9" cm="1">
        <f t="array" ref="N381">_xll.SNL.Clients.Office.Excel.Functions.SPG($A381, "IQ_DILUT_EPS_AFTER_EXTRA", N$3)</f>
        <v>0.215</v>
      </c>
      <c r="O381" s="9" cm="1">
        <f t="array" ref="O381">_xll.SNL.Clients.Office.Excel.Functions.SPG($A381, "IQ_DILUT_EPS_AFTER_EXTRA", O$3)</f>
        <v>0.499</v>
      </c>
      <c r="P381" s="9" cm="1">
        <f t="array" ref="P381">_xll.SNL.Clients.Office.Excel.Functions.SPG($A381, "IQ_DILUT_EPS_AFTER_EXTRA", P$3)</f>
        <v>0.26</v>
      </c>
      <c r="Q381" s="9" cm="1">
        <f t="array" ref="Q381">_xll.SNL.Clients.Office.Excel.Functions.SPG($A381, "IQ_DILUT_EPS_AFTER_EXTRA", Q$3)</f>
        <v>6.2E-2</v>
      </c>
      <c r="R381" s="9" cm="1">
        <f t="array" ref="R381">_xll.SNL.Clients.Office.Excel.Functions.SPG($A381, "IQ_DILUT_EPS_AFTER_EXTRA", R$3)</f>
        <v>-4.7E-2</v>
      </c>
      <c r="S381" s="9" cm="1">
        <f t="array" ref="S381">_xll.SNL.Clients.Office.Excel.Functions.SPG($A381, "IQ_DILUT_EPS_AFTER_EXTRA", S$3)</f>
        <v>-0.41099999999999998</v>
      </c>
      <c r="T381" s="9" cm="1">
        <f t="array" ref="T381">_xll.SNL.Clients.Office.Excel.Functions.SPG($A381, "IQ_DILUT_EPS_AFTER_EXTRA", T$3)</f>
        <v>-1.0999999999999999E-2</v>
      </c>
      <c r="U381" s="9" cm="1">
        <f t="array" ref="U381">_xll.SNL.Clients.Office.Excel.Functions.SPG($A381, "IQ_DILUT_EPS_AFTER_EXTRA", U$3)</f>
        <v>-0.32100000000000001</v>
      </c>
      <c r="V381" s="9" cm="1">
        <f t="array" ref="V381">_xll.SNL.Clients.Office.Excel.Functions.SPG($A381, "IQ_DILUT_EPS_AFTER_EXTRA", V$3)</f>
        <v>-2.1</v>
      </c>
      <c r="W381" s="9" cm="1">
        <f t="array" ref="W381">_xll.SNL.Clients.Office.Excel.Functions.SPG($A381, "IQ_DILUT_EPS_AFTER_EXTRA", W$3)</f>
        <v>3.4000000000000002E-2</v>
      </c>
      <c r="X381" s="9" cm="1">
        <f t="array" ref="X381">_xll.SNL.Clients.Office.Excel.Functions.SPG($A381, "IQ_DILUT_EPS_AFTER_EXTRA", X$3)</f>
        <v>0.126</v>
      </c>
      <c r="Y381" s="9" cm="1">
        <f t="array" ref="Y381">_xll.SNL.Clients.Office.Excel.Functions.SPG($A381, "IQ_DILUT_EPS_AFTER_EXTRA", Y$3)</f>
        <v>3.5999999999999997E-2</v>
      </c>
      <c r="Z381" s="9" cm="1">
        <f t="array" ref="Z381">_xll.SNL.Clients.Office.Excel.Functions.SPG($A381, "IQ_DILUT_EPS_AFTER_EXTRA", Z$3)</f>
        <v>0.60799999999999998</v>
      </c>
    </row>
    <row r="382" spans="1:26" x14ac:dyDescent="0.3">
      <c r="A382" s="11" t="s">
        <v>1393</v>
      </c>
      <c r="B382" s="9" cm="1">
        <f t="array" ref="B382">_xll.SNL.Clients.Office.Excel.Functions.SPG($A382, "IQ_DILUT_EPS_AFTER_EXTRA", B$3)</f>
        <v>2.36</v>
      </c>
      <c r="C382" s="9" cm="1">
        <f t="array" ref="C382">_xll.SNL.Clients.Office.Excel.Functions.SPG($A382, "IQ_DILUT_EPS_AFTER_EXTRA", C$3)</f>
        <v>4.37</v>
      </c>
      <c r="D382" s="9" cm="1">
        <f t="array" ref="D382">_xll.SNL.Clients.Office.Excel.Functions.SPG($A382, "IQ_DILUT_EPS_AFTER_EXTRA", D$3)</f>
        <v>1.4</v>
      </c>
      <c r="E382" s="9" cm="1">
        <f t="array" ref="E382">_xll.SNL.Clients.Office.Excel.Functions.SPG($A382, "IQ_DILUT_EPS_AFTER_EXTRA", E$3)</f>
        <v>2.54</v>
      </c>
      <c r="F382" s="9" cm="1">
        <f t="array" ref="F382">_xll.SNL.Clients.Office.Excel.Functions.SPG($A382, "IQ_DILUT_EPS_AFTER_EXTRA", F$3)</f>
        <v>1.5</v>
      </c>
      <c r="G382" s="9" cm="1">
        <f t="array" ref="G382">_xll.SNL.Clients.Office.Excel.Functions.SPG($A382, "IQ_DILUT_EPS_AFTER_EXTRA", G$3)</f>
        <v>12.972</v>
      </c>
      <c r="H382" s="9" cm="1">
        <f t="array" ref="H382">_xll.SNL.Clients.Office.Excel.Functions.SPG($A382, "IQ_DILUT_EPS_AFTER_EXTRA", H$3)</f>
        <v>2.3199999999999998</v>
      </c>
      <c r="I382" s="9" cm="1">
        <f t="array" ref="I382">_xll.SNL.Clients.Office.Excel.Functions.SPG($A382, "IQ_DILUT_EPS_AFTER_EXTRA", I$3)</f>
        <v>0.7</v>
      </c>
      <c r="J382" s="9" cm="1">
        <f t="array" ref="J382">_xll.SNL.Clients.Office.Excel.Functions.SPG($A382, "IQ_DILUT_EPS_AFTER_EXTRA", J$3)</f>
        <v>1.18</v>
      </c>
      <c r="K382" s="9" cm="1">
        <f t="array" ref="K382">_xll.SNL.Clients.Office.Excel.Functions.SPG($A382, "IQ_DILUT_EPS_AFTER_EXTRA", K$3)</f>
        <v>1.1819999999999999</v>
      </c>
      <c r="L382" s="9" cm="1">
        <f t="array" ref="L382">_xll.SNL.Clients.Office.Excel.Functions.SPG($A382, "IQ_DILUT_EPS_AFTER_EXTRA", L$3)</f>
        <v>1.54</v>
      </c>
      <c r="M382" s="9" cm="1">
        <f t="array" ref="M382">_xll.SNL.Clients.Office.Excel.Functions.SPG($A382, "IQ_DILUT_EPS_AFTER_EXTRA", M$3)</f>
        <v>0.85</v>
      </c>
      <c r="N382" s="9" cm="1">
        <f t="array" ref="N382">_xll.SNL.Clients.Office.Excel.Functions.SPG($A382, "IQ_DILUT_EPS_AFTER_EXTRA", N$3)</f>
        <v>0.77</v>
      </c>
      <c r="O382" s="9" cm="1">
        <f t="array" ref="O382">_xll.SNL.Clients.Office.Excel.Functions.SPG($A382, "IQ_DILUT_EPS_AFTER_EXTRA", O$3)</f>
        <v>1.091</v>
      </c>
      <c r="P382" s="9" cm="1">
        <f t="array" ref="P382">_xll.SNL.Clients.Office.Excel.Functions.SPG($A382, "IQ_DILUT_EPS_AFTER_EXTRA", P$3)</f>
        <v>0.17899999999999999</v>
      </c>
      <c r="Q382" s="9" cm="1">
        <f t="array" ref="Q382">_xll.SNL.Clients.Office.Excel.Functions.SPG($A382, "IQ_DILUT_EPS_AFTER_EXTRA", Q$3)</f>
        <v>-0.39300000000000002</v>
      </c>
      <c r="R382" s="9" cm="1">
        <f t="array" ref="R382">_xll.SNL.Clients.Office.Excel.Functions.SPG($A382, "IQ_DILUT_EPS_AFTER_EXTRA", R$3)</f>
        <v>0.56000000000000005</v>
      </c>
      <c r="S382" s="9" cm="1">
        <f t="array" ref="S382">_xll.SNL.Clients.Office.Excel.Functions.SPG($A382, "IQ_DILUT_EPS_AFTER_EXTRA", S$3)</f>
        <v>0.63300000000000001</v>
      </c>
      <c r="T382" s="9" cm="1">
        <f t="array" ref="T382">_xll.SNL.Clients.Office.Excel.Functions.SPG($A382, "IQ_DILUT_EPS_AFTER_EXTRA", T$3)</f>
        <v>0.21</v>
      </c>
      <c r="U382" s="9" cm="1">
        <f t="array" ref="U382">_xll.SNL.Clients.Office.Excel.Functions.SPG($A382, "IQ_DILUT_EPS_AFTER_EXTRA", U$3)</f>
        <v>-1.62</v>
      </c>
      <c r="V382" s="9" cm="1">
        <f t="array" ref="V382">_xll.SNL.Clients.Office.Excel.Functions.SPG($A382, "IQ_DILUT_EPS_AFTER_EXTRA", V$3)</f>
        <v>-1.254</v>
      </c>
      <c r="W382" s="9" t="str" cm="1">
        <f t="array" ref="W382">_xll.SNL.Clients.Office.Excel.Functions.SPG($A382, "IQ_DILUT_EPS_AFTER_EXTRA", W$3)</f>
        <v>NA</v>
      </c>
      <c r="X382" s="9" cm="1">
        <f t="array" ref="X382">_xll.SNL.Clients.Office.Excel.Functions.SPG($A382, "IQ_DILUT_EPS_AFTER_EXTRA", X$3)</f>
        <v>0.5</v>
      </c>
      <c r="Y382" s="9" cm="1">
        <f t="array" ref="Y382">_xll.SNL.Clients.Office.Excel.Functions.SPG($A382, "IQ_DILUT_EPS_AFTER_EXTRA", Y$3)</f>
        <v>0.249</v>
      </c>
      <c r="Z382" s="9" cm="1">
        <f t="array" ref="Z382">_xll.SNL.Clients.Office.Excel.Functions.SPG($A382, "IQ_DILUT_EPS_AFTER_EXTRA", Z$3)</f>
        <v>0.49</v>
      </c>
    </row>
    <row r="383" spans="1:26" x14ac:dyDescent="0.3">
      <c r="A383" s="11" t="s">
        <v>1394</v>
      </c>
      <c r="B383" s="9" cm="1">
        <f t="array" ref="B383">_xll.SNL.Clients.Office.Excel.Functions.SPG($A383, "IQ_DILUT_EPS_AFTER_EXTRA", B$3)</f>
        <v>0.59</v>
      </c>
      <c r="C383" s="9" cm="1">
        <f t="array" ref="C383">_xll.SNL.Clients.Office.Excel.Functions.SPG($A383, "IQ_DILUT_EPS_AFTER_EXTRA", C$3)</f>
        <v>0.82299999999999995</v>
      </c>
      <c r="D383" s="9" cm="1">
        <f t="array" ref="D383">_xll.SNL.Clients.Office.Excel.Functions.SPG($A383, "IQ_DILUT_EPS_AFTER_EXTRA", D$3)</f>
        <v>0.6</v>
      </c>
      <c r="E383" s="9" cm="1">
        <f t="array" ref="E383">_xll.SNL.Clients.Office.Excel.Functions.SPG($A383, "IQ_DILUT_EPS_AFTER_EXTRA", E$3)</f>
        <v>0.45</v>
      </c>
      <c r="F383" s="9" cm="1">
        <f t="array" ref="F383">_xll.SNL.Clients.Office.Excel.Functions.SPG($A383, "IQ_DILUT_EPS_AFTER_EXTRA", F$3)</f>
        <v>0.88</v>
      </c>
      <c r="G383" s="9" cm="1">
        <f t="array" ref="G383">_xll.SNL.Clients.Office.Excel.Functions.SPG($A383, "IQ_DILUT_EPS_AFTER_EXTRA", G$3)</f>
        <v>0.68700000000000006</v>
      </c>
      <c r="H383" s="9" cm="1">
        <f t="array" ref="H383">_xll.SNL.Clients.Office.Excel.Functions.SPG($A383, "IQ_DILUT_EPS_AFTER_EXTRA", H$3)</f>
        <v>0.57999999999999996</v>
      </c>
      <c r="I383" s="9" cm="1">
        <f t="array" ref="I383">_xll.SNL.Clients.Office.Excel.Functions.SPG($A383, "IQ_DILUT_EPS_AFTER_EXTRA", I$3)</f>
        <v>0.62</v>
      </c>
      <c r="J383" s="9" cm="1">
        <f t="array" ref="J383">_xll.SNL.Clients.Office.Excel.Functions.SPG($A383, "IQ_DILUT_EPS_AFTER_EXTRA", J$3)</f>
        <v>0.53</v>
      </c>
      <c r="K383" s="9" cm="1">
        <f t="array" ref="K383">_xll.SNL.Clients.Office.Excel.Functions.SPG($A383, "IQ_DILUT_EPS_AFTER_EXTRA", K$3)</f>
        <v>0.42299999999999999</v>
      </c>
      <c r="L383" s="9" cm="1">
        <f t="array" ref="L383">_xll.SNL.Clients.Office.Excel.Functions.SPG($A383, "IQ_DILUT_EPS_AFTER_EXTRA", L$3)</f>
        <v>0.317</v>
      </c>
      <c r="M383" s="9" cm="1">
        <f t="array" ref="M383">_xll.SNL.Clients.Office.Excel.Functions.SPG($A383, "IQ_DILUT_EPS_AFTER_EXTRA", M$3)</f>
        <v>0.20699999999999999</v>
      </c>
      <c r="N383" s="9" cm="1">
        <f t="array" ref="N383">_xll.SNL.Clients.Office.Excel.Functions.SPG($A383, "IQ_DILUT_EPS_AFTER_EXTRA", N$3)</f>
        <v>1.5</v>
      </c>
      <c r="O383" s="9" cm="1">
        <f t="array" ref="O383">_xll.SNL.Clients.Office.Excel.Functions.SPG($A383, "IQ_DILUT_EPS_AFTER_EXTRA", O$3)</f>
        <v>0.66</v>
      </c>
      <c r="P383" s="9" cm="1">
        <f t="array" ref="P383">_xll.SNL.Clients.Office.Excel.Functions.SPG($A383, "IQ_DILUT_EPS_AFTER_EXTRA", P$3)</f>
        <v>0.75</v>
      </c>
      <c r="Q383" s="9" cm="1">
        <f t="array" ref="Q383">_xll.SNL.Clients.Office.Excel.Functions.SPG($A383, "IQ_DILUT_EPS_AFTER_EXTRA", Q$3)</f>
        <v>0.48</v>
      </c>
      <c r="R383" s="9" cm="1">
        <f t="array" ref="R383">_xll.SNL.Clients.Office.Excel.Functions.SPG($A383, "IQ_DILUT_EPS_AFTER_EXTRA", R$3)</f>
        <v>0.53900000000000003</v>
      </c>
      <c r="S383" s="9" cm="1">
        <f t="array" ref="S383">_xll.SNL.Clients.Office.Excel.Functions.SPG($A383, "IQ_DILUT_EPS_AFTER_EXTRA", S$3)</f>
        <v>0.80600000000000005</v>
      </c>
      <c r="T383" s="9" cm="1">
        <f t="array" ref="T383">_xll.SNL.Clients.Office.Excel.Functions.SPG($A383, "IQ_DILUT_EPS_AFTER_EXTRA", T$3)</f>
        <v>0.83699999999999997</v>
      </c>
      <c r="U383" s="9" cm="1">
        <f t="array" ref="U383">_xll.SNL.Clients.Office.Excel.Functions.SPG($A383, "IQ_DILUT_EPS_AFTER_EXTRA", U$3)</f>
        <v>0.40600000000000003</v>
      </c>
      <c r="V383" s="9" cm="1">
        <f t="array" ref="V383">_xll.SNL.Clients.Office.Excel.Functions.SPG($A383, "IQ_DILUT_EPS_AFTER_EXTRA", V$3)</f>
        <v>-2.5000000000000001E-2</v>
      </c>
      <c r="W383" s="9" cm="1">
        <f t="array" ref="W383">_xll.SNL.Clients.Office.Excel.Functions.SPG($A383, "IQ_DILUT_EPS_AFTER_EXTRA", W$3)</f>
        <v>0.747</v>
      </c>
      <c r="X383" s="9" cm="1">
        <f t="array" ref="X383">_xll.SNL.Clients.Office.Excel.Functions.SPG($A383, "IQ_DILUT_EPS_AFTER_EXTRA", X$3)</f>
        <v>0.71899999999999997</v>
      </c>
      <c r="Y383" s="9" t="str" cm="1">
        <f t="array" ref="Y383">_xll.SNL.Clients.Office.Excel.Functions.SPG($A383, "IQ_DILUT_EPS_AFTER_EXTRA", Y$3)</f>
        <v>NA</v>
      </c>
      <c r="Z383" s="9" t="str" cm="1">
        <f t="array" ref="Z383">_xll.SNL.Clients.Office.Excel.Functions.SPG($A383, "IQ_DILUT_EPS_AFTER_EXTRA", Z$3)</f>
        <v>NA</v>
      </c>
    </row>
    <row r="384" spans="1:26" x14ac:dyDescent="0.3">
      <c r="A384" s="11" t="s">
        <v>1395</v>
      </c>
      <c r="B384" s="9" cm="1">
        <f t="array" ref="B384">_xll.SNL.Clients.Office.Excel.Functions.SPG($A384, "IQ_DILUT_EPS_AFTER_EXTRA", B$3)</f>
        <v>0.434</v>
      </c>
      <c r="C384" s="9" cm="1">
        <f t="array" ref="C384">_xll.SNL.Clients.Office.Excel.Functions.SPG($A384, "IQ_DILUT_EPS_AFTER_EXTRA", C$3)</f>
        <v>0</v>
      </c>
      <c r="D384" s="9" cm="1">
        <f t="array" ref="D384">_xll.SNL.Clients.Office.Excel.Functions.SPG($A384, "IQ_DILUT_EPS_AFTER_EXTRA", D$3)</f>
        <v>-0.10100000000000001</v>
      </c>
      <c r="E384" s="9" cm="1">
        <f t="array" ref="E384">_xll.SNL.Clients.Office.Excel.Functions.SPG($A384, "IQ_DILUT_EPS_AFTER_EXTRA", E$3)</f>
        <v>0.18</v>
      </c>
      <c r="F384" s="9" cm="1">
        <f t="array" ref="F384">_xll.SNL.Clients.Office.Excel.Functions.SPG($A384, "IQ_DILUT_EPS_AFTER_EXTRA", F$3)</f>
        <v>-0.05</v>
      </c>
      <c r="G384" s="9" cm="1">
        <f t="array" ref="G384">_xll.SNL.Clients.Office.Excel.Functions.SPG($A384, "IQ_DILUT_EPS_AFTER_EXTRA", G$3)</f>
        <v>-0.32200000000000001</v>
      </c>
      <c r="H384" s="9" cm="1">
        <f t="array" ref="H384">_xll.SNL.Clients.Office.Excel.Functions.SPG($A384, "IQ_DILUT_EPS_AFTER_EXTRA", H$3)</f>
        <v>0.27600000000000002</v>
      </c>
      <c r="I384" s="9" cm="1">
        <f t="array" ref="I384">_xll.SNL.Clients.Office.Excel.Functions.SPG($A384, "IQ_DILUT_EPS_AFTER_EXTRA", I$3)</f>
        <v>0.24</v>
      </c>
      <c r="J384" s="9" cm="1">
        <f t="array" ref="J384">_xll.SNL.Clients.Office.Excel.Functions.SPG($A384, "IQ_DILUT_EPS_AFTER_EXTRA", J$3)</f>
        <v>2.7E-2</v>
      </c>
      <c r="K384" s="9" cm="1">
        <f t="array" ref="K384">_xll.SNL.Clients.Office.Excel.Functions.SPG($A384, "IQ_DILUT_EPS_AFTER_EXTRA", K$3)</f>
        <v>-2.5710000000000002</v>
      </c>
      <c r="L384" s="9" cm="1">
        <f t="array" ref="L384">_xll.SNL.Clients.Office.Excel.Functions.SPG($A384, "IQ_DILUT_EPS_AFTER_EXTRA", L$3)</f>
        <v>0.04</v>
      </c>
      <c r="M384" s="9" cm="1">
        <f t="array" ref="M384">_xll.SNL.Clients.Office.Excel.Functions.SPG($A384, "IQ_DILUT_EPS_AFTER_EXTRA", M$3)</f>
        <v>0.26100000000000001</v>
      </c>
      <c r="N384" s="9" cm="1">
        <f t="array" ref="N384">_xll.SNL.Clients.Office.Excel.Functions.SPG($A384, "IQ_DILUT_EPS_AFTER_EXTRA", N$3)</f>
        <v>0.13800000000000001</v>
      </c>
      <c r="O384" s="9" cm="1">
        <f t="array" ref="O384">_xll.SNL.Clients.Office.Excel.Functions.SPG($A384, "IQ_DILUT_EPS_AFTER_EXTRA", O$3)</f>
        <v>5.8999999999999997E-2</v>
      </c>
      <c r="P384" s="9" cm="1">
        <f t="array" ref="P384">_xll.SNL.Clients.Office.Excel.Functions.SPG($A384, "IQ_DILUT_EPS_AFTER_EXTRA", P$3)</f>
        <v>0.19700000000000001</v>
      </c>
      <c r="Q384" s="9" cm="1">
        <f t="array" ref="Q384">_xll.SNL.Clients.Office.Excel.Functions.SPG($A384, "IQ_DILUT_EPS_AFTER_EXTRA", Q$3)</f>
        <v>0.25</v>
      </c>
      <c r="R384" s="9" cm="1">
        <f t="array" ref="R384">_xll.SNL.Clients.Office.Excel.Functions.SPG($A384, "IQ_DILUT_EPS_AFTER_EXTRA", R$3)</f>
        <v>0.02</v>
      </c>
      <c r="S384" s="9" cm="1">
        <f t="array" ref="S384">_xll.SNL.Clients.Office.Excel.Functions.SPG($A384, "IQ_DILUT_EPS_AFTER_EXTRA", S$3)</f>
        <v>-1.099</v>
      </c>
      <c r="T384" s="9" cm="1">
        <f t="array" ref="T384">_xll.SNL.Clients.Office.Excel.Functions.SPG($A384, "IQ_DILUT_EPS_AFTER_EXTRA", T$3)</f>
        <v>0.27800000000000002</v>
      </c>
      <c r="U384" s="9" cm="1">
        <f t="array" ref="U384">_xll.SNL.Clients.Office.Excel.Functions.SPG($A384, "IQ_DILUT_EPS_AFTER_EXTRA", U$3)</f>
        <v>-1.0349999999999999</v>
      </c>
      <c r="V384" s="9" cm="1">
        <f t="array" ref="V384">_xll.SNL.Clients.Office.Excel.Functions.SPG($A384, "IQ_DILUT_EPS_AFTER_EXTRA", V$3)</f>
        <v>2.5999999999999999E-2</v>
      </c>
      <c r="W384" s="9" cm="1">
        <f t="array" ref="W384">_xll.SNL.Clients.Office.Excel.Functions.SPG($A384, "IQ_DILUT_EPS_AFTER_EXTRA", W$3)</f>
        <v>1.0109999999999999</v>
      </c>
      <c r="X384" s="9" cm="1">
        <f t="array" ref="X384">_xll.SNL.Clients.Office.Excel.Functions.SPG($A384, "IQ_DILUT_EPS_AFTER_EXTRA", X$3)</f>
        <v>1.69</v>
      </c>
      <c r="Y384" s="9" cm="1">
        <f t="array" ref="Y384">_xll.SNL.Clients.Office.Excel.Functions.SPG($A384, "IQ_DILUT_EPS_AFTER_EXTRA", Y$3)</f>
        <v>12.561</v>
      </c>
      <c r="Z384" s="9" cm="1">
        <f t="array" ref="Z384">_xll.SNL.Clients.Office.Excel.Functions.SPG($A384, "IQ_DILUT_EPS_AFTER_EXTRA", Z$3)</f>
        <v>0.95</v>
      </c>
    </row>
    <row r="385" spans="1:26" x14ac:dyDescent="0.3">
      <c r="A385" s="11" t="s">
        <v>1396</v>
      </c>
      <c r="B385" s="9" cm="1">
        <f t="array" ref="B385">_xll.SNL.Clients.Office.Excel.Functions.SPG($A385, "IQ_DILUT_EPS_AFTER_EXTRA", B$3)</f>
        <v>1.42</v>
      </c>
      <c r="C385" s="9" cm="1">
        <f t="array" ref="C385">_xll.SNL.Clients.Office.Excel.Functions.SPG($A385, "IQ_DILUT_EPS_AFTER_EXTRA", C$3)</f>
        <v>0.94599999999999995</v>
      </c>
      <c r="D385" s="9" cm="1">
        <f t="array" ref="D385">_xll.SNL.Clients.Office.Excel.Functions.SPG($A385, "IQ_DILUT_EPS_AFTER_EXTRA", D$3)</f>
        <v>0.98</v>
      </c>
      <c r="E385" s="9" cm="1">
        <f t="array" ref="E385">_xll.SNL.Clients.Office.Excel.Functions.SPG($A385, "IQ_DILUT_EPS_AFTER_EXTRA", E$3)</f>
        <v>1.96</v>
      </c>
      <c r="F385" s="9" cm="1">
        <f t="array" ref="F385">_xll.SNL.Clients.Office.Excel.Functions.SPG($A385, "IQ_DILUT_EPS_AFTER_EXTRA", F$3)</f>
        <v>2.2400000000000002</v>
      </c>
      <c r="G385" s="9" cm="1">
        <f t="array" ref="G385">_xll.SNL.Clients.Office.Excel.Functions.SPG($A385, "IQ_DILUT_EPS_AFTER_EXTRA", G$3)</f>
        <v>1.1100000000000001</v>
      </c>
      <c r="H385" s="9" cm="1">
        <f t="array" ref="H385">_xll.SNL.Clients.Office.Excel.Functions.SPG($A385, "IQ_DILUT_EPS_AFTER_EXTRA", H$3)</f>
        <v>2.29</v>
      </c>
      <c r="I385" s="9" cm="1">
        <f t="array" ref="I385">_xll.SNL.Clients.Office.Excel.Functions.SPG($A385, "IQ_DILUT_EPS_AFTER_EXTRA", I$3)</f>
        <v>1.41</v>
      </c>
      <c r="J385" s="9" cm="1">
        <f t="array" ref="J385">_xll.SNL.Clients.Office.Excel.Functions.SPG($A385, "IQ_DILUT_EPS_AFTER_EXTRA", J$3)</f>
        <v>0.63</v>
      </c>
      <c r="K385" s="9" cm="1">
        <f t="array" ref="K385">_xll.SNL.Clients.Office.Excel.Functions.SPG($A385, "IQ_DILUT_EPS_AFTER_EXTRA", K$3)</f>
        <v>1.7789999999999999</v>
      </c>
      <c r="L385" s="9" cm="1">
        <f t="array" ref="L385">_xll.SNL.Clients.Office.Excel.Functions.SPG($A385, "IQ_DILUT_EPS_AFTER_EXTRA", L$3)</f>
        <v>1.57</v>
      </c>
      <c r="M385" s="9" cm="1">
        <f t="array" ref="M385">_xll.SNL.Clients.Office.Excel.Functions.SPG($A385, "IQ_DILUT_EPS_AFTER_EXTRA", M$3)</f>
        <v>0.56999999999999995</v>
      </c>
      <c r="N385" s="9" cm="1">
        <f t="array" ref="N385">_xll.SNL.Clients.Office.Excel.Functions.SPG($A385, "IQ_DILUT_EPS_AFTER_EXTRA", N$3)</f>
        <v>0.46</v>
      </c>
      <c r="O385" s="9" cm="1">
        <f t="array" ref="O385">_xll.SNL.Clients.Office.Excel.Functions.SPG($A385, "IQ_DILUT_EPS_AFTER_EXTRA", O$3)</f>
        <v>3.363</v>
      </c>
      <c r="P385" s="9" cm="1">
        <f t="array" ref="P385">_xll.SNL.Clients.Office.Excel.Functions.SPG($A385, "IQ_DILUT_EPS_AFTER_EXTRA", P$3)</f>
        <v>1.1519999999999999</v>
      </c>
      <c r="Q385" s="9" cm="1">
        <f t="array" ref="Q385">_xll.SNL.Clients.Office.Excel.Functions.SPG($A385, "IQ_DILUT_EPS_AFTER_EXTRA", Q$3)</f>
        <v>3.5339999999999998</v>
      </c>
      <c r="R385" s="9" cm="1">
        <f t="array" ref="R385">_xll.SNL.Clients.Office.Excel.Functions.SPG($A385, "IQ_DILUT_EPS_AFTER_EXTRA", R$3)</f>
        <v>8.2970000000000006</v>
      </c>
      <c r="S385" s="9" cm="1">
        <f t="array" ref="S385">_xll.SNL.Clients.Office.Excel.Functions.SPG($A385, "IQ_DILUT_EPS_AFTER_EXTRA", S$3)</f>
        <v>1.9510000000000001</v>
      </c>
      <c r="T385" s="9" cm="1">
        <f t="array" ref="T385">_xll.SNL.Clients.Office.Excel.Functions.SPG($A385, "IQ_DILUT_EPS_AFTER_EXTRA", T$3)</f>
        <v>-2.6379999999999999</v>
      </c>
      <c r="U385" s="9" cm="1">
        <f t="array" ref="U385">_xll.SNL.Clients.Office.Excel.Functions.SPG($A385, "IQ_DILUT_EPS_AFTER_EXTRA", U$3)</f>
        <v>-0.51500000000000001</v>
      </c>
      <c r="V385" s="9" cm="1">
        <f t="array" ref="V385">_xll.SNL.Clients.Office.Excel.Functions.SPG($A385, "IQ_DILUT_EPS_AFTER_EXTRA", V$3)</f>
        <v>-0.72599999999999998</v>
      </c>
      <c r="W385" s="9" cm="1">
        <f t="array" ref="W385">_xll.SNL.Clients.Office.Excel.Functions.SPG($A385, "IQ_DILUT_EPS_AFTER_EXTRA", W$3)</f>
        <v>-5.8150000000000004</v>
      </c>
      <c r="X385" s="9" cm="1">
        <f t="array" ref="X385">_xll.SNL.Clients.Office.Excel.Functions.SPG($A385, "IQ_DILUT_EPS_AFTER_EXTRA", X$3)</f>
        <v>0.74199999999999999</v>
      </c>
      <c r="Y385" s="9" cm="1">
        <f t="array" ref="Y385">_xll.SNL.Clients.Office.Excel.Functions.SPG($A385, "IQ_DILUT_EPS_AFTER_EXTRA", Y$3)</f>
        <v>1.5</v>
      </c>
      <c r="Z385" s="9" cm="1">
        <f t="array" ref="Z385">_xll.SNL.Clients.Office.Excel.Functions.SPG($A385, "IQ_DILUT_EPS_AFTER_EXTRA", Z$3)</f>
        <v>0.42799999999999999</v>
      </c>
    </row>
    <row r="386" spans="1:26" x14ac:dyDescent="0.3">
      <c r="A386" s="11" t="s">
        <v>1397</v>
      </c>
      <c r="B386" s="9" cm="1">
        <f t="array" ref="B386">_xll.SNL.Clients.Office.Excel.Functions.SPG($A386, "IQ_DILUT_EPS_AFTER_EXTRA", B$3)</f>
        <v>0.56999999999999995</v>
      </c>
      <c r="C386" s="9" cm="1">
        <f t="array" ref="C386">_xll.SNL.Clients.Office.Excel.Functions.SPG($A386, "IQ_DILUT_EPS_AFTER_EXTRA", C$3)</f>
        <v>0.21099999999999999</v>
      </c>
      <c r="D386" s="9" cm="1">
        <f t="array" ref="D386">_xll.SNL.Clients.Office.Excel.Functions.SPG($A386, "IQ_DILUT_EPS_AFTER_EXTRA", D$3)</f>
        <v>0.50700000000000001</v>
      </c>
      <c r="E386" s="9" cm="1">
        <f t="array" ref="E386">_xll.SNL.Clients.Office.Excel.Functions.SPG($A386, "IQ_DILUT_EPS_AFTER_EXTRA", E$3)</f>
        <v>0.64900000000000002</v>
      </c>
      <c r="F386" s="9" cm="1">
        <f t="array" ref="F386">_xll.SNL.Clients.Office.Excel.Functions.SPG($A386, "IQ_DILUT_EPS_AFTER_EXTRA", F$3)</f>
        <v>0.72</v>
      </c>
      <c r="G386" s="9" cm="1">
        <f t="array" ref="G386">_xll.SNL.Clients.Office.Excel.Functions.SPG($A386, "IQ_DILUT_EPS_AFTER_EXTRA", G$3)</f>
        <v>0.65500000000000003</v>
      </c>
      <c r="H386" s="9" cm="1">
        <f t="array" ref="H386">_xll.SNL.Clients.Office.Excel.Functions.SPG($A386, "IQ_DILUT_EPS_AFTER_EXTRA", H$3)</f>
        <v>0.57999999999999996</v>
      </c>
      <c r="I386" s="9" cm="1">
        <f t="array" ref="I386">_xll.SNL.Clients.Office.Excel.Functions.SPG($A386, "IQ_DILUT_EPS_AFTER_EXTRA", I$3)</f>
        <v>0.67</v>
      </c>
      <c r="J386" s="9" cm="1">
        <f t="array" ref="J386">_xll.SNL.Clients.Office.Excel.Functions.SPG($A386, "IQ_DILUT_EPS_AFTER_EXTRA", J$3)</f>
        <v>1.389</v>
      </c>
      <c r="K386" s="9" cm="1">
        <f t="array" ref="K386">_xll.SNL.Clients.Office.Excel.Functions.SPG($A386, "IQ_DILUT_EPS_AFTER_EXTRA", K$3)</f>
        <v>0.995</v>
      </c>
      <c r="L386" s="9" cm="1">
        <f t="array" ref="L386">_xll.SNL.Clients.Office.Excel.Functions.SPG($A386, "IQ_DILUT_EPS_AFTER_EXTRA", L$3)</f>
        <v>0.51</v>
      </c>
      <c r="M386" s="9" cm="1">
        <f t="array" ref="M386">_xll.SNL.Clients.Office.Excel.Functions.SPG($A386, "IQ_DILUT_EPS_AFTER_EXTRA", M$3)</f>
        <v>0.65800000000000003</v>
      </c>
      <c r="N386" s="9" cm="1">
        <f t="array" ref="N386">_xll.SNL.Clients.Office.Excel.Functions.SPG($A386, "IQ_DILUT_EPS_AFTER_EXTRA", N$3)</f>
        <v>0.81799999999999995</v>
      </c>
      <c r="O386" s="9" cm="1">
        <f t="array" ref="O386">_xll.SNL.Clients.Office.Excel.Functions.SPG($A386, "IQ_DILUT_EPS_AFTER_EXTRA", O$3)</f>
        <v>0.53100000000000003</v>
      </c>
      <c r="P386" s="9" cm="1">
        <f t="array" ref="P386">_xll.SNL.Clients.Office.Excel.Functions.SPG($A386, "IQ_DILUT_EPS_AFTER_EXTRA", P$3)</f>
        <v>0.74</v>
      </c>
      <c r="Q386" s="9" cm="1">
        <f t="array" ref="Q386">_xll.SNL.Clients.Office.Excel.Functions.SPG($A386, "IQ_DILUT_EPS_AFTER_EXTRA", Q$3)</f>
        <v>0.66800000000000004</v>
      </c>
      <c r="R386" s="9" cm="1">
        <f t="array" ref="R386">_xll.SNL.Clients.Office.Excel.Functions.SPG($A386, "IQ_DILUT_EPS_AFTER_EXTRA", R$3)</f>
        <v>0.28599999999999998</v>
      </c>
      <c r="S386" s="9" cm="1">
        <f t="array" ref="S386">_xll.SNL.Clients.Office.Excel.Functions.SPG($A386, "IQ_DILUT_EPS_AFTER_EXTRA", S$3)</f>
        <v>0.75900000000000001</v>
      </c>
      <c r="T386" s="9" cm="1">
        <f t="array" ref="T386">_xll.SNL.Clients.Office.Excel.Functions.SPG($A386, "IQ_DILUT_EPS_AFTER_EXTRA", T$3)</f>
        <v>0.85</v>
      </c>
      <c r="U386" s="9" cm="1">
        <f t="array" ref="U386">_xll.SNL.Clients.Office.Excel.Functions.SPG($A386, "IQ_DILUT_EPS_AFTER_EXTRA", U$3)</f>
        <v>0.60699999999999998</v>
      </c>
      <c r="V386" s="9" cm="1">
        <f t="array" ref="V386">_xll.SNL.Clients.Office.Excel.Functions.SPG($A386, "IQ_DILUT_EPS_AFTER_EXTRA", V$3)</f>
        <v>0.38</v>
      </c>
      <c r="W386" s="9" cm="1">
        <f t="array" ref="W386">_xll.SNL.Clients.Office.Excel.Functions.SPG($A386, "IQ_DILUT_EPS_AFTER_EXTRA", W$3)</f>
        <v>0.745</v>
      </c>
      <c r="X386" s="9" cm="1">
        <f t="array" ref="X386">_xll.SNL.Clients.Office.Excel.Functions.SPG($A386, "IQ_DILUT_EPS_AFTER_EXTRA", X$3)</f>
        <v>0.24</v>
      </c>
      <c r="Y386" s="9" cm="1">
        <f t="array" ref="Y386">_xll.SNL.Clients.Office.Excel.Functions.SPG($A386, "IQ_DILUT_EPS_AFTER_EXTRA", Y$3)</f>
        <v>0.38</v>
      </c>
      <c r="Z386" s="9" cm="1">
        <f t="array" ref="Z386">_xll.SNL.Clients.Office.Excel.Functions.SPG($A386, "IQ_DILUT_EPS_AFTER_EXTRA", Z$3)</f>
        <v>0.40899999999999997</v>
      </c>
    </row>
    <row r="387" spans="1:26" x14ac:dyDescent="0.3">
      <c r="A387" s="11" t="s">
        <v>1398</v>
      </c>
      <c r="B387" s="9" cm="1">
        <f t="array" ref="B387">_xll.SNL.Clients.Office.Excel.Functions.SPG($A387, "IQ_DILUT_EPS_AFTER_EXTRA", B$3)</f>
        <v>6.9000000000000006E-2</v>
      </c>
      <c r="C387" s="9" cm="1">
        <f t="array" ref="C387">_xll.SNL.Clients.Office.Excel.Functions.SPG($A387, "IQ_DILUT_EPS_AFTER_EXTRA", C$3)</f>
        <v>0.44900000000000001</v>
      </c>
      <c r="D387" s="9" cm="1">
        <f t="array" ref="D387">_xll.SNL.Clients.Office.Excel.Functions.SPG($A387, "IQ_DILUT_EPS_AFTER_EXTRA", D$3)</f>
        <v>7.6999999999999999E-2</v>
      </c>
      <c r="E387" s="9" cm="1">
        <f t="array" ref="E387">_xll.SNL.Clients.Office.Excel.Functions.SPG($A387, "IQ_DILUT_EPS_AFTER_EXTRA", E$3)</f>
        <v>0.26500000000000001</v>
      </c>
      <c r="F387" s="9" cm="1">
        <f t="array" ref="F387">_xll.SNL.Clients.Office.Excel.Functions.SPG($A387, "IQ_DILUT_EPS_AFTER_EXTRA", F$3)</f>
        <v>0.183</v>
      </c>
      <c r="G387" s="9" cm="1">
        <f t="array" ref="G387">_xll.SNL.Clients.Office.Excel.Functions.SPG($A387, "IQ_DILUT_EPS_AFTER_EXTRA", G$3)</f>
        <v>0.30399999999999999</v>
      </c>
      <c r="H387" s="9" cm="1">
        <f t="array" ref="H387">_xll.SNL.Clients.Office.Excel.Functions.SPG($A387, "IQ_DILUT_EPS_AFTER_EXTRA", H$3)</f>
        <v>0.29099999999999998</v>
      </c>
      <c r="I387" s="9" cm="1">
        <f t="array" ref="I387">_xll.SNL.Clients.Office.Excel.Functions.SPG($A387, "IQ_DILUT_EPS_AFTER_EXTRA", I$3)</f>
        <v>0.23300000000000001</v>
      </c>
      <c r="J387" s="9" cm="1">
        <f t="array" ref="J387">_xll.SNL.Clients.Office.Excel.Functions.SPG($A387, "IQ_DILUT_EPS_AFTER_EXTRA", J$3)</f>
        <v>6.4000000000000001E-2</v>
      </c>
      <c r="K387" s="9" cm="1">
        <f t="array" ref="K387">_xll.SNL.Clients.Office.Excel.Functions.SPG($A387, "IQ_DILUT_EPS_AFTER_EXTRA", K$3)</f>
        <v>0.23300000000000001</v>
      </c>
      <c r="L387" s="9" cm="1">
        <f t="array" ref="L387">_xll.SNL.Clients.Office.Excel.Functions.SPG($A387, "IQ_DILUT_EPS_AFTER_EXTRA", L$3)</f>
        <v>0.28399999999999997</v>
      </c>
      <c r="M387" s="9" cm="1">
        <f t="array" ref="M387">_xll.SNL.Clients.Office.Excel.Functions.SPG($A387, "IQ_DILUT_EPS_AFTER_EXTRA", M$3)</f>
        <v>0.23699999999999999</v>
      </c>
      <c r="N387" s="9" cm="1">
        <f t="array" ref="N387">_xll.SNL.Clients.Office.Excel.Functions.SPG($A387, "IQ_DILUT_EPS_AFTER_EXTRA", N$3)</f>
        <v>0.17699999999999999</v>
      </c>
      <c r="O387" s="9" cm="1">
        <f t="array" ref="O387">_xll.SNL.Clients.Office.Excel.Functions.SPG($A387, "IQ_DILUT_EPS_AFTER_EXTRA", O$3)</f>
        <v>0.35899999999999999</v>
      </c>
      <c r="P387" s="9" cm="1">
        <f t="array" ref="P387">_xll.SNL.Clients.Office.Excel.Functions.SPG($A387, "IQ_DILUT_EPS_AFTER_EXTRA", P$3)</f>
        <v>5.3999999999999999E-2</v>
      </c>
      <c r="Q387" s="9" cm="1">
        <f t="array" ref="Q387">_xll.SNL.Clients.Office.Excel.Functions.SPG($A387, "IQ_DILUT_EPS_AFTER_EXTRA", Q$3)</f>
        <v>0.11700000000000001</v>
      </c>
      <c r="R387" s="9" cm="1">
        <f t="array" ref="R387">_xll.SNL.Clients.Office.Excel.Functions.SPG($A387, "IQ_DILUT_EPS_AFTER_EXTRA", R$3)</f>
        <v>0.22600000000000001</v>
      </c>
      <c r="S387" s="9" cm="1">
        <f t="array" ref="S387">_xll.SNL.Clients.Office.Excel.Functions.SPG($A387, "IQ_DILUT_EPS_AFTER_EXTRA", S$3)</f>
        <v>0.188</v>
      </c>
      <c r="T387" s="9" cm="1">
        <f t="array" ref="T387">_xll.SNL.Clients.Office.Excel.Functions.SPG($A387, "IQ_DILUT_EPS_AFTER_EXTRA", T$3)</f>
        <v>-4.0000000000000001E-3</v>
      </c>
      <c r="U387" s="9" cm="1">
        <f t="array" ref="U387">_xll.SNL.Clients.Office.Excel.Functions.SPG($A387, "IQ_DILUT_EPS_AFTER_EXTRA", U$3)</f>
        <v>-1.032</v>
      </c>
      <c r="V387" s="9" cm="1">
        <f t="array" ref="V387">_xll.SNL.Clients.Office.Excel.Functions.SPG($A387, "IQ_DILUT_EPS_AFTER_EXTRA", V$3)</f>
        <v>-0.14699999999999999</v>
      </c>
      <c r="W387" s="9" cm="1">
        <f t="array" ref="W387">_xll.SNL.Clients.Office.Excel.Functions.SPG($A387, "IQ_DILUT_EPS_AFTER_EXTRA", W$3)</f>
        <v>0.23899999999999999</v>
      </c>
      <c r="X387" s="9" cm="1">
        <f t="array" ref="X387">_xll.SNL.Clients.Office.Excel.Functions.SPG($A387, "IQ_DILUT_EPS_AFTER_EXTRA", X$3)</f>
        <v>0.17899999999999999</v>
      </c>
      <c r="Y387" s="9" cm="1">
        <f t="array" ref="Y387">_xll.SNL.Clients.Office.Excel.Functions.SPG($A387, "IQ_DILUT_EPS_AFTER_EXTRA", Y$3)</f>
        <v>2.5999999999999999E-2</v>
      </c>
      <c r="Z387" s="9" cm="1">
        <f t="array" ref="Z387">_xll.SNL.Clients.Office.Excel.Functions.SPG($A387, "IQ_DILUT_EPS_AFTER_EXTRA", Z$3)</f>
        <v>0.13300000000000001</v>
      </c>
    </row>
    <row r="388" spans="1:26" x14ac:dyDescent="0.3">
      <c r="A388" s="11" t="s">
        <v>1399</v>
      </c>
      <c r="B388" s="9" cm="1">
        <f t="array" ref="B388">_xll.SNL.Clients.Office.Excel.Functions.SPG($A388, "IQ_DILUT_EPS_AFTER_EXTRA", B$3)</f>
        <v>1.93</v>
      </c>
      <c r="C388" s="9" cm="1">
        <f t="array" ref="C388">_xll.SNL.Clients.Office.Excel.Functions.SPG($A388, "IQ_DILUT_EPS_AFTER_EXTRA", C$3)</f>
        <v>2.3889999999999998</v>
      </c>
      <c r="D388" s="9" cm="1">
        <f t="array" ref="D388">_xll.SNL.Clients.Office.Excel.Functions.SPG($A388, "IQ_DILUT_EPS_AFTER_EXTRA", D$3)</f>
        <v>4.2249999999999996</v>
      </c>
      <c r="E388" s="9" cm="1">
        <f t="array" ref="E388">_xll.SNL.Clients.Office.Excel.Functions.SPG($A388, "IQ_DILUT_EPS_AFTER_EXTRA", E$3)</f>
        <v>4.4859999999999998</v>
      </c>
      <c r="F388" s="9" cm="1">
        <f t="array" ref="F388">_xll.SNL.Clients.Office.Excel.Functions.SPG($A388, "IQ_DILUT_EPS_AFTER_EXTRA", F$3)</f>
        <v>2.17</v>
      </c>
      <c r="G388" s="9" cm="1">
        <f t="array" ref="G388">_xll.SNL.Clients.Office.Excel.Functions.SPG($A388, "IQ_DILUT_EPS_AFTER_EXTRA", G$3)</f>
        <v>2.0870000000000002</v>
      </c>
      <c r="H388" s="9" cm="1">
        <f t="array" ref="H388">_xll.SNL.Clients.Office.Excel.Functions.SPG($A388, "IQ_DILUT_EPS_AFTER_EXTRA", H$3)</f>
        <v>4.3479999999999999</v>
      </c>
      <c r="I388" s="9" cm="1">
        <f t="array" ref="I388">_xll.SNL.Clients.Office.Excel.Functions.SPG($A388, "IQ_DILUT_EPS_AFTER_EXTRA", I$3)</f>
        <v>4.415</v>
      </c>
      <c r="J388" s="9" cm="1">
        <f t="array" ref="J388">_xll.SNL.Clients.Office.Excel.Functions.SPG($A388, "IQ_DILUT_EPS_AFTER_EXTRA", J$3)</f>
        <v>2.8279999999999998</v>
      </c>
      <c r="K388" s="9" cm="1">
        <f t="array" ref="K388">_xll.SNL.Clients.Office.Excel.Functions.SPG($A388, "IQ_DILUT_EPS_AFTER_EXTRA", K$3)</f>
        <v>3.5579999999999998</v>
      </c>
      <c r="L388" s="9" cm="1">
        <f t="array" ref="L388">_xll.SNL.Clients.Office.Excel.Functions.SPG($A388, "IQ_DILUT_EPS_AFTER_EXTRA", L$3)</f>
        <v>4.0289999999999999</v>
      </c>
      <c r="M388" s="9" cm="1">
        <f t="array" ref="M388">_xll.SNL.Clients.Office.Excel.Functions.SPG($A388, "IQ_DILUT_EPS_AFTER_EXTRA", M$3)</f>
        <v>4.9260000000000002</v>
      </c>
      <c r="N388" s="9" cm="1">
        <f t="array" ref="N388">_xll.SNL.Clients.Office.Excel.Functions.SPG($A388, "IQ_DILUT_EPS_AFTER_EXTRA", N$3)</f>
        <v>2.9009999999999998</v>
      </c>
      <c r="O388" s="9" cm="1">
        <f t="array" ref="O388">_xll.SNL.Clients.Office.Excel.Functions.SPG($A388, "IQ_DILUT_EPS_AFTER_EXTRA", O$3)</f>
        <v>2.0230000000000001</v>
      </c>
      <c r="P388" s="9" cm="1">
        <f t="array" ref="P388">_xll.SNL.Clients.Office.Excel.Functions.SPG($A388, "IQ_DILUT_EPS_AFTER_EXTRA", P$3)</f>
        <v>3.62</v>
      </c>
      <c r="Q388" s="9" cm="1">
        <f t="array" ref="Q388">_xll.SNL.Clients.Office.Excel.Functions.SPG($A388, "IQ_DILUT_EPS_AFTER_EXTRA", Q$3)</f>
        <v>3.7080000000000002</v>
      </c>
      <c r="R388" s="9" cm="1">
        <f t="array" ref="R388">_xll.SNL.Clients.Office.Excel.Functions.SPG($A388, "IQ_DILUT_EPS_AFTER_EXTRA", R$3)</f>
        <v>1.4219999999999999</v>
      </c>
      <c r="S388" s="9" cm="1">
        <f t="array" ref="S388">_xll.SNL.Clients.Office.Excel.Functions.SPG($A388, "IQ_DILUT_EPS_AFTER_EXTRA", S$3)</f>
        <v>1.1910000000000001</v>
      </c>
      <c r="T388" s="9" cm="1">
        <f t="array" ref="T388">_xll.SNL.Clients.Office.Excel.Functions.SPG($A388, "IQ_DILUT_EPS_AFTER_EXTRA", T$3)</f>
        <v>2.7629999999999999</v>
      </c>
      <c r="U388" s="9" cm="1">
        <f t="array" ref="U388">_xll.SNL.Clients.Office.Excel.Functions.SPG($A388, "IQ_DILUT_EPS_AFTER_EXTRA", U$3)</f>
        <v>2.2869999999999999</v>
      </c>
      <c r="V388" s="9" cm="1">
        <f t="array" ref="V388">_xll.SNL.Clients.Office.Excel.Functions.SPG($A388, "IQ_DILUT_EPS_AFTER_EXTRA", V$3)</f>
        <v>0.75900000000000001</v>
      </c>
      <c r="W388" s="9" cm="1">
        <f t="array" ref="W388">_xll.SNL.Clients.Office.Excel.Functions.SPG($A388, "IQ_DILUT_EPS_AFTER_EXTRA", W$3)</f>
        <v>0.97699999999999998</v>
      </c>
      <c r="X388" s="9" cm="1">
        <f t="array" ref="X388">_xll.SNL.Clients.Office.Excel.Functions.SPG($A388, "IQ_DILUT_EPS_AFTER_EXTRA", X$3)</f>
        <v>2.1989999999999998</v>
      </c>
      <c r="Y388" s="9" cm="1">
        <f t="array" ref="Y388">_xll.SNL.Clients.Office.Excel.Functions.SPG($A388, "IQ_DILUT_EPS_AFTER_EXTRA", Y$3)</f>
        <v>2.3980000000000001</v>
      </c>
      <c r="Z388" s="9" cm="1">
        <f t="array" ref="Z388">_xll.SNL.Clients.Office.Excel.Functions.SPG($A388, "IQ_DILUT_EPS_AFTER_EXTRA", Z$3)</f>
        <v>0.93600000000000005</v>
      </c>
    </row>
    <row r="389" spans="1:26" x14ac:dyDescent="0.3">
      <c r="A389" s="11" t="s">
        <v>1400</v>
      </c>
      <c r="B389" s="9" cm="1">
        <f t="array" ref="B389">_xll.SNL.Clients.Office.Excel.Functions.SPG($A389, "IQ_DILUT_EPS_AFTER_EXTRA", B$3)</f>
        <v>2.2090000000000001</v>
      </c>
      <c r="C389" s="9" cm="1">
        <f t="array" ref="C389">_xll.SNL.Clients.Office.Excel.Functions.SPG($A389, "IQ_DILUT_EPS_AFTER_EXTRA", C$3)</f>
        <v>2.02</v>
      </c>
      <c r="D389" s="9" cm="1">
        <f t="array" ref="D389">_xll.SNL.Clients.Office.Excel.Functions.SPG($A389, "IQ_DILUT_EPS_AFTER_EXTRA", D$3)</f>
        <v>2.06</v>
      </c>
      <c r="E389" s="9" cm="1">
        <f t="array" ref="E389">_xll.SNL.Clients.Office.Excel.Functions.SPG($A389, "IQ_DILUT_EPS_AFTER_EXTRA", E$3)</f>
        <v>2.44</v>
      </c>
      <c r="F389" s="9" cm="1">
        <f t="array" ref="F389">_xll.SNL.Clients.Office.Excel.Functions.SPG($A389, "IQ_DILUT_EPS_AFTER_EXTRA", F$3)</f>
        <v>2.17</v>
      </c>
      <c r="G389" s="9" cm="1">
        <f t="array" ref="G389">_xll.SNL.Clients.Office.Excel.Functions.SPG($A389, "IQ_DILUT_EPS_AFTER_EXTRA", G$3)</f>
        <v>1.6679999999999999</v>
      </c>
      <c r="H389" s="9" cm="1">
        <f t="array" ref="H389">_xll.SNL.Clients.Office.Excel.Functions.SPG($A389, "IQ_DILUT_EPS_AFTER_EXTRA", H$3)</f>
        <v>1.96</v>
      </c>
      <c r="I389" s="9" cm="1">
        <f t="array" ref="I389">_xll.SNL.Clients.Office.Excel.Functions.SPG($A389, "IQ_DILUT_EPS_AFTER_EXTRA", I$3)</f>
        <v>2.2599999999999998</v>
      </c>
      <c r="J389" s="9" cm="1">
        <f t="array" ref="J389">_xll.SNL.Clients.Office.Excel.Functions.SPG($A389, "IQ_DILUT_EPS_AFTER_EXTRA", J$3)</f>
        <v>1.93</v>
      </c>
      <c r="K389" s="9" cm="1">
        <f t="array" ref="K389">_xll.SNL.Clients.Office.Excel.Functions.SPG($A389, "IQ_DILUT_EPS_AFTER_EXTRA", K$3)</f>
        <v>2.04</v>
      </c>
      <c r="L389" s="9" cm="1">
        <f t="array" ref="L389">_xll.SNL.Clients.Office.Excel.Functions.SPG($A389, "IQ_DILUT_EPS_AFTER_EXTRA", L$3)</f>
        <v>1.75</v>
      </c>
      <c r="M389" s="9" cm="1">
        <f t="array" ref="M389">_xll.SNL.Clients.Office.Excel.Functions.SPG($A389, "IQ_DILUT_EPS_AFTER_EXTRA", M$3)</f>
        <v>2.0699999999999998</v>
      </c>
      <c r="N389" s="9" cm="1">
        <f t="array" ref="N389">_xll.SNL.Clients.Office.Excel.Functions.SPG($A389, "IQ_DILUT_EPS_AFTER_EXTRA", N$3)</f>
        <v>1.61</v>
      </c>
      <c r="O389" s="9" cm="1">
        <f t="array" ref="O389">_xll.SNL.Clients.Office.Excel.Functions.SPG($A389, "IQ_DILUT_EPS_AFTER_EXTRA", O$3)</f>
        <v>1.18</v>
      </c>
      <c r="P389" s="9" cm="1">
        <f t="array" ref="P389">_xll.SNL.Clients.Office.Excel.Functions.SPG($A389, "IQ_DILUT_EPS_AFTER_EXTRA", P$3)</f>
        <v>1.37</v>
      </c>
      <c r="Q389" s="9" cm="1">
        <f t="array" ref="Q389">_xll.SNL.Clients.Office.Excel.Functions.SPG($A389, "IQ_DILUT_EPS_AFTER_EXTRA", Q$3)</f>
        <v>1.109</v>
      </c>
      <c r="R389" s="9" cm="1">
        <f t="array" ref="R389">_xll.SNL.Clients.Office.Excel.Functions.SPG($A389, "IQ_DILUT_EPS_AFTER_EXTRA", R$3)</f>
        <v>1.23</v>
      </c>
      <c r="S389" s="9" cm="1">
        <f t="array" ref="S389">_xll.SNL.Clients.Office.Excel.Functions.SPG($A389, "IQ_DILUT_EPS_AFTER_EXTRA", S$3)</f>
        <v>0.86299999999999999</v>
      </c>
      <c r="T389" s="9" cm="1">
        <f t="array" ref="T389">_xll.SNL.Clients.Office.Excel.Functions.SPG($A389, "IQ_DILUT_EPS_AFTER_EXTRA", T$3)</f>
        <v>0.97</v>
      </c>
      <c r="U389" s="9" cm="1">
        <f t="array" ref="U389">_xll.SNL.Clients.Office.Excel.Functions.SPG($A389, "IQ_DILUT_EPS_AFTER_EXTRA", U$3)</f>
        <v>0.59</v>
      </c>
      <c r="V389" s="9" cm="1">
        <f t="array" ref="V389">_xll.SNL.Clients.Office.Excel.Functions.SPG($A389, "IQ_DILUT_EPS_AFTER_EXTRA", V$3)</f>
        <v>0.94</v>
      </c>
      <c r="W389" s="9" cm="1">
        <f t="array" ref="W389">_xll.SNL.Clients.Office.Excel.Functions.SPG($A389, "IQ_DILUT_EPS_AFTER_EXTRA", W$3)</f>
        <v>0.93500000000000005</v>
      </c>
      <c r="X389" s="9" cm="1">
        <f t="array" ref="X389">_xll.SNL.Clients.Office.Excel.Functions.SPG($A389, "IQ_DILUT_EPS_AFTER_EXTRA", X$3)</f>
        <v>0.94</v>
      </c>
      <c r="Y389" s="9" cm="1">
        <f t="array" ref="Y389">_xll.SNL.Clients.Office.Excel.Functions.SPG($A389, "IQ_DILUT_EPS_AFTER_EXTRA", Y$3)</f>
        <v>1.06</v>
      </c>
      <c r="Z389" s="9" cm="1">
        <f t="array" ref="Z389">_xll.SNL.Clients.Office.Excel.Functions.SPG($A389, "IQ_DILUT_EPS_AFTER_EXTRA", Z$3)</f>
        <v>0.90600000000000003</v>
      </c>
    </row>
    <row r="390" spans="1:26" x14ac:dyDescent="0.3">
      <c r="A390" s="11" t="s">
        <v>1401</v>
      </c>
      <c r="B390" s="9" cm="1">
        <f t="array" ref="B390">_xll.SNL.Clients.Office.Excel.Functions.SPG($A390, "IQ_DILUT_EPS_AFTER_EXTRA", B$3)</f>
        <v>1.03</v>
      </c>
      <c r="C390" s="9" cm="1">
        <f t="array" ref="C390">_xll.SNL.Clients.Office.Excel.Functions.SPG($A390, "IQ_DILUT_EPS_AFTER_EXTRA", C$3)</f>
        <v>1.5009999999999999</v>
      </c>
      <c r="D390" s="9" cm="1">
        <f t="array" ref="D390">_xll.SNL.Clients.Office.Excel.Functions.SPG($A390, "IQ_DILUT_EPS_AFTER_EXTRA", D$3)</f>
        <v>2.0609999999999999</v>
      </c>
      <c r="E390" s="9" cm="1">
        <f t="array" ref="E390">_xll.SNL.Clients.Office.Excel.Functions.SPG($A390, "IQ_DILUT_EPS_AFTER_EXTRA", E$3)</f>
        <v>1.66</v>
      </c>
      <c r="F390" s="9" cm="1">
        <f t="array" ref="F390">_xll.SNL.Clients.Office.Excel.Functions.SPG($A390, "IQ_DILUT_EPS_AFTER_EXTRA", F$3)</f>
        <v>1.5</v>
      </c>
      <c r="G390" s="9" cm="1">
        <f t="array" ref="G390">_xll.SNL.Clients.Office.Excel.Functions.SPG($A390, "IQ_DILUT_EPS_AFTER_EXTRA", G$3)</f>
        <v>1.89</v>
      </c>
      <c r="H390" s="9" cm="1">
        <f t="array" ref="H390">_xll.SNL.Clients.Office.Excel.Functions.SPG($A390, "IQ_DILUT_EPS_AFTER_EXTRA", H$3)</f>
        <v>1.66</v>
      </c>
      <c r="I390" s="9" cm="1">
        <f t="array" ref="I390">_xll.SNL.Clients.Office.Excel.Functions.SPG($A390, "IQ_DILUT_EPS_AFTER_EXTRA", I$3)</f>
        <v>1.1200000000000001</v>
      </c>
      <c r="J390" s="9" cm="1">
        <f t="array" ref="J390">_xll.SNL.Clients.Office.Excel.Functions.SPG($A390, "IQ_DILUT_EPS_AFTER_EXTRA", J$3)</f>
        <v>0.97</v>
      </c>
      <c r="K390" s="9" cm="1">
        <f t="array" ref="K390">_xll.SNL.Clients.Office.Excel.Functions.SPG($A390, "IQ_DILUT_EPS_AFTER_EXTRA", K$3)</f>
        <v>0.98699999999999999</v>
      </c>
      <c r="L390" s="9" cm="1">
        <f t="array" ref="L390">_xll.SNL.Clients.Office.Excel.Functions.SPG($A390, "IQ_DILUT_EPS_AFTER_EXTRA", L$3)</f>
        <v>0.39</v>
      </c>
      <c r="M390" s="9" cm="1">
        <f t="array" ref="M390">_xll.SNL.Clients.Office.Excel.Functions.SPG($A390, "IQ_DILUT_EPS_AFTER_EXTRA", M$3)</f>
        <v>0.08</v>
      </c>
      <c r="N390" s="9" cm="1">
        <f t="array" ref="N390">_xll.SNL.Clients.Office.Excel.Functions.SPG($A390, "IQ_DILUT_EPS_AFTER_EXTRA", N$3)</f>
        <v>-1.143</v>
      </c>
      <c r="O390" s="9" cm="1">
        <f t="array" ref="O390">_xll.SNL.Clients.Office.Excel.Functions.SPG($A390, "IQ_DILUT_EPS_AFTER_EXTRA", O$3)</f>
        <v>-2.2999999999999998</v>
      </c>
      <c r="P390" s="9" cm="1">
        <f t="array" ref="P390">_xll.SNL.Clients.Office.Excel.Functions.SPG($A390, "IQ_DILUT_EPS_AFTER_EXTRA", P$3)</f>
        <v>-1.36</v>
      </c>
      <c r="Q390" s="9" cm="1">
        <f t="array" ref="Q390">_xll.SNL.Clients.Office.Excel.Functions.SPG($A390, "IQ_DILUT_EPS_AFTER_EXTRA", Q$3)</f>
        <v>-1.1140000000000001</v>
      </c>
      <c r="R390" s="9" cm="1">
        <f t="array" ref="R390">_xll.SNL.Clients.Office.Excel.Functions.SPG($A390, "IQ_DILUT_EPS_AFTER_EXTRA", R$3)</f>
        <v>-1.657</v>
      </c>
      <c r="S390" s="9" cm="1">
        <f t="array" ref="S390">_xll.SNL.Clients.Office.Excel.Functions.SPG($A390, "IQ_DILUT_EPS_AFTER_EXTRA", S$3)</f>
        <v>-2.863</v>
      </c>
      <c r="T390" s="9" cm="1">
        <f t="array" ref="T390">_xll.SNL.Clients.Office.Excel.Functions.SPG($A390, "IQ_DILUT_EPS_AFTER_EXTRA", T$3)</f>
        <v>-2.4860000000000002</v>
      </c>
      <c r="U390" s="9" cm="1">
        <f t="array" ref="U390">_xll.SNL.Clients.Office.Excel.Functions.SPG($A390, "IQ_DILUT_EPS_AFTER_EXTRA", U$3)</f>
        <v>-8.3000000000000007</v>
      </c>
      <c r="V390" s="9" cm="1">
        <f t="array" ref="V390">_xll.SNL.Clients.Office.Excel.Functions.SPG($A390, "IQ_DILUT_EPS_AFTER_EXTRA", V$3)</f>
        <v>-13.8</v>
      </c>
      <c r="W390" s="9" cm="1">
        <f t="array" ref="W390">_xll.SNL.Clients.Office.Excel.Functions.SPG($A390, "IQ_DILUT_EPS_AFTER_EXTRA", W$3)</f>
        <v>365.625</v>
      </c>
      <c r="X390" s="9" cm="1">
        <f t="array" ref="X390">_xll.SNL.Clients.Office.Excel.Functions.SPG($A390, "IQ_DILUT_EPS_AFTER_EXTRA", X$3)</f>
        <v>-1179.0319999999999</v>
      </c>
      <c r="Y390" s="9" cm="1">
        <f t="array" ref="Y390">_xll.SNL.Clients.Office.Excel.Functions.SPG($A390, "IQ_DILUT_EPS_AFTER_EXTRA", Y$3)</f>
        <v>-453.80500000000001</v>
      </c>
      <c r="Z390" s="9" cm="1">
        <f t="array" ref="Z390">_xll.SNL.Clients.Office.Excel.Functions.SPG($A390, "IQ_DILUT_EPS_AFTER_EXTRA", Z$3)</f>
        <v>-692.08100000000002</v>
      </c>
    </row>
    <row r="391" spans="1:26" x14ac:dyDescent="0.3">
      <c r="A391" s="11" t="s">
        <v>1402</v>
      </c>
      <c r="B391" s="9" cm="1">
        <f t="array" ref="B391">_xll.SNL.Clients.Office.Excel.Functions.SPG($A391, "IQ_DILUT_EPS_AFTER_EXTRA", B$3)</f>
        <v>1.3</v>
      </c>
      <c r="C391" s="9" cm="1">
        <f t="array" ref="C391">_xll.SNL.Clients.Office.Excel.Functions.SPG($A391, "IQ_DILUT_EPS_AFTER_EXTRA", C$3)</f>
        <v>1.01</v>
      </c>
      <c r="D391" s="9" cm="1">
        <f t="array" ref="D391">_xll.SNL.Clients.Office.Excel.Functions.SPG($A391, "IQ_DILUT_EPS_AFTER_EXTRA", D$3)</f>
        <v>1.1000000000000001</v>
      </c>
      <c r="E391" s="9" cm="1">
        <f t="array" ref="E391">_xll.SNL.Clients.Office.Excel.Functions.SPG($A391, "IQ_DILUT_EPS_AFTER_EXTRA", E$3)</f>
        <v>1.03</v>
      </c>
      <c r="F391" s="9" cm="1">
        <f t="array" ref="F391">_xll.SNL.Clients.Office.Excel.Functions.SPG($A391, "IQ_DILUT_EPS_AFTER_EXTRA", F$3)</f>
        <v>1.23</v>
      </c>
      <c r="G391" s="9" cm="1">
        <f t="array" ref="G391">_xll.SNL.Clients.Office.Excel.Functions.SPG($A391, "IQ_DILUT_EPS_AFTER_EXTRA", G$3)</f>
        <v>1.0529999999999999</v>
      </c>
      <c r="H391" s="9" cm="1">
        <f t="array" ref="H391">_xll.SNL.Clients.Office.Excel.Functions.SPG($A391, "IQ_DILUT_EPS_AFTER_EXTRA", H$3)</f>
        <v>1.28</v>
      </c>
      <c r="I391" s="9" cm="1">
        <f t="array" ref="I391">_xll.SNL.Clients.Office.Excel.Functions.SPG($A391, "IQ_DILUT_EPS_AFTER_EXTRA", I$3)</f>
        <v>1.32</v>
      </c>
      <c r="J391" s="9" cm="1">
        <f t="array" ref="J391">_xll.SNL.Clients.Office.Excel.Functions.SPG($A391, "IQ_DILUT_EPS_AFTER_EXTRA", J$3)</f>
        <v>1.24</v>
      </c>
      <c r="K391" s="9" cm="1">
        <f t="array" ref="K391">_xll.SNL.Clients.Office.Excel.Functions.SPG($A391, "IQ_DILUT_EPS_AFTER_EXTRA", K$3)</f>
        <v>1.3819999999999999</v>
      </c>
      <c r="L391" s="9" cm="1">
        <f t="array" ref="L391">_xll.SNL.Clients.Office.Excel.Functions.SPG($A391, "IQ_DILUT_EPS_AFTER_EXTRA", L$3)</f>
        <v>1.3089999999999999</v>
      </c>
      <c r="M391" s="9" cm="1">
        <f t="array" ref="M391">_xll.SNL.Clients.Office.Excel.Functions.SPG($A391, "IQ_DILUT_EPS_AFTER_EXTRA", M$3)</f>
        <v>1</v>
      </c>
      <c r="N391" s="9" cm="1">
        <f t="array" ref="N391">_xll.SNL.Clients.Office.Excel.Functions.SPG($A391, "IQ_DILUT_EPS_AFTER_EXTRA", N$3)</f>
        <v>-0.14000000000000001</v>
      </c>
      <c r="O391" s="9" cm="1">
        <f t="array" ref="O391">_xll.SNL.Clients.Office.Excel.Functions.SPG($A391, "IQ_DILUT_EPS_AFTER_EXTRA", O$3)</f>
        <v>1.2</v>
      </c>
      <c r="P391" s="9" cm="1">
        <f t="array" ref="P391">_xll.SNL.Clients.Office.Excel.Functions.SPG($A391, "IQ_DILUT_EPS_AFTER_EXTRA", P$3)</f>
        <v>1.03</v>
      </c>
      <c r="Q391" s="9" cm="1">
        <f t="array" ref="Q391">_xll.SNL.Clients.Office.Excel.Functions.SPG($A391, "IQ_DILUT_EPS_AFTER_EXTRA", Q$3)</f>
        <v>1.01</v>
      </c>
      <c r="R391" s="9" cm="1">
        <f t="array" ref="R391">_xll.SNL.Clients.Office.Excel.Functions.SPG($A391, "IQ_DILUT_EPS_AFTER_EXTRA", R$3)</f>
        <v>1.17</v>
      </c>
      <c r="S391" s="9" cm="1">
        <f t="array" ref="S391">_xll.SNL.Clients.Office.Excel.Functions.SPG($A391, "IQ_DILUT_EPS_AFTER_EXTRA", S$3)</f>
        <v>0.64400000000000002</v>
      </c>
      <c r="T391" s="9" cm="1">
        <f t="array" ref="T391">_xll.SNL.Clients.Office.Excel.Functions.SPG($A391, "IQ_DILUT_EPS_AFTER_EXTRA", T$3)</f>
        <v>0.746</v>
      </c>
      <c r="U391" s="9" cm="1">
        <f t="array" ref="U391">_xll.SNL.Clients.Office.Excel.Functions.SPG($A391, "IQ_DILUT_EPS_AFTER_EXTRA", U$3)</f>
        <v>0.56699999999999995</v>
      </c>
      <c r="V391" s="9" cm="1">
        <f t="array" ref="V391">_xll.SNL.Clients.Office.Excel.Functions.SPG($A391, "IQ_DILUT_EPS_AFTER_EXTRA", V$3)</f>
        <v>0.39</v>
      </c>
      <c r="W391" s="9" cm="1">
        <f t="array" ref="W391">_xll.SNL.Clients.Office.Excel.Functions.SPG($A391, "IQ_DILUT_EPS_AFTER_EXTRA", W$3)</f>
        <v>0.96</v>
      </c>
      <c r="X391" s="9" cm="1">
        <f t="array" ref="X391">_xll.SNL.Clients.Office.Excel.Functions.SPG($A391, "IQ_DILUT_EPS_AFTER_EXTRA", X$3)</f>
        <v>0.999</v>
      </c>
      <c r="Y391" s="9" cm="1">
        <f t="array" ref="Y391">_xll.SNL.Clients.Office.Excel.Functions.SPG($A391, "IQ_DILUT_EPS_AFTER_EXTRA", Y$3)</f>
        <v>1.05</v>
      </c>
      <c r="Z391" s="9" cm="1">
        <f t="array" ref="Z391">_xll.SNL.Clients.Office.Excel.Functions.SPG($A391, "IQ_DILUT_EPS_AFTER_EXTRA", Z$3)</f>
        <v>1.06</v>
      </c>
    </row>
    <row r="392" spans="1:26" x14ac:dyDescent="0.3">
      <c r="A392" s="11" t="s">
        <v>1403</v>
      </c>
      <c r="B392" s="9" cm="1">
        <f t="array" ref="B392">_xll.SNL.Clients.Office.Excel.Functions.SPG($A392, "IQ_DILUT_EPS_AFTER_EXTRA", B$3)</f>
        <v>2.1</v>
      </c>
      <c r="C392" s="9" cm="1">
        <f t="array" ref="C392">_xll.SNL.Clients.Office.Excel.Functions.SPG($A392, "IQ_DILUT_EPS_AFTER_EXTRA", C$3)</f>
        <v>3.0339999999999998</v>
      </c>
      <c r="D392" s="9" cm="1">
        <f t="array" ref="D392">_xll.SNL.Clients.Office.Excel.Functions.SPG($A392, "IQ_DILUT_EPS_AFTER_EXTRA", D$3)</f>
        <v>3.81</v>
      </c>
      <c r="E392" s="9" cm="1">
        <f t="array" ref="E392">_xll.SNL.Clients.Office.Excel.Functions.SPG($A392, "IQ_DILUT_EPS_AFTER_EXTRA", E$3)</f>
        <v>4.28</v>
      </c>
      <c r="F392" s="9" cm="1">
        <f t="array" ref="F392">_xll.SNL.Clients.Office.Excel.Functions.SPG($A392, "IQ_DILUT_EPS_AFTER_EXTRA", F$3)</f>
        <v>1.95</v>
      </c>
      <c r="G392" s="9" cm="1">
        <f t="array" ref="G392">_xll.SNL.Clients.Office.Excel.Functions.SPG($A392, "IQ_DILUT_EPS_AFTER_EXTRA", G$3)</f>
        <v>2.4529999999999998</v>
      </c>
      <c r="H392" s="9" cm="1">
        <f t="array" ref="H392">_xll.SNL.Clients.Office.Excel.Functions.SPG($A392, "IQ_DILUT_EPS_AFTER_EXTRA", H$3)</f>
        <v>4.2</v>
      </c>
      <c r="I392" s="9" cm="1">
        <f t="array" ref="I392">_xll.SNL.Clients.Office.Excel.Functions.SPG($A392, "IQ_DILUT_EPS_AFTER_EXTRA", I$3)</f>
        <v>3.41</v>
      </c>
      <c r="J392" s="9" cm="1">
        <f t="array" ref="J392">_xll.SNL.Clients.Office.Excel.Functions.SPG($A392, "IQ_DILUT_EPS_AFTER_EXTRA", J$3)</f>
        <v>3.48</v>
      </c>
      <c r="K392" s="9" cm="1">
        <f t="array" ref="K392">_xll.SNL.Clients.Office.Excel.Functions.SPG($A392, "IQ_DILUT_EPS_AFTER_EXTRA", K$3)</f>
        <v>3.9039999999999999</v>
      </c>
      <c r="L392" s="9" cm="1">
        <f t="array" ref="L392">_xll.SNL.Clients.Office.Excel.Functions.SPG($A392, "IQ_DILUT_EPS_AFTER_EXTRA", L$3)</f>
        <v>4.3</v>
      </c>
      <c r="M392" s="9" cm="1">
        <f t="array" ref="M392">_xll.SNL.Clients.Office.Excel.Functions.SPG($A392, "IQ_DILUT_EPS_AFTER_EXTRA", M$3)</f>
        <v>3.95</v>
      </c>
      <c r="N392" s="9" cm="1">
        <f t="array" ref="N392">_xll.SNL.Clients.Office.Excel.Functions.SPG($A392, "IQ_DILUT_EPS_AFTER_EXTRA", N$3)</f>
        <v>3.19</v>
      </c>
      <c r="O392" s="9" cm="1">
        <f t="array" ref="O392">_xll.SNL.Clients.Office.Excel.Functions.SPG($A392, "IQ_DILUT_EPS_AFTER_EXTRA", O$3)</f>
        <v>2.9279999999999999</v>
      </c>
      <c r="P392" s="9" cm="1">
        <f t="array" ref="P392">_xll.SNL.Clients.Office.Excel.Functions.SPG($A392, "IQ_DILUT_EPS_AFTER_EXTRA", P$3)</f>
        <v>2.02</v>
      </c>
      <c r="Q392" s="9" cm="1">
        <f t="array" ref="Q392">_xll.SNL.Clients.Office.Excel.Functions.SPG($A392, "IQ_DILUT_EPS_AFTER_EXTRA", Q$3)</f>
        <v>2.02</v>
      </c>
      <c r="R392" s="9" cm="1">
        <f t="array" ref="R392">_xll.SNL.Clients.Office.Excel.Functions.SPG($A392, "IQ_DILUT_EPS_AFTER_EXTRA", R$3)</f>
        <v>0.87</v>
      </c>
      <c r="S392" s="9" cm="1">
        <f t="array" ref="S392">_xll.SNL.Clients.Office.Excel.Functions.SPG($A392, "IQ_DILUT_EPS_AFTER_EXTRA", S$3)</f>
        <v>0.107</v>
      </c>
      <c r="T392" s="9" cm="1">
        <f t="array" ref="T392">_xll.SNL.Clients.Office.Excel.Functions.SPG($A392, "IQ_DILUT_EPS_AFTER_EXTRA", T$3)</f>
        <v>1.31</v>
      </c>
      <c r="U392" s="9" cm="1">
        <f t="array" ref="U392">_xll.SNL.Clients.Office.Excel.Functions.SPG($A392, "IQ_DILUT_EPS_AFTER_EXTRA", U$3)</f>
        <v>-0.84</v>
      </c>
      <c r="V392" s="9" cm="1">
        <f t="array" ref="V392">_xll.SNL.Clients.Office.Excel.Functions.SPG($A392, "IQ_DILUT_EPS_AFTER_EXTRA", V$3)</f>
        <v>0.82</v>
      </c>
      <c r="W392" s="9" cm="1">
        <f t="array" ref="W392">_xll.SNL.Clients.Office.Excel.Functions.SPG($A392, "IQ_DILUT_EPS_AFTER_EXTRA", W$3)</f>
        <v>1.258</v>
      </c>
      <c r="X392" s="9" cm="1">
        <f t="array" ref="X392">_xll.SNL.Clients.Office.Excel.Functions.SPG($A392, "IQ_DILUT_EPS_AFTER_EXTRA", X$3)</f>
        <v>1.52</v>
      </c>
      <c r="Y392" s="9" cm="1">
        <f t="array" ref="Y392">_xll.SNL.Clients.Office.Excel.Functions.SPG($A392, "IQ_DILUT_EPS_AFTER_EXTRA", Y$3)</f>
        <v>1.45</v>
      </c>
      <c r="Z392" s="9" cm="1">
        <f t="array" ref="Z392">_xll.SNL.Clients.Office.Excel.Functions.SPG($A392, "IQ_DILUT_EPS_AFTER_EXTRA", Z$3)</f>
        <v>0.93</v>
      </c>
    </row>
    <row r="393" spans="1:26" x14ac:dyDescent="0.3">
      <c r="A393" s="11" t="s">
        <v>1404</v>
      </c>
      <c r="B393" s="9" cm="1">
        <f t="array" ref="B393">_xll.SNL.Clients.Office.Excel.Functions.SPG($A393, "IQ_DILUT_EPS_AFTER_EXTRA", B$3)</f>
        <v>1.79</v>
      </c>
      <c r="C393" s="9" cm="1">
        <f t="array" ref="C393">_xll.SNL.Clients.Office.Excel.Functions.SPG($A393, "IQ_DILUT_EPS_AFTER_EXTRA", C$3)</f>
        <v>1.9490000000000001</v>
      </c>
      <c r="D393" s="9" cm="1">
        <f t="array" ref="D393">_xll.SNL.Clients.Office.Excel.Functions.SPG($A393, "IQ_DILUT_EPS_AFTER_EXTRA", D$3)</f>
        <v>1.8</v>
      </c>
      <c r="E393" s="9" cm="1">
        <f t="array" ref="E393">_xll.SNL.Clients.Office.Excel.Functions.SPG($A393, "IQ_DILUT_EPS_AFTER_EXTRA", E$3)</f>
        <v>1.75</v>
      </c>
      <c r="F393" s="9" cm="1">
        <f t="array" ref="F393">_xll.SNL.Clients.Office.Excel.Functions.SPG($A393, "IQ_DILUT_EPS_AFTER_EXTRA", F$3)</f>
        <v>1.6</v>
      </c>
      <c r="G393" s="9" cm="1">
        <f t="array" ref="G393">_xll.SNL.Clients.Office.Excel.Functions.SPG($A393, "IQ_DILUT_EPS_AFTER_EXTRA", G$3)</f>
        <v>1.3320000000000001</v>
      </c>
      <c r="H393" s="9" cm="1">
        <f t="array" ref="H393">_xll.SNL.Clients.Office.Excel.Functions.SPG($A393, "IQ_DILUT_EPS_AFTER_EXTRA", H$3)</f>
        <v>1.97</v>
      </c>
      <c r="I393" s="9" cm="1">
        <f t="array" ref="I393">_xll.SNL.Clients.Office.Excel.Functions.SPG($A393, "IQ_DILUT_EPS_AFTER_EXTRA", I$3)</f>
        <v>1.96</v>
      </c>
      <c r="J393" s="9" cm="1">
        <f t="array" ref="J393">_xll.SNL.Clients.Office.Excel.Functions.SPG($A393, "IQ_DILUT_EPS_AFTER_EXTRA", J$3)</f>
        <v>1.28</v>
      </c>
      <c r="K393" s="9" cm="1">
        <f t="array" ref="K393">_xll.SNL.Clients.Office.Excel.Functions.SPG($A393, "IQ_DILUT_EPS_AFTER_EXTRA", K$3)</f>
        <v>2.6629999999999998</v>
      </c>
      <c r="L393" s="9" cm="1">
        <f t="array" ref="L393">_xll.SNL.Clients.Office.Excel.Functions.SPG($A393, "IQ_DILUT_EPS_AFTER_EXTRA", L$3)</f>
        <v>2.42</v>
      </c>
      <c r="M393" s="9" cm="1">
        <f t="array" ref="M393">_xll.SNL.Clients.Office.Excel.Functions.SPG($A393, "IQ_DILUT_EPS_AFTER_EXTRA", M$3)</f>
        <v>2.39</v>
      </c>
      <c r="N393" s="9" cm="1">
        <f t="array" ref="N393">_xll.SNL.Clients.Office.Excel.Functions.SPG($A393, "IQ_DILUT_EPS_AFTER_EXTRA", N$3)</f>
        <v>2.2200000000000002</v>
      </c>
      <c r="O393" s="9" cm="1">
        <f t="array" ref="O393">_xll.SNL.Clients.Office.Excel.Functions.SPG($A393, "IQ_DILUT_EPS_AFTER_EXTRA", O$3)</f>
        <v>2.3180000000000001</v>
      </c>
      <c r="P393" s="9" cm="1">
        <f t="array" ref="P393">_xll.SNL.Clients.Office.Excel.Functions.SPG($A393, "IQ_DILUT_EPS_AFTER_EXTRA", P$3)</f>
        <v>2.2799999999999998</v>
      </c>
      <c r="Q393" s="9" cm="1">
        <f t="array" ref="Q393">_xll.SNL.Clients.Office.Excel.Functions.SPG($A393, "IQ_DILUT_EPS_AFTER_EXTRA", Q$3)</f>
        <v>2.17</v>
      </c>
      <c r="R393" s="9" cm="1">
        <f t="array" ref="R393">_xll.SNL.Clients.Office.Excel.Functions.SPG($A393, "IQ_DILUT_EPS_AFTER_EXTRA", R$3)</f>
        <v>1.9</v>
      </c>
      <c r="S393" s="9" cm="1">
        <f t="array" ref="S393">_xll.SNL.Clients.Office.Excel.Functions.SPG($A393, "IQ_DILUT_EPS_AFTER_EXTRA", S$3)</f>
        <v>1.929</v>
      </c>
      <c r="T393" s="9" cm="1">
        <f t="array" ref="T393">_xll.SNL.Clients.Office.Excel.Functions.SPG($A393, "IQ_DILUT_EPS_AFTER_EXTRA", T$3)</f>
        <v>1.359</v>
      </c>
      <c r="U393" s="9" cm="1">
        <f t="array" ref="U393">_xll.SNL.Clients.Office.Excel.Functions.SPG($A393, "IQ_DILUT_EPS_AFTER_EXTRA", U$3)</f>
        <v>0.93</v>
      </c>
      <c r="V393" s="9" cm="1">
        <f t="array" ref="V393">_xll.SNL.Clients.Office.Excel.Functions.SPG($A393, "IQ_DILUT_EPS_AFTER_EXTRA", V$3)</f>
        <v>0.82799999999999996</v>
      </c>
      <c r="W393" s="9" cm="1">
        <f t="array" ref="W393">_xll.SNL.Clients.Office.Excel.Functions.SPG($A393, "IQ_DILUT_EPS_AFTER_EXTRA", W$3)</f>
        <v>1.2490000000000001</v>
      </c>
      <c r="X393" s="9" cm="1">
        <f t="array" ref="X393">_xll.SNL.Clients.Office.Excel.Functions.SPG($A393, "IQ_DILUT_EPS_AFTER_EXTRA", X$3)</f>
        <v>1.24</v>
      </c>
      <c r="Y393" s="9" cm="1">
        <f t="array" ref="Y393">_xll.SNL.Clients.Office.Excel.Functions.SPG($A393, "IQ_DILUT_EPS_AFTER_EXTRA", Y$3)</f>
        <v>1.19</v>
      </c>
      <c r="Z393" s="9" cm="1">
        <f t="array" ref="Z393">_xll.SNL.Clients.Office.Excel.Functions.SPG($A393, "IQ_DILUT_EPS_AFTER_EXTRA", Z$3)</f>
        <v>1.1599999999999999</v>
      </c>
    </row>
    <row r="394" spans="1:26" x14ac:dyDescent="0.3">
      <c r="A394" s="11" t="s">
        <v>1405</v>
      </c>
      <c r="B394" s="9" cm="1">
        <f t="array" ref="B394">_xll.SNL.Clients.Office.Excel.Functions.SPG($A394, "IQ_DILUT_EPS_AFTER_EXTRA", B$3)</f>
        <v>-0.312</v>
      </c>
      <c r="C394" s="9" cm="1">
        <f t="array" ref="C394">_xll.SNL.Clients.Office.Excel.Functions.SPG($A394, "IQ_DILUT_EPS_AFTER_EXTRA", C$3)</f>
        <v>5.3999999999999999E-2</v>
      </c>
      <c r="D394" s="9" cm="1">
        <f t="array" ref="D394">_xll.SNL.Clients.Office.Excel.Functions.SPG($A394, "IQ_DILUT_EPS_AFTER_EXTRA", D$3)</f>
        <v>0.83</v>
      </c>
      <c r="E394" s="9" cm="1">
        <f t="array" ref="E394">_xll.SNL.Clients.Office.Excel.Functions.SPG($A394, "IQ_DILUT_EPS_AFTER_EXTRA", E$3)</f>
        <v>2.4</v>
      </c>
      <c r="F394" s="9" cm="1">
        <f t="array" ref="F394">_xll.SNL.Clients.Office.Excel.Functions.SPG($A394, "IQ_DILUT_EPS_AFTER_EXTRA", F$3)</f>
        <v>1.34</v>
      </c>
      <c r="G394" s="9" cm="1">
        <f t="array" ref="G394">_xll.SNL.Clients.Office.Excel.Functions.SPG($A394, "IQ_DILUT_EPS_AFTER_EXTRA", G$3)</f>
        <v>-3.8620000000000001</v>
      </c>
      <c r="H394" s="9" cm="1">
        <f t="array" ref="H394">_xll.SNL.Clients.Office.Excel.Functions.SPG($A394, "IQ_DILUT_EPS_AFTER_EXTRA", H$3)</f>
        <v>2.2000000000000002</v>
      </c>
      <c r="I394" s="9" cm="1">
        <f t="array" ref="I394">_xll.SNL.Clients.Office.Excel.Functions.SPG($A394, "IQ_DILUT_EPS_AFTER_EXTRA", I$3)</f>
        <v>2.31</v>
      </c>
      <c r="J394" s="9" cm="1">
        <f t="array" ref="J394">_xll.SNL.Clients.Office.Excel.Functions.SPG($A394, "IQ_DILUT_EPS_AFTER_EXTRA", J$3)</f>
        <v>3.05</v>
      </c>
      <c r="K394" s="9" cm="1">
        <f t="array" ref="K394">_xll.SNL.Clients.Office.Excel.Functions.SPG($A394, "IQ_DILUT_EPS_AFTER_EXTRA", K$3)</f>
        <v>1.7869999999999999</v>
      </c>
      <c r="L394" s="9" cm="1">
        <f t="array" ref="L394">_xll.SNL.Clients.Office.Excel.Functions.SPG($A394, "IQ_DILUT_EPS_AFTER_EXTRA", L$3)</f>
        <v>3.1</v>
      </c>
      <c r="M394" s="9" cm="1">
        <f t="array" ref="M394">_xll.SNL.Clients.Office.Excel.Functions.SPG($A394, "IQ_DILUT_EPS_AFTER_EXTRA", M$3)</f>
        <v>6.6</v>
      </c>
      <c r="N394" s="9" cm="1">
        <f t="array" ref="N394">_xll.SNL.Clients.Office.Excel.Functions.SPG($A394, "IQ_DILUT_EPS_AFTER_EXTRA", N$3)</f>
        <v>5.83</v>
      </c>
      <c r="O394" s="9" cm="1">
        <f t="array" ref="O394">_xll.SNL.Clients.Office.Excel.Functions.SPG($A394, "IQ_DILUT_EPS_AFTER_EXTRA", O$3)</f>
        <v>4.9800000000000004</v>
      </c>
      <c r="P394" s="9" cm="1">
        <f t="array" ref="P394">_xll.SNL.Clients.Office.Excel.Functions.SPG($A394, "IQ_DILUT_EPS_AFTER_EXTRA", P$3)</f>
        <v>4.6900000000000004</v>
      </c>
      <c r="Q394" s="9" cm="1">
        <f t="array" ref="Q394">_xll.SNL.Clients.Office.Excel.Functions.SPG($A394, "IQ_DILUT_EPS_AFTER_EXTRA", Q$3)</f>
        <v>4.04</v>
      </c>
      <c r="R394" s="9" cm="1">
        <f t="array" ref="R394">_xll.SNL.Clients.Office.Excel.Functions.SPG($A394, "IQ_DILUT_EPS_AFTER_EXTRA", R$3)</f>
        <v>1.87</v>
      </c>
      <c r="S394" s="9" cm="1">
        <f t="array" ref="S394">_xll.SNL.Clients.Office.Excel.Functions.SPG($A394, "IQ_DILUT_EPS_AFTER_EXTRA", S$3)</f>
        <v>0.85799999999999998</v>
      </c>
      <c r="T394" s="9" cm="1">
        <f t="array" ref="T394">_xll.SNL.Clients.Office.Excel.Functions.SPG($A394, "IQ_DILUT_EPS_AFTER_EXTRA", T$3)</f>
        <v>0.44600000000000001</v>
      </c>
      <c r="U394" s="9" cm="1">
        <f t="array" ref="U394">_xll.SNL.Clients.Office.Excel.Functions.SPG($A394, "IQ_DILUT_EPS_AFTER_EXTRA", U$3)</f>
        <v>0.11</v>
      </c>
      <c r="V394" s="9" cm="1">
        <f t="array" ref="V394">_xll.SNL.Clients.Office.Excel.Functions.SPG($A394, "IQ_DILUT_EPS_AFTER_EXTRA", V$3)</f>
        <v>1.1299999999999999</v>
      </c>
      <c r="W394" s="9" cm="1">
        <f t="array" ref="W394">_xll.SNL.Clients.Office.Excel.Functions.SPG($A394, "IQ_DILUT_EPS_AFTER_EXTRA", W$3)</f>
        <v>0.56000000000000005</v>
      </c>
      <c r="X394" s="9" cm="1">
        <f t="array" ref="X394">_xll.SNL.Clients.Office.Excel.Functions.SPG($A394, "IQ_DILUT_EPS_AFTER_EXTRA", X$3)</f>
        <v>1.22</v>
      </c>
      <c r="Y394" s="9" cm="1">
        <f t="array" ref="Y394">_xll.SNL.Clients.Office.Excel.Functions.SPG($A394, "IQ_DILUT_EPS_AFTER_EXTRA", Y$3)</f>
        <v>0.91800000000000004</v>
      </c>
      <c r="Z394" s="9" cm="1">
        <f t="array" ref="Z394">_xll.SNL.Clients.Office.Excel.Functions.SPG($A394, "IQ_DILUT_EPS_AFTER_EXTRA", Z$3)</f>
        <v>0.55000000000000004</v>
      </c>
    </row>
    <row r="395" spans="1:26" x14ac:dyDescent="0.3">
      <c r="A395" s="11" t="s">
        <v>1406</v>
      </c>
      <c r="B395" s="9" cm="1">
        <f t="array" ref="B395">_xll.SNL.Clients.Office.Excel.Functions.SPG($A395, "IQ_DILUT_EPS_AFTER_EXTRA", B$3)</f>
        <v>1.81</v>
      </c>
      <c r="C395" s="9" cm="1">
        <f t="array" ref="C395">_xll.SNL.Clients.Office.Excel.Functions.SPG($A395, "IQ_DILUT_EPS_AFTER_EXTRA", C$3)</f>
        <v>1.603</v>
      </c>
      <c r="D395" s="9" cm="1">
        <f t="array" ref="D395">_xll.SNL.Clients.Office.Excel.Functions.SPG($A395, "IQ_DILUT_EPS_AFTER_EXTRA", D$3)</f>
        <v>2.52</v>
      </c>
      <c r="E395" s="9" cm="1">
        <f t="array" ref="E395">_xll.SNL.Clients.Office.Excel.Functions.SPG($A395, "IQ_DILUT_EPS_AFTER_EXTRA", E$3)</f>
        <v>1.83</v>
      </c>
      <c r="F395" s="9" cm="1">
        <f t="array" ref="F395">_xll.SNL.Clients.Office.Excel.Functions.SPG($A395, "IQ_DILUT_EPS_AFTER_EXTRA", F$3)</f>
        <v>1.55</v>
      </c>
      <c r="G395" s="9" cm="1">
        <f t="array" ref="G395">_xll.SNL.Clients.Office.Excel.Functions.SPG($A395, "IQ_DILUT_EPS_AFTER_EXTRA", G$3)</f>
        <v>1.984</v>
      </c>
      <c r="H395" s="9" cm="1">
        <f t="array" ref="H395">_xll.SNL.Clients.Office.Excel.Functions.SPG($A395, "IQ_DILUT_EPS_AFTER_EXTRA", H$3)</f>
        <v>0.42</v>
      </c>
      <c r="I395" s="9" cm="1">
        <f t="array" ref="I395">_xll.SNL.Clients.Office.Excel.Functions.SPG($A395, "IQ_DILUT_EPS_AFTER_EXTRA", I$3)</f>
        <v>2.2000000000000002</v>
      </c>
      <c r="J395" s="9" cm="1">
        <f t="array" ref="J395">_xll.SNL.Clients.Office.Excel.Functions.SPG($A395, "IQ_DILUT_EPS_AFTER_EXTRA", J$3)</f>
        <v>1.56</v>
      </c>
      <c r="K395" s="9" cm="1">
        <f t="array" ref="K395">_xll.SNL.Clients.Office.Excel.Functions.SPG($A395, "IQ_DILUT_EPS_AFTER_EXTRA", K$3)</f>
        <v>2.0049999999999999</v>
      </c>
      <c r="L395" s="9" cm="1">
        <f t="array" ref="L395">_xll.SNL.Clients.Office.Excel.Functions.SPG($A395, "IQ_DILUT_EPS_AFTER_EXTRA", L$3)</f>
        <v>-1</v>
      </c>
      <c r="M395" s="9" cm="1">
        <f t="array" ref="M395">_xll.SNL.Clients.Office.Excel.Functions.SPG($A395, "IQ_DILUT_EPS_AFTER_EXTRA", M$3)</f>
        <v>0.76700000000000002</v>
      </c>
      <c r="N395" s="9" cm="1">
        <f t="array" ref="N395">_xll.SNL.Clients.Office.Excel.Functions.SPG($A395, "IQ_DILUT_EPS_AFTER_EXTRA", N$3)</f>
        <v>1.9670000000000001</v>
      </c>
      <c r="O395" s="9" cm="1">
        <f t="array" ref="O395">_xll.SNL.Clients.Office.Excel.Functions.SPG($A395, "IQ_DILUT_EPS_AFTER_EXTRA", O$3)</f>
        <v>-0.26200000000000001</v>
      </c>
      <c r="P395" s="9" cm="1">
        <f t="array" ref="P395">_xll.SNL.Clients.Office.Excel.Functions.SPG($A395, "IQ_DILUT_EPS_AFTER_EXTRA", P$3)</f>
        <v>1.07</v>
      </c>
      <c r="Q395" s="9" cm="1">
        <f t="array" ref="Q395">_xll.SNL.Clients.Office.Excel.Functions.SPG($A395, "IQ_DILUT_EPS_AFTER_EXTRA", Q$3)</f>
        <v>-0.76</v>
      </c>
      <c r="R395" s="9" cm="1">
        <f t="array" ref="R395">_xll.SNL.Clients.Office.Excel.Functions.SPG($A395, "IQ_DILUT_EPS_AFTER_EXTRA", R$3)</f>
        <v>-5.8000000000000003E-2</v>
      </c>
      <c r="S395" s="9" cm="1">
        <f t="array" ref="S395">_xll.SNL.Clients.Office.Excel.Functions.SPG($A395, "IQ_DILUT_EPS_AFTER_EXTRA", S$3)</f>
        <v>-5.2969999999999997</v>
      </c>
      <c r="T395" s="9" cm="1">
        <f t="array" ref="T395">_xll.SNL.Clients.Office.Excel.Functions.SPG($A395, "IQ_DILUT_EPS_AFTER_EXTRA", T$3)</f>
        <v>-1.4910000000000001</v>
      </c>
      <c r="U395" s="9" cm="1">
        <f t="array" ref="U395">_xll.SNL.Clients.Office.Excel.Functions.SPG($A395, "IQ_DILUT_EPS_AFTER_EXTRA", U$3)</f>
        <v>1.66</v>
      </c>
      <c r="V395" s="9" cm="1">
        <f t="array" ref="V395">_xll.SNL.Clients.Office.Excel.Functions.SPG($A395, "IQ_DILUT_EPS_AFTER_EXTRA", V$3)</f>
        <v>-0.375</v>
      </c>
      <c r="W395" s="9" cm="1">
        <f t="array" ref="W395">_xll.SNL.Clients.Office.Excel.Functions.SPG($A395, "IQ_DILUT_EPS_AFTER_EXTRA", W$3)</f>
        <v>1.2370000000000001</v>
      </c>
      <c r="X395" s="9" cm="1">
        <f t="array" ref="X395">_xll.SNL.Clients.Office.Excel.Functions.SPG($A395, "IQ_DILUT_EPS_AFTER_EXTRA", X$3)</f>
        <v>0.33</v>
      </c>
      <c r="Y395" s="9" cm="1">
        <f t="array" ref="Y395">_xll.SNL.Clients.Office.Excel.Functions.SPG($A395, "IQ_DILUT_EPS_AFTER_EXTRA", Y$3)</f>
        <v>0.31900000000000001</v>
      </c>
      <c r="Z395" s="9" cm="1">
        <f t="array" ref="Z395">_xll.SNL.Clients.Office.Excel.Functions.SPG($A395, "IQ_DILUT_EPS_AFTER_EXTRA", Z$3)</f>
        <v>0.37</v>
      </c>
    </row>
    <row r="396" spans="1:26" x14ac:dyDescent="0.3">
      <c r="A396" s="11" t="s">
        <v>1407</v>
      </c>
      <c r="B396" s="9" cm="1">
        <f t="array" ref="B396">_xll.SNL.Clients.Office.Excel.Functions.SPG($A396, "IQ_DILUT_EPS_AFTER_EXTRA", B$3)</f>
        <v>1.2769999999999999</v>
      </c>
      <c r="C396" s="9" cm="1">
        <f t="array" ref="C396">_xll.SNL.Clients.Office.Excel.Functions.SPG($A396, "IQ_DILUT_EPS_AFTER_EXTRA", C$3)</f>
        <v>-7.0890000000000004</v>
      </c>
      <c r="D396" s="9" cm="1">
        <f t="array" ref="D396">_xll.SNL.Clients.Office.Excel.Functions.SPG($A396, "IQ_DILUT_EPS_AFTER_EXTRA", D$3)</f>
        <v>1.9750000000000001</v>
      </c>
      <c r="E396" s="9" cm="1">
        <f t="array" ref="E396">_xll.SNL.Clients.Office.Excel.Functions.SPG($A396, "IQ_DILUT_EPS_AFTER_EXTRA", E$3)</f>
        <v>3.96</v>
      </c>
      <c r="F396" s="9" cm="1">
        <f t="array" ref="F396">_xll.SNL.Clients.Office.Excel.Functions.SPG($A396, "IQ_DILUT_EPS_AFTER_EXTRA", F$3)</f>
        <v>-4.72</v>
      </c>
      <c r="G396" s="9" cm="1">
        <f t="array" ref="G396">_xll.SNL.Clients.Office.Excel.Functions.SPG($A396, "IQ_DILUT_EPS_AFTER_EXTRA", G$3)</f>
        <v>8.8989999999999991</v>
      </c>
      <c r="H396" s="9" cm="1">
        <f t="array" ref="H396">_xll.SNL.Clients.Office.Excel.Functions.SPG($A396, "IQ_DILUT_EPS_AFTER_EXTRA", H$3)</f>
        <v>1.5089999999999999</v>
      </c>
      <c r="I396" s="9" cm="1">
        <f t="array" ref="I396">_xll.SNL.Clients.Office.Excel.Functions.SPG($A396, "IQ_DILUT_EPS_AFTER_EXTRA", I$3)</f>
        <v>1.5449999999999999</v>
      </c>
      <c r="J396" s="9" cm="1">
        <f t="array" ref="J396">_xll.SNL.Clients.Office.Excel.Functions.SPG($A396, "IQ_DILUT_EPS_AFTER_EXTRA", J$3)</f>
        <v>-3.27</v>
      </c>
      <c r="K396" s="9" cm="1">
        <f t="array" ref="K396">_xll.SNL.Clients.Office.Excel.Functions.SPG($A396, "IQ_DILUT_EPS_AFTER_EXTRA", K$3)</f>
        <v>-29.341000000000001</v>
      </c>
      <c r="L396" s="9" cm="1">
        <f t="array" ref="L396">_xll.SNL.Clients.Office.Excel.Functions.SPG($A396, "IQ_DILUT_EPS_AFTER_EXTRA", L$3)</f>
        <v>2.6</v>
      </c>
      <c r="M396" s="9" cm="1">
        <f t="array" ref="M396">_xll.SNL.Clients.Office.Excel.Functions.SPG($A396, "IQ_DILUT_EPS_AFTER_EXTRA", M$3)</f>
        <v>-6.625</v>
      </c>
      <c r="N396" s="9" cm="1">
        <f t="array" ref="N396">_xll.SNL.Clients.Office.Excel.Functions.SPG($A396, "IQ_DILUT_EPS_AFTER_EXTRA", N$3)</f>
        <v>5.33</v>
      </c>
      <c r="O396" s="9" cm="1">
        <f t="array" ref="O396">_xll.SNL.Clients.Office.Excel.Functions.SPG($A396, "IQ_DILUT_EPS_AFTER_EXTRA", O$3)</f>
        <v>4.9349999999999996</v>
      </c>
      <c r="P396" s="9" cm="1">
        <f t="array" ref="P396">_xll.SNL.Clients.Office.Excel.Functions.SPG($A396, "IQ_DILUT_EPS_AFTER_EXTRA", P$3)</f>
        <v>7.51</v>
      </c>
      <c r="Q396" s="9" cm="1">
        <f t="array" ref="Q396">_xll.SNL.Clients.Office.Excel.Functions.SPG($A396, "IQ_DILUT_EPS_AFTER_EXTRA", Q$3)</f>
        <v>9.15</v>
      </c>
      <c r="R396" s="9" cm="1">
        <f t="array" ref="R396">_xll.SNL.Clients.Office.Excel.Functions.SPG($A396, "IQ_DILUT_EPS_AFTER_EXTRA", R$3)</f>
        <v>6.81</v>
      </c>
      <c r="S396" s="9" cm="1">
        <f t="array" ref="S396">_xll.SNL.Clients.Office.Excel.Functions.SPG($A396, "IQ_DILUT_EPS_AFTER_EXTRA", S$3)</f>
        <v>7.7949999999999999</v>
      </c>
      <c r="T396" s="9" cm="1">
        <f t="array" ref="T396">_xll.SNL.Clients.Office.Excel.Functions.SPG($A396, "IQ_DILUT_EPS_AFTER_EXTRA", T$3)</f>
        <v>6.19</v>
      </c>
      <c r="U396" s="9" cm="1">
        <f t="array" ref="U396">_xll.SNL.Clients.Office.Excel.Functions.SPG($A396, "IQ_DILUT_EPS_AFTER_EXTRA", U$3)</f>
        <v>0.47</v>
      </c>
      <c r="V396" s="9" cm="1">
        <f t="array" ref="V396">_xll.SNL.Clients.Office.Excel.Functions.SPG($A396, "IQ_DILUT_EPS_AFTER_EXTRA", V$3)</f>
        <v>2.4500000000000002</v>
      </c>
      <c r="W396" s="9" cm="1">
        <f t="array" ref="W396">_xll.SNL.Clients.Office.Excel.Functions.SPG($A396, "IQ_DILUT_EPS_AFTER_EXTRA", W$3)</f>
        <v>4.5190000000000001</v>
      </c>
      <c r="X396" s="9" cm="1">
        <f t="array" ref="X396">_xll.SNL.Clients.Office.Excel.Functions.SPG($A396, "IQ_DILUT_EPS_AFTER_EXTRA", X$3)</f>
        <v>5.57</v>
      </c>
      <c r="Y396" s="9" cm="1">
        <f t="array" ref="Y396">_xll.SNL.Clients.Office.Excel.Functions.SPG($A396, "IQ_DILUT_EPS_AFTER_EXTRA", Y$3)</f>
        <v>1.04</v>
      </c>
      <c r="Z396" s="9" cm="1">
        <f t="array" ref="Z396">_xll.SNL.Clients.Office.Excel.Functions.SPG($A396, "IQ_DILUT_EPS_AFTER_EXTRA", Z$3)</f>
        <v>7.31</v>
      </c>
    </row>
    <row r="397" spans="1:26" x14ac:dyDescent="0.3">
      <c r="A397" s="11" t="s">
        <v>1409</v>
      </c>
      <c r="B397" s="9" cm="1">
        <f t="array" ref="B397">_xll.SNL.Clients.Office.Excel.Functions.SPG($A397, "IQ_DILUT_EPS_AFTER_EXTRA", B$3)</f>
        <v>3.24</v>
      </c>
      <c r="C397" s="9" cm="1">
        <f t="array" ref="C397">_xll.SNL.Clients.Office.Excel.Functions.SPG($A397, "IQ_DILUT_EPS_AFTER_EXTRA", C$3)</f>
        <v>0.92</v>
      </c>
      <c r="D397" s="9" cm="1">
        <f t="array" ref="D397">_xll.SNL.Clients.Office.Excel.Functions.SPG($A397, "IQ_DILUT_EPS_AFTER_EXTRA", D$3)</f>
        <v>0.879</v>
      </c>
      <c r="E397" s="9" cm="1">
        <f t="array" ref="E397">_xll.SNL.Clients.Office.Excel.Functions.SPG($A397, "IQ_DILUT_EPS_AFTER_EXTRA", E$3)</f>
        <v>0.93</v>
      </c>
      <c r="F397" s="9" cm="1">
        <f t="array" ref="F397">_xll.SNL.Clients.Office.Excel.Functions.SPG($A397, "IQ_DILUT_EPS_AFTER_EXTRA", F$3)</f>
        <v>0.97899999999999998</v>
      </c>
      <c r="G397" s="9" cm="1">
        <f t="array" ref="G397">_xll.SNL.Clients.Office.Excel.Functions.SPG($A397, "IQ_DILUT_EPS_AFTER_EXTRA", G$3)</f>
        <v>0.64</v>
      </c>
      <c r="H397" s="9" cm="1">
        <f t="array" ref="H397">_xll.SNL.Clients.Office.Excel.Functions.SPG($A397, "IQ_DILUT_EPS_AFTER_EXTRA", H$3)</f>
        <v>0.65</v>
      </c>
      <c r="I397" s="9" cm="1">
        <f t="array" ref="I397">_xll.SNL.Clients.Office.Excel.Functions.SPG($A397, "IQ_DILUT_EPS_AFTER_EXTRA", I$3)</f>
        <v>0.54</v>
      </c>
      <c r="J397" s="9" cm="1">
        <f t="array" ref="J397">_xll.SNL.Clients.Office.Excel.Functions.SPG($A397, "IQ_DILUT_EPS_AFTER_EXTRA", J$3)</f>
        <v>0.52</v>
      </c>
      <c r="K397" s="9" cm="1">
        <f t="array" ref="K397">_xll.SNL.Clients.Office.Excel.Functions.SPG($A397, "IQ_DILUT_EPS_AFTER_EXTRA", K$3)</f>
        <v>0.58799999999999997</v>
      </c>
      <c r="L397" s="9" cm="1">
        <f t="array" ref="L397">_xll.SNL.Clients.Office.Excel.Functions.SPG($A397, "IQ_DILUT_EPS_AFTER_EXTRA", L$3)</f>
        <v>0.44700000000000001</v>
      </c>
      <c r="M397" s="9" cm="1">
        <f t="array" ref="M397">_xll.SNL.Clients.Office.Excel.Functions.SPG($A397, "IQ_DILUT_EPS_AFTER_EXTRA", M$3)</f>
        <v>0.44</v>
      </c>
      <c r="N397" s="9" cm="1">
        <f t="array" ref="N397">_xll.SNL.Clients.Office.Excel.Functions.SPG($A397, "IQ_DILUT_EPS_AFTER_EXTRA", N$3)</f>
        <v>0.28999999999999998</v>
      </c>
      <c r="O397" s="9" cm="1">
        <f t="array" ref="O397">_xll.SNL.Clients.Office.Excel.Functions.SPG($A397, "IQ_DILUT_EPS_AFTER_EXTRA", O$3)</f>
        <v>0.23</v>
      </c>
      <c r="P397" s="9" cm="1">
        <f t="array" ref="P397">_xll.SNL.Clients.Office.Excel.Functions.SPG($A397, "IQ_DILUT_EPS_AFTER_EXTRA", P$3)</f>
        <v>0.379</v>
      </c>
      <c r="Q397" s="9" cm="1">
        <f t="array" ref="Q397">_xll.SNL.Clients.Office.Excel.Functions.SPG($A397, "IQ_DILUT_EPS_AFTER_EXTRA", Q$3)</f>
        <v>0.38</v>
      </c>
      <c r="R397" s="9" cm="1">
        <f t="array" ref="R397">_xll.SNL.Clients.Office.Excel.Functions.SPG($A397, "IQ_DILUT_EPS_AFTER_EXTRA", R$3)</f>
        <v>0.44</v>
      </c>
      <c r="S397" s="9" cm="1">
        <f t="array" ref="S397">_xll.SNL.Clients.Office.Excel.Functions.SPG($A397, "IQ_DILUT_EPS_AFTER_EXTRA", S$3)</f>
        <v>-0.22</v>
      </c>
      <c r="T397" s="9" cm="1">
        <f t="array" ref="T397">_xll.SNL.Clients.Office.Excel.Functions.SPG($A397, "IQ_DILUT_EPS_AFTER_EXTRA", T$3)</f>
        <v>0.34</v>
      </c>
      <c r="U397" s="9" cm="1">
        <f t="array" ref="U397">_xll.SNL.Clients.Office.Excel.Functions.SPG($A397, "IQ_DILUT_EPS_AFTER_EXTRA", U$3)</f>
        <v>0.39</v>
      </c>
      <c r="V397" s="9" cm="1">
        <f t="array" ref="V397">_xll.SNL.Clients.Office.Excel.Functions.SPG($A397, "IQ_DILUT_EPS_AFTER_EXTRA", V$3)</f>
        <v>0.27</v>
      </c>
      <c r="W397" s="9" cm="1">
        <f t="array" ref="W397">_xll.SNL.Clients.Office.Excel.Functions.SPG($A397, "IQ_DILUT_EPS_AFTER_EXTRA", W$3)</f>
        <v>0.1</v>
      </c>
      <c r="X397" s="9" cm="1">
        <f t="array" ref="X397">_xll.SNL.Clients.Office.Excel.Functions.SPG($A397, "IQ_DILUT_EPS_AFTER_EXTRA", X$3)</f>
        <v>0.2</v>
      </c>
      <c r="Y397" s="9" cm="1">
        <f t="array" ref="Y397">_xll.SNL.Clients.Office.Excel.Functions.SPG($A397, "IQ_DILUT_EPS_AFTER_EXTRA", Y$3)</f>
        <v>0.16700000000000001</v>
      </c>
      <c r="Z397" s="9" cm="1">
        <f t="array" ref="Z397">_xll.SNL.Clients.Office.Excel.Functions.SPG($A397, "IQ_DILUT_EPS_AFTER_EXTRA", Z$3)</f>
        <v>0.22</v>
      </c>
    </row>
    <row r="398" spans="1:26" x14ac:dyDescent="0.3">
      <c r="A398" s="11" t="s">
        <v>1410</v>
      </c>
      <c r="B398" s="9" cm="1">
        <f t="array" ref="B398">_xll.SNL.Clients.Office.Excel.Functions.SPG($A398, "IQ_DILUT_EPS_AFTER_EXTRA", B$3)</f>
        <v>2.69</v>
      </c>
      <c r="C398" s="9" cm="1">
        <f t="array" ref="C398">_xll.SNL.Clients.Office.Excel.Functions.SPG($A398, "IQ_DILUT_EPS_AFTER_EXTRA", C$3)</f>
        <v>2.6379999999999999</v>
      </c>
      <c r="D398" s="9" cm="1">
        <f t="array" ref="D398">_xll.SNL.Clients.Office.Excel.Functions.SPG($A398, "IQ_DILUT_EPS_AFTER_EXTRA", D$3)</f>
        <v>2.4700000000000002</v>
      </c>
      <c r="E398" s="9" cm="1">
        <f t="array" ref="E398">_xll.SNL.Clients.Office.Excel.Functions.SPG($A398, "IQ_DILUT_EPS_AFTER_EXTRA", E$3)</f>
        <v>2.3199999999999998</v>
      </c>
      <c r="F398" s="9" cm="1">
        <f t="array" ref="F398">_xll.SNL.Clients.Office.Excel.Functions.SPG($A398, "IQ_DILUT_EPS_AFTER_EXTRA", F$3)</f>
        <v>2.89</v>
      </c>
      <c r="G398" s="9" cm="1">
        <f t="array" ref="G398">_xll.SNL.Clients.Office.Excel.Functions.SPG($A398, "IQ_DILUT_EPS_AFTER_EXTRA", G$3)</f>
        <v>1.87</v>
      </c>
      <c r="H398" s="9" cm="1">
        <f t="array" ref="H398">_xll.SNL.Clients.Office.Excel.Functions.SPG($A398, "IQ_DILUT_EPS_AFTER_EXTRA", H$3)</f>
        <v>2.5299999999999998</v>
      </c>
      <c r="I398" s="9" cm="1">
        <f t="array" ref="I398">_xll.SNL.Clients.Office.Excel.Functions.SPG($A398, "IQ_DILUT_EPS_AFTER_EXTRA", I$3)</f>
        <v>2.38</v>
      </c>
      <c r="J398" s="9" cm="1">
        <f t="array" ref="J398">_xll.SNL.Clients.Office.Excel.Functions.SPG($A398, "IQ_DILUT_EPS_AFTER_EXTRA", J$3)</f>
        <v>2.8</v>
      </c>
      <c r="K398" s="9" cm="1">
        <f t="array" ref="K398">_xll.SNL.Clients.Office.Excel.Functions.SPG($A398, "IQ_DILUT_EPS_AFTER_EXTRA", K$3)</f>
        <v>2.2320000000000002</v>
      </c>
      <c r="L398" s="9" cm="1">
        <f t="array" ref="L398">_xll.SNL.Clients.Office.Excel.Functions.SPG($A398, "IQ_DILUT_EPS_AFTER_EXTRA", L$3)</f>
        <v>2.21</v>
      </c>
      <c r="M398" s="9" cm="1">
        <f t="array" ref="M398">_xll.SNL.Clients.Office.Excel.Functions.SPG($A398, "IQ_DILUT_EPS_AFTER_EXTRA", M$3)</f>
        <v>1.49</v>
      </c>
      <c r="N398" s="9" cm="1">
        <f t="array" ref="N398">_xll.SNL.Clients.Office.Excel.Functions.SPG($A398, "IQ_DILUT_EPS_AFTER_EXTRA", N$3)</f>
        <v>2.0699999999999998</v>
      </c>
      <c r="O398" s="9" cm="1">
        <f t="array" ref="O398">_xll.SNL.Clients.Office.Excel.Functions.SPG($A398, "IQ_DILUT_EPS_AFTER_EXTRA", O$3)</f>
        <v>1.5820000000000001</v>
      </c>
      <c r="P398" s="9" cm="1">
        <f t="array" ref="P398">_xll.SNL.Clients.Office.Excel.Functions.SPG($A398, "IQ_DILUT_EPS_AFTER_EXTRA", P$3)</f>
        <v>1.77</v>
      </c>
      <c r="Q398" s="9" cm="1">
        <f t="array" ref="Q398">_xll.SNL.Clients.Office.Excel.Functions.SPG($A398, "IQ_DILUT_EPS_AFTER_EXTRA", Q$3)</f>
        <v>1.7</v>
      </c>
      <c r="R398" s="9" cm="1">
        <f t="array" ref="R398">_xll.SNL.Clients.Office.Excel.Functions.SPG($A398, "IQ_DILUT_EPS_AFTER_EXTRA", R$3)</f>
        <v>2.54</v>
      </c>
      <c r="S398" s="9" cm="1">
        <f t="array" ref="S398">_xll.SNL.Clients.Office.Excel.Functions.SPG($A398, "IQ_DILUT_EPS_AFTER_EXTRA", S$3)</f>
        <v>1.621</v>
      </c>
      <c r="T398" s="9" cm="1">
        <f t="array" ref="T398">_xll.SNL.Clients.Office.Excel.Functions.SPG($A398, "IQ_DILUT_EPS_AFTER_EXTRA", T$3)</f>
        <v>1.67</v>
      </c>
      <c r="U398" s="9" cm="1">
        <f t="array" ref="U398">_xll.SNL.Clients.Office.Excel.Functions.SPG($A398, "IQ_DILUT_EPS_AFTER_EXTRA", U$3)</f>
        <v>0.34</v>
      </c>
      <c r="V398" s="9" cm="1">
        <f t="array" ref="V398">_xll.SNL.Clients.Office.Excel.Functions.SPG($A398, "IQ_DILUT_EPS_AFTER_EXTRA", V$3)</f>
        <v>1.04</v>
      </c>
      <c r="W398" s="9" cm="1">
        <f t="array" ref="W398">_xll.SNL.Clients.Office.Excel.Functions.SPG($A398, "IQ_DILUT_EPS_AFTER_EXTRA", W$3)</f>
        <v>1.4319999999999999</v>
      </c>
      <c r="X398" s="9" cm="1">
        <f t="array" ref="X398">_xll.SNL.Clients.Office.Excel.Functions.SPG($A398, "IQ_DILUT_EPS_AFTER_EXTRA", X$3)</f>
        <v>1.69</v>
      </c>
      <c r="Y398" s="9" cm="1">
        <f t="array" ref="Y398">_xll.SNL.Clients.Office.Excel.Functions.SPG($A398, "IQ_DILUT_EPS_AFTER_EXTRA", Y$3)</f>
        <v>1.38</v>
      </c>
      <c r="Z398" s="9" cm="1">
        <f t="array" ref="Z398">_xll.SNL.Clients.Office.Excel.Functions.SPG($A398, "IQ_DILUT_EPS_AFTER_EXTRA", Z$3)</f>
        <v>1.52</v>
      </c>
    </row>
    <row r="399" spans="1:26" x14ac:dyDescent="0.3">
      <c r="A399" s="11" t="s">
        <v>1411</v>
      </c>
      <c r="B399" s="9" cm="1">
        <f t="array" ref="B399">_xll.SNL.Clients.Office.Excel.Functions.SPG($A399, "IQ_DILUT_EPS_AFTER_EXTRA", B$3)</f>
        <v>1.78</v>
      </c>
      <c r="C399" s="9" cm="1">
        <f t="array" ref="C399">_xll.SNL.Clients.Office.Excel.Functions.SPG($A399, "IQ_DILUT_EPS_AFTER_EXTRA", C$3)</f>
        <v>1.42</v>
      </c>
      <c r="D399" s="9" cm="1">
        <f t="array" ref="D399">_xll.SNL.Clients.Office.Excel.Functions.SPG($A399, "IQ_DILUT_EPS_AFTER_EXTRA", D$3)</f>
        <v>1.36</v>
      </c>
      <c r="E399" s="9" cm="1">
        <f t="array" ref="E399">_xll.SNL.Clients.Office.Excel.Functions.SPG($A399, "IQ_DILUT_EPS_AFTER_EXTRA", E$3)</f>
        <v>1.63</v>
      </c>
      <c r="F399" s="9" cm="1">
        <f t="array" ref="F399">_xll.SNL.Clients.Office.Excel.Functions.SPG($A399, "IQ_DILUT_EPS_AFTER_EXTRA", F$3)</f>
        <v>1.56</v>
      </c>
      <c r="G399" s="9" cm="1">
        <f t="array" ref="G399">_xll.SNL.Clients.Office.Excel.Functions.SPG($A399, "IQ_DILUT_EPS_AFTER_EXTRA", G$3)</f>
        <v>1.46</v>
      </c>
      <c r="H399" s="9" cm="1">
        <f t="array" ref="H399">_xll.SNL.Clients.Office.Excel.Functions.SPG($A399, "IQ_DILUT_EPS_AFTER_EXTRA", H$3)</f>
        <v>1.337</v>
      </c>
      <c r="I399" s="9" cm="1">
        <f t="array" ref="I399">_xll.SNL.Clients.Office.Excel.Functions.SPG($A399, "IQ_DILUT_EPS_AFTER_EXTRA", I$3)</f>
        <v>1.37</v>
      </c>
      <c r="J399" s="9" cm="1">
        <f t="array" ref="J399">_xll.SNL.Clients.Office.Excel.Functions.SPG($A399, "IQ_DILUT_EPS_AFTER_EXTRA", J$3)</f>
        <v>0.57999999999999996</v>
      </c>
      <c r="K399" s="9" cm="1">
        <f t="array" ref="K399">_xll.SNL.Clients.Office.Excel.Functions.SPG($A399, "IQ_DILUT_EPS_AFTER_EXTRA", K$3)</f>
        <v>0.49</v>
      </c>
      <c r="L399" s="9" cm="1">
        <f t="array" ref="L399">_xll.SNL.Clients.Office.Excel.Functions.SPG($A399, "IQ_DILUT_EPS_AFTER_EXTRA", L$3)</f>
        <v>0.878</v>
      </c>
      <c r="M399" s="9" cm="1">
        <f t="array" ref="M399">_xll.SNL.Clients.Office.Excel.Functions.SPG($A399, "IQ_DILUT_EPS_AFTER_EXTRA", M$3)</f>
        <v>0.64</v>
      </c>
      <c r="N399" s="9" cm="1">
        <f t="array" ref="N399">_xll.SNL.Clients.Office.Excel.Functions.SPG($A399, "IQ_DILUT_EPS_AFTER_EXTRA", N$3)</f>
        <v>0.74</v>
      </c>
      <c r="O399" s="9" cm="1">
        <f t="array" ref="O399">_xll.SNL.Clients.Office.Excel.Functions.SPG($A399, "IQ_DILUT_EPS_AFTER_EXTRA", O$3)</f>
        <v>0.47</v>
      </c>
      <c r="P399" s="9" cm="1">
        <f t="array" ref="P399">_xll.SNL.Clients.Office.Excel.Functions.SPG($A399, "IQ_DILUT_EPS_AFTER_EXTRA", P$3)</f>
        <v>0.76</v>
      </c>
      <c r="Q399" s="9" cm="1">
        <f t="array" ref="Q399">_xll.SNL.Clients.Office.Excel.Functions.SPG($A399, "IQ_DILUT_EPS_AFTER_EXTRA", Q$3)</f>
        <v>0.74</v>
      </c>
      <c r="R399" s="9" cm="1">
        <f t="array" ref="R399">_xll.SNL.Clients.Office.Excel.Functions.SPG($A399, "IQ_DILUT_EPS_AFTER_EXTRA", R$3)</f>
        <v>1.04</v>
      </c>
      <c r="S399" s="9" cm="1">
        <f t="array" ref="S399">_xll.SNL.Clients.Office.Excel.Functions.SPG($A399, "IQ_DILUT_EPS_AFTER_EXTRA", S$3)</f>
        <v>0.64</v>
      </c>
      <c r="T399" s="9" cm="1">
        <f t="array" ref="T399">_xll.SNL.Clients.Office.Excel.Functions.SPG($A399, "IQ_DILUT_EPS_AFTER_EXTRA", T$3)</f>
        <v>0.89</v>
      </c>
      <c r="U399" s="9" cm="1">
        <f t="array" ref="U399">_xll.SNL.Clients.Office.Excel.Functions.SPG($A399, "IQ_DILUT_EPS_AFTER_EXTRA", U$3)</f>
        <v>0.61</v>
      </c>
      <c r="V399" s="9" cm="1">
        <f t="array" ref="V399">_xll.SNL.Clients.Office.Excel.Functions.SPG($A399, "IQ_DILUT_EPS_AFTER_EXTRA", V$3)</f>
        <v>1.41</v>
      </c>
      <c r="W399" s="9" cm="1">
        <f t="array" ref="W399">_xll.SNL.Clients.Office.Excel.Functions.SPG($A399, "IQ_DILUT_EPS_AFTER_EXTRA", W$3)</f>
        <v>0.83</v>
      </c>
      <c r="X399" s="9" cm="1">
        <f t="array" ref="X399">_xll.SNL.Clients.Office.Excel.Functions.SPG($A399, "IQ_DILUT_EPS_AFTER_EXTRA", X$3)</f>
        <v>1.032</v>
      </c>
      <c r="Y399" s="9" cm="1">
        <f t="array" ref="Y399">_xll.SNL.Clients.Office.Excel.Functions.SPG($A399, "IQ_DILUT_EPS_AFTER_EXTRA", Y$3)</f>
        <v>1.02</v>
      </c>
      <c r="Z399" s="9" cm="1">
        <f t="array" ref="Z399">_xll.SNL.Clients.Office.Excel.Functions.SPG($A399, "IQ_DILUT_EPS_AFTER_EXTRA", Z$3)</f>
        <v>1.2</v>
      </c>
    </row>
    <row r="400" spans="1:26" x14ac:dyDescent="0.3">
      <c r="A400" s="11" t="s">
        <v>1412</v>
      </c>
      <c r="B400" s="9" cm="1">
        <f t="array" ref="B400">_xll.SNL.Clients.Office.Excel.Functions.SPG($A400, "IQ_DILUT_EPS_AFTER_EXTRA", B$3)</f>
        <v>0.78</v>
      </c>
      <c r="C400" s="9" cm="1">
        <f t="array" ref="C400">_xll.SNL.Clients.Office.Excel.Functions.SPG($A400, "IQ_DILUT_EPS_AFTER_EXTRA", C$3)</f>
        <v>1.075</v>
      </c>
      <c r="D400" s="9" cm="1">
        <f t="array" ref="D400">_xll.SNL.Clients.Office.Excel.Functions.SPG($A400, "IQ_DILUT_EPS_AFTER_EXTRA", D$3)</f>
        <v>1.29</v>
      </c>
      <c r="E400" s="9" cm="1">
        <f t="array" ref="E400">_xll.SNL.Clients.Office.Excel.Functions.SPG($A400, "IQ_DILUT_EPS_AFTER_EXTRA", E$3)</f>
        <v>1.07</v>
      </c>
      <c r="F400" s="9" cm="1">
        <f t="array" ref="F400">_xll.SNL.Clients.Office.Excel.Functions.SPG($A400, "IQ_DILUT_EPS_AFTER_EXTRA", F$3)</f>
        <v>0.19</v>
      </c>
      <c r="G400" s="9" cm="1">
        <f t="array" ref="G400">_xll.SNL.Clients.Office.Excel.Functions.SPG($A400, "IQ_DILUT_EPS_AFTER_EXTRA", G$3)</f>
        <v>0.59799999999999998</v>
      </c>
      <c r="H400" s="9" cm="1">
        <f t="array" ref="H400">_xll.SNL.Clients.Office.Excel.Functions.SPG($A400, "IQ_DILUT_EPS_AFTER_EXTRA", H$3)</f>
        <v>1.21</v>
      </c>
      <c r="I400" s="9" cm="1">
        <f t="array" ref="I400">_xll.SNL.Clients.Office.Excel.Functions.SPG($A400, "IQ_DILUT_EPS_AFTER_EXTRA", I$3)</f>
        <v>0.82</v>
      </c>
      <c r="J400" s="9" cm="1">
        <f t="array" ref="J400">_xll.SNL.Clients.Office.Excel.Functions.SPG($A400, "IQ_DILUT_EPS_AFTER_EXTRA", J$3)</f>
        <v>0.77</v>
      </c>
      <c r="K400" s="9" cm="1">
        <f t="array" ref="K400">_xll.SNL.Clients.Office.Excel.Functions.SPG($A400, "IQ_DILUT_EPS_AFTER_EXTRA", K$3)</f>
        <v>0.63500000000000001</v>
      </c>
      <c r="L400" s="9" cm="1">
        <f t="array" ref="L400">_xll.SNL.Clients.Office.Excel.Functions.SPG($A400, "IQ_DILUT_EPS_AFTER_EXTRA", L$3)</f>
        <v>1.1279999999999999</v>
      </c>
      <c r="M400" s="9" cm="1">
        <f t="array" ref="M400">_xll.SNL.Clients.Office.Excel.Functions.SPG($A400, "IQ_DILUT_EPS_AFTER_EXTRA", M$3)</f>
        <v>1</v>
      </c>
      <c r="N400" s="9" cm="1">
        <f t="array" ref="N400">_xll.SNL.Clients.Office.Excel.Functions.SPG($A400, "IQ_DILUT_EPS_AFTER_EXTRA", N$3)</f>
        <v>1.1399999999999999</v>
      </c>
      <c r="O400" s="9" cm="1">
        <f t="array" ref="O400">_xll.SNL.Clients.Office.Excel.Functions.SPG($A400, "IQ_DILUT_EPS_AFTER_EXTRA", O$3)</f>
        <v>0.52100000000000002</v>
      </c>
      <c r="P400" s="9" cm="1">
        <f t="array" ref="P400">_xll.SNL.Clients.Office.Excel.Functions.SPG($A400, "IQ_DILUT_EPS_AFTER_EXTRA", P$3)</f>
        <v>1.0900000000000001</v>
      </c>
      <c r="Q400" s="9" cm="1">
        <f t="array" ref="Q400">_xll.SNL.Clients.Office.Excel.Functions.SPG($A400, "IQ_DILUT_EPS_AFTER_EXTRA", Q$3)</f>
        <v>0.72599999999999998</v>
      </c>
      <c r="R400" s="9" cm="1">
        <f t="array" ref="R400">_xll.SNL.Clients.Office.Excel.Functions.SPG($A400, "IQ_DILUT_EPS_AFTER_EXTRA", R$3)</f>
        <v>0.25700000000000001</v>
      </c>
      <c r="S400" s="9" cm="1">
        <f t="array" ref="S400">_xll.SNL.Clients.Office.Excel.Functions.SPG($A400, "IQ_DILUT_EPS_AFTER_EXTRA", S$3)</f>
        <v>-0.08</v>
      </c>
      <c r="T400" s="9" cm="1">
        <f t="array" ref="T400">_xll.SNL.Clients.Office.Excel.Functions.SPG($A400, "IQ_DILUT_EPS_AFTER_EXTRA", T$3)</f>
        <v>0.28899999999999998</v>
      </c>
      <c r="U400" s="9" cm="1">
        <f t="array" ref="U400">_xll.SNL.Clients.Office.Excel.Functions.SPG($A400, "IQ_DILUT_EPS_AFTER_EXTRA", U$3)</f>
        <v>-1.865</v>
      </c>
      <c r="V400" s="9" cm="1">
        <f t="array" ref="V400">_xll.SNL.Clients.Office.Excel.Functions.SPG($A400, "IQ_DILUT_EPS_AFTER_EXTRA", V$3)</f>
        <v>0.23</v>
      </c>
      <c r="W400" s="9" cm="1">
        <f t="array" ref="W400">_xll.SNL.Clients.Office.Excel.Functions.SPG($A400, "IQ_DILUT_EPS_AFTER_EXTRA", W$3)</f>
        <v>0.67500000000000004</v>
      </c>
      <c r="X400" s="9" cm="1">
        <f t="array" ref="X400">_xll.SNL.Clients.Office.Excel.Functions.SPG($A400, "IQ_DILUT_EPS_AFTER_EXTRA", X$3)</f>
        <v>0.46800000000000003</v>
      </c>
      <c r="Y400" s="9" cm="1">
        <f t="array" ref="Y400">_xll.SNL.Clients.Office.Excel.Functions.SPG($A400, "IQ_DILUT_EPS_AFTER_EXTRA", Y$3)</f>
        <v>0.26800000000000002</v>
      </c>
      <c r="Z400" s="9" cm="1">
        <f t="array" ref="Z400">_xll.SNL.Clients.Office.Excel.Functions.SPG($A400, "IQ_DILUT_EPS_AFTER_EXTRA", Z$3)</f>
        <v>0.215</v>
      </c>
    </row>
    <row r="401" spans="1:26" x14ac:dyDescent="0.3">
      <c r="A401" s="11" t="s">
        <v>1413</v>
      </c>
      <c r="B401" s="9" cm="1">
        <f t="array" ref="B401">_xll.SNL.Clients.Office.Excel.Functions.SPG($A401, "IQ_DILUT_EPS_AFTER_EXTRA", B$3)</f>
        <v>0.57999999999999996</v>
      </c>
      <c r="C401" s="9" cm="1">
        <f t="array" ref="C401">_xll.SNL.Clients.Office.Excel.Functions.SPG($A401, "IQ_DILUT_EPS_AFTER_EXTRA", C$3)</f>
        <v>0.63</v>
      </c>
      <c r="D401" s="9" cm="1">
        <f t="array" ref="D401">_xll.SNL.Clients.Office.Excel.Functions.SPG($A401, "IQ_DILUT_EPS_AFTER_EXTRA", D$3)</f>
        <v>0.79</v>
      </c>
      <c r="E401" s="9" cm="1">
        <f t="array" ref="E401">_xll.SNL.Clients.Office.Excel.Functions.SPG($A401, "IQ_DILUT_EPS_AFTER_EXTRA", E$3)</f>
        <v>1.25</v>
      </c>
      <c r="F401" s="9" cm="1">
        <f t="array" ref="F401">_xll.SNL.Clients.Office.Excel.Functions.SPG($A401, "IQ_DILUT_EPS_AFTER_EXTRA", F$3)</f>
        <v>0.56000000000000005</v>
      </c>
      <c r="G401" s="9" cm="1">
        <f t="array" ref="G401">_xll.SNL.Clients.Office.Excel.Functions.SPG($A401, "IQ_DILUT_EPS_AFTER_EXTRA", G$3)</f>
        <v>0.47199999999999998</v>
      </c>
      <c r="H401" s="9" cm="1">
        <f t="array" ref="H401">_xll.SNL.Clients.Office.Excel.Functions.SPG($A401, "IQ_DILUT_EPS_AFTER_EXTRA", H$3)</f>
        <v>0.70299999999999996</v>
      </c>
      <c r="I401" s="9" cm="1">
        <f t="array" ref="I401">_xll.SNL.Clients.Office.Excel.Functions.SPG($A401, "IQ_DILUT_EPS_AFTER_EXTRA", I$3)</f>
        <v>0.28399999999999997</v>
      </c>
      <c r="J401" s="9" cm="1">
        <f t="array" ref="J401">_xll.SNL.Clients.Office.Excel.Functions.SPG($A401, "IQ_DILUT_EPS_AFTER_EXTRA", J$3)</f>
        <v>0.121</v>
      </c>
      <c r="K401" s="9" cm="1">
        <f t="array" ref="K401">_xll.SNL.Clients.Office.Excel.Functions.SPG($A401, "IQ_DILUT_EPS_AFTER_EXTRA", K$3)</f>
        <v>-0.82699999999999996</v>
      </c>
      <c r="L401" s="9" cm="1">
        <f t="array" ref="L401">_xll.SNL.Clients.Office.Excel.Functions.SPG($A401, "IQ_DILUT_EPS_AFTER_EXTRA", L$3)</f>
        <v>1.1259999999999999</v>
      </c>
      <c r="M401" s="9" cm="1">
        <f t="array" ref="M401">_xll.SNL.Clients.Office.Excel.Functions.SPG($A401, "IQ_DILUT_EPS_AFTER_EXTRA", M$3)</f>
        <v>1.218</v>
      </c>
      <c r="N401" s="9" cm="1">
        <f t="array" ref="N401">_xll.SNL.Clients.Office.Excel.Functions.SPG($A401, "IQ_DILUT_EPS_AFTER_EXTRA", N$3)</f>
        <v>4.2430000000000003</v>
      </c>
      <c r="O401" s="9" cm="1">
        <f t="array" ref="O401">_xll.SNL.Clients.Office.Excel.Functions.SPG($A401, "IQ_DILUT_EPS_AFTER_EXTRA", O$3)</f>
        <v>1.038</v>
      </c>
      <c r="P401" s="9" cm="1">
        <f t="array" ref="P401">_xll.SNL.Clients.Office.Excel.Functions.SPG($A401, "IQ_DILUT_EPS_AFTER_EXTRA", P$3)</f>
        <v>-0.496</v>
      </c>
      <c r="Q401" s="9" cm="1">
        <f t="array" ref="Q401">_xll.SNL.Clients.Office.Excel.Functions.SPG($A401, "IQ_DILUT_EPS_AFTER_EXTRA", Q$3)</f>
        <v>1.381</v>
      </c>
      <c r="R401" s="9" cm="1">
        <f t="array" ref="R401">_xll.SNL.Clients.Office.Excel.Functions.SPG($A401, "IQ_DILUT_EPS_AFTER_EXTRA", R$3)</f>
        <v>1.024</v>
      </c>
      <c r="S401" s="9" cm="1">
        <f t="array" ref="S401">_xll.SNL.Clients.Office.Excel.Functions.SPG($A401, "IQ_DILUT_EPS_AFTER_EXTRA", S$3)</f>
        <v>0.94</v>
      </c>
      <c r="T401" s="9" cm="1">
        <f t="array" ref="T401">_xll.SNL.Clients.Office.Excel.Functions.SPG($A401, "IQ_DILUT_EPS_AFTER_EXTRA", T$3)</f>
        <v>0.81899999999999995</v>
      </c>
      <c r="U401" s="9" t="str" cm="1">
        <f t="array" ref="U401">_xll.SNL.Clients.Office.Excel.Functions.SPG($A401, "IQ_DILUT_EPS_AFTER_EXTRA", U$3)</f>
        <v>NA</v>
      </c>
      <c r="V401" s="9" cm="1">
        <f t="array" ref="V401">_xll.SNL.Clients.Office.Excel.Functions.SPG($A401, "IQ_DILUT_EPS_AFTER_EXTRA", V$3)</f>
        <v>0.2</v>
      </c>
      <c r="W401" s="9" cm="1">
        <f t="array" ref="W401">_xll.SNL.Clients.Office.Excel.Functions.SPG($A401, "IQ_DILUT_EPS_AFTER_EXTRA", W$3)</f>
        <v>0.94199999999999995</v>
      </c>
      <c r="X401" s="9" cm="1">
        <f t="array" ref="X401">_xll.SNL.Clients.Office.Excel.Functions.SPG($A401, "IQ_DILUT_EPS_AFTER_EXTRA", X$3)</f>
        <v>1.1399999999999999</v>
      </c>
      <c r="Y401" s="9" cm="1">
        <f t="array" ref="Y401">_xll.SNL.Clients.Office.Excel.Functions.SPG($A401, "IQ_DILUT_EPS_AFTER_EXTRA", Y$3)</f>
        <v>1.19</v>
      </c>
      <c r="Z401" s="9" cm="1">
        <f t="array" ref="Z401">_xll.SNL.Clients.Office.Excel.Functions.SPG($A401, "IQ_DILUT_EPS_AFTER_EXTRA", Z$3)</f>
        <v>0.37</v>
      </c>
    </row>
    <row r="402" spans="1:26" x14ac:dyDescent="0.3">
      <c r="A402" s="11" t="s">
        <v>1414</v>
      </c>
      <c r="B402" s="9" cm="1">
        <f t="array" ref="B402">_xll.SNL.Clients.Office.Excel.Functions.SPG($A402, "IQ_DILUT_EPS_AFTER_EXTRA", B$3)</f>
        <v>0.2</v>
      </c>
      <c r="C402" s="9" cm="1">
        <f t="array" ref="C402">_xll.SNL.Clients.Office.Excel.Functions.SPG($A402, "IQ_DILUT_EPS_AFTER_EXTRA", C$3)</f>
        <v>0.63200000000000001</v>
      </c>
      <c r="D402" s="9" cm="1">
        <f t="array" ref="D402">_xll.SNL.Clients.Office.Excel.Functions.SPG($A402, "IQ_DILUT_EPS_AFTER_EXTRA", D$3)</f>
        <v>0.66</v>
      </c>
      <c r="E402" s="9" cm="1">
        <f t="array" ref="E402">_xll.SNL.Clients.Office.Excel.Functions.SPG($A402, "IQ_DILUT_EPS_AFTER_EXTRA", E$3)</f>
        <v>0.59</v>
      </c>
      <c r="F402" s="9" cm="1">
        <f t="array" ref="F402">_xll.SNL.Clients.Office.Excel.Functions.SPG($A402, "IQ_DILUT_EPS_AFTER_EXTRA", F$3)</f>
        <v>0.18</v>
      </c>
      <c r="G402" s="9" cm="1">
        <f t="array" ref="G402">_xll.SNL.Clients.Office.Excel.Functions.SPG($A402, "IQ_DILUT_EPS_AFTER_EXTRA", G$3)</f>
        <v>0.88800000000000001</v>
      </c>
      <c r="H402" s="9" cm="1">
        <f t="array" ref="H402">_xll.SNL.Clients.Office.Excel.Functions.SPG($A402, "IQ_DILUT_EPS_AFTER_EXTRA", H$3)</f>
        <v>0.49</v>
      </c>
      <c r="I402" s="9" cm="1">
        <f t="array" ref="I402">_xll.SNL.Clients.Office.Excel.Functions.SPG($A402, "IQ_DILUT_EPS_AFTER_EXTRA", I$3)</f>
        <v>0.439</v>
      </c>
      <c r="J402" s="9" cm="1">
        <f t="array" ref="J402">_xll.SNL.Clients.Office.Excel.Functions.SPG($A402, "IQ_DILUT_EPS_AFTER_EXTRA", J$3)</f>
        <v>0.12</v>
      </c>
      <c r="K402" s="9" cm="1">
        <f t="array" ref="K402">_xll.SNL.Clients.Office.Excel.Functions.SPG($A402, "IQ_DILUT_EPS_AFTER_EXTRA", K$3)</f>
        <v>-0.32300000000000001</v>
      </c>
      <c r="L402" s="9" cm="1">
        <f t="array" ref="L402">_xll.SNL.Clients.Office.Excel.Functions.SPG($A402, "IQ_DILUT_EPS_AFTER_EXTRA", L$3)</f>
        <v>0.52</v>
      </c>
      <c r="M402" s="9" cm="1">
        <f t="array" ref="M402">_xll.SNL.Clients.Office.Excel.Functions.SPG($A402, "IQ_DILUT_EPS_AFTER_EXTRA", M$3)</f>
        <v>0.53</v>
      </c>
      <c r="N402" s="9" cm="1">
        <f t="array" ref="N402">_xll.SNL.Clients.Office.Excel.Functions.SPG($A402, "IQ_DILUT_EPS_AFTER_EXTRA", N$3)</f>
        <v>0.28999999999999998</v>
      </c>
      <c r="O402" s="9" cm="1">
        <f t="array" ref="O402">_xll.SNL.Clients.Office.Excel.Functions.SPG($A402, "IQ_DILUT_EPS_AFTER_EXTRA", O$3)</f>
        <v>0.82</v>
      </c>
      <c r="P402" s="9" cm="1">
        <f t="array" ref="P402">_xll.SNL.Clients.Office.Excel.Functions.SPG($A402, "IQ_DILUT_EPS_AFTER_EXTRA", P$3)</f>
        <v>0.6</v>
      </c>
      <c r="Q402" s="9" cm="1">
        <f t="array" ref="Q402">_xll.SNL.Clients.Office.Excel.Functions.SPG($A402, "IQ_DILUT_EPS_AFTER_EXTRA", Q$3)</f>
        <v>0.63</v>
      </c>
      <c r="R402" s="9" cm="1">
        <f t="array" ref="R402">_xll.SNL.Clients.Office.Excel.Functions.SPG($A402, "IQ_DILUT_EPS_AFTER_EXTRA", R$3)</f>
        <v>0.35</v>
      </c>
      <c r="S402" s="9" cm="1">
        <f t="array" ref="S402">_xll.SNL.Clients.Office.Excel.Functions.SPG($A402, "IQ_DILUT_EPS_AFTER_EXTRA", S$3)</f>
        <v>0.69799999999999995</v>
      </c>
      <c r="T402" s="9" cm="1">
        <f t="array" ref="T402">_xll.SNL.Clients.Office.Excel.Functions.SPG($A402, "IQ_DILUT_EPS_AFTER_EXTRA", T$3)</f>
        <v>0.57999999999999996</v>
      </c>
      <c r="U402" s="9" cm="1">
        <f t="array" ref="U402">_xll.SNL.Clients.Office.Excel.Functions.SPG($A402, "IQ_DILUT_EPS_AFTER_EXTRA", U$3)</f>
        <v>0.38</v>
      </c>
      <c r="V402" s="9" cm="1">
        <f t="array" ref="V402">_xll.SNL.Clients.Office.Excel.Functions.SPG($A402, "IQ_DILUT_EPS_AFTER_EXTRA", V$3)</f>
        <v>9.8000000000000004E-2</v>
      </c>
      <c r="W402" s="9" cm="1">
        <f t="array" ref="W402">_xll.SNL.Clients.Office.Excel.Functions.SPG($A402, "IQ_DILUT_EPS_AFTER_EXTRA", W$3)</f>
        <v>5.0999999999999997E-2</v>
      </c>
      <c r="X402" s="9" cm="1">
        <f t="array" ref="X402">_xll.SNL.Clients.Office.Excel.Functions.SPG($A402, "IQ_DILUT_EPS_AFTER_EXTRA", X$3)</f>
        <v>0.25</v>
      </c>
      <c r="Y402" s="9" cm="1">
        <f t="array" ref="Y402">_xll.SNL.Clients.Office.Excel.Functions.SPG($A402, "IQ_DILUT_EPS_AFTER_EXTRA", Y$3)</f>
        <v>0.26</v>
      </c>
      <c r="Z402" s="9" cm="1">
        <f t="array" ref="Z402">_xll.SNL.Clients.Office.Excel.Functions.SPG($A402, "IQ_DILUT_EPS_AFTER_EXTRA", Z$3)</f>
        <v>2.5999999999999999E-2</v>
      </c>
    </row>
    <row r="403" spans="1:26" x14ac:dyDescent="0.3">
      <c r="A403" s="11" t="s">
        <v>1415</v>
      </c>
      <c r="B403" s="9" cm="1">
        <f t="array" ref="B403">_xll.SNL.Clients.Office.Excel.Functions.SPG($A403, "IQ_DILUT_EPS_AFTER_EXTRA", B$3)</f>
        <v>1.1299999999999999</v>
      </c>
      <c r="C403" s="9" cm="1">
        <f t="array" ref="C403">_xll.SNL.Clients.Office.Excel.Functions.SPG($A403, "IQ_DILUT_EPS_AFTER_EXTRA", C$3)</f>
        <v>1.339</v>
      </c>
      <c r="D403" s="9" cm="1">
        <f t="array" ref="D403">_xll.SNL.Clients.Office.Excel.Functions.SPG($A403, "IQ_DILUT_EPS_AFTER_EXTRA", D$3)</f>
        <v>1.37</v>
      </c>
      <c r="E403" s="9" cm="1">
        <f t="array" ref="E403">_xll.SNL.Clients.Office.Excel.Functions.SPG($A403, "IQ_DILUT_EPS_AFTER_EXTRA", E$3)</f>
        <v>1.28</v>
      </c>
      <c r="F403" s="9" cm="1">
        <f t="array" ref="F403">_xll.SNL.Clients.Office.Excel.Functions.SPG($A403, "IQ_DILUT_EPS_AFTER_EXTRA", F$3)</f>
        <v>0.95699999999999996</v>
      </c>
      <c r="G403" s="9" cm="1">
        <f t="array" ref="G403">_xll.SNL.Clients.Office.Excel.Functions.SPG($A403, "IQ_DILUT_EPS_AFTER_EXTRA", G$3)</f>
        <v>0.77900000000000003</v>
      </c>
      <c r="H403" s="9" cm="1">
        <f t="array" ref="H403">_xll.SNL.Clients.Office.Excel.Functions.SPG($A403, "IQ_DILUT_EPS_AFTER_EXTRA", H$3)</f>
        <v>1.1299999999999999</v>
      </c>
      <c r="I403" s="9" cm="1">
        <f t="array" ref="I403">_xll.SNL.Clients.Office.Excel.Functions.SPG($A403, "IQ_DILUT_EPS_AFTER_EXTRA", I$3)</f>
        <v>1.1100000000000001</v>
      </c>
      <c r="J403" s="9" cm="1">
        <f t="array" ref="J403">_xll.SNL.Clients.Office.Excel.Functions.SPG($A403, "IQ_DILUT_EPS_AFTER_EXTRA", J$3)</f>
        <v>1.3169999999999999</v>
      </c>
      <c r="K403" s="9" cm="1">
        <f t="array" ref="K403">_xll.SNL.Clients.Office.Excel.Functions.SPG($A403, "IQ_DILUT_EPS_AFTER_EXTRA", K$3)</f>
        <v>1.835</v>
      </c>
      <c r="L403" s="9" cm="1">
        <f t="array" ref="L403">_xll.SNL.Clients.Office.Excel.Functions.SPG($A403, "IQ_DILUT_EPS_AFTER_EXTRA", L$3)</f>
        <v>1.397</v>
      </c>
      <c r="M403" s="9" cm="1">
        <f t="array" ref="M403">_xll.SNL.Clients.Office.Excel.Functions.SPG($A403, "IQ_DILUT_EPS_AFTER_EXTRA", M$3)</f>
        <v>1.2809999999999999</v>
      </c>
      <c r="N403" s="9" cm="1">
        <f t="array" ref="N403">_xll.SNL.Clients.Office.Excel.Functions.SPG($A403, "IQ_DILUT_EPS_AFTER_EXTRA", N$3)</f>
        <v>1.27</v>
      </c>
      <c r="O403" s="9" cm="1">
        <f t="array" ref="O403">_xll.SNL.Clients.Office.Excel.Functions.SPG($A403, "IQ_DILUT_EPS_AFTER_EXTRA", O$3)</f>
        <v>1.34</v>
      </c>
      <c r="P403" s="9" cm="1">
        <f t="array" ref="P403">_xll.SNL.Clients.Office.Excel.Functions.SPG($A403, "IQ_DILUT_EPS_AFTER_EXTRA", P$3)</f>
        <v>1.448</v>
      </c>
      <c r="Q403" s="9" cm="1">
        <f t="array" ref="Q403">_xll.SNL.Clients.Office.Excel.Functions.SPG($A403, "IQ_DILUT_EPS_AFTER_EXTRA", Q$3)</f>
        <v>2.08</v>
      </c>
      <c r="R403" s="9" cm="1">
        <f t="array" ref="R403">_xll.SNL.Clients.Office.Excel.Functions.SPG($A403, "IQ_DILUT_EPS_AFTER_EXTRA", R$3)</f>
        <v>1.895</v>
      </c>
      <c r="S403" s="9" cm="1">
        <f t="array" ref="S403">_xll.SNL.Clients.Office.Excel.Functions.SPG($A403, "IQ_DILUT_EPS_AFTER_EXTRA", S$3)</f>
        <v>1.6539999999999999</v>
      </c>
      <c r="T403" s="9" cm="1">
        <f t="array" ref="T403">_xll.SNL.Clients.Office.Excel.Functions.SPG($A403, "IQ_DILUT_EPS_AFTER_EXTRA", T$3)</f>
        <v>1.01</v>
      </c>
      <c r="U403" s="9" cm="1">
        <f t="array" ref="U403">_xll.SNL.Clients.Office.Excel.Functions.SPG($A403, "IQ_DILUT_EPS_AFTER_EXTRA", U$3)</f>
        <v>0.34</v>
      </c>
      <c r="V403" s="9" cm="1">
        <f t="array" ref="V403">_xll.SNL.Clients.Office.Excel.Functions.SPG($A403, "IQ_DILUT_EPS_AFTER_EXTRA", V$3)</f>
        <v>3.6999999999999998E-2</v>
      </c>
      <c r="W403" s="9" cm="1">
        <f t="array" ref="W403">_xll.SNL.Clients.Office.Excel.Functions.SPG($A403, "IQ_DILUT_EPS_AFTER_EXTRA", W$3)</f>
        <v>0.95899999999999996</v>
      </c>
      <c r="X403" s="9" cm="1">
        <f t="array" ref="X403">_xll.SNL.Clients.Office.Excel.Functions.SPG($A403, "IQ_DILUT_EPS_AFTER_EXTRA", X$3)</f>
        <v>1.17</v>
      </c>
      <c r="Y403" s="9" cm="1">
        <f t="array" ref="Y403">_xll.SNL.Clients.Office.Excel.Functions.SPG($A403, "IQ_DILUT_EPS_AFTER_EXTRA", Y$3)</f>
        <v>0.99</v>
      </c>
      <c r="Z403" s="9" cm="1">
        <f t="array" ref="Z403">_xll.SNL.Clients.Office.Excel.Functions.SPG($A403, "IQ_DILUT_EPS_AFTER_EXTRA", Z$3)</f>
        <v>1.0489999999999999</v>
      </c>
    </row>
    <row r="404" spans="1:26" x14ac:dyDescent="0.3">
      <c r="A404" s="11" t="s">
        <v>1434</v>
      </c>
      <c r="B404" s="9" cm="1">
        <f t="array" ref="B404">_xll.SNL.Clients.Office.Excel.Functions.SPG($A404, "IQ_DILUT_EPS_AFTER_EXTRA", B$3)</f>
        <v>7.9000000000000001E-2</v>
      </c>
      <c r="C404" s="9" cm="1">
        <f t="array" ref="C404">_xll.SNL.Clients.Office.Excel.Functions.SPG($A404, "IQ_DILUT_EPS_AFTER_EXTRA", C$3)</f>
        <v>3.9E-2</v>
      </c>
      <c r="D404" s="9" cm="1">
        <f t="array" ref="D404">_xll.SNL.Clients.Office.Excel.Functions.SPG($A404, "IQ_DILUT_EPS_AFTER_EXTRA", D$3)</f>
        <v>6.7000000000000004E-2</v>
      </c>
      <c r="E404" s="9" cm="1">
        <f t="array" ref="E404">_xll.SNL.Clients.Office.Excel.Functions.SPG($A404, "IQ_DILUT_EPS_AFTER_EXTRA", E$3)</f>
        <v>-7.0000000000000007E-2</v>
      </c>
      <c r="F404" s="9" cm="1">
        <f t="array" ref="F404">_xll.SNL.Clients.Office.Excel.Functions.SPG($A404, "IQ_DILUT_EPS_AFTER_EXTRA", F$3)</f>
        <v>0.04</v>
      </c>
      <c r="G404" s="9" cm="1">
        <f t="array" ref="G404">_xll.SNL.Clients.Office.Excel.Functions.SPG($A404, "IQ_DILUT_EPS_AFTER_EXTRA", G$3)</f>
        <v>-0.01</v>
      </c>
      <c r="H404" s="9" cm="1">
        <f t="array" ref="H404">_xll.SNL.Clients.Office.Excel.Functions.SPG($A404, "IQ_DILUT_EPS_AFTER_EXTRA", H$3)</f>
        <v>7.5999999999999998E-2</v>
      </c>
      <c r="I404" s="9" cm="1">
        <f t="array" ref="I404">_xll.SNL.Clients.Office.Excel.Functions.SPG($A404, "IQ_DILUT_EPS_AFTER_EXTRA", I$3)</f>
        <v>0.09</v>
      </c>
      <c r="J404" s="9" cm="1">
        <f t="array" ref="J404">_xll.SNL.Clients.Office.Excel.Functions.SPG($A404, "IQ_DILUT_EPS_AFTER_EXTRA", J$3)</f>
        <v>0.11</v>
      </c>
      <c r="K404" s="9" cm="1">
        <f t="array" ref="K404">_xll.SNL.Clients.Office.Excel.Functions.SPG($A404, "IQ_DILUT_EPS_AFTER_EXTRA", K$3)</f>
        <v>0.06</v>
      </c>
      <c r="L404" s="9" cm="1">
        <f t="array" ref="L404">_xll.SNL.Clients.Office.Excel.Functions.SPG($A404, "IQ_DILUT_EPS_AFTER_EXTRA", L$3)</f>
        <v>0.04</v>
      </c>
      <c r="M404" s="9" cm="1">
        <f t="array" ref="M404">_xll.SNL.Clients.Office.Excel.Functions.SPG($A404, "IQ_DILUT_EPS_AFTER_EXTRA", M$3)</f>
        <v>0.04</v>
      </c>
      <c r="N404" s="9" cm="1">
        <f t="array" ref="N404">_xll.SNL.Clients.Office.Excel.Functions.SPG($A404, "IQ_DILUT_EPS_AFTER_EXTRA", N$3)</f>
        <v>1.4999999999999999E-2</v>
      </c>
      <c r="O404" s="9" cm="1">
        <f t="array" ref="O404">_xll.SNL.Clients.Office.Excel.Functions.SPG($A404, "IQ_DILUT_EPS_AFTER_EXTRA", O$3)</f>
        <v>0.37</v>
      </c>
      <c r="P404" s="9" cm="1">
        <f t="array" ref="P404">_xll.SNL.Clients.Office.Excel.Functions.SPG($A404, "IQ_DILUT_EPS_AFTER_EXTRA", P$3)</f>
        <v>-0.154</v>
      </c>
      <c r="Q404" s="9" cm="1">
        <f t="array" ref="Q404">_xll.SNL.Clients.Office.Excel.Functions.SPG($A404, "IQ_DILUT_EPS_AFTER_EXTRA", Q$3)</f>
        <v>4.8000000000000001E-2</v>
      </c>
      <c r="R404" s="9" cm="1">
        <f t="array" ref="R404">_xll.SNL.Clients.Office.Excel.Functions.SPG($A404, "IQ_DILUT_EPS_AFTER_EXTRA", R$3)</f>
        <v>1.7999999999999999E-2</v>
      </c>
      <c r="S404" s="9" cm="1">
        <f t="array" ref="S404">_xll.SNL.Clients.Office.Excel.Functions.SPG($A404, "IQ_DILUT_EPS_AFTER_EXTRA", S$3)</f>
        <v>0.111</v>
      </c>
      <c r="T404" s="9" cm="1">
        <f t="array" ref="T404">_xll.SNL.Clients.Office.Excel.Functions.SPG($A404, "IQ_DILUT_EPS_AFTER_EXTRA", T$3)</f>
        <v>1.6E-2</v>
      </c>
      <c r="U404" s="9" cm="1">
        <f t="array" ref="U404">_xll.SNL.Clients.Office.Excel.Functions.SPG($A404, "IQ_DILUT_EPS_AFTER_EXTRA", U$3)</f>
        <v>-0.30199999999999999</v>
      </c>
      <c r="V404" s="9" t="str" cm="1">
        <f t="array" ref="V404">_xll.SNL.Clients.Office.Excel.Functions.SPG($A404, "IQ_DILUT_EPS_AFTER_EXTRA", V$3)</f>
        <v>NA</v>
      </c>
      <c r="W404" s="9" t="str" cm="1">
        <f t="array" ref="W404">_xll.SNL.Clients.Office.Excel.Functions.SPG($A404, "IQ_DILUT_EPS_AFTER_EXTRA", W$3)</f>
        <v>NA</v>
      </c>
      <c r="X404" s="9" t="str" cm="1">
        <f t="array" ref="X404">_xll.SNL.Clients.Office.Excel.Functions.SPG($A404, "IQ_DILUT_EPS_AFTER_EXTRA", X$3)</f>
        <v>NA</v>
      </c>
      <c r="Y404" s="9" t="str" cm="1">
        <f t="array" ref="Y404">_xll.SNL.Clients.Office.Excel.Functions.SPG($A404, "IQ_DILUT_EPS_AFTER_EXTRA", Y$3)</f>
        <v>NA</v>
      </c>
      <c r="Z404" s="9" t="str" cm="1">
        <f t="array" ref="Z404">_xll.SNL.Clients.Office.Excel.Functions.SPG($A404, "IQ_DILUT_EPS_AFTER_EXTRA", Z$3)</f>
        <v>NA</v>
      </c>
    </row>
    <row r="405" spans="1:26" x14ac:dyDescent="0.3">
      <c r="B405" s="9" t="str" cm="1">
        <f t="array" ref="B405">_xll.SNL.Clients.Office.Excel.Functions.SPG($A405, "IQ_DILUT_EPS_AFTER_EXTRA", B$3)</f>
        <v>#INVALID COMPANY ID</v>
      </c>
      <c r="C405" s="9" t="str" cm="1">
        <f t="array" ref="C405">_xll.SNL.Clients.Office.Excel.Functions.SPG($A405, "IQ_DILUT_EPS_AFTER_EXTRA", C$3)</f>
        <v>#INVALID COMPANY ID</v>
      </c>
      <c r="D405" s="9" t="str" cm="1">
        <f t="array" ref="D405">_xll.SNL.Clients.Office.Excel.Functions.SPG($A405, "IQ_DILUT_EPS_AFTER_EXTRA", D$3)</f>
        <v>#INVALID COMPANY ID</v>
      </c>
      <c r="E405" s="9" t="str" cm="1">
        <f t="array" ref="E405">_xll.SNL.Clients.Office.Excel.Functions.SPG($A405, "IQ_DILUT_EPS_AFTER_EXTRA", E$3)</f>
        <v>#INVALID COMPANY ID</v>
      </c>
      <c r="F405" s="9" t="str" cm="1">
        <f t="array" ref="F405">_xll.SNL.Clients.Office.Excel.Functions.SPG($A405, "IQ_DILUT_EPS_AFTER_EXTRA", F$3)</f>
        <v>#INVALID COMPANY ID</v>
      </c>
      <c r="G405" s="9" t="str" cm="1">
        <f t="array" ref="G405">_xll.SNL.Clients.Office.Excel.Functions.SPG($A405, "IQ_DILUT_EPS_AFTER_EXTRA", G$3)</f>
        <v>#INVALID COMPANY ID</v>
      </c>
      <c r="H405" s="9" t="str" cm="1">
        <f t="array" ref="H405">_xll.SNL.Clients.Office.Excel.Functions.SPG($A405, "IQ_DILUT_EPS_AFTER_EXTRA", H$3)</f>
        <v>#INVALID COMPANY ID</v>
      </c>
      <c r="I405" s="9" t="str" cm="1">
        <f t="array" ref="I405">_xll.SNL.Clients.Office.Excel.Functions.SPG($A405, "IQ_DILUT_EPS_AFTER_EXTRA", I$3)</f>
        <v>#INVALID COMPANY ID</v>
      </c>
      <c r="J405" s="9" t="str" cm="1">
        <f t="array" ref="J405">_xll.SNL.Clients.Office.Excel.Functions.SPG($A405, "IQ_DILUT_EPS_AFTER_EXTRA", J$3)</f>
        <v>#INVALID COMPANY ID</v>
      </c>
      <c r="K405" s="9" t="str" cm="1">
        <f t="array" ref="K405">_xll.SNL.Clients.Office.Excel.Functions.SPG($A405, "IQ_DILUT_EPS_AFTER_EXTRA", K$3)</f>
        <v>#INVALID COMPANY ID</v>
      </c>
      <c r="L405" s="9" t="str" cm="1">
        <f t="array" ref="L405">_xll.SNL.Clients.Office.Excel.Functions.SPG($A405, "IQ_DILUT_EPS_AFTER_EXTRA", L$3)</f>
        <v>#INVALID COMPANY ID</v>
      </c>
      <c r="M405" s="9" t="str" cm="1">
        <f t="array" ref="M405">_xll.SNL.Clients.Office.Excel.Functions.SPG($A405, "IQ_DILUT_EPS_AFTER_EXTRA", M$3)</f>
        <v>#INVALID COMPANY ID</v>
      </c>
      <c r="N405" s="9" t="str" cm="1">
        <f t="array" ref="N405">_xll.SNL.Clients.Office.Excel.Functions.SPG($A405, "IQ_DILUT_EPS_AFTER_EXTRA", N$3)</f>
        <v>#INVALID COMPANY ID</v>
      </c>
      <c r="O405" s="9" t="str" cm="1">
        <f t="array" ref="O405">_xll.SNL.Clients.Office.Excel.Functions.SPG($A405, "IQ_DILUT_EPS_AFTER_EXTRA", O$3)</f>
        <v>#INVALID COMPANY ID</v>
      </c>
      <c r="P405" s="9" t="str" cm="1">
        <f t="array" ref="P405">_xll.SNL.Clients.Office.Excel.Functions.SPG($A405, "IQ_DILUT_EPS_AFTER_EXTRA", P$3)</f>
        <v>#INVALID COMPANY ID</v>
      </c>
      <c r="Q405" s="9" t="str" cm="1">
        <f t="array" ref="Q405">_xll.SNL.Clients.Office.Excel.Functions.SPG($A405, "IQ_DILUT_EPS_AFTER_EXTRA", Q$3)</f>
        <v>#INVALID COMPANY ID</v>
      </c>
      <c r="R405" s="9" t="str" cm="1">
        <f t="array" ref="R405">_xll.SNL.Clients.Office.Excel.Functions.SPG($A405, "IQ_DILUT_EPS_AFTER_EXTRA", R$3)</f>
        <v>#INVALID COMPANY ID</v>
      </c>
      <c r="S405" s="9" t="str" cm="1">
        <f t="array" ref="S405">_xll.SNL.Clients.Office.Excel.Functions.SPG($A405, "IQ_DILUT_EPS_AFTER_EXTRA", S$3)</f>
        <v>#INVALID COMPANY ID</v>
      </c>
      <c r="T405" s="9" t="str" cm="1">
        <f t="array" ref="T405">_xll.SNL.Clients.Office.Excel.Functions.SPG($A405, "IQ_DILUT_EPS_AFTER_EXTRA", T$3)</f>
        <v>#INVALID COMPANY ID</v>
      </c>
      <c r="U405" s="9" t="str" cm="1">
        <f t="array" ref="U405">_xll.SNL.Clients.Office.Excel.Functions.SPG($A405, "IQ_DILUT_EPS_AFTER_EXTRA", U$3)</f>
        <v>#INVALID COMPANY ID</v>
      </c>
      <c r="V405" s="9" t="str" cm="1">
        <f t="array" ref="V405">_xll.SNL.Clients.Office.Excel.Functions.SPG($A405, "IQ_DILUT_EPS_AFTER_EXTRA", V$3)</f>
        <v>#INVALID COMPANY ID</v>
      </c>
      <c r="W405" s="9" t="str" cm="1">
        <f t="array" ref="W405">_xll.SNL.Clients.Office.Excel.Functions.SPG($A405, "IQ_DILUT_EPS_AFTER_EXTRA", W$3)</f>
        <v>#INVALID COMPANY ID</v>
      </c>
      <c r="X405" s="9" t="str" cm="1">
        <f t="array" ref="X405">_xll.SNL.Clients.Office.Excel.Functions.SPG($A405, "IQ_DILUT_EPS_AFTER_EXTRA", X$3)</f>
        <v>#INVALID COMPANY ID</v>
      </c>
      <c r="Y405" s="9" t="str" cm="1">
        <f t="array" ref="Y405">_xll.SNL.Clients.Office.Excel.Functions.SPG($A405, "IQ_DILUT_EPS_AFTER_EXTRA", Y$3)</f>
        <v>#INVALID COMPANY ID</v>
      </c>
      <c r="Z405" s="9" t="str" cm="1">
        <f t="array" ref="Z405">_xll.SNL.Clients.Office.Excel.Functions.SPG($A405, "IQ_DILUT_EPS_AFTER_EXTRA", Z$3)</f>
        <v>#INVALID COMPANY ID</v>
      </c>
    </row>
    <row r="406" spans="1:26" x14ac:dyDescent="0.3">
      <c r="B406" s="9" t="str" cm="1">
        <f t="array" ref="B406">_xll.SNL.Clients.Office.Excel.Functions.SPG($A406, "IQ_DILUT_EPS_AFTER_EXTRA", B$3)</f>
        <v>#INVALID COMPANY ID</v>
      </c>
      <c r="C406" s="9" t="str" cm="1">
        <f t="array" ref="C406">_xll.SNL.Clients.Office.Excel.Functions.SPG($A406, "IQ_DILUT_EPS_AFTER_EXTRA", C$3)</f>
        <v>#INVALID COMPANY ID</v>
      </c>
      <c r="D406" s="9" t="str" cm="1">
        <f t="array" ref="D406">_xll.SNL.Clients.Office.Excel.Functions.SPG($A406, "IQ_DILUT_EPS_AFTER_EXTRA", D$3)</f>
        <v>#INVALID COMPANY ID</v>
      </c>
      <c r="E406" s="9" t="str" cm="1">
        <f t="array" ref="E406">_xll.SNL.Clients.Office.Excel.Functions.SPG($A406, "IQ_DILUT_EPS_AFTER_EXTRA", E$3)</f>
        <v>#INVALID COMPANY ID</v>
      </c>
      <c r="F406" s="9" t="str" cm="1">
        <f t="array" ref="F406">_xll.SNL.Clients.Office.Excel.Functions.SPG($A406, "IQ_DILUT_EPS_AFTER_EXTRA", F$3)</f>
        <v>#INVALID COMPANY ID</v>
      </c>
      <c r="G406" s="9" t="str" cm="1">
        <f t="array" ref="G406">_xll.SNL.Clients.Office.Excel.Functions.SPG($A406, "IQ_DILUT_EPS_AFTER_EXTRA", G$3)</f>
        <v>#INVALID COMPANY ID</v>
      </c>
      <c r="H406" s="9" t="str" cm="1">
        <f t="array" ref="H406">_xll.SNL.Clients.Office.Excel.Functions.SPG($A406, "IQ_DILUT_EPS_AFTER_EXTRA", H$3)</f>
        <v>#INVALID COMPANY ID</v>
      </c>
      <c r="I406" s="9" t="str" cm="1">
        <f t="array" ref="I406">_xll.SNL.Clients.Office.Excel.Functions.SPG($A406, "IQ_DILUT_EPS_AFTER_EXTRA", I$3)</f>
        <v>#INVALID COMPANY ID</v>
      </c>
      <c r="J406" s="9" t="str" cm="1">
        <f t="array" ref="J406">_xll.SNL.Clients.Office.Excel.Functions.SPG($A406, "IQ_DILUT_EPS_AFTER_EXTRA", J$3)</f>
        <v>#INVALID COMPANY ID</v>
      </c>
      <c r="K406" s="9" t="str" cm="1">
        <f t="array" ref="K406">_xll.SNL.Clients.Office.Excel.Functions.SPG($A406, "IQ_DILUT_EPS_AFTER_EXTRA", K$3)</f>
        <v>#INVALID COMPANY ID</v>
      </c>
      <c r="L406" s="9" t="str" cm="1">
        <f t="array" ref="L406">_xll.SNL.Clients.Office.Excel.Functions.SPG($A406, "IQ_DILUT_EPS_AFTER_EXTRA", L$3)</f>
        <v>#INVALID COMPANY ID</v>
      </c>
      <c r="M406" s="9" t="str" cm="1">
        <f t="array" ref="M406">_xll.SNL.Clients.Office.Excel.Functions.SPG($A406, "IQ_DILUT_EPS_AFTER_EXTRA", M$3)</f>
        <v>#INVALID COMPANY ID</v>
      </c>
      <c r="N406" s="9" t="str" cm="1">
        <f t="array" ref="N406">_xll.SNL.Clients.Office.Excel.Functions.SPG($A406, "IQ_DILUT_EPS_AFTER_EXTRA", N$3)</f>
        <v>#INVALID COMPANY ID</v>
      </c>
      <c r="O406" s="9" t="str" cm="1">
        <f t="array" ref="O406">_xll.SNL.Clients.Office.Excel.Functions.SPG($A406, "IQ_DILUT_EPS_AFTER_EXTRA", O$3)</f>
        <v>#INVALID COMPANY ID</v>
      </c>
      <c r="P406" s="9" t="str" cm="1">
        <f t="array" ref="P406">_xll.SNL.Clients.Office.Excel.Functions.SPG($A406, "IQ_DILUT_EPS_AFTER_EXTRA", P$3)</f>
        <v>#INVALID COMPANY ID</v>
      </c>
      <c r="Q406" s="9" t="str" cm="1">
        <f t="array" ref="Q406">_xll.SNL.Clients.Office.Excel.Functions.SPG($A406, "IQ_DILUT_EPS_AFTER_EXTRA", Q$3)</f>
        <v>#INVALID COMPANY ID</v>
      </c>
      <c r="R406" s="9" t="str" cm="1">
        <f t="array" ref="R406">_xll.SNL.Clients.Office.Excel.Functions.SPG($A406, "IQ_DILUT_EPS_AFTER_EXTRA", R$3)</f>
        <v>#INVALID COMPANY ID</v>
      </c>
      <c r="S406" s="9" t="str" cm="1">
        <f t="array" ref="S406">_xll.SNL.Clients.Office.Excel.Functions.SPG($A406, "IQ_DILUT_EPS_AFTER_EXTRA", S$3)</f>
        <v>#INVALID COMPANY ID</v>
      </c>
      <c r="T406" s="9" t="str" cm="1">
        <f t="array" ref="T406">_xll.SNL.Clients.Office.Excel.Functions.SPG($A406, "IQ_DILUT_EPS_AFTER_EXTRA", T$3)</f>
        <v>#INVALID COMPANY ID</v>
      </c>
      <c r="U406" s="9" t="str" cm="1">
        <f t="array" ref="U406">_xll.SNL.Clients.Office.Excel.Functions.SPG($A406, "IQ_DILUT_EPS_AFTER_EXTRA", U$3)</f>
        <v>#INVALID COMPANY ID</v>
      </c>
      <c r="V406" s="9" t="str" cm="1">
        <f t="array" ref="V406">_xll.SNL.Clients.Office.Excel.Functions.SPG($A406, "IQ_DILUT_EPS_AFTER_EXTRA", V$3)</f>
        <v>#INVALID COMPANY ID</v>
      </c>
      <c r="W406" s="9" t="str" cm="1">
        <f t="array" ref="W406">_xll.SNL.Clients.Office.Excel.Functions.SPG($A406, "IQ_DILUT_EPS_AFTER_EXTRA", W$3)</f>
        <v>#INVALID COMPANY ID</v>
      </c>
      <c r="X406" s="9" t="str" cm="1">
        <f t="array" ref="X406">_xll.SNL.Clients.Office.Excel.Functions.SPG($A406, "IQ_DILUT_EPS_AFTER_EXTRA", X$3)</f>
        <v>#INVALID COMPANY ID</v>
      </c>
      <c r="Y406" s="9" t="str" cm="1">
        <f t="array" ref="Y406">_xll.SNL.Clients.Office.Excel.Functions.SPG($A406, "IQ_DILUT_EPS_AFTER_EXTRA", Y$3)</f>
        <v>#INVALID COMPANY ID</v>
      </c>
      <c r="Z406" s="9" t="str" cm="1">
        <f t="array" ref="Z406">_xll.SNL.Clients.Office.Excel.Functions.SPG($A406, "IQ_DILUT_EPS_AFTER_EXTRA", Z$3)</f>
        <v>#INVALID COMPANY ID</v>
      </c>
    </row>
    <row r="407" spans="1:26" x14ac:dyDescent="0.3">
      <c r="B407" s="9" t="str" cm="1">
        <f t="array" ref="B407">_xll.SNL.Clients.Office.Excel.Functions.SPG($A407, "IQ_DILUT_EPS_AFTER_EXTRA", B$3)</f>
        <v>#INVALID COMPANY ID</v>
      </c>
      <c r="C407" s="9" t="str" cm="1">
        <f t="array" ref="C407">_xll.SNL.Clients.Office.Excel.Functions.SPG($A407, "IQ_DILUT_EPS_AFTER_EXTRA", C$3)</f>
        <v>#INVALID COMPANY ID</v>
      </c>
      <c r="D407" s="9" t="str" cm="1">
        <f t="array" ref="D407">_xll.SNL.Clients.Office.Excel.Functions.SPG($A407, "IQ_DILUT_EPS_AFTER_EXTRA", D$3)</f>
        <v>#INVALID COMPANY ID</v>
      </c>
      <c r="E407" s="9" t="str" cm="1">
        <f t="array" ref="E407">_xll.SNL.Clients.Office.Excel.Functions.SPG($A407, "IQ_DILUT_EPS_AFTER_EXTRA", E$3)</f>
        <v>#INVALID COMPANY ID</v>
      </c>
      <c r="F407" s="9" t="str" cm="1">
        <f t="array" ref="F407">_xll.SNL.Clients.Office.Excel.Functions.SPG($A407, "IQ_DILUT_EPS_AFTER_EXTRA", F$3)</f>
        <v>#INVALID COMPANY ID</v>
      </c>
      <c r="G407" s="9" t="str" cm="1">
        <f t="array" ref="G407">_xll.SNL.Clients.Office.Excel.Functions.SPG($A407, "IQ_DILUT_EPS_AFTER_EXTRA", G$3)</f>
        <v>#INVALID COMPANY ID</v>
      </c>
      <c r="H407" s="9" t="str" cm="1">
        <f t="array" ref="H407">_xll.SNL.Clients.Office.Excel.Functions.SPG($A407, "IQ_DILUT_EPS_AFTER_EXTRA", H$3)</f>
        <v>#INVALID COMPANY ID</v>
      </c>
      <c r="I407" s="9" t="str" cm="1">
        <f t="array" ref="I407">_xll.SNL.Clients.Office.Excel.Functions.SPG($A407, "IQ_DILUT_EPS_AFTER_EXTRA", I$3)</f>
        <v>#INVALID COMPANY ID</v>
      </c>
      <c r="J407" s="9" t="str" cm="1">
        <f t="array" ref="J407">_xll.SNL.Clients.Office.Excel.Functions.SPG($A407, "IQ_DILUT_EPS_AFTER_EXTRA", J$3)</f>
        <v>#INVALID COMPANY ID</v>
      </c>
      <c r="K407" s="9" t="str" cm="1">
        <f t="array" ref="K407">_xll.SNL.Clients.Office.Excel.Functions.SPG($A407, "IQ_DILUT_EPS_AFTER_EXTRA", K$3)</f>
        <v>#INVALID COMPANY ID</v>
      </c>
      <c r="L407" s="9" t="str" cm="1">
        <f t="array" ref="L407">_xll.SNL.Clients.Office.Excel.Functions.SPG($A407, "IQ_DILUT_EPS_AFTER_EXTRA", L$3)</f>
        <v>#INVALID COMPANY ID</v>
      </c>
      <c r="M407" s="9" t="str" cm="1">
        <f t="array" ref="M407">_xll.SNL.Clients.Office.Excel.Functions.SPG($A407, "IQ_DILUT_EPS_AFTER_EXTRA", M$3)</f>
        <v>#INVALID COMPANY ID</v>
      </c>
      <c r="N407" s="9" t="str" cm="1">
        <f t="array" ref="N407">_xll.SNL.Clients.Office.Excel.Functions.SPG($A407, "IQ_DILUT_EPS_AFTER_EXTRA", N$3)</f>
        <v>#INVALID COMPANY ID</v>
      </c>
      <c r="O407" s="9" t="str" cm="1">
        <f t="array" ref="O407">_xll.SNL.Clients.Office.Excel.Functions.SPG($A407, "IQ_DILUT_EPS_AFTER_EXTRA", O$3)</f>
        <v>#INVALID COMPANY ID</v>
      </c>
      <c r="P407" s="9" t="str" cm="1">
        <f t="array" ref="P407">_xll.SNL.Clients.Office.Excel.Functions.SPG($A407, "IQ_DILUT_EPS_AFTER_EXTRA", P$3)</f>
        <v>#INVALID COMPANY ID</v>
      </c>
      <c r="Q407" s="9" t="str" cm="1">
        <f t="array" ref="Q407">_xll.SNL.Clients.Office.Excel.Functions.SPG($A407, "IQ_DILUT_EPS_AFTER_EXTRA", Q$3)</f>
        <v>#INVALID COMPANY ID</v>
      </c>
      <c r="R407" s="9" t="str" cm="1">
        <f t="array" ref="R407">_xll.SNL.Clients.Office.Excel.Functions.SPG($A407, "IQ_DILUT_EPS_AFTER_EXTRA", R$3)</f>
        <v>#INVALID COMPANY ID</v>
      </c>
      <c r="S407" s="9" t="str" cm="1">
        <f t="array" ref="S407">_xll.SNL.Clients.Office.Excel.Functions.SPG($A407, "IQ_DILUT_EPS_AFTER_EXTRA", S$3)</f>
        <v>#INVALID COMPANY ID</v>
      </c>
      <c r="T407" s="9" t="str" cm="1">
        <f t="array" ref="T407">_xll.SNL.Clients.Office.Excel.Functions.SPG($A407, "IQ_DILUT_EPS_AFTER_EXTRA", T$3)</f>
        <v>#INVALID COMPANY ID</v>
      </c>
      <c r="U407" s="9" t="str" cm="1">
        <f t="array" ref="U407">_xll.SNL.Clients.Office.Excel.Functions.SPG($A407, "IQ_DILUT_EPS_AFTER_EXTRA", U$3)</f>
        <v>#INVALID COMPANY ID</v>
      </c>
      <c r="V407" s="9" t="str" cm="1">
        <f t="array" ref="V407">_xll.SNL.Clients.Office.Excel.Functions.SPG($A407, "IQ_DILUT_EPS_AFTER_EXTRA", V$3)</f>
        <v>#INVALID COMPANY ID</v>
      </c>
      <c r="W407" s="9" t="str" cm="1">
        <f t="array" ref="W407">_xll.SNL.Clients.Office.Excel.Functions.SPG($A407, "IQ_DILUT_EPS_AFTER_EXTRA", W$3)</f>
        <v>#INVALID COMPANY ID</v>
      </c>
      <c r="X407" s="9" t="str" cm="1">
        <f t="array" ref="X407">_xll.SNL.Clients.Office.Excel.Functions.SPG($A407, "IQ_DILUT_EPS_AFTER_EXTRA", X$3)</f>
        <v>#INVALID COMPANY ID</v>
      </c>
      <c r="Y407" s="9" t="str" cm="1">
        <f t="array" ref="Y407">_xll.SNL.Clients.Office.Excel.Functions.SPG($A407, "IQ_DILUT_EPS_AFTER_EXTRA", Y$3)</f>
        <v>#INVALID COMPANY ID</v>
      </c>
      <c r="Z407" s="9" t="str" cm="1">
        <f t="array" ref="Z407">_xll.SNL.Clients.Office.Excel.Functions.SPG($A407, "IQ_DILUT_EPS_AFTER_EXTRA", Z$3)</f>
        <v>#INVALID COMPANY ID</v>
      </c>
    </row>
    <row r="408" spans="1:26" x14ac:dyDescent="0.3">
      <c r="B408" s="9" t="str" cm="1">
        <f t="array" ref="B408">_xll.SNL.Clients.Office.Excel.Functions.SPG($A408, "IQ_DILUT_EPS_AFTER_EXTRA", B$3)</f>
        <v>#INVALID COMPANY ID</v>
      </c>
      <c r="C408" s="9" t="str" cm="1">
        <f t="array" ref="C408">_xll.SNL.Clients.Office.Excel.Functions.SPG($A408, "IQ_DILUT_EPS_AFTER_EXTRA", C$3)</f>
        <v>#INVALID COMPANY ID</v>
      </c>
      <c r="D408" s="9" t="str" cm="1">
        <f t="array" ref="D408">_xll.SNL.Clients.Office.Excel.Functions.SPG($A408, "IQ_DILUT_EPS_AFTER_EXTRA", D$3)</f>
        <v>#INVALID COMPANY ID</v>
      </c>
      <c r="E408" s="9" t="str" cm="1">
        <f t="array" ref="E408">_xll.SNL.Clients.Office.Excel.Functions.SPG($A408, "IQ_DILUT_EPS_AFTER_EXTRA", E$3)</f>
        <v>#INVALID COMPANY ID</v>
      </c>
      <c r="F408" s="9" t="str" cm="1">
        <f t="array" ref="F408">_xll.SNL.Clients.Office.Excel.Functions.SPG($A408, "IQ_DILUT_EPS_AFTER_EXTRA", F$3)</f>
        <v>#INVALID COMPANY ID</v>
      </c>
      <c r="G408" s="9" t="str" cm="1">
        <f t="array" ref="G408">_xll.SNL.Clients.Office.Excel.Functions.SPG($A408, "IQ_DILUT_EPS_AFTER_EXTRA", G$3)</f>
        <v>#INVALID COMPANY ID</v>
      </c>
      <c r="H408" s="9" t="str" cm="1">
        <f t="array" ref="H408">_xll.SNL.Clients.Office.Excel.Functions.SPG($A408, "IQ_DILUT_EPS_AFTER_EXTRA", H$3)</f>
        <v>#INVALID COMPANY ID</v>
      </c>
      <c r="I408" s="9" t="str" cm="1">
        <f t="array" ref="I408">_xll.SNL.Clients.Office.Excel.Functions.SPG($A408, "IQ_DILUT_EPS_AFTER_EXTRA", I$3)</f>
        <v>#INVALID COMPANY ID</v>
      </c>
      <c r="J408" s="9" t="str" cm="1">
        <f t="array" ref="J408">_xll.SNL.Clients.Office.Excel.Functions.SPG($A408, "IQ_DILUT_EPS_AFTER_EXTRA", J$3)</f>
        <v>#INVALID COMPANY ID</v>
      </c>
      <c r="K408" s="9" t="str" cm="1">
        <f t="array" ref="K408">_xll.SNL.Clients.Office.Excel.Functions.SPG($A408, "IQ_DILUT_EPS_AFTER_EXTRA", K$3)</f>
        <v>#INVALID COMPANY ID</v>
      </c>
      <c r="L408" s="9" t="str" cm="1">
        <f t="array" ref="L408">_xll.SNL.Clients.Office.Excel.Functions.SPG($A408, "IQ_DILUT_EPS_AFTER_EXTRA", L$3)</f>
        <v>#INVALID COMPANY ID</v>
      </c>
      <c r="M408" s="9" t="str" cm="1">
        <f t="array" ref="M408">_xll.SNL.Clients.Office.Excel.Functions.SPG($A408, "IQ_DILUT_EPS_AFTER_EXTRA", M$3)</f>
        <v>#INVALID COMPANY ID</v>
      </c>
      <c r="N408" s="9" t="str" cm="1">
        <f t="array" ref="N408">_xll.SNL.Clients.Office.Excel.Functions.SPG($A408, "IQ_DILUT_EPS_AFTER_EXTRA", N$3)</f>
        <v>#INVALID COMPANY ID</v>
      </c>
      <c r="O408" s="9" t="str" cm="1">
        <f t="array" ref="O408">_xll.SNL.Clients.Office.Excel.Functions.SPG($A408, "IQ_DILUT_EPS_AFTER_EXTRA", O$3)</f>
        <v>#INVALID COMPANY ID</v>
      </c>
      <c r="P408" s="9" t="str" cm="1">
        <f t="array" ref="P408">_xll.SNL.Clients.Office.Excel.Functions.SPG($A408, "IQ_DILUT_EPS_AFTER_EXTRA", P$3)</f>
        <v>#INVALID COMPANY ID</v>
      </c>
      <c r="Q408" s="9" t="str" cm="1">
        <f t="array" ref="Q408">_xll.SNL.Clients.Office.Excel.Functions.SPG($A408, "IQ_DILUT_EPS_AFTER_EXTRA", Q$3)</f>
        <v>#INVALID COMPANY ID</v>
      </c>
      <c r="R408" s="9" t="str" cm="1">
        <f t="array" ref="R408">_xll.SNL.Clients.Office.Excel.Functions.SPG($A408, "IQ_DILUT_EPS_AFTER_EXTRA", R$3)</f>
        <v>#INVALID COMPANY ID</v>
      </c>
      <c r="S408" s="9" t="str" cm="1">
        <f t="array" ref="S408">_xll.SNL.Clients.Office.Excel.Functions.SPG($A408, "IQ_DILUT_EPS_AFTER_EXTRA", S$3)</f>
        <v>#INVALID COMPANY ID</v>
      </c>
      <c r="T408" s="9" t="str" cm="1">
        <f t="array" ref="T408">_xll.SNL.Clients.Office.Excel.Functions.SPG($A408, "IQ_DILUT_EPS_AFTER_EXTRA", T$3)</f>
        <v>#INVALID COMPANY ID</v>
      </c>
      <c r="U408" s="9" t="str" cm="1">
        <f t="array" ref="U408">_xll.SNL.Clients.Office.Excel.Functions.SPG($A408, "IQ_DILUT_EPS_AFTER_EXTRA", U$3)</f>
        <v>#INVALID COMPANY ID</v>
      </c>
      <c r="V408" s="9" t="str" cm="1">
        <f t="array" ref="V408">_xll.SNL.Clients.Office.Excel.Functions.SPG($A408, "IQ_DILUT_EPS_AFTER_EXTRA", V$3)</f>
        <v>#INVALID COMPANY ID</v>
      </c>
      <c r="W408" s="9" t="str" cm="1">
        <f t="array" ref="W408">_xll.SNL.Clients.Office.Excel.Functions.SPG($A408, "IQ_DILUT_EPS_AFTER_EXTRA", W$3)</f>
        <v>#INVALID COMPANY ID</v>
      </c>
      <c r="X408" s="9" t="str" cm="1">
        <f t="array" ref="X408">_xll.SNL.Clients.Office.Excel.Functions.SPG($A408, "IQ_DILUT_EPS_AFTER_EXTRA", X$3)</f>
        <v>#INVALID COMPANY ID</v>
      </c>
      <c r="Y408" s="9" t="str" cm="1">
        <f t="array" ref="Y408">_xll.SNL.Clients.Office.Excel.Functions.SPG($A408, "IQ_DILUT_EPS_AFTER_EXTRA", Y$3)</f>
        <v>#INVALID COMPANY ID</v>
      </c>
      <c r="Z408" s="9" t="str" cm="1">
        <f t="array" ref="Z408">_xll.SNL.Clients.Office.Excel.Functions.SPG($A408, "IQ_DILUT_EPS_AFTER_EXTRA", Z$3)</f>
        <v>#INVALID COMPANY ID</v>
      </c>
    </row>
    <row r="409" spans="1:26" x14ac:dyDescent="0.3">
      <c r="B409" s="9" t="str" cm="1">
        <f t="array" ref="B409">_xll.SNL.Clients.Office.Excel.Functions.SPG($A409, "IQ_DILUT_EPS_AFTER_EXTRA", B$3)</f>
        <v>#INVALID COMPANY ID</v>
      </c>
      <c r="C409" s="9" t="str" cm="1">
        <f t="array" ref="C409">_xll.SNL.Clients.Office.Excel.Functions.SPG($A409, "IQ_DILUT_EPS_AFTER_EXTRA", C$3)</f>
        <v>#INVALID COMPANY ID</v>
      </c>
      <c r="D409" s="9" t="str" cm="1">
        <f t="array" ref="D409">_xll.SNL.Clients.Office.Excel.Functions.SPG($A409, "IQ_DILUT_EPS_AFTER_EXTRA", D$3)</f>
        <v>#INVALID COMPANY ID</v>
      </c>
      <c r="E409" s="9" t="str" cm="1">
        <f t="array" ref="E409">_xll.SNL.Clients.Office.Excel.Functions.SPG($A409, "IQ_DILUT_EPS_AFTER_EXTRA", E$3)</f>
        <v>#INVALID COMPANY ID</v>
      </c>
      <c r="F409" s="9" t="str" cm="1">
        <f t="array" ref="F409">_xll.SNL.Clients.Office.Excel.Functions.SPG($A409, "IQ_DILUT_EPS_AFTER_EXTRA", F$3)</f>
        <v>#INVALID COMPANY ID</v>
      </c>
      <c r="G409" s="9" t="str" cm="1">
        <f t="array" ref="G409">_xll.SNL.Clients.Office.Excel.Functions.SPG($A409, "IQ_DILUT_EPS_AFTER_EXTRA", G$3)</f>
        <v>#INVALID COMPANY ID</v>
      </c>
      <c r="H409" s="9" t="str" cm="1">
        <f t="array" ref="H409">_xll.SNL.Clients.Office.Excel.Functions.SPG($A409, "IQ_DILUT_EPS_AFTER_EXTRA", H$3)</f>
        <v>#INVALID COMPANY ID</v>
      </c>
      <c r="I409" s="9" t="str" cm="1">
        <f t="array" ref="I409">_xll.SNL.Clients.Office.Excel.Functions.SPG($A409, "IQ_DILUT_EPS_AFTER_EXTRA", I$3)</f>
        <v>#INVALID COMPANY ID</v>
      </c>
      <c r="J409" s="9" t="str" cm="1">
        <f t="array" ref="J409">_xll.SNL.Clients.Office.Excel.Functions.SPG($A409, "IQ_DILUT_EPS_AFTER_EXTRA", J$3)</f>
        <v>#INVALID COMPANY ID</v>
      </c>
      <c r="K409" s="9" t="str" cm="1">
        <f t="array" ref="K409">_xll.SNL.Clients.Office.Excel.Functions.SPG($A409, "IQ_DILUT_EPS_AFTER_EXTRA", K$3)</f>
        <v>#INVALID COMPANY ID</v>
      </c>
      <c r="L409" s="9" t="str" cm="1">
        <f t="array" ref="L409">_xll.SNL.Clients.Office.Excel.Functions.SPG($A409, "IQ_DILUT_EPS_AFTER_EXTRA", L$3)</f>
        <v>#INVALID COMPANY ID</v>
      </c>
      <c r="M409" s="9" t="str" cm="1">
        <f t="array" ref="M409">_xll.SNL.Clients.Office.Excel.Functions.SPG($A409, "IQ_DILUT_EPS_AFTER_EXTRA", M$3)</f>
        <v>#INVALID COMPANY ID</v>
      </c>
      <c r="N409" s="9" t="str" cm="1">
        <f t="array" ref="N409">_xll.SNL.Clients.Office.Excel.Functions.SPG($A409, "IQ_DILUT_EPS_AFTER_EXTRA", N$3)</f>
        <v>#INVALID COMPANY ID</v>
      </c>
      <c r="O409" s="9" t="str" cm="1">
        <f t="array" ref="O409">_xll.SNL.Clients.Office.Excel.Functions.SPG($A409, "IQ_DILUT_EPS_AFTER_EXTRA", O$3)</f>
        <v>#INVALID COMPANY ID</v>
      </c>
      <c r="P409" s="9" t="str" cm="1">
        <f t="array" ref="P409">_xll.SNL.Clients.Office.Excel.Functions.SPG($A409, "IQ_DILUT_EPS_AFTER_EXTRA", P$3)</f>
        <v>#INVALID COMPANY ID</v>
      </c>
      <c r="Q409" s="9" t="str" cm="1">
        <f t="array" ref="Q409">_xll.SNL.Clients.Office.Excel.Functions.SPG($A409, "IQ_DILUT_EPS_AFTER_EXTRA", Q$3)</f>
        <v>#INVALID COMPANY ID</v>
      </c>
      <c r="R409" s="9" t="str" cm="1">
        <f t="array" ref="R409">_xll.SNL.Clients.Office.Excel.Functions.SPG($A409, "IQ_DILUT_EPS_AFTER_EXTRA", R$3)</f>
        <v>#INVALID COMPANY ID</v>
      </c>
      <c r="S409" s="9" t="str" cm="1">
        <f t="array" ref="S409">_xll.SNL.Clients.Office.Excel.Functions.SPG($A409, "IQ_DILUT_EPS_AFTER_EXTRA", S$3)</f>
        <v>#INVALID COMPANY ID</v>
      </c>
      <c r="T409" s="9" t="str" cm="1">
        <f t="array" ref="T409">_xll.SNL.Clients.Office.Excel.Functions.SPG($A409, "IQ_DILUT_EPS_AFTER_EXTRA", T$3)</f>
        <v>#INVALID COMPANY ID</v>
      </c>
      <c r="U409" s="9" t="str" cm="1">
        <f t="array" ref="U409">_xll.SNL.Clients.Office.Excel.Functions.SPG($A409, "IQ_DILUT_EPS_AFTER_EXTRA", U$3)</f>
        <v>#INVALID COMPANY ID</v>
      </c>
      <c r="V409" s="9" t="str" cm="1">
        <f t="array" ref="V409">_xll.SNL.Clients.Office.Excel.Functions.SPG($A409, "IQ_DILUT_EPS_AFTER_EXTRA", V$3)</f>
        <v>#INVALID COMPANY ID</v>
      </c>
      <c r="W409" s="9" t="str" cm="1">
        <f t="array" ref="W409">_xll.SNL.Clients.Office.Excel.Functions.SPG($A409, "IQ_DILUT_EPS_AFTER_EXTRA", W$3)</f>
        <v>#INVALID COMPANY ID</v>
      </c>
      <c r="X409" s="9" t="str" cm="1">
        <f t="array" ref="X409">_xll.SNL.Clients.Office.Excel.Functions.SPG($A409, "IQ_DILUT_EPS_AFTER_EXTRA", X$3)</f>
        <v>#INVALID COMPANY ID</v>
      </c>
      <c r="Y409" s="9" t="str" cm="1">
        <f t="array" ref="Y409">_xll.SNL.Clients.Office.Excel.Functions.SPG($A409, "IQ_DILUT_EPS_AFTER_EXTRA", Y$3)</f>
        <v>#INVALID COMPANY ID</v>
      </c>
      <c r="Z409" s="9" t="str" cm="1">
        <f t="array" ref="Z409">_xll.SNL.Clients.Office.Excel.Functions.SPG($A409, "IQ_DILUT_EPS_AFTER_EXTRA", Z$3)</f>
        <v>#INVALID COMPANY ID</v>
      </c>
    </row>
    <row r="410" spans="1:26" x14ac:dyDescent="0.3">
      <c r="B410" s="9" t="str" cm="1">
        <f t="array" ref="B410">_xll.SNL.Clients.Office.Excel.Functions.SPG($A410, "IQ_DILUT_EPS_AFTER_EXTRA", B$3)</f>
        <v>#INVALID COMPANY ID</v>
      </c>
      <c r="C410" s="9" t="str" cm="1">
        <f t="array" ref="C410">_xll.SNL.Clients.Office.Excel.Functions.SPG($A410, "IQ_DILUT_EPS_AFTER_EXTRA", C$3)</f>
        <v>#INVALID COMPANY ID</v>
      </c>
      <c r="D410" s="9" t="str" cm="1">
        <f t="array" ref="D410">_xll.SNL.Clients.Office.Excel.Functions.SPG($A410, "IQ_DILUT_EPS_AFTER_EXTRA", D$3)</f>
        <v>#INVALID COMPANY ID</v>
      </c>
      <c r="E410" s="9" t="str" cm="1">
        <f t="array" ref="E410">_xll.SNL.Clients.Office.Excel.Functions.SPG($A410, "IQ_DILUT_EPS_AFTER_EXTRA", E$3)</f>
        <v>#INVALID COMPANY ID</v>
      </c>
      <c r="F410" s="9" t="str" cm="1">
        <f t="array" ref="F410">_xll.SNL.Clients.Office.Excel.Functions.SPG($A410, "IQ_DILUT_EPS_AFTER_EXTRA", F$3)</f>
        <v>#INVALID COMPANY ID</v>
      </c>
      <c r="G410" s="9" t="str" cm="1">
        <f t="array" ref="G410">_xll.SNL.Clients.Office.Excel.Functions.SPG($A410, "IQ_DILUT_EPS_AFTER_EXTRA", G$3)</f>
        <v>#INVALID COMPANY ID</v>
      </c>
      <c r="H410" s="9" t="str" cm="1">
        <f t="array" ref="H410">_xll.SNL.Clients.Office.Excel.Functions.SPG($A410, "IQ_DILUT_EPS_AFTER_EXTRA", H$3)</f>
        <v>#INVALID COMPANY ID</v>
      </c>
      <c r="I410" s="9" t="str" cm="1">
        <f t="array" ref="I410">_xll.SNL.Clients.Office.Excel.Functions.SPG($A410, "IQ_DILUT_EPS_AFTER_EXTRA", I$3)</f>
        <v>#INVALID COMPANY ID</v>
      </c>
      <c r="J410" s="9" t="str" cm="1">
        <f t="array" ref="J410">_xll.SNL.Clients.Office.Excel.Functions.SPG($A410, "IQ_DILUT_EPS_AFTER_EXTRA", J$3)</f>
        <v>#INVALID COMPANY ID</v>
      </c>
      <c r="K410" s="9" t="str" cm="1">
        <f t="array" ref="K410">_xll.SNL.Clients.Office.Excel.Functions.SPG($A410, "IQ_DILUT_EPS_AFTER_EXTRA", K$3)</f>
        <v>#INVALID COMPANY ID</v>
      </c>
      <c r="L410" s="9" t="str" cm="1">
        <f t="array" ref="L410">_xll.SNL.Clients.Office.Excel.Functions.SPG($A410, "IQ_DILUT_EPS_AFTER_EXTRA", L$3)</f>
        <v>#INVALID COMPANY ID</v>
      </c>
      <c r="M410" s="9" t="str" cm="1">
        <f t="array" ref="M410">_xll.SNL.Clients.Office.Excel.Functions.SPG($A410, "IQ_DILUT_EPS_AFTER_EXTRA", M$3)</f>
        <v>#INVALID COMPANY ID</v>
      </c>
      <c r="N410" s="9" t="str" cm="1">
        <f t="array" ref="N410">_xll.SNL.Clients.Office.Excel.Functions.SPG($A410, "IQ_DILUT_EPS_AFTER_EXTRA", N$3)</f>
        <v>#INVALID COMPANY ID</v>
      </c>
      <c r="O410" s="9" t="str" cm="1">
        <f t="array" ref="O410">_xll.SNL.Clients.Office.Excel.Functions.SPG($A410, "IQ_DILUT_EPS_AFTER_EXTRA", O$3)</f>
        <v>#INVALID COMPANY ID</v>
      </c>
      <c r="P410" s="9" t="str" cm="1">
        <f t="array" ref="P410">_xll.SNL.Clients.Office.Excel.Functions.SPG($A410, "IQ_DILUT_EPS_AFTER_EXTRA", P$3)</f>
        <v>#INVALID COMPANY ID</v>
      </c>
      <c r="Q410" s="9" t="str" cm="1">
        <f t="array" ref="Q410">_xll.SNL.Clients.Office.Excel.Functions.SPG($A410, "IQ_DILUT_EPS_AFTER_EXTRA", Q$3)</f>
        <v>#INVALID COMPANY ID</v>
      </c>
      <c r="R410" s="9" t="str" cm="1">
        <f t="array" ref="R410">_xll.SNL.Clients.Office.Excel.Functions.SPG($A410, "IQ_DILUT_EPS_AFTER_EXTRA", R$3)</f>
        <v>#INVALID COMPANY ID</v>
      </c>
      <c r="S410" s="9" t="str" cm="1">
        <f t="array" ref="S410">_xll.SNL.Clients.Office.Excel.Functions.SPG($A410, "IQ_DILUT_EPS_AFTER_EXTRA", S$3)</f>
        <v>#INVALID COMPANY ID</v>
      </c>
      <c r="T410" s="9" t="str" cm="1">
        <f t="array" ref="T410">_xll.SNL.Clients.Office.Excel.Functions.SPG($A410, "IQ_DILUT_EPS_AFTER_EXTRA", T$3)</f>
        <v>#INVALID COMPANY ID</v>
      </c>
      <c r="U410" s="9" t="str" cm="1">
        <f t="array" ref="U410">_xll.SNL.Clients.Office.Excel.Functions.SPG($A410, "IQ_DILUT_EPS_AFTER_EXTRA", U$3)</f>
        <v>#INVALID COMPANY ID</v>
      </c>
      <c r="V410" s="9" t="str" cm="1">
        <f t="array" ref="V410">_xll.SNL.Clients.Office.Excel.Functions.SPG($A410, "IQ_DILUT_EPS_AFTER_EXTRA", V$3)</f>
        <v>#INVALID COMPANY ID</v>
      </c>
      <c r="W410" s="9" t="str" cm="1">
        <f t="array" ref="W410">_xll.SNL.Clients.Office.Excel.Functions.SPG($A410, "IQ_DILUT_EPS_AFTER_EXTRA", W$3)</f>
        <v>#INVALID COMPANY ID</v>
      </c>
      <c r="X410" s="9" t="str" cm="1">
        <f t="array" ref="X410">_xll.SNL.Clients.Office.Excel.Functions.SPG($A410, "IQ_DILUT_EPS_AFTER_EXTRA", X$3)</f>
        <v>#INVALID COMPANY ID</v>
      </c>
      <c r="Y410" s="9" t="str" cm="1">
        <f t="array" ref="Y410">_xll.SNL.Clients.Office.Excel.Functions.SPG($A410, "IQ_DILUT_EPS_AFTER_EXTRA", Y$3)</f>
        <v>#INVALID COMPANY ID</v>
      </c>
      <c r="Z410" s="9" t="str" cm="1">
        <f t="array" ref="Z410">_xll.SNL.Clients.Office.Excel.Functions.SPG($A410, "IQ_DILUT_EPS_AFTER_EXTRA", Z$3)</f>
        <v>#INVALID COMPANY ID</v>
      </c>
    </row>
    <row r="411" spans="1:26" x14ac:dyDescent="0.3">
      <c r="B411" s="9" t="str" cm="1">
        <f t="array" ref="B411">_xll.SNL.Clients.Office.Excel.Functions.SPG($A411, "IQ_DILUT_EPS_AFTER_EXTRA", B$3)</f>
        <v>#INVALID COMPANY ID</v>
      </c>
      <c r="C411" s="9" t="str" cm="1">
        <f t="array" ref="C411">_xll.SNL.Clients.Office.Excel.Functions.SPG($A411, "IQ_DILUT_EPS_AFTER_EXTRA", C$3)</f>
        <v>#INVALID COMPANY ID</v>
      </c>
      <c r="D411" s="9" t="str" cm="1">
        <f t="array" ref="D411">_xll.SNL.Clients.Office.Excel.Functions.SPG($A411, "IQ_DILUT_EPS_AFTER_EXTRA", D$3)</f>
        <v>#INVALID COMPANY ID</v>
      </c>
      <c r="E411" s="9" t="str" cm="1">
        <f t="array" ref="E411">_xll.SNL.Clients.Office.Excel.Functions.SPG($A411, "IQ_DILUT_EPS_AFTER_EXTRA", E$3)</f>
        <v>#INVALID COMPANY ID</v>
      </c>
      <c r="F411" s="9" t="str" cm="1">
        <f t="array" ref="F411">_xll.SNL.Clients.Office.Excel.Functions.SPG($A411, "IQ_DILUT_EPS_AFTER_EXTRA", F$3)</f>
        <v>#INVALID COMPANY ID</v>
      </c>
      <c r="G411" s="9" t="str" cm="1">
        <f t="array" ref="G411">_xll.SNL.Clients.Office.Excel.Functions.SPG($A411, "IQ_DILUT_EPS_AFTER_EXTRA", G$3)</f>
        <v>#INVALID COMPANY ID</v>
      </c>
      <c r="H411" s="9" t="str" cm="1">
        <f t="array" ref="H411">_xll.SNL.Clients.Office.Excel.Functions.SPG($A411, "IQ_DILUT_EPS_AFTER_EXTRA", H$3)</f>
        <v>#INVALID COMPANY ID</v>
      </c>
      <c r="I411" s="9" t="str" cm="1">
        <f t="array" ref="I411">_xll.SNL.Clients.Office.Excel.Functions.SPG($A411, "IQ_DILUT_EPS_AFTER_EXTRA", I$3)</f>
        <v>#INVALID COMPANY ID</v>
      </c>
      <c r="J411" s="9" t="str" cm="1">
        <f t="array" ref="J411">_xll.SNL.Clients.Office.Excel.Functions.SPG($A411, "IQ_DILUT_EPS_AFTER_EXTRA", J$3)</f>
        <v>#INVALID COMPANY ID</v>
      </c>
      <c r="K411" s="9" t="str" cm="1">
        <f t="array" ref="K411">_xll.SNL.Clients.Office.Excel.Functions.SPG($A411, "IQ_DILUT_EPS_AFTER_EXTRA", K$3)</f>
        <v>#INVALID COMPANY ID</v>
      </c>
      <c r="L411" s="9" t="str" cm="1">
        <f t="array" ref="L411">_xll.SNL.Clients.Office.Excel.Functions.SPG($A411, "IQ_DILUT_EPS_AFTER_EXTRA", L$3)</f>
        <v>#INVALID COMPANY ID</v>
      </c>
      <c r="M411" s="9" t="str" cm="1">
        <f t="array" ref="M411">_xll.SNL.Clients.Office.Excel.Functions.SPG($A411, "IQ_DILUT_EPS_AFTER_EXTRA", M$3)</f>
        <v>#INVALID COMPANY ID</v>
      </c>
      <c r="N411" s="9" t="str" cm="1">
        <f t="array" ref="N411">_xll.SNL.Clients.Office.Excel.Functions.SPG($A411, "IQ_DILUT_EPS_AFTER_EXTRA", N$3)</f>
        <v>#INVALID COMPANY ID</v>
      </c>
      <c r="O411" s="9" t="str" cm="1">
        <f t="array" ref="O411">_xll.SNL.Clients.Office.Excel.Functions.SPG($A411, "IQ_DILUT_EPS_AFTER_EXTRA", O$3)</f>
        <v>#INVALID COMPANY ID</v>
      </c>
      <c r="P411" s="9" t="str" cm="1">
        <f t="array" ref="P411">_xll.SNL.Clients.Office.Excel.Functions.SPG($A411, "IQ_DILUT_EPS_AFTER_EXTRA", P$3)</f>
        <v>#INVALID COMPANY ID</v>
      </c>
      <c r="Q411" s="9" t="str" cm="1">
        <f t="array" ref="Q411">_xll.SNL.Clients.Office.Excel.Functions.SPG($A411, "IQ_DILUT_EPS_AFTER_EXTRA", Q$3)</f>
        <v>#INVALID COMPANY ID</v>
      </c>
      <c r="R411" s="9" t="str" cm="1">
        <f t="array" ref="R411">_xll.SNL.Clients.Office.Excel.Functions.SPG($A411, "IQ_DILUT_EPS_AFTER_EXTRA", R$3)</f>
        <v>#INVALID COMPANY ID</v>
      </c>
      <c r="S411" s="9" t="str" cm="1">
        <f t="array" ref="S411">_xll.SNL.Clients.Office.Excel.Functions.SPG($A411, "IQ_DILUT_EPS_AFTER_EXTRA", S$3)</f>
        <v>#INVALID COMPANY ID</v>
      </c>
      <c r="T411" s="9" t="str" cm="1">
        <f t="array" ref="T411">_xll.SNL.Clients.Office.Excel.Functions.SPG($A411, "IQ_DILUT_EPS_AFTER_EXTRA", T$3)</f>
        <v>#INVALID COMPANY ID</v>
      </c>
      <c r="U411" s="9" t="str" cm="1">
        <f t="array" ref="U411">_xll.SNL.Clients.Office.Excel.Functions.SPG($A411, "IQ_DILUT_EPS_AFTER_EXTRA", U$3)</f>
        <v>#INVALID COMPANY ID</v>
      </c>
      <c r="V411" s="9" t="str" cm="1">
        <f t="array" ref="V411">_xll.SNL.Clients.Office.Excel.Functions.SPG($A411, "IQ_DILUT_EPS_AFTER_EXTRA", V$3)</f>
        <v>#INVALID COMPANY ID</v>
      </c>
      <c r="W411" s="9" t="str" cm="1">
        <f t="array" ref="W411">_xll.SNL.Clients.Office.Excel.Functions.SPG($A411, "IQ_DILUT_EPS_AFTER_EXTRA", W$3)</f>
        <v>#INVALID COMPANY ID</v>
      </c>
      <c r="X411" s="9" t="str" cm="1">
        <f t="array" ref="X411">_xll.SNL.Clients.Office.Excel.Functions.SPG($A411, "IQ_DILUT_EPS_AFTER_EXTRA", X$3)</f>
        <v>#INVALID COMPANY ID</v>
      </c>
      <c r="Y411" s="9" t="str" cm="1">
        <f t="array" ref="Y411">_xll.SNL.Clients.Office.Excel.Functions.SPG($A411, "IQ_DILUT_EPS_AFTER_EXTRA", Y$3)</f>
        <v>#INVALID COMPANY ID</v>
      </c>
      <c r="Z411" s="9" t="str" cm="1">
        <f t="array" ref="Z411">_xll.SNL.Clients.Office.Excel.Functions.SPG($A411, "IQ_DILUT_EPS_AFTER_EXTRA", Z$3)</f>
        <v>#INVALID COMPANY ID</v>
      </c>
    </row>
    <row r="412" spans="1:26" x14ac:dyDescent="0.3">
      <c r="B412" s="9" t="str" cm="1">
        <f t="array" ref="B412">_xll.SNL.Clients.Office.Excel.Functions.SPG($A412, "IQ_DILUT_EPS_AFTER_EXTRA", B$3)</f>
        <v>#INVALID COMPANY ID</v>
      </c>
      <c r="C412" s="9" t="str" cm="1">
        <f t="array" ref="C412">_xll.SNL.Clients.Office.Excel.Functions.SPG($A412, "IQ_DILUT_EPS_AFTER_EXTRA", C$3)</f>
        <v>#INVALID COMPANY ID</v>
      </c>
      <c r="D412" s="9" t="str" cm="1">
        <f t="array" ref="D412">_xll.SNL.Clients.Office.Excel.Functions.SPG($A412, "IQ_DILUT_EPS_AFTER_EXTRA", D$3)</f>
        <v>#INVALID COMPANY ID</v>
      </c>
      <c r="E412" s="9" t="str" cm="1">
        <f t="array" ref="E412">_xll.SNL.Clients.Office.Excel.Functions.SPG($A412, "IQ_DILUT_EPS_AFTER_EXTRA", E$3)</f>
        <v>#INVALID COMPANY ID</v>
      </c>
      <c r="F412" s="9" t="str" cm="1">
        <f t="array" ref="F412">_xll.SNL.Clients.Office.Excel.Functions.SPG($A412, "IQ_DILUT_EPS_AFTER_EXTRA", F$3)</f>
        <v>#INVALID COMPANY ID</v>
      </c>
      <c r="G412" s="9" t="str" cm="1">
        <f t="array" ref="G412">_xll.SNL.Clients.Office.Excel.Functions.SPG($A412, "IQ_DILUT_EPS_AFTER_EXTRA", G$3)</f>
        <v>#INVALID COMPANY ID</v>
      </c>
      <c r="H412" s="9" t="str" cm="1">
        <f t="array" ref="H412">_xll.SNL.Clients.Office.Excel.Functions.SPG($A412, "IQ_DILUT_EPS_AFTER_EXTRA", H$3)</f>
        <v>#INVALID COMPANY ID</v>
      </c>
      <c r="I412" s="9" t="str" cm="1">
        <f t="array" ref="I412">_xll.SNL.Clients.Office.Excel.Functions.SPG($A412, "IQ_DILUT_EPS_AFTER_EXTRA", I$3)</f>
        <v>#INVALID COMPANY ID</v>
      </c>
      <c r="J412" s="9" t="str" cm="1">
        <f t="array" ref="J412">_xll.SNL.Clients.Office.Excel.Functions.SPG($A412, "IQ_DILUT_EPS_AFTER_EXTRA", J$3)</f>
        <v>#INVALID COMPANY ID</v>
      </c>
      <c r="K412" s="9" t="str" cm="1">
        <f t="array" ref="K412">_xll.SNL.Clients.Office.Excel.Functions.SPG($A412, "IQ_DILUT_EPS_AFTER_EXTRA", K$3)</f>
        <v>#INVALID COMPANY ID</v>
      </c>
      <c r="L412" s="9" t="str" cm="1">
        <f t="array" ref="L412">_xll.SNL.Clients.Office.Excel.Functions.SPG($A412, "IQ_DILUT_EPS_AFTER_EXTRA", L$3)</f>
        <v>#INVALID COMPANY ID</v>
      </c>
      <c r="M412" s="9" t="str" cm="1">
        <f t="array" ref="M412">_xll.SNL.Clients.Office.Excel.Functions.SPG($A412, "IQ_DILUT_EPS_AFTER_EXTRA", M$3)</f>
        <v>#INVALID COMPANY ID</v>
      </c>
      <c r="N412" s="9" t="str" cm="1">
        <f t="array" ref="N412">_xll.SNL.Clients.Office.Excel.Functions.SPG($A412, "IQ_DILUT_EPS_AFTER_EXTRA", N$3)</f>
        <v>#INVALID COMPANY ID</v>
      </c>
      <c r="O412" s="9" t="str" cm="1">
        <f t="array" ref="O412">_xll.SNL.Clients.Office.Excel.Functions.SPG($A412, "IQ_DILUT_EPS_AFTER_EXTRA", O$3)</f>
        <v>#INVALID COMPANY ID</v>
      </c>
      <c r="P412" s="9" t="str" cm="1">
        <f t="array" ref="P412">_xll.SNL.Clients.Office.Excel.Functions.SPG($A412, "IQ_DILUT_EPS_AFTER_EXTRA", P$3)</f>
        <v>#INVALID COMPANY ID</v>
      </c>
      <c r="Q412" s="9" t="str" cm="1">
        <f t="array" ref="Q412">_xll.SNL.Clients.Office.Excel.Functions.SPG($A412, "IQ_DILUT_EPS_AFTER_EXTRA", Q$3)</f>
        <v>#INVALID COMPANY ID</v>
      </c>
      <c r="R412" s="9" t="str" cm="1">
        <f t="array" ref="R412">_xll.SNL.Clients.Office.Excel.Functions.SPG($A412, "IQ_DILUT_EPS_AFTER_EXTRA", R$3)</f>
        <v>#INVALID COMPANY ID</v>
      </c>
      <c r="S412" s="9" t="str" cm="1">
        <f t="array" ref="S412">_xll.SNL.Clients.Office.Excel.Functions.SPG($A412, "IQ_DILUT_EPS_AFTER_EXTRA", S$3)</f>
        <v>#INVALID COMPANY ID</v>
      </c>
      <c r="T412" s="9" t="str" cm="1">
        <f t="array" ref="T412">_xll.SNL.Clients.Office.Excel.Functions.SPG($A412, "IQ_DILUT_EPS_AFTER_EXTRA", T$3)</f>
        <v>#INVALID COMPANY ID</v>
      </c>
      <c r="U412" s="9" t="str" cm="1">
        <f t="array" ref="U412">_xll.SNL.Clients.Office.Excel.Functions.SPG($A412, "IQ_DILUT_EPS_AFTER_EXTRA", U$3)</f>
        <v>#INVALID COMPANY ID</v>
      </c>
      <c r="V412" s="9" t="str" cm="1">
        <f t="array" ref="V412">_xll.SNL.Clients.Office.Excel.Functions.SPG($A412, "IQ_DILUT_EPS_AFTER_EXTRA", V$3)</f>
        <v>#INVALID COMPANY ID</v>
      </c>
      <c r="W412" s="9" t="str" cm="1">
        <f t="array" ref="W412">_xll.SNL.Clients.Office.Excel.Functions.SPG($A412, "IQ_DILUT_EPS_AFTER_EXTRA", W$3)</f>
        <v>#INVALID COMPANY ID</v>
      </c>
      <c r="X412" s="9" t="str" cm="1">
        <f t="array" ref="X412">_xll.SNL.Clients.Office.Excel.Functions.SPG($A412, "IQ_DILUT_EPS_AFTER_EXTRA", X$3)</f>
        <v>#INVALID COMPANY ID</v>
      </c>
      <c r="Y412" s="9" t="str" cm="1">
        <f t="array" ref="Y412">_xll.SNL.Clients.Office.Excel.Functions.SPG($A412, "IQ_DILUT_EPS_AFTER_EXTRA", Y$3)</f>
        <v>#INVALID COMPANY ID</v>
      </c>
      <c r="Z412" s="9" t="str" cm="1">
        <f t="array" ref="Z412">_xll.SNL.Clients.Office.Excel.Functions.SPG($A412, "IQ_DILUT_EPS_AFTER_EXTRA", Z$3)</f>
        <v>#INVALID COMPANY ID</v>
      </c>
    </row>
    <row r="413" spans="1:26" x14ac:dyDescent="0.3">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x14ac:dyDescent="0.3">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x14ac:dyDescent="0.3">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x14ac:dyDescent="0.3">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3:26" x14ac:dyDescent="0.3">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3:26" x14ac:dyDescent="0.3">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3:26" x14ac:dyDescent="0.3">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3:26" x14ac:dyDescent="0.3">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3:26" x14ac:dyDescent="0.3">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3:26" x14ac:dyDescent="0.3">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3:26" x14ac:dyDescent="0.3">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3:26" x14ac:dyDescent="0.3">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3:26" x14ac:dyDescent="0.3">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3:26" x14ac:dyDescent="0.3">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3:26" x14ac:dyDescent="0.3">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3:26" x14ac:dyDescent="0.3">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3:26" x14ac:dyDescent="0.3">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3:26" x14ac:dyDescent="0.3">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3:26" x14ac:dyDescent="0.3">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3:26" x14ac:dyDescent="0.3">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3:26" x14ac:dyDescent="0.3">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3:26" x14ac:dyDescent="0.3">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3:26" x14ac:dyDescent="0.3">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3:26" x14ac:dyDescent="0.3">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3:26" x14ac:dyDescent="0.3">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3:26" x14ac:dyDescent="0.3">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3:26" x14ac:dyDescent="0.3">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3:26" x14ac:dyDescent="0.3">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3:26" x14ac:dyDescent="0.3">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3:26" x14ac:dyDescent="0.3">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3:26" x14ac:dyDescent="0.3">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3:26" x14ac:dyDescent="0.3">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3:26" x14ac:dyDescent="0.3">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3:26" x14ac:dyDescent="0.3">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3:26" x14ac:dyDescent="0.3">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3:26" x14ac:dyDescent="0.3">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3:26" x14ac:dyDescent="0.3">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3:26" x14ac:dyDescent="0.3">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3:26" x14ac:dyDescent="0.3">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3:26" x14ac:dyDescent="0.3">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3:26" x14ac:dyDescent="0.3">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3:26" x14ac:dyDescent="0.3">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3:26" x14ac:dyDescent="0.3">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3:26" x14ac:dyDescent="0.3">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3:26" x14ac:dyDescent="0.3">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3:26" x14ac:dyDescent="0.3">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3:26" x14ac:dyDescent="0.3">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3:26" x14ac:dyDescent="0.3">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3:26" x14ac:dyDescent="0.3">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3:26" x14ac:dyDescent="0.3">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3:26" x14ac:dyDescent="0.3">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3:26" x14ac:dyDescent="0.3">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3:26" x14ac:dyDescent="0.3">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3:26" x14ac:dyDescent="0.3">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3:26" x14ac:dyDescent="0.3">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3:26" x14ac:dyDescent="0.3">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3:26" x14ac:dyDescent="0.3">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3:26" x14ac:dyDescent="0.3">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3:26" x14ac:dyDescent="0.3">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3:26" x14ac:dyDescent="0.3">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3:26" x14ac:dyDescent="0.3">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3:26" x14ac:dyDescent="0.3">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3:26" x14ac:dyDescent="0.3">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3:26" x14ac:dyDescent="0.3">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3:26" x14ac:dyDescent="0.3">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3:26" x14ac:dyDescent="0.3">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3:26" x14ac:dyDescent="0.3">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3:26" x14ac:dyDescent="0.3">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3:26" x14ac:dyDescent="0.3">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3:26" x14ac:dyDescent="0.3">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3:26" x14ac:dyDescent="0.3">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3:26" x14ac:dyDescent="0.3">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3:26" x14ac:dyDescent="0.3">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3:26" x14ac:dyDescent="0.3">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3:26" x14ac:dyDescent="0.3">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3:26" x14ac:dyDescent="0.3">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3:26" x14ac:dyDescent="0.3">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3:26" x14ac:dyDescent="0.3">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3:26" x14ac:dyDescent="0.3">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3:26" x14ac:dyDescent="0.3">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3:26" x14ac:dyDescent="0.3">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3:26" x14ac:dyDescent="0.3">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3:26" x14ac:dyDescent="0.3">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3:26" x14ac:dyDescent="0.3">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3:26" x14ac:dyDescent="0.3">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3:26" x14ac:dyDescent="0.3">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3:26" x14ac:dyDescent="0.3">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3:26" x14ac:dyDescent="0.3">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3:26" x14ac:dyDescent="0.3">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3:26" x14ac:dyDescent="0.3">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3:26" x14ac:dyDescent="0.3">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3:26" x14ac:dyDescent="0.3">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3:26" x14ac:dyDescent="0.3">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3:26" x14ac:dyDescent="0.3">
      <c r="C506" s="9"/>
      <c r="D506" s="9"/>
      <c r="E506" s="9"/>
      <c r="F506" s="9"/>
      <c r="G506" s="9"/>
      <c r="H506" s="9"/>
      <c r="I506" s="9"/>
      <c r="J506" s="9"/>
      <c r="K506" s="9"/>
      <c r="L506" s="9"/>
      <c r="M506" s="9"/>
      <c r="N506" s="9"/>
      <c r="O506" s="9"/>
      <c r="P506" s="9"/>
      <c r="Q506" s="9"/>
      <c r="R506" s="9"/>
      <c r="S506" s="9"/>
      <c r="T506" s="9"/>
      <c r="U506" s="9"/>
      <c r="V506" s="9"/>
      <c r="W506" s="9"/>
      <c r="X506" s="9"/>
      <c r="Y506" s="9"/>
      <c r="Z506"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A3A0E-7EE1-41C9-B7E1-0575A46E0FFF}">
  <dimension ref="A1:Z506"/>
  <sheetViews>
    <sheetView workbookViewId="0">
      <pane xSplit="1" ySplit="3" topLeftCell="B4" activePane="bottomRight" state="frozen"/>
      <selection pane="topRight" activeCell="B1" sqref="B1"/>
      <selection pane="bottomLeft" activeCell="A3" sqref="A3"/>
      <selection pane="bottomRight" activeCell="B1" sqref="B1:B1048576"/>
    </sheetView>
  </sheetViews>
  <sheetFormatPr defaultRowHeight="14.4" x14ac:dyDescent="0.3"/>
  <cols>
    <col min="1" max="1" width="15.88671875" bestFit="1" customWidth="1"/>
    <col min="2" max="2" width="15.88671875" customWidth="1"/>
    <col min="3" max="23" width="20.33203125" bestFit="1" customWidth="1"/>
  </cols>
  <sheetData>
    <row r="1" spans="1:26" x14ac:dyDescent="0.3">
      <c r="B1">
        <v>2025</v>
      </c>
      <c r="C1">
        <v>2024</v>
      </c>
      <c r="D1">
        <v>2024</v>
      </c>
      <c r="E1">
        <v>2024</v>
      </c>
      <c r="F1">
        <v>2024</v>
      </c>
      <c r="G1">
        <v>2023</v>
      </c>
      <c r="H1">
        <v>2023</v>
      </c>
      <c r="I1">
        <v>2023</v>
      </c>
      <c r="J1">
        <v>2023</v>
      </c>
      <c r="K1">
        <v>2022</v>
      </c>
      <c r="L1">
        <v>2022</v>
      </c>
      <c r="M1">
        <v>2022</v>
      </c>
      <c r="N1">
        <v>2022</v>
      </c>
      <c r="O1">
        <v>2021</v>
      </c>
      <c r="P1">
        <v>2021</v>
      </c>
      <c r="Q1">
        <v>2021</v>
      </c>
      <c r="R1">
        <v>2021</v>
      </c>
      <c r="S1">
        <v>2020</v>
      </c>
      <c r="T1">
        <v>2020</v>
      </c>
      <c r="U1">
        <v>2020</v>
      </c>
      <c r="V1">
        <v>2020</v>
      </c>
      <c r="W1">
        <v>2019</v>
      </c>
      <c r="X1">
        <v>2019</v>
      </c>
      <c r="Y1">
        <v>2019</v>
      </c>
      <c r="Z1">
        <v>2019</v>
      </c>
    </row>
    <row r="2" spans="1:26" x14ac:dyDescent="0.3">
      <c r="B2">
        <v>1</v>
      </c>
      <c r="C2">
        <v>4</v>
      </c>
      <c r="D2">
        <v>3</v>
      </c>
      <c r="E2">
        <v>2</v>
      </c>
      <c r="F2">
        <v>1</v>
      </c>
      <c r="G2">
        <v>4</v>
      </c>
      <c r="H2">
        <v>3</v>
      </c>
      <c r="I2">
        <v>2</v>
      </c>
      <c r="J2">
        <v>1</v>
      </c>
      <c r="K2">
        <v>4</v>
      </c>
      <c r="L2">
        <v>3</v>
      </c>
      <c r="M2">
        <v>2</v>
      </c>
      <c r="N2">
        <v>1</v>
      </c>
      <c r="O2">
        <v>4</v>
      </c>
      <c r="P2">
        <v>3</v>
      </c>
      <c r="Q2">
        <v>2</v>
      </c>
      <c r="R2">
        <v>1</v>
      </c>
      <c r="S2">
        <v>4</v>
      </c>
      <c r="T2">
        <v>3</v>
      </c>
      <c r="U2">
        <v>2</v>
      </c>
      <c r="V2">
        <v>1</v>
      </c>
      <c r="W2">
        <v>4</v>
      </c>
      <c r="X2">
        <v>3</v>
      </c>
      <c r="Y2">
        <v>2</v>
      </c>
      <c r="Z2">
        <v>1</v>
      </c>
    </row>
    <row r="3" spans="1:26" x14ac:dyDescent="0.3">
      <c r="A3" t="str" cm="1">
        <f t="array" ref="A3">_xll.ciqfunctions.udf.CIQRANGE("^MID", "IQ_CONSTITUENTS", 1, 600, , , , , "Constituents")</f>
        <v>Constituents</v>
      </c>
      <c r="B3" t="str">
        <f>_xlfn.CONCAT("CQ",B2,B1)</f>
        <v>CQ12025</v>
      </c>
      <c r="C3" t="str">
        <f>_xlfn.CONCAT("CQ",C2,C1)</f>
        <v>CQ42024</v>
      </c>
      <c r="D3" t="str">
        <f t="shared" ref="D3:Z3" si="0">_xlfn.CONCAT("CQ",D2,D1)</f>
        <v>CQ32024</v>
      </c>
      <c r="E3" t="str">
        <f t="shared" si="0"/>
        <v>CQ22024</v>
      </c>
      <c r="F3" t="str">
        <f t="shared" si="0"/>
        <v>CQ12024</v>
      </c>
      <c r="G3" t="str">
        <f t="shared" si="0"/>
        <v>CQ42023</v>
      </c>
      <c r="H3" t="str">
        <f t="shared" si="0"/>
        <v>CQ32023</v>
      </c>
      <c r="I3" t="str">
        <f t="shared" si="0"/>
        <v>CQ22023</v>
      </c>
      <c r="J3" t="str">
        <f t="shared" si="0"/>
        <v>CQ12023</v>
      </c>
      <c r="K3" t="str">
        <f t="shared" si="0"/>
        <v>CQ42022</v>
      </c>
      <c r="L3" t="str">
        <f t="shared" si="0"/>
        <v>CQ32022</v>
      </c>
      <c r="M3" t="str">
        <f t="shared" si="0"/>
        <v>CQ22022</v>
      </c>
      <c r="N3" t="str">
        <f t="shared" si="0"/>
        <v>CQ12022</v>
      </c>
      <c r="O3" t="str">
        <f t="shared" si="0"/>
        <v>CQ42021</v>
      </c>
      <c r="P3" t="str">
        <f t="shared" si="0"/>
        <v>CQ32021</v>
      </c>
      <c r="Q3" t="str">
        <f t="shared" si="0"/>
        <v>CQ22021</v>
      </c>
      <c r="R3" t="str">
        <f t="shared" si="0"/>
        <v>CQ12021</v>
      </c>
      <c r="S3" t="str">
        <f t="shared" si="0"/>
        <v>CQ42020</v>
      </c>
      <c r="T3" t="str">
        <f t="shared" si="0"/>
        <v>CQ32020</v>
      </c>
      <c r="U3" t="str">
        <f t="shared" si="0"/>
        <v>CQ22020</v>
      </c>
      <c r="V3" t="str">
        <f t="shared" si="0"/>
        <v>CQ12020</v>
      </c>
      <c r="W3" t="str">
        <f t="shared" si="0"/>
        <v>CQ42019</v>
      </c>
      <c r="X3" t="str">
        <f t="shared" si="0"/>
        <v>CQ32019</v>
      </c>
      <c r="Y3" t="str">
        <f t="shared" si="0"/>
        <v>CQ22019</v>
      </c>
      <c r="Z3" t="str">
        <f t="shared" si="0"/>
        <v>CQ12019</v>
      </c>
    </row>
    <row r="4" spans="1:26" x14ac:dyDescent="0.3">
      <c r="A4" s="11" t="s">
        <v>1024</v>
      </c>
      <c r="B4" s="4" cm="1">
        <f t="array" ref="B4">_xll.SNL.Clients.Office.Excel.Functions.SPG($A4, "SP_TOTAL_REV", B$3)</f>
        <v>322054</v>
      </c>
      <c r="C4" s="4" cm="1">
        <f t="array" ref="C4">_xll.SNL.Clients.Office.Excel.Functions.SPG($A4, "SP_TOTAL_REV", C$3)</f>
        <v>297718</v>
      </c>
      <c r="D4" s="4" cm="1">
        <f t="array" ref="D4">_xll.SNL.Clients.Office.Excel.Functions.SPG($A4, "SP_TOTAL_REV", D$3)</f>
        <v>327252</v>
      </c>
      <c r="E4" s="4" cm="1">
        <f t="array" ref="E4">_xll.SNL.Clients.Office.Excel.Functions.SPG($A4, "SP_TOTAL_REV", E$3)</f>
        <v>313566</v>
      </c>
      <c r="F4" s="4" cm="1">
        <f t="array" ref="F4">_xll.SNL.Clients.Office.Excel.Functions.SPG($A4, "SP_TOTAL_REV", F$3)</f>
        <v>262099</v>
      </c>
      <c r="G4" s="4" cm="1">
        <f t="array" ref="G4">_xll.SNL.Clients.Office.Excel.Functions.SPG($A4, "SP_TOTAL_REV", G$3)</f>
        <v>306638</v>
      </c>
      <c r="H4" s="4" cm="1">
        <f t="array" ref="H4">_xll.SNL.Clients.Office.Excel.Functions.SPG($A4, "SP_TOTAL_REV", H$3)</f>
        <v>311970</v>
      </c>
      <c r="I4" s="4" cm="1">
        <f t="array" ref="I4">_xll.SNL.Clients.Office.Excel.Functions.SPG($A4, "SP_TOTAL_REV", I$3)</f>
        <v>283957</v>
      </c>
      <c r="J4" s="4" cm="1">
        <f t="array" ref="J4">_xll.SNL.Clients.Office.Excel.Functions.SPG($A4, "SP_TOTAL_REV", J$3)</f>
        <v>265953</v>
      </c>
      <c r="K4" s="4" cm="1">
        <f t="array" ref="K4">_xll.SNL.Clients.Office.Excel.Functions.SPG($A4, "SP_TOTAL_REV", K$3)</f>
        <v>254598</v>
      </c>
      <c r="L4" s="4" cm="1">
        <f t="array" ref="L4">_xll.SNL.Clients.Office.Excel.Functions.SPG($A4, "SP_TOTAL_REV", L$3)</f>
        <v>242605</v>
      </c>
      <c r="M4" s="4" cm="1">
        <f t="array" ref="M4">_xll.SNL.Clients.Office.Excel.Functions.SPG($A4, "SP_TOTAL_REV", M$3)</f>
        <v>208814</v>
      </c>
      <c r="N4" s="4" cm="1">
        <f t="array" ref="N4">_xll.SNL.Clients.Office.Excel.Functions.SPG($A4, "SP_TOTAL_REV", N$3)</f>
        <v>182771</v>
      </c>
      <c r="O4" s="4" cm="1">
        <f t="array" ref="O4">_xll.SNL.Clients.Office.Excel.Functions.SPG($A4, "SP_TOTAL_REV", O$3)</f>
        <v>136282</v>
      </c>
      <c r="P4" s="4" cm="1">
        <f t="array" ref="P4">_xll.SNL.Clients.Office.Excel.Functions.SPG($A4, "SP_TOTAL_REV", P$3)</f>
        <v>138571</v>
      </c>
      <c r="Q4" s="4" cm="1">
        <f t="array" ref="Q4">_xll.SNL.Clients.Office.Excel.Functions.SPG($A4, "SP_TOTAL_REV", Q$3)</f>
        <v>143876</v>
      </c>
      <c r="R4" s="4" cm="1">
        <f t="array" ref="R4">_xll.SNL.Clients.Office.Excel.Functions.SPG($A4, "SP_TOTAL_REV", R$3)</f>
        <v>115788</v>
      </c>
      <c r="S4" s="4" cm="1">
        <f t="array" ref="S4">_xll.SNL.Clients.Office.Excel.Functions.SPG($A4, "SP_TOTAL_REV", S$3)</f>
        <v>116700</v>
      </c>
      <c r="T4" s="4" cm="1">
        <f t="array" ref="T4">_xll.SNL.Clients.Office.Excel.Functions.SPG($A4, "SP_TOTAL_REV", T$3)</f>
        <v>134772</v>
      </c>
      <c r="U4" s="4" cm="1">
        <f t="array" ref="U4">_xll.SNL.Clients.Office.Excel.Functions.SPG($A4, "SP_TOTAL_REV", U$3)</f>
        <v>125596</v>
      </c>
      <c r="V4" s="4" cm="1">
        <f t="array" ref="V4">_xll.SNL.Clients.Office.Excel.Functions.SPG($A4, "SP_TOTAL_REV", V$3)</f>
        <v>137483</v>
      </c>
      <c r="W4" s="4" cm="1">
        <f t="array" ref="W4">_xll.SNL.Clients.Office.Excel.Functions.SPG($A4, "SP_TOTAL_REV", W$3)</f>
        <v>122574</v>
      </c>
      <c r="X4" s="4" cm="1">
        <f t="array" ref="X4">_xll.SNL.Clients.Office.Excel.Functions.SPG($A4, "SP_TOTAL_REV", X$3)</f>
        <v>113500</v>
      </c>
      <c r="Y4" s="4" cm="1">
        <f t="array" ref="Y4">_xll.SNL.Clients.Office.Excel.Functions.SPG($A4, "SP_TOTAL_REV", Y$3)</f>
        <v>119437</v>
      </c>
      <c r="Z4" s="4" cm="1">
        <f t="array" ref="Z4">_xll.SNL.Clients.Office.Excel.Functions.SPG($A4, "SP_TOTAL_REV", Z$3)</f>
        <v>113822</v>
      </c>
    </row>
    <row r="5" spans="1:26" x14ac:dyDescent="0.3">
      <c r="A5" s="11" t="s">
        <v>1025</v>
      </c>
      <c r="B5" s="4" t="str" cm="1">
        <f t="array" ref="B5">_xll.SNL.Clients.Office.Excel.Functions.SPG($A5, "SP_TOTAL_REV", B$3)</f>
        <v>NA</v>
      </c>
      <c r="C5" s="4" cm="1">
        <f t="array" ref="C5">_xll.SNL.Clients.Office.Excel.Functions.SPG($A5, "SP_TOTAL_REV", C$3)</f>
        <v>1584917</v>
      </c>
      <c r="D5" s="4" cm="1">
        <f t="array" ref="D5">_xll.SNL.Clients.Office.Excel.Functions.SPG($A5, "SP_TOTAL_REV", D$3)</f>
        <v>1208966</v>
      </c>
      <c r="E5" s="4" cm="1">
        <f t="array" ref="E5">_xll.SNL.Clients.Office.Excel.Functions.SPG($A5, "SP_TOTAL_REV", E$3)</f>
        <v>1133974</v>
      </c>
      <c r="F5" s="4" cm="1">
        <f t="array" ref="F5">_xll.SNL.Clients.Office.Excel.Functions.SPG($A5, "SP_TOTAL_REV", F$3)</f>
        <v>1020730</v>
      </c>
      <c r="G5" s="4" cm="1">
        <f t="array" ref="G5">_xll.SNL.Clients.Office.Excel.Functions.SPG($A5, "SP_TOTAL_REV", G$3)</f>
        <v>1452907</v>
      </c>
      <c r="H5" s="4" cm="1">
        <f t="array" ref="H5">_xll.SNL.Clients.Office.Excel.Functions.SPG($A5, "SP_TOTAL_REV", H$3)</f>
        <v>1056431</v>
      </c>
      <c r="I5" s="4" cm="1">
        <f t="array" ref="I5">_xll.SNL.Clients.Office.Excel.Functions.SPG($A5, "SP_TOTAL_REV", I$3)</f>
        <v>935345</v>
      </c>
      <c r="J5" s="4" cm="1">
        <f t="array" ref="J5">_xll.SNL.Clients.Office.Excel.Functions.SPG($A5, "SP_TOTAL_REV", J$3)</f>
        <v>835994</v>
      </c>
      <c r="K5" s="4" cm="1">
        <f t="array" ref="K5">_xll.SNL.Clients.Office.Excel.Functions.SPG($A5, "SP_TOTAL_REV", K$3)</f>
        <v>1199814</v>
      </c>
      <c r="L5" s="4" cm="1">
        <f t="array" ref="L5">_xll.SNL.Clients.Office.Excel.Functions.SPG($A5, "SP_TOTAL_REV", L$3)</f>
        <v>880084</v>
      </c>
      <c r="M5" s="4" cm="1">
        <f t="array" ref="M5">_xll.SNL.Clients.Office.Excel.Functions.SPG($A5, "SP_TOTAL_REV", M$3)</f>
        <v>805091</v>
      </c>
      <c r="N5" s="4" cm="1">
        <f t="array" ref="N5">_xll.SNL.Clients.Office.Excel.Functions.SPG($A5, "SP_TOTAL_REV", N$3)</f>
        <v>812762</v>
      </c>
      <c r="O5" s="4" cm="1">
        <f t="array" ref="O5">_xll.SNL.Clients.Office.Excel.Functions.SPG($A5, "SP_TOTAL_REV", O$3)</f>
        <v>1161353</v>
      </c>
      <c r="P5" s="4" cm="1">
        <f t="array" ref="P5">_xll.SNL.Clients.Office.Excel.Functions.SPG($A5, "SP_TOTAL_REV", P$3)</f>
        <v>905160</v>
      </c>
      <c r="Q5" s="4" cm="1">
        <f t="array" ref="Q5">_xll.SNL.Clients.Office.Excel.Functions.SPG($A5, "SP_TOTAL_REV", Q$3)</f>
        <v>864850</v>
      </c>
      <c r="R5" s="4" cm="1">
        <f t="array" ref="R5">_xll.SNL.Clients.Office.Excel.Functions.SPG($A5, "SP_TOTAL_REV", R$3)</f>
        <v>781405</v>
      </c>
      <c r="S5" s="4" cm="1">
        <f t="array" ref="S5">_xll.SNL.Clients.Office.Excel.Functions.SPG($A5, "SP_TOTAL_REV", S$3)</f>
        <v>1122044</v>
      </c>
      <c r="T5" s="4" cm="1">
        <f t="array" ref="T5">_xll.SNL.Clients.Office.Excel.Functions.SPG($A5, "SP_TOTAL_REV", T$3)</f>
        <v>819653</v>
      </c>
      <c r="U5" s="4" cm="1">
        <f t="array" ref="U5">_xll.SNL.Clients.Office.Excel.Functions.SPG($A5, "SP_TOTAL_REV", U$3)</f>
        <v>698328</v>
      </c>
      <c r="V5" s="4" cm="1">
        <f t="array" ref="V5">_xll.SNL.Clients.Office.Excel.Functions.SPG($A5, "SP_TOTAL_REV", V$3)</f>
        <v>485359</v>
      </c>
      <c r="W5" s="4" cm="1">
        <f t="array" ref="W5">_xll.SNL.Clients.Office.Excel.Functions.SPG($A5, "SP_TOTAL_REV", W$3)</f>
        <v>1184551</v>
      </c>
      <c r="X5" s="4" cm="1">
        <f t="array" ref="X5">_xll.SNL.Clients.Office.Excel.Functions.SPG($A5, "SP_TOTAL_REV", X$3)</f>
        <v>863472</v>
      </c>
      <c r="Y5" s="4" cm="1">
        <f t="array" ref="Y5">_xll.SNL.Clients.Office.Excel.Functions.SPG($A5, "SP_TOTAL_REV", Y$3)</f>
        <v>841078</v>
      </c>
      <c r="Z5" s="4" cm="1">
        <f t="array" ref="Z5">_xll.SNL.Clients.Office.Excel.Functions.SPG($A5, "SP_TOTAL_REV", Z$3)</f>
        <v>733972</v>
      </c>
    </row>
    <row r="6" spans="1:26" x14ac:dyDescent="0.3">
      <c r="A6" s="11" t="s">
        <v>1026</v>
      </c>
      <c r="B6" s="4" cm="1">
        <f t="array" ref="B6">_xll.SNL.Clients.Office.Excel.Functions.SPG($A6, "SP_TOTAL_REV", B$3)</f>
        <v>770505</v>
      </c>
      <c r="C6" s="4" cm="1">
        <f t="array" ref="C6">_xll.SNL.Clients.Office.Excel.Functions.SPG($A6, "SP_TOTAL_REV", C$3)</f>
        <v>774238</v>
      </c>
      <c r="D6" s="4" cm="1">
        <f t="array" ref="D6">_xll.SNL.Clients.Office.Excel.Functions.SPG($A6, "SP_TOTAL_REV", D$3)</f>
        <v>815634</v>
      </c>
      <c r="E6" s="4" cm="1">
        <f t="array" ref="E6">_xll.SNL.Clients.Office.Excel.Functions.SPG($A6, "SP_TOTAL_REV", E$3)</f>
        <v>796040</v>
      </c>
      <c r="F6" s="4" cm="1">
        <f t="array" ref="F6">_xll.SNL.Clients.Office.Excel.Functions.SPG($A6, "SP_TOTAL_REV", F$3)</f>
        <v>768051</v>
      </c>
      <c r="G6" s="4" cm="1">
        <f t="array" ref="G6">_xll.SNL.Clients.Office.Excel.Functions.SPG($A6, "SP_TOTAL_REV", G$3)</f>
        <v>742800</v>
      </c>
      <c r="H6" s="4" cm="1">
        <f t="array" ref="H6">_xll.SNL.Clients.Office.Excel.Functions.SPG($A6, "SP_TOTAL_REV", H$3)</f>
        <v>750334</v>
      </c>
      <c r="I6" s="4" cm="1">
        <f t="array" ref="I6">_xll.SNL.Clients.Office.Excel.Functions.SPG($A6, "SP_TOTAL_REV", I$3)</f>
        <v>731337</v>
      </c>
      <c r="J6" s="4" cm="1">
        <f t="array" ref="J6">_xll.SNL.Clients.Office.Excel.Functions.SPG($A6, "SP_TOTAL_REV", J$3)</f>
        <v>704267</v>
      </c>
      <c r="K6" s="4" cm="1">
        <f t="array" ref="K6">_xll.SNL.Clients.Office.Excel.Functions.SPG($A6, "SP_TOTAL_REV", K$3)</f>
        <v>675295</v>
      </c>
      <c r="L6" s="4" cm="1">
        <f t="array" ref="L6">_xll.SNL.Clients.Office.Excel.Functions.SPG($A6, "SP_TOTAL_REV", L$3)</f>
        <v>666732</v>
      </c>
      <c r="M6" s="4" cm="1">
        <f t="array" ref="M6">_xll.SNL.Clients.Office.Excel.Functions.SPG($A6, "SP_TOTAL_REV", M$3)</f>
        <v>651719</v>
      </c>
      <c r="N6" s="4" cm="1">
        <f t="array" ref="N6">_xll.SNL.Clients.Office.Excel.Functions.SPG($A6, "SP_TOTAL_REV", N$3)</f>
        <v>616653</v>
      </c>
      <c r="O6" s="4" cm="1">
        <f t="array" ref="O6">_xll.SNL.Clients.Office.Excel.Functions.SPG($A6, "SP_TOTAL_REV", O$3)</f>
        <v>593480</v>
      </c>
      <c r="P6" s="4" cm="1">
        <f t="array" ref="P6">_xll.SNL.Clients.Office.Excel.Functions.SPG($A6, "SP_TOTAL_REV", P$3)</f>
        <v>587559</v>
      </c>
      <c r="Q6" s="4" cm="1">
        <f t="array" ref="Q6">_xll.SNL.Clients.Office.Excel.Functions.SPG($A6, "SP_TOTAL_REV", Q$3)</f>
        <v>582156</v>
      </c>
      <c r="R6" s="4" cm="1">
        <f t="array" ref="R6">_xll.SNL.Clients.Office.Excel.Functions.SPG($A6, "SP_TOTAL_REV", R$3)</f>
        <v>551199</v>
      </c>
      <c r="S6" s="4" cm="1">
        <f t="array" ref="S6">_xll.SNL.Clients.Office.Excel.Functions.SPG($A6, "SP_TOTAL_REV", S$3)</f>
        <v>541276</v>
      </c>
      <c r="T6" s="4" cm="1">
        <f t="array" ref="T6">_xll.SNL.Clients.Office.Excel.Functions.SPG($A6, "SP_TOTAL_REV", T$3)</f>
        <v>547961</v>
      </c>
      <c r="U6" s="4" cm="1">
        <f t="array" ref="U6">_xll.SNL.Clients.Office.Excel.Functions.SPG($A6, "SP_TOTAL_REV", U$3)</f>
        <v>491475</v>
      </c>
      <c r="V6" s="4" cm="1">
        <f t="array" ref="V6">_xll.SNL.Clients.Office.Excel.Functions.SPG($A6, "SP_TOTAL_REV", V$3)</f>
        <v>509217</v>
      </c>
      <c r="W6" s="4" t="str" cm="1">
        <f t="array" ref="W6">_xll.SNL.Clients.Office.Excel.Functions.SPG($A6, "SP_TOTAL_REV", W$3)</f>
        <v>NA</v>
      </c>
      <c r="X6" s="4" cm="1">
        <f t="array" ref="X6">_xll.SNL.Clients.Office.Excel.Functions.SPG($A6, "SP_TOTAL_REV", X$3)</f>
        <v>777251</v>
      </c>
      <c r="Y6" s="4" cm="1">
        <f t="array" ref="Y6">_xll.SNL.Clients.Office.Excel.Functions.SPG($A6, "SP_TOTAL_REV", Y$3)</f>
        <v>789362</v>
      </c>
      <c r="Z6" s="4" cm="1">
        <f t="array" ref="Z6">_xll.SNL.Clients.Office.Excel.Functions.SPG($A6, "SP_TOTAL_REV", Z$3)</f>
        <v>760617</v>
      </c>
    </row>
    <row r="7" spans="1:26" x14ac:dyDescent="0.3">
      <c r="A7" s="11" t="s">
        <v>1027</v>
      </c>
      <c r="B7" s="4" cm="1">
        <f t="array" ref="B7">_xll.SNL.Clients.Office.Excel.Functions.SPG($A7, "SP_TOTAL_REV", B$3)</f>
        <v>1006300</v>
      </c>
      <c r="C7" s="4" cm="1">
        <f t="array" ref="C7">_xll.SNL.Clients.Office.Excel.Functions.SPG($A7, "SP_TOTAL_REV", C$3)</f>
        <v>951600</v>
      </c>
      <c r="D7" s="4" cm="1">
        <f t="array" ref="D7">_xll.SNL.Clients.Office.Excel.Functions.SPG($A7, "SP_TOTAL_REV", D$3)</f>
        <v>1032300</v>
      </c>
      <c r="E7" s="4" cm="1">
        <f t="array" ref="E7">_xll.SNL.Clients.Office.Excel.Functions.SPG($A7, "SP_TOTAL_REV", E$3)</f>
        <v>968100</v>
      </c>
      <c r="F7" s="4" cm="1">
        <f t="array" ref="F7">_xll.SNL.Clients.Office.Excel.Functions.SPG($A7, "SP_TOTAL_REV", F$3)</f>
        <v>905900</v>
      </c>
      <c r="G7" s="4" cm="1">
        <f t="array" ref="G7">_xll.SNL.Clients.Office.Excel.Functions.SPG($A7, "SP_TOTAL_REV", G$3)</f>
        <v>934700</v>
      </c>
      <c r="H7" s="4" cm="1">
        <f t="array" ref="H7">_xll.SNL.Clients.Office.Excel.Functions.SPG($A7, "SP_TOTAL_REV", H$3)</f>
        <v>1010400</v>
      </c>
      <c r="I7" s="4" cm="1">
        <f t="array" ref="I7">_xll.SNL.Clients.Office.Excel.Functions.SPG($A7, "SP_TOTAL_REV", I$3)</f>
        <v>1000300</v>
      </c>
      <c r="J7" s="4" cm="1">
        <f t="array" ref="J7">_xll.SNL.Clients.Office.Excel.Functions.SPG($A7, "SP_TOTAL_REV", J$3)</f>
        <v>943600</v>
      </c>
      <c r="K7" s="4" cm="1">
        <f t="array" ref="K7">_xll.SNL.Clients.Office.Excel.Functions.SPG($A7, "SP_TOTAL_REV", K$3)</f>
        <v>997900</v>
      </c>
      <c r="L7" s="4" cm="1">
        <f t="array" ref="L7">_xll.SNL.Clients.Office.Excel.Functions.SPG($A7, "SP_TOTAL_REV", L$3)</f>
        <v>1110300</v>
      </c>
      <c r="M7" s="4" cm="1">
        <f t="array" ref="M7">_xll.SNL.Clients.Office.Excel.Functions.SPG($A7, "SP_TOTAL_REV", M$3)</f>
        <v>1060600</v>
      </c>
      <c r="N7" s="4" cm="1">
        <f t="array" ref="N7">_xll.SNL.Clients.Office.Excel.Functions.SPG($A7, "SP_TOTAL_REV", N$3)</f>
        <v>909100</v>
      </c>
      <c r="O7" s="4" cm="1">
        <f t="array" ref="O7">_xll.SNL.Clients.Office.Excel.Functions.SPG($A7, "SP_TOTAL_REV", O$3)</f>
        <v>926100</v>
      </c>
      <c r="P7" s="4" cm="1">
        <f t="array" ref="P7">_xll.SNL.Clients.Office.Excel.Functions.SPG($A7, "SP_TOTAL_REV", P$3)</f>
        <v>992700</v>
      </c>
      <c r="Q7" s="4" cm="1">
        <f t="array" ref="Q7">_xll.SNL.Clients.Office.Excel.Functions.SPG($A7, "SP_TOTAL_REV", Q$3)</f>
        <v>899700</v>
      </c>
      <c r="R7" s="4" cm="1">
        <f t="array" ref="R7">_xll.SNL.Clients.Office.Excel.Functions.SPG($A7, "SP_TOTAL_REV", R$3)</f>
        <v>776600</v>
      </c>
      <c r="S7" s="4" cm="1">
        <f t="array" ref="S7">_xll.SNL.Clients.Office.Excel.Functions.SPG($A7, "SP_TOTAL_REV", S$3)</f>
        <v>792000</v>
      </c>
      <c r="T7" s="4" cm="1">
        <f t="array" ref="T7">_xll.SNL.Clients.Office.Excel.Functions.SPG($A7, "SP_TOTAL_REV", T$3)</f>
        <v>891200</v>
      </c>
      <c r="U7" s="4" cm="1">
        <f t="array" ref="U7">_xll.SNL.Clients.Office.Excel.Functions.SPG($A7, "SP_TOTAL_REV", U$3)</f>
        <v>776200</v>
      </c>
      <c r="V7" s="4" cm="1">
        <f t="array" ref="V7">_xll.SNL.Clients.Office.Excel.Functions.SPG($A7, "SP_TOTAL_REV", V$3)</f>
        <v>824200</v>
      </c>
      <c r="W7" s="4" cm="1">
        <f t="array" ref="W7">_xll.SNL.Clients.Office.Excel.Functions.SPG($A7, "SP_TOTAL_REV", W$3)</f>
        <v>834700</v>
      </c>
      <c r="X7" s="4" cm="1">
        <f t="array" ref="X7">_xll.SNL.Clients.Office.Excel.Functions.SPG($A7, "SP_TOTAL_REV", X$3)</f>
        <v>938100</v>
      </c>
      <c r="Y7" s="4" cm="1">
        <f t="array" ref="Y7">_xll.SNL.Clients.Office.Excel.Functions.SPG($A7, "SP_TOTAL_REV", Y$3)</f>
        <v>947600</v>
      </c>
      <c r="Z7" s="4" cm="1">
        <f t="array" ref="Z7">_xll.SNL.Clients.Office.Excel.Functions.SPG($A7, "SP_TOTAL_REV", Z$3)</f>
        <v>854400</v>
      </c>
    </row>
    <row r="8" spans="1:26" x14ac:dyDescent="0.3">
      <c r="A8" s="11" t="s">
        <v>1028</v>
      </c>
      <c r="B8" s="4" cm="1">
        <f t="array" ref="B8">_xll.SNL.Clients.Office.Excel.Functions.SPG($A8, "SP_TOTAL_REV", B$3)</f>
        <v>615761</v>
      </c>
      <c r="C8" s="4" cm="1">
        <f t="array" ref="C8">_xll.SNL.Clients.Office.Excel.Functions.SPG($A8, "SP_TOTAL_REV", C$3)</f>
        <v>690538</v>
      </c>
      <c r="D8" s="4" cm="1">
        <f t="array" ref="D8">_xll.SNL.Clients.Office.Excel.Functions.SPG($A8, "SP_TOTAL_REV", D$3)</f>
        <v>782610</v>
      </c>
      <c r="E8" s="4" cm="1">
        <f t="array" ref="E8">_xll.SNL.Clients.Office.Excel.Functions.SPG($A8, "SP_TOTAL_REV", E$3)</f>
        <v>815336</v>
      </c>
      <c r="F8" s="4" cm="1">
        <f t="array" ref="F8">_xll.SNL.Clients.Office.Excel.Functions.SPG($A8, "SP_TOTAL_REV", F$3)</f>
        <v>653840</v>
      </c>
      <c r="G8" s="4" cm="1">
        <f t="array" ref="G8">_xll.SNL.Clients.Office.Excel.Functions.SPG($A8, "SP_TOTAL_REV", G$3)</f>
        <v>662367</v>
      </c>
      <c r="H8" s="4" cm="1">
        <f t="array" ref="H8">_xll.SNL.Clients.Office.Excel.Functions.SPG($A8, "SP_TOTAL_REV", H$3)</f>
        <v>780220</v>
      </c>
      <c r="I8" s="4" cm="1">
        <f t="array" ref="I8">_xll.SNL.Clients.Office.Excel.Functions.SPG($A8, "SP_TOTAL_REV", I$3)</f>
        <v>778046</v>
      </c>
      <c r="J8" s="4" cm="1">
        <f t="array" ref="J8">_xll.SNL.Clients.Office.Excel.Functions.SPG($A8, "SP_TOTAL_REV", J$3)</f>
        <v>617559</v>
      </c>
      <c r="K8" s="4" cm="1">
        <f t="array" ref="K8">_xll.SNL.Clients.Office.Excel.Functions.SPG($A8, "SP_TOTAL_REV", K$3)</f>
        <v>655167</v>
      </c>
      <c r="L8" s="4" cm="1">
        <f t="array" ref="L8">_xll.SNL.Clients.Office.Excel.Functions.SPG($A8, "SP_TOTAL_REV", L$3)</f>
        <v>884209</v>
      </c>
      <c r="M8" s="4" cm="1">
        <f t="array" ref="M8">_xll.SNL.Clients.Office.Excel.Functions.SPG($A8, "SP_TOTAL_REV", M$3)</f>
        <v>914186</v>
      </c>
      <c r="N8" s="4" cm="1">
        <f t="array" ref="N8">_xll.SNL.Clients.Office.Excel.Functions.SPG($A8, "SP_TOTAL_REV", N$3)</f>
        <v>678187</v>
      </c>
      <c r="O8" s="4" cm="1">
        <f t="array" ref="O8">_xll.SNL.Clients.Office.Excel.Functions.SPG($A8, "SP_TOTAL_REV", O$3)</f>
        <v>715357</v>
      </c>
      <c r="P8" s="4" cm="1">
        <f t="array" ref="P8">_xll.SNL.Clients.Office.Excel.Functions.SPG($A8, "SP_TOTAL_REV", P$3)</f>
        <v>706471</v>
      </c>
      <c r="Q8" s="4" cm="1">
        <f t="array" ref="Q8">_xll.SNL.Clients.Office.Excel.Functions.SPG($A8, "SP_TOTAL_REV", Q$3)</f>
        <v>669300</v>
      </c>
      <c r="R8" s="4" cm="1">
        <f t="array" ref="R8">_xll.SNL.Clients.Office.Excel.Functions.SPG($A8, "SP_TOTAL_REV", R$3)</f>
        <v>443809</v>
      </c>
      <c r="S8" s="4" cm="1">
        <f t="array" ref="S8">_xll.SNL.Clients.Office.Excel.Functions.SPG($A8, "SP_TOTAL_REV", S$3)</f>
        <v>486145</v>
      </c>
      <c r="T8" s="4" cm="1">
        <f t="array" ref="T8">_xll.SNL.Clients.Office.Excel.Functions.SPG($A8, "SP_TOTAL_REV", T$3)</f>
        <v>544187</v>
      </c>
      <c r="U8" s="4" cm="1">
        <f t="array" ref="U8">_xll.SNL.Clients.Office.Excel.Functions.SPG($A8, "SP_TOTAL_REV", U$3)</f>
        <v>508639</v>
      </c>
      <c r="V8" s="4" cm="1">
        <f t="array" ref="V8">_xll.SNL.Clients.Office.Excel.Functions.SPG($A8, "SP_TOTAL_REV", V$3)</f>
        <v>370768</v>
      </c>
      <c r="W8" s="4" cm="1">
        <f t="array" ref="W8">_xll.SNL.Clients.Office.Excel.Functions.SPG($A8, "SP_TOTAL_REV", W$3)</f>
        <v>393424</v>
      </c>
      <c r="X8" s="4" cm="1">
        <f t="array" ref="X8">_xll.SNL.Clients.Office.Excel.Functions.SPG($A8, "SP_TOTAL_REV", X$3)</f>
        <v>495905</v>
      </c>
      <c r="Y8" s="4" cm="1">
        <f t="array" ref="Y8">_xll.SNL.Clients.Office.Excel.Functions.SPG($A8, "SP_TOTAL_REV", Y$3)</f>
        <v>413708</v>
      </c>
      <c r="Z8" s="4" cm="1">
        <f t="array" ref="Z8">_xll.SNL.Clients.Office.Excel.Functions.SPG($A8, "SP_TOTAL_REV", Z$3)</f>
        <v>272218</v>
      </c>
    </row>
    <row r="9" spans="1:26" x14ac:dyDescent="0.3">
      <c r="A9" s="11" t="s">
        <v>1029</v>
      </c>
      <c r="B9" s="4" cm="1">
        <f t="array" ref="B9">_xll.SNL.Clients.Office.Excel.Functions.SPG($A9, "SP_TOTAL_REV", B$3)</f>
        <v>3771613</v>
      </c>
      <c r="C9" s="4" cm="1">
        <f t="array" ref="C9">_xll.SNL.Clients.Office.Excel.Functions.SPG($A9, "SP_TOTAL_REV", C$3)</f>
        <v>4014152</v>
      </c>
      <c r="D9" s="4" cm="1">
        <f t="array" ref="D9">_xll.SNL.Clients.Office.Excel.Functions.SPG($A9, "SP_TOTAL_REV", D$3)</f>
        <v>4110494</v>
      </c>
      <c r="E9" s="4" cm="1">
        <f t="array" ref="E9">_xll.SNL.Clients.Office.Excel.Functions.SPG($A9, "SP_TOTAL_REV", E$3)</f>
        <v>4151251</v>
      </c>
      <c r="F9" s="4" cm="1">
        <f t="array" ref="F9">_xll.SNL.Clients.Office.Excel.Functions.SPG($A9, "SP_TOTAL_REV", F$3)</f>
        <v>3943833</v>
      </c>
      <c r="G9" s="4" cm="1">
        <f t="array" ref="G9">_xll.SNL.Clients.Office.Excel.Functions.SPG($A9, "SP_TOTAL_REV", G$3)</f>
        <v>3899920</v>
      </c>
      <c r="H9" s="4" cm="1">
        <f t="array" ref="H9">_xll.SNL.Clients.Office.Excel.Functions.SPG($A9, "SP_TOTAL_REV", H$3)</f>
        <v>3842385</v>
      </c>
      <c r="I9" s="4" cm="1">
        <f t="array" ref="I9">_xll.SNL.Clients.Office.Excel.Functions.SPG($A9, "SP_TOTAL_REV", I$3)</f>
        <v>3663549</v>
      </c>
      <c r="J9" s="4" cm="1">
        <f t="array" ref="J9">_xll.SNL.Clients.Office.Excel.Functions.SPG($A9, "SP_TOTAL_REV", J$3)</f>
        <v>3490172</v>
      </c>
      <c r="K9" s="4" cm="1">
        <f t="array" ref="K9">_xll.SNL.Clients.Office.Excel.Functions.SPG($A9, "SP_TOTAL_REV", K$3)</f>
        <v>3382355</v>
      </c>
      <c r="L9" s="4" cm="1">
        <f t="array" ref="L9">_xll.SNL.Clients.Office.Excel.Functions.SPG($A9, "SP_TOTAL_REV", L$3)</f>
        <v>3426113</v>
      </c>
      <c r="M9" s="4" cm="1">
        <f t="array" ref="M9">_xll.SNL.Clients.Office.Excel.Functions.SPG($A9, "SP_TOTAL_REV", M$3)</f>
        <v>3241695</v>
      </c>
      <c r="N9" s="4" cm="1">
        <f t="array" ref="N9">_xll.SNL.Clients.Office.Excel.Functions.SPG($A9, "SP_TOTAL_REV", N$3)</f>
        <v>3213658</v>
      </c>
      <c r="O9" s="4" cm="1">
        <f t="array" ref="O9">_xll.SNL.Clients.Office.Excel.Functions.SPG($A9, "SP_TOTAL_REV", O$3)</f>
        <v>3266716</v>
      </c>
      <c r="P9" s="4" cm="1">
        <f t="array" ref="P9">_xll.SNL.Clients.Office.Excel.Functions.SPG($A9, "SP_TOTAL_REV", P$3)</f>
        <v>3353767</v>
      </c>
      <c r="Q9" s="4" cm="1">
        <f t="array" ref="Q9">_xll.SNL.Clients.Office.Excel.Functions.SPG($A9, "SP_TOTAL_REV", Q$3)</f>
        <v>3408357</v>
      </c>
      <c r="R9" s="4" cm="1">
        <f t="array" ref="R9">_xll.SNL.Clients.Office.Excel.Functions.SPG($A9, "SP_TOTAL_REV", R$3)</f>
        <v>3265573</v>
      </c>
      <c r="S9" s="4" cm="1">
        <f t="array" ref="S9">_xll.SNL.Clients.Office.Excel.Functions.SPG($A9, "SP_TOTAL_REV", S$3)</f>
        <v>3313155</v>
      </c>
      <c r="T9" s="4" cm="1">
        <f t="array" ref="T9">_xll.SNL.Clients.Office.Excel.Functions.SPG($A9, "SP_TOTAL_REV", T$3)</f>
        <v>3568950</v>
      </c>
      <c r="U9" s="4" cm="1">
        <f t="array" ref="U9">_xll.SNL.Clients.Office.Excel.Functions.SPG($A9, "SP_TOTAL_REV", U$3)</f>
        <v>3189679</v>
      </c>
      <c r="V9" s="4" cm="1">
        <f t="array" ref="V9">_xll.SNL.Clients.Office.Excel.Functions.SPG($A9, "SP_TOTAL_REV", V$3)</f>
        <v>3245737</v>
      </c>
      <c r="W9" s="4" cm="1">
        <f t="array" ref="W9">_xll.SNL.Clients.Office.Excel.Functions.SPG($A9, "SP_TOTAL_REV", W$3)</f>
        <v>3235610</v>
      </c>
      <c r="X9" s="4" t="str" cm="1">
        <f t="array" ref="X9">_xll.SNL.Clients.Office.Excel.Functions.SPG($A9, "SP_TOTAL_REV", X$3)</f>
        <v>NA</v>
      </c>
      <c r="Y9" s="4" cm="1">
        <f t="array" ref="Y9">_xll.SNL.Clients.Office.Excel.Functions.SPG($A9, "SP_TOTAL_REV", Y$3)</f>
        <v>3360029</v>
      </c>
      <c r="Z9" s="4" cm="1">
        <f t="array" ref="Z9">_xll.SNL.Clients.Office.Excel.Functions.SPG($A9, "SP_TOTAL_REV", Z$3)</f>
        <v>3412605</v>
      </c>
    </row>
    <row r="10" spans="1:26" x14ac:dyDescent="0.3">
      <c r="A10" s="11" t="s">
        <v>1030</v>
      </c>
      <c r="B10" s="4" cm="1">
        <f t="array" ref="B10">_xll.SNL.Clients.Office.Excel.Functions.SPG($A10, "SP_TOTAL_REV", B$3)</f>
        <v>496600</v>
      </c>
      <c r="C10" s="4" cm="1">
        <f t="array" ref="C10">_xll.SNL.Clients.Office.Excel.Functions.SPG($A10, "SP_TOTAL_REV", C$3)</f>
        <v>524300</v>
      </c>
      <c r="D10" s="4" cm="1">
        <f t="array" ref="D10">_xll.SNL.Clients.Office.Excel.Functions.SPG($A10, "SP_TOTAL_REV", D$3)</f>
        <v>516400</v>
      </c>
      <c r="E10" s="4" cm="1">
        <f t="array" ref="E10">_xll.SNL.Clients.Office.Excel.Functions.SPG($A10, "SP_TOTAL_REV", E$3)</f>
        <v>500300</v>
      </c>
      <c r="F10" s="4" cm="1">
        <f t="array" ref="F10">_xll.SNL.Clients.Office.Excel.Functions.SPG($A10, "SP_TOTAL_REV", F$3)</f>
        <v>499900</v>
      </c>
      <c r="G10" s="4" cm="1">
        <f t="array" ref="G10">_xll.SNL.Clients.Office.Excel.Functions.SPG($A10, "SP_TOTAL_REV", G$3)</f>
        <v>502600</v>
      </c>
      <c r="H10" s="4" cm="1">
        <f t="array" ref="H10">_xll.SNL.Clients.Office.Excel.Functions.SPG($A10, "SP_TOTAL_REV", H$3)</f>
        <v>525200</v>
      </c>
      <c r="I10" s="4" cm="1">
        <f t="array" ref="I10">_xll.SNL.Clients.Office.Excel.Functions.SPG($A10, "SP_TOTAL_REV", I$3)</f>
        <v>512500</v>
      </c>
      <c r="J10" s="4" cm="1">
        <f t="array" ref="J10">_xll.SNL.Clients.Office.Excel.Functions.SPG($A10, "SP_TOTAL_REV", J$3)</f>
        <v>517400</v>
      </c>
      <c r="K10" s="4" cm="1">
        <f t="array" ref="K10">_xll.SNL.Clients.Office.Excel.Functions.SPG($A10, "SP_TOTAL_REV", K$3)</f>
        <v>539700</v>
      </c>
      <c r="L10" s="4" cm="1">
        <f t="array" ref="L10">_xll.SNL.Clients.Office.Excel.Functions.SPG($A10, "SP_TOTAL_REV", L$3)</f>
        <v>578600</v>
      </c>
      <c r="M10" s="4" cm="1">
        <f t="array" ref="M10">_xll.SNL.Clients.Office.Excel.Functions.SPG($A10, "SP_TOTAL_REV", M$3)</f>
        <v>604100</v>
      </c>
      <c r="N10" s="4" cm="1">
        <f t="array" ref="N10">_xll.SNL.Clients.Office.Excel.Functions.SPG($A10, "SP_TOTAL_REV", N$3)</f>
        <v>607300</v>
      </c>
      <c r="O10" s="4" cm="1">
        <f t="array" ref="O10">_xll.SNL.Clients.Office.Excel.Functions.SPG($A10, "SP_TOTAL_REV", O$3)</f>
        <v>691800</v>
      </c>
      <c r="P10" s="4" cm="1">
        <f t="array" ref="P10">_xll.SNL.Clients.Office.Excel.Functions.SPG($A10, "SP_TOTAL_REV", P$3)</f>
        <v>575200</v>
      </c>
      <c r="Q10" s="4" cm="1">
        <f t="array" ref="Q10">_xll.SNL.Clients.Office.Excel.Functions.SPG($A10, "SP_TOTAL_REV", Q$3)</f>
        <v>586300</v>
      </c>
      <c r="R10" s="4" cm="1">
        <f t="array" ref="R10">_xll.SNL.Clients.Office.Excel.Functions.SPG($A10, "SP_TOTAL_REV", R$3)</f>
        <v>559100</v>
      </c>
      <c r="S10" s="4" cm="1">
        <f t="array" ref="S10">_xll.SNL.Clients.Office.Excel.Functions.SPG($A10, "SP_TOTAL_REV", S$3)</f>
        <v>554300</v>
      </c>
      <c r="T10" s="4" cm="1">
        <f t="array" ref="T10">_xll.SNL.Clients.Office.Excel.Functions.SPG($A10, "SP_TOTAL_REV", T$3)</f>
        <v>494800</v>
      </c>
      <c r="U10" s="4" cm="1">
        <f t="array" ref="U10">_xll.SNL.Clients.Office.Excel.Functions.SPG($A10, "SP_TOTAL_REV", U$3)</f>
        <v>471100</v>
      </c>
      <c r="V10" s="4" cm="1">
        <f t="array" ref="V10">_xll.SNL.Clients.Office.Excel.Functions.SPG($A10, "SP_TOTAL_REV", V$3)</f>
        <v>507300</v>
      </c>
      <c r="W10" s="4" cm="1">
        <f t="array" ref="W10">_xll.SNL.Clients.Office.Excel.Functions.SPG($A10, "SP_TOTAL_REV", W$3)</f>
        <v>555600</v>
      </c>
      <c r="X10" s="4" cm="1">
        <f t="array" ref="X10">_xll.SNL.Clients.Office.Excel.Functions.SPG($A10, "SP_TOTAL_REV", X$3)</f>
        <v>549000</v>
      </c>
      <c r="Y10" s="4" cm="1">
        <f t="array" ref="Y10">_xll.SNL.Clients.Office.Excel.Functions.SPG($A10, "SP_TOTAL_REV", Y$3)</f>
        <v>591900</v>
      </c>
      <c r="Z10" s="4" cm="1">
        <f t="array" ref="Z10">_xll.SNL.Clients.Office.Excel.Functions.SPG($A10, "SP_TOTAL_REV", Z$3)</f>
        <v>543100</v>
      </c>
    </row>
    <row r="11" spans="1:26" x14ac:dyDescent="0.3">
      <c r="A11" s="11" t="s">
        <v>1031</v>
      </c>
      <c r="B11" s="4" cm="1">
        <f t="array" ref="B11">_xll.SNL.Clients.Office.Excel.Functions.SPG($A11, "SP_TOTAL_REV", B$3)</f>
        <v>2050500</v>
      </c>
      <c r="C11" s="4" cm="1">
        <f t="array" ref="C11">_xll.SNL.Clients.Office.Excel.Functions.SPG($A11, "SP_TOTAL_REV", C$3)</f>
        <v>2887300</v>
      </c>
      <c r="D11" s="4" cm="1">
        <f t="array" ref="D11">_xll.SNL.Clients.Office.Excel.Functions.SPG($A11, "SP_TOTAL_REV", D$3)</f>
        <v>2599300</v>
      </c>
      <c r="E11" s="4" cm="1">
        <f t="array" ref="E11">_xll.SNL.Clients.Office.Excel.Functions.SPG($A11, "SP_TOTAL_REV", E$3)</f>
        <v>3246600</v>
      </c>
      <c r="F11" s="4" cm="1">
        <f t="array" ref="F11">_xll.SNL.Clients.Office.Excel.Functions.SPG($A11, "SP_TOTAL_REV", F$3)</f>
        <v>2928700</v>
      </c>
      <c r="G11" s="4" cm="1">
        <f t="array" ref="G11">_xll.SNL.Clients.Office.Excel.Functions.SPG($A11, "SP_TOTAL_REV", G$3)</f>
        <v>3800700</v>
      </c>
      <c r="H11" s="4" cm="1">
        <f t="array" ref="H11">_xll.SNL.Clients.Office.Excel.Functions.SPG($A11, "SP_TOTAL_REV", H$3)</f>
        <v>3455500</v>
      </c>
      <c r="I11" s="4" cm="1">
        <f t="array" ref="I11">_xll.SNL.Clients.Office.Excel.Functions.SPG($A11, "SP_TOTAL_REV", I$3)</f>
        <v>3822700</v>
      </c>
      <c r="J11" s="4" cm="1">
        <f t="array" ref="J11">_xll.SNL.Clients.Office.Excel.Functions.SPG($A11, "SP_TOTAL_REV", J$3)</f>
        <v>3333500</v>
      </c>
      <c r="K11" s="4" cm="1">
        <f t="array" ref="K11">_xll.SNL.Clients.Office.Excel.Functions.SPG($A11, "SP_TOTAL_REV", K$3)</f>
        <v>3898900</v>
      </c>
      <c r="L11" s="4" cm="1">
        <f t="array" ref="L11">_xll.SNL.Clients.Office.Excel.Functions.SPG($A11, "SP_TOTAL_REV", L$3)</f>
        <v>3121600</v>
      </c>
      <c r="M11" s="4" cm="1">
        <f t="array" ref="M11">_xll.SNL.Clients.Office.Excel.Functions.SPG($A11, "SP_TOTAL_REV", M$3)</f>
        <v>2945200</v>
      </c>
      <c r="N11" s="4" cm="1">
        <f t="array" ref="N11">_xll.SNL.Clients.Office.Excel.Functions.SPG($A11, "SP_TOTAL_REV", N$3)</f>
        <v>2685700</v>
      </c>
      <c r="O11" s="4" cm="1">
        <f t="array" ref="O11">_xll.SNL.Clients.Office.Excel.Functions.SPG($A11, "SP_TOTAL_REV", O$3)</f>
        <v>3155200</v>
      </c>
      <c r="P11" s="4" cm="1">
        <f t="array" ref="P11">_xll.SNL.Clients.Office.Excel.Functions.SPG($A11, "SP_TOTAL_REV", P$3)</f>
        <v>2725100</v>
      </c>
      <c r="Q11" s="4" cm="1">
        <f t="array" ref="Q11">_xll.SNL.Clients.Office.Excel.Functions.SPG($A11, "SP_TOTAL_REV", Q$3)</f>
        <v>2879300</v>
      </c>
      <c r="R11" s="4" cm="1">
        <f t="array" ref="R11">_xll.SNL.Clients.Office.Excel.Functions.SPG($A11, "SP_TOTAL_REV", R$3)</f>
        <v>2378700</v>
      </c>
      <c r="S11" s="4" cm="1">
        <f t="array" ref="S11">_xll.SNL.Clients.Office.Excel.Functions.SPG($A11, "SP_TOTAL_REV", S$3)</f>
        <v>2717100</v>
      </c>
      <c r="T11" s="4" cm="1">
        <f t="array" ref="T11">_xll.SNL.Clients.Office.Excel.Functions.SPG($A11, "SP_TOTAL_REV", T$3)</f>
        <v>2497500</v>
      </c>
      <c r="U11" s="4" cm="1">
        <f t="array" ref="U11">_xll.SNL.Clients.Office.Excel.Functions.SPG($A11, "SP_TOTAL_REV", U$3)</f>
        <v>2006800</v>
      </c>
      <c r="V11" s="4" cm="1">
        <f t="array" ref="V11">_xll.SNL.Clients.Office.Excel.Functions.SPG($A11, "SP_TOTAL_REV", V$3)</f>
        <v>1928300</v>
      </c>
      <c r="W11" s="4" cm="1">
        <f t="array" ref="W11">_xll.SNL.Clients.Office.Excel.Functions.SPG($A11, "SP_TOTAL_REV", W$3)</f>
        <v>2513600</v>
      </c>
      <c r="X11" s="4" cm="1">
        <f t="array" ref="X11">_xll.SNL.Clients.Office.Excel.Functions.SPG($A11, "SP_TOTAL_REV", X$3)</f>
        <v>2109400</v>
      </c>
      <c r="Y11" s="4" cm="1">
        <f t="array" ref="Y11">_xll.SNL.Clients.Office.Excel.Functions.SPG($A11, "SP_TOTAL_REV", Y$3)</f>
        <v>2422600</v>
      </c>
      <c r="Z11" s="4" cm="1">
        <f t="array" ref="Z11">_xll.SNL.Clients.Office.Excel.Functions.SPG($A11, "SP_TOTAL_REV", Z$3)</f>
        <v>1995800</v>
      </c>
    </row>
    <row r="12" spans="1:26" x14ac:dyDescent="0.3">
      <c r="A12" s="11" t="s">
        <v>1032</v>
      </c>
      <c r="B12" s="4" cm="1">
        <f t="array" ref="B12">_xll.SNL.Clients.Office.Excel.Functions.SPG($A12, "SP_TOTAL_REV", B$3)</f>
        <v>169160</v>
      </c>
      <c r="C12" s="4" cm="1">
        <f t="array" ref="C12">_xll.SNL.Clients.Office.Excel.Functions.SPG($A12, "SP_TOTAL_REV", C$3)</f>
        <v>160734</v>
      </c>
      <c r="D12" s="4" cm="1">
        <f t="array" ref="D12">_xll.SNL.Clients.Office.Excel.Functions.SPG($A12, "SP_TOTAL_REV", D$3)</f>
        <v>154332</v>
      </c>
      <c r="E12" s="4" cm="1">
        <f t="array" ref="E12">_xll.SNL.Clients.Office.Excel.Functions.SPG($A12, "SP_TOTAL_REV", E$3)</f>
        <v>152575</v>
      </c>
      <c r="F12" s="4" cm="1">
        <f t="array" ref="F12">_xll.SNL.Clients.Office.Excel.Functions.SPG($A12, "SP_TOTAL_REV", F$3)</f>
        <v>149453</v>
      </c>
      <c r="G12" s="4" cm="1">
        <f t="array" ref="G12">_xll.SNL.Clients.Office.Excel.Functions.SPG($A12, "SP_TOTAL_REV", G$3)</f>
        <v>144165</v>
      </c>
      <c r="H12" s="4" cm="1">
        <f t="array" ref="H12">_xll.SNL.Clients.Office.Excel.Functions.SPG($A12, "SP_TOTAL_REV", H$3)</f>
        <v>136812</v>
      </c>
      <c r="I12" s="4" cm="1">
        <f t="array" ref="I12">_xll.SNL.Clients.Office.Excel.Functions.SPG($A12, "SP_TOTAL_REV", I$3)</f>
        <v>129900</v>
      </c>
      <c r="J12" s="4" cm="1">
        <f t="array" ref="J12">_xll.SNL.Clients.Office.Excel.Functions.SPG($A12, "SP_TOTAL_REV", J$3)</f>
        <v>126618</v>
      </c>
      <c r="K12" s="4" cm="1">
        <f t="array" ref="K12">_xll.SNL.Clients.Office.Excel.Functions.SPG($A12, "SP_TOTAL_REV", K$3)</f>
        <v>116531</v>
      </c>
      <c r="L12" s="4" cm="1">
        <f t="array" ref="L12">_xll.SNL.Clients.Office.Excel.Functions.SPG($A12, "SP_TOTAL_REV", L$3)</f>
        <v>110065</v>
      </c>
      <c r="M12" s="4" cm="1">
        <f t="array" ref="M12">_xll.SNL.Clients.Office.Excel.Functions.SPG($A12, "SP_TOTAL_REV", M$3)</f>
        <v>104876</v>
      </c>
      <c r="N12" s="4" cm="1">
        <f t="array" ref="N12">_xll.SNL.Clients.Office.Excel.Functions.SPG($A12, "SP_TOTAL_REV", N$3)</f>
        <v>98342</v>
      </c>
      <c r="O12" s="4" cm="1">
        <f t="array" ref="O12">_xll.SNL.Clients.Office.Excel.Functions.SPG($A12, "SP_TOTAL_REV", O$3)</f>
        <v>91412</v>
      </c>
      <c r="P12" s="4" cm="1">
        <f t="array" ref="P12">_xll.SNL.Clients.Office.Excel.Functions.SPG($A12, "SP_TOTAL_REV", P$3)</f>
        <v>87537</v>
      </c>
      <c r="Q12" s="4" cm="1">
        <f t="array" ref="Q12">_xll.SNL.Clients.Office.Excel.Functions.SPG($A12, "SP_TOTAL_REV", Q$3)</f>
        <v>82546</v>
      </c>
      <c r="R12" s="4" cm="1">
        <f t="array" ref="R12">_xll.SNL.Clients.Office.Excel.Functions.SPG($A12, "SP_TOTAL_REV", R$3)</f>
        <v>77829</v>
      </c>
      <c r="S12" s="4" cm="1">
        <f t="array" ref="S12">_xll.SNL.Clients.Office.Excel.Functions.SPG($A12, "SP_TOTAL_REV", S$3)</f>
        <v>71414</v>
      </c>
      <c r="T12" s="4" cm="1">
        <f t="array" ref="T12">_xll.SNL.Clients.Office.Excel.Functions.SPG($A12, "SP_TOTAL_REV", T$3)</f>
        <v>63810</v>
      </c>
      <c r="U12" s="4" cm="1">
        <f t="array" ref="U12">_xll.SNL.Clients.Office.Excel.Functions.SPG($A12, "SP_TOTAL_REV", U$3)</f>
        <v>57535</v>
      </c>
      <c r="V12" s="4" cm="1">
        <f t="array" ref="V12">_xll.SNL.Clients.Office.Excel.Functions.SPG($A12, "SP_TOTAL_REV", V$3)</f>
        <v>55809</v>
      </c>
      <c r="W12" s="4" cm="1">
        <f t="array" ref="W12">_xll.SNL.Clients.Office.Excel.Functions.SPG($A12, "SP_TOTAL_REV", W$3)</f>
        <v>52135</v>
      </c>
      <c r="X12" s="4" cm="1">
        <f t="array" ref="X12">_xll.SNL.Clients.Office.Excel.Functions.SPG($A12, "SP_TOTAL_REV", X$3)</f>
        <v>48075</v>
      </c>
      <c r="Y12" s="4" cm="1">
        <f t="array" ref="Y12">_xll.SNL.Clients.Office.Excel.Functions.SPG($A12, "SP_TOTAL_REV", Y$3)</f>
        <v>44920</v>
      </c>
      <c r="Z12" s="4" cm="1">
        <f t="array" ref="Z12">_xll.SNL.Clients.Office.Excel.Functions.SPG($A12, "SP_TOTAL_REV", Z$3)</f>
        <v>42348</v>
      </c>
    </row>
    <row r="13" spans="1:26" x14ac:dyDescent="0.3">
      <c r="A13" s="11" t="s">
        <v>1423</v>
      </c>
      <c r="B13" s="4" cm="1">
        <f t="array" ref="B13">_xll.SNL.Clients.Office.Excel.Functions.SPG($A13, "SP_TOTAL_REV", B$3)</f>
        <v>3137000</v>
      </c>
      <c r="C13" s="4" cm="1">
        <f t="array" ref="C13">_xll.SNL.Clients.Office.Excel.Functions.SPG($A13, "SP_TOTAL_REV", C$3)</f>
        <v>3534000</v>
      </c>
      <c r="D13" s="4" cm="1">
        <f t="array" ref="D13">_xll.SNL.Clients.Office.Excel.Functions.SPG($A13, "SP_TOTAL_REV", D$3)</f>
        <v>3072000</v>
      </c>
      <c r="E13" s="4" cm="1">
        <f t="array" ref="E13">_xll.SNL.Clients.Office.Excel.Functions.SPG($A13, "SP_TOTAL_REV", E$3)</f>
        <v>2897000</v>
      </c>
      <c r="F13" s="4" cm="1">
        <f t="array" ref="F13">_xll.SNL.Clients.Office.Excel.Functions.SPG($A13, "SP_TOTAL_REV", F$3)</f>
        <v>2232000</v>
      </c>
      <c r="G13" s="4" cm="1">
        <f t="array" ref="G13">_xll.SNL.Clients.Office.Excel.Functions.SPG($A13, "SP_TOTAL_REV", G$3)</f>
        <v>2553000</v>
      </c>
      <c r="H13" s="4" cm="1">
        <f t="array" ref="H13">_xll.SNL.Clients.Office.Excel.Functions.SPG($A13, "SP_TOTAL_REV", H$3)</f>
        <v>2839000</v>
      </c>
      <c r="I13" s="4" cm="1">
        <f t="array" ref="I13">_xll.SNL.Clients.Office.Excel.Functions.SPG($A13, "SP_TOTAL_REV", I$3)</f>
        <v>2838000</v>
      </c>
      <c r="J13" s="4" cm="1">
        <f t="array" ref="J13">_xll.SNL.Clients.Office.Excel.Functions.SPG($A13, "SP_TOTAL_REV", J$3)</f>
        <v>2196000</v>
      </c>
      <c r="K13" s="4" cm="1">
        <f t="array" ref="K13">_xll.SNL.Clients.Office.Excel.Functions.SPG($A13, "SP_TOTAL_REV", K$3)</f>
        <v>2479000</v>
      </c>
      <c r="L13" s="4" cm="1">
        <f t="array" ref="L13">_xll.SNL.Clients.Office.Excel.Functions.SPG($A13, "SP_TOTAL_REV", L$3)</f>
        <v>2828000</v>
      </c>
      <c r="M13" s="4" cm="1">
        <f t="array" ref="M13">_xll.SNL.Clients.Office.Excel.Functions.SPG($A13, "SP_TOTAL_REV", M$3)</f>
        <v>2658000</v>
      </c>
      <c r="N13" s="4" cm="1">
        <f t="array" ref="N13">_xll.SNL.Clients.Office.Excel.Functions.SPG($A13, "SP_TOTAL_REV", N$3)</f>
        <v>1681000</v>
      </c>
      <c r="O13" s="4" cm="1">
        <f t="array" ref="O13">_xll.SNL.Clients.Office.Excel.Functions.SPG($A13, "SP_TOTAL_REV", O$3)</f>
        <v>1899000</v>
      </c>
      <c r="P13" s="4" cm="1">
        <f t="array" ref="P13">_xll.SNL.Clients.Office.Excel.Functions.SPG($A13, "SP_TOTAL_REV", P$3)</f>
        <v>1953000</v>
      </c>
      <c r="Q13" s="4" cm="1">
        <f t="array" ref="Q13">_xll.SNL.Clients.Office.Excel.Functions.SPG($A13, "SP_TOTAL_REV", Q$3)</f>
        <v>1527000</v>
      </c>
      <c r="R13" s="4" cm="1">
        <f t="array" ref="R13">_xll.SNL.Clients.Office.Excel.Functions.SPG($A13, "SP_TOTAL_REV", R$3)</f>
        <v>797000</v>
      </c>
      <c r="S13" s="4" cm="1">
        <f t="array" ref="S13">_xll.SNL.Clients.Office.Excel.Functions.SPG($A13, "SP_TOTAL_REV", S$3)</f>
        <v>808000</v>
      </c>
      <c r="T13" s="4" cm="1">
        <f t="array" ref="T13">_xll.SNL.Clients.Office.Excel.Functions.SPG($A13, "SP_TOTAL_REV", T$3)</f>
        <v>701000</v>
      </c>
      <c r="U13" s="4" cm="1">
        <f t="array" ref="U13">_xll.SNL.Clients.Office.Excel.Functions.SPG($A13, "SP_TOTAL_REV", U$3)</f>
        <v>421000</v>
      </c>
      <c r="V13" s="4" cm="1">
        <f t="array" ref="V13">_xll.SNL.Clients.Office.Excel.Functions.SPG($A13, "SP_TOTAL_REV", V$3)</f>
        <v>1636000</v>
      </c>
      <c r="W13" s="4" cm="1">
        <f t="array" ref="W13">_xll.SNL.Clients.Office.Excel.Functions.SPG($A13, "SP_TOTAL_REV", W$3)</f>
        <v>2228000</v>
      </c>
      <c r="X13" s="4" cm="1">
        <f t="array" ref="X13">_xll.SNL.Clients.Office.Excel.Functions.SPG($A13, "SP_TOTAL_REV", X$3)</f>
        <v>2389000</v>
      </c>
      <c r="Y13" s="4" cm="1">
        <f t="array" ref="Y13">_xll.SNL.Clients.Office.Excel.Functions.SPG($A13, "SP_TOTAL_REV", Y$3)</f>
        <v>2288000</v>
      </c>
      <c r="Z13" s="4" cm="1">
        <f t="array" ref="Z13">_xll.SNL.Clients.Office.Excel.Functions.SPG($A13, "SP_TOTAL_REV", Z$3)</f>
        <v>1876000</v>
      </c>
    </row>
    <row r="14" spans="1:26" x14ac:dyDescent="0.3">
      <c r="A14" s="11" t="s">
        <v>1424</v>
      </c>
      <c r="B14" s="4" cm="1">
        <f t="array" ref="B14">_xll.SNL.Clients.Office.Excel.Functions.SPG($A14, "SP_TOTAL_REV", B$3)</f>
        <v>18799500</v>
      </c>
      <c r="C14" s="4" cm="1">
        <f t="array" ref="C14">_xll.SNL.Clients.Office.Excel.Functions.SPG($A14, "SP_TOTAL_REV", C$3)</f>
        <v>18774500</v>
      </c>
      <c r="D14" s="4" cm="1">
        <f t="array" ref="D14">_xll.SNL.Clients.Office.Excel.Functions.SPG($A14, "SP_TOTAL_REV", D$3)</f>
        <v>18551500</v>
      </c>
      <c r="E14" s="4" cm="1">
        <f t="array" ref="E14">_xll.SNL.Clients.Office.Excel.Functions.SPG($A14, "SP_TOTAL_REV", E$3)</f>
        <v>24265400</v>
      </c>
      <c r="F14" s="4" cm="1">
        <f t="array" ref="F14">_xll.SNL.Clients.Office.Excel.Functions.SPG($A14, "SP_TOTAL_REV", F$3)</f>
        <v>18339500</v>
      </c>
      <c r="G14" s="4" cm="1">
        <f t="array" ref="G14">_xll.SNL.Clients.Office.Excel.Functions.SPG($A14, "SP_TOTAL_REV", G$3)</f>
        <v>18557300</v>
      </c>
      <c r="H14" s="4" cm="1">
        <f t="array" ref="H14">_xll.SNL.Clients.Office.Excel.Functions.SPG($A14, "SP_TOTAL_REV", H$3)</f>
        <v>18290700</v>
      </c>
      <c r="I14" s="4" cm="1">
        <f t="array" ref="I14">_xll.SNL.Clients.Office.Excel.Functions.SPG($A14, "SP_TOTAL_REV", I$3)</f>
        <v>24050200</v>
      </c>
      <c r="J14" s="4" cm="1">
        <f t="array" ref="J14">_xll.SNL.Clients.Office.Excel.Functions.SPG($A14, "SP_TOTAL_REV", J$3)</f>
        <v>18265100</v>
      </c>
      <c r="K14" s="4" cm="1">
        <f t="array" ref="K14">_xll.SNL.Clients.Office.Excel.Functions.SPG($A14, "SP_TOTAL_REV", K$3)</f>
        <v>18154900</v>
      </c>
      <c r="L14" s="4" cm="1">
        <f t="array" ref="L14">_xll.SNL.Clients.Office.Excel.Functions.SPG($A14, "SP_TOTAL_REV", L$3)</f>
        <v>17919400</v>
      </c>
      <c r="M14" s="4" cm="1">
        <f t="array" ref="M14">_xll.SNL.Clients.Office.Excel.Functions.SPG($A14, "SP_TOTAL_REV", M$3)</f>
        <v>23310300</v>
      </c>
      <c r="N14" s="4" cm="1">
        <f t="array" ref="N14">_xll.SNL.Clients.Office.Excel.Functions.SPG($A14, "SP_TOTAL_REV", N$3)</f>
        <v>17383500</v>
      </c>
      <c r="O14" s="4" cm="1">
        <f t="array" ref="O14">_xll.SNL.Clients.Office.Excel.Functions.SPG($A14, "SP_TOTAL_REV", O$3)</f>
        <v>16728400</v>
      </c>
      <c r="P14" s="4" cm="1">
        <f t="array" ref="P14">_xll.SNL.Clients.Office.Excel.Functions.SPG($A14, "SP_TOTAL_REV", P$3)</f>
        <v>16505700</v>
      </c>
      <c r="Q14" s="4" cm="1">
        <f t="array" ref="Q14">_xll.SNL.Clients.Office.Excel.Functions.SPG($A14, "SP_TOTAL_REV", Q$3)</f>
        <v>21269400</v>
      </c>
      <c r="R14" s="4" cm="1">
        <f t="array" ref="R14">_xll.SNL.Clients.Office.Excel.Functions.SPG($A14, "SP_TOTAL_REV", R$3)</f>
        <v>15772300</v>
      </c>
      <c r="S14" s="4" cm="1">
        <f t="array" ref="S14">_xll.SNL.Clients.Office.Excel.Functions.SPG($A14, "SP_TOTAL_REV", S$3)</f>
        <v>15408900</v>
      </c>
      <c r="T14" s="4" cm="1">
        <f t="array" ref="T14">_xll.SNL.Clients.Office.Excel.Functions.SPG($A14, "SP_TOTAL_REV", T$3)</f>
        <v>15757600</v>
      </c>
      <c r="U14" s="4" cm="1">
        <f t="array" ref="U14">_xll.SNL.Clients.Office.Excel.Functions.SPG($A14, "SP_TOTAL_REV", U$3)</f>
        <v>22751600</v>
      </c>
      <c r="V14" s="4" cm="1">
        <f t="array" ref="V14">_xll.SNL.Clients.Office.Excel.Functions.SPG($A14, "SP_TOTAL_REV", V$3)</f>
        <v>15436800</v>
      </c>
      <c r="W14" s="4" cm="1">
        <f t="array" ref="W14">_xll.SNL.Clients.Office.Excel.Functions.SPG($A14, "SP_TOTAL_REV", W$3)</f>
        <v>14103200</v>
      </c>
      <c r="X14" s="4" cm="1">
        <f t="array" ref="X14">_xll.SNL.Clients.Office.Excel.Functions.SPG($A14, "SP_TOTAL_REV", X$3)</f>
        <v>14176700</v>
      </c>
      <c r="Y14" s="4" cm="1">
        <f t="array" ref="Y14">_xll.SNL.Clients.Office.Excel.Functions.SPG($A14, "SP_TOTAL_REV", Y$3)</f>
        <v>18738400</v>
      </c>
      <c r="Z14" s="4" cm="1">
        <f t="array" ref="Z14">_xll.SNL.Clients.Office.Excel.Functions.SPG($A14, "SP_TOTAL_REV", Z$3)</f>
        <v>14016600</v>
      </c>
    </row>
    <row r="15" spans="1:26" x14ac:dyDescent="0.3">
      <c r="A15" s="11" t="s">
        <v>1033</v>
      </c>
      <c r="B15" s="4" cm="1">
        <f t="array" ref="B15">_xll.SNL.Clients.Office.Excel.Functions.SPG($A15, "SP_TOTAL_REV", B$3)</f>
        <v>3369000</v>
      </c>
      <c r="C15" s="4" cm="1">
        <f t="array" ref="C15">_xll.SNL.Clients.Office.Excel.Functions.SPG($A15, "SP_TOTAL_REV", C$3)</f>
        <v>3486000</v>
      </c>
      <c r="D15" s="4" cm="1">
        <f t="array" ref="D15">_xll.SNL.Clients.Office.Excel.Functions.SPG($A15, "SP_TOTAL_REV", D$3)</f>
        <v>2904000</v>
      </c>
      <c r="E15" s="4" cm="1">
        <f t="array" ref="E15">_xll.SNL.Clients.Office.Excel.Functions.SPG($A15, "SP_TOTAL_REV", E$3)</f>
        <v>2906000</v>
      </c>
      <c r="F15" s="4" cm="1">
        <f t="array" ref="F15">_xll.SNL.Clients.Office.Excel.Functions.SPG($A15, "SP_TOTAL_REV", F$3)</f>
        <v>2599000</v>
      </c>
      <c r="G15" s="4" cm="1">
        <f t="array" ref="G15">_xll.SNL.Clients.Office.Excel.Functions.SPG($A15, "SP_TOTAL_REV", G$3)</f>
        <v>2595000</v>
      </c>
      <c r="H15" s="4" cm="1">
        <f t="array" ref="H15">_xll.SNL.Clients.Office.Excel.Functions.SPG($A15, "SP_TOTAL_REV", H$3)</f>
        <v>2602000</v>
      </c>
      <c r="I15" s="4" cm="1">
        <f t="array" ref="I15">_xll.SNL.Clients.Office.Excel.Functions.SPG($A15, "SP_TOTAL_REV", I$3)</f>
        <v>2684000</v>
      </c>
      <c r="J15" s="4" cm="1">
        <f t="array" ref="J15">_xll.SNL.Clients.Office.Excel.Functions.SPG($A15, "SP_TOTAL_REV", J$3)</f>
        <v>2670000</v>
      </c>
      <c r="K15" s="4" cm="1">
        <f t="array" ref="K15">_xll.SNL.Clients.Office.Excel.Functions.SPG($A15, "SP_TOTAL_REV", K$3)</f>
        <v>2663000</v>
      </c>
      <c r="L15" s="4" cm="1">
        <f t="array" ref="L15">_xll.SNL.Clients.Office.Excel.Functions.SPG($A15, "SP_TOTAL_REV", L$3)</f>
        <v>2851000</v>
      </c>
      <c r="M15" s="4" cm="1">
        <f t="array" ref="M15">_xll.SNL.Clients.Office.Excel.Functions.SPG($A15, "SP_TOTAL_REV", M$3)</f>
        <v>3644000</v>
      </c>
      <c r="N15" s="4" cm="1">
        <f t="array" ref="N15">_xll.SNL.Clients.Office.Excel.Functions.SPG($A15, "SP_TOTAL_REV", N$3)</f>
        <v>3293000</v>
      </c>
      <c r="O15" s="4" cm="1">
        <f t="array" ref="O15">_xll.SNL.Clients.Office.Excel.Functions.SPG($A15, "SP_TOTAL_REV", O$3)</f>
        <v>3340000</v>
      </c>
      <c r="P15" s="4" cm="1">
        <f t="array" ref="P15">_xll.SNL.Clients.Office.Excel.Functions.SPG($A15, "SP_TOTAL_REV", P$3)</f>
        <v>3109000</v>
      </c>
      <c r="Q15" s="4" cm="1">
        <f t="array" ref="Q15">_xll.SNL.Clients.Office.Excel.Functions.SPG($A15, "SP_TOTAL_REV", Q$3)</f>
        <v>2833000</v>
      </c>
      <c r="R15" s="4" cm="1">
        <f t="array" ref="R15">_xll.SNL.Clients.Office.Excel.Functions.SPG($A15, "SP_TOTAL_REV", R$3)</f>
        <v>2870000</v>
      </c>
      <c r="S15" s="4" cm="1">
        <f t="array" ref="S15">_xll.SNL.Clients.Office.Excel.Functions.SPG($A15, "SP_TOTAL_REV", S$3)</f>
        <v>2392000</v>
      </c>
      <c r="T15" s="4" cm="1">
        <f t="array" ref="T15">_xll.SNL.Clients.Office.Excel.Functions.SPG($A15, "SP_TOTAL_REV", T$3)</f>
        <v>2365000</v>
      </c>
      <c r="U15" s="4" cm="1">
        <f t="array" ref="U15">_xll.SNL.Clients.Office.Excel.Functions.SPG($A15, "SP_TOTAL_REV", U$3)</f>
        <v>2148000</v>
      </c>
      <c r="V15" s="4" cm="1">
        <f t="array" ref="V15">_xll.SNL.Clients.Office.Excel.Functions.SPG($A15, "SP_TOTAL_REV", V$3)</f>
        <v>2381000</v>
      </c>
      <c r="W15" s="4" cm="1">
        <f t="array" ref="W15">_xll.SNL.Clients.Office.Excel.Functions.SPG($A15, "SP_TOTAL_REV", W$3)</f>
        <v>2436000</v>
      </c>
      <c r="X15" s="4" cm="1">
        <f t="array" ref="X15">_xll.SNL.Clients.Office.Excel.Functions.SPG($A15, "SP_TOTAL_REV", X$3)</f>
        <v>2567000</v>
      </c>
      <c r="Y15" s="4" cm="1">
        <f t="array" ref="Y15">_xll.SNL.Clients.Office.Excel.Functions.SPG($A15, "SP_TOTAL_REV", Y$3)</f>
        <v>2711000</v>
      </c>
      <c r="Z15" s="4" cm="1">
        <f t="array" ref="Z15">_xll.SNL.Clients.Office.Excel.Functions.SPG($A15, "SP_TOTAL_REV", Z$3)</f>
        <v>2719000</v>
      </c>
    </row>
    <row r="16" spans="1:26" x14ac:dyDescent="0.3">
      <c r="A16" s="11" t="s">
        <v>1034</v>
      </c>
      <c r="B16" s="4" cm="1">
        <f t="array" ref="B16">_xll.SNL.Clients.Office.Excel.Functions.SPG($A16, "SP_TOTAL_REV", B$3)</f>
        <v>192824</v>
      </c>
      <c r="C16" s="4" cm="1">
        <f t="array" ref="C16">_xll.SNL.Clients.Office.Excel.Functions.SPG($A16, "SP_TOTAL_REV", C$3)</f>
        <v>177872</v>
      </c>
      <c r="D16" s="4" cm="1">
        <f t="array" ref="D16">_xll.SNL.Clients.Office.Excel.Functions.SPG($A16, "SP_TOTAL_REV", D$3)</f>
        <v>187391</v>
      </c>
      <c r="E16" s="4" cm="1">
        <f t="array" ref="E16">_xll.SNL.Clients.Office.Excel.Functions.SPG($A16, "SP_TOTAL_REV", E$3)</f>
        <v>166919</v>
      </c>
      <c r="F16" s="4" cm="1">
        <f t="array" ref="F16">_xll.SNL.Clients.Office.Excel.Functions.SPG($A16, "SP_TOTAL_REV", F$3)</f>
        <v>240581</v>
      </c>
      <c r="G16" s="4" cm="1">
        <f t="array" ref="G16">_xll.SNL.Clients.Office.Excel.Functions.SPG($A16, "SP_TOTAL_REV", G$3)</f>
        <v>254984</v>
      </c>
      <c r="H16" s="4" cm="1">
        <f t="array" ref="H16">_xll.SNL.Clients.Office.Excel.Functions.SPG($A16, "SP_TOTAL_REV", H$3)</f>
        <v>275509</v>
      </c>
      <c r="I16" s="4" cm="1">
        <f t="array" ref="I16">_xll.SNL.Clients.Office.Excel.Functions.SPG($A16, "SP_TOTAL_REV", I$3)</f>
        <v>278293</v>
      </c>
      <c r="J16" s="4" cm="1">
        <f t="array" ref="J16">_xll.SNL.Clients.Office.Excel.Functions.SPG($A16, "SP_TOTAL_REV", J$3)</f>
        <v>269445</v>
      </c>
      <c r="K16" s="4" cm="1">
        <f t="array" ref="K16">_xll.SNL.Clients.Office.Excel.Functions.SPG($A16, "SP_TOTAL_REV", K$3)</f>
        <v>248789</v>
      </c>
      <c r="L16" s="4" cm="1">
        <f t="array" ref="L16">_xll.SNL.Clients.Office.Excel.Functions.SPG($A16, "SP_TOTAL_REV", L$3)</f>
        <v>237666</v>
      </c>
      <c r="M16" s="4" cm="1">
        <f t="array" ref="M16">_xll.SNL.Clients.Office.Excel.Functions.SPG($A16, "SP_TOTAL_REV", M$3)</f>
        <v>217753</v>
      </c>
      <c r="N16" s="4" cm="1">
        <f t="array" ref="N16">_xll.SNL.Clients.Office.Excel.Functions.SPG($A16, "SP_TOTAL_REV", N$3)</f>
        <v>200293</v>
      </c>
      <c r="O16" s="4" cm="1">
        <f t="array" ref="O16">_xll.SNL.Clients.Office.Excel.Functions.SPG($A16, "SP_TOTAL_REV", O$3)</f>
        <v>186629</v>
      </c>
      <c r="P16" s="4" cm="1">
        <f t="array" ref="P16">_xll.SNL.Clients.Office.Excel.Functions.SPG($A16, "SP_TOTAL_REV", P$3)</f>
        <v>193610</v>
      </c>
      <c r="Q16" s="4" cm="1">
        <f t="array" ref="Q16">_xll.SNL.Clients.Office.Excel.Functions.SPG($A16, "SP_TOTAL_REV", Q$3)</f>
        <v>188142</v>
      </c>
      <c r="R16" s="4" cm="1">
        <f t="array" ref="R16">_xll.SNL.Clients.Office.Excel.Functions.SPG($A16, "SP_TOTAL_REV", R$3)</f>
        <v>175108</v>
      </c>
      <c r="S16" s="4" cm="1">
        <f t="array" ref="S16">_xll.SNL.Clients.Office.Excel.Functions.SPG($A16, "SP_TOTAL_REV", S$3)</f>
        <v>164449</v>
      </c>
      <c r="T16" s="4" cm="1">
        <f t="array" ref="T16">_xll.SNL.Clients.Office.Excel.Functions.SPG($A16, "SP_TOTAL_REV", T$3)</f>
        <v>136649</v>
      </c>
      <c r="U16" s="4" cm="1">
        <f t="array" ref="U16">_xll.SNL.Clients.Office.Excel.Functions.SPG($A16, "SP_TOTAL_REV", U$3)</f>
        <v>115001</v>
      </c>
      <c r="V16" s="4" cm="1">
        <f t="array" ref="V16">_xll.SNL.Clients.Office.Excel.Functions.SPG($A16, "SP_TOTAL_REV", V$3)</f>
        <v>174604</v>
      </c>
      <c r="W16" s="4" cm="1">
        <f t="array" ref="W16">_xll.SNL.Clients.Office.Excel.Functions.SPG($A16, "SP_TOTAL_REV", W$3)</f>
        <v>159802</v>
      </c>
      <c r="X16" s="4" cm="1">
        <f t="array" ref="X16">_xll.SNL.Clients.Office.Excel.Functions.SPG($A16, "SP_TOTAL_REV", X$3)</f>
        <v>163240</v>
      </c>
      <c r="Y16" s="4" cm="1">
        <f t="array" ref="Y16">_xll.SNL.Clients.Office.Excel.Functions.SPG($A16, "SP_TOTAL_REV", Y$3)</f>
        <v>152443</v>
      </c>
      <c r="Z16" s="4" t="str" cm="1">
        <f t="array" ref="Z16">_xll.SNL.Clients.Office.Excel.Functions.SPG($A16, "SP_TOTAL_REV", Z$3)</f>
        <v>NA</v>
      </c>
    </row>
    <row r="17" spans="1:26" x14ac:dyDescent="0.3">
      <c r="A17" s="11" t="s">
        <v>1035</v>
      </c>
      <c r="B17" s="4" cm="1">
        <f t="array" ref="B17">_xll.SNL.Clients.Office.Excel.Functions.SPG($A17, "SP_TOTAL_REV", B$3)</f>
        <v>400200</v>
      </c>
      <c r="C17" s="4" cm="1">
        <f t="array" ref="C17">_xll.SNL.Clients.Office.Excel.Functions.SPG($A17, "SP_TOTAL_REV", C$3)</f>
        <v>364800</v>
      </c>
      <c r="D17" s="4" cm="1">
        <f t="array" ref="D17">_xll.SNL.Clients.Office.Excel.Functions.SPG($A17, "SP_TOTAL_REV", D$3)</f>
        <v>407200</v>
      </c>
      <c r="E17" s="4" cm="1">
        <f t="array" ref="E17">_xll.SNL.Clients.Office.Excel.Functions.SPG($A17, "SP_TOTAL_REV", E$3)</f>
        <v>354500</v>
      </c>
      <c r="F17" s="4" cm="1">
        <f t="array" ref="F17">_xll.SNL.Clients.Office.Excel.Functions.SPG($A17, "SP_TOTAL_REV", F$3)</f>
        <v>403300</v>
      </c>
      <c r="G17" s="4" cm="1">
        <f t="array" ref="G17">_xll.SNL.Clients.Office.Excel.Functions.SPG($A17, "SP_TOTAL_REV", G$3)</f>
        <v>402700</v>
      </c>
      <c r="H17" s="4" cm="1">
        <f t="array" ref="H17">_xll.SNL.Clients.Office.Excel.Functions.SPG($A17, "SP_TOTAL_REV", H$3)</f>
        <v>378800</v>
      </c>
      <c r="I17" s="4" cm="1">
        <f t="array" ref="I17">_xll.SNL.Clients.Office.Excel.Functions.SPG($A17, "SP_TOTAL_REV", I$3)</f>
        <v>533400</v>
      </c>
      <c r="J17" s="4" cm="1">
        <f t="array" ref="J17">_xll.SNL.Clients.Office.Excel.Functions.SPG($A17, "SP_TOTAL_REV", J$3)</f>
        <v>564900</v>
      </c>
      <c r="K17" s="4" cm="1">
        <f t="array" ref="K17">_xll.SNL.Clients.Office.Excel.Functions.SPG($A17, "SP_TOTAL_REV", K$3)</f>
        <v>425800</v>
      </c>
      <c r="L17" s="4" cm="1">
        <f t="array" ref="L17">_xll.SNL.Clients.Office.Excel.Functions.SPG($A17, "SP_TOTAL_REV", L$3)</f>
        <v>388300</v>
      </c>
      <c r="M17" s="4" cm="1">
        <f t="array" ref="M17">_xll.SNL.Clients.Office.Excel.Functions.SPG($A17, "SP_TOTAL_REV", M$3)</f>
        <v>373100</v>
      </c>
      <c r="N17" s="4" cm="1">
        <f t="array" ref="N17">_xll.SNL.Clients.Office.Excel.Functions.SPG($A17, "SP_TOTAL_REV", N$3)</f>
        <v>383500</v>
      </c>
      <c r="O17" s="4" cm="1">
        <f t="array" ref="O17">_xll.SNL.Clients.Office.Excel.Functions.SPG($A17, "SP_TOTAL_REV", O$3)</f>
        <v>399000</v>
      </c>
      <c r="P17" s="4" cm="1">
        <f t="array" ref="P17">_xll.SNL.Clients.Office.Excel.Functions.SPG($A17, "SP_TOTAL_REV", P$3)</f>
        <v>345400</v>
      </c>
      <c r="Q17" s="4" cm="1">
        <f t="array" ref="Q17">_xll.SNL.Clients.Office.Excel.Functions.SPG($A17, "SP_TOTAL_REV", Q$3)</f>
        <v>335600</v>
      </c>
      <c r="R17" s="4" cm="1">
        <f t="array" ref="R17">_xll.SNL.Clients.Office.Excel.Functions.SPG($A17, "SP_TOTAL_REV", R$3)</f>
        <v>339200</v>
      </c>
      <c r="S17" s="4" cm="1">
        <f t="array" ref="S17">_xll.SNL.Clients.Office.Excel.Functions.SPG($A17, "SP_TOTAL_REV", S$3)</f>
        <v>320400</v>
      </c>
      <c r="T17" s="4" cm="1">
        <f t="array" ref="T17">_xll.SNL.Clients.Office.Excel.Functions.SPG($A17, "SP_TOTAL_REV", T$3)</f>
        <v>293900</v>
      </c>
      <c r="U17" s="4" cm="1">
        <f t="array" ref="U17">_xll.SNL.Clients.Office.Excel.Functions.SPG($A17, "SP_TOTAL_REV", U$3)</f>
        <v>243200</v>
      </c>
      <c r="V17" s="4" cm="1">
        <f t="array" ref="V17">_xll.SNL.Clients.Office.Excel.Functions.SPG($A17, "SP_TOTAL_REV", V$3)</f>
        <v>311600</v>
      </c>
      <c r="W17" s="4" cm="1">
        <f t="array" ref="W17">_xll.SNL.Clients.Office.Excel.Functions.SPG($A17, "SP_TOTAL_REV", W$3)</f>
        <v>304600</v>
      </c>
      <c r="X17" s="4" cm="1">
        <f t="array" ref="X17">_xll.SNL.Clients.Office.Excel.Functions.SPG($A17, "SP_TOTAL_REV", X$3)</f>
        <v>288300</v>
      </c>
      <c r="Y17" s="4" cm="1">
        <f t="array" ref="Y17">_xll.SNL.Clients.Office.Excel.Functions.SPG($A17, "SP_TOTAL_REV", Y$3)</f>
        <v>290400</v>
      </c>
      <c r="Z17" s="4" cm="1">
        <f t="array" ref="Z17">_xll.SNL.Clients.Office.Excel.Functions.SPG($A17, "SP_TOTAL_REV", Z$3)</f>
        <v>357200</v>
      </c>
    </row>
    <row r="18" spans="1:26" x14ac:dyDescent="0.3">
      <c r="A18" s="11" t="s">
        <v>1036</v>
      </c>
      <c r="B18" s="4" cm="1">
        <f t="array" ref="B18">_xll.SNL.Clients.Office.Excel.Functions.SPG($A18, "SP_TOTAL_REV", B$3)</f>
        <v>1590000</v>
      </c>
      <c r="C18" s="4" cm="1">
        <f t="array" ref="C18">_xll.SNL.Clients.Office.Excel.Functions.SPG($A18, "SP_TOTAL_REV", C$3)</f>
        <v>1689000</v>
      </c>
      <c r="D18" s="4" cm="1">
        <f t="array" ref="D18">_xll.SNL.Clients.Office.Excel.Functions.SPG($A18, "SP_TOTAL_REV", D$3)</f>
        <v>1659000</v>
      </c>
      <c r="E18" s="4" cm="1">
        <f t="array" ref="E18">_xll.SNL.Clients.Office.Excel.Functions.SPG($A18, "SP_TOTAL_REV", E$3)</f>
        <v>1720000</v>
      </c>
      <c r="F18" s="4" cm="1">
        <f t="array" ref="F18">_xll.SNL.Clients.Office.Excel.Functions.SPG($A18, "SP_TOTAL_REV", F$3)</f>
        <v>1683000</v>
      </c>
      <c r="G18" s="4" cm="1">
        <f t="array" ref="G18">_xll.SNL.Clients.Office.Excel.Functions.SPG($A18, "SP_TOTAL_REV", G$3)</f>
        <v>1702000</v>
      </c>
      <c r="H18" s="4" cm="1">
        <f t="array" ref="H18">_xll.SNL.Clients.Office.Excel.Functions.SPG($A18, "SP_TOTAL_REV", H$3)</f>
        <v>1672000</v>
      </c>
      <c r="I18" s="4" cm="1">
        <f t="array" ref="I18">_xll.SNL.Clients.Office.Excel.Functions.SPG($A18, "SP_TOTAL_REV", I$3)</f>
        <v>1852000</v>
      </c>
      <c r="J18" s="4" cm="1">
        <f t="array" ref="J18">_xll.SNL.Clients.Office.Excel.Functions.SPG($A18, "SP_TOTAL_REV", J$3)</f>
        <v>1880000</v>
      </c>
      <c r="K18" s="4" cm="1">
        <f t="array" ref="K18">_xll.SNL.Clients.Office.Excel.Functions.SPG($A18, "SP_TOTAL_REV", K$3)</f>
        <v>1951000</v>
      </c>
      <c r="L18" s="4" cm="1">
        <f t="array" ref="L18">_xll.SNL.Clients.Office.Excel.Functions.SPG($A18, "SP_TOTAL_REV", L$3)</f>
        <v>1816000</v>
      </c>
      <c r="M18" s="4" cm="1">
        <f t="array" ref="M18">_xll.SNL.Clients.Office.Excel.Functions.SPG($A18, "SP_TOTAL_REV", M$3)</f>
        <v>1991000</v>
      </c>
      <c r="N18" s="4" cm="1">
        <f t="array" ref="N18">_xll.SNL.Clients.Office.Excel.Functions.SPG($A18, "SP_TOTAL_REV", N$3)</f>
        <v>2185000</v>
      </c>
      <c r="O18" s="4" cm="1">
        <f t="array" ref="O18">_xll.SNL.Clients.Office.Excel.Functions.SPG($A18, "SP_TOTAL_REV", O$3)</f>
        <v>2185000</v>
      </c>
      <c r="P18" s="4" cm="1">
        <f t="array" ref="P18">_xll.SNL.Clients.Office.Excel.Functions.SPG($A18, "SP_TOTAL_REV", P$3)</f>
        <v>2100000</v>
      </c>
      <c r="Q18" s="4" cm="1">
        <f t="array" ref="Q18">_xll.SNL.Clients.Office.Excel.Functions.SPG($A18, "SP_TOTAL_REV", Q$3)</f>
        <v>2272000</v>
      </c>
      <c r="R18" s="4" cm="1">
        <f t="array" ref="R18">_xll.SNL.Clients.Office.Excel.Functions.SPG($A18, "SP_TOTAL_REV", R$3)</f>
        <v>2114000</v>
      </c>
      <c r="S18" s="4" cm="1">
        <f t="array" ref="S18">_xll.SNL.Clients.Office.Excel.Functions.SPG($A18, "SP_TOTAL_REV", S$3)</f>
        <v>2107000</v>
      </c>
      <c r="T18" s="4" cm="1">
        <f t="array" ref="T18">_xll.SNL.Clients.Office.Excel.Functions.SPG($A18, "SP_TOTAL_REV", T$3)</f>
        <v>1761000</v>
      </c>
      <c r="U18" s="4" cm="1">
        <f t="array" ref="U18">_xll.SNL.Clients.Office.Excel.Functions.SPG($A18, "SP_TOTAL_REV", U$3)</f>
        <v>1575000</v>
      </c>
      <c r="V18" s="4" cm="1">
        <f t="array" ref="V18">_xll.SNL.Clients.Office.Excel.Functions.SPG($A18, "SP_TOTAL_REV", V$3)</f>
        <v>757000</v>
      </c>
      <c r="W18" s="4" cm="1">
        <f t="array" ref="W18">_xll.SNL.Clients.Office.Excel.Functions.SPG($A18, "SP_TOTAL_REV", W$3)</f>
        <v>1629000</v>
      </c>
      <c r="X18" s="4" cm="1">
        <f t="array" ref="X18">_xll.SNL.Clients.Office.Excel.Functions.SPG($A18, "SP_TOTAL_REV", X$3)</f>
        <v>1571000</v>
      </c>
      <c r="Y18" s="4" cm="1">
        <f t="array" ref="Y18">_xll.SNL.Clients.Office.Excel.Functions.SPG($A18, "SP_TOTAL_REV", Y$3)</f>
        <v>1617000</v>
      </c>
      <c r="Z18" s="4" cm="1">
        <f t="array" ref="Z18">_xll.SNL.Clients.Office.Excel.Functions.SPG($A18, "SP_TOTAL_REV", Z$3)</f>
        <v>1562000</v>
      </c>
    </row>
    <row r="19" spans="1:26" x14ac:dyDescent="0.3">
      <c r="A19" s="11" t="s">
        <v>1037</v>
      </c>
      <c r="B19" s="4" cm="1">
        <f t="array" ref="B19">_xll.SNL.Clients.Office.Excel.Functions.SPG($A19, "SP_TOTAL_REV", B$3)</f>
        <v>594781</v>
      </c>
      <c r="C19" s="4" cm="1">
        <f t="array" ref="C19">_xll.SNL.Clients.Office.Excel.Functions.SPG($A19, "SP_TOTAL_REV", C$3)</f>
        <v>598052</v>
      </c>
      <c r="D19" s="4" cm="1">
        <f t="array" ref="D19">_xll.SNL.Clients.Office.Excel.Functions.SPG($A19, "SP_TOTAL_REV", D$3)</f>
        <v>587671</v>
      </c>
      <c r="E19" s="4" cm="1">
        <f t="array" ref="E19">_xll.SNL.Clients.Office.Excel.Functions.SPG($A19, "SP_TOTAL_REV", E$3)</f>
        <v>591187</v>
      </c>
      <c r="F19" s="4" cm="1">
        <f t="array" ref="F19">_xll.SNL.Clients.Office.Excel.Functions.SPG($A19, "SP_TOTAL_REV", F$3)</f>
        <v>571414</v>
      </c>
      <c r="G19" s="4" cm="1">
        <f t="array" ref="G19">_xll.SNL.Clients.Office.Excel.Functions.SPG($A19, "SP_TOTAL_REV", G$3)</f>
        <v>570788</v>
      </c>
      <c r="H19" s="4" cm="1">
        <f t="array" ref="H19">_xll.SNL.Clients.Office.Excel.Functions.SPG($A19, "SP_TOTAL_REV", H$3)</f>
        <v>556237</v>
      </c>
      <c r="I19" s="4" cm="1">
        <f t="array" ref="I19">_xll.SNL.Clients.Office.Excel.Functions.SPG($A19, "SP_TOTAL_REV", I$3)</f>
        <v>552968</v>
      </c>
      <c r="J19" s="4" cm="1">
        <f t="array" ref="J19">_xll.SNL.Clients.Office.Excel.Functions.SPG($A19, "SP_TOTAL_REV", J$3)</f>
        <v>556389</v>
      </c>
      <c r="K19" s="4" cm="1">
        <f t="array" ref="K19">_xll.SNL.Clients.Office.Excel.Functions.SPG($A19, "SP_TOTAL_REV", K$3)</f>
        <v>562064</v>
      </c>
      <c r="L19" s="4" cm="1">
        <f t="array" ref="L19">_xll.SNL.Clients.Office.Excel.Functions.SPG($A19, "SP_TOTAL_REV", L$3)</f>
        <v>557988</v>
      </c>
      <c r="M19" s="4" cm="1">
        <f t="array" ref="M19">_xll.SNL.Clients.Office.Excel.Functions.SPG($A19, "SP_TOTAL_REV", M$3)</f>
        <v>557890</v>
      </c>
      <c r="N19" s="4" cm="1">
        <f t="array" ref="N19">_xll.SNL.Clients.Office.Excel.Functions.SPG($A19, "SP_TOTAL_REV", N$3)</f>
        <v>545257</v>
      </c>
      <c r="O19" s="4" cm="1">
        <f t="array" ref="O19">_xll.SNL.Clients.Office.Excel.Functions.SPG($A19, "SP_TOTAL_REV", O$3)</f>
        <v>559317</v>
      </c>
      <c r="P19" s="4" cm="1">
        <f t="array" ref="P19">_xll.SNL.Clients.Office.Excel.Functions.SPG($A19, "SP_TOTAL_REV", P$3)</f>
        <v>553485</v>
      </c>
      <c r="Q19" s="4" cm="1">
        <f t="array" ref="Q19">_xll.SNL.Clients.Office.Excel.Functions.SPG($A19, "SP_TOTAL_REV", Q$3)</f>
        <v>564166</v>
      </c>
      <c r="R19" s="4" cm="1">
        <f t="array" ref="R19">_xll.SNL.Clients.Office.Excel.Functions.SPG($A19, "SP_TOTAL_REV", R$3)</f>
        <v>537144</v>
      </c>
      <c r="S19" s="4" cm="1">
        <f t="array" ref="S19">_xll.SNL.Clients.Office.Excel.Functions.SPG($A19, "SP_TOTAL_REV", S$3)</f>
        <v>550705</v>
      </c>
      <c r="T19" s="4" cm="1">
        <f t="array" ref="T19">_xll.SNL.Clients.Office.Excel.Functions.SPG($A19, "SP_TOTAL_REV", T$3)</f>
        <v>544070</v>
      </c>
      <c r="U19" s="4" cm="1">
        <f t="array" ref="U19">_xll.SNL.Clients.Office.Excel.Functions.SPG($A19, "SP_TOTAL_REV", U$3)</f>
        <v>485059</v>
      </c>
      <c r="V19" s="4" cm="1">
        <f t="array" ref="V19">_xll.SNL.Clients.Office.Excel.Functions.SPG($A19, "SP_TOTAL_REV", V$3)</f>
        <v>491685</v>
      </c>
      <c r="W19" s="4" cm="1">
        <f t="array" ref="W19">_xll.SNL.Clients.Office.Excel.Functions.SPG($A19, "SP_TOTAL_REV", W$3)</f>
        <v>500678</v>
      </c>
      <c r="X19" s="4" cm="1">
        <f t="array" ref="X19">_xll.SNL.Clients.Office.Excel.Functions.SPG($A19, "SP_TOTAL_REV", X$3)</f>
        <v>494631</v>
      </c>
      <c r="Y19" s="4" cm="1">
        <f t="array" ref="Y19">_xll.SNL.Clients.Office.Excel.Functions.SPG($A19, "SP_TOTAL_REV", Y$3)</f>
        <v>492984</v>
      </c>
      <c r="Z19" s="4" cm="1">
        <f t="array" ref="Z19">_xll.SNL.Clients.Office.Excel.Functions.SPG($A19, "SP_TOTAL_REV", Z$3)</f>
        <v>467340</v>
      </c>
    </row>
    <row r="20" spans="1:26" x14ac:dyDescent="0.3">
      <c r="A20" s="11" t="s">
        <v>1038</v>
      </c>
      <c r="B20" s="4" cm="1">
        <f t="array" ref="B20">_xll.SNL.Clients.Office.Excel.Functions.SPG($A20, "SP_TOTAL_REV", B$3)</f>
        <v>12551000</v>
      </c>
      <c r="C20" s="4" cm="1">
        <f t="array" ref="C20">_xll.SNL.Clients.Office.Excel.Functions.SPG($A20, "SP_TOTAL_REV", C$3)</f>
        <v>13660000</v>
      </c>
      <c r="D20" s="4" cm="1">
        <f t="array" ref="D20">_xll.SNL.Clients.Office.Excel.Functions.SPG($A20, "SP_TOTAL_REV", D$3)</f>
        <v>13647000</v>
      </c>
      <c r="E20" s="4" cm="1">
        <f t="array" ref="E20">_xll.SNL.Clients.Office.Excel.Functions.SPG($A20, "SP_TOTAL_REV", E$3)</f>
        <v>14334000</v>
      </c>
      <c r="F20" s="4" cm="1">
        <f t="array" ref="F20">_xll.SNL.Clients.Office.Excel.Functions.SPG($A20, "SP_TOTAL_REV", F$3)</f>
        <v>12570000</v>
      </c>
      <c r="G20" s="4" cm="1">
        <f t="array" ref="G20">_xll.SNL.Clients.Office.Excel.Functions.SPG($A20, "SP_TOTAL_REV", G$3)</f>
        <v>13062000</v>
      </c>
      <c r="H20" s="4" cm="1">
        <f t="array" ref="H20">_xll.SNL.Clients.Office.Excel.Functions.SPG($A20, "SP_TOTAL_REV", H$3)</f>
        <v>13482000</v>
      </c>
      <c r="I20" s="4" cm="1">
        <f t="array" ref="I20">_xll.SNL.Clients.Office.Excel.Functions.SPG($A20, "SP_TOTAL_REV", I$3)</f>
        <v>14055000</v>
      </c>
      <c r="J20" s="4" cm="1">
        <f t="array" ref="J20">_xll.SNL.Clients.Office.Excel.Functions.SPG($A20, "SP_TOTAL_REV", J$3)</f>
        <v>12189000</v>
      </c>
      <c r="K20" s="4" cm="1">
        <f t="array" ref="K20">_xll.SNL.Clients.Office.Excel.Functions.SPG($A20, "SP_TOTAL_REV", K$3)</f>
        <v>13188000</v>
      </c>
      <c r="L20" s="4" cm="1">
        <f t="array" ref="L20">_xll.SNL.Clients.Office.Excel.Functions.SPG($A20, "SP_TOTAL_REV", L$3)</f>
        <v>13462000</v>
      </c>
      <c r="M20" s="4" cm="1">
        <f t="array" ref="M20">_xll.SNL.Clients.Office.Excel.Functions.SPG($A20, "SP_TOTAL_REV", M$3)</f>
        <v>13422000</v>
      </c>
      <c r="N20" s="4" cm="1">
        <f t="array" ref="N20">_xll.SNL.Clients.Office.Excel.Functions.SPG($A20, "SP_TOTAL_REV", N$3)</f>
        <v>8899000</v>
      </c>
      <c r="O20" s="4" cm="1">
        <f t="array" ref="O20">_xll.SNL.Clients.Office.Excel.Functions.SPG($A20, "SP_TOTAL_REV", O$3)</f>
        <v>9427000</v>
      </c>
      <c r="P20" s="4" cm="1">
        <f t="array" ref="P20">_xll.SNL.Clients.Office.Excel.Functions.SPG($A20, "SP_TOTAL_REV", P$3)</f>
        <v>8969000</v>
      </c>
      <c r="Q20" s="4" cm="1">
        <f t="array" ref="Q20">_xll.SNL.Clients.Office.Excel.Functions.SPG($A20, "SP_TOTAL_REV", Q$3)</f>
        <v>7478000</v>
      </c>
      <c r="R20" s="4" cm="1">
        <f t="array" ref="R20">_xll.SNL.Clients.Office.Excel.Functions.SPG($A20, "SP_TOTAL_REV", R$3)</f>
        <v>4008000</v>
      </c>
      <c r="S20" s="4" cm="1">
        <f t="array" ref="S20">_xll.SNL.Clients.Office.Excel.Functions.SPG($A20, "SP_TOTAL_REV", S$3)</f>
        <v>4028000</v>
      </c>
      <c r="T20" s="4" cm="1">
        <f t="array" ref="T20">_xll.SNL.Clients.Office.Excel.Functions.SPG($A20, "SP_TOTAL_REV", T$3)</f>
        <v>3173000</v>
      </c>
      <c r="U20" s="4" cm="1">
        <f t="array" ref="U20">_xll.SNL.Clients.Office.Excel.Functions.SPG($A20, "SP_TOTAL_REV", U$3)</f>
        <v>1622000</v>
      </c>
      <c r="V20" s="4" cm="1">
        <f t="array" ref="V20">_xll.SNL.Clients.Office.Excel.Functions.SPG($A20, "SP_TOTAL_REV", V$3)</f>
        <v>8515000</v>
      </c>
      <c r="W20" s="4" cm="1">
        <f t="array" ref="W20">_xll.SNL.Clients.Office.Excel.Functions.SPG($A20, "SP_TOTAL_REV", W$3)</f>
        <v>11313000</v>
      </c>
      <c r="X20" s="4" cm="1">
        <f t="array" ref="X20">_xll.SNL.Clients.Office.Excel.Functions.SPG($A20, "SP_TOTAL_REV", X$3)</f>
        <v>11911000</v>
      </c>
      <c r="Y20" s="4" cm="1">
        <f t="array" ref="Y20">_xll.SNL.Clients.Office.Excel.Functions.SPG($A20, "SP_TOTAL_REV", Y$3)</f>
        <v>11960000</v>
      </c>
      <c r="Z20" s="4" cm="1">
        <f t="array" ref="Z20">_xll.SNL.Clients.Office.Excel.Functions.SPG($A20, "SP_TOTAL_REV", Z$3)</f>
        <v>10584000</v>
      </c>
    </row>
    <row r="21" spans="1:26" x14ac:dyDescent="0.3">
      <c r="A21" s="11" t="s">
        <v>1039</v>
      </c>
      <c r="B21" s="4" cm="1">
        <f t="array" ref="B21">_xll.SNL.Clients.Office.Excel.Functions.SPG($A21, "SP_TOTAL_REV", B$3)</f>
        <v>1856000</v>
      </c>
      <c r="C21" s="4" cm="1">
        <f t="array" ref="C21">_xll.SNL.Clients.Office.Excel.Functions.SPG($A21, "SP_TOTAL_REV", C$3)</f>
        <v>2149000</v>
      </c>
      <c r="D21" s="4" cm="1">
        <f t="array" ref="D21">_xll.SNL.Clients.Office.Excel.Functions.SPG($A21, "SP_TOTAL_REV", D$3)</f>
        <v>2369000</v>
      </c>
      <c r="E21" s="4" cm="1">
        <f t="array" ref="E21">_xll.SNL.Clients.Office.Excel.Functions.SPG($A21, "SP_TOTAL_REV", E$3)</f>
        <v>1900000</v>
      </c>
      <c r="F21" s="4" cm="1">
        <f t="array" ref="F21">_xll.SNL.Clients.Office.Excel.Functions.SPG($A21, "SP_TOTAL_REV", F$3)</f>
        <v>1906000</v>
      </c>
      <c r="G21" s="4" cm="1">
        <f t="array" ref="G21">_xll.SNL.Clients.Office.Excel.Functions.SPG($A21, "SP_TOTAL_REV", G$3)</f>
        <v>2083000</v>
      </c>
      <c r="H21" s="4" cm="1">
        <f t="array" ref="H21">_xll.SNL.Clients.Office.Excel.Functions.SPG($A21, "SP_TOTAL_REV", H$3)</f>
        <v>2190000</v>
      </c>
      <c r="I21" s="4" cm="1">
        <f t="array" ref="I21">_xll.SNL.Clients.Office.Excel.Functions.SPG($A21, "SP_TOTAL_REV", I$3)</f>
        <v>1840000</v>
      </c>
      <c r="J21" s="4" cm="1">
        <f t="array" ref="J21">_xll.SNL.Clients.Office.Excel.Functions.SPG($A21, "SP_TOTAL_REV", J$3)</f>
        <v>1740000</v>
      </c>
      <c r="K21" s="4" cm="1">
        <f t="array" ref="K21">_xll.SNL.Clients.Office.Excel.Functions.SPG($A21, "SP_TOTAL_REV", K$3)</f>
        <v>1929000</v>
      </c>
      <c r="L21" s="4" cm="1">
        <f t="array" ref="L21">_xll.SNL.Clients.Office.Excel.Functions.SPG($A21, "SP_TOTAL_REV", L$3)</f>
        <v>1984000</v>
      </c>
      <c r="M21" s="4" cm="1">
        <f t="array" ref="M21">_xll.SNL.Clients.Office.Excel.Functions.SPG($A21, "SP_TOTAL_REV", M$3)</f>
        <v>1539000</v>
      </c>
      <c r="N21" s="4" cm="1">
        <f t="array" ref="N21">_xll.SNL.Clients.Office.Excel.Functions.SPG($A21, "SP_TOTAL_REV", N$3)</f>
        <v>1588000</v>
      </c>
      <c r="O21" s="4" cm="1">
        <f t="array" ref="O21">_xll.SNL.Clients.Office.Excel.Functions.SPG($A21, "SP_TOTAL_REV", O$3)</f>
        <v>1758000</v>
      </c>
      <c r="P21" s="4" cm="1">
        <f t="array" ref="P21">_xll.SNL.Clients.Office.Excel.Functions.SPG($A21, "SP_TOTAL_REV", P$3)</f>
        <v>1754000</v>
      </c>
      <c r="Q21" s="4" cm="1">
        <f t="array" ref="Q21">_xll.SNL.Clients.Office.Excel.Functions.SPG($A21, "SP_TOTAL_REV", Q$3)</f>
        <v>1531000</v>
      </c>
      <c r="R21" s="4" cm="1">
        <f t="array" ref="R21">_xll.SNL.Clients.Office.Excel.Functions.SPG($A21, "SP_TOTAL_REV", R$3)</f>
        <v>1509000</v>
      </c>
      <c r="S21" s="4" cm="1">
        <f t="array" ref="S21">_xll.SNL.Clients.Office.Excel.Functions.SPG($A21, "SP_TOTAL_REV", S$3)</f>
        <v>1713000</v>
      </c>
      <c r="T21" s="4" cm="1">
        <f t="array" ref="T21">_xll.SNL.Clients.Office.Excel.Functions.SPG($A21, "SP_TOTAL_REV", T$3)</f>
        <v>1556000</v>
      </c>
      <c r="U21" s="4" cm="1">
        <f t="array" ref="U21">_xll.SNL.Clients.Office.Excel.Functions.SPG($A21, "SP_TOTAL_REV", U$3)</f>
        <v>1445000</v>
      </c>
      <c r="V21" s="4" cm="1">
        <f t="array" ref="V21">_xll.SNL.Clients.Office.Excel.Functions.SPG($A21, "SP_TOTAL_REV", V$3)</f>
        <v>1055000</v>
      </c>
      <c r="W21" s="4" cm="1">
        <f t="array" ref="W21">_xll.SNL.Clients.Office.Excel.Functions.SPG($A21, "SP_TOTAL_REV", W$3)</f>
        <v>2130000</v>
      </c>
      <c r="X21" s="4" cm="1">
        <f t="array" ref="X21">_xll.SNL.Clients.Office.Excel.Functions.SPG($A21, "SP_TOTAL_REV", X$3)</f>
        <v>2123000</v>
      </c>
      <c r="Y21" s="4" cm="1">
        <f t="array" ref="Y21">_xll.SNL.Clients.Office.Excel.Functions.SPG($A21, "SP_TOTAL_REV", Y$3)</f>
        <v>1960000</v>
      </c>
      <c r="Z21" s="4" cm="1">
        <f t="array" ref="Z21">_xll.SNL.Clients.Office.Excel.Functions.SPG($A21, "SP_TOTAL_REV", Z$3)</f>
        <v>2024000</v>
      </c>
    </row>
    <row r="22" spans="1:26" x14ac:dyDescent="0.3">
      <c r="A22" s="11" t="s">
        <v>1040</v>
      </c>
      <c r="B22" s="4" cm="1">
        <f t="array" ref="B22">_xll.SNL.Clients.Office.Excel.Functions.SPG($A22, "SP_TOTAL_REV", B$3)</f>
        <v>461710</v>
      </c>
      <c r="C22" s="4" cm="1">
        <f t="array" ref="C22">_xll.SNL.Clients.Office.Excel.Functions.SPG($A22, "SP_TOTAL_REV", C$3)</f>
        <v>443172</v>
      </c>
      <c r="D22" s="4" cm="1">
        <f t="array" ref="D22">_xll.SNL.Clients.Office.Excel.Functions.SPG($A22, "SP_TOTAL_REV", D$3)</f>
        <v>453311</v>
      </c>
      <c r="E22" s="4" cm="1">
        <f t="array" ref="E22">_xll.SNL.Clients.Office.Excel.Functions.SPG($A22, "SP_TOTAL_REV", E$3)</f>
        <v>427468</v>
      </c>
      <c r="F22" s="4" cm="1">
        <f t="array" ref="F22">_xll.SNL.Clients.Office.Excel.Functions.SPG($A22, "SP_TOTAL_REV", F$3)</f>
        <v>426989</v>
      </c>
      <c r="G22" s="4" cm="1">
        <f t="array" ref="G22">_xll.SNL.Clients.Office.Excel.Functions.SPG($A22, "SP_TOTAL_REV", G$3)</f>
        <v>409373</v>
      </c>
      <c r="H22" s="4" cm="1">
        <f t="array" ref="H22">_xll.SNL.Clients.Office.Excel.Functions.SPG($A22, "SP_TOTAL_REV", H$3)</f>
        <v>423562</v>
      </c>
      <c r="I22" s="4" cm="1">
        <f t="array" ref="I22">_xll.SNL.Clients.Office.Excel.Functions.SPG($A22, "SP_TOTAL_REV", I$3)</f>
        <v>398030</v>
      </c>
      <c r="J22" s="4" cm="1">
        <f t="array" ref="J22">_xll.SNL.Clients.Office.Excel.Functions.SPG($A22, "SP_TOTAL_REV", J$3)</f>
        <v>402438</v>
      </c>
      <c r="K22" s="4" cm="1">
        <f t="array" ref="K22">_xll.SNL.Clients.Office.Excel.Functions.SPG($A22, "SP_TOTAL_REV", K$3)</f>
        <v>381026</v>
      </c>
      <c r="L22" s="4" cm="1">
        <f t="array" ref="L22">_xll.SNL.Clients.Office.Excel.Functions.SPG($A22, "SP_TOTAL_REV", L$3)</f>
        <v>392446</v>
      </c>
      <c r="M22" s="4" cm="1">
        <f t="array" ref="M22">_xll.SNL.Clients.Office.Excel.Functions.SPG($A22, "SP_TOTAL_REV", M$3)</f>
        <v>365503</v>
      </c>
      <c r="N22" s="4" cm="1">
        <f t="array" ref="N22">_xll.SNL.Clients.Office.Excel.Functions.SPG($A22, "SP_TOTAL_REV", N$3)</f>
        <v>358424</v>
      </c>
      <c r="O22" s="4" cm="1">
        <f t="array" ref="O22">_xll.SNL.Clients.Office.Excel.Functions.SPG($A22, "SP_TOTAL_REV", O$3)</f>
        <v>340339</v>
      </c>
      <c r="P22" s="4" cm="1">
        <f t="array" ref="P22">_xll.SNL.Clients.Office.Excel.Functions.SPG($A22, "SP_TOTAL_REV", P$3)</f>
        <v>339702</v>
      </c>
      <c r="Q22" s="4" cm="1">
        <f t="array" ref="Q22">_xll.SNL.Clients.Office.Excel.Functions.SPG($A22, "SP_TOTAL_REV", Q$3)</f>
        <v>314454</v>
      </c>
      <c r="R22" s="4" cm="1">
        <f t="array" ref="R22">_xll.SNL.Clients.Office.Excel.Functions.SPG($A22, "SP_TOTAL_REV", R$3)</f>
        <v>313372</v>
      </c>
      <c r="S22" s="4" cm="1">
        <f t="array" ref="S22">_xll.SNL.Clients.Office.Excel.Functions.SPG($A22, "SP_TOTAL_REV", S$3)</f>
        <v>299335</v>
      </c>
      <c r="T22" s="4" cm="1">
        <f t="array" ref="T22">_xll.SNL.Clients.Office.Excel.Functions.SPG($A22, "SP_TOTAL_REV", T$3)</f>
        <v>310809</v>
      </c>
      <c r="U22" s="4" cm="1">
        <f t="array" ref="U22">_xll.SNL.Clients.Office.Excel.Functions.SPG($A22, "SP_TOTAL_REV", U$3)</f>
        <v>283098</v>
      </c>
      <c r="V22" s="4" cm="1">
        <f t="array" ref="V22">_xll.SNL.Clients.Office.Excel.Functions.SPG($A22, "SP_TOTAL_REV", V$3)</f>
        <v>289594</v>
      </c>
      <c r="W22" s="4" cm="1">
        <f t="array" ref="W22">_xll.SNL.Clients.Office.Excel.Functions.SPG($A22, "SP_TOTAL_REV", W$3)</f>
        <v>284010</v>
      </c>
      <c r="X22" s="4" cm="1">
        <f t="array" ref="X22">_xll.SNL.Clients.Office.Excel.Functions.SPG($A22, "SP_TOTAL_REV", X$3)</f>
        <v>298304</v>
      </c>
      <c r="Y22" s="4" cm="1">
        <f t="array" ref="Y22">_xll.SNL.Clients.Office.Excel.Functions.SPG($A22, "SP_TOTAL_REV", Y$3)</f>
        <v>281860</v>
      </c>
      <c r="Z22" s="4" cm="1">
        <f t="array" ref="Z22">_xll.SNL.Clients.Office.Excel.Functions.SPG($A22, "SP_TOTAL_REV", Z$3)</f>
        <v>279204</v>
      </c>
    </row>
    <row r="23" spans="1:26" x14ac:dyDescent="0.3">
      <c r="A23" s="11" t="s">
        <v>1041</v>
      </c>
      <c r="B23" s="4" cm="1">
        <f t="array" ref="B23">_xll.SNL.Clients.Office.Excel.Functions.SPG($A23, "SP_TOTAL_REV", B$3)</f>
        <v>1321575</v>
      </c>
      <c r="C23" s="4" cm="1">
        <f t="array" ref="C23">_xll.SNL.Clients.Office.Excel.Functions.SPG($A23, "SP_TOTAL_REV", C$3)</f>
        <v>1629118</v>
      </c>
      <c r="D23" s="4" cm="1">
        <f t="array" ref="D23">_xll.SNL.Clients.Office.Excel.Functions.SPG($A23, "SP_TOTAL_REV", D$3)</f>
        <v>1861589</v>
      </c>
      <c r="E23" s="4" cm="1">
        <f t="array" ref="E23">_xll.SNL.Clients.Office.Excel.Functions.SPG($A23, "SP_TOTAL_REV", E$3)</f>
        <v>1461474</v>
      </c>
      <c r="F23" s="4" cm="1">
        <f t="array" ref="F23">_xll.SNL.Clients.Office.Excel.Functions.SPG($A23, "SP_TOTAL_REV", F$3)</f>
        <v>1365511</v>
      </c>
      <c r="G23" s="4" cm="1">
        <f t="array" ref="G23">_xll.SNL.Clients.Office.Excel.Functions.SPG($A23, "SP_TOTAL_REV", G$3)</f>
        <v>1751811</v>
      </c>
      <c r="H23" s="4" cm="1">
        <f t="array" ref="H23">_xll.SNL.Clients.Office.Excel.Functions.SPG($A23, "SP_TOTAL_REV", H$3)</f>
        <v>1821793</v>
      </c>
      <c r="I23" s="4" cm="1">
        <f t="array" ref="I23">_xll.SNL.Clients.Office.Excel.Functions.SPG($A23, "SP_TOTAL_REV", I$3)</f>
        <v>1457922</v>
      </c>
      <c r="J23" s="4" cm="1">
        <f t="array" ref="J23">_xll.SNL.Clients.Office.Excel.Functions.SPG($A23, "SP_TOTAL_REV", J$3)</f>
        <v>1471539</v>
      </c>
      <c r="K23" s="4" cm="1">
        <f t="array" ref="K23">_xll.SNL.Clients.Office.Excel.Functions.SPG($A23, "SP_TOTAL_REV", K$3)</f>
        <v>1906210</v>
      </c>
      <c r="L23" s="4" cm="1">
        <f t="array" ref="L23">_xll.SNL.Clients.Office.Excel.Functions.SPG($A23, "SP_TOTAL_REV", L$3)</f>
        <v>2083691</v>
      </c>
      <c r="M23" s="4" cm="1">
        <f t="array" ref="M23">_xll.SNL.Clients.Office.Excel.Functions.SPG($A23, "SP_TOTAL_REV", M$3)</f>
        <v>1504868</v>
      </c>
      <c r="N23" s="4" cm="1">
        <f t="array" ref="N23">_xll.SNL.Clients.Office.Excel.Functions.SPG($A23, "SP_TOTAL_REV", N$3)</f>
        <v>1596816</v>
      </c>
      <c r="O23" s="4" cm="1">
        <f t="array" ref="O23">_xll.SNL.Clients.Office.Excel.Functions.SPG($A23, "SP_TOTAL_REV", O$3)</f>
        <v>1724644</v>
      </c>
      <c r="P23" s="4" cm="1">
        <f t="array" ref="P23">_xll.SNL.Clients.Office.Excel.Functions.SPG($A23, "SP_TOTAL_REV", P$3)</f>
        <v>1681000</v>
      </c>
      <c r="Q23" s="4" cm="1">
        <f t="array" ref="Q23">_xll.SNL.Clients.Office.Excel.Functions.SPG($A23, "SP_TOTAL_REV", Q$3)</f>
        <v>1406535</v>
      </c>
      <c r="R23" s="4" cm="1">
        <f t="array" ref="R23">_xll.SNL.Clients.Office.Excel.Functions.SPG($A23, "SP_TOTAL_REV", R$3)</f>
        <v>1326150</v>
      </c>
      <c r="S23" s="4" cm="1">
        <f t="array" ref="S23">_xll.SNL.Clients.Office.Excel.Functions.SPG($A23, "SP_TOTAL_REV", S$3)</f>
        <v>1371041</v>
      </c>
      <c r="T23" s="4" cm="1">
        <f t="array" ref="T23">_xll.SNL.Clients.Office.Excel.Functions.SPG($A23, "SP_TOTAL_REV", T$3)</f>
        <v>1354023</v>
      </c>
      <c r="U23" s="4" cm="1">
        <f t="array" ref="U23">_xll.SNL.Clients.Office.Excel.Functions.SPG($A23, "SP_TOTAL_REV", U$3)</f>
        <v>1172909</v>
      </c>
      <c r="V23" s="4" cm="1">
        <f t="array" ref="V23">_xll.SNL.Clients.Office.Excel.Functions.SPG($A23, "SP_TOTAL_REV", V$3)</f>
        <v>1152616</v>
      </c>
      <c r="W23" s="4" cm="1">
        <f t="array" ref="W23">_xll.SNL.Clients.Office.Excel.Functions.SPG($A23, "SP_TOTAL_REV", W$3)</f>
        <v>1178464</v>
      </c>
      <c r="X23" s="4" cm="1">
        <f t="array" ref="X23">_xll.SNL.Clients.Office.Excel.Functions.SPG($A23, "SP_TOTAL_REV", X$3)</f>
        <v>1083917</v>
      </c>
      <c r="Y23" s="4" cm="1">
        <f t="array" ref="Y23">_xll.SNL.Clients.Office.Excel.Functions.SPG($A23, "SP_TOTAL_REV", Y$3)</f>
        <v>895305</v>
      </c>
      <c r="Z23" s="4" cm="1">
        <f t="array" ref="Z23">_xll.SNL.Clients.Office.Excel.Functions.SPG($A23, "SP_TOTAL_REV", Z$3)</f>
        <v>894964</v>
      </c>
    </row>
    <row r="24" spans="1:26" x14ac:dyDescent="0.3">
      <c r="A24" s="11" t="s">
        <v>1042</v>
      </c>
      <c r="B24" s="4" cm="1">
        <f t="array" ref="B24">_xll.SNL.Clients.Office.Excel.Functions.SPG($A24, "SP_TOTAL_REV", B$3)</f>
        <v>186636</v>
      </c>
      <c r="C24" s="4" cm="1">
        <f t="array" ref="C24">_xll.SNL.Clients.Office.Excel.Functions.SPG($A24, "SP_TOTAL_REV", C$3)</f>
        <v>527457</v>
      </c>
      <c r="D24" s="4" cm="1">
        <f t="array" ref="D24">_xll.SNL.Clients.Office.Excel.Functions.SPG($A24, "SP_TOTAL_REV", D$3)</f>
        <v>120137</v>
      </c>
      <c r="E24" s="4" cm="1">
        <f t="array" ref="E24">_xll.SNL.Clients.Office.Excel.Functions.SPG($A24, "SP_TOTAL_REV", E$3)</f>
        <v>47989</v>
      </c>
      <c r="F24" s="4" cm="1">
        <f t="array" ref="F24">_xll.SNL.Clients.Office.Excel.Functions.SPG($A24, "SP_TOTAL_REV", F$3)</f>
        <v>502801</v>
      </c>
      <c r="G24" s="4" cm="1">
        <f t="array" ref="G24">_xll.SNL.Clients.Office.Excel.Functions.SPG($A24, "SP_TOTAL_REV", G$3)</f>
        <v>-350599</v>
      </c>
      <c r="H24" s="4" cm="1">
        <f t="array" ref="H24">_xll.SNL.Clients.Office.Excel.Functions.SPG($A24, "SP_TOTAL_REV", H$3)</f>
        <v>-516783</v>
      </c>
      <c r="I24" s="4" cm="1">
        <f t="array" ref="I24">_xll.SNL.Clients.Office.Excel.Functions.SPG($A24, "SP_TOTAL_REV", I$3)</f>
        <v>218379</v>
      </c>
      <c r="J24" s="4" cm="1">
        <f t="array" ref="J24">_xll.SNL.Clients.Office.Excel.Functions.SPG($A24, "SP_TOTAL_REV", J$3)</f>
        <v>-787686</v>
      </c>
      <c r="K24" s="4" cm="1">
        <f t="array" ref="K24">_xll.SNL.Clients.Office.Excel.Functions.SPG($A24, "SP_TOTAL_REV", K$3)</f>
        <v>-823624</v>
      </c>
      <c r="L24" s="4" cm="1">
        <f t="array" ref="L24">_xll.SNL.Clients.Office.Excel.Functions.SPG($A24, "SP_TOTAL_REV", L$3)</f>
        <v>-239043</v>
      </c>
      <c r="M24" s="4" cm="1">
        <f t="array" ref="M24">_xll.SNL.Clients.Office.Excel.Functions.SPG($A24, "SP_TOTAL_REV", M$3)</f>
        <v>919817</v>
      </c>
      <c r="N24" s="4" cm="1">
        <f t="array" ref="N24">_xll.SNL.Clients.Office.Excel.Functions.SPG($A24, "SP_TOTAL_REV", N$3)</f>
        <v>2097168</v>
      </c>
      <c r="O24" s="4" cm="1">
        <f t="array" ref="O24">_xll.SNL.Clients.Office.Excel.Functions.SPG($A24, "SP_TOTAL_REV", O$3)</f>
        <v>482498</v>
      </c>
      <c r="P24" s="4" cm="1">
        <f t="array" ref="P24">_xll.SNL.Clients.Office.Excel.Functions.SPG($A24, "SP_TOTAL_REV", P$3)</f>
        <v>570824</v>
      </c>
      <c r="Q24" s="4" cm="1">
        <f t="array" ref="Q24">_xll.SNL.Clients.Office.Excel.Functions.SPG($A24, "SP_TOTAL_REV", Q$3)</f>
        <v>-237221</v>
      </c>
      <c r="R24" s="4" cm="1">
        <f t="array" ref="R24">_xll.SNL.Clients.Office.Excel.Functions.SPG($A24, "SP_TOTAL_REV", R$3)</f>
        <v>1908661</v>
      </c>
      <c r="S24" s="4" cm="1">
        <f t="array" ref="S24">_xll.SNL.Clients.Office.Excel.Functions.SPG($A24, "SP_TOTAL_REV", S$3)</f>
        <v>909610</v>
      </c>
      <c r="T24" s="4" cm="1">
        <f t="array" ref="T24">_xll.SNL.Clients.Office.Excel.Functions.SPG($A24, "SP_TOTAL_REV", T$3)</f>
        <v>1047861</v>
      </c>
      <c r="U24" s="4" cm="1">
        <f t="array" ref="U24">_xll.SNL.Clients.Office.Excel.Functions.SPG($A24, "SP_TOTAL_REV", U$3)</f>
        <v>991810</v>
      </c>
      <c r="V24" s="4" cm="1">
        <f t="array" ref="V24">_xll.SNL.Clients.Office.Excel.Functions.SPG($A24, "SP_TOTAL_REV", V$3)</f>
        <v>-3497700</v>
      </c>
      <c r="W24" s="4" cm="1">
        <f t="array" ref="W24">_xll.SNL.Clients.Office.Excel.Functions.SPG($A24, "SP_TOTAL_REV", W$3)</f>
        <v>1289861</v>
      </c>
      <c r="X24" s="4" cm="1">
        <f t="array" ref="X24">_xll.SNL.Clients.Office.Excel.Functions.SPG($A24, "SP_TOTAL_REV", X$3)</f>
        <v>-684434</v>
      </c>
      <c r="Y24" s="4" cm="1">
        <f t="array" ref="Y24">_xll.SNL.Clients.Office.Excel.Functions.SPG($A24, "SP_TOTAL_REV", Y$3)</f>
        <v>-1703920</v>
      </c>
      <c r="Z24" s="4" cm="1">
        <f t="array" ref="Z24">_xll.SNL.Clients.Office.Excel.Functions.SPG($A24, "SP_TOTAL_REV", Z$3)</f>
        <v>-757230</v>
      </c>
    </row>
    <row r="25" spans="1:26" x14ac:dyDescent="0.3">
      <c r="A25" s="11" t="s">
        <v>1043</v>
      </c>
      <c r="B25" s="4" cm="1">
        <f t="array" ref="B25">_xll.SNL.Clients.Office.Excel.Functions.SPG($A25, "SP_TOTAL_REV", B$3)</f>
        <v>308797</v>
      </c>
      <c r="C25" s="4" cm="1">
        <f t="array" ref="C25">_xll.SNL.Clients.Office.Excel.Functions.SPG($A25, "SP_TOTAL_REV", C$3)</f>
        <v>305145</v>
      </c>
      <c r="D25" s="4" cm="1">
        <f t="array" ref="D25">_xll.SNL.Clients.Office.Excel.Functions.SPG($A25, "SP_TOTAL_REV", D$3)</f>
        <v>287538</v>
      </c>
      <c r="E25" s="4" cm="1">
        <f t="array" ref="E25">_xll.SNL.Clients.Office.Excel.Functions.SPG($A25, "SP_TOTAL_REV", E$3)</f>
        <v>287463</v>
      </c>
      <c r="F25" s="4" cm="1">
        <f t="array" ref="F25">_xll.SNL.Clients.Office.Excel.Functions.SPG($A25, "SP_TOTAL_REV", F$3)</f>
        <v>296719</v>
      </c>
      <c r="G25" s="4" cm="1">
        <f t="array" ref="G25">_xll.SNL.Clients.Office.Excel.Functions.SPG($A25, "SP_TOTAL_REV", G$3)</f>
        <v>277838</v>
      </c>
      <c r="H25" s="4" cm="1">
        <f t="array" ref="H25">_xll.SNL.Clients.Office.Excel.Functions.SPG($A25, "SP_TOTAL_REV", H$3)</f>
        <v>281507</v>
      </c>
      <c r="I25" s="4" cm="1">
        <f t="array" ref="I25">_xll.SNL.Clients.Office.Excel.Functions.SPG($A25, "SP_TOTAL_REV", I$3)</f>
        <v>275955</v>
      </c>
      <c r="J25" s="4" cm="1">
        <f t="array" ref="J25">_xll.SNL.Clients.Office.Excel.Functions.SPG($A25, "SP_TOTAL_REV", J$3)</f>
        <v>277143</v>
      </c>
      <c r="K25" s="4" cm="1">
        <f t="array" ref="K25">_xll.SNL.Clients.Office.Excel.Functions.SPG($A25, "SP_TOTAL_REV", K$3)</f>
        <v>259221</v>
      </c>
      <c r="L25" s="4" cm="1">
        <f t="array" ref="L25">_xll.SNL.Clients.Office.Excel.Functions.SPG($A25, "SP_TOTAL_REV", L$3)</f>
        <v>248702</v>
      </c>
      <c r="M25" s="4" cm="1">
        <f t="array" ref="M25">_xll.SNL.Clients.Office.Excel.Functions.SPG($A25, "SP_TOTAL_REV", M$3)</f>
        <v>246575</v>
      </c>
      <c r="N25" s="4" cm="1">
        <f t="array" ref="N25">_xll.SNL.Clients.Office.Excel.Functions.SPG($A25, "SP_TOTAL_REV", N$3)</f>
        <v>236159</v>
      </c>
      <c r="O25" s="4" cm="1">
        <f t="array" ref="O25">_xll.SNL.Clients.Office.Excel.Functions.SPG($A25, "SP_TOTAL_REV", O$3)</f>
        <v>234158</v>
      </c>
      <c r="P25" s="4" cm="1">
        <f t="array" ref="P25">_xll.SNL.Clients.Office.Excel.Functions.SPG($A25, "SP_TOTAL_REV", P$3)</f>
        <v>242472</v>
      </c>
      <c r="Q25" s="4" cm="1">
        <f t="array" ref="Q25">_xll.SNL.Clients.Office.Excel.Functions.SPG($A25, "SP_TOTAL_REV", Q$3)</f>
        <v>250455</v>
      </c>
      <c r="R25" s="4" cm="1">
        <f t="array" ref="R25">_xll.SNL.Clients.Office.Excel.Functions.SPG($A25, "SP_TOTAL_REV", R$3)</f>
        <v>241789</v>
      </c>
      <c r="S25" s="4" cm="1">
        <f t="array" ref="S25">_xll.SNL.Clients.Office.Excel.Functions.SPG($A25, "SP_TOTAL_REV", S$3)</f>
        <v>221521</v>
      </c>
      <c r="T25" s="4" cm="1">
        <f t="array" ref="T25">_xll.SNL.Clients.Office.Excel.Functions.SPG($A25, "SP_TOTAL_REV", T$3)</f>
        <v>251215</v>
      </c>
      <c r="U25" s="4" cm="1">
        <f t="array" ref="U25">_xll.SNL.Clients.Office.Excel.Functions.SPG($A25, "SP_TOTAL_REV", U$3)</f>
        <v>237342</v>
      </c>
      <c r="V25" s="4" cm="1">
        <f t="array" ref="V25">_xll.SNL.Clients.Office.Excel.Functions.SPG($A25, "SP_TOTAL_REV", V$3)</f>
        <v>261313</v>
      </c>
      <c r="W25" s="4" cm="1">
        <f t="array" ref="W25">_xll.SNL.Clients.Office.Excel.Functions.SPG($A25, "SP_TOTAL_REV", W$3)</f>
        <v>256899</v>
      </c>
      <c r="X25" s="4" cm="1">
        <f t="array" ref="X25">_xll.SNL.Clients.Office.Excel.Functions.SPG($A25, "SP_TOTAL_REV", X$3)</f>
        <v>272658</v>
      </c>
      <c r="Y25" s="4" cm="1">
        <f t="array" ref="Y25">_xll.SNL.Clients.Office.Excel.Functions.SPG($A25, "SP_TOTAL_REV", Y$3)</f>
        <v>264152</v>
      </c>
      <c r="Z25" s="4" cm="1">
        <f t="array" ref="Z25">_xll.SNL.Clients.Office.Excel.Functions.SPG($A25, "SP_TOTAL_REV", Z$3)</f>
        <v>55889</v>
      </c>
    </row>
    <row r="26" spans="1:26" x14ac:dyDescent="0.3">
      <c r="A26" s="11" t="s">
        <v>1044</v>
      </c>
      <c r="B26" s="4" cm="1">
        <f t="array" ref="B26">_xll.SNL.Clients.Office.Excel.Functions.SPG($A26, "SP_TOTAL_REV", B$3)</f>
        <v>1418148</v>
      </c>
      <c r="C26" s="4" cm="1">
        <f t="array" ref="C26">_xll.SNL.Clients.Office.Excel.Functions.SPG($A26, "SP_TOTAL_REV", C$3)</f>
        <v>1183437</v>
      </c>
      <c r="D26" s="4" cm="1">
        <f t="array" ref="D26">_xll.SNL.Clients.Office.Excel.Functions.SPG($A26, "SP_TOTAL_REV", D$3)</f>
        <v>1030740</v>
      </c>
      <c r="E26" s="4" cm="1">
        <f t="array" ref="E26">_xll.SNL.Clients.Office.Excel.Functions.SPG($A26, "SP_TOTAL_REV", E$3)</f>
        <v>977500</v>
      </c>
      <c r="F26" s="4" cm="1">
        <f t="array" ref="F26">_xll.SNL.Clients.Office.Excel.Functions.SPG($A26, "SP_TOTAL_REV", F$3)</f>
        <v>1106087</v>
      </c>
      <c r="G26" s="4" cm="1">
        <f t="array" ref="G26">_xll.SNL.Clients.Office.Excel.Functions.SPG($A26, "SP_TOTAL_REV", G$3)</f>
        <v>1158043</v>
      </c>
      <c r="H26" s="4" cm="1">
        <f t="array" ref="H26">_xll.SNL.Clients.Office.Excel.Functions.SPG($A26, "SP_TOTAL_REV", H$3)</f>
        <v>1115027</v>
      </c>
      <c r="I26" s="4" cm="1">
        <f t="array" ref="I26">_xll.SNL.Clients.Office.Excel.Functions.SPG($A26, "SP_TOTAL_REV", I$3)</f>
        <v>937403</v>
      </c>
      <c r="J26" s="4" cm="1">
        <f t="array" ref="J26">_xll.SNL.Clients.Office.Excel.Functions.SPG($A26, "SP_TOTAL_REV", J$3)</f>
        <v>1274623</v>
      </c>
      <c r="K26" s="4" cm="1">
        <f t="array" ref="K26">_xll.SNL.Clients.Office.Excel.Functions.SPG($A26, "SP_TOTAL_REV", K$3)</f>
        <v>1884080</v>
      </c>
      <c r="L26" s="4" cm="1">
        <f t="array" ref="L26">_xll.SNL.Clients.Office.Excel.Functions.SPG($A26, "SP_TOTAL_REV", L$3)</f>
        <v>2585669</v>
      </c>
      <c r="M26" s="4" cm="1">
        <f t="array" ref="M26">_xll.SNL.Clients.Office.Excel.Functions.SPG($A26, "SP_TOTAL_REV", M$3)</f>
        <v>2457972</v>
      </c>
      <c r="N26" s="4" cm="1">
        <f t="array" ref="N26">_xll.SNL.Clients.Office.Excel.Functions.SPG($A26, "SP_TOTAL_REV", N$3)</f>
        <v>1788948</v>
      </c>
      <c r="O26" s="4" cm="1">
        <f t="array" ref="O26">_xll.SNL.Clients.Office.Excel.Functions.SPG($A26, "SP_TOTAL_REV", O$3)</f>
        <v>2059315</v>
      </c>
      <c r="P26" s="4" cm="1">
        <f t="array" ref="P26">_xll.SNL.Clients.Office.Excel.Functions.SPG($A26, "SP_TOTAL_REV", P$3)</f>
        <v>1772945</v>
      </c>
      <c r="Q26" s="4" cm="1">
        <f t="array" ref="Q26">_xll.SNL.Clients.Office.Excel.Functions.SPG($A26, "SP_TOTAL_REV", Q$3)</f>
        <v>1307641</v>
      </c>
      <c r="R26" s="4" cm="1">
        <f t="array" ref="R26">_xll.SNL.Clients.Office.Excel.Functions.SPG($A26, "SP_TOTAL_REV", R$3)</f>
        <v>1370804</v>
      </c>
      <c r="S26" s="4" cm="1">
        <f t="array" ref="S26">_xll.SNL.Clients.Office.Excel.Functions.SPG($A26, "SP_TOTAL_REV", S$3)</f>
        <v>1102909</v>
      </c>
      <c r="T26" s="4" cm="1">
        <f t="array" ref="T26">_xll.SNL.Clients.Office.Excel.Functions.SPG($A26, "SP_TOTAL_REV", T$3)</f>
        <v>890167</v>
      </c>
      <c r="U26" s="4" cm="1">
        <f t="array" ref="U26">_xll.SNL.Clients.Office.Excel.Functions.SPG($A26, "SP_TOTAL_REV", U$3)</f>
        <v>652926</v>
      </c>
      <c r="V26" s="4" cm="1">
        <f t="array" ref="V26">_xll.SNL.Clients.Office.Excel.Functions.SPG($A26, "SP_TOTAL_REV", V$3)</f>
        <v>751272</v>
      </c>
      <c r="W26" s="4" cm="1">
        <f t="array" ref="W26">_xll.SNL.Clients.Office.Excel.Functions.SPG($A26, "SP_TOTAL_REV", W$3)</f>
        <v>960613</v>
      </c>
      <c r="X26" s="4" cm="1">
        <f t="array" ref="X26">_xll.SNL.Clients.Office.Excel.Functions.SPG($A26, "SP_TOTAL_REV", X$3)</f>
        <v>898093</v>
      </c>
      <c r="Y26" s="4" cm="1">
        <f t="array" ref="Y26">_xll.SNL.Clients.Office.Excel.Functions.SPG($A26, "SP_TOTAL_REV", Y$3)</f>
        <v>971237</v>
      </c>
      <c r="Z26" s="4" cm="1">
        <f t="array" ref="Z26">_xll.SNL.Clients.Office.Excel.Functions.SPG($A26, "SP_TOTAL_REV", Z$3)</f>
        <v>1114775</v>
      </c>
    </row>
    <row r="27" spans="1:26" x14ac:dyDescent="0.3">
      <c r="A27" s="11" t="s">
        <v>1045</v>
      </c>
      <c r="B27" s="4" cm="1">
        <f t="array" ref="B27">_xll.SNL.Clients.Office.Excel.Functions.SPG($A27, "SP_TOTAL_REV", B$3)</f>
        <v>217702</v>
      </c>
      <c r="C27" s="4" cm="1">
        <f t="array" ref="C27">_xll.SNL.Clients.Office.Excel.Functions.SPG($A27, "SP_TOTAL_REV", C$3)</f>
        <v>203664</v>
      </c>
      <c r="D27" s="4" cm="1">
        <f t="array" ref="D27">_xll.SNL.Clients.Office.Excel.Functions.SPG($A27, "SP_TOTAL_REV", D$3)</f>
        <v>205733</v>
      </c>
      <c r="E27" s="4" cm="1">
        <f t="array" ref="E27">_xll.SNL.Clients.Office.Excel.Functions.SPG($A27, "SP_TOTAL_REV", E$3)</f>
        <v>197375</v>
      </c>
      <c r="F27" s="4" cm="1">
        <f t="array" ref="F27">_xll.SNL.Clients.Office.Excel.Functions.SPG($A27, "SP_TOTAL_REV", F$3)</f>
        <v>187430</v>
      </c>
      <c r="G27" s="4" cm="1">
        <f t="array" ref="G27">_xll.SNL.Clients.Office.Excel.Functions.SPG($A27, "SP_TOTAL_REV", G$3)</f>
        <v>171830</v>
      </c>
      <c r="H27" s="4" cm="1">
        <f t="array" ref="H27">_xll.SNL.Clients.Office.Excel.Functions.SPG($A27, "SP_TOTAL_REV", H$3)</f>
        <v>165440</v>
      </c>
      <c r="I27" s="4" cm="1">
        <f t="array" ref="I27">_xll.SNL.Clients.Office.Excel.Functions.SPG($A27, "SP_TOTAL_REV", I$3)</f>
        <v>147075</v>
      </c>
      <c r="J27" s="4" cm="1">
        <f t="array" ref="J27">_xll.SNL.Clients.Office.Excel.Functions.SPG($A27, "SP_TOTAL_REV", J$3)</f>
        <v>136100</v>
      </c>
      <c r="K27" s="4" cm="1">
        <f t="array" ref="K27">_xll.SNL.Clients.Office.Excel.Functions.SPG($A27, "SP_TOTAL_REV", K$3)</f>
        <v>124058</v>
      </c>
      <c r="L27" s="4" cm="1">
        <f t="array" ref="L27">_xll.SNL.Clients.Office.Excel.Functions.SPG($A27, "SP_TOTAL_REV", L$3)</f>
        <v>125079</v>
      </c>
      <c r="M27" s="4" cm="1">
        <f t="array" ref="M27">_xll.SNL.Clients.Office.Excel.Functions.SPG($A27, "SP_TOTAL_REV", M$3)</f>
        <v>117450</v>
      </c>
      <c r="N27" s="4" cm="1">
        <f t="array" ref="N27">_xll.SNL.Clients.Office.Excel.Functions.SPG($A27, "SP_TOTAL_REV", N$3)</f>
        <v>105296</v>
      </c>
      <c r="O27" s="4" cm="1">
        <f t="array" ref="O27">_xll.SNL.Clients.Office.Excel.Functions.SPG($A27, "SP_TOTAL_REV", O$3)</f>
        <v>95600</v>
      </c>
      <c r="P27" s="4" cm="1">
        <f t="array" ref="P27">_xll.SNL.Clients.Office.Excel.Functions.SPG($A27, "SP_TOTAL_REV", P$3)</f>
        <v>95809</v>
      </c>
      <c r="Q27" s="4" cm="1">
        <f t="array" ref="Q27">_xll.SNL.Clients.Office.Excel.Functions.SPG($A27, "SP_TOTAL_REV", Q$3)</f>
        <v>89040</v>
      </c>
      <c r="R27" s="4" cm="1">
        <f t="array" ref="R27">_xll.SNL.Clients.Office.Excel.Functions.SPG($A27, "SP_TOTAL_REV", R$3)</f>
        <v>78921</v>
      </c>
      <c r="S27" s="4" cm="1">
        <f t="array" ref="S27">_xll.SNL.Clients.Office.Excel.Functions.SPG($A27, "SP_TOTAL_REV", S$3)</f>
        <v>72432</v>
      </c>
      <c r="T27" s="4" cm="1">
        <f t="array" ref="T27">_xll.SNL.Clients.Office.Excel.Functions.SPG($A27, "SP_TOTAL_REV", T$3)</f>
        <v>84086</v>
      </c>
      <c r="U27" s="4" cm="1">
        <f t="array" ref="U27">_xll.SNL.Clients.Office.Excel.Functions.SPG($A27, "SP_TOTAL_REV", U$3)</f>
        <v>81043</v>
      </c>
      <c r="V27" s="4" cm="1">
        <f t="array" ref="V27">_xll.SNL.Clients.Office.Excel.Functions.SPG($A27, "SP_TOTAL_REV", V$3)</f>
        <v>72495</v>
      </c>
      <c r="W27" s="4" cm="1">
        <f t="array" ref="W27">_xll.SNL.Clients.Office.Excel.Functions.SPG($A27, "SP_TOTAL_REV", W$3)</f>
        <v>67362</v>
      </c>
      <c r="X27" s="4" cm="1">
        <f t="array" ref="X27">_xll.SNL.Clients.Office.Excel.Functions.SPG($A27, "SP_TOTAL_REV", X$3)</f>
        <v>67935</v>
      </c>
      <c r="Y27" s="4" cm="1">
        <f t="array" ref="Y27">_xll.SNL.Clients.Office.Excel.Functions.SPG($A27, "SP_TOTAL_REV", Y$3)</f>
        <v>63624</v>
      </c>
      <c r="Z27" s="4" cm="1">
        <f t="array" ref="Z27">_xll.SNL.Clients.Office.Excel.Functions.SPG($A27, "SP_TOTAL_REV", Z$3)</f>
        <v>57091</v>
      </c>
    </row>
    <row r="28" spans="1:26" x14ac:dyDescent="0.3">
      <c r="A28" s="11" t="s">
        <v>1046</v>
      </c>
      <c r="B28" s="4" cm="1">
        <f t="array" ref="B28">_xll.SNL.Clients.Office.Excel.Functions.SPG($A28, "SP_TOTAL_REV", B$3)</f>
        <v>1166749</v>
      </c>
      <c r="C28" s="4" cm="1">
        <f t="array" ref="C28">_xll.SNL.Clients.Office.Excel.Functions.SPG($A28, "SP_TOTAL_REV", C$3)</f>
        <v>1073001</v>
      </c>
      <c r="D28" s="4" cm="1">
        <f t="array" ref="D28">_xll.SNL.Clients.Office.Excel.Functions.SPG($A28, "SP_TOTAL_REV", D$3)</f>
        <v>1098944</v>
      </c>
      <c r="E28" s="4" cm="1">
        <f t="array" ref="E28">_xll.SNL.Clients.Office.Excel.Functions.SPG($A28, "SP_TOTAL_REV", E$3)</f>
        <v>1160675</v>
      </c>
      <c r="F28" s="4" cm="1">
        <f t="array" ref="F28">_xll.SNL.Clients.Office.Excel.Functions.SPG($A28, "SP_TOTAL_REV", F$3)</f>
        <v>1146390</v>
      </c>
      <c r="G28" s="4" cm="1">
        <f t="array" ref="G28">_xll.SNL.Clients.Office.Excel.Functions.SPG($A28, "SP_TOTAL_REV", G$3)</f>
        <v>1077153</v>
      </c>
      <c r="H28" s="4" cm="1">
        <f t="array" ref="H28">_xll.SNL.Clients.Office.Excel.Functions.SPG($A28, "SP_TOTAL_REV", H$3)</f>
        <v>1095188</v>
      </c>
      <c r="I28" s="4" cm="1">
        <f t="array" ref="I28">_xll.SNL.Clients.Office.Excel.Functions.SPG($A28, "SP_TOTAL_REV", I$3)</f>
        <v>1158074</v>
      </c>
      <c r="J28" s="4" cm="1">
        <f t="array" ref="J28">_xll.SNL.Clients.Office.Excel.Functions.SPG($A28, "SP_TOTAL_REV", J$3)</f>
        <v>1132035</v>
      </c>
      <c r="K28" s="4" cm="1">
        <f t="array" ref="K28">_xll.SNL.Clients.Office.Excel.Functions.SPG($A28, "SP_TOTAL_REV", K$3)</f>
        <v>1060280</v>
      </c>
      <c r="L28" s="4" cm="1">
        <f t="array" ref="L28">_xll.SNL.Clients.Office.Excel.Functions.SPG($A28, "SP_TOTAL_REV", L$3)</f>
        <v>1062405</v>
      </c>
      <c r="M28" s="4" cm="1">
        <f t="array" ref="M28">_xll.SNL.Clients.Office.Excel.Functions.SPG($A28, "SP_TOTAL_REV", M$3)</f>
        <v>1061459</v>
      </c>
      <c r="N28" s="4" cm="1">
        <f t="array" ref="N28">_xll.SNL.Clients.Office.Excel.Functions.SPG($A28, "SP_TOTAL_REV", N$3)</f>
        <v>980662</v>
      </c>
      <c r="O28" s="4" cm="1">
        <f t="array" ref="O28">_xll.SNL.Clients.Office.Excel.Functions.SPG($A28, "SP_TOTAL_REV", O$3)</f>
        <v>876874</v>
      </c>
      <c r="P28" s="4" cm="1">
        <f t="array" ref="P28">_xll.SNL.Clients.Office.Excel.Functions.SPG($A28, "SP_TOTAL_REV", P$3)</f>
        <v>891681</v>
      </c>
      <c r="Q28" s="4" cm="1">
        <f t="array" ref="Q28">_xll.SNL.Clients.Office.Excel.Functions.SPG($A28, "SP_TOTAL_REV", Q$3)</f>
        <v>895888</v>
      </c>
      <c r="R28" s="4" cm="1">
        <f t="array" ref="R28">_xll.SNL.Clients.Office.Excel.Functions.SPG($A28, "SP_TOTAL_REV", R$3)</f>
        <v>840937</v>
      </c>
      <c r="S28" s="4" cm="1">
        <f t="array" ref="S28">_xll.SNL.Clients.Office.Excel.Functions.SPG($A28, "SP_TOTAL_REV", S$3)</f>
        <v>751287</v>
      </c>
      <c r="T28" s="4" cm="1">
        <f t="array" ref="T28">_xll.SNL.Clients.Office.Excel.Functions.SPG($A28, "SP_TOTAL_REV", T$3)</f>
        <v>747807</v>
      </c>
      <c r="U28" s="4" cm="1">
        <f t="array" ref="U28">_xll.SNL.Clients.Office.Excel.Functions.SPG($A28, "SP_TOTAL_REV", U$3)</f>
        <v>725076</v>
      </c>
      <c r="V28" s="4" cm="1">
        <f t="array" ref="V28">_xll.SNL.Clients.Office.Excel.Functions.SPG($A28, "SP_TOTAL_REV", V$3)</f>
        <v>830797</v>
      </c>
      <c r="W28" s="4" cm="1">
        <f t="array" ref="W28">_xll.SNL.Clients.Office.Excel.Functions.SPG($A28, "SP_TOTAL_REV", W$3)</f>
        <v>833375</v>
      </c>
      <c r="X28" s="4" cm="1">
        <f t="array" ref="X28">_xll.SNL.Clients.Office.Excel.Functions.SPG($A28, "SP_TOTAL_REV", X$3)</f>
        <v>856404</v>
      </c>
      <c r="Y28" s="4" cm="1">
        <f t="array" ref="Y28">_xll.SNL.Clients.Office.Excel.Functions.SPG($A28, "SP_TOTAL_REV", Y$3)</f>
        <v>882743</v>
      </c>
      <c r="Z28" s="4" cm="1">
        <f t="array" ref="Z28">_xll.SNL.Clients.Office.Excel.Functions.SPG($A28, "SP_TOTAL_REV", Z$3)</f>
        <v>885443</v>
      </c>
    </row>
    <row r="29" spans="1:26" x14ac:dyDescent="0.3">
      <c r="A29" s="11" t="s">
        <v>1047</v>
      </c>
      <c r="B29" s="4" cm="1">
        <f t="array" ref="B29">_xll.SNL.Clients.Office.Excel.Functions.SPG($A29, "SP_TOTAL_REV", B$3)</f>
        <v>887305</v>
      </c>
      <c r="C29" s="4" cm="1">
        <f t="array" ref="C29">_xll.SNL.Clients.Office.Excel.Functions.SPG($A29, "SP_TOTAL_REV", C$3)</f>
        <v>848088</v>
      </c>
      <c r="D29" s="4" cm="1">
        <f t="array" ref="D29">_xll.SNL.Clients.Office.Excel.Functions.SPG($A29, "SP_TOTAL_REV", D$3)</f>
        <v>909291</v>
      </c>
      <c r="E29" s="4" cm="1">
        <f t="array" ref="E29">_xll.SNL.Clients.Office.Excel.Functions.SPG($A29, "SP_TOTAL_REV", E$3)</f>
        <v>910063</v>
      </c>
      <c r="F29" s="4" cm="1">
        <f t="array" ref="F29">_xll.SNL.Clients.Office.Excel.Functions.SPG($A29, "SP_TOTAL_REV", F$3)</f>
        <v>915448</v>
      </c>
      <c r="G29" s="4" cm="1">
        <f t="array" ref="G29">_xll.SNL.Clients.Office.Excel.Functions.SPG($A29, "SP_TOTAL_REV", G$3)</f>
        <v>838480</v>
      </c>
      <c r="H29" s="4" cm="1">
        <f t="array" ref="H29">_xll.SNL.Clients.Office.Excel.Functions.SPG($A29, "SP_TOTAL_REV", H$3)</f>
        <v>892997</v>
      </c>
      <c r="I29" s="4" cm="1">
        <f t="array" ref="I29">_xll.SNL.Clients.Office.Excel.Functions.SPG($A29, "SP_TOTAL_REV", I$3)</f>
        <v>895906</v>
      </c>
      <c r="J29" s="4" cm="1">
        <f t="array" ref="J29">_xll.SNL.Clients.Office.Excel.Functions.SPG($A29, "SP_TOTAL_REV", J$3)</f>
        <v>860067</v>
      </c>
      <c r="K29" s="4" cm="1">
        <f t="array" ref="K29">_xll.SNL.Clients.Office.Excel.Functions.SPG($A29, "SP_TOTAL_REV", K$3)</f>
        <v>795914</v>
      </c>
      <c r="L29" s="4" cm="1">
        <f t="array" ref="L29">_xll.SNL.Clients.Office.Excel.Functions.SPG($A29, "SP_TOTAL_REV", L$3)</f>
        <v>836860</v>
      </c>
      <c r="M29" s="4" cm="1">
        <f t="array" ref="M29">_xll.SNL.Clients.Office.Excel.Functions.SPG($A29, "SP_TOTAL_REV", M$3)</f>
        <v>844543</v>
      </c>
      <c r="N29" s="4" cm="1">
        <f t="array" ref="N29">_xll.SNL.Clients.Office.Excel.Functions.SPG($A29, "SP_TOTAL_REV", N$3)</f>
        <v>844932</v>
      </c>
      <c r="O29" s="4" cm="1">
        <f t="array" ref="O29">_xll.SNL.Clients.Office.Excel.Functions.SPG($A29, "SP_TOTAL_REV", O$3)</f>
        <v>813993</v>
      </c>
      <c r="P29" s="4" cm="1">
        <f t="array" ref="P29">_xll.SNL.Clients.Office.Excel.Functions.SPG($A29, "SP_TOTAL_REV", P$3)</f>
        <v>825442</v>
      </c>
      <c r="Q29" s="4" cm="1">
        <f t="array" ref="Q29">_xll.SNL.Clients.Office.Excel.Functions.SPG($A29, "SP_TOTAL_REV", Q$3)</f>
        <v>811032</v>
      </c>
      <c r="R29" s="4" cm="1">
        <f t="array" ref="R29">_xll.SNL.Clients.Office.Excel.Functions.SPG($A29, "SP_TOTAL_REV", R$3)</f>
        <v>776754</v>
      </c>
      <c r="S29" s="4" cm="1">
        <f t="array" ref="S29">_xll.SNL.Clients.Office.Excel.Functions.SPG($A29, "SP_TOTAL_REV", S$3)</f>
        <v>749329</v>
      </c>
      <c r="T29" s="4" cm="1">
        <f t="array" ref="T29">_xll.SNL.Clients.Office.Excel.Functions.SPG($A29, "SP_TOTAL_REV", T$3)</f>
        <v>759153</v>
      </c>
      <c r="U29" s="4" cm="1">
        <f t="array" ref="U29">_xll.SNL.Clients.Office.Excel.Functions.SPG($A29, "SP_TOTAL_REV", U$3)</f>
        <v>699305</v>
      </c>
      <c r="V29" s="4" cm="1">
        <f t="array" ref="V29">_xll.SNL.Clients.Office.Excel.Functions.SPG($A29, "SP_TOTAL_REV", V$3)</f>
        <v>721553</v>
      </c>
      <c r="W29" s="4" cm="1">
        <f t="array" ref="W29">_xll.SNL.Clients.Office.Excel.Functions.SPG($A29, "SP_TOTAL_REV", W$3)</f>
        <v>671333</v>
      </c>
      <c r="X29" s="4" cm="1">
        <f t="array" ref="X29">_xll.SNL.Clients.Office.Excel.Functions.SPG($A29, "SP_TOTAL_REV", X$3)</f>
        <v>701278</v>
      </c>
      <c r="Y29" s="4" cm="1">
        <f t="array" ref="Y29">_xll.SNL.Clients.Office.Excel.Functions.SPG($A29, "SP_TOTAL_REV", Y$3)</f>
        <v>742661</v>
      </c>
      <c r="Z29" s="4" cm="1">
        <f t="array" ref="Z29">_xll.SNL.Clients.Office.Excel.Functions.SPG($A29, "SP_TOTAL_REV", Z$3)</f>
        <v>744460</v>
      </c>
    </row>
    <row r="30" spans="1:26" x14ac:dyDescent="0.3">
      <c r="A30" s="11" t="s">
        <v>1048</v>
      </c>
      <c r="B30" s="4" cm="1">
        <f t="array" ref="B30">_xll.SNL.Clients.Office.Excel.Functions.SPG($A30, "SP_TOTAL_REV", B$3)</f>
        <v>4279298</v>
      </c>
      <c r="C30" s="4" cm="1">
        <f t="array" ref="C30">_xll.SNL.Clients.Office.Excel.Functions.SPG($A30, "SP_TOTAL_REV", C$3)</f>
        <v>4552086</v>
      </c>
      <c r="D30" s="4" cm="1">
        <f t="array" ref="D30">_xll.SNL.Clients.Office.Excel.Functions.SPG($A30, "SP_TOTAL_REV", D$3)</f>
        <v>4416947</v>
      </c>
      <c r="E30" s="4" cm="1">
        <f t="array" ref="E30">_xll.SNL.Clients.Office.Excel.Functions.SPG($A30, "SP_TOTAL_REV", E$3)</f>
        <v>4376076</v>
      </c>
      <c r="F30" s="4" cm="1">
        <f t="array" ref="F30">_xll.SNL.Clients.Office.Excel.Functions.SPG($A30, "SP_TOTAL_REV", F$3)</f>
        <v>4199913</v>
      </c>
      <c r="G30" s="4" cm="1">
        <f t="array" ref="G30">_xll.SNL.Clients.Office.Excel.Functions.SPG($A30, "SP_TOTAL_REV", G$3)</f>
        <v>4407765</v>
      </c>
      <c r="H30" s="4" cm="1">
        <f t="array" ref="H30">_xll.SNL.Clients.Office.Excel.Functions.SPG($A30, "SP_TOTAL_REV", H$3)</f>
        <v>4200286</v>
      </c>
      <c r="I30" s="4" cm="1">
        <f t="array" ref="I30">_xll.SNL.Clients.Office.Excel.Functions.SPG($A30, "SP_TOTAL_REV", I$3)</f>
        <v>4053050</v>
      </c>
      <c r="J30" s="4" cm="1">
        <f t="array" ref="J30">_xll.SNL.Clients.Office.Excel.Functions.SPG($A30, "SP_TOTAL_REV", J$3)</f>
        <v>3916156</v>
      </c>
      <c r="K30" s="4" cm="1">
        <f t="array" ref="K30">_xll.SNL.Clients.Office.Excel.Functions.SPG($A30, "SP_TOTAL_REV", K$3)</f>
        <v>3913720</v>
      </c>
      <c r="L30" s="4" cm="1">
        <f t="array" ref="L30">_xll.SNL.Clients.Office.Excel.Functions.SPG($A30, "SP_TOTAL_REV", L$3)</f>
        <v>4390457</v>
      </c>
      <c r="M30" s="4" cm="1">
        <f t="array" ref="M30">_xll.SNL.Clients.Office.Excel.Functions.SPG($A30, "SP_TOTAL_REV", M$3)</f>
        <v>4127378</v>
      </c>
      <c r="N30" s="4" cm="1">
        <f t="array" ref="N30">_xll.SNL.Clients.Office.Excel.Functions.SPG($A30, "SP_TOTAL_REV", N$3)</f>
        <v>3860529</v>
      </c>
      <c r="O30" s="4" cm="1">
        <f t="array" ref="O30">_xll.SNL.Clients.Office.Excel.Functions.SPG($A30, "SP_TOTAL_REV", O$3)</f>
        <v>3948260</v>
      </c>
      <c r="P30" s="4" cm="1">
        <f t="array" ref="P30">_xll.SNL.Clients.Office.Excel.Functions.SPG($A30, "SP_TOTAL_REV", P$3)</f>
        <v>3551264</v>
      </c>
      <c r="Q30" s="4" cm="1">
        <f t="array" ref="Q30">_xll.SNL.Clients.Office.Excel.Functions.SPG($A30, "SP_TOTAL_REV", Q$3)</f>
        <v>2981220</v>
      </c>
      <c r="R30" s="4" cm="1">
        <f t="array" ref="R30">_xll.SNL.Clients.Office.Excel.Functions.SPG($A30, "SP_TOTAL_REV", R$3)</f>
        <v>2819692</v>
      </c>
      <c r="S30" s="4" cm="1">
        <f t="array" ref="S30">_xll.SNL.Clients.Office.Excel.Functions.SPG($A30, "SP_TOTAL_REV", S$3)</f>
        <v>2743789</v>
      </c>
      <c r="T30" s="4" cm="1">
        <f t="array" ref="T30">_xll.SNL.Clients.Office.Excel.Functions.SPG($A30, "SP_TOTAL_REV", T$3)</f>
        <v>2692150</v>
      </c>
      <c r="U30" s="4" cm="1">
        <f t="array" ref="U30">_xll.SNL.Clients.Office.Excel.Functions.SPG($A30, "SP_TOTAL_REV", U$3)</f>
        <v>2152253</v>
      </c>
      <c r="V30" s="4" cm="1">
        <f t="array" ref="V30">_xll.SNL.Clients.Office.Excel.Functions.SPG($A30, "SP_TOTAL_REV", V$3)</f>
        <v>3731559</v>
      </c>
      <c r="W30" s="4" cm="1">
        <f t="array" ref="W30">_xll.SNL.Clients.Office.Excel.Functions.SPG($A30, "SP_TOTAL_REV", W$3)</f>
        <v>4253597</v>
      </c>
      <c r="X30" s="4" cm="1">
        <f t="array" ref="X30">_xll.SNL.Clients.Office.Excel.Functions.SPG($A30, "SP_TOTAL_REV", X$3)</f>
        <v>3951244</v>
      </c>
      <c r="Y30" s="4" cm="1">
        <f t="array" ref="Y30">_xll.SNL.Clients.Office.Excel.Functions.SPG($A30, "SP_TOTAL_REV", Y$3)</f>
        <v>4010761</v>
      </c>
      <c r="Z30" s="4" cm="1">
        <f t="array" ref="Z30">_xll.SNL.Clients.Office.Excel.Functions.SPG($A30, "SP_TOTAL_REV", Z$3)</f>
        <v>3999987</v>
      </c>
    </row>
    <row r="31" spans="1:26" x14ac:dyDescent="0.3">
      <c r="A31" s="11" t="s">
        <v>1049</v>
      </c>
      <c r="B31" s="4" cm="1">
        <f t="array" ref="B31">_xll.SNL.Clients.Office.Excel.Functions.SPG($A31, "SP_TOTAL_REV", B$3)</f>
        <v>6814017</v>
      </c>
      <c r="C31" s="4" cm="1">
        <f t="array" ref="C31">_xll.SNL.Clients.Office.Excel.Functions.SPG($A31, "SP_TOTAL_REV", C$3)</f>
        <v>7282877</v>
      </c>
      <c r="D31" s="4" cm="1">
        <f t="array" ref="D31">_xll.SNL.Clients.Office.Excel.Functions.SPG($A31, "SP_TOTAL_REV", D$3)</f>
        <v>6823319</v>
      </c>
      <c r="E31" s="4" cm="1">
        <f t="array" ref="E31">_xll.SNL.Clients.Office.Excel.Functions.SPG($A31, "SP_TOTAL_REV", E$3)</f>
        <v>6892868</v>
      </c>
      <c r="F31" s="4" cm="1">
        <f t="array" ref="F31">_xll.SNL.Clients.Office.Excel.Functions.SPG($A31, "SP_TOTAL_REV", F$3)</f>
        <v>6924260</v>
      </c>
      <c r="G31" s="4" cm="1">
        <f t="array" ref="G31">_xll.SNL.Clients.Office.Excel.Functions.SPG($A31, "SP_TOTAL_REV", G$3)</f>
        <v>7849157</v>
      </c>
      <c r="H31" s="4" cm="1">
        <f t="array" ref="H31">_xll.SNL.Clients.Office.Excel.Functions.SPG($A31, "SP_TOTAL_REV", H$3)</f>
        <v>8007019</v>
      </c>
      <c r="I31" s="4" cm="1">
        <f t="array" ref="I31">_xll.SNL.Clients.Office.Excel.Functions.SPG($A31, "SP_TOTAL_REV", I$3)</f>
        <v>8514516</v>
      </c>
      <c r="J31" s="4" cm="1">
        <f t="array" ref="J31">_xll.SNL.Clients.Office.Excel.Functions.SPG($A31, "SP_TOTAL_REV", J$3)</f>
        <v>8736428</v>
      </c>
      <c r="K31" s="4" cm="1">
        <f t="array" ref="K31">_xll.SNL.Clients.Office.Excel.Functions.SPG($A31, "SP_TOTAL_REV", K$3)</f>
        <v>9323023</v>
      </c>
      <c r="L31" s="4" cm="1">
        <f t="array" ref="L31">_xll.SNL.Clients.Office.Excel.Functions.SPG($A31, "SP_TOTAL_REV", L$3)</f>
        <v>9266432</v>
      </c>
      <c r="M31" s="4" cm="1">
        <f t="array" ref="M31">_xll.SNL.Clients.Office.Excel.Functions.SPG($A31, "SP_TOTAL_REV", M$3)</f>
        <v>9460842</v>
      </c>
      <c r="N31" s="4" cm="1">
        <f t="array" ref="N31">_xll.SNL.Clients.Office.Excel.Functions.SPG($A31, "SP_TOTAL_REV", N$3)</f>
        <v>9074125</v>
      </c>
      <c r="O31" s="4" cm="1">
        <f t="array" ref="O31">_xll.SNL.Clients.Office.Excel.Functions.SPG($A31, "SP_TOTAL_REV", O$3)</f>
        <v>9016077</v>
      </c>
      <c r="P31" s="4" cm="1">
        <f t="array" ref="P31">_xll.SNL.Clients.Office.Excel.Functions.SPG($A31, "SP_TOTAL_REV", P$3)</f>
        <v>8512391</v>
      </c>
      <c r="Q31" s="4" cm="1">
        <f t="array" ref="Q31">_xll.SNL.Clients.Office.Excel.Functions.SPG($A31, "SP_TOTAL_REV", Q$3)</f>
        <v>8562631</v>
      </c>
      <c r="R31" s="4" cm="1">
        <f t="array" ref="R31">_xll.SNL.Clients.Office.Excel.Functions.SPG($A31, "SP_TOTAL_REV", R$3)</f>
        <v>8385919</v>
      </c>
      <c r="S31" s="4" cm="1">
        <f t="array" ref="S31">_xll.SNL.Clients.Office.Excel.Functions.SPG($A31, "SP_TOTAL_REV", S$3)</f>
        <v>8454192</v>
      </c>
      <c r="T31" s="4" cm="1">
        <f t="array" ref="T31">_xll.SNL.Clients.Office.Excel.Functions.SPG($A31, "SP_TOTAL_REV", T$3)</f>
        <v>7231260</v>
      </c>
      <c r="U31" s="4" cm="1">
        <f t="array" ref="U31">_xll.SNL.Clients.Office.Excel.Functions.SPG($A31, "SP_TOTAL_REV", U$3)</f>
        <v>6606494</v>
      </c>
      <c r="V31" s="4" cm="1">
        <f t="array" ref="V31">_xll.SNL.Clients.Office.Excel.Functions.SPG($A31, "SP_TOTAL_REV", V$3)</f>
        <v>6381417</v>
      </c>
      <c r="W31" s="4" cm="1">
        <f t="array" ref="W31">_xll.SNL.Clients.Office.Excel.Functions.SPG($A31, "SP_TOTAL_REV", W$3)</f>
        <v>7338190</v>
      </c>
      <c r="X31" s="4" cm="1">
        <f t="array" ref="X31">_xll.SNL.Clients.Office.Excel.Functions.SPG($A31, "SP_TOTAL_REV", X$3)</f>
        <v>7078118</v>
      </c>
      <c r="Y31" s="4" cm="1">
        <f t="array" ref="Y31">_xll.SNL.Clients.Office.Excel.Functions.SPG($A31, "SP_TOTAL_REV", Y$3)</f>
        <v>7344548</v>
      </c>
      <c r="Z31" s="4" cm="1">
        <f t="array" ref="Z31">_xll.SNL.Clients.Office.Excel.Functions.SPG($A31, "SP_TOTAL_REV", Z$3)</f>
        <v>7155991</v>
      </c>
    </row>
    <row r="32" spans="1:26" x14ac:dyDescent="0.3">
      <c r="A32" s="11" t="s">
        <v>1050</v>
      </c>
      <c r="B32" s="4" cm="1">
        <f t="array" ref="B32">_xll.SNL.Clients.Office.Excel.Functions.SPG($A32, "SP_TOTAL_REV", B$3)</f>
        <v>968300</v>
      </c>
      <c r="C32" s="4" cm="1">
        <f t="array" ref="C32">_xll.SNL.Clients.Office.Excel.Functions.SPG($A32, "SP_TOTAL_REV", C$3)</f>
        <v>985000</v>
      </c>
      <c r="D32" s="4" cm="1">
        <f t="array" ref="D32">_xll.SNL.Clients.Office.Excel.Functions.SPG($A32, "SP_TOTAL_REV", D$3)</f>
        <v>1031000</v>
      </c>
      <c r="E32" s="4" cm="1">
        <f t="array" ref="E32">_xll.SNL.Clients.Office.Excel.Functions.SPG($A32, "SP_TOTAL_REV", E$3)</f>
        <v>1034700</v>
      </c>
      <c r="F32" s="4" cm="1">
        <f t="array" ref="F32">_xll.SNL.Clients.Office.Excel.Functions.SPG($A32, "SP_TOTAL_REV", F$3)</f>
        <v>1049000</v>
      </c>
      <c r="G32" s="4" cm="1">
        <f t="array" ref="G32">_xll.SNL.Clients.Office.Excel.Functions.SPG($A32, "SP_TOTAL_REV", G$3)</f>
        <v>1074100</v>
      </c>
      <c r="H32" s="4" cm="1">
        <f t="array" ref="H32">_xll.SNL.Clients.Office.Excel.Functions.SPG($A32, "SP_TOTAL_REV", H$3)</f>
        <v>1116800</v>
      </c>
      <c r="I32" s="4" cm="1">
        <f t="array" ref="I32">_xll.SNL.Clients.Office.Excel.Functions.SPG($A32, "SP_TOTAL_REV", I$3)</f>
        <v>1130900</v>
      </c>
      <c r="J32" s="4" cm="1">
        <f t="array" ref="J32">_xll.SNL.Clients.Office.Excel.Functions.SPG($A32, "SP_TOTAL_REV", J$3)</f>
        <v>1128800</v>
      </c>
      <c r="K32" s="4" cm="1">
        <f t="array" ref="K32">_xll.SNL.Clients.Office.Excel.Functions.SPG($A32, "SP_TOTAL_REV", K$3)</f>
        <v>1150400</v>
      </c>
      <c r="L32" s="4" cm="1">
        <f t="array" ref="L32">_xll.SNL.Clients.Office.Excel.Functions.SPG($A32, "SP_TOTAL_REV", L$3)</f>
        <v>1197900</v>
      </c>
      <c r="M32" s="4" cm="1">
        <f t="array" ref="M32">_xll.SNL.Clients.Office.Excel.Functions.SPG($A32, "SP_TOTAL_REV", M$3)</f>
        <v>1141800</v>
      </c>
      <c r="N32" s="4" cm="1">
        <f t="array" ref="N32">_xll.SNL.Clients.Office.Excel.Functions.SPG($A32, "SP_TOTAL_REV", N$3)</f>
        <v>1091000</v>
      </c>
      <c r="O32" s="4" cm="1">
        <f t="array" ref="O32">_xll.SNL.Clients.Office.Excel.Functions.SPG($A32, "SP_TOTAL_REV", O$3)</f>
        <v>1053800</v>
      </c>
      <c r="P32" s="4" cm="1">
        <f t="array" ref="P32">_xll.SNL.Clients.Office.Excel.Functions.SPG($A32, "SP_TOTAL_REV", P$3)</f>
        <v>1073800</v>
      </c>
      <c r="Q32" s="4" cm="1">
        <f t="array" ref="Q32">_xll.SNL.Clients.Office.Excel.Functions.SPG($A32, "SP_TOTAL_REV", Q$3)</f>
        <v>974900</v>
      </c>
      <c r="R32" s="4" cm="1">
        <f t="array" ref="R32">_xll.SNL.Clients.Office.Excel.Functions.SPG($A32, "SP_TOTAL_REV", R$3)</f>
        <v>907000</v>
      </c>
      <c r="S32" s="4" cm="1">
        <f t="array" ref="S32">_xll.SNL.Clients.Office.Excel.Functions.SPG($A32, "SP_TOTAL_REV", S$3)</f>
        <v>900400</v>
      </c>
      <c r="T32" s="4" cm="1">
        <f t="array" ref="T32">_xll.SNL.Clients.Office.Excel.Functions.SPG($A32, "SP_TOTAL_REV", T$3)</f>
        <v>904400</v>
      </c>
      <c r="U32" s="4" cm="1">
        <f t="array" ref="U32">_xll.SNL.Clients.Office.Excel.Functions.SPG($A32, "SP_TOTAL_REV", U$3)</f>
        <v>831900</v>
      </c>
      <c r="V32" s="4" cm="1">
        <f t="array" ref="V32">_xll.SNL.Clients.Office.Excel.Functions.SPG($A32, "SP_TOTAL_REV", V$3)</f>
        <v>865400</v>
      </c>
      <c r="W32" s="4" cm="1">
        <f t="array" ref="W32">_xll.SNL.Clients.Office.Excel.Functions.SPG($A32, "SP_TOTAL_REV", W$3)</f>
        <v>1025200</v>
      </c>
      <c r="X32" s="4" cm="1">
        <f t="array" ref="X32">_xll.SNL.Clients.Office.Excel.Functions.SPG($A32, "SP_TOTAL_REV", X$3)</f>
        <v>1002700</v>
      </c>
      <c r="Y32" s="4" cm="1">
        <f t="array" ref="Y32">_xll.SNL.Clients.Office.Excel.Functions.SPG($A32, "SP_TOTAL_REV", Y$3)</f>
        <v>972300</v>
      </c>
      <c r="Z32" s="4" cm="1">
        <f t="array" ref="Z32">_xll.SNL.Clients.Office.Excel.Functions.SPG($A32, "SP_TOTAL_REV", Z$3)</f>
        <v>923700</v>
      </c>
    </row>
    <row r="33" spans="1:26" x14ac:dyDescent="0.3">
      <c r="A33" s="11" t="s">
        <v>1051</v>
      </c>
      <c r="B33" s="4" cm="1">
        <f t="array" ref="B33">_xll.SNL.Clients.Office.Excel.Functions.SPG($A33, "SP_TOTAL_REV", B$3)</f>
        <v>479000</v>
      </c>
      <c r="C33" s="4" cm="1">
        <f t="array" ref="C33">_xll.SNL.Clients.Office.Excel.Functions.SPG($A33, "SP_TOTAL_REV", C$3)</f>
        <v>405000</v>
      </c>
      <c r="D33" s="4" cm="1">
        <f t="array" ref="D33">_xll.SNL.Clients.Office.Excel.Functions.SPG($A33, "SP_TOTAL_REV", D$3)</f>
        <v>522000</v>
      </c>
      <c r="E33" s="4" cm="1">
        <f t="array" ref="E33">_xll.SNL.Clients.Office.Excel.Functions.SPG($A33, "SP_TOTAL_REV", E$3)</f>
        <v>544000</v>
      </c>
      <c r="F33" s="4" cm="1">
        <f t="array" ref="F33">_xll.SNL.Clients.Office.Excel.Functions.SPG($A33, "SP_TOTAL_REV", F$3)</f>
        <v>575000</v>
      </c>
      <c r="G33" s="4" cm="1">
        <f t="array" ref="G33">_xll.SNL.Clients.Office.Excel.Functions.SPG($A33, "SP_TOTAL_REV", G$3)</f>
        <v>473000</v>
      </c>
      <c r="H33" s="4" cm="1">
        <f t="array" ref="H33">_xll.SNL.Clients.Office.Excel.Functions.SPG($A33, "SP_TOTAL_REV", H$3)</f>
        <v>517000</v>
      </c>
      <c r="I33" s="4" cm="1">
        <f t="array" ref="I33">_xll.SNL.Clients.Office.Excel.Functions.SPG($A33, "SP_TOTAL_REV", I$3)</f>
        <v>546000</v>
      </c>
      <c r="J33" s="4" cm="1">
        <f t="array" ref="J33">_xll.SNL.Clients.Office.Excel.Functions.SPG($A33, "SP_TOTAL_REV", J$3)</f>
        <v>603000</v>
      </c>
      <c r="K33" s="4" cm="1">
        <f t="array" ref="K33">_xll.SNL.Clients.Office.Excel.Functions.SPG($A33, "SP_TOTAL_REV", K$3)</f>
        <v>525000</v>
      </c>
      <c r="L33" s="4" cm="1">
        <f t="array" ref="L33">_xll.SNL.Clients.Office.Excel.Functions.SPG($A33, "SP_TOTAL_REV", L$3)</f>
        <v>632000</v>
      </c>
      <c r="M33" s="4" cm="1">
        <f t="array" ref="M33">_xll.SNL.Clients.Office.Excel.Functions.SPG($A33, "SP_TOTAL_REV", M$3)</f>
        <v>644000</v>
      </c>
      <c r="N33" s="4" cm="1">
        <f t="array" ref="N33">_xll.SNL.Clients.Office.Excel.Functions.SPG($A33, "SP_TOTAL_REV", N$3)</f>
        <v>604000</v>
      </c>
      <c r="O33" s="4" cm="1">
        <f t="array" ref="O33">_xll.SNL.Clients.Office.Excel.Functions.SPG($A33, "SP_TOTAL_REV", O$3)</f>
        <v>512000</v>
      </c>
      <c r="P33" s="4" cm="1">
        <f t="array" ref="P33">_xll.SNL.Clients.Office.Excel.Functions.SPG($A33, "SP_TOTAL_REV", P$3)</f>
        <v>591000</v>
      </c>
      <c r="Q33" s="4" cm="1">
        <f t="array" ref="Q33">_xll.SNL.Clients.Office.Excel.Functions.SPG($A33, "SP_TOTAL_REV", Q$3)</f>
        <v>543000</v>
      </c>
      <c r="R33" s="4" cm="1">
        <f t="array" ref="R33">_xll.SNL.Clients.Office.Excel.Functions.SPG($A33, "SP_TOTAL_REV", R$3)</f>
        <v>509000</v>
      </c>
      <c r="S33" s="4" cm="1">
        <f t="array" ref="S33">_xll.SNL.Clients.Office.Excel.Functions.SPG($A33, "SP_TOTAL_REV", S$3)</f>
        <v>468000</v>
      </c>
      <c r="T33" s="4" cm="1">
        <f t="array" ref="T33">_xll.SNL.Clients.Office.Excel.Functions.SPG($A33, "SP_TOTAL_REV", T$3)</f>
        <v>299000</v>
      </c>
      <c r="U33" s="4" cm="1">
        <f t="array" ref="U33">_xll.SNL.Clients.Office.Excel.Functions.SPG($A33, "SP_TOTAL_REV", U$3)</f>
        <v>574000</v>
      </c>
      <c r="V33" s="4" cm="1">
        <f t="array" ref="V33">_xll.SNL.Clients.Office.Excel.Functions.SPG($A33, "SP_TOTAL_REV", V$3)</f>
        <v>610000</v>
      </c>
      <c r="W33" s="4" cm="1">
        <f t="array" ref="W33">_xll.SNL.Clients.Office.Excel.Functions.SPG($A33, "SP_TOTAL_REV", W$3)</f>
        <v>533000</v>
      </c>
      <c r="X33" s="4" t="str" cm="1">
        <f t="array" ref="X33">_xll.SNL.Clients.Office.Excel.Functions.SPG($A33, "SP_TOTAL_REV", X$3)</f>
        <v>NA</v>
      </c>
      <c r="Y33" s="4" cm="1">
        <f t="array" ref="Y33">_xll.SNL.Clients.Office.Excel.Functions.SPG($A33, "SP_TOTAL_REV", Y$3)</f>
        <v>641000</v>
      </c>
      <c r="Z33" s="4" cm="1">
        <f t="array" ref="Z33">_xll.SNL.Clients.Office.Excel.Functions.SPG($A33, "SP_TOTAL_REV", Z$3)</f>
        <v>667000</v>
      </c>
    </row>
    <row r="34" spans="1:26" x14ac:dyDescent="0.3">
      <c r="A34" s="11" t="s">
        <v>1052</v>
      </c>
      <c r="B34" s="4" cm="1">
        <f t="array" ref="B34">_xll.SNL.Clients.Office.Excel.Functions.SPG($A34, "SP_TOTAL_REV", B$3)</f>
        <v>351693</v>
      </c>
      <c r="C34" s="4" cm="1">
        <f t="array" ref="C34">_xll.SNL.Clients.Office.Excel.Functions.SPG($A34, "SP_TOTAL_REV", C$3)</f>
        <v>342303</v>
      </c>
      <c r="D34" s="4" cm="1">
        <f t="array" ref="D34">_xll.SNL.Clients.Office.Excel.Functions.SPG($A34, "SP_TOTAL_REV", D$3)</f>
        <v>329730</v>
      </c>
      <c r="E34" s="4" cm="1">
        <f t="array" ref="E34">_xll.SNL.Clients.Office.Excel.Functions.SPG($A34, "SP_TOTAL_REV", E$3)</f>
        <v>321752</v>
      </c>
      <c r="F34" s="4" cm="1">
        <f t="array" ref="F34">_xll.SNL.Clients.Office.Excel.Functions.SPG($A34, "SP_TOTAL_REV", F$3)</f>
        <v>322843</v>
      </c>
      <c r="G34" s="4" cm="1">
        <f t="array" ref="G34">_xll.SNL.Clients.Office.Excel.Functions.SPG($A34, "SP_TOTAL_REV", G$3)</f>
        <v>323652</v>
      </c>
      <c r="H34" s="4" cm="1">
        <f t="array" ref="H34">_xll.SNL.Clients.Office.Excel.Functions.SPG($A34, "SP_TOTAL_REV", H$3)</f>
        <v>320823</v>
      </c>
      <c r="I34" s="4" cm="1">
        <f t="array" ref="I34">_xll.SNL.Clients.Office.Excel.Functions.SPG($A34, "SP_TOTAL_REV", I$3)</f>
        <v>323460</v>
      </c>
      <c r="J34" s="4" cm="1">
        <f t="array" ref="J34">_xll.SNL.Clients.Office.Excel.Functions.SPG($A34, "SP_TOTAL_REV", J$3)</f>
        <v>336083</v>
      </c>
      <c r="K34" s="4" cm="1">
        <f t="array" ref="K34">_xll.SNL.Clients.Office.Excel.Functions.SPG($A34, "SP_TOTAL_REV", K$3)</f>
        <v>350646</v>
      </c>
      <c r="L34" s="4" cm="1">
        <f t="array" ref="L34">_xll.SNL.Clients.Office.Excel.Functions.SPG($A34, "SP_TOTAL_REV", L$3)</f>
        <v>335227</v>
      </c>
      <c r="M34" s="4" cm="1">
        <f t="array" ref="M34">_xll.SNL.Clients.Office.Excel.Functions.SPG($A34, "SP_TOTAL_REV", M$3)</f>
        <v>291604</v>
      </c>
      <c r="N34" s="4" cm="1">
        <f t="array" ref="N34">_xll.SNL.Clients.Office.Excel.Functions.SPG($A34, "SP_TOTAL_REV", N$3)</f>
        <v>262214</v>
      </c>
      <c r="O34" s="4" cm="1">
        <f t="array" ref="O34">_xll.SNL.Clients.Office.Excel.Functions.SPG($A34, "SP_TOTAL_REV", O$3)</f>
        <v>268265</v>
      </c>
      <c r="P34" s="4" cm="1">
        <f t="array" ref="P34">_xll.SNL.Clients.Office.Excel.Functions.SPG($A34, "SP_TOTAL_REV", P$3)</f>
        <v>265751</v>
      </c>
      <c r="Q34" s="4" cm="1">
        <f t="array" ref="Q34">_xll.SNL.Clients.Office.Excel.Functions.SPG($A34, "SP_TOTAL_REV", Q$3)</f>
        <v>252922</v>
      </c>
      <c r="R34" s="4" cm="1">
        <f t="array" ref="R34">_xll.SNL.Clients.Office.Excel.Functions.SPG($A34, "SP_TOTAL_REV", R$3)</f>
        <v>268243</v>
      </c>
      <c r="S34" s="4" cm="1">
        <f t="array" ref="S34">_xll.SNL.Clients.Office.Excel.Functions.SPG($A34, "SP_TOTAL_REV", S$3)</f>
        <v>266258</v>
      </c>
      <c r="T34" s="4" cm="1">
        <f t="array" ref="T34">_xll.SNL.Clients.Office.Excel.Functions.SPG($A34, "SP_TOTAL_REV", T$3)</f>
        <v>257695</v>
      </c>
      <c r="U34" s="4" cm="1">
        <f t="array" ref="U34">_xll.SNL.Clients.Office.Excel.Functions.SPG($A34, "SP_TOTAL_REV", U$3)</f>
        <v>281362</v>
      </c>
      <c r="V34" s="4" cm="1">
        <f t="array" ref="V34">_xll.SNL.Clients.Office.Excel.Functions.SPG($A34, "SP_TOTAL_REV", V$3)</f>
        <v>301248</v>
      </c>
      <c r="W34" s="4" cm="1">
        <f t="array" ref="W34">_xll.SNL.Clients.Office.Excel.Functions.SPG($A34, "SP_TOTAL_REV", W$3)</f>
        <v>293076</v>
      </c>
      <c r="X34" s="4" cm="1">
        <f t="array" ref="X34">_xll.SNL.Clients.Office.Excel.Functions.SPG($A34, "SP_TOTAL_REV", X$3)</f>
        <v>307215</v>
      </c>
      <c r="Y34" s="4" cm="1">
        <f t="array" ref="Y34">_xll.SNL.Clients.Office.Excel.Functions.SPG($A34, "SP_TOTAL_REV", Y$3)</f>
        <v>309456</v>
      </c>
      <c r="Z34" s="4" cm="1">
        <f t="array" ref="Z34">_xll.SNL.Clients.Office.Excel.Functions.SPG($A34, "SP_TOTAL_REV", Z$3)</f>
        <v>306749</v>
      </c>
    </row>
    <row r="35" spans="1:26" x14ac:dyDescent="0.3">
      <c r="A35" s="11" t="s">
        <v>1425</v>
      </c>
      <c r="B35" s="4" cm="1">
        <f t="array" ref="B35">_xll.SNL.Clients.Office.Excel.Functions.SPG($A35, "SP_TOTAL_REV", B$3)</f>
        <v>1144400</v>
      </c>
      <c r="C35" s="4" cm="1">
        <f t="array" ref="C35">_xll.SNL.Clients.Office.Excel.Functions.SPG($A35, "SP_TOTAL_REV", C$3)</f>
        <v>1172700</v>
      </c>
      <c r="D35" s="4" cm="1">
        <f t="array" ref="D35">_xll.SNL.Clients.Office.Excel.Functions.SPG($A35, "SP_TOTAL_REV", D$3)</f>
        <v>1051200</v>
      </c>
      <c r="E35" s="4" cm="1">
        <f t="array" ref="E35">_xll.SNL.Clients.Office.Excel.Functions.SPG($A35, "SP_TOTAL_REV", E$3)</f>
        <v>1095300</v>
      </c>
      <c r="F35" s="4" cm="1">
        <f t="array" ref="F35">_xll.SNL.Clients.Office.Excel.Functions.SPG($A35, "SP_TOTAL_REV", F$3)</f>
        <v>1042900</v>
      </c>
      <c r="G35" s="4" cm="1">
        <f t="array" ref="G35">_xll.SNL.Clients.Office.Excel.Functions.SPG($A35, "SP_TOTAL_REV", G$3)</f>
        <v>1064000</v>
      </c>
      <c r="H35" s="4" cm="1">
        <f t="array" ref="H35">_xll.SNL.Clients.Office.Excel.Functions.SPG($A35, "SP_TOTAL_REV", H$3)</f>
        <v>1025600</v>
      </c>
      <c r="I35" s="4" cm="1">
        <f t="array" ref="I35">_xll.SNL.Clients.Office.Excel.Functions.SPG($A35, "SP_TOTAL_REV", I$3)</f>
        <v>1046000</v>
      </c>
      <c r="J35" s="4" cm="1">
        <f t="array" ref="J35">_xll.SNL.Clients.Office.Excel.Functions.SPG($A35, "SP_TOTAL_REV", J$3)</f>
        <v>1038100</v>
      </c>
      <c r="K35" s="4" cm="1">
        <f t="array" ref="K35">_xll.SNL.Clients.Office.Excel.Functions.SPG($A35, "SP_TOTAL_REV", K$3)</f>
        <v>1010400</v>
      </c>
      <c r="L35" s="4" cm="1">
        <f t="array" ref="L35">_xll.SNL.Clients.Office.Excel.Functions.SPG($A35, "SP_TOTAL_REV", L$3)</f>
        <v>1032000</v>
      </c>
      <c r="M35" s="4" cm="1">
        <f t="array" ref="M35">_xll.SNL.Clients.Office.Excel.Functions.SPG($A35, "SP_TOTAL_REV", M$3)</f>
        <v>959500</v>
      </c>
      <c r="N35" s="4" cm="1">
        <f t="array" ref="N35">_xll.SNL.Clients.Office.Excel.Functions.SPG($A35, "SP_TOTAL_REV", N$3)</f>
        <v>834100</v>
      </c>
      <c r="O35" s="4" cm="1">
        <f t="array" ref="O35">_xll.SNL.Clients.Office.Excel.Functions.SPG($A35, "SP_TOTAL_REV", O$3)</f>
        <v>765400</v>
      </c>
      <c r="P35" s="4" cm="1">
        <f t="array" ref="P35">_xll.SNL.Clients.Office.Excel.Functions.SPG($A35, "SP_TOTAL_REV", P$3)</f>
        <v>725700</v>
      </c>
      <c r="Q35" s="4" cm="1">
        <f t="array" ref="Q35">_xll.SNL.Clients.Office.Excel.Functions.SPG($A35, "SP_TOTAL_REV", Q$3)</f>
        <v>616200</v>
      </c>
      <c r="R35" s="4" cm="1">
        <f t="array" ref="R35">_xll.SNL.Clients.Office.Excel.Functions.SPG($A35, "SP_TOTAL_REV", R$3)</f>
        <v>692500</v>
      </c>
      <c r="S35" s="4" cm="1">
        <f t="array" ref="S35">_xll.SNL.Clients.Office.Excel.Functions.SPG($A35, "SP_TOTAL_REV", S$3)</f>
        <v>658300</v>
      </c>
      <c r="T35" s="4" cm="1">
        <f t="array" ref="T35">_xll.SNL.Clients.Office.Excel.Functions.SPG($A35, "SP_TOTAL_REV", T$3)</f>
        <v>598000</v>
      </c>
      <c r="U35" s="4" cm="1">
        <f t="array" ref="U35">_xll.SNL.Clients.Office.Excel.Functions.SPG($A35, "SP_TOTAL_REV", U$3)</f>
        <v>770300</v>
      </c>
      <c r="V35" s="4" cm="1">
        <f t="array" ref="V35">_xll.SNL.Clients.Office.Excel.Functions.SPG($A35, "SP_TOTAL_REV", V$3)</f>
        <v>955500</v>
      </c>
      <c r="W35" s="4" cm="1">
        <f t="array" ref="W35">_xll.SNL.Clients.Office.Excel.Functions.SPG($A35, "SP_TOTAL_REV", W$3)</f>
        <v>1018600</v>
      </c>
      <c r="X35" s="4" cm="1">
        <f t="array" ref="X35">_xll.SNL.Clients.Office.Excel.Functions.SPG($A35, "SP_TOTAL_REV", X$3)</f>
        <v>1018700</v>
      </c>
      <c r="Y35" s="4" cm="1">
        <f t="array" ref="Y35">_xll.SNL.Clients.Office.Excel.Functions.SPG($A35, "SP_TOTAL_REV", Y$3)</f>
        <v>1080400</v>
      </c>
      <c r="Z35" s="4" cm="1">
        <f t="array" ref="Z35">_xll.SNL.Clients.Office.Excel.Functions.SPG($A35, "SP_TOTAL_REV", Z$3)</f>
        <v>1004800</v>
      </c>
    </row>
    <row r="36" spans="1:26" x14ac:dyDescent="0.3">
      <c r="A36" s="11" t="s">
        <v>1053</v>
      </c>
      <c r="B36" s="4" cm="1">
        <f t="array" ref="B36">_xll.SNL.Clients.Office.Excel.Functions.SPG($A36, "SP_TOTAL_REV", B$3)</f>
        <v>2578000</v>
      </c>
      <c r="C36" s="4" cm="1">
        <f t="array" ref="C36">_xll.SNL.Clients.Office.Excel.Functions.SPG($A36, "SP_TOTAL_REV", C$3)</f>
        <v>2616000</v>
      </c>
      <c r="D36" s="4" cm="1">
        <f t="array" ref="D36">_xll.SNL.Clients.Office.Excel.Functions.SPG($A36, "SP_TOTAL_REV", D$3)</f>
        <v>2555000</v>
      </c>
      <c r="E36" s="4" cm="1">
        <f t="array" ref="E36">_xll.SNL.Clients.Office.Excel.Functions.SPG($A36, "SP_TOTAL_REV", E$3)</f>
        <v>2605000</v>
      </c>
      <c r="F36" s="4" cm="1">
        <f t="array" ref="F36">_xll.SNL.Clients.Office.Excel.Functions.SPG($A36, "SP_TOTAL_REV", F$3)</f>
        <v>2615000</v>
      </c>
      <c r="G36" s="4" cm="1">
        <f t="array" ref="G36">_xll.SNL.Clients.Office.Excel.Functions.SPG($A36, "SP_TOTAL_REV", G$3)</f>
        <v>2751000</v>
      </c>
      <c r="H36" s="4" cm="1">
        <f t="array" ref="H36">_xll.SNL.Clients.Office.Excel.Functions.SPG($A36, "SP_TOTAL_REV", H$3)</f>
        <v>2596000</v>
      </c>
      <c r="I36" s="4" cm="1">
        <f t="array" ref="I36">_xll.SNL.Clients.Office.Excel.Functions.SPG($A36, "SP_TOTAL_REV", I$3)</f>
        <v>2635000</v>
      </c>
      <c r="J36" s="4" cm="1">
        <f t="array" ref="J36">_xll.SNL.Clients.Office.Excel.Functions.SPG($A36, "SP_TOTAL_REV", J$3)</f>
        <v>2493000</v>
      </c>
      <c r="K36" s="4" cm="1">
        <f t="array" ref="K36">_xll.SNL.Clients.Office.Excel.Functions.SPG($A36, "SP_TOTAL_REV", K$3)</f>
        <v>2335000</v>
      </c>
      <c r="L36" s="4" cm="1">
        <f t="array" ref="L36">_xll.SNL.Clients.Office.Excel.Functions.SPG($A36, "SP_TOTAL_REV", L$3)</f>
        <v>2302000</v>
      </c>
      <c r="M36" s="4" cm="1">
        <f t="array" ref="M36">_xll.SNL.Clients.Office.Excel.Functions.SPG($A36, "SP_TOTAL_REV", M$3)</f>
        <v>2081000</v>
      </c>
      <c r="N36" s="4" cm="1">
        <f t="array" ref="N36">_xll.SNL.Clients.Office.Excel.Functions.SPG($A36, "SP_TOTAL_REV", N$3)</f>
        <v>2124000</v>
      </c>
      <c r="O36" s="4" cm="1">
        <f t="array" ref="O36">_xll.SNL.Clients.Office.Excel.Functions.SPG($A36, "SP_TOTAL_REV", O$3)</f>
        <v>2119000</v>
      </c>
      <c r="P36" s="4" cm="1">
        <f t="array" ref="P36">_xll.SNL.Clients.Office.Excel.Functions.SPG($A36, "SP_TOTAL_REV", P$3)</f>
        <v>1847000</v>
      </c>
      <c r="Q36" s="4" cm="1">
        <f t="array" ref="Q36">_xll.SNL.Clients.Office.Excel.Functions.SPG($A36, "SP_TOTAL_REV", Q$3)</f>
        <v>2022000</v>
      </c>
      <c r="R36" s="4" cm="1">
        <f t="array" ref="R36">_xll.SNL.Clients.Office.Excel.Functions.SPG($A36, "SP_TOTAL_REV", R$3)</f>
        <v>2242000</v>
      </c>
      <c r="S36" s="4" cm="1">
        <f t="array" ref="S36">_xll.SNL.Clients.Office.Excel.Functions.SPG($A36, "SP_TOTAL_REV", S$3)</f>
        <v>2516000</v>
      </c>
      <c r="T36" s="4" cm="1">
        <f t="array" ref="T36">_xll.SNL.Clients.Office.Excel.Functions.SPG($A36, "SP_TOTAL_REV", T$3)</f>
        <v>2037000</v>
      </c>
      <c r="U36" s="4" cm="1">
        <f t="array" ref="U36">_xll.SNL.Clients.Office.Excel.Functions.SPG($A36, "SP_TOTAL_REV", U$3)</f>
        <v>1048000</v>
      </c>
      <c r="V36" s="4" cm="1">
        <f t="array" ref="V36">_xll.SNL.Clients.Office.Excel.Functions.SPG($A36, "SP_TOTAL_REV", V$3)</f>
        <v>1846000</v>
      </c>
      <c r="W36" s="4" cm="1">
        <f t="array" ref="W36">_xll.SNL.Clients.Office.Excel.Functions.SPG($A36, "SP_TOTAL_REV", W$3)</f>
        <v>2191200</v>
      </c>
      <c r="X36" s="4" cm="1">
        <f t="array" ref="X36">_xll.SNL.Clients.Office.Excel.Functions.SPG($A36, "SP_TOTAL_REV", X$3)</f>
        <v>2027700</v>
      </c>
      <c r="Y36" s="4" cm="1">
        <f t="array" ref="Y36">_xll.SNL.Clients.Office.Excel.Functions.SPG($A36, "SP_TOTAL_REV", Y$3)</f>
        <v>2154700</v>
      </c>
      <c r="Z36" s="4" cm="1">
        <f t="array" ref="Z36">_xll.SNL.Clients.Office.Excel.Functions.SPG($A36, "SP_TOTAL_REV", Z$3)</f>
        <v>2174000</v>
      </c>
    </row>
    <row r="37" spans="1:26" x14ac:dyDescent="0.3">
      <c r="A37" s="11" t="s">
        <v>1054</v>
      </c>
      <c r="B37" s="4" cm="1">
        <f t="array" ref="B37">_xll.SNL.Clients.Office.Excel.Functions.SPG($A37, "SP_TOTAL_REV", B$3)</f>
        <v>6690400</v>
      </c>
      <c r="C37" s="4" cm="1">
        <f t="array" ref="C37">_xll.SNL.Clients.Office.Excel.Functions.SPG($A37, "SP_TOTAL_REV", C$3)</f>
        <v>7213200</v>
      </c>
      <c r="D37" s="4" cm="1">
        <f t="array" ref="D37">_xll.SNL.Clients.Office.Excel.Functions.SPG($A37, "SP_TOTAL_REV", D$3)</f>
        <v>6586100</v>
      </c>
      <c r="E37" s="4" cm="1">
        <f t="array" ref="E37">_xll.SNL.Clients.Office.Excel.Functions.SPG($A37, "SP_TOTAL_REV", E$3)</f>
        <v>6480400</v>
      </c>
      <c r="F37" s="4" cm="1">
        <f t="array" ref="F37">_xll.SNL.Clients.Office.Excel.Functions.SPG($A37, "SP_TOTAL_REV", F$3)</f>
        <v>6485700</v>
      </c>
      <c r="G37" s="4" cm="1">
        <f t="array" ref="G37">_xll.SNL.Clients.Office.Excel.Functions.SPG($A37, "SP_TOTAL_REV", G$3)</f>
        <v>6767400</v>
      </c>
      <c r="H37" s="4" cm="1">
        <f t="array" ref="H37">_xll.SNL.Clients.Office.Excel.Functions.SPG($A37, "SP_TOTAL_REV", H$3)</f>
        <v>6892700</v>
      </c>
      <c r="I37" s="4" cm="1">
        <f t="array" ref="I37">_xll.SNL.Clients.Office.Excel.Functions.SPG($A37, "SP_TOTAL_REV", I$3)</f>
        <v>6890100</v>
      </c>
      <c r="J37" s="4" cm="1">
        <f t="array" ref="J37">_xll.SNL.Clients.Office.Excel.Functions.SPG($A37, "SP_TOTAL_REV", J$3)</f>
        <v>6398700</v>
      </c>
      <c r="K37" s="4" cm="1">
        <f t="array" ref="K37">_xll.SNL.Clients.Office.Excel.Functions.SPG($A37, "SP_TOTAL_REV", K$3)</f>
        <v>6697000</v>
      </c>
      <c r="L37" s="4" cm="1">
        <f t="array" ref="L37">_xll.SNL.Clients.Office.Excel.Functions.SPG($A37, "SP_TOTAL_REV", L$3)</f>
        <v>6666000</v>
      </c>
      <c r="M37" s="4" cm="1">
        <f t="array" ref="M37">_xll.SNL.Clients.Office.Excel.Functions.SPG($A37, "SP_TOTAL_REV", M$3)</f>
        <v>6869200</v>
      </c>
      <c r="N37" s="4" cm="1">
        <f t="array" ref="N37">_xll.SNL.Clients.Office.Excel.Functions.SPG($A37, "SP_TOTAL_REV", N$3)</f>
        <v>6752800</v>
      </c>
      <c r="O37" s="4" cm="1">
        <f t="array" ref="O37">_xll.SNL.Clients.Office.Excel.Functions.SPG($A37, "SP_TOTAL_REV", O$3)</f>
        <v>6582300</v>
      </c>
      <c r="P37" s="4" cm="1">
        <f t="array" ref="P37">_xll.SNL.Clients.Office.Excel.Functions.SPG($A37, "SP_TOTAL_REV", P$3)</f>
        <v>6379500</v>
      </c>
      <c r="Q37" s="4" cm="1">
        <f t="array" ref="Q37">_xll.SNL.Clients.Office.Excel.Functions.SPG($A37, "SP_TOTAL_REV", Q$3)</f>
        <v>6978400</v>
      </c>
      <c r="R37" s="4" cm="1">
        <f t="array" ref="R37">_xll.SNL.Clients.Office.Excel.Functions.SPG($A37, "SP_TOTAL_REV", R$3)</f>
        <v>5903800</v>
      </c>
      <c r="S37" s="4" cm="1">
        <f t="array" ref="S37">_xll.SNL.Clients.Office.Excel.Functions.SPG($A37, "SP_TOTAL_REV", S$3)</f>
        <v>5785100</v>
      </c>
      <c r="T37" s="4" cm="1">
        <f t="array" ref="T37">_xll.SNL.Clients.Office.Excel.Functions.SPG($A37, "SP_TOTAL_REV", T$3)</f>
        <v>5404900</v>
      </c>
      <c r="U37" s="4" cm="1">
        <f t="array" ref="U37">_xll.SNL.Clients.Office.Excel.Functions.SPG($A37, "SP_TOTAL_REV", U$3)</f>
        <v>4533000</v>
      </c>
      <c r="V37" s="4" cm="1">
        <f t="array" ref="V37">_xll.SNL.Clients.Office.Excel.Functions.SPG($A37, "SP_TOTAL_REV", V$3)</f>
        <v>4667000</v>
      </c>
      <c r="W37" s="4" cm="1">
        <f t="array" ref="W37">_xll.SNL.Clients.Office.Excel.Functions.SPG($A37, "SP_TOTAL_REV", W$3)</f>
        <v>5548900</v>
      </c>
      <c r="X37" s="4" cm="1">
        <f t="array" ref="X37">_xll.SNL.Clients.Office.Excel.Functions.SPG($A37, "SP_TOTAL_REV", X$3)</f>
        <v>5461200</v>
      </c>
      <c r="Y37" s="4" cm="1">
        <f t="array" ref="Y37">_xll.SNL.Clients.Office.Excel.Functions.SPG($A37, "SP_TOTAL_REV", Y$3)</f>
        <v>5343800</v>
      </c>
      <c r="Z37" s="4" cm="1">
        <f t="array" ref="Z37">_xll.SNL.Clients.Office.Excel.Functions.SPG($A37, "SP_TOTAL_REV", Z$3)</f>
        <v>4981800</v>
      </c>
    </row>
    <row r="38" spans="1:26" x14ac:dyDescent="0.3">
      <c r="A38" s="11" t="s">
        <v>1055</v>
      </c>
      <c r="B38" s="4" cm="1">
        <f t="array" ref="B38">_xll.SNL.Clients.Office.Excel.Functions.SPG($A38, "SP_TOTAL_REV", B$3)</f>
        <v>1581400</v>
      </c>
      <c r="C38" s="4" cm="1">
        <f t="array" ref="C38">_xll.SNL.Clients.Office.Excel.Functions.SPG($A38, "SP_TOTAL_REV", C$3)</f>
        <v>1686600</v>
      </c>
      <c r="D38" s="4" cm="1">
        <f t="array" ref="D38">_xll.SNL.Clients.Office.Excel.Functions.SPG($A38, "SP_TOTAL_REV", D$3)</f>
        <v>1714400</v>
      </c>
      <c r="E38" s="4" cm="1">
        <f t="array" ref="E38">_xll.SNL.Clients.Office.Excel.Functions.SPG($A38, "SP_TOTAL_REV", E$3)</f>
        <v>1702800</v>
      </c>
      <c r="F38" s="4" cm="1">
        <f t="array" ref="F38">_xll.SNL.Clients.Office.Excel.Functions.SPG($A38, "SP_TOTAL_REV", F$3)</f>
        <v>1679800</v>
      </c>
      <c r="G38" s="4" cm="1">
        <f t="array" ref="G38">_xll.SNL.Clients.Office.Excel.Functions.SPG($A38, "SP_TOTAL_REV", G$3)</f>
        <v>1722800</v>
      </c>
      <c r="H38" s="4" cm="1">
        <f t="array" ref="H38">_xll.SNL.Clients.Office.Excel.Functions.SPG($A38, "SP_TOTAL_REV", H$3)</f>
        <v>1720200</v>
      </c>
      <c r="I38" s="4" cm="1">
        <f t="array" ref="I38">_xll.SNL.Clients.Office.Excel.Functions.SPG($A38, "SP_TOTAL_REV", I$3)</f>
        <v>1743900</v>
      </c>
      <c r="J38" s="4" cm="1">
        <f t="array" ref="J38">_xll.SNL.Clients.Office.Excel.Functions.SPG($A38, "SP_TOTAL_REV", J$3)</f>
        <v>1780300</v>
      </c>
      <c r="K38" s="4" cm="1">
        <f t="array" ref="K38">_xll.SNL.Clients.Office.Excel.Functions.SPG($A38, "SP_TOTAL_REV", K$3)</f>
        <v>1795000</v>
      </c>
      <c r="L38" s="4" cm="1">
        <f t="array" ref="L38">_xll.SNL.Clients.Office.Excel.Functions.SPG($A38, "SP_TOTAL_REV", L$3)</f>
        <v>1856500</v>
      </c>
      <c r="M38" s="4" cm="1">
        <f t="array" ref="M38">_xll.SNL.Clients.Office.Excel.Functions.SPG($A38, "SP_TOTAL_REV", M$3)</f>
        <v>1910500</v>
      </c>
      <c r="N38" s="4" cm="1">
        <f t="array" ref="N38">_xll.SNL.Clients.Office.Excel.Functions.SPG($A38, "SP_TOTAL_REV", N$3)</f>
        <v>1950400</v>
      </c>
      <c r="O38" s="4" cm="1">
        <f t="array" ref="O38">_xll.SNL.Clients.Office.Excel.Functions.SPG($A38, "SP_TOTAL_REV", O$3)</f>
        <v>1907600</v>
      </c>
      <c r="P38" s="4" cm="1">
        <f t="array" ref="P38">_xll.SNL.Clients.Office.Excel.Functions.SPG($A38, "SP_TOTAL_REV", P$3)</f>
        <v>1834300</v>
      </c>
      <c r="Q38" s="4" cm="1">
        <f t="array" ref="Q38">_xll.SNL.Clients.Office.Excel.Functions.SPG($A38, "SP_TOTAL_REV", Q$3)</f>
        <v>1858600</v>
      </c>
      <c r="R38" s="4" cm="1">
        <f t="array" ref="R38">_xll.SNL.Clients.Office.Excel.Functions.SPG($A38, "SP_TOTAL_REV", R$3)</f>
        <v>1785600</v>
      </c>
      <c r="S38" s="4" cm="1">
        <f t="array" ref="S38">_xll.SNL.Clients.Office.Excel.Functions.SPG($A38, "SP_TOTAL_REV", S$3)</f>
        <v>1790900</v>
      </c>
      <c r="T38" s="4" cm="1">
        <f t="array" ref="T38">_xll.SNL.Clients.Office.Excel.Functions.SPG($A38, "SP_TOTAL_REV", T$3)</f>
        <v>1605000</v>
      </c>
      <c r="U38" s="4" cm="1">
        <f t="array" ref="U38">_xll.SNL.Clients.Office.Excel.Functions.SPG($A38, "SP_TOTAL_REV", U$3)</f>
        <v>1478700</v>
      </c>
      <c r="V38" s="4" cm="1">
        <f t="array" ref="V38">_xll.SNL.Clients.Office.Excel.Functions.SPG($A38, "SP_TOTAL_REV", V$3)</f>
        <v>1519000</v>
      </c>
      <c r="W38" s="4" cm="1">
        <f t="array" ref="W38">_xll.SNL.Clients.Office.Excel.Functions.SPG($A38, "SP_TOTAL_REV", W$3)</f>
        <v>1524000</v>
      </c>
      <c r="X38" s="4" cm="1">
        <f t="array" ref="X38">_xll.SNL.Clients.Office.Excel.Functions.SPG($A38, "SP_TOTAL_REV", X$3)</f>
        <v>1503800</v>
      </c>
      <c r="Y38" s="4" cm="1">
        <f t="array" ref="Y38">_xll.SNL.Clients.Office.Excel.Functions.SPG($A38, "SP_TOTAL_REV", Y$3)</f>
        <v>1532400</v>
      </c>
      <c r="Z38" s="4" cm="1">
        <f t="array" ref="Z38">_xll.SNL.Clients.Office.Excel.Functions.SPG($A38, "SP_TOTAL_REV", Z$3)</f>
        <v>1480100</v>
      </c>
    </row>
    <row r="39" spans="1:26" x14ac:dyDescent="0.3">
      <c r="A39" s="11" t="s">
        <v>1056</v>
      </c>
      <c r="B39" s="4" cm="1">
        <f t="array" ref="B39">_xll.SNL.Clients.Office.Excel.Functions.SPG($A39, "SP_TOTAL_REV", B$3)</f>
        <v>826600</v>
      </c>
      <c r="C39" s="4" cm="1">
        <f t="array" ref="C39">_xll.SNL.Clients.Office.Excel.Functions.SPG($A39, "SP_TOTAL_REV", C$3)</f>
        <v>746500</v>
      </c>
      <c r="D39" s="4" cm="1">
        <f t="array" ref="D39">_xll.SNL.Clients.Office.Excel.Functions.SPG($A39, "SP_TOTAL_REV", D$3)</f>
        <v>815200</v>
      </c>
      <c r="E39" s="4" cm="1">
        <f t="array" ref="E39">_xll.SNL.Clients.Office.Excel.Functions.SPG($A39, "SP_TOTAL_REV", E$3)</f>
        <v>849700</v>
      </c>
      <c r="F39" s="4" cm="1">
        <f t="array" ref="F39">_xll.SNL.Clients.Office.Excel.Functions.SPG($A39, "SP_TOTAL_REV", F$3)</f>
        <v>829000</v>
      </c>
      <c r="G39" s="4" cm="1">
        <f t="array" ref="G39">_xll.SNL.Clients.Office.Excel.Functions.SPG($A39, "SP_TOTAL_REV", G$3)</f>
        <v>719000</v>
      </c>
      <c r="H39" s="4" cm="1">
        <f t="array" ref="H39">_xll.SNL.Clients.Office.Excel.Functions.SPG($A39, "SP_TOTAL_REV", H$3)</f>
        <v>753700</v>
      </c>
      <c r="I39" s="4" cm="1">
        <f t="array" ref="I39">_xll.SNL.Clients.Office.Excel.Functions.SPG($A39, "SP_TOTAL_REV", I$3)</f>
        <v>824400</v>
      </c>
      <c r="J39" s="4" cm="1">
        <f t="array" ref="J39">_xll.SNL.Clients.Office.Excel.Functions.SPG($A39, "SP_TOTAL_REV", J$3)</f>
        <v>845700</v>
      </c>
      <c r="K39" s="4" t="str" cm="1">
        <f t="array" ref="K39">_xll.SNL.Clients.Office.Excel.Functions.SPG($A39, "SP_TOTAL_REV", K$3)</f>
        <v>NA</v>
      </c>
      <c r="L39" s="4" cm="1">
        <f t="array" ref="L39">_xll.SNL.Clients.Office.Excel.Functions.SPG($A39, "SP_TOTAL_REV", L$3)</f>
        <v>823300</v>
      </c>
      <c r="M39" s="4" cm="1">
        <f t="array" ref="M39">_xll.SNL.Clients.Office.Excel.Functions.SPG($A39, "SP_TOTAL_REV", M$3)</f>
        <v>891000</v>
      </c>
      <c r="N39" s="4" cm="1">
        <f t="array" ref="N39">_xll.SNL.Clients.Office.Excel.Functions.SPG($A39, "SP_TOTAL_REV", N$3)</f>
        <v>892200</v>
      </c>
      <c r="O39" s="4" cm="1">
        <f t="array" ref="O39">_xll.SNL.Clients.Office.Excel.Functions.SPG($A39, "SP_TOTAL_REV", O$3)</f>
        <v>807000</v>
      </c>
      <c r="P39" s="4" cm="1">
        <f t="array" ref="P39">_xll.SNL.Clients.Office.Excel.Functions.SPG($A39, "SP_TOTAL_REV", P$3)</f>
        <v>818000</v>
      </c>
      <c r="Q39" s="4" t="str" cm="1">
        <f t="array" ref="Q39">_xll.SNL.Clients.Office.Excel.Functions.SPG($A39, "SP_TOTAL_REV", Q$3)</f>
        <v>NA</v>
      </c>
      <c r="R39" s="4" cm="1">
        <f t="array" ref="R39">_xll.SNL.Clients.Office.Excel.Functions.SPG($A39, "SP_TOTAL_REV", R$3)</f>
        <v>1162300</v>
      </c>
      <c r="S39" s="4" cm="1">
        <f t="array" ref="S39">_xll.SNL.Clients.Office.Excel.Functions.SPG($A39, "SP_TOTAL_REV", S$3)</f>
        <v>997000</v>
      </c>
      <c r="T39" s="4" cm="1">
        <f t="array" ref="T39">_xll.SNL.Clients.Office.Excel.Functions.SPG($A39, "SP_TOTAL_REV", T$3)</f>
        <v>924500</v>
      </c>
      <c r="U39" s="4" cm="1">
        <f t="array" ref="U39">_xll.SNL.Clients.Office.Excel.Functions.SPG($A39, "SP_TOTAL_REV", U$3)</f>
        <v>609100</v>
      </c>
      <c r="V39" s="4" cm="1">
        <f t="array" ref="V39">_xll.SNL.Clients.Office.Excel.Functions.SPG($A39, "SP_TOTAL_REV", V$3)</f>
        <v>711500</v>
      </c>
      <c r="W39" s="4" t="str" cm="1">
        <f t="array" ref="W39">_xll.SNL.Clients.Office.Excel.Functions.SPG($A39, "SP_TOTAL_REV", W$3)</f>
        <v>NA</v>
      </c>
      <c r="X39" s="4" cm="1">
        <f t="array" ref="X39">_xll.SNL.Clients.Office.Excel.Functions.SPG($A39, "SP_TOTAL_REV", X$3)</f>
        <v>705300</v>
      </c>
      <c r="Y39" s="4" cm="1">
        <f t="array" ref="Y39">_xll.SNL.Clients.Office.Excel.Functions.SPG($A39, "SP_TOTAL_REV", Y$3)</f>
        <v>748200</v>
      </c>
      <c r="Z39" s="4" cm="1">
        <f t="array" ref="Z39">_xll.SNL.Clients.Office.Excel.Functions.SPG($A39, "SP_TOTAL_REV", Z$3)</f>
        <v>750600</v>
      </c>
    </row>
    <row r="40" spans="1:26" x14ac:dyDescent="0.3">
      <c r="A40" s="11" t="s">
        <v>1057</v>
      </c>
      <c r="B40" s="4" cm="1">
        <f t="array" ref="B40">_xll.SNL.Clients.Office.Excel.Functions.SPG($A40, "SP_TOTAL_REV", B$3)</f>
        <v>2430000</v>
      </c>
      <c r="C40" s="4" cm="1">
        <f t="array" ref="C40">_xll.SNL.Clients.Office.Excel.Functions.SPG($A40, "SP_TOTAL_REV", C$3)</f>
        <v>2710000</v>
      </c>
      <c r="D40" s="4" cm="1">
        <f t="array" ref="D40">_xll.SNL.Clients.Office.Excel.Functions.SPG($A40, "SP_TOTAL_REV", D$3)</f>
        <v>3480000</v>
      </c>
      <c r="E40" s="4" cm="1">
        <f t="array" ref="E40">_xll.SNL.Clients.Office.Excel.Functions.SPG($A40, "SP_TOTAL_REV", E$3)</f>
        <v>3048000</v>
      </c>
      <c r="F40" s="4" cm="1">
        <f t="array" ref="F40">_xll.SNL.Clients.Office.Excel.Functions.SPG($A40, "SP_TOTAL_REV", F$3)</f>
        <v>2551000</v>
      </c>
      <c r="G40" s="4" cm="1">
        <f t="array" ref="G40">_xll.SNL.Clients.Office.Excel.Functions.SPG($A40, "SP_TOTAL_REV", G$3)</f>
        <v>2764000</v>
      </c>
      <c r="H40" s="4" cm="1">
        <f t="array" ref="H40">_xll.SNL.Clients.Office.Excel.Functions.SPG($A40, "SP_TOTAL_REV", H$3)</f>
        <v>3564000</v>
      </c>
      <c r="I40" s="4" cm="1">
        <f t="array" ref="I40">_xll.SNL.Clients.Office.Excel.Functions.SPG($A40, "SP_TOTAL_REV", I$3)</f>
        <v>3123000</v>
      </c>
      <c r="J40" s="4" cm="1">
        <f t="array" ref="J40">_xll.SNL.Clients.Office.Excel.Functions.SPG($A40, "SP_TOTAL_REV", J$3)</f>
        <v>2557000</v>
      </c>
      <c r="K40" s="4" cm="1">
        <f t="array" ref="K40">_xll.SNL.Clients.Office.Excel.Functions.SPG($A40, "SP_TOTAL_REV", K$3)</f>
        <v>2771000</v>
      </c>
      <c r="L40" s="4" cm="1">
        <f t="array" ref="L40">_xll.SNL.Clients.Office.Excel.Functions.SPG($A40, "SP_TOTAL_REV", L$3)</f>
        <v>3547000</v>
      </c>
      <c r="M40" s="4" cm="1">
        <f t="array" ref="M40">_xll.SNL.Clients.Office.Excel.Functions.SPG($A40, "SP_TOTAL_REV", M$3)</f>
        <v>3244000</v>
      </c>
      <c r="N40" s="4" cm="1">
        <f t="array" ref="N40">_xll.SNL.Clients.Office.Excel.Functions.SPG($A40, "SP_TOTAL_REV", N$3)</f>
        <v>2432000</v>
      </c>
      <c r="O40" s="4" cm="1">
        <f t="array" ref="O40">_xll.SNL.Clients.Office.Excel.Functions.SPG($A40, "SP_TOTAL_REV", O$3)</f>
        <v>2569000</v>
      </c>
      <c r="P40" s="4" cm="1">
        <f t="array" ref="P40">_xll.SNL.Clients.Office.Excel.Functions.SPG($A40, "SP_TOTAL_REV", P$3)</f>
        <v>3001000</v>
      </c>
      <c r="Q40" s="4" cm="1">
        <f t="array" ref="Q40">_xll.SNL.Clients.Office.Excel.Functions.SPG($A40, "SP_TOTAL_REV", Q$3)</f>
        <v>2371000</v>
      </c>
      <c r="R40" s="4" cm="1">
        <f t="array" ref="R40">_xll.SNL.Clients.Office.Excel.Functions.SPG($A40, "SP_TOTAL_REV", R$3)</f>
        <v>1372000</v>
      </c>
      <c r="S40" s="4" cm="1">
        <f t="array" ref="S40">_xll.SNL.Clients.Office.Excel.Functions.SPG($A40, "SP_TOTAL_REV", S$3)</f>
        <v>1355000</v>
      </c>
      <c r="T40" s="4" cm="1">
        <f t="array" ref="T40">_xll.SNL.Clients.Office.Excel.Functions.SPG($A40, "SP_TOTAL_REV", T$3)</f>
        <v>1534000</v>
      </c>
      <c r="U40" s="4" cm="1">
        <f t="array" ref="U40">_xll.SNL.Clients.Office.Excel.Functions.SPG($A40, "SP_TOTAL_REV", U$3)</f>
        <v>760000</v>
      </c>
      <c r="V40" s="4" cm="1">
        <f t="array" ref="V40">_xll.SNL.Clients.Office.Excel.Functions.SPG($A40, "SP_TOTAL_REV", V$3)</f>
        <v>1753000</v>
      </c>
      <c r="W40" s="4" cm="1">
        <f t="array" ref="W40">_xll.SNL.Clients.Office.Excel.Functions.SPG($A40, "SP_TOTAL_REV", W$3)</f>
        <v>2162000</v>
      </c>
      <c r="X40" s="4" cm="1">
        <f t="array" ref="X40">_xll.SNL.Clients.Office.Excel.Functions.SPG($A40, "SP_TOTAL_REV", X$3)</f>
        <v>2753000</v>
      </c>
      <c r="Y40" s="4" cm="1">
        <f t="array" ref="Y40">_xll.SNL.Clients.Office.Excel.Functions.SPG($A40, "SP_TOTAL_REV", Y$3)</f>
        <v>2337000</v>
      </c>
      <c r="Z40" s="4" cm="1">
        <f t="array" ref="Z40">_xll.SNL.Clients.Office.Excel.Functions.SPG($A40, "SP_TOTAL_REV", Z$3)</f>
        <v>1920000</v>
      </c>
    </row>
    <row r="41" spans="1:26" x14ac:dyDescent="0.3">
      <c r="A41" s="11" t="s">
        <v>1058</v>
      </c>
      <c r="B41" s="4" cm="1">
        <f t="array" ref="B41">_xll.SNL.Clients.Office.Excel.Functions.SPG($A41, "SP_TOTAL_REV", B$3)</f>
        <v>5315423</v>
      </c>
      <c r="C41" s="4" cm="1">
        <f t="array" ref="C41">_xll.SNL.Clients.Office.Excel.Functions.SPG($A41, "SP_TOTAL_REV", C$3)</f>
        <v>5663384</v>
      </c>
      <c r="D41" s="4" cm="1">
        <f t="array" ref="D41">_xll.SNL.Clients.Office.Excel.Functions.SPG($A41, "SP_TOTAL_REV", D$3)</f>
        <v>5604152</v>
      </c>
      <c r="E41" s="4" cm="1">
        <f t="array" ref="E41">_xll.SNL.Clients.Office.Excel.Functions.SPG($A41, "SP_TOTAL_REV", E$3)</f>
        <v>5562976</v>
      </c>
      <c r="F41" s="4" cm="1">
        <f t="array" ref="F41">_xll.SNL.Clients.Office.Excel.Functions.SPG($A41, "SP_TOTAL_REV", F$3)</f>
        <v>5653591</v>
      </c>
      <c r="G41" s="4" cm="1">
        <f t="array" ref="G41">_xll.SNL.Clients.Office.Excel.Functions.SPG($A41, "SP_TOTAL_REV", G$3)</f>
        <v>6204914</v>
      </c>
      <c r="H41" s="4" cm="1">
        <f t="array" ref="H41">_xll.SNL.Clients.Office.Excel.Functions.SPG($A41, "SP_TOTAL_REV", H$3)</f>
        <v>6335648</v>
      </c>
      <c r="I41" s="4" cm="1">
        <f t="array" ref="I41">_xll.SNL.Clients.Office.Excel.Functions.SPG($A41, "SP_TOTAL_REV", I$3)</f>
        <v>6554608</v>
      </c>
      <c r="J41" s="4" cm="1">
        <f t="array" ref="J41">_xll.SNL.Clients.Office.Excel.Functions.SPG($A41, "SP_TOTAL_REV", J$3)</f>
        <v>6514619</v>
      </c>
      <c r="K41" s="4" cm="1">
        <f t="array" ref="K41">_xll.SNL.Clients.Office.Excel.Functions.SPG($A41, "SP_TOTAL_REV", K$3)</f>
        <v>6717521</v>
      </c>
      <c r="L41" s="4" cm="1">
        <f t="array" ref="L41">_xll.SNL.Clients.Office.Excel.Functions.SPG($A41, "SP_TOTAL_REV", L$3)</f>
        <v>6750133</v>
      </c>
      <c r="M41" s="4" cm="1">
        <f t="array" ref="M41">_xll.SNL.Clients.Office.Excel.Functions.SPG($A41, "SP_TOTAL_REV", M$3)</f>
        <v>6372653</v>
      </c>
      <c r="N41" s="4" cm="1">
        <f t="array" ref="N41">_xll.SNL.Clients.Office.Excel.Functions.SPG($A41, "SP_TOTAL_REV", N$3)</f>
        <v>6488143</v>
      </c>
      <c r="O41" s="4" cm="1">
        <f t="array" ref="O41">_xll.SNL.Clients.Office.Excel.Functions.SPG($A41, "SP_TOTAL_REV", O$3)</f>
        <v>5865217</v>
      </c>
      <c r="P41" s="4" cm="1">
        <f t="array" ref="P41">_xll.SNL.Clients.Office.Excel.Functions.SPG($A41, "SP_TOTAL_REV", P$3)</f>
        <v>5584695</v>
      </c>
      <c r="Q41" s="4" cm="1">
        <f t="array" ref="Q41">_xll.SNL.Clients.Office.Excel.Functions.SPG($A41, "SP_TOTAL_REV", Q$3)</f>
        <v>5226734</v>
      </c>
      <c r="R41" s="4" cm="1">
        <f t="array" ref="R41">_xll.SNL.Clients.Office.Excel.Functions.SPG($A41, "SP_TOTAL_REV", R$3)</f>
        <v>4916714</v>
      </c>
      <c r="S41" s="4" cm="1">
        <f t="array" ref="S41">_xll.SNL.Clients.Office.Excel.Functions.SPG($A41, "SP_TOTAL_REV", S$3)</f>
        <v>4668172</v>
      </c>
      <c r="T41" s="4" cm="1">
        <f t="array" ref="T41">_xll.SNL.Clients.Office.Excel.Functions.SPG($A41, "SP_TOTAL_REV", T$3)</f>
        <v>4723059</v>
      </c>
      <c r="U41" s="4" cm="1">
        <f t="array" ref="U41">_xll.SNL.Clients.Office.Excel.Functions.SPG($A41, "SP_TOTAL_REV", U$3)</f>
        <v>4159701</v>
      </c>
      <c r="V41" s="4" cm="1">
        <f t="array" ref="V41">_xll.SNL.Clients.Office.Excel.Functions.SPG($A41, "SP_TOTAL_REV", V$3)</f>
        <v>4309818</v>
      </c>
      <c r="W41" s="4" cm="1">
        <f t="array" ref="W41">_xll.SNL.Clients.Office.Excel.Functions.SPG($A41, "SP_TOTAL_REV", W$3)</f>
        <v>4534806</v>
      </c>
      <c r="X41" s="4" cm="1">
        <f t="array" ref="X41">_xll.SNL.Clients.Office.Excel.Functions.SPG($A41, "SP_TOTAL_REV", X$3)</f>
        <v>4630009</v>
      </c>
      <c r="Y41" s="4" cm="1">
        <f t="array" ref="Y41">_xll.SNL.Clients.Office.Excel.Functions.SPG($A41, "SP_TOTAL_REV", Y$3)</f>
        <v>4680909</v>
      </c>
      <c r="Z41" s="4" cm="1">
        <f t="array" ref="Z41">_xll.SNL.Clients.Office.Excel.Functions.SPG($A41, "SP_TOTAL_REV", Z$3)</f>
        <v>4698824</v>
      </c>
    </row>
    <row r="42" spans="1:26" x14ac:dyDescent="0.3">
      <c r="A42" s="11" t="s">
        <v>1059</v>
      </c>
      <c r="B42" s="4" cm="1">
        <f t="array" ref="B42">_xll.SNL.Clients.Office.Excel.Functions.SPG($A42, "SP_TOTAL_REV", B$3)</f>
        <v>1262000</v>
      </c>
      <c r="C42" s="4" cm="1">
        <f t="array" ref="C42">_xll.SNL.Clients.Office.Excel.Functions.SPG($A42, "SP_TOTAL_REV", C$3)</f>
        <v>1311000</v>
      </c>
      <c r="D42" s="4" cm="1">
        <f t="array" ref="D42">_xll.SNL.Clients.Office.Excel.Functions.SPG($A42, "SP_TOTAL_REV", D$3)</f>
        <v>1320000</v>
      </c>
      <c r="E42" s="4" cm="1">
        <f t="array" ref="E42">_xll.SNL.Clients.Office.Excel.Functions.SPG($A42, "SP_TOTAL_REV", E$3)</f>
        <v>1351000</v>
      </c>
      <c r="F42" s="4" cm="1">
        <f t="array" ref="F42">_xll.SNL.Clients.Office.Excel.Functions.SPG($A42, "SP_TOTAL_REV", F$3)</f>
        <v>1294000</v>
      </c>
      <c r="G42" s="4" cm="1">
        <f t="array" ref="G42">_xll.SNL.Clients.Office.Excel.Functions.SPG($A42, "SP_TOTAL_REV", G$3)</f>
        <v>1297000</v>
      </c>
      <c r="H42" s="4" cm="1">
        <f t="array" ref="H42">_xll.SNL.Clients.Office.Excel.Functions.SPG($A42, "SP_TOTAL_REV", H$3)</f>
        <v>1309000</v>
      </c>
      <c r="I42" s="4" cm="1">
        <f t="array" ref="I42">_xll.SNL.Clients.Office.Excel.Functions.SPG($A42, "SP_TOTAL_REV", I$3)</f>
        <v>1294000</v>
      </c>
      <c r="J42" s="4" cm="1">
        <f t="array" ref="J42">_xll.SNL.Clients.Office.Excel.Functions.SPG($A42, "SP_TOTAL_REV", J$3)</f>
        <v>1284000</v>
      </c>
      <c r="K42" s="4" cm="1">
        <f t="array" ref="K42">_xll.SNL.Clients.Office.Excel.Functions.SPG($A42, "SP_TOTAL_REV", K$3)</f>
        <v>1236700</v>
      </c>
      <c r="L42" s="4" cm="1">
        <f t="array" ref="L42">_xll.SNL.Clients.Office.Excel.Functions.SPG($A42, "SP_TOTAL_REV", L$3)</f>
        <v>1238700</v>
      </c>
      <c r="M42" s="4" cm="1">
        <f t="array" ref="M42">_xll.SNL.Clients.Office.Excel.Functions.SPG($A42, "SP_TOTAL_REV", M$3)</f>
        <v>1234900</v>
      </c>
      <c r="N42" s="4" cm="1">
        <f t="array" ref="N42">_xll.SNL.Clients.Office.Excel.Functions.SPG($A42, "SP_TOTAL_REV", N$3)</f>
        <v>1174100</v>
      </c>
      <c r="O42" s="4" cm="1">
        <f t="array" ref="O42">_xll.SNL.Clients.Office.Excel.Functions.SPG($A42, "SP_TOTAL_REV", O$3)</f>
        <v>1137200</v>
      </c>
      <c r="P42" s="4" cm="1">
        <f t="array" ref="P42">_xll.SNL.Clients.Office.Excel.Functions.SPG($A42, "SP_TOTAL_REV", P$3)</f>
        <v>1088600</v>
      </c>
      <c r="Q42" s="4" cm="1">
        <f t="array" ref="Q42">_xll.SNL.Clients.Office.Excel.Functions.SPG($A42, "SP_TOTAL_REV", Q$3)</f>
        <v>1126800</v>
      </c>
      <c r="R42" s="4" cm="1">
        <f t="array" ref="R42">_xll.SNL.Clients.Office.Excel.Functions.SPG($A42, "SP_TOTAL_REV", R$3)</f>
        <v>1063600</v>
      </c>
      <c r="S42" s="4" cm="1">
        <f t="array" ref="S42">_xll.SNL.Clients.Office.Excel.Functions.SPG($A42, "SP_TOTAL_REV", S$3)</f>
        <v>1074500</v>
      </c>
      <c r="T42" s="4" cm="1">
        <f t="array" ref="T42">_xll.SNL.Clients.Office.Excel.Functions.SPG($A42, "SP_TOTAL_REV", T$3)</f>
        <v>1026900</v>
      </c>
      <c r="U42" s="4" cm="1">
        <f t="array" ref="U42">_xll.SNL.Clients.Office.Excel.Functions.SPG($A42, "SP_TOTAL_REV", U$3)</f>
        <v>652700</v>
      </c>
      <c r="V42" s="4" cm="1">
        <f t="array" ref="V42">_xll.SNL.Clients.Office.Excel.Functions.SPG($A42, "SP_TOTAL_REV", V$3)</f>
        <v>983500</v>
      </c>
      <c r="W42" s="4" cm="1">
        <f t="array" ref="W42">_xll.SNL.Clients.Office.Excel.Functions.SPG($A42, "SP_TOTAL_REV", W$3)</f>
        <v>1098400</v>
      </c>
      <c r="X42" s="4" cm="1">
        <f t="array" ref="X42">_xll.SNL.Clients.Office.Excel.Functions.SPG($A42, "SP_TOTAL_REV", X$3)</f>
        <v>1107000</v>
      </c>
      <c r="Y42" s="4" cm="1">
        <f t="array" ref="Y42">_xll.SNL.Clients.Office.Excel.Functions.SPG($A42, "SP_TOTAL_REV", Y$3)</f>
        <v>1157500</v>
      </c>
      <c r="Z42" s="4" cm="1">
        <f t="array" ref="Z42">_xll.SNL.Clients.Office.Excel.Functions.SPG($A42, "SP_TOTAL_REV", Z$3)</f>
        <v>1119300</v>
      </c>
    </row>
    <row r="43" spans="1:26" x14ac:dyDescent="0.3">
      <c r="A43" s="11" t="s">
        <v>1060</v>
      </c>
      <c r="B43" s="4" cm="1">
        <f t="array" ref="B43">_xll.SNL.Clients.Office.Excel.Functions.SPG($A43, "SP_TOTAL_REV", B$3)</f>
        <v>409234</v>
      </c>
      <c r="C43" s="4" cm="1">
        <f t="array" ref="C43">_xll.SNL.Clients.Office.Excel.Functions.SPG($A43, "SP_TOTAL_REV", C$3)</f>
        <v>412340</v>
      </c>
      <c r="D43" s="4" cm="1">
        <f t="array" ref="D43">_xll.SNL.Clients.Office.Excel.Functions.SPG($A43, "SP_TOTAL_REV", D$3)</f>
        <v>421659</v>
      </c>
      <c r="E43" s="4" cm="1">
        <f t="array" ref="E43">_xll.SNL.Clients.Office.Excel.Functions.SPG($A43, "SP_TOTAL_REV", E$3)</f>
        <v>416776</v>
      </c>
      <c r="F43" s="4" cm="1">
        <f t="array" ref="F43">_xll.SNL.Clients.Office.Excel.Functions.SPG($A43, "SP_TOTAL_REV", F$3)</f>
        <v>406018</v>
      </c>
      <c r="G43" s="4" cm="1">
        <f t="array" ref="G43">_xll.SNL.Clients.Office.Excel.Functions.SPG($A43, "SP_TOTAL_REV", G$3)</f>
        <v>404609</v>
      </c>
      <c r="H43" s="4" cm="1">
        <f t="array" ref="H43">_xll.SNL.Clients.Office.Excel.Functions.SPG($A43, "SP_TOTAL_REV", H$3)</f>
        <v>392988</v>
      </c>
      <c r="I43" s="4" cm="1">
        <f t="array" ref="I43">_xll.SNL.Clients.Office.Excel.Functions.SPG($A43, "SP_TOTAL_REV", I$3)</f>
        <v>388811</v>
      </c>
      <c r="J43" s="4" cm="1">
        <f t="array" ref="J43">_xll.SNL.Clients.Office.Excel.Functions.SPG($A43, "SP_TOTAL_REV", J$3)</f>
        <v>372661</v>
      </c>
      <c r="K43" s="4" cm="1">
        <f t="array" ref="K43">_xll.SNL.Clients.Office.Excel.Functions.SPG($A43, "SP_TOTAL_REV", K$3)</f>
        <v>360032</v>
      </c>
      <c r="L43" s="4" cm="1">
        <f t="array" ref="L43">_xll.SNL.Clients.Office.Excel.Functions.SPG($A43, "SP_TOTAL_REV", L$3)</f>
        <v>320570</v>
      </c>
      <c r="M43" s="4" cm="1">
        <f t="array" ref="M43">_xll.SNL.Clients.Office.Excel.Functions.SPG($A43, "SP_TOTAL_REV", M$3)</f>
        <v>292113</v>
      </c>
      <c r="N43" s="4" cm="1">
        <f t="array" ref="N43">_xll.SNL.Clients.Office.Excel.Functions.SPG($A43, "SP_TOTAL_REV", N$3)</f>
        <v>278721</v>
      </c>
      <c r="O43" s="4" cm="1">
        <f t="array" ref="O43">_xll.SNL.Clients.Office.Excel.Functions.SPG($A43, "SP_TOTAL_REV", O$3)</f>
        <v>295457</v>
      </c>
      <c r="P43" s="4" cm="1">
        <f t="array" ref="P43">_xll.SNL.Clients.Office.Excel.Functions.SPG($A43, "SP_TOTAL_REV", P$3)</f>
        <v>273941</v>
      </c>
      <c r="Q43" s="4" cm="1">
        <f t="array" ref="Q43">_xll.SNL.Clients.Office.Excel.Functions.SPG($A43, "SP_TOTAL_REV", Q$3)</f>
        <v>268488</v>
      </c>
      <c r="R43" s="4" cm="1">
        <f t="array" ref="R43">_xll.SNL.Clients.Office.Excel.Functions.SPG($A43, "SP_TOTAL_REV", R$3)</f>
        <v>260944</v>
      </c>
      <c r="S43" s="4" cm="1">
        <f t="array" ref="S43">_xll.SNL.Clients.Office.Excel.Functions.SPG($A43, "SP_TOTAL_REV", S$3)</f>
        <v>262461</v>
      </c>
      <c r="T43" s="4" cm="1">
        <f t="array" ref="T43">_xll.SNL.Clients.Office.Excel.Functions.SPG($A43, "SP_TOTAL_REV", T$3)</f>
        <v>251333</v>
      </c>
      <c r="U43" s="4" cm="1">
        <f t="array" ref="U43">_xll.SNL.Clients.Office.Excel.Functions.SPG($A43, "SP_TOTAL_REV", U$3)</f>
        <v>238184</v>
      </c>
      <c r="V43" s="4" cm="1">
        <f t="array" ref="V43">_xll.SNL.Clients.Office.Excel.Functions.SPG($A43, "SP_TOTAL_REV", V$3)</f>
        <v>236847</v>
      </c>
      <c r="W43" s="4" cm="1">
        <f t="array" ref="W43">_xll.SNL.Clients.Office.Excel.Functions.SPG($A43, "SP_TOTAL_REV", W$3)</f>
        <v>242394</v>
      </c>
      <c r="X43" s="4" cm="1">
        <f t="array" ref="X43">_xll.SNL.Clients.Office.Excel.Functions.SPG($A43, "SP_TOTAL_REV", X$3)</f>
        <v>245020</v>
      </c>
      <c r="Y43" s="4" cm="1">
        <f t="array" ref="Y43">_xll.SNL.Clients.Office.Excel.Functions.SPG($A43, "SP_TOTAL_REV", Y$3)</f>
        <v>251139</v>
      </c>
      <c r="Z43" s="4" cm="1">
        <f t="array" ref="Z43">_xll.SNL.Clients.Office.Excel.Functions.SPG($A43, "SP_TOTAL_REV", Z$3)</f>
        <v>249960</v>
      </c>
    </row>
    <row r="44" spans="1:26" x14ac:dyDescent="0.3">
      <c r="A44" s="11" t="s">
        <v>1426</v>
      </c>
      <c r="B44" s="4" t="str" cm="1">
        <f t="array" ref="B44">_xll.SNL.Clients.Office.Excel.Functions.SPG($A44, "SP_TOTAL_REV", B$3)</f>
        <v>NA</v>
      </c>
      <c r="C44" s="4" cm="1">
        <f t="array" ref="C44">_xll.SNL.Clients.Office.Excel.Functions.SPG($A44, "SP_TOTAL_REV", C$3)</f>
        <v>2787000</v>
      </c>
      <c r="D44" s="4" cm="1">
        <f t="array" ref="D44">_xll.SNL.Clients.Office.Excel.Functions.SPG($A44, "SP_TOTAL_REV", D$3)</f>
        <v>1610000</v>
      </c>
      <c r="E44" s="4" cm="1">
        <f t="array" ref="E44">_xll.SNL.Clients.Office.Excel.Functions.SPG($A44, "SP_TOTAL_REV", E$3)</f>
        <v>1526000</v>
      </c>
      <c r="F44" s="4" cm="1">
        <f t="array" ref="F44">_xll.SNL.Clients.Office.Excel.Functions.SPG($A44, "SP_TOTAL_REV", F$3)</f>
        <v>1384000</v>
      </c>
      <c r="G44" s="4" cm="1">
        <f t="array" ref="G44">_xll.SNL.Clients.Office.Excel.Functions.SPG($A44, "SP_TOTAL_REV", G$3)</f>
        <v>2912000</v>
      </c>
      <c r="H44" s="4" cm="1">
        <f t="array" ref="H44">_xll.SNL.Clients.Office.Excel.Functions.SPG($A44, "SP_TOTAL_REV", H$3)</f>
        <v>1562000</v>
      </c>
      <c r="I44" s="4" cm="1">
        <f t="array" ref="I44">_xll.SNL.Clients.Office.Excel.Functions.SPG($A44, "SP_TOTAL_REV", I$3)</f>
        <v>1559000</v>
      </c>
      <c r="J44" s="4" cm="1">
        <f t="array" ref="J44">_xll.SNL.Clients.Office.Excel.Functions.SPG($A44, "SP_TOTAL_REV", J$3)</f>
        <v>1396000</v>
      </c>
      <c r="K44" s="4" t="str" cm="1">
        <f t="array" ref="K44">_xll.SNL.Clients.Office.Excel.Functions.SPG($A44, "SP_TOTAL_REV", K$3)</f>
        <v>NA</v>
      </c>
      <c r="L44" s="4" cm="1">
        <f t="array" ref="L44">_xll.SNL.Clients.Office.Excel.Functions.SPG($A44, "SP_TOTAL_REV", L$3)</f>
        <v>1604000</v>
      </c>
      <c r="M44" s="4" cm="1">
        <f t="array" ref="M44">_xll.SNL.Clients.Office.Excel.Functions.SPG($A44, "SP_TOTAL_REV", M$3)</f>
        <v>1618000</v>
      </c>
      <c r="N44" s="4" cm="1">
        <f t="array" ref="N44">_xll.SNL.Clients.Office.Excel.Functions.SPG($A44, "SP_TOTAL_REV", N$3)</f>
        <v>1450000</v>
      </c>
      <c r="O44" s="4" cm="1">
        <f t="array" ref="O44">_xll.SNL.Clients.Office.Excel.Functions.SPG($A44, "SP_TOTAL_REV", O$3)</f>
        <v>3028000</v>
      </c>
      <c r="P44" s="4" cm="1">
        <f t="array" ref="P44">_xll.SNL.Clients.Office.Excel.Functions.SPG($A44, "SP_TOTAL_REV", P$3)</f>
        <v>1681000</v>
      </c>
      <c r="Q44" s="4" cm="1">
        <f t="array" ref="Q44">_xll.SNL.Clients.Office.Excel.Functions.SPG($A44, "SP_TOTAL_REV", Q$3)</f>
        <v>1704000</v>
      </c>
      <c r="R44" s="4" cm="1">
        <f t="array" ref="R44">_xll.SNL.Clients.Office.Excel.Functions.SPG($A44, "SP_TOTAL_REV", R$3)</f>
        <v>1470000</v>
      </c>
      <c r="S44" s="4" cm="1">
        <f t="array" ref="S44">_xll.SNL.Clients.Office.Excel.Functions.SPG($A44, "SP_TOTAL_REV", S$3)</f>
        <v>2718000</v>
      </c>
      <c r="T44" s="4" cm="1">
        <f t="array" ref="T44">_xll.SNL.Clients.Office.Excel.Functions.SPG($A44, "SP_TOTAL_REV", T$3)</f>
        <v>1702000</v>
      </c>
      <c r="U44" s="4" t="str" cm="1">
        <f t="array" ref="U44">_xll.SNL.Clients.Office.Excel.Functions.SPG($A44, "SP_TOTAL_REV", U$3)</f>
        <v>NA</v>
      </c>
      <c r="V44" s="4" cm="1">
        <f t="array" ref="V44">_xll.SNL.Clients.Office.Excel.Functions.SPG($A44, "SP_TOTAL_REV", V$3)</f>
        <v>1654000</v>
      </c>
      <c r="W44" s="4" cm="1">
        <f t="array" ref="W44">_xll.SNL.Clients.Office.Excel.Functions.SPG($A44, "SP_TOTAL_REV", W$3)</f>
        <v>4707000</v>
      </c>
      <c r="X44" s="4" cm="1">
        <f t="array" ref="X44">_xll.SNL.Clients.Office.Excel.Functions.SPG($A44, "SP_TOTAL_REV", X$3)</f>
        <v>2677000</v>
      </c>
      <c r="Y44" s="4" cm="1">
        <f t="array" ref="Y44">_xll.SNL.Clients.Office.Excel.Functions.SPG($A44, "SP_TOTAL_REV", Y$3)</f>
        <v>2902000</v>
      </c>
      <c r="Z44" s="4" cm="1">
        <f t="array" ref="Z44">_xll.SNL.Clients.Office.Excel.Functions.SPG($A44, "SP_TOTAL_REV", Z$3)</f>
        <v>2629000</v>
      </c>
    </row>
    <row r="45" spans="1:26" x14ac:dyDescent="0.3">
      <c r="A45" s="11" t="s">
        <v>1061</v>
      </c>
      <c r="B45" s="4" cm="1">
        <f t="array" ref="B45">_xll.SNL.Clients.Office.Excel.Functions.SPG($A45, "SP_TOTAL_REV", B$3)</f>
        <v>624861</v>
      </c>
      <c r="C45" s="4" cm="1">
        <f t="array" ref="C45">_xll.SNL.Clients.Office.Excel.Functions.SPG($A45, "SP_TOTAL_REV", C$3)</f>
        <v>666042</v>
      </c>
      <c r="D45" s="4" cm="1">
        <f t="array" ref="D45">_xll.SNL.Clients.Office.Excel.Functions.SPG($A45, "SP_TOTAL_REV", D$3)</f>
        <v>654926</v>
      </c>
      <c r="E45" s="4" cm="1">
        <f t="array" ref="E45">_xll.SNL.Clients.Office.Excel.Functions.SPG($A45, "SP_TOTAL_REV", E$3)</f>
        <v>604336</v>
      </c>
      <c r="F45" s="4" cm="1">
        <f t="array" ref="F45">_xll.SNL.Clients.Office.Excel.Functions.SPG($A45, "SP_TOTAL_REV", F$3)</f>
        <v>535675</v>
      </c>
      <c r="G45" s="4" cm="1">
        <f t="array" ref="G45">_xll.SNL.Clients.Office.Excel.Functions.SPG($A45, "SP_TOTAL_REV", G$3)</f>
        <v>551243</v>
      </c>
      <c r="H45" s="4" cm="1">
        <f t="array" ref="H45">_xll.SNL.Clients.Office.Excel.Functions.SPG($A45, "SP_TOTAL_REV", H$3)</f>
        <v>626807</v>
      </c>
      <c r="I45" s="4" cm="1">
        <f t="array" ref="I45">_xll.SNL.Clients.Office.Excel.Functions.SPG($A45, "SP_TOTAL_REV", I$3)</f>
        <v>692245</v>
      </c>
      <c r="J45" s="4" cm="1">
        <f t="array" ref="J45">_xll.SNL.Clients.Office.Excel.Functions.SPG($A45, "SP_TOTAL_REV", J$3)</f>
        <v>641789</v>
      </c>
      <c r="K45" s="4" cm="1">
        <f t="array" ref="K45">_xll.SNL.Clients.Office.Excel.Functions.SPG($A45, "SP_TOTAL_REV", K$3)</f>
        <v>659072</v>
      </c>
      <c r="L45" s="4" cm="1">
        <f t="array" ref="L45">_xll.SNL.Clients.Office.Excel.Functions.SPG($A45, "SP_TOTAL_REV", L$3)</f>
        <v>670491</v>
      </c>
      <c r="M45" s="4" cm="1">
        <f t="array" ref="M45">_xll.SNL.Clients.Office.Excel.Functions.SPG($A45, "SP_TOTAL_REV", M$3)</f>
        <v>666551</v>
      </c>
      <c r="N45" s="4" cm="1">
        <f t="array" ref="N45">_xll.SNL.Clients.Office.Excel.Functions.SPG($A45, "SP_TOTAL_REV", N$3)</f>
        <v>610371</v>
      </c>
      <c r="O45" s="4" cm="1">
        <f t="array" ref="O45">_xll.SNL.Clients.Office.Excel.Functions.SPG($A45, "SP_TOTAL_REV", O$3)</f>
        <v>611959</v>
      </c>
      <c r="P45" s="4" cm="1">
        <f t="array" ref="P45">_xll.SNL.Clients.Office.Excel.Functions.SPG($A45, "SP_TOTAL_REV", P$3)</f>
        <v>604761</v>
      </c>
      <c r="Q45" s="4" cm="1">
        <f t="array" ref="Q45">_xll.SNL.Clients.Office.Excel.Functions.SPG($A45, "SP_TOTAL_REV", Q$3)</f>
        <v>575857</v>
      </c>
      <c r="R45" s="4" cm="1">
        <f t="array" ref="R45">_xll.SNL.Clients.Office.Excel.Functions.SPG($A45, "SP_TOTAL_REV", R$3)</f>
        <v>508683</v>
      </c>
      <c r="S45" s="4" cm="1">
        <f t="array" ref="S45">_xll.SNL.Clients.Office.Excel.Functions.SPG($A45, "SP_TOTAL_REV", S$3)</f>
        <v>498540</v>
      </c>
      <c r="T45" s="4" cm="1">
        <f t="array" ref="T45">_xll.SNL.Clients.Office.Excel.Functions.SPG($A45, "SP_TOTAL_REV", T$3)</f>
        <v>475839</v>
      </c>
      <c r="U45" s="4" cm="1">
        <f t="array" ref="U45">_xll.SNL.Clients.Office.Excel.Functions.SPG($A45, "SP_TOTAL_REV", U$3)</f>
        <v>424811</v>
      </c>
      <c r="V45" s="4" cm="1">
        <f t="array" ref="V45">_xll.SNL.Clients.Office.Excel.Functions.SPG($A45, "SP_TOTAL_REV", V$3)</f>
        <v>463526</v>
      </c>
      <c r="W45" s="4" cm="1">
        <f t="array" ref="W45">_xll.SNL.Clients.Office.Excel.Functions.SPG($A45, "SP_TOTAL_REV", W$3)</f>
        <v>549688</v>
      </c>
      <c r="X45" s="4" cm="1">
        <f t="array" ref="X45">_xll.SNL.Clients.Office.Excel.Functions.SPG($A45, "SP_TOTAL_REV", X$3)</f>
        <v>533098</v>
      </c>
      <c r="Y45" s="4" cm="1">
        <f t="array" ref="Y45">_xll.SNL.Clients.Office.Excel.Functions.SPG($A45, "SP_TOTAL_REV", Y$3)</f>
        <v>548352</v>
      </c>
      <c r="Z45" s="4" cm="1">
        <f t="array" ref="Z45">_xll.SNL.Clients.Office.Excel.Functions.SPG($A45, "SP_TOTAL_REV", Z$3)</f>
        <v>500140</v>
      </c>
    </row>
    <row r="46" spans="1:26" x14ac:dyDescent="0.3">
      <c r="A46" s="11" t="s">
        <v>1062</v>
      </c>
      <c r="B46" s="4" cm="1">
        <f t="array" ref="B46">_xll.SNL.Clients.Office.Excel.Functions.SPG($A46, "SP_TOTAL_REV", B$3)</f>
        <v>588000</v>
      </c>
      <c r="C46" s="4" cm="1">
        <f t="array" ref="C46">_xll.SNL.Clients.Office.Excel.Functions.SPG($A46, "SP_TOTAL_REV", C$3)</f>
        <v>532900</v>
      </c>
      <c r="D46" s="4" cm="1">
        <f t="array" ref="D46">_xll.SNL.Clients.Office.Excel.Functions.SPG($A46, "SP_TOTAL_REV", D$3)</f>
        <v>555800</v>
      </c>
      <c r="E46" s="4" cm="1">
        <f t="array" ref="E46">_xll.SNL.Clients.Office.Excel.Functions.SPG($A46, "SP_TOTAL_REV", E$3)</f>
        <v>515400</v>
      </c>
      <c r="F46" s="4" cm="1">
        <f t="array" ref="F46">_xll.SNL.Clients.Office.Excel.Functions.SPG($A46, "SP_TOTAL_REV", F$3)</f>
        <v>494600</v>
      </c>
      <c r="G46" s="4" cm="1">
        <f t="array" ref="G46">_xll.SNL.Clients.Office.Excel.Functions.SPG($A46, "SP_TOTAL_REV", G$3)</f>
        <v>430400</v>
      </c>
      <c r="H46" s="4" cm="1">
        <f t="array" ref="H46">_xll.SNL.Clients.Office.Excel.Functions.SPG($A46, "SP_TOTAL_REV", H$3)</f>
        <v>472600</v>
      </c>
      <c r="I46" s="4" cm="1">
        <f t="array" ref="I46">_xll.SNL.Clients.Office.Excel.Functions.SPG($A46, "SP_TOTAL_REV", I$3)</f>
        <v>445900</v>
      </c>
      <c r="J46" s="4" cm="1">
        <f t="array" ref="J46">_xll.SNL.Clients.Office.Excel.Functions.SPG($A46, "SP_TOTAL_REV", J$3)</f>
        <v>385600</v>
      </c>
      <c r="K46" s="4" cm="1">
        <f t="array" ref="K46">_xll.SNL.Clients.Office.Excel.Functions.SPG($A46, "SP_TOTAL_REV", K$3)</f>
        <v>362700</v>
      </c>
      <c r="L46" s="4" cm="1">
        <f t="array" ref="L46">_xll.SNL.Clients.Office.Excel.Functions.SPG($A46, "SP_TOTAL_REV", L$3)</f>
        <v>379200</v>
      </c>
      <c r="M46" s="4" cm="1">
        <f t="array" ref="M46">_xll.SNL.Clients.Office.Excel.Functions.SPG($A46, "SP_TOTAL_REV", M$3)</f>
        <v>370600</v>
      </c>
      <c r="N46" s="4" cm="1">
        <f t="array" ref="N46">_xll.SNL.Clients.Office.Excel.Functions.SPG($A46, "SP_TOTAL_REV", N$3)</f>
        <v>315200</v>
      </c>
      <c r="O46" s="4" cm="1">
        <f t="array" ref="O46">_xll.SNL.Clients.Office.Excel.Functions.SPG($A46, "SP_TOTAL_REV", O$3)</f>
        <v>306500</v>
      </c>
      <c r="P46" s="4" cm="1">
        <f t="array" ref="P46">_xll.SNL.Clients.Office.Excel.Functions.SPG($A46, "SP_TOTAL_REV", P$3)</f>
        <v>340000</v>
      </c>
      <c r="Q46" s="4" cm="1">
        <f t="array" ref="Q46">_xll.SNL.Clients.Office.Excel.Functions.SPG($A46, "SP_TOTAL_REV", Q$3)</f>
        <v>342600</v>
      </c>
      <c r="R46" s="4" cm="1">
        <f t="array" ref="R46">_xll.SNL.Clients.Office.Excel.Functions.SPG($A46, "SP_TOTAL_REV", R$3)</f>
        <v>282100</v>
      </c>
      <c r="S46" s="4" cm="1">
        <f t="array" ref="S46">_xll.SNL.Clients.Office.Excel.Functions.SPG($A46, "SP_TOTAL_REV", S$3)</f>
        <v>282400</v>
      </c>
      <c r="T46" s="4" cm="1">
        <f t="array" ref="T46">_xll.SNL.Clients.Office.Excel.Functions.SPG($A46, "SP_TOTAL_REV", T$3)</f>
        <v>282600</v>
      </c>
      <c r="U46" s="4" cm="1">
        <f t="array" ref="U46">_xll.SNL.Clients.Office.Excel.Functions.SPG($A46, "SP_TOTAL_REV", U$3)</f>
        <v>204200</v>
      </c>
      <c r="V46" s="4" cm="1">
        <f t="array" ref="V46">_xll.SNL.Clients.Office.Excel.Functions.SPG($A46, "SP_TOTAL_REV", V$3)</f>
        <v>257500</v>
      </c>
      <c r="W46" s="4" cm="1">
        <f t="array" ref="W46">_xll.SNL.Clients.Office.Excel.Functions.SPG($A46, "SP_TOTAL_REV", W$3)</f>
        <v>244000</v>
      </c>
      <c r="X46" s="4" cm="1">
        <f t="array" ref="X46">_xll.SNL.Clients.Office.Excel.Functions.SPG($A46, "SP_TOTAL_REV", X$3)</f>
        <v>214500</v>
      </c>
      <c r="Y46" s="4" cm="1">
        <f t="array" ref="Y46">_xll.SNL.Clients.Office.Excel.Functions.SPG($A46, "SP_TOTAL_REV", Y$3)</f>
        <v>237600</v>
      </c>
      <c r="Z46" s="4" cm="1">
        <f t="array" ref="Z46">_xll.SNL.Clients.Office.Excel.Functions.SPG($A46, "SP_TOTAL_REV", Z$3)</f>
        <v>216500</v>
      </c>
    </row>
    <row r="47" spans="1:26" x14ac:dyDescent="0.3">
      <c r="A47" s="11" t="s">
        <v>1063</v>
      </c>
      <c r="B47" s="4" cm="1">
        <f t="array" ref="B47">_xll.SNL.Clients.Office.Excel.Functions.SPG($A47, "SP_TOTAL_REV", B$3)</f>
        <v>358217</v>
      </c>
      <c r="C47" s="4" cm="1">
        <f t="array" ref="C47">_xll.SNL.Clients.Office.Excel.Functions.SPG($A47, "SP_TOTAL_REV", C$3)</f>
        <v>362554</v>
      </c>
      <c r="D47" s="4" cm="1">
        <f t="array" ref="D47">_xll.SNL.Clients.Office.Excel.Functions.SPG($A47, "SP_TOTAL_REV", D$3)</f>
        <v>358450</v>
      </c>
      <c r="E47" s="4" cm="1">
        <f t="array" ref="E47">_xll.SNL.Clients.Office.Excel.Functions.SPG($A47, "SP_TOTAL_REV", E$3)</f>
        <v>343664</v>
      </c>
      <c r="F47" s="4" cm="1">
        <f t="array" ref="F47">_xll.SNL.Clients.Office.Excel.Functions.SPG($A47, "SP_TOTAL_REV", F$3)</f>
        <v>323028</v>
      </c>
      <c r="G47" s="4" cm="1">
        <f t="array" ref="G47">_xll.SNL.Clients.Office.Excel.Functions.SPG($A47, "SP_TOTAL_REV", G$3)</f>
        <v>318495</v>
      </c>
      <c r="H47" s="4" cm="1">
        <f t="array" ref="H47">_xll.SNL.Clients.Office.Excel.Functions.SPG($A47, "SP_TOTAL_REV", H$3)</f>
        <v>304985</v>
      </c>
      <c r="I47" s="4" cm="1">
        <f t="array" ref="I47">_xll.SNL.Clients.Office.Excel.Functions.SPG($A47, "SP_TOTAL_REV", I$3)</f>
        <v>295983</v>
      </c>
      <c r="J47" s="4" cm="1">
        <f t="array" ref="J47">_xll.SNL.Clients.Office.Excel.Functions.SPG($A47, "SP_TOTAL_REV", J$3)</f>
        <v>272555</v>
      </c>
      <c r="K47" s="4" cm="1">
        <f t="array" ref="K47">_xll.SNL.Clients.Office.Excel.Functions.SPG($A47, "SP_TOTAL_REV", K$3)</f>
        <v>260006</v>
      </c>
      <c r="L47" s="4" cm="1">
        <f t="array" ref="L47">_xll.SNL.Clients.Office.Excel.Functions.SPG($A47, "SP_TOTAL_REV", L$3)</f>
        <v>229924</v>
      </c>
      <c r="M47" s="4" cm="1">
        <f t="array" ref="M47">_xll.SNL.Clients.Office.Excel.Functions.SPG($A47, "SP_TOTAL_REV", M$3)</f>
        <v>200221</v>
      </c>
      <c r="N47" s="4" cm="1">
        <f t="array" ref="N47">_xll.SNL.Clients.Office.Excel.Functions.SPG($A47, "SP_TOTAL_REV", N$3)</f>
        <v>166911</v>
      </c>
      <c r="O47" s="4" cm="1">
        <f t="array" ref="O47">_xll.SNL.Clients.Office.Excel.Functions.SPG($A47, "SP_TOTAL_REV", O$3)</f>
        <v>156478</v>
      </c>
      <c r="P47" s="4" cm="1">
        <f t="array" ref="P47">_xll.SNL.Clients.Office.Excel.Functions.SPG($A47, "SP_TOTAL_REV", P$3)</f>
        <v>118349</v>
      </c>
      <c r="Q47" s="4" cm="1">
        <f t="array" ref="Q47">_xll.SNL.Clients.Office.Excel.Functions.SPG($A47, "SP_TOTAL_REV", Q$3)</f>
        <v>78273</v>
      </c>
      <c r="R47" s="4" cm="1">
        <f t="array" ref="R47">_xll.SNL.Clients.Office.Excel.Functions.SPG($A47, "SP_TOTAL_REV", R$3)</f>
        <v>59738</v>
      </c>
      <c r="S47" s="4" cm="1">
        <f t="array" ref="S47">_xll.SNL.Clients.Office.Excel.Functions.SPG($A47, "SP_TOTAL_REV", S$3)</f>
        <v>54045</v>
      </c>
      <c r="T47" s="4" cm="1">
        <f t="array" ref="T47">_xll.SNL.Clients.Office.Excel.Functions.SPG($A47, "SP_TOTAL_REV", T$3)</f>
        <v>46209</v>
      </c>
      <c r="U47" s="4" cm="1">
        <f t="array" ref="U47">_xll.SNL.Clients.Office.Excel.Functions.SPG($A47, "SP_TOTAL_REV", U$3)</f>
        <v>42110</v>
      </c>
      <c r="V47" s="4" cm="1">
        <f t="array" ref="V47">_xll.SNL.Clients.Office.Excel.Functions.SPG($A47, "SP_TOTAL_REV", V$3)</f>
        <v>41230</v>
      </c>
      <c r="W47" s="4" cm="1">
        <f t="array" ref="W47">_xll.SNL.Clients.Office.Excel.Functions.SPG($A47, "SP_TOTAL_REV", W$3)</f>
        <v>39080</v>
      </c>
      <c r="X47" s="4" cm="1">
        <f t="array" ref="X47">_xll.SNL.Clients.Office.Excel.Functions.SPG($A47, "SP_TOTAL_REV", X$3)</f>
        <v>35180</v>
      </c>
      <c r="Y47" s="4" cm="1">
        <f t="array" ref="Y47">_xll.SNL.Clients.Office.Excel.Functions.SPG($A47, "SP_TOTAL_REV", Y$3)</f>
        <v>31684</v>
      </c>
      <c r="Z47" s="4" cm="1">
        <f t="array" ref="Z47">_xll.SNL.Clients.Office.Excel.Functions.SPG($A47, "SP_TOTAL_REV", Z$3)</f>
        <v>28244</v>
      </c>
    </row>
    <row r="48" spans="1:26" x14ac:dyDescent="0.3">
      <c r="A48" s="11" t="s">
        <v>1064</v>
      </c>
      <c r="B48" s="4" cm="1">
        <f t="array" ref="B48">_xll.SNL.Clients.Office.Excel.Functions.SPG($A48, "SP_TOTAL_REV", B$3)</f>
        <v>585400</v>
      </c>
      <c r="C48" s="4" cm="1">
        <f t="array" ref="C48">_xll.SNL.Clients.Office.Excel.Functions.SPG($A48, "SP_TOTAL_REV", C$3)</f>
        <v>667475</v>
      </c>
      <c r="D48" s="4" cm="1">
        <f t="array" ref="D48">_xll.SNL.Clients.Office.Excel.Functions.SPG($A48, "SP_TOTAL_REV", D$3)</f>
        <v>649729</v>
      </c>
      <c r="E48" s="4" cm="1">
        <f t="array" ref="E48">_xll.SNL.Clients.Office.Excel.Functions.SPG($A48, "SP_TOTAL_REV", E$3)</f>
        <v>638476</v>
      </c>
      <c r="F48" s="4" cm="1">
        <f t="array" ref="F48">_xll.SNL.Clients.Office.Excel.Functions.SPG($A48, "SP_TOTAL_REV", F$3)</f>
        <v>610800</v>
      </c>
      <c r="G48" s="4" cm="1">
        <f t="array" ref="G48">_xll.SNL.Clients.Office.Excel.Functions.SPG($A48, "SP_TOTAL_REV", G$3)</f>
        <v>681122</v>
      </c>
      <c r="H48" s="4" cm="1">
        <f t="array" ref="H48">_xll.SNL.Clients.Office.Excel.Functions.SPG($A48, "SP_TOTAL_REV", H$3)</f>
        <v>632124</v>
      </c>
      <c r="I48" s="4" cm="1">
        <f t="array" ref="I48">_xll.SNL.Clients.Office.Excel.Functions.SPG($A48, "SP_TOTAL_REV", I$3)</f>
        <v>681110</v>
      </c>
      <c r="J48" s="4" cm="1">
        <f t="array" ref="J48">_xll.SNL.Clients.Office.Excel.Functions.SPG($A48, "SP_TOTAL_REV", J$3)</f>
        <v>676844</v>
      </c>
      <c r="K48" s="4" cm="1">
        <f t="array" ref="K48">_xll.SNL.Clients.Office.Excel.Functions.SPG($A48, "SP_TOTAL_REV", K$3)</f>
        <v>730288</v>
      </c>
      <c r="L48" s="4" cm="1">
        <f t="array" ref="L48">_xll.SNL.Clients.Office.Excel.Functions.SPG($A48, "SP_TOTAL_REV", L$3)</f>
        <v>680800</v>
      </c>
      <c r="M48" s="4" cm="1">
        <f t="array" ref="M48">_xll.SNL.Clients.Office.Excel.Functions.SPG($A48, "SP_TOTAL_REV", M$3)</f>
        <v>691099</v>
      </c>
      <c r="N48" s="4" cm="1">
        <f t="array" ref="N48">_xll.SNL.Clients.Office.Excel.Functions.SPG($A48, "SP_TOTAL_REV", N$3)</f>
        <v>700062</v>
      </c>
      <c r="O48" s="4" cm="1">
        <f t="array" ref="O48">_xll.SNL.Clients.Office.Excel.Functions.SPG($A48, "SP_TOTAL_REV", O$3)</f>
        <v>732769</v>
      </c>
      <c r="P48" s="4" cm="1">
        <f t="array" ref="P48">_xll.SNL.Clients.Office.Excel.Functions.SPG($A48, "SP_TOTAL_REV", P$3)</f>
        <v>747049</v>
      </c>
      <c r="Q48" s="4" cm="1">
        <f t="array" ref="Q48">_xll.SNL.Clients.Office.Excel.Functions.SPG($A48, "SP_TOTAL_REV", Q$3)</f>
        <v>715931</v>
      </c>
      <c r="R48" s="4" cm="1">
        <f t="array" ref="R48">_xll.SNL.Clients.Office.Excel.Functions.SPG($A48, "SP_TOTAL_REV", R$3)</f>
        <v>726796</v>
      </c>
      <c r="S48" s="4" cm="1">
        <f t="array" ref="S48">_xll.SNL.Clients.Office.Excel.Functions.SPG($A48, "SP_TOTAL_REV", S$3)</f>
        <v>789839</v>
      </c>
      <c r="T48" s="4" cm="1">
        <f t="array" ref="T48">_xll.SNL.Clients.Office.Excel.Functions.SPG($A48, "SP_TOTAL_REV", T$3)</f>
        <v>647263</v>
      </c>
      <c r="U48" s="4" cm="1">
        <f t="array" ref="U48">_xll.SNL.Clients.Office.Excel.Functions.SPG($A48, "SP_TOTAL_REV", U$3)</f>
        <v>536880</v>
      </c>
      <c r="V48" s="4" cm="1">
        <f t="array" ref="V48">_xll.SNL.Clients.Office.Excel.Functions.SPG($A48, "SP_TOTAL_REV", V$3)</f>
        <v>571644</v>
      </c>
      <c r="W48" s="4" cm="1">
        <f t="array" ref="W48">_xll.SNL.Clients.Office.Excel.Functions.SPG($A48, "SP_TOTAL_REV", W$3)</f>
        <v>624428</v>
      </c>
      <c r="X48" s="4" cm="1">
        <f t="array" ref="X48">_xll.SNL.Clients.Office.Excel.Functions.SPG($A48, "SP_TOTAL_REV", X$3)</f>
        <v>560633</v>
      </c>
      <c r="Y48" s="4" cm="1">
        <f t="array" ref="Y48">_xll.SNL.Clients.Office.Excel.Functions.SPG($A48, "SP_TOTAL_REV", Y$3)</f>
        <v>572619</v>
      </c>
      <c r="Z48" s="4" cm="1">
        <f t="array" ref="Z48">_xll.SNL.Clients.Office.Excel.Functions.SPG($A48, "SP_TOTAL_REV", Z$3)</f>
        <v>553979</v>
      </c>
    </row>
    <row r="49" spans="1:26" x14ac:dyDescent="0.3">
      <c r="A49" s="11" t="s">
        <v>1065</v>
      </c>
      <c r="B49" s="4" cm="1">
        <f t="array" ref="B49">_xll.SNL.Clients.Office.Excel.Functions.SPG($A49, "SP_TOTAL_REV", B$3)</f>
        <v>745145</v>
      </c>
      <c r="C49" s="4" cm="1">
        <f t="array" ref="C49">_xll.SNL.Clients.Office.Excel.Functions.SPG($A49, "SP_TOTAL_REV", C$3)</f>
        <v>747313</v>
      </c>
      <c r="D49" s="4" cm="1">
        <f t="array" ref="D49">_xll.SNL.Clients.Office.Excel.Functions.SPG($A49, "SP_TOTAL_REV", D$3)</f>
        <v>745740</v>
      </c>
      <c r="E49" s="4" cm="1">
        <f t="array" ref="E49">_xll.SNL.Clients.Office.Excel.Functions.SPG($A49, "SP_TOTAL_REV", E$3)</f>
        <v>712029</v>
      </c>
      <c r="F49" s="4" cm="1">
        <f t="array" ref="F49">_xll.SNL.Clients.Office.Excel.Functions.SPG($A49, "SP_TOTAL_REV", F$3)</f>
        <v>648833</v>
      </c>
      <c r="G49" s="4" cm="1">
        <f t="array" ref="G49">_xll.SNL.Clients.Office.Excel.Functions.SPG($A49, "SP_TOTAL_REV", G$3)</f>
        <v>646207</v>
      </c>
      <c r="H49" s="4" cm="1">
        <f t="array" ref="H49">_xll.SNL.Clients.Office.Excel.Functions.SPG($A49, "SP_TOTAL_REV", H$3)</f>
        <v>581329</v>
      </c>
      <c r="I49" s="4" cm="1">
        <f t="array" ref="I49">_xll.SNL.Clients.Office.Excel.Functions.SPG($A49, "SP_TOTAL_REV", I$3)</f>
        <v>595275</v>
      </c>
      <c r="J49" s="4" cm="1">
        <f t="array" ref="J49">_xll.SNL.Clients.Office.Excel.Functions.SPG($A49, "SP_TOTAL_REV", J$3)</f>
        <v>596415</v>
      </c>
      <c r="K49" s="4" cm="1">
        <f t="array" ref="K49">_xll.SNL.Clients.Office.Excel.Functions.SPG($A49, "SP_TOTAL_REV", K$3)</f>
        <v>537538</v>
      </c>
      <c r="L49" s="4" cm="1">
        <f t="array" ref="L49">_xll.SNL.Clients.Office.Excel.Functions.SPG($A49, "SP_TOTAL_REV", L$3)</f>
        <v>505344</v>
      </c>
      <c r="M49" s="4" cm="1">
        <f t="array" ref="M49">_xll.SNL.Clients.Office.Excel.Functions.SPG($A49, "SP_TOTAL_REV", M$3)</f>
        <v>533798</v>
      </c>
      <c r="N49" s="4" cm="1">
        <f t="array" ref="N49">_xll.SNL.Clients.Office.Excel.Functions.SPG($A49, "SP_TOTAL_REV", N$3)</f>
        <v>519359</v>
      </c>
      <c r="O49" s="4" cm="1">
        <f t="array" ref="O49">_xll.SNL.Clients.Office.Excel.Functions.SPG($A49, "SP_TOTAL_REV", O$3)</f>
        <v>449810</v>
      </c>
      <c r="P49" s="4" cm="1">
        <f t="array" ref="P49">_xll.SNL.Clients.Office.Excel.Functions.SPG($A49, "SP_TOTAL_REV", P$3)</f>
        <v>408742</v>
      </c>
      <c r="Q49" s="4" cm="1">
        <f t="array" ref="Q49">_xll.SNL.Clients.Office.Excel.Functions.SPG($A49, "SP_TOTAL_REV", Q$3)</f>
        <v>501693</v>
      </c>
      <c r="R49" s="4" cm="1">
        <f t="array" ref="R49">_xll.SNL.Clients.Office.Excel.Functions.SPG($A49, "SP_TOTAL_REV", R$3)</f>
        <v>486030</v>
      </c>
      <c r="S49" s="4" cm="1">
        <f t="array" ref="S49">_xll.SNL.Clients.Office.Excel.Functions.SPG($A49, "SP_TOTAL_REV", S$3)</f>
        <v>452117</v>
      </c>
      <c r="T49" s="4" cm="1">
        <f t="array" ref="T49">_xll.SNL.Clients.Office.Excel.Functions.SPG($A49, "SP_TOTAL_REV", T$3)</f>
        <v>476784</v>
      </c>
      <c r="U49" s="4" cm="1">
        <f t="array" ref="U49">_xll.SNL.Clients.Office.Excel.Functions.SPG($A49, "SP_TOTAL_REV", U$3)</f>
        <v>429485</v>
      </c>
      <c r="V49" s="4" cm="1">
        <f t="array" ref="V49">_xll.SNL.Clients.Office.Excel.Functions.SPG($A49, "SP_TOTAL_REV", V$3)</f>
        <v>502069</v>
      </c>
      <c r="W49" s="4" cm="1">
        <f t="array" ref="W49">_xll.SNL.Clients.Office.Excel.Functions.SPG($A49, "SP_TOTAL_REV", W$3)</f>
        <v>454443</v>
      </c>
      <c r="X49" s="4" cm="1">
        <f t="array" ref="X49">_xll.SNL.Clients.Office.Excel.Functions.SPG($A49, "SP_TOTAL_REV", X$3)</f>
        <v>461097</v>
      </c>
      <c r="Y49" s="4" cm="1">
        <f t="array" ref="Y49">_xll.SNL.Clients.Office.Excel.Functions.SPG($A49, "SP_TOTAL_REV", Y$3)</f>
        <v>387763</v>
      </c>
      <c r="Z49" s="4" cm="1">
        <f t="array" ref="Z49">_xll.SNL.Clients.Office.Excel.Functions.SPG($A49, "SP_TOTAL_REV", Z$3)</f>
        <v>400745</v>
      </c>
    </row>
    <row r="50" spans="1:26" x14ac:dyDescent="0.3">
      <c r="A50" s="11" t="s">
        <v>1066</v>
      </c>
      <c r="B50" s="4" t="str" cm="1">
        <f t="array" ref="B50">_xll.SNL.Clients.Office.Excel.Functions.SPG($A50, "SP_TOTAL_REV", B$3)</f>
        <v>NA</v>
      </c>
      <c r="C50" s="4" cm="1">
        <f t="array" ref="C50">_xll.SNL.Clients.Office.Excel.Functions.SPG($A50, "SP_TOTAL_REV", C$3)</f>
        <v>5278526</v>
      </c>
      <c r="D50" s="4" cm="1">
        <f t="array" ref="D50">_xll.SNL.Clients.Office.Excel.Functions.SPG($A50, "SP_TOTAL_REV", D$3)</f>
        <v>5099364</v>
      </c>
      <c r="E50" s="4" cm="1">
        <f t="array" ref="E50">_xll.SNL.Clients.Office.Excel.Functions.SPG($A50, "SP_TOTAL_REV", E$3)</f>
        <v>5205395</v>
      </c>
      <c r="F50" s="4" cm="1">
        <f t="array" ref="F50">_xll.SNL.Clients.Office.Excel.Functions.SPG($A50, "SP_TOTAL_REV", F$3)</f>
        <v>4918519</v>
      </c>
      <c r="G50" s="4" cm="1">
        <f t="array" ref="G50">_xll.SNL.Clients.Office.Excel.Functions.SPG($A50, "SP_TOTAL_REV", G$3)</f>
        <v>5357284</v>
      </c>
      <c r="H50" s="4" cm="1">
        <f t="array" ref="H50">_xll.SNL.Clients.Office.Excel.Functions.SPG($A50, "SP_TOTAL_REV", H$3)</f>
        <v>4924723</v>
      </c>
      <c r="I50" s="4" cm="1">
        <f t="array" ref="I50">_xll.SNL.Clients.Office.Excel.Functions.SPG($A50, "SP_TOTAL_REV", I$3)</f>
        <v>4963540</v>
      </c>
      <c r="J50" s="4" cm="1">
        <f t="array" ref="J50">_xll.SNL.Clients.Office.Excel.Functions.SPG($A50, "SP_TOTAL_REV", J$3)</f>
        <v>4723142</v>
      </c>
      <c r="K50" s="4" cm="1">
        <f t="array" ref="K50">_xll.SNL.Clients.Office.Excel.Functions.SPG($A50, "SP_TOTAL_REV", K$3)</f>
        <v>4929595</v>
      </c>
      <c r="L50" s="4" cm="1">
        <f t="array" ref="L50">_xll.SNL.Clients.Office.Excel.Functions.SPG($A50, "SP_TOTAL_REV", L$3)</f>
        <v>4785319</v>
      </c>
      <c r="M50" s="4" cm="1">
        <f t="array" ref="M50">_xll.SNL.Clients.Office.Excel.Functions.SPG($A50, "SP_TOTAL_REV", M$3)</f>
        <v>5103816</v>
      </c>
      <c r="N50" s="4" cm="1">
        <f t="array" ref="N50">_xll.SNL.Clients.Office.Excel.Functions.SPG($A50, "SP_TOTAL_REV", N$3)</f>
        <v>4496435</v>
      </c>
      <c r="O50" s="4" cm="1">
        <f t="array" ref="O50">_xll.SNL.Clients.Office.Excel.Functions.SPG($A50, "SP_TOTAL_REV", O$3)</f>
        <v>4357838</v>
      </c>
      <c r="P50" s="4" cm="1">
        <f t="array" ref="P50">_xll.SNL.Clients.Office.Excel.Functions.SPG($A50, "SP_TOTAL_REV", P$3)</f>
        <v>4264087</v>
      </c>
      <c r="Q50" s="4" cm="1">
        <f t="array" ref="Q50">_xll.SNL.Clients.Office.Excel.Functions.SPG($A50, "SP_TOTAL_REV", Q$3)</f>
        <v>4177155</v>
      </c>
      <c r="R50" s="4" cm="1">
        <f t="array" ref="R50">_xll.SNL.Clients.Office.Excel.Functions.SPG($A50, "SP_TOTAL_REV", R$3)</f>
        <v>3868222</v>
      </c>
      <c r="S50" s="4" cm="1">
        <f t="array" ref="S50">_xll.SNL.Clients.Office.Excel.Functions.SPG($A50, "SP_TOTAL_REV", S$3)</f>
        <v>3946613</v>
      </c>
      <c r="T50" s="4" cm="1">
        <f t="array" ref="T50">_xll.SNL.Clients.Office.Excel.Functions.SPG($A50, "SP_TOTAL_REV", T$3)</f>
        <v>3731669</v>
      </c>
      <c r="U50" s="4" cm="1">
        <f t="array" ref="U50">_xll.SNL.Clients.Office.Excel.Functions.SPG($A50, "SP_TOTAL_REV", U$3)</f>
        <v>3954130</v>
      </c>
      <c r="V50" s="4" cm="1">
        <f t="array" ref="V50">_xll.SNL.Clients.Office.Excel.Functions.SPG($A50, "SP_TOTAL_REV", V$3)</f>
        <v>3797605</v>
      </c>
      <c r="W50" s="4" cm="1">
        <f t="array" ref="W50">_xll.SNL.Clients.Office.Excel.Functions.SPG($A50, "SP_TOTAL_REV", W$3)</f>
        <v>3472325</v>
      </c>
      <c r="X50" s="4" cm="1">
        <f t="array" ref="X50">_xll.SNL.Clients.Office.Excel.Functions.SPG($A50, "SP_TOTAL_REV", X$3)</f>
        <v>3229404</v>
      </c>
      <c r="Y50" s="4" cm="1">
        <f t="array" ref="Y50">_xll.SNL.Clients.Office.Excel.Functions.SPG($A50, "SP_TOTAL_REV", Y$3)</f>
        <v>3345842</v>
      </c>
      <c r="Z50" s="4" cm="1">
        <f t="array" ref="Z50">_xll.SNL.Clients.Office.Excel.Functions.SPG($A50, "SP_TOTAL_REV", Z$3)</f>
        <v>3143136</v>
      </c>
    </row>
    <row r="51" spans="1:26" x14ac:dyDescent="0.3">
      <c r="A51" s="11" t="s">
        <v>1067</v>
      </c>
      <c r="B51" s="4" cm="1">
        <f t="array" ref="B51">_xll.SNL.Clients.Office.Excel.Functions.SPG($A51, "SP_TOTAL_REV", B$3)</f>
        <v>805200</v>
      </c>
      <c r="C51" s="4" cm="1">
        <f t="array" ref="C51">_xll.SNL.Clients.Office.Excel.Functions.SPG($A51, "SP_TOTAL_REV", C$3)</f>
        <v>597100</v>
      </c>
      <c r="D51" s="4" cm="1">
        <f t="array" ref="D51">_xll.SNL.Clients.Office.Excel.Functions.SPG($A51, "SP_TOTAL_REV", D$3)</f>
        <v>401600</v>
      </c>
      <c r="E51" s="4" cm="1">
        <f t="array" ref="E51">_xll.SNL.Clients.Office.Excel.Functions.SPG($A51, "SP_TOTAL_REV", E$3)</f>
        <v>402600</v>
      </c>
      <c r="F51" s="4" cm="1">
        <f t="array" ref="F51">_xll.SNL.Clients.Office.Excel.Functions.SPG($A51, "SP_TOTAL_REV", F$3)</f>
        <v>726400</v>
      </c>
      <c r="G51" s="4" cm="1">
        <f t="array" ref="G51">_xll.SNL.Clients.Office.Excel.Functions.SPG($A51, "SP_TOTAL_REV", G$3)</f>
        <v>591700</v>
      </c>
      <c r="H51" s="4" cm="1">
        <f t="array" ref="H51">_xll.SNL.Clients.Office.Excel.Functions.SPG($A51, "SP_TOTAL_REV", H$3)</f>
        <v>407100</v>
      </c>
      <c r="I51" s="4" cm="1">
        <f t="array" ref="I51">_xll.SNL.Clients.Office.Excel.Functions.SPG($A51, "SP_TOTAL_REV", I$3)</f>
        <v>411300</v>
      </c>
      <c r="J51" s="4" cm="1">
        <f t="array" ref="J51">_xll.SNL.Clients.Office.Excel.Functions.SPG($A51, "SP_TOTAL_REV", J$3)</f>
        <v>921200</v>
      </c>
      <c r="K51" s="4" cm="1">
        <f t="array" ref="K51">_xll.SNL.Clients.Office.Excel.Functions.SPG($A51, "SP_TOTAL_REV", K$3)</f>
        <v>791423</v>
      </c>
      <c r="L51" s="4" cm="1">
        <f t="array" ref="L51">_xll.SNL.Clients.Office.Excel.Functions.SPG($A51, "SP_TOTAL_REV", L$3)</f>
        <v>462612</v>
      </c>
      <c r="M51" s="4" cm="1">
        <f t="array" ref="M51">_xll.SNL.Clients.Office.Excel.Functions.SPG($A51, "SP_TOTAL_REV", M$3)</f>
        <v>474195</v>
      </c>
      <c r="N51" s="4" cm="1">
        <f t="array" ref="N51">_xll.SNL.Clients.Office.Excel.Functions.SPG($A51, "SP_TOTAL_REV", N$3)</f>
        <v>823570</v>
      </c>
      <c r="O51" s="4" cm="1">
        <f t="array" ref="O51">_xll.SNL.Clients.Office.Excel.Functions.SPG($A51, "SP_TOTAL_REV", O$3)</f>
        <v>562508</v>
      </c>
      <c r="P51" s="4" cm="1">
        <f t="array" ref="P51">_xll.SNL.Clients.Office.Excel.Functions.SPG($A51, "SP_TOTAL_REV", P$3)</f>
        <v>380590</v>
      </c>
      <c r="Q51" s="4" cm="1">
        <f t="array" ref="Q51">_xll.SNL.Clients.Office.Excel.Functions.SPG($A51, "SP_TOTAL_REV", Q$3)</f>
        <v>372572</v>
      </c>
      <c r="R51" s="4" cm="1">
        <f t="array" ref="R51">_xll.SNL.Clients.Office.Excel.Functions.SPG($A51, "SP_TOTAL_REV", R$3)</f>
        <v>633432</v>
      </c>
      <c r="S51" s="4" cm="1">
        <f t="array" ref="S51">_xll.SNL.Clients.Office.Excel.Functions.SPG($A51, "SP_TOTAL_REV", S$3)</f>
        <v>486387</v>
      </c>
      <c r="T51" s="4" cm="1">
        <f t="array" ref="T51">_xll.SNL.Clients.Office.Excel.Functions.SPG($A51, "SP_TOTAL_REV", T$3)</f>
        <v>346590</v>
      </c>
      <c r="U51" s="4" cm="1">
        <f t="array" ref="U51">_xll.SNL.Clients.Office.Excel.Functions.SPG($A51, "SP_TOTAL_REV", U$3)</f>
        <v>326914</v>
      </c>
      <c r="V51" s="4" cm="1">
        <f t="array" ref="V51">_xll.SNL.Clients.Office.Excel.Functions.SPG($A51, "SP_TOTAL_REV", V$3)</f>
        <v>537050</v>
      </c>
      <c r="W51" s="4" cm="1">
        <f t="array" ref="W51">_xll.SNL.Clients.Office.Excel.Functions.SPG($A51, "SP_TOTAL_REV", W$3)</f>
        <v>477654</v>
      </c>
      <c r="X51" s="4" cm="1">
        <f t="array" ref="X51">_xll.SNL.Clients.Office.Excel.Functions.SPG($A51, "SP_TOTAL_REV", X$3)</f>
        <v>325548</v>
      </c>
      <c r="Y51" s="4" cm="1">
        <f t="array" ref="Y51">_xll.SNL.Clients.Office.Excel.Functions.SPG($A51, "SP_TOTAL_REV", Y$3)</f>
        <v>333888</v>
      </c>
      <c r="Z51" s="4" cm="1">
        <f t="array" ref="Z51">_xll.SNL.Clients.Office.Excel.Functions.SPG($A51, "SP_TOTAL_REV", Z$3)</f>
        <v>597810</v>
      </c>
    </row>
    <row r="52" spans="1:26" x14ac:dyDescent="0.3">
      <c r="A52" s="11" t="s">
        <v>1068</v>
      </c>
      <c r="B52" s="4" cm="1">
        <f t="array" ref="B52">_xll.SNL.Clients.Office.Excel.Functions.SPG($A52, "SP_TOTAL_REV", B$3)</f>
        <v>270661</v>
      </c>
      <c r="C52" s="4" cm="1">
        <f t="array" ref="C52">_xll.SNL.Clients.Office.Excel.Functions.SPG($A52, "SP_TOTAL_REV", C$3)</f>
        <v>302232</v>
      </c>
      <c r="D52" s="4" cm="1">
        <f t="array" ref="D52">_xll.SNL.Clients.Office.Excel.Functions.SPG($A52, "SP_TOTAL_REV", D$3)</f>
        <v>286727</v>
      </c>
      <c r="E52" s="4" cm="1">
        <f t="array" ref="E52">_xll.SNL.Clients.Office.Excel.Functions.SPG($A52, "SP_TOTAL_REV", E$3)</f>
        <v>287286</v>
      </c>
      <c r="F52" s="4" cm="1">
        <f t="array" ref="F52">_xll.SNL.Clients.Office.Excel.Functions.SPG($A52, "SP_TOTAL_REV", F$3)</f>
        <v>279250</v>
      </c>
      <c r="G52" s="4" cm="1">
        <f t="array" ref="G52">_xll.SNL.Clients.Office.Excel.Functions.SPG($A52, "SP_TOTAL_REV", G$3)</f>
        <v>295011</v>
      </c>
      <c r="H52" s="4" cm="1">
        <f t="array" ref="H52">_xll.SNL.Clients.Office.Excel.Functions.SPG($A52, "SP_TOTAL_REV", H$3)</f>
        <v>277626</v>
      </c>
      <c r="I52" s="4" cm="1">
        <f t="array" ref="I52">_xll.SNL.Clients.Office.Excel.Functions.SPG($A52, "SP_TOTAL_REV", I$3)</f>
        <v>271042</v>
      </c>
      <c r="J52" s="4" cm="1">
        <f t="array" ref="J52">_xll.SNL.Clients.Office.Excel.Functions.SPG($A52, "SP_TOTAL_REV", J$3)</f>
        <v>261753</v>
      </c>
      <c r="K52" s="4" cm="1">
        <f t="array" ref="K52">_xll.SNL.Clients.Office.Excel.Functions.SPG($A52, "SP_TOTAL_REV", K$3)</f>
        <v>274757</v>
      </c>
      <c r="L52" s="4" cm="1">
        <f t="array" ref="L52">_xll.SNL.Clients.Office.Excel.Functions.SPG($A52, "SP_TOTAL_REV", L$3)</f>
        <v>261297</v>
      </c>
      <c r="M52" s="4" cm="1">
        <f t="array" ref="M52">_xll.SNL.Clients.Office.Excel.Functions.SPG($A52, "SP_TOTAL_REV", M$3)</f>
        <v>264927</v>
      </c>
      <c r="N52" s="4" cm="1">
        <f t="array" ref="N52">_xll.SNL.Clients.Office.Excel.Functions.SPG($A52, "SP_TOTAL_REV", N$3)</f>
        <v>257124</v>
      </c>
      <c r="O52" s="4" cm="1">
        <f t="array" ref="O52">_xll.SNL.Clients.Office.Excel.Functions.SPG($A52, "SP_TOTAL_REV", O$3)</f>
        <v>247891</v>
      </c>
      <c r="P52" s="4" cm="1">
        <f t="array" ref="P52">_xll.SNL.Clients.Office.Excel.Functions.SPG($A52, "SP_TOTAL_REV", P$3)</f>
        <v>231218</v>
      </c>
      <c r="Q52" s="4" cm="1">
        <f t="array" ref="Q52">_xll.SNL.Clients.Office.Excel.Functions.SPG($A52, "SP_TOTAL_REV", Q$3)</f>
        <v>229440</v>
      </c>
      <c r="R52" s="4" cm="1">
        <f t="array" ref="R52">_xll.SNL.Clients.Office.Excel.Functions.SPG($A52, "SP_TOTAL_REV", R$3)</f>
        <v>219191</v>
      </c>
      <c r="S52" s="4" cm="1">
        <f t="array" ref="S52">_xll.SNL.Clients.Office.Excel.Functions.SPG($A52, "SP_TOTAL_REV", S$3)</f>
        <v>242606</v>
      </c>
      <c r="T52" s="4" cm="1">
        <f t="array" ref="T52">_xll.SNL.Clients.Office.Excel.Functions.SPG($A52, "SP_TOTAL_REV", T$3)</f>
        <v>215001</v>
      </c>
      <c r="U52" s="4" cm="1">
        <f t="array" ref="U52">_xll.SNL.Clients.Office.Excel.Functions.SPG($A52, "SP_TOTAL_REV", U$3)</f>
        <v>231991</v>
      </c>
      <c r="V52" s="4" cm="1">
        <f t="array" ref="V52">_xll.SNL.Clients.Office.Excel.Functions.SPG($A52, "SP_TOTAL_REV", V$3)</f>
        <v>223621</v>
      </c>
      <c r="W52" s="4" cm="1">
        <f t="array" ref="W52">_xll.SNL.Clients.Office.Excel.Functions.SPG($A52, "SP_TOTAL_REV", W$3)</f>
        <v>237839</v>
      </c>
      <c r="X52" s="4" cm="1">
        <f t="array" ref="X52">_xll.SNL.Clients.Office.Excel.Functions.SPG($A52, "SP_TOTAL_REV", X$3)</f>
        <v>221120</v>
      </c>
      <c r="Y52" s="4" cm="1">
        <f t="array" ref="Y52">_xll.SNL.Clients.Office.Excel.Functions.SPG($A52, "SP_TOTAL_REV", Y$3)</f>
        <v>225634</v>
      </c>
      <c r="Z52" s="4" cm="1">
        <f t="array" ref="Z52">_xll.SNL.Clients.Office.Excel.Functions.SPG($A52, "SP_TOTAL_REV", Z$3)</f>
        <v>215830</v>
      </c>
    </row>
    <row r="53" spans="1:26" x14ac:dyDescent="0.3">
      <c r="A53" s="11" t="s">
        <v>1069</v>
      </c>
      <c r="B53" s="4" cm="1">
        <f t="array" ref="B53">_xll.SNL.Clients.Office.Excel.Functions.SPG($A53, "SP_TOTAL_REV", B$3)</f>
        <v>991565</v>
      </c>
      <c r="C53" s="4" cm="1">
        <f t="array" ref="C53">_xll.SNL.Clients.Office.Excel.Functions.SPG($A53, "SP_TOTAL_REV", C$3)</f>
        <v>1040915</v>
      </c>
      <c r="D53" s="4" cm="1">
        <f t="array" ref="D53">_xll.SNL.Clients.Office.Excel.Functions.SPG($A53, "SP_TOTAL_REV", D$3)</f>
        <v>961246</v>
      </c>
      <c r="E53" s="4" cm="1">
        <f t="array" ref="E53">_xll.SNL.Clients.Office.Excel.Functions.SPG($A53, "SP_TOTAL_REV", E$3)</f>
        <v>967512</v>
      </c>
      <c r="F53" s="4" cm="1">
        <f t="array" ref="F53">_xll.SNL.Clients.Office.Excel.Functions.SPG($A53, "SP_TOTAL_REV", F$3)</f>
        <v>960521</v>
      </c>
      <c r="G53" s="4" cm="1">
        <f t="array" ref="G53">_xll.SNL.Clients.Office.Excel.Functions.SPG($A53, "SP_TOTAL_REV", G$3)</f>
        <v>954412</v>
      </c>
      <c r="H53" s="4" cm="1">
        <f t="array" ref="H53">_xll.SNL.Clients.Office.Excel.Functions.SPG($A53, "SP_TOTAL_REV", H$3)</f>
        <v>903164</v>
      </c>
      <c r="I53" s="4" cm="1">
        <f t="array" ref="I53">_xll.SNL.Clients.Office.Excel.Functions.SPG($A53, "SP_TOTAL_REV", I$3)</f>
        <v>916950</v>
      </c>
      <c r="J53" s="4" cm="1">
        <f t="array" ref="J53">_xll.SNL.Clients.Office.Excel.Functions.SPG($A53, "SP_TOTAL_REV", J$3)</f>
        <v>963966</v>
      </c>
      <c r="K53" s="4" cm="1">
        <f t="array" ref="K53">_xll.SNL.Clients.Office.Excel.Functions.SPG($A53, "SP_TOTAL_REV", K$3)</f>
        <v>922921</v>
      </c>
      <c r="L53" s="4" cm="1">
        <f t="array" ref="L53">_xll.SNL.Clients.Office.Excel.Functions.SPG($A53, "SP_TOTAL_REV", L$3)</f>
        <v>877263</v>
      </c>
      <c r="M53" s="4" cm="1">
        <f t="array" ref="M53">_xll.SNL.Clients.Office.Excel.Functions.SPG($A53, "SP_TOTAL_REV", M$3)</f>
        <v>894450</v>
      </c>
      <c r="N53" s="4" cm="1">
        <f t="array" ref="N53">_xll.SNL.Clients.Office.Excel.Functions.SPG($A53, "SP_TOTAL_REV", N$3)</f>
        <v>860743</v>
      </c>
      <c r="O53" s="4" cm="1">
        <f t="array" ref="O53">_xll.SNL.Clients.Office.Excel.Functions.SPG($A53, "SP_TOTAL_REV", O$3)</f>
        <v>879841</v>
      </c>
      <c r="P53" s="4" cm="1">
        <f t="array" ref="P53">_xll.SNL.Clients.Office.Excel.Functions.SPG($A53, "SP_TOTAL_REV", P$3)</f>
        <v>843060</v>
      </c>
      <c r="Q53" s="4" cm="1">
        <f t="array" ref="Q53">_xll.SNL.Clients.Office.Excel.Functions.SPG($A53, "SP_TOTAL_REV", Q$3)</f>
        <v>893602</v>
      </c>
      <c r="R53" s="4" cm="1">
        <f t="array" ref="R53">_xll.SNL.Clients.Office.Excel.Functions.SPG($A53, "SP_TOTAL_REV", R$3)</f>
        <v>753307</v>
      </c>
      <c r="S53" s="4" cm="1">
        <f t="array" ref="S53">_xll.SNL.Clients.Office.Excel.Functions.SPG($A53, "SP_TOTAL_REV", S$3)</f>
        <v>635868</v>
      </c>
      <c r="T53" s="4" cm="1">
        <f t="array" ref="T53">_xll.SNL.Clients.Office.Excel.Functions.SPG($A53, "SP_TOTAL_REV", T$3)</f>
        <v>652238</v>
      </c>
      <c r="U53" s="4" cm="1">
        <f t="array" ref="U53">_xll.SNL.Clients.Office.Excel.Functions.SPG($A53, "SP_TOTAL_REV", U$3)</f>
        <v>209859</v>
      </c>
      <c r="V53" s="4" cm="1">
        <f t="array" ref="V53">_xll.SNL.Clients.Office.Excel.Functions.SPG($A53, "SP_TOTAL_REV", V$3)</f>
        <v>680525</v>
      </c>
      <c r="W53" s="4" cm="1">
        <f t="array" ref="W53">_xll.SNL.Clients.Office.Excel.Functions.SPG($A53, "SP_TOTAL_REV", W$3)</f>
        <v>833131</v>
      </c>
      <c r="X53" s="4" cm="1">
        <f t="array" ref="X53">_xll.SNL.Clients.Office.Excel.Functions.SPG($A53, "SP_TOTAL_REV", X$3)</f>
        <v>819568</v>
      </c>
      <c r="Y53" s="4" cm="1">
        <f t="array" ref="Y53">_xll.SNL.Clients.Office.Excel.Functions.SPG($A53, "SP_TOTAL_REV", Y$3)</f>
        <v>846132</v>
      </c>
      <c r="Z53" s="4" cm="1">
        <f t="array" ref="Z53">_xll.SNL.Clients.Office.Excel.Functions.SPG($A53, "SP_TOTAL_REV", Z$3)</f>
        <v>827288</v>
      </c>
    </row>
    <row r="54" spans="1:26" x14ac:dyDescent="0.3">
      <c r="A54" s="11" t="s">
        <v>1070</v>
      </c>
      <c r="B54" s="4" cm="1">
        <f t="array" ref="B54">_xll.SNL.Clients.Office.Excel.Functions.SPG($A54, "SP_TOTAL_REV", B$3)</f>
        <v>2390000</v>
      </c>
      <c r="C54" s="4" cm="1">
        <f t="array" ref="C54">_xll.SNL.Clients.Office.Excel.Functions.SPG($A54, "SP_TOTAL_REV", C$3)</f>
        <v>1205000</v>
      </c>
      <c r="D54" s="4" cm="1">
        <f t="array" ref="D54">_xll.SNL.Clients.Office.Excel.Functions.SPG($A54, "SP_TOTAL_REV", D$3)</f>
        <v>2018000</v>
      </c>
      <c r="E54" s="4" cm="1">
        <f t="array" ref="E54">_xll.SNL.Clients.Office.Excel.Functions.SPG($A54, "SP_TOTAL_REV", E$3)</f>
        <v>1427000</v>
      </c>
      <c r="F54" s="4" cm="1">
        <f t="array" ref="F54">_xll.SNL.Clients.Office.Excel.Functions.SPG($A54, "SP_TOTAL_REV", F$3)</f>
        <v>74000</v>
      </c>
      <c r="G54" s="4" cm="1">
        <f t="array" ref="G54">_xll.SNL.Clients.Office.Excel.Functions.SPG($A54, "SP_TOTAL_REV", G$3)</f>
        <v>1400000</v>
      </c>
      <c r="H54" s="4" cm="1">
        <f t="array" ref="H54">_xll.SNL.Clients.Office.Excel.Functions.SPG($A54, "SP_TOTAL_REV", H$3)</f>
        <v>1170000</v>
      </c>
      <c r="I54" s="4" cm="1">
        <f t="array" ref="I54">_xll.SNL.Clients.Office.Excel.Functions.SPG($A54, "SP_TOTAL_REV", I$3)</f>
        <v>263000</v>
      </c>
      <c r="J54" s="4" cm="1">
        <f t="array" ref="J54">_xll.SNL.Clients.Office.Excel.Functions.SPG($A54, "SP_TOTAL_REV", J$3)</f>
        <v>1284000</v>
      </c>
      <c r="K54" s="4" cm="1">
        <f t="array" ref="K54">_xll.SNL.Clients.Office.Excel.Functions.SPG($A54, "SP_TOTAL_REV", K$3)</f>
        <v>-127000</v>
      </c>
      <c r="L54" s="4" cm="1">
        <f t="array" ref="L54">_xll.SNL.Clients.Office.Excel.Functions.SPG($A54, "SP_TOTAL_REV", L$3)</f>
        <v>1121000</v>
      </c>
      <c r="M54" s="4" cm="1">
        <f t="array" ref="M54">_xll.SNL.Clients.Office.Excel.Functions.SPG($A54, "SP_TOTAL_REV", M$3)</f>
        <v>3866000</v>
      </c>
      <c r="N54" s="4" cm="1">
        <f t="array" ref="N54">_xll.SNL.Clients.Office.Excel.Functions.SPG($A54, "SP_TOTAL_REV", N$3)</f>
        <v>2013000</v>
      </c>
      <c r="O54" s="4" cm="1">
        <f t="array" ref="O54">_xll.SNL.Clients.Office.Excel.Functions.SPG($A54, "SP_TOTAL_REV", O$3)</f>
        <v>1200000</v>
      </c>
      <c r="P54" s="4" cm="1">
        <f t="array" ref="P54">_xll.SNL.Clients.Office.Excel.Functions.SPG($A54, "SP_TOTAL_REV", P$3)</f>
        <v>2512000</v>
      </c>
      <c r="Q54" s="4" cm="1">
        <f t="array" ref="Q54">_xll.SNL.Clients.Office.Excel.Functions.SPG($A54, "SP_TOTAL_REV", Q$3)</f>
        <v>1676000</v>
      </c>
      <c r="R54" s="4" cm="1">
        <f t="array" ref="R54">_xll.SNL.Clients.Office.Excel.Functions.SPG($A54, "SP_TOTAL_REV", R$3)</f>
        <v>938000</v>
      </c>
      <c r="S54" s="4" cm="1">
        <f t="array" ref="S54">_xll.SNL.Clients.Office.Excel.Functions.SPG($A54, "SP_TOTAL_REV", S$3)</f>
        <v>131000</v>
      </c>
      <c r="T54" s="4" cm="1">
        <f t="array" ref="T54">_xll.SNL.Clients.Office.Excel.Functions.SPG($A54, "SP_TOTAL_REV", T$3)</f>
        <v>309000</v>
      </c>
      <c r="U54" s="4" cm="1">
        <f t="array" ref="U54">_xll.SNL.Clients.Office.Excel.Functions.SPG($A54, "SP_TOTAL_REV", U$3)</f>
        <v>-922000</v>
      </c>
      <c r="V54" s="4" cm="1">
        <f t="array" ref="V54">_xll.SNL.Clients.Office.Excel.Functions.SPG($A54, "SP_TOTAL_REV", V$3)</f>
        <v>8985000</v>
      </c>
      <c r="W54" s="4" cm="1">
        <f t="array" ref="W54">_xll.SNL.Clients.Office.Excel.Functions.SPG($A54, "SP_TOTAL_REV", W$3)</f>
        <v>306000</v>
      </c>
      <c r="X54" s="4" cm="1">
        <f t="array" ref="X54">_xll.SNL.Clients.Office.Excel.Functions.SPG($A54, "SP_TOTAL_REV", X$3)</f>
        <v>3187000</v>
      </c>
      <c r="Y54" s="4" cm="1">
        <f t="array" ref="Y54">_xll.SNL.Clients.Office.Excel.Functions.SPG($A54, "SP_TOTAL_REV", Y$3)</f>
        <v>2370000</v>
      </c>
      <c r="Z54" s="4" cm="1">
        <f t="array" ref="Z54">_xll.SNL.Clients.Office.Excel.Functions.SPG($A54, "SP_TOTAL_REV", Z$3)</f>
        <v>691000</v>
      </c>
    </row>
    <row r="55" spans="1:26" x14ac:dyDescent="0.3">
      <c r="A55" s="11" t="s">
        <v>1071</v>
      </c>
      <c r="B55" s="4" cm="1">
        <f t="array" ref="B55">_xll.SNL.Clients.Office.Excel.Functions.SPG($A55, "SP_TOTAL_REV", B$3)</f>
        <v>339218</v>
      </c>
      <c r="C55" s="4" cm="1">
        <f t="array" ref="C55">_xll.SNL.Clients.Office.Excel.Functions.SPG($A55, "SP_TOTAL_REV", C$3)</f>
        <v>333420</v>
      </c>
      <c r="D55" s="4" cm="1">
        <f t="array" ref="D55">_xll.SNL.Clients.Office.Excel.Functions.SPG($A55, "SP_TOTAL_REV", D$3)</f>
        <v>325971</v>
      </c>
      <c r="E55" s="4" cm="1">
        <f t="array" ref="E55">_xll.SNL.Clients.Office.Excel.Functions.SPG($A55, "SP_TOTAL_REV", E$3)</f>
        <v>322321</v>
      </c>
      <c r="F55" s="4" cm="1">
        <f t="array" ref="F55">_xll.SNL.Clients.Office.Excel.Functions.SPG($A55, "SP_TOTAL_REV", F$3)</f>
        <v>324118</v>
      </c>
      <c r="G55" s="4" cm="1">
        <f t="array" ref="G55">_xll.SNL.Clients.Office.Excel.Functions.SPG($A55, "SP_TOTAL_REV", G$3)</f>
        <v>316806</v>
      </c>
      <c r="H55" s="4" cm="1">
        <f t="array" ref="H55">_xll.SNL.Clients.Office.Excel.Functions.SPG($A55, "SP_TOTAL_REV", H$3)</f>
        <v>307587</v>
      </c>
      <c r="I55" s="4" cm="1">
        <f t="array" ref="I55">_xll.SNL.Clients.Office.Excel.Functions.SPG($A55, "SP_TOTAL_REV", I$3)</f>
        <v>309850</v>
      </c>
      <c r="J55" s="4" cm="1">
        <f t="array" ref="J55">_xll.SNL.Clients.Office.Excel.Functions.SPG($A55, "SP_TOTAL_REV", J$3)</f>
        <v>311459</v>
      </c>
      <c r="K55" s="4" cm="1">
        <f t="array" ref="K55">_xll.SNL.Clients.Office.Excel.Functions.SPG($A55, "SP_TOTAL_REV", K$3)</f>
        <v>308685</v>
      </c>
      <c r="L55" s="4" cm="1">
        <f t="array" ref="L55">_xll.SNL.Clients.Office.Excel.Functions.SPG($A55, "SP_TOTAL_REV", L$3)</f>
        <v>304833</v>
      </c>
      <c r="M55" s="4" cm="1">
        <f t="array" ref="M55">_xll.SNL.Clients.Office.Excel.Functions.SPG($A55, "SP_TOTAL_REV", M$3)</f>
        <v>306166</v>
      </c>
      <c r="N55" s="4" cm="1">
        <f t="array" ref="N55">_xll.SNL.Clients.Office.Excel.Functions.SPG($A55, "SP_TOTAL_REV", N$3)</f>
        <v>298704</v>
      </c>
      <c r="O55" s="4" cm="1">
        <f t="array" ref="O55">_xll.SNL.Clients.Office.Excel.Functions.SPG($A55, "SP_TOTAL_REV", O$3)</f>
        <v>295375</v>
      </c>
      <c r="P55" s="4" cm="1">
        <f t="array" ref="P55">_xll.SNL.Clients.Office.Excel.Functions.SPG($A55, "SP_TOTAL_REV", P$3)</f>
        <v>290237</v>
      </c>
      <c r="Q55" s="4" cm="1">
        <f t="array" ref="Q55">_xll.SNL.Clients.Office.Excel.Functions.SPG($A55, "SP_TOTAL_REV", Q$3)</f>
        <v>287128</v>
      </c>
      <c r="R55" s="4" cm="1">
        <f t="array" ref="R55">_xll.SNL.Clients.Office.Excel.Functions.SPG($A55, "SP_TOTAL_REV", R$3)</f>
        <v>279833</v>
      </c>
      <c r="S55" s="4" cm="1">
        <f t="array" ref="S55">_xll.SNL.Clients.Office.Excel.Functions.SPG($A55, "SP_TOTAL_REV", S$3)</f>
        <v>269557</v>
      </c>
      <c r="T55" s="4" cm="1">
        <f t="array" ref="T55">_xll.SNL.Clients.Office.Excel.Functions.SPG($A55, "SP_TOTAL_REV", T$3)</f>
        <v>254044</v>
      </c>
      <c r="U55" s="4" cm="1">
        <f t="array" ref="U55">_xll.SNL.Clients.Office.Excel.Functions.SPG($A55, "SP_TOTAL_REV", U$3)</f>
        <v>247722</v>
      </c>
      <c r="V55" s="4" cm="1">
        <f t="array" ref="V55">_xll.SNL.Clients.Office.Excel.Functions.SPG($A55, "SP_TOTAL_REV", V$3)</f>
        <v>282425</v>
      </c>
      <c r="W55" s="4" cm="1">
        <f t="array" ref="W55">_xll.SNL.Clients.Office.Excel.Functions.SPG($A55, "SP_TOTAL_REV", W$3)</f>
        <v>293273</v>
      </c>
      <c r="X55" s="4" cm="1">
        <f t="array" ref="X55">_xll.SNL.Clients.Office.Excel.Functions.SPG($A55, "SP_TOTAL_REV", X$3)</f>
        <v>293093</v>
      </c>
      <c r="Y55" s="4" cm="1">
        <f t="array" ref="Y55">_xll.SNL.Clients.Office.Excel.Functions.SPG($A55, "SP_TOTAL_REV", Y$3)</f>
        <v>291305</v>
      </c>
      <c r="Z55" s="4" cm="1">
        <f t="array" ref="Z55">_xll.SNL.Clients.Office.Excel.Functions.SPG($A55, "SP_TOTAL_REV", Z$3)</f>
        <v>291286</v>
      </c>
    </row>
    <row r="56" spans="1:26" x14ac:dyDescent="0.3">
      <c r="A56" s="11" t="s">
        <v>1072</v>
      </c>
      <c r="B56" s="4" cm="1">
        <f t="array" ref="B56">_xll.SNL.Clients.Office.Excel.Functions.SPG($A56, "SP_TOTAL_REV", B$3)</f>
        <v>801400</v>
      </c>
      <c r="C56" s="4" cm="1">
        <f t="array" ref="C56">_xll.SNL.Clients.Office.Excel.Functions.SPG($A56, "SP_TOTAL_REV", C$3)</f>
        <v>979600</v>
      </c>
      <c r="D56" s="4" cm="1">
        <f t="array" ref="D56">_xll.SNL.Clients.Office.Excel.Functions.SPG($A56, "SP_TOTAL_REV", D$3)</f>
        <v>864400</v>
      </c>
      <c r="E56" s="4" cm="1">
        <f t="array" ref="E56">_xll.SNL.Clients.Office.Excel.Functions.SPG($A56, "SP_TOTAL_REV", E$3)</f>
        <v>800700</v>
      </c>
      <c r="F56" s="4" cm="1">
        <f t="array" ref="F56">_xll.SNL.Clients.Office.Excel.Functions.SPG($A56, "SP_TOTAL_REV", F$3)</f>
        <v>721700</v>
      </c>
      <c r="G56" s="4" cm="1">
        <f t="array" ref="G56">_xll.SNL.Clients.Office.Excel.Functions.SPG($A56, "SP_TOTAL_REV", G$3)</f>
        <v>854500</v>
      </c>
      <c r="H56" s="4" cm="1">
        <f t="array" ref="H56">_xll.SNL.Clients.Office.Excel.Functions.SPG($A56, "SP_TOTAL_REV", H$3)</f>
        <v>742800</v>
      </c>
      <c r="I56" s="4" cm="1">
        <f t="array" ref="I56">_xll.SNL.Clients.Office.Excel.Functions.SPG($A56, "SP_TOTAL_REV", I$3)</f>
        <v>681900</v>
      </c>
      <c r="J56" s="4" cm="1">
        <f t="array" ref="J56">_xll.SNL.Clients.Office.Excel.Functions.SPG($A56, "SP_TOTAL_REV", J$3)</f>
        <v>685300</v>
      </c>
      <c r="K56" s="4" cm="1">
        <f t="array" ref="K56">_xll.SNL.Clients.Office.Excel.Functions.SPG($A56, "SP_TOTAL_REV", K$3)</f>
        <v>708400</v>
      </c>
      <c r="L56" s="4" cm="1">
        <f t="array" ref="L56">_xll.SNL.Clients.Office.Excel.Functions.SPG($A56, "SP_TOTAL_REV", L$3)</f>
        <v>638900</v>
      </c>
      <c r="M56" s="4" cm="1">
        <f t="array" ref="M56">_xll.SNL.Clients.Office.Excel.Functions.SPG($A56, "SP_TOTAL_REV", M$3)</f>
        <v>588400</v>
      </c>
      <c r="N56" s="4" cm="1">
        <f t="array" ref="N56">_xll.SNL.Clients.Office.Excel.Functions.SPG($A56, "SP_TOTAL_REV", N$3)</f>
        <v>595000</v>
      </c>
      <c r="O56" s="4" cm="1">
        <f t="array" ref="O56">_xll.SNL.Clients.Office.Excel.Functions.SPG($A56, "SP_TOTAL_REV", O$3)</f>
        <v>683500</v>
      </c>
      <c r="P56" s="4" cm="1">
        <f t="array" ref="P56">_xll.SNL.Clients.Office.Excel.Functions.SPG($A56, "SP_TOTAL_REV", P$3)</f>
        <v>608900</v>
      </c>
      <c r="Q56" s="4" cm="1">
        <f t="array" ref="Q56">_xll.SNL.Clients.Office.Excel.Functions.SPG($A56, "SP_TOTAL_REV", Q$3)</f>
        <v>570800</v>
      </c>
      <c r="R56" s="4" cm="1">
        <f t="array" ref="R56">_xll.SNL.Clients.Office.Excel.Functions.SPG($A56, "SP_TOTAL_REV", R$3)</f>
        <v>554700</v>
      </c>
      <c r="S56" s="4" cm="1">
        <f t="array" ref="S56">_xll.SNL.Clients.Office.Excel.Functions.SPG($A56, "SP_TOTAL_REV", S$3)</f>
        <v>627500</v>
      </c>
      <c r="T56" s="4" cm="1">
        <f t="array" ref="T56">_xll.SNL.Clients.Office.Excel.Functions.SPG($A56, "SP_TOTAL_REV", T$3)</f>
        <v>511400</v>
      </c>
      <c r="U56" s="4" cm="1">
        <f t="array" ref="U56">_xll.SNL.Clients.Office.Excel.Functions.SPG($A56, "SP_TOTAL_REV", U$3)</f>
        <v>424600</v>
      </c>
      <c r="V56" s="4" cm="1">
        <f t="array" ref="V56">_xll.SNL.Clients.Office.Excel.Functions.SPG($A56, "SP_TOTAL_REV", V$3)</f>
        <v>424000</v>
      </c>
      <c r="W56" s="4" cm="1">
        <f t="array" ref="W56">_xll.SNL.Clients.Office.Excel.Functions.SPG($A56, "SP_TOTAL_REV", W$3)</f>
        <v>599900</v>
      </c>
      <c r="X56" s="4" cm="1">
        <f t="array" ref="X56">_xll.SNL.Clients.Office.Excel.Functions.SPG($A56, "SP_TOTAL_REV", X$3)</f>
        <v>521100</v>
      </c>
      <c r="Y56" s="4" cm="1">
        <f t="array" ref="Y56">_xll.SNL.Clients.Office.Excel.Functions.SPG($A56, "SP_TOTAL_REV", Y$3)</f>
        <v>490200</v>
      </c>
      <c r="Z56" s="4" cm="1">
        <f t="array" ref="Z56">_xll.SNL.Clients.Office.Excel.Functions.SPG($A56, "SP_TOTAL_REV", Z$3)</f>
        <v>461400</v>
      </c>
    </row>
    <row r="57" spans="1:26" x14ac:dyDescent="0.3">
      <c r="A57" s="11" t="s">
        <v>1073</v>
      </c>
      <c r="B57" s="4" cm="1">
        <f t="array" ref="B57">_xll.SNL.Clients.Office.Excel.Functions.SPG($A57, "SP_TOTAL_REV", B$3)</f>
        <v>1221800</v>
      </c>
      <c r="C57" s="4" cm="1">
        <f t="array" ref="C57">_xll.SNL.Clients.Office.Excel.Functions.SPG($A57, "SP_TOTAL_REV", C$3)</f>
        <v>1154900</v>
      </c>
      <c r="D57" s="4" cm="1">
        <f t="array" ref="D57">_xll.SNL.Clients.Office.Excel.Functions.SPG($A57, "SP_TOTAL_REV", D$3)</f>
        <v>1273300</v>
      </c>
      <c r="E57" s="4" cm="1">
        <f t="array" ref="E57">_xll.SNL.Clients.Office.Excel.Functions.SPG($A57, "SP_TOTAL_REV", E$3)</f>
        <v>1443900</v>
      </c>
      <c r="F57" s="4" cm="1">
        <f t="array" ref="F57">_xll.SNL.Clients.Office.Excel.Functions.SPG($A57, "SP_TOTAL_REV", F$3)</f>
        <v>1365000</v>
      </c>
      <c r="G57" s="4" cm="1">
        <f t="array" ref="G57">_xll.SNL.Clients.Office.Excel.Functions.SPG($A57, "SP_TOTAL_REV", G$3)</f>
        <v>1361900</v>
      </c>
      <c r="H57" s="4" cm="1">
        <f t="array" ref="H57">_xll.SNL.Clients.Office.Excel.Functions.SPG($A57, "SP_TOTAL_REV", H$3)</f>
        <v>1593600</v>
      </c>
      <c r="I57" s="4" cm="1">
        <f t="array" ref="I57">_xll.SNL.Clients.Office.Excel.Functions.SPG($A57, "SP_TOTAL_REV", I$3)</f>
        <v>1702300</v>
      </c>
      <c r="J57" s="4" cm="1">
        <f t="array" ref="J57">_xll.SNL.Clients.Office.Excel.Functions.SPG($A57, "SP_TOTAL_REV", J$3)</f>
        <v>1743600</v>
      </c>
      <c r="K57" s="4" cm="1">
        <f t="array" ref="K57">_xll.SNL.Clients.Office.Excel.Functions.SPG($A57, "SP_TOTAL_REV", K$3)</f>
        <v>1582700</v>
      </c>
      <c r="L57" s="4" cm="1">
        <f t="array" ref="L57">_xll.SNL.Clients.Office.Excel.Functions.SPG($A57, "SP_TOTAL_REV", L$3)</f>
        <v>1698200</v>
      </c>
      <c r="M57" s="4" cm="1">
        <f t="array" ref="M57">_xll.SNL.Clients.Office.Excel.Functions.SPG($A57, "SP_TOTAL_REV", M$3)</f>
        <v>1835600</v>
      </c>
      <c r="N57" s="4" cm="1">
        <f t="array" ref="N57">_xll.SNL.Clients.Office.Excel.Functions.SPG($A57, "SP_TOTAL_REV", N$3)</f>
        <v>1695700</v>
      </c>
      <c r="O57" s="4" cm="1">
        <f t="array" ref="O57">_xll.SNL.Clients.Office.Excel.Functions.SPG($A57, "SP_TOTAL_REV", O$3)</f>
        <v>1431000</v>
      </c>
      <c r="P57" s="4" cm="1">
        <f t="array" ref="P57">_xll.SNL.Clients.Office.Excel.Functions.SPG($A57, "SP_TOTAL_REV", P$3)</f>
        <v>1427200</v>
      </c>
      <c r="Q57" s="4" cm="1">
        <f t="array" ref="Q57">_xll.SNL.Clients.Office.Excel.Functions.SPG($A57, "SP_TOTAL_REV", Q$3)</f>
        <v>1554800</v>
      </c>
      <c r="R57" s="4" cm="1">
        <f t="array" ref="R57">_xll.SNL.Clients.Office.Excel.Functions.SPG($A57, "SP_TOTAL_REV", R$3)</f>
        <v>1433200</v>
      </c>
      <c r="S57" s="4" cm="1">
        <f t="array" ref="S57">_xll.SNL.Clients.Office.Excel.Functions.SPG($A57, "SP_TOTAL_REV", S$3)</f>
        <v>1161100</v>
      </c>
      <c r="T57" s="4" cm="1">
        <f t="array" ref="T57">_xll.SNL.Clients.Office.Excel.Functions.SPG($A57, "SP_TOTAL_REV", T$3)</f>
        <v>1233100</v>
      </c>
      <c r="U57" s="4" cm="1">
        <f t="array" ref="U57">_xll.SNL.Clients.Office.Excel.Functions.SPG($A57, "SP_TOTAL_REV", U$3)</f>
        <v>987800</v>
      </c>
      <c r="V57" s="4" cm="1">
        <f t="array" ref="V57">_xll.SNL.Clients.Office.Excel.Functions.SPG($A57, "SP_TOTAL_REV", V$3)</f>
        <v>965500</v>
      </c>
      <c r="W57" s="4" cm="1">
        <f t="array" ref="W57">_xll.SNL.Clients.Office.Excel.Functions.SPG($A57, "SP_TOTAL_REV", W$3)</f>
        <v>917600</v>
      </c>
      <c r="X57" s="4" cm="1">
        <f t="array" ref="X57">_xll.SNL.Clients.Office.Excel.Functions.SPG($A57, "SP_TOTAL_REV", X$3)</f>
        <v>976600</v>
      </c>
      <c r="Y57" s="4" cm="1">
        <f t="array" ref="Y57">_xll.SNL.Clients.Office.Excel.Functions.SPG($A57, "SP_TOTAL_REV", Y$3)</f>
        <v>1163500</v>
      </c>
      <c r="Z57" s="4" cm="1">
        <f t="array" ref="Z57">_xll.SNL.Clients.Office.Excel.Functions.SPG($A57, "SP_TOTAL_REV", Z$3)</f>
        <v>1050700</v>
      </c>
    </row>
    <row r="58" spans="1:26" x14ac:dyDescent="0.3">
      <c r="A58" s="11" t="s">
        <v>1074</v>
      </c>
      <c r="B58" s="4" t="str" cm="1">
        <f t="array" ref="B58">_xll.SNL.Clients.Office.Excel.Functions.SPG($A58, "SP_TOTAL_REV", B$3)</f>
        <v>NA</v>
      </c>
      <c r="C58" s="4" cm="1">
        <f t="array" ref="C58">_xll.SNL.Clients.Office.Excel.Functions.SPG($A58, "SP_TOTAL_REV", C$3)</f>
        <v>3271990</v>
      </c>
      <c r="D58" s="4" cm="1">
        <f t="array" ref="D58">_xll.SNL.Clients.Office.Excel.Functions.SPG($A58, "SP_TOTAL_REV", D$3)</f>
        <v>2529435</v>
      </c>
      <c r="E58" s="4" cm="1">
        <f t="array" ref="E58">_xll.SNL.Clients.Office.Excel.Functions.SPG($A58, "SP_TOTAL_REV", E$3)</f>
        <v>2464183</v>
      </c>
      <c r="F58" s="4" cm="1">
        <f t="array" ref="F58">_xll.SNL.Clients.Office.Excel.Functions.SPG($A58, "SP_TOTAL_REV", F$3)</f>
        <v>2360174</v>
      </c>
      <c r="G58" s="4" cm="1">
        <f t="array" ref="G58">_xll.SNL.Clients.Office.Excel.Functions.SPG($A58, "SP_TOTAL_REV", G$3)</f>
        <v>3121265</v>
      </c>
      <c r="H58" s="4" cm="1">
        <f t="array" ref="H58">_xll.SNL.Clients.Office.Excel.Functions.SPG($A58, "SP_TOTAL_REV", H$3)</f>
        <v>2287963</v>
      </c>
      <c r="I58" s="4" cm="1">
        <f t="array" ref="I58">_xll.SNL.Clients.Office.Excel.Functions.SPG($A58, "SP_TOTAL_REV", I$3)</f>
        <v>2173365</v>
      </c>
      <c r="J58" s="4" cm="1">
        <f t="array" ref="J58">_xll.SNL.Clients.Office.Excel.Functions.SPG($A58, "SP_TOTAL_REV", J$3)</f>
        <v>2135558</v>
      </c>
      <c r="K58" s="4" cm="1">
        <f t="array" ref="K58">_xll.SNL.Clients.Office.Excel.Functions.SPG($A58, "SP_TOTAL_REV", K$3)</f>
        <v>2739034</v>
      </c>
      <c r="L58" s="4" cm="1">
        <f t="array" ref="L58">_xll.SNL.Clients.Office.Excel.Functions.SPG($A58, "SP_TOTAL_REV", L$3)</f>
        <v>2039180</v>
      </c>
      <c r="M58" s="4" cm="1">
        <f t="array" ref="M58">_xll.SNL.Clients.Office.Excel.Functions.SPG($A58, "SP_TOTAL_REV", M$3)</f>
        <v>1986801</v>
      </c>
      <c r="N58" s="4" cm="1">
        <f t="array" ref="N58">_xll.SNL.Clients.Office.Excel.Functions.SPG($A58, "SP_TOTAL_REV", N$3)</f>
        <v>1928144</v>
      </c>
      <c r="O58" s="4" cm="1">
        <f t="array" ref="O58">_xll.SNL.Clients.Office.Excel.Functions.SPG($A58, "SP_TOTAL_REV", O$3)</f>
        <v>2603494</v>
      </c>
      <c r="P58" s="4" cm="1">
        <f t="array" ref="P58">_xll.SNL.Clients.Office.Excel.Functions.SPG($A58, "SP_TOTAL_REV", P$3)</f>
        <v>2302655</v>
      </c>
      <c r="Q58" s="4" cm="1">
        <f t="array" ref="Q58">_xll.SNL.Clients.Office.Excel.Functions.SPG($A58, "SP_TOTAL_REV", Q$3)</f>
        <v>2214557</v>
      </c>
      <c r="R58" s="4" cm="1">
        <f t="array" ref="R58">_xll.SNL.Clients.Office.Excel.Functions.SPG($A58, "SP_TOTAL_REV", R$3)</f>
        <v>2192021</v>
      </c>
      <c r="S58" s="4" cm="1">
        <f t="array" ref="S58">_xll.SNL.Clients.Office.Excel.Functions.SPG($A58, "SP_TOTAL_REV", S$3)</f>
        <v>2277434</v>
      </c>
      <c r="T58" s="4" cm="1">
        <f t="array" ref="T58">_xll.SNL.Clients.Office.Excel.Functions.SPG($A58, "SP_TOTAL_REV", T$3)</f>
        <v>1665955</v>
      </c>
      <c r="U58" s="4" cm="1">
        <f t="array" ref="U58">_xll.SNL.Clients.Office.Excel.Functions.SPG($A58, "SP_TOTAL_REV", U$3)</f>
        <v>1011063</v>
      </c>
      <c r="V58" s="4" cm="1">
        <f t="array" ref="V58">_xll.SNL.Clients.Office.Excel.Functions.SPG($A58, "SP_TOTAL_REV", V$3)</f>
        <v>800275</v>
      </c>
      <c r="W58" s="4" cm="1">
        <f t="array" ref="W58">_xll.SNL.Clients.Office.Excel.Functions.SPG($A58, "SP_TOTAL_REV", W$3)</f>
        <v>2203233</v>
      </c>
      <c r="X58" s="4" cm="1">
        <f t="array" ref="X58">_xll.SNL.Clients.Office.Excel.Functions.SPG($A58, "SP_TOTAL_REV", X$3)</f>
        <v>1780318</v>
      </c>
      <c r="Y58" s="4" cm="1">
        <f t="array" ref="Y58">_xll.SNL.Clients.Office.Excel.Functions.SPG($A58, "SP_TOTAL_REV", Y$3)</f>
        <v>1659509</v>
      </c>
      <c r="Z58" s="4" cm="1">
        <f t="array" ref="Z58">_xll.SNL.Clients.Office.Excel.Functions.SPG($A58, "SP_TOTAL_REV", Z$3)</f>
        <v>1634234</v>
      </c>
    </row>
    <row r="59" spans="1:26" x14ac:dyDescent="0.3">
      <c r="A59" s="11" t="s">
        <v>1075</v>
      </c>
      <c r="B59" s="4" cm="1">
        <f t="array" ref="B59">_xll.SNL.Clients.Office.Excel.Functions.SPG($A59, "SP_TOTAL_REV", B$3)</f>
        <v>682258</v>
      </c>
      <c r="C59" s="4" cm="1">
        <f t="array" ref="C59">_xll.SNL.Clients.Office.Excel.Functions.SPG($A59, "SP_TOTAL_REV", C$3)</f>
        <v>746267</v>
      </c>
      <c r="D59" s="4" cm="1">
        <f t="array" ref="D59">_xll.SNL.Clients.Office.Excel.Functions.SPG($A59, "SP_TOTAL_REV", D$3)</f>
        <v>671956</v>
      </c>
      <c r="E59" s="4" cm="1">
        <f t="array" ref="E59">_xll.SNL.Clients.Office.Excel.Functions.SPG($A59, "SP_TOTAL_REV", E$3)</f>
        <v>681465</v>
      </c>
      <c r="F59" s="4" cm="1">
        <f t="array" ref="F59">_xll.SNL.Clients.Office.Excel.Functions.SPG($A59, "SP_TOTAL_REV", F$3)</f>
        <v>603966</v>
      </c>
      <c r="G59" s="4" cm="1">
        <f t="array" ref="G59">_xll.SNL.Clients.Office.Excel.Functions.SPG($A59, "SP_TOTAL_REV", G$3)</f>
        <v>725515</v>
      </c>
      <c r="H59" s="4" cm="1">
        <f t="array" ref="H59">_xll.SNL.Clients.Office.Excel.Functions.SPG($A59, "SP_TOTAL_REV", H$3)</f>
        <v>589989</v>
      </c>
      <c r="I59" s="4" cm="1">
        <f t="array" ref="I59">_xll.SNL.Clients.Office.Excel.Functions.SPG($A59, "SP_TOTAL_REV", I$3)</f>
        <v>612445</v>
      </c>
      <c r="J59" s="4" cm="1">
        <f t="array" ref="J59">_xll.SNL.Clients.Office.Excel.Functions.SPG($A59, "SP_TOTAL_REV", J$3)</f>
        <v>568360</v>
      </c>
      <c r="K59" s="4" cm="1">
        <f t="array" ref="K59">_xll.SNL.Clients.Office.Excel.Functions.SPG($A59, "SP_TOTAL_REV", K$3)</f>
        <v>624177</v>
      </c>
      <c r="L59" s="4" cm="1">
        <f t="array" ref="L59">_xll.SNL.Clients.Office.Excel.Functions.SPG($A59, "SP_TOTAL_REV", L$3)</f>
        <v>523711</v>
      </c>
      <c r="M59" s="4" cm="1">
        <f t="array" ref="M59">_xll.SNL.Clients.Office.Excel.Functions.SPG($A59, "SP_TOTAL_REV", M$3)</f>
        <v>554208</v>
      </c>
      <c r="N59" s="4" cm="1">
        <f t="array" ref="N59">_xll.SNL.Clients.Office.Excel.Functions.SPG($A59, "SP_TOTAL_REV", N$3)</f>
        <v>530738</v>
      </c>
      <c r="O59" s="4" cm="1">
        <f t="array" ref="O59">_xll.SNL.Clients.Office.Excel.Functions.SPG($A59, "SP_TOTAL_REV", O$3)</f>
        <v>591975</v>
      </c>
      <c r="P59" s="4" cm="1">
        <f t="array" ref="P59">_xll.SNL.Clients.Office.Excel.Functions.SPG($A59, "SP_TOTAL_REV", P$3)</f>
        <v>498727</v>
      </c>
      <c r="Q59" s="4" cm="1">
        <f t="array" ref="Q59">_xll.SNL.Clients.Office.Excel.Functions.SPG($A59, "SP_TOTAL_REV", Q$3)</f>
        <v>505099</v>
      </c>
      <c r="R59" s="4" cm="1">
        <f t="array" ref="R59">_xll.SNL.Clients.Office.Excel.Functions.SPG($A59, "SP_TOTAL_REV", R$3)</f>
        <v>528273</v>
      </c>
      <c r="S59" s="4" cm="1">
        <f t="array" ref="S59">_xll.SNL.Clients.Office.Excel.Functions.SPG($A59, "SP_TOTAL_REV", S$3)</f>
        <v>556910</v>
      </c>
      <c r="T59" s="4" cm="1">
        <f t="array" ref="T59">_xll.SNL.Clients.Office.Excel.Functions.SPG($A59, "SP_TOTAL_REV", T$3)</f>
        <v>519878</v>
      </c>
      <c r="U59" s="4" cm="1">
        <f t="array" ref="U59">_xll.SNL.Clients.Office.Excel.Functions.SPG($A59, "SP_TOTAL_REV", U$3)</f>
        <v>504520</v>
      </c>
      <c r="V59" s="4" cm="1">
        <f t="array" ref="V59">_xll.SNL.Clients.Office.Excel.Functions.SPG($A59, "SP_TOTAL_REV", V$3)</f>
        <v>542208</v>
      </c>
      <c r="W59" s="4" cm="1">
        <f t="array" ref="W59">_xll.SNL.Clients.Office.Excel.Functions.SPG($A59, "SP_TOTAL_REV", W$3)</f>
        <v>501235</v>
      </c>
      <c r="X59" s="4" cm="1">
        <f t="array" ref="X59">_xll.SNL.Clients.Office.Excel.Functions.SPG($A59, "SP_TOTAL_REV", X$3)</f>
        <v>506000</v>
      </c>
      <c r="Y59" s="4" cm="1">
        <f t="array" ref="Y59">_xll.SNL.Clients.Office.Excel.Functions.SPG($A59, "SP_TOTAL_REV", Y$3)</f>
        <v>471231</v>
      </c>
      <c r="Z59" s="4" cm="1">
        <f t="array" ref="Z59">_xll.SNL.Clients.Office.Excel.Functions.SPG($A59, "SP_TOTAL_REV", Z$3)</f>
        <v>416454</v>
      </c>
    </row>
    <row r="60" spans="1:26" x14ac:dyDescent="0.3">
      <c r="A60" s="11" t="s">
        <v>1076</v>
      </c>
      <c r="B60" s="4" cm="1">
        <f t="array" ref="B60">_xll.SNL.Clients.Office.Excel.Functions.SPG($A60, "SP_TOTAL_REV", B$3)</f>
        <v>936000</v>
      </c>
      <c r="C60" s="4" cm="1">
        <f t="array" ref="C60">_xll.SNL.Clients.Office.Excel.Functions.SPG($A60, "SP_TOTAL_REV", C$3)</f>
        <v>955000</v>
      </c>
      <c r="D60" s="4" cm="1">
        <f t="array" ref="D60">_xll.SNL.Clients.Office.Excel.Functions.SPG($A60, "SP_TOTAL_REV", D$3)</f>
        <v>1001000</v>
      </c>
      <c r="E60" s="4" cm="1">
        <f t="array" ref="E60">_xll.SNL.Clients.Office.Excel.Functions.SPG($A60, "SP_TOTAL_REV", E$3)</f>
        <v>1016000</v>
      </c>
      <c r="F60" s="4" cm="1">
        <f t="array" ref="F60">_xll.SNL.Clients.Office.Excel.Functions.SPG($A60, "SP_TOTAL_REV", F$3)</f>
        <v>1019000</v>
      </c>
      <c r="G60" s="4" cm="1">
        <f t="array" ref="G60">_xll.SNL.Clients.Office.Excel.Functions.SPG($A60, "SP_TOTAL_REV", G$3)</f>
        <v>958000</v>
      </c>
      <c r="H60" s="4" cm="1">
        <f t="array" ref="H60">_xll.SNL.Clients.Office.Excel.Functions.SPG($A60, "SP_TOTAL_REV", H$3)</f>
        <v>965000</v>
      </c>
      <c r="I60" s="4" cm="1">
        <f t="array" ref="I60">_xll.SNL.Clients.Office.Excel.Functions.SPG($A60, "SP_TOTAL_REV", I$3)</f>
        <v>968000</v>
      </c>
      <c r="J60" s="4" cm="1">
        <f t="array" ref="J60">_xll.SNL.Clients.Office.Excel.Functions.SPG($A60, "SP_TOTAL_REV", J$3)</f>
        <v>1033000</v>
      </c>
      <c r="K60" s="4" cm="1">
        <f t="array" ref="K60">_xll.SNL.Clients.Office.Excel.Functions.SPG($A60, "SP_TOTAL_REV", K$3)</f>
        <v>965000</v>
      </c>
      <c r="L60" s="4" cm="1">
        <f t="array" ref="L60">_xll.SNL.Clients.Office.Excel.Functions.SPG($A60, "SP_TOTAL_REV", L$3)</f>
        <v>1112000</v>
      </c>
      <c r="M60" s="4" cm="1">
        <f t="array" ref="M60">_xll.SNL.Clients.Office.Excel.Functions.SPG($A60, "SP_TOTAL_REV", M$3)</f>
        <v>1149000</v>
      </c>
      <c r="N60" s="4" cm="1">
        <f t="array" ref="N60">_xll.SNL.Clients.Office.Excel.Functions.SPG($A60, "SP_TOTAL_REV", N$3)</f>
        <v>1092000</v>
      </c>
      <c r="O60" s="4" cm="1">
        <f t="array" ref="O60">_xll.SNL.Clients.Office.Excel.Functions.SPG($A60, "SP_TOTAL_REV", O$3)</f>
        <v>968000</v>
      </c>
      <c r="P60" s="4" cm="1">
        <f t="array" ref="P60">_xll.SNL.Clients.Office.Excel.Functions.SPG($A60, "SP_TOTAL_REV", P$3)</f>
        <v>904000</v>
      </c>
      <c r="Q60" s="4" cm="1">
        <f t="array" ref="Q60">_xll.SNL.Clients.Office.Excel.Functions.SPG($A60, "SP_TOTAL_REV", Q$3)</f>
        <v>917000</v>
      </c>
      <c r="R60" s="4" cm="1">
        <f t="array" ref="R60">_xll.SNL.Clients.Office.Excel.Functions.SPG($A60, "SP_TOTAL_REV", R$3)</f>
        <v>842000</v>
      </c>
      <c r="S60" s="4" cm="1">
        <f t="array" ref="S60">_xll.SNL.Clients.Office.Excel.Functions.SPG($A60, "SP_TOTAL_REV", S$3)</f>
        <v>746000</v>
      </c>
      <c r="T60" s="4" cm="1">
        <f t="array" ref="T60">_xll.SNL.Clients.Office.Excel.Functions.SPG($A60, "SP_TOTAL_REV", T$3)</f>
        <v>659000</v>
      </c>
      <c r="U60" s="4" cm="1">
        <f t="array" ref="U60">_xll.SNL.Clients.Office.Excel.Functions.SPG($A60, "SP_TOTAL_REV", U$3)</f>
        <v>518000</v>
      </c>
      <c r="V60" s="4" cm="1">
        <f t="array" ref="V60">_xll.SNL.Clients.Office.Excel.Functions.SPG($A60, "SP_TOTAL_REV", V$3)</f>
        <v>710000</v>
      </c>
      <c r="W60" s="4" cm="1">
        <f t="array" ref="W60">_xll.SNL.Clients.Office.Excel.Functions.SPG($A60, "SP_TOTAL_REV", W$3)</f>
        <v>727000</v>
      </c>
      <c r="X60" s="4" cm="1">
        <f t="array" ref="X60">_xll.SNL.Clients.Office.Excel.Functions.SPG($A60, "SP_TOTAL_REV", X$3)</f>
        <v>827000</v>
      </c>
      <c r="Y60" s="4" cm="1">
        <f t="array" ref="Y60">_xll.SNL.Clients.Office.Excel.Functions.SPG($A60, "SP_TOTAL_REV", Y$3)</f>
        <v>845000</v>
      </c>
      <c r="Z60" s="4" cm="1">
        <f t="array" ref="Z60">_xll.SNL.Clients.Office.Excel.Functions.SPG($A60, "SP_TOTAL_REV", Z$3)</f>
        <v>844000</v>
      </c>
    </row>
    <row r="61" spans="1:26" x14ac:dyDescent="0.3">
      <c r="A61" s="11" t="s">
        <v>1077</v>
      </c>
      <c r="B61" s="4" cm="1">
        <f t="array" ref="B61">_xll.SNL.Clients.Office.Excel.Functions.SPG($A61, "SP_TOTAL_REV", B$3)</f>
        <v>2166982</v>
      </c>
      <c r="C61" s="4" cm="1">
        <f t="array" ref="C61">_xll.SNL.Clients.Office.Excel.Functions.SPG($A61, "SP_TOTAL_REV", C$3)</f>
        <v>2099809</v>
      </c>
      <c r="D61" s="4" cm="1">
        <f t="array" ref="D61">_xll.SNL.Clients.Office.Excel.Functions.SPG($A61, "SP_TOTAL_REV", D$3)</f>
        <v>2056889</v>
      </c>
      <c r="E61" s="4" cm="1">
        <f t="array" ref="E61">_xll.SNL.Clients.Office.Excel.Functions.SPG($A61, "SP_TOTAL_REV", E$3)</f>
        <v>2038295</v>
      </c>
      <c r="F61" s="4" cm="1">
        <f t="array" ref="F61">_xll.SNL.Clients.Office.Excel.Functions.SPG($A61, "SP_TOTAL_REV", F$3)</f>
        <v>1937456</v>
      </c>
      <c r="G61" s="4" cm="1">
        <f t="array" ref="G61">_xll.SNL.Clients.Office.Excel.Functions.SPG($A61, "SP_TOTAL_REV", G$3)</f>
        <v>1833934</v>
      </c>
      <c r="H61" s="4" cm="1">
        <f t="array" ref="H61">_xll.SNL.Clients.Office.Excel.Functions.SPG($A61, "SP_TOTAL_REV", H$3)</f>
        <v>1850147</v>
      </c>
      <c r="I61" s="4" cm="1">
        <f t="array" ref="I61">_xll.SNL.Clients.Office.Excel.Functions.SPG($A61, "SP_TOTAL_REV", I$3)</f>
        <v>1703101</v>
      </c>
      <c r="J61" s="4" cm="1">
        <f t="array" ref="J61">_xll.SNL.Clients.Office.Excel.Functions.SPG($A61, "SP_TOTAL_REV", J$3)</f>
        <v>1744270</v>
      </c>
      <c r="K61" s="4" cm="1">
        <f t="array" ref="K61">_xll.SNL.Clients.Office.Excel.Functions.SPG($A61, "SP_TOTAL_REV", K$3)</f>
        <v>1649416</v>
      </c>
      <c r="L61" s="4" cm="1">
        <f t="array" ref="L61">_xll.SNL.Clients.Office.Excel.Functions.SPG($A61, "SP_TOTAL_REV", L$3)</f>
        <v>1605759</v>
      </c>
      <c r="M61" s="4" cm="1">
        <f t="array" ref="M61">_xll.SNL.Clients.Office.Excel.Functions.SPG($A61, "SP_TOTAL_REV", M$3)</f>
        <v>1642261</v>
      </c>
      <c r="N61" s="4" cm="1">
        <f t="array" ref="N61">_xll.SNL.Clients.Office.Excel.Functions.SPG($A61, "SP_TOTAL_REV", N$3)</f>
        <v>1583980</v>
      </c>
      <c r="O61" s="4" cm="1">
        <f t="array" ref="O61">_xll.SNL.Clients.Office.Excel.Functions.SPG($A61, "SP_TOTAL_REV", O$3)</f>
        <v>1485778</v>
      </c>
      <c r="P61" s="4" cm="1">
        <f t="array" ref="P61">_xll.SNL.Clients.Office.Excel.Functions.SPG($A61, "SP_TOTAL_REV", P$3)</f>
        <v>1490898</v>
      </c>
      <c r="Q61" s="4" cm="1">
        <f t="array" ref="Q61">_xll.SNL.Clients.Office.Excel.Functions.SPG($A61, "SP_TOTAL_REV", Q$3)</f>
        <v>1564000</v>
      </c>
      <c r="R61" s="4" cm="1">
        <f t="array" ref="R61">_xll.SNL.Clients.Office.Excel.Functions.SPG($A61, "SP_TOTAL_REV", R$3)</f>
        <v>1551918</v>
      </c>
      <c r="S61" s="4" cm="1">
        <f t="array" ref="S61">_xll.SNL.Clients.Office.Excel.Functions.SPG($A61, "SP_TOTAL_REV", S$3)</f>
        <v>1468711</v>
      </c>
      <c r="T61" s="4" cm="1">
        <f t="array" ref="T61">_xll.SNL.Clients.Office.Excel.Functions.SPG($A61, "SP_TOTAL_REV", T$3)</f>
        <v>1459506</v>
      </c>
      <c r="U61" s="4" cm="1">
        <f t="array" ref="U61">_xll.SNL.Clients.Office.Excel.Functions.SPG($A61, "SP_TOTAL_REV", U$3)</f>
        <v>1495581</v>
      </c>
      <c r="V61" s="4" cm="1">
        <f t="array" ref="V61">_xll.SNL.Clients.Office.Excel.Functions.SPG($A61, "SP_TOTAL_REV", V$3)</f>
        <v>1465600</v>
      </c>
      <c r="W61" s="4" cm="1">
        <f t="array" ref="W61">_xll.SNL.Clients.Office.Excel.Functions.SPG($A61, "SP_TOTAL_REV", W$3)</f>
        <v>1395469</v>
      </c>
      <c r="X61" s="4" cm="1">
        <f t="array" ref="X61">_xll.SNL.Clients.Office.Excel.Functions.SPG($A61, "SP_TOTAL_REV", X$3)</f>
        <v>1363392</v>
      </c>
      <c r="Y61" s="4" cm="1">
        <f t="array" ref="Y61">_xll.SNL.Clients.Office.Excel.Functions.SPG($A61, "SP_TOTAL_REV", Y$3)</f>
        <v>1373878</v>
      </c>
      <c r="Z61" s="4" cm="1">
        <f t="array" ref="Z61">_xll.SNL.Clients.Office.Excel.Functions.SPG($A61, "SP_TOTAL_REV", Z$3)</f>
        <v>1264958</v>
      </c>
    </row>
    <row r="62" spans="1:26" x14ac:dyDescent="0.3">
      <c r="A62" s="11" t="s">
        <v>1078</v>
      </c>
      <c r="B62" s="4" cm="1">
        <f t="array" ref="B62">_xll.SNL.Clients.Office.Excel.Functions.SPG($A62, "SP_TOTAL_REV", B$3)</f>
        <v>448539</v>
      </c>
      <c r="C62" s="4" cm="1">
        <f t="array" ref="C62">_xll.SNL.Clients.Office.Excel.Functions.SPG($A62, "SP_TOTAL_REV", C$3)</f>
        <v>450696</v>
      </c>
      <c r="D62" s="4" cm="1">
        <f t="array" ref="D62">_xll.SNL.Clients.Office.Excel.Functions.SPG($A62, "SP_TOTAL_REV", D$3)</f>
        <v>447359</v>
      </c>
      <c r="E62" s="4" cm="1">
        <f t="array" ref="E62">_xll.SNL.Clients.Office.Excel.Functions.SPG($A62, "SP_TOTAL_REV", E$3)</f>
        <v>441996</v>
      </c>
      <c r="F62" s="4" cm="1">
        <f t="array" ref="F62">_xll.SNL.Clients.Office.Excel.Functions.SPG($A62, "SP_TOTAL_REV", F$3)</f>
        <v>437694</v>
      </c>
      <c r="G62" s="4" cm="1">
        <f t="array" ref="G62">_xll.SNL.Clients.Office.Excel.Functions.SPG($A62, "SP_TOTAL_REV", G$3)</f>
        <v>23145</v>
      </c>
      <c r="H62" s="4" cm="1">
        <f t="array" ref="H62">_xll.SNL.Clients.Office.Excel.Functions.SPG($A62, "SP_TOTAL_REV", H$3)</f>
        <v>409602</v>
      </c>
      <c r="I62" s="4" cm="1">
        <f t="array" ref="I62">_xll.SNL.Clients.Office.Excel.Functions.SPG($A62, "SP_TOTAL_REV", I$3)</f>
        <v>420191</v>
      </c>
      <c r="J62" s="4" cm="1">
        <f t="array" ref="J62">_xll.SNL.Clients.Office.Excel.Functions.SPG($A62, "SP_TOTAL_REV", J$3)</f>
        <v>388727</v>
      </c>
      <c r="K62" s="4" cm="1">
        <f t="array" ref="K62">_xll.SNL.Clients.Office.Excel.Functions.SPG($A62, "SP_TOTAL_REV", K$3)</f>
        <v>439554</v>
      </c>
      <c r="L62" s="4" cm="1">
        <f t="array" ref="L62">_xll.SNL.Clients.Office.Excel.Functions.SPG($A62, "SP_TOTAL_REV", L$3)</f>
        <v>479845</v>
      </c>
      <c r="M62" s="4" cm="1">
        <f t="array" ref="M62">_xll.SNL.Clients.Office.Excel.Functions.SPG($A62, "SP_TOTAL_REV", M$3)</f>
        <v>450000</v>
      </c>
      <c r="N62" s="4" cm="1">
        <f t="array" ref="N62">_xll.SNL.Clients.Office.Excel.Functions.SPG($A62, "SP_TOTAL_REV", N$3)</f>
        <v>440257</v>
      </c>
      <c r="O62" s="4" cm="1">
        <f t="array" ref="O62">_xll.SNL.Clients.Office.Excel.Functions.SPG($A62, "SP_TOTAL_REV", O$3)</f>
        <v>375066</v>
      </c>
      <c r="P62" s="4" cm="1">
        <f t="array" ref="P62">_xll.SNL.Clients.Office.Excel.Functions.SPG($A62, "SP_TOTAL_REV", P$3)</f>
        <v>265964</v>
      </c>
      <c r="Q62" s="4" cm="1">
        <f t="array" ref="Q62">_xll.SNL.Clients.Office.Excel.Functions.SPG($A62, "SP_TOTAL_REV", Q$3)</f>
        <v>260553</v>
      </c>
      <c r="R62" s="4" cm="1">
        <f t="array" ref="R62">_xll.SNL.Clients.Office.Excel.Functions.SPG($A62, "SP_TOTAL_REV", R$3)</f>
        <v>260725</v>
      </c>
      <c r="S62" s="4" cm="1">
        <f t="array" ref="S62">_xll.SNL.Clients.Office.Excel.Functions.SPG($A62, "SP_TOTAL_REV", S$3)</f>
        <v>255762</v>
      </c>
      <c r="T62" s="4" cm="1">
        <f t="array" ref="T62">_xll.SNL.Clients.Office.Excel.Functions.SPG($A62, "SP_TOTAL_REV", T$3)</f>
        <v>265855</v>
      </c>
      <c r="U62" s="4" cm="1">
        <f t="array" ref="U62">_xll.SNL.Clients.Office.Excel.Functions.SPG($A62, "SP_TOTAL_REV", U$3)</f>
        <v>261828</v>
      </c>
      <c r="V62" s="4" cm="1">
        <f t="array" ref="V62">_xll.SNL.Clients.Office.Excel.Functions.SPG($A62, "SP_TOTAL_REV", V$3)</f>
        <v>239826</v>
      </c>
      <c r="W62" s="4" cm="1">
        <f t="array" ref="W62">_xll.SNL.Clients.Office.Excel.Functions.SPG($A62, "SP_TOTAL_REV", W$3)</f>
        <v>245471</v>
      </c>
      <c r="X62" s="4" cm="1">
        <f t="array" ref="X62">_xll.SNL.Clients.Office.Excel.Functions.SPG($A62, "SP_TOTAL_REV", X$3)</f>
        <v>242031</v>
      </c>
      <c r="Y62" s="4" cm="1">
        <f t="array" ref="Y62">_xll.SNL.Clients.Office.Excel.Functions.SPG($A62, "SP_TOTAL_REV", Y$3)</f>
        <v>226349</v>
      </c>
      <c r="Z62" s="4" cm="1">
        <f t="array" ref="Z62">_xll.SNL.Clients.Office.Excel.Functions.SPG($A62, "SP_TOTAL_REV", Z$3)</f>
        <v>216774</v>
      </c>
    </row>
    <row r="63" spans="1:26" x14ac:dyDescent="0.3">
      <c r="A63" s="11" t="s">
        <v>1079</v>
      </c>
      <c r="B63" s="4" t="str" cm="1">
        <f t="array" ref="B63">_xll.SNL.Clients.Office.Excel.Functions.SPG($A63, "SP_TOTAL_REV", B$3)</f>
        <v>NA</v>
      </c>
      <c r="C63" s="4" cm="1">
        <f t="array" ref="C63">_xll.SNL.Clients.Office.Excel.Functions.SPG($A63, "SP_TOTAL_REV", C$3)</f>
        <v>1261000</v>
      </c>
      <c r="D63" s="4" cm="1">
        <f t="array" ref="D63">_xll.SNL.Clients.Office.Excel.Functions.SPG($A63, "SP_TOTAL_REV", D$3)</f>
        <v>1079000</v>
      </c>
      <c r="E63" s="4" cm="1">
        <f t="array" ref="E63">_xll.SNL.Clients.Office.Excel.Functions.SPG($A63, "SP_TOTAL_REV", E$3)</f>
        <v>1067000</v>
      </c>
      <c r="F63" s="4" cm="1">
        <f t="array" ref="F63">_xll.SNL.Clients.Office.Excel.Functions.SPG($A63, "SP_TOTAL_REV", F$3)</f>
        <v>1223000</v>
      </c>
      <c r="G63" s="4" cm="1">
        <f t="array" ref="G63">_xll.SNL.Clients.Office.Excel.Functions.SPG($A63, "SP_TOTAL_REV", G$3)</f>
        <v>1427000</v>
      </c>
      <c r="H63" s="4" cm="1">
        <f t="array" ref="H63">_xll.SNL.Clients.Office.Excel.Functions.SPG($A63, "SP_TOTAL_REV", H$3)</f>
        <v>1291000</v>
      </c>
      <c r="I63" s="4" cm="1">
        <f t="array" ref="I63">_xll.SNL.Clients.Office.Excel.Functions.SPG($A63, "SP_TOTAL_REV", I$3)</f>
        <v>1229000</v>
      </c>
      <c r="J63" s="4" cm="1">
        <f t="array" ref="J63">_xll.SNL.Clients.Office.Excel.Functions.SPG($A63, "SP_TOTAL_REV", J$3)</f>
        <v>1335000</v>
      </c>
      <c r="K63" s="4" cm="1">
        <f t="array" ref="K63">_xll.SNL.Clients.Office.Excel.Functions.SPG($A63, "SP_TOTAL_REV", K$3)</f>
        <v>1512000</v>
      </c>
      <c r="L63" s="4" cm="1">
        <f t="array" ref="L63">_xll.SNL.Clients.Office.Excel.Functions.SPG($A63, "SP_TOTAL_REV", L$3)</f>
        <v>1412000</v>
      </c>
      <c r="M63" s="4" cm="1">
        <f t="array" ref="M63">_xll.SNL.Clients.Office.Excel.Functions.SPG($A63, "SP_TOTAL_REV", M$3)</f>
        <v>1360000</v>
      </c>
      <c r="N63" s="4" cm="1">
        <f t="array" ref="N63">_xll.SNL.Clients.Office.Excel.Functions.SPG($A63, "SP_TOTAL_REV", N$3)</f>
        <v>1492000</v>
      </c>
      <c r="O63" s="4" cm="1">
        <f t="array" ref="O63">_xll.SNL.Clients.Office.Excel.Functions.SPG($A63, "SP_TOTAL_REV", O$3)</f>
        <v>1609000</v>
      </c>
      <c r="P63" s="4" cm="1">
        <f t="array" ref="P63">_xll.SNL.Clients.Office.Excel.Functions.SPG($A63, "SP_TOTAL_REV", P$3)</f>
        <v>1300000</v>
      </c>
      <c r="Q63" s="4" cm="1">
        <f t="array" ref="Q63">_xll.SNL.Clients.Office.Excel.Functions.SPG($A63, "SP_TOTAL_REV", Q$3)</f>
        <v>1253000</v>
      </c>
      <c r="R63" s="4" cm="1">
        <f t="array" ref="R63">_xll.SNL.Clients.Office.Excel.Functions.SPG($A63, "SP_TOTAL_REV", R$3)</f>
        <v>1197000</v>
      </c>
      <c r="S63" s="4" cm="1">
        <f t="array" ref="S63">_xll.SNL.Clients.Office.Excel.Functions.SPG($A63, "SP_TOTAL_REV", S$3)</f>
        <v>1302000</v>
      </c>
      <c r="T63" s="4" cm="1">
        <f t="array" ref="T63">_xll.SNL.Clients.Office.Excel.Functions.SPG($A63, "SP_TOTAL_REV", T$3)</f>
        <v>1110000</v>
      </c>
      <c r="U63" s="4" cm="1">
        <f t="array" ref="U63">_xll.SNL.Clients.Office.Excel.Functions.SPG($A63, "SP_TOTAL_REV", U$3)</f>
        <v>451000</v>
      </c>
      <c r="V63" s="4" cm="1">
        <f t="array" ref="V63">_xll.SNL.Clients.Office.Excel.Functions.SPG($A63, "SP_TOTAL_REV", V$3)</f>
        <v>1192000</v>
      </c>
      <c r="W63" s="4" cm="1">
        <f t="array" ref="W63">_xll.SNL.Clients.Office.Excel.Functions.SPG($A63, "SP_TOTAL_REV", W$3)</f>
        <v>1571000</v>
      </c>
      <c r="X63" s="4" cm="1">
        <f t="array" ref="X63">_xll.SNL.Clients.Office.Excel.Functions.SPG($A63, "SP_TOTAL_REV", X$3)</f>
        <v>1442000</v>
      </c>
      <c r="Y63" s="4" cm="1">
        <f t="array" ref="Y63">_xll.SNL.Clients.Office.Excel.Functions.SPG($A63, "SP_TOTAL_REV", Y$3)</f>
        <v>1346000</v>
      </c>
      <c r="Z63" s="4" cm="1">
        <f t="array" ref="Z63">_xll.SNL.Clients.Office.Excel.Functions.SPG($A63, "SP_TOTAL_REV", Z$3)</f>
        <v>1344000</v>
      </c>
    </row>
    <row r="64" spans="1:26" x14ac:dyDescent="0.3">
      <c r="A64" s="11" t="s">
        <v>1080</v>
      </c>
      <c r="B64" s="4" cm="1">
        <f t="array" ref="B64">_xll.SNL.Clients.Office.Excel.Functions.SPG($A64, "SP_TOTAL_REV", B$3)</f>
        <v>1095800</v>
      </c>
      <c r="C64" s="4" cm="1">
        <f t="array" ref="C64">_xll.SNL.Clients.Office.Excel.Functions.SPG($A64, "SP_TOTAL_REV", C$3)</f>
        <v>1122900</v>
      </c>
      <c r="D64" s="4" cm="1">
        <f t="array" ref="D64">_xll.SNL.Clients.Office.Excel.Functions.SPG($A64, "SP_TOTAL_REV", D$3)</f>
        <v>1333600</v>
      </c>
      <c r="E64" s="4" cm="1">
        <f t="array" ref="E64">_xll.SNL.Clients.Office.Excel.Functions.SPG($A64, "SP_TOTAL_REV", E$3)</f>
        <v>1450600</v>
      </c>
      <c r="F64" s="4" cm="1">
        <f t="array" ref="F64">_xll.SNL.Clients.Office.Excel.Functions.SPG($A64, "SP_TOTAL_REV", F$3)</f>
        <v>1096500</v>
      </c>
      <c r="G64" s="4" cm="1">
        <f t="array" ref="G64">_xll.SNL.Clients.Office.Excel.Functions.SPG($A64, "SP_TOTAL_REV", G$3)</f>
        <v>1127500</v>
      </c>
      <c r="H64" s="4" cm="1">
        <f t="array" ref="H64">_xll.SNL.Clients.Office.Excel.Functions.SPG($A64, "SP_TOTAL_REV", H$3)</f>
        <v>1259800</v>
      </c>
      <c r="I64" s="4" cm="1">
        <f t="array" ref="I64">_xll.SNL.Clients.Office.Excel.Functions.SPG($A64, "SP_TOTAL_REV", I$3)</f>
        <v>1307000</v>
      </c>
      <c r="J64" s="4" cm="1">
        <f t="array" ref="J64">_xll.SNL.Clients.Office.Excel.Functions.SPG($A64, "SP_TOTAL_REV", J$3)</f>
        <v>892600</v>
      </c>
      <c r="K64" s="4" cm="1">
        <f t="array" ref="K64">_xll.SNL.Clients.Office.Excel.Functions.SPG($A64, "SP_TOTAL_REV", K$3)</f>
        <v>1149900</v>
      </c>
      <c r="L64" s="4" cm="1">
        <f t="array" ref="L64">_xll.SNL.Clients.Office.Excel.Functions.SPG($A64, "SP_TOTAL_REV", L$3)</f>
        <v>1497000</v>
      </c>
      <c r="M64" s="4" t="str" cm="1">
        <f t="array" ref="M64">_xll.SNL.Clients.Office.Excel.Functions.SPG($A64, "SP_TOTAL_REV", M$3)</f>
        <v>NA</v>
      </c>
      <c r="N64" s="4" cm="1">
        <f t="array" ref="N64">_xll.SNL.Clients.Office.Excel.Functions.SPG($A64, "SP_TOTAL_REV", N$3)</f>
        <v>1425200</v>
      </c>
      <c r="O64" s="4" cm="1">
        <f t="array" ref="O64">_xll.SNL.Clients.Office.Excel.Functions.SPG($A64, "SP_TOTAL_REV", O$3)</f>
        <v>1376000</v>
      </c>
      <c r="P64" s="4" cm="1">
        <f t="array" ref="P64">_xll.SNL.Clients.Office.Excel.Functions.SPG($A64, "SP_TOTAL_REV", P$3)</f>
        <v>1315600</v>
      </c>
      <c r="Q64" s="4" cm="1">
        <f t="array" ref="Q64">_xll.SNL.Clients.Office.Excel.Functions.SPG($A64, "SP_TOTAL_REV", Q$3)</f>
        <v>1177800</v>
      </c>
      <c r="R64" s="4" cm="1">
        <f t="array" ref="R64">_xll.SNL.Clients.Office.Excel.Functions.SPG($A64, "SP_TOTAL_REV", R$3)</f>
        <v>940900</v>
      </c>
      <c r="S64" s="4" cm="1">
        <f t="array" ref="S64">_xll.SNL.Clients.Office.Excel.Functions.SPG($A64, "SP_TOTAL_REV", S$3)</f>
        <v>988300</v>
      </c>
      <c r="T64" s="4" cm="1">
        <f t="array" ref="T64">_xll.SNL.Clients.Office.Excel.Functions.SPG($A64, "SP_TOTAL_REV", T$3)</f>
        <v>1057000</v>
      </c>
      <c r="U64" s="4" cm="1">
        <f t="array" ref="U64">_xll.SNL.Clients.Office.Excel.Functions.SPG($A64, "SP_TOTAL_REV", U$3)</f>
        <v>965400</v>
      </c>
      <c r="V64" s="4" cm="1">
        <f t="array" ref="V64">_xll.SNL.Clients.Office.Excel.Functions.SPG($A64, "SP_TOTAL_REV", V$3)</f>
        <v>959200</v>
      </c>
      <c r="W64" s="4" cm="1">
        <f t="array" ref="W64">_xll.SNL.Clients.Office.Excel.Functions.SPG($A64, "SP_TOTAL_REV", W$3)</f>
        <v>1144300</v>
      </c>
      <c r="X64" s="4" cm="1">
        <f t="array" ref="X64">_xll.SNL.Clients.Office.Excel.Functions.SPG($A64, "SP_TOTAL_REV", X$3)</f>
        <v>1280600</v>
      </c>
      <c r="Y64" s="4" cm="1">
        <f t="array" ref="Y64">_xll.SNL.Clients.Office.Excel.Functions.SPG($A64, "SP_TOTAL_REV", Y$3)</f>
        <v>1314800</v>
      </c>
      <c r="Z64" s="4" cm="1">
        <f t="array" ref="Z64">_xll.SNL.Clients.Office.Excel.Functions.SPG($A64, "SP_TOTAL_REV", Z$3)</f>
        <v>1071900</v>
      </c>
    </row>
    <row r="65" spans="1:26" x14ac:dyDescent="0.3">
      <c r="A65" s="11" t="s">
        <v>1081</v>
      </c>
      <c r="B65" s="4" cm="1">
        <f t="array" ref="B65">_xll.SNL.Clients.Office.Excel.Functions.SPG($A65, "SP_TOTAL_REV", B$3)</f>
        <v>727000</v>
      </c>
      <c r="C65" s="4" cm="1">
        <f t="array" ref="C65">_xll.SNL.Clients.Office.Excel.Functions.SPG($A65, "SP_TOTAL_REV", C$3)</f>
        <v>676900</v>
      </c>
      <c r="D65" s="4" cm="1">
        <f t="array" ref="D65">_xll.SNL.Clients.Office.Excel.Functions.SPG($A65, "SP_TOTAL_REV", D$3)</f>
        <v>717600</v>
      </c>
      <c r="E65" s="4" cm="1">
        <f t="array" ref="E65">_xll.SNL.Clients.Office.Excel.Functions.SPG($A65, "SP_TOTAL_REV", E$3)</f>
        <v>798600</v>
      </c>
      <c r="F65" s="4" cm="1">
        <f t="array" ref="F65">_xll.SNL.Clients.Office.Excel.Functions.SPG($A65, "SP_TOTAL_REV", F$3)</f>
        <v>684900</v>
      </c>
      <c r="G65" s="4" cm="1">
        <f t="array" ref="G65">_xll.SNL.Clients.Office.Excel.Functions.SPG($A65, "SP_TOTAL_REV", G$3)</f>
        <v>624200</v>
      </c>
      <c r="H65" s="4" cm="1">
        <f t="array" ref="H65">_xll.SNL.Clients.Office.Excel.Functions.SPG($A65, "SP_TOTAL_REV", H$3)</f>
        <v>651900</v>
      </c>
      <c r="I65" s="4" cm="1">
        <f t="array" ref="I65">_xll.SNL.Clients.Office.Excel.Functions.SPG($A65, "SP_TOTAL_REV", I$3)</f>
        <v>758200</v>
      </c>
      <c r="J65" s="4" cm="1">
        <f t="array" ref="J65">_xll.SNL.Clients.Office.Excel.Functions.SPG($A65, "SP_TOTAL_REV", J$3)</f>
        <v>690100</v>
      </c>
      <c r="K65" s="4" cm="1">
        <f t="array" ref="K65">_xll.SNL.Clients.Office.Excel.Functions.SPG($A65, "SP_TOTAL_REV", K$3)</f>
        <v>579100</v>
      </c>
      <c r="L65" s="4" cm="1">
        <f t="array" ref="L65">_xll.SNL.Clients.Office.Excel.Functions.SPG($A65, "SP_TOTAL_REV", L$3)</f>
        <v>522900</v>
      </c>
      <c r="M65" s="4" cm="1">
        <f t="array" ref="M65">_xll.SNL.Clients.Office.Excel.Functions.SPG($A65, "SP_TOTAL_REV", M$3)</f>
        <v>563700</v>
      </c>
      <c r="N65" s="4" cm="1">
        <f t="array" ref="N65">_xll.SNL.Clients.Office.Excel.Functions.SPG($A65, "SP_TOTAL_REV", N$3)</f>
        <v>489000</v>
      </c>
      <c r="O65" s="4" cm="1">
        <f t="array" ref="O65">_xll.SNL.Clients.Office.Excel.Functions.SPG($A65, "SP_TOTAL_REV", O$3)</f>
        <v>396000</v>
      </c>
      <c r="P65" s="4" cm="1">
        <f t="array" ref="P65">_xll.SNL.Clients.Office.Excel.Functions.SPG($A65, "SP_TOTAL_REV", P$3)</f>
        <v>387600</v>
      </c>
      <c r="Q65" s="4" cm="1">
        <f t="array" ref="Q65">_xll.SNL.Clients.Office.Excel.Functions.SPG($A65, "SP_TOTAL_REV", Q$3)</f>
        <v>421600</v>
      </c>
      <c r="R65" s="4" cm="1">
        <f t="array" ref="R65">_xll.SNL.Clients.Office.Excel.Functions.SPG($A65, "SP_TOTAL_REV", R$3)</f>
        <v>351900</v>
      </c>
      <c r="S65" s="4" cm="1">
        <f t="array" ref="S65">_xll.SNL.Clients.Office.Excel.Functions.SPG($A65, "SP_TOTAL_REV", S$3)</f>
        <v>348800</v>
      </c>
      <c r="T65" s="4" cm="1">
        <f t="array" ref="T65">_xll.SNL.Clients.Office.Excel.Functions.SPG($A65, "SP_TOTAL_REV", T$3)</f>
        <v>353300</v>
      </c>
      <c r="U65" s="4" cm="1">
        <f t="array" ref="U65">_xll.SNL.Clients.Office.Excel.Functions.SPG($A65, "SP_TOTAL_REV", U$3)</f>
        <v>437300</v>
      </c>
      <c r="V65" s="4" cm="1">
        <f t="array" ref="V65">_xll.SNL.Clients.Office.Excel.Functions.SPG($A65, "SP_TOTAL_REV", V$3)</f>
        <v>585400</v>
      </c>
      <c r="W65" s="4" cm="1">
        <f t="array" ref="W65">_xll.SNL.Clients.Office.Excel.Functions.SPG($A65, "SP_TOTAL_REV", W$3)</f>
        <v>573000</v>
      </c>
      <c r="X65" s="4" cm="1">
        <f t="array" ref="X65">_xll.SNL.Clients.Office.Excel.Functions.SPG($A65, "SP_TOTAL_REV", X$3)</f>
        <v>585400</v>
      </c>
      <c r="Y65" s="4" cm="1">
        <f t="array" ref="Y65">_xll.SNL.Clients.Office.Excel.Functions.SPG($A65, "SP_TOTAL_REV", Y$3)</f>
        <v>641400</v>
      </c>
      <c r="Z65" s="4" cm="1">
        <f t="array" ref="Z65">_xll.SNL.Clients.Office.Excel.Functions.SPG($A65, "SP_TOTAL_REV", Z$3)</f>
        <v>609900</v>
      </c>
    </row>
    <row r="66" spans="1:26" x14ac:dyDescent="0.3">
      <c r="A66" s="11" t="s">
        <v>1082</v>
      </c>
      <c r="B66" s="4" t="str" cm="1">
        <f t="array" ref="B66">_xll.SNL.Clients.Office.Excel.Functions.SPG($A66, "SP_TOTAL_REV", B$3)</f>
        <v>NA</v>
      </c>
      <c r="C66" s="4" cm="1">
        <f t="array" ref="C66">_xll.SNL.Clients.Office.Excel.Functions.SPG($A66, "SP_TOTAL_REV", C$3)</f>
        <v>3903633</v>
      </c>
      <c r="D66" s="4" cm="1">
        <f t="array" ref="D66">_xll.SNL.Clients.Office.Excel.Functions.SPG($A66, "SP_TOTAL_REV", D$3)</f>
        <v>3946771</v>
      </c>
      <c r="E66" s="4" cm="1">
        <f t="array" ref="E66">_xll.SNL.Clients.Office.Excel.Functions.SPG($A66, "SP_TOTAL_REV", E$3)</f>
        <v>4097737</v>
      </c>
      <c r="F66" s="4" cm="1">
        <f t="array" ref="F66">_xll.SNL.Clients.Office.Excel.Functions.SPG($A66, "SP_TOTAL_REV", F$3)</f>
        <v>3600015</v>
      </c>
      <c r="G66" s="4" cm="1">
        <f t="array" ref="G66">_xll.SNL.Clients.Office.Excel.Functions.SPG($A66, "SP_TOTAL_REV", G$3)</f>
        <v>3329247</v>
      </c>
      <c r="H66" s="4" cm="1">
        <f t="array" ref="H66">_xll.SNL.Clients.Office.Excel.Functions.SPG($A66, "SP_TOTAL_REV", H$3)</f>
        <v>4064400</v>
      </c>
      <c r="I66" s="4" cm="1">
        <f t="array" ref="I66">_xll.SNL.Clients.Office.Excel.Functions.SPG($A66, "SP_TOTAL_REV", I$3)</f>
        <v>3869251</v>
      </c>
      <c r="J66" s="4" cm="1">
        <f t="array" ref="J66">_xll.SNL.Clients.Office.Excel.Functions.SPG($A66, "SP_TOTAL_REV", J$3)</f>
        <v>3328701</v>
      </c>
      <c r="K66" s="4" cm="1">
        <f t="array" ref="K66">_xll.SNL.Clients.Office.Excel.Functions.SPG($A66, "SP_TOTAL_REV", K$3)</f>
        <v>3332555</v>
      </c>
      <c r="L66" s="4" cm="1">
        <f t="array" ref="L66">_xll.SNL.Clients.Office.Excel.Functions.SPG($A66, "SP_TOTAL_REV", L$3)</f>
        <v>3978575</v>
      </c>
      <c r="M66" s="4" cm="1">
        <f t="array" ref="M66">_xll.SNL.Clients.Office.Excel.Functions.SPG($A66, "SP_TOTAL_REV", M$3)</f>
        <v>4454644</v>
      </c>
      <c r="N66" s="4" cm="1">
        <f t="array" ref="N66">_xll.SNL.Clients.Office.Excel.Functions.SPG($A66, "SP_TOTAL_REV", N$3)</f>
        <v>3458942</v>
      </c>
      <c r="O66" s="4" cm="1">
        <f t="array" ref="O66">_xll.SNL.Clients.Office.Excel.Functions.SPG($A66, "SP_TOTAL_REV", O$3)</f>
        <v>3048717</v>
      </c>
      <c r="P66" s="4" cm="1">
        <f t="array" ref="P66">_xll.SNL.Clients.Office.Excel.Functions.SPG($A66, "SP_TOTAL_REV", P$3)</f>
        <v>3262942</v>
      </c>
      <c r="Q66" s="4" cm="1">
        <f t="array" ref="Q66">_xll.SNL.Clients.Office.Excel.Functions.SPG($A66, "SP_TOTAL_REV", Q$3)</f>
        <v>3181994</v>
      </c>
      <c r="R66" s="4" cm="1">
        <f t="array" ref="R66">_xll.SNL.Clients.Office.Excel.Functions.SPG($A66, "SP_TOTAL_REV", R$3)</f>
        <v>2378235</v>
      </c>
      <c r="S66" s="4" cm="1">
        <f t="array" ref="S66">_xll.SNL.Clients.Office.Excel.Functions.SPG($A66, "SP_TOTAL_REV", S$3)</f>
        <v>2008028</v>
      </c>
      <c r="T66" s="4" cm="1">
        <f t="array" ref="T66">_xll.SNL.Clients.Office.Excel.Functions.SPG($A66, "SP_TOTAL_REV", T$3)</f>
        <v>2215905</v>
      </c>
      <c r="U66" s="4" cm="1">
        <f t="array" ref="U66">_xll.SNL.Clients.Office.Excel.Functions.SPG($A66, "SP_TOTAL_REV", U$3)</f>
        <v>2105021</v>
      </c>
      <c r="V66" s="4" cm="1">
        <f t="array" ref="V66">_xll.SNL.Clients.Office.Excel.Functions.SPG($A66, "SP_TOTAL_REV", V$3)</f>
        <v>1583633</v>
      </c>
      <c r="W66" s="4" cm="1">
        <f t="array" ref="W66">_xll.SNL.Clients.Office.Excel.Functions.SPG($A66, "SP_TOTAL_REV", W$3)</f>
        <v>1978175</v>
      </c>
      <c r="X66" s="4" cm="1">
        <f t="array" ref="X66">_xll.SNL.Clients.Office.Excel.Functions.SPG($A66, "SP_TOTAL_REV", X$3)</f>
        <v>2198477</v>
      </c>
      <c r="Y66" s="4" cm="1">
        <f t="array" ref="Y66">_xll.SNL.Clients.Office.Excel.Functions.SPG($A66, "SP_TOTAL_REV", Y$3)</f>
        <v>2352012</v>
      </c>
      <c r="Z66" s="4" cm="1">
        <f t="array" ref="Z66">_xll.SNL.Clients.Office.Excel.Functions.SPG($A66, "SP_TOTAL_REV", Z$3)</f>
        <v>1941786</v>
      </c>
    </row>
    <row r="67" spans="1:26" x14ac:dyDescent="0.3">
      <c r="A67" s="11" t="s">
        <v>1427</v>
      </c>
      <c r="B67" s="4" cm="1">
        <f t="array" ref="B67">_xll.SNL.Clients.Office.Excel.Functions.SPG($A67, "SP_TOTAL_REV", B$3)</f>
        <v>331826</v>
      </c>
      <c r="C67" s="4" cm="1">
        <f t="array" ref="C67">_xll.SNL.Clients.Office.Excel.Functions.SPG($A67, "SP_TOTAL_REV", C$3)</f>
        <v>227395</v>
      </c>
      <c r="D67" s="4" cm="1">
        <f t="array" ref="D67">_xll.SNL.Clients.Office.Excel.Functions.SPG($A67, "SP_TOTAL_REV", D$3)</f>
        <v>243817</v>
      </c>
      <c r="E67" s="4" cm="1">
        <f t="array" ref="E67">_xll.SNL.Clients.Office.Excel.Functions.SPG($A67, "SP_TOTAL_REV", E$3)</f>
        <v>233495</v>
      </c>
      <c r="F67" s="4" cm="1">
        <f t="array" ref="F67">_xll.SNL.Clients.Office.Excel.Functions.SPG($A67, "SP_TOTAL_REV", F$3)</f>
        <v>259006</v>
      </c>
      <c r="G67" s="4" cm="1">
        <f t="array" ref="G67">_xll.SNL.Clients.Office.Excel.Functions.SPG($A67, "SP_TOTAL_REV", G$3)</f>
        <v>177170</v>
      </c>
      <c r="H67" s="4" cm="1">
        <f t="array" ref="H67">_xll.SNL.Clients.Office.Excel.Functions.SPG($A67, "SP_TOTAL_REV", H$3)</f>
        <v>175553</v>
      </c>
      <c r="I67" s="4" cm="1">
        <f t="array" ref="I67">_xll.SNL.Clients.Office.Excel.Functions.SPG($A67, "SP_TOTAL_REV", I$3)</f>
        <v>172894</v>
      </c>
      <c r="J67" s="4" cm="1">
        <f t="array" ref="J67">_xll.SNL.Clients.Office.Excel.Functions.SPG($A67, "SP_TOTAL_REV", J$3)</f>
        <v>203083</v>
      </c>
      <c r="K67" s="4" cm="1">
        <f t="array" ref="K67">_xll.SNL.Clients.Office.Excel.Functions.SPG($A67, "SP_TOTAL_REV", K$3)</f>
        <v>129935</v>
      </c>
      <c r="L67" s="4" cm="1">
        <f t="array" ref="L67">_xll.SNL.Clients.Office.Excel.Functions.SPG($A67, "SP_TOTAL_REV", L$3)</f>
        <v>139258</v>
      </c>
      <c r="M67" s="4" cm="1">
        <f t="array" ref="M67">_xll.SNL.Clients.Office.Excel.Functions.SPG($A67, "SP_TOTAL_REV", M$3)</f>
        <v>135915</v>
      </c>
      <c r="N67" s="4" cm="1">
        <f t="array" ref="N67">_xll.SNL.Clients.Office.Excel.Functions.SPG($A67, "SP_TOTAL_REV", N$3)</f>
        <v>159011</v>
      </c>
      <c r="O67" s="4" cm="1">
        <f t="array" ref="O67">_xll.SNL.Clients.Office.Excel.Functions.SPG($A67, "SP_TOTAL_REV", O$3)</f>
        <v>117166</v>
      </c>
      <c r="P67" s="4" t="str" cm="1">
        <f t="array" ref="P67">_xll.SNL.Clients.Office.Excel.Functions.SPG($A67, "SP_TOTAL_REV", P$3)</f>
        <v>NA</v>
      </c>
      <c r="Q67" s="4" t="str" cm="1">
        <f t="array" ref="Q67">_xll.SNL.Clients.Office.Excel.Functions.SPG($A67, "SP_TOTAL_REV", Q$3)</f>
        <v>NA</v>
      </c>
      <c r="R67" s="4" t="str" cm="1">
        <f t="array" ref="R67">_xll.SNL.Clients.Office.Excel.Functions.SPG($A67, "SP_TOTAL_REV", R$3)</f>
        <v>NA</v>
      </c>
      <c r="S67" s="4" t="str" cm="1">
        <f t="array" ref="S67">_xll.SNL.Clients.Office.Excel.Functions.SPG($A67, "SP_TOTAL_REV", S$3)</f>
        <v>NA</v>
      </c>
      <c r="T67" s="4" t="str" cm="1">
        <f t="array" ref="T67">_xll.SNL.Clients.Office.Excel.Functions.SPG($A67, "SP_TOTAL_REV", T$3)</f>
        <v>NA</v>
      </c>
      <c r="U67" s="4" t="str" cm="1">
        <f t="array" ref="U67">_xll.SNL.Clients.Office.Excel.Functions.SPG($A67, "SP_TOTAL_REV", U$3)</f>
        <v>NA</v>
      </c>
      <c r="V67" s="4" t="str" cm="1">
        <f t="array" ref="V67">_xll.SNL.Clients.Office.Excel.Functions.SPG($A67, "SP_TOTAL_REV", V$3)</f>
        <v>NA</v>
      </c>
      <c r="W67" s="4" t="str" cm="1">
        <f t="array" ref="W67">_xll.SNL.Clients.Office.Excel.Functions.SPG($A67, "SP_TOTAL_REV", W$3)</f>
        <v>NA</v>
      </c>
      <c r="X67" s="4" t="str" cm="1">
        <f t="array" ref="X67">_xll.SNL.Clients.Office.Excel.Functions.SPG($A67, "SP_TOTAL_REV", X$3)</f>
        <v>NA</v>
      </c>
      <c r="Y67" s="4" t="str" cm="1">
        <f t="array" ref="Y67">_xll.SNL.Clients.Office.Excel.Functions.SPG($A67, "SP_TOTAL_REV", Y$3)</f>
        <v>NA</v>
      </c>
      <c r="Z67" s="4" t="str" cm="1">
        <f t="array" ref="Z67">_xll.SNL.Clients.Office.Excel.Functions.SPG($A67, "SP_TOTAL_REV", Z$3)</f>
        <v>NA</v>
      </c>
    </row>
    <row r="68" spans="1:26" x14ac:dyDescent="0.3">
      <c r="A68" s="11" t="s">
        <v>1083</v>
      </c>
      <c r="B68" s="4" cm="1">
        <f t="array" ref="B68">_xll.SNL.Clients.Office.Excel.Functions.SPG($A68, "SP_TOTAL_REV", B$3)</f>
        <v>329276</v>
      </c>
      <c r="C68" s="4" cm="1">
        <f t="array" ref="C68">_xll.SNL.Clients.Office.Excel.Functions.SPG($A68, "SP_TOTAL_REV", C$3)</f>
        <v>332197</v>
      </c>
      <c r="D68" s="4" cm="1">
        <f t="array" ref="D68">_xll.SNL.Clients.Office.Excel.Functions.SPG($A68, "SP_TOTAL_REV", D$3)</f>
        <v>265748</v>
      </c>
      <c r="E68" s="4" cm="1">
        <f t="array" ref="E68">_xll.SNL.Clients.Office.Excel.Functions.SPG($A68, "SP_TOTAL_REV", E$3)</f>
        <v>401977</v>
      </c>
      <c r="F68" s="4" cm="1">
        <f t="array" ref="F68">_xll.SNL.Clients.Office.Excel.Functions.SPG($A68, "SP_TOTAL_REV", F$3)</f>
        <v>355708</v>
      </c>
      <c r="G68" s="4" cm="1">
        <f t="array" ref="G68">_xll.SNL.Clients.Office.Excel.Functions.SPG($A68, "SP_TOTAL_REV", G$3)</f>
        <v>347435</v>
      </c>
      <c r="H68" s="4" cm="1">
        <f t="array" ref="H68">_xll.SNL.Clients.Office.Excel.Functions.SPG($A68, "SP_TOTAL_REV", H$3)</f>
        <v>384757</v>
      </c>
      <c r="I68" s="4" cm="1">
        <f t="array" ref="I68">_xll.SNL.Clients.Office.Excel.Functions.SPG($A68, "SP_TOTAL_REV", I$3)</f>
        <v>325883</v>
      </c>
      <c r="J68" s="4" cm="1">
        <f t="array" ref="J68">_xll.SNL.Clients.Office.Excel.Functions.SPG($A68, "SP_TOTAL_REV", J$3)</f>
        <v>259939</v>
      </c>
      <c r="K68" s="4" cm="1">
        <f t="array" ref="K68">_xll.SNL.Clients.Office.Excel.Functions.SPG($A68, "SP_TOTAL_REV", K$3)</f>
        <v>177964</v>
      </c>
      <c r="L68" s="4" cm="1">
        <f t="array" ref="L68">_xll.SNL.Clients.Office.Excel.Functions.SPG($A68, "SP_TOTAL_REV", L$3)</f>
        <v>188233</v>
      </c>
      <c r="M68" s="4" cm="1">
        <f t="array" ref="M68">_xll.SNL.Clients.Office.Excel.Functions.SPG($A68, "SP_TOTAL_REV", M$3)</f>
        <v>154020</v>
      </c>
      <c r="N68" s="4" cm="1">
        <f t="array" ref="N68">_xll.SNL.Clients.Office.Excel.Functions.SPG($A68, "SP_TOTAL_REV", N$3)</f>
        <v>133388</v>
      </c>
      <c r="O68" s="4" cm="1">
        <f t="array" ref="O68">_xll.SNL.Clients.Office.Excel.Functions.SPG($A68, "SP_TOTAL_REV", O$3)</f>
        <v>104255</v>
      </c>
      <c r="P68" s="4" cm="1">
        <f t="array" ref="P68">_xll.SNL.Clients.Office.Excel.Functions.SPG($A68, "SP_TOTAL_REV", P$3)</f>
        <v>94909</v>
      </c>
      <c r="Q68" s="4" cm="1">
        <f t="array" ref="Q68">_xll.SNL.Clients.Office.Excel.Functions.SPG($A68, "SP_TOTAL_REV", Q$3)</f>
        <v>65073</v>
      </c>
      <c r="R68" s="4" cm="1">
        <f t="array" ref="R68">_xll.SNL.Clients.Office.Excel.Functions.SPG($A68, "SP_TOTAL_REV", R$3)</f>
        <v>50035</v>
      </c>
      <c r="S68" s="4" cm="1">
        <f t="array" ref="S68">_xll.SNL.Clients.Office.Excel.Functions.SPG($A68, "SP_TOTAL_REV", S$3)</f>
        <v>35664.512000000002</v>
      </c>
      <c r="T68" s="4" cm="1">
        <f t="array" ref="T68">_xll.SNL.Clients.Office.Excel.Functions.SPG($A68, "SP_TOTAL_REV", T$3)</f>
        <v>36839.148999999998</v>
      </c>
      <c r="U68" s="4" cm="1">
        <f t="array" ref="U68">_xll.SNL.Clients.Office.Excel.Functions.SPG($A68, "SP_TOTAL_REV", U$3)</f>
        <v>30037.226999999999</v>
      </c>
      <c r="V68" s="4" cm="1">
        <f t="array" ref="V68">_xll.SNL.Clients.Office.Excel.Functions.SPG($A68, "SP_TOTAL_REV", V$3)</f>
        <v>28184.888999999999</v>
      </c>
      <c r="W68" s="4" cm="1">
        <f t="array" ref="W68">_xll.SNL.Clients.Office.Excel.Functions.SPG($A68, "SP_TOTAL_REV", W$3)</f>
        <v>24115.119999999999</v>
      </c>
      <c r="X68" s="4" cm="1">
        <f t="array" ref="X68">_xll.SNL.Clients.Office.Excel.Functions.SPG($A68, "SP_TOTAL_REV", X$3)</f>
        <v>20423.847000000002</v>
      </c>
      <c r="Y68" s="4" cm="1">
        <f t="array" ref="Y68">_xll.SNL.Clients.Office.Excel.Functions.SPG($A68, "SP_TOTAL_REV", Y$3)</f>
        <v>16121.929</v>
      </c>
      <c r="Z68" s="4" cm="1">
        <f t="array" ref="Z68">_xll.SNL.Clients.Office.Excel.Functions.SPG($A68, "SP_TOTAL_REV", Z$3)</f>
        <v>14485.65</v>
      </c>
    </row>
    <row r="69" spans="1:26" x14ac:dyDescent="0.3">
      <c r="A69" s="11" t="s">
        <v>1084</v>
      </c>
      <c r="B69" s="4" cm="1">
        <f t="array" ref="B69">_xll.SNL.Clients.Office.Excel.Functions.SPG($A69, "SP_TOTAL_REV", B$3)</f>
        <v>864464</v>
      </c>
      <c r="C69" s="4" cm="1">
        <f t="array" ref="C69">_xll.SNL.Clients.Office.Excel.Functions.SPG($A69, "SP_TOTAL_REV", C$3)</f>
        <v>912037</v>
      </c>
      <c r="D69" s="4" cm="1">
        <f t="array" ref="D69">_xll.SNL.Clients.Office.Excel.Functions.SPG($A69, "SP_TOTAL_REV", D$3)</f>
        <v>906533</v>
      </c>
      <c r="E69" s="4" cm="1">
        <f t="array" ref="E69">_xll.SNL.Clients.Office.Excel.Functions.SPG($A69, "SP_TOTAL_REV", E$3)</f>
        <v>893272</v>
      </c>
      <c r="F69" s="4" cm="1">
        <f t="array" ref="F69">_xll.SNL.Clients.Office.Excel.Functions.SPG($A69, "SP_TOTAL_REV", F$3)</f>
        <v>922141</v>
      </c>
      <c r="G69" s="4" cm="1">
        <f t="array" ref="G69">_xll.SNL.Clients.Office.Excel.Functions.SPG($A69, "SP_TOTAL_REV", G$3)</f>
        <v>943555</v>
      </c>
      <c r="H69" s="4" cm="1">
        <f t="array" ref="H69">_xll.SNL.Clients.Office.Excel.Functions.SPG($A69, "SP_TOTAL_REV", H$3)</f>
        <v>939783</v>
      </c>
      <c r="I69" s="4" cm="1">
        <f t="array" ref="I69">_xll.SNL.Clients.Office.Excel.Functions.SPG($A69, "SP_TOTAL_REV", I$3)</f>
        <v>926600</v>
      </c>
      <c r="J69" s="4" cm="1">
        <f t="array" ref="J69">_xll.SNL.Clients.Office.Excel.Functions.SPG($A69, "SP_TOTAL_REV", J$3)</f>
        <v>948347</v>
      </c>
      <c r="K69" s="4" cm="1">
        <f t="array" ref="K69">_xll.SNL.Clients.Office.Excel.Functions.SPG($A69, "SP_TOTAL_REV", K$3)</f>
        <v>985855</v>
      </c>
      <c r="L69" s="4" cm="1">
        <f t="array" ref="L69">_xll.SNL.Clients.Office.Excel.Functions.SPG($A69, "SP_TOTAL_REV", L$3)</f>
        <v>1021561</v>
      </c>
      <c r="M69" s="4" cm="1">
        <f t="array" ref="M69">_xll.SNL.Clients.Office.Excel.Functions.SPG($A69, "SP_TOTAL_REV", M$3)</f>
        <v>932572</v>
      </c>
      <c r="N69" s="4" cm="1">
        <f t="array" ref="N69">_xll.SNL.Clients.Office.Excel.Functions.SPG($A69, "SP_TOTAL_REV", N$3)</f>
        <v>865960</v>
      </c>
      <c r="O69" s="4" cm="1">
        <f t="array" ref="O69">_xll.SNL.Clients.Office.Excel.Functions.SPG($A69, "SP_TOTAL_REV", O$3)</f>
        <v>822145</v>
      </c>
      <c r="P69" s="4" cm="1">
        <f t="array" ref="P69">_xll.SNL.Clients.Office.Excel.Functions.SPG($A69, "SP_TOTAL_REV", P$3)</f>
        <v>818785</v>
      </c>
      <c r="Q69" s="4" cm="1">
        <f t="array" ref="Q69">_xll.SNL.Clients.Office.Excel.Functions.SPG($A69, "SP_TOTAL_REV", Q$3)</f>
        <v>749172</v>
      </c>
      <c r="R69" s="4" cm="1">
        <f t="array" ref="R69">_xll.SNL.Clients.Office.Excel.Functions.SPG($A69, "SP_TOTAL_REV", R$3)</f>
        <v>684888</v>
      </c>
      <c r="S69" s="4" cm="1">
        <f t="array" ref="S69">_xll.SNL.Clients.Office.Excel.Functions.SPG($A69, "SP_TOTAL_REV", S$3)</f>
        <v>706122</v>
      </c>
      <c r="T69" s="4" cm="1">
        <f t="array" ref="T69">_xll.SNL.Clients.Office.Excel.Functions.SPG($A69, "SP_TOTAL_REV", T$3)</f>
        <v>633526</v>
      </c>
      <c r="U69" s="4" cm="1">
        <f t="array" ref="U69">_xll.SNL.Clients.Office.Excel.Functions.SPG($A69, "SP_TOTAL_REV", U$3)</f>
        <v>298914</v>
      </c>
      <c r="V69" s="4" cm="1">
        <f t="array" ref="V69">_xll.SNL.Clients.Office.Excel.Functions.SPG($A69, "SP_TOTAL_REV", V$3)</f>
        <v>261434</v>
      </c>
      <c r="W69" s="4" cm="1">
        <f t="array" ref="W69">_xll.SNL.Clients.Office.Excel.Functions.SPG($A69, "SP_TOTAL_REV", W$3)</f>
        <v>247748</v>
      </c>
      <c r="X69" s="4" cm="1">
        <f t="array" ref="X69">_xll.SNL.Clients.Office.Excel.Functions.SPG($A69, "SP_TOTAL_REV", X$3)</f>
        <v>276839</v>
      </c>
      <c r="Y69" s="4" cm="1">
        <f t="array" ref="Y69">_xll.SNL.Clients.Office.Excel.Functions.SPG($A69, "SP_TOTAL_REV", Y$3)</f>
        <v>306170</v>
      </c>
      <c r="Z69" s="4" cm="1">
        <f t="array" ref="Z69">_xll.SNL.Clients.Office.Excel.Functions.SPG($A69, "SP_TOTAL_REV", Z$3)</f>
        <v>300494</v>
      </c>
    </row>
    <row r="70" spans="1:26" x14ac:dyDescent="0.3">
      <c r="A70" s="11" t="s">
        <v>1085</v>
      </c>
      <c r="B70" s="4" cm="1">
        <f t="array" ref="B70">_xll.SNL.Clients.Office.Excel.Functions.SPG($A70, "SP_TOTAL_REV", B$3)</f>
        <v>1001500</v>
      </c>
      <c r="C70" s="4" cm="1">
        <f t="array" ref="C70">_xll.SNL.Clients.Office.Excel.Functions.SPG($A70, "SP_TOTAL_REV", C$3)</f>
        <v>1106800</v>
      </c>
      <c r="D70" s="4" cm="1">
        <f t="array" ref="D70">_xll.SNL.Clients.Office.Excel.Functions.SPG($A70, "SP_TOTAL_REV", D$3)</f>
        <v>1062500</v>
      </c>
      <c r="E70" s="4" cm="1">
        <f t="array" ref="E70">_xll.SNL.Clients.Office.Excel.Functions.SPG($A70, "SP_TOTAL_REV", E$3)</f>
        <v>1040300</v>
      </c>
      <c r="F70" s="4" cm="1">
        <f t="array" ref="F70">_xll.SNL.Clients.Office.Excel.Functions.SPG($A70, "SP_TOTAL_REV", F$3)</f>
        <v>950700</v>
      </c>
      <c r="G70" s="4" cm="1">
        <f t="array" ref="G70">_xll.SNL.Clients.Office.Excel.Functions.SPG($A70, "SP_TOTAL_REV", G$3)</f>
        <v>1015000</v>
      </c>
      <c r="H70" s="4" cm="1">
        <f t="array" ref="H70">_xll.SNL.Clients.Office.Excel.Functions.SPG($A70, "SP_TOTAL_REV", H$3)</f>
        <v>897900</v>
      </c>
      <c r="I70" s="4" cm="1">
        <f t="array" ref="I70">_xll.SNL.Clients.Office.Excel.Functions.SPG($A70, "SP_TOTAL_REV", I$3)</f>
        <v>908100</v>
      </c>
      <c r="J70" s="4" cm="1">
        <f t="array" ref="J70">_xll.SNL.Clients.Office.Excel.Functions.SPG($A70, "SP_TOTAL_REV", J$3)</f>
        <v>531500</v>
      </c>
      <c r="K70" s="4" t="str" cm="1">
        <f t="array" ref="K70">_xll.SNL.Clients.Office.Excel.Functions.SPG($A70, "SP_TOTAL_REV", K$3)</f>
        <v>NA</v>
      </c>
      <c r="L70" s="4" cm="1">
        <f t="array" ref="L70">_xll.SNL.Clients.Office.Excel.Functions.SPG($A70, "SP_TOTAL_REV", L$3)</f>
        <v>412100</v>
      </c>
      <c r="M70" s="4" cm="1">
        <f t="array" ref="M70">_xll.SNL.Clients.Office.Excel.Functions.SPG($A70, "SP_TOTAL_REV", M$3)</f>
        <v>404800</v>
      </c>
      <c r="N70" s="4" cm="1">
        <f t="array" ref="N70">_xll.SNL.Clients.Office.Excel.Functions.SPG($A70, "SP_TOTAL_REV", N$3)</f>
        <v>354100</v>
      </c>
      <c r="O70" s="4" cm="1">
        <f t="array" ref="O70">_xll.SNL.Clients.Office.Excel.Functions.SPG($A70, "SP_TOTAL_REV", O$3)</f>
        <v>378900</v>
      </c>
      <c r="P70" s="4" cm="1">
        <f t="array" ref="P70">_xll.SNL.Clients.Office.Excel.Functions.SPG($A70, "SP_TOTAL_REV", P$3)</f>
        <v>328300</v>
      </c>
      <c r="Q70" s="4" cm="1">
        <f t="array" ref="Q70">_xll.SNL.Clients.Office.Excel.Functions.SPG($A70, "SP_TOTAL_REV", Q$3)</f>
        <v>322000</v>
      </c>
      <c r="R70" s="4" cm="1">
        <f t="array" ref="R70">_xll.SNL.Clients.Office.Excel.Functions.SPG($A70, "SP_TOTAL_REV", R$3)</f>
        <v>288500</v>
      </c>
      <c r="S70" s="4" cm="1">
        <f t="array" ref="S70">_xll.SNL.Clients.Office.Excel.Functions.SPG($A70, "SP_TOTAL_REV", S$3)</f>
        <v>312400</v>
      </c>
      <c r="T70" s="4" cm="1">
        <f t="array" ref="T70">_xll.SNL.Clients.Office.Excel.Functions.SPG($A70, "SP_TOTAL_REV", T$3)</f>
        <v>273200</v>
      </c>
      <c r="U70" s="4" cm="1">
        <f t="array" ref="U70">_xll.SNL.Clients.Office.Excel.Functions.SPG($A70, "SP_TOTAL_REV", U$3)</f>
        <v>289500</v>
      </c>
      <c r="V70" s="4" cm="1">
        <f t="array" ref="V70">_xll.SNL.Clients.Office.Excel.Functions.SPG($A70, "SP_TOTAL_REV", V$3)</f>
        <v>301900</v>
      </c>
      <c r="W70" s="4" cm="1">
        <f t="array" ref="W70">_xll.SNL.Clients.Office.Excel.Functions.SPG($A70, "SP_TOTAL_REV", W$3)</f>
        <v>321400</v>
      </c>
      <c r="X70" s="4" cm="1">
        <f t="array" ref="X70">_xll.SNL.Clients.Office.Excel.Functions.SPG($A70, "SP_TOTAL_REV", X$3)</f>
        <v>338000</v>
      </c>
      <c r="Y70" s="4" t="str" cm="1">
        <f t="array" ref="Y70">_xll.SNL.Clients.Office.Excel.Functions.SPG($A70, "SP_TOTAL_REV", Y$3)</f>
        <v>NA</v>
      </c>
      <c r="Z70" s="4" cm="1">
        <f t="array" ref="Z70">_xll.SNL.Clients.Office.Excel.Functions.SPG($A70, "SP_TOTAL_REV", Z$3)</f>
        <v>289300</v>
      </c>
    </row>
    <row r="71" spans="1:26" x14ac:dyDescent="0.3">
      <c r="A71" s="11" t="s">
        <v>1086</v>
      </c>
      <c r="B71" s="4" cm="1">
        <f t="array" ref="B71">_xll.SNL.Clients.Office.Excel.Functions.SPG($A71, "SP_TOTAL_REV", B$3)</f>
        <v>646943</v>
      </c>
      <c r="C71" s="4" cm="1">
        <f t="array" ref="C71">_xll.SNL.Clients.Office.Excel.Functions.SPG($A71, "SP_TOTAL_REV", C$3)</f>
        <v>639993</v>
      </c>
      <c r="D71" s="4" cm="1">
        <f t="array" ref="D71">_xll.SNL.Clients.Office.Excel.Functions.SPG($A71, "SP_TOTAL_REV", D$3)</f>
        <v>606181</v>
      </c>
      <c r="E71" s="4" cm="1">
        <f t="array" ref="E71">_xll.SNL.Clients.Office.Excel.Functions.SPG($A71, "SP_TOTAL_REV", E$3)</f>
        <v>595880</v>
      </c>
      <c r="F71" s="4" cm="1">
        <f t="array" ref="F71">_xll.SNL.Clients.Office.Excel.Functions.SPG($A71, "SP_TOTAL_REV", F$3)</f>
        <v>589233</v>
      </c>
      <c r="G71" s="4" cm="1">
        <f t="array" ref="G71">_xll.SNL.Clients.Office.Excel.Functions.SPG($A71, "SP_TOTAL_REV", G$3)</f>
        <v>585912</v>
      </c>
      <c r="H71" s="4" cm="1">
        <f t="array" ref="H71">_xll.SNL.Clients.Office.Excel.Functions.SPG($A71, "SP_TOTAL_REV", H$3)</f>
        <v>564532</v>
      </c>
      <c r="I71" s="4" cm="1">
        <f t="array" ref="I71">_xll.SNL.Clients.Office.Excel.Functions.SPG($A71, "SP_TOTAL_REV", I$3)</f>
        <v>553816</v>
      </c>
      <c r="J71" s="4" cm="1">
        <f t="array" ref="J71">_xll.SNL.Clients.Office.Excel.Functions.SPG($A71, "SP_TOTAL_REV", J$3)</f>
        <v>560157</v>
      </c>
      <c r="K71" s="4" cm="1">
        <f t="array" ref="K71">_xll.SNL.Clients.Office.Excel.Functions.SPG($A71, "SP_TOTAL_REV", K$3)</f>
        <v>546654</v>
      </c>
      <c r="L71" s="4" cm="1">
        <f t="array" ref="L71">_xll.SNL.Clients.Office.Excel.Functions.SPG($A71, "SP_TOTAL_REV", L$3)</f>
        <v>526472</v>
      </c>
      <c r="M71" s="4" cm="1">
        <f t="array" ref="M71">_xll.SNL.Clients.Office.Excel.Functions.SPG($A71, "SP_TOTAL_REV", M$3)</f>
        <v>531288</v>
      </c>
      <c r="N71" s="4" cm="1">
        <f t="array" ref="N71">_xll.SNL.Clients.Office.Excel.Functions.SPG($A71, "SP_TOTAL_REV", N$3)</f>
        <v>530549</v>
      </c>
      <c r="O71" s="4" cm="1">
        <f t="array" ref="O71">_xll.SNL.Clients.Office.Excel.Functions.SPG($A71, "SP_TOTAL_REV", O$3)</f>
        <v>540978</v>
      </c>
      <c r="P71" s="4" cm="1">
        <f t="array" ref="P71">_xll.SNL.Clients.Office.Excel.Functions.SPG($A71, "SP_TOTAL_REV", P$3)</f>
        <v>538667</v>
      </c>
      <c r="Q71" s="4" cm="1">
        <f t="array" ref="Q71">_xll.SNL.Clients.Office.Excel.Functions.SPG($A71, "SP_TOTAL_REV", Q$3)</f>
        <v>532256</v>
      </c>
      <c r="R71" s="4" cm="1">
        <f t="array" ref="R71">_xll.SNL.Clients.Office.Excel.Functions.SPG($A71, "SP_TOTAL_REV", R$3)</f>
        <v>527360</v>
      </c>
      <c r="S71" s="4" cm="1">
        <f t="array" ref="S71">_xll.SNL.Clients.Office.Excel.Functions.SPG($A71, "SP_TOTAL_REV", S$3)</f>
        <v>533289</v>
      </c>
      <c r="T71" s="4" cm="1">
        <f t="array" ref="T71">_xll.SNL.Clients.Office.Excel.Functions.SPG($A71, "SP_TOTAL_REV", T$3)</f>
        <v>528297</v>
      </c>
      <c r="U71" s="4" cm="1">
        <f t="array" ref="U71">_xll.SNL.Clients.Office.Excel.Functions.SPG($A71, "SP_TOTAL_REV", U$3)</f>
        <v>502199</v>
      </c>
      <c r="V71" s="4" cm="1">
        <f t="array" ref="V71">_xll.SNL.Clients.Office.Excel.Functions.SPG($A71, "SP_TOTAL_REV", V$3)</f>
        <v>515798</v>
      </c>
      <c r="W71" s="4" cm="1">
        <f t="array" ref="W71">_xll.SNL.Clients.Office.Excel.Functions.SPG($A71, "SP_TOTAL_REV", W$3)</f>
        <v>522324</v>
      </c>
      <c r="X71" s="4" cm="1">
        <f t="array" ref="X71">_xll.SNL.Clients.Office.Excel.Functions.SPG($A71, "SP_TOTAL_REV", X$3)</f>
        <v>480613</v>
      </c>
      <c r="Y71" s="4" cm="1">
        <f t="array" ref="Y71">_xll.SNL.Clients.Office.Excel.Functions.SPG($A71, "SP_TOTAL_REV", Y$3)</f>
        <v>473584</v>
      </c>
      <c r="Z71" s="4" cm="1">
        <f t="array" ref="Z71">_xll.SNL.Clients.Office.Excel.Functions.SPG($A71, "SP_TOTAL_REV", Z$3)</f>
        <v>462034</v>
      </c>
    </row>
    <row r="72" spans="1:26" x14ac:dyDescent="0.3">
      <c r="A72" s="11" t="s">
        <v>1087</v>
      </c>
      <c r="B72" s="4" t="str" cm="1">
        <f t="array" ref="B72">_xll.SNL.Clients.Office.Excel.Functions.SPG($A72, "SP_TOTAL_REV", B$3)</f>
        <v>NA</v>
      </c>
      <c r="C72" s="4" cm="1">
        <f t="array" ref="C72">_xll.SNL.Clients.Office.Excel.Functions.SPG($A72, "SP_TOTAL_REV", C$3)</f>
        <v>3247386</v>
      </c>
      <c r="D72" s="4" cm="1">
        <f t="array" ref="D72">_xll.SNL.Clients.Office.Excel.Functions.SPG($A72, "SP_TOTAL_REV", D$3)</f>
        <v>2877635</v>
      </c>
      <c r="E72" s="4" cm="1">
        <f t="array" ref="E72">_xll.SNL.Clients.Office.Excel.Functions.SPG($A72, "SP_TOTAL_REV", E$3)</f>
        <v>2858589</v>
      </c>
      <c r="F72" s="4" cm="1">
        <f t="array" ref="F72">_xll.SNL.Clients.Office.Excel.Functions.SPG($A72, "SP_TOTAL_REV", F$3)</f>
        <v>2877725</v>
      </c>
      <c r="G72" s="4" cm="1">
        <f t="array" ref="G72">_xll.SNL.Clients.Office.Excel.Functions.SPG($A72, "SP_TOTAL_REV", G$3)</f>
        <v>2825904</v>
      </c>
      <c r="H72" s="4" cm="1">
        <f t="array" ref="H72">_xll.SNL.Clients.Office.Excel.Functions.SPG($A72, "SP_TOTAL_REV", H$3)</f>
        <v>2745875</v>
      </c>
      <c r="I72" s="4" cm="1">
        <f t="array" ref="I72">_xll.SNL.Clients.Office.Excel.Functions.SPG($A72, "SP_TOTAL_REV", I$3)</f>
        <v>2785302</v>
      </c>
      <c r="J72" s="4" cm="1">
        <f t="array" ref="J72">_xll.SNL.Clients.Office.Excel.Functions.SPG($A72, "SP_TOTAL_REV", J$3)</f>
        <v>2790639</v>
      </c>
      <c r="K72" s="4" cm="1">
        <f t="array" ref="K72">_xll.SNL.Clients.Office.Excel.Functions.SPG($A72, "SP_TOTAL_REV", K$3)</f>
        <v>2727540</v>
      </c>
      <c r="L72" s="4" cm="1">
        <f t="array" ref="L72">_xll.SNL.Clients.Office.Excel.Functions.SPG($A72, "SP_TOTAL_REV", L$3)</f>
        <v>2532122</v>
      </c>
      <c r="M72" s="4" cm="1">
        <f t="array" ref="M72">_xll.SNL.Clients.Office.Excel.Functions.SPG($A72, "SP_TOTAL_REV", M$3)</f>
        <v>2431011</v>
      </c>
      <c r="N72" s="4" cm="1">
        <f t="array" ref="N72">_xll.SNL.Clients.Office.Excel.Functions.SPG($A72, "SP_TOTAL_REV", N$3)</f>
        <v>2428327</v>
      </c>
      <c r="O72" s="4" cm="1">
        <f t="array" ref="O72">_xll.SNL.Clients.Office.Excel.Functions.SPG($A72, "SP_TOTAL_REV", O$3)</f>
        <v>2388398</v>
      </c>
      <c r="P72" s="4" cm="1">
        <f t="array" ref="P72">_xll.SNL.Clients.Office.Excel.Functions.SPG($A72, "SP_TOTAL_REV", P$3)</f>
        <v>2212161</v>
      </c>
      <c r="Q72" s="4" cm="1">
        <f t="array" ref="Q72">_xll.SNL.Clients.Office.Excel.Functions.SPG($A72, "SP_TOTAL_REV", Q$3)</f>
        <v>2155036</v>
      </c>
      <c r="R72" s="4" cm="1">
        <f t="array" ref="R72">_xll.SNL.Clients.Office.Excel.Functions.SPG($A72, "SP_TOTAL_REV", R$3)</f>
        <v>2135178</v>
      </c>
      <c r="S72" s="4" cm="1">
        <f t="array" ref="S72">_xll.SNL.Clients.Office.Excel.Functions.SPG($A72, "SP_TOTAL_REV", S$3)</f>
        <v>2043012</v>
      </c>
      <c r="T72" s="4" cm="1">
        <f t="array" ref="T72">_xll.SNL.Clients.Office.Excel.Functions.SPG($A72, "SP_TOTAL_REV", T$3)</f>
        <v>1782000</v>
      </c>
      <c r="U72" s="4" cm="1">
        <f t="array" ref="U72">_xll.SNL.Clients.Office.Excel.Functions.SPG($A72, "SP_TOTAL_REV", U$3)</f>
        <v>1699859</v>
      </c>
      <c r="V72" s="4" cm="1">
        <f t="array" ref="V72">_xll.SNL.Clients.Office.Excel.Functions.SPG($A72, "SP_TOTAL_REV", V$3)</f>
        <v>1621393</v>
      </c>
      <c r="W72" s="4" cm="1">
        <f t="array" ref="W72">_xll.SNL.Clients.Office.Excel.Functions.SPG($A72, "SP_TOTAL_REV", W$3)</f>
        <v>1354525</v>
      </c>
      <c r="X72" s="4" cm="1">
        <f t="array" ref="X72">_xll.SNL.Clients.Office.Excel.Functions.SPG($A72, "SP_TOTAL_REV", X$3)</f>
        <v>1229801</v>
      </c>
      <c r="Y72" s="4" cm="1">
        <f t="array" ref="Y72">_xll.SNL.Clients.Office.Excel.Functions.SPG($A72, "SP_TOTAL_REV", Y$3)</f>
        <v>1153545</v>
      </c>
      <c r="Z72" s="4" cm="1">
        <f t="array" ref="Z72">_xll.SNL.Clients.Office.Excel.Functions.SPG($A72, "SP_TOTAL_REV", Z$3)</f>
        <v>1108872</v>
      </c>
    </row>
    <row r="73" spans="1:26" x14ac:dyDescent="0.3">
      <c r="A73" s="11" t="s">
        <v>1088</v>
      </c>
      <c r="B73" s="4" cm="1">
        <f t="array" ref="B73">_xll.SNL.Clients.Office.Excel.Functions.SPG($A73, "SP_TOTAL_REV", B$3)</f>
        <v>209436</v>
      </c>
      <c r="C73" s="4" cm="1">
        <f t="array" ref="C73">_xll.SNL.Clients.Office.Excel.Functions.SPG($A73, "SP_TOTAL_REV", C$3)</f>
        <v>188969</v>
      </c>
      <c r="D73" s="4" cm="1">
        <f t="array" ref="D73">_xll.SNL.Clients.Office.Excel.Functions.SPG($A73, "SP_TOTAL_REV", D$3)</f>
        <v>214988</v>
      </c>
      <c r="E73" s="4" cm="1">
        <f t="array" ref="E73">_xll.SNL.Clients.Office.Excel.Functions.SPG($A73, "SP_TOTAL_REV", E$3)</f>
        <v>219956</v>
      </c>
      <c r="F73" s="4" cm="1">
        <f t="array" ref="F73">_xll.SNL.Clients.Office.Excel.Functions.SPG($A73, "SP_TOTAL_REV", F$3)</f>
        <v>202962</v>
      </c>
      <c r="G73" s="4" cm="1">
        <f t="array" ref="G73">_xll.SNL.Clients.Office.Excel.Functions.SPG($A73, "SP_TOTAL_REV", G$3)</f>
        <v>176790</v>
      </c>
      <c r="H73" s="4" cm="1">
        <f t="array" ref="H73">_xll.SNL.Clients.Office.Excel.Functions.SPG($A73, "SP_TOTAL_REV", H$3)</f>
        <v>207923</v>
      </c>
      <c r="I73" s="4" cm="1">
        <f t="array" ref="I73">_xll.SNL.Clients.Office.Excel.Functions.SPG($A73, "SP_TOTAL_REV", I$3)</f>
        <v>213116</v>
      </c>
      <c r="J73" s="4" cm="1">
        <f t="array" ref="J73">_xll.SNL.Clients.Office.Excel.Functions.SPG($A73, "SP_TOTAL_REV", J$3)</f>
        <v>162176</v>
      </c>
      <c r="K73" s="4" cm="1">
        <f t="array" ref="K73">_xll.SNL.Clients.Office.Excel.Functions.SPG($A73, "SP_TOTAL_REV", K$3)</f>
        <v>172661</v>
      </c>
      <c r="L73" s="4" cm="1">
        <f t="array" ref="L73">_xll.SNL.Clients.Office.Excel.Functions.SPG($A73, "SP_TOTAL_REV", L$3)</f>
        <v>194156</v>
      </c>
      <c r="M73" s="4" cm="1">
        <f t="array" ref="M73">_xll.SNL.Clients.Office.Excel.Functions.SPG($A73, "SP_TOTAL_REV", M$3)</f>
        <v>178592</v>
      </c>
      <c r="N73" s="4" cm="1">
        <f t="array" ref="N73">_xll.SNL.Clients.Office.Excel.Functions.SPG($A73, "SP_TOTAL_REV", N$3)</f>
        <v>131090</v>
      </c>
      <c r="O73" s="4" cm="1">
        <f t="array" ref="O73">_xll.SNL.Clients.Office.Excel.Functions.SPG($A73, "SP_TOTAL_REV", O$3)</f>
        <v>140175</v>
      </c>
      <c r="P73" s="4" cm="1">
        <f t="array" ref="P73">_xll.SNL.Clients.Office.Excel.Functions.SPG($A73, "SP_TOTAL_REV", P$3)</f>
        <v>166498</v>
      </c>
      <c r="Q73" s="4" cm="1">
        <f t="array" ref="Q73">_xll.SNL.Clients.Office.Excel.Functions.SPG($A73, "SP_TOTAL_REV", Q$3)</f>
        <v>50835</v>
      </c>
      <c r="R73" s="4" cm="1">
        <f t="array" ref="R73">_xll.SNL.Clients.Office.Excel.Functions.SPG($A73, "SP_TOTAL_REV", R$3)</f>
        <v>182947</v>
      </c>
      <c r="S73" s="4" cm="1">
        <f t="array" ref="S73">_xll.SNL.Clients.Office.Excel.Functions.SPG($A73, "SP_TOTAL_REV", S$3)</f>
        <v>193393</v>
      </c>
      <c r="T73" s="4" cm="1">
        <f t="array" ref="T73">_xll.SNL.Clients.Office.Excel.Functions.SPG($A73, "SP_TOTAL_REV", T$3)</f>
        <v>210771</v>
      </c>
      <c r="U73" s="4" cm="1">
        <f t="array" ref="U73">_xll.SNL.Clients.Office.Excel.Functions.SPG($A73, "SP_TOTAL_REV", U$3)</f>
        <v>151733</v>
      </c>
      <c r="V73" s="4" cm="1">
        <f t="array" ref="V73">_xll.SNL.Clients.Office.Excel.Functions.SPG($A73, "SP_TOTAL_REV", V$3)</f>
        <v>218175</v>
      </c>
      <c r="W73" s="4" cm="1">
        <f t="array" ref="W73">_xll.SNL.Clients.Office.Excel.Functions.SPG($A73, "SP_TOTAL_REV", W$3)</f>
        <v>268084</v>
      </c>
      <c r="X73" s="4" cm="1">
        <f t="array" ref="X73">_xll.SNL.Clients.Office.Excel.Functions.SPG($A73, "SP_TOTAL_REV", X$3)</f>
        <v>310732</v>
      </c>
      <c r="Y73" s="4" cm="1">
        <f t="array" ref="Y73">_xll.SNL.Clients.Office.Excel.Functions.SPG($A73, "SP_TOTAL_REV", Y$3)</f>
        <v>317684</v>
      </c>
      <c r="Z73" s="4" cm="1">
        <f t="array" ref="Z73">_xll.SNL.Clients.Office.Excel.Functions.SPG($A73, "SP_TOTAL_REV", Z$3)</f>
        <v>218320</v>
      </c>
    </row>
    <row r="74" spans="1:26" x14ac:dyDescent="0.3">
      <c r="A74" s="11" t="s">
        <v>1089</v>
      </c>
      <c r="B74" s="4" cm="1">
        <f t="array" ref="B74">_xll.SNL.Clients.Office.Excel.Functions.SPG($A74, "SP_TOTAL_REV", B$3)</f>
        <v>1140405</v>
      </c>
      <c r="C74" s="4" cm="1">
        <f t="array" ref="C74">_xll.SNL.Clients.Office.Excel.Functions.SPG($A74, "SP_TOTAL_REV", C$3)</f>
        <v>1365687</v>
      </c>
      <c r="D74" s="4" cm="1">
        <f t="array" ref="D74">_xll.SNL.Clients.Office.Excel.Functions.SPG($A74, "SP_TOTAL_REV", D$3)</f>
        <v>1349494</v>
      </c>
      <c r="E74" s="4" cm="1">
        <f t="array" ref="E74">_xll.SNL.Clients.Office.Excel.Functions.SPG($A74, "SP_TOTAL_REV", E$3)</f>
        <v>1181158</v>
      </c>
      <c r="F74" s="4" cm="1">
        <f t="array" ref="F74">_xll.SNL.Clients.Office.Excel.Functions.SPG($A74, "SP_TOTAL_REV", F$3)</f>
        <v>1021349</v>
      </c>
      <c r="G74" s="4" cm="1">
        <f t="array" ref="G74">_xll.SNL.Clients.Office.Excel.Functions.SPG($A74, "SP_TOTAL_REV", G$3)</f>
        <v>896173</v>
      </c>
      <c r="H74" s="4" cm="1">
        <f t="array" ref="H74">_xll.SNL.Clients.Office.Excel.Functions.SPG($A74, "SP_TOTAL_REV", H$3)</f>
        <v>1050883</v>
      </c>
      <c r="I74" s="4" cm="1">
        <f t="array" ref="I74">_xll.SNL.Clients.Office.Excel.Functions.SPG($A74, "SP_TOTAL_REV", I$3)</f>
        <v>853583</v>
      </c>
      <c r="J74" s="4" cm="1">
        <f t="array" ref="J74">_xll.SNL.Clients.Office.Excel.Functions.SPG($A74, "SP_TOTAL_REV", J$3)</f>
        <v>836000</v>
      </c>
      <c r="K74" s="4" cm="1">
        <f t="array" ref="K74">_xll.SNL.Clients.Office.Excel.Functions.SPG($A74, "SP_TOTAL_REV", K$3)</f>
        <v>945504</v>
      </c>
      <c r="L74" s="4" cm="1">
        <f t="array" ref="L74">_xll.SNL.Clients.Office.Excel.Functions.SPG($A74, "SP_TOTAL_REV", L$3)</f>
        <v>1105308</v>
      </c>
      <c r="M74" s="4" cm="1">
        <f t="array" ref="M74">_xll.SNL.Clients.Office.Excel.Functions.SPG($A74, "SP_TOTAL_REV", M$3)</f>
        <v>749299</v>
      </c>
      <c r="N74" s="4" cm="1">
        <f t="array" ref="N74">_xll.SNL.Clients.Office.Excel.Functions.SPG($A74, "SP_TOTAL_REV", N$3)</f>
        <v>617111</v>
      </c>
      <c r="O74" s="4" cm="1">
        <f t="array" ref="O74">_xll.SNL.Clients.Office.Excel.Functions.SPG($A74, "SP_TOTAL_REV", O$3)</f>
        <v>495674</v>
      </c>
      <c r="P74" s="4" cm="1">
        <f t="array" ref="P74">_xll.SNL.Clients.Office.Excel.Functions.SPG($A74, "SP_TOTAL_REV", P$3)</f>
        <v>350532</v>
      </c>
      <c r="Q74" s="4" cm="1">
        <f t="array" ref="Q74">_xll.SNL.Clients.Office.Excel.Functions.SPG($A74, "SP_TOTAL_REV", Q$3)</f>
        <v>347804</v>
      </c>
      <c r="R74" s="4" cm="1">
        <f t="array" ref="R74">_xll.SNL.Clients.Office.Excel.Functions.SPG($A74, "SP_TOTAL_REV", R$3)</f>
        <v>309081</v>
      </c>
      <c r="S74" s="4" t="str" cm="1">
        <f t="array" ref="S74">_xll.SNL.Clients.Office.Excel.Functions.SPG($A74, "SP_TOTAL_REV", S$3)</f>
        <v>NA</v>
      </c>
      <c r="T74" s="4" cm="1">
        <f t="array" ref="T74">_xll.SNL.Clients.Office.Excel.Functions.SPG($A74, "SP_TOTAL_REV", T$3)</f>
        <v>258020</v>
      </c>
      <c r="U74" s="4" cm="1">
        <f t="array" ref="U74">_xll.SNL.Clients.Office.Excel.Functions.SPG($A74, "SP_TOTAL_REV", U$3)</f>
        <v>159588</v>
      </c>
      <c r="V74" s="4" cm="1">
        <f t="array" ref="V74">_xll.SNL.Clients.Office.Excel.Functions.SPG($A74, "SP_TOTAL_REV", V$3)</f>
        <v>368472</v>
      </c>
      <c r="W74" s="4" cm="1">
        <f t="array" ref="W74">_xll.SNL.Clients.Office.Excel.Functions.SPG($A74, "SP_TOTAL_REV", W$3)</f>
        <v>457493</v>
      </c>
      <c r="X74" s="4" cm="1">
        <f t="array" ref="X74">_xll.SNL.Clients.Office.Excel.Functions.SPG($A74, "SP_TOTAL_REV", X$3)</f>
        <v>454282</v>
      </c>
      <c r="Y74" s="4" cm="1">
        <f t="array" ref="Y74">_xll.SNL.Clients.Office.Excel.Functions.SPG($A74, "SP_TOTAL_REV", Y$3)</f>
        <v>501263</v>
      </c>
      <c r="Z74" s="4" cm="1">
        <f t="array" ref="Z74">_xll.SNL.Clients.Office.Excel.Functions.SPG($A74, "SP_TOTAL_REV", Z$3)</f>
        <v>546114</v>
      </c>
    </row>
    <row r="75" spans="1:26" x14ac:dyDescent="0.3">
      <c r="A75" s="11" t="s">
        <v>1090</v>
      </c>
      <c r="B75" s="4" cm="1">
        <f t="array" ref="B75">_xll.SNL.Clients.Office.Excel.Functions.SPG($A75, "SP_TOTAL_REV", B$3)</f>
        <v>642600</v>
      </c>
      <c r="C75" s="4" cm="1">
        <f t="array" ref="C75">_xll.SNL.Clients.Office.Excel.Functions.SPG($A75, "SP_TOTAL_REV", C$3)</f>
        <v>624200</v>
      </c>
      <c r="D75" s="4" cm="1">
        <f t="array" ref="D75">_xll.SNL.Clients.Office.Excel.Functions.SPG($A75, "SP_TOTAL_REV", D$3)</f>
        <v>628500</v>
      </c>
      <c r="E75" s="4" cm="1">
        <f t="array" ref="E75">_xll.SNL.Clients.Office.Excel.Functions.SPG($A75, "SP_TOTAL_REV", E$3)</f>
        <v>890700</v>
      </c>
      <c r="F75" s="4" cm="1">
        <f t="array" ref="F75">_xll.SNL.Clients.Office.Excel.Functions.SPG($A75, "SP_TOTAL_REV", F$3)</f>
        <v>590900</v>
      </c>
      <c r="G75" s="4" cm="1">
        <f t="array" ref="G75">_xll.SNL.Clients.Office.Excel.Functions.SPG($A75, "SP_TOTAL_REV", G$3)</f>
        <v>561200</v>
      </c>
      <c r="H75" s="4" cm="1">
        <f t="array" ref="H75">_xll.SNL.Clients.Office.Excel.Functions.SPG($A75, "SP_TOTAL_REV", H$3)</f>
        <v>572500</v>
      </c>
      <c r="I75" s="4" cm="1">
        <f t="array" ref="I75">_xll.SNL.Clients.Office.Excel.Functions.SPG($A75, "SP_TOTAL_REV", I$3)</f>
        <v>768500</v>
      </c>
      <c r="J75" s="4" cm="1">
        <f t="array" ref="J75">_xll.SNL.Clients.Office.Excel.Functions.SPG($A75, "SP_TOTAL_REV", J$3)</f>
        <v>559500</v>
      </c>
      <c r="K75" s="4" t="str" cm="1">
        <f t="array" ref="K75">_xll.SNL.Clients.Office.Excel.Functions.SPG($A75, "SP_TOTAL_REV", K$3)</f>
        <v>NA</v>
      </c>
      <c r="L75" s="4" cm="1">
        <f t="array" ref="L75">_xll.SNL.Clients.Office.Excel.Functions.SPG($A75, "SP_TOTAL_REV", L$3)</f>
        <v>383100</v>
      </c>
      <c r="M75" s="4" cm="1">
        <f t="array" ref="M75">_xll.SNL.Clients.Office.Excel.Functions.SPG($A75, "SP_TOTAL_REV", M$3)</f>
        <v>582500</v>
      </c>
      <c r="N75" s="4" cm="1">
        <f t="array" ref="N75">_xll.SNL.Clients.Office.Excel.Functions.SPG($A75, "SP_TOTAL_REV", N$3)</f>
        <v>364100</v>
      </c>
      <c r="O75" s="4" cm="1">
        <f t="array" ref="O75">_xll.SNL.Clients.Office.Excel.Functions.SPG($A75, "SP_TOTAL_REV", O$3)</f>
        <v>364800</v>
      </c>
      <c r="P75" s="4" cm="1">
        <f t="array" ref="P75">_xll.SNL.Clients.Office.Excel.Functions.SPG($A75, "SP_TOTAL_REV", P$3)</f>
        <v>393000</v>
      </c>
      <c r="Q75" s="4" cm="1">
        <f t="array" ref="Q75">_xll.SNL.Clients.Office.Excel.Functions.SPG($A75, "SP_TOTAL_REV", Q$3)</f>
        <v>515100</v>
      </c>
      <c r="R75" s="4" cm="1">
        <f t="array" ref="R75">_xll.SNL.Clients.Office.Excel.Functions.SPG($A75, "SP_TOTAL_REV", R$3)</f>
        <v>324300</v>
      </c>
      <c r="S75" s="4" cm="1">
        <f t="array" ref="S75">_xll.SNL.Clients.Office.Excel.Functions.SPG($A75, "SP_TOTAL_REV", S$3)</f>
        <v>278200</v>
      </c>
      <c r="T75" s="4" cm="1">
        <f t="array" ref="T75">_xll.SNL.Clients.Office.Excel.Functions.SPG($A75, "SP_TOTAL_REV", T$3)</f>
        <v>337800</v>
      </c>
      <c r="U75" s="4" cm="1">
        <f t="array" ref="U75">_xll.SNL.Clients.Office.Excel.Functions.SPG($A75, "SP_TOTAL_REV", U$3)</f>
        <v>185100</v>
      </c>
      <c r="V75" s="4" cm="1">
        <f t="array" ref="V75">_xll.SNL.Clients.Office.Excel.Functions.SPG($A75, "SP_TOTAL_REV", V$3)</f>
        <v>252900</v>
      </c>
      <c r="W75" s="4" cm="1">
        <f t="array" ref="W75">_xll.SNL.Clients.Office.Excel.Functions.SPG($A75, "SP_TOTAL_REV", W$3)</f>
        <v>280600</v>
      </c>
      <c r="X75" s="4" cm="1">
        <f t="array" ref="X75">_xll.SNL.Clients.Office.Excel.Functions.SPG($A75, "SP_TOTAL_REV", X$3)</f>
        <v>306300</v>
      </c>
      <c r="Y75" s="4" cm="1">
        <f t="array" ref="Y75">_xll.SNL.Clients.Office.Excel.Functions.SPG($A75, "SP_TOTAL_REV", Y$3)</f>
        <v>477400</v>
      </c>
      <c r="Z75" s="4" cm="1">
        <f t="array" ref="Z75">_xll.SNL.Clients.Office.Excel.Functions.SPG($A75, "SP_TOTAL_REV", Z$3)</f>
        <v>265400</v>
      </c>
    </row>
    <row r="76" spans="1:26" x14ac:dyDescent="0.3">
      <c r="A76" s="11" t="s">
        <v>1091</v>
      </c>
      <c r="B76" s="4" t="str" cm="1">
        <f t="array" ref="B76">_xll.SNL.Clients.Office.Excel.Functions.SPG($A76, "SP_TOTAL_REV", B$3)</f>
        <v>NA</v>
      </c>
      <c r="C76" s="4" cm="1">
        <f t="array" ref="C76">_xll.SNL.Clients.Office.Excel.Functions.SPG($A76, "SP_TOTAL_REV", C$3)</f>
        <v>1072260</v>
      </c>
      <c r="D76" s="4" cm="1">
        <f t="array" ref="D76">_xll.SNL.Clients.Office.Excel.Functions.SPG($A76, "SP_TOTAL_REV", D$3)</f>
        <v>1124112</v>
      </c>
      <c r="E76" s="4" cm="1">
        <f t="array" ref="E76">_xll.SNL.Clients.Office.Excel.Functions.SPG($A76, "SP_TOTAL_REV", E$3)</f>
        <v>942308</v>
      </c>
      <c r="F76" s="4" cm="1">
        <f t="array" ref="F76">_xll.SNL.Clients.Office.Excel.Functions.SPG($A76, "SP_TOTAL_REV", F$3)</f>
        <v>910826</v>
      </c>
      <c r="G76" s="4" cm="1">
        <f t="array" ref="G76">_xll.SNL.Clients.Office.Excel.Functions.SPG($A76, "SP_TOTAL_REV", G$3)</f>
        <v>1037709</v>
      </c>
      <c r="H76" s="4" cm="1">
        <f t="array" ref="H76">_xll.SNL.Clients.Office.Excel.Functions.SPG($A76, "SP_TOTAL_REV", H$3)</f>
        <v>1129487</v>
      </c>
      <c r="I76" s="4" cm="1">
        <f t="array" ref="I76">_xll.SNL.Clients.Office.Excel.Functions.SPG($A76, "SP_TOTAL_REV", I$3)</f>
        <v>1067886</v>
      </c>
      <c r="J76" s="4" cm="1">
        <f t="array" ref="J76">_xll.SNL.Clients.Office.Excel.Functions.SPG($A76, "SP_TOTAL_REV", J$3)</f>
        <v>1132655</v>
      </c>
      <c r="K76" s="4" cm="1">
        <f t="array" ref="K76">_xll.SNL.Clients.Office.Excel.Functions.SPG($A76, "SP_TOTAL_REV", K$3)</f>
        <v>1056521</v>
      </c>
      <c r="L76" s="4" cm="1">
        <f t="array" ref="L76">_xll.SNL.Clients.Office.Excel.Functions.SPG($A76, "SP_TOTAL_REV", L$3)</f>
        <v>971010</v>
      </c>
      <c r="M76" s="4" cm="1">
        <f t="array" ref="M76">_xll.SNL.Clients.Office.Excel.Functions.SPG($A76, "SP_TOTAL_REV", M$3)</f>
        <v>867981</v>
      </c>
      <c r="N76" s="4" cm="1">
        <f t="array" ref="N76">_xll.SNL.Clients.Office.Excel.Functions.SPG($A76, "SP_TOTAL_REV", N$3)</f>
        <v>949227</v>
      </c>
      <c r="O76" s="4" cm="1">
        <f t="array" ref="O76">_xll.SNL.Clients.Office.Excel.Functions.SPG($A76, "SP_TOTAL_REV", O$3)</f>
        <v>844443</v>
      </c>
      <c r="P76" s="4" cm="1">
        <f t="array" ref="P76">_xll.SNL.Clients.Office.Excel.Functions.SPG($A76, "SP_TOTAL_REV", P$3)</f>
        <v>1041486</v>
      </c>
      <c r="Q76" s="4" cm="1">
        <f t="array" ref="Q76">_xll.SNL.Clients.Office.Excel.Functions.SPG($A76, "SP_TOTAL_REV", Q$3)</f>
        <v>988141</v>
      </c>
      <c r="R76" s="4" cm="1">
        <f t="array" ref="R76">_xll.SNL.Clients.Office.Excel.Functions.SPG($A76, "SP_TOTAL_REV", R$3)</f>
        <v>833927</v>
      </c>
      <c r="S76" s="4" cm="1">
        <f t="array" ref="S76">_xll.SNL.Clients.Office.Excel.Functions.SPG($A76, "SP_TOTAL_REV", S$3)</f>
        <v>757130</v>
      </c>
      <c r="T76" s="4" cm="1">
        <f t="array" ref="T76">_xll.SNL.Clients.Office.Excel.Functions.SPG($A76, "SP_TOTAL_REV", T$3)</f>
        <v>828480</v>
      </c>
      <c r="U76" s="4" cm="1">
        <f t="array" ref="U76">_xll.SNL.Clients.Office.Excel.Functions.SPG($A76, "SP_TOTAL_REV", U$3)</f>
        <v>976712</v>
      </c>
      <c r="V76" s="4" cm="1">
        <f t="array" ref="V76">_xll.SNL.Clients.Office.Excel.Functions.SPG($A76, "SP_TOTAL_REV", V$3)</f>
        <v>894053</v>
      </c>
      <c r="W76" s="4" cm="1">
        <f t="array" ref="W76">_xll.SNL.Clients.Office.Excel.Functions.SPG($A76, "SP_TOTAL_REV", W$3)</f>
        <v>832912</v>
      </c>
      <c r="X76" s="4" cm="1">
        <f t="array" ref="X76">_xll.SNL.Clients.Office.Excel.Functions.SPG($A76, "SP_TOTAL_REV", X$3)</f>
        <v>967987</v>
      </c>
      <c r="Y76" s="4" cm="1">
        <f t="array" ref="Y76">_xll.SNL.Clients.Office.Excel.Functions.SPG($A76, "SP_TOTAL_REV", Y$3)</f>
        <v>960606</v>
      </c>
      <c r="Z76" s="4" cm="1">
        <f t="array" ref="Z76">_xll.SNL.Clients.Office.Excel.Functions.SPG($A76, "SP_TOTAL_REV", Z$3)</f>
        <v>865011</v>
      </c>
    </row>
    <row r="77" spans="1:26" x14ac:dyDescent="0.3">
      <c r="A77" s="11" t="s">
        <v>1092</v>
      </c>
      <c r="B77" s="4" cm="1">
        <f t="array" ref="B77">_xll.SNL.Clients.Office.Excel.Functions.SPG($A77, "SP_TOTAL_REV", B$3)</f>
        <v>424456</v>
      </c>
      <c r="C77" s="4" cm="1">
        <f t="array" ref="C77">_xll.SNL.Clients.Office.Excel.Functions.SPG($A77, "SP_TOTAL_REV", C$3)</f>
        <v>555738</v>
      </c>
      <c r="D77" s="4" cm="1">
        <f t="array" ref="D77">_xll.SNL.Clients.Office.Excel.Functions.SPG($A77, "SP_TOTAL_REV", D$3)</f>
        <v>541857</v>
      </c>
      <c r="E77" s="4" cm="1">
        <f t="array" ref="E77">_xll.SNL.Clients.Office.Excel.Functions.SPG($A77, "SP_TOTAL_REV", E$3)</f>
        <v>374026</v>
      </c>
      <c r="F77" s="4" cm="1">
        <f t="array" ref="F77">_xll.SNL.Clients.Office.Excel.Functions.SPG($A77, "SP_TOTAL_REV", F$3)</f>
        <v>371827</v>
      </c>
      <c r="G77" s="4" cm="1">
        <f t="array" ref="G77">_xll.SNL.Clients.Office.Excel.Functions.SPG($A77, "SP_TOTAL_REV", G$3)</f>
        <v>618984</v>
      </c>
      <c r="H77" s="4" cm="1">
        <f t="array" ref="H77">_xll.SNL.Clients.Office.Excel.Functions.SPG($A77, "SP_TOTAL_REV", H$3)</f>
        <v>481063</v>
      </c>
      <c r="I77" s="4" cm="1">
        <f t="array" ref="I77">_xll.SNL.Clients.Office.Excel.Functions.SPG($A77, "SP_TOTAL_REV", I$3)</f>
        <v>317016</v>
      </c>
      <c r="J77" s="4" cm="1">
        <f t="array" ref="J77">_xll.SNL.Clients.Office.Excel.Functions.SPG($A77, "SP_TOTAL_REV", J$3)</f>
        <v>372822</v>
      </c>
      <c r="K77" s="4" cm="1">
        <f t="array" ref="K77">_xll.SNL.Clients.Office.Excel.Functions.SPG($A77, "SP_TOTAL_REV", K$3)</f>
        <v>590582</v>
      </c>
      <c r="L77" s="4" cm="1">
        <f t="array" ref="L77">_xll.SNL.Clients.Office.Excel.Functions.SPG($A77, "SP_TOTAL_REV", L$3)</f>
        <v>540574</v>
      </c>
      <c r="M77" s="4" cm="1">
        <f t="array" ref="M77">_xll.SNL.Clients.Office.Excel.Functions.SPG($A77, "SP_TOTAL_REV", M$3)</f>
        <v>393639</v>
      </c>
      <c r="N77" s="4" cm="1">
        <f t="array" ref="N77">_xll.SNL.Clients.Office.Excel.Functions.SPG($A77, "SP_TOTAL_REV", N$3)</f>
        <v>489972</v>
      </c>
      <c r="O77" s="4" cm="1">
        <f t="array" ref="O77">_xll.SNL.Clients.Office.Excel.Functions.SPG($A77, "SP_TOTAL_REV", O$3)</f>
        <v>548349</v>
      </c>
      <c r="P77" s="4" cm="1">
        <f t="array" ref="P77">_xll.SNL.Clients.Office.Excel.Functions.SPG($A77, "SP_TOTAL_REV", P$3)</f>
        <v>465886</v>
      </c>
      <c r="Q77" s="4" cm="1">
        <f t="array" ref="Q77">_xll.SNL.Clients.Office.Excel.Functions.SPG($A77, "SP_TOTAL_REV", Q$3)</f>
        <v>277253</v>
      </c>
      <c r="R77" s="4" cm="1">
        <f t="array" ref="R77">_xll.SNL.Clients.Office.Excel.Functions.SPG($A77, "SP_TOTAL_REV", R$3)</f>
        <v>293537</v>
      </c>
      <c r="S77" s="4" cm="1">
        <f t="array" ref="S77">_xll.SNL.Clients.Office.Excel.Functions.SPG($A77, "SP_TOTAL_REV", S$3)</f>
        <v>485795</v>
      </c>
      <c r="T77" s="4" cm="1">
        <f t="array" ref="T77">_xll.SNL.Clients.Office.Excel.Functions.SPG($A77, "SP_TOTAL_REV", T$3)</f>
        <v>347325</v>
      </c>
      <c r="U77" s="4" cm="1">
        <f t="array" ref="U77">_xll.SNL.Clients.Office.Excel.Functions.SPG($A77, "SP_TOTAL_REV", U$3)</f>
        <v>242573</v>
      </c>
      <c r="V77" s="4" cm="1">
        <f t="array" ref="V77">_xll.SNL.Clients.Office.Excel.Functions.SPG($A77, "SP_TOTAL_REV", V$3)</f>
        <v>279291</v>
      </c>
      <c r="W77" s="4" cm="1">
        <f t="array" ref="W77">_xll.SNL.Clients.Office.Excel.Functions.SPG($A77, "SP_TOTAL_REV", W$3)</f>
        <v>374668</v>
      </c>
      <c r="X77" s="4" cm="1">
        <f t="array" ref="X77">_xll.SNL.Clients.Office.Excel.Functions.SPG($A77, "SP_TOTAL_REV", X$3)</f>
        <v>388912</v>
      </c>
      <c r="Y77" s="4" cm="1">
        <f t="array" ref="Y77">_xll.SNL.Clients.Office.Excel.Functions.SPG($A77, "SP_TOTAL_REV", Y$3)</f>
        <v>238253</v>
      </c>
      <c r="Z77" s="4" cm="1">
        <f t="array" ref="Z77">_xll.SNL.Clients.Office.Excel.Functions.SPG($A77, "SP_TOTAL_REV", Z$3)</f>
        <v>240441</v>
      </c>
    </row>
    <row r="78" spans="1:26" x14ac:dyDescent="0.3">
      <c r="A78" s="11" t="s">
        <v>1093</v>
      </c>
      <c r="B78" s="4" cm="1">
        <f t="array" ref="B78">_xll.SNL.Clients.Office.Excel.Functions.SPG($A78, "SP_TOTAL_REV", B$3)</f>
        <v>1194000</v>
      </c>
      <c r="C78" s="4" cm="1">
        <f t="array" ref="C78">_xll.SNL.Clients.Office.Excel.Functions.SPG($A78, "SP_TOTAL_REV", C$3)</f>
        <v>1292866</v>
      </c>
      <c r="D78" s="4" cm="1">
        <f t="array" ref="D78">_xll.SNL.Clients.Office.Excel.Functions.SPG($A78, "SP_TOTAL_REV", D$3)</f>
        <v>1272045</v>
      </c>
      <c r="E78" s="4" cm="1">
        <f t="array" ref="E78">_xll.SNL.Clients.Office.Excel.Functions.SPG($A78, "SP_TOTAL_REV", E$3)</f>
        <v>1312694</v>
      </c>
      <c r="F78" s="4" cm="1">
        <f t="array" ref="F78">_xll.SNL.Clients.Office.Excel.Functions.SPG($A78, "SP_TOTAL_REV", F$3)</f>
        <v>1329000</v>
      </c>
      <c r="G78" s="4" cm="1">
        <f t="array" ref="G78">_xll.SNL.Clients.Office.Excel.Functions.SPG($A78, "SP_TOTAL_REV", G$3)</f>
        <v>1126776</v>
      </c>
      <c r="H78" s="4" cm="1">
        <f t="array" ref="H78">_xll.SNL.Clients.Office.Excel.Functions.SPG($A78, "SP_TOTAL_REV", H$3)</f>
        <v>1035916</v>
      </c>
      <c r="I78" s="4" cm="1">
        <f t="array" ref="I78">_xll.SNL.Clients.Office.Excel.Functions.SPG($A78, "SP_TOTAL_REV", I$3)</f>
        <v>660526</v>
      </c>
      <c r="J78" s="4" cm="1">
        <f t="array" ref="J78">_xll.SNL.Clients.Office.Excel.Functions.SPG($A78, "SP_TOTAL_REV", J$3)</f>
        <v>656022</v>
      </c>
      <c r="K78" s="4" cm="1">
        <f t="array" ref="K78">_xll.SNL.Clients.Office.Excel.Functions.SPG($A78, "SP_TOTAL_REV", K$3)</f>
        <v>814273</v>
      </c>
      <c r="L78" s="4" cm="1">
        <f t="array" ref="L78">_xll.SNL.Clients.Office.Excel.Functions.SPG($A78, "SP_TOTAL_REV", L$3)</f>
        <v>1007951</v>
      </c>
      <c r="M78" s="4" cm="1">
        <f t="array" ref="M78">_xll.SNL.Clients.Office.Excel.Functions.SPG($A78, "SP_TOTAL_REV", M$3)</f>
        <v>1151364</v>
      </c>
      <c r="N78" s="4" cm="1">
        <f t="array" ref="N78">_xll.SNL.Clients.Office.Excel.Functions.SPG($A78, "SP_TOTAL_REV", N$3)</f>
        <v>817810</v>
      </c>
      <c r="O78" s="4" cm="1">
        <f t="array" ref="O78">_xll.SNL.Clients.Office.Excel.Functions.SPG($A78, "SP_TOTAL_REV", O$3)</f>
        <v>510457</v>
      </c>
      <c r="P78" s="4" cm="1">
        <f t="array" ref="P78">_xll.SNL.Clients.Office.Excel.Functions.SPG($A78, "SP_TOTAL_REV", P$3)</f>
        <v>189963</v>
      </c>
      <c r="Q78" s="4" cm="1">
        <f t="array" ref="Q78">_xll.SNL.Clients.Office.Excel.Functions.SPG($A78, "SP_TOTAL_REV", Q$3)</f>
        <v>156035</v>
      </c>
      <c r="R78" s="4" cm="1">
        <f t="array" ref="R78">_xll.SNL.Clients.Office.Excel.Functions.SPG($A78, "SP_TOTAL_REV", R$3)</f>
        <v>74159</v>
      </c>
      <c r="S78" s="4" cm="1">
        <f t="array" ref="S78">_xll.SNL.Clients.Office.Excel.Functions.SPG($A78, "SP_TOTAL_REV", S$3)</f>
        <v>62635</v>
      </c>
      <c r="T78" s="4" cm="1">
        <f t="array" ref="T78">_xll.SNL.Clients.Office.Excel.Functions.SPG($A78, "SP_TOTAL_REV", T$3)</f>
        <v>58858</v>
      </c>
      <c r="U78" s="4" cm="1">
        <f t="array" ref="U78">_xll.SNL.Clients.Office.Excel.Functions.SPG($A78, "SP_TOTAL_REV", U$3)</f>
        <v>36192</v>
      </c>
      <c r="V78" s="4" cm="1">
        <f t="array" ref="V78">_xll.SNL.Clients.Office.Excel.Functions.SPG($A78, "SP_TOTAL_REV", V$3)</f>
        <v>60405</v>
      </c>
      <c r="W78" s="4" cm="1">
        <f t="array" ref="W78">_xll.SNL.Clients.Office.Excel.Functions.SPG($A78, "SP_TOTAL_REV", W$3)</f>
        <v>79667</v>
      </c>
      <c r="X78" s="4" cm="1">
        <f t="array" ref="X78">_xll.SNL.Clients.Office.Excel.Functions.SPG($A78, "SP_TOTAL_REV", X$3)</f>
        <v>75176</v>
      </c>
      <c r="Y78" s="4" cm="1">
        <f t="array" ref="Y78">_xll.SNL.Clients.Office.Excel.Functions.SPG($A78, "SP_TOTAL_REV", Y$3)</f>
        <v>85783</v>
      </c>
      <c r="Z78" s="4" cm="1">
        <f t="array" ref="Z78">_xll.SNL.Clients.Office.Excel.Functions.SPG($A78, "SP_TOTAL_REV", Z$3)</f>
        <v>72594</v>
      </c>
    </row>
    <row r="79" spans="1:26" x14ac:dyDescent="0.3">
      <c r="A79" s="11" t="s">
        <v>1094</v>
      </c>
      <c r="B79" s="4" cm="1">
        <f t="array" ref="B79">_xll.SNL.Clients.Office.Excel.Functions.SPG($A79, "SP_TOTAL_REV", B$3)</f>
        <v>1431950</v>
      </c>
      <c r="C79" s="4" cm="1">
        <f t="array" ref="C79">_xll.SNL.Clients.Office.Excel.Functions.SPG($A79, "SP_TOTAL_REV", C$3)</f>
        <v>1431116</v>
      </c>
      <c r="D79" s="4" cm="1">
        <f t="array" ref="D79">_xll.SNL.Clients.Office.Excel.Functions.SPG($A79, "SP_TOTAL_REV", D$3)</f>
        <v>1529422</v>
      </c>
      <c r="E79" s="4" cm="1">
        <f t="array" ref="E79">_xll.SNL.Clients.Office.Excel.Functions.SPG($A79, "SP_TOTAL_REV", E$3)</f>
        <v>1552719</v>
      </c>
      <c r="F79" s="4" cm="1">
        <f t="array" ref="F79">_xll.SNL.Clients.Office.Excel.Functions.SPG($A79, "SP_TOTAL_REV", F$3)</f>
        <v>1376695</v>
      </c>
      <c r="G79" s="4" cm="1">
        <f t="array" ref="G79">_xll.SNL.Clients.Office.Excel.Functions.SPG($A79, "SP_TOTAL_REV", G$3)</f>
        <v>1338169</v>
      </c>
      <c r="H79" s="4" cm="1">
        <f t="array" ref="H79">_xll.SNL.Clients.Office.Excel.Functions.SPG($A79, "SP_TOTAL_REV", H$3)</f>
        <v>1365696</v>
      </c>
      <c r="I79" s="4" cm="1">
        <f t="array" ref="I79">_xll.SNL.Clients.Office.Excel.Functions.SPG($A79, "SP_TOTAL_REV", I$3)</f>
        <v>1397900</v>
      </c>
      <c r="J79" s="4" cm="1">
        <f t="array" ref="J79">_xll.SNL.Clients.Office.Excel.Functions.SPG($A79, "SP_TOTAL_REV", J$3)</f>
        <v>1307387</v>
      </c>
      <c r="K79" s="4" cm="1">
        <f t="array" ref="K79">_xll.SNL.Clients.Office.Excel.Functions.SPG($A79, "SP_TOTAL_REV", K$3)</f>
        <v>1278098</v>
      </c>
      <c r="L79" s="4" cm="1">
        <f t="array" ref="L79">_xll.SNL.Clients.Office.Excel.Functions.SPG($A79, "SP_TOTAL_REV", L$3)</f>
        <v>1363086</v>
      </c>
      <c r="M79" s="4" cm="1">
        <f t="array" ref="M79">_xll.SNL.Clients.Office.Excel.Functions.SPG($A79, "SP_TOTAL_REV", M$3)</f>
        <v>1356312</v>
      </c>
      <c r="N79" s="4" cm="1">
        <f t="array" ref="N79">_xll.SNL.Clients.Office.Excel.Functions.SPG($A79, "SP_TOTAL_REV", N$3)</f>
        <v>1169109</v>
      </c>
      <c r="O79" s="4" cm="1">
        <f t="array" ref="O79">_xll.SNL.Clients.Office.Excel.Functions.SPG($A79, "SP_TOTAL_REV", O$3)</f>
        <v>1119481</v>
      </c>
      <c r="P79" s="4" cm="1">
        <f t="array" ref="P79">_xll.SNL.Clients.Office.Excel.Functions.SPG($A79, "SP_TOTAL_REV", P$3)</f>
        <v>951479</v>
      </c>
      <c r="Q79" s="4" cm="1">
        <f t="array" ref="Q79">_xll.SNL.Clients.Office.Excel.Functions.SPG($A79, "SP_TOTAL_REV", Q$3)</f>
        <v>926458</v>
      </c>
      <c r="R79" s="4" cm="1">
        <f t="array" ref="R79">_xll.SNL.Clients.Office.Excel.Functions.SPG($A79, "SP_TOTAL_REV", R$3)</f>
        <v>808148</v>
      </c>
      <c r="S79" s="4" cm="1">
        <f t="array" ref="S79">_xll.SNL.Clients.Office.Excel.Functions.SPG($A79, "SP_TOTAL_REV", S$3)</f>
        <v>796190</v>
      </c>
      <c r="T79" s="4" cm="1">
        <f t="array" ref="T79">_xll.SNL.Clients.Office.Excel.Functions.SPG($A79, "SP_TOTAL_REV", T$3)</f>
        <v>779344</v>
      </c>
      <c r="U79" s="4" cm="1">
        <f t="array" ref="U79">_xll.SNL.Clients.Office.Excel.Functions.SPG($A79, "SP_TOTAL_REV", U$3)</f>
        <v>710000</v>
      </c>
      <c r="V79" s="4" cm="1">
        <f t="array" ref="V79">_xll.SNL.Clients.Office.Excel.Functions.SPG($A79, "SP_TOTAL_REV", V$3)</f>
        <v>858563</v>
      </c>
      <c r="W79" s="4" cm="1">
        <f t="array" ref="W79">_xll.SNL.Clients.Office.Excel.Functions.SPG($A79, "SP_TOTAL_REV", W$3)</f>
        <v>871005</v>
      </c>
      <c r="X79" s="4" cm="1">
        <f t="array" ref="X79">_xll.SNL.Clients.Office.Excel.Functions.SPG($A79, "SP_TOTAL_REV", X$3)</f>
        <v>891668</v>
      </c>
      <c r="Y79" s="4" cm="1">
        <f t="array" ref="Y79">_xll.SNL.Clients.Office.Excel.Functions.SPG($A79, "SP_TOTAL_REV", Y$3)</f>
        <v>868678</v>
      </c>
      <c r="Z79" s="4" cm="1">
        <f t="array" ref="Z79">_xll.SNL.Clients.Office.Excel.Functions.SPG($A79, "SP_TOTAL_REV", Z$3)</f>
        <v>780839</v>
      </c>
    </row>
    <row r="80" spans="1:26" x14ac:dyDescent="0.3">
      <c r="A80" s="11" t="s">
        <v>1095</v>
      </c>
      <c r="B80" s="4" cm="1">
        <f t="array" ref="B80">_xll.SNL.Clients.Office.Excel.Functions.SPG($A80, "SP_TOTAL_REV", B$3)</f>
        <v>4629000</v>
      </c>
      <c r="C80" s="4" cm="1">
        <f t="array" ref="C80">_xll.SNL.Clients.Office.Excel.Functions.SPG($A80, "SP_TOTAL_REV", C$3)</f>
        <v>4325000</v>
      </c>
      <c r="D80" s="4" cm="1">
        <f t="array" ref="D80">_xll.SNL.Clients.Office.Excel.Functions.SPG($A80, "SP_TOTAL_REV", D$3)</f>
        <v>4569000</v>
      </c>
      <c r="E80" s="4" cm="1">
        <f t="array" ref="E80">_xll.SNL.Clients.Office.Excel.Functions.SPG($A80, "SP_TOTAL_REV", E$3)</f>
        <v>5092000</v>
      </c>
      <c r="F80" s="4" cm="1">
        <f t="array" ref="F80">_xll.SNL.Clients.Office.Excel.Functions.SPG($A80, "SP_TOTAL_REV", F$3)</f>
        <v>5199000</v>
      </c>
      <c r="G80" s="4" cm="1">
        <f t="array" ref="G80">_xll.SNL.Clients.Office.Excel.Functions.SPG($A80, "SP_TOTAL_REV", G$3)</f>
        <v>5112000</v>
      </c>
      <c r="H80" s="4" cm="1">
        <f t="array" ref="H80">_xll.SNL.Clients.Office.Excel.Functions.SPG($A80, "SP_TOTAL_REV", H$3)</f>
        <v>5605000</v>
      </c>
      <c r="I80" s="4" cm="1">
        <f t="array" ref="I80">_xll.SNL.Clients.Office.Excel.Functions.SPG($A80, "SP_TOTAL_REV", I$3)</f>
        <v>5984000</v>
      </c>
      <c r="J80" s="4" cm="1">
        <f t="array" ref="J80">_xll.SNL.Clients.Office.Excel.Functions.SPG($A80, "SP_TOTAL_REV", J$3)</f>
        <v>5295000</v>
      </c>
      <c r="K80" s="4" cm="1">
        <f t="array" ref="K80">_xll.SNL.Clients.Office.Excel.Functions.SPG($A80, "SP_TOTAL_REV", K$3)</f>
        <v>5044000</v>
      </c>
      <c r="L80" s="4" cm="1">
        <f t="array" ref="L80">_xll.SNL.Clients.Office.Excel.Functions.SPG($A80, "SP_TOTAL_REV", L$3)</f>
        <v>5653000</v>
      </c>
      <c r="M80" s="4" cm="1">
        <f t="array" ref="M80">_xll.SNL.Clients.Office.Excel.Functions.SPG($A80, "SP_TOTAL_REV", M$3)</f>
        <v>6337000</v>
      </c>
      <c r="N80" s="4" cm="1">
        <f t="array" ref="N80">_xll.SNL.Clients.Office.Excel.Functions.SPG($A80, "SP_TOTAL_REV", N$3)</f>
        <v>5955000</v>
      </c>
      <c r="O80" s="4" cm="1">
        <f t="array" ref="O80">_xll.SNL.Clients.Office.Excel.Functions.SPG($A80, "SP_TOTAL_REV", O$3)</f>
        <v>5346000</v>
      </c>
      <c r="P80" s="4" cm="1">
        <f t="array" ref="P80">_xll.SNL.Clients.Office.Excel.Functions.SPG($A80, "SP_TOTAL_REV", P$3)</f>
        <v>6004000</v>
      </c>
      <c r="Q80" s="4" t="str" cm="1">
        <f t="array" ref="Q80">_xll.SNL.Clients.Office.Excel.Functions.SPG($A80, "SP_TOTAL_REV", Q$3)</f>
        <v>NA</v>
      </c>
      <c r="R80" s="4" cm="1">
        <f t="array" ref="R80">_xll.SNL.Clients.Office.Excel.Functions.SPG($A80, "SP_TOTAL_REV", R$3)</f>
        <v>4049000</v>
      </c>
      <c r="S80" s="4" t="str" cm="1">
        <f t="array" ref="S80">_xll.SNL.Clients.Office.Excel.Functions.SPG($A80, "SP_TOTAL_REV", S$3)</f>
        <v>NA</v>
      </c>
      <c r="T80" s="4" cm="1">
        <f t="array" ref="T80">_xll.SNL.Clients.Office.Excel.Functions.SPG($A80, "SP_TOTAL_REV", T$3)</f>
        <v>1646000</v>
      </c>
      <c r="U80" s="4" cm="1">
        <f t="array" ref="U80">_xll.SNL.Clients.Office.Excel.Functions.SPG($A80, "SP_TOTAL_REV", U$3)</f>
        <v>1093000</v>
      </c>
      <c r="V80" s="4" cm="1">
        <f t="array" ref="V80">_xll.SNL.Clients.Office.Excel.Functions.SPG($A80, "SP_TOTAL_REV", V$3)</f>
        <v>359000</v>
      </c>
      <c r="W80" s="4" cm="1">
        <f t="array" ref="W80">_xll.SNL.Clients.Office.Excel.Functions.SPG($A80, "SP_TOTAL_REV", W$3)</f>
        <v>534200</v>
      </c>
      <c r="X80" s="4" cm="1">
        <f t="array" ref="X80">_xll.SNL.Clients.Office.Excel.Functions.SPG($A80, "SP_TOTAL_REV", X$3)</f>
        <v>555600</v>
      </c>
      <c r="Y80" s="4" cm="1">
        <f t="array" ref="Y80">_xll.SNL.Clients.Office.Excel.Functions.SPG($A80, "SP_TOTAL_REV", Y$3)</f>
        <v>743200</v>
      </c>
      <c r="Z80" s="4" cm="1">
        <f t="array" ref="Z80">_xll.SNL.Clients.Office.Excel.Functions.SPG($A80, "SP_TOTAL_REV", Z$3)</f>
        <v>157000</v>
      </c>
    </row>
    <row r="81" spans="1:26" x14ac:dyDescent="0.3">
      <c r="A81" s="11" t="s">
        <v>1096</v>
      </c>
      <c r="B81" s="4" cm="1">
        <f t="array" ref="B81">_xll.SNL.Clients.Office.Excel.Functions.SPG($A81, "SP_TOTAL_REV", B$3)</f>
        <v>3828000</v>
      </c>
      <c r="C81" s="4" cm="1">
        <f t="array" ref="C81">_xll.SNL.Clients.Office.Excel.Functions.SPG($A81, "SP_TOTAL_REV", C$3)</f>
        <v>4876000</v>
      </c>
      <c r="D81" s="4" cm="1">
        <f t="array" ref="D81">_xll.SNL.Clients.Office.Excel.Functions.SPG($A81, "SP_TOTAL_REV", D$3)</f>
        <v>4654000</v>
      </c>
      <c r="E81" s="4" cm="1">
        <f t="array" ref="E81">_xll.SNL.Clients.Office.Excel.Functions.SPG($A81, "SP_TOTAL_REV", E$3)</f>
        <v>5488000</v>
      </c>
      <c r="F81" s="4" cm="1">
        <f t="array" ref="F81">_xll.SNL.Clients.Office.Excel.Functions.SPG($A81, "SP_TOTAL_REV", F$3)</f>
        <v>4818000</v>
      </c>
      <c r="G81" s="4" cm="1">
        <f t="array" ref="G81">_xll.SNL.Clients.Office.Excel.Functions.SPG($A81, "SP_TOTAL_REV", G$3)</f>
        <v>6792000</v>
      </c>
      <c r="H81" s="4" cm="1">
        <f t="array" ref="H81">_xll.SNL.Clients.Office.Excel.Functions.SPG($A81, "SP_TOTAL_REV", H$3)</f>
        <v>5986000</v>
      </c>
      <c r="I81" s="4" cm="1">
        <f t="array" ref="I81">_xll.SNL.Clients.Office.Excel.Functions.SPG($A81, "SP_TOTAL_REV", I$3)</f>
        <v>6567000</v>
      </c>
      <c r="J81" s="4" cm="1">
        <f t="array" ref="J81">_xll.SNL.Clients.Office.Excel.Functions.SPG($A81, "SP_TOTAL_REV", J$3)</f>
        <v>5342000</v>
      </c>
      <c r="K81" s="4" cm="1">
        <f t="array" ref="K81">_xll.SNL.Clients.Office.Excel.Functions.SPG($A81, "SP_TOTAL_REV", K$3)</f>
        <v>6943000</v>
      </c>
      <c r="L81" s="4" cm="1">
        <f t="array" ref="L81">_xll.SNL.Clients.Office.Excel.Functions.SPG($A81, "SP_TOTAL_REV", L$3)</f>
        <v>5881000</v>
      </c>
      <c r="M81" s="4" cm="1">
        <f t="array" ref="M81">_xll.SNL.Clients.Office.Excel.Functions.SPG($A81, "SP_TOTAL_REV", M$3)</f>
        <v>6082000</v>
      </c>
      <c r="N81" s="4" cm="1">
        <f t="array" ref="N81">_xll.SNL.Clients.Office.Excel.Functions.SPG($A81, "SP_TOTAL_REV", N$3)</f>
        <v>4645000</v>
      </c>
      <c r="O81" s="4" cm="1">
        <f t="array" ref="O81">_xll.SNL.Clients.Office.Excel.Functions.SPG($A81, "SP_TOTAL_REV", O$3)</f>
        <v>5480000</v>
      </c>
      <c r="P81" s="4" cm="1">
        <f t="array" ref="P81">_xll.SNL.Clients.Office.Excel.Functions.SPG($A81, "SP_TOTAL_REV", P$3)</f>
        <v>4746000</v>
      </c>
      <c r="Q81" s="4" cm="1">
        <f t="array" ref="Q81">_xll.SNL.Clients.Office.Excel.Functions.SPG($A81, "SP_TOTAL_REV", Q$3)</f>
        <v>5174000</v>
      </c>
      <c r="R81" s="4" cm="1">
        <f t="array" ref="R81">_xll.SNL.Clients.Office.Excel.Functions.SPG($A81, "SP_TOTAL_REV", R$3)</f>
        <v>4096000</v>
      </c>
      <c r="S81" s="4" cm="1">
        <f t="array" ref="S81">_xll.SNL.Clients.Office.Excel.Functions.SPG($A81, "SP_TOTAL_REV", S$3)</f>
        <v>8501000</v>
      </c>
      <c r="T81" s="4" cm="1">
        <f t="array" ref="T81">_xll.SNL.Clients.Office.Excel.Functions.SPG($A81, "SP_TOTAL_REV", T$3)</f>
        <v>6492000</v>
      </c>
      <c r="U81" s="4" cm="1">
        <f t="array" ref="U81">_xll.SNL.Clients.Office.Excel.Functions.SPG($A81, "SP_TOTAL_REV", U$3)</f>
        <v>5578000</v>
      </c>
      <c r="V81" s="4" cm="1">
        <f t="array" ref="V81">_xll.SNL.Clients.Office.Excel.Functions.SPG($A81, "SP_TOTAL_REV", V$3)</f>
        <v>5461000</v>
      </c>
      <c r="W81" s="4" cm="1">
        <f t="array" ref="W81">_xll.SNL.Clients.Office.Excel.Functions.SPG($A81, "SP_TOTAL_REV", W$3)</f>
        <v>7695000</v>
      </c>
      <c r="X81" s="4" cm="1">
        <f t="array" ref="X81">_xll.SNL.Clients.Office.Excel.Functions.SPG($A81, "SP_TOTAL_REV", X$3)</f>
        <v>6360000</v>
      </c>
      <c r="Y81" s="4" cm="1">
        <f t="array" ref="Y81">_xll.SNL.Clients.Office.Excel.Functions.SPG($A81, "SP_TOTAL_REV", Y$3)</f>
        <v>7567000</v>
      </c>
      <c r="Z81" s="4" cm="1">
        <f t="array" ref="Z81">_xll.SNL.Clients.Office.Excel.Functions.SPG($A81, "SP_TOTAL_REV", Z$3)</f>
        <v>6457000</v>
      </c>
    </row>
    <row r="82" spans="1:26" x14ac:dyDescent="0.3">
      <c r="A82" s="11" t="s">
        <v>1097</v>
      </c>
      <c r="B82" s="4" cm="1">
        <f t="array" ref="B82">_xll.SNL.Clients.Office.Excel.Functions.SPG($A82, "SP_TOTAL_REV", B$3)</f>
        <v>1004100</v>
      </c>
      <c r="C82" s="4" cm="1">
        <f t="array" ref="C82">_xll.SNL.Clients.Office.Excel.Functions.SPG($A82, "SP_TOTAL_REV", C$3)</f>
        <v>1097200</v>
      </c>
      <c r="D82" s="4" cm="1">
        <f t="array" ref="D82">_xll.SNL.Clients.Office.Excel.Functions.SPG($A82, "SP_TOTAL_REV", D$3)</f>
        <v>1129600</v>
      </c>
      <c r="E82" s="4" cm="1">
        <f t="array" ref="E82">_xll.SNL.Clients.Office.Excel.Functions.SPG($A82, "SP_TOTAL_REV", E$3)</f>
        <v>1066200</v>
      </c>
      <c r="F82" s="4" cm="1">
        <f t="array" ref="F82">_xll.SNL.Clients.Office.Excel.Functions.SPG($A82, "SP_TOTAL_REV", F$3)</f>
        <v>1156500</v>
      </c>
      <c r="G82" s="4" cm="1">
        <f t="array" ref="G82">_xll.SNL.Clients.Office.Excel.Functions.SPG($A82, "SP_TOTAL_REV", G$3)</f>
        <v>1170500</v>
      </c>
      <c r="H82" s="4" cm="1">
        <f t="array" ref="H82">_xll.SNL.Clients.Office.Excel.Functions.SPG($A82, "SP_TOTAL_REV", H$3)</f>
        <v>947500</v>
      </c>
      <c r="I82" s="4" cm="1">
        <f t="array" ref="I82">_xll.SNL.Clients.Office.Excel.Functions.SPG($A82, "SP_TOTAL_REV", I$3)</f>
        <v>1022800</v>
      </c>
      <c r="J82" s="4" cm="1">
        <f t="array" ref="J82">_xll.SNL.Clients.Office.Excel.Functions.SPG($A82, "SP_TOTAL_REV", J$3)</f>
        <v>1006000</v>
      </c>
      <c r="K82" s="4" cm="1">
        <f t="array" ref="K82">_xll.SNL.Clients.Office.Excel.Functions.SPG($A82, "SP_TOTAL_REV", K$3)</f>
        <v>973600</v>
      </c>
      <c r="L82" s="4" cm="1">
        <f t="array" ref="L82">_xll.SNL.Clients.Office.Excel.Functions.SPG($A82, "SP_TOTAL_REV", L$3)</f>
        <v>905300</v>
      </c>
      <c r="M82" s="4" cm="1">
        <f t="array" ref="M82">_xll.SNL.Clients.Office.Excel.Functions.SPG($A82, "SP_TOTAL_REV", M$3)</f>
        <v>855000</v>
      </c>
      <c r="N82" s="4" cm="1">
        <f t="array" ref="N82">_xll.SNL.Clients.Office.Excel.Functions.SPG($A82, "SP_TOTAL_REV", N$3)</f>
        <v>842900</v>
      </c>
      <c r="O82" s="4" cm="1">
        <f t="array" ref="O82">_xll.SNL.Clients.Office.Excel.Functions.SPG($A82, "SP_TOTAL_REV", O$3)</f>
        <v>1074800</v>
      </c>
      <c r="P82" s="4" cm="1">
        <f t="array" ref="P82">_xll.SNL.Clients.Office.Excel.Functions.SPG($A82, "SP_TOTAL_REV", P$3)</f>
        <v>968300</v>
      </c>
      <c r="Q82" s="4" cm="1">
        <f t="array" ref="Q82">_xll.SNL.Clients.Office.Excel.Functions.SPG($A82, "SP_TOTAL_REV", Q$3)</f>
        <v>1073100</v>
      </c>
      <c r="R82" s="4" cm="1">
        <f t="array" ref="R82">_xll.SNL.Clients.Office.Excel.Functions.SPG($A82, "SP_TOTAL_REV", R$3)</f>
        <v>1006000</v>
      </c>
      <c r="S82" s="4" cm="1">
        <f t="array" ref="S82">_xll.SNL.Clients.Office.Excel.Functions.SPG($A82, "SP_TOTAL_REV", S$3)</f>
        <v>1076200</v>
      </c>
      <c r="T82" s="4" cm="1">
        <f t="array" ref="T82">_xll.SNL.Clients.Office.Excel.Functions.SPG($A82, "SP_TOTAL_REV", T$3)</f>
        <v>1013500</v>
      </c>
      <c r="U82" s="4" cm="1">
        <f t="array" ref="U82">_xll.SNL.Clients.Office.Excel.Functions.SPG($A82, "SP_TOTAL_REV", U$3)</f>
        <v>1014200</v>
      </c>
      <c r="V82" s="4" cm="1">
        <f t="array" ref="V82">_xll.SNL.Clients.Office.Excel.Functions.SPG($A82, "SP_TOTAL_REV", V$3)</f>
        <v>717200</v>
      </c>
      <c r="W82" s="4" cm="1">
        <f t="array" ref="W82">_xll.SNL.Clients.Office.Excel.Functions.SPG($A82, "SP_TOTAL_REV", W$3)</f>
        <v>1069000</v>
      </c>
      <c r="X82" s="4" cm="1">
        <f t="array" ref="X82">_xll.SNL.Clients.Office.Excel.Functions.SPG($A82, "SP_TOTAL_REV", X$3)</f>
        <v>944000</v>
      </c>
      <c r="Y82" s="4" cm="1">
        <f t="array" ref="Y82">_xll.SNL.Clients.Office.Excel.Functions.SPG($A82, "SP_TOTAL_REV", Y$3)</f>
        <v>979800</v>
      </c>
      <c r="Z82" s="4" cm="1">
        <f t="array" ref="Z82">_xll.SNL.Clients.Office.Excel.Functions.SPG($A82, "SP_TOTAL_REV", Z$3)</f>
        <v>1023000</v>
      </c>
    </row>
    <row r="83" spans="1:26" x14ac:dyDescent="0.3">
      <c r="A83" s="11" t="s">
        <v>1098</v>
      </c>
      <c r="B83" s="4" cm="1">
        <f t="array" ref="B83">_xll.SNL.Clients.Office.Excel.Functions.SPG($A83, "SP_TOTAL_REV", B$3)</f>
        <v>610550</v>
      </c>
      <c r="C83" s="4" cm="1">
        <f t="array" ref="C83">_xll.SNL.Clients.Office.Excel.Functions.SPG($A83, "SP_TOTAL_REV", C$3)</f>
        <v>327237</v>
      </c>
      <c r="D83" s="4" cm="1">
        <f t="array" ref="D83">_xll.SNL.Clients.Office.Excel.Functions.SPG($A83, "SP_TOTAL_REV", D$3)</f>
        <v>334720</v>
      </c>
      <c r="E83" s="4" cm="1">
        <f t="array" ref="E83">_xll.SNL.Clients.Office.Excel.Functions.SPG($A83, "SP_TOTAL_REV", E$3)</f>
        <v>307121</v>
      </c>
      <c r="F83" s="4" cm="1">
        <f t="array" ref="F83">_xll.SNL.Clients.Office.Excel.Functions.SPG($A83, "SP_TOTAL_REV", F$3)</f>
        <v>376775</v>
      </c>
      <c r="G83" s="4" cm="1">
        <f t="array" ref="G83">_xll.SNL.Clients.Office.Excel.Functions.SPG($A83, "SP_TOTAL_REV", G$3)</f>
        <v>350624</v>
      </c>
      <c r="H83" s="4" cm="1">
        <f t="array" ref="H83">_xll.SNL.Clients.Office.Excel.Functions.SPG($A83, "SP_TOTAL_REV", H$3)</f>
        <v>302457</v>
      </c>
      <c r="I83" s="4" cm="1">
        <f t="array" ref="I83">_xll.SNL.Clients.Office.Excel.Functions.SPG($A83, "SP_TOTAL_REV", I$3)</f>
        <v>295894</v>
      </c>
      <c r="J83" s="4" cm="1">
        <f t="array" ref="J83">_xll.SNL.Clients.Office.Excel.Functions.SPG($A83, "SP_TOTAL_REV", J$3)</f>
        <v>513696</v>
      </c>
      <c r="K83" s="4" cm="1">
        <f t="array" ref="K83">_xll.SNL.Clients.Office.Excel.Functions.SPG($A83, "SP_TOTAL_REV", K$3)</f>
        <v>860835</v>
      </c>
      <c r="L83" s="4" cm="1">
        <f t="array" ref="L83">_xll.SNL.Clients.Office.Excel.Functions.SPG($A83, "SP_TOTAL_REV", L$3)</f>
        <v>1178560</v>
      </c>
      <c r="M83" s="4" cm="1">
        <f t="array" ref="M83">_xll.SNL.Clients.Office.Excel.Functions.SPG($A83, "SP_TOTAL_REV", M$3)</f>
        <v>1071684</v>
      </c>
      <c r="N83" s="4" cm="1">
        <f t="array" ref="N83">_xll.SNL.Clients.Office.Excel.Functions.SPG($A83, "SP_TOTAL_REV", N$3)</f>
        <v>812496</v>
      </c>
      <c r="O83" s="4" cm="1">
        <f t="array" ref="O83">_xll.SNL.Clients.Office.Excel.Functions.SPG($A83, "SP_TOTAL_REV", O$3)</f>
        <v>908929</v>
      </c>
      <c r="P83" s="4" cm="1">
        <f t="array" ref="P83">_xll.SNL.Clients.Office.Excel.Functions.SPG($A83, "SP_TOTAL_REV", P$3)</f>
        <v>626014</v>
      </c>
      <c r="Q83" s="4" cm="1">
        <f t="array" ref="Q83">_xll.SNL.Clients.Office.Excel.Functions.SPG($A83, "SP_TOTAL_REV", Q$3)</f>
        <v>410096</v>
      </c>
      <c r="R83" s="4" cm="1">
        <f t="array" ref="R83">_xll.SNL.Clients.Office.Excel.Functions.SPG($A83, "SP_TOTAL_REV", R$3)</f>
        <v>438709</v>
      </c>
      <c r="S83" s="4" cm="1">
        <f t="array" ref="S83">_xll.SNL.Clients.Office.Excel.Functions.SPG($A83, "SP_TOTAL_REV", S$3)</f>
        <v>336389</v>
      </c>
      <c r="T83" s="4" cm="1">
        <f t="array" ref="T83">_xll.SNL.Clients.Office.Excel.Functions.SPG($A83, "SP_TOTAL_REV", T$3)</f>
        <v>234513</v>
      </c>
      <c r="U83" s="4" cm="1">
        <f t="array" ref="U83">_xll.SNL.Clients.Office.Excel.Functions.SPG($A83, "SP_TOTAL_REV", U$3)</f>
        <v>213403</v>
      </c>
      <c r="V83" s="4" cm="1">
        <f t="array" ref="V83">_xll.SNL.Clients.Office.Excel.Functions.SPG($A83, "SP_TOTAL_REV", V$3)</f>
        <v>301378</v>
      </c>
      <c r="W83" s="4" cm="1">
        <f t="array" ref="W83">_xll.SNL.Clients.Office.Excel.Functions.SPG($A83, "SP_TOTAL_REV", W$3)</f>
        <v>372602</v>
      </c>
      <c r="X83" s="4" cm="1">
        <f t="array" ref="X83">_xll.SNL.Clients.Office.Excel.Functions.SPG($A83, "SP_TOTAL_REV", X$3)</f>
        <v>315411</v>
      </c>
      <c r="Y83" s="4" cm="1">
        <f t="array" ref="Y83">_xll.SNL.Clients.Office.Excel.Functions.SPG($A83, "SP_TOTAL_REV", Y$3)</f>
        <v>385618</v>
      </c>
      <c r="Z83" s="4" cm="1">
        <f t="array" ref="Z83">_xll.SNL.Clients.Office.Excel.Functions.SPG($A83, "SP_TOTAL_REV", Z$3)</f>
        <v>470610</v>
      </c>
    </row>
    <row r="84" spans="1:26" x14ac:dyDescent="0.3">
      <c r="A84" s="11" t="s">
        <v>1099</v>
      </c>
      <c r="B84" s="4" cm="1">
        <f t="array" ref="B84">_xll.SNL.Clients.Office.Excel.Functions.SPG($A84, "SP_TOTAL_REV", B$3)</f>
        <v>1579977</v>
      </c>
      <c r="C84" s="4" cm="1">
        <f t="array" ref="C84">_xll.SNL.Clients.Office.Excel.Functions.SPG($A84, "SP_TOTAL_REV", C$3)</f>
        <v>1746495</v>
      </c>
      <c r="D84" s="4" cm="1">
        <f t="array" ref="D84">_xll.SNL.Clients.Office.Excel.Functions.SPG($A84, "SP_TOTAL_REV", D$3)</f>
        <v>1765652</v>
      </c>
      <c r="E84" s="4" cm="1">
        <f t="array" ref="E84">_xll.SNL.Clients.Office.Excel.Functions.SPG($A84, "SP_TOTAL_REV", E$3)</f>
        <v>1795943</v>
      </c>
      <c r="F84" s="4" cm="1">
        <f t="array" ref="F84">_xll.SNL.Clients.Office.Excel.Functions.SPG($A84, "SP_TOTAL_REV", F$3)</f>
        <v>1591626</v>
      </c>
      <c r="G84" s="4" cm="1">
        <f t="array" ref="G84">_xll.SNL.Clients.Office.Excel.Functions.SPG($A84, "SP_TOTAL_REV", G$3)</f>
        <v>1630956</v>
      </c>
      <c r="H84" s="4" cm="1">
        <f t="array" ref="H84">_xll.SNL.Clients.Office.Excel.Functions.SPG($A84, "SP_TOTAL_REV", H$3)</f>
        <v>1712428</v>
      </c>
      <c r="I84" s="4" cm="1">
        <f t="array" ref="I84">_xll.SNL.Clients.Office.Excel.Functions.SPG($A84, "SP_TOTAL_REV", I$3)</f>
        <v>1738832</v>
      </c>
      <c r="J84" s="4" cm="1">
        <f t="array" ref="J84">_xll.SNL.Clients.Office.Excel.Functions.SPG($A84, "SP_TOTAL_REV", J$3)</f>
        <v>1571642</v>
      </c>
      <c r="K84" s="4" cm="1">
        <f t="array" ref="K84">_xll.SNL.Clients.Office.Excel.Functions.SPG($A84, "SP_TOTAL_REV", K$3)</f>
        <v>1572795</v>
      </c>
      <c r="L84" s="4" cm="1">
        <f t="array" ref="L84">_xll.SNL.Clients.Office.Excel.Functions.SPG($A84, "SP_TOTAL_REV", L$3)</f>
        <v>1628589</v>
      </c>
      <c r="M84" s="4" cm="1">
        <f t="array" ref="M84">_xll.SNL.Clients.Office.Excel.Functions.SPG($A84, "SP_TOTAL_REV", M$3)</f>
        <v>1595215</v>
      </c>
      <c r="N84" s="4" cm="1">
        <f t="array" ref="N84">_xll.SNL.Clients.Office.Excel.Functions.SPG($A84, "SP_TOTAL_REV", N$3)</f>
        <v>1404358</v>
      </c>
      <c r="O84" s="4" cm="1">
        <f t="array" ref="O84">_xll.SNL.Clients.Office.Excel.Functions.SPG($A84, "SP_TOTAL_REV", O$3)</f>
        <v>1402339</v>
      </c>
      <c r="P84" s="4" cm="1">
        <f t="array" ref="P84">_xll.SNL.Clients.Office.Excel.Functions.SPG($A84, "SP_TOTAL_REV", P$3)</f>
        <v>1457432</v>
      </c>
      <c r="Q84" s="4" cm="1">
        <f t="array" ref="Q84">_xll.SNL.Clients.Office.Excel.Functions.SPG($A84, "SP_TOTAL_REV", Q$3)</f>
        <v>1433086</v>
      </c>
      <c r="R84" s="4" cm="1">
        <f t="array" ref="R84">_xll.SNL.Clients.Office.Excel.Functions.SPG($A84, "SP_TOTAL_REV", R$3)</f>
        <v>1269857</v>
      </c>
      <c r="S84" s="4" cm="1">
        <f t="array" ref="S84">_xll.SNL.Clients.Office.Excel.Functions.SPG($A84, "SP_TOTAL_REV", S$3)</f>
        <v>1278637</v>
      </c>
      <c r="T84" s="4" cm="1">
        <f t="array" ref="T84">_xll.SNL.Clients.Office.Excel.Functions.SPG($A84, "SP_TOTAL_REV", T$3)</f>
        <v>1328484</v>
      </c>
      <c r="U84" s="4" cm="1">
        <f t="array" ref="U84">_xll.SNL.Clients.Office.Excel.Functions.SPG($A84, "SP_TOTAL_REV", U$3)</f>
        <v>1227215</v>
      </c>
      <c r="V84" s="4" cm="1">
        <f t="array" ref="V84">_xll.SNL.Clients.Office.Excel.Functions.SPG($A84, "SP_TOTAL_REV", V$3)</f>
        <v>1173021</v>
      </c>
      <c r="W84" s="4" cm="1">
        <f t="array" ref="W84">_xll.SNL.Clients.Office.Excel.Functions.SPG($A84, "SP_TOTAL_REV", W$3)</f>
        <v>1178949</v>
      </c>
      <c r="X84" s="4" cm="1">
        <f t="array" ref="X84">_xll.SNL.Clients.Office.Excel.Functions.SPG($A84, "SP_TOTAL_REV", X$3)</f>
        <v>1271029</v>
      </c>
      <c r="Y84" s="4" cm="1">
        <f t="array" ref="Y84">_xll.SNL.Clients.Office.Excel.Functions.SPG($A84, "SP_TOTAL_REV", Y$3)</f>
        <v>1273659</v>
      </c>
      <c r="Z84" s="4" cm="1">
        <f t="array" ref="Z84">_xll.SNL.Clients.Office.Excel.Functions.SPG($A84, "SP_TOTAL_REV", Z$3)</f>
        <v>1102912</v>
      </c>
    </row>
    <row r="85" spans="1:26" x14ac:dyDescent="0.3">
      <c r="A85" s="11" t="s">
        <v>1100</v>
      </c>
      <c r="B85" s="4" cm="1">
        <f t="array" ref="B85">_xll.SNL.Clients.Office.Excel.Functions.SPG($A85, "SP_TOTAL_REV", B$3)</f>
        <v>216036</v>
      </c>
      <c r="C85" s="4" cm="1">
        <f t="array" ref="C85">_xll.SNL.Clients.Office.Excel.Functions.SPG($A85, "SP_TOTAL_REV", C$3)</f>
        <v>229684</v>
      </c>
      <c r="D85" s="4" cm="1">
        <f t="array" ref="D85">_xll.SNL.Clients.Office.Excel.Functions.SPG($A85, "SP_TOTAL_REV", D$3)</f>
        <v>234742</v>
      </c>
      <c r="E85" s="4" cm="1">
        <f t="array" ref="E85">_xll.SNL.Clients.Office.Excel.Functions.SPG($A85, "SP_TOTAL_REV", E$3)</f>
        <v>239292</v>
      </c>
      <c r="F85" s="4" cm="1">
        <f t="array" ref="F85">_xll.SNL.Clients.Office.Excel.Functions.SPG($A85, "SP_TOTAL_REV", F$3)</f>
        <v>210797</v>
      </c>
      <c r="G85" s="4" cm="1">
        <f t="array" ref="G85">_xll.SNL.Clients.Office.Excel.Functions.SPG($A85, "SP_TOTAL_REV", G$3)</f>
        <v>196670</v>
      </c>
      <c r="H85" s="4" cm="1">
        <f t="array" ref="H85">_xll.SNL.Clients.Office.Excel.Functions.SPG($A85, "SP_TOTAL_REV", H$3)</f>
        <v>197241</v>
      </c>
      <c r="I85" s="4" cm="1">
        <f t="array" ref="I85">_xll.SNL.Clients.Office.Excel.Functions.SPG($A85, "SP_TOTAL_REV", I$3)</f>
        <v>242512</v>
      </c>
      <c r="J85" s="4" cm="1">
        <f t="array" ref="J85">_xll.SNL.Clients.Office.Excel.Functions.SPG($A85, "SP_TOTAL_REV", J$3)</f>
        <v>201124</v>
      </c>
      <c r="K85" s="4" cm="1">
        <f t="array" ref="K85">_xll.SNL.Clients.Office.Excel.Functions.SPG($A85, "SP_TOTAL_REV", K$3)</f>
        <v>239433</v>
      </c>
      <c r="L85" s="4" cm="1">
        <f t="array" ref="L85">_xll.SNL.Clients.Office.Excel.Functions.SPG($A85, "SP_TOTAL_REV", L$3)</f>
        <v>209622</v>
      </c>
      <c r="M85" s="4" cm="1">
        <f t="array" ref="M85">_xll.SNL.Clients.Office.Excel.Functions.SPG($A85, "SP_TOTAL_REV", M$3)</f>
        <v>274628</v>
      </c>
      <c r="N85" s="4" cm="1">
        <f t="array" ref="N85">_xll.SNL.Clients.Office.Excel.Functions.SPG($A85, "SP_TOTAL_REV", N$3)</f>
        <v>282407</v>
      </c>
      <c r="O85" s="4" cm="1">
        <f t="array" ref="O85">_xll.SNL.Clients.Office.Excel.Functions.SPG($A85, "SP_TOTAL_REV", O$3)</f>
        <v>244065</v>
      </c>
      <c r="P85" s="4" cm="1">
        <f t="array" ref="P85">_xll.SNL.Clients.Office.Excel.Functions.SPG($A85, "SP_TOTAL_REV", P$3)</f>
        <v>284848</v>
      </c>
      <c r="Q85" s="4" cm="1">
        <f t="array" ref="Q85">_xll.SNL.Clients.Office.Excel.Functions.SPG($A85, "SP_TOTAL_REV", Q$3)</f>
        <v>269158</v>
      </c>
      <c r="R85" s="4" cm="1">
        <f t="array" ref="R85">_xll.SNL.Clients.Office.Excel.Functions.SPG($A85, "SP_TOTAL_REV", R$3)</f>
        <v>239027</v>
      </c>
      <c r="S85" s="4" cm="1">
        <f t="array" ref="S85">_xll.SNL.Clients.Office.Excel.Functions.SPG($A85, "SP_TOTAL_REV", S$3)</f>
        <v>223615</v>
      </c>
      <c r="T85" s="4" cm="1">
        <f t="array" ref="T85">_xll.SNL.Clients.Office.Excel.Functions.SPG($A85, "SP_TOTAL_REV", T$3)</f>
        <v>251073</v>
      </c>
      <c r="U85" s="4" cm="1">
        <f t="array" ref="U85">_xll.SNL.Clients.Office.Excel.Functions.SPG($A85, "SP_TOTAL_REV", U$3)</f>
        <v>169097</v>
      </c>
      <c r="V85" s="4" cm="1">
        <f t="array" ref="V85">_xll.SNL.Clients.Office.Excel.Functions.SPG($A85, "SP_TOTAL_REV", V$3)</f>
        <v>167235</v>
      </c>
      <c r="W85" s="4" cm="1">
        <f t="array" ref="W85">_xll.SNL.Clients.Office.Excel.Functions.SPG($A85, "SP_TOTAL_REV", W$3)</f>
        <v>169769</v>
      </c>
      <c r="X85" s="4" cm="1">
        <f t="array" ref="X85">_xll.SNL.Clients.Office.Excel.Functions.SPG($A85, "SP_TOTAL_REV", X$3)</f>
        <v>183325</v>
      </c>
      <c r="Y85" s="4" cm="1">
        <f t="array" ref="Y85">_xll.SNL.Clients.Office.Excel.Functions.SPG($A85, "SP_TOTAL_REV", Y$3)</f>
        <v>199047</v>
      </c>
      <c r="Z85" s="4" cm="1">
        <f t="array" ref="Z85">_xll.SNL.Clients.Office.Excel.Functions.SPG($A85, "SP_TOTAL_REV", Z$3)</f>
        <v>173484</v>
      </c>
    </row>
    <row r="86" spans="1:26" x14ac:dyDescent="0.3">
      <c r="A86" s="11" t="s">
        <v>1101</v>
      </c>
      <c r="B86" s="4" cm="1">
        <f t="array" ref="B86">_xll.SNL.Clients.Office.Excel.Functions.SPG($A86, "SP_TOTAL_REV", B$3)</f>
        <v>1497879</v>
      </c>
      <c r="C86" s="4" cm="1">
        <f t="array" ref="C86">_xll.SNL.Clients.Office.Excel.Functions.SPG($A86, "SP_TOTAL_REV", C$3)</f>
        <v>1434665</v>
      </c>
      <c r="D86" s="4" cm="1">
        <f t="array" ref="D86">_xll.SNL.Clients.Office.Excel.Functions.SPG($A86, "SP_TOTAL_REV", D$3)</f>
        <v>1348135</v>
      </c>
      <c r="E86" s="4" cm="1">
        <f t="array" ref="E86">_xll.SNL.Clients.Office.Excel.Functions.SPG($A86, "SP_TOTAL_REV", E$3)</f>
        <v>1314362</v>
      </c>
      <c r="F86" s="4" cm="1">
        <f t="array" ref="F86">_xll.SNL.Clients.Office.Excel.Functions.SPG($A86, "SP_TOTAL_REV", F$3)</f>
        <v>1208809</v>
      </c>
      <c r="G86" s="4" cm="1">
        <f t="array" ref="G86">_xll.SNL.Clients.Office.Excel.Functions.SPG($A86, "SP_TOTAL_REV", G$3)</f>
        <v>1131434</v>
      </c>
      <c r="H86" s="4" cm="1">
        <f t="array" ref="H86">_xll.SNL.Clients.Office.Excel.Functions.SPG($A86, "SP_TOTAL_REV", H$3)</f>
        <v>1053083</v>
      </c>
      <c r="I86" s="4" cm="1">
        <f t="array" ref="I86">_xll.SNL.Clients.Office.Excel.Functions.SPG($A86, "SP_TOTAL_REV", I$3)</f>
        <v>1205051</v>
      </c>
      <c r="J86" s="4" cm="1">
        <f t="array" ref="J86">_xll.SNL.Clients.Office.Excel.Functions.SPG($A86, "SP_TOTAL_REV", J$3)</f>
        <v>1240194</v>
      </c>
      <c r="K86" s="4" cm="1">
        <f t="array" ref="K86">_xll.SNL.Clients.Office.Excel.Functions.SPG($A86, "SP_TOTAL_REV", K$3)</f>
        <v>1370285</v>
      </c>
      <c r="L86" s="4" cm="1">
        <f t="array" ref="L86">_xll.SNL.Clients.Office.Excel.Functions.SPG($A86, "SP_TOTAL_REV", L$3)</f>
        <v>1344570</v>
      </c>
      <c r="M86" s="4" cm="1">
        <f t="array" ref="M86">_xll.SNL.Clients.Office.Excel.Functions.SPG($A86, "SP_TOTAL_REV", M$3)</f>
        <v>886962</v>
      </c>
      <c r="N86" s="4" cm="1">
        <f t="array" ref="N86">_xll.SNL.Clients.Office.Excel.Functions.SPG($A86, "SP_TOTAL_REV", N$3)</f>
        <v>827724</v>
      </c>
      <c r="O86" s="4" cm="1">
        <f t="array" ref="O86">_xll.SNL.Clients.Office.Excel.Functions.SPG($A86, "SP_TOTAL_REV", O$3)</f>
        <v>806819</v>
      </c>
      <c r="P86" s="4" cm="1">
        <f t="array" ref="P86">_xll.SNL.Clients.Office.Excel.Functions.SPG($A86, "SP_TOTAL_REV", P$3)</f>
        <v>795111</v>
      </c>
      <c r="Q86" s="4" cm="1">
        <f t="array" ref="Q86">_xll.SNL.Clients.Office.Excel.Functions.SPG($A86, "SP_TOTAL_REV", Q$3)</f>
        <v>808006</v>
      </c>
      <c r="R86" s="4" cm="1">
        <f t="array" ref="R86">_xll.SNL.Clients.Office.Excel.Functions.SPG($A86, "SP_TOTAL_REV", R$3)</f>
        <v>783232</v>
      </c>
      <c r="S86" s="4" cm="1">
        <f t="array" ref="S86">_xll.SNL.Clients.Office.Excel.Functions.SPG($A86, "SP_TOTAL_REV", S$3)</f>
        <v>786569</v>
      </c>
      <c r="T86" s="4" cm="1">
        <f t="array" ref="T86">_xll.SNL.Clients.Office.Excel.Functions.SPG($A86, "SP_TOTAL_REV", T$3)</f>
        <v>728084</v>
      </c>
      <c r="U86" s="4" cm="1">
        <f t="array" ref="U86">_xll.SNL.Clients.Office.Excel.Functions.SPG($A86, "SP_TOTAL_REV", U$3)</f>
        <v>746290</v>
      </c>
      <c r="V86" s="4" cm="1">
        <f t="array" ref="V86">_xll.SNL.Clients.Office.Excel.Functions.SPG($A86, "SP_TOTAL_REV", V$3)</f>
        <v>627041</v>
      </c>
      <c r="W86" s="4" cm="1">
        <f t="array" ref="W86">_xll.SNL.Clients.Office.Excel.Functions.SPG($A86, "SP_TOTAL_REV", W$3)</f>
        <v>666331</v>
      </c>
      <c r="X86" s="4" cm="1">
        <f t="array" ref="X86">_xll.SNL.Clients.Office.Excel.Functions.SPG($A86, "SP_TOTAL_REV", X$3)</f>
        <v>340409</v>
      </c>
      <c r="Y86" s="4" cm="1">
        <f t="array" ref="Y86">_xll.SNL.Clients.Office.Excel.Functions.SPG($A86, "SP_TOTAL_REV", Y$3)</f>
        <v>362728</v>
      </c>
      <c r="Z86" s="4" cm="1">
        <f t="array" ref="Z86">_xll.SNL.Clients.Office.Excel.Functions.SPG($A86, "SP_TOTAL_REV", Z$3)</f>
        <v>342496</v>
      </c>
    </row>
    <row r="87" spans="1:26" x14ac:dyDescent="0.3">
      <c r="A87" s="11" t="s">
        <v>1102</v>
      </c>
      <c r="B87" s="4" cm="1">
        <f t="array" ref="B87">_xll.SNL.Clients.Office.Excel.Functions.SPG($A87, "SP_TOTAL_REV", B$3)</f>
        <v>491372</v>
      </c>
      <c r="C87" s="4" cm="1">
        <f t="array" ref="C87">_xll.SNL.Clients.Office.Excel.Functions.SPG($A87, "SP_TOTAL_REV", C$3)</f>
        <v>487120</v>
      </c>
      <c r="D87" s="4" cm="1">
        <f t="array" ref="D87">_xll.SNL.Clients.Office.Excel.Functions.SPG($A87, "SP_TOTAL_REV", D$3)</f>
        <v>496377</v>
      </c>
      <c r="E87" s="4" cm="1">
        <f t="array" ref="E87">_xll.SNL.Clients.Office.Excel.Functions.SPG($A87, "SP_TOTAL_REV", E$3)</f>
        <v>472152</v>
      </c>
      <c r="F87" s="4" cm="1">
        <f t="array" ref="F87">_xll.SNL.Clients.Office.Excel.Functions.SPG($A87, "SP_TOTAL_REV", F$3)</f>
        <v>473719</v>
      </c>
      <c r="G87" s="4" cm="1">
        <f t="array" ref="G87">_xll.SNL.Clients.Office.Excel.Functions.SPG($A87, "SP_TOTAL_REV", G$3)</f>
        <v>519156</v>
      </c>
      <c r="H87" s="4" cm="1">
        <f t="array" ref="H87">_xll.SNL.Clients.Office.Excel.Functions.SPG($A87, "SP_TOTAL_REV", H$3)</f>
        <v>524856</v>
      </c>
      <c r="I87" s="4" cm="1">
        <f t="array" ref="I87">_xll.SNL.Clients.Office.Excel.Functions.SPG($A87, "SP_TOTAL_REV", I$3)</f>
        <v>523653</v>
      </c>
      <c r="J87" s="4" cm="1">
        <f t="array" ref="J87">_xll.SNL.Clients.Office.Excel.Functions.SPG($A87, "SP_TOTAL_REV", J$3)</f>
        <v>429433</v>
      </c>
      <c r="K87" s="4" cm="1">
        <f t="array" ref="K87">_xll.SNL.Clients.Office.Excel.Functions.SPG($A87, "SP_TOTAL_REV", K$3)</f>
        <v>340358</v>
      </c>
      <c r="L87" s="4" cm="1">
        <f t="array" ref="L87">_xll.SNL.Clients.Office.Excel.Functions.SPG($A87, "SP_TOTAL_REV", L$3)</f>
        <v>317049</v>
      </c>
      <c r="M87" s="4" cm="1">
        <f t="array" ref="M87">_xll.SNL.Clients.Office.Excel.Functions.SPG($A87, "SP_TOTAL_REV", M$3)</f>
        <v>303405</v>
      </c>
      <c r="N87" s="4" cm="1">
        <f t="array" ref="N87">_xll.SNL.Clients.Office.Excel.Functions.SPG($A87, "SP_TOTAL_REV", N$3)</f>
        <v>308732</v>
      </c>
      <c r="O87" s="4" cm="1">
        <f t="array" ref="O87">_xll.SNL.Clients.Office.Excel.Functions.SPG($A87, "SP_TOTAL_REV", O$3)</f>
        <v>316117</v>
      </c>
      <c r="P87" s="4" cm="1">
        <f t="array" ref="P87">_xll.SNL.Clients.Office.Excel.Functions.SPG($A87, "SP_TOTAL_REV", P$3)</f>
        <v>308779</v>
      </c>
      <c r="Q87" s="4" cm="1">
        <f t="array" ref="Q87">_xll.SNL.Clients.Office.Excel.Functions.SPG($A87, "SP_TOTAL_REV", Q$3)</f>
        <v>316394</v>
      </c>
      <c r="R87" s="4" cm="1">
        <f t="array" ref="R87">_xll.SNL.Clients.Office.Excel.Functions.SPG($A87, "SP_TOTAL_REV", R$3)</f>
        <v>330231</v>
      </c>
      <c r="S87" s="4" cm="1">
        <f t="array" ref="S87">_xll.SNL.Clients.Office.Excel.Functions.SPG($A87, "SP_TOTAL_REV", S$3)</f>
        <v>355162</v>
      </c>
      <c r="T87" s="4" cm="1">
        <f t="array" ref="T87">_xll.SNL.Clients.Office.Excel.Functions.SPG($A87, "SP_TOTAL_REV", T$3)</f>
        <v>342553</v>
      </c>
      <c r="U87" s="4" cm="1">
        <f t="array" ref="U87">_xll.SNL.Clients.Office.Excel.Functions.SPG($A87, "SP_TOTAL_REV", U$3)</f>
        <v>327983</v>
      </c>
      <c r="V87" s="4" cm="1">
        <f t="array" ref="V87">_xll.SNL.Clients.Office.Excel.Functions.SPG($A87, "SP_TOTAL_REV", V$3)</f>
        <v>259180</v>
      </c>
      <c r="W87" s="4" cm="1">
        <f t="array" ref="W87">_xll.SNL.Clients.Office.Excel.Functions.SPG($A87, "SP_TOTAL_REV", W$3)</f>
        <v>310563</v>
      </c>
      <c r="X87" s="4" cm="1">
        <f t="array" ref="X87">_xll.SNL.Clients.Office.Excel.Functions.SPG($A87, "SP_TOTAL_REV", X$3)</f>
        <v>317485</v>
      </c>
      <c r="Y87" s="4" cm="1">
        <f t="array" ref="Y87">_xll.SNL.Clients.Office.Excel.Functions.SPG($A87, "SP_TOTAL_REV", Y$3)</f>
        <v>267085</v>
      </c>
      <c r="Z87" s="4" cm="1">
        <f t="array" ref="Z87">_xll.SNL.Clients.Office.Excel.Functions.SPG($A87, "SP_TOTAL_REV", Z$3)</f>
        <v>282200</v>
      </c>
    </row>
    <row r="88" spans="1:26" x14ac:dyDescent="0.3">
      <c r="A88" s="11" t="s">
        <v>1103</v>
      </c>
      <c r="B88" s="4" cm="1">
        <f t="array" ref="B88">_xll.SNL.Clients.Office.Excel.Functions.SPG($A88, "SP_TOTAL_REV", B$3)</f>
        <v>778452</v>
      </c>
      <c r="C88" s="4" cm="1">
        <f t="array" ref="C88">_xll.SNL.Clients.Office.Excel.Functions.SPG($A88, "SP_TOTAL_REV", C$3)</f>
        <v>1096588</v>
      </c>
      <c r="D88" s="4" cm="1">
        <f t="array" ref="D88">_xll.SNL.Clients.Office.Excel.Functions.SPG($A88, "SP_TOTAL_REV", D$3)</f>
        <v>931768</v>
      </c>
      <c r="E88" s="4" cm="1">
        <f t="array" ref="E88">_xll.SNL.Clients.Office.Excel.Functions.SPG($A88, "SP_TOTAL_REV", E$3)</f>
        <v>570244</v>
      </c>
      <c r="F88" s="4" cm="1">
        <f t="array" ref="F88">_xll.SNL.Clients.Office.Excel.Functions.SPG($A88, "SP_TOTAL_REV", F$3)</f>
        <v>769982</v>
      </c>
      <c r="G88" s="4" cm="1">
        <f t="array" ref="G88">_xll.SNL.Clients.Office.Excel.Functions.SPG($A88, "SP_TOTAL_REV", G$3)</f>
        <v>1059994</v>
      </c>
      <c r="H88" s="4" cm="1">
        <f t="array" ref="H88">_xll.SNL.Clients.Office.Excel.Functions.SPG($A88, "SP_TOTAL_REV", H$3)</f>
        <v>985683</v>
      </c>
      <c r="I88" s="4" cm="1">
        <f t="array" ref="I88">_xll.SNL.Clients.Office.Excel.Functions.SPG($A88, "SP_TOTAL_REV", I$3)</f>
        <v>620933</v>
      </c>
      <c r="J88" s="4" cm="1">
        <f t="array" ref="J88">_xll.SNL.Clients.Office.Excel.Functions.SPG($A88, "SP_TOTAL_REV", J$3)</f>
        <v>820593</v>
      </c>
      <c r="K88" s="4" cm="1">
        <f t="array" ref="K88">_xll.SNL.Clients.Office.Excel.Functions.SPG($A88, "SP_TOTAL_REV", K$3)</f>
        <v>1169520</v>
      </c>
      <c r="L88" s="4" cm="1">
        <f t="array" ref="L88">_xll.SNL.Clients.Office.Excel.Functions.SPG($A88, "SP_TOTAL_REV", L$3)</f>
        <v>955059</v>
      </c>
      <c r="M88" s="4" cm="1">
        <f t="array" ref="M88">_xll.SNL.Clients.Office.Excel.Functions.SPG($A88, "SP_TOTAL_REV", M$3)</f>
        <v>578063</v>
      </c>
      <c r="N88" s="4" cm="1">
        <f t="array" ref="N88">_xll.SNL.Clients.Office.Excel.Functions.SPG($A88, "SP_TOTAL_REV", N$3)</f>
        <v>761510</v>
      </c>
      <c r="O88" s="4" cm="1">
        <f t="array" ref="O88">_xll.SNL.Clients.Office.Excel.Functions.SPG($A88, "SP_TOTAL_REV", O$3)</f>
        <v>1129720</v>
      </c>
      <c r="P88" s="4" cm="1">
        <f t="array" ref="P88">_xll.SNL.Clients.Office.Excel.Functions.SPG($A88, "SP_TOTAL_REV", P$3)</f>
        <v>804706</v>
      </c>
      <c r="Q88" s="4" cm="1">
        <f t="array" ref="Q88">_xll.SNL.Clients.Office.Excel.Functions.SPG($A88, "SP_TOTAL_REV", Q$3)</f>
        <v>566370</v>
      </c>
      <c r="R88" s="4" cm="1">
        <f t="array" ref="R88">_xll.SNL.Clients.Office.Excel.Functions.SPG($A88, "SP_TOTAL_REV", R$3)</f>
        <v>625606</v>
      </c>
      <c r="S88" s="4" cm="1">
        <f t="array" ref="S88">_xll.SNL.Clients.Office.Excel.Functions.SPG($A88, "SP_TOTAL_REV", S$3)</f>
        <v>915623</v>
      </c>
      <c r="T88" s="4" cm="1">
        <f t="array" ref="T88">_xll.SNL.Clients.Office.Excel.Functions.SPG($A88, "SP_TOTAL_REV", T$3)</f>
        <v>701092</v>
      </c>
      <c r="U88" s="4" cm="1">
        <f t="array" ref="U88">_xll.SNL.Clients.Office.Excel.Functions.SPG($A88, "SP_TOTAL_REV", U$3)</f>
        <v>316611</v>
      </c>
      <c r="V88" s="4" cm="1">
        <f t="array" ref="V88">_xll.SNL.Clients.Office.Excel.Functions.SPG($A88, "SP_TOTAL_REV", V$3)</f>
        <v>568228</v>
      </c>
      <c r="W88" s="4" cm="1">
        <f t="array" ref="W88">_xll.SNL.Clients.Office.Excel.Functions.SPG($A88, "SP_TOTAL_REV", W$3)</f>
        <v>954867</v>
      </c>
      <c r="X88" s="4" cm="1">
        <f t="array" ref="X88">_xll.SNL.Clients.Office.Excel.Functions.SPG($A88, "SP_TOTAL_REV", X$3)</f>
        <v>906793</v>
      </c>
      <c r="Y88" s="4" cm="1">
        <f t="array" ref="Y88">_xll.SNL.Clients.Office.Excel.Functions.SPG($A88, "SP_TOTAL_REV", Y$3)</f>
        <v>526210</v>
      </c>
      <c r="Z88" s="4" cm="1">
        <f t="array" ref="Z88">_xll.SNL.Clients.Office.Excel.Functions.SPG($A88, "SP_TOTAL_REV", Z$3)</f>
        <v>654608</v>
      </c>
    </row>
    <row r="89" spans="1:26" x14ac:dyDescent="0.3">
      <c r="A89" s="11" t="s">
        <v>1104</v>
      </c>
      <c r="B89" s="4" cm="1">
        <f t="array" ref="B89">_xll.SNL.Clients.Office.Excel.Functions.SPG($A89, "SP_TOTAL_REV", B$3)</f>
        <v>829000</v>
      </c>
      <c r="C89" s="4" cm="1">
        <f t="array" ref="C89">_xll.SNL.Clients.Office.Excel.Functions.SPG($A89, "SP_TOTAL_REV", C$3)</f>
        <v>825000</v>
      </c>
      <c r="D89" s="4" cm="1">
        <f t="array" ref="D89">_xll.SNL.Clients.Office.Excel.Functions.SPG($A89, "SP_TOTAL_REV", D$3)</f>
        <v>816000</v>
      </c>
      <c r="E89" s="4" cm="1">
        <f t="array" ref="E89">_xll.SNL.Clients.Office.Excel.Functions.SPG($A89, "SP_TOTAL_REV", E$3)</f>
        <v>818000</v>
      </c>
      <c r="F89" s="4" cm="1">
        <f t="array" ref="F89">_xll.SNL.Clients.Office.Excel.Functions.SPG($A89, "SP_TOTAL_REV", F$3)</f>
        <v>784000</v>
      </c>
      <c r="G89" s="4" cm="1">
        <f t="array" ref="G89">_xll.SNL.Clients.Office.Excel.Functions.SPG($A89, "SP_TOTAL_REV", G$3)</f>
        <v>782000</v>
      </c>
      <c r="H89" s="4" cm="1">
        <f t="array" ref="H89">_xll.SNL.Clients.Office.Excel.Functions.SPG($A89, "SP_TOTAL_REV", H$3)</f>
        <v>896000</v>
      </c>
      <c r="I89" s="4" cm="1">
        <f t="array" ref="I89">_xll.SNL.Clients.Office.Excel.Functions.SPG($A89, "SP_TOTAL_REV", I$3)</f>
        <v>924000</v>
      </c>
      <c r="J89" s="4" cm="1">
        <f t="array" ref="J89">_xll.SNL.Clients.Office.Excel.Functions.SPG($A89, "SP_TOTAL_REV", J$3)</f>
        <v>990000</v>
      </c>
      <c r="K89" s="4" cm="1">
        <f t="array" ref="K89">_xll.SNL.Clients.Office.Excel.Functions.SPG($A89, "SP_TOTAL_REV", K$3)</f>
        <v>1020000</v>
      </c>
      <c r="L89" s="4" cm="1">
        <f t="array" ref="L89">_xll.SNL.Clients.Office.Excel.Functions.SPG($A89, "SP_TOTAL_REV", L$3)</f>
        <v>985000</v>
      </c>
      <c r="M89" s="4" cm="1">
        <f t="array" ref="M89">_xll.SNL.Clients.Office.Excel.Functions.SPG($A89, "SP_TOTAL_REV", M$3)</f>
        <v>829000</v>
      </c>
      <c r="N89" s="4" cm="1">
        <f t="array" ref="N89">_xll.SNL.Clients.Office.Excel.Functions.SPG($A89, "SP_TOTAL_REV", N$3)</f>
        <v>700000</v>
      </c>
      <c r="O89" s="4" cm="1">
        <f t="array" ref="O89">_xll.SNL.Clients.Office.Excel.Functions.SPG($A89, "SP_TOTAL_REV", O$3)</f>
        <v>750000</v>
      </c>
      <c r="P89" s="4" cm="1">
        <f t="array" ref="P89">_xll.SNL.Clients.Office.Excel.Functions.SPG($A89, "SP_TOTAL_REV", P$3)</f>
        <v>755000</v>
      </c>
      <c r="Q89" s="4" cm="1">
        <f t="array" ref="Q89">_xll.SNL.Clients.Office.Excel.Functions.SPG($A89, "SP_TOTAL_REV", Q$3)</f>
        <v>749000</v>
      </c>
      <c r="R89" s="4" cm="1">
        <f t="array" ref="R89">_xll.SNL.Clients.Office.Excel.Functions.SPG($A89, "SP_TOTAL_REV", R$3)</f>
        <v>713000</v>
      </c>
      <c r="S89" s="4" cm="1">
        <f t="array" ref="S89">_xll.SNL.Clients.Office.Excel.Functions.SPG($A89, "SP_TOTAL_REV", S$3)</f>
        <v>734000</v>
      </c>
      <c r="T89" s="4" cm="1">
        <f t="array" ref="T89">_xll.SNL.Clients.Office.Excel.Functions.SPG($A89, "SP_TOTAL_REV", T$3)</f>
        <v>710000</v>
      </c>
      <c r="U89" s="4" cm="1">
        <f t="array" ref="U89">_xll.SNL.Clients.Office.Excel.Functions.SPG($A89, "SP_TOTAL_REV", U$3)</f>
        <v>718000</v>
      </c>
      <c r="V89" s="4" cm="1">
        <f t="array" ref="V89">_xll.SNL.Clients.Office.Excel.Functions.SPG($A89, "SP_TOTAL_REV", V$3)</f>
        <v>750000</v>
      </c>
      <c r="W89" s="4" cm="1">
        <f t="array" ref="W89">_xll.SNL.Clients.Office.Excel.Functions.SPG($A89, "SP_TOTAL_REV", W$3)</f>
        <v>804000</v>
      </c>
      <c r="X89" s="4" cm="1">
        <f t="array" ref="X89">_xll.SNL.Clients.Office.Excel.Functions.SPG($A89, "SP_TOTAL_REV", X$3)</f>
        <v>842000</v>
      </c>
      <c r="Y89" s="4" cm="1">
        <f t="array" ref="Y89">_xll.SNL.Clients.Office.Excel.Functions.SPG($A89, "SP_TOTAL_REV", Y$3)</f>
        <v>853000</v>
      </c>
      <c r="Z89" s="4" cm="1">
        <f t="array" ref="Z89">_xll.SNL.Clients.Office.Excel.Functions.SPG($A89, "SP_TOTAL_REV", Z$3)</f>
        <v>844000</v>
      </c>
    </row>
    <row r="90" spans="1:26" x14ac:dyDescent="0.3">
      <c r="A90" s="11" t="s">
        <v>1105</v>
      </c>
      <c r="B90" s="4" cm="1">
        <f t="array" ref="B90">_xll.SNL.Clients.Office.Excel.Functions.SPG($A90, "SP_TOTAL_REV", B$3)</f>
        <v>1831286</v>
      </c>
      <c r="C90" s="4" cm="1">
        <f t="array" ref="C90">_xll.SNL.Clients.Office.Excel.Functions.SPG($A90, "SP_TOTAL_REV", C$3)</f>
        <v>1867804</v>
      </c>
      <c r="D90" s="4" cm="1">
        <f t="array" ref="D90">_xll.SNL.Clients.Office.Excel.Functions.SPG($A90, "SP_TOTAL_REV", D$3)</f>
        <v>1812366</v>
      </c>
      <c r="E90" s="4" cm="1">
        <f t="array" ref="E90">_xll.SNL.Clients.Office.Excel.Functions.SPG($A90, "SP_TOTAL_REV", E$3)</f>
        <v>1810290</v>
      </c>
      <c r="F90" s="4" cm="1">
        <f t="array" ref="F90">_xll.SNL.Clients.Office.Excel.Functions.SPG($A90, "SP_TOTAL_REV", F$3)</f>
        <v>1537016</v>
      </c>
      <c r="G90" s="4" cm="1">
        <f t="array" ref="G90">_xll.SNL.Clients.Office.Excel.Functions.SPG($A90, "SP_TOTAL_REV", G$3)</f>
        <v>1357566</v>
      </c>
      <c r="H90" s="4" cm="1">
        <f t="array" ref="H90">_xll.SNL.Clients.Office.Excel.Functions.SPG($A90, "SP_TOTAL_REV", H$3)</f>
        <v>1378124</v>
      </c>
      <c r="I90" s="4" cm="1">
        <f t="array" ref="I90">_xll.SNL.Clients.Office.Excel.Functions.SPG($A90, "SP_TOTAL_REV", I$3)</f>
        <v>1296430</v>
      </c>
      <c r="J90" s="4" cm="1">
        <f t="array" ref="J90">_xll.SNL.Clients.Office.Excel.Functions.SPG($A90, "SP_TOTAL_REV", J$3)</f>
        <v>1174640</v>
      </c>
      <c r="K90" s="4" cm="1">
        <f t="array" ref="K90">_xll.SNL.Clients.Office.Excel.Functions.SPG($A90, "SP_TOTAL_REV", K$3)</f>
        <v>1117188</v>
      </c>
      <c r="L90" s="4" cm="1">
        <f t="array" ref="L90">_xll.SNL.Clients.Office.Excel.Functions.SPG($A90, "SP_TOTAL_REV", L$3)</f>
        <v>1120012</v>
      </c>
      <c r="M90" s="4" cm="1">
        <f t="array" ref="M90">_xll.SNL.Clients.Office.Excel.Functions.SPG($A90, "SP_TOTAL_REV", M$3)</f>
        <v>1017948</v>
      </c>
      <c r="N90" s="4" cm="1">
        <f t="array" ref="N90">_xll.SNL.Clients.Office.Excel.Functions.SPG($A90, "SP_TOTAL_REV", N$3)</f>
        <v>885216</v>
      </c>
      <c r="O90" s="4" cm="1">
        <f t="array" ref="O90">_xll.SNL.Clients.Office.Excel.Functions.SPG($A90, "SP_TOTAL_REV", O$3)</f>
        <v>856084</v>
      </c>
      <c r="P90" s="4" cm="1">
        <f t="array" ref="P90">_xll.SNL.Clients.Office.Excel.Functions.SPG($A90, "SP_TOTAL_REV", P$3)</f>
        <v>833896</v>
      </c>
      <c r="Q90" s="4" cm="1">
        <f t="array" ref="Q90">_xll.SNL.Clients.Office.Excel.Functions.SPG($A90, "SP_TOTAL_REV", Q$3)</f>
        <v>713895</v>
      </c>
      <c r="R90" s="4" cm="1">
        <f t="array" ref="R90">_xll.SNL.Clients.Office.Excel.Functions.SPG($A90, "SP_TOTAL_REV", R$3)</f>
        <v>669761</v>
      </c>
      <c r="S90" s="4" cm="1">
        <f t="array" ref="S90">_xll.SNL.Clients.Office.Excel.Functions.SPG($A90, "SP_TOTAL_REV", S$3)</f>
        <v>698961</v>
      </c>
      <c r="T90" s="4" cm="1">
        <f t="array" ref="T90">_xll.SNL.Clients.Office.Excel.Functions.SPG($A90, "SP_TOTAL_REV", T$3)</f>
        <v>714099</v>
      </c>
      <c r="U90" s="4" cm="1">
        <f t="array" ref="U90">_xll.SNL.Clients.Office.Excel.Functions.SPG($A90, "SP_TOTAL_REV", U$3)</f>
        <v>743468</v>
      </c>
      <c r="V90" s="4" cm="1">
        <f t="array" ref="V90">_xll.SNL.Clients.Office.Excel.Functions.SPG($A90, "SP_TOTAL_REV", V$3)</f>
        <v>700131</v>
      </c>
      <c r="W90" s="4" cm="1">
        <f t="array" ref="W90">_xll.SNL.Clients.Office.Excel.Functions.SPG($A90, "SP_TOTAL_REV", W$3)</f>
        <v>719584</v>
      </c>
      <c r="X90" s="4" cm="1">
        <f t="array" ref="X90">_xll.SNL.Clients.Office.Excel.Functions.SPG($A90, "SP_TOTAL_REV", X$3)</f>
        <v>706918</v>
      </c>
      <c r="Y90" s="4" cm="1">
        <f t="array" ref="Y90">_xll.SNL.Clients.Office.Excel.Functions.SPG($A90, "SP_TOTAL_REV", Y$3)</f>
        <v>650302</v>
      </c>
      <c r="Z90" s="4" cm="1">
        <f t="array" ref="Z90">_xll.SNL.Clients.Office.Excel.Functions.SPG($A90, "SP_TOTAL_REV", Z$3)</f>
        <v>538473</v>
      </c>
    </row>
    <row r="91" spans="1:26" x14ac:dyDescent="0.3">
      <c r="A91" s="11" t="s">
        <v>1106</v>
      </c>
      <c r="B91" s="4" cm="1">
        <f t="array" ref="B91">_xll.SNL.Clients.Office.Excel.Functions.SPG($A91, "SP_TOTAL_REV", B$3)</f>
        <v>420460</v>
      </c>
      <c r="C91" s="4" cm="1">
        <f t="array" ref="C91">_xll.SNL.Clients.Office.Excel.Functions.SPG($A91, "SP_TOTAL_REV", C$3)</f>
        <v>423060</v>
      </c>
      <c r="D91" s="4" cm="1">
        <f t="array" ref="D91">_xll.SNL.Clients.Office.Excel.Functions.SPG($A91, "SP_TOTAL_REV", D$3)</f>
        <v>425665</v>
      </c>
      <c r="E91" s="4" cm="1">
        <f t="array" ref="E91">_xll.SNL.Clients.Office.Excel.Functions.SPG($A91, "SP_TOTAL_REV", E$3)</f>
        <v>419799</v>
      </c>
      <c r="F91" s="4" cm="1">
        <f t="array" ref="F91">_xll.SNL.Clients.Office.Excel.Functions.SPG($A91, "SP_TOTAL_REV", F$3)</f>
        <v>397588</v>
      </c>
      <c r="G91" s="4" cm="1">
        <f t="array" ref="G91">_xll.SNL.Clients.Office.Excel.Functions.SPG($A91, "SP_TOTAL_REV", G$3)</f>
        <v>400901</v>
      </c>
      <c r="H91" s="4" cm="1">
        <f t="array" ref="H91">_xll.SNL.Clients.Office.Excel.Functions.SPG($A91, "SP_TOTAL_REV", H$3)</f>
        <v>394494</v>
      </c>
      <c r="I91" s="4" cm="1">
        <f t="array" ref="I91">_xll.SNL.Clients.Office.Excel.Functions.SPG($A91, "SP_TOTAL_REV", I$3)</f>
        <v>399735</v>
      </c>
      <c r="J91" s="4" cm="1">
        <f t="array" ref="J91">_xll.SNL.Clients.Office.Excel.Functions.SPG($A91, "SP_TOTAL_REV", J$3)</f>
        <v>388405</v>
      </c>
      <c r="K91" s="4" cm="1">
        <f t="array" ref="K91">_xll.SNL.Clients.Office.Excel.Functions.SPG($A91, "SP_TOTAL_REV", K$3)</f>
        <v>399370</v>
      </c>
      <c r="L91" s="4" cm="1">
        <f t="array" ref="L91">_xll.SNL.Clients.Office.Excel.Functions.SPG($A91, "SP_TOTAL_REV", L$3)</f>
        <v>388297</v>
      </c>
      <c r="M91" s="4" cm="1">
        <f t="array" ref="M91">_xll.SNL.Clients.Office.Excel.Functions.SPG($A91, "SP_TOTAL_REV", M$3)</f>
        <v>370641</v>
      </c>
      <c r="N91" s="4" cm="1">
        <f t="array" ref="N91">_xll.SNL.Clients.Office.Excel.Functions.SPG($A91, "SP_TOTAL_REV", N$3)</f>
        <v>348683</v>
      </c>
      <c r="O91" s="4" cm="1">
        <f t="array" ref="O91">_xll.SNL.Clients.Office.Excel.Functions.SPG($A91, "SP_TOTAL_REV", O$3)</f>
        <v>338250</v>
      </c>
      <c r="P91" s="4" cm="1">
        <f t="array" ref="P91">_xll.SNL.Clients.Office.Excel.Functions.SPG($A91, "SP_TOTAL_REV", P$3)</f>
        <v>364651</v>
      </c>
      <c r="Q91" s="4" cm="1">
        <f t="array" ref="Q91">_xll.SNL.Clients.Office.Excel.Functions.SPG($A91, "SP_TOTAL_REV", Q$3)</f>
        <v>362629</v>
      </c>
      <c r="R91" s="4" cm="1">
        <f t="array" ref="R91">_xll.SNL.Clients.Office.Excel.Functions.SPG($A91, "SP_TOTAL_REV", R$3)</f>
        <v>349246</v>
      </c>
      <c r="S91" s="4" cm="1">
        <f t="array" ref="S91">_xll.SNL.Clients.Office.Excel.Functions.SPG($A91, "SP_TOTAL_REV", S$3)</f>
        <v>357187</v>
      </c>
      <c r="T91" s="4" cm="1">
        <f t="array" ref="T91">_xll.SNL.Clients.Office.Excel.Functions.SPG($A91, "SP_TOTAL_REV", T$3)</f>
        <v>361689</v>
      </c>
      <c r="U91" s="4" cm="1">
        <f t="array" ref="U91">_xll.SNL.Clients.Office.Excel.Functions.SPG($A91, "SP_TOTAL_REV", U$3)</f>
        <v>316443</v>
      </c>
      <c r="V91" s="4" cm="1">
        <f t="array" ref="V91">_xll.SNL.Clients.Office.Excel.Functions.SPG($A91, "SP_TOTAL_REV", V$3)</f>
        <v>311427</v>
      </c>
      <c r="W91" s="4" cm="1">
        <f t="array" ref="W91">_xll.SNL.Clients.Office.Excel.Functions.SPG($A91, "SP_TOTAL_REV", W$3)</f>
        <v>334400</v>
      </c>
      <c r="X91" s="4" cm="1">
        <f t="array" ref="X91">_xll.SNL.Clients.Office.Excel.Functions.SPG($A91, "SP_TOTAL_REV", X$3)</f>
        <v>340210</v>
      </c>
      <c r="Y91" s="4" cm="1">
        <f t="array" ref="Y91">_xll.SNL.Clients.Office.Excel.Functions.SPG($A91, "SP_TOTAL_REV", Y$3)</f>
        <v>338207</v>
      </c>
      <c r="Z91" s="4" cm="1">
        <f t="array" ref="Z91">_xll.SNL.Clients.Office.Excel.Functions.SPG($A91, "SP_TOTAL_REV", Z$3)</f>
        <v>323803</v>
      </c>
    </row>
    <row r="92" spans="1:26" x14ac:dyDescent="0.3">
      <c r="A92" s="11" t="s">
        <v>1107</v>
      </c>
      <c r="B92" s="4" cm="1">
        <f t="array" ref="B92">_xll.SNL.Clients.Office.Excel.Functions.SPG($A92, "SP_TOTAL_REV", B$3)</f>
        <v>1754376</v>
      </c>
      <c r="C92" s="4" cm="1">
        <f t="array" ref="C92">_xll.SNL.Clients.Office.Excel.Functions.SPG($A92, "SP_TOTAL_REV", C$3)</f>
        <v>1909602</v>
      </c>
      <c r="D92" s="4" cm="1">
        <f t="array" ref="D92">_xll.SNL.Clients.Office.Excel.Functions.SPG($A92, "SP_TOTAL_REV", D$3)</f>
        <v>1996149</v>
      </c>
      <c r="E92" s="4" cm="1">
        <f t="array" ref="E92">_xll.SNL.Clients.Office.Excel.Functions.SPG($A92, "SP_TOTAL_REV", E$3)</f>
        <v>2078485</v>
      </c>
      <c r="F92" s="4" cm="1">
        <f t="array" ref="F92">_xll.SNL.Clients.Office.Excel.Functions.SPG($A92, "SP_TOTAL_REV", F$3)</f>
        <v>1848287</v>
      </c>
      <c r="G92" s="4" cm="1">
        <f t="array" ref="G92">_xll.SNL.Clients.Office.Excel.Functions.SPG($A92, "SP_TOTAL_REV", G$3)</f>
        <v>2003051</v>
      </c>
      <c r="H92" s="4" cm="1">
        <f t="array" ref="H92">_xll.SNL.Clients.Office.Excel.Functions.SPG($A92, "SP_TOTAL_REV", H$3)</f>
        <v>2209228</v>
      </c>
      <c r="I92" s="4" cm="1">
        <f t="array" ref="I92">_xll.SNL.Clients.Office.Excel.Functions.SPG($A92, "SP_TOTAL_REV", I$3)</f>
        <v>2344989</v>
      </c>
      <c r="J92" s="4" cm="1">
        <f t="array" ref="J92">_xll.SNL.Clients.Office.Excel.Functions.SPG($A92, "SP_TOTAL_REV", J$3)</f>
        <v>2018003</v>
      </c>
      <c r="K92" s="4" cm="1">
        <f t="array" ref="K92">_xll.SNL.Clients.Office.Excel.Functions.SPG($A92, "SP_TOTAL_REV", K$3)</f>
        <v>2227313</v>
      </c>
      <c r="L92" s="4" cm="1">
        <f t="array" ref="L92">_xll.SNL.Clients.Office.Excel.Functions.SPG($A92, "SP_TOTAL_REV", L$3)</f>
        <v>2407065</v>
      </c>
      <c r="M92" s="4" cm="1">
        <f t="array" ref="M92">_xll.SNL.Clients.Office.Excel.Functions.SPG($A92, "SP_TOTAL_REV", M$3)</f>
        <v>2515727</v>
      </c>
      <c r="N92" s="4" cm="1">
        <f t="array" ref="N92">_xll.SNL.Clients.Office.Excel.Functions.SPG($A92, "SP_TOTAL_REV", N$3)</f>
        <v>2008888</v>
      </c>
      <c r="O92" s="4" cm="1">
        <f t="array" ref="O92">_xll.SNL.Clients.Office.Excel.Functions.SPG($A92, "SP_TOTAL_REV", O$3)</f>
        <v>1981801</v>
      </c>
      <c r="P92" s="4" cm="1">
        <f t="array" ref="P92">_xll.SNL.Clients.Office.Excel.Functions.SPG($A92, "SP_TOTAL_REV", P$3)</f>
        <v>2030646</v>
      </c>
      <c r="Q92" s="4" cm="1">
        <f t="array" ref="Q92">_xll.SNL.Clients.Office.Excel.Functions.SPG($A92, "SP_TOTAL_REV", Q$3)</f>
        <v>1845041</v>
      </c>
      <c r="R92" s="4" cm="1">
        <f t="array" ref="R92">_xll.SNL.Clients.Office.Excel.Functions.SPG($A92, "SP_TOTAL_REV", R$3)</f>
        <v>1462270</v>
      </c>
      <c r="S92" s="4" cm="1">
        <f t="array" ref="S92">_xll.SNL.Clients.Office.Excel.Functions.SPG($A92, "SP_TOTAL_REV", S$3)</f>
        <v>1391803</v>
      </c>
      <c r="T92" s="4" cm="1">
        <f t="array" ref="T92">_xll.SNL.Clients.Office.Excel.Functions.SPG($A92, "SP_TOTAL_REV", T$3)</f>
        <v>1409132</v>
      </c>
      <c r="U92" s="4" cm="1">
        <f t="array" ref="U92">_xll.SNL.Clients.Office.Excel.Functions.SPG($A92, "SP_TOTAL_REV", U$3)</f>
        <v>1341683</v>
      </c>
      <c r="V92" s="4" cm="1">
        <f t="array" ref="V92">_xll.SNL.Clients.Office.Excel.Functions.SPG($A92, "SP_TOTAL_REV", V$3)</f>
        <v>1340963</v>
      </c>
      <c r="W92" s="4" cm="1">
        <f t="array" ref="W92">_xll.SNL.Clients.Office.Excel.Functions.SPG($A92, "SP_TOTAL_REV", W$3)</f>
        <v>1384708</v>
      </c>
      <c r="X92" s="4" cm="1">
        <f t="array" ref="X92">_xll.SNL.Clients.Office.Excel.Functions.SPG($A92, "SP_TOTAL_REV", X$3)</f>
        <v>1543005</v>
      </c>
      <c r="Y92" s="4" cm="1">
        <f t="array" ref="Y92">_xll.SNL.Clients.Office.Excel.Functions.SPG($A92, "SP_TOTAL_REV", Y$3)</f>
        <v>1605872</v>
      </c>
      <c r="Z92" s="4" cm="1">
        <f t="array" ref="Z92">_xll.SNL.Clients.Office.Excel.Functions.SPG($A92, "SP_TOTAL_REV", Z$3)</f>
        <v>1402783</v>
      </c>
    </row>
    <row r="93" spans="1:26" x14ac:dyDescent="0.3">
      <c r="A93" s="11" t="s">
        <v>1108</v>
      </c>
      <c r="B93" s="4" cm="1">
        <f t="array" ref="B93">_xll.SNL.Clients.Office.Excel.Functions.SPG($A93, "SP_TOTAL_REV", B$3)</f>
        <v>275039</v>
      </c>
      <c r="C93" s="4" cm="1">
        <f t="array" ref="C93">_xll.SNL.Clients.Office.Excel.Functions.SPG($A93, "SP_TOTAL_REV", C$3)</f>
        <v>262630</v>
      </c>
      <c r="D93" s="4" cm="1">
        <f t="array" ref="D93">_xll.SNL.Clients.Office.Excel.Functions.SPG($A93, "SP_TOTAL_REV", D$3)</f>
        <v>233278</v>
      </c>
      <c r="E93" s="4" cm="1">
        <f t="array" ref="E93">_xll.SNL.Clients.Office.Excel.Functions.SPG($A93, "SP_TOTAL_REV", E$3)</f>
        <v>224672</v>
      </c>
      <c r="F93" s="4" cm="1">
        <f t="array" ref="F93">_xll.SNL.Clients.Office.Excel.Functions.SPG($A93, "SP_TOTAL_REV", F$3)</f>
        <v>223292</v>
      </c>
      <c r="G93" s="4" cm="1">
        <f t="array" ref="G93">_xll.SNL.Clients.Office.Excel.Functions.SPG($A93, "SP_TOTAL_REV", G$3)</f>
        <v>216808</v>
      </c>
      <c r="H93" s="4" cm="1">
        <f t="array" ref="H93">_xll.SNL.Clients.Office.Excel.Functions.SPG($A93, "SP_TOTAL_REV", H$3)</f>
        <v>200997</v>
      </c>
      <c r="I93" s="4" cm="1">
        <f t="array" ref="I93">_xll.SNL.Clients.Office.Excel.Functions.SPG($A93, "SP_TOTAL_REV", I$3)</f>
        <v>198150</v>
      </c>
      <c r="J93" s="4" cm="1">
        <f t="array" ref="J93">_xll.SNL.Clients.Office.Excel.Functions.SPG($A93, "SP_TOTAL_REV", J$3)</f>
        <v>203478</v>
      </c>
      <c r="K93" s="4" cm="1">
        <f t="array" ref="K93">_xll.SNL.Clients.Office.Excel.Functions.SPG($A93, "SP_TOTAL_REV", K$3)</f>
        <v>195074</v>
      </c>
      <c r="L93" s="4" cm="1">
        <f t="array" ref="L93">_xll.SNL.Clients.Office.Excel.Functions.SPG($A93, "SP_TOTAL_REV", L$3)</f>
        <v>188057</v>
      </c>
      <c r="M93" s="4" cm="1">
        <f t="array" ref="M93">_xll.SNL.Clients.Office.Excel.Functions.SPG($A93, "SP_TOTAL_REV", M$3)</f>
        <v>197981</v>
      </c>
      <c r="N93" s="4" cm="1">
        <f t="array" ref="N93">_xll.SNL.Clients.Office.Excel.Functions.SPG($A93, "SP_TOTAL_REV", N$3)</f>
        <v>205949</v>
      </c>
      <c r="O93" s="4" cm="1">
        <f t="array" ref="O93">_xll.SNL.Clients.Office.Excel.Functions.SPG($A93, "SP_TOTAL_REV", O$3)</f>
        <v>202381</v>
      </c>
      <c r="P93" s="4" cm="1">
        <f t="array" ref="P93">_xll.SNL.Clients.Office.Excel.Functions.SPG($A93, "SP_TOTAL_REV", P$3)</f>
        <v>177840</v>
      </c>
      <c r="Q93" s="4" cm="1">
        <f t="array" ref="Q93">_xll.SNL.Clients.Office.Excel.Functions.SPG($A93, "SP_TOTAL_REV", Q$3)</f>
        <v>183421</v>
      </c>
      <c r="R93" s="4" cm="1">
        <f t="array" ref="R93">_xll.SNL.Clients.Office.Excel.Functions.SPG($A93, "SP_TOTAL_REV", R$3)</f>
        <v>191341</v>
      </c>
      <c r="S93" s="4" cm="1">
        <f t="array" ref="S93">_xll.SNL.Clients.Office.Excel.Functions.SPG($A93, "SP_TOTAL_REV", S$3)</f>
        <v>187992</v>
      </c>
      <c r="T93" s="4" cm="1">
        <f t="array" ref="T93">_xll.SNL.Clients.Office.Excel.Functions.SPG($A93, "SP_TOTAL_REV", T$3)</f>
        <v>171139</v>
      </c>
      <c r="U93" s="4" cm="1">
        <f t="array" ref="U93">_xll.SNL.Clients.Office.Excel.Functions.SPG($A93, "SP_TOTAL_REV", U$3)</f>
        <v>173000</v>
      </c>
      <c r="V93" s="4" cm="1">
        <f t="array" ref="V93">_xll.SNL.Clients.Office.Excel.Functions.SPG($A93, "SP_TOTAL_REV", V$3)</f>
        <v>164749</v>
      </c>
      <c r="W93" s="4" cm="1">
        <f t="array" ref="W93">_xll.SNL.Clients.Office.Excel.Functions.SPG($A93, "SP_TOTAL_REV", W$3)</f>
        <v>176351</v>
      </c>
      <c r="X93" s="4" cm="1">
        <f t="array" ref="X93">_xll.SNL.Clients.Office.Excel.Functions.SPG($A93, "SP_TOTAL_REV", X$3)</f>
        <v>167582</v>
      </c>
      <c r="Y93" s="4" cm="1">
        <f t="array" ref="Y93">_xll.SNL.Clients.Office.Excel.Functions.SPG($A93, "SP_TOTAL_REV", Y$3)</f>
        <v>162203</v>
      </c>
      <c r="Z93" s="4" cm="1">
        <f t="array" ref="Z93">_xll.SNL.Clients.Office.Excel.Functions.SPG($A93, "SP_TOTAL_REV", Z$3)</f>
        <v>181427</v>
      </c>
    </row>
    <row r="94" spans="1:26" x14ac:dyDescent="0.3">
      <c r="A94" s="11" t="s">
        <v>1109</v>
      </c>
      <c r="B94" s="4" cm="1">
        <f t="array" ref="B94">_xll.SNL.Clients.Office.Excel.Functions.SPG($A94, "SP_TOTAL_REV", B$3)</f>
        <v>2372222</v>
      </c>
      <c r="C94" s="4" cm="1">
        <f t="array" ref="C94">_xll.SNL.Clients.Office.Excel.Functions.SPG($A94, "SP_TOTAL_REV", C$3)</f>
        <v>2448024</v>
      </c>
      <c r="D94" s="4" cm="1">
        <f t="array" ref="D94">_xll.SNL.Clients.Office.Excel.Functions.SPG($A94, "SP_TOTAL_REV", D$3)</f>
        <v>2387412</v>
      </c>
      <c r="E94" s="4" cm="1">
        <f t="array" ref="E94">_xll.SNL.Clients.Office.Excel.Functions.SPG($A94, "SP_TOTAL_REV", E$3)</f>
        <v>2380716</v>
      </c>
      <c r="F94" s="4" cm="1">
        <f t="array" ref="F94">_xll.SNL.Clients.Office.Excel.Functions.SPG($A94, "SP_TOTAL_REV", F$3)</f>
        <v>2402748</v>
      </c>
      <c r="G94" s="4" cm="1">
        <f t="array" ref="G94">_xll.SNL.Clients.Office.Excel.Functions.SPG($A94, "SP_TOTAL_REV", G$3)</f>
        <v>2230762</v>
      </c>
      <c r="H94" s="4" cm="1">
        <f t="array" ref="H94">_xll.SNL.Clients.Office.Excel.Functions.SPG($A94, "SP_TOTAL_REV", H$3)</f>
        <v>1632834</v>
      </c>
      <c r="I94" s="4" cm="1">
        <f t="array" ref="I94">_xll.SNL.Clients.Office.Excel.Functions.SPG($A94, "SP_TOTAL_REV", I$3)</f>
        <v>1614706</v>
      </c>
      <c r="J94" s="4" cm="1">
        <f t="array" ref="J94">_xll.SNL.Clients.Office.Excel.Functions.SPG($A94, "SP_TOTAL_REV", J$3)</f>
        <v>1636404</v>
      </c>
      <c r="K94" s="4" cm="1">
        <f t="array" ref="K94">_xll.SNL.Clients.Office.Excel.Functions.SPG($A94, "SP_TOTAL_REV", K$3)</f>
        <v>1640718</v>
      </c>
      <c r="L94" s="4" cm="1">
        <f t="array" ref="L94">_xll.SNL.Clients.Office.Excel.Functions.SPG($A94, "SP_TOTAL_REV", L$3)</f>
        <v>1579602</v>
      </c>
      <c r="M94" s="4" cm="1">
        <f t="array" ref="M94">_xll.SNL.Clients.Office.Excel.Functions.SPG($A94, "SP_TOTAL_REV", M$3)</f>
        <v>1568101</v>
      </c>
      <c r="N94" s="4" cm="1">
        <f t="array" ref="N94">_xll.SNL.Clients.Office.Excel.Functions.SPG($A94, "SP_TOTAL_REV", N$3)</f>
        <v>1536052</v>
      </c>
      <c r="O94" s="4" cm="1">
        <f t="array" ref="O94">_xll.SNL.Clients.Office.Excel.Functions.SPG($A94, "SP_TOTAL_REV", O$3)</f>
        <v>1466608</v>
      </c>
      <c r="P94" s="4" cm="1">
        <f t="array" ref="P94">_xll.SNL.Clients.Office.Excel.Functions.SPG($A94, "SP_TOTAL_REV", P$3)</f>
        <v>1397251</v>
      </c>
      <c r="Q94" s="4" cm="1">
        <f t="array" ref="Q94">_xll.SNL.Clients.Office.Excel.Functions.SPG($A94, "SP_TOTAL_REV", Q$3)</f>
        <v>1369878</v>
      </c>
      <c r="R94" s="4" cm="1">
        <f t="array" ref="R94">_xll.SNL.Clients.Office.Excel.Functions.SPG($A94, "SP_TOTAL_REV", R$3)</f>
        <v>1353278</v>
      </c>
      <c r="S94" s="4" cm="1">
        <f t="array" ref="S94">_xll.SNL.Clients.Office.Excel.Functions.SPG($A94, "SP_TOTAL_REV", S$3)</f>
        <v>1300858</v>
      </c>
      <c r="T94" s="4" cm="1">
        <f t="array" ref="T94">_xll.SNL.Clients.Office.Excel.Functions.SPG($A94, "SP_TOTAL_REV", T$3)</f>
        <v>1163694</v>
      </c>
      <c r="U94" s="4" cm="1">
        <f t="array" ref="U94">_xll.SNL.Clients.Office.Excel.Functions.SPG($A94, "SP_TOTAL_REV", U$3)</f>
        <v>1066363</v>
      </c>
      <c r="V94" s="4" cm="1">
        <f t="array" ref="V94">_xll.SNL.Clients.Office.Excel.Functions.SPG($A94, "SP_TOTAL_REV", V$3)</f>
        <v>1188619</v>
      </c>
      <c r="W94" s="4" cm="1">
        <f t="array" ref="W94">_xll.SNL.Clients.Office.Excel.Functions.SPG($A94, "SP_TOTAL_REV", W$3)</f>
        <v>1212836</v>
      </c>
      <c r="X94" s="4" cm="1">
        <f t="array" ref="X94">_xll.SNL.Clients.Office.Excel.Functions.SPG($A94, "SP_TOTAL_REV", X$3)</f>
        <v>1160928</v>
      </c>
      <c r="Y94" s="4" cm="1">
        <f t="array" ref="Y94">_xll.SNL.Clients.Office.Excel.Functions.SPG($A94, "SP_TOTAL_REV", Y$3)</f>
        <v>1160877</v>
      </c>
      <c r="Z94" s="4" cm="1">
        <f t="array" ref="Z94">_xll.SNL.Clients.Office.Excel.Functions.SPG($A94, "SP_TOTAL_REV", Z$3)</f>
        <v>1173271</v>
      </c>
    </row>
    <row r="95" spans="1:26" x14ac:dyDescent="0.3">
      <c r="A95" s="11" t="s">
        <v>1110</v>
      </c>
      <c r="B95" s="4" cm="1">
        <f t="array" ref="B95">_xll.SNL.Clients.Office.Excel.Functions.SPG($A95, "SP_TOTAL_REV", B$3)</f>
        <v>190310</v>
      </c>
      <c r="C95" s="4" cm="1">
        <f t="array" ref="C95">_xll.SNL.Clients.Office.Excel.Functions.SPG($A95, "SP_TOTAL_REV", C$3)</f>
        <v>185868</v>
      </c>
      <c r="D95" s="4" cm="1">
        <f t="array" ref="D95">_xll.SNL.Clients.Office.Excel.Functions.SPG($A95, "SP_TOTAL_REV", D$3)</f>
        <v>192672</v>
      </c>
      <c r="E95" s="4" cm="1">
        <f t="array" ref="E95">_xll.SNL.Clients.Office.Excel.Functions.SPG($A95, "SP_TOTAL_REV", E$3)</f>
        <v>190689</v>
      </c>
      <c r="F95" s="4" cm="1">
        <f t="array" ref="F95">_xll.SNL.Clients.Office.Excel.Functions.SPG($A95, "SP_TOTAL_REV", F$3)</f>
        <v>197479</v>
      </c>
      <c r="G95" s="4" cm="1">
        <f t="array" ref="G95">_xll.SNL.Clients.Office.Excel.Functions.SPG($A95, "SP_TOTAL_REV", G$3)</f>
        <v>183860</v>
      </c>
      <c r="H95" s="4" cm="1">
        <f t="array" ref="H95">_xll.SNL.Clients.Office.Excel.Functions.SPG($A95, "SP_TOTAL_REV", H$3)</f>
        <v>171389</v>
      </c>
      <c r="I95" s="4" cm="1">
        <f t="array" ref="I95">_xll.SNL.Clients.Office.Excel.Functions.SPG($A95, "SP_TOTAL_REV", I$3)</f>
        <v>171688</v>
      </c>
      <c r="J95" s="4" cm="1">
        <f t="array" ref="J95">_xll.SNL.Clients.Office.Excel.Functions.SPG($A95, "SP_TOTAL_REV", J$3)</f>
        <v>169760</v>
      </c>
      <c r="K95" s="4" cm="1">
        <f t="array" ref="K95">_xll.SNL.Clients.Office.Excel.Functions.SPG($A95, "SP_TOTAL_REV", K$3)</f>
        <v>178816</v>
      </c>
      <c r="L95" s="4" cm="1">
        <f t="array" ref="L95">_xll.SNL.Clients.Office.Excel.Functions.SPG($A95, "SP_TOTAL_REV", L$3)</f>
        <v>185098</v>
      </c>
      <c r="M95" s="4" cm="1">
        <f t="array" ref="M95">_xll.SNL.Clients.Office.Excel.Functions.SPG($A95, "SP_TOTAL_REV", M$3)</f>
        <v>187939</v>
      </c>
      <c r="N95" s="4" cm="1">
        <f t="array" ref="N95">_xll.SNL.Clients.Office.Excel.Functions.SPG($A95, "SP_TOTAL_REV", N$3)</f>
        <v>198261</v>
      </c>
      <c r="O95" s="4" cm="1">
        <f t="array" ref="O95">_xll.SNL.Clients.Office.Excel.Functions.SPG($A95, "SP_TOTAL_REV", O$3)</f>
        <v>188214</v>
      </c>
      <c r="P95" s="4" cm="1">
        <f t="array" ref="P95">_xll.SNL.Clients.Office.Excel.Functions.SPG($A95, "SP_TOTAL_REV", P$3)</f>
        <v>169034</v>
      </c>
      <c r="Q95" s="4" cm="1">
        <f t="array" ref="Q95">_xll.SNL.Clients.Office.Excel.Functions.SPG($A95, "SP_TOTAL_REV", Q$3)</f>
        <v>159695</v>
      </c>
      <c r="R95" s="4" cm="1">
        <f t="array" ref="R95">_xll.SNL.Clients.Office.Excel.Functions.SPG($A95, "SP_TOTAL_REV", R$3)</f>
        <v>156475</v>
      </c>
      <c r="S95" s="4" cm="1">
        <f t="array" ref="S95">_xll.SNL.Clients.Office.Excel.Functions.SPG($A95, "SP_TOTAL_REV", S$3)</f>
        <v>160401</v>
      </c>
      <c r="T95" s="4" cm="1">
        <f t="array" ref="T95">_xll.SNL.Clients.Office.Excel.Functions.SPG($A95, "SP_TOTAL_REV", T$3)</f>
        <v>156989</v>
      </c>
      <c r="U95" s="4" cm="1">
        <f t="array" ref="U95">_xll.SNL.Clients.Office.Excel.Functions.SPG($A95, "SP_TOTAL_REV", U$3)</f>
        <v>147510</v>
      </c>
      <c r="V95" s="4" cm="1">
        <f t="array" ref="V95">_xll.SNL.Clients.Office.Excel.Functions.SPG($A95, "SP_TOTAL_REV", V$3)</f>
        <v>147443</v>
      </c>
      <c r="W95" s="4" cm="1">
        <f t="array" ref="W95">_xll.SNL.Clients.Office.Excel.Functions.SPG($A95, "SP_TOTAL_REV", W$3)</f>
        <v>160128</v>
      </c>
      <c r="X95" s="4" cm="1">
        <f t="array" ref="X95">_xll.SNL.Clients.Office.Excel.Functions.SPG($A95, "SP_TOTAL_REV", X$3)</f>
        <v>161669</v>
      </c>
      <c r="Y95" s="4" cm="1">
        <f t="array" ref="Y95">_xll.SNL.Clients.Office.Excel.Functions.SPG($A95, "SP_TOTAL_REV", Y$3)</f>
        <v>177339</v>
      </c>
      <c r="Z95" s="4" cm="1">
        <f t="array" ref="Z95">_xll.SNL.Clients.Office.Excel.Functions.SPG($A95, "SP_TOTAL_REV", Z$3)</f>
        <v>151617</v>
      </c>
    </row>
    <row r="96" spans="1:26" x14ac:dyDescent="0.3">
      <c r="A96" s="11" t="s">
        <v>1111</v>
      </c>
      <c r="B96" s="4" t="str" cm="1">
        <f t="array" ref="B96">_xll.SNL.Clients.Office.Excel.Functions.SPG($A96, "SP_TOTAL_REV", B$3)</f>
        <v>NA</v>
      </c>
      <c r="C96" s="4" cm="1">
        <f t="array" ref="C96">_xll.SNL.Clients.Office.Excel.Functions.SPG($A96, "SP_TOTAL_REV", C$3)</f>
        <v>1698000</v>
      </c>
      <c r="D96" s="4" cm="1">
        <f t="array" ref="D96">_xll.SNL.Clients.Office.Excel.Functions.SPG($A96, "SP_TOTAL_REV", D$3)</f>
        <v>2038000</v>
      </c>
      <c r="E96" s="4" cm="1">
        <f t="array" ref="E96">_xll.SNL.Clients.Office.Excel.Functions.SPG($A96, "SP_TOTAL_REV", E$3)</f>
        <v>1964000</v>
      </c>
      <c r="F96" s="4" cm="1">
        <f t="array" ref="F96">_xll.SNL.Clients.Office.Excel.Functions.SPG($A96, "SP_TOTAL_REV", F$3)</f>
        <v>1741000</v>
      </c>
      <c r="G96" s="4" cm="1">
        <f t="array" ref="G96">_xll.SNL.Clients.Office.Excel.Functions.SPG($A96, "SP_TOTAL_REV", G$3)</f>
        <v>1440000</v>
      </c>
      <c r="H96" s="4" cm="1">
        <f t="array" ref="H96">_xll.SNL.Clients.Office.Excel.Functions.SPG($A96, "SP_TOTAL_REV", H$3)</f>
        <v>1827000</v>
      </c>
      <c r="I96" s="4" cm="1">
        <f t="array" ref="I96">_xll.SNL.Clients.Office.Excel.Functions.SPG($A96, "SP_TOTAL_REV", I$3)</f>
        <v>1861000</v>
      </c>
      <c r="J96" s="4" cm="1">
        <f t="array" ref="J96">_xll.SNL.Clients.Office.Excel.Functions.SPG($A96, "SP_TOTAL_REV", J$3)</f>
        <v>1574000</v>
      </c>
      <c r="K96" s="4" cm="1">
        <f t="array" ref="K96">_xll.SNL.Clients.Office.Excel.Functions.SPG($A96, "SP_TOTAL_REV", K$3)</f>
        <v>1374000</v>
      </c>
      <c r="L96" s="4" cm="1">
        <f t="array" ref="L96">_xll.SNL.Clients.Office.Excel.Functions.SPG($A96, "SP_TOTAL_REV", L$3)</f>
        <v>1818000</v>
      </c>
      <c r="M96" s="4" cm="1">
        <f t="array" ref="M96">_xll.SNL.Clients.Office.Excel.Functions.SPG($A96, "SP_TOTAL_REV", M$3)</f>
        <v>1861000</v>
      </c>
      <c r="N96" s="4" cm="1">
        <f t="array" ref="N96">_xll.SNL.Clients.Office.Excel.Functions.SPG($A96, "SP_TOTAL_REV", N$3)</f>
        <v>1598000</v>
      </c>
      <c r="O96" s="4" cm="1">
        <f t="array" ref="O96">_xll.SNL.Clients.Office.Excel.Functions.SPG($A96, "SP_TOTAL_REV", O$3)</f>
        <v>1246000</v>
      </c>
      <c r="P96" s="4" cm="1">
        <f t="array" ref="P96">_xll.SNL.Clients.Office.Excel.Functions.SPG($A96, "SP_TOTAL_REV", P$3)</f>
        <v>1405000</v>
      </c>
      <c r="Q96" s="4" cm="1">
        <f t="array" ref="Q96">_xll.SNL.Clients.Office.Excel.Functions.SPG($A96, "SP_TOTAL_REV", Q$3)</f>
        <v>1298000</v>
      </c>
      <c r="R96" s="4" cm="1">
        <f t="array" ref="R96">_xll.SNL.Clients.Office.Excel.Functions.SPG($A96, "SP_TOTAL_REV", R$3)</f>
        <v>1055000</v>
      </c>
      <c r="S96" s="4" cm="1">
        <f t="array" ref="S96">_xll.SNL.Clients.Office.Excel.Functions.SPG($A96, "SP_TOTAL_REV", S$3)</f>
        <v>831500</v>
      </c>
      <c r="T96" s="4" cm="1">
        <f t="array" ref="T96">_xll.SNL.Clients.Office.Excel.Functions.SPG($A96, "SP_TOTAL_REV", T$3)</f>
        <v>1012500</v>
      </c>
      <c r="U96" s="4" cm="1">
        <f t="array" ref="U96">_xll.SNL.Clients.Office.Excel.Functions.SPG($A96, "SP_TOTAL_REV", U$3)</f>
        <v>955900</v>
      </c>
      <c r="V96" s="4" cm="1">
        <f t="array" ref="V96">_xll.SNL.Clients.Office.Excel.Functions.SPG($A96, "SP_TOTAL_REV", V$3)</f>
        <v>842100</v>
      </c>
      <c r="W96" s="4" t="str" cm="1">
        <f t="array" ref="W96">_xll.SNL.Clients.Office.Excel.Functions.SPG($A96, "SP_TOTAL_REV", W$3)</f>
        <v>NA</v>
      </c>
      <c r="X96" s="4" t="str" cm="1">
        <f t="array" ref="X96">_xll.SNL.Clients.Office.Excel.Functions.SPG($A96, "SP_TOTAL_REV", X$3)</f>
        <v>NA</v>
      </c>
      <c r="Y96" s="4" t="str" cm="1">
        <f t="array" ref="Y96">_xll.SNL.Clients.Office.Excel.Functions.SPG($A96, "SP_TOTAL_REV", Y$3)</f>
        <v>NA</v>
      </c>
      <c r="Z96" s="4" t="str" cm="1">
        <f t="array" ref="Z96">_xll.SNL.Clients.Office.Excel.Functions.SPG($A96, "SP_TOTAL_REV", Z$3)</f>
        <v>NA</v>
      </c>
    </row>
    <row r="97" spans="1:26" x14ac:dyDescent="0.3">
      <c r="A97" s="11" t="s">
        <v>1112</v>
      </c>
      <c r="B97" s="4" cm="1">
        <f t="array" ref="B97">_xll.SNL.Clients.Office.Excel.Functions.SPG($A97, "SP_TOTAL_REV", B$3)</f>
        <v>1299100</v>
      </c>
      <c r="C97" s="4" cm="1">
        <f t="array" ref="C97">_xll.SNL.Clients.Office.Excel.Functions.SPG($A97, "SP_TOTAL_REV", C$3)</f>
        <v>1669900</v>
      </c>
      <c r="D97" s="4" cm="1">
        <f t="array" ref="D97">_xll.SNL.Clients.Office.Excel.Functions.SPG($A97, "SP_TOTAL_REV", D$3)</f>
        <v>1671500</v>
      </c>
      <c r="E97" s="4" cm="1">
        <f t="array" ref="E97">_xll.SNL.Clients.Office.Excel.Functions.SPG($A97, "SP_TOTAL_REV", E$3)</f>
        <v>1363400</v>
      </c>
      <c r="F97" s="4" cm="1">
        <f t="array" ref="F97">_xll.SNL.Clients.Office.Excel.Functions.SPG($A97, "SP_TOTAL_REV", F$3)</f>
        <v>1385600</v>
      </c>
      <c r="G97" s="4" cm="1">
        <f t="array" ref="G97">_xll.SNL.Clients.Office.Excel.Functions.SPG($A97, "SP_TOTAL_REV", G$3)</f>
        <v>1727600</v>
      </c>
      <c r="H97" s="4" cm="1">
        <f t="array" ref="H97">_xll.SNL.Clients.Office.Excel.Functions.SPG($A97, "SP_TOTAL_REV", H$3)</f>
        <v>1641400</v>
      </c>
      <c r="I97" s="4" cm="1">
        <f t="array" ref="I97">_xll.SNL.Clients.Office.Excel.Functions.SPG($A97, "SP_TOTAL_REV", I$3)</f>
        <v>1351600</v>
      </c>
      <c r="J97" s="4" cm="1">
        <f t="array" ref="J97">_xll.SNL.Clients.Office.Excel.Functions.SPG($A97, "SP_TOTAL_REV", J$3)</f>
        <v>1288900</v>
      </c>
      <c r="K97" s="4" cm="1">
        <f t="array" ref="K97">_xll.SNL.Clients.Office.Excel.Functions.SPG($A97, "SP_TOTAL_REV", K$3)</f>
        <v>1523600</v>
      </c>
      <c r="L97" s="4" cm="1">
        <f t="array" ref="L97">_xll.SNL.Clients.Office.Excel.Functions.SPG($A97, "SP_TOTAL_REV", L$3)</f>
        <v>1390000</v>
      </c>
      <c r="M97" s="4" cm="1">
        <f t="array" ref="M97">_xll.SNL.Clients.Office.Excel.Functions.SPG($A97, "SP_TOTAL_REV", M$3)</f>
        <v>1168300</v>
      </c>
      <c r="N97" s="4" cm="1">
        <f t="array" ref="N97">_xll.SNL.Clients.Office.Excel.Functions.SPG($A97, "SP_TOTAL_REV", N$3)</f>
        <v>1186200</v>
      </c>
      <c r="O97" s="4" cm="1">
        <f t="array" ref="O97">_xll.SNL.Clients.Office.Excel.Functions.SPG($A97, "SP_TOTAL_REV", O$3)</f>
        <v>1578200</v>
      </c>
      <c r="P97" s="4" cm="1">
        <f t="array" ref="P97">_xll.SNL.Clients.Office.Excel.Functions.SPG($A97, "SP_TOTAL_REV", P$3)</f>
        <v>1371700</v>
      </c>
      <c r="Q97" s="4" cm="1">
        <f t="array" ref="Q97">_xll.SNL.Clients.Office.Excel.Functions.SPG($A97, "SP_TOTAL_REV", Q$3)</f>
        <v>1062400</v>
      </c>
      <c r="R97" s="4" cm="1">
        <f t="array" ref="R97">_xll.SNL.Clients.Office.Excel.Functions.SPG($A97, "SP_TOTAL_REV", R$3)</f>
        <v>1027800</v>
      </c>
      <c r="S97" s="4" cm="1">
        <f t="array" ref="S97">_xll.SNL.Clients.Office.Excel.Functions.SPG($A97, "SP_TOTAL_REV", S$3)</f>
        <v>1415600</v>
      </c>
      <c r="T97" s="4" cm="1">
        <f t="array" ref="T97">_xll.SNL.Clients.Office.Excel.Functions.SPG($A97, "SP_TOTAL_REV", T$3)</f>
        <v>1124100</v>
      </c>
      <c r="U97" s="4" t="str" cm="1">
        <f t="array" ref="U97">_xll.SNL.Clients.Office.Excel.Functions.SPG($A97, "SP_TOTAL_REV", U$3)</f>
        <v>NA</v>
      </c>
      <c r="V97" s="4" cm="1">
        <f t="array" ref="V97">_xll.SNL.Clients.Office.Excel.Functions.SPG($A97, "SP_TOTAL_REV", V$3)</f>
        <v>1062500</v>
      </c>
      <c r="W97" s="4" cm="1">
        <f t="array" ref="W97">_xll.SNL.Clients.Office.Excel.Functions.SPG($A97, "SP_TOTAL_REV", W$3)</f>
        <v>1683700</v>
      </c>
      <c r="X97" s="4" cm="1">
        <f t="array" ref="X97">_xll.SNL.Clients.Office.Excel.Functions.SPG($A97, "SP_TOTAL_REV", X$3)</f>
        <v>1411200</v>
      </c>
      <c r="Y97" s="4" t="str" cm="1">
        <f t="array" ref="Y97">_xll.SNL.Clients.Office.Excel.Functions.SPG($A97, "SP_TOTAL_REV", Y$3)</f>
        <v>NA</v>
      </c>
      <c r="Z97" s="4" cm="1">
        <f t="array" ref="Z97">_xll.SNL.Clients.Office.Excel.Functions.SPG($A97, "SP_TOTAL_REV", Z$3)</f>
        <v>1990600</v>
      </c>
    </row>
    <row r="98" spans="1:26" x14ac:dyDescent="0.3">
      <c r="A98" s="11" t="s">
        <v>1113</v>
      </c>
      <c r="B98" s="4" cm="1">
        <f t="array" ref="B98">_xll.SNL.Clients.Office.Excel.Functions.SPG($A98, "SP_TOTAL_REV", B$3)</f>
        <v>248445</v>
      </c>
      <c r="C98" s="4" cm="1">
        <f t="array" ref="C98">_xll.SNL.Clients.Office.Excel.Functions.SPG($A98, "SP_TOTAL_REV", C$3)</f>
        <v>223319</v>
      </c>
      <c r="D98" s="4" cm="1">
        <f t="array" ref="D98">_xll.SNL.Clients.Office.Excel.Functions.SPG($A98, "SP_TOTAL_REV", D$3)</f>
        <v>207637</v>
      </c>
      <c r="E98" s="4" cm="1">
        <f t="array" ref="E98">_xll.SNL.Clients.Office.Excel.Functions.SPG($A98, "SP_TOTAL_REV", E$3)</f>
        <v>213417</v>
      </c>
      <c r="F98" s="4" cm="1">
        <f t="array" ref="F98">_xll.SNL.Clients.Office.Excel.Functions.SPG($A98, "SP_TOTAL_REV", F$3)</f>
        <v>209589</v>
      </c>
      <c r="G98" s="4" cm="1">
        <f t="array" ref="G98">_xll.SNL.Clients.Office.Excel.Functions.SPG($A98, "SP_TOTAL_REV", G$3)</f>
        <v>197269</v>
      </c>
      <c r="H98" s="4" cm="1">
        <f t="array" ref="H98">_xll.SNL.Clients.Office.Excel.Functions.SPG($A98, "SP_TOTAL_REV", H$3)</f>
        <v>199430</v>
      </c>
      <c r="I98" s="4" cm="1">
        <f t="array" ref="I98">_xll.SNL.Clients.Office.Excel.Functions.SPG($A98, "SP_TOTAL_REV", I$3)</f>
        <v>205073</v>
      </c>
      <c r="J98" s="4" cm="1">
        <f t="array" ref="J98">_xll.SNL.Clients.Office.Excel.Functions.SPG($A98, "SP_TOTAL_REV", J$3)</f>
        <v>203401</v>
      </c>
      <c r="K98" s="4" cm="1">
        <f t="array" ref="K98">_xll.SNL.Clients.Office.Excel.Functions.SPG($A98, "SP_TOTAL_REV", K$3)</f>
        <v>195207</v>
      </c>
      <c r="L98" s="4" cm="1">
        <f t="array" ref="L98">_xll.SNL.Clients.Office.Excel.Functions.SPG($A98, "SP_TOTAL_REV", L$3)</f>
        <v>195826</v>
      </c>
      <c r="M98" s="4" cm="1">
        <f t="array" ref="M98">_xll.SNL.Clients.Office.Excel.Functions.SPG($A98, "SP_TOTAL_REV", M$3)</f>
        <v>186500</v>
      </c>
      <c r="N98" s="4" cm="1">
        <f t="array" ref="N98">_xll.SNL.Clients.Office.Excel.Functions.SPG($A98, "SP_TOTAL_REV", N$3)</f>
        <v>187898</v>
      </c>
      <c r="O98" s="4" cm="1">
        <f t="array" ref="O98">_xll.SNL.Clients.Office.Excel.Functions.SPG($A98, "SP_TOTAL_REV", O$3)</f>
        <v>191141</v>
      </c>
      <c r="P98" s="4" cm="1">
        <f t="array" ref="P98">_xll.SNL.Clients.Office.Excel.Functions.SPG($A98, "SP_TOTAL_REV", P$3)</f>
        <v>190883</v>
      </c>
      <c r="Q98" s="4" cm="1">
        <f t="array" ref="Q98">_xll.SNL.Clients.Office.Excel.Functions.SPG($A98, "SP_TOTAL_REV", Q$3)</f>
        <v>188435</v>
      </c>
      <c r="R98" s="4" cm="1">
        <f t="array" ref="R98">_xll.SNL.Clients.Office.Excel.Functions.SPG($A98, "SP_TOTAL_REV", R$3)</f>
        <v>191454</v>
      </c>
      <c r="S98" s="4" cm="1">
        <f t="array" ref="S98">_xll.SNL.Clients.Office.Excel.Functions.SPG($A98, "SP_TOTAL_REV", S$3)</f>
        <v>184962</v>
      </c>
      <c r="T98" s="4" cm="1">
        <f t="array" ref="T98">_xll.SNL.Clients.Office.Excel.Functions.SPG($A98, "SP_TOTAL_REV", T$3)</f>
        <v>185007</v>
      </c>
      <c r="U98" s="4" cm="1">
        <f t="array" ref="U98">_xll.SNL.Clients.Office.Excel.Functions.SPG($A98, "SP_TOTAL_REV", U$3)</f>
        <v>181461</v>
      </c>
      <c r="V98" s="4" cm="1">
        <f t="array" ref="V98">_xll.SNL.Clients.Office.Excel.Functions.SPG($A98, "SP_TOTAL_REV", V$3)</f>
        <v>197005</v>
      </c>
      <c r="W98" s="4" cm="1">
        <f t="array" ref="W98">_xll.SNL.Clients.Office.Excel.Functions.SPG($A98, "SP_TOTAL_REV", W$3)</f>
        <v>197336</v>
      </c>
      <c r="X98" s="4" cm="1">
        <f t="array" ref="X98">_xll.SNL.Clients.Office.Excel.Functions.SPG($A98, "SP_TOTAL_REV", X$3)</f>
        <v>191565</v>
      </c>
      <c r="Y98" s="4" cm="1">
        <f t="array" ref="Y98">_xll.SNL.Clients.Office.Excel.Functions.SPG($A98, "SP_TOTAL_REV", Y$3)</f>
        <v>145658</v>
      </c>
      <c r="Z98" s="4" cm="1">
        <f t="array" ref="Z98">_xll.SNL.Clients.Office.Excel.Functions.SPG($A98, "SP_TOTAL_REV", Z$3)</f>
        <v>135637</v>
      </c>
    </row>
    <row r="99" spans="1:26" x14ac:dyDescent="0.3">
      <c r="A99" s="11" t="s">
        <v>1114</v>
      </c>
      <c r="B99" s="4" cm="1">
        <f t="array" ref="B99">_xll.SNL.Clients.Office.Excel.Functions.SPG($A99, "SP_TOTAL_REV", B$3)</f>
        <v>557600</v>
      </c>
      <c r="C99" s="4" cm="1">
        <f t="array" ref="C99">_xll.SNL.Clients.Office.Excel.Functions.SPG($A99, "SP_TOTAL_REV", C$3)</f>
        <v>544100</v>
      </c>
      <c r="D99" s="4" cm="1">
        <f t="array" ref="D99">_xll.SNL.Clients.Office.Excel.Functions.SPG($A99, "SP_TOTAL_REV", D$3)</f>
        <v>597200</v>
      </c>
      <c r="E99" s="4" cm="1">
        <f t="array" ref="E99">_xll.SNL.Clients.Office.Excel.Functions.SPG($A99, "SP_TOTAL_REV", E$3)</f>
        <v>581200</v>
      </c>
      <c r="F99" s="4" cm="1">
        <f t="array" ref="F99">_xll.SNL.Clients.Office.Excel.Functions.SPG($A99, "SP_TOTAL_REV", F$3)</f>
        <v>510200</v>
      </c>
      <c r="G99" s="4" cm="1">
        <f t="array" ref="G99">_xll.SNL.Clients.Office.Excel.Functions.SPG($A99, "SP_TOTAL_REV", G$3)</f>
        <v>308600</v>
      </c>
      <c r="H99" s="4" cm="1">
        <f t="array" ref="H99">_xll.SNL.Clients.Office.Excel.Functions.SPG($A99, "SP_TOTAL_REV", H$3)</f>
        <v>530100</v>
      </c>
      <c r="I99" s="4" cm="1">
        <f t="array" ref="I99">_xll.SNL.Clients.Office.Excel.Functions.SPG($A99, "SP_TOTAL_REV", I$3)</f>
        <v>509600</v>
      </c>
      <c r="J99" s="4" cm="1">
        <f t="array" ref="J99">_xll.SNL.Clients.Office.Excel.Functions.SPG($A99, "SP_TOTAL_REV", J$3)</f>
        <v>513800</v>
      </c>
      <c r="K99" s="4" cm="1">
        <f t="array" ref="K99">_xll.SNL.Clients.Office.Excel.Functions.SPG($A99, "SP_TOTAL_REV", K$3)</f>
        <v>485900</v>
      </c>
      <c r="L99" s="4" cm="1">
        <f t="array" ref="L99">_xll.SNL.Clients.Office.Excel.Functions.SPG($A99, "SP_TOTAL_REV", L$3)</f>
        <v>480000</v>
      </c>
      <c r="M99" s="4" cm="1">
        <f t="array" ref="M99">_xll.SNL.Clients.Office.Excel.Functions.SPG($A99, "SP_TOTAL_REV", M$3)</f>
        <v>530300</v>
      </c>
      <c r="N99" s="4" cm="1">
        <f t="array" ref="N99">_xll.SNL.Clients.Office.Excel.Functions.SPG($A99, "SP_TOTAL_REV", N$3)</f>
        <v>538800</v>
      </c>
      <c r="O99" s="4" cm="1">
        <f t="array" ref="O99">_xll.SNL.Clients.Office.Excel.Functions.SPG($A99, "SP_TOTAL_REV", O$3)</f>
        <v>825200</v>
      </c>
      <c r="P99" s="4" cm="1">
        <f t="array" ref="P99">_xll.SNL.Clients.Office.Excel.Functions.SPG($A99, "SP_TOTAL_REV", P$3)</f>
        <v>893800</v>
      </c>
      <c r="Q99" s="4" cm="1">
        <f t="array" ref="Q99">_xll.SNL.Clients.Office.Excel.Functions.SPG($A99, "SP_TOTAL_REV", Q$3)</f>
        <v>855500</v>
      </c>
      <c r="R99" s="4" cm="1">
        <f t="array" ref="R99">_xll.SNL.Clients.Office.Excel.Functions.SPG($A99, "SP_TOTAL_REV", R$3)</f>
        <v>833400</v>
      </c>
      <c r="S99" s="4" cm="1">
        <f t="array" ref="S99">_xll.SNL.Clients.Office.Excel.Functions.SPG($A99, "SP_TOTAL_REV", S$3)</f>
        <v>683700</v>
      </c>
      <c r="T99" s="4" cm="1">
        <f t="array" ref="T99">_xll.SNL.Clients.Office.Excel.Functions.SPG($A99, "SP_TOTAL_REV", T$3)</f>
        <v>686500</v>
      </c>
      <c r="U99" s="4" cm="1">
        <f t="array" ref="U99">_xll.SNL.Clients.Office.Excel.Functions.SPG($A99, "SP_TOTAL_REV", U$3)</f>
        <v>644300</v>
      </c>
      <c r="V99" s="4" cm="1">
        <f t="array" ref="V99">_xll.SNL.Clients.Office.Excel.Functions.SPG($A99, "SP_TOTAL_REV", V$3)</f>
        <v>746800</v>
      </c>
      <c r="W99" s="4" cm="1">
        <f t="array" ref="W99">_xll.SNL.Clients.Office.Excel.Functions.SPG($A99, "SP_TOTAL_REV", W$3)</f>
        <v>837500</v>
      </c>
      <c r="X99" s="4" cm="1">
        <f t="array" ref="X99">_xll.SNL.Clients.Office.Excel.Functions.SPG($A99, "SP_TOTAL_REV", X$3)</f>
        <v>772300</v>
      </c>
      <c r="Y99" s="4" cm="1">
        <f t="array" ref="Y99">_xll.SNL.Clients.Office.Excel.Functions.SPG($A99, "SP_TOTAL_REV", Y$3)</f>
        <v>841600</v>
      </c>
      <c r="Z99" s="4" cm="1">
        <f t="array" ref="Z99">_xll.SNL.Clients.Office.Excel.Functions.SPG($A99, "SP_TOTAL_REV", Z$3)</f>
        <v>831700</v>
      </c>
    </row>
    <row r="100" spans="1:26" x14ac:dyDescent="0.3">
      <c r="A100" s="11" t="s">
        <v>1115</v>
      </c>
      <c r="B100" s="4" cm="1">
        <f t="array" ref="B100">_xll.SNL.Clients.Office.Excel.Functions.SPG($A100, "SP_TOTAL_REV", B$3)</f>
        <v>330300</v>
      </c>
      <c r="C100" s="4" cm="1">
        <f t="array" ref="C100">_xll.SNL.Clients.Office.Excel.Functions.SPG($A100, "SP_TOTAL_REV", C$3)</f>
        <v>399100</v>
      </c>
      <c r="D100" s="4" cm="1">
        <f t="array" ref="D100">_xll.SNL.Clients.Office.Excel.Functions.SPG($A100, "SP_TOTAL_REV", D$3)</f>
        <v>403500</v>
      </c>
      <c r="E100" s="4" cm="1">
        <f t="array" ref="E100">_xll.SNL.Clients.Office.Excel.Functions.SPG($A100, "SP_TOTAL_REV", E$3)</f>
        <v>370600</v>
      </c>
      <c r="F100" s="4" cm="1">
        <f t="array" ref="F100">_xll.SNL.Clients.Office.Excel.Functions.SPG($A100, "SP_TOTAL_REV", F$3)</f>
        <v>313600</v>
      </c>
      <c r="G100" s="4" cm="1">
        <f t="array" ref="G100">_xll.SNL.Clients.Office.Excel.Functions.SPG($A100, "SP_TOTAL_REV", G$3)</f>
        <v>356900</v>
      </c>
      <c r="H100" s="4" cm="1">
        <f t="array" ref="H100">_xll.SNL.Clients.Office.Excel.Functions.SPG($A100, "SP_TOTAL_REV", H$3)</f>
        <v>352900</v>
      </c>
      <c r="I100" s="4" cm="1">
        <f t="array" ref="I100">_xll.SNL.Clients.Office.Excel.Functions.SPG($A100, "SP_TOTAL_REV", I$3)</f>
        <v>352400</v>
      </c>
      <c r="J100" s="4" cm="1">
        <f t="array" ref="J100">_xll.SNL.Clients.Office.Excel.Functions.SPG($A100, "SP_TOTAL_REV", J$3)</f>
        <v>329100</v>
      </c>
      <c r="K100" s="4" cm="1">
        <f t="array" ref="K100">_xll.SNL.Clients.Office.Excel.Functions.SPG($A100, "SP_TOTAL_REV", K$3)</f>
        <v>338200</v>
      </c>
      <c r="L100" s="4" cm="1">
        <f t="array" ref="L100">_xll.SNL.Clients.Office.Excel.Functions.SPG($A100, "SP_TOTAL_REV", L$3)</f>
        <v>335100</v>
      </c>
      <c r="M100" s="4" cm="1">
        <f t="array" ref="M100">_xll.SNL.Clients.Office.Excel.Functions.SPG($A100, "SP_TOTAL_REV", M$3)</f>
        <v>334000</v>
      </c>
      <c r="N100" s="4" cm="1">
        <f t="array" ref="N100">_xll.SNL.Clients.Office.Excel.Functions.SPG($A100, "SP_TOTAL_REV", N$3)</f>
        <v>332600</v>
      </c>
      <c r="O100" s="4" t="str" cm="1">
        <f t="array" ref="O100">_xll.SNL.Clients.Office.Excel.Functions.SPG($A100, "SP_TOTAL_REV", O$3)</f>
        <v>NA</v>
      </c>
      <c r="P100" s="4" t="str" cm="1">
        <f t="array" ref="P100">_xll.SNL.Clients.Office.Excel.Functions.SPG($A100, "SP_TOTAL_REV", P$3)</f>
        <v>NA</v>
      </c>
      <c r="Q100" s="4" t="str" cm="1">
        <f t="array" ref="Q100">_xll.SNL.Clients.Office.Excel.Functions.SPG($A100, "SP_TOTAL_REV", Q$3)</f>
        <v>NA</v>
      </c>
      <c r="R100" s="4" t="str" cm="1">
        <f t="array" ref="R100">_xll.SNL.Clients.Office.Excel.Functions.SPG($A100, "SP_TOTAL_REV", R$3)</f>
        <v>NA</v>
      </c>
      <c r="S100" s="4" t="str" cm="1">
        <f t="array" ref="S100">_xll.SNL.Clients.Office.Excel.Functions.SPG($A100, "SP_TOTAL_REV", S$3)</f>
        <v>NA</v>
      </c>
      <c r="T100" s="4" t="str" cm="1">
        <f t="array" ref="T100">_xll.SNL.Clients.Office.Excel.Functions.SPG($A100, "SP_TOTAL_REV", T$3)</f>
        <v>NA</v>
      </c>
      <c r="U100" s="4" t="str" cm="1">
        <f t="array" ref="U100">_xll.SNL.Clients.Office.Excel.Functions.SPG($A100, "SP_TOTAL_REV", U$3)</f>
        <v>NA</v>
      </c>
      <c r="V100" s="4" t="str" cm="1">
        <f t="array" ref="V100">_xll.SNL.Clients.Office.Excel.Functions.SPG($A100, "SP_TOTAL_REV", V$3)</f>
        <v>NA</v>
      </c>
      <c r="W100" s="4" t="str" cm="1">
        <f t="array" ref="W100">_xll.SNL.Clients.Office.Excel.Functions.SPG($A100, "SP_TOTAL_REV", W$3)</f>
        <v>NA</v>
      </c>
      <c r="X100" s="4" t="str" cm="1">
        <f t="array" ref="X100">_xll.SNL.Clients.Office.Excel.Functions.SPG($A100, "SP_TOTAL_REV", X$3)</f>
        <v>NA</v>
      </c>
      <c r="Y100" s="4" t="str" cm="1">
        <f t="array" ref="Y100">_xll.SNL.Clients.Office.Excel.Functions.SPG($A100, "SP_TOTAL_REV", Y$3)</f>
        <v>NA</v>
      </c>
      <c r="Z100" s="4" t="str" cm="1">
        <f t="array" ref="Z100">_xll.SNL.Clients.Office.Excel.Functions.SPG($A100, "SP_TOTAL_REV", Z$3)</f>
        <v>NA</v>
      </c>
    </row>
    <row r="101" spans="1:26" x14ac:dyDescent="0.3">
      <c r="A101" s="11" t="s">
        <v>1116</v>
      </c>
      <c r="B101" s="4" cm="1">
        <f t="array" ref="B101">_xll.SNL.Clients.Office.Excel.Functions.SPG($A101, "SP_TOTAL_REV", B$3)</f>
        <v>937333</v>
      </c>
      <c r="C101" s="4" cm="1">
        <f t="array" ref="C101">_xll.SNL.Clients.Office.Excel.Functions.SPG($A101, "SP_TOTAL_REV", C$3)</f>
        <v>989773</v>
      </c>
      <c r="D101" s="4" cm="1">
        <f t="array" ref="D101">_xll.SNL.Clients.Office.Excel.Functions.SPG($A101, "SP_TOTAL_REV", D$3)</f>
        <v>1062200</v>
      </c>
      <c r="E101" s="4" cm="1">
        <f t="array" ref="E101">_xll.SNL.Clients.Office.Excel.Functions.SPG($A101, "SP_TOTAL_REV", E$3)</f>
        <v>1111502</v>
      </c>
      <c r="F101" s="4" cm="1">
        <f t="array" ref="F101">_xll.SNL.Clients.Office.Excel.Functions.SPG($A101, "SP_TOTAL_REV", F$3)</f>
        <v>938633</v>
      </c>
      <c r="G101" s="4" cm="1">
        <f t="array" ref="G101">_xll.SNL.Clients.Office.Excel.Functions.SPG($A101, "SP_TOTAL_REV", G$3)</f>
        <v>960097</v>
      </c>
      <c r="H101" s="4" cm="1">
        <f t="array" ref="H101">_xll.SNL.Clients.Office.Excel.Functions.SPG($A101, "SP_TOTAL_REV", H$3)</f>
        <v>1045717</v>
      </c>
      <c r="I101" s="4" cm="1">
        <f t="array" ref="I101">_xll.SNL.Clients.Office.Excel.Functions.SPG($A101, "SP_TOTAL_REV", I$3)</f>
        <v>1072367</v>
      </c>
      <c r="J101" s="4" cm="1">
        <f t="array" ref="J101">_xll.SNL.Clients.Office.Excel.Functions.SPG($A101, "SP_TOTAL_REV", J$3)</f>
        <v>884166</v>
      </c>
      <c r="K101" s="4" cm="1">
        <f t="array" ref="K101">_xll.SNL.Clients.Office.Excel.Functions.SPG($A101, "SP_TOTAL_REV", K$3)</f>
        <v>945162</v>
      </c>
      <c r="L101" s="4" cm="1">
        <f t="array" ref="L101">_xll.SNL.Clients.Office.Excel.Functions.SPG($A101, "SP_TOTAL_REV", L$3)</f>
        <v>985094</v>
      </c>
      <c r="M101" s="4" cm="1">
        <f t="array" ref="M101">_xll.SNL.Clients.Office.Excel.Functions.SPG($A101, "SP_TOTAL_REV", M$3)</f>
        <v>964581</v>
      </c>
      <c r="N101" s="4" cm="1">
        <f t="array" ref="N101">_xll.SNL.Clients.Office.Excel.Functions.SPG($A101, "SP_TOTAL_REV", N$3)</f>
        <v>660148</v>
      </c>
      <c r="O101" s="4" cm="1">
        <f t="array" ref="O101">_xll.SNL.Clients.Office.Excel.Functions.SPG($A101, "SP_TOTAL_REV", O$3)</f>
        <v>586626</v>
      </c>
      <c r="P101" s="4" cm="1">
        <f t="array" ref="P101">_xll.SNL.Clients.Office.Excel.Functions.SPG($A101, "SP_TOTAL_REV", P$3)</f>
        <v>625919</v>
      </c>
      <c r="Q101" s="4" cm="1">
        <f t="array" ref="Q101">_xll.SNL.Clients.Office.Excel.Functions.SPG($A101, "SP_TOTAL_REV", Q$3)</f>
        <v>640773</v>
      </c>
      <c r="R101" s="4" cm="1">
        <f t="array" ref="R101">_xll.SNL.Clients.Office.Excel.Functions.SPG($A101, "SP_TOTAL_REV", R$3)</f>
        <v>460098</v>
      </c>
      <c r="S101" s="4" cm="1">
        <f t="array" ref="S101">_xll.SNL.Clients.Office.Excel.Functions.SPG($A101, "SP_TOTAL_REV", S$3)</f>
        <v>411506</v>
      </c>
      <c r="T101" s="4" cm="1">
        <f t="array" ref="T101">_xll.SNL.Clients.Office.Excel.Functions.SPG($A101, "SP_TOTAL_REV", T$3)</f>
        <v>361736</v>
      </c>
      <c r="U101" s="4" cm="1">
        <f t="array" ref="U101">_xll.SNL.Clients.Office.Excel.Functions.SPG($A101, "SP_TOTAL_REV", U$3)</f>
        <v>331549</v>
      </c>
      <c r="V101" s="4" cm="1">
        <f t="array" ref="V101">_xll.SNL.Clients.Office.Excel.Functions.SPG($A101, "SP_TOTAL_REV", V$3)</f>
        <v>281160</v>
      </c>
      <c r="W101" s="4" cm="1">
        <f t="array" ref="W101">_xll.SNL.Clients.Office.Excel.Functions.SPG($A101, "SP_TOTAL_REV", W$3)</f>
        <v>262979</v>
      </c>
      <c r="X101" s="4" cm="1">
        <f t="array" ref="X101">_xll.SNL.Clients.Office.Excel.Functions.SPG($A101, "SP_TOTAL_REV", X$3)</f>
        <v>312766</v>
      </c>
      <c r="Y101" s="4" cm="1">
        <f t="array" ref="Y101">_xll.SNL.Clients.Office.Excel.Functions.SPG($A101, "SP_TOTAL_REV", Y$3)</f>
        <v>358899</v>
      </c>
      <c r="Z101" s="4" cm="1">
        <f t="array" ref="Z101">_xll.SNL.Clients.Office.Excel.Functions.SPG($A101, "SP_TOTAL_REV", Z$3)</f>
        <v>295949</v>
      </c>
    </row>
    <row r="102" spans="1:26" x14ac:dyDescent="0.3">
      <c r="A102" s="11" t="s">
        <v>1117</v>
      </c>
      <c r="B102" s="4" cm="1">
        <f t="array" ref="B102">_xll.SNL.Clients.Office.Excel.Functions.SPG($A102, "SP_TOTAL_REV", B$3)</f>
        <v>2887000</v>
      </c>
      <c r="C102" s="4" cm="1">
        <f t="array" ref="C102">_xll.SNL.Clients.Office.Excel.Functions.SPG($A102, "SP_TOTAL_REV", C$3)</f>
        <v>2903000</v>
      </c>
      <c r="D102" s="4" cm="1">
        <f t="array" ref="D102">_xll.SNL.Clients.Office.Excel.Functions.SPG($A102, "SP_TOTAL_REV", D$3)</f>
        <v>3074000</v>
      </c>
      <c r="E102" s="4" cm="1">
        <f t="array" ref="E102">_xll.SNL.Clients.Office.Excel.Functions.SPG($A102, "SP_TOTAL_REV", E$3)</f>
        <v>3040000</v>
      </c>
      <c r="F102" s="4" cm="1">
        <f t="array" ref="F102">_xll.SNL.Clients.Office.Excel.Functions.SPG($A102, "SP_TOTAL_REV", F$3)</f>
        <v>2784000</v>
      </c>
      <c r="G102" s="4" cm="1">
        <f t="array" ref="G102">_xll.SNL.Clients.Office.Excel.Functions.SPG($A102, "SP_TOTAL_REV", G$3)</f>
        <v>2858000</v>
      </c>
      <c r="H102" s="4" cm="1">
        <f t="array" ref="H102">_xll.SNL.Clients.Office.Excel.Functions.SPG($A102, "SP_TOTAL_REV", H$3)</f>
        <v>3069000</v>
      </c>
      <c r="I102" s="4" cm="1">
        <f t="array" ref="I102">_xll.SNL.Clients.Office.Excel.Functions.SPG($A102, "SP_TOTAL_REV", I$3)</f>
        <v>3109000</v>
      </c>
      <c r="J102" s="4" cm="1">
        <f t="array" ref="J102">_xll.SNL.Clients.Office.Excel.Functions.SPG($A102, "SP_TOTAL_REV", J$3)</f>
        <v>2974000</v>
      </c>
      <c r="K102" s="4" cm="1">
        <f t="array" ref="K102">_xll.SNL.Clients.Office.Excel.Functions.SPG($A102, "SP_TOTAL_REV", K$3)</f>
        <v>3012000</v>
      </c>
      <c r="L102" s="4" cm="1">
        <f t="array" ref="L102">_xll.SNL.Clients.Office.Excel.Functions.SPG($A102, "SP_TOTAL_REV", L$3)</f>
        <v>3259000</v>
      </c>
      <c r="M102" s="4" cm="1">
        <f t="array" ref="M102">_xll.SNL.Clients.Office.Excel.Functions.SPG($A102, "SP_TOTAL_REV", M$3)</f>
        <v>3510000</v>
      </c>
      <c r="N102" s="4" cm="1">
        <f t="array" ref="N102">_xll.SNL.Clients.Office.Excel.Functions.SPG($A102, "SP_TOTAL_REV", N$3)</f>
        <v>3162000</v>
      </c>
      <c r="O102" s="4" cm="1">
        <f t="array" ref="O102">_xll.SNL.Clients.Office.Excel.Functions.SPG($A102, "SP_TOTAL_REV", O$3)</f>
        <v>3054000</v>
      </c>
      <c r="P102" s="4" cm="1">
        <f t="array" ref="P102">_xll.SNL.Clients.Office.Excel.Functions.SPG($A102, "SP_TOTAL_REV", P$3)</f>
        <v>2920000</v>
      </c>
      <c r="Q102" s="4" cm="1">
        <f t="array" ref="Q102">_xll.SNL.Clients.Office.Excel.Functions.SPG($A102, "SP_TOTAL_REV", Q$3)</f>
        <v>2856000</v>
      </c>
      <c r="R102" s="4" cm="1">
        <f t="array" ref="R102">_xll.SNL.Clients.Office.Excel.Functions.SPG($A102, "SP_TOTAL_REV", R$3)</f>
        <v>2564000</v>
      </c>
      <c r="S102" s="4" cm="1">
        <f t="array" ref="S102">_xll.SNL.Clients.Office.Excel.Functions.SPG($A102, "SP_TOTAL_REV", S$3)</f>
        <v>2460000</v>
      </c>
      <c r="T102" s="4" cm="1">
        <f t="array" ref="T102">_xll.SNL.Clients.Office.Excel.Functions.SPG($A102, "SP_TOTAL_REV", T$3)</f>
        <v>2489000</v>
      </c>
      <c r="U102" s="4" cm="1">
        <f t="array" ref="U102">_xll.SNL.Clients.Office.Excel.Functions.SPG($A102, "SP_TOTAL_REV", U$3)</f>
        <v>2137000</v>
      </c>
      <c r="V102" s="4" cm="1">
        <f t="array" ref="V102">_xll.SNL.Clients.Office.Excel.Functions.SPG($A102, "SP_TOTAL_REV", V$3)</f>
        <v>2306000</v>
      </c>
      <c r="W102" s="4" cm="1">
        <f t="array" ref="W102">_xll.SNL.Clients.Office.Excel.Functions.SPG($A102, "SP_TOTAL_REV", W$3)</f>
        <v>2791000</v>
      </c>
      <c r="X102" s="4" cm="1">
        <f t="array" ref="X102">_xll.SNL.Clients.Office.Excel.Functions.SPG($A102, "SP_TOTAL_REV", X$3)</f>
        <v>3084000</v>
      </c>
      <c r="Y102" s="4" cm="1">
        <f t="array" ref="Y102">_xll.SNL.Clients.Office.Excel.Functions.SPG($A102, "SP_TOTAL_REV", Y$3)</f>
        <v>3035000</v>
      </c>
      <c r="Z102" s="4" cm="1">
        <f t="array" ref="Z102">_xll.SNL.Clients.Office.Excel.Functions.SPG($A102, "SP_TOTAL_REV", Z$3)</f>
        <v>2755000</v>
      </c>
    </row>
    <row r="103" spans="1:26" x14ac:dyDescent="0.3">
      <c r="A103" s="11" t="s">
        <v>1118</v>
      </c>
      <c r="B103" s="4" cm="1">
        <f t="array" ref="B103">_xll.SNL.Clients.Office.Excel.Functions.SPG($A103, "SP_TOTAL_REV", B$3)</f>
        <v>273415</v>
      </c>
      <c r="C103" s="4" cm="1">
        <f t="array" ref="C103">_xll.SNL.Clients.Office.Excel.Functions.SPG($A103, "SP_TOTAL_REV", C$3)</f>
        <v>268537</v>
      </c>
      <c r="D103" s="4" cm="1">
        <f t="array" ref="D103">_xll.SNL.Clients.Office.Excel.Functions.SPG($A103, "SP_TOTAL_REV", D$3)</f>
        <v>271308</v>
      </c>
      <c r="E103" s="4" cm="1">
        <f t="array" ref="E103">_xll.SNL.Clients.Office.Excel.Functions.SPG($A103, "SP_TOTAL_REV", E$3)</f>
        <v>266634</v>
      </c>
      <c r="F103" s="4" cm="1">
        <f t="array" ref="F103">_xll.SNL.Clients.Office.Excel.Functions.SPG($A103, "SP_TOTAL_REV", F$3)</f>
        <v>262251</v>
      </c>
      <c r="G103" s="4" cm="1">
        <f t="array" ref="G103">_xll.SNL.Clients.Office.Excel.Functions.SPG($A103, "SP_TOTAL_REV", G$3)</f>
        <v>266728</v>
      </c>
      <c r="H103" s="4" cm="1">
        <f t="array" ref="H103">_xll.SNL.Clients.Office.Excel.Functions.SPG($A103, "SP_TOTAL_REV", H$3)</f>
        <v>269017</v>
      </c>
      <c r="I103" s="4" cm="1">
        <f t="array" ref="I103">_xll.SNL.Clients.Office.Excel.Functions.SPG($A103, "SP_TOTAL_REV", I$3)</f>
        <v>261595</v>
      </c>
      <c r="J103" s="4" cm="1">
        <f t="array" ref="J103">_xll.SNL.Clients.Office.Excel.Functions.SPG($A103, "SP_TOTAL_REV", J$3)</f>
        <v>259079</v>
      </c>
      <c r="K103" s="4" cm="1">
        <f t="array" ref="K103">_xll.SNL.Clients.Office.Excel.Functions.SPG($A103, "SP_TOTAL_REV", K$3)</f>
        <v>262332</v>
      </c>
      <c r="L103" s="4" cm="1">
        <f t="array" ref="L103">_xll.SNL.Clients.Office.Excel.Functions.SPG($A103, "SP_TOTAL_REV", L$3)</f>
        <v>262261</v>
      </c>
      <c r="M103" s="4" cm="1">
        <f t="array" ref="M103">_xll.SNL.Clients.Office.Excel.Functions.SPG($A103, "SP_TOTAL_REV", M$3)</f>
        <v>249344</v>
      </c>
      <c r="N103" s="4" cm="1">
        <f t="array" ref="N103">_xll.SNL.Clients.Office.Excel.Functions.SPG($A103, "SP_TOTAL_REV", N$3)</f>
        <v>238859</v>
      </c>
      <c r="O103" s="4" cm="1">
        <f t="array" ref="O103">_xll.SNL.Clients.Office.Excel.Functions.SPG($A103, "SP_TOTAL_REV", O$3)</f>
        <v>222552</v>
      </c>
      <c r="P103" s="4" cm="1">
        <f t="array" ref="P103">_xll.SNL.Clients.Office.Excel.Functions.SPG($A103, "SP_TOTAL_REV", P$3)</f>
        <v>213380</v>
      </c>
      <c r="Q103" s="4" cm="1">
        <f t="array" ref="Q103">_xll.SNL.Clients.Office.Excel.Functions.SPG($A103, "SP_TOTAL_REV", Q$3)</f>
        <v>199563</v>
      </c>
      <c r="R103" s="4" cm="1">
        <f t="array" ref="R103">_xll.SNL.Clients.Office.Excel.Functions.SPG($A103, "SP_TOTAL_REV", R$3)</f>
        <v>188861</v>
      </c>
      <c r="S103" s="4" cm="1">
        <f t="array" ref="S103">_xll.SNL.Clients.Office.Excel.Functions.SPG($A103, "SP_TOTAL_REV", S$3)</f>
        <v>179181</v>
      </c>
      <c r="T103" s="4" cm="1">
        <f t="array" ref="T103">_xll.SNL.Clients.Office.Excel.Functions.SPG($A103, "SP_TOTAL_REV", T$3)</f>
        <v>172474</v>
      </c>
      <c r="U103" s="4" cm="1">
        <f t="array" ref="U103">_xll.SNL.Clients.Office.Excel.Functions.SPG($A103, "SP_TOTAL_REV", U$3)</f>
        <v>163624</v>
      </c>
      <c r="V103" s="4" cm="1">
        <f t="array" ref="V103">_xll.SNL.Clients.Office.Excel.Functions.SPG($A103, "SP_TOTAL_REV", V$3)</f>
        <v>164076</v>
      </c>
      <c r="W103" s="4" cm="1">
        <f t="array" ref="W103">_xll.SNL.Clients.Office.Excel.Functions.SPG($A103, "SP_TOTAL_REV", W$3)</f>
        <v>165688</v>
      </c>
      <c r="X103" s="4" cm="1">
        <f t="array" ref="X103">_xll.SNL.Clients.Office.Excel.Functions.SPG($A103, "SP_TOTAL_REV", X$3)</f>
        <v>166699</v>
      </c>
      <c r="Y103" s="4" cm="1">
        <f t="array" ref="Y103">_xll.SNL.Clients.Office.Excel.Functions.SPG($A103, "SP_TOTAL_REV", Y$3)</f>
        <v>158877</v>
      </c>
      <c r="Z103" s="4" cm="1">
        <f t="array" ref="Z103">_xll.SNL.Clients.Office.Excel.Functions.SPG($A103, "SP_TOTAL_REV", Z$3)</f>
        <v>153106</v>
      </c>
    </row>
    <row r="104" spans="1:26" x14ac:dyDescent="0.3">
      <c r="A104" s="11" t="s">
        <v>1119</v>
      </c>
      <c r="B104" s="4" cm="1">
        <f t="array" ref="B104">_xll.SNL.Clients.Office.Excel.Functions.SPG($A104, "SP_TOTAL_REV", B$3)</f>
        <v>540231</v>
      </c>
      <c r="C104" s="4" cm="1">
        <f t="array" ref="C104">_xll.SNL.Clients.Office.Excel.Functions.SPG($A104, "SP_TOTAL_REV", C$3)</f>
        <v>536342</v>
      </c>
      <c r="D104" s="4" cm="1">
        <f t="array" ref="D104">_xll.SNL.Clients.Office.Excel.Functions.SPG($A104, "SP_TOTAL_REV", D$3)</f>
        <v>518038</v>
      </c>
      <c r="E104" s="4" cm="1">
        <f t="array" ref="E104">_xll.SNL.Clients.Office.Excel.Functions.SPG($A104, "SP_TOTAL_REV", E$3)</f>
        <v>507902</v>
      </c>
      <c r="F104" s="4" cm="1">
        <f t="array" ref="F104">_xll.SNL.Clients.Office.Excel.Functions.SPG($A104, "SP_TOTAL_REV", F$3)</f>
        <v>501428</v>
      </c>
      <c r="G104" s="4" cm="1">
        <f t="array" ref="G104">_xll.SNL.Clients.Office.Excel.Functions.SPG($A104, "SP_TOTAL_REV", G$3)</f>
        <v>501903</v>
      </c>
      <c r="H104" s="4" cm="1">
        <f t="array" ref="H104">_xll.SNL.Clients.Office.Excel.Functions.SPG($A104, "SP_TOTAL_REV", H$3)</f>
        <v>491424</v>
      </c>
      <c r="I104" s="4" cm="1">
        <f t="array" ref="I104">_xll.SNL.Clients.Office.Excel.Functions.SPG($A104, "SP_TOTAL_REV", I$3)</f>
        <v>488794</v>
      </c>
      <c r="J104" s="4" cm="1">
        <f t="array" ref="J104">_xll.SNL.Clients.Office.Excel.Functions.SPG($A104, "SP_TOTAL_REV", J$3)</f>
        <v>505085</v>
      </c>
      <c r="K104" s="4" cm="1">
        <f t="array" ref="K104">_xll.SNL.Clients.Office.Excel.Functions.SPG($A104, "SP_TOTAL_REV", K$3)</f>
        <v>504137</v>
      </c>
      <c r="L104" s="4" cm="1">
        <f t="array" ref="L104">_xll.SNL.Clients.Office.Excel.Functions.SPG($A104, "SP_TOTAL_REV", L$3)</f>
        <v>455368</v>
      </c>
      <c r="M104" s="4" cm="1">
        <f t="array" ref="M104">_xll.SNL.Clients.Office.Excel.Functions.SPG($A104, "SP_TOTAL_REV", M$3)</f>
        <v>386135</v>
      </c>
      <c r="N104" s="4" cm="1">
        <f t="array" ref="N104">_xll.SNL.Clients.Office.Excel.Functions.SPG($A104, "SP_TOTAL_REV", N$3)</f>
        <v>350461</v>
      </c>
      <c r="O104" s="4" cm="1">
        <f t="array" ref="O104">_xll.SNL.Clients.Office.Excel.Functions.SPG($A104, "SP_TOTAL_REV", O$3)</f>
        <v>340064</v>
      </c>
      <c r="P104" s="4" cm="1">
        <f t="array" ref="P104">_xll.SNL.Clients.Office.Excel.Functions.SPG($A104, "SP_TOTAL_REV", P$3)</f>
        <v>339311</v>
      </c>
      <c r="Q104" s="4" cm="1">
        <f t="array" ref="Q104">_xll.SNL.Clients.Office.Excel.Functions.SPG($A104, "SP_TOTAL_REV", Q$3)</f>
        <v>348403</v>
      </c>
      <c r="R104" s="4" cm="1">
        <f t="array" ref="R104">_xll.SNL.Clients.Office.Excel.Functions.SPG($A104, "SP_TOTAL_REV", R$3)</f>
        <v>334117</v>
      </c>
      <c r="S104" s="4" cm="1">
        <f t="array" ref="S104">_xll.SNL.Clients.Office.Excel.Functions.SPG($A104, "SP_TOTAL_REV", S$3)</f>
        <v>333583</v>
      </c>
      <c r="T104" s="4" cm="1">
        <f t="array" ref="T104">_xll.SNL.Clients.Office.Excel.Functions.SPG($A104, "SP_TOTAL_REV", T$3)</f>
        <v>327024</v>
      </c>
      <c r="U104" s="4" cm="1">
        <f t="array" ref="U104">_xll.SNL.Clients.Office.Excel.Functions.SPG($A104, "SP_TOTAL_REV", U$3)</f>
        <v>323412</v>
      </c>
      <c r="V104" s="4" cm="1">
        <f t="array" ref="V104">_xll.SNL.Clients.Office.Excel.Functions.SPG($A104, "SP_TOTAL_REV", V$3)</f>
        <v>457436</v>
      </c>
      <c r="W104" s="4" cm="1">
        <f t="array" ref="W104">_xll.SNL.Clients.Office.Excel.Functions.SPG($A104, "SP_TOTAL_REV", W$3)</f>
        <v>346353</v>
      </c>
      <c r="X104" s="4" cm="1">
        <f t="array" ref="X104">_xll.SNL.Clients.Office.Excel.Functions.SPG($A104, "SP_TOTAL_REV", X$3)</f>
        <v>342231</v>
      </c>
      <c r="Y104" s="4" cm="1">
        <f t="array" ref="Y104">_xll.SNL.Clients.Office.Excel.Functions.SPG($A104, "SP_TOTAL_REV", Y$3)</f>
        <v>336069</v>
      </c>
      <c r="Z104" s="4" cm="1">
        <f t="array" ref="Z104">_xll.SNL.Clients.Office.Excel.Functions.SPG($A104, "SP_TOTAL_REV", Z$3)</f>
        <v>343254</v>
      </c>
    </row>
    <row r="105" spans="1:26" x14ac:dyDescent="0.3">
      <c r="A105" s="11" t="s">
        <v>1120</v>
      </c>
      <c r="B105" s="4" cm="1">
        <f t="array" ref="B105">_xll.SNL.Clients.Office.Excel.Functions.SPG($A105, "SP_TOTAL_REV", B$3)</f>
        <v>805645</v>
      </c>
      <c r="C105" s="4" cm="1">
        <f t="array" ref="C105">_xll.SNL.Clients.Office.Excel.Functions.SPG($A105, "SP_TOTAL_REV", C$3)</f>
        <v>824313</v>
      </c>
      <c r="D105" s="4" cm="1">
        <f t="array" ref="D105">_xll.SNL.Clients.Office.Excel.Functions.SPG($A105, "SP_TOTAL_REV", D$3)</f>
        <v>798918</v>
      </c>
      <c r="E105" s="4" cm="1">
        <f t="array" ref="E105">_xll.SNL.Clients.Office.Excel.Functions.SPG($A105, "SP_TOTAL_REV", E$3)</f>
        <v>784791</v>
      </c>
      <c r="F105" s="4" cm="1">
        <f t="array" ref="F105">_xll.SNL.Clients.Office.Excel.Functions.SPG($A105, "SP_TOTAL_REV", F$3)</f>
        <v>713167</v>
      </c>
      <c r="G105" s="4" cm="1">
        <f t="array" ref="G105">_xll.SNL.Clients.Office.Excel.Functions.SPG($A105, "SP_TOTAL_REV", G$3)</f>
        <v>785791</v>
      </c>
      <c r="H105" s="4" cm="1">
        <f t="array" ref="H105">_xll.SNL.Clients.Office.Excel.Functions.SPG($A105, "SP_TOTAL_REV", H$3)</f>
        <v>724326</v>
      </c>
      <c r="I105" s="4" cm="1">
        <f t="array" ref="I105">_xll.SNL.Clients.Office.Excel.Functions.SPG($A105, "SP_TOTAL_REV", I$3)</f>
        <v>704396</v>
      </c>
      <c r="J105" s="4" cm="1">
        <f t="array" ref="J105">_xll.SNL.Clients.Office.Excel.Functions.SPG($A105, "SP_TOTAL_REV", J$3)</f>
        <v>630860</v>
      </c>
      <c r="K105" s="4" cm="1">
        <f t="array" ref="K105">_xll.SNL.Clients.Office.Excel.Functions.SPG($A105, "SP_TOTAL_REV", K$3)</f>
        <v>757665</v>
      </c>
      <c r="L105" s="4" cm="1">
        <f t="array" ref="L105">_xll.SNL.Clients.Office.Excel.Functions.SPG($A105, "SP_TOTAL_REV", L$3)</f>
        <v>630542</v>
      </c>
      <c r="M105" s="4" cm="1">
        <f t="array" ref="M105">_xll.SNL.Clients.Office.Excel.Functions.SPG($A105, "SP_TOTAL_REV", M$3)</f>
        <v>609357</v>
      </c>
      <c r="N105" s="4" cm="1">
        <f t="array" ref="N105">_xll.SNL.Clients.Office.Excel.Functions.SPG($A105, "SP_TOTAL_REV", N$3)</f>
        <v>559461</v>
      </c>
      <c r="O105" s="4" cm="1">
        <f t="array" ref="O105">_xll.SNL.Clients.Office.Excel.Functions.SPG($A105, "SP_TOTAL_REV", O$3)</f>
        <v>666758</v>
      </c>
      <c r="P105" s="4" cm="1">
        <f t="array" ref="P105">_xll.SNL.Clients.Office.Excel.Functions.SPG($A105, "SP_TOTAL_REV", P$3)</f>
        <v>620619</v>
      </c>
      <c r="Q105" s="4" cm="1">
        <f t="array" ref="Q105">_xll.SNL.Clients.Office.Excel.Functions.SPG($A105, "SP_TOTAL_REV", Q$3)</f>
        <v>621495</v>
      </c>
      <c r="R105" s="4" cm="1">
        <f t="array" ref="R105">_xll.SNL.Clients.Office.Excel.Functions.SPG($A105, "SP_TOTAL_REV", R$3)</f>
        <v>597059</v>
      </c>
      <c r="S105" s="4" cm="1">
        <f t="array" ref="S105">_xll.SNL.Clients.Office.Excel.Functions.SPG($A105, "SP_TOTAL_REV", S$3)</f>
        <v>668444</v>
      </c>
      <c r="T105" s="4" cm="1">
        <f t="array" ref="T105">_xll.SNL.Clients.Office.Excel.Functions.SPG($A105, "SP_TOTAL_REV", T$3)</f>
        <v>571614</v>
      </c>
      <c r="U105" s="4" cm="1">
        <f t="array" ref="U105">_xll.SNL.Clients.Office.Excel.Functions.SPG($A105, "SP_TOTAL_REV", U$3)</f>
        <v>550047</v>
      </c>
      <c r="V105" s="4" cm="1">
        <f t="array" ref="V105">_xll.SNL.Clients.Office.Excel.Functions.SPG($A105, "SP_TOTAL_REV", V$3)</f>
        <v>601231</v>
      </c>
      <c r="W105" s="4" cm="1">
        <f t="array" ref="W105">_xll.SNL.Clients.Office.Excel.Functions.SPG($A105, "SP_TOTAL_REV", W$3)</f>
        <v>655771</v>
      </c>
      <c r="X105" s="4" cm="1">
        <f t="array" ref="X105">_xll.SNL.Clients.Office.Excel.Functions.SPG($A105, "SP_TOTAL_REV", X$3)</f>
        <v>614880</v>
      </c>
      <c r="Y105" s="4" cm="1">
        <f t="array" ref="Y105">_xll.SNL.Clients.Office.Excel.Functions.SPG($A105, "SP_TOTAL_REV", Y$3)</f>
        <v>638996</v>
      </c>
      <c r="Z105" s="4" cm="1">
        <f t="array" ref="Z105">_xll.SNL.Clients.Office.Excel.Functions.SPG($A105, "SP_TOTAL_REV", Z$3)</f>
        <v>578314</v>
      </c>
    </row>
    <row r="106" spans="1:26" x14ac:dyDescent="0.3">
      <c r="A106" s="11" t="s">
        <v>1121</v>
      </c>
      <c r="B106" s="4" cm="1">
        <f t="array" ref="B106">_xll.SNL.Clients.Office.Excel.Functions.SPG($A106, "SP_TOTAL_REV", B$3)</f>
        <v>1579</v>
      </c>
      <c r="C106" s="4" cm="1">
        <f t="array" ref="C106">_xll.SNL.Clients.Office.Excel.Functions.SPG($A106, "SP_TOTAL_REV", C$3)</f>
        <v>16927</v>
      </c>
      <c r="D106" s="4" cm="1">
        <f t="array" ref="D106">_xll.SNL.Clients.Office.Excel.Functions.SPG($A106, "SP_TOTAL_REV", D$3)</f>
        <v>463</v>
      </c>
      <c r="E106" s="4" cm="1">
        <f t="array" ref="E106">_xll.SNL.Clients.Office.Excel.Functions.SPG($A106, "SP_TOTAL_REV", E$3)</f>
        <v>249</v>
      </c>
      <c r="F106" s="4" cm="1">
        <f t="array" ref="F106">_xll.SNL.Clients.Office.Excel.Functions.SPG($A106, "SP_TOTAL_REV", F$3)</f>
        <v>835</v>
      </c>
      <c r="G106" s="4" cm="1">
        <f t="array" ref="G106">_xll.SNL.Clients.Office.Excel.Functions.SPG($A106, "SP_TOTAL_REV", G$3)</f>
        <v>1672</v>
      </c>
      <c r="H106" s="4" cm="1">
        <f t="array" ref="H106">_xll.SNL.Clients.Office.Excel.Functions.SPG($A106, "SP_TOTAL_REV", H$3)</f>
        <v>378</v>
      </c>
      <c r="I106" s="4" cm="1">
        <f t="array" ref="I106">_xll.SNL.Clients.Office.Excel.Functions.SPG($A106, "SP_TOTAL_REV", I$3)</f>
        <v>867</v>
      </c>
      <c r="J106" s="4" cm="1">
        <f t="array" ref="J106">_xll.SNL.Clients.Office.Excel.Functions.SPG($A106, "SP_TOTAL_REV", J$3)</f>
        <v>4613</v>
      </c>
      <c r="K106" s="4" cm="1">
        <f t="array" ref="K106">_xll.SNL.Clients.Office.Excel.Functions.SPG($A106, "SP_TOTAL_REV", K$3)</f>
        <v>1957</v>
      </c>
      <c r="L106" s="4" cm="1">
        <f t="array" ref="L106">_xll.SNL.Clients.Office.Excel.Functions.SPG($A106, "SP_TOTAL_REV", L$3)</f>
        <v>2515</v>
      </c>
      <c r="M106" s="4" cm="1">
        <f t="array" ref="M106">_xll.SNL.Clients.Office.Excel.Functions.SPG($A106, "SP_TOTAL_REV", M$3)</f>
        <v>88968</v>
      </c>
      <c r="N106" s="4" cm="1">
        <f t="array" ref="N106">_xll.SNL.Clients.Office.Excel.Functions.SPG($A106, "SP_TOTAL_REV", N$3)</f>
        <v>1148</v>
      </c>
      <c r="O106" s="4" cm="1">
        <f t="array" ref="O106">_xll.SNL.Clients.Office.Excel.Functions.SPG($A106, "SP_TOTAL_REV", O$3)</f>
        <v>55600</v>
      </c>
      <c r="P106" s="4" cm="1">
        <f t="array" ref="P106">_xll.SNL.Clients.Office.Excel.Functions.SPG($A106, "SP_TOTAL_REV", P$3)</f>
        <v>5437</v>
      </c>
      <c r="Q106" s="4" cm="1">
        <f t="array" ref="Q106">_xll.SNL.Clients.Office.Excel.Functions.SPG($A106, "SP_TOTAL_REV", Q$3)</f>
        <v>2843</v>
      </c>
      <c r="R106" s="4" cm="1">
        <f t="array" ref="R106">_xll.SNL.Clients.Office.Excel.Functions.SPG($A106, "SP_TOTAL_REV", R$3)</f>
        <v>6548</v>
      </c>
      <c r="S106" s="4" cm="1">
        <f t="array" ref="S106">_xll.SNL.Clients.Office.Excel.Functions.SPG($A106, "SP_TOTAL_REV", S$3)</f>
        <v>6722</v>
      </c>
      <c r="T106" s="4" cm="1">
        <f t="array" ref="T106">_xll.SNL.Clients.Office.Excel.Functions.SPG($A106, "SP_TOTAL_REV", T$3)</f>
        <v>41688</v>
      </c>
      <c r="U106" s="4" cm="1">
        <f t="array" ref="U106">_xll.SNL.Clients.Office.Excel.Functions.SPG($A106, "SP_TOTAL_REV", U$3)</f>
        <v>3593</v>
      </c>
      <c r="V106" s="4" cm="1">
        <f t="array" ref="V106">_xll.SNL.Clients.Office.Excel.Functions.SPG($A106, "SP_TOTAL_REV", V$3)</f>
        <v>3825</v>
      </c>
      <c r="W106" s="4" cm="1">
        <f t="array" ref="W106">_xll.SNL.Clients.Office.Excel.Functions.SPG($A106, "SP_TOTAL_REV", W$3)</f>
        <v>5212</v>
      </c>
      <c r="X106" s="4" cm="1">
        <f t="array" ref="X106">_xll.SNL.Clients.Office.Excel.Functions.SPG($A106, "SP_TOTAL_REV", X$3)</f>
        <v>6055</v>
      </c>
      <c r="Y106" s="4" cm="1">
        <f t="array" ref="Y106">_xll.SNL.Clients.Office.Excel.Functions.SPG($A106, "SP_TOTAL_REV", Y$3)</f>
        <v>7137</v>
      </c>
      <c r="Z106" s="4" cm="1">
        <f t="array" ref="Z106">_xll.SNL.Clients.Office.Excel.Functions.SPG($A106, "SP_TOTAL_REV", Z$3)</f>
        <v>8464</v>
      </c>
    </row>
    <row r="107" spans="1:26" x14ac:dyDescent="0.3">
      <c r="A107" s="11" t="s">
        <v>1122</v>
      </c>
      <c r="B107" s="4" cm="1">
        <f t="array" ref="B107">_xll.SNL.Clients.Office.Excel.Functions.SPG($A107, "SP_TOTAL_REV", B$3)</f>
        <v>1380594</v>
      </c>
      <c r="C107" s="4" cm="1">
        <f t="array" ref="C107">_xll.SNL.Clients.Office.Excel.Functions.SPG($A107, "SP_TOTAL_REV", C$3)</f>
        <v>1417693</v>
      </c>
      <c r="D107" s="4" cm="1">
        <f t="array" ref="D107">_xll.SNL.Clients.Office.Excel.Functions.SPG($A107, "SP_TOTAL_REV", D$3)</f>
        <v>1421891</v>
      </c>
      <c r="E107" s="4" cm="1">
        <f t="array" ref="E107">_xll.SNL.Clients.Office.Excel.Functions.SPG($A107, "SP_TOTAL_REV", E$3)</f>
        <v>1455292</v>
      </c>
      <c r="F107" s="4" cm="1">
        <f t="array" ref="F107">_xll.SNL.Clients.Office.Excel.Functions.SPG($A107, "SP_TOTAL_REV", F$3)</f>
        <v>1420299</v>
      </c>
      <c r="G107" s="4" cm="1">
        <f t="array" ref="G107">_xll.SNL.Clients.Office.Excel.Functions.SPG($A107, "SP_TOTAL_REV", G$3)</f>
        <v>1614083</v>
      </c>
      <c r="H107" s="4" cm="1">
        <f t="array" ref="H107">_xll.SNL.Clients.Office.Excel.Functions.SPG($A107, "SP_TOTAL_REV", H$3)</f>
        <v>1625204</v>
      </c>
      <c r="I107" s="4" cm="1">
        <f t="array" ref="I107">_xll.SNL.Clients.Office.Excel.Functions.SPG($A107, "SP_TOTAL_REV", I$3)</f>
        <v>1757621</v>
      </c>
      <c r="J107" s="4" cm="1">
        <f t="array" ref="J107">_xll.SNL.Clients.Office.Excel.Functions.SPG($A107, "SP_TOTAL_REV", J$3)</f>
        <v>1791172</v>
      </c>
      <c r="K107" s="4" cm="1">
        <f t="array" ref="K107">_xll.SNL.Clients.Office.Excel.Functions.SPG($A107, "SP_TOTAL_REV", K$3)</f>
        <v>1768083</v>
      </c>
      <c r="L107" s="4" cm="1">
        <f t="array" ref="L107">_xll.SNL.Clients.Office.Excel.Functions.SPG($A107, "SP_TOTAL_REV", L$3)</f>
        <v>1747599</v>
      </c>
      <c r="M107" s="4" cm="1">
        <f t="array" ref="M107">_xll.SNL.Clients.Office.Excel.Functions.SPG($A107, "SP_TOTAL_REV", M$3)</f>
        <v>1650188</v>
      </c>
      <c r="N107" s="4" cm="1">
        <f t="array" ref="N107">_xll.SNL.Clients.Office.Excel.Functions.SPG($A107, "SP_TOTAL_REV", N$3)</f>
        <v>1366334</v>
      </c>
      <c r="O107" s="4" cm="1">
        <f t="array" ref="O107">_xll.SNL.Clients.Office.Excel.Functions.SPG($A107, "SP_TOTAL_REV", O$3)</f>
        <v>1310068</v>
      </c>
      <c r="P107" s="4" cm="1">
        <f t="array" ref="P107">_xll.SNL.Clients.Office.Excel.Functions.SPG($A107, "SP_TOTAL_REV", P$3)</f>
        <v>1185916</v>
      </c>
      <c r="Q107" s="4" cm="1">
        <f t="array" ref="Q107">_xll.SNL.Clients.Office.Excel.Functions.SPG($A107, "SP_TOTAL_REV", Q$3)</f>
        <v>1198669</v>
      </c>
      <c r="R107" s="4" cm="1">
        <f t="array" ref="R107">_xll.SNL.Clients.Office.Excel.Functions.SPG($A107, "SP_TOTAL_REV", R$3)</f>
        <v>1046716</v>
      </c>
      <c r="S107" s="4" cm="1">
        <f t="array" ref="S107">_xll.SNL.Clients.Office.Excel.Functions.SPG($A107, "SP_TOTAL_REV", S$3)</f>
        <v>1019839</v>
      </c>
      <c r="T107" s="4" cm="1">
        <f t="array" ref="T107">_xll.SNL.Clients.Office.Excel.Functions.SPG($A107, "SP_TOTAL_REV", T$3)</f>
        <v>850569</v>
      </c>
      <c r="U107" s="4" cm="1">
        <f t="array" ref="U107">_xll.SNL.Clients.Office.Excel.Functions.SPG($A107, "SP_TOTAL_REV", U$3)</f>
        <v>848673</v>
      </c>
      <c r="V107" s="4" cm="1">
        <f t="array" ref="V107">_xll.SNL.Clients.Office.Excel.Functions.SPG($A107, "SP_TOTAL_REV", V$3)</f>
        <v>852842</v>
      </c>
      <c r="W107" s="4" cm="1">
        <f t="array" ref="W107">_xll.SNL.Clients.Office.Excel.Functions.SPG($A107, "SP_TOTAL_REV", W$3)</f>
        <v>859428</v>
      </c>
      <c r="X107" s="4" cm="1">
        <f t="array" ref="X107">_xll.SNL.Clients.Office.Excel.Functions.SPG($A107, "SP_TOTAL_REV", X$3)</f>
        <v>842049</v>
      </c>
      <c r="Y107" s="4" cm="1">
        <f t="array" ref="Y107">_xll.SNL.Clients.Office.Excel.Functions.SPG($A107, "SP_TOTAL_REV", Y$3)</f>
        <v>827324</v>
      </c>
      <c r="Z107" s="4" cm="1">
        <f t="array" ref="Z107">_xll.SNL.Clients.Office.Excel.Functions.SPG($A107, "SP_TOTAL_REV", Z$3)</f>
        <v>835104</v>
      </c>
    </row>
    <row r="108" spans="1:26" x14ac:dyDescent="0.3">
      <c r="A108" s="11" t="s">
        <v>1123</v>
      </c>
      <c r="B108" s="4" cm="1">
        <f t="array" ref="B108">_xll.SNL.Clients.Office.Excel.Functions.SPG($A108, "SP_TOTAL_REV", B$3)</f>
        <v>879000</v>
      </c>
      <c r="C108" s="4" cm="1">
        <f t="array" ref="C108">_xll.SNL.Clients.Office.Excel.Functions.SPG($A108, "SP_TOTAL_REV", C$3)</f>
        <v>905000</v>
      </c>
      <c r="D108" s="4" cm="1">
        <f t="array" ref="D108">_xll.SNL.Clients.Office.Excel.Functions.SPG($A108, "SP_TOTAL_REV", D$3)</f>
        <v>951000</v>
      </c>
      <c r="E108" s="4" cm="1">
        <f t="array" ref="E108">_xll.SNL.Clients.Office.Excel.Functions.SPG($A108, "SP_TOTAL_REV", E$3)</f>
        <v>984000</v>
      </c>
      <c r="F108" s="4" cm="1">
        <f t="array" ref="F108">_xll.SNL.Clients.Office.Excel.Functions.SPG($A108, "SP_TOTAL_REV", F$3)</f>
        <v>953000</v>
      </c>
      <c r="G108" s="4" cm="1">
        <f t="array" ref="G108">_xll.SNL.Clients.Office.Excel.Functions.SPG($A108, "SP_TOTAL_REV", G$3)</f>
        <v>1012000</v>
      </c>
      <c r="H108" s="4" cm="1">
        <f t="array" ref="H108">_xll.SNL.Clients.Office.Excel.Functions.SPG($A108, "SP_TOTAL_REV", H$3)</f>
        <v>947000</v>
      </c>
      <c r="I108" s="4" cm="1">
        <f t="array" ref="I108">_xll.SNL.Clients.Office.Excel.Functions.SPG($A108, "SP_TOTAL_REV", I$3)</f>
        <v>1028000</v>
      </c>
      <c r="J108" s="4" cm="1">
        <f t="array" ref="J108">_xll.SNL.Clients.Office.Excel.Functions.SPG($A108, "SP_TOTAL_REV", J$3)</f>
        <v>978000</v>
      </c>
      <c r="K108" s="4" cm="1">
        <f t="array" ref="K108">_xll.SNL.Clients.Office.Excel.Functions.SPG($A108, "SP_TOTAL_REV", K$3)</f>
        <v>983000</v>
      </c>
      <c r="L108" s="4" cm="1">
        <f t="array" ref="L108">_xll.SNL.Clients.Office.Excel.Functions.SPG($A108, "SP_TOTAL_REV", L$3)</f>
        <v>947000</v>
      </c>
      <c r="M108" s="4" cm="1">
        <f t="array" ref="M108">_xll.SNL.Clients.Office.Excel.Functions.SPG($A108, "SP_TOTAL_REV", M$3)</f>
        <v>1023000</v>
      </c>
      <c r="N108" s="4" cm="1">
        <f t="array" ref="N108">_xll.SNL.Clients.Office.Excel.Functions.SPG($A108, "SP_TOTAL_REV", N$3)</f>
        <v>969000</v>
      </c>
      <c r="O108" s="4" cm="1">
        <f t="array" ref="O108">_xll.SNL.Clients.Office.Excel.Functions.SPG($A108, "SP_TOTAL_REV", O$3)</f>
        <v>1103000</v>
      </c>
      <c r="P108" s="4" cm="1">
        <f t="array" ref="P108">_xll.SNL.Clients.Office.Excel.Functions.SPG($A108, "SP_TOTAL_REV", P$3)</f>
        <v>1040000</v>
      </c>
      <c r="Q108" s="4" cm="1">
        <f t="array" ref="Q108">_xll.SNL.Clients.Office.Excel.Functions.SPG($A108, "SP_TOTAL_REV", Q$3)</f>
        <v>1062000</v>
      </c>
      <c r="R108" s="4" cm="1">
        <f t="array" ref="R108">_xll.SNL.Clients.Office.Excel.Functions.SPG($A108, "SP_TOTAL_REV", R$3)</f>
        <v>1026000</v>
      </c>
      <c r="S108" s="4" cm="1">
        <f t="array" ref="S108">_xll.SNL.Clients.Office.Excel.Functions.SPG($A108, "SP_TOTAL_REV", S$3)</f>
        <v>1079000</v>
      </c>
      <c r="T108" s="4" cm="1">
        <f t="array" ref="T108">_xll.SNL.Clients.Office.Excel.Functions.SPG($A108, "SP_TOTAL_REV", T$3)</f>
        <v>895000</v>
      </c>
      <c r="U108" s="4" cm="1">
        <f t="array" ref="U108">_xll.SNL.Clients.Office.Excel.Functions.SPG($A108, "SP_TOTAL_REV", U$3)</f>
        <v>491000</v>
      </c>
      <c r="V108" s="4" cm="1">
        <f t="array" ref="V108">_xll.SNL.Clients.Office.Excel.Functions.SPG($A108, "SP_TOTAL_REV", V$3)</f>
        <v>874000</v>
      </c>
      <c r="W108" s="4" cm="1">
        <f t="array" ref="W108">_xll.SNL.Clients.Office.Excel.Functions.SPG($A108, "SP_TOTAL_REV", W$3)</f>
        <v>1111300</v>
      </c>
      <c r="X108" s="4" cm="1">
        <f t="array" ref="X108">_xll.SNL.Clients.Office.Excel.Functions.SPG($A108, "SP_TOTAL_REV", X$3)</f>
        <v>962100</v>
      </c>
      <c r="Y108" s="4" cm="1">
        <f t="array" ref="Y108">_xll.SNL.Clients.Office.Excel.Functions.SPG($A108, "SP_TOTAL_REV", Y$3)</f>
        <v>1009400</v>
      </c>
      <c r="Z108" s="4" cm="1">
        <f t="array" ref="Z108">_xll.SNL.Clients.Office.Excel.Functions.SPG($A108, "SP_TOTAL_REV", Z$3)</f>
        <v>946200</v>
      </c>
    </row>
    <row r="109" spans="1:26" x14ac:dyDescent="0.3">
      <c r="A109" s="11" t="s">
        <v>1124</v>
      </c>
      <c r="B109" s="4" t="str" cm="1">
        <f t="array" ref="B109">_xll.SNL.Clients.Office.Excel.Functions.SPG($A109, "SP_TOTAL_REV", B$3)</f>
        <v>NA</v>
      </c>
      <c r="C109" s="4" cm="1">
        <f t="array" ref="C109">_xll.SNL.Clients.Office.Excel.Functions.SPG($A109, "SP_TOTAL_REV", C$3)</f>
        <v>3893649</v>
      </c>
      <c r="D109" s="4" cm="1">
        <f t="array" ref="D109">_xll.SNL.Clients.Office.Excel.Functions.SPG($A109, "SP_TOTAL_REV", D$3)</f>
        <v>3057181</v>
      </c>
      <c r="E109" s="4" cm="1">
        <f t="array" ref="E109">_xll.SNL.Clients.Office.Excel.Functions.SPG($A109, "SP_TOTAL_REV", E$3)</f>
        <v>3473635</v>
      </c>
      <c r="F109" s="4" cm="1">
        <f t="array" ref="F109">_xll.SNL.Clients.Office.Excel.Functions.SPG($A109, "SP_TOTAL_REV", F$3)</f>
        <v>3018383</v>
      </c>
      <c r="G109" s="4" cm="1">
        <f t="array" ref="G109">_xll.SNL.Clients.Office.Excel.Functions.SPG($A109, "SP_TOTAL_REV", G$3)</f>
        <v>3876171</v>
      </c>
      <c r="H109" s="4" cm="1">
        <f t="array" ref="H109">_xll.SNL.Clients.Office.Excel.Functions.SPG($A109, "SP_TOTAL_REV", H$3)</f>
        <v>3042405</v>
      </c>
      <c r="I109" s="4" cm="1">
        <f t="array" ref="I109">_xll.SNL.Clients.Office.Excel.Functions.SPG($A109, "SP_TOTAL_REV", I$3)</f>
        <v>3223643</v>
      </c>
      <c r="J109" s="4" cm="1">
        <f t="array" ref="J109">_xll.SNL.Clients.Office.Excel.Functions.SPG($A109, "SP_TOTAL_REV", J$3)</f>
        <v>2842181</v>
      </c>
      <c r="K109" s="4" cm="1">
        <f t="array" ref="K109">_xll.SNL.Clients.Office.Excel.Functions.SPG($A109, "SP_TOTAL_REV", K$3)</f>
        <v>3596713</v>
      </c>
      <c r="L109" s="4" cm="1">
        <f t="array" ref="L109">_xll.SNL.Clients.Office.Excel.Functions.SPG($A109, "SP_TOTAL_REV", L$3)</f>
        <v>2958861</v>
      </c>
      <c r="M109" s="4" cm="1">
        <f t="array" ref="M109">_xll.SNL.Clients.Office.Excel.Functions.SPG($A109, "SP_TOTAL_REV", M$3)</f>
        <v>3112419</v>
      </c>
      <c r="N109" s="4" cm="1">
        <f t="array" ref="N109">_xll.SNL.Clients.Office.Excel.Functions.SPG($A109, "SP_TOTAL_REV", N$3)</f>
        <v>2700205</v>
      </c>
      <c r="O109" s="4" cm="1">
        <f t="array" ref="O109">_xll.SNL.Clients.Office.Excel.Functions.SPG($A109, "SP_TOTAL_REV", O$3)</f>
        <v>3352160</v>
      </c>
      <c r="P109" s="4" cm="1">
        <f t="array" ref="P109">_xll.SNL.Clients.Office.Excel.Functions.SPG($A109, "SP_TOTAL_REV", P$3)</f>
        <v>2747647</v>
      </c>
      <c r="Q109" s="4" cm="1">
        <f t="array" ref="Q109">_xll.SNL.Clients.Office.Excel.Functions.SPG($A109, "SP_TOTAL_REV", Q$3)</f>
        <v>3274842</v>
      </c>
      <c r="R109" s="4" cm="1">
        <f t="array" ref="R109">_xll.SNL.Clients.Office.Excel.Functions.SPG($A109, "SP_TOTAL_REV", R$3)</f>
        <v>2918719</v>
      </c>
      <c r="S109" s="4" cm="1">
        <f t="array" ref="S109">_xll.SNL.Clients.Office.Excel.Functions.SPG($A109, "SP_TOTAL_REV", S$3)</f>
        <v>3125307</v>
      </c>
      <c r="T109" s="4" cm="1">
        <f t="array" ref="T109">_xll.SNL.Clients.Office.Excel.Functions.SPG($A109, "SP_TOTAL_REV", T$3)</f>
        <v>2412112</v>
      </c>
      <c r="U109" s="4" cm="1">
        <f t="array" ref="U109">_xll.SNL.Clients.Office.Excel.Functions.SPG($A109, "SP_TOTAL_REV", U$3)</f>
        <v>2713372</v>
      </c>
      <c r="V109" s="4" cm="1">
        <f t="array" ref="V109">_xll.SNL.Clients.Office.Excel.Functions.SPG($A109, "SP_TOTAL_REV", V$3)</f>
        <v>1333228</v>
      </c>
      <c r="W109" s="4" cm="1">
        <f t="array" ref="W109">_xll.SNL.Clients.Office.Excel.Functions.SPG($A109, "SP_TOTAL_REV", W$3)</f>
        <v>2608650</v>
      </c>
      <c r="X109" s="4" cm="1">
        <f t="array" ref="X109">_xll.SNL.Clients.Office.Excel.Functions.SPG($A109, "SP_TOTAL_REV", X$3)</f>
        <v>1962204</v>
      </c>
      <c r="Y109" s="4" cm="1">
        <f t="array" ref="Y109">_xll.SNL.Clients.Office.Excel.Functions.SPG($A109, "SP_TOTAL_REV", Y$3)</f>
        <v>2259212</v>
      </c>
      <c r="Z109" s="4" cm="1">
        <f t="array" ref="Z109">_xll.SNL.Clients.Office.Excel.Functions.SPG($A109, "SP_TOTAL_REV", Z$3)</f>
        <v>1920677</v>
      </c>
    </row>
    <row r="110" spans="1:26" x14ac:dyDescent="0.3">
      <c r="A110" s="11" t="s">
        <v>1125</v>
      </c>
      <c r="B110" s="4" t="str" cm="1">
        <f t="array" ref="B110">_xll.SNL.Clients.Office.Excel.Functions.SPG($A110, "SP_TOTAL_REV", B$3)</f>
        <v>NA</v>
      </c>
      <c r="C110" s="4" cm="1">
        <f t="array" ref="C110">_xll.SNL.Clients.Office.Excel.Functions.SPG($A110, "SP_TOTAL_REV", C$3)</f>
        <v>776252</v>
      </c>
      <c r="D110" s="4" cm="1">
        <f t="array" ref="D110">_xll.SNL.Clients.Office.Excel.Functions.SPG($A110, "SP_TOTAL_REV", D$3)</f>
        <v>754820</v>
      </c>
      <c r="E110" s="4" cm="1">
        <f t="array" ref="E110">_xll.SNL.Clients.Office.Excel.Functions.SPG($A110, "SP_TOTAL_REV", E$3)</f>
        <v>736027</v>
      </c>
      <c r="F110" s="4" cm="1">
        <f t="array" ref="F110">_xll.SNL.Clients.Office.Excel.Functions.SPG($A110, "SP_TOTAL_REV", F$3)</f>
        <v>709640</v>
      </c>
      <c r="G110" s="4" cm="1">
        <f t="array" ref="G110">_xll.SNL.Clients.Office.Excel.Functions.SPG($A110, "SP_TOTAL_REV", G$3)</f>
        <v>712386</v>
      </c>
      <c r="H110" s="4" cm="1">
        <f t="array" ref="H110">_xll.SNL.Clients.Office.Excel.Functions.SPG($A110, "SP_TOTAL_REV", H$3)</f>
        <v>700421</v>
      </c>
      <c r="I110" s="4" cm="1">
        <f t="array" ref="I110">_xll.SNL.Clients.Office.Excel.Functions.SPG($A110, "SP_TOTAL_REV", I$3)</f>
        <v>687687</v>
      </c>
      <c r="J110" s="4" cm="1">
        <f t="array" ref="J110">_xll.SNL.Clients.Office.Excel.Functions.SPG($A110, "SP_TOTAL_REV", J$3)</f>
        <v>661388</v>
      </c>
      <c r="K110" s="4" cm="1">
        <f t="array" ref="K110">_xll.SNL.Clients.Office.Excel.Functions.SPG($A110, "SP_TOTAL_REV", K$3)</f>
        <v>659576</v>
      </c>
      <c r="L110" s="4" cm="1">
        <f t="array" ref="L110">_xll.SNL.Clients.Office.Excel.Functions.SPG($A110, "SP_TOTAL_REV", L$3)</f>
        <v>645463</v>
      </c>
      <c r="M110" s="4" cm="1">
        <f t="array" ref="M110">_xll.SNL.Clients.Office.Excel.Functions.SPG($A110, "SP_TOTAL_REV", M$3)</f>
        <v>622184</v>
      </c>
      <c r="N110" s="4" cm="1">
        <f t="array" ref="N110">_xll.SNL.Clients.Office.Excel.Functions.SPG($A110, "SP_TOTAL_REV", N$3)</f>
        <v>588692</v>
      </c>
      <c r="O110" s="4" cm="1">
        <f t="array" ref="O110">_xll.SNL.Clients.Office.Excel.Functions.SPG($A110, "SP_TOTAL_REV", O$3)</f>
        <v>580828</v>
      </c>
      <c r="P110" s="4" cm="1">
        <f t="array" ref="P110">_xll.SNL.Clients.Office.Excel.Functions.SPG($A110, "SP_TOTAL_REV", P$3)</f>
        <v>545463</v>
      </c>
      <c r="Q110" s="4" cm="1">
        <f t="array" ref="Q110">_xll.SNL.Clients.Office.Excel.Functions.SPG($A110, "SP_TOTAL_REV", Q$3)</f>
        <v>511844</v>
      </c>
      <c r="R110" s="4" cm="1">
        <f t="array" ref="R110">_xll.SNL.Clients.Office.Excel.Functions.SPG($A110, "SP_TOTAL_REV", R$3)</f>
        <v>469078</v>
      </c>
      <c r="S110" s="4" cm="1">
        <f t="array" ref="S110">_xll.SNL.Clients.Office.Excel.Functions.SPG($A110, "SP_TOTAL_REV", S$3)</f>
        <v>430898</v>
      </c>
      <c r="T110" s="4" cm="1">
        <f t="array" ref="T110">_xll.SNL.Clients.Office.Excel.Functions.SPG($A110, "SP_TOTAL_REV", T$3)</f>
        <v>382923</v>
      </c>
      <c r="U110" s="4" cm="1">
        <f t="array" ref="U110">_xll.SNL.Clients.Office.Excel.Functions.SPG($A110, "SP_TOTAL_REV", U$3)</f>
        <v>342209</v>
      </c>
      <c r="V110" s="4" cm="1">
        <f t="array" ref="V110">_xll.SNL.Clients.Office.Excel.Functions.SPG($A110, "SP_TOTAL_REV", V$3)</f>
        <v>297017</v>
      </c>
      <c r="W110" s="4" cm="1">
        <f t="array" ref="W110">_xll.SNL.Clients.Office.Excel.Functions.SPG($A110, "SP_TOTAL_REV", W$3)</f>
        <v>274895</v>
      </c>
      <c r="X110" s="4" cm="1">
        <f t="array" ref="X110">_xll.SNL.Clients.Office.Excel.Functions.SPG($A110, "SP_TOTAL_REV", X$3)</f>
        <v>249502</v>
      </c>
      <c r="Y110" s="4" cm="1">
        <f t="array" ref="Y110">_xll.SNL.Clients.Office.Excel.Functions.SPG($A110, "SP_TOTAL_REV", Y$3)</f>
        <v>235612</v>
      </c>
      <c r="Z110" s="4" cm="1">
        <f t="array" ref="Z110">_xll.SNL.Clients.Office.Excel.Functions.SPG($A110, "SP_TOTAL_REV", Z$3)</f>
        <v>213962</v>
      </c>
    </row>
    <row r="111" spans="1:26" x14ac:dyDescent="0.3">
      <c r="A111" s="11" t="s">
        <v>1126</v>
      </c>
      <c r="B111" s="4" cm="1">
        <f t="array" ref="B111">_xll.SNL.Clients.Office.Excel.Functions.SPG($A111, "SP_TOTAL_REV", B$3)</f>
        <v>369561</v>
      </c>
      <c r="C111" s="4" cm="1">
        <f t="array" ref="C111">_xll.SNL.Clients.Office.Excel.Functions.SPG($A111, "SP_TOTAL_REV", C$3)</f>
        <v>356999</v>
      </c>
      <c r="D111" s="4" cm="1">
        <f t="array" ref="D111">_xll.SNL.Clients.Office.Excel.Functions.SPG($A111, "SP_TOTAL_REV", D$3)</f>
        <v>304806</v>
      </c>
      <c r="E111" s="4" cm="1">
        <f t="array" ref="E111">_xll.SNL.Clients.Office.Excel.Functions.SPG($A111, "SP_TOTAL_REV", E$3)</f>
        <v>288818</v>
      </c>
      <c r="F111" s="4" cm="1">
        <f t="array" ref="F111">_xll.SNL.Clients.Office.Excel.Functions.SPG($A111, "SP_TOTAL_REV", F$3)</f>
        <v>364523</v>
      </c>
      <c r="G111" s="4" cm="1">
        <f t="array" ref="G111">_xll.SNL.Clients.Office.Excel.Functions.SPG($A111, "SP_TOTAL_REV", G$3)</f>
        <v>315574</v>
      </c>
      <c r="H111" s="4" cm="1">
        <f t="array" ref="H111">_xll.SNL.Clients.Office.Excel.Functions.SPG($A111, "SP_TOTAL_REV", H$3)</f>
        <v>290562</v>
      </c>
      <c r="I111" s="4" cm="1">
        <f t="array" ref="I111">_xll.SNL.Clients.Office.Excel.Functions.SPG($A111, "SP_TOTAL_REV", I$3)</f>
        <v>298370</v>
      </c>
      <c r="J111" s="4" cm="1">
        <f t="array" ref="J111">_xll.SNL.Clients.Office.Excel.Functions.SPG($A111, "SP_TOTAL_REV", J$3)</f>
        <v>375891</v>
      </c>
      <c r="K111" s="4" cm="1">
        <f t="array" ref="K111">_xll.SNL.Clients.Office.Excel.Functions.SPG($A111, "SP_TOTAL_REV", K$3)</f>
        <v>334921</v>
      </c>
      <c r="L111" s="4" cm="1">
        <f t="array" ref="L111">_xll.SNL.Clients.Office.Excel.Functions.SPG($A111, "SP_TOTAL_REV", L$3)</f>
        <v>278204</v>
      </c>
      <c r="M111" s="4" cm="1">
        <f t="array" ref="M111">_xll.SNL.Clients.Office.Excel.Functions.SPG($A111, "SP_TOTAL_REV", M$3)</f>
        <v>289585</v>
      </c>
      <c r="N111" s="4" cm="1">
        <f t="array" ref="N111">_xll.SNL.Clients.Office.Excel.Functions.SPG($A111, "SP_TOTAL_REV", N$3)</f>
        <v>334371</v>
      </c>
      <c r="O111" s="4" cm="1">
        <f t="array" ref="O111">_xll.SNL.Clients.Office.Excel.Functions.SPG($A111, "SP_TOTAL_REV", O$3)</f>
        <v>351633</v>
      </c>
      <c r="P111" s="4" cm="1">
        <f t="array" ref="P111">_xll.SNL.Clients.Office.Excel.Functions.SPG($A111, "SP_TOTAL_REV", P$3)</f>
        <v>285025</v>
      </c>
      <c r="Q111" s="4" cm="1">
        <f t="array" ref="Q111">_xll.SNL.Clients.Office.Excel.Functions.SPG($A111, "SP_TOTAL_REV", Q$3)</f>
        <v>286799</v>
      </c>
      <c r="R111" s="4" cm="1">
        <f t="array" ref="R111">_xll.SNL.Clients.Office.Excel.Functions.SPG($A111, "SP_TOTAL_REV", R$3)</f>
        <v>319558</v>
      </c>
      <c r="S111" s="4" cm="1">
        <f t="array" ref="S111">_xll.SNL.Clients.Office.Excel.Functions.SPG($A111, "SP_TOTAL_REV", S$3)</f>
        <v>389874</v>
      </c>
      <c r="T111" s="4" cm="1">
        <f t="array" ref="T111">_xll.SNL.Clients.Office.Excel.Functions.SPG($A111, "SP_TOTAL_REV", T$3)</f>
        <v>271191</v>
      </c>
      <c r="U111" s="4" cm="1">
        <f t="array" ref="U111">_xll.SNL.Clients.Office.Excel.Functions.SPG($A111, "SP_TOTAL_REV", U$3)</f>
        <v>246909</v>
      </c>
      <c r="V111" s="4" cm="1">
        <f t="array" ref="V111">_xll.SNL.Clients.Office.Excel.Functions.SPG($A111, "SP_TOTAL_REV", V$3)</f>
        <v>351815</v>
      </c>
      <c r="W111" s="4" cm="1">
        <f t="array" ref="W111">_xll.SNL.Clients.Office.Excel.Functions.SPG($A111, "SP_TOTAL_REV", W$3)</f>
        <v>291877</v>
      </c>
      <c r="X111" s="4" cm="1">
        <f t="array" ref="X111">_xll.SNL.Clients.Office.Excel.Functions.SPG($A111, "SP_TOTAL_REV", X$3)</f>
        <v>298827</v>
      </c>
      <c r="Y111" s="4" cm="1">
        <f t="array" ref="Y111">_xll.SNL.Clients.Office.Excel.Functions.SPG($A111, "SP_TOTAL_REV", Y$3)</f>
        <v>302159</v>
      </c>
      <c r="Z111" s="4" cm="1">
        <f t="array" ref="Z111">_xll.SNL.Clients.Office.Excel.Functions.SPG($A111, "SP_TOTAL_REV", Z$3)</f>
        <v>338258</v>
      </c>
    </row>
    <row r="112" spans="1:26" x14ac:dyDescent="0.3">
      <c r="A112" s="11" t="s">
        <v>1127</v>
      </c>
      <c r="B112" s="4" t="str" cm="1">
        <f t="array" ref="B112">_xll.SNL.Clients.Office.Excel.Functions.SPG($A112, "SP_TOTAL_REV", B$3)</f>
        <v>NA</v>
      </c>
      <c r="C112" s="4" cm="1">
        <f t="array" ref="C112">_xll.SNL.Clients.Office.Excel.Functions.SPG($A112, "SP_TOTAL_REV", C$3)</f>
        <v>870000</v>
      </c>
      <c r="D112" s="4" cm="1">
        <f t="array" ref="D112">_xll.SNL.Clients.Office.Excel.Functions.SPG($A112, "SP_TOTAL_REV", D$3)</f>
        <v>900100</v>
      </c>
      <c r="E112" s="4" cm="1">
        <f t="array" ref="E112">_xll.SNL.Clients.Office.Excel.Functions.SPG($A112, "SP_TOTAL_REV", E$3)</f>
        <v>935400</v>
      </c>
      <c r="F112" s="4" cm="1">
        <f t="array" ref="F112">_xll.SNL.Clients.Office.Excel.Functions.SPG($A112, "SP_TOTAL_REV", F$3)</f>
        <v>927900</v>
      </c>
      <c r="G112" s="4" cm="1">
        <f t="array" ref="G112">_xll.SNL.Clients.Office.Excel.Functions.SPG($A112, "SP_TOTAL_REV", G$3)</f>
        <v>876700</v>
      </c>
      <c r="H112" s="4" cm="1">
        <f t="array" ref="H112">_xll.SNL.Clients.Office.Excel.Functions.SPG($A112, "SP_TOTAL_REV", H$3)</f>
        <v>846300</v>
      </c>
      <c r="I112" s="4" cm="1">
        <f t="array" ref="I112">_xll.SNL.Clients.Office.Excel.Functions.SPG($A112, "SP_TOTAL_REV", I$3)</f>
        <v>879500</v>
      </c>
      <c r="J112" s="4" cm="1">
        <f t="array" ref="J112">_xll.SNL.Clients.Office.Excel.Functions.SPG($A112, "SP_TOTAL_REV", J$3)</f>
        <v>875700</v>
      </c>
      <c r="K112" s="4" cm="1">
        <f t="array" ref="K112">_xll.SNL.Clients.Office.Excel.Functions.SPG($A112, "SP_TOTAL_REV", K$3)</f>
        <v>828300</v>
      </c>
      <c r="L112" s="4" cm="1">
        <f t="array" ref="L112">_xll.SNL.Clients.Office.Excel.Functions.SPG($A112, "SP_TOTAL_REV", L$3)</f>
        <v>847300</v>
      </c>
      <c r="M112" s="4" cm="1">
        <f t="array" ref="M112">_xll.SNL.Clients.Office.Excel.Functions.SPG($A112, "SP_TOTAL_REV", M$3)</f>
        <v>890000</v>
      </c>
      <c r="N112" s="4" cm="1">
        <f t="array" ref="N112">_xll.SNL.Clients.Office.Excel.Functions.SPG($A112, "SP_TOTAL_REV", N$3)</f>
        <v>853200</v>
      </c>
      <c r="O112" s="4" cm="1">
        <f t="array" ref="O112">_xll.SNL.Clients.Office.Excel.Functions.SPG($A112, "SP_TOTAL_REV", O$3)</f>
        <v>802500</v>
      </c>
      <c r="P112" s="4" cm="1">
        <f t="array" ref="P112">_xll.SNL.Clients.Office.Excel.Functions.SPG($A112, "SP_TOTAL_REV", P$3)</f>
        <v>760900</v>
      </c>
      <c r="Q112" s="4" cm="1">
        <f t="array" ref="Q112">_xll.SNL.Clients.Office.Excel.Functions.SPG($A112, "SP_TOTAL_REV", Q$3)</f>
        <v>773100</v>
      </c>
      <c r="R112" s="4" cm="1">
        <f t="array" ref="R112">_xll.SNL.Clients.Office.Excel.Functions.SPG($A112, "SP_TOTAL_REV", R$3)</f>
        <v>765000</v>
      </c>
      <c r="S112" s="4" cm="1">
        <f t="array" ref="S112">_xll.SNL.Clients.Office.Excel.Functions.SPG($A112, "SP_TOTAL_REV", S$3)</f>
        <v>679100</v>
      </c>
      <c r="T112" s="4" cm="1">
        <f t="array" ref="T112">_xll.SNL.Clients.Office.Excel.Functions.SPG($A112, "SP_TOTAL_REV", T$3)</f>
        <v>636600</v>
      </c>
      <c r="U112" s="4" cm="1">
        <f t="array" ref="U112">_xll.SNL.Clients.Office.Excel.Functions.SPG($A112, "SP_TOTAL_REV", U$3)</f>
        <v>617400</v>
      </c>
      <c r="V112" s="4" cm="1">
        <f t="array" ref="V112">_xll.SNL.Clients.Office.Excel.Functions.SPG($A112, "SP_TOTAL_REV", V$3)</f>
        <v>629700</v>
      </c>
      <c r="W112" s="4" cm="1">
        <f t="array" ref="W112">_xll.SNL.Clients.Office.Excel.Functions.SPG($A112, "SP_TOTAL_REV", W$3)</f>
        <v>662000</v>
      </c>
      <c r="X112" s="4" cm="1">
        <f t="array" ref="X112">_xll.SNL.Clients.Office.Excel.Functions.SPG($A112, "SP_TOTAL_REV", X$3)</f>
        <v>672700</v>
      </c>
      <c r="Y112" s="4" cm="1">
        <f t="array" ref="Y112">_xll.SNL.Clients.Office.Excel.Functions.SPG($A112, "SP_TOTAL_REV", Y$3)</f>
        <v>727000</v>
      </c>
      <c r="Z112" s="4" cm="1">
        <f t="array" ref="Z112">_xll.SNL.Clients.Office.Excel.Functions.SPG($A112, "SP_TOTAL_REV", Z$3)</f>
        <v>712800</v>
      </c>
    </row>
    <row r="113" spans="1:26" x14ac:dyDescent="0.3">
      <c r="A113" s="11" t="s">
        <v>1128</v>
      </c>
      <c r="B113" s="4" cm="1">
        <f t="array" ref="B113">_xll.SNL.Clients.Office.Excel.Functions.SPG($A113, "SP_TOTAL_REV", B$3)</f>
        <v>138288</v>
      </c>
      <c r="C113" s="4" cm="1">
        <f t="array" ref="C113">_xll.SNL.Clients.Office.Excel.Functions.SPG($A113, "SP_TOTAL_REV", C$3)</f>
        <v>168603</v>
      </c>
      <c r="D113" s="4" cm="1">
        <f t="array" ref="D113">_xll.SNL.Clients.Office.Excel.Functions.SPG($A113, "SP_TOTAL_REV", D$3)</f>
        <v>136832</v>
      </c>
      <c r="E113" s="4" cm="1">
        <f t="array" ref="E113">_xll.SNL.Clients.Office.Excel.Functions.SPG($A113, "SP_TOTAL_REV", E$3)</f>
        <v>126676</v>
      </c>
      <c r="F113" s="4" cm="1">
        <f t="array" ref="F113">_xll.SNL.Clients.Office.Excel.Functions.SPG($A113, "SP_TOTAL_REV", F$3)</f>
        <v>118057</v>
      </c>
      <c r="G113" s="4" cm="1">
        <f t="array" ref="G113">_xll.SNL.Clients.Office.Excel.Functions.SPG($A113, "SP_TOTAL_REV", G$3)</f>
        <v>135284</v>
      </c>
      <c r="H113" s="4" cm="1">
        <f t="array" ref="H113">_xll.SNL.Clients.Office.Excel.Functions.SPG($A113, "SP_TOTAL_REV", H$3)</f>
        <v>113612</v>
      </c>
      <c r="I113" s="4" cm="1">
        <f t="array" ref="I113">_xll.SNL.Clients.Office.Excel.Functions.SPG($A113, "SP_TOTAL_REV", I$3)</f>
        <v>108469</v>
      </c>
      <c r="J113" s="4" cm="1">
        <f t="array" ref="J113">_xll.SNL.Clients.Office.Excel.Functions.SPG($A113, "SP_TOTAL_REV", J$3)</f>
        <v>110966</v>
      </c>
      <c r="K113" s="4" cm="1">
        <f t="array" ref="K113">_xll.SNL.Clients.Office.Excel.Functions.SPG($A113, "SP_TOTAL_REV", K$3)</f>
        <v>115262</v>
      </c>
      <c r="L113" s="4" cm="1">
        <f t="array" ref="L113">_xll.SNL.Clients.Office.Excel.Functions.SPG($A113, "SP_TOTAL_REV", L$3)</f>
        <v>102185</v>
      </c>
      <c r="M113" s="4" cm="1">
        <f t="array" ref="M113">_xll.SNL.Clients.Office.Excel.Functions.SPG($A113, "SP_TOTAL_REV", M$3)</f>
        <v>90639</v>
      </c>
      <c r="N113" s="4" cm="1">
        <f t="array" ref="N113">_xll.SNL.Clients.Office.Excel.Functions.SPG($A113, "SP_TOTAL_REV", N$3)</f>
        <v>93653</v>
      </c>
      <c r="O113" s="4" cm="1">
        <f t="array" ref="O113">_xll.SNL.Clients.Office.Excel.Functions.SPG($A113, "SP_TOTAL_REV", O$3)</f>
        <v>97876</v>
      </c>
      <c r="P113" s="4" cm="1">
        <f t="array" ref="P113">_xll.SNL.Clients.Office.Excel.Functions.SPG($A113, "SP_TOTAL_REV", P$3)</f>
        <v>79350</v>
      </c>
      <c r="Q113" s="4" cm="1">
        <f t="array" ref="Q113">_xll.SNL.Clients.Office.Excel.Functions.SPG($A113, "SP_TOTAL_REV", Q$3)</f>
        <v>72669</v>
      </c>
      <c r="R113" s="4" cm="1">
        <f t="array" ref="R113">_xll.SNL.Clients.Office.Excel.Functions.SPG($A113, "SP_TOTAL_REV", R$3)</f>
        <v>66687</v>
      </c>
      <c r="S113" s="4" cm="1">
        <f t="array" ref="S113">_xll.SNL.Clients.Office.Excel.Functions.SPG($A113, "SP_TOTAL_REV", S$3)</f>
        <v>58709</v>
      </c>
      <c r="T113" s="4" cm="1">
        <f t="array" ref="T113">_xll.SNL.Clients.Office.Excel.Functions.SPG($A113, "SP_TOTAL_REV", T$3)</f>
        <v>45113</v>
      </c>
      <c r="U113" s="4" cm="1">
        <f t="array" ref="U113">_xll.SNL.Clients.Office.Excel.Functions.SPG($A113, "SP_TOTAL_REV", U$3)</f>
        <v>36388</v>
      </c>
      <c r="V113" s="4" cm="1">
        <f t="array" ref="V113">_xll.SNL.Clients.Office.Excel.Functions.SPG($A113, "SP_TOTAL_REV", V$3)</f>
        <v>36354</v>
      </c>
      <c r="W113" s="4" cm="1">
        <f t="array" ref="W113">_xll.SNL.Clients.Office.Excel.Functions.SPG($A113, "SP_TOTAL_REV", W$3)</f>
        <v>32426</v>
      </c>
      <c r="X113" s="4" t="str" cm="1">
        <f t="array" ref="X113">_xll.SNL.Clients.Office.Excel.Functions.SPG($A113, "SP_TOTAL_REV", X$3)</f>
        <v>NA</v>
      </c>
      <c r="Y113" s="4" t="str" cm="1">
        <f t="array" ref="Y113">_xll.SNL.Clients.Office.Excel.Functions.SPG($A113, "SP_TOTAL_REV", Y$3)</f>
        <v>NA</v>
      </c>
      <c r="Z113" s="4" t="str" cm="1">
        <f t="array" ref="Z113">_xll.SNL.Clients.Office.Excel.Functions.SPG($A113, "SP_TOTAL_REV", Z$3)</f>
        <v>NA</v>
      </c>
    </row>
    <row r="114" spans="1:26" x14ac:dyDescent="0.3">
      <c r="A114" s="11" t="s">
        <v>1129</v>
      </c>
      <c r="B114" s="4" cm="1">
        <f t="array" ref="B114">_xll.SNL.Clients.Office.Excel.Functions.SPG($A114, "SP_TOTAL_REV", B$3)</f>
        <v>624700</v>
      </c>
      <c r="C114" s="4" cm="1">
        <f t="array" ref="C114">_xll.SNL.Clients.Office.Excel.Functions.SPG($A114, "SP_TOTAL_REV", C$3)</f>
        <v>643600</v>
      </c>
      <c r="D114" s="4" cm="1">
        <f t="array" ref="D114">_xll.SNL.Clients.Office.Excel.Functions.SPG($A114, "SP_TOTAL_REV", D$3)</f>
        <v>638800</v>
      </c>
      <c r="E114" s="4" cm="1">
        <f t="array" ref="E114">_xll.SNL.Clients.Office.Excel.Functions.SPG($A114, "SP_TOTAL_REV", E$3)</f>
        <v>634500</v>
      </c>
      <c r="F114" s="4" cm="1">
        <f t="array" ref="F114">_xll.SNL.Clients.Office.Excel.Functions.SPG($A114, "SP_TOTAL_REV", F$3)</f>
        <v>631300</v>
      </c>
      <c r="G114" s="4" cm="1">
        <f t="array" ref="G114">_xll.SNL.Clients.Office.Excel.Functions.SPG($A114, "SP_TOTAL_REV", G$3)</f>
        <v>635000</v>
      </c>
      <c r="H114" s="4" cm="1">
        <f t="array" ref="H114">_xll.SNL.Clients.Office.Excel.Functions.SPG($A114, "SP_TOTAL_REV", H$3)</f>
        <v>633000</v>
      </c>
      <c r="I114" s="4" cm="1">
        <f t="array" ref="I114">_xll.SNL.Clients.Office.Excel.Functions.SPG($A114, "SP_TOTAL_REV", I$3)</f>
        <v>622500</v>
      </c>
      <c r="J114" s="4" cm="1">
        <f t="array" ref="J114">_xll.SNL.Clients.Office.Excel.Functions.SPG($A114, "SP_TOTAL_REV", J$3)</f>
        <v>611100</v>
      </c>
      <c r="K114" s="4" cm="1">
        <f t="array" ref="K114">_xll.SNL.Clients.Office.Excel.Functions.SPG($A114, "SP_TOTAL_REV", K$3)</f>
        <v>598800</v>
      </c>
      <c r="L114" s="4" cm="1">
        <f t="array" ref="L114">_xll.SNL.Clients.Office.Excel.Functions.SPG($A114, "SP_TOTAL_REV", L$3)</f>
        <v>591000</v>
      </c>
      <c r="M114" s="4" cm="1">
        <f t="array" ref="M114">_xll.SNL.Clients.Office.Excel.Functions.SPG($A114, "SP_TOTAL_REV", M$3)</f>
        <v>572700</v>
      </c>
      <c r="N114" s="4" cm="1">
        <f t="array" ref="N114">_xll.SNL.Clients.Office.Excel.Functions.SPG($A114, "SP_TOTAL_REV", N$3)</f>
        <v>562400</v>
      </c>
      <c r="O114" s="4" cm="1">
        <f t="array" ref="O114">_xll.SNL.Clients.Office.Excel.Functions.SPG($A114, "SP_TOTAL_REV", O$3)</f>
        <v>565500</v>
      </c>
      <c r="P114" s="4" cm="1">
        <f t="array" ref="P114">_xll.SNL.Clients.Office.Excel.Functions.SPG($A114, "SP_TOTAL_REV", P$3)</f>
        <v>550200</v>
      </c>
      <c r="Q114" s="4" cm="1">
        <f t="array" ref="Q114">_xll.SNL.Clients.Office.Excel.Functions.SPG($A114, "SP_TOTAL_REV", Q$3)</f>
        <v>530600</v>
      </c>
      <c r="R114" s="4" cm="1">
        <f t="array" ref="R114">_xll.SNL.Clients.Office.Excel.Functions.SPG($A114, "SP_TOTAL_REV", R$3)</f>
        <v>511600</v>
      </c>
      <c r="S114" s="4" cm="1">
        <f t="array" ref="S114">_xll.SNL.Clients.Office.Excel.Functions.SPG($A114, "SP_TOTAL_REV", S$3)</f>
        <v>504100</v>
      </c>
      <c r="T114" s="4" cm="1">
        <f t="array" ref="T114">_xll.SNL.Clients.Office.Excel.Functions.SPG($A114, "SP_TOTAL_REV", T$3)</f>
        <v>487400</v>
      </c>
      <c r="U114" s="4" cm="1">
        <f t="array" ref="U114">_xll.SNL.Clients.Office.Excel.Functions.SPG($A114, "SP_TOTAL_REV", U$3)</f>
        <v>467400</v>
      </c>
      <c r="V114" s="4" cm="1">
        <f t="array" ref="V114">_xll.SNL.Clients.Office.Excel.Functions.SPG($A114, "SP_TOTAL_REV", V$3)</f>
        <v>455000</v>
      </c>
      <c r="W114" s="4" cm="1">
        <f t="array" ref="W114">_xll.SNL.Clients.Office.Excel.Functions.SPG($A114, "SP_TOTAL_REV", W$3)</f>
        <v>446000</v>
      </c>
      <c r="X114" s="4" cm="1">
        <f t="array" ref="X114">_xll.SNL.Clients.Office.Excel.Functions.SPG($A114, "SP_TOTAL_REV", X$3)</f>
        <v>428200</v>
      </c>
      <c r="Y114" s="4" cm="1">
        <f t="array" ref="Y114">_xll.SNL.Clients.Office.Excel.Functions.SPG($A114, "SP_TOTAL_REV", Y$3)</f>
        <v>401500</v>
      </c>
      <c r="Z114" s="4" cm="1">
        <f t="array" ref="Z114">_xll.SNL.Clients.Office.Excel.Functions.SPG($A114, "SP_TOTAL_REV", Z$3)</f>
        <v>385600</v>
      </c>
    </row>
    <row r="115" spans="1:26" x14ac:dyDescent="0.3">
      <c r="A115" s="11" t="s">
        <v>1130</v>
      </c>
      <c r="B115" s="4" cm="1">
        <f t="array" ref="B115">_xll.SNL.Clients.Office.Excel.Functions.SPG($A115, "SP_TOTAL_REV", B$3)</f>
        <v>303000</v>
      </c>
      <c r="C115" s="4" cm="1">
        <f t="array" ref="C115">_xll.SNL.Clients.Office.Excel.Functions.SPG($A115, "SP_TOTAL_REV", C$3)</f>
        <v>249000</v>
      </c>
      <c r="D115" s="4" cm="1">
        <f t="array" ref="D115">_xll.SNL.Clients.Office.Excel.Functions.SPG($A115, "SP_TOTAL_REV", D$3)</f>
        <v>248000</v>
      </c>
      <c r="E115" s="4" cm="1">
        <f t="array" ref="E115">_xll.SNL.Clients.Office.Excel.Functions.SPG($A115, "SP_TOTAL_REV", E$3)</f>
        <v>244000</v>
      </c>
      <c r="F115" s="4" cm="1">
        <f t="array" ref="F115">_xll.SNL.Clients.Office.Excel.Functions.SPG($A115, "SP_TOTAL_REV", F$3)</f>
        <v>240000</v>
      </c>
      <c r="G115" s="4" cm="1">
        <f t="array" ref="G115">_xll.SNL.Clients.Office.Excel.Functions.SPG($A115, "SP_TOTAL_REV", G$3)</f>
        <v>244000</v>
      </c>
      <c r="H115" s="4" cm="1">
        <f t="array" ref="H115">_xll.SNL.Clients.Office.Excel.Functions.SPG($A115, "SP_TOTAL_REV", H$3)</f>
        <v>234000</v>
      </c>
      <c r="I115" s="4" cm="1">
        <f t="array" ref="I115">_xll.SNL.Clients.Office.Excel.Functions.SPG($A115, "SP_TOTAL_REV", I$3)</f>
        <v>224000</v>
      </c>
      <c r="J115" s="4" cm="1">
        <f t="array" ref="J115">_xll.SNL.Clients.Office.Excel.Functions.SPG($A115, "SP_TOTAL_REV", J$3)</f>
        <v>220000</v>
      </c>
      <c r="K115" s="4" cm="1">
        <f t="array" ref="K115">_xll.SNL.Clients.Office.Excel.Functions.SPG($A115, "SP_TOTAL_REV", K$3)</f>
        <v>243000</v>
      </c>
      <c r="L115" s="4" cm="1">
        <f t="array" ref="L115">_xll.SNL.Clients.Office.Excel.Functions.SPG($A115, "SP_TOTAL_REV", L$3)</f>
        <v>235000</v>
      </c>
      <c r="M115" s="4" cm="1">
        <f t="array" ref="M115">_xll.SNL.Clients.Office.Excel.Functions.SPG($A115, "SP_TOTAL_REV", M$3)</f>
        <v>227000</v>
      </c>
      <c r="N115" s="4" cm="1">
        <f t="array" ref="N115">_xll.SNL.Clients.Office.Excel.Functions.SPG($A115, "SP_TOTAL_REV", N$3)</f>
        <v>215000</v>
      </c>
      <c r="O115" s="4" cm="1">
        <f t="array" ref="O115">_xll.SNL.Clients.Office.Excel.Functions.SPG($A115, "SP_TOTAL_REV", O$3)</f>
        <v>223000</v>
      </c>
      <c r="P115" s="4" cm="1">
        <f t="array" ref="P115">_xll.SNL.Clients.Office.Excel.Functions.SPG($A115, "SP_TOTAL_REV", P$3)</f>
        <v>212000</v>
      </c>
      <c r="Q115" s="4" cm="1">
        <f t="array" ref="Q115">_xll.SNL.Clients.Office.Excel.Functions.SPG($A115, "SP_TOTAL_REV", Q$3)</f>
        <v>208000</v>
      </c>
      <c r="R115" s="4" cm="1">
        <f t="array" ref="R115">_xll.SNL.Clients.Office.Excel.Functions.SPG($A115, "SP_TOTAL_REV", R$3)</f>
        <v>197000</v>
      </c>
      <c r="S115" s="4" cm="1">
        <f t="array" ref="S115">_xll.SNL.Clients.Office.Excel.Functions.SPG($A115, "SP_TOTAL_REV", S$3)</f>
        <v>208000</v>
      </c>
      <c r="T115" s="4" cm="1">
        <f t="array" ref="T115">_xll.SNL.Clients.Office.Excel.Functions.SPG($A115, "SP_TOTAL_REV", T$3)</f>
        <v>203000</v>
      </c>
      <c r="U115" s="4" cm="1">
        <f t="array" ref="U115">_xll.SNL.Clients.Office.Excel.Functions.SPG($A115, "SP_TOTAL_REV", U$3)</f>
        <v>174000</v>
      </c>
      <c r="V115" s="4" cm="1">
        <f t="array" ref="V115">_xll.SNL.Clients.Office.Excel.Functions.SPG($A115, "SP_TOTAL_REV", V$3)</f>
        <v>169000</v>
      </c>
      <c r="W115" s="4" t="str" cm="1">
        <f t="array" ref="W115">_xll.SNL.Clients.Office.Excel.Functions.SPG($A115, "SP_TOTAL_REV", W$3)</f>
        <v>NA</v>
      </c>
      <c r="X115" s="4" t="str" cm="1">
        <f t="array" ref="X115">_xll.SNL.Clients.Office.Excel.Functions.SPG($A115, "SP_TOTAL_REV", X$3)</f>
        <v>NA</v>
      </c>
      <c r="Y115" s="4" t="str" cm="1">
        <f t="array" ref="Y115">_xll.SNL.Clients.Office.Excel.Functions.SPG($A115, "SP_TOTAL_REV", Y$3)</f>
        <v>NA</v>
      </c>
      <c r="Z115" s="4" t="str" cm="1">
        <f t="array" ref="Z115">_xll.SNL.Clients.Office.Excel.Functions.SPG($A115, "SP_TOTAL_REV", Z$3)</f>
        <v>NA</v>
      </c>
    </row>
    <row r="116" spans="1:26" x14ac:dyDescent="0.3">
      <c r="A116" s="11" t="s">
        <v>1131</v>
      </c>
      <c r="B116" s="4" cm="1">
        <f t="array" ref="B116">_xll.SNL.Clients.Office.Excel.Functions.SPG($A116, "SP_TOTAL_REV", B$3)</f>
        <v>230743</v>
      </c>
      <c r="C116" s="4" cm="1">
        <f t="array" ref="C116">_xll.SNL.Clients.Office.Excel.Functions.SPG($A116, "SP_TOTAL_REV", C$3)</f>
        <v>209550</v>
      </c>
      <c r="D116" s="4" cm="1">
        <f t="array" ref="D116">_xll.SNL.Clients.Office.Excel.Functions.SPG($A116, "SP_TOTAL_REV", D$3)</f>
        <v>192594</v>
      </c>
      <c r="E116" s="4" cm="1">
        <f t="array" ref="E116">_xll.SNL.Clients.Office.Excel.Functions.SPG($A116, "SP_TOTAL_REV", E$3)</f>
        <v>178327</v>
      </c>
      <c r="F116" s="4" cm="1">
        <f t="array" ref="F116">_xll.SNL.Clients.Office.Excel.Functions.SPG($A116, "SP_TOTAL_REV", F$3)</f>
        <v>167553</v>
      </c>
      <c r="G116" s="4" cm="1">
        <f t="array" ref="G116">_xll.SNL.Clients.Office.Excel.Functions.SPG($A116, "SP_TOTAL_REV", G$3)</f>
        <v>150985</v>
      </c>
      <c r="H116" s="4" cm="1">
        <f t="array" ref="H116">_xll.SNL.Clients.Office.Excel.Functions.SPG($A116, "SP_TOTAL_REV", H$3)</f>
        <v>137624</v>
      </c>
      <c r="I116" s="4" cm="1">
        <f t="array" ref="I116">_xll.SNL.Clients.Office.Excel.Functions.SPG($A116, "SP_TOTAL_REV", I$3)</f>
        <v>126839</v>
      </c>
      <c r="J116" s="4" cm="1">
        <f t="array" ref="J116">_xll.SNL.Clients.Office.Excel.Functions.SPG($A116, "SP_TOTAL_REV", J$3)</f>
        <v>115661</v>
      </c>
      <c r="K116" s="4" cm="1">
        <f t="array" ref="K116">_xll.SNL.Clients.Office.Excel.Functions.SPG($A116, "SP_TOTAL_REV", K$3)</f>
        <v>103824</v>
      </c>
      <c r="L116" s="4" cm="1">
        <f t="array" ref="L116">_xll.SNL.Clients.Office.Excel.Functions.SPG($A116, "SP_TOTAL_REV", L$3)</f>
        <v>96065</v>
      </c>
      <c r="M116" s="4" cm="1">
        <f t="array" ref="M116">_xll.SNL.Clients.Office.Excel.Functions.SPG($A116, "SP_TOTAL_REV", M$3)</f>
        <v>88386</v>
      </c>
      <c r="N116" s="4" cm="1">
        <f t="array" ref="N116">_xll.SNL.Clients.Office.Excel.Functions.SPG($A116, "SP_TOTAL_REV", N$3)</f>
        <v>81220</v>
      </c>
      <c r="O116" s="4" cm="1">
        <f t="array" ref="O116">_xll.SNL.Clients.Office.Excel.Functions.SPG($A116, "SP_TOTAL_REV", O$3)</f>
        <v>73014</v>
      </c>
      <c r="P116" s="4" cm="1">
        <f t="array" ref="P116">_xll.SNL.Clients.Office.Excel.Functions.SPG($A116, "SP_TOTAL_REV", P$3)</f>
        <v>63595</v>
      </c>
      <c r="Q116" s="4" cm="1">
        <f t="array" ref="Q116">_xll.SNL.Clients.Office.Excel.Functions.SPG($A116, "SP_TOTAL_REV", Q$3)</f>
        <v>58803</v>
      </c>
      <c r="R116" s="4" cm="1">
        <f t="array" ref="R116">_xll.SNL.Clients.Office.Excel.Functions.SPG($A116, "SP_TOTAL_REV", R$3)</f>
        <v>55360</v>
      </c>
      <c r="S116" s="4" cm="1">
        <f t="array" ref="S116">_xll.SNL.Clients.Office.Excel.Functions.SPG($A116, "SP_TOTAL_REV", S$3)</f>
        <v>48268</v>
      </c>
      <c r="T116" s="4" cm="1">
        <f t="array" ref="T116">_xll.SNL.Clients.Office.Excel.Functions.SPG($A116, "SP_TOTAL_REV", T$3)</f>
        <v>45305</v>
      </c>
      <c r="U116" s="4" cm="1">
        <f t="array" ref="U116">_xll.SNL.Clients.Office.Excel.Functions.SPG($A116, "SP_TOTAL_REV", U$3)</f>
        <v>40011</v>
      </c>
      <c r="V116" s="4" cm="1">
        <f t="array" ref="V116">_xll.SNL.Clients.Office.Excel.Functions.SPG($A116, "SP_TOTAL_REV", V$3)</f>
        <v>28112</v>
      </c>
      <c r="W116" s="4" t="str" cm="1">
        <f t="array" ref="W116">_xll.SNL.Clients.Office.Excel.Functions.SPG($A116, "SP_TOTAL_REV", W$3)</f>
        <v>NA</v>
      </c>
      <c r="X116" s="4" t="str" cm="1">
        <f t="array" ref="X116">_xll.SNL.Clients.Office.Excel.Functions.SPG($A116, "SP_TOTAL_REV", X$3)</f>
        <v>NA</v>
      </c>
      <c r="Y116" s="4" t="str" cm="1">
        <f t="array" ref="Y116">_xll.SNL.Clients.Office.Excel.Functions.SPG($A116, "SP_TOTAL_REV", Y$3)</f>
        <v>NA</v>
      </c>
      <c r="Z116" s="4" t="str" cm="1">
        <f t="array" ref="Z116">_xll.SNL.Clients.Office.Excel.Functions.SPG($A116, "SP_TOTAL_REV", Z$3)</f>
        <v>NA</v>
      </c>
    </row>
    <row r="117" spans="1:26" x14ac:dyDescent="0.3">
      <c r="A117" s="11" t="s">
        <v>1132</v>
      </c>
      <c r="B117" s="4" cm="1">
        <f t="array" ref="B117">_xll.SNL.Clients.Office.Excel.Functions.SPG($A117, "SP_TOTAL_REV", B$3)</f>
        <v>445165</v>
      </c>
      <c r="C117" s="4" cm="1">
        <f t="array" ref="C117">_xll.SNL.Clients.Office.Excel.Functions.SPG($A117, "SP_TOTAL_REV", C$3)</f>
        <v>436169</v>
      </c>
      <c r="D117" s="4" cm="1">
        <f t="array" ref="D117">_xll.SNL.Clients.Office.Excel.Functions.SPG($A117, "SP_TOTAL_REV", D$3)</f>
        <v>418129</v>
      </c>
      <c r="E117" s="4" cm="1">
        <f t="array" ref="E117">_xll.SNL.Clients.Office.Excel.Functions.SPG($A117, "SP_TOTAL_REV", E$3)</f>
        <v>399220</v>
      </c>
      <c r="F117" s="4" cm="1">
        <f t="array" ref="F117">_xll.SNL.Clients.Office.Excel.Functions.SPG($A117, "SP_TOTAL_REV", F$3)</f>
        <v>380848</v>
      </c>
      <c r="G117" s="4" cm="1">
        <f t="array" ref="G117">_xll.SNL.Clients.Office.Excel.Functions.SPG($A117, "SP_TOTAL_REV", G$3)</f>
        <v>365096</v>
      </c>
      <c r="H117" s="4" cm="1">
        <f t="array" ref="H117">_xll.SNL.Clients.Office.Excel.Functions.SPG($A117, "SP_TOTAL_REV", H$3)</f>
        <v>351700</v>
      </c>
      <c r="I117" s="4" cm="1">
        <f t="array" ref="I117">_xll.SNL.Clients.Office.Excel.Functions.SPG($A117, "SP_TOTAL_REV", I$3)</f>
        <v>332886</v>
      </c>
      <c r="J117" s="4" cm="1">
        <f t="array" ref="J117">_xll.SNL.Clients.Office.Excel.Functions.SPG($A117, "SP_TOTAL_REV", J$3)</f>
        <v>314475</v>
      </c>
      <c r="K117" s="4" cm="1">
        <f t="array" ref="K117">_xll.SNL.Clients.Office.Excel.Functions.SPG($A117, "SP_TOTAL_REV", K$3)</f>
        <v>297456</v>
      </c>
      <c r="L117" s="4" cm="1">
        <f t="array" ref="L117">_xll.SNL.Clients.Office.Excel.Functions.SPG($A117, "SP_TOTAL_REV", L$3)</f>
        <v>279326</v>
      </c>
      <c r="M117" s="4" cm="1">
        <f t="array" ref="M117">_xll.SNL.Clients.Office.Excel.Functions.SPG($A117, "SP_TOTAL_REV", M$3)</f>
        <v>267273</v>
      </c>
      <c r="N117" s="4" cm="1">
        <f t="array" ref="N117">_xll.SNL.Clients.Office.Excel.Functions.SPG($A117, "SP_TOTAL_REV", N$3)</f>
        <v>252585</v>
      </c>
      <c r="O117" s="4" cm="1">
        <f t="array" ref="O117">_xll.SNL.Clients.Office.Excel.Functions.SPG($A117, "SP_TOTAL_REV", O$3)</f>
        <v>240766</v>
      </c>
      <c r="P117" s="4" cm="1">
        <f t="array" ref="P117">_xll.SNL.Clients.Office.Excel.Functions.SPG($A117, "SP_TOTAL_REV", P$3)</f>
        <v>226354</v>
      </c>
      <c r="Q117" s="4" cm="1">
        <f t="array" ref="Q117">_xll.SNL.Clients.Office.Excel.Functions.SPG($A117, "SP_TOTAL_REV", Q$3)</f>
        <v>209740</v>
      </c>
      <c r="R117" s="4" cm="1">
        <f t="array" ref="R117">_xll.SNL.Clients.Office.Excel.Functions.SPG($A117, "SP_TOTAL_REV", R$3)</f>
        <v>196504</v>
      </c>
      <c r="S117" s="4" cm="1">
        <f t="array" ref="S117">_xll.SNL.Clients.Office.Excel.Functions.SPG($A117, "SP_TOTAL_REV", S$3)</f>
        <v>182911</v>
      </c>
      <c r="T117" s="4" cm="1">
        <f t="array" ref="T117">_xll.SNL.Clients.Office.Excel.Functions.SPG($A117, "SP_TOTAL_REV", T$3)</f>
        <v>168586</v>
      </c>
      <c r="U117" s="4" cm="1">
        <f t="array" ref="U117">_xll.SNL.Clients.Office.Excel.Functions.SPG($A117, "SP_TOTAL_REV", U$3)</f>
        <v>155508</v>
      </c>
      <c r="V117" s="4" cm="1">
        <f t="array" ref="V117">_xll.SNL.Clients.Office.Excel.Functions.SPG($A117, "SP_TOTAL_REV", V$3)</f>
        <v>150577</v>
      </c>
      <c r="W117" s="4" cm="1">
        <f t="array" ref="W117">_xll.SNL.Clients.Office.Excel.Functions.SPG($A117, "SP_TOTAL_REV", W$3)</f>
        <v>143298</v>
      </c>
      <c r="X117" s="4" cm="1">
        <f t="array" ref="X117">_xll.SNL.Clients.Office.Excel.Functions.SPG($A117, "SP_TOTAL_REV", X$3)</f>
        <v>129378</v>
      </c>
      <c r="Y117" s="4" cm="1">
        <f t="array" ref="Y117">_xll.SNL.Clients.Office.Excel.Functions.SPG($A117, "SP_TOTAL_REV", Y$3)</f>
        <v>122550</v>
      </c>
      <c r="Z117" s="4" cm="1">
        <f t="array" ref="Z117">_xll.SNL.Clients.Office.Excel.Functions.SPG($A117, "SP_TOTAL_REV", Z$3)</f>
        <v>116168</v>
      </c>
    </row>
    <row r="118" spans="1:26" x14ac:dyDescent="0.3">
      <c r="A118" s="11" t="s">
        <v>1133</v>
      </c>
      <c r="B118" s="4" t="str" cm="1">
        <f t="array" ref="B118">_xll.SNL.Clients.Office.Excel.Functions.SPG($A118, "SP_TOTAL_REV", B$3)</f>
        <v>NA</v>
      </c>
      <c r="C118" s="4" cm="1">
        <f t="array" ref="C118">_xll.SNL.Clients.Office.Excel.Functions.SPG($A118, "SP_TOTAL_REV", C$3)</f>
        <v>355320</v>
      </c>
      <c r="D118" s="4" cm="1">
        <f t="array" ref="D118">_xll.SNL.Clients.Office.Excel.Functions.SPG($A118, "SP_TOTAL_REV", D$3)</f>
        <v>301075</v>
      </c>
      <c r="E118" s="4" cm="1">
        <f t="array" ref="E118">_xll.SNL.Clients.Office.Excel.Functions.SPG($A118, "SP_TOTAL_REV", E$3)</f>
        <v>324477</v>
      </c>
      <c r="F118" s="4" cm="1">
        <f t="array" ref="F118">_xll.SNL.Clients.Office.Excel.Functions.SPG($A118, "SP_TOTAL_REV", F$3)</f>
        <v>321143</v>
      </c>
      <c r="G118" s="4" cm="1">
        <f t="array" ref="G118">_xll.SNL.Clients.Office.Excel.Functions.SPG($A118, "SP_TOTAL_REV", G$3)</f>
        <v>270943</v>
      </c>
      <c r="H118" s="4" cm="1">
        <f t="array" ref="H118">_xll.SNL.Clients.Office.Excel.Functions.SPG($A118, "SP_TOTAL_REV", H$3)</f>
        <v>215507</v>
      </c>
      <c r="I118" s="4" cm="1">
        <f t="array" ref="I118">_xll.SNL.Clients.Office.Excel.Functions.SPG($A118, "SP_TOTAL_REV", I$3)</f>
        <v>216339</v>
      </c>
      <c r="J118" s="4" cm="1">
        <f t="array" ref="J118">_xll.SNL.Clients.Office.Excel.Functions.SPG($A118, "SP_TOTAL_REV", J$3)</f>
        <v>187357</v>
      </c>
      <c r="K118" s="4" cm="1">
        <f t="array" ref="K118">_xll.SNL.Clients.Office.Excel.Functions.SPG($A118, "SP_TOTAL_REV", K$3)</f>
        <v>146537</v>
      </c>
      <c r="L118" s="4" cm="1">
        <f t="array" ref="L118">_xll.SNL.Clients.Office.Excel.Functions.SPG($A118, "SP_TOTAL_REV", L$3)</f>
        <v>122349</v>
      </c>
      <c r="M118" s="4" cm="1">
        <f t="array" ref="M118">_xll.SNL.Clients.Office.Excel.Functions.SPG($A118, "SP_TOTAL_REV", M$3)</f>
        <v>122601</v>
      </c>
      <c r="N118" s="4" cm="1">
        <f t="array" ref="N118">_xll.SNL.Clients.Office.Excel.Functions.SPG($A118, "SP_TOTAL_REV", N$3)</f>
        <v>105135</v>
      </c>
      <c r="O118" s="4" cm="1">
        <f t="array" ref="O118">_xll.SNL.Clients.Office.Excel.Functions.SPG($A118, "SP_TOTAL_REV", O$3)</f>
        <v>98118</v>
      </c>
      <c r="P118" s="4" cm="1">
        <f t="array" ref="P118">_xll.SNL.Clients.Office.Excel.Functions.SPG($A118, "SP_TOTAL_REV", P$3)</f>
        <v>91855</v>
      </c>
      <c r="Q118" s="4" cm="1">
        <f t="array" ref="Q118">_xll.SNL.Clients.Office.Excel.Functions.SPG($A118, "SP_TOTAL_REV", Q$3)</f>
        <v>97047</v>
      </c>
      <c r="R118" s="4" cm="1">
        <f t="array" ref="R118">_xll.SNL.Clients.Office.Excel.Functions.SPG($A118, "SP_TOTAL_REV", R$3)</f>
        <v>92671</v>
      </c>
      <c r="S118" s="4" cm="1">
        <f t="array" ref="S118">_xll.SNL.Clients.Office.Excel.Functions.SPG($A118, "SP_TOTAL_REV", S$3)</f>
        <v>88562</v>
      </c>
      <c r="T118" s="4" cm="1">
        <f t="array" ref="T118">_xll.SNL.Clients.Office.Excel.Functions.SPG($A118, "SP_TOTAL_REV", T$3)</f>
        <v>72350</v>
      </c>
      <c r="U118" s="4" cm="1">
        <f t="array" ref="U118">_xll.SNL.Clients.Office.Excel.Functions.SPG($A118, "SP_TOTAL_REV", U$3)</f>
        <v>64527</v>
      </c>
      <c r="V118" s="4" cm="1">
        <f t="array" ref="V118">_xll.SNL.Clients.Office.Excel.Functions.SPG($A118, "SP_TOTAL_REV", V$3)</f>
        <v>74712</v>
      </c>
      <c r="W118" s="4" cm="1">
        <f t="array" ref="W118">_xll.SNL.Clients.Office.Excel.Functions.SPG($A118, "SP_TOTAL_REV", W$3)</f>
        <v>80760</v>
      </c>
      <c r="X118" s="4" cm="1">
        <f t="array" ref="X118">_xll.SNL.Clients.Office.Excel.Functions.SPG($A118, "SP_TOTAL_REV", X$3)</f>
        <v>67615</v>
      </c>
      <c r="Y118" s="4" cm="1">
        <f t="array" ref="Y118">_xll.SNL.Clients.Office.Excel.Functions.SPG($A118, "SP_TOTAL_REV", Y$3)</f>
        <v>59764</v>
      </c>
      <c r="Z118" s="4" cm="1">
        <f t="array" ref="Z118">_xll.SNL.Clients.Office.Excel.Functions.SPG($A118, "SP_TOTAL_REV", Z$3)</f>
        <v>66141</v>
      </c>
    </row>
    <row r="119" spans="1:26" x14ac:dyDescent="0.3">
      <c r="A119" s="11" t="s">
        <v>1134</v>
      </c>
      <c r="B119" s="4" t="str" cm="1">
        <f t="array" ref="B119">_xll.SNL.Clients.Office.Excel.Functions.SPG($A119, "SP_TOTAL_REV", B$3)</f>
        <v>NA</v>
      </c>
      <c r="C119" s="4" cm="1">
        <f t="array" ref="C119">_xll.SNL.Clients.Office.Excel.Functions.SPG($A119, "SP_TOTAL_REV", C$3)</f>
        <v>558025</v>
      </c>
      <c r="D119" s="4" cm="1">
        <f t="array" ref="D119">_xll.SNL.Clients.Office.Excel.Functions.SPG($A119, "SP_TOTAL_REV", D$3)</f>
        <v>623619</v>
      </c>
      <c r="E119" s="4" cm="1">
        <f t="array" ref="E119">_xll.SNL.Clients.Office.Excel.Functions.SPG($A119, "SP_TOTAL_REV", E$3)</f>
        <v>608689</v>
      </c>
      <c r="F119" s="4" cm="1">
        <f t="array" ref="F119">_xll.SNL.Clients.Office.Excel.Functions.SPG($A119, "SP_TOTAL_REV", F$3)</f>
        <v>476707</v>
      </c>
      <c r="G119" s="4" cm="1">
        <f t="array" ref="G119">_xll.SNL.Clients.Office.Excel.Functions.SPG($A119, "SP_TOTAL_REV", G$3)</f>
        <v>558833</v>
      </c>
      <c r="H119" s="4" cm="1">
        <f t="array" ref="H119">_xll.SNL.Clients.Office.Excel.Functions.SPG($A119, "SP_TOTAL_REV", H$3)</f>
        <v>622236</v>
      </c>
      <c r="I119" s="4" cm="1">
        <f t="array" ref="I119">_xll.SNL.Clients.Office.Excel.Functions.SPG($A119, "SP_TOTAL_REV", I$3)</f>
        <v>601521</v>
      </c>
      <c r="J119" s="4" cm="1">
        <f t="array" ref="J119">_xll.SNL.Clients.Office.Excel.Functions.SPG($A119, "SP_TOTAL_REV", J$3)</f>
        <v>470127</v>
      </c>
      <c r="K119" s="4" cm="1">
        <f t="array" ref="K119">_xll.SNL.Clients.Office.Excel.Functions.SPG($A119, "SP_TOTAL_REV", K$3)</f>
        <v>511487</v>
      </c>
      <c r="L119" s="4" cm="1">
        <f t="array" ref="L119">_xll.SNL.Clients.Office.Excel.Functions.SPG($A119, "SP_TOTAL_REV", L$3)</f>
        <v>605068</v>
      </c>
      <c r="M119" s="4" cm="1">
        <f t="array" ref="M119">_xll.SNL.Clients.Office.Excel.Functions.SPG($A119, "SP_TOTAL_REV", M$3)</f>
        <v>561387</v>
      </c>
      <c r="N119" s="4" cm="1">
        <f t="array" ref="N119">_xll.SNL.Clients.Office.Excel.Functions.SPG($A119, "SP_TOTAL_REV", N$3)</f>
        <v>413117</v>
      </c>
      <c r="O119" s="4" cm="1">
        <f t="array" ref="O119">_xll.SNL.Clients.Office.Excel.Functions.SPG($A119, "SP_TOTAL_REV", O$3)</f>
        <v>462941</v>
      </c>
      <c r="P119" s="4" cm="1">
        <f t="array" ref="P119">_xll.SNL.Clients.Office.Excel.Functions.SPG($A119, "SP_TOTAL_REV", P$3)</f>
        <v>509694</v>
      </c>
      <c r="Q119" s="4" cm="1">
        <f t="array" ref="Q119">_xll.SNL.Clients.Office.Excel.Functions.SPG($A119, "SP_TOTAL_REV", Q$3)</f>
        <v>475770</v>
      </c>
      <c r="R119" s="4" cm="1">
        <f t="array" ref="R119">_xll.SNL.Clients.Office.Excel.Functions.SPG($A119, "SP_TOTAL_REV", R$3)</f>
        <v>343302</v>
      </c>
      <c r="S119" s="4" cm="1">
        <f t="array" ref="S119">_xll.SNL.Clients.Office.Excel.Functions.SPG($A119, "SP_TOTAL_REV", S$3)</f>
        <v>404667</v>
      </c>
      <c r="T119" s="4" cm="1">
        <f t="array" ref="T119">_xll.SNL.Clients.Office.Excel.Functions.SPG($A119, "SP_TOTAL_REV", T$3)</f>
        <v>447684</v>
      </c>
      <c r="U119" s="4" cm="1">
        <f t="array" ref="U119">_xll.SNL.Clients.Office.Excel.Functions.SPG($A119, "SP_TOTAL_REV", U$3)</f>
        <v>426989</v>
      </c>
      <c r="V119" s="4" cm="1">
        <f t="array" ref="V119">_xll.SNL.Clients.Office.Excel.Functions.SPG($A119, "SP_TOTAL_REV", V$3)</f>
        <v>305195</v>
      </c>
      <c r="W119" s="4" cm="1">
        <f t="array" ref="W119">_xll.SNL.Clients.Office.Excel.Functions.SPG($A119, "SP_TOTAL_REV", W$3)</f>
        <v>342904</v>
      </c>
      <c r="X119" s="4" cm="1">
        <f t="array" ref="X119">_xll.SNL.Clients.Office.Excel.Functions.SPG($A119, "SP_TOTAL_REV", X$3)</f>
        <v>400569</v>
      </c>
      <c r="Y119" s="4" cm="1">
        <f t="array" ref="Y119">_xll.SNL.Clients.Office.Excel.Functions.SPG($A119, "SP_TOTAL_REV", Y$3)</f>
        <v>355365</v>
      </c>
      <c r="Z119" s="4" cm="1">
        <f t="array" ref="Z119">_xll.SNL.Clients.Office.Excel.Functions.SPG($A119, "SP_TOTAL_REV", Z$3)</f>
        <v>284701</v>
      </c>
    </row>
    <row r="120" spans="1:26" x14ac:dyDescent="0.3">
      <c r="A120" s="11" t="s">
        <v>1135</v>
      </c>
      <c r="B120" s="4" cm="1">
        <f t="array" ref="B120">_xll.SNL.Clients.Office.Excel.Functions.SPG($A120, "SP_TOTAL_REV", B$3)</f>
        <v>692303</v>
      </c>
      <c r="C120" s="4" cm="1">
        <f t="array" ref="C120">_xll.SNL.Clients.Office.Excel.Functions.SPG($A120, "SP_TOTAL_REV", C$3)</f>
        <v>675792</v>
      </c>
      <c r="D120" s="4" cm="1">
        <f t="array" ref="D120">_xll.SNL.Clients.Office.Excel.Functions.SPG($A120, "SP_TOTAL_REV", D$3)</f>
        <v>657117</v>
      </c>
      <c r="E120" s="4" cm="1">
        <f t="array" ref="E120">_xll.SNL.Clients.Office.Excel.Functions.SPG($A120, "SP_TOTAL_REV", E$3)</f>
        <v>637902</v>
      </c>
      <c r="F120" s="4" cm="1">
        <f t="array" ref="F120">_xll.SNL.Clients.Office.Excel.Functions.SPG($A120, "SP_TOTAL_REV", F$3)</f>
        <v>643626</v>
      </c>
      <c r="G120" s="4" cm="1">
        <f t="array" ref="G120">_xll.SNL.Clients.Office.Excel.Functions.SPG($A120, "SP_TOTAL_REV", G$3)</f>
        <v>654737</v>
      </c>
      <c r="H120" s="4" cm="1">
        <f t="array" ref="H120">_xll.SNL.Clients.Office.Excel.Functions.SPG($A120, "SP_TOTAL_REV", H$3)</f>
        <v>647565</v>
      </c>
      <c r="I120" s="4" cm="1">
        <f t="array" ref="I120">_xll.SNL.Clients.Office.Excel.Functions.SPG($A120, "SP_TOTAL_REV", I$3)</f>
        <v>645377</v>
      </c>
      <c r="J120" s="4" cm="1">
        <f t="array" ref="J120">_xll.SNL.Clients.Office.Excel.Functions.SPG($A120, "SP_TOTAL_REV", J$3)</f>
        <v>659839</v>
      </c>
      <c r="K120" s="4" cm="1">
        <f t="array" ref="K120">_xll.SNL.Clients.Office.Excel.Functions.SPG($A120, "SP_TOTAL_REV", K$3)</f>
        <v>670434</v>
      </c>
      <c r="L120" s="4" cm="1">
        <f t="array" ref="L120">_xll.SNL.Clients.Office.Excel.Functions.SPG($A120, "SP_TOTAL_REV", L$3)</f>
        <v>627361</v>
      </c>
      <c r="M120" s="4" cm="1">
        <f t="array" ref="M120">_xll.SNL.Clients.Office.Excel.Functions.SPG($A120, "SP_TOTAL_REV", M$3)</f>
        <v>551396</v>
      </c>
      <c r="N120" s="4" cm="1">
        <f t="array" ref="N120">_xll.SNL.Clients.Office.Excel.Functions.SPG($A120, "SP_TOTAL_REV", N$3)</f>
        <v>495356</v>
      </c>
      <c r="O120" s="4" cm="1">
        <f t="array" ref="O120">_xll.SNL.Clients.Office.Excel.Functions.SPG($A120, "SP_TOTAL_REV", O$3)</f>
        <v>477186</v>
      </c>
      <c r="P120" s="4" cm="1">
        <f t="array" ref="P120">_xll.SNL.Clients.Office.Excel.Functions.SPG($A120, "SP_TOTAL_REV", P$3)</f>
        <v>468815</v>
      </c>
      <c r="Q120" s="4" cm="1">
        <f t="array" ref="Q120">_xll.SNL.Clients.Office.Excel.Functions.SPG($A120, "SP_TOTAL_REV", Q$3)</f>
        <v>444904</v>
      </c>
      <c r="R120" s="4" cm="1">
        <f t="array" ref="R120">_xll.SNL.Clients.Office.Excel.Functions.SPG($A120, "SP_TOTAL_REV", R$3)</f>
        <v>426561</v>
      </c>
      <c r="S120" s="4" cm="1">
        <f t="array" ref="S120">_xll.SNL.Clients.Office.Excel.Functions.SPG($A120, "SP_TOTAL_REV", S$3)</f>
        <v>413013</v>
      </c>
      <c r="T120" s="4" cm="1">
        <f t="array" ref="T120">_xll.SNL.Clients.Office.Excel.Functions.SPG($A120, "SP_TOTAL_REV", T$3)</f>
        <v>378633</v>
      </c>
      <c r="U120" s="4" cm="1">
        <f t="array" ref="U120">_xll.SNL.Clients.Office.Excel.Functions.SPG($A120, "SP_TOTAL_REV", U$3)</f>
        <v>399482</v>
      </c>
      <c r="V120" s="4" cm="1">
        <f t="array" ref="V120">_xll.SNL.Clients.Office.Excel.Functions.SPG($A120, "SP_TOTAL_REV", V$3)</f>
        <v>418213</v>
      </c>
      <c r="W120" s="4" cm="1">
        <f t="array" ref="W120">_xll.SNL.Clients.Office.Excel.Functions.SPG($A120, "SP_TOTAL_REV", W$3)</f>
        <v>434016</v>
      </c>
      <c r="X120" s="4" cm="1">
        <f t="array" ref="X120">_xll.SNL.Clients.Office.Excel.Functions.SPG($A120, "SP_TOTAL_REV", X$3)</f>
        <v>425156</v>
      </c>
      <c r="Y120" s="4" cm="1">
        <f t="array" ref="Y120">_xll.SNL.Clients.Office.Excel.Functions.SPG($A120, "SP_TOTAL_REV", Y$3)</f>
        <v>423845</v>
      </c>
      <c r="Z120" s="4" cm="1">
        <f t="array" ref="Z120">_xll.SNL.Clients.Office.Excel.Functions.SPG($A120, "SP_TOTAL_REV", Z$3)</f>
        <v>407041</v>
      </c>
    </row>
    <row r="121" spans="1:26" x14ac:dyDescent="0.3">
      <c r="A121" s="11" t="s">
        <v>1136</v>
      </c>
      <c r="B121" s="4" cm="1">
        <f t="array" ref="B121">_xll.SNL.Clients.Office.Excel.Functions.SPG($A121, "SP_TOTAL_REV", B$3)</f>
        <v>173196</v>
      </c>
      <c r="C121" s="4" cm="1">
        <f t="array" ref="C121">_xll.SNL.Clients.Office.Excel.Functions.SPG($A121, "SP_TOTAL_REV", C$3)</f>
        <v>164835</v>
      </c>
      <c r="D121" s="4" cm="1">
        <f t="array" ref="D121">_xll.SNL.Clients.Office.Excel.Functions.SPG($A121, "SP_TOTAL_REV", D$3)</f>
        <v>163458</v>
      </c>
      <c r="E121" s="4" cm="1">
        <f t="array" ref="E121">_xll.SNL.Clients.Office.Excel.Functions.SPG($A121, "SP_TOTAL_REV", E$3)</f>
        <v>157900</v>
      </c>
      <c r="F121" s="4" cm="1">
        <f t="array" ref="F121">_xll.SNL.Clients.Office.Excel.Functions.SPG($A121, "SP_TOTAL_REV", F$3)</f>
        <v>154776</v>
      </c>
      <c r="G121" s="4" cm="1">
        <f t="array" ref="G121">_xll.SNL.Clients.Office.Excel.Functions.SPG($A121, "SP_TOTAL_REV", G$3)</f>
        <v>149923</v>
      </c>
      <c r="H121" s="4" cm="1">
        <f t="array" ref="H121">_xll.SNL.Clients.Office.Excel.Functions.SPG($A121, "SP_TOTAL_REV", H$3)</f>
        <v>144886</v>
      </c>
      <c r="I121" s="4" cm="1">
        <f t="array" ref="I121">_xll.SNL.Clients.Office.Excel.Functions.SPG($A121, "SP_TOTAL_REV", I$3)</f>
        <v>139228</v>
      </c>
      <c r="J121" s="4" cm="1">
        <f t="array" ref="J121">_xll.SNL.Clients.Office.Excel.Functions.SPG($A121, "SP_TOTAL_REV", J$3)</f>
        <v>134356</v>
      </c>
      <c r="K121" s="4" cm="1">
        <f t="array" ref="K121">_xll.SNL.Clients.Office.Excel.Functions.SPG($A121, "SP_TOTAL_REV", K$3)</f>
        <v>130162</v>
      </c>
      <c r="L121" s="4" cm="1">
        <f t="array" ref="L121">_xll.SNL.Clients.Office.Excel.Functions.SPG($A121, "SP_TOTAL_REV", L$3)</f>
        <v>125984</v>
      </c>
      <c r="M121" s="4" cm="1">
        <f t="array" ref="M121">_xll.SNL.Clients.Office.Excel.Functions.SPG($A121, "SP_TOTAL_REV", M$3)</f>
        <v>118837</v>
      </c>
      <c r="N121" s="4" cm="1">
        <f t="array" ref="N121">_xll.SNL.Clients.Office.Excel.Functions.SPG($A121, "SP_TOTAL_REV", N$3)</f>
        <v>113252</v>
      </c>
      <c r="O121" s="4" cm="1">
        <f t="array" ref="O121">_xll.SNL.Clients.Office.Excel.Functions.SPG($A121, "SP_TOTAL_REV", O$3)</f>
        <v>107581</v>
      </c>
      <c r="P121" s="4" cm="1">
        <f t="array" ref="P121">_xll.SNL.Clients.Office.Excel.Functions.SPG($A121, "SP_TOTAL_REV", P$3)</f>
        <v>104807</v>
      </c>
      <c r="Q121" s="4" cm="1">
        <f t="array" ref="Q121">_xll.SNL.Clients.Office.Excel.Functions.SPG($A121, "SP_TOTAL_REV", Q$3)</f>
        <v>99785</v>
      </c>
      <c r="R121" s="4" cm="1">
        <f t="array" ref="R121">_xll.SNL.Clients.Office.Excel.Functions.SPG($A121, "SP_TOTAL_REV", R$3)</f>
        <v>98132</v>
      </c>
      <c r="S121" s="4" cm="1">
        <f t="array" ref="S121">_xll.SNL.Clients.Office.Excel.Functions.SPG($A121, "SP_TOTAL_REV", S$3)</f>
        <v>92899</v>
      </c>
      <c r="T121" s="4" cm="1">
        <f t="array" ref="T121">_xll.SNL.Clients.Office.Excel.Functions.SPG($A121, "SP_TOTAL_REV", T$3)</f>
        <v>92256</v>
      </c>
      <c r="U121" s="4" cm="1">
        <f t="array" ref="U121">_xll.SNL.Clients.Office.Excel.Functions.SPG($A121, "SP_TOTAL_REV", U$3)</f>
        <v>89784</v>
      </c>
      <c r="V121" s="4" cm="1">
        <f t="array" ref="V121">_xll.SNL.Clients.Office.Excel.Functions.SPG($A121, "SP_TOTAL_REV", V$3)</f>
        <v>88865</v>
      </c>
      <c r="W121" s="4" cm="1">
        <f t="array" ref="W121">_xll.SNL.Clients.Office.Excel.Functions.SPG($A121, "SP_TOTAL_REV", W$3)</f>
        <v>86707</v>
      </c>
      <c r="X121" s="4" cm="1">
        <f t="array" ref="X121">_xll.SNL.Clients.Office.Excel.Functions.SPG($A121, "SP_TOTAL_REV", X$3)</f>
        <v>84104</v>
      </c>
      <c r="Y121" s="4" cm="1">
        <f t="array" ref="Y121">_xll.SNL.Clients.Office.Excel.Functions.SPG($A121, "SP_TOTAL_REV", Y$3)</f>
        <v>81288</v>
      </c>
      <c r="Z121" s="4" cm="1">
        <f t="array" ref="Z121">_xll.SNL.Clients.Office.Excel.Functions.SPG($A121, "SP_TOTAL_REV", Z$3)</f>
        <v>78940</v>
      </c>
    </row>
    <row r="122" spans="1:26" x14ac:dyDescent="0.3">
      <c r="A122" s="11" t="s">
        <v>1428</v>
      </c>
      <c r="B122" s="4" cm="1">
        <f t="array" ref="B122">_xll.SNL.Clients.Office.Excel.Functions.SPG($A122, "SP_TOTAL_REV", B$3)</f>
        <v>3869758</v>
      </c>
      <c r="C122" s="4" cm="1">
        <f t="array" ref="C122">_xll.SNL.Clients.Office.Excel.Functions.SPG($A122, "SP_TOTAL_REV", C$3)</f>
        <v>3966938</v>
      </c>
      <c r="D122" s="4" cm="1">
        <f t="array" ref="D122">_xll.SNL.Clients.Office.Excel.Functions.SPG($A122, "SP_TOTAL_REV", D$3)</f>
        <v>3890984</v>
      </c>
      <c r="E122" s="4" cm="1">
        <f t="array" ref="E122">_xll.SNL.Clients.Office.Excel.Functions.SPG($A122, "SP_TOTAL_REV", E$3)</f>
        <v>3952751</v>
      </c>
      <c r="F122" s="4" cm="1">
        <f t="array" ref="F122">_xll.SNL.Clients.Office.Excel.Functions.SPG($A122, "SP_TOTAL_REV", F$3)</f>
        <v>4014843</v>
      </c>
      <c r="G122" s="4" cm="1">
        <f t="array" ref="G122">_xll.SNL.Clients.Office.Excel.Functions.SPG($A122, "SP_TOTAL_REV", G$3)</f>
        <v>4162596</v>
      </c>
      <c r="H122" s="4" cm="1">
        <f t="array" ref="H122">_xll.SNL.Clients.Office.Excel.Functions.SPG($A122, "SP_TOTAL_REV", H$3)</f>
        <v>4108874</v>
      </c>
      <c r="I122" s="4" cm="1">
        <f t="array" ref="I122">_xll.SNL.Clients.Office.Excel.Functions.SPG($A122, "SP_TOTAL_REV", I$3)</f>
        <v>4356462</v>
      </c>
      <c r="J122" s="4" cm="1">
        <f t="array" ref="J122">_xll.SNL.Clients.Office.Excel.Functions.SPG($A122, "SP_TOTAL_REV", J$3)</f>
        <v>4387666</v>
      </c>
      <c r="K122" s="4" cm="1">
        <f t="array" ref="K122">_xll.SNL.Clients.Office.Excel.Functions.SPG($A122, "SP_TOTAL_REV", K$3)</f>
        <v>17136009</v>
      </c>
      <c r="L122" s="4" cm="1">
        <f t="array" ref="L122">_xll.SNL.Clients.Office.Excel.Functions.SPG($A122, "SP_TOTAL_REV", L$3)</f>
        <v>497387</v>
      </c>
      <c r="M122" s="4" cm="1">
        <f t="array" ref="M122">_xll.SNL.Clients.Office.Excel.Functions.SPG($A122, "SP_TOTAL_REV", M$3)</f>
        <v>499316</v>
      </c>
      <c r="N122" s="4" cm="1">
        <f t="array" ref="N122">_xll.SNL.Clients.Office.Excel.Functions.SPG($A122, "SP_TOTAL_REV", N$3)</f>
        <v>501534</v>
      </c>
      <c r="O122" s="4" cm="1">
        <f t="array" ref="O122">_xll.SNL.Clients.Office.Excel.Functions.SPG($A122, "SP_TOTAL_REV", O$3)</f>
        <v>498644</v>
      </c>
      <c r="P122" s="4" cm="1">
        <f t="array" ref="P122">_xll.SNL.Clients.Office.Excel.Functions.SPG($A122, "SP_TOTAL_REV", P$3)</f>
        <v>504660</v>
      </c>
      <c r="Q122" s="4" cm="1">
        <f t="array" ref="Q122">_xll.SNL.Clients.Office.Excel.Functions.SPG($A122, "SP_TOTAL_REV", Q$3)</f>
        <v>499834</v>
      </c>
      <c r="R122" s="4" cm="1">
        <f t="array" ref="R122">_xll.SNL.Clients.Office.Excel.Functions.SPG($A122, "SP_TOTAL_REV", R$3)</f>
        <v>482582</v>
      </c>
      <c r="S122" s="4" cm="1">
        <f t="array" ref="S122">_xll.SNL.Clients.Office.Excel.Functions.SPG($A122, "SP_TOTAL_REV", S$3)</f>
        <v>489273</v>
      </c>
      <c r="T122" s="4" cm="1">
        <f t="array" ref="T122">_xll.SNL.Clients.Office.Excel.Functions.SPG($A122, "SP_TOTAL_REV", T$3)</f>
        <v>473502</v>
      </c>
      <c r="U122" s="4" cm="1">
        <f t="array" ref="U122">_xll.SNL.Clients.Office.Excel.Functions.SPG($A122, "SP_TOTAL_REV", U$3)</f>
        <v>459466</v>
      </c>
      <c r="V122" s="4" cm="1">
        <f t="array" ref="V122">_xll.SNL.Clients.Office.Excel.Functions.SPG($A122, "SP_TOTAL_REV", V$3)</f>
        <v>465666</v>
      </c>
      <c r="W122" s="4" cm="1">
        <f t="array" ref="W122">_xll.SNL.Clients.Office.Excel.Functions.SPG($A122, "SP_TOTAL_REV", W$3)</f>
        <v>499006</v>
      </c>
      <c r="X122" s="4" cm="1">
        <f t="array" ref="X122">_xll.SNL.Clients.Office.Excel.Functions.SPG($A122, "SP_TOTAL_REV", X$3)</f>
        <v>472262</v>
      </c>
      <c r="Y122" s="4" cm="1">
        <f t="array" ref="Y122">_xll.SNL.Clients.Office.Excel.Functions.SPG($A122, "SP_TOTAL_REV", Y$3)</f>
        <v>460431</v>
      </c>
      <c r="Z122" s="4" cm="1">
        <f t="array" ref="Z122">_xll.SNL.Clients.Office.Excel.Functions.SPG($A122, "SP_TOTAL_REV", Z$3)</f>
        <v>454382</v>
      </c>
    </row>
    <row r="123" spans="1:26" x14ac:dyDescent="0.3">
      <c r="A123" s="11" t="s">
        <v>1137</v>
      </c>
      <c r="B123" s="4" cm="1">
        <f t="array" ref="B123">_xll.SNL.Clients.Office.Excel.Functions.SPG($A123, "SP_TOTAL_REV", B$3)</f>
        <v>3867372</v>
      </c>
      <c r="C123" s="4" cm="1">
        <f t="array" ref="C123">_xll.SNL.Clients.Office.Excel.Functions.SPG($A123, "SP_TOTAL_REV", C$3)</f>
        <v>3770019</v>
      </c>
      <c r="D123" s="4" cm="1">
        <f t="array" ref="D123">_xll.SNL.Clients.Office.Excel.Functions.SPG($A123, "SP_TOTAL_REV", D$3)</f>
        <v>3696924</v>
      </c>
      <c r="E123" s="4" cm="1">
        <f t="array" ref="E123">_xll.SNL.Clients.Office.Excel.Functions.SPG($A123, "SP_TOTAL_REV", E$3)</f>
        <v>3666897</v>
      </c>
      <c r="F123" s="4" cm="1">
        <f t="array" ref="F123">_xll.SNL.Clients.Office.Excel.Functions.SPG($A123, "SP_TOTAL_REV", F$3)</f>
        <v>3432276</v>
      </c>
      <c r="G123" s="4" cm="1">
        <f t="array" ref="G123">_xll.SNL.Clients.Office.Excel.Functions.SPG($A123, "SP_TOTAL_REV", G$3)</f>
        <v>3439221</v>
      </c>
      <c r="H123" s="4" cm="1">
        <f t="array" ref="H123">_xll.SNL.Clients.Office.Excel.Functions.SPG($A123, "SP_TOTAL_REV", H$3)</f>
        <v>3207598</v>
      </c>
      <c r="I123" s="4" cm="1">
        <f t="array" ref="I123">_xll.SNL.Clients.Office.Excel.Functions.SPG($A123, "SP_TOTAL_REV", I$3)</f>
        <v>3045622</v>
      </c>
      <c r="J123" s="4" cm="1">
        <f t="array" ref="J123">_xll.SNL.Clients.Office.Excel.Functions.SPG($A123, "SP_TOTAL_REV", J$3)</f>
        <v>2890432</v>
      </c>
      <c r="K123" s="4" cm="1">
        <f t="array" ref="K123">_xll.SNL.Clients.Office.Excel.Functions.SPG($A123, "SP_TOTAL_REV", K$3)</f>
        <v>2949822</v>
      </c>
      <c r="L123" s="4" cm="1">
        <f t="array" ref="L123">_xll.SNL.Clients.Office.Excel.Functions.SPG($A123, "SP_TOTAL_REV", L$3)</f>
        <v>2826361</v>
      </c>
      <c r="M123" s="4" cm="1">
        <f t="array" ref="M123">_xll.SNL.Clients.Office.Excel.Functions.SPG($A123, "SP_TOTAL_REV", M$3)</f>
        <v>2707388</v>
      </c>
      <c r="N123" s="4" cm="1">
        <f t="array" ref="N123">_xll.SNL.Clients.Office.Excel.Functions.SPG($A123, "SP_TOTAL_REV", N$3)</f>
        <v>2592549</v>
      </c>
      <c r="O123" s="4" cm="1">
        <f t="array" ref="O123">_xll.SNL.Clients.Office.Excel.Functions.SPG($A123, "SP_TOTAL_REV", O$3)</f>
        <v>2640193</v>
      </c>
      <c r="P123" s="4" cm="1">
        <f t="array" ref="P123">_xll.SNL.Clients.Office.Excel.Functions.SPG($A123, "SP_TOTAL_REV", P$3)</f>
        <v>2521672</v>
      </c>
      <c r="Q123" s="4" cm="1">
        <f t="array" ref="Q123">_xll.SNL.Clients.Office.Excel.Functions.SPG($A123, "SP_TOTAL_REV", Q$3)</f>
        <v>2437666</v>
      </c>
      <c r="R123" s="4" cm="1">
        <f t="array" ref="R123">_xll.SNL.Clients.Office.Excel.Functions.SPG($A123, "SP_TOTAL_REV", R$3)</f>
        <v>2304049</v>
      </c>
      <c r="S123" s="4" cm="1">
        <f t="array" ref="S123">_xll.SNL.Clients.Office.Excel.Functions.SPG($A123, "SP_TOTAL_REV", S$3)</f>
        <v>2281494</v>
      </c>
      <c r="T123" s="4" cm="1">
        <f t="array" ref="T123">_xll.SNL.Clients.Office.Excel.Functions.SPG($A123, "SP_TOTAL_REV", T$3)</f>
        <v>2201714</v>
      </c>
      <c r="U123" s="4" cm="1">
        <f t="array" ref="U123">_xll.SNL.Clients.Office.Excel.Functions.SPG($A123, "SP_TOTAL_REV", U$3)</f>
        <v>2014021</v>
      </c>
      <c r="V123" s="4" cm="1">
        <f t="array" ref="V123">_xll.SNL.Clients.Office.Excel.Functions.SPG($A123, "SP_TOTAL_REV", V$3)</f>
        <v>2299832</v>
      </c>
      <c r="W123" s="4" cm="1">
        <f t="array" ref="W123">_xll.SNL.Clients.Office.Excel.Functions.SPG($A123, "SP_TOTAL_REV", W$3)</f>
        <v>2403940</v>
      </c>
      <c r="X123" s="4" cm="1">
        <f t="array" ref="X123">_xll.SNL.Clients.Office.Excel.Functions.SPG($A123, "SP_TOTAL_REV", X$3)</f>
        <v>2287741</v>
      </c>
      <c r="Y123" s="4" cm="1">
        <f t="array" ref="Y123">_xll.SNL.Clients.Office.Excel.Functions.SPG($A123, "SP_TOTAL_REV", Y$3)</f>
        <v>2324202</v>
      </c>
      <c r="Z123" s="4" cm="1">
        <f t="array" ref="Z123">_xll.SNL.Clients.Office.Excel.Functions.SPG($A123, "SP_TOTAL_REV", Z$3)</f>
        <v>2158728</v>
      </c>
    </row>
    <row r="124" spans="1:26" x14ac:dyDescent="0.3">
      <c r="A124" s="11" t="s">
        <v>1138</v>
      </c>
      <c r="B124" s="4" cm="1">
        <f t="array" ref="B124">_xll.SNL.Clients.Office.Excel.Functions.SPG($A124, "SP_TOTAL_REV", B$3)</f>
        <v>1455400</v>
      </c>
      <c r="C124" s="4" cm="1">
        <f t="array" ref="C124">_xll.SNL.Clients.Office.Excel.Functions.SPG($A124, "SP_TOTAL_REV", C$3)</f>
        <v>1405000</v>
      </c>
      <c r="D124" s="4" cm="1">
        <f t="array" ref="D124">_xll.SNL.Clients.Office.Excel.Functions.SPG($A124, "SP_TOTAL_REV", D$3)</f>
        <v>1351000</v>
      </c>
      <c r="E124" s="4" cm="1">
        <f t="array" ref="E124">_xll.SNL.Clients.Office.Excel.Functions.SPG($A124, "SP_TOTAL_REV", E$3)</f>
        <v>1301200</v>
      </c>
      <c r="F124" s="4" cm="1">
        <f t="array" ref="F124">_xll.SNL.Clients.Office.Excel.Functions.SPG($A124, "SP_TOTAL_REV", F$3)</f>
        <v>1316000</v>
      </c>
      <c r="G124" s="4" cm="1">
        <f t="array" ref="G124">_xll.SNL.Clients.Office.Excel.Functions.SPG($A124, "SP_TOTAL_REV", G$3)</f>
        <v>1246800</v>
      </c>
      <c r="H124" s="4" cm="1">
        <f t="array" ref="H124">_xll.SNL.Clients.Office.Excel.Functions.SPG($A124, "SP_TOTAL_REV", H$3)</f>
        <v>1206900</v>
      </c>
      <c r="I124" s="4" cm="1">
        <f t="array" ref="I124">_xll.SNL.Clients.Office.Excel.Functions.SPG($A124, "SP_TOTAL_REV", I$3)</f>
        <v>1187100</v>
      </c>
      <c r="J124" s="4" cm="1">
        <f t="array" ref="J124">_xll.SNL.Clients.Office.Excel.Functions.SPG($A124, "SP_TOTAL_REV", J$3)</f>
        <v>1160400</v>
      </c>
      <c r="K124" s="4" cm="1">
        <f t="array" ref="K124">_xll.SNL.Clients.Office.Excel.Functions.SPG($A124, "SP_TOTAL_REV", K$3)</f>
        <v>1137300</v>
      </c>
      <c r="L124" s="4" cm="1">
        <f t="array" ref="L124">_xll.SNL.Clients.Office.Excel.Functions.SPG($A124, "SP_TOTAL_REV", L$3)</f>
        <v>1089500</v>
      </c>
      <c r="M124" s="4" cm="1">
        <f t="array" ref="M124">_xll.SNL.Clients.Office.Excel.Functions.SPG($A124, "SP_TOTAL_REV", M$3)</f>
        <v>1062500</v>
      </c>
      <c r="N124" s="4" cm="1">
        <f t="array" ref="N124">_xll.SNL.Clients.Office.Excel.Functions.SPG($A124, "SP_TOTAL_REV", N$3)</f>
        <v>1059300</v>
      </c>
      <c r="O124" s="4" cm="1">
        <f t="array" ref="O124">_xll.SNL.Clients.Office.Excel.Functions.SPG($A124, "SP_TOTAL_REV", O$3)</f>
        <v>1042500</v>
      </c>
      <c r="P124" s="4" cm="1">
        <f t="array" ref="P124">_xll.SNL.Clients.Office.Excel.Functions.SPG($A124, "SP_TOTAL_REV", P$3)</f>
        <v>1010800</v>
      </c>
      <c r="Q124" s="4" t="str" cm="1">
        <f t="array" ref="Q124">_xll.SNL.Clients.Office.Excel.Functions.SPG($A124, "SP_TOTAL_REV", Q$3)</f>
        <v>NA</v>
      </c>
      <c r="R124" s="4" cm="1">
        <f t="array" ref="R124">_xll.SNL.Clients.Office.Excel.Functions.SPG($A124, "SP_TOTAL_REV", R$3)</f>
        <v>1230400</v>
      </c>
      <c r="S124" s="4" cm="1">
        <f t="array" ref="S124">_xll.SNL.Clients.Office.Excel.Functions.SPG($A124, "SP_TOTAL_REV", S$3)</f>
        <v>1214400</v>
      </c>
      <c r="T124" s="4" cm="1">
        <f t="array" ref="T124">_xll.SNL.Clients.Office.Excel.Functions.SPG($A124, "SP_TOTAL_REV", T$3)</f>
        <v>1173900</v>
      </c>
      <c r="U124" s="4" cm="1">
        <f t="array" ref="U124">_xll.SNL.Clients.Office.Excel.Functions.SPG($A124, "SP_TOTAL_REV", U$3)</f>
        <v>1074100</v>
      </c>
      <c r="V124" s="4" cm="1">
        <f t="array" ref="V124">_xll.SNL.Clients.Office.Excel.Functions.SPG($A124, "SP_TOTAL_REV", V$3)</f>
        <v>1182000</v>
      </c>
      <c r="W124" s="4" cm="1">
        <f t="array" ref="W124">_xll.SNL.Clients.Office.Excel.Functions.SPG($A124, "SP_TOTAL_REV", W$3)</f>
        <v>1184400</v>
      </c>
      <c r="X124" s="4" cm="1">
        <f t="array" ref="X124">_xll.SNL.Clients.Office.Excel.Functions.SPG($A124, "SP_TOTAL_REV", X$3)</f>
        <v>1161600</v>
      </c>
      <c r="Y124" s="4" cm="1">
        <f t="array" ref="Y124">_xll.SNL.Clients.Office.Excel.Functions.SPG($A124, "SP_TOTAL_REV", Y$3)</f>
        <v>1135000</v>
      </c>
      <c r="Z124" s="4" cm="1">
        <f t="array" ref="Z124">_xll.SNL.Clients.Office.Excel.Functions.SPG($A124, "SP_TOTAL_REV", Z$3)</f>
        <v>1124000</v>
      </c>
    </row>
    <row r="125" spans="1:26" x14ac:dyDescent="0.3">
      <c r="A125" s="11" t="s">
        <v>1139</v>
      </c>
      <c r="B125" s="4" t="str" cm="1">
        <f t="array" ref="B125">_xll.SNL.Clients.Office.Excel.Functions.SPG($A125, "SP_TOTAL_REV", B$3)</f>
        <v>NA</v>
      </c>
      <c r="C125" s="4" cm="1">
        <f t="array" ref="C125">_xll.SNL.Clients.Office.Excel.Functions.SPG($A125, "SP_TOTAL_REV", C$3)</f>
        <v>906152</v>
      </c>
      <c r="D125" s="4" cm="1">
        <f t="array" ref="D125">_xll.SNL.Clients.Office.Excel.Functions.SPG($A125, "SP_TOTAL_REV", D$3)</f>
        <v>883669</v>
      </c>
      <c r="E125" s="4" cm="1">
        <f t="array" ref="E125">_xll.SNL.Clients.Office.Excel.Functions.SPG($A125, "SP_TOTAL_REV", E$3)</f>
        <v>852916</v>
      </c>
      <c r="F125" s="4" cm="1">
        <f t="array" ref="F125">_xll.SNL.Clients.Office.Excel.Functions.SPG($A125, "SP_TOTAL_REV", F$3)</f>
        <v>910721</v>
      </c>
      <c r="G125" s="4" cm="1">
        <f t="array" ref="G125">_xll.SNL.Clients.Office.Excel.Functions.SPG($A125, "SP_TOTAL_REV", G$3)</f>
        <v>861548</v>
      </c>
      <c r="H125" s="4" cm="1">
        <f t="array" ref="H125">_xll.SNL.Clients.Office.Excel.Functions.SPG($A125, "SP_TOTAL_REV", H$3)</f>
        <v>901033</v>
      </c>
      <c r="I125" s="4" cm="1">
        <f t="array" ref="I125">_xll.SNL.Clients.Office.Excel.Functions.SPG($A125, "SP_TOTAL_REV", I$3)</f>
        <v>908569</v>
      </c>
      <c r="J125" s="4" cm="1">
        <f t="array" ref="J125">_xll.SNL.Clients.Office.Excel.Functions.SPG($A125, "SP_TOTAL_REV", J$3)</f>
        <v>989944</v>
      </c>
      <c r="K125" s="4" cm="1">
        <f t="array" ref="K125">_xll.SNL.Clients.Office.Excel.Functions.SPG($A125, "SP_TOTAL_REV", K$3)</f>
        <v>920227</v>
      </c>
      <c r="L125" s="4" cm="1">
        <f t="array" ref="L125">_xll.SNL.Clients.Office.Excel.Functions.SPG($A125, "SP_TOTAL_REV", L$3)</f>
        <v>899437</v>
      </c>
      <c r="M125" s="4" cm="1">
        <f t="array" ref="M125">_xll.SNL.Clients.Office.Excel.Functions.SPG($A125, "SP_TOTAL_REV", M$3)</f>
        <v>898971</v>
      </c>
      <c r="N125" s="4" cm="1">
        <f t="array" ref="N125">_xll.SNL.Clients.Office.Excel.Functions.SPG($A125, "SP_TOTAL_REV", N$3)</f>
        <v>907025</v>
      </c>
      <c r="O125" s="4" cm="1">
        <f t="array" ref="O125">_xll.SNL.Clients.Office.Excel.Functions.SPG($A125, "SP_TOTAL_REV", O$3)</f>
        <v>844006</v>
      </c>
      <c r="P125" s="4" cm="1">
        <f t="array" ref="P125">_xll.SNL.Clients.Office.Excel.Functions.SPG($A125, "SP_TOTAL_REV", P$3)</f>
        <v>791395</v>
      </c>
      <c r="Q125" s="4" cm="1">
        <f t="array" ref="Q125">_xll.SNL.Clients.Office.Excel.Functions.SPG($A125, "SP_TOTAL_REV", Q$3)</f>
        <v>814893</v>
      </c>
      <c r="R125" s="4" cm="1">
        <f t="array" ref="R125">_xll.SNL.Clients.Office.Excel.Functions.SPG($A125, "SP_TOTAL_REV", R$3)</f>
        <v>813539</v>
      </c>
      <c r="S125" s="4" cm="1">
        <f t="array" ref="S125">_xll.SNL.Clients.Office.Excel.Functions.SPG($A125, "SP_TOTAL_REV", S$3)</f>
        <v>751067</v>
      </c>
      <c r="T125" s="4" cm="1">
        <f t="array" ref="T125">_xll.SNL.Clients.Office.Excel.Functions.SPG($A125, "SP_TOTAL_REV", T$3)</f>
        <v>708402</v>
      </c>
      <c r="U125" s="4" cm="1">
        <f t="array" ref="U125">_xll.SNL.Clients.Office.Excel.Functions.SPG($A125, "SP_TOTAL_REV", U$3)</f>
        <v>704924</v>
      </c>
      <c r="V125" s="4" cm="1">
        <f t="array" ref="V125">_xll.SNL.Clients.Office.Excel.Functions.SPG($A125, "SP_TOTAL_REV", V$3)</f>
        <v>781803</v>
      </c>
      <c r="W125" s="4" cm="1">
        <f t="array" ref="W125">_xll.SNL.Clients.Office.Excel.Functions.SPG($A125, "SP_TOTAL_REV", W$3)</f>
        <v>763698</v>
      </c>
      <c r="X125" s="4" cm="1">
        <f t="array" ref="X125">_xll.SNL.Clients.Office.Excel.Functions.SPG($A125, "SP_TOTAL_REV", X$3)</f>
        <v>762137</v>
      </c>
      <c r="Y125" s="4" cm="1">
        <f t="array" ref="Y125">_xll.SNL.Clients.Office.Excel.Functions.SPG($A125, "SP_TOTAL_REV", Y$3)</f>
        <v>780230</v>
      </c>
      <c r="Z125" s="4" cm="1">
        <f t="array" ref="Z125">_xll.SNL.Clients.Office.Excel.Functions.SPG($A125, "SP_TOTAL_REV", Z$3)</f>
        <v>796603</v>
      </c>
    </row>
    <row r="126" spans="1:26" x14ac:dyDescent="0.3">
      <c r="A126" s="11" t="s">
        <v>1429</v>
      </c>
      <c r="B126" s="4" cm="1">
        <f t="array" ref="B126">_xll.SNL.Clients.Office.Excel.Functions.SPG($A126, "SP_TOTAL_REV", B$3)</f>
        <v>773200</v>
      </c>
      <c r="C126" s="4" cm="1">
        <f t="array" ref="C126">_xll.SNL.Clients.Office.Excel.Functions.SPG($A126, "SP_TOTAL_REV", C$3)</f>
        <v>849837</v>
      </c>
      <c r="D126" s="4" cm="1">
        <f t="array" ref="D126">_xll.SNL.Clients.Office.Excel.Functions.SPG($A126, "SP_TOTAL_REV", D$3)</f>
        <v>807694</v>
      </c>
      <c r="E126" s="4" cm="1">
        <f t="array" ref="E126">_xll.SNL.Clients.Office.Excel.Functions.SPG($A126, "SP_TOTAL_REV", E$3)</f>
        <v>812652</v>
      </c>
      <c r="F126" s="4" cm="1">
        <f t="array" ref="F126">_xll.SNL.Clients.Office.Excel.Functions.SPG($A126, "SP_TOTAL_REV", F$3)</f>
        <v>771000</v>
      </c>
      <c r="G126" s="4" cm="1">
        <f t="array" ref="G126">_xll.SNL.Clients.Office.Excel.Functions.SPG($A126, "SP_TOTAL_REV", G$3)</f>
        <v>812291</v>
      </c>
      <c r="H126" s="4" cm="1">
        <f t="array" ref="H126">_xll.SNL.Clients.Office.Excel.Functions.SPG($A126, "SP_TOTAL_REV", H$3)</f>
        <v>888239</v>
      </c>
      <c r="I126" s="4" cm="1">
        <f t="array" ref="I126">_xll.SNL.Clients.Office.Excel.Functions.SPG($A126, "SP_TOTAL_REV", I$3)</f>
        <v>901000</v>
      </c>
      <c r="J126" s="4" cm="1">
        <f t="array" ref="J126">_xll.SNL.Clients.Office.Excel.Functions.SPG($A126, "SP_TOTAL_REV", J$3)</f>
        <v>922396</v>
      </c>
      <c r="K126" s="4" cm="1">
        <f t="array" ref="K126">_xll.SNL.Clients.Office.Excel.Functions.SPG($A126, "SP_TOTAL_REV", K$3)</f>
        <v>946070</v>
      </c>
      <c r="L126" s="4" cm="1">
        <f t="array" ref="L126">_xll.SNL.Clients.Office.Excel.Functions.SPG($A126, "SP_TOTAL_REV", L$3)</f>
        <v>993828</v>
      </c>
      <c r="M126" s="4" cm="1">
        <f t="array" ref="M126">_xll.SNL.Clients.Office.Excel.Functions.SPG($A126, "SP_TOTAL_REV", M$3)</f>
        <v>692489</v>
      </c>
      <c r="N126" s="4" cm="1">
        <f t="array" ref="N126">_xll.SNL.Clients.Office.Excel.Functions.SPG($A126, "SP_TOTAL_REV", N$3)</f>
        <v>649646</v>
      </c>
      <c r="O126" s="4" cm="1">
        <f t="array" ref="O126">_xll.SNL.Clients.Office.Excel.Functions.SPG($A126, "SP_TOTAL_REV", O$3)</f>
        <v>635204</v>
      </c>
      <c r="P126" s="4" cm="1">
        <f t="array" ref="P126">_xll.SNL.Clients.Office.Excel.Functions.SPG($A126, "SP_TOTAL_REV", P$3)</f>
        <v>579493</v>
      </c>
      <c r="Q126" s="4" cm="1">
        <f t="array" ref="Q126">_xll.SNL.Clients.Office.Excel.Functions.SPG($A126, "SP_TOTAL_REV", Q$3)</f>
        <v>571352</v>
      </c>
      <c r="R126" s="4" cm="1">
        <f t="array" ref="R126">_xll.SNL.Clients.Office.Excel.Functions.SPG($A126, "SP_TOTAL_REV", R$3)</f>
        <v>512844</v>
      </c>
      <c r="S126" s="4" cm="1">
        <f t="array" ref="S126">_xll.SNL.Clients.Office.Excel.Functions.SPG($A126, "SP_TOTAL_REV", S$3)</f>
        <v>517594</v>
      </c>
      <c r="T126" s="4" cm="1">
        <f t="array" ref="T126">_xll.SNL.Clients.Office.Excel.Functions.SPG($A126, "SP_TOTAL_REV", T$3)</f>
        <v>480987</v>
      </c>
      <c r="U126" s="4" cm="1">
        <f t="array" ref="U126">_xll.SNL.Clients.Office.Excel.Functions.SPG($A126, "SP_TOTAL_REV", U$3)</f>
        <v>448405</v>
      </c>
      <c r="V126" s="4" cm="1">
        <f t="array" ref="V126">_xll.SNL.Clients.Office.Excel.Functions.SPG($A126, "SP_TOTAL_REV", V$3)</f>
        <v>412327</v>
      </c>
      <c r="W126" s="4" cm="1">
        <f t="array" ref="W126">_xll.SNL.Clients.Office.Excel.Functions.SPG($A126, "SP_TOTAL_REV", W$3)</f>
        <v>426998</v>
      </c>
      <c r="X126" s="4" cm="1">
        <f t="array" ref="X126">_xll.SNL.Clients.Office.Excel.Functions.SPG($A126, "SP_TOTAL_REV", X$3)</f>
        <v>394147</v>
      </c>
      <c r="Y126" s="4" cm="1">
        <f t="array" ref="Y126">_xll.SNL.Clients.Office.Excel.Functions.SPG($A126, "SP_TOTAL_REV", Y$3)</f>
        <v>378874</v>
      </c>
      <c r="Z126" s="4" cm="1">
        <f t="array" ref="Z126">_xll.SNL.Clients.Office.Excel.Functions.SPG($A126, "SP_TOTAL_REV", Z$3)</f>
        <v>391047</v>
      </c>
    </row>
    <row r="127" spans="1:26" x14ac:dyDescent="0.3">
      <c r="A127" s="11" t="s">
        <v>1140</v>
      </c>
      <c r="B127" s="4" cm="1">
        <f t="array" ref="B127">_xll.SNL.Clients.Office.Excel.Functions.SPG($A127, "SP_TOTAL_REV", B$3)</f>
        <v>616900</v>
      </c>
      <c r="C127" s="4" cm="1">
        <f t="array" ref="C127">_xll.SNL.Clients.Office.Excel.Functions.SPG($A127, "SP_TOTAL_REV", C$3)</f>
        <v>652900</v>
      </c>
      <c r="D127" s="4" cm="1">
        <f t="array" ref="D127">_xll.SNL.Clients.Office.Excel.Functions.SPG($A127, "SP_TOTAL_REV", D$3)</f>
        <v>601000</v>
      </c>
      <c r="E127" s="4" cm="1">
        <f t="array" ref="E127">_xll.SNL.Clients.Office.Excel.Functions.SPG($A127, "SP_TOTAL_REV", E$3)</f>
        <v>633100</v>
      </c>
      <c r="F127" s="4" cm="1">
        <f t="array" ref="F127">_xll.SNL.Clients.Office.Excel.Functions.SPG($A127, "SP_TOTAL_REV", F$3)</f>
        <v>623600</v>
      </c>
      <c r="G127" s="4" cm="1">
        <f t="array" ref="G127">_xll.SNL.Clients.Office.Excel.Functions.SPG($A127, "SP_TOTAL_REV", G$3)</f>
        <v>645600</v>
      </c>
      <c r="H127" s="4" cm="1">
        <f t="array" ref="H127">_xll.SNL.Clients.Office.Excel.Functions.SPG($A127, "SP_TOTAL_REV", H$3)</f>
        <v>631300</v>
      </c>
      <c r="I127" s="4" cm="1">
        <f t="array" ref="I127">_xll.SNL.Clients.Office.Excel.Functions.SPG($A127, "SP_TOTAL_REV", I$3)</f>
        <v>662400</v>
      </c>
      <c r="J127" s="4" cm="1">
        <f t="array" ref="J127">_xll.SNL.Clients.Office.Excel.Functions.SPG($A127, "SP_TOTAL_REV", J$3)</f>
        <v>627200</v>
      </c>
      <c r="K127" s="4" cm="1">
        <f t="array" ref="K127">_xll.SNL.Clients.Office.Excel.Functions.SPG($A127, "SP_TOTAL_REV", K$3)</f>
        <v>660800</v>
      </c>
      <c r="L127" s="4" cm="1">
        <f t="array" ref="L127">_xll.SNL.Clients.Office.Excel.Functions.SPG($A127, "SP_TOTAL_REV", L$3)</f>
        <v>631100</v>
      </c>
      <c r="M127" s="4" cm="1">
        <f t="array" ref="M127">_xll.SNL.Clients.Office.Excel.Functions.SPG($A127, "SP_TOTAL_REV", M$3)</f>
        <v>645800</v>
      </c>
      <c r="N127" s="4" cm="1">
        <f t="array" ref="N127">_xll.SNL.Clients.Office.Excel.Functions.SPG($A127, "SP_TOTAL_REV", N$3)</f>
        <v>631400</v>
      </c>
      <c r="O127" s="4" t="str" cm="1">
        <f t="array" ref="O127">_xll.SNL.Clients.Office.Excel.Functions.SPG($A127, "SP_TOTAL_REV", O$3)</f>
        <v>NA</v>
      </c>
      <c r="P127" s="4" cm="1">
        <f t="array" ref="P127">_xll.SNL.Clients.Office.Excel.Functions.SPG($A127, "SP_TOTAL_REV", P$3)</f>
        <v>607300</v>
      </c>
      <c r="Q127" s="4" cm="1">
        <f t="array" ref="Q127">_xll.SNL.Clients.Office.Excel.Functions.SPG($A127, "SP_TOTAL_REV", Q$3)</f>
        <v>637200</v>
      </c>
      <c r="R127" s="4" cm="1">
        <f t="array" ref="R127">_xll.SNL.Clients.Office.Excel.Functions.SPG($A127, "SP_TOTAL_REV", R$3)</f>
        <v>612600</v>
      </c>
      <c r="S127" s="4" cm="1">
        <f t="array" ref="S127">_xll.SNL.Clients.Office.Excel.Functions.SPG($A127, "SP_TOTAL_REV", S$3)</f>
        <v>616300</v>
      </c>
      <c r="T127" s="4" cm="1">
        <f t="array" ref="T127">_xll.SNL.Clients.Office.Excel.Functions.SPG($A127, "SP_TOTAL_REV", T$3)</f>
        <v>547200</v>
      </c>
      <c r="U127" s="4" t="str" cm="1">
        <f t="array" ref="U127">_xll.SNL.Clients.Office.Excel.Functions.SPG($A127, "SP_TOTAL_REV", U$3)</f>
        <v>NA</v>
      </c>
      <c r="V127" s="4" cm="1">
        <f t="array" ref="V127">_xll.SNL.Clients.Office.Excel.Functions.SPG($A127, "SP_TOTAL_REV", V$3)</f>
        <v>547200</v>
      </c>
      <c r="W127" s="4" cm="1">
        <f t="array" ref="W127">_xll.SNL.Clients.Office.Excel.Functions.SPG($A127, "SP_TOTAL_REV", W$3)</f>
        <v>720500</v>
      </c>
      <c r="X127" s="4" cm="1">
        <f t="array" ref="X127">_xll.SNL.Clients.Office.Excel.Functions.SPG($A127, "SP_TOTAL_REV", X$3)</f>
        <v>659300</v>
      </c>
      <c r="Y127" s="4" cm="1">
        <f t="array" ref="Y127">_xll.SNL.Clients.Office.Excel.Functions.SPG($A127, "SP_TOTAL_REV", Y$3)</f>
        <v>712100</v>
      </c>
      <c r="Z127" s="4" cm="1">
        <f t="array" ref="Z127">_xll.SNL.Clients.Office.Excel.Functions.SPG($A127, "SP_TOTAL_REV", Z$3)</f>
        <v>659700</v>
      </c>
    </row>
    <row r="128" spans="1:26" x14ac:dyDescent="0.3">
      <c r="A128" s="11" t="s">
        <v>1141</v>
      </c>
      <c r="B128" s="4" cm="1">
        <f t="array" ref="B128">_xll.SNL.Clients.Office.Excel.Functions.SPG($A128, "SP_TOTAL_REV", B$3)</f>
        <v>172714</v>
      </c>
      <c r="C128" s="4" cm="1">
        <f t="array" ref="C128">_xll.SNL.Clients.Office.Excel.Functions.SPG($A128, "SP_TOTAL_REV", C$3)</f>
        <v>174167</v>
      </c>
      <c r="D128" s="4" cm="1">
        <f t="array" ref="D128">_xll.SNL.Clients.Office.Excel.Functions.SPG($A128, "SP_TOTAL_REV", D$3)</f>
        <v>180313</v>
      </c>
      <c r="E128" s="4" cm="1">
        <f t="array" ref="E128">_xll.SNL.Clients.Office.Excel.Functions.SPG($A128, "SP_TOTAL_REV", E$3)</f>
        <v>172682</v>
      </c>
      <c r="F128" s="4" cm="1">
        <f t="array" ref="F128">_xll.SNL.Clients.Office.Excel.Functions.SPG($A128, "SP_TOTAL_REV", F$3)</f>
        <v>164588</v>
      </c>
      <c r="G128" s="4" cm="1">
        <f t="array" ref="G128">_xll.SNL.Clients.Office.Excel.Functions.SPG($A128, "SP_TOTAL_REV", G$3)</f>
        <v>169446</v>
      </c>
      <c r="H128" s="4" cm="1">
        <f t="array" ref="H128">_xll.SNL.Clients.Office.Excel.Functions.SPG($A128, "SP_TOTAL_REV", H$3)</f>
        <v>191499</v>
      </c>
      <c r="I128" s="4" cm="1">
        <f t="array" ref="I128">_xll.SNL.Clients.Office.Excel.Functions.SPG($A128, "SP_TOTAL_REV", I$3)</f>
        <v>173396</v>
      </c>
      <c r="J128" s="4" cm="1">
        <f t="array" ref="J128">_xll.SNL.Clients.Office.Excel.Functions.SPG($A128, "SP_TOTAL_REV", J$3)</f>
        <v>170416</v>
      </c>
      <c r="K128" s="4" cm="1">
        <f t="array" ref="K128">_xll.SNL.Clients.Office.Excel.Functions.SPG($A128, "SP_TOTAL_REV", K$3)</f>
        <v>166973</v>
      </c>
      <c r="L128" s="4" cm="1">
        <f t="array" ref="L128">_xll.SNL.Clients.Office.Excel.Functions.SPG($A128, "SP_TOTAL_REV", L$3)</f>
        <v>162495</v>
      </c>
      <c r="M128" s="4" cm="1">
        <f t="array" ref="M128">_xll.SNL.Clients.Office.Excel.Functions.SPG($A128, "SP_TOTAL_REV", M$3)</f>
        <v>162019</v>
      </c>
      <c r="N128" s="4" cm="1">
        <f t="array" ref="N128">_xll.SNL.Clients.Office.Excel.Functions.SPG($A128, "SP_TOTAL_REV", N$3)</f>
        <v>156837</v>
      </c>
      <c r="O128" s="4" cm="1">
        <f t="array" ref="O128">_xll.SNL.Clients.Office.Excel.Functions.SPG($A128, "SP_TOTAL_REV", O$3)</f>
        <v>151717</v>
      </c>
      <c r="P128" s="4" cm="1">
        <f t="array" ref="P128">_xll.SNL.Clients.Office.Excel.Functions.SPG($A128, "SP_TOTAL_REV", P$3)</f>
        <v>139253</v>
      </c>
      <c r="Q128" s="4" cm="1">
        <f t="array" ref="Q128">_xll.SNL.Clients.Office.Excel.Functions.SPG($A128, "SP_TOTAL_REV", Q$3)</f>
        <v>124254</v>
      </c>
      <c r="R128" s="4" cm="1">
        <f t="array" ref="R128">_xll.SNL.Clients.Office.Excel.Functions.SPG($A128, "SP_TOTAL_REV", R$3)</f>
        <v>110369</v>
      </c>
      <c r="S128" s="4" cm="1">
        <f t="array" ref="S128">_xll.SNL.Clients.Office.Excel.Functions.SPG($A128, "SP_TOTAL_REV", S$3)</f>
        <v>91338</v>
      </c>
      <c r="T128" s="4" cm="1">
        <f t="array" ref="T128">_xll.SNL.Clients.Office.Excel.Functions.SPG($A128, "SP_TOTAL_REV", T$3)</f>
        <v>63076</v>
      </c>
      <c r="U128" s="4" cm="1">
        <f t="array" ref="U128">_xll.SNL.Clients.Office.Excel.Functions.SPG($A128, "SP_TOTAL_REV", U$3)</f>
        <v>105335</v>
      </c>
      <c r="V128" s="4" cm="1">
        <f t="array" ref="V128">_xll.SNL.Clients.Office.Excel.Functions.SPG($A128, "SP_TOTAL_REV", V$3)</f>
        <v>152371</v>
      </c>
      <c r="W128" s="4" cm="1">
        <f t="array" ref="W128">_xll.SNL.Clients.Office.Excel.Functions.SPG($A128, "SP_TOTAL_REV", W$3)</f>
        <v>171920</v>
      </c>
      <c r="X128" s="4" cm="1">
        <f t="array" ref="X128">_xll.SNL.Clients.Office.Excel.Functions.SPG($A128, "SP_TOTAL_REV", X$3)</f>
        <v>180794</v>
      </c>
      <c r="Y128" s="4" cm="1">
        <f t="array" ref="Y128">_xll.SNL.Clients.Office.Excel.Functions.SPG($A128, "SP_TOTAL_REV", Y$3)</f>
        <v>168934</v>
      </c>
      <c r="Z128" s="4" cm="1">
        <f t="array" ref="Z128">_xll.SNL.Clients.Office.Excel.Functions.SPG($A128, "SP_TOTAL_REV", Z$3)</f>
        <v>156192</v>
      </c>
    </row>
    <row r="129" spans="1:26" x14ac:dyDescent="0.3">
      <c r="A129" s="11" t="s">
        <v>1142</v>
      </c>
      <c r="B129" s="4" cm="1">
        <f t="array" ref="B129">_xll.SNL.Clients.Office.Excel.Functions.SPG($A129, "SP_TOTAL_REV", B$3)</f>
        <v>4576000</v>
      </c>
      <c r="C129" s="4" cm="1">
        <f t="array" ref="C129">_xll.SNL.Clients.Office.Excel.Functions.SPG($A129, "SP_TOTAL_REV", C$3)</f>
        <v>3833000</v>
      </c>
      <c r="D129" s="4" cm="1">
        <f t="array" ref="D129">_xll.SNL.Clients.Office.Excel.Functions.SPG($A129, "SP_TOTAL_REV", D$3)</f>
        <v>2933000</v>
      </c>
      <c r="E129" s="4" cm="1">
        <f t="array" ref="E129">_xll.SNL.Clients.Office.Excel.Functions.SPG($A129, "SP_TOTAL_REV", E$3)</f>
        <v>3763000</v>
      </c>
      <c r="F129" s="4" cm="1">
        <f t="array" ref="F129">_xll.SNL.Clients.Office.Excel.Functions.SPG($A129, "SP_TOTAL_REV", F$3)</f>
        <v>2230000</v>
      </c>
      <c r="G129" s="4" cm="1">
        <f t="array" ref="G129">_xll.SNL.Clients.Office.Excel.Functions.SPG($A129, "SP_TOTAL_REV", G$3)</f>
        <v>1861000</v>
      </c>
      <c r="H129" s="4" cm="1">
        <f t="array" ref="H129">_xll.SNL.Clients.Office.Excel.Functions.SPG($A129, "SP_TOTAL_REV", H$3)</f>
        <v>3912000</v>
      </c>
      <c r="I129" s="4" cm="1">
        <f t="array" ref="I129">_xll.SNL.Clients.Office.Excel.Functions.SPG($A129, "SP_TOTAL_REV", I$3)</f>
        <v>2386000</v>
      </c>
      <c r="J129" s="4" cm="1">
        <f t="array" ref="J129">_xll.SNL.Clients.Office.Excel.Functions.SPG($A129, "SP_TOTAL_REV", J$3)</f>
        <v>2357000</v>
      </c>
      <c r="K129" s="4" cm="1">
        <f t="array" ref="K129">_xll.SNL.Clients.Office.Excel.Functions.SPG($A129, "SP_TOTAL_REV", K$3)</f>
        <v>1880000</v>
      </c>
      <c r="L129" s="4" cm="1">
        <f t="array" ref="L129">_xll.SNL.Clients.Office.Excel.Functions.SPG($A129, "SP_TOTAL_REV", L$3)</f>
        <v>3117000</v>
      </c>
      <c r="M129" s="4" cm="1">
        <f t="array" ref="M129">_xll.SNL.Clients.Office.Excel.Functions.SPG($A129, "SP_TOTAL_REV", M$3)</f>
        <v>4993000</v>
      </c>
      <c r="N129" s="4" cm="1">
        <f t="array" ref="N129">_xll.SNL.Clients.Office.Excel.Functions.SPG($A129, "SP_TOTAL_REV", N$3)</f>
        <v>3146000</v>
      </c>
      <c r="O129" s="4" cm="1">
        <f t="array" ref="O129">_xll.SNL.Clients.Office.Excel.Functions.SPG($A129, "SP_TOTAL_REV", O$3)</f>
        <v>3260000</v>
      </c>
      <c r="P129" s="4" cm="1">
        <f t="array" ref="P129">_xll.SNL.Clients.Office.Excel.Functions.SPG($A129, "SP_TOTAL_REV", P$3)</f>
        <v>3548000</v>
      </c>
      <c r="Q129" s="4" cm="1">
        <f t="array" ref="Q129">_xll.SNL.Clients.Office.Excel.Functions.SPG($A129, "SP_TOTAL_REV", Q$3)</f>
        <v>4121000</v>
      </c>
      <c r="R129" s="4" cm="1">
        <f t="array" ref="R129">_xll.SNL.Clients.Office.Excel.Functions.SPG($A129, "SP_TOTAL_REV", R$3)</f>
        <v>2424000</v>
      </c>
      <c r="S129" s="4" cm="1">
        <f t="array" ref="S129">_xll.SNL.Clients.Office.Excel.Functions.SPG($A129, "SP_TOTAL_REV", S$3)</f>
        <v>1276000</v>
      </c>
      <c r="T129" s="4" cm="1">
        <f t="array" ref="T129">_xll.SNL.Clients.Office.Excel.Functions.SPG($A129, "SP_TOTAL_REV", T$3)</f>
        <v>1899000</v>
      </c>
      <c r="U129" s="4" cm="1">
        <f t="array" ref="U129">_xll.SNL.Clients.Office.Excel.Functions.SPG($A129, "SP_TOTAL_REV", U$3)</f>
        <v>-2543000</v>
      </c>
      <c r="V129" s="4" cm="1">
        <f t="array" ref="V129">_xll.SNL.Clients.Office.Excel.Functions.SPG($A129, "SP_TOTAL_REV", V$3)</f>
        <v>8951000</v>
      </c>
      <c r="W129" s="4" cm="1">
        <f t="array" ref="W129">_xll.SNL.Clients.Office.Excel.Functions.SPG($A129, "SP_TOTAL_REV", W$3)</f>
        <v>2482000</v>
      </c>
      <c r="X129" s="4" cm="1">
        <f t="array" ref="X129">_xll.SNL.Clients.Office.Excel.Functions.SPG($A129, "SP_TOTAL_REV", X$3)</f>
        <v>3078000</v>
      </c>
      <c r="Y129" s="4" cm="1">
        <f t="array" ref="Y129">_xll.SNL.Clients.Office.Excel.Functions.SPG($A129, "SP_TOTAL_REV", Y$3)</f>
        <v>1904000</v>
      </c>
      <c r="Z129" s="4" cm="1">
        <f t="array" ref="Z129">_xll.SNL.Clients.Office.Excel.Functions.SPG($A129, "SP_TOTAL_REV", Z$3)</f>
        <v>118000</v>
      </c>
    </row>
    <row r="130" spans="1:26" x14ac:dyDescent="0.3">
      <c r="A130" s="11" t="s">
        <v>1143</v>
      </c>
      <c r="B130" s="4" cm="1">
        <f t="array" ref="B130">_xll.SNL.Clients.Office.Excel.Functions.SPG($A130, "SP_TOTAL_REV", B$3)</f>
        <v>392235</v>
      </c>
      <c r="C130" s="4" cm="1">
        <f t="array" ref="C130">_xll.SNL.Clients.Office.Excel.Functions.SPG($A130, "SP_TOTAL_REV", C$3)</f>
        <v>371835</v>
      </c>
      <c r="D130" s="4" cm="1">
        <f t="array" ref="D130">_xll.SNL.Clients.Office.Excel.Functions.SPG($A130, "SP_TOTAL_REV", D$3)</f>
        <v>393130</v>
      </c>
      <c r="E130" s="4" cm="1">
        <f t="array" ref="E130">_xll.SNL.Clients.Office.Excel.Functions.SPG($A130, "SP_TOTAL_REV", E$3)</f>
        <v>380598</v>
      </c>
      <c r="F130" s="4" cm="1">
        <f t="array" ref="F130">_xll.SNL.Clients.Office.Excel.Functions.SPG($A130, "SP_TOTAL_REV", F$3)</f>
        <v>386851</v>
      </c>
      <c r="G130" s="4" cm="1">
        <f t="array" ref="G130">_xll.SNL.Clients.Office.Excel.Functions.SPG($A130, "SP_TOTAL_REV", G$3)</f>
        <v>361199</v>
      </c>
      <c r="H130" s="4" cm="1">
        <f t="array" ref="H130">_xll.SNL.Clients.Office.Excel.Functions.SPG($A130, "SP_TOTAL_REV", H$3)</f>
        <v>389474</v>
      </c>
      <c r="I130" s="4" cm="1">
        <f t="array" ref="I130">_xll.SNL.Clients.Office.Excel.Functions.SPG($A130, "SP_TOTAL_REV", I$3)</f>
        <v>370987</v>
      </c>
      <c r="J130" s="4" cm="1">
        <f t="array" ref="J130">_xll.SNL.Clients.Office.Excel.Functions.SPG($A130, "SP_TOTAL_REV", J$3)</f>
        <v>370060</v>
      </c>
      <c r="K130" s="4" cm="1">
        <f t="array" ref="K130">_xll.SNL.Clients.Office.Excel.Functions.SPG($A130, "SP_TOTAL_REV", K$3)</f>
        <v>341078</v>
      </c>
      <c r="L130" s="4" cm="1">
        <f t="array" ref="L130">_xll.SNL.Clients.Office.Excel.Functions.SPG($A130, "SP_TOTAL_REV", L$3)</f>
        <v>382434</v>
      </c>
      <c r="M130" s="4" cm="1">
        <f t="array" ref="M130">_xll.SNL.Clients.Office.Excel.Functions.SPG($A130, "SP_TOTAL_REV", M$3)</f>
        <v>366558</v>
      </c>
      <c r="N130" s="4" cm="1">
        <f t="array" ref="N130">_xll.SNL.Clients.Office.Excel.Functions.SPG($A130, "SP_TOTAL_REV", N$3)</f>
        <v>360360</v>
      </c>
      <c r="O130" s="4" t="str" cm="1">
        <f t="array" ref="O130">_xll.SNL.Clients.Office.Excel.Functions.SPG($A130, "SP_TOTAL_REV", O$3)</f>
        <v>NA</v>
      </c>
      <c r="P130" s="4" t="str" cm="1">
        <f t="array" ref="P130">_xll.SNL.Clients.Office.Excel.Functions.SPG($A130, "SP_TOTAL_REV", P$3)</f>
        <v>NA</v>
      </c>
      <c r="Q130" s="4" cm="1">
        <f t="array" ref="Q130">_xll.SNL.Clients.Office.Excel.Functions.SPG($A130, "SP_TOTAL_REV", Q$3)</f>
        <v>328772</v>
      </c>
      <c r="R130" s="4" cm="1">
        <f t="array" ref="R130">_xll.SNL.Clients.Office.Excel.Functions.SPG($A130, "SP_TOTAL_REV", R$3)</f>
        <v>304596</v>
      </c>
      <c r="S130" s="4" cm="1">
        <f t="array" ref="S130">_xll.SNL.Clients.Office.Excel.Functions.SPG($A130, "SP_TOTAL_REV", S$3)</f>
        <v>273627</v>
      </c>
      <c r="T130" s="4" cm="1">
        <f t="array" ref="T130">_xll.SNL.Clients.Office.Excel.Functions.SPG($A130, "SP_TOTAL_REV", T$3)</f>
        <v>283654</v>
      </c>
      <c r="U130" s="4" cm="1">
        <f t="array" ref="U130">_xll.SNL.Clients.Office.Excel.Functions.SPG($A130, "SP_TOTAL_REV", U$3)</f>
        <v>255154</v>
      </c>
      <c r="V130" s="4" cm="1">
        <f t="array" ref="V130">_xll.SNL.Clients.Office.Excel.Functions.SPG($A130, "SP_TOTAL_REV", V$3)</f>
        <v>280683</v>
      </c>
      <c r="W130" s="4" cm="1">
        <f t="array" ref="W130">_xll.SNL.Clients.Office.Excel.Functions.SPG($A130, "SP_TOTAL_REV", W$3)</f>
        <v>259118</v>
      </c>
      <c r="X130" s="4" cm="1">
        <f t="array" ref="X130">_xll.SNL.Clients.Office.Excel.Functions.SPG($A130, "SP_TOTAL_REV", X$3)</f>
        <v>274478</v>
      </c>
      <c r="Y130" s="4" cm="1">
        <f t="array" ref="Y130">_xll.SNL.Clients.Office.Excel.Functions.SPG($A130, "SP_TOTAL_REV", Y$3)</f>
        <v>251592</v>
      </c>
      <c r="Z130" s="4" cm="1">
        <f t="array" ref="Z130">_xll.SNL.Clients.Office.Excel.Functions.SPG($A130, "SP_TOTAL_REV", Z$3)</f>
        <v>260023</v>
      </c>
    </row>
    <row r="131" spans="1:26" x14ac:dyDescent="0.3">
      <c r="A131" s="11" t="s">
        <v>1144</v>
      </c>
      <c r="B131" s="4" cm="1">
        <f t="array" ref="B131">_xll.SNL.Clients.Office.Excel.Functions.SPG($A131, "SP_TOTAL_REV", B$3)</f>
        <v>678138</v>
      </c>
      <c r="C131" s="4" cm="1">
        <f t="array" ref="C131">_xll.SNL.Clients.Office.Excel.Functions.SPG($A131, "SP_TOTAL_REV", C$3)</f>
        <v>670756</v>
      </c>
      <c r="D131" s="4" cm="1">
        <f t="array" ref="D131">_xll.SNL.Clients.Office.Excel.Functions.SPG($A131, "SP_TOTAL_REV", D$3)</f>
        <v>673250</v>
      </c>
      <c r="E131" s="4" cm="1">
        <f t="array" ref="E131">_xll.SNL.Clients.Office.Excel.Functions.SPG($A131, "SP_TOTAL_REV", E$3)</f>
        <v>707053</v>
      </c>
      <c r="F131" s="4" cm="1">
        <f t="array" ref="F131">_xll.SNL.Clients.Office.Excel.Functions.SPG($A131, "SP_TOTAL_REV", F$3)</f>
        <v>689744</v>
      </c>
      <c r="G131" s="4" cm="1">
        <f t="array" ref="G131">_xll.SNL.Clients.Office.Excel.Functions.SPG($A131, "SP_TOTAL_REV", G$3)</f>
        <v>689348</v>
      </c>
      <c r="H131" s="4" cm="1">
        <f t="array" ref="H131">_xll.SNL.Clients.Office.Excel.Functions.SPG($A131, "SP_TOTAL_REV", H$3)</f>
        <v>680996</v>
      </c>
      <c r="I131" s="4" cm="1">
        <f t="array" ref="I131">_xll.SNL.Clients.Office.Excel.Functions.SPG($A131, "SP_TOTAL_REV", I$3)</f>
        <v>720422</v>
      </c>
      <c r="J131" s="4" cm="1">
        <f t="array" ref="J131">_xll.SNL.Clients.Office.Excel.Functions.SPG($A131, "SP_TOTAL_REV", J$3)</f>
        <v>684000</v>
      </c>
      <c r="K131" s="4" cm="1">
        <f t="array" ref="K131">_xll.SNL.Clients.Office.Excel.Functions.SPG($A131, "SP_TOTAL_REV", K$3)</f>
        <v>664127</v>
      </c>
      <c r="L131" s="4" cm="1">
        <f t="array" ref="L131">_xll.SNL.Clients.Office.Excel.Functions.SPG($A131, "SP_TOTAL_REV", L$3)</f>
        <v>620265</v>
      </c>
      <c r="M131" s="4" cm="1">
        <f t="array" ref="M131">_xll.SNL.Clients.Office.Excel.Functions.SPG($A131, "SP_TOTAL_REV", M$3)</f>
        <v>661177</v>
      </c>
      <c r="N131" s="4" cm="1">
        <f t="array" ref="N131">_xll.SNL.Clients.Office.Excel.Functions.SPG($A131, "SP_TOTAL_REV", N$3)</f>
        <v>647911</v>
      </c>
      <c r="O131" s="4" cm="1">
        <f t="array" ref="O131">_xll.SNL.Clients.Office.Excel.Functions.SPG($A131, "SP_TOTAL_REV", O$3)</f>
        <v>624215</v>
      </c>
      <c r="P131" s="4" cm="1">
        <f t="array" ref="P131">_xll.SNL.Clients.Office.Excel.Functions.SPG($A131, "SP_TOTAL_REV", P$3)</f>
        <v>605968</v>
      </c>
      <c r="Q131" s="4" cm="1">
        <f t="array" ref="Q131">_xll.SNL.Clients.Office.Excel.Functions.SPG($A131, "SP_TOTAL_REV", Q$3)</f>
        <v>629804</v>
      </c>
      <c r="R131" s="4" cm="1">
        <f t="array" ref="R131">_xll.SNL.Clients.Office.Excel.Functions.SPG($A131, "SP_TOTAL_REV", R$3)</f>
        <v>568128</v>
      </c>
      <c r="S131" s="4" t="str" cm="1">
        <f t="array" ref="S131">_xll.SNL.Clients.Office.Excel.Functions.SPG($A131, "SP_TOTAL_REV", S$3)</f>
        <v>NA</v>
      </c>
      <c r="T131" s="4" t="str" cm="1">
        <f t="array" ref="T131">_xll.SNL.Clients.Office.Excel.Functions.SPG($A131, "SP_TOTAL_REV", T$3)</f>
        <v>NA</v>
      </c>
      <c r="U131" s="4" t="str" cm="1">
        <f t="array" ref="U131">_xll.SNL.Clients.Office.Excel.Functions.SPG($A131, "SP_TOTAL_REV", U$3)</f>
        <v>NA</v>
      </c>
      <c r="V131" s="4" t="str" cm="1">
        <f t="array" ref="V131">_xll.SNL.Clients.Office.Excel.Functions.SPG($A131, "SP_TOTAL_REV", V$3)</f>
        <v>NA</v>
      </c>
      <c r="W131" s="4" t="str" cm="1">
        <f t="array" ref="W131">_xll.SNL.Clients.Office.Excel.Functions.SPG($A131, "SP_TOTAL_REV", W$3)</f>
        <v>NA</v>
      </c>
      <c r="X131" s="4" t="str" cm="1">
        <f t="array" ref="X131">_xll.SNL.Clients.Office.Excel.Functions.SPG($A131, "SP_TOTAL_REV", X$3)</f>
        <v>NA</v>
      </c>
      <c r="Y131" s="4" t="str" cm="1">
        <f t="array" ref="Y131">_xll.SNL.Clients.Office.Excel.Functions.SPG($A131, "SP_TOTAL_REV", Y$3)</f>
        <v>NA</v>
      </c>
      <c r="Z131" s="4" t="str" cm="1">
        <f t="array" ref="Z131">_xll.SNL.Clients.Office.Excel.Functions.SPG($A131, "SP_TOTAL_REV", Z$3)</f>
        <v>NA</v>
      </c>
    </row>
    <row r="132" spans="1:26" x14ac:dyDescent="0.3">
      <c r="A132" s="11" t="s">
        <v>1145</v>
      </c>
      <c r="B132" s="4" cm="1">
        <f t="array" ref="B132">_xll.SNL.Clients.Office.Excel.Functions.SPG($A132, "SP_TOTAL_REV", B$3)</f>
        <v>317558</v>
      </c>
      <c r="C132" s="4" cm="1">
        <f t="array" ref="C132">_xll.SNL.Clients.Office.Excel.Functions.SPG($A132, "SP_TOTAL_REV", C$3)</f>
        <v>315027</v>
      </c>
      <c r="D132" s="4" cm="1">
        <f t="array" ref="D132">_xll.SNL.Clients.Office.Excel.Functions.SPG($A132, "SP_TOTAL_REV", D$3)</f>
        <v>316578</v>
      </c>
      <c r="E132" s="4" cm="1">
        <f t="array" ref="E132">_xll.SNL.Clients.Office.Excel.Functions.SPG($A132, "SP_TOTAL_REV", E$3)</f>
        <v>312942</v>
      </c>
      <c r="F132" s="4" cm="1">
        <f t="array" ref="F132">_xll.SNL.Clients.Office.Excel.Functions.SPG($A132, "SP_TOTAL_REV", F$3)</f>
        <v>298357</v>
      </c>
      <c r="G132" s="4" cm="1">
        <f t="array" ref="G132">_xll.SNL.Clients.Office.Excel.Functions.SPG($A132, "SP_TOTAL_REV", G$3)</f>
        <v>297277</v>
      </c>
      <c r="H132" s="4" cm="1">
        <f t="array" ref="H132">_xll.SNL.Clients.Office.Excel.Functions.SPG($A132, "SP_TOTAL_REV", H$3)</f>
        <v>296108</v>
      </c>
      <c r="I132" s="4" cm="1">
        <f t="array" ref="I132">_xll.SNL.Clients.Office.Excel.Functions.SPG($A132, "SP_TOTAL_REV", I$3)</f>
        <v>260128</v>
      </c>
      <c r="J132" s="4" cm="1">
        <f t="array" ref="J132">_xll.SNL.Clients.Office.Excel.Functions.SPG($A132, "SP_TOTAL_REV", J$3)</f>
        <v>256246</v>
      </c>
      <c r="K132" s="4" cm="1">
        <f t="array" ref="K132">_xll.SNL.Clients.Office.Excel.Functions.SPG($A132, "SP_TOTAL_REV", K$3)</f>
        <v>230037</v>
      </c>
      <c r="L132" s="4" cm="1">
        <f t="array" ref="L132">_xll.SNL.Clients.Office.Excel.Functions.SPG($A132, "SP_TOTAL_REV", L$3)</f>
        <v>261767</v>
      </c>
      <c r="M132" s="4" cm="1">
        <f t="array" ref="M132">_xll.SNL.Clients.Office.Excel.Functions.SPG($A132, "SP_TOTAL_REV", M$3)</f>
        <v>244409</v>
      </c>
      <c r="N132" s="4" cm="1">
        <f t="array" ref="N132">_xll.SNL.Clients.Office.Excel.Functions.SPG($A132, "SP_TOTAL_REV", N$3)</f>
        <v>264611</v>
      </c>
      <c r="O132" s="4" cm="1">
        <f t="array" ref="O132">_xll.SNL.Clients.Office.Excel.Functions.SPG($A132, "SP_TOTAL_REV", O$3)</f>
        <v>256916</v>
      </c>
      <c r="P132" s="4" cm="1">
        <f t="array" ref="P132">_xll.SNL.Clients.Office.Excel.Functions.SPG($A132, "SP_TOTAL_REV", P$3)</f>
        <v>283536</v>
      </c>
      <c r="Q132" s="4" cm="1">
        <f t="array" ref="Q132">_xll.SNL.Clients.Office.Excel.Functions.SPG($A132, "SP_TOTAL_REV", Q$3)</f>
        <v>243261</v>
      </c>
      <c r="R132" s="4" cm="1">
        <f t="array" ref="R132">_xll.SNL.Clients.Office.Excel.Functions.SPG($A132, "SP_TOTAL_REV", R$3)</f>
        <v>244797</v>
      </c>
      <c r="S132" s="4" cm="1">
        <f t="array" ref="S132">_xll.SNL.Clients.Office.Excel.Functions.SPG($A132, "SP_TOTAL_REV", S$3)</f>
        <v>247199</v>
      </c>
      <c r="T132" s="4" cm="1">
        <f t="array" ref="T132">_xll.SNL.Clients.Office.Excel.Functions.SPG($A132, "SP_TOTAL_REV", T$3)</f>
        <v>243038</v>
      </c>
      <c r="U132" s="4" cm="1">
        <f t="array" ref="U132">_xll.SNL.Clients.Office.Excel.Functions.SPG($A132, "SP_TOTAL_REV", U$3)</f>
        <v>236077</v>
      </c>
      <c r="V132" s="4" cm="1">
        <f t="array" ref="V132">_xll.SNL.Clients.Office.Excel.Functions.SPG($A132, "SP_TOTAL_REV", V$3)</f>
        <v>228840</v>
      </c>
      <c r="W132" s="4" cm="1">
        <f t="array" ref="W132">_xll.SNL.Clients.Office.Excel.Functions.SPG($A132, "SP_TOTAL_REV", W$3)</f>
        <v>228762</v>
      </c>
      <c r="X132" s="4" cm="1">
        <f t="array" ref="X132">_xll.SNL.Clients.Office.Excel.Functions.SPG($A132, "SP_TOTAL_REV", X$3)</f>
        <v>226387</v>
      </c>
      <c r="Y132" s="4" cm="1">
        <f t="array" ref="Y132">_xll.SNL.Clients.Office.Excel.Functions.SPG($A132, "SP_TOTAL_REV", Y$3)</f>
        <v>211892</v>
      </c>
      <c r="Z132" s="4" cm="1">
        <f t="array" ref="Z132">_xll.SNL.Clients.Office.Excel.Functions.SPG($A132, "SP_TOTAL_REV", Z$3)</f>
        <v>200526</v>
      </c>
    </row>
    <row r="133" spans="1:26" x14ac:dyDescent="0.3">
      <c r="A133" s="11" t="s">
        <v>1146</v>
      </c>
      <c r="B133" s="4" cm="1">
        <f t="array" ref="B133">_xll.SNL.Clients.Office.Excel.Functions.SPG($A133, "SP_TOTAL_REV", B$3)</f>
        <v>783626</v>
      </c>
      <c r="C133" s="4" cm="1">
        <f t="array" ref="C133">_xll.SNL.Clients.Office.Excel.Functions.SPG($A133, "SP_TOTAL_REV", C$3)</f>
        <v>604383</v>
      </c>
      <c r="D133" s="4" cm="1">
        <f t="array" ref="D133">_xll.SNL.Clients.Office.Excel.Functions.SPG($A133, "SP_TOTAL_REV", D$3)</f>
        <v>435255</v>
      </c>
      <c r="E133" s="4" cm="1">
        <f t="array" ref="E133">_xll.SNL.Clients.Office.Excel.Functions.SPG($A133, "SP_TOTAL_REV", E$3)</f>
        <v>434406</v>
      </c>
      <c r="F133" s="4" cm="1">
        <f t="array" ref="F133">_xll.SNL.Clients.Office.Excel.Functions.SPG($A133, "SP_TOTAL_REV", F$3)</f>
        <v>612069</v>
      </c>
      <c r="G133" s="4" cm="1">
        <f t="array" ref="G133">_xll.SNL.Clients.Office.Excel.Functions.SPG($A133, "SP_TOTAL_REV", G$3)</f>
        <v>479419</v>
      </c>
      <c r="H133" s="4" cm="1">
        <f t="array" ref="H133">_xll.SNL.Clients.Office.Excel.Functions.SPG($A133, "SP_TOTAL_REV", H$3)</f>
        <v>411255</v>
      </c>
      <c r="I133" s="4" cm="1">
        <f t="array" ref="I133">_xll.SNL.Clients.Office.Excel.Functions.SPG($A133, "SP_TOTAL_REV", I$3)</f>
        <v>436700</v>
      </c>
      <c r="J133" s="4" cm="1">
        <f t="array" ref="J133">_xll.SNL.Clients.Office.Excel.Functions.SPG($A133, "SP_TOTAL_REV", J$3)</f>
        <v>726450</v>
      </c>
      <c r="K133" s="4" cm="1">
        <f t="array" ref="K133">_xll.SNL.Clients.Office.Excel.Functions.SPG($A133, "SP_TOTAL_REV", K$3)</f>
        <v>705383</v>
      </c>
      <c r="L133" s="4" cm="1">
        <f t="array" ref="L133">_xll.SNL.Clients.Office.Excel.Functions.SPG($A133, "SP_TOTAL_REV", L$3)</f>
        <v>434618</v>
      </c>
      <c r="M133" s="4" cm="1">
        <f t="array" ref="M133">_xll.SNL.Clients.Office.Excel.Functions.SPG($A133, "SP_TOTAL_REV", M$3)</f>
        <v>448756</v>
      </c>
      <c r="N133" s="4" cm="1">
        <f t="array" ref="N133">_xll.SNL.Clients.Office.Excel.Functions.SPG($A133, "SP_TOTAL_REV", N$3)</f>
        <v>699275</v>
      </c>
      <c r="O133" s="4" cm="1">
        <f t="array" ref="O133">_xll.SNL.Clients.Office.Excel.Functions.SPG($A133, "SP_TOTAL_REV", O$3)</f>
        <v>535687</v>
      </c>
      <c r="P133" s="4" cm="1">
        <f t="array" ref="P133">_xll.SNL.Clients.Office.Excel.Functions.SPG($A133, "SP_TOTAL_REV", P$3)</f>
        <v>361860</v>
      </c>
      <c r="Q133" s="4" cm="1">
        <f t="array" ref="Q133">_xll.SNL.Clients.Office.Excel.Functions.SPG($A133, "SP_TOTAL_REV", Q$3)</f>
        <v>397032</v>
      </c>
      <c r="R133" s="4" cm="1">
        <f t="array" ref="R133">_xll.SNL.Clients.Office.Excel.Functions.SPG($A133, "SP_TOTAL_REV", R$3)</f>
        <v>583565</v>
      </c>
      <c r="S133" s="4" cm="1">
        <f t="array" ref="S133">_xll.SNL.Clients.Office.Excel.Functions.SPG($A133, "SP_TOTAL_REV", S$3)</f>
        <v>473998</v>
      </c>
      <c r="T133" s="4" cm="1">
        <f t="array" ref="T133">_xll.SNL.Clients.Office.Excel.Functions.SPG($A133, "SP_TOTAL_REV", T$3)</f>
        <v>348647</v>
      </c>
      <c r="U133" s="4" cm="1">
        <f t="array" ref="U133">_xll.SNL.Clients.Office.Excel.Functions.SPG($A133, "SP_TOTAL_REV", U$3)</f>
        <v>384468</v>
      </c>
      <c r="V133" s="4" cm="1">
        <f t="array" ref="V133">_xll.SNL.Clients.Office.Excel.Functions.SPG($A133, "SP_TOTAL_REV", V$3)</f>
        <v>255585</v>
      </c>
      <c r="W133" s="4" cm="1">
        <f t="array" ref="W133">_xll.SNL.Clients.Office.Excel.Functions.SPG($A133, "SP_TOTAL_REV", W$3)</f>
        <v>226042</v>
      </c>
      <c r="X133" s="4" cm="1">
        <f t="array" ref="X133">_xll.SNL.Clients.Office.Excel.Functions.SPG($A133, "SP_TOTAL_REV", X$3)</f>
        <v>243626</v>
      </c>
      <c r="Y133" s="4" cm="1">
        <f t="array" ref="Y133">_xll.SNL.Clients.Office.Excel.Functions.SPG($A133, "SP_TOTAL_REV", Y$3)</f>
        <v>218892</v>
      </c>
      <c r="Z133" s="4" cm="1">
        <f t="array" ref="Z133">_xll.SNL.Clients.Office.Excel.Functions.SPG($A133, "SP_TOTAL_REV", Z$3)</f>
        <v>201132</v>
      </c>
    </row>
    <row r="134" spans="1:26" x14ac:dyDescent="0.3">
      <c r="A134" s="11" t="s">
        <v>1147</v>
      </c>
      <c r="B134" s="4" cm="1">
        <f t="array" ref="B134">_xll.SNL.Clients.Office.Excel.Functions.SPG($A134, "SP_TOTAL_REV", B$3)</f>
        <v>915500</v>
      </c>
      <c r="C134" s="4" cm="1">
        <f t="array" ref="C134">_xll.SNL.Clients.Office.Excel.Functions.SPG($A134, "SP_TOTAL_REV", C$3)</f>
        <v>1047300</v>
      </c>
      <c r="D134" s="4" cm="1">
        <f t="array" ref="D134">_xll.SNL.Clients.Office.Excel.Functions.SPG($A134, "SP_TOTAL_REV", D$3)</f>
        <v>1099300</v>
      </c>
      <c r="E134" s="4" cm="1">
        <f t="array" ref="E134">_xll.SNL.Clients.Office.Excel.Functions.SPG($A134, "SP_TOTAL_REV", E$3)</f>
        <v>986200</v>
      </c>
      <c r="F134" s="4" cm="1">
        <f t="array" ref="F134">_xll.SNL.Clients.Office.Excel.Functions.SPG($A134, "SP_TOTAL_REV", F$3)</f>
        <v>857000</v>
      </c>
      <c r="G134" s="4" cm="1">
        <f t="array" ref="G134">_xll.SNL.Clients.Office.Excel.Functions.SPG($A134, "SP_TOTAL_REV", G$3)</f>
        <v>957700</v>
      </c>
      <c r="H134" s="4" cm="1">
        <f t="array" ref="H134">_xll.SNL.Clients.Office.Excel.Functions.SPG($A134, "SP_TOTAL_REV", H$3)</f>
        <v>1004000</v>
      </c>
      <c r="I134" s="4" cm="1">
        <f t="array" ref="I134">_xll.SNL.Clients.Office.Excel.Functions.SPG($A134, "SP_TOTAL_REV", I$3)</f>
        <v>939100</v>
      </c>
      <c r="J134" s="4" cm="1">
        <f t="array" ref="J134">_xll.SNL.Clients.Office.Excel.Functions.SPG($A134, "SP_TOTAL_REV", J$3)</f>
        <v>787200</v>
      </c>
      <c r="K134" s="4" cm="1">
        <f t="array" ref="K134">_xll.SNL.Clients.Office.Excel.Functions.SPG($A134, "SP_TOTAL_REV", K$3)</f>
        <v>865700</v>
      </c>
      <c r="L134" s="4" cm="1">
        <f t="array" ref="L134">_xll.SNL.Clients.Office.Excel.Functions.SPG($A134, "SP_TOTAL_REV", L$3)</f>
        <v>931300</v>
      </c>
      <c r="M134" s="4" cm="1">
        <f t="array" ref="M134">_xll.SNL.Clients.Office.Excel.Functions.SPG($A134, "SP_TOTAL_REV", M$3)</f>
        <v>843300</v>
      </c>
      <c r="N134" s="4" cm="1">
        <f t="array" ref="N134">_xll.SNL.Clients.Office.Excel.Functions.SPG($A134, "SP_TOTAL_REV", N$3)</f>
        <v>718500</v>
      </c>
      <c r="O134" s="4" cm="1">
        <f t="array" ref="O134">_xll.SNL.Clients.Office.Excel.Functions.SPG($A134, "SP_TOTAL_REV", O$3)</f>
        <v>811527</v>
      </c>
      <c r="P134" s="4" cm="1">
        <f t="array" ref="P134">_xll.SNL.Clients.Office.Excel.Functions.SPG($A134, "SP_TOTAL_REV", P$3)</f>
        <v>816560</v>
      </c>
      <c r="Q134" s="4" cm="1">
        <f t="array" ref="Q134">_xll.SNL.Clients.Office.Excel.Functions.SPG($A134, "SP_TOTAL_REV", Q$3)</f>
        <v>714686</v>
      </c>
      <c r="R134" s="4" cm="1">
        <f t="array" ref="R134">_xll.SNL.Clients.Office.Excel.Functions.SPG($A134, "SP_TOTAL_REV", R$3)</f>
        <v>652670</v>
      </c>
      <c r="S134" s="4" cm="1">
        <f t="array" ref="S134">_xll.SNL.Clients.Office.Excel.Functions.SPG($A134, "SP_TOTAL_REV", S$3)</f>
        <v>706639</v>
      </c>
      <c r="T134" s="4" cm="1">
        <f t="array" ref="T134">_xll.SNL.Clients.Office.Excel.Functions.SPG($A134, "SP_TOTAL_REV", T$3)</f>
        <v>664351</v>
      </c>
      <c r="U134" s="4" cm="1">
        <f t="array" ref="U134">_xll.SNL.Clients.Office.Excel.Functions.SPG($A134, "SP_TOTAL_REV", U$3)</f>
        <v>527803</v>
      </c>
      <c r="V134" s="4" cm="1">
        <f t="array" ref="V134">_xll.SNL.Clients.Office.Excel.Functions.SPG($A134, "SP_TOTAL_REV", V$3)</f>
        <v>583907</v>
      </c>
      <c r="W134" s="4" cm="1">
        <f t="array" ref="W134">_xll.SNL.Clients.Office.Excel.Functions.SPG($A134, "SP_TOTAL_REV", W$3)</f>
        <v>693747</v>
      </c>
      <c r="X134" s="4" cm="1">
        <f t="array" ref="X134">_xll.SNL.Clients.Office.Excel.Functions.SPG($A134, "SP_TOTAL_REV", X$3)</f>
        <v>786986</v>
      </c>
      <c r="Y134" s="4" cm="1">
        <f t="array" ref="Y134">_xll.SNL.Clients.Office.Excel.Functions.SPG($A134, "SP_TOTAL_REV", Y$3)</f>
        <v>691867</v>
      </c>
      <c r="Z134" s="4" cm="1">
        <f t="array" ref="Z134">_xll.SNL.Clients.Office.Excel.Functions.SPG($A134, "SP_TOTAL_REV", Z$3)</f>
        <v>577509</v>
      </c>
    </row>
    <row r="135" spans="1:26" x14ac:dyDescent="0.3">
      <c r="A135" s="11" t="s">
        <v>1148</v>
      </c>
      <c r="B135" s="4" cm="1">
        <f t="array" ref="B135">_xll.SNL.Clients.Office.Excel.Functions.SPG($A135, "SP_TOTAL_REV", B$3)</f>
        <v>695708</v>
      </c>
      <c r="C135" s="4" cm="1">
        <f t="array" ref="C135">_xll.SNL.Clients.Office.Excel.Functions.SPG($A135, "SP_TOTAL_REV", C$3)</f>
        <v>976309</v>
      </c>
      <c r="D135" s="4" cm="1">
        <f t="array" ref="D135">_xll.SNL.Clients.Office.Excel.Functions.SPG($A135, "SP_TOTAL_REV", D$3)</f>
        <v>735337</v>
      </c>
      <c r="E135" s="4" cm="1">
        <f t="array" ref="E135">_xll.SNL.Clients.Office.Excel.Functions.SPG($A135, "SP_TOTAL_REV", E$3)</f>
        <v>691081</v>
      </c>
      <c r="F135" s="4" cm="1">
        <f t="array" ref="F135">_xll.SNL.Clients.Office.Excel.Functions.SPG($A135, "SP_TOTAL_REV", F$3)</f>
        <v>583140</v>
      </c>
      <c r="G135" s="4" cm="1">
        <f t="array" ref="G135">_xll.SNL.Clients.Office.Excel.Functions.SPG($A135, "SP_TOTAL_REV", G$3)</f>
        <v>786148</v>
      </c>
      <c r="H135" s="4" cm="1">
        <f t="array" ref="H135">_xll.SNL.Clients.Office.Excel.Functions.SPG($A135, "SP_TOTAL_REV", H$3)</f>
        <v>571884</v>
      </c>
      <c r="I135" s="4" cm="1">
        <f t="array" ref="I135">_xll.SNL.Clients.Office.Excel.Functions.SPG($A135, "SP_TOTAL_REV", I$3)</f>
        <v>500961</v>
      </c>
      <c r="J135" s="4" cm="1">
        <f t="array" ref="J135">_xll.SNL.Clients.Office.Excel.Functions.SPG($A135, "SP_TOTAL_REV", J$3)</f>
        <v>573611</v>
      </c>
      <c r="K135" s="4" cm="1">
        <f t="array" ref="K135">_xll.SNL.Clients.Office.Excel.Functions.SPG($A135, "SP_TOTAL_REV", K$3)</f>
        <v>832526</v>
      </c>
      <c r="L135" s="4" cm="1">
        <f t="array" ref="L135">_xll.SNL.Clients.Office.Excel.Functions.SPG($A135, "SP_TOTAL_REV", L$3)</f>
        <v>578964</v>
      </c>
      <c r="M135" s="4" cm="1">
        <f t="array" ref="M135">_xll.SNL.Clients.Office.Excel.Functions.SPG($A135, "SP_TOTAL_REV", M$3)</f>
        <v>633191</v>
      </c>
      <c r="N135" s="4" cm="1">
        <f t="array" ref="N135">_xll.SNL.Clients.Office.Excel.Functions.SPG($A135, "SP_TOTAL_REV", N$3)</f>
        <v>725366</v>
      </c>
      <c r="O135" s="4" cm="1">
        <f t="array" ref="O135">_xll.SNL.Clients.Office.Excel.Functions.SPG($A135, "SP_TOTAL_REV", O$3)</f>
        <v>1121081</v>
      </c>
      <c r="P135" s="4" cm="1">
        <f t="array" ref="P135">_xll.SNL.Clients.Office.Excel.Functions.SPG($A135, "SP_TOTAL_REV", P$3)</f>
        <v>827236</v>
      </c>
      <c r="Q135" s="4" cm="1">
        <f t="array" ref="Q135">_xll.SNL.Clients.Office.Excel.Functions.SPG($A135, "SP_TOTAL_REV", Q$3)</f>
        <v>691259</v>
      </c>
      <c r="R135" s="4" cm="1">
        <f t="array" ref="R135">_xll.SNL.Clients.Office.Excel.Functions.SPG($A135, "SP_TOTAL_REV", R$3)</f>
        <v>665334</v>
      </c>
      <c r="S135" s="4" cm="1">
        <f t="array" ref="S135">_xll.SNL.Clients.Office.Excel.Functions.SPG($A135, "SP_TOTAL_REV", S$3)</f>
        <v>969756</v>
      </c>
      <c r="T135" s="4" cm="1">
        <f t="array" ref="T135">_xll.SNL.Clients.Office.Excel.Functions.SPG($A135, "SP_TOTAL_REV", T$3)</f>
        <v>404271</v>
      </c>
      <c r="U135" s="4" cm="1">
        <f t="array" ref="U135">_xll.SNL.Clients.Office.Excel.Functions.SPG($A135, "SP_TOTAL_REV", U$3)</f>
        <v>509388</v>
      </c>
      <c r="V135" s="4" cm="1">
        <f t="array" ref="V135">_xll.SNL.Clients.Office.Excel.Functions.SPG($A135, "SP_TOTAL_REV", V$3)</f>
        <v>430135</v>
      </c>
      <c r="W135" s="4" cm="1">
        <f t="array" ref="W135">_xll.SNL.Clients.Office.Excel.Functions.SPG($A135, "SP_TOTAL_REV", W$3)</f>
        <v>663897</v>
      </c>
      <c r="X135" s="4" cm="1">
        <f t="array" ref="X135">_xll.SNL.Clients.Office.Excel.Functions.SPG($A135, "SP_TOTAL_REV", X$3)</f>
        <v>404760</v>
      </c>
      <c r="Y135" s="4" cm="1">
        <f t="array" ref="Y135">_xll.SNL.Clients.Office.Excel.Functions.SPG($A135, "SP_TOTAL_REV", Y$3)</f>
        <v>533499</v>
      </c>
      <c r="Z135" s="4" cm="1">
        <f t="array" ref="Z135">_xll.SNL.Clients.Office.Excel.Functions.SPG($A135, "SP_TOTAL_REV", Z$3)</f>
        <v>417538</v>
      </c>
    </row>
    <row r="136" spans="1:26" x14ac:dyDescent="0.3">
      <c r="A136" s="11" t="s">
        <v>1149</v>
      </c>
      <c r="B136" s="4" cm="1">
        <f t="array" ref="B136">_xll.SNL.Clients.Office.Excel.Functions.SPG($A136, "SP_TOTAL_REV", B$3)</f>
        <v>555447</v>
      </c>
      <c r="C136" s="4" cm="1">
        <f t="array" ref="C136">_xll.SNL.Clients.Office.Excel.Functions.SPG($A136, "SP_TOTAL_REV", C$3)</f>
        <v>566755</v>
      </c>
      <c r="D136" s="4" cm="1">
        <f t="array" ref="D136">_xll.SNL.Clients.Office.Excel.Functions.SPG($A136, "SP_TOTAL_REV", D$3)</f>
        <v>539542</v>
      </c>
      <c r="E136" s="4" cm="1">
        <f t="array" ref="E136">_xll.SNL.Clients.Office.Excel.Functions.SPG($A136, "SP_TOTAL_REV", E$3)</f>
        <v>637178</v>
      </c>
      <c r="F136" s="4" cm="1">
        <f t="array" ref="F136">_xll.SNL.Clients.Office.Excel.Functions.SPG($A136, "SP_TOTAL_REV", F$3)</f>
        <v>425226</v>
      </c>
      <c r="G136" s="4" cm="1">
        <f t="array" ref="G136">_xll.SNL.Clients.Office.Excel.Functions.SPG($A136, "SP_TOTAL_REV", G$3)</f>
        <v>479652</v>
      </c>
      <c r="H136" s="4" cm="1">
        <f t="array" ref="H136">_xll.SNL.Clients.Office.Excel.Functions.SPG($A136, "SP_TOTAL_REV", H$3)</f>
        <v>471920</v>
      </c>
      <c r="I136" s="4" cm="1">
        <f t="array" ref="I136">_xll.SNL.Clients.Office.Excel.Functions.SPG($A136, "SP_TOTAL_REV", I$3)</f>
        <v>469848</v>
      </c>
      <c r="J136" s="4" cm="1">
        <f t="array" ref="J136">_xll.SNL.Clients.Office.Excel.Functions.SPG($A136, "SP_TOTAL_REV", J$3)</f>
        <v>408788</v>
      </c>
      <c r="K136" s="4" cm="1">
        <f t="array" ref="K136">_xll.SNL.Clients.Office.Excel.Functions.SPG($A136, "SP_TOTAL_REV", K$3)</f>
        <v>423917</v>
      </c>
      <c r="L136" s="4" cm="1">
        <f t="array" ref="L136">_xll.SNL.Clients.Office.Excel.Functions.SPG($A136, "SP_TOTAL_REV", L$3)</f>
        <v>411738</v>
      </c>
      <c r="M136" s="4" cm="1">
        <f t="array" ref="M136">_xll.SNL.Clients.Office.Excel.Functions.SPG($A136, "SP_TOTAL_REV", M$3)</f>
        <v>419427</v>
      </c>
      <c r="N136" s="4" cm="1">
        <f t="array" ref="N136">_xll.SNL.Clients.Office.Excel.Functions.SPG($A136, "SP_TOTAL_REV", N$3)</f>
        <v>355980</v>
      </c>
      <c r="O136" s="4" cm="1">
        <f t="array" ref="O136">_xll.SNL.Clients.Office.Excel.Functions.SPG($A136, "SP_TOTAL_REV", O$3)</f>
        <v>451140</v>
      </c>
      <c r="P136" s="4" cm="1">
        <f t="array" ref="P136">_xll.SNL.Clients.Office.Excel.Functions.SPG($A136, "SP_TOTAL_REV", P$3)</f>
        <v>328423</v>
      </c>
      <c r="Q136" s="4" cm="1">
        <f t="array" ref="Q136">_xll.SNL.Clients.Office.Excel.Functions.SPG($A136, "SP_TOTAL_REV", Q$3)</f>
        <v>385177</v>
      </c>
      <c r="R136" s="4" cm="1">
        <f t="array" ref="R136">_xll.SNL.Clients.Office.Excel.Functions.SPG($A136, "SP_TOTAL_REV", R$3)</f>
        <v>270230</v>
      </c>
      <c r="S136" s="4" cm="1">
        <f t="array" ref="S136">_xll.SNL.Clients.Office.Excel.Functions.SPG($A136, "SP_TOTAL_REV", S$3)</f>
        <v>270052</v>
      </c>
      <c r="T136" s="4" cm="1">
        <f t="array" ref="T136">_xll.SNL.Clients.Office.Excel.Functions.SPG($A136, "SP_TOTAL_REV", T$3)</f>
        <v>231092</v>
      </c>
      <c r="U136" s="4" cm="1">
        <f t="array" ref="U136">_xll.SNL.Clients.Office.Excel.Functions.SPG($A136, "SP_TOTAL_REV", U$3)</f>
        <v>259479</v>
      </c>
      <c r="V136" s="4" cm="1">
        <f t="array" ref="V136">_xll.SNL.Clients.Office.Excel.Functions.SPG($A136, "SP_TOTAL_REV", V$3)</f>
        <v>226915</v>
      </c>
      <c r="W136" s="4" cm="1">
        <f t="array" ref="W136">_xll.SNL.Clients.Office.Excel.Functions.SPG($A136, "SP_TOTAL_REV", W$3)</f>
        <v>240310</v>
      </c>
      <c r="X136" s="4" cm="1">
        <f t="array" ref="X136">_xll.SNL.Clients.Office.Excel.Functions.SPG($A136, "SP_TOTAL_REV", X$3)</f>
        <v>271703</v>
      </c>
      <c r="Y136" s="4" cm="1">
        <f t="array" ref="Y136">_xll.SNL.Clients.Office.Excel.Functions.SPG($A136, "SP_TOTAL_REV", Y$3)</f>
        <v>240275</v>
      </c>
      <c r="Z136" s="4" cm="1">
        <f t="array" ref="Z136">_xll.SNL.Clients.Office.Excel.Functions.SPG($A136, "SP_TOTAL_REV", Z$3)</f>
        <v>215487</v>
      </c>
    </row>
    <row r="137" spans="1:26" x14ac:dyDescent="0.3">
      <c r="A137" s="11" t="s">
        <v>1150</v>
      </c>
      <c r="B137" s="4" cm="1">
        <f t="array" ref="B137">_xll.SNL.Clients.Office.Excel.Functions.SPG($A137, "SP_TOTAL_REV", B$3)</f>
        <v>501019</v>
      </c>
      <c r="C137" s="4" cm="1">
        <f t="array" ref="C137">_xll.SNL.Clients.Office.Excel.Functions.SPG($A137, "SP_TOTAL_REV", C$3)</f>
        <v>481426</v>
      </c>
      <c r="D137" s="4" cm="1">
        <f t="array" ref="D137">_xll.SNL.Clients.Office.Excel.Functions.SPG($A137, "SP_TOTAL_REV", D$3)</f>
        <v>472073</v>
      </c>
      <c r="E137" s="4" cm="1">
        <f t="array" ref="E137">_xll.SNL.Clients.Office.Excel.Functions.SPG($A137, "SP_TOTAL_REV", E$3)</f>
        <v>448366</v>
      </c>
      <c r="F137" s="4" cm="1">
        <f t="array" ref="F137">_xll.SNL.Clients.Office.Excel.Functions.SPG($A137, "SP_TOTAL_REV", F$3)</f>
        <v>436507</v>
      </c>
      <c r="G137" s="4" cm="1">
        <f t="array" ref="G137">_xll.SNL.Clients.Office.Excel.Functions.SPG($A137, "SP_TOTAL_REV", G$3)</f>
        <v>414058</v>
      </c>
      <c r="H137" s="4" cm="1">
        <f t="array" ref="H137">_xll.SNL.Clients.Office.Excel.Functions.SPG($A137, "SP_TOTAL_REV", H$3)</f>
        <v>410971</v>
      </c>
      <c r="I137" s="4" cm="1">
        <f t="array" ref="I137">_xll.SNL.Clients.Office.Excel.Functions.SPG($A137, "SP_TOTAL_REV", I$3)</f>
        <v>404996</v>
      </c>
      <c r="J137" s="4" cm="1">
        <f t="array" ref="J137">_xll.SNL.Clients.Office.Excel.Functions.SPG($A137, "SP_TOTAL_REV", J$3)</f>
        <v>400643</v>
      </c>
      <c r="K137" s="4" cm="1">
        <f t="array" ref="K137">_xll.SNL.Clients.Office.Excel.Functions.SPG($A137, "SP_TOTAL_REV", K$3)</f>
        <v>374703</v>
      </c>
      <c r="L137" s="4" cm="1">
        <f t="array" ref="L137">_xll.SNL.Clients.Office.Excel.Functions.SPG($A137, "SP_TOTAL_REV", L$3)</f>
        <v>361351</v>
      </c>
      <c r="M137" s="4" cm="1">
        <f t="array" ref="M137">_xll.SNL.Clients.Office.Excel.Functions.SPG($A137, "SP_TOTAL_REV", M$3)</f>
        <v>346782</v>
      </c>
      <c r="N137" s="4" cm="1">
        <f t="array" ref="N137">_xll.SNL.Clients.Office.Excel.Functions.SPG($A137, "SP_TOTAL_REV", N$3)</f>
        <v>329208</v>
      </c>
      <c r="O137" s="4" cm="1">
        <f t="array" ref="O137">_xll.SNL.Clients.Office.Excel.Functions.SPG($A137, "SP_TOTAL_REV", O$3)</f>
        <v>295489</v>
      </c>
      <c r="P137" s="4" cm="1">
        <f t="array" ref="P137">_xll.SNL.Clients.Office.Excel.Functions.SPG($A137, "SP_TOTAL_REV", P$3)</f>
        <v>290325</v>
      </c>
      <c r="Q137" s="4" cm="1">
        <f t="array" ref="Q137">_xll.SNL.Clients.Office.Excel.Functions.SPG($A137, "SP_TOTAL_REV", Q$3)</f>
        <v>275064</v>
      </c>
      <c r="R137" s="4" cm="1">
        <f t="array" ref="R137">_xll.SNL.Clients.Office.Excel.Functions.SPG($A137, "SP_TOTAL_REV", R$3)</f>
        <v>261415</v>
      </c>
      <c r="S137" s="4" cm="1">
        <f t="array" ref="S137">_xll.SNL.Clients.Office.Excel.Functions.SPG($A137, "SP_TOTAL_REV", S$3)</f>
        <v>248953</v>
      </c>
      <c r="T137" s="4" cm="1">
        <f t="array" ref="T137">_xll.SNL.Clients.Office.Excel.Functions.SPG($A137, "SP_TOTAL_REV", T$3)</f>
        <v>241018</v>
      </c>
      <c r="U137" s="4" cm="1">
        <f t="array" ref="U137">_xll.SNL.Clients.Office.Excel.Functions.SPG($A137, "SP_TOTAL_REV", U$3)</f>
        <v>222473</v>
      </c>
      <c r="V137" s="4" cm="1">
        <f t="array" ref="V137">_xll.SNL.Clients.Office.Excel.Functions.SPG($A137, "SP_TOTAL_REV", V$3)</f>
        <v>245990</v>
      </c>
      <c r="W137" s="4" cm="1">
        <f t="array" ref="W137">_xll.SNL.Clients.Office.Excel.Functions.SPG($A137, "SP_TOTAL_REV", W$3)</f>
        <v>256872</v>
      </c>
      <c r="X137" s="4" cm="1">
        <f t="array" ref="X137">_xll.SNL.Clients.Office.Excel.Functions.SPG($A137, "SP_TOTAL_REV", X$3)</f>
        <v>251392</v>
      </c>
      <c r="Y137" s="4" cm="1">
        <f t="array" ref="Y137">_xll.SNL.Clients.Office.Excel.Functions.SPG($A137, "SP_TOTAL_REV", Y$3)</f>
        <v>243509</v>
      </c>
      <c r="Z137" s="4" cm="1">
        <f t="array" ref="Z137">_xll.SNL.Clients.Office.Excel.Functions.SPG($A137, "SP_TOTAL_REV", Z$3)</f>
        <v>239573</v>
      </c>
    </row>
    <row r="138" spans="1:26" x14ac:dyDescent="0.3">
      <c r="A138" s="11" t="s">
        <v>1152</v>
      </c>
      <c r="B138" s="4" cm="1">
        <f t="array" ref="B138">_xll.SNL.Clients.Office.Excel.Functions.SPG($A138, "SP_TOTAL_REV", B$3)</f>
        <v>137437</v>
      </c>
      <c r="C138" s="4" cm="1">
        <f t="array" ref="C138">_xll.SNL.Clients.Office.Excel.Functions.SPG($A138, "SP_TOTAL_REV", C$3)</f>
        <v>123764</v>
      </c>
      <c r="D138" s="4" cm="1">
        <f t="array" ref="D138">_xll.SNL.Clients.Office.Excel.Functions.SPG($A138, "SP_TOTAL_REV", D$3)</f>
        <v>125085</v>
      </c>
      <c r="E138" s="4" cm="1">
        <f t="array" ref="E138">_xll.SNL.Clients.Office.Excel.Functions.SPG($A138, "SP_TOTAL_REV", E$3)</f>
        <v>132434</v>
      </c>
      <c r="F138" s="4" cm="1">
        <f t="array" ref="F138">_xll.SNL.Clients.Office.Excel.Functions.SPG($A138, "SP_TOTAL_REV", F$3)</f>
        <v>137207</v>
      </c>
      <c r="G138" s="4" cm="1">
        <f t="array" ref="G138">_xll.SNL.Clients.Office.Excel.Functions.SPG($A138, "SP_TOTAL_REV", G$3)</f>
        <v>113872</v>
      </c>
      <c r="H138" s="4" cm="1">
        <f t="array" ref="H138">_xll.SNL.Clients.Office.Excel.Functions.SPG($A138, "SP_TOTAL_REV", H$3)</f>
        <v>124959</v>
      </c>
      <c r="I138" s="4" cm="1">
        <f t="array" ref="I138">_xll.SNL.Clients.Office.Excel.Functions.SPG($A138, "SP_TOTAL_REV", I$3)</f>
        <v>129653</v>
      </c>
      <c r="J138" s="4" cm="1">
        <f t="array" ref="J138">_xll.SNL.Clients.Office.Excel.Functions.SPG($A138, "SP_TOTAL_REV", J$3)</f>
        <v>128705</v>
      </c>
      <c r="K138" s="4" cm="1">
        <f t="array" ref="K138">_xll.SNL.Clients.Office.Excel.Functions.SPG($A138, "SP_TOTAL_REV", K$3)</f>
        <v>112589</v>
      </c>
      <c r="L138" s="4" cm="1">
        <f t="array" ref="L138">_xll.SNL.Clients.Office.Excel.Functions.SPG($A138, "SP_TOTAL_REV", L$3)</f>
        <v>115143</v>
      </c>
      <c r="M138" s="4" cm="1">
        <f t="array" ref="M138">_xll.SNL.Clients.Office.Excel.Functions.SPG($A138, "SP_TOTAL_REV", M$3)</f>
        <v>118218</v>
      </c>
      <c r="N138" s="4" cm="1">
        <f t="array" ref="N138">_xll.SNL.Clients.Office.Excel.Functions.SPG($A138, "SP_TOTAL_REV", N$3)</f>
        <v>117870</v>
      </c>
      <c r="O138" s="4" cm="1">
        <f t="array" ref="O138">_xll.SNL.Clients.Office.Excel.Functions.SPG($A138, "SP_TOTAL_REV", O$3)</f>
        <v>104336</v>
      </c>
      <c r="P138" s="4" cm="1">
        <f t="array" ref="P138">_xll.SNL.Clients.Office.Excel.Functions.SPG($A138, "SP_TOTAL_REV", P$3)</f>
        <v>108467</v>
      </c>
      <c r="Q138" s="4" cm="1">
        <f t="array" ref="Q138">_xll.SNL.Clients.Office.Excel.Functions.SPG($A138, "SP_TOTAL_REV", Q$3)</f>
        <v>112468</v>
      </c>
      <c r="R138" s="4" cm="1">
        <f t="array" ref="R138">_xll.SNL.Clients.Office.Excel.Functions.SPG($A138, "SP_TOTAL_REV", R$3)</f>
        <v>109579</v>
      </c>
      <c r="S138" s="4" cm="1">
        <f t="array" ref="S138">_xll.SNL.Clients.Office.Excel.Functions.SPG($A138, "SP_TOTAL_REV", S$3)</f>
        <v>97330</v>
      </c>
      <c r="T138" s="4" cm="1">
        <f t="array" ref="T138">_xll.SNL.Clients.Office.Excel.Functions.SPG($A138, "SP_TOTAL_REV", T$3)</f>
        <v>93499</v>
      </c>
      <c r="U138" s="4" cm="1">
        <f t="array" ref="U138">_xll.SNL.Clients.Office.Excel.Functions.SPG($A138, "SP_TOTAL_REV", U$3)</f>
        <v>87863</v>
      </c>
      <c r="V138" s="4" cm="1">
        <f t="array" ref="V138">_xll.SNL.Clients.Office.Excel.Functions.SPG($A138, "SP_TOTAL_REV", V$3)</f>
        <v>99720</v>
      </c>
      <c r="W138" s="4" cm="1">
        <f t="array" ref="W138">_xll.SNL.Clients.Office.Excel.Functions.SPG($A138, "SP_TOTAL_REV", W$3)</f>
        <v>102220</v>
      </c>
      <c r="X138" s="4" cm="1">
        <f t="array" ref="X138">_xll.SNL.Clients.Office.Excel.Functions.SPG($A138, "SP_TOTAL_REV", X$3)</f>
        <v>95506</v>
      </c>
      <c r="Y138" s="4" cm="1">
        <f t="array" ref="Y138">_xll.SNL.Clients.Office.Excel.Functions.SPG($A138, "SP_TOTAL_REV", Y$3)</f>
        <v>100263</v>
      </c>
      <c r="Z138" s="4" cm="1">
        <f t="array" ref="Z138">_xll.SNL.Clients.Office.Excel.Functions.SPG($A138, "SP_TOTAL_REV", Z$3)</f>
        <v>93401</v>
      </c>
    </row>
    <row r="139" spans="1:26" x14ac:dyDescent="0.3">
      <c r="A139" s="11" t="s">
        <v>1153</v>
      </c>
      <c r="B139" s="4" cm="1">
        <f t="array" ref="B139">_xll.SNL.Clients.Office.Excel.Functions.SPG($A139, "SP_TOTAL_REV", B$3)</f>
        <v>411611</v>
      </c>
      <c r="C139" s="4" cm="1">
        <f t="array" ref="C139">_xll.SNL.Clients.Office.Excel.Functions.SPG($A139, "SP_TOTAL_REV", C$3)</f>
        <v>373139</v>
      </c>
      <c r="D139" s="4" cm="1">
        <f t="array" ref="D139">_xll.SNL.Clients.Office.Excel.Functions.SPG($A139, "SP_TOTAL_REV", D$3)</f>
        <v>413017</v>
      </c>
      <c r="E139" s="4" cm="1">
        <f t="array" ref="E139">_xll.SNL.Clients.Office.Excel.Functions.SPG($A139, "SP_TOTAL_REV", E$3)</f>
        <v>403812</v>
      </c>
      <c r="F139" s="4" cm="1">
        <f t="array" ref="F139">_xll.SNL.Clients.Office.Excel.Functions.SPG($A139, "SP_TOTAL_REV", F$3)</f>
        <v>406870</v>
      </c>
      <c r="G139" s="4" cm="1">
        <f t="array" ref="G139">_xll.SNL.Clients.Office.Excel.Functions.SPG($A139, "SP_TOTAL_REV", G$3)</f>
        <v>337108</v>
      </c>
      <c r="H139" s="4" cm="1">
        <f t="array" ref="H139">_xll.SNL.Clients.Office.Excel.Functions.SPG($A139, "SP_TOTAL_REV", H$3)</f>
        <v>408132</v>
      </c>
      <c r="I139" s="4" cm="1">
        <f t="array" ref="I139">_xll.SNL.Clients.Office.Excel.Functions.SPG($A139, "SP_TOTAL_REV", I$3)</f>
        <v>409553</v>
      </c>
      <c r="J139" s="4" cm="1">
        <f t="array" ref="J139">_xll.SNL.Clients.Office.Excel.Functions.SPG($A139, "SP_TOTAL_REV", J$3)</f>
        <v>416043</v>
      </c>
      <c r="K139" s="4" cm="1">
        <f t="array" ref="K139">_xll.SNL.Clients.Office.Excel.Functions.SPG($A139, "SP_TOTAL_REV", K$3)</f>
        <v>415502</v>
      </c>
      <c r="L139" s="4" cm="1">
        <f t="array" ref="L139">_xll.SNL.Clients.Office.Excel.Functions.SPG($A139, "SP_TOTAL_REV", L$3)</f>
        <v>379589</v>
      </c>
      <c r="M139" s="4" cm="1">
        <f t="array" ref="M139">_xll.SNL.Clients.Office.Excel.Functions.SPG($A139, "SP_TOTAL_REV", M$3)</f>
        <v>335844</v>
      </c>
      <c r="N139" s="4" cm="1">
        <f t="array" ref="N139">_xll.SNL.Clients.Office.Excel.Functions.SPG($A139, "SP_TOTAL_REV", N$3)</f>
        <v>312398</v>
      </c>
      <c r="O139" s="4" cm="1">
        <f t="array" ref="O139">_xll.SNL.Clients.Office.Excel.Functions.SPG($A139, "SP_TOTAL_REV", O$3)</f>
        <v>302264</v>
      </c>
      <c r="P139" s="4" cm="1">
        <f t="array" ref="P139">_xll.SNL.Clients.Office.Excel.Functions.SPG($A139, "SP_TOTAL_REV", P$3)</f>
        <v>321260</v>
      </c>
      <c r="Q139" s="4" cm="1">
        <f t="array" ref="Q139">_xll.SNL.Clients.Office.Excel.Functions.SPG($A139, "SP_TOTAL_REV", Q$3)</f>
        <v>307643</v>
      </c>
      <c r="R139" s="4" cm="1">
        <f t="array" ref="R139">_xll.SNL.Clients.Office.Excel.Functions.SPG($A139, "SP_TOTAL_REV", R$3)</f>
        <v>305728</v>
      </c>
      <c r="S139" s="4" cm="1">
        <f t="array" ref="S139">_xll.SNL.Clients.Office.Excel.Functions.SPG($A139, "SP_TOTAL_REV", S$3)</f>
        <v>315051</v>
      </c>
      <c r="T139" s="4" cm="1">
        <f t="array" ref="T139">_xll.SNL.Clients.Office.Excel.Functions.SPG($A139, "SP_TOTAL_REV", T$3)</f>
        <v>310414</v>
      </c>
      <c r="U139" s="4" cm="1">
        <f t="array" ref="U139">_xll.SNL.Clients.Office.Excel.Functions.SPG($A139, "SP_TOTAL_REV", U$3)</f>
        <v>305589</v>
      </c>
      <c r="V139" s="4" cm="1">
        <f t="array" ref="V139">_xll.SNL.Clients.Office.Excel.Functions.SPG($A139, "SP_TOTAL_REV", V$3)</f>
        <v>301157</v>
      </c>
      <c r="W139" s="4" cm="1">
        <f t="array" ref="W139">_xll.SNL.Clients.Office.Excel.Functions.SPG($A139, "SP_TOTAL_REV", W$3)</f>
        <v>304757</v>
      </c>
      <c r="X139" s="4" cm="1">
        <f t="array" ref="X139">_xll.SNL.Clients.Office.Excel.Functions.SPG($A139, "SP_TOTAL_REV", X$3)</f>
        <v>309802</v>
      </c>
      <c r="Y139" s="4" cm="1">
        <f t="array" ref="Y139">_xll.SNL.Clients.Office.Excel.Functions.SPG($A139, "SP_TOTAL_REV", Y$3)</f>
        <v>305793</v>
      </c>
      <c r="Z139" s="4" cm="1">
        <f t="array" ref="Z139">_xll.SNL.Clients.Office.Excel.Functions.SPG($A139, "SP_TOTAL_REV", Z$3)</f>
        <v>297154</v>
      </c>
    </row>
    <row r="140" spans="1:26" x14ac:dyDescent="0.3">
      <c r="A140" s="11" t="s">
        <v>1154</v>
      </c>
      <c r="B140" s="4" cm="1">
        <f t="array" ref="B140">_xll.SNL.Clients.Office.Excel.Functions.SPG($A140, "SP_TOTAL_REV", B$3)</f>
        <v>871799</v>
      </c>
      <c r="C140" s="4" cm="1">
        <f t="array" ref="C140">_xll.SNL.Clients.Office.Excel.Functions.SPG($A140, "SP_TOTAL_REV", C$3)</f>
        <v>833608</v>
      </c>
      <c r="D140" s="4" cm="1">
        <f t="array" ref="D140">_xll.SNL.Clients.Office.Excel.Functions.SPG($A140, "SP_TOTAL_REV", D$3)</f>
        <v>804228</v>
      </c>
      <c r="E140" s="4" cm="1">
        <f t="array" ref="E140">_xll.SNL.Clients.Office.Excel.Functions.SPG($A140, "SP_TOTAL_REV", E$3)</f>
        <v>753261</v>
      </c>
      <c r="F140" s="4" cm="1">
        <f t="array" ref="F140">_xll.SNL.Clients.Office.Excel.Functions.SPG($A140, "SP_TOTAL_REV", F$3)</f>
        <v>731535</v>
      </c>
      <c r="G140" s="4" cm="1">
        <f t="array" ref="G140">_xll.SNL.Clients.Office.Excel.Functions.SPG($A140, "SP_TOTAL_REV", G$3)</f>
        <v>712694</v>
      </c>
      <c r="H140" s="4" cm="1">
        <f t="array" ref="H140">_xll.SNL.Clients.Office.Excel.Functions.SPG($A140, "SP_TOTAL_REV", H$3)</f>
        <v>685477</v>
      </c>
      <c r="I140" s="4" cm="1">
        <f t="array" ref="I140">_xll.SNL.Clients.Office.Excel.Functions.SPG($A140, "SP_TOTAL_REV", I$3)</f>
        <v>655871</v>
      </c>
      <c r="J140" s="4" cm="1">
        <f t="array" ref="J140">_xll.SNL.Clients.Office.Excel.Functions.SPG($A140, "SP_TOTAL_REV", J$3)</f>
        <v>665281</v>
      </c>
      <c r="K140" s="4" cm="1">
        <f t="array" ref="K140">_xll.SNL.Clients.Office.Excel.Functions.SPG($A140, "SP_TOTAL_REV", K$3)</f>
        <v>668656</v>
      </c>
      <c r="L140" s="4" cm="1">
        <f t="array" ref="L140">_xll.SNL.Clients.Office.Excel.Functions.SPG($A140, "SP_TOTAL_REV", L$3)</f>
        <v>655429</v>
      </c>
      <c r="M140" s="4" cm="1">
        <f t="array" ref="M140">_xll.SNL.Clients.Office.Excel.Functions.SPG($A140, "SP_TOTAL_REV", M$3)</f>
        <v>587874</v>
      </c>
      <c r="N140" s="4" cm="1">
        <f t="array" ref="N140">_xll.SNL.Clients.Office.Excel.Functions.SPG($A140, "SP_TOTAL_REV", N$3)</f>
        <v>564395</v>
      </c>
      <c r="O140" s="4" cm="1">
        <f t="array" ref="O140">_xll.SNL.Clients.Office.Excel.Functions.SPG($A140, "SP_TOTAL_REV", O$3)</f>
        <v>566633</v>
      </c>
      <c r="P140" s="4" cm="1">
        <f t="array" ref="P140">_xll.SNL.Clients.Office.Excel.Functions.SPG($A140, "SP_TOTAL_REV", P$3)</f>
        <v>543322</v>
      </c>
      <c r="Q140" s="4" cm="1">
        <f t="array" ref="Q140">_xll.SNL.Clients.Office.Excel.Functions.SPG($A140, "SP_TOTAL_REV", Q$3)</f>
        <v>509567</v>
      </c>
      <c r="R140" s="4" cm="1">
        <f t="array" ref="R140">_xll.SNL.Clients.Office.Excel.Functions.SPG($A140, "SP_TOTAL_REV", R$3)</f>
        <v>479317</v>
      </c>
      <c r="S140" s="4" cm="1">
        <f t="array" ref="S140">_xll.SNL.Clients.Office.Excel.Functions.SPG($A140, "SP_TOTAL_REV", S$3)</f>
        <v>453827</v>
      </c>
      <c r="T140" s="4" cm="1">
        <f t="array" ref="T140">_xll.SNL.Clients.Office.Excel.Functions.SPG($A140, "SP_TOTAL_REV", T$3)</f>
        <v>436639</v>
      </c>
      <c r="U140" s="4" cm="1">
        <f t="array" ref="U140">_xll.SNL.Clients.Office.Excel.Functions.SPG($A140, "SP_TOTAL_REV", U$3)</f>
        <v>405113</v>
      </c>
      <c r="V140" s="4" cm="1">
        <f t="array" ref="V140">_xll.SNL.Clients.Office.Excel.Functions.SPG($A140, "SP_TOTAL_REV", V$3)</f>
        <v>411210</v>
      </c>
      <c r="W140" s="4" cm="1">
        <f t="array" ref="W140">_xll.SNL.Clients.Office.Excel.Functions.SPG($A140, "SP_TOTAL_REV", W$3)</f>
        <v>426217</v>
      </c>
      <c r="X140" s="4" cm="1">
        <f t="array" ref="X140">_xll.SNL.Clients.Office.Excel.Functions.SPG($A140, "SP_TOTAL_REV", X$3)</f>
        <v>399296</v>
      </c>
      <c r="Y140" s="4" cm="1">
        <f t="array" ref="Y140">_xll.SNL.Clients.Office.Excel.Functions.SPG($A140, "SP_TOTAL_REV", Y$3)</f>
        <v>405127</v>
      </c>
      <c r="Z140" s="4" cm="1">
        <f t="array" ref="Z140">_xll.SNL.Clients.Office.Excel.Functions.SPG($A140, "SP_TOTAL_REV", Z$3)</f>
        <v>398951</v>
      </c>
    </row>
    <row r="141" spans="1:26" x14ac:dyDescent="0.3">
      <c r="A141" s="11" t="s">
        <v>1155</v>
      </c>
      <c r="B141" s="4" cm="1">
        <f t="array" ref="B141">_xll.SNL.Clients.Office.Excel.Functions.SPG($A141, "SP_TOTAL_REV", B$3)</f>
        <v>423540</v>
      </c>
      <c r="C141" s="4" cm="1">
        <f t="array" ref="C141">_xll.SNL.Clients.Office.Excel.Functions.SPG($A141, "SP_TOTAL_REV", C$3)</f>
        <v>424683</v>
      </c>
      <c r="D141" s="4" cm="1">
        <f t="array" ref="D141">_xll.SNL.Clients.Office.Excel.Functions.SPG($A141, "SP_TOTAL_REV", D$3)</f>
        <v>408456</v>
      </c>
      <c r="E141" s="4" cm="1">
        <f t="array" ref="E141">_xll.SNL.Clients.Office.Excel.Functions.SPG($A141, "SP_TOTAL_REV", E$3)</f>
        <v>402583</v>
      </c>
      <c r="F141" s="4" cm="1">
        <f t="array" ref="F141">_xll.SNL.Clients.Office.Excel.Functions.SPG($A141, "SP_TOTAL_REV", F$3)</f>
        <v>396371</v>
      </c>
      <c r="G141" s="4" cm="1">
        <f t="array" ref="G141">_xll.SNL.Clients.Office.Excel.Functions.SPG($A141, "SP_TOTAL_REV", G$3)</f>
        <v>391497</v>
      </c>
      <c r="H141" s="4" cm="1">
        <f t="array" ref="H141">_xll.SNL.Clients.Office.Excel.Functions.SPG($A141, "SP_TOTAL_REV", H$3)</f>
        <v>402656</v>
      </c>
      <c r="I141" s="4" cm="1">
        <f t="array" ref="I141">_xll.SNL.Clients.Office.Excel.Functions.SPG($A141, "SP_TOTAL_REV", I$3)</f>
        <v>433232</v>
      </c>
      <c r="J141" s="4" cm="1">
        <f t="array" ref="J141">_xll.SNL.Clients.Office.Excel.Functions.SPG($A141, "SP_TOTAL_REV", J$3)</f>
        <v>382189</v>
      </c>
      <c r="K141" s="4" cm="1">
        <f t="array" ref="K141">_xll.SNL.Clients.Office.Excel.Functions.SPG($A141, "SP_TOTAL_REV", K$3)</f>
        <v>373899</v>
      </c>
      <c r="L141" s="4" cm="1">
        <f t="array" ref="L141">_xll.SNL.Clients.Office.Excel.Functions.SPG($A141, "SP_TOTAL_REV", L$3)</f>
        <v>381143</v>
      </c>
      <c r="M141" s="4" cm="1">
        <f t="array" ref="M141">_xll.SNL.Clients.Office.Excel.Functions.SPG($A141, "SP_TOTAL_REV", M$3)</f>
        <v>366008</v>
      </c>
      <c r="N141" s="4" cm="1">
        <f t="array" ref="N141">_xll.SNL.Clients.Office.Excel.Functions.SPG($A141, "SP_TOTAL_REV", N$3)</f>
        <v>324764</v>
      </c>
      <c r="O141" s="4" cm="1">
        <f t="array" ref="O141">_xll.SNL.Clients.Office.Excel.Functions.SPG($A141, "SP_TOTAL_REV", O$3)</f>
        <v>321645</v>
      </c>
      <c r="P141" s="4" cm="1">
        <f t="array" ref="P141">_xll.SNL.Clients.Office.Excel.Functions.SPG($A141, "SP_TOTAL_REV", P$3)</f>
        <v>326589</v>
      </c>
      <c r="Q141" s="4" cm="1">
        <f t="array" ref="Q141">_xll.SNL.Clients.Office.Excel.Functions.SPG($A141, "SP_TOTAL_REV", Q$3)</f>
        <v>311040</v>
      </c>
      <c r="R141" s="4" cm="1">
        <f t="array" ref="R141">_xll.SNL.Clients.Office.Excel.Functions.SPG($A141, "SP_TOTAL_REV", R$3)</f>
        <v>341173</v>
      </c>
      <c r="S141" s="4" cm="1">
        <f t="array" ref="S141">_xll.SNL.Clients.Office.Excel.Functions.SPG($A141, "SP_TOTAL_REV", S$3)</f>
        <v>363918</v>
      </c>
      <c r="T141" s="4" cm="1">
        <f t="array" ref="T141">_xll.SNL.Clients.Office.Excel.Functions.SPG($A141, "SP_TOTAL_REV", T$3)</f>
        <v>364455</v>
      </c>
      <c r="U141" s="4" cm="1">
        <f t="array" ref="U141">_xll.SNL.Clients.Office.Excel.Functions.SPG($A141, "SP_TOTAL_REV", U$3)</f>
        <v>360712</v>
      </c>
      <c r="V141" s="4" cm="1">
        <f t="array" ref="V141">_xll.SNL.Clients.Office.Excel.Functions.SPG($A141, "SP_TOTAL_REV", V$3)</f>
        <v>359183</v>
      </c>
      <c r="W141" s="4" cm="1">
        <f t="array" ref="W141">_xll.SNL.Clients.Office.Excel.Functions.SPG($A141, "SP_TOTAL_REV", W$3)</f>
        <v>358025</v>
      </c>
      <c r="X141" s="4" cm="1">
        <f t="array" ref="X141">_xll.SNL.Clients.Office.Excel.Functions.SPG($A141, "SP_TOTAL_REV", X$3)</f>
        <v>340340</v>
      </c>
      <c r="Y141" s="4" cm="1">
        <f t="array" ref="Y141">_xll.SNL.Clients.Office.Excel.Functions.SPG($A141, "SP_TOTAL_REV", Y$3)</f>
        <v>321479</v>
      </c>
      <c r="Z141" s="4" cm="1">
        <f t="array" ref="Z141">_xll.SNL.Clients.Office.Excel.Functions.SPG($A141, "SP_TOTAL_REV", Z$3)</f>
        <v>307050</v>
      </c>
    </row>
    <row r="142" spans="1:26" x14ac:dyDescent="0.3">
      <c r="A142" s="11" t="s">
        <v>1156</v>
      </c>
      <c r="B142" s="4" cm="1">
        <f t="array" ref="B142">_xll.SNL.Clients.Office.Excel.Functions.SPG($A142, "SP_TOTAL_REV", B$3)</f>
        <v>2729000</v>
      </c>
      <c r="C142" s="4" cm="1">
        <f t="array" ref="C142">_xll.SNL.Clients.Office.Excel.Functions.SPG($A142, "SP_TOTAL_REV", C$3)</f>
        <v>3621000</v>
      </c>
      <c r="D142" s="4" cm="1">
        <f t="array" ref="D142">_xll.SNL.Clients.Office.Excel.Functions.SPG($A142, "SP_TOTAL_REV", D$3)</f>
        <v>3603000</v>
      </c>
      <c r="E142" s="4" cm="1">
        <f t="array" ref="E142">_xll.SNL.Clients.Office.Excel.Functions.SPG($A142, "SP_TOTAL_REV", E$3)</f>
        <v>3158000</v>
      </c>
      <c r="F142" s="4" cm="1">
        <f t="array" ref="F142">_xll.SNL.Clients.Office.Excel.Functions.SPG($A142, "SP_TOTAL_REV", F$3)</f>
        <v>3299000</v>
      </c>
      <c r="G142" s="4" cm="1">
        <f t="array" ref="G142">_xll.SNL.Clients.Office.Excel.Functions.SPG($A142, "SP_TOTAL_REV", G$3)</f>
        <v>3432000</v>
      </c>
      <c r="H142" s="4" cm="1">
        <f t="array" ref="H142">_xll.SNL.Clients.Office.Excel.Functions.SPG($A142, "SP_TOTAL_REV", H$3)</f>
        <v>2778000</v>
      </c>
      <c r="I142" s="4" cm="1">
        <f t="array" ref="I142">_xll.SNL.Clients.Office.Excel.Functions.SPG($A142, "SP_TOTAL_REV", I$3)</f>
        <v>3068000</v>
      </c>
      <c r="J142" s="4" cm="1">
        <f t="array" ref="J142">_xll.SNL.Clients.Office.Excel.Functions.SPG($A142, "SP_TOTAL_REV", J$3)</f>
        <v>2474000</v>
      </c>
      <c r="K142" s="4" cm="1">
        <f t="array" ref="K142">_xll.SNL.Clients.Office.Excel.Functions.SPG($A142, "SP_TOTAL_REV", K$3)</f>
        <v>2557000</v>
      </c>
      <c r="L142" s="4" cm="1">
        <f t="array" ref="L142">_xll.SNL.Clients.Office.Excel.Functions.SPG($A142, "SP_TOTAL_REV", L$3)</f>
        <v>3207000</v>
      </c>
      <c r="M142" s="4" cm="1">
        <f t="array" ref="M142">_xll.SNL.Clients.Office.Excel.Functions.SPG($A142, "SP_TOTAL_REV", M$3)</f>
        <v>2631000</v>
      </c>
      <c r="N142" s="4" cm="1">
        <f t="array" ref="N142">_xll.SNL.Clients.Office.Excel.Functions.SPG($A142, "SP_TOTAL_REV", N$3)</f>
        <v>3165000</v>
      </c>
      <c r="O142" s="4" cm="1">
        <f t="array" ref="O142">_xll.SNL.Clients.Office.Excel.Functions.SPG($A142, "SP_TOTAL_REV", O$3)</f>
        <v>4797000</v>
      </c>
      <c r="P142" s="4" cm="1">
        <f t="array" ref="P142">_xll.SNL.Clients.Office.Excel.Functions.SPG($A142, "SP_TOTAL_REV", P$3)</f>
        <v>3892000</v>
      </c>
      <c r="Q142" s="4" cm="1">
        <f t="array" ref="Q142">_xll.SNL.Clients.Office.Excel.Functions.SPG($A142, "SP_TOTAL_REV", Q$3)</f>
        <v>3854000</v>
      </c>
      <c r="R142" s="4" cm="1">
        <f t="array" ref="R142">_xll.SNL.Clients.Office.Excel.Functions.SPG($A142, "SP_TOTAL_REV", R$3)</f>
        <v>3100000</v>
      </c>
      <c r="S142" s="4" cm="1">
        <f t="array" ref="S142">_xll.SNL.Clients.Office.Excel.Functions.SPG($A142, "SP_TOTAL_REV", S$3)</f>
        <v>3770000</v>
      </c>
      <c r="T142" s="4" cm="1">
        <f t="array" ref="T142">_xll.SNL.Clients.Office.Excel.Functions.SPG($A142, "SP_TOTAL_REV", T$3)</f>
        <v>2976000</v>
      </c>
      <c r="U142" s="4" cm="1">
        <f t="array" ref="U142">_xll.SNL.Clients.Office.Excel.Functions.SPG($A142, "SP_TOTAL_REV", U$3)</f>
        <v>2420000</v>
      </c>
      <c r="V142" s="4" cm="1">
        <f t="array" ref="V142">_xll.SNL.Clients.Office.Excel.Functions.SPG($A142, "SP_TOTAL_REV", V$3)</f>
        <v>1612000</v>
      </c>
      <c r="W142" s="4" cm="1">
        <f t="array" ref="W142">_xll.SNL.Clients.Office.Excel.Functions.SPG($A142, "SP_TOTAL_REV", W$3)</f>
        <v>2362000</v>
      </c>
      <c r="X142" s="4" cm="1">
        <f t="array" ref="X142">_xll.SNL.Clients.Office.Excel.Functions.SPG($A142, "SP_TOTAL_REV", X$3)</f>
        <v>2241000</v>
      </c>
      <c r="Y142" s="4" cm="1">
        <f t="array" ref="Y142">_xll.SNL.Clients.Office.Excel.Functions.SPG($A142, "SP_TOTAL_REV", Y$3)</f>
        <v>2144000</v>
      </c>
      <c r="Z142" s="4" cm="1">
        <f t="array" ref="Z142">_xll.SNL.Clients.Office.Excel.Functions.SPG($A142, "SP_TOTAL_REV", Z$3)</f>
        <v>1722000</v>
      </c>
    </row>
    <row r="143" spans="1:26" x14ac:dyDescent="0.3">
      <c r="A143" s="11" t="s">
        <v>1157</v>
      </c>
      <c r="B143" s="4" cm="1">
        <f t="array" ref="B143">_xll.SNL.Clients.Office.Excel.Functions.SPG($A143, "SP_TOTAL_REV", B$3)</f>
        <v>1582300</v>
      </c>
      <c r="C143" s="4" cm="1">
        <f t="array" ref="C143">_xll.SNL.Clients.Office.Excel.Functions.SPG($A143, "SP_TOTAL_REV", C$3)</f>
        <v>1685100</v>
      </c>
      <c r="D143" s="4" cm="1">
        <f t="array" ref="D143">_xll.SNL.Clients.Office.Excel.Functions.SPG($A143, "SP_TOTAL_REV", D$3)</f>
        <v>1406100</v>
      </c>
      <c r="E143" s="4" cm="1">
        <f t="array" ref="E143">_xll.SNL.Clients.Office.Excel.Functions.SPG($A143, "SP_TOTAL_REV", E$3)</f>
        <v>1612300</v>
      </c>
      <c r="F143" s="4" cm="1">
        <f t="array" ref="F143">_xll.SNL.Clients.Office.Excel.Functions.SPG($A143, "SP_TOTAL_REV", F$3)</f>
        <v>1424600</v>
      </c>
      <c r="G143" s="4" cm="1">
        <f t="array" ref="G143">_xll.SNL.Clients.Office.Excel.Functions.SPG($A143, "SP_TOTAL_REV", G$3)</f>
        <v>1429300</v>
      </c>
      <c r="H143" s="4" cm="1">
        <f t="array" ref="H143">_xll.SNL.Clients.Office.Excel.Functions.SPG($A143, "SP_TOTAL_REV", H$3)</f>
        <v>1481200</v>
      </c>
      <c r="I143" s="4" cm="1">
        <f t="array" ref="I143">_xll.SNL.Clients.Office.Excel.Functions.SPG($A143, "SP_TOTAL_REV", I$3)</f>
        <v>1646900</v>
      </c>
      <c r="J143" s="4" cm="1">
        <f t="array" ref="J143">_xll.SNL.Clients.Office.Excel.Functions.SPG($A143, "SP_TOTAL_REV", J$3)</f>
        <v>1446100</v>
      </c>
      <c r="K143" s="4" cm="1">
        <f t="array" ref="K143">_xll.SNL.Clients.Office.Excel.Functions.SPG($A143, "SP_TOTAL_REV", K$3)</f>
        <v>1684800</v>
      </c>
      <c r="L143" s="4" cm="1">
        <f t="array" ref="L143">_xll.SNL.Clients.Office.Excel.Functions.SPG($A143, "SP_TOTAL_REV", L$3)</f>
        <v>1824300</v>
      </c>
      <c r="M143" s="4" cm="1">
        <f t="array" ref="M143">_xll.SNL.Clients.Office.Excel.Functions.SPG($A143, "SP_TOTAL_REV", M$3)</f>
        <v>2062500</v>
      </c>
      <c r="N143" s="4" cm="1">
        <f t="array" ref="N143">_xll.SNL.Clients.Office.Excel.Functions.SPG($A143, "SP_TOTAL_REV", N$3)</f>
        <v>2033700</v>
      </c>
      <c r="O143" s="4" cm="1">
        <f t="array" ref="O143">_xll.SNL.Clients.Office.Excel.Functions.SPG($A143, "SP_TOTAL_REV", O$3)</f>
        <v>2372952</v>
      </c>
      <c r="P143" s="4" cm="1">
        <f t="array" ref="P143">_xll.SNL.Clients.Office.Excel.Functions.SPG($A143, "SP_TOTAL_REV", P$3)</f>
        <v>2555928</v>
      </c>
      <c r="Q143" s="4" cm="1">
        <f t="array" ref="Q143">_xll.SNL.Clients.Office.Excel.Functions.SPG($A143, "SP_TOTAL_REV", Q$3)</f>
        <v>2266375</v>
      </c>
      <c r="R143" s="4" cm="1">
        <f t="array" ref="R143">_xll.SNL.Clients.Office.Excel.Functions.SPG($A143, "SP_TOTAL_REV", R$3)</f>
        <v>2025745</v>
      </c>
      <c r="S143" s="4" cm="1">
        <f t="array" ref="S143">_xll.SNL.Clients.Office.Excel.Functions.SPG($A143, "SP_TOTAL_REV", S$3)</f>
        <v>2151274</v>
      </c>
      <c r="T143" s="4" cm="1">
        <f t="array" ref="T143">_xll.SNL.Clients.Office.Excel.Functions.SPG($A143, "SP_TOTAL_REV", T$3)</f>
        <v>1913721</v>
      </c>
      <c r="U143" s="4" cm="1">
        <f t="array" ref="U143">_xll.SNL.Clients.Office.Excel.Functions.SPG($A143, "SP_TOTAL_REV", U$3)</f>
        <v>1608729</v>
      </c>
      <c r="V143" s="4" cm="1">
        <f t="array" ref="V143">_xll.SNL.Clients.Office.Excel.Functions.SPG($A143, "SP_TOTAL_REV", V$3)</f>
        <v>1412943</v>
      </c>
      <c r="W143" s="4" cm="1">
        <f t="array" ref="W143">_xll.SNL.Clients.Office.Excel.Functions.SPG($A143, "SP_TOTAL_REV", W$3)</f>
        <v>1728664</v>
      </c>
      <c r="X143" s="4" cm="1">
        <f t="array" ref="X143">_xll.SNL.Clients.Office.Excel.Functions.SPG($A143, "SP_TOTAL_REV", X$3)</f>
        <v>1671196</v>
      </c>
      <c r="Y143" s="4" cm="1">
        <f t="array" ref="Y143">_xll.SNL.Clients.Office.Excel.Functions.SPG($A143, "SP_TOTAL_REV", Y$3)</f>
        <v>1498620</v>
      </c>
      <c r="Z143" s="4" cm="1">
        <f t="array" ref="Z143">_xll.SNL.Clients.Office.Excel.Functions.SPG($A143, "SP_TOTAL_REV", Z$3)</f>
        <v>1303581</v>
      </c>
    </row>
    <row r="144" spans="1:26" x14ac:dyDescent="0.3">
      <c r="A144" s="11" t="s">
        <v>1158</v>
      </c>
      <c r="B144" s="4" cm="1">
        <f t="array" ref="B144">_xll.SNL.Clients.Office.Excel.Functions.SPG($A144, "SP_TOTAL_REV", B$3)</f>
        <v>149054</v>
      </c>
      <c r="C144" s="4" cm="1">
        <f t="array" ref="C144">_xll.SNL.Clients.Office.Excel.Functions.SPG($A144, "SP_TOTAL_REV", C$3)</f>
        <v>147058</v>
      </c>
      <c r="D144" s="4" cm="1">
        <f t="array" ref="D144">_xll.SNL.Clients.Office.Excel.Functions.SPG($A144, "SP_TOTAL_REV", D$3)</f>
        <v>139501</v>
      </c>
      <c r="E144" s="4" cm="1">
        <f t="array" ref="E144">_xll.SNL.Clients.Office.Excel.Functions.SPG($A144, "SP_TOTAL_REV", E$3)</f>
        <v>134599</v>
      </c>
      <c r="F144" s="4" cm="1">
        <f t="array" ref="F144">_xll.SNL.Clients.Office.Excel.Functions.SPG($A144, "SP_TOTAL_REV", F$3)</f>
        <v>129625</v>
      </c>
      <c r="G144" s="4" cm="1">
        <f t="array" ref="G144">_xll.SNL.Clients.Office.Excel.Functions.SPG($A144, "SP_TOTAL_REV", G$3)</f>
        <v>119464</v>
      </c>
      <c r="H144" s="4" cm="1">
        <f t="array" ref="H144">_xll.SNL.Clients.Office.Excel.Functions.SPG($A144, "SP_TOTAL_REV", H$3)</f>
        <v>122229</v>
      </c>
      <c r="I144" s="4" cm="1">
        <f t="array" ref="I144">_xll.SNL.Clients.Office.Excel.Functions.SPG($A144, "SP_TOTAL_REV", I$3)</f>
        <v>125814</v>
      </c>
      <c r="J144" s="4" cm="1">
        <f t="array" ref="J144">_xll.SNL.Clients.Office.Excel.Functions.SPG($A144, "SP_TOTAL_REV", J$3)</f>
        <v>124259</v>
      </c>
      <c r="K144" s="4" cm="1">
        <f t="array" ref="K144">_xll.SNL.Clients.Office.Excel.Functions.SPG($A144, "SP_TOTAL_REV", K$3)</f>
        <v>132561</v>
      </c>
      <c r="L144" s="4" cm="1">
        <f t="array" ref="L144">_xll.SNL.Clients.Office.Excel.Functions.SPG($A144, "SP_TOTAL_REV", L$3)</f>
        <v>133750</v>
      </c>
      <c r="M144" s="4" cm="1">
        <f t="array" ref="M144">_xll.SNL.Clients.Office.Excel.Functions.SPG($A144, "SP_TOTAL_REV", M$3)</f>
        <v>136081</v>
      </c>
      <c r="N144" s="4" cm="1">
        <f t="array" ref="N144">_xll.SNL.Clients.Office.Excel.Functions.SPG($A144, "SP_TOTAL_REV", N$3)</f>
        <v>129236</v>
      </c>
      <c r="O144" s="4" cm="1">
        <f t="array" ref="O144">_xll.SNL.Clients.Office.Excel.Functions.SPG($A144, "SP_TOTAL_REV", O$3)</f>
        <v>129604</v>
      </c>
      <c r="P144" s="4" cm="1">
        <f t="array" ref="P144">_xll.SNL.Clients.Office.Excel.Functions.SPG($A144, "SP_TOTAL_REV", P$3)</f>
        <v>133481</v>
      </c>
      <c r="Q144" s="4" cm="1">
        <f t="array" ref="Q144">_xll.SNL.Clients.Office.Excel.Functions.SPG($A144, "SP_TOTAL_REV", Q$3)</f>
        <v>125621</v>
      </c>
      <c r="R144" s="4" cm="1">
        <f t="array" ref="R144">_xll.SNL.Clients.Office.Excel.Functions.SPG($A144, "SP_TOTAL_REV", R$3)</f>
        <v>123643</v>
      </c>
      <c r="S144" s="4" cm="1">
        <f t="array" ref="S144">_xll.SNL.Clients.Office.Excel.Functions.SPG($A144, "SP_TOTAL_REV", S$3)</f>
        <v>126159</v>
      </c>
      <c r="T144" s="4" cm="1">
        <f t="array" ref="T144">_xll.SNL.Clients.Office.Excel.Functions.SPG($A144, "SP_TOTAL_REV", T$3)</f>
        <v>127766</v>
      </c>
      <c r="U144" s="4" cm="1">
        <f t="array" ref="U144">_xll.SNL.Clients.Office.Excel.Functions.SPG($A144, "SP_TOTAL_REV", U$3)</f>
        <v>126102</v>
      </c>
      <c r="V144" s="4" cm="1">
        <f t="array" ref="V144">_xll.SNL.Clients.Office.Excel.Functions.SPG($A144, "SP_TOTAL_REV", V$3)</f>
        <v>109633</v>
      </c>
      <c r="W144" s="4" cm="1">
        <f t="array" ref="W144">_xll.SNL.Clients.Office.Excel.Functions.SPG($A144, "SP_TOTAL_REV", W$3)</f>
        <v>102588</v>
      </c>
      <c r="X144" s="4" cm="1">
        <f t="array" ref="X144">_xll.SNL.Clients.Office.Excel.Functions.SPG($A144, "SP_TOTAL_REV", X$3)</f>
        <v>101236</v>
      </c>
      <c r="Y144" s="4" cm="1">
        <f t="array" ref="Y144">_xll.SNL.Clients.Office.Excel.Functions.SPG($A144, "SP_TOTAL_REV", Y$3)</f>
        <v>99538</v>
      </c>
      <c r="Z144" s="4" cm="1">
        <f t="array" ref="Z144">_xll.SNL.Clients.Office.Excel.Functions.SPG($A144, "SP_TOTAL_REV", Z$3)</f>
        <v>93882</v>
      </c>
    </row>
    <row r="145" spans="1:26" x14ac:dyDescent="0.3">
      <c r="A145" s="11" t="s">
        <v>1159</v>
      </c>
      <c r="B145" s="4" cm="1">
        <f t="array" ref="B145">_xll.SNL.Clients.Office.Excel.Functions.SPG($A145, "SP_TOTAL_REV", B$3)</f>
        <v>812000</v>
      </c>
      <c r="C145" s="4" cm="1">
        <f t="array" ref="C145">_xll.SNL.Clients.Office.Excel.Functions.SPG($A145, "SP_TOTAL_REV", C$3)</f>
        <v>820000</v>
      </c>
      <c r="D145" s="4" cm="1">
        <f t="array" ref="D145">_xll.SNL.Clients.Office.Excel.Functions.SPG($A145, "SP_TOTAL_REV", D$3)</f>
        <v>827000</v>
      </c>
      <c r="E145" s="4" cm="1">
        <f t="array" ref="E145">_xll.SNL.Clients.Office.Excel.Functions.SPG($A145, "SP_TOTAL_REV", E$3)</f>
        <v>815000</v>
      </c>
      <c r="F145" s="4" cm="1">
        <f t="array" ref="F145">_xll.SNL.Clients.Office.Excel.Functions.SPG($A145, "SP_TOTAL_REV", F$3)</f>
        <v>819000</v>
      </c>
      <c r="G145" s="4" cm="1">
        <f t="array" ref="G145">_xll.SNL.Clients.Office.Excel.Functions.SPG($A145, "SP_TOTAL_REV", G$3)</f>
        <v>791000</v>
      </c>
      <c r="H145" s="4" cm="1">
        <f t="array" ref="H145">_xll.SNL.Clients.Office.Excel.Functions.SPG($A145, "SP_TOTAL_REV", H$3)</f>
        <v>778000</v>
      </c>
      <c r="I145" s="4" cm="1">
        <f t="array" ref="I145">_xll.SNL.Clients.Office.Excel.Functions.SPG($A145, "SP_TOTAL_REV", I$3)</f>
        <v>805000</v>
      </c>
      <c r="J145" s="4" cm="1">
        <f t="array" ref="J145">_xll.SNL.Clients.Office.Excel.Functions.SPG($A145, "SP_TOTAL_REV", J$3)</f>
        <v>859000</v>
      </c>
      <c r="K145" s="4" cm="1">
        <f t="array" ref="K145">_xll.SNL.Clients.Office.Excel.Functions.SPG($A145, "SP_TOTAL_REV", K$3)</f>
        <v>881000</v>
      </c>
      <c r="L145" s="4" cm="1">
        <f t="array" ref="L145">_xll.SNL.Clients.Office.Excel.Functions.SPG($A145, "SP_TOTAL_REV", L$3)</f>
        <v>854000</v>
      </c>
      <c r="M145" s="4" cm="1">
        <f t="array" ref="M145">_xll.SNL.Clients.Office.Excel.Functions.SPG($A145, "SP_TOTAL_REV", M$3)</f>
        <v>743000</v>
      </c>
      <c r="N145" s="4" cm="1">
        <f t="array" ref="N145">_xll.SNL.Clients.Office.Excel.Functions.SPG($A145, "SP_TOTAL_REV", N$3)</f>
        <v>702000</v>
      </c>
      <c r="O145" s="4" cm="1">
        <f t="array" ref="O145">_xll.SNL.Clients.Office.Excel.Functions.SPG($A145, "SP_TOTAL_REV", O$3)</f>
        <v>744000</v>
      </c>
      <c r="P145" s="4" cm="1">
        <f t="array" ref="P145">_xll.SNL.Clients.Office.Excel.Functions.SPG($A145, "SP_TOTAL_REV", P$3)</f>
        <v>760000</v>
      </c>
      <c r="Q145" s="4" cm="1">
        <f t="array" ref="Q145">_xll.SNL.Clients.Office.Excel.Functions.SPG($A145, "SP_TOTAL_REV", Q$3)</f>
        <v>784000</v>
      </c>
      <c r="R145" s="4" cm="1">
        <f t="array" ref="R145">_xll.SNL.Clients.Office.Excel.Functions.SPG($A145, "SP_TOTAL_REV", R$3)</f>
        <v>805000</v>
      </c>
      <c r="S145" s="4" cm="1">
        <f t="array" ref="S145">_xll.SNL.Clients.Office.Excel.Functions.SPG($A145, "SP_TOTAL_REV", S$3)</f>
        <v>811430</v>
      </c>
      <c r="T145" s="4" cm="1">
        <f t="array" ref="T145">_xll.SNL.Clients.Office.Excel.Functions.SPG($A145, "SP_TOTAL_REV", T$3)</f>
        <v>823138</v>
      </c>
      <c r="U145" s="4" cm="1">
        <f t="array" ref="U145">_xll.SNL.Clients.Office.Excel.Functions.SPG($A145, "SP_TOTAL_REV", U$3)</f>
        <v>511613</v>
      </c>
      <c r="V145" s="4" cm="1">
        <f t="array" ref="V145">_xll.SNL.Clients.Office.Excel.Functions.SPG($A145, "SP_TOTAL_REV", V$3)</f>
        <v>477558</v>
      </c>
      <c r="W145" s="4" cm="1">
        <f t="array" ref="W145">_xll.SNL.Clients.Office.Excel.Functions.SPG($A145, "SP_TOTAL_REV", W$3)</f>
        <v>494700</v>
      </c>
      <c r="X145" s="4" cm="1">
        <f t="array" ref="X145">_xll.SNL.Clients.Office.Excel.Functions.SPG($A145, "SP_TOTAL_REV", X$3)</f>
        <v>470411</v>
      </c>
      <c r="Y145" s="4" cm="1">
        <f t="array" ref="Y145">_xll.SNL.Clients.Office.Excel.Functions.SPG($A145, "SP_TOTAL_REV", Y$3)</f>
        <v>461603</v>
      </c>
      <c r="Z145" s="4" cm="1">
        <f t="array" ref="Z145">_xll.SNL.Clients.Office.Excel.Functions.SPG($A145, "SP_TOTAL_REV", Z$3)</f>
        <v>435553</v>
      </c>
    </row>
    <row r="146" spans="1:26" x14ac:dyDescent="0.3">
      <c r="A146" s="11" t="s">
        <v>1160</v>
      </c>
      <c r="B146" s="4" cm="1">
        <f t="array" ref="B146">_xll.SNL.Clients.Office.Excel.Functions.SPG($A146, "SP_TOTAL_REV", B$3)</f>
        <v>178254</v>
      </c>
      <c r="C146" s="4" cm="1">
        <f t="array" ref="C146">_xll.SNL.Clients.Office.Excel.Functions.SPG($A146, "SP_TOTAL_REV", C$3)</f>
        <v>175637</v>
      </c>
      <c r="D146" s="4" cm="1">
        <f t="array" ref="D146">_xll.SNL.Clients.Office.Excel.Functions.SPG($A146, "SP_TOTAL_REV", D$3)</f>
        <v>168330</v>
      </c>
      <c r="E146" s="4" cm="1">
        <f t="array" ref="E146">_xll.SNL.Clients.Office.Excel.Functions.SPG($A146, "SP_TOTAL_REV", E$3)</f>
        <v>165510</v>
      </c>
      <c r="F146" s="4" cm="1">
        <f t="array" ref="F146">_xll.SNL.Clients.Office.Excel.Functions.SPG($A146, "SP_TOTAL_REV", F$3)</f>
        <v>163948</v>
      </c>
      <c r="G146" s="4" cm="1">
        <f t="array" ref="G146">_xll.SNL.Clients.Office.Excel.Functions.SPG($A146, "SP_TOTAL_REV", G$3)</f>
        <v>159121</v>
      </c>
      <c r="H146" s="4" cm="1">
        <f t="array" ref="H146">_xll.SNL.Clients.Office.Excel.Functions.SPG($A146, "SP_TOTAL_REV", H$3)</f>
        <v>156936</v>
      </c>
      <c r="I146" s="4" cm="1">
        <f t="array" ref="I146">_xll.SNL.Clients.Office.Excel.Functions.SPG($A146, "SP_TOTAL_REV", I$3)</f>
        <v>154042</v>
      </c>
      <c r="J146" s="4" cm="1">
        <f t="array" ref="J146">_xll.SNL.Clients.Office.Excel.Functions.SPG($A146, "SP_TOTAL_REV", J$3)</f>
        <v>157470</v>
      </c>
      <c r="K146" s="4" cm="1">
        <f t="array" ref="K146">_xll.SNL.Clients.Office.Excel.Functions.SPG($A146, "SP_TOTAL_REV", K$3)</f>
        <v>144067</v>
      </c>
      <c r="L146" s="4" cm="1">
        <f t="array" ref="L146">_xll.SNL.Clients.Office.Excel.Functions.SPG($A146, "SP_TOTAL_REV", L$3)</f>
        <v>139746</v>
      </c>
      <c r="M146" s="4" cm="1">
        <f t="array" ref="M146">_xll.SNL.Clients.Office.Excel.Functions.SPG($A146, "SP_TOTAL_REV", M$3)</f>
        <v>162292</v>
      </c>
      <c r="N146" s="4" cm="1">
        <f t="array" ref="N146">_xll.SNL.Clients.Office.Excel.Functions.SPG($A146, "SP_TOTAL_REV", N$3)</f>
        <v>125491</v>
      </c>
      <c r="O146" s="4" cm="1">
        <f t="array" ref="O146">_xll.SNL.Clients.Office.Excel.Functions.SPG($A146, "SP_TOTAL_REV", O$3)</f>
        <v>121544</v>
      </c>
      <c r="P146" s="4" cm="1">
        <f t="array" ref="P146">_xll.SNL.Clients.Office.Excel.Functions.SPG($A146, "SP_TOTAL_REV", P$3)</f>
        <v>121067</v>
      </c>
      <c r="Q146" s="4" cm="1">
        <f t="array" ref="Q146">_xll.SNL.Clients.Office.Excel.Functions.SPG($A146, "SP_TOTAL_REV", Q$3)</f>
        <v>117332</v>
      </c>
      <c r="R146" s="4" cm="1">
        <f t="array" ref="R146">_xll.SNL.Clients.Office.Excel.Functions.SPG($A146, "SP_TOTAL_REV", R$3)</f>
        <v>116186</v>
      </c>
      <c r="S146" s="4" cm="1">
        <f t="array" ref="S146">_xll.SNL.Clients.Office.Excel.Functions.SPG($A146, "SP_TOTAL_REV", S$3)</f>
        <v>112282</v>
      </c>
      <c r="T146" s="4" cm="1">
        <f t="array" ref="T146">_xll.SNL.Clients.Office.Excel.Functions.SPG($A146, "SP_TOTAL_REV", T$3)</f>
        <v>110657</v>
      </c>
      <c r="U146" s="4" cm="1">
        <f t="array" ref="U146">_xll.SNL.Clients.Office.Excel.Functions.SPG($A146, "SP_TOTAL_REV", U$3)</f>
        <v>109157</v>
      </c>
      <c r="V146" s="4" cm="1">
        <f t="array" ref="V146">_xll.SNL.Clients.Office.Excel.Functions.SPG($A146, "SP_TOTAL_REV", V$3)</f>
        <v>109189</v>
      </c>
      <c r="W146" s="4" cm="1">
        <f t="array" ref="W146">_xll.SNL.Clients.Office.Excel.Functions.SPG($A146, "SP_TOTAL_REV", W$3)</f>
        <v>110705</v>
      </c>
      <c r="X146" s="4" cm="1">
        <f t="array" ref="X146">_xll.SNL.Clients.Office.Excel.Functions.SPG($A146, "SP_TOTAL_REV", X$3)</f>
        <v>106518</v>
      </c>
      <c r="Y146" s="4" cm="1">
        <f t="array" ref="Y146">_xll.SNL.Clients.Office.Excel.Functions.SPG($A146, "SP_TOTAL_REV", Y$3)</f>
        <v>103864</v>
      </c>
      <c r="Z146" s="4" cm="1">
        <f t="array" ref="Z146">_xll.SNL.Clients.Office.Excel.Functions.SPG($A146, "SP_TOTAL_REV", Z$3)</f>
        <v>104418</v>
      </c>
    </row>
    <row r="147" spans="1:26" x14ac:dyDescent="0.3">
      <c r="A147" s="11" t="s">
        <v>1161</v>
      </c>
      <c r="B147" s="4" cm="1">
        <f t="array" ref="B147">_xll.SNL.Clients.Office.Excel.Functions.SPG($A147, "SP_TOTAL_REV", B$3)</f>
        <v>836423</v>
      </c>
      <c r="C147" s="4" cm="1">
        <f t="array" ref="C147">_xll.SNL.Clients.Office.Excel.Functions.SPG($A147, "SP_TOTAL_REV", C$3)</f>
        <v>883811</v>
      </c>
      <c r="D147" s="4" cm="1">
        <f t="array" ref="D147">_xll.SNL.Clients.Office.Excel.Functions.SPG($A147, "SP_TOTAL_REV", D$3)</f>
        <v>837321</v>
      </c>
      <c r="E147" s="4" cm="1">
        <f t="array" ref="E147">_xll.SNL.Clients.Office.Excel.Functions.SPG($A147, "SP_TOTAL_REV", E$3)</f>
        <v>831012</v>
      </c>
      <c r="F147" s="4" cm="1">
        <f t="array" ref="F147">_xll.SNL.Clients.Office.Excel.Functions.SPG($A147, "SP_TOTAL_REV", F$3)</f>
        <v>836370</v>
      </c>
      <c r="G147" s="4" cm="1">
        <f t="array" ref="G147">_xll.SNL.Clients.Office.Excel.Functions.SPG($A147, "SP_TOTAL_REV", G$3)</f>
        <v>852134</v>
      </c>
      <c r="H147" s="4" cm="1">
        <f t="array" ref="H147">_xll.SNL.Clients.Office.Excel.Functions.SPG($A147, "SP_TOTAL_REV", H$3)</f>
        <v>786301</v>
      </c>
      <c r="I147" s="4" cm="1">
        <f t="array" ref="I147">_xll.SNL.Clients.Office.Excel.Functions.SPG($A147, "SP_TOTAL_REV", I$3)</f>
        <v>750622</v>
      </c>
      <c r="J147" s="4" cm="1">
        <f t="array" ref="J147">_xll.SNL.Clients.Office.Excel.Functions.SPG($A147, "SP_TOTAL_REV", J$3)</f>
        <v>762739</v>
      </c>
      <c r="K147" s="4" cm="1">
        <f t="array" ref="K147">_xll.SNL.Clients.Office.Excel.Functions.SPG($A147, "SP_TOTAL_REV", K$3)</f>
        <v>749344</v>
      </c>
      <c r="L147" s="4" cm="1">
        <f t="array" ref="L147">_xll.SNL.Clients.Office.Excel.Functions.SPG($A147, "SP_TOTAL_REV", L$3)</f>
        <v>672143</v>
      </c>
      <c r="M147" s="4" cm="1">
        <f t="array" ref="M147">_xll.SNL.Clients.Office.Excel.Functions.SPG($A147, "SP_TOTAL_REV", M$3)</f>
        <v>647616</v>
      </c>
      <c r="N147" s="4" cm="1">
        <f t="array" ref="N147">_xll.SNL.Clients.Office.Excel.Functions.SPG($A147, "SP_TOTAL_REV", N$3)</f>
        <v>659839</v>
      </c>
      <c r="O147" s="4" cm="1">
        <f t="array" ref="O147">_xll.SNL.Clients.Office.Excel.Functions.SPG($A147, "SP_TOTAL_REV", O$3)</f>
        <v>501774</v>
      </c>
      <c r="P147" s="4" cm="1">
        <f t="array" ref="P147">_xll.SNL.Clients.Office.Excel.Functions.SPG($A147, "SP_TOTAL_REV", P$3)</f>
        <v>399674</v>
      </c>
      <c r="Q147" s="4" cm="1">
        <f t="array" ref="Q147">_xll.SNL.Clients.Office.Excel.Functions.SPG($A147, "SP_TOTAL_REV", Q$3)</f>
        <v>389578</v>
      </c>
      <c r="R147" s="4" cm="1">
        <f t="array" ref="R147">_xll.SNL.Clients.Office.Excel.Functions.SPG($A147, "SP_TOTAL_REV", R$3)</f>
        <v>407939</v>
      </c>
      <c r="S147" s="4" cm="1">
        <f t="array" ref="S147">_xll.SNL.Clients.Office.Excel.Functions.SPG($A147, "SP_TOTAL_REV", S$3)</f>
        <v>392158</v>
      </c>
      <c r="T147" s="4" cm="1">
        <f t="array" ref="T147">_xll.SNL.Clients.Office.Excel.Functions.SPG($A147, "SP_TOTAL_REV", T$3)</f>
        <v>359890</v>
      </c>
      <c r="U147" s="4" cm="1">
        <f t="array" ref="U147">_xll.SNL.Clients.Office.Excel.Functions.SPG($A147, "SP_TOTAL_REV", U$3)</f>
        <v>412746</v>
      </c>
      <c r="V147" s="4" cm="1">
        <f t="array" ref="V147">_xll.SNL.Clients.Office.Excel.Functions.SPG($A147, "SP_TOTAL_REV", V$3)</f>
        <v>466490</v>
      </c>
      <c r="W147" s="4" cm="1">
        <f t="array" ref="W147">_xll.SNL.Clients.Office.Excel.Functions.SPG($A147, "SP_TOTAL_REV", W$3)</f>
        <v>498362</v>
      </c>
      <c r="X147" s="4" cm="1">
        <f t="array" ref="X147">_xll.SNL.Clients.Office.Excel.Functions.SPG($A147, "SP_TOTAL_REV", X$3)</f>
        <v>452459</v>
      </c>
      <c r="Y147" s="4" cm="1">
        <f t="array" ref="Y147">_xll.SNL.Clients.Office.Excel.Functions.SPG($A147, "SP_TOTAL_REV", Y$3)</f>
        <v>446014</v>
      </c>
      <c r="Z147" s="4" cm="1">
        <f t="array" ref="Z147">_xll.SNL.Clients.Office.Excel.Functions.SPG($A147, "SP_TOTAL_REV", Z$3)</f>
        <v>467604</v>
      </c>
    </row>
    <row r="148" spans="1:26" x14ac:dyDescent="0.3">
      <c r="A148" s="11" t="s">
        <v>1162</v>
      </c>
      <c r="B148" s="4" t="str" cm="1">
        <f t="array" ref="B148">_xll.SNL.Clients.Office.Excel.Functions.SPG($A148, "SP_TOTAL_REV", B$3)</f>
        <v>NA</v>
      </c>
      <c r="C148" s="4" cm="1">
        <f t="array" ref="C148">_xll.SNL.Clients.Office.Excel.Functions.SPG($A148, "SP_TOTAL_REV", C$3)</f>
        <v>1390885</v>
      </c>
      <c r="D148" s="4" cm="1">
        <f t="array" ref="D148">_xll.SNL.Clients.Office.Excel.Functions.SPG($A148, "SP_TOTAL_REV", D$3)</f>
        <v>843710</v>
      </c>
      <c r="E148" s="4" cm="1">
        <f t="array" ref="E148">_xll.SNL.Clients.Office.Excel.Functions.SPG($A148, "SP_TOTAL_REV", E$3)</f>
        <v>830069</v>
      </c>
      <c r="F148" s="4" cm="1">
        <f t="array" ref="F148">_xll.SNL.Clients.Office.Excel.Functions.SPG($A148, "SP_TOTAL_REV", F$3)</f>
        <v>811863</v>
      </c>
      <c r="G148" s="4" cm="1">
        <f t="array" ref="G148">_xll.SNL.Clients.Office.Excel.Functions.SPG($A148, "SP_TOTAL_REV", G$3)</f>
        <v>1337736</v>
      </c>
      <c r="H148" s="4" cm="1">
        <f t="array" ref="H148">_xll.SNL.Clients.Office.Excel.Functions.SPG($A148, "SP_TOTAL_REV", H$3)</f>
        <v>736405</v>
      </c>
      <c r="I148" s="4" cm="1">
        <f t="array" ref="I148">_xll.SNL.Clients.Office.Excel.Functions.SPG($A148, "SP_TOTAL_REV", I$3)</f>
        <v>758981</v>
      </c>
      <c r="J148" s="4" cm="1">
        <f t="array" ref="J148">_xll.SNL.Clients.Office.Excel.Functions.SPG($A148, "SP_TOTAL_REV", J$3)</f>
        <v>726247</v>
      </c>
      <c r="K148" s="4" cm="1">
        <f t="array" ref="K148">_xll.SNL.Clients.Office.Excel.Functions.SPG($A148, "SP_TOTAL_REV", K$3)</f>
        <v>1122751</v>
      </c>
      <c r="L148" s="4" cm="1">
        <f t="array" ref="L148">_xll.SNL.Clients.Office.Excel.Functions.SPG($A148, "SP_TOTAL_REV", L$3)</f>
        <v>645034</v>
      </c>
      <c r="M148" s="4" cm="1">
        <f t="array" ref="M148">_xll.SNL.Clients.Office.Excel.Functions.SPG($A148, "SP_TOTAL_REV", M$3)</f>
        <v>668927</v>
      </c>
      <c r="N148" s="4" cm="1">
        <f t="array" ref="N148">_xll.SNL.Clients.Office.Excel.Functions.SPG($A148, "SP_TOTAL_REV", N$3)</f>
        <v>639596</v>
      </c>
      <c r="O148" s="4" cm="1">
        <f t="array" ref="O148">_xll.SNL.Clients.Office.Excel.Functions.SPG($A148, "SP_TOTAL_REV", O$3)</f>
        <v>996332</v>
      </c>
      <c r="P148" s="4" cm="1">
        <f t="array" ref="P148">_xll.SNL.Clients.Office.Excel.Functions.SPG($A148, "SP_TOTAL_REV", P$3)</f>
        <v>607645</v>
      </c>
      <c r="Q148" s="4" cm="1">
        <f t="array" ref="Q148">_xll.SNL.Clients.Office.Excel.Functions.SPG($A148, "SP_TOTAL_REV", Q$3)</f>
        <v>646554</v>
      </c>
      <c r="R148" s="4" cm="1">
        <f t="array" ref="R148">_xll.SNL.Clients.Office.Excel.Functions.SPG($A148, "SP_TOTAL_REV", R$3)</f>
        <v>597823</v>
      </c>
      <c r="S148" s="4" cm="1">
        <f t="array" ref="S148">_xll.SNL.Clients.Office.Excel.Functions.SPG($A148, "SP_TOTAL_REV", S$3)</f>
        <v>858514</v>
      </c>
      <c r="T148" s="4" cm="1">
        <f t="array" ref="T148">_xll.SNL.Clients.Office.Excel.Functions.SPG($A148, "SP_TOTAL_REV", T$3)</f>
        <v>476614</v>
      </c>
      <c r="U148" s="4" cm="1">
        <f t="array" ref="U148">_xll.SNL.Clients.Office.Excel.Functions.SPG($A148, "SP_TOTAL_REV", U$3)</f>
        <v>426110</v>
      </c>
      <c r="V148" s="4" cm="1">
        <f t="array" ref="V148">_xll.SNL.Clients.Office.Excel.Functions.SPG($A148, "SP_TOTAL_REV", V$3)</f>
        <v>200899</v>
      </c>
      <c r="W148" s="4" cm="1">
        <f t="array" ref="W148">_xll.SNL.Clients.Office.Excel.Functions.SPG($A148, "SP_TOTAL_REV", W$3)</f>
        <v>687130</v>
      </c>
      <c r="X148" s="4" cm="1">
        <f t="array" ref="X148">_xll.SNL.Clients.Office.Excel.Functions.SPG($A148, "SP_TOTAL_REV", X$3)</f>
        <v>377438</v>
      </c>
      <c r="Y148" s="4" cm="1">
        <f t="array" ref="Y148">_xll.SNL.Clients.Office.Excel.Functions.SPG($A148, "SP_TOTAL_REV", Y$3)</f>
        <v>417400</v>
      </c>
      <c r="Z148" s="4" cm="1">
        <f t="array" ref="Z148">_xll.SNL.Clients.Office.Excel.Functions.SPG($A148, "SP_TOTAL_REV", Z$3)</f>
        <v>364762</v>
      </c>
    </row>
    <row r="149" spans="1:26" x14ac:dyDescent="0.3">
      <c r="A149" s="11" t="s">
        <v>1163</v>
      </c>
      <c r="B149" s="4" cm="1">
        <f t="array" ref="B149">_xll.SNL.Clients.Office.Excel.Functions.SPG($A149, "SP_TOTAL_REV", B$3)</f>
        <v>490000</v>
      </c>
      <c r="C149" s="4" cm="1">
        <f t="array" ref="C149">_xll.SNL.Clients.Office.Excel.Functions.SPG($A149, "SP_TOTAL_REV", C$3)</f>
        <v>536000</v>
      </c>
      <c r="D149" s="4" cm="1">
        <f t="array" ref="D149">_xll.SNL.Clients.Office.Excel.Functions.SPG($A149, "SP_TOTAL_REV", D$3)</f>
        <v>623000</v>
      </c>
      <c r="E149" s="4" cm="1">
        <f t="array" ref="E149">_xll.SNL.Clients.Office.Excel.Functions.SPG($A149, "SP_TOTAL_REV", E$3)</f>
        <v>671000</v>
      </c>
      <c r="F149" s="4" cm="1">
        <f t="array" ref="F149">_xll.SNL.Clients.Office.Excel.Functions.SPG($A149, "SP_TOTAL_REV", F$3)</f>
        <v>754000</v>
      </c>
      <c r="G149" s="4" cm="1">
        <f t="array" ref="G149">_xll.SNL.Clients.Office.Excel.Functions.SPG($A149, "SP_TOTAL_REV", G$3)</f>
        <v>878000</v>
      </c>
      <c r="H149" s="4" cm="1">
        <f t="array" ref="H149">_xll.SNL.Clients.Office.Excel.Functions.SPG($A149, "SP_TOTAL_REV", H$3)</f>
        <v>1042000</v>
      </c>
      <c r="I149" s="4" cm="1">
        <f t="array" ref="I149">_xll.SNL.Clients.Office.Excel.Functions.SPG($A149, "SP_TOTAL_REV", I$3)</f>
        <v>1061000</v>
      </c>
      <c r="J149" s="4" cm="1">
        <f t="array" ref="J149">_xll.SNL.Clients.Office.Excel.Functions.SPG($A149, "SP_TOTAL_REV", J$3)</f>
        <v>652000</v>
      </c>
      <c r="K149" s="4" cm="1">
        <f t="array" ref="K149">_xll.SNL.Clients.Office.Excel.Functions.SPG($A149, "SP_TOTAL_REV", K$3)</f>
        <v>418000</v>
      </c>
      <c r="L149" s="4" cm="1">
        <f t="array" ref="L149">_xll.SNL.Clients.Office.Excel.Functions.SPG($A149, "SP_TOTAL_REV", L$3)</f>
        <v>343000</v>
      </c>
      <c r="M149" s="4" cm="1">
        <f t="array" ref="M149">_xll.SNL.Clients.Office.Excel.Functions.SPG($A149, "SP_TOTAL_REV", M$3)</f>
        <v>375300</v>
      </c>
      <c r="N149" s="4" cm="1">
        <f t="array" ref="N149">_xll.SNL.Clients.Office.Excel.Functions.SPG($A149, "SP_TOTAL_REV", N$3)</f>
        <v>346000</v>
      </c>
      <c r="O149" s="4" cm="1">
        <f t="array" ref="O149">_xll.SNL.Clients.Office.Excel.Functions.SPG($A149, "SP_TOTAL_REV", O$3)</f>
        <v>338000</v>
      </c>
      <c r="P149" s="4" cm="1">
        <f t="array" ref="P149">_xll.SNL.Clients.Office.Excel.Functions.SPG($A149, "SP_TOTAL_REV", P$3)</f>
        <v>333000</v>
      </c>
      <c r="Q149" s="4" cm="1">
        <f t="array" ref="Q149">_xll.SNL.Clients.Office.Excel.Functions.SPG($A149, "SP_TOTAL_REV", Q$3)</f>
        <v>347000</v>
      </c>
      <c r="R149" s="4" cm="1">
        <f t="array" ref="R149">_xll.SNL.Clients.Office.Excel.Functions.SPG($A149, "SP_TOTAL_REV", R$3)</f>
        <v>332066</v>
      </c>
      <c r="S149" s="4" cm="1">
        <f t="array" ref="S149">_xll.SNL.Clients.Office.Excel.Functions.SPG($A149, "SP_TOTAL_REV", S$3)</f>
        <v>322810</v>
      </c>
      <c r="T149" s="4" cm="1">
        <f t="array" ref="T149">_xll.SNL.Clients.Office.Excel.Functions.SPG($A149, "SP_TOTAL_REV", T$3)</f>
        <v>295654</v>
      </c>
      <c r="U149" s="4" cm="1">
        <f t="array" ref="U149">_xll.SNL.Clients.Office.Excel.Functions.SPG($A149, "SP_TOTAL_REV", U$3)</f>
        <v>281252</v>
      </c>
      <c r="V149" s="4" cm="1">
        <f t="array" ref="V149">_xll.SNL.Clients.Office.Excel.Functions.SPG($A149, "SP_TOTAL_REV", V$3)</f>
        <v>261366</v>
      </c>
      <c r="W149" s="4" cm="1">
        <f t="array" ref="W149">_xll.SNL.Clients.Office.Excel.Functions.SPG($A149, "SP_TOTAL_REV", W$3)</f>
        <v>259943</v>
      </c>
      <c r="X149" s="4" cm="1">
        <f t="array" ref="X149">_xll.SNL.Clients.Office.Excel.Functions.SPG($A149, "SP_TOTAL_REV", X$3)</f>
        <v>252390</v>
      </c>
      <c r="Y149" s="4" cm="1">
        <f t="array" ref="Y149">_xll.SNL.Clients.Office.Excel.Functions.SPG($A149, "SP_TOTAL_REV", Y$3)</f>
        <v>255287</v>
      </c>
      <c r="Z149" s="4" cm="1">
        <f t="array" ref="Z149">_xll.SNL.Clients.Office.Excel.Functions.SPG($A149, "SP_TOTAL_REV", Z$3)</f>
        <v>266065</v>
      </c>
    </row>
    <row r="150" spans="1:26" x14ac:dyDescent="0.3">
      <c r="A150" s="11" t="s">
        <v>1164</v>
      </c>
      <c r="B150" s="4" cm="1">
        <f t="array" ref="B150">_xll.SNL.Clients.Office.Excel.Functions.SPG($A150, "SP_TOTAL_REV", B$3)</f>
        <v>6398000</v>
      </c>
      <c r="C150" s="4" cm="1">
        <f t="array" ref="C150">_xll.SNL.Clients.Office.Excel.Functions.SPG($A150, "SP_TOTAL_REV", C$3)</f>
        <v>6556000</v>
      </c>
      <c r="D150" s="4" cm="1">
        <f t="array" ref="D150">_xll.SNL.Clients.Office.Excel.Functions.SPG($A150, "SP_TOTAL_REV", D$3)</f>
        <v>6545000</v>
      </c>
      <c r="E150" s="4" cm="1">
        <f t="array" ref="E150">_xll.SNL.Clients.Office.Excel.Functions.SPG($A150, "SP_TOTAL_REV", E$3)</f>
        <v>6314000</v>
      </c>
      <c r="F150" s="4" cm="1">
        <f t="array" ref="F150">_xll.SNL.Clients.Office.Excel.Functions.SPG($A150, "SP_TOTAL_REV", F$3)</f>
        <v>6169000</v>
      </c>
      <c r="G150" s="4" cm="1">
        <f t="array" ref="G150">_xll.SNL.Clients.Office.Excel.Functions.SPG($A150, "SP_TOTAL_REV", G$3)</f>
        <v>6421000</v>
      </c>
      <c r="H150" s="4" cm="1">
        <f t="array" ref="H150">_xll.SNL.Clients.Office.Excel.Functions.SPG($A150, "SP_TOTAL_REV", H$3)</f>
        <v>6933000</v>
      </c>
      <c r="I150" s="4" cm="1">
        <f t="array" ref="I150">_xll.SNL.Clients.Office.Excel.Functions.SPG($A150, "SP_TOTAL_REV", I$3)</f>
        <v>6892000</v>
      </c>
      <c r="J150" s="4" t="str" cm="1">
        <f t="array" ref="J150">_xll.SNL.Clients.Office.Excel.Functions.SPG($A150, "SP_TOTAL_REV", J$3)</f>
        <v>NA</v>
      </c>
      <c r="K150" s="4" cm="1">
        <f t="array" ref="K150">_xll.SNL.Clients.Office.Excel.Functions.SPG($A150, "SP_TOTAL_REV", K$3)</f>
        <v>7756000</v>
      </c>
      <c r="L150" s="4" cm="1">
        <f t="array" ref="L150">_xll.SNL.Clients.Office.Excel.Functions.SPG($A150, "SP_TOTAL_REV", L$3)</f>
        <v>7766000</v>
      </c>
      <c r="M150" s="4" cm="1">
        <f t="array" ref="M150">_xll.SNL.Clients.Office.Excel.Functions.SPG($A150, "SP_TOTAL_REV", M$3)</f>
        <v>7347000</v>
      </c>
      <c r="N150" s="4" cm="1">
        <f t="array" ref="N150">_xll.SNL.Clients.Office.Excel.Functions.SPG($A150, "SP_TOTAL_REV", N$3)</f>
        <v>6851000</v>
      </c>
      <c r="O150" s="4" cm="1">
        <f t="array" ref="O150">_xll.SNL.Clients.Office.Excel.Functions.SPG($A150, "SP_TOTAL_REV", O$3)</f>
        <v>6619000</v>
      </c>
      <c r="P150" s="4" cm="1">
        <f t="array" ref="P150">_xll.SNL.Clients.Office.Excel.Functions.SPG($A150, "SP_TOTAL_REV", P$3)</f>
        <v>6229000</v>
      </c>
      <c r="Q150" s="4" cm="1">
        <f t="array" ref="Q150">_xll.SNL.Clients.Office.Excel.Functions.SPG($A150, "SP_TOTAL_REV", Q$3)</f>
        <v>6342000</v>
      </c>
      <c r="R150" s="4" cm="1">
        <f t="array" ref="R150">_xll.SNL.Clients.Office.Excel.Functions.SPG($A150, "SP_TOTAL_REV", R$3)</f>
        <v>6266000</v>
      </c>
      <c r="S150" s="4" cm="1">
        <f t="array" ref="S150">_xll.SNL.Clients.Office.Excel.Functions.SPG($A150, "SP_TOTAL_REV", S$3)</f>
        <v>6720000</v>
      </c>
      <c r="T150" s="4" cm="1">
        <f t="array" ref="T150">_xll.SNL.Clients.Office.Excel.Functions.SPG($A150, "SP_TOTAL_REV", T$3)</f>
        <v>5985000</v>
      </c>
      <c r="U150" s="4" cm="1">
        <f t="array" ref="U150">_xll.SNL.Clients.Office.Excel.Functions.SPG($A150, "SP_TOTAL_REV", U$3)</f>
        <v>5153000</v>
      </c>
      <c r="V150" s="4" cm="1">
        <f t="array" ref="V150">_xll.SNL.Clients.Office.Excel.Functions.SPG($A150, "SP_TOTAL_REV", V$3)</f>
        <v>5485000</v>
      </c>
      <c r="W150" s="4" cm="1">
        <f t="array" ref="W150">_xll.SNL.Clients.Office.Excel.Functions.SPG($A150, "SP_TOTAL_REV", W$3)</f>
        <v>6461000</v>
      </c>
      <c r="X150" s="4" cm="1">
        <f t="array" ref="X150">_xll.SNL.Clients.Office.Excel.Functions.SPG($A150, "SP_TOTAL_REV", X$3)</f>
        <v>6088000</v>
      </c>
      <c r="Y150" s="4" cm="1">
        <f t="array" ref="Y150">_xll.SNL.Clients.Office.Excel.Functions.SPG($A150, "SP_TOTAL_REV", Y$3)</f>
        <v>6175939</v>
      </c>
      <c r="Z150" s="4" cm="1">
        <f t="array" ref="Z150">_xll.SNL.Clients.Office.Excel.Functions.SPG($A150, "SP_TOTAL_REV", Z$3)</f>
        <v>6226124</v>
      </c>
    </row>
    <row r="151" spans="1:26" x14ac:dyDescent="0.3">
      <c r="A151" s="11" t="s">
        <v>1165</v>
      </c>
      <c r="B151" s="4" cm="1">
        <f t="array" ref="B151">_xll.SNL.Clients.Office.Excel.Functions.SPG($A151, "SP_TOTAL_REV", B$3)</f>
        <v>1160740</v>
      </c>
      <c r="C151" s="4" cm="1">
        <f t="array" ref="C151">_xll.SNL.Clients.Office.Excel.Functions.SPG($A151, "SP_TOTAL_REV", C$3)</f>
        <v>1107416</v>
      </c>
      <c r="D151" s="4" cm="1">
        <f t="array" ref="D151">_xll.SNL.Clients.Office.Excel.Functions.SPG($A151, "SP_TOTAL_REV", D$3)</f>
        <v>1117926</v>
      </c>
      <c r="E151" s="4" cm="1">
        <f t="array" ref="E151">_xll.SNL.Clients.Office.Excel.Functions.SPG($A151, "SP_TOTAL_REV", E$3)</f>
        <v>1133139</v>
      </c>
      <c r="F151" s="4" cm="1">
        <f t="array" ref="F151">_xll.SNL.Clients.Office.Excel.Functions.SPG($A151, "SP_TOTAL_REV", F$3)</f>
        <v>1097289</v>
      </c>
      <c r="G151" s="4" cm="1">
        <f t="array" ref="G151">_xll.SNL.Clients.Office.Excel.Functions.SPG($A151, "SP_TOTAL_REV", G$3)</f>
        <v>1048121</v>
      </c>
      <c r="H151" s="4" cm="1">
        <f t="array" ref="H151">_xll.SNL.Clients.Office.Excel.Functions.SPG($A151, "SP_TOTAL_REV", H$3)</f>
        <v>1107812</v>
      </c>
      <c r="I151" s="4" cm="1">
        <f t="array" ref="I151">_xll.SNL.Clients.Office.Excel.Functions.SPG($A151, "SP_TOTAL_REV", I$3)</f>
        <v>1135899</v>
      </c>
      <c r="J151" s="4" cm="1">
        <f t="array" ref="J151">_xll.SNL.Clients.Office.Excel.Functions.SPG($A151, "SP_TOTAL_REV", J$3)</f>
        <v>1122052</v>
      </c>
      <c r="K151" s="4" cm="1">
        <f t="array" ref="K151">_xll.SNL.Clients.Office.Excel.Functions.SPG($A151, "SP_TOTAL_REV", K$3)</f>
        <v>1048069</v>
      </c>
      <c r="L151" s="4" cm="1">
        <f t="array" ref="L151">_xll.SNL.Clients.Office.Excel.Functions.SPG($A151, "SP_TOTAL_REV", L$3)</f>
        <v>1097824</v>
      </c>
      <c r="M151" s="4" cm="1">
        <f t="array" ref="M151">_xll.SNL.Clients.Office.Excel.Functions.SPG($A151, "SP_TOTAL_REV", M$3)</f>
        <v>1089846</v>
      </c>
      <c r="N151" s="4" cm="1">
        <f t="array" ref="N151">_xll.SNL.Clients.Office.Excel.Functions.SPG($A151, "SP_TOTAL_REV", N$3)</f>
        <v>1028734</v>
      </c>
      <c r="O151" s="4" cm="1">
        <f t="array" ref="O151">_xll.SNL.Clients.Office.Excel.Functions.SPG($A151, "SP_TOTAL_REV", O$3)</f>
        <v>914335</v>
      </c>
      <c r="P151" s="4" cm="1">
        <f t="array" ref="P151">_xll.SNL.Clients.Office.Excel.Functions.SPG($A151, "SP_TOTAL_REV", P$3)</f>
        <v>876553</v>
      </c>
      <c r="Q151" s="4" cm="1">
        <f t="array" ref="Q151">_xll.SNL.Clients.Office.Excel.Functions.SPG($A151, "SP_TOTAL_REV", Q$3)</f>
        <v>860108</v>
      </c>
      <c r="R151" s="4" cm="1">
        <f t="array" ref="R151">_xll.SNL.Clients.Office.Excel.Functions.SPG($A151, "SP_TOTAL_REV", R$3)</f>
        <v>782537</v>
      </c>
      <c r="S151" s="4" cm="1">
        <f t="array" ref="S151">_xll.SNL.Clients.Office.Excel.Functions.SPG($A151, "SP_TOTAL_REV", S$3)</f>
        <v>723652</v>
      </c>
      <c r="T151" s="4" cm="1">
        <f t="array" ref="T151">_xll.SNL.Clients.Office.Excel.Functions.SPG($A151, "SP_TOTAL_REV", T$3)</f>
        <v>684847</v>
      </c>
      <c r="U151" s="4" cm="1">
        <f t="array" ref="U151">_xll.SNL.Clients.Office.Excel.Functions.SPG($A151, "SP_TOTAL_REV", U$3)</f>
        <v>462352</v>
      </c>
      <c r="V151" s="4" cm="1">
        <f t="array" ref="V151">_xll.SNL.Clients.Office.Excel.Functions.SPG($A151, "SP_TOTAL_REV", V$3)</f>
        <v>554937</v>
      </c>
      <c r="W151" s="4" cm="1">
        <f t="array" ref="W151">_xll.SNL.Clients.Office.Excel.Functions.SPG($A151, "SP_TOTAL_REV", W$3)</f>
        <v>527002</v>
      </c>
      <c r="X151" s="4" cm="1">
        <f t="array" ref="X151">_xll.SNL.Clients.Office.Excel.Functions.SPG($A151, "SP_TOTAL_REV", X$3)</f>
        <v>521093</v>
      </c>
      <c r="Y151" s="4" cm="1">
        <f t="array" ref="Y151">_xll.SNL.Clients.Office.Excel.Functions.SPG($A151, "SP_TOTAL_REV", Y$3)</f>
        <v>520311</v>
      </c>
      <c r="Z151" s="4" cm="1">
        <f t="array" ref="Z151">_xll.SNL.Clients.Office.Excel.Functions.SPG($A151, "SP_TOTAL_REV", Z$3)</f>
        <v>477050</v>
      </c>
    </row>
    <row r="152" spans="1:26" x14ac:dyDescent="0.3">
      <c r="A152" s="11" t="s">
        <v>1166</v>
      </c>
      <c r="B152" s="4" cm="1">
        <f t="array" ref="B152">_xll.SNL.Clients.Office.Excel.Functions.SPG($A152, "SP_TOTAL_REV", B$3)</f>
        <v>1554230</v>
      </c>
      <c r="C152" s="4" cm="1">
        <f t="array" ref="C152">_xll.SNL.Clients.Office.Excel.Functions.SPG($A152, "SP_TOTAL_REV", C$3)</f>
        <v>1111125</v>
      </c>
      <c r="D152" s="4" cm="1">
        <f t="array" ref="D152">_xll.SNL.Clients.Office.Excel.Functions.SPG($A152, "SP_TOTAL_REV", D$3)</f>
        <v>1190561</v>
      </c>
      <c r="E152" s="4" cm="1">
        <f t="array" ref="E152">_xll.SNL.Clients.Office.Excel.Functions.SPG($A152, "SP_TOTAL_REV", E$3)</f>
        <v>1224983</v>
      </c>
      <c r="F152" s="4" cm="1">
        <f t="array" ref="F152">_xll.SNL.Clients.Office.Excel.Functions.SPG($A152, "SP_TOTAL_REV", F$3)</f>
        <v>1576818</v>
      </c>
      <c r="G152" s="4" cm="1">
        <f t="array" ref="G152">_xll.SNL.Clients.Office.Excel.Functions.SPG($A152, "SP_TOTAL_REV", G$3)</f>
        <v>1129027</v>
      </c>
      <c r="H152" s="4" cm="1">
        <f t="array" ref="H152">_xll.SNL.Clients.Office.Excel.Functions.SPG($A152, "SP_TOTAL_REV", H$3)</f>
        <v>1199260</v>
      </c>
      <c r="I152" s="4" cm="1">
        <f t="array" ref="I152">_xll.SNL.Clients.Office.Excel.Functions.SPG($A152, "SP_TOTAL_REV", I$3)</f>
        <v>1228050</v>
      </c>
      <c r="J152" s="4" cm="1">
        <f t="array" ref="J152">_xll.SNL.Clients.Office.Excel.Functions.SPG($A152, "SP_TOTAL_REV", J$3)</f>
        <v>1534493</v>
      </c>
      <c r="K152" s="4" cm="1">
        <f t="array" ref="K152">_xll.SNL.Clients.Office.Excel.Functions.SPG($A152, "SP_TOTAL_REV", K$3)</f>
        <v>1082670</v>
      </c>
      <c r="L152" s="4" cm="1">
        <f t="array" ref="L152">_xll.SNL.Clients.Office.Excel.Functions.SPG($A152, "SP_TOTAL_REV", L$3)</f>
        <v>1158169</v>
      </c>
      <c r="M152" s="4" cm="1">
        <f t="array" ref="M152">_xll.SNL.Clients.Office.Excel.Functions.SPG($A152, "SP_TOTAL_REV", M$3)</f>
        <v>1129051</v>
      </c>
      <c r="N152" s="4" cm="1">
        <f t="array" ref="N152">_xll.SNL.Clients.Office.Excel.Functions.SPG($A152, "SP_TOTAL_REV", N$3)</f>
        <v>1435932</v>
      </c>
      <c r="O152" s="4" cm="1">
        <f t="array" ref="O152">_xll.SNL.Clients.Office.Excel.Functions.SPG($A152, "SP_TOTAL_REV", O$3)</f>
        <v>983490</v>
      </c>
      <c r="P152" s="4" cm="1">
        <f t="array" ref="P152">_xll.SNL.Clients.Office.Excel.Functions.SPG($A152, "SP_TOTAL_REV", P$3)</f>
        <v>1027800</v>
      </c>
      <c r="Q152" s="4" cm="1">
        <f t="array" ref="Q152">_xll.SNL.Clients.Office.Excel.Functions.SPG($A152, "SP_TOTAL_REV", Q$3)</f>
        <v>1017309</v>
      </c>
      <c r="R152" s="4" cm="1">
        <f t="array" ref="R152">_xll.SNL.Clients.Office.Excel.Functions.SPG($A152, "SP_TOTAL_REV", R$3)</f>
        <v>1302168</v>
      </c>
      <c r="S152" s="4" cm="1">
        <f t="array" ref="S152">_xll.SNL.Clients.Office.Excel.Functions.SPG($A152, "SP_TOTAL_REV", S$3)</f>
        <v>1023036</v>
      </c>
      <c r="T152" s="4" cm="1">
        <f t="array" ref="T152">_xll.SNL.Clients.Office.Excel.Functions.SPG($A152, "SP_TOTAL_REV", T$3)</f>
        <v>989650</v>
      </c>
      <c r="U152" s="4" cm="1">
        <f t="array" ref="U152">_xll.SNL.Clients.Office.Excel.Functions.SPG($A152, "SP_TOTAL_REV", U$3)</f>
        <v>1025861</v>
      </c>
      <c r="V152" s="4" cm="1">
        <f t="array" ref="V152">_xll.SNL.Clients.Office.Excel.Functions.SPG($A152, "SP_TOTAL_REV", V$3)</f>
        <v>1349444</v>
      </c>
      <c r="W152" s="4" cm="1">
        <f t="array" ref="W152">_xll.SNL.Clients.Office.Excel.Functions.SPG($A152, "SP_TOTAL_REV", W$3)</f>
        <v>917759</v>
      </c>
      <c r="X152" s="4" cm="1">
        <f t="array" ref="X152">_xll.SNL.Clients.Office.Excel.Functions.SPG($A152, "SP_TOTAL_REV", X$3)</f>
        <v>966561</v>
      </c>
      <c r="Y152" s="4" cm="1">
        <f t="array" ref="Y152">_xll.SNL.Clients.Office.Excel.Functions.SPG($A152, "SP_TOTAL_REV", Y$3)</f>
        <v>975759</v>
      </c>
      <c r="Z152" s="4" cm="1">
        <f t="array" ref="Z152">_xll.SNL.Clients.Office.Excel.Functions.SPG($A152, "SP_TOTAL_REV", Z$3)</f>
        <v>1263895</v>
      </c>
    </row>
    <row r="153" spans="1:26" x14ac:dyDescent="0.3">
      <c r="A153" s="11" t="s">
        <v>1167</v>
      </c>
      <c r="B153" s="4" cm="1">
        <f t="array" ref="B153">_xll.SNL.Clients.Office.Excel.Functions.SPG($A153, "SP_TOTAL_REV", B$3)</f>
        <v>1144543</v>
      </c>
      <c r="C153" s="4" cm="1">
        <f t="array" ref="C153">_xll.SNL.Clients.Office.Excel.Functions.SPG($A153, "SP_TOTAL_REV", C$3)</f>
        <v>1180348</v>
      </c>
      <c r="D153" s="4" cm="1">
        <f t="array" ref="D153">_xll.SNL.Clients.Office.Excel.Functions.SPG($A153, "SP_TOTAL_REV", D$3)</f>
        <v>1133087</v>
      </c>
      <c r="E153" s="4" cm="1">
        <f t="array" ref="E153">_xll.SNL.Clients.Office.Excel.Functions.SPG($A153, "SP_TOTAL_REV", E$3)</f>
        <v>1156892</v>
      </c>
      <c r="F153" s="4" cm="1">
        <f t="array" ref="F153">_xll.SNL.Clients.Office.Excel.Functions.SPG($A153, "SP_TOTAL_REV", F$3)</f>
        <v>1087479</v>
      </c>
      <c r="G153" s="4" cm="1">
        <f t="array" ref="G153">_xll.SNL.Clients.Office.Excel.Functions.SPG($A153, "SP_TOTAL_REV", G$3)</f>
        <v>1165178</v>
      </c>
      <c r="H153" s="4" cm="1">
        <f t="array" ref="H153">_xll.SNL.Clients.Office.Excel.Functions.SPG($A153, "SP_TOTAL_REV", H$3)</f>
        <v>1094718</v>
      </c>
      <c r="I153" s="4" cm="1">
        <f t="array" ref="I153">_xll.SNL.Clients.Office.Excel.Functions.SPG($A153, "SP_TOTAL_REV", I$3)</f>
        <v>1080376</v>
      </c>
      <c r="J153" s="4" cm="1">
        <f t="array" ref="J153">_xll.SNL.Clients.Office.Excel.Functions.SPG($A153, "SP_TOTAL_REV", J$3)</f>
        <v>980305</v>
      </c>
      <c r="K153" s="4" cm="1">
        <f t="array" ref="K153">_xll.SNL.Clients.Office.Excel.Functions.SPG($A153, "SP_TOTAL_REV", K$3)</f>
        <v>1038959</v>
      </c>
      <c r="L153" s="4" cm="1">
        <f t="array" ref="L153">_xll.SNL.Clients.Office.Excel.Functions.SPG($A153, "SP_TOTAL_REV", L$3)</f>
        <v>872881</v>
      </c>
      <c r="M153" s="4" cm="1">
        <f t="array" ref="M153">_xll.SNL.Clients.Office.Excel.Functions.SPG($A153, "SP_TOTAL_REV", M$3)</f>
        <v>882222</v>
      </c>
      <c r="N153" s="4" cm="1">
        <f t="array" ref="N153">_xll.SNL.Clients.Office.Excel.Functions.SPG($A153, "SP_TOTAL_REV", N$3)</f>
        <v>821058</v>
      </c>
      <c r="O153" s="4" cm="1">
        <f t="array" ref="O153">_xll.SNL.Clients.Office.Excel.Functions.SPG($A153, "SP_TOTAL_REV", O$3)</f>
        <v>919456</v>
      </c>
      <c r="P153" s="4" cm="1">
        <f t="array" ref="P153">_xll.SNL.Clients.Office.Excel.Functions.SPG($A153, "SP_TOTAL_REV", P$3)</f>
        <v>866118</v>
      </c>
      <c r="Q153" s="4" cm="1">
        <f t="array" ref="Q153">_xll.SNL.Clients.Office.Excel.Functions.SPG($A153, "SP_TOTAL_REV", Q$3)</f>
        <v>898178</v>
      </c>
      <c r="R153" s="4" cm="1">
        <f t="array" ref="R153">_xll.SNL.Clients.Office.Excel.Functions.SPG($A153, "SP_TOTAL_REV", R$3)</f>
        <v>857308</v>
      </c>
      <c r="S153" s="4" cm="1">
        <f t="array" ref="S153">_xll.SNL.Clients.Office.Excel.Functions.SPG($A153, "SP_TOTAL_REV", S$3)</f>
        <v>985308</v>
      </c>
      <c r="T153" s="4" cm="1">
        <f t="array" ref="T153">_xll.SNL.Clients.Office.Excel.Functions.SPG($A153, "SP_TOTAL_REV", T$3)</f>
        <v>924301</v>
      </c>
      <c r="U153" s="4" cm="1">
        <f t="array" ref="U153">_xll.SNL.Clients.Office.Excel.Functions.SPG($A153, "SP_TOTAL_REV", U$3)</f>
        <v>925012</v>
      </c>
      <c r="V153" s="4" cm="1">
        <f t="array" ref="V153">_xll.SNL.Clients.Office.Excel.Functions.SPG($A153, "SP_TOTAL_REV", V$3)</f>
        <v>893513</v>
      </c>
      <c r="W153" s="4" cm="1">
        <f t="array" ref="W153">_xll.SNL.Clients.Office.Excel.Functions.SPG($A153, "SP_TOTAL_REV", W$3)</f>
        <v>1068180</v>
      </c>
      <c r="X153" s="4" cm="1">
        <f t="array" ref="X153">_xll.SNL.Clients.Office.Excel.Functions.SPG($A153, "SP_TOTAL_REV", X$3)</f>
        <v>995709</v>
      </c>
      <c r="Y153" s="4" cm="1">
        <f t="array" ref="Y153">_xll.SNL.Clients.Office.Excel.Functions.SPG($A153, "SP_TOTAL_REV", Y$3)</f>
        <v>985757</v>
      </c>
      <c r="Z153" s="4" cm="1">
        <f t="array" ref="Z153">_xll.SNL.Clients.Office.Excel.Functions.SPG($A153, "SP_TOTAL_REV", Z$3)</f>
        <v>890051</v>
      </c>
    </row>
    <row r="154" spans="1:26" x14ac:dyDescent="0.3">
      <c r="A154" s="11" t="s">
        <v>1168</v>
      </c>
      <c r="B154" s="4" cm="1">
        <f t="array" ref="B154">_xll.SNL.Clients.Office.Excel.Functions.SPG($A154, "SP_TOTAL_REV", B$3)</f>
        <v>3982000</v>
      </c>
      <c r="C154" s="4" cm="1">
        <f t="array" ref="C154">_xll.SNL.Clients.Office.Excel.Functions.SPG($A154, "SP_TOTAL_REV", C$3)</f>
        <v>4260000</v>
      </c>
      <c r="D154" s="4" cm="1">
        <f t="array" ref="D154">_xll.SNL.Clients.Office.Excel.Functions.SPG($A154, "SP_TOTAL_REV", D$3)</f>
        <v>4094000</v>
      </c>
      <c r="E154" s="4" cm="1">
        <f t="array" ref="E154">_xll.SNL.Clients.Office.Excel.Functions.SPG($A154, "SP_TOTAL_REV", E$3)</f>
        <v>4227000</v>
      </c>
      <c r="F154" s="4" cm="1">
        <f t="array" ref="F154">_xll.SNL.Clients.Office.Excel.Functions.SPG($A154, "SP_TOTAL_REV", F$3)</f>
        <v>3734000</v>
      </c>
      <c r="G154" s="4" cm="1">
        <f t="array" ref="G154">_xll.SNL.Clients.Office.Excel.Functions.SPG($A154, "SP_TOTAL_REV", G$3)</f>
        <v>3820000</v>
      </c>
      <c r="H154" s="4" cm="1">
        <f t="array" ref="H154">_xll.SNL.Clients.Office.Excel.Functions.SPG($A154, "SP_TOTAL_REV", H$3)</f>
        <v>3963000</v>
      </c>
      <c r="I154" s="4" cm="1">
        <f t="array" ref="I154">_xll.SNL.Clients.Office.Excel.Functions.SPG($A154, "SP_TOTAL_REV", I$3)</f>
        <v>3939000</v>
      </c>
      <c r="J154" s="4" cm="1">
        <f t="array" ref="J154">_xll.SNL.Clients.Office.Excel.Functions.SPG($A154, "SP_TOTAL_REV", J$3)</f>
        <v>3752000</v>
      </c>
      <c r="K154" s="4" cm="1">
        <f t="array" ref="K154">_xll.SNL.Clients.Office.Excel.Functions.SPG($A154, "SP_TOTAL_REV", K$3)</f>
        <v>3710000</v>
      </c>
      <c r="L154" s="4" cm="1">
        <f t="array" ref="L154">_xll.SNL.Clients.Office.Excel.Functions.SPG($A154, "SP_TOTAL_REV", L$3)</f>
        <v>3612000</v>
      </c>
      <c r="M154" s="4" cm="1">
        <f t="array" ref="M154">_xll.SNL.Clients.Office.Excel.Functions.SPG($A154, "SP_TOTAL_REV", M$3)</f>
        <v>3299000</v>
      </c>
      <c r="N154" s="4" cm="1">
        <f t="array" ref="N154">_xll.SNL.Clients.Office.Excel.Functions.SPG($A154, "SP_TOTAL_REV", N$3)</f>
        <v>3122000</v>
      </c>
      <c r="O154" s="4" cm="1">
        <f t="array" ref="O154">_xll.SNL.Clients.Office.Excel.Functions.SPG($A154, "SP_TOTAL_REV", O$3)</f>
        <v>3622000</v>
      </c>
      <c r="P154" s="4" cm="1">
        <f t="array" ref="P154">_xll.SNL.Clients.Office.Excel.Functions.SPG($A154, "SP_TOTAL_REV", P$3)</f>
        <v>3503000</v>
      </c>
      <c r="Q154" s="4" cm="1">
        <f t="array" ref="Q154">_xll.SNL.Clients.Office.Excel.Functions.SPG($A154, "SP_TOTAL_REV", Q$3)</f>
        <v>3684000</v>
      </c>
      <c r="R154" s="4" cm="1">
        <f t="array" ref="R154">_xll.SNL.Clients.Office.Excel.Functions.SPG($A154, "SP_TOTAL_REV", R$3)</f>
        <v>3347000</v>
      </c>
      <c r="S154" s="4" cm="1">
        <f t="array" ref="S154">_xll.SNL.Clients.Office.Excel.Functions.SPG($A154, "SP_TOTAL_REV", S$3)</f>
        <v>3268354</v>
      </c>
      <c r="T154" s="4" cm="1">
        <f t="array" ref="T154">_xll.SNL.Clients.Office.Excel.Functions.SPG($A154, "SP_TOTAL_REV", T$3)</f>
        <v>3456938</v>
      </c>
      <c r="U154" s="4" cm="1">
        <f t="array" ref="U154">_xll.SNL.Clients.Office.Excel.Functions.SPG($A154, "SP_TOTAL_REV", U$3)</f>
        <v>3734942</v>
      </c>
      <c r="V154" s="4" cm="1">
        <f t="array" ref="V154">_xll.SNL.Clients.Office.Excel.Functions.SPG($A154, "SP_TOTAL_REV", V$3)</f>
        <v>3697694</v>
      </c>
      <c r="W154" s="4" cm="1">
        <f t="array" ref="W154">_xll.SNL.Clients.Office.Excel.Functions.SPG($A154, "SP_TOTAL_REV", W$3)</f>
        <v>4408690</v>
      </c>
      <c r="X154" s="4" cm="1">
        <f t="array" ref="X154">_xll.SNL.Clients.Office.Excel.Functions.SPG($A154, "SP_TOTAL_REV", X$3)</f>
        <v>4628578</v>
      </c>
      <c r="Y154" s="4" cm="1">
        <f t="array" ref="Y154">_xll.SNL.Clients.Office.Excel.Functions.SPG($A154, "SP_TOTAL_REV", Y$3)</f>
        <v>4146404</v>
      </c>
      <c r="Z154" s="4" cm="1">
        <f t="array" ref="Z154">_xll.SNL.Clients.Office.Excel.Functions.SPG($A154, "SP_TOTAL_REV", Z$3)</f>
        <v>4133612</v>
      </c>
    </row>
    <row r="155" spans="1:26" x14ac:dyDescent="0.3">
      <c r="A155" s="11" t="s">
        <v>1169</v>
      </c>
      <c r="B155" s="4" cm="1">
        <f t="array" ref="B155">_xll.SNL.Clients.Office.Excel.Functions.SPG($A155, "SP_TOTAL_REV", B$3)</f>
        <v>1033100</v>
      </c>
      <c r="C155" s="4" cm="1">
        <f t="array" ref="C155">_xll.SNL.Clients.Office.Excel.Functions.SPG($A155, "SP_TOTAL_REV", C$3)</f>
        <v>1104200</v>
      </c>
      <c r="D155" s="4" cm="1">
        <f t="array" ref="D155">_xll.SNL.Clients.Office.Excel.Functions.SPG($A155, "SP_TOTAL_REV", D$3)</f>
        <v>1155300</v>
      </c>
      <c r="E155" s="4" cm="1">
        <f t="array" ref="E155">_xll.SNL.Clients.Office.Excel.Functions.SPG($A155, "SP_TOTAL_REV", E$3)</f>
        <v>1240000</v>
      </c>
      <c r="F155" s="4" cm="1">
        <f t="array" ref="F155">_xll.SNL.Clients.Office.Excel.Functions.SPG($A155, "SP_TOTAL_REV", F$3)</f>
        <v>1109600</v>
      </c>
      <c r="G155" s="4" cm="1">
        <f t="array" ref="G155">_xll.SNL.Clients.Office.Excel.Functions.SPG($A155, "SP_TOTAL_REV", G$3)</f>
        <v>1161300</v>
      </c>
      <c r="H155" s="4" cm="1">
        <f t="array" ref="H155">_xll.SNL.Clients.Office.Excel.Functions.SPG($A155, "SP_TOTAL_REV", H$3)</f>
        <v>1261200</v>
      </c>
      <c r="I155" s="4" cm="1">
        <f t="array" ref="I155">_xll.SNL.Clients.Office.Excel.Functions.SPG($A155, "SP_TOTAL_REV", I$3)</f>
        <v>1163700</v>
      </c>
      <c r="J155" s="4" cm="1">
        <f t="array" ref="J155">_xll.SNL.Clients.Office.Excel.Functions.SPG($A155, "SP_TOTAL_REV", J$3)</f>
        <v>1040000</v>
      </c>
      <c r="K155" s="4" t="str" cm="1">
        <f t="array" ref="K155">_xll.SNL.Clients.Office.Excel.Functions.SPG($A155, "SP_TOTAL_REV", K$3)</f>
        <v>NA</v>
      </c>
      <c r="L155" s="4" cm="1">
        <f t="array" ref="L155">_xll.SNL.Clients.Office.Excel.Functions.SPG($A155, "SP_TOTAL_REV", L$3)</f>
        <v>1195500</v>
      </c>
      <c r="M155" s="4" cm="1">
        <f t="array" ref="M155">_xll.SNL.Clients.Office.Excel.Functions.SPG($A155, "SP_TOTAL_REV", M$3)</f>
        <v>1255400</v>
      </c>
      <c r="N155" s="4" cm="1">
        <f t="array" ref="N155">_xll.SNL.Clients.Office.Excel.Functions.SPG($A155, "SP_TOTAL_REV", N$3)</f>
        <v>1140200</v>
      </c>
      <c r="O155" s="4" t="str" cm="1">
        <f t="array" ref="O155">_xll.SNL.Clients.Office.Excel.Functions.SPG($A155, "SP_TOTAL_REV", O$3)</f>
        <v>NA</v>
      </c>
      <c r="P155" s="4" cm="1">
        <f t="array" ref="P155">_xll.SNL.Clients.Office.Excel.Functions.SPG($A155, "SP_TOTAL_REV", P$3)</f>
        <v>1986300</v>
      </c>
      <c r="Q155" s="4" cm="1">
        <f t="array" ref="Q155">_xll.SNL.Clients.Office.Excel.Functions.SPG($A155, "SP_TOTAL_REV", Q$3)</f>
        <v>1936100</v>
      </c>
      <c r="R155" s="4" cm="1">
        <f t="array" ref="R155">_xll.SNL.Clients.Office.Excel.Functions.SPG($A155, "SP_TOTAL_REV", R$3)</f>
        <v>1771000</v>
      </c>
      <c r="S155" s="4" cm="1">
        <f t="array" ref="S155">_xll.SNL.Clients.Office.Excel.Functions.SPG($A155, "SP_TOTAL_REV", S$3)</f>
        <v>1659700</v>
      </c>
      <c r="T155" s="4" cm="1">
        <f t="array" ref="T155">_xll.SNL.Clients.Office.Excel.Functions.SPG($A155, "SP_TOTAL_REV", T$3)</f>
        <v>1652100</v>
      </c>
      <c r="U155" s="4" cm="1">
        <f t="array" ref="U155">_xll.SNL.Clients.Office.Excel.Functions.SPG($A155, "SP_TOTAL_REV", U$3)</f>
        <v>1375800</v>
      </c>
      <c r="V155" s="4" cm="1">
        <f t="array" ref="V155">_xll.SNL.Clients.Office.Excel.Functions.SPG($A155, "SP_TOTAL_REV", V$3)</f>
        <v>1402700</v>
      </c>
      <c r="W155" s="4" cm="1">
        <f t="array" ref="W155">_xll.SNL.Clients.Office.Excel.Functions.SPG($A155, "SP_TOTAL_REV", W$3)</f>
        <v>1470500</v>
      </c>
      <c r="X155" s="4" cm="1">
        <f t="array" ref="X155">_xll.SNL.Clients.Office.Excel.Functions.SPG($A155, "SP_TOTAL_REV", X$3)</f>
        <v>1459000</v>
      </c>
      <c r="Y155" s="4" cm="1">
        <f t="array" ref="Y155">_xll.SNL.Clients.Office.Excel.Functions.SPG($A155, "SP_TOTAL_REV", Y$3)</f>
        <v>1507200</v>
      </c>
      <c r="Z155" s="4" cm="1">
        <f t="array" ref="Z155">_xll.SNL.Clients.Office.Excel.Functions.SPG($A155, "SP_TOTAL_REV", Z$3)</f>
        <v>1327900</v>
      </c>
    </row>
    <row r="156" spans="1:26" x14ac:dyDescent="0.3">
      <c r="A156" s="11" t="s">
        <v>1170</v>
      </c>
      <c r="B156" s="4" cm="1">
        <f t="array" ref="B156">_xll.SNL.Clients.Office.Excel.Functions.SPG($A156, "SP_TOTAL_REV", B$3)</f>
        <v>1511000</v>
      </c>
      <c r="C156" s="4" cm="1">
        <f t="array" ref="C156">_xll.SNL.Clients.Office.Excel.Functions.SPG($A156, "SP_TOTAL_REV", C$3)</f>
        <v>1506000</v>
      </c>
      <c r="D156" s="4" cm="1">
        <f t="array" ref="D156">_xll.SNL.Clients.Office.Excel.Functions.SPG($A156, "SP_TOTAL_REV", D$3)</f>
        <v>1489000</v>
      </c>
      <c r="E156" s="4" cm="1">
        <f t="array" ref="E156">_xll.SNL.Clients.Office.Excel.Functions.SPG($A156, "SP_TOTAL_REV", E$3)</f>
        <v>1480000</v>
      </c>
      <c r="F156" s="4" cm="1">
        <f t="array" ref="F156">_xll.SNL.Clients.Office.Excel.Functions.SPG($A156, "SP_TOTAL_REV", F$3)</f>
        <v>1462000</v>
      </c>
      <c r="G156" s="4" cm="1">
        <f t="array" ref="G156">_xll.SNL.Clients.Office.Excel.Functions.SPG($A156, "SP_TOTAL_REV", G$3)</f>
        <v>1426000</v>
      </c>
      <c r="H156" s="4" cm="1">
        <f t="array" ref="H156">_xll.SNL.Clients.Office.Excel.Functions.SPG($A156, "SP_TOTAL_REV", H$3)</f>
        <v>1436000</v>
      </c>
      <c r="I156" s="4" cm="1">
        <f t="array" ref="I156">_xll.SNL.Clients.Office.Excel.Functions.SPG($A156, "SP_TOTAL_REV", I$3)</f>
        <v>1449000</v>
      </c>
      <c r="J156" s="4" cm="1">
        <f t="array" ref="J156">_xll.SNL.Clients.Office.Excel.Functions.SPG($A156, "SP_TOTAL_REV", J$3)</f>
        <v>1440000</v>
      </c>
      <c r="K156" s="4" cm="1">
        <f t="array" ref="K156">_xll.SNL.Clients.Office.Excel.Functions.SPG($A156, "SP_TOTAL_REV", K$3)</f>
        <v>1437000</v>
      </c>
      <c r="L156" s="4" cm="1">
        <f t="array" ref="L156">_xll.SNL.Clients.Office.Excel.Functions.SPG($A156, "SP_TOTAL_REV", L$3)</f>
        <v>1444000</v>
      </c>
      <c r="M156" s="4" cm="1">
        <f t="array" ref="M156">_xll.SNL.Clients.Office.Excel.Functions.SPG($A156, "SP_TOTAL_REV", M$3)</f>
        <v>1459000</v>
      </c>
      <c r="N156" s="4" cm="1">
        <f t="array" ref="N156">_xll.SNL.Clients.Office.Excel.Functions.SPG($A156, "SP_TOTAL_REV", N$3)</f>
        <v>1447000</v>
      </c>
      <c r="O156" s="4" cm="1">
        <f t="array" ref="O156">_xll.SNL.Clients.Office.Excel.Functions.SPG($A156, "SP_TOTAL_REV", O$3)</f>
        <v>1543000</v>
      </c>
      <c r="P156" s="4" cm="1">
        <f t="array" ref="P156">_xll.SNL.Clients.Office.Excel.Functions.SPG($A156, "SP_TOTAL_REV", P$3)</f>
        <v>1576000</v>
      </c>
      <c r="Q156" s="4" cm="1">
        <f t="array" ref="Q156">_xll.SNL.Clients.Office.Excel.Functions.SPG($A156, "SP_TOTAL_REV", Q$3)</f>
        <v>1616000</v>
      </c>
      <c r="R156" s="4" cm="1">
        <f t="array" ref="R156">_xll.SNL.Clients.Office.Excel.Functions.SPG($A156, "SP_TOTAL_REV", R$3)</f>
        <v>1676000</v>
      </c>
      <c r="S156" s="4" cm="1">
        <f t="array" ref="S156">_xll.SNL.Clients.Office.Excel.Functions.SPG($A156, "SP_TOTAL_REV", S$3)</f>
        <v>1695000</v>
      </c>
      <c r="T156" s="4" cm="1">
        <f t="array" ref="T156">_xll.SNL.Clients.Office.Excel.Functions.SPG($A156, "SP_TOTAL_REV", T$3)</f>
        <v>1726000</v>
      </c>
      <c r="U156" s="4" cm="1">
        <f t="array" ref="U156">_xll.SNL.Clients.Office.Excel.Functions.SPG($A156, "SP_TOTAL_REV", U$3)</f>
        <v>1801000</v>
      </c>
      <c r="V156" s="4" cm="1">
        <f t="array" ref="V156">_xll.SNL.Clients.Office.Excel.Functions.SPG($A156, "SP_TOTAL_REV", V$3)</f>
        <v>1933000</v>
      </c>
      <c r="W156" s="4" cm="1">
        <f t="array" ref="W156">_xll.SNL.Clients.Office.Excel.Functions.SPG($A156, "SP_TOTAL_REV", W$3)</f>
        <v>1942000</v>
      </c>
      <c r="X156" s="4" cm="1">
        <f t="array" ref="X156">_xll.SNL.Clients.Office.Excel.Functions.SPG($A156, "SP_TOTAL_REV", X$3)</f>
        <v>1997000</v>
      </c>
      <c r="Y156" s="4" cm="1">
        <f t="array" ref="Y156">_xll.SNL.Clients.Office.Excel.Functions.SPG($A156, "SP_TOTAL_REV", Y$3)</f>
        <v>2067000</v>
      </c>
      <c r="Z156" s="4" cm="1">
        <f t="array" ref="Z156">_xll.SNL.Clients.Office.Excel.Functions.SPG($A156, "SP_TOTAL_REV", Z$3)</f>
        <v>2101000</v>
      </c>
    </row>
    <row r="157" spans="1:26" x14ac:dyDescent="0.3">
      <c r="A157" s="11" t="s">
        <v>1171</v>
      </c>
      <c r="B157" s="4" cm="1">
        <f t="array" ref="B157">_xll.SNL.Clients.Office.Excel.Functions.SPG($A157, "SP_TOTAL_REV", B$3)</f>
        <v>898282</v>
      </c>
      <c r="C157" s="4" cm="1">
        <f t="array" ref="C157">_xll.SNL.Clients.Office.Excel.Functions.SPG($A157, "SP_TOTAL_REV", C$3)</f>
        <v>894924</v>
      </c>
      <c r="D157" s="4" cm="1">
        <f t="array" ref="D157">_xll.SNL.Clients.Office.Excel.Functions.SPG($A157, "SP_TOTAL_REV", D$3)</f>
        <v>926019</v>
      </c>
      <c r="E157" s="4" cm="1">
        <f t="array" ref="E157">_xll.SNL.Clients.Office.Excel.Functions.SPG($A157, "SP_TOTAL_REV", E$3)</f>
        <v>949156</v>
      </c>
      <c r="F157" s="4" cm="1">
        <f t="array" ref="F157">_xll.SNL.Clients.Office.Excel.Functions.SPG($A157, "SP_TOTAL_REV", F$3)</f>
        <v>928553</v>
      </c>
      <c r="G157" s="4" cm="1">
        <f t="array" ref="G157">_xll.SNL.Clients.Office.Excel.Functions.SPG($A157, "SP_TOTAL_REV", G$3)</f>
        <v>924684</v>
      </c>
      <c r="H157" s="4" cm="1">
        <f t="array" ref="H157">_xll.SNL.Clients.Office.Excel.Functions.SPG($A157, "SP_TOTAL_REV", H$3)</f>
        <v>893261</v>
      </c>
      <c r="I157" s="4" cm="1">
        <f t="array" ref="I157">_xll.SNL.Clients.Office.Excel.Functions.SPG($A157, "SP_TOTAL_REV", I$3)</f>
        <v>864591</v>
      </c>
      <c r="J157" s="4" cm="1">
        <f t="array" ref="J157">_xll.SNL.Clients.Office.Excel.Functions.SPG($A157, "SP_TOTAL_REV", J$3)</f>
        <v>806706</v>
      </c>
      <c r="K157" s="4" cm="1">
        <f t="array" ref="K157">_xll.SNL.Clients.Office.Excel.Functions.SPG($A157, "SP_TOTAL_REV", K$3)</f>
        <v>774431</v>
      </c>
      <c r="L157" s="4" cm="1">
        <f t="array" ref="L157">_xll.SNL.Clients.Office.Excel.Functions.SPG($A157, "SP_TOTAL_REV", L$3)</f>
        <v>775865</v>
      </c>
      <c r="M157" s="4" cm="1">
        <f t="array" ref="M157">_xll.SNL.Clients.Office.Excel.Functions.SPG($A157, "SP_TOTAL_REV", M$3)</f>
        <v>754992</v>
      </c>
      <c r="N157" s="4" cm="1">
        <f t="array" ref="N157">_xll.SNL.Clients.Office.Excel.Functions.SPG($A157, "SP_TOTAL_REV", N$3)</f>
        <v>723620</v>
      </c>
      <c r="O157" s="4" cm="1">
        <f t="array" ref="O157">_xll.SNL.Clients.Office.Excel.Functions.SPG($A157, "SP_TOTAL_REV", O$3)</f>
        <v>676231</v>
      </c>
      <c r="P157" s="4" cm="1">
        <f t="array" ref="P157">_xll.SNL.Clients.Office.Excel.Functions.SPG($A157, "SP_TOTAL_REV", P$3)</f>
        <v>702228</v>
      </c>
      <c r="Q157" s="4" cm="1">
        <f t="array" ref="Q157">_xll.SNL.Clients.Office.Excel.Functions.SPG($A157, "SP_TOTAL_REV", Q$3)</f>
        <v>711486</v>
      </c>
      <c r="R157" s="4" cm="1">
        <f t="array" ref="R157">_xll.SNL.Clients.Office.Excel.Functions.SPG($A157, "SP_TOTAL_REV", R$3)</f>
        <v>686277</v>
      </c>
      <c r="S157" s="4" cm="1">
        <f t="array" ref="S157">_xll.SNL.Clients.Office.Excel.Functions.SPG($A157, "SP_TOTAL_REV", S$3)</f>
        <v>626581</v>
      </c>
      <c r="T157" s="4" cm="1">
        <f t="array" ref="T157">_xll.SNL.Clients.Office.Excel.Functions.SPG($A157, "SP_TOTAL_REV", T$3)</f>
        <v>622249</v>
      </c>
      <c r="U157" s="4" cm="1">
        <f t="array" ref="U157">_xll.SNL.Clients.Office.Excel.Functions.SPG($A157, "SP_TOTAL_REV", U$3)</f>
        <v>607852</v>
      </c>
      <c r="V157" s="4" cm="1">
        <f t="array" ref="V157">_xll.SNL.Clients.Office.Excel.Functions.SPG($A157, "SP_TOTAL_REV", V$3)</f>
        <v>604593</v>
      </c>
      <c r="W157" s="4" cm="1">
        <f t="array" ref="W157">_xll.SNL.Clients.Office.Excel.Functions.SPG($A157, "SP_TOTAL_REV", W$3)</f>
        <v>602218</v>
      </c>
      <c r="X157" s="4" cm="1">
        <f t="array" ref="X157">_xll.SNL.Clients.Office.Excel.Functions.SPG($A157, "SP_TOTAL_REV", X$3)</f>
        <v>593106</v>
      </c>
      <c r="Y157" s="4" cm="1">
        <f t="array" ref="Y157">_xll.SNL.Clients.Office.Excel.Functions.SPG($A157, "SP_TOTAL_REV", Y$3)</f>
        <v>606119</v>
      </c>
      <c r="Z157" s="4" cm="1">
        <f t="array" ref="Z157">_xll.SNL.Clients.Office.Excel.Functions.SPG($A157, "SP_TOTAL_REV", Z$3)</f>
        <v>551274</v>
      </c>
    </row>
    <row r="158" spans="1:26" x14ac:dyDescent="0.3">
      <c r="A158" s="11" t="s">
        <v>1172</v>
      </c>
      <c r="B158" s="4" t="str" cm="1">
        <f t="array" ref="B158">_xll.SNL.Clients.Office.Excel.Functions.SPG($A158, "SP_TOTAL_REV", B$3)</f>
        <v>NA</v>
      </c>
      <c r="C158" s="4" cm="1">
        <f t="array" ref="C158">_xll.SNL.Clients.Office.Excel.Functions.SPG($A158, "SP_TOTAL_REV", C$3)</f>
        <v>1282600</v>
      </c>
      <c r="D158" s="4" cm="1">
        <f t="array" ref="D158">_xll.SNL.Clients.Office.Excel.Functions.SPG($A158, "SP_TOTAL_REV", D$3)</f>
        <v>860300</v>
      </c>
      <c r="E158" s="4" cm="1">
        <f t="array" ref="E158">_xll.SNL.Clients.Office.Excel.Functions.SPG($A158, "SP_TOTAL_REV", E$3)</f>
        <v>798300</v>
      </c>
      <c r="F158" s="4" cm="1">
        <f t="array" ref="F158">_xll.SNL.Clients.Office.Excel.Functions.SPG($A158, "SP_TOTAL_REV", F$3)</f>
        <v>881800</v>
      </c>
      <c r="G158" s="4" cm="1">
        <f t="array" ref="G158">_xll.SNL.Clients.Office.Excel.Functions.SPG($A158, "SP_TOTAL_REV", G$3)</f>
        <v>1793600</v>
      </c>
      <c r="H158" s="4" cm="1">
        <f t="array" ref="H158">_xll.SNL.Clients.Office.Excel.Functions.SPG($A158, "SP_TOTAL_REV", H$3)</f>
        <v>1078300</v>
      </c>
      <c r="I158" s="4" cm="1">
        <f t="array" ref="I158">_xll.SNL.Clients.Office.Excel.Functions.SPG($A158, "SP_TOTAL_REV", I$3)</f>
        <v>1163800</v>
      </c>
      <c r="J158" s="4" cm="1">
        <f t="array" ref="J158">_xll.SNL.Clients.Office.Excel.Functions.SPG($A158, "SP_TOTAL_REV", J$3)</f>
        <v>1237100</v>
      </c>
      <c r="K158" s="4" cm="1">
        <f t="array" ref="K158">_xll.SNL.Clients.Office.Excel.Functions.SPG($A158, "SP_TOTAL_REV", K$3)</f>
        <v>2226400</v>
      </c>
      <c r="L158" s="4" cm="1">
        <f t="array" ref="L158">_xll.SNL.Clients.Office.Excel.Functions.SPG($A158, "SP_TOTAL_REV", L$3)</f>
        <v>1186400</v>
      </c>
      <c r="M158" s="4" cm="1">
        <f t="array" ref="M158">_xll.SNL.Clients.Office.Excel.Functions.SPG($A158, "SP_TOTAL_REV", M$3)</f>
        <v>1136000</v>
      </c>
      <c r="N158" s="4" cm="1">
        <f t="array" ref="N158">_xll.SNL.Clients.Office.Excel.Functions.SPG($A158, "SP_TOTAL_REV", N$3)</f>
        <v>1378400</v>
      </c>
      <c r="O158" s="4" cm="1">
        <f t="array" ref="O158">_xll.SNL.Clients.Office.Excel.Functions.SPG($A158, "SP_TOTAL_REV", O$3)</f>
        <v>2253900</v>
      </c>
      <c r="P158" s="4" cm="1">
        <f t="array" ref="P158">_xll.SNL.Clients.Office.Excel.Functions.SPG($A158, "SP_TOTAL_REV", P$3)</f>
        <v>1296600</v>
      </c>
      <c r="Q158" s="4" cm="1">
        <f t="array" ref="Q158">_xll.SNL.Clients.Office.Excel.Functions.SPG($A158, "SP_TOTAL_REV", Q$3)</f>
        <v>1183400</v>
      </c>
      <c r="R158" s="4" cm="1">
        <f t="array" ref="R158">_xll.SNL.Clients.Office.Excel.Functions.SPG($A158, "SP_TOTAL_REV", R$3)</f>
        <v>1276800</v>
      </c>
      <c r="S158" s="4" cm="1">
        <f t="array" ref="S158">_xll.SNL.Clients.Office.Excel.Functions.SPG($A158, "SP_TOTAL_REV", S$3)</f>
        <v>2122100</v>
      </c>
      <c r="T158" s="4" cm="1">
        <f t="array" ref="T158">_xll.SNL.Clients.Office.Excel.Functions.SPG($A158, "SP_TOTAL_REV", T$3)</f>
        <v>1004700</v>
      </c>
      <c r="U158" s="4" cm="1">
        <f t="array" ref="U158">_xll.SNL.Clients.Office.Excel.Functions.SPG($A158, "SP_TOTAL_REV", U$3)</f>
        <v>942000</v>
      </c>
      <c r="V158" s="4" cm="1">
        <f t="array" ref="V158">_xll.SNL.Clients.Office.Excel.Functions.SPG($A158, "SP_TOTAL_REV", V$3)</f>
        <v>1021000</v>
      </c>
      <c r="W158" s="4" t="str" cm="1">
        <f t="array" ref="W158">_xll.SNL.Clients.Office.Excel.Functions.SPG($A158, "SP_TOTAL_REV", W$3)</f>
        <v>NA</v>
      </c>
      <c r="X158" s="4" cm="1">
        <f t="array" ref="X158">_xll.SNL.Clients.Office.Excel.Functions.SPG($A158, "SP_TOTAL_REV", X$3)</f>
        <v>1438500</v>
      </c>
      <c r="Y158" s="4" cm="1">
        <f t="array" ref="Y158">_xll.SNL.Clients.Office.Excel.Functions.SPG($A158, "SP_TOTAL_REV", Y$3)</f>
        <v>1285700</v>
      </c>
      <c r="Z158" s="4" cm="1">
        <f t="array" ref="Z158">_xll.SNL.Clients.Office.Excel.Functions.SPG($A158, "SP_TOTAL_REV", Z$3)</f>
        <v>1547700</v>
      </c>
    </row>
    <row r="159" spans="1:26" x14ac:dyDescent="0.3">
      <c r="A159" s="11" t="s">
        <v>1173</v>
      </c>
      <c r="B159" s="4" cm="1">
        <f t="array" ref="B159">_xll.SNL.Clients.Office.Excel.Functions.SPG($A159, "SP_TOTAL_REV", B$3)</f>
        <v>404591</v>
      </c>
      <c r="C159" s="4" cm="1">
        <f t="array" ref="C159">_xll.SNL.Clients.Office.Excel.Functions.SPG($A159, "SP_TOTAL_REV", C$3)</f>
        <v>403431</v>
      </c>
      <c r="D159" s="4" cm="1">
        <f t="array" ref="D159">_xll.SNL.Clients.Office.Excel.Functions.SPG($A159, "SP_TOTAL_REV", D$3)</f>
        <v>400217</v>
      </c>
      <c r="E159" s="4" cm="1">
        <f t="array" ref="E159">_xll.SNL.Clients.Office.Excel.Functions.SPG($A159, "SP_TOTAL_REV", E$3)</f>
        <v>388691</v>
      </c>
      <c r="F159" s="4" cm="1">
        <f t="array" ref="F159">_xll.SNL.Clients.Office.Excel.Functions.SPG($A159, "SP_TOTAL_REV", F$3)</f>
        <v>385196</v>
      </c>
      <c r="G159" s="4" cm="1">
        <f t="array" ref="G159">_xll.SNL.Clients.Office.Excel.Functions.SPG($A159, "SP_TOTAL_REV", G$3)</f>
        <v>374835</v>
      </c>
      <c r="H159" s="4" cm="1">
        <f t="array" ref="H159">_xll.SNL.Clients.Office.Excel.Functions.SPG($A159, "SP_TOTAL_REV", H$3)</f>
        <v>360833</v>
      </c>
      <c r="I159" s="4" cm="1">
        <f t="array" ref="I159">_xll.SNL.Clients.Office.Excel.Functions.SPG($A159, "SP_TOTAL_REV", I$3)</f>
        <v>357862</v>
      </c>
      <c r="J159" s="4" cm="1">
        <f t="array" ref="J159">_xll.SNL.Clients.Office.Excel.Functions.SPG($A159, "SP_TOTAL_REV", J$3)</f>
        <v>359469</v>
      </c>
      <c r="K159" s="4" cm="1">
        <f t="array" ref="K159">_xll.SNL.Clients.Office.Excel.Functions.SPG($A159, "SP_TOTAL_REV", K$3)</f>
        <v>337681</v>
      </c>
      <c r="L159" s="4" cm="1">
        <f t="array" ref="L159">_xll.SNL.Clients.Office.Excel.Functions.SPG($A159, "SP_TOTAL_REV", L$3)</f>
        <v>334306</v>
      </c>
      <c r="M159" s="4" cm="1">
        <f t="array" ref="M159">_xll.SNL.Clients.Office.Excel.Functions.SPG($A159, "SP_TOTAL_REV", M$3)</f>
        <v>326615</v>
      </c>
      <c r="N159" s="4" cm="1">
        <f t="array" ref="N159">_xll.SNL.Clients.Office.Excel.Functions.SPG($A159, "SP_TOTAL_REV", N$3)</f>
        <v>314988</v>
      </c>
      <c r="O159" s="4" cm="1">
        <f t="array" ref="O159">_xll.SNL.Clients.Office.Excel.Functions.SPG($A159, "SP_TOTAL_REV", O$3)</f>
        <v>298348</v>
      </c>
      <c r="P159" s="4" cm="1">
        <f t="array" ref="P159">_xll.SNL.Clients.Office.Excel.Functions.SPG($A159, "SP_TOTAL_REV", P$3)</f>
        <v>298718</v>
      </c>
      <c r="Q159" s="4" cm="1">
        <f t="array" ref="Q159">_xll.SNL.Clients.Office.Excel.Functions.SPG($A159, "SP_TOTAL_REV", Q$3)</f>
        <v>317815</v>
      </c>
      <c r="R159" s="4" cm="1">
        <f t="array" ref="R159">_xll.SNL.Clients.Office.Excel.Functions.SPG($A159, "SP_TOTAL_REV", R$3)</f>
        <v>301667</v>
      </c>
      <c r="S159" s="4" cm="1">
        <f t="array" ref="S159">_xll.SNL.Clients.Office.Excel.Functions.SPG($A159, "SP_TOTAL_REV", S$3)</f>
        <v>300239</v>
      </c>
      <c r="T159" s="4" cm="1">
        <f t="array" ref="T159">_xll.SNL.Clients.Office.Excel.Functions.SPG($A159, "SP_TOTAL_REV", T$3)</f>
        <v>307576</v>
      </c>
      <c r="U159" s="4" cm="1">
        <f t="array" ref="U159">_xll.SNL.Clients.Office.Excel.Functions.SPG($A159, "SP_TOTAL_REV", U$3)</f>
        <v>262241</v>
      </c>
      <c r="V159" s="4" cm="1">
        <f t="array" ref="V159">_xll.SNL.Clients.Office.Excel.Functions.SPG($A159, "SP_TOTAL_REV", V$3)</f>
        <v>283678</v>
      </c>
      <c r="W159" s="4" cm="1">
        <f t="array" ref="W159">_xll.SNL.Clients.Office.Excel.Functions.SPG($A159, "SP_TOTAL_REV", W$3)</f>
        <v>289168</v>
      </c>
      <c r="X159" s="4" cm="1">
        <f t="array" ref="X159">_xll.SNL.Clients.Office.Excel.Functions.SPG($A159, "SP_TOTAL_REV", X$3)</f>
        <v>287847</v>
      </c>
      <c r="Y159" s="4" cm="1">
        <f t="array" ref="Y159">_xll.SNL.Clients.Office.Excel.Functions.SPG($A159, "SP_TOTAL_REV", Y$3)</f>
        <v>289261</v>
      </c>
      <c r="Z159" s="4" cm="1">
        <f t="array" ref="Z159">_xll.SNL.Clients.Office.Excel.Functions.SPG($A159, "SP_TOTAL_REV", Z$3)</f>
        <v>287953</v>
      </c>
    </row>
    <row r="160" spans="1:26" x14ac:dyDescent="0.3">
      <c r="A160" s="11" t="s">
        <v>1174</v>
      </c>
      <c r="B160" s="4" cm="1">
        <f t="array" ref="B160">_xll.SNL.Clients.Office.Excel.Functions.SPG($A160, "SP_TOTAL_REV", B$3)</f>
        <v>421600</v>
      </c>
      <c r="C160" s="4" cm="1">
        <f t="array" ref="C160">_xll.SNL.Clients.Office.Excel.Functions.SPG($A160, "SP_TOTAL_REV", C$3)</f>
        <v>413500</v>
      </c>
      <c r="D160" s="4" cm="1">
        <f t="array" ref="D160">_xll.SNL.Clients.Office.Excel.Functions.SPG($A160, "SP_TOTAL_REV", D$3)</f>
        <v>405400</v>
      </c>
      <c r="E160" s="4" cm="1">
        <f t="array" ref="E160">_xll.SNL.Clients.Office.Excel.Functions.SPG($A160, "SP_TOTAL_REV", E$3)</f>
        <v>386700</v>
      </c>
      <c r="F160" s="4" cm="1">
        <f t="array" ref="F160">_xll.SNL.Clients.Office.Excel.Functions.SPG($A160, "SP_TOTAL_REV", F$3)</f>
        <v>379900</v>
      </c>
      <c r="G160" s="4" cm="1">
        <f t="array" ref="G160">_xll.SNL.Clients.Office.Excel.Functions.SPG($A160, "SP_TOTAL_REV", G$3)</f>
        <v>368700</v>
      </c>
      <c r="H160" s="4" cm="1">
        <f t="array" ref="H160">_xll.SNL.Clients.Office.Excel.Functions.SPG($A160, "SP_TOTAL_REV", H$3)</f>
        <v>360100</v>
      </c>
      <c r="I160" s="4" cm="1">
        <f t="array" ref="I160">_xll.SNL.Clients.Office.Excel.Functions.SPG($A160, "SP_TOTAL_REV", I$3)</f>
        <v>343200</v>
      </c>
      <c r="J160" s="4" cm="1">
        <f t="array" ref="J160">_xll.SNL.Clients.Office.Excel.Functions.SPG($A160, "SP_TOTAL_REV", J$3)</f>
        <v>338900</v>
      </c>
      <c r="K160" s="4" cm="1">
        <f t="array" ref="K160">_xll.SNL.Clients.Office.Excel.Functions.SPG($A160, "SP_TOTAL_REV", K$3)</f>
        <v>322700</v>
      </c>
      <c r="L160" s="4" cm="1">
        <f t="array" ref="L160">_xll.SNL.Clients.Office.Excel.Functions.SPG($A160, "SP_TOTAL_REV", L$3)</f>
        <v>321000</v>
      </c>
      <c r="M160" s="4" cm="1">
        <f t="array" ref="M160">_xll.SNL.Clients.Office.Excel.Functions.SPG($A160, "SP_TOTAL_REV", M$3)</f>
        <v>312700</v>
      </c>
      <c r="N160" s="4" cm="1">
        <f t="array" ref="N160">_xll.SNL.Clients.Office.Excel.Functions.SPG($A160, "SP_TOTAL_REV", N$3)</f>
        <v>316600</v>
      </c>
      <c r="O160" s="4" cm="1">
        <f t="array" ref="O160">_xll.SNL.Clients.Office.Excel.Functions.SPG($A160, "SP_TOTAL_REV", O$3)</f>
        <v>321000</v>
      </c>
      <c r="P160" s="4" cm="1">
        <f t="array" ref="P160">_xll.SNL.Clients.Office.Excel.Functions.SPG($A160, "SP_TOTAL_REV", P$3)</f>
        <v>313500</v>
      </c>
      <c r="Q160" s="4" cm="1">
        <f t="array" ref="Q160">_xll.SNL.Clients.Office.Excel.Functions.SPG($A160, "SP_TOTAL_REV", Q$3)</f>
        <v>317100</v>
      </c>
      <c r="R160" s="4" cm="1">
        <f t="array" ref="R160">_xll.SNL.Clients.Office.Excel.Functions.SPG($A160, "SP_TOTAL_REV", R$3)</f>
        <v>305800</v>
      </c>
      <c r="S160" s="4" cm="1">
        <f t="array" ref="S160">_xll.SNL.Clients.Office.Excel.Functions.SPG($A160, "SP_TOTAL_REV", S$3)</f>
        <v>304900</v>
      </c>
      <c r="T160" s="4" cm="1">
        <f t="array" ref="T160">_xll.SNL.Clients.Office.Excel.Functions.SPG($A160, "SP_TOTAL_REV", T$3)</f>
        <v>304400</v>
      </c>
      <c r="U160" s="4" cm="1">
        <f t="array" ref="U160">_xll.SNL.Clients.Office.Excel.Functions.SPG($A160, "SP_TOTAL_REV", U$3)</f>
        <v>300500</v>
      </c>
      <c r="V160" s="4" cm="1">
        <f t="array" ref="V160">_xll.SNL.Clients.Office.Excel.Functions.SPG($A160, "SP_TOTAL_REV", V$3)</f>
        <v>299400</v>
      </c>
      <c r="W160" s="4" cm="1">
        <f t="array" ref="W160">_xll.SNL.Clients.Office.Excel.Functions.SPG($A160, "SP_TOTAL_REV", W$3)</f>
        <v>300500</v>
      </c>
      <c r="X160" s="4" cm="1">
        <f t="array" ref="X160">_xll.SNL.Clients.Office.Excel.Functions.SPG($A160, "SP_TOTAL_REV", X$3)</f>
        <v>298800</v>
      </c>
      <c r="Y160" s="4" cm="1">
        <f t="array" ref="Y160">_xll.SNL.Clients.Office.Excel.Functions.SPG($A160, "SP_TOTAL_REV", Y$3)</f>
        <v>297500</v>
      </c>
      <c r="Z160" s="4" cm="1">
        <f t="array" ref="Z160">_xll.SNL.Clients.Office.Excel.Functions.SPG($A160, "SP_TOTAL_REV", Z$3)</f>
        <v>305300</v>
      </c>
    </row>
    <row r="161" spans="1:26" x14ac:dyDescent="0.3">
      <c r="A161" s="11" t="s">
        <v>1175</v>
      </c>
      <c r="B161" s="4" cm="1">
        <f t="array" ref="B161">_xll.SNL.Clients.Office.Excel.Functions.SPG($A161, "SP_TOTAL_REV", B$3)</f>
        <v>1214926</v>
      </c>
      <c r="C161" s="4" cm="1">
        <f t="array" ref="C161">_xll.SNL.Clients.Office.Excel.Functions.SPG($A161, "SP_TOTAL_REV", C$3)</f>
        <v>1248741</v>
      </c>
      <c r="D161" s="4" cm="1">
        <f t="array" ref="D161">_xll.SNL.Clients.Office.Excel.Functions.SPG($A161, "SP_TOTAL_REV", D$3)</f>
        <v>1210949</v>
      </c>
      <c r="E161" s="4" cm="1">
        <f t="array" ref="E161">_xll.SNL.Clients.Office.Excel.Functions.SPG($A161, "SP_TOTAL_REV", E$3)</f>
        <v>1176212</v>
      </c>
      <c r="F161" s="4" cm="1">
        <f t="array" ref="F161">_xll.SNL.Clients.Office.Excel.Functions.SPG($A161, "SP_TOTAL_REV", F$3)</f>
        <v>1131237</v>
      </c>
      <c r="G161" s="4" cm="1">
        <f t="array" ref="G161">_xll.SNL.Clients.Office.Excel.Functions.SPG($A161, "SP_TOTAL_REV", G$3)</f>
        <v>1146253</v>
      </c>
      <c r="H161" s="4" cm="1">
        <f t="array" ref="H161">_xll.SNL.Clients.Office.Excel.Functions.SPG($A161, "SP_TOTAL_REV", H$3)</f>
        <v>1135792</v>
      </c>
      <c r="I161" s="4" cm="1">
        <f t="array" ref="I161">_xll.SNL.Clients.Office.Excel.Functions.SPG($A161, "SP_TOTAL_REV", I$3)</f>
        <v>1105524</v>
      </c>
      <c r="J161" s="4" cm="1">
        <f t="array" ref="J161">_xll.SNL.Clients.Office.Excel.Functions.SPG($A161, "SP_TOTAL_REV", J$3)</f>
        <v>1089319</v>
      </c>
      <c r="K161" s="4" cm="1">
        <f t="array" ref="K161">_xll.SNL.Clients.Office.Excel.Functions.SPG($A161, "SP_TOTAL_REV", K$3)</f>
        <v>1102545</v>
      </c>
      <c r="L161" s="4" cm="1">
        <f t="array" ref="L161">_xll.SNL.Clients.Office.Excel.Functions.SPG($A161, "SP_TOTAL_REV", L$3)</f>
        <v>1111037</v>
      </c>
      <c r="M161" s="4" cm="1">
        <f t="array" ref="M161">_xll.SNL.Clients.Office.Excel.Functions.SPG($A161, "SP_TOTAL_REV", M$3)</f>
        <v>1089147</v>
      </c>
      <c r="N161" s="4" cm="1">
        <f t="array" ref="N161">_xll.SNL.Clients.Office.Excel.Functions.SPG($A161, "SP_TOTAL_REV", N$3)</f>
        <v>1068443</v>
      </c>
      <c r="O161" s="4" cm="1">
        <f t="array" ref="O161">_xll.SNL.Clients.Office.Excel.Functions.SPG($A161, "SP_TOTAL_REV", O$3)</f>
        <v>1072277</v>
      </c>
      <c r="P161" s="4" cm="1">
        <f t="array" ref="P161">_xll.SNL.Clients.Office.Excel.Functions.SPG($A161, "SP_TOTAL_REV", P$3)</f>
        <v>1015737</v>
      </c>
      <c r="Q161" s="4" cm="1">
        <f t="array" ref="Q161">_xll.SNL.Clients.Office.Excel.Functions.SPG($A161, "SP_TOTAL_REV", Q$3)</f>
        <v>988126</v>
      </c>
      <c r="R161" s="4" cm="1">
        <f t="array" ref="R161">_xll.SNL.Clients.Office.Excel.Functions.SPG($A161, "SP_TOTAL_REV", R$3)</f>
        <v>946071</v>
      </c>
      <c r="S161" s="4" cm="1">
        <f t="array" ref="S161">_xll.SNL.Clients.Office.Excel.Functions.SPG($A161, "SP_TOTAL_REV", S$3)</f>
        <v>950568</v>
      </c>
      <c r="T161" s="4" cm="1">
        <f t="array" ref="T161">_xll.SNL.Clients.Office.Excel.Functions.SPG($A161, "SP_TOTAL_REV", T$3)</f>
        <v>935523</v>
      </c>
      <c r="U161" s="4" cm="1">
        <f t="array" ref="U161">_xll.SNL.Clients.Office.Excel.Functions.SPG($A161, "SP_TOTAL_REV", U$3)</f>
        <v>900094</v>
      </c>
      <c r="V161" s="4" cm="1">
        <f t="array" ref="V161">_xll.SNL.Clients.Office.Excel.Functions.SPG($A161, "SP_TOTAL_REV", V$3)</f>
        <v>923192</v>
      </c>
      <c r="W161" s="4" cm="1">
        <f t="array" ref="W161">_xll.SNL.Clients.Office.Excel.Functions.SPG($A161, "SP_TOTAL_REV", W$3)</f>
        <v>940739</v>
      </c>
      <c r="X161" s="4" cm="1">
        <f t="array" ref="X161">_xll.SNL.Clients.Office.Excel.Functions.SPG($A161, "SP_TOTAL_REV", X$3)</f>
        <v>888799</v>
      </c>
      <c r="Y161" s="4" cm="1">
        <f t="array" ref="Y161">_xll.SNL.Clients.Office.Excel.Functions.SPG($A161, "SP_TOTAL_REV", Y$3)</f>
        <v>881799</v>
      </c>
      <c r="Z161" s="4" cm="1">
        <f t="array" ref="Z161">_xll.SNL.Clients.Office.Excel.Functions.SPG($A161, "SP_TOTAL_REV", Z$3)</f>
        <v>809206</v>
      </c>
    </row>
    <row r="162" spans="1:26" x14ac:dyDescent="0.3">
      <c r="A162" s="11" t="s">
        <v>1176</v>
      </c>
      <c r="B162" s="4" cm="1">
        <f t="array" ref="B162">_xll.SNL.Clients.Office.Excel.Functions.SPG($A162, "SP_TOTAL_REV", B$3)</f>
        <v>576773.09</v>
      </c>
      <c r="C162" s="4" cm="1">
        <f t="array" ref="C162">_xll.SNL.Clients.Office.Excel.Functions.SPG($A162, "SP_TOTAL_REV", C$3)</f>
        <v>541637.56700000004</v>
      </c>
      <c r="D162" s="4" cm="1">
        <f t="array" ref="D162">_xll.SNL.Clients.Office.Excel.Functions.SPG($A162, "SP_TOTAL_REV", D$3)</f>
        <v>608525.777</v>
      </c>
      <c r="E162" s="4" cm="1">
        <f t="array" ref="E162">_xll.SNL.Clients.Office.Excel.Functions.SPG($A162, "SP_TOTAL_REV", E$3)</f>
        <v>572925.77800000005</v>
      </c>
      <c r="F162" s="4" cm="1">
        <f t="array" ref="F162">_xll.SNL.Clients.Office.Excel.Functions.SPG($A162, "SP_TOTAL_REV", F$3)</f>
        <v>590225.21100000001</v>
      </c>
      <c r="G162" s="4" cm="1">
        <f t="array" ref="G162">_xll.SNL.Clients.Office.Excel.Functions.SPG($A162, "SP_TOTAL_REV", G$3)</f>
        <v>589132.397</v>
      </c>
      <c r="H162" s="4" cm="1">
        <f t="array" ref="H162">_xll.SNL.Clients.Office.Excel.Functions.SPG($A162, "SP_TOTAL_REV", H$3)</f>
        <v>575848.49</v>
      </c>
      <c r="I162" s="4" cm="1">
        <f t="array" ref="I162">_xll.SNL.Clients.Office.Excel.Functions.SPG($A162, "SP_TOTAL_REV", I$3)</f>
        <v>583472.84600000002</v>
      </c>
      <c r="J162" s="4" cm="1">
        <f t="array" ref="J162">_xll.SNL.Clients.Office.Excel.Functions.SPG($A162, "SP_TOTAL_REV", J$3)</f>
        <v>550761.31099999999</v>
      </c>
      <c r="K162" s="4" cm="1">
        <f t="array" ref="K162">_xll.SNL.Clients.Office.Excel.Functions.SPG($A162, "SP_TOTAL_REV", K$3)</f>
        <v>493647.571</v>
      </c>
      <c r="L162" s="4" cm="1">
        <f t="array" ref="L162">_xll.SNL.Clients.Office.Excel.Functions.SPG($A162, "SP_TOTAL_REV", L$3)</f>
        <v>493636.69500000001</v>
      </c>
      <c r="M162" s="4" cm="1">
        <f t="array" ref="M162">_xll.SNL.Clients.Office.Excel.Functions.SPG($A162, "SP_TOTAL_REV", M$3)</f>
        <v>463423.00199999998</v>
      </c>
      <c r="N162" s="4" cm="1">
        <f t="array" ref="N162">_xll.SNL.Clients.Office.Excel.Functions.SPG($A162, "SP_TOTAL_REV", N$3)</f>
        <v>468250.77600000001</v>
      </c>
      <c r="O162" s="4" cm="1">
        <f t="array" ref="O162">_xll.SNL.Clients.Office.Excel.Functions.SPG($A162, "SP_TOTAL_REV", O$3)</f>
        <v>419841.32</v>
      </c>
      <c r="P162" s="4" cm="1">
        <f t="array" ref="P162">_xll.SNL.Clients.Office.Excel.Functions.SPG($A162, "SP_TOTAL_REV", P$3)</f>
        <v>399598.74400000001</v>
      </c>
      <c r="Q162" s="4" cm="1">
        <f t="array" ref="Q162">_xll.SNL.Clients.Office.Excel.Functions.SPG($A162, "SP_TOTAL_REV", Q$3)</f>
        <v>428005.02600000001</v>
      </c>
      <c r="R162" s="4" cm="1">
        <f t="array" ref="R162">_xll.SNL.Clients.Office.Excel.Functions.SPG($A162, "SP_TOTAL_REV", R$3)</f>
        <v>483724.83899999998</v>
      </c>
      <c r="S162" s="4" cm="1">
        <f t="array" ref="S162">_xll.SNL.Clients.Office.Excel.Functions.SPG($A162, "SP_TOTAL_REV", S$3)</f>
        <v>529863.53899999999</v>
      </c>
      <c r="T162" s="4" cm="1">
        <f t="array" ref="T162">_xll.SNL.Clients.Office.Excel.Functions.SPG($A162, "SP_TOTAL_REV", T$3)</f>
        <v>474638.58399999997</v>
      </c>
      <c r="U162" s="4" cm="1">
        <f t="array" ref="U162">_xll.SNL.Clients.Office.Excel.Functions.SPG($A162, "SP_TOTAL_REV", U$3)</f>
        <v>229925.55600000001</v>
      </c>
      <c r="V162" s="4" cm="1">
        <f t="array" ref="V162">_xll.SNL.Clients.Office.Excel.Functions.SPG($A162, "SP_TOTAL_REV", V$3)</f>
        <v>453761.72600000002</v>
      </c>
      <c r="W162" s="4" cm="1">
        <f t="array" ref="W162">_xll.SNL.Clients.Office.Excel.Functions.SPG($A162, "SP_TOTAL_REV", W$3)</f>
        <v>443835.63799999998</v>
      </c>
      <c r="X162" s="4" cm="1">
        <f t="array" ref="X162">_xll.SNL.Clients.Office.Excel.Functions.SPG($A162, "SP_TOTAL_REV", X$3)</f>
        <v>477761.41700000002</v>
      </c>
      <c r="Y162" s="4" cm="1">
        <f t="array" ref="Y162">_xll.SNL.Clients.Office.Excel.Functions.SPG($A162, "SP_TOTAL_REV", Y$3)</f>
        <v>468711.35399999999</v>
      </c>
      <c r="Z162" s="4" cm="1">
        <f t="array" ref="Z162">_xll.SNL.Clients.Office.Excel.Functions.SPG($A162, "SP_TOTAL_REV", Z$3)</f>
        <v>468588.99699999997</v>
      </c>
    </row>
    <row r="163" spans="1:26" x14ac:dyDescent="0.3">
      <c r="A163" s="11" t="s">
        <v>1177</v>
      </c>
      <c r="B163" s="4" cm="1">
        <f t="array" ref="B163">_xll.SNL.Clients.Office.Excel.Functions.SPG($A163, "SP_TOTAL_REV", B$3)</f>
        <v>221521</v>
      </c>
      <c r="C163" s="4" cm="1">
        <f t="array" ref="C163">_xll.SNL.Clients.Office.Excel.Functions.SPG($A163, "SP_TOTAL_REV", C$3)</f>
        <v>222992</v>
      </c>
      <c r="D163" s="4" cm="1">
        <f t="array" ref="D163">_xll.SNL.Clients.Office.Excel.Functions.SPG($A163, "SP_TOTAL_REV", D$3)</f>
        <v>213735</v>
      </c>
      <c r="E163" s="4" cm="1">
        <f t="array" ref="E163">_xll.SNL.Clients.Office.Excel.Functions.SPG($A163, "SP_TOTAL_REV", E$3)</f>
        <v>198682</v>
      </c>
      <c r="F163" s="4" cm="1">
        <f t="array" ref="F163">_xll.SNL.Clients.Office.Excel.Functions.SPG($A163, "SP_TOTAL_REV", F$3)</f>
        <v>196469</v>
      </c>
      <c r="G163" s="4" cm="1">
        <f t="array" ref="G163">_xll.SNL.Clients.Office.Excel.Functions.SPG($A163, "SP_TOTAL_REV", G$3)</f>
        <v>195621</v>
      </c>
      <c r="H163" s="4" cm="1">
        <f t="array" ref="H163">_xll.SNL.Clients.Office.Excel.Functions.SPG($A163, "SP_TOTAL_REV", H$3)</f>
        <v>197294</v>
      </c>
      <c r="I163" s="4" cm="1">
        <f t="array" ref="I163">_xll.SNL.Clients.Office.Excel.Functions.SPG($A163, "SP_TOTAL_REV", I$3)</f>
        <v>201059</v>
      </c>
      <c r="J163" s="4" cm="1">
        <f t="array" ref="J163">_xll.SNL.Clients.Office.Excel.Functions.SPG($A163, "SP_TOTAL_REV", J$3)</f>
        <v>214087</v>
      </c>
      <c r="K163" s="4" cm="1">
        <f t="array" ref="K163">_xll.SNL.Clients.Office.Excel.Functions.SPG($A163, "SP_TOTAL_REV", K$3)</f>
        <v>232542</v>
      </c>
      <c r="L163" s="4" cm="1">
        <f t="array" ref="L163">_xll.SNL.Clients.Office.Excel.Functions.SPG($A163, "SP_TOTAL_REV", L$3)</f>
        <v>235733</v>
      </c>
      <c r="M163" s="4" cm="1">
        <f t="array" ref="M163">_xll.SNL.Clients.Office.Excel.Functions.SPG($A163, "SP_TOTAL_REV", M$3)</f>
        <v>221718</v>
      </c>
      <c r="N163" s="4" cm="1">
        <f t="array" ref="N163">_xll.SNL.Clients.Office.Excel.Functions.SPG($A163, "SP_TOTAL_REV", N$3)</f>
        <v>219118</v>
      </c>
      <c r="O163" s="4" cm="1">
        <f t="array" ref="O163">_xll.SNL.Clients.Office.Excel.Functions.SPG($A163, "SP_TOTAL_REV", O$3)</f>
        <v>221984</v>
      </c>
      <c r="P163" s="4" cm="1">
        <f t="array" ref="P163">_xll.SNL.Clients.Office.Excel.Functions.SPG($A163, "SP_TOTAL_REV", P$3)</f>
        <v>197428</v>
      </c>
      <c r="Q163" s="4" cm="1">
        <f t="array" ref="Q163">_xll.SNL.Clients.Office.Excel.Functions.SPG($A163, "SP_TOTAL_REV", Q$3)</f>
        <v>190991</v>
      </c>
      <c r="R163" s="4" cm="1">
        <f t="array" ref="R163">_xll.SNL.Clients.Office.Excel.Functions.SPG($A163, "SP_TOTAL_REV", R$3)</f>
        <v>196933</v>
      </c>
      <c r="S163" s="4" cm="1">
        <f t="array" ref="S163">_xll.SNL.Clients.Office.Excel.Functions.SPG($A163, "SP_TOTAL_REV", S$3)</f>
        <v>210462</v>
      </c>
      <c r="T163" s="4" cm="1">
        <f t="array" ref="T163">_xll.SNL.Clients.Office.Excel.Functions.SPG($A163, "SP_TOTAL_REV", T$3)</f>
        <v>205070</v>
      </c>
      <c r="U163" s="4" cm="1">
        <f t="array" ref="U163">_xll.SNL.Clients.Office.Excel.Functions.SPG($A163, "SP_TOTAL_REV", U$3)</f>
        <v>189443</v>
      </c>
      <c r="V163" s="4" cm="1">
        <f t="array" ref="V163">_xll.SNL.Clients.Office.Excel.Functions.SPG($A163, "SP_TOTAL_REV", V$3)</f>
        <v>165241</v>
      </c>
      <c r="W163" s="4" cm="1">
        <f t="array" ref="W163">_xll.SNL.Clients.Office.Excel.Functions.SPG($A163, "SP_TOTAL_REV", W$3)</f>
        <v>164865</v>
      </c>
      <c r="X163" s="4" cm="1">
        <f t="array" ref="X163">_xll.SNL.Clients.Office.Excel.Functions.SPG($A163, "SP_TOTAL_REV", X$3)</f>
        <v>160697</v>
      </c>
      <c r="Y163" s="4" cm="1">
        <f t="array" ref="Y163">_xll.SNL.Clients.Office.Excel.Functions.SPG($A163, "SP_TOTAL_REV", Y$3)</f>
        <v>151130</v>
      </c>
      <c r="Z163" s="4" cm="1">
        <f t="array" ref="Z163">_xll.SNL.Clients.Office.Excel.Functions.SPG($A163, "SP_TOTAL_REV", Z$3)</f>
        <v>143686</v>
      </c>
    </row>
    <row r="164" spans="1:26" x14ac:dyDescent="0.3">
      <c r="A164" s="11" t="s">
        <v>1178</v>
      </c>
      <c r="B164" s="4" cm="1">
        <f t="array" ref="B164">_xll.SNL.Clients.Office.Excel.Functions.SPG($A164, "SP_TOTAL_REV", B$3)</f>
        <v>598121</v>
      </c>
      <c r="C164" s="4" cm="1">
        <f t="array" ref="C164">_xll.SNL.Clients.Office.Excel.Functions.SPG($A164, "SP_TOTAL_REV", C$3)</f>
        <v>657293</v>
      </c>
      <c r="D164" s="4" cm="1">
        <f t="array" ref="D164">_xll.SNL.Clients.Office.Excel.Functions.SPG($A164, "SP_TOTAL_REV", D$3)</f>
        <v>625705</v>
      </c>
      <c r="E164" s="4" cm="1">
        <f t="array" ref="E164">_xll.SNL.Clients.Office.Excel.Functions.SPG($A164, "SP_TOTAL_REV", E$3)</f>
        <v>629691</v>
      </c>
      <c r="F164" s="4" cm="1">
        <f t="array" ref="F164">_xll.SNL.Clients.Office.Excel.Functions.SPG($A164, "SP_TOTAL_REV", F$3)</f>
        <v>606666</v>
      </c>
      <c r="G164" s="4" cm="1">
        <f t="array" ref="G164">_xll.SNL.Clients.Office.Excel.Functions.SPG($A164, "SP_TOTAL_REV", G$3)</f>
        <v>616534</v>
      </c>
      <c r="H164" s="4" cm="1">
        <f t="array" ref="H164">_xll.SNL.Clients.Office.Excel.Functions.SPG($A164, "SP_TOTAL_REV", H$3)</f>
        <v>383639</v>
      </c>
      <c r="I164" s="4" cm="1">
        <f t="array" ref="I164">_xll.SNL.Clients.Office.Excel.Functions.SPG($A164, "SP_TOTAL_REV", I$3)</f>
        <v>291615</v>
      </c>
      <c r="J164" s="4" cm="1">
        <f t="array" ref="J164">_xll.SNL.Clients.Office.Excel.Functions.SPG($A164, "SP_TOTAL_REV", J$3)</f>
        <v>276688</v>
      </c>
      <c r="K164" s="4" cm="1">
        <f t="array" ref="K164">_xll.SNL.Clients.Office.Excel.Functions.SPG($A164, "SP_TOTAL_REV", K$3)</f>
        <v>274498</v>
      </c>
      <c r="L164" s="4" cm="1">
        <f t="array" ref="L164">_xll.SNL.Clients.Office.Excel.Functions.SPG($A164, "SP_TOTAL_REV", L$3)</f>
        <v>254148</v>
      </c>
      <c r="M164" s="4" cm="1">
        <f t="array" ref="M164">_xll.SNL.Clients.Office.Excel.Functions.SPG($A164, "SP_TOTAL_REV", M$3)</f>
        <v>263648</v>
      </c>
      <c r="N164" s="4" cm="1">
        <f t="array" ref="N164">_xll.SNL.Clients.Office.Excel.Functions.SPG($A164, "SP_TOTAL_REV", N$3)</f>
        <v>230549</v>
      </c>
      <c r="O164" s="4" cm="1">
        <f t="array" ref="O164">_xll.SNL.Clients.Office.Excel.Functions.SPG($A164, "SP_TOTAL_REV", O$3)</f>
        <v>250021</v>
      </c>
      <c r="P164" s="4" cm="1">
        <f t="array" ref="P164">_xll.SNL.Clients.Office.Excel.Functions.SPG($A164, "SP_TOTAL_REV", P$3)</f>
        <v>229721</v>
      </c>
      <c r="Q164" s="4" cm="1">
        <f t="array" ref="Q164">_xll.SNL.Clients.Office.Excel.Functions.SPG($A164, "SP_TOTAL_REV", Q$3)</f>
        <v>251016</v>
      </c>
      <c r="R164" s="4" cm="1">
        <f t="array" ref="R164">_xll.SNL.Clients.Office.Excel.Functions.SPG($A164, "SP_TOTAL_REV", R$3)</f>
        <v>227344</v>
      </c>
      <c r="S164" s="4" cm="1">
        <f t="array" ref="S164">_xll.SNL.Clients.Office.Excel.Functions.SPG($A164, "SP_TOTAL_REV", S$3)</f>
        <v>233445</v>
      </c>
      <c r="T164" s="4" cm="1">
        <f t="array" ref="T164">_xll.SNL.Clients.Office.Excel.Functions.SPG($A164, "SP_TOTAL_REV", T$3)</f>
        <v>216098</v>
      </c>
      <c r="U164" s="4" cm="1">
        <f t="array" ref="U164">_xll.SNL.Clients.Office.Excel.Functions.SPG($A164, "SP_TOTAL_REV", U$3)</f>
        <v>148922</v>
      </c>
      <c r="V164" s="4" cm="1">
        <f t="array" ref="V164">_xll.SNL.Clients.Office.Excel.Functions.SPG($A164, "SP_TOTAL_REV", V$3)</f>
        <v>190577</v>
      </c>
      <c r="W164" s="4" cm="1">
        <f t="array" ref="W164">_xll.SNL.Clients.Office.Excel.Functions.SPG($A164, "SP_TOTAL_REV", W$3)</f>
        <v>211667</v>
      </c>
      <c r="X164" s="4" cm="1">
        <f t="array" ref="X164">_xll.SNL.Clients.Office.Excel.Functions.SPG($A164, "SP_TOTAL_REV", X$3)</f>
        <v>196215</v>
      </c>
      <c r="Y164" s="4" cm="1">
        <f t="array" ref="Y164">_xll.SNL.Clients.Office.Excel.Functions.SPG($A164, "SP_TOTAL_REV", Y$3)</f>
        <v>194539</v>
      </c>
      <c r="Z164" s="4" cm="1">
        <f t="array" ref="Z164">_xll.SNL.Clients.Office.Excel.Functions.SPG($A164, "SP_TOTAL_REV", Z$3)</f>
        <v>182947</v>
      </c>
    </row>
    <row r="165" spans="1:26" x14ac:dyDescent="0.3">
      <c r="A165" s="11" t="s">
        <v>1179</v>
      </c>
      <c r="B165" s="4" cm="1">
        <f t="array" ref="B165">_xll.SNL.Clients.Office.Excel.Functions.SPG($A165, "SP_TOTAL_REV", B$3)</f>
        <v>528284</v>
      </c>
      <c r="C165" s="4" cm="1">
        <f t="array" ref="C165">_xll.SNL.Clients.Office.Excel.Functions.SPG($A165, "SP_TOTAL_REV", C$3)</f>
        <v>548672</v>
      </c>
      <c r="D165" s="4" cm="1">
        <f t="array" ref="D165">_xll.SNL.Clients.Office.Excel.Functions.SPG($A165, "SP_TOTAL_REV", D$3)</f>
        <v>519212</v>
      </c>
      <c r="E165" s="4" cm="1">
        <f t="array" ref="E165">_xll.SNL.Clients.Office.Excel.Functions.SPG($A165, "SP_TOTAL_REV", E$3)</f>
        <v>553243</v>
      </c>
      <c r="F165" s="4" cm="1">
        <f t="array" ref="F165">_xll.SNL.Clients.Office.Excel.Functions.SPG($A165, "SP_TOTAL_REV", F$3)</f>
        <v>492189</v>
      </c>
      <c r="G165" s="4" cm="1">
        <f t="array" ref="G165">_xll.SNL.Clients.Office.Excel.Functions.SPG($A165, "SP_TOTAL_REV", G$3)</f>
        <v>566644</v>
      </c>
      <c r="H165" s="4" cm="1">
        <f t="array" ref="H165">_xll.SNL.Clients.Office.Excel.Functions.SPG($A165, "SP_TOTAL_REV", H$3)</f>
        <v>539672</v>
      </c>
      <c r="I165" s="4" cm="1">
        <f t="array" ref="I165">_xll.SNL.Clients.Office.Excel.Functions.SPG($A165, "SP_TOTAL_REV", I$3)</f>
        <v>559644</v>
      </c>
      <c r="J165" s="4" cm="1">
        <f t="array" ref="J165">_xll.SNL.Clients.Office.Excel.Functions.SPG($A165, "SP_TOTAL_REV", J$3)</f>
        <v>529646</v>
      </c>
      <c r="K165" s="4" cm="1">
        <f t="array" ref="K165">_xll.SNL.Clients.Office.Excel.Functions.SPG($A165, "SP_TOTAL_REV", K$3)</f>
        <v>555045</v>
      </c>
      <c r="L165" s="4" cm="1">
        <f t="array" ref="L165">_xll.SNL.Clients.Office.Excel.Functions.SPG($A165, "SP_TOTAL_REV", L$3)</f>
        <v>545644</v>
      </c>
      <c r="M165" s="4" cm="1">
        <f t="array" ref="M165">_xll.SNL.Clients.Office.Excel.Functions.SPG($A165, "SP_TOTAL_REV", M$3)</f>
        <v>548547</v>
      </c>
      <c r="N165" s="4" cm="1">
        <f t="array" ref="N165">_xll.SNL.Clients.Office.Excel.Functions.SPG($A165, "SP_TOTAL_REV", N$3)</f>
        <v>494285</v>
      </c>
      <c r="O165" s="4" cm="1">
        <f t="array" ref="O165">_xll.SNL.Clients.Office.Excel.Functions.SPG($A165, "SP_TOTAL_REV", O$3)</f>
        <v>539619</v>
      </c>
      <c r="P165" s="4" cm="1">
        <f t="array" ref="P165">_xll.SNL.Clients.Office.Excel.Functions.SPG($A165, "SP_TOTAL_REV", P$3)</f>
        <v>486696</v>
      </c>
      <c r="Q165" s="4" cm="1">
        <f t="array" ref="Q165">_xll.SNL.Clients.Office.Excel.Functions.SPG($A165, "SP_TOTAL_REV", Q$3)</f>
        <v>507164</v>
      </c>
      <c r="R165" s="4" cm="1">
        <f t="array" ref="R165">_xll.SNL.Clients.Office.Excel.Functions.SPG($A165, "SP_TOTAL_REV", R$3)</f>
        <v>454129</v>
      </c>
      <c r="S165" s="4" cm="1">
        <f t="array" ref="S165">_xll.SNL.Clients.Office.Excel.Functions.SPG($A165, "SP_TOTAL_REV", S$3)</f>
        <v>470340</v>
      </c>
      <c r="T165" s="4" cm="1">
        <f t="array" ref="T165">_xll.SNL.Clients.Office.Excel.Functions.SPG($A165, "SP_TOTAL_REV", T$3)</f>
        <v>439316</v>
      </c>
      <c r="U165" s="4" cm="1">
        <f t="array" ref="U165">_xll.SNL.Clients.Office.Excel.Functions.SPG($A165, "SP_TOTAL_REV", U$3)</f>
        <v>366892</v>
      </c>
      <c r="V165" s="4" cm="1">
        <f t="array" ref="V165">_xll.SNL.Clients.Office.Excel.Functions.SPG($A165, "SP_TOTAL_REV", V$3)</f>
        <v>373567</v>
      </c>
      <c r="W165" s="4" cm="1">
        <f t="array" ref="W165">_xll.SNL.Clients.Office.Excel.Functions.SPG($A165, "SP_TOTAL_REV", W$3)</f>
        <v>412292</v>
      </c>
      <c r="X165" s="4" cm="1">
        <f t="array" ref="X165">_xll.SNL.Clients.Office.Excel.Functions.SPG($A165, "SP_TOTAL_REV", X$3)</f>
        <v>400555</v>
      </c>
      <c r="Y165" s="4" cm="1">
        <f t="array" ref="Y165">_xll.SNL.Clients.Office.Excel.Functions.SPG($A165, "SP_TOTAL_REV", Y$3)</f>
        <v>428328</v>
      </c>
      <c r="Z165" s="4" cm="1">
        <f t="array" ref="Z165">_xll.SNL.Clients.Office.Excel.Functions.SPG($A165, "SP_TOTAL_REV", Z$3)</f>
        <v>404870</v>
      </c>
    </row>
    <row r="166" spans="1:26" x14ac:dyDescent="0.3">
      <c r="A166" s="11" t="s">
        <v>1180</v>
      </c>
      <c r="B166" s="4" cm="1">
        <f t="array" ref="B166">_xll.SNL.Clients.Office.Excel.Functions.SPG($A166, "SP_TOTAL_REV", B$3)</f>
        <v>1165915</v>
      </c>
      <c r="C166" s="4" cm="1">
        <f t="array" ref="C166">_xll.SNL.Clients.Office.Excel.Functions.SPG($A166, "SP_TOTAL_REV", C$3)</f>
        <v>1245800</v>
      </c>
      <c r="D166" s="4" cm="1">
        <f t="array" ref="D166">_xll.SNL.Clients.Office.Excel.Functions.SPG($A166, "SP_TOTAL_REV", D$3)</f>
        <v>1207162</v>
      </c>
      <c r="E166" s="4" cm="1">
        <f t="array" ref="E166">_xll.SNL.Clients.Office.Excel.Functions.SPG($A166, "SP_TOTAL_REV", E$3)</f>
        <v>1185280</v>
      </c>
      <c r="F166" s="4" cm="1">
        <f t="array" ref="F166">_xll.SNL.Clients.Office.Excel.Functions.SPG($A166, "SP_TOTAL_REV", F$3)</f>
        <v>1152662</v>
      </c>
      <c r="G166" s="4" cm="1">
        <f t="array" ref="G166">_xll.SNL.Clients.Office.Excel.Functions.SPG($A166, "SP_TOTAL_REV", G$3)</f>
        <v>1166813</v>
      </c>
      <c r="H166" s="4" cm="1">
        <f t="array" ref="H166">_xll.SNL.Clients.Office.Excel.Functions.SPG($A166, "SP_TOTAL_REV", H$3)</f>
        <v>1111519</v>
      </c>
      <c r="I166" s="4" cm="1">
        <f t="array" ref="I166">_xll.SNL.Clients.Office.Excel.Functions.SPG($A166, "SP_TOTAL_REV", I$3)</f>
        <v>1104999</v>
      </c>
      <c r="J166" s="4" cm="1">
        <f t="array" ref="J166">_xll.SNL.Clients.Office.Excel.Functions.SPG($A166, "SP_TOTAL_REV", J$3)</f>
        <v>1031546</v>
      </c>
      <c r="K166" s="4" cm="1">
        <f t="array" ref="K166">_xll.SNL.Clients.Office.Excel.Functions.SPG($A166, "SP_TOTAL_REV", K$3)</f>
        <v>1064032</v>
      </c>
      <c r="L166" s="4" cm="1">
        <f t="array" ref="L166">_xll.SNL.Clients.Office.Excel.Functions.SPG($A166, "SP_TOTAL_REV", L$3)</f>
        <v>1012438</v>
      </c>
      <c r="M166" s="4" cm="1">
        <f t="array" ref="M166">_xll.SNL.Clients.Office.Excel.Functions.SPG($A166, "SP_TOTAL_REV", M$3)</f>
        <v>933302</v>
      </c>
      <c r="N166" s="4" cm="1">
        <f t="array" ref="N166">_xll.SNL.Clients.Office.Excel.Functions.SPG($A166, "SP_TOTAL_REV", N$3)</f>
        <v>914721</v>
      </c>
      <c r="O166" s="4" cm="1">
        <f t="array" ref="O166">_xll.SNL.Clients.Office.Excel.Functions.SPG($A166, "SP_TOTAL_REV", O$3)</f>
        <v>862931</v>
      </c>
      <c r="P166" s="4" cm="1">
        <f t="array" ref="P166">_xll.SNL.Clients.Office.Excel.Functions.SPG($A166, "SP_TOTAL_REV", P$3)</f>
        <v>809436</v>
      </c>
      <c r="Q166" s="4" cm="1">
        <f t="array" ref="Q166">_xll.SNL.Clients.Office.Excel.Functions.SPG($A166, "SP_TOTAL_REV", Q$3)</f>
        <v>801152</v>
      </c>
      <c r="R166" s="4" cm="1">
        <f t="array" ref="R166">_xll.SNL.Clients.Office.Excel.Functions.SPG($A166, "SP_TOTAL_REV", R$3)</f>
        <v>712455</v>
      </c>
      <c r="S166" s="4" cm="1">
        <f t="array" ref="S166">_xll.SNL.Clients.Office.Excel.Functions.SPG($A166, "SP_TOTAL_REV", S$3)</f>
        <v>787011</v>
      </c>
      <c r="T166" s="4" cm="1">
        <f t="array" ref="T166">_xll.SNL.Clients.Office.Excel.Functions.SPG($A166, "SP_TOTAL_REV", T$3)</f>
        <v>716982</v>
      </c>
      <c r="U166" s="4" cm="1">
        <f t="array" ref="U166">_xll.SNL.Clients.Office.Excel.Functions.SPG($A166, "SP_TOTAL_REV", U$3)</f>
        <v>652871</v>
      </c>
      <c r="V166" s="4" cm="1">
        <f t="array" ref="V166">_xll.SNL.Clients.Office.Excel.Functions.SPG($A166, "SP_TOTAL_REV", V$3)</f>
        <v>732257</v>
      </c>
      <c r="W166" s="4" cm="1">
        <f t="array" ref="W166">_xll.SNL.Clients.Office.Excel.Functions.SPG($A166, "SP_TOTAL_REV", W$3)</f>
        <v>763478</v>
      </c>
      <c r="X166" s="4" cm="1">
        <f t="array" ref="X166">_xll.SNL.Clients.Office.Excel.Functions.SPG($A166, "SP_TOTAL_REV", X$3)</f>
        <v>738820</v>
      </c>
      <c r="Y166" s="4" cm="1">
        <f t="array" ref="Y166">_xll.SNL.Clients.Office.Excel.Functions.SPG($A166, "SP_TOTAL_REV", Y$3)</f>
        <v>737602</v>
      </c>
      <c r="Z166" s="4" cm="1">
        <f t="array" ref="Z166">_xll.SNL.Clients.Office.Excel.Functions.SPG($A166, "SP_TOTAL_REV", Z$3)</f>
        <v>692199</v>
      </c>
    </row>
    <row r="167" spans="1:26" x14ac:dyDescent="0.3">
      <c r="A167" s="11" t="s">
        <v>1181</v>
      </c>
      <c r="B167" s="4" cm="1">
        <f t="array" ref="B167">_xll.SNL.Clients.Office.Excel.Functions.SPG($A167, "SP_TOTAL_REV", B$3)</f>
        <v>289310</v>
      </c>
      <c r="C167" s="4" cm="1">
        <f t="array" ref="C167">_xll.SNL.Clients.Office.Excel.Functions.SPG($A167, "SP_TOTAL_REV", C$3)</f>
        <v>292573</v>
      </c>
      <c r="D167" s="4" cm="1">
        <f t="array" ref="D167">_xll.SNL.Clients.Office.Excel.Functions.SPG($A167, "SP_TOTAL_REV", D$3)</f>
        <v>238291</v>
      </c>
      <c r="E167" s="4" cm="1">
        <f t="array" ref="E167">_xll.SNL.Clients.Office.Excel.Functions.SPG($A167, "SP_TOTAL_REV", E$3)</f>
        <v>227463</v>
      </c>
      <c r="F167" s="4" cm="1">
        <f t="array" ref="F167">_xll.SNL.Clients.Office.Excel.Functions.SPG($A167, "SP_TOTAL_REV", F$3)</f>
        <v>274675</v>
      </c>
      <c r="G167" s="4" cm="1">
        <f t="array" ref="G167">_xll.SNL.Clients.Office.Excel.Functions.SPG($A167, "SP_TOTAL_REV", G$3)</f>
        <v>278284</v>
      </c>
      <c r="H167" s="4" cm="1">
        <f t="array" ref="H167">_xll.SNL.Clients.Office.Excel.Functions.SPG($A167, "SP_TOTAL_REV", H$3)</f>
        <v>221913</v>
      </c>
      <c r="I167" s="4" cm="1">
        <f t="array" ref="I167">_xll.SNL.Clients.Office.Excel.Functions.SPG($A167, "SP_TOTAL_REV", I$3)</f>
        <v>210577</v>
      </c>
      <c r="J167" s="4" cm="1">
        <f t="array" ref="J167">_xll.SNL.Clients.Office.Excel.Functions.SPG($A167, "SP_TOTAL_REV", J$3)</f>
        <v>250125</v>
      </c>
      <c r="K167" s="4" cm="1">
        <f t="array" ref="K167">_xll.SNL.Clients.Office.Excel.Functions.SPG($A167, "SP_TOTAL_REV", K$3)</f>
        <v>258700</v>
      </c>
      <c r="L167" s="4" cm="1">
        <f t="array" ref="L167">_xll.SNL.Clients.Office.Excel.Functions.SPG($A167, "SP_TOTAL_REV", L$3)</f>
        <v>208720</v>
      </c>
      <c r="M167" s="4" cm="1">
        <f t="array" ref="M167">_xll.SNL.Clients.Office.Excel.Functions.SPG($A167, "SP_TOTAL_REV", M$3)</f>
        <v>199753</v>
      </c>
      <c r="N167" s="4" cm="1">
        <f t="array" ref="N167">_xll.SNL.Clients.Office.Excel.Functions.SPG($A167, "SP_TOTAL_REV", N$3)</f>
        <v>244133</v>
      </c>
      <c r="O167" s="4" cm="1">
        <f t="array" ref="O167">_xll.SNL.Clients.Office.Excel.Functions.SPG($A167, "SP_TOTAL_REV", O$3)</f>
        <v>251376</v>
      </c>
      <c r="P167" s="4" cm="1">
        <f t="array" ref="P167">_xll.SNL.Clients.Office.Excel.Functions.SPG($A167, "SP_TOTAL_REV", P$3)</f>
        <v>206767</v>
      </c>
      <c r="Q167" s="4" cm="1">
        <f t="array" ref="Q167">_xll.SNL.Clients.Office.Excel.Functions.SPG($A167, "SP_TOTAL_REV", Q$3)</f>
        <v>201487</v>
      </c>
      <c r="R167" s="4" cm="1">
        <f t="array" ref="R167">_xll.SNL.Clients.Office.Excel.Functions.SPG($A167, "SP_TOTAL_REV", R$3)</f>
        <v>236934</v>
      </c>
      <c r="S167" s="4" cm="1">
        <f t="array" ref="S167">_xll.SNL.Clients.Office.Excel.Functions.SPG($A167, "SP_TOTAL_REV", S$3)</f>
        <v>238289</v>
      </c>
      <c r="T167" s="4" cm="1">
        <f t="array" ref="T167">_xll.SNL.Clients.Office.Excel.Functions.SPG($A167, "SP_TOTAL_REV", T$3)</f>
        <v>198384</v>
      </c>
      <c r="U167" s="4" cm="1">
        <f t="array" ref="U167">_xll.SNL.Clients.Office.Excel.Functions.SPG($A167, "SP_TOTAL_REV", U$3)</f>
        <v>185768</v>
      </c>
      <c r="V167" s="4" cm="1">
        <f t="array" ref="V167">_xll.SNL.Clients.Office.Excel.Functions.SPG($A167, "SP_TOTAL_REV", V$3)</f>
        <v>221655</v>
      </c>
      <c r="W167" s="4" cm="1">
        <f t="array" ref="W167">_xll.SNL.Clients.Office.Excel.Functions.SPG($A167, "SP_TOTAL_REV", W$3)</f>
        <v>213247</v>
      </c>
      <c r="X167" s="4" cm="1">
        <f t="array" ref="X167">_xll.SNL.Clients.Office.Excel.Functions.SPG($A167, "SP_TOTAL_REV", X$3)</f>
        <v>193289</v>
      </c>
      <c r="Y167" s="4" cm="1">
        <f t="array" ref="Y167">_xll.SNL.Clients.Office.Excel.Functions.SPG($A167, "SP_TOTAL_REV", Y$3)</f>
        <v>174820</v>
      </c>
      <c r="Z167" s="4" cm="1">
        <f t="array" ref="Z167">_xll.SNL.Clients.Office.Excel.Functions.SPG($A167, "SP_TOTAL_REV", Z$3)</f>
        <v>197287</v>
      </c>
    </row>
    <row r="168" spans="1:26" x14ac:dyDescent="0.3">
      <c r="A168" s="11" t="s">
        <v>1182</v>
      </c>
      <c r="B168" s="4" cm="1">
        <f t="array" ref="B168">_xll.SNL.Clients.Office.Excel.Functions.SPG($A168, "SP_TOTAL_REV", B$3)</f>
        <v>2120000</v>
      </c>
      <c r="C168" s="4" cm="1">
        <f t="array" ref="C168">_xll.SNL.Clients.Office.Excel.Functions.SPG($A168, "SP_TOTAL_REV", C$3)</f>
        <v>2095000</v>
      </c>
      <c r="D168" s="4" cm="1">
        <f t="array" ref="D168">_xll.SNL.Clients.Office.Excel.Functions.SPG($A168, "SP_TOTAL_REV", D$3)</f>
        <v>2216000</v>
      </c>
      <c r="E168" s="4" cm="1">
        <f t="array" ref="E168">_xll.SNL.Clients.Office.Excel.Functions.SPG($A168, "SP_TOTAL_REV", E$3)</f>
        <v>2237000</v>
      </c>
      <c r="F168" s="4" cm="1">
        <f t="array" ref="F168">_xll.SNL.Clients.Office.Excel.Functions.SPG($A168, "SP_TOTAL_REV", F$3)</f>
        <v>2259000</v>
      </c>
      <c r="G168" s="4" cm="1">
        <f t="array" ref="G168">_xll.SNL.Clients.Office.Excel.Functions.SPG($A168, "SP_TOTAL_REV", G$3)</f>
        <v>2249000</v>
      </c>
      <c r="H168" s="4" cm="1">
        <f t="array" ref="H168">_xll.SNL.Clients.Office.Excel.Functions.SPG($A168, "SP_TOTAL_REV", H$3)</f>
        <v>2349000</v>
      </c>
      <c r="I168" s="4" cm="1">
        <f t="array" ref="I168">_xll.SNL.Clients.Office.Excel.Functions.SPG($A168, "SP_TOTAL_REV", I$3)</f>
        <v>2392000</v>
      </c>
      <c r="J168" s="4" cm="1">
        <f t="array" ref="J168">_xll.SNL.Clients.Office.Excel.Functions.SPG($A168, "SP_TOTAL_REV", J$3)</f>
        <v>2438000</v>
      </c>
      <c r="K168" s="4" cm="1">
        <f t="array" ref="K168">_xll.SNL.Clients.Office.Excel.Functions.SPG($A168, "SP_TOTAL_REV", K$3)</f>
        <v>2386000</v>
      </c>
      <c r="L168" s="4" cm="1">
        <f t="array" ref="L168">_xll.SNL.Clients.Office.Excel.Functions.SPG($A168, "SP_TOTAL_REV", L$3)</f>
        <v>2451000</v>
      </c>
      <c r="M168" s="4" cm="1">
        <f t="array" ref="M168">_xll.SNL.Clients.Office.Excel.Functions.SPG($A168, "SP_TOTAL_REV", M$3)</f>
        <v>2358000</v>
      </c>
      <c r="N168" s="4" cm="1">
        <f t="array" ref="N168">_xll.SNL.Clients.Office.Excel.Functions.SPG($A168, "SP_TOTAL_REV", N$3)</f>
        <v>2245000</v>
      </c>
      <c r="O168" s="4" cm="1">
        <f t="array" ref="O168">_xll.SNL.Clients.Office.Excel.Functions.SPG($A168, "SP_TOTAL_REV", O$3)</f>
        <v>1988000</v>
      </c>
      <c r="P168" s="4" cm="1">
        <f t="array" ref="P168">_xll.SNL.Clients.Office.Excel.Functions.SPG($A168, "SP_TOTAL_REV", P$3)</f>
        <v>1782000</v>
      </c>
      <c r="Q168" s="4" cm="1">
        <f t="array" ref="Q168">_xll.SNL.Clients.Office.Excel.Functions.SPG($A168, "SP_TOTAL_REV", Q$3)</f>
        <v>1737000</v>
      </c>
      <c r="R168" s="4" cm="1">
        <f t="array" ref="R168">_xll.SNL.Clients.Office.Excel.Functions.SPG($A168, "SP_TOTAL_REV", R$3)</f>
        <v>1649000</v>
      </c>
      <c r="S168" s="4" cm="1">
        <f t="array" ref="S168">_xll.SNL.Clients.Office.Excel.Functions.SPG($A168, "SP_TOTAL_REV", S$3)</f>
        <v>1652000</v>
      </c>
      <c r="T168" s="4" cm="1">
        <f t="array" ref="T168">_xll.SNL.Clients.Office.Excel.Functions.SPG($A168, "SP_TOTAL_REV", T$3)</f>
        <v>1698000</v>
      </c>
      <c r="U168" s="4" cm="1">
        <f t="array" ref="U168">_xll.SNL.Clients.Office.Excel.Functions.SPG($A168, "SP_TOTAL_REV", U$3)</f>
        <v>1611000</v>
      </c>
      <c r="V168" s="4" cm="1">
        <f t="array" ref="V168">_xll.SNL.Clients.Office.Excel.Functions.SPG($A168, "SP_TOTAL_REV", V$3)</f>
        <v>1599000</v>
      </c>
      <c r="W168" s="4" cm="1">
        <f t="array" ref="W168">_xll.SNL.Clients.Office.Excel.Functions.SPG($A168, "SP_TOTAL_REV", W$3)</f>
        <v>1519800</v>
      </c>
      <c r="X168" s="4" cm="1">
        <f t="array" ref="X168">_xll.SNL.Clients.Office.Excel.Functions.SPG($A168, "SP_TOTAL_REV", X$3)</f>
        <v>1581600</v>
      </c>
      <c r="Y168" s="4" cm="1">
        <f t="array" ref="Y168">_xll.SNL.Clients.Office.Excel.Functions.SPG($A168, "SP_TOTAL_REV", Y$3)</f>
        <v>1552800</v>
      </c>
      <c r="Z168" s="4" cm="1">
        <f t="array" ref="Z168">_xll.SNL.Clients.Office.Excel.Functions.SPG($A168, "SP_TOTAL_REV", Z$3)</f>
        <v>1505900</v>
      </c>
    </row>
    <row r="169" spans="1:26" x14ac:dyDescent="0.3">
      <c r="A169" s="11" t="s">
        <v>1183</v>
      </c>
      <c r="B169" s="4" t="str" cm="1">
        <f t="array" ref="B169">_xll.SNL.Clients.Office.Excel.Functions.SPG($A169, "SP_TOTAL_REV", B$3)</f>
        <v>NA</v>
      </c>
      <c r="C169" s="4" cm="1">
        <f t="array" ref="C169">_xll.SNL.Clients.Office.Excel.Functions.SPG($A169, "SP_TOTAL_REV", C$3)</f>
        <v>1265800</v>
      </c>
      <c r="D169" s="4" cm="1">
        <f t="array" ref="D169">_xll.SNL.Clients.Office.Excel.Functions.SPG($A169, "SP_TOTAL_REV", D$3)</f>
        <v>1417100</v>
      </c>
      <c r="E169" s="4" cm="1">
        <f t="array" ref="E169">_xll.SNL.Clients.Office.Excel.Functions.SPG($A169, "SP_TOTAL_REV", E$3)</f>
        <v>1454200</v>
      </c>
      <c r="F169" s="4" cm="1">
        <f t="array" ref="F169">_xll.SNL.Clients.Office.Excel.Functions.SPG($A169, "SP_TOTAL_REV", F$3)</f>
        <v>1371000</v>
      </c>
      <c r="G169" s="4" cm="1">
        <f t="array" ref="G169">_xll.SNL.Clients.Office.Excel.Functions.SPG($A169, "SP_TOTAL_REV", G$3)</f>
        <v>1205800</v>
      </c>
      <c r="H169" s="4" cm="1">
        <f t="array" ref="H169">_xll.SNL.Clients.Office.Excel.Functions.SPG($A169, "SP_TOTAL_REV", H$3)</f>
        <v>1308400</v>
      </c>
      <c r="I169" s="4" cm="1">
        <f t="array" ref="I169">_xll.SNL.Clients.Office.Excel.Functions.SPG($A169, "SP_TOTAL_REV", I$3)</f>
        <v>1330300</v>
      </c>
      <c r="J169" s="4" cm="1">
        <f t="array" ref="J169">_xll.SNL.Clients.Office.Excel.Functions.SPG($A169, "SP_TOTAL_REV", J$3)</f>
        <v>1308900</v>
      </c>
      <c r="K169" s="4" cm="1">
        <f t="array" ref="K169">_xll.SNL.Clients.Office.Excel.Functions.SPG($A169, "SP_TOTAL_REV", K$3)</f>
        <v>1271000</v>
      </c>
      <c r="L169" s="4" cm="1">
        <f t="array" ref="L169">_xll.SNL.Clients.Office.Excel.Functions.SPG($A169, "SP_TOTAL_REV", L$3)</f>
        <v>1495800</v>
      </c>
      <c r="M169" s="4" cm="1">
        <f t="array" ref="M169">_xll.SNL.Clients.Office.Excel.Functions.SPG($A169, "SP_TOTAL_REV", M$3)</f>
        <v>1622100</v>
      </c>
      <c r="N169" s="4" cm="1">
        <f t="array" ref="N169">_xll.SNL.Clients.Office.Excel.Functions.SPG($A169, "SP_TOTAL_REV", N$3)</f>
        <v>1667300</v>
      </c>
      <c r="O169" s="4" cm="1">
        <f t="array" ref="O169">_xll.SNL.Clients.Office.Excel.Functions.SPG($A169, "SP_TOTAL_REV", O$3)</f>
        <v>1564300</v>
      </c>
      <c r="P169" s="4" cm="1">
        <f t="array" ref="P169">_xll.SNL.Clients.Office.Excel.Functions.SPG($A169, "SP_TOTAL_REV", P$3)</f>
        <v>1578200</v>
      </c>
      <c r="Q169" s="4" cm="1">
        <f t="array" ref="Q169">_xll.SNL.Clients.Office.Excel.Functions.SPG($A169, "SP_TOTAL_REV", Q$3)</f>
        <v>1490800</v>
      </c>
      <c r="R169" s="4" cm="1">
        <f t="array" ref="R169">_xll.SNL.Clients.Office.Excel.Functions.SPG($A169, "SP_TOTAL_REV", R$3)</f>
        <v>1340600</v>
      </c>
      <c r="S169" s="4" cm="1">
        <f t="array" ref="S169">_xll.SNL.Clients.Office.Excel.Functions.SPG($A169, "SP_TOTAL_REV", S$3)</f>
        <v>1146500</v>
      </c>
      <c r="T169" s="4" cm="1">
        <f t="array" ref="T169">_xll.SNL.Clients.Office.Excel.Functions.SPG($A169, "SP_TOTAL_REV", T$3)</f>
        <v>1161300</v>
      </c>
      <c r="U169" s="4" cm="1">
        <f t="array" ref="U169">_xll.SNL.Clients.Office.Excel.Functions.SPG($A169, "SP_TOTAL_REV", U$3)</f>
        <v>1083000</v>
      </c>
      <c r="V169" s="4" cm="1">
        <f t="array" ref="V169">_xll.SNL.Clients.Office.Excel.Functions.SPG($A169, "SP_TOTAL_REV", V$3)</f>
        <v>1158300</v>
      </c>
      <c r="W169" s="4" cm="1">
        <f t="array" ref="W169">_xll.SNL.Clients.Office.Excel.Functions.SPG($A169, "SP_TOTAL_REV", W$3)</f>
        <v>1112400</v>
      </c>
      <c r="X169" s="4" cm="1">
        <f t="array" ref="X169">_xll.SNL.Clients.Office.Excel.Functions.SPG($A169, "SP_TOTAL_REV", X$3)</f>
        <v>1232100</v>
      </c>
      <c r="Y169" s="4" cm="1">
        <f t="array" ref="Y169">_xll.SNL.Clients.Office.Excel.Functions.SPG($A169, "SP_TOTAL_REV", Y$3)</f>
        <v>1252600</v>
      </c>
      <c r="Z169" s="4" cm="1">
        <f t="array" ref="Z169">_xll.SNL.Clients.Office.Excel.Functions.SPG($A169, "SP_TOTAL_REV", Z$3)</f>
        <v>1213300</v>
      </c>
    </row>
    <row r="170" spans="1:26" x14ac:dyDescent="0.3">
      <c r="A170" s="11" t="s">
        <v>1184</v>
      </c>
      <c r="B170" s="4" t="str" cm="1">
        <f t="array" ref="B170">_xll.SNL.Clients.Office.Excel.Functions.SPG($A170, "SP_TOTAL_REV", B$3)</f>
        <v>NA</v>
      </c>
      <c r="C170" s="4" cm="1">
        <f t="array" ref="C170">_xll.SNL.Clients.Office.Excel.Functions.SPG($A170, "SP_TOTAL_REV", C$3)</f>
        <v>289480</v>
      </c>
      <c r="D170" s="4" cm="1">
        <f t="array" ref="D170">_xll.SNL.Clients.Office.Excel.Functions.SPG($A170, "SP_TOTAL_REV", D$3)</f>
        <v>262901</v>
      </c>
      <c r="E170" s="4" cm="1">
        <f t="array" ref="E170">_xll.SNL.Clients.Office.Excel.Functions.SPG($A170, "SP_TOTAL_REV", E$3)</f>
        <v>291515</v>
      </c>
      <c r="F170" s="4" cm="1">
        <f t="array" ref="F170">_xll.SNL.Clients.Office.Excel.Functions.SPG($A170, "SP_TOTAL_REV", F$3)</f>
        <v>240678</v>
      </c>
      <c r="G170" s="4" cm="1">
        <f t="array" ref="G170">_xll.SNL.Clients.Office.Excel.Functions.SPG($A170, "SP_TOTAL_REV", G$3)</f>
        <v>240897</v>
      </c>
      <c r="H170" s="4" cm="1">
        <f t="array" ref="H170">_xll.SNL.Clients.Office.Excel.Functions.SPG($A170, "SP_TOTAL_REV", H$3)</f>
        <v>207407</v>
      </c>
      <c r="I170" s="4" cm="1">
        <f t="array" ref="I170">_xll.SNL.Clients.Office.Excel.Functions.SPG($A170, "SP_TOTAL_REV", I$3)</f>
        <v>269958</v>
      </c>
      <c r="J170" s="4" cm="1">
        <f t="array" ref="J170">_xll.SNL.Clients.Office.Excel.Functions.SPG($A170, "SP_TOTAL_REV", J$3)</f>
        <v>207490</v>
      </c>
      <c r="K170" s="4" cm="1">
        <f t="array" ref="K170">_xll.SNL.Clients.Office.Excel.Functions.SPG($A170, "SP_TOTAL_REV", K$3)</f>
        <v>232611</v>
      </c>
      <c r="L170" s="4" cm="1">
        <f t="array" ref="L170">_xll.SNL.Clients.Office.Excel.Functions.SPG($A170, "SP_TOTAL_REV", L$3)</f>
        <v>195282</v>
      </c>
      <c r="M170" s="4" cm="1">
        <f t="array" ref="M170">_xll.SNL.Clients.Office.Excel.Functions.SPG($A170, "SP_TOTAL_REV", M$3)</f>
        <v>244599</v>
      </c>
      <c r="N170" s="4" cm="1">
        <f t="array" ref="N170">_xll.SNL.Clients.Office.Excel.Functions.SPG($A170, "SP_TOTAL_REV", N$3)</f>
        <v>197448</v>
      </c>
      <c r="O170" s="4" cm="1">
        <f t="array" ref="O170">_xll.SNL.Clients.Office.Excel.Functions.SPG($A170, "SP_TOTAL_REV", O$3)</f>
        <v>204633</v>
      </c>
      <c r="P170" s="4" cm="1">
        <f t="array" ref="P170">_xll.SNL.Clients.Office.Excel.Functions.SPG($A170, "SP_TOTAL_REV", P$3)</f>
        <v>165934</v>
      </c>
      <c r="Q170" s="4" cm="1">
        <f t="array" ref="Q170">_xll.SNL.Clients.Office.Excel.Functions.SPG($A170, "SP_TOTAL_REV", Q$3)</f>
        <v>229435</v>
      </c>
      <c r="R170" s="4" cm="1">
        <f t="array" ref="R170">_xll.SNL.Clients.Office.Excel.Functions.SPG($A170, "SP_TOTAL_REV", R$3)</f>
        <v>163968</v>
      </c>
      <c r="S170" s="4" cm="1">
        <f t="array" ref="S170">_xll.SNL.Clients.Office.Excel.Functions.SPG($A170, "SP_TOTAL_REV", S$3)</f>
        <v>180062</v>
      </c>
      <c r="T170" s="4" cm="1">
        <f t="array" ref="T170">_xll.SNL.Clients.Office.Excel.Functions.SPG($A170, "SP_TOTAL_REV", T$3)</f>
        <v>169802</v>
      </c>
      <c r="U170" s="4" cm="1">
        <f t="array" ref="U170">_xll.SNL.Clients.Office.Excel.Functions.SPG($A170, "SP_TOTAL_REV", U$3)</f>
        <v>243674</v>
      </c>
      <c r="V170" s="4" cm="1">
        <f t="array" ref="V170">_xll.SNL.Clients.Office.Excel.Functions.SPG($A170, "SP_TOTAL_REV", V$3)</f>
        <v>168165</v>
      </c>
      <c r="W170" s="4" cm="1">
        <f t="array" ref="W170">_xll.SNL.Clients.Office.Excel.Functions.SPG($A170, "SP_TOTAL_REV", W$3)</f>
        <v>173458</v>
      </c>
      <c r="X170" s="4" cm="1">
        <f t="array" ref="X170">_xll.SNL.Clients.Office.Excel.Functions.SPG($A170, "SP_TOTAL_REV", X$3)</f>
        <v>157010</v>
      </c>
      <c r="Y170" s="4" cm="1">
        <f t="array" ref="Y170">_xll.SNL.Clients.Office.Excel.Functions.SPG($A170, "SP_TOTAL_REV", Y$3)</f>
        <v>207858</v>
      </c>
      <c r="Z170" s="4" cm="1">
        <f t="array" ref="Z170">_xll.SNL.Clients.Office.Excel.Functions.SPG($A170, "SP_TOTAL_REV", Z$3)</f>
        <v>162867</v>
      </c>
    </row>
    <row r="171" spans="1:26" x14ac:dyDescent="0.3">
      <c r="A171" s="11" t="s">
        <v>1185</v>
      </c>
      <c r="B171" s="4" cm="1">
        <f t="array" ref="B171">_xll.SNL.Clients.Office.Excel.Functions.SPG($A171, "SP_TOTAL_REV", B$3)</f>
        <v>2977000</v>
      </c>
      <c r="C171" s="4" cm="1">
        <f t="array" ref="C171">_xll.SNL.Clients.Office.Excel.Functions.SPG($A171, "SP_TOTAL_REV", C$3)</f>
        <v>3250000</v>
      </c>
      <c r="D171" s="4" cm="1">
        <f t="array" ref="D171">_xll.SNL.Clients.Office.Excel.Functions.SPG($A171, "SP_TOTAL_REV", D$3)</f>
        <v>3157000</v>
      </c>
      <c r="E171" s="4" cm="1">
        <f t="array" ref="E171">_xll.SNL.Clients.Office.Excel.Functions.SPG($A171, "SP_TOTAL_REV", E$3)</f>
        <v>2846000</v>
      </c>
      <c r="F171" s="4" cm="1">
        <f t="array" ref="F171">_xll.SNL.Clients.Office.Excel.Functions.SPG($A171, "SP_TOTAL_REV", F$3)</f>
        <v>2456000</v>
      </c>
      <c r="G171" s="4" cm="1">
        <f t="array" ref="G171">_xll.SNL.Clients.Office.Excel.Functions.SPG($A171, "SP_TOTAL_REV", G$3)</f>
        <v>2590000</v>
      </c>
      <c r="H171" s="4" cm="1">
        <f t="array" ref="H171">_xll.SNL.Clients.Office.Excel.Functions.SPG($A171, "SP_TOTAL_REV", H$3)</f>
        <v>2471000</v>
      </c>
      <c r="I171" s="4" cm="1">
        <f t="array" ref="I171">_xll.SNL.Clients.Office.Excel.Functions.SPG($A171, "SP_TOTAL_REV", I$3)</f>
        <v>2394000</v>
      </c>
      <c r="J171" s="4" cm="1">
        <f t="array" ref="J171">_xll.SNL.Clients.Office.Excel.Functions.SPG($A171, "SP_TOTAL_REV", J$3)</f>
        <v>2323000</v>
      </c>
      <c r="K171" s="4" cm="1">
        <f t="array" ref="K171">_xll.SNL.Clients.Office.Excel.Functions.SPG($A171, "SP_TOTAL_REV", K$3)</f>
        <v>2467000</v>
      </c>
      <c r="L171" s="4" cm="1">
        <f t="array" ref="L171">_xll.SNL.Clients.Office.Excel.Functions.SPG($A171, "SP_TOTAL_REV", L$3)</f>
        <v>2287000</v>
      </c>
      <c r="M171" s="4" cm="1">
        <f t="array" ref="M171">_xll.SNL.Clients.Office.Excel.Functions.SPG($A171, "SP_TOTAL_REV", M$3)</f>
        <v>2156000</v>
      </c>
      <c r="N171" s="4" cm="1">
        <f t="array" ref="N171">_xll.SNL.Clients.Office.Excel.Functions.SPG($A171, "SP_TOTAL_REV", N$3)</f>
        <v>2083000</v>
      </c>
      <c r="O171" s="4" cm="1">
        <f t="array" ref="O171">_xll.SNL.Clients.Office.Excel.Functions.SPG($A171, "SP_TOTAL_REV", O$3)</f>
        <v>2262000</v>
      </c>
      <c r="P171" s="4" cm="1">
        <f t="array" ref="P171">_xll.SNL.Clients.Office.Excel.Functions.SPG($A171, "SP_TOTAL_REV", P$3)</f>
        <v>1974000</v>
      </c>
      <c r="Q171" s="4" cm="1">
        <f t="array" ref="Q171">_xll.SNL.Clients.Office.Excel.Functions.SPG($A171, "SP_TOTAL_REV", Q$3)</f>
        <v>1882000</v>
      </c>
      <c r="R171" s="4" cm="1">
        <f t="array" ref="R171">_xll.SNL.Clients.Office.Excel.Functions.SPG($A171, "SP_TOTAL_REV", R$3)</f>
        <v>1822000</v>
      </c>
      <c r="S171" s="4" cm="1">
        <f t="array" ref="S171">_xll.SNL.Clients.Office.Excel.Functions.SPG($A171, "SP_TOTAL_REV", S$3)</f>
        <v>1766000</v>
      </c>
      <c r="T171" s="4" cm="1">
        <f t="array" ref="T171">_xll.SNL.Clients.Office.Excel.Functions.SPG($A171, "SP_TOTAL_REV", T$3)</f>
        <v>1584000</v>
      </c>
      <c r="U171" s="4" cm="1">
        <f t="array" ref="U171">_xll.SNL.Clients.Office.Excel.Functions.SPG($A171, "SP_TOTAL_REV", U$3)</f>
        <v>1405000</v>
      </c>
      <c r="V171" s="4" cm="1">
        <f t="array" ref="V171">_xll.SNL.Clients.Office.Excel.Functions.SPG($A171, "SP_TOTAL_REV", V$3)</f>
        <v>1440000</v>
      </c>
      <c r="W171" s="4" t="str" cm="1">
        <f t="array" ref="W171">_xll.SNL.Clients.Office.Excel.Functions.SPG($A171, "SP_TOTAL_REV", W$3)</f>
        <v>NA</v>
      </c>
      <c r="X171" s="4" t="str" cm="1">
        <f t="array" ref="X171">_xll.SNL.Clients.Office.Excel.Functions.SPG($A171, "SP_TOTAL_REV", X$3)</f>
        <v>NA</v>
      </c>
      <c r="Y171" s="4" t="str" cm="1">
        <f t="array" ref="Y171">_xll.SNL.Clients.Office.Excel.Functions.SPG($A171, "SP_TOTAL_REV", Y$3)</f>
        <v>NA</v>
      </c>
      <c r="Z171" s="4" t="str" cm="1">
        <f t="array" ref="Z171">_xll.SNL.Clients.Office.Excel.Functions.SPG($A171, "SP_TOTAL_REV", Z$3)</f>
        <v>NA</v>
      </c>
    </row>
    <row r="172" spans="1:26" x14ac:dyDescent="0.3">
      <c r="A172" s="11" t="s">
        <v>1186</v>
      </c>
      <c r="B172" s="4" cm="1">
        <f t="array" ref="B172">_xll.SNL.Clients.Office.Excel.Functions.SPG($A172, "SP_TOTAL_REV", B$3)</f>
        <v>2277104</v>
      </c>
      <c r="C172" s="4" cm="1">
        <f t="array" ref="C172">_xll.SNL.Clients.Office.Excel.Functions.SPG($A172, "SP_TOTAL_REV", C$3)</f>
        <v>179070</v>
      </c>
      <c r="D172" s="4" cm="1">
        <f t="array" ref="D172">_xll.SNL.Clients.Office.Excel.Functions.SPG($A172, "SP_TOTAL_REV", D$3)</f>
        <v>193810</v>
      </c>
      <c r="E172" s="4" cm="1">
        <f t="array" ref="E172">_xll.SNL.Clients.Office.Excel.Functions.SPG($A172, "SP_TOTAL_REV", E$3)</f>
        <v>1062630</v>
      </c>
      <c r="F172" s="4" cm="1">
        <f t="array" ref="F172">_xll.SNL.Clients.Office.Excel.Functions.SPG($A172, "SP_TOTAL_REV", F$3)</f>
        <v>2184834</v>
      </c>
      <c r="G172" s="4" cm="1">
        <f t="array" ref="G172">_xll.SNL.Clients.Office.Excel.Functions.SPG($A172, "SP_TOTAL_REV", G$3)</f>
        <v>179083</v>
      </c>
      <c r="H172" s="4" cm="1">
        <f t="array" ref="H172">_xll.SNL.Clients.Office.Excel.Functions.SPG($A172, "SP_TOTAL_REV", H$3)</f>
        <v>183800</v>
      </c>
      <c r="I172" s="4" cm="1">
        <f t="array" ref="I172">_xll.SNL.Clients.Office.Excel.Functions.SPG($A172, "SP_TOTAL_REV", I$3)</f>
        <v>1032146</v>
      </c>
      <c r="J172" s="4" cm="1">
        <f t="array" ref="J172">_xll.SNL.Clients.Office.Excel.Functions.SPG($A172, "SP_TOTAL_REV", J$3)</f>
        <v>2093649</v>
      </c>
      <c r="K172" s="4" cm="1">
        <f t="array" ref="K172">_xll.SNL.Clients.Office.Excel.Functions.SPG($A172, "SP_TOTAL_REV", K$3)</f>
        <v>166405</v>
      </c>
      <c r="L172" s="4" cm="1">
        <f t="array" ref="L172">_xll.SNL.Clients.Office.Excel.Functions.SPG($A172, "SP_TOTAL_REV", L$3)</f>
        <v>179985</v>
      </c>
      <c r="M172" s="4" cm="1">
        <f t="array" ref="M172">_xll.SNL.Clients.Office.Excel.Functions.SPG($A172, "SP_TOTAL_REV", M$3)</f>
        <v>1050073</v>
      </c>
      <c r="N172" s="4" cm="1">
        <f t="array" ref="N172">_xll.SNL.Clients.Office.Excel.Functions.SPG($A172, "SP_TOTAL_REV", N$3)</f>
        <v>2061757</v>
      </c>
      <c r="O172" s="4" cm="1">
        <f t="array" ref="O172">_xll.SNL.Clients.Office.Excel.Functions.SPG($A172, "SP_TOTAL_REV", O$3)</f>
        <v>158816</v>
      </c>
      <c r="P172" s="4" cm="1">
        <f t="array" ref="P172">_xll.SNL.Clients.Office.Excel.Functions.SPG($A172, "SP_TOTAL_REV", P$3)</f>
        <v>192624</v>
      </c>
      <c r="Q172" s="4" t="str" cm="1">
        <f t="array" ref="Q172">_xll.SNL.Clients.Office.Excel.Functions.SPG($A172, "SP_TOTAL_REV", Q$3)</f>
        <v>NA</v>
      </c>
      <c r="R172" s="4" cm="1">
        <f t="array" ref="R172">_xll.SNL.Clients.Office.Excel.Functions.SPG($A172, "SP_TOTAL_REV", R$3)</f>
        <v>2328180</v>
      </c>
      <c r="S172" s="4" cm="1">
        <f t="array" ref="S172">_xll.SNL.Clients.Office.Excel.Functions.SPG($A172, "SP_TOTAL_REV", S$3)</f>
        <v>141965</v>
      </c>
      <c r="T172" s="4" cm="1">
        <f t="array" ref="T172">_xll.SNL.Clients.Office.Excel.Functions.SPG($A172, "SP_TOTAL_REV", T$3)</f>
        <v>417346</v>
      </c>
      <c r="U172" s="4" t="str" cm="1">
        <f t="array" ref="U172">_xll.SNL.Clients.Office.Excel.Functions.SPG($A172, "SP_TOTAL_REV", U$3)</f>
        <v>NA</v>
      </c>
      <c r="V172" s="4" cm="1">
        <f t="array" ref="V172">_xll.SNL.Clients.Office.Excel.Functions.SPG($A172, "SP_TOTAL_REV", V$3)</f>
        <v>1809352</v>
      </c>
      <c r="W172" s="4" cm="1">
        <f t="array" ref="W172">_xll.SNL.Clients.Office.Excel.Functions.SPG($A172, "SP_TOTAL_REV", W$3)</f>
        <v>519205</v>
      </c>
      <c r="X172" s="4" cm="1">
        <f t="array" ref="X172">_xll.SNL.Clients.Office.Excel.Functions.SPG($A172, "SP_TOTAL_REV", X$3)</f>
        <v>160801</v>
      </c>
      <c r="Y172" s="4" cm="1">
        <f t="array" ref="Y172">_xll.SNL.Clients.Office.Excel.Functions.SPG($A172, "SP_TOTAL_REV", Y$3)</f>
        <v>150362</v>
      </c>
      <c r="Z172" s="4" cm="1">
        <f t="array" ref="Z172">_xll.SNL.Clients.Office.Excel.Functions.SPG($A172, "SP_TOTAL_REV", Z$3)</f>
        <v>2332443</v>
      </c>
    </row>
    <row r="173" spans="1:26" x14ac:dyDescent="0.3">
      <c r="A173" s="11" t="s">
        <v>1187</v>
      </c>
      <c r="B173" s="4" cm="1">
        <f t="array" ref="B173">_xll.SNL.Clients.Office.Excel.Functions.SPG($A173, "SP_TOTAL_REV", B$3)</f>
        <v>330599</v>
      </c>
      <c r="C173" s="4" cm="1">
        <f t="array" ref="C173">_xll.SNL.Clients.Office.Excel.Functions.SPG($A173, "SP_TOTAL_REV", C$3)</f>
        <v>348542</v>
      </c>
      <c r="D173" s="4" cm="1">
        <f t="array" ref="D173">_xll.SNL.Clients.Office.Excel.Functions.SPG($A173, "SP_TOTAL_REV", D$3)</f>
        <v>345511</v>
      </c>
      <c r="E173" s="4" cm="1">
        <f t="array" ref="E173">_xll.SNL.Clients.Office.Excel.Functions.SPG($A173, "SP_TOTAL_REV", E$3)</f>
        <v>336172</v>
      </c>
      <c r="F173" s="4" cm="1">
        <f t="array" ref="F173">_xll.SNL.Clients.Office.Excel.Functions.SPG($A173, "SP_TOTAL_REV", F$3)</f>
        <v>343290</v>
      </c>
      <c r="G173" s="4" cm="1">
        <f t="array" ref="G173">_xll.SNL.Clients.Office.Excel.Functions.SPG($A173, "SP_TOTAL_REV", G$3)</f>
        <v>336250</v>
      </c>
      <c r="H173" s="4" cm="1">
        <f t="array" ref="H173">_xll.SNL.Clients.Office.Excel.Functions.SPG($A173, "SP_TOTAL_REV", H$3)</f>
        <v>318183</v>
      </c>
      <c r="I173" s="4" cm="1">
        <f t="array" ref="I173">_xll.SNL.Clients.Office.Excel.Functions.SPG($A173, "SP_TOTAL_REV", I$3)</f>
        <v>311332</v>
      </c>
      <c r="J173" s="4" cm="1">
        <f t="array" ref="J173">_xll.SNL.Clients.Office.Excel.Functions.SPG($A173, "SP_TOTAL_REV", J$3)</f>
        <v>304416</v>
      </c>
      <c r="K173" s="4" cm="1">
        <f t="array" ref="K173">_xll.SNL.Clients.Office.Excel.Functions.SPG($A173, "SP_TOTAL_REV", K$3)</f>
        <v>305301</v>
      </c>
      <c r="L173" s="4" cm="1">
        <f t="array" ref="L173">_xll.SNL.Clients.Office.Excel.Functions.SPG($A173, "SP_TOTAL_REV", L$3)</f>
        <v>297485</v>
      </c>
      <c r="M173" s="4" cm="1">
        <f t="array" ref="M173">_xll.SNL.Clients.Office.Excel.Functions.SPG($A173, "SP_TOTAL_REV", M$3)</f>
        <v>261458</v>
      </c>
      <c r="N173" s="4" cm="1">
        <f t="array" ref="N173">_xll.SNL.Clients.Office.Excel.Functions.SPG($A173, "SP_TOTAL_REV", N$3)</f>
        <v>265002</v>
      </c>
      <c r="O173" s="4" cm="1">
        <f t="array" ref="O173">_xll.SNL.Clients.Office.Excel.Functions.SPG($A173, "SP_TOTAL_REV", O$3)</f>
        <v>259769</v>
      </c>
      <c r="P173" s="4" cm="1">
        <f t="array" ref="P173">_xll.SNL.Clients.Office.Excel.Functions.SPG($A173, "SP_TOTAL_REV", P$3)</f>
        <v>239897</v>
      </c>
      <c r="Q173" s="4" cm="1">
        <f t="array" ref="Q173">_xll.SNL.Clients.Office.Excel.Functions.SPG($A173, "SP_TOTAL_REV", Q$3)</f>
        <v>228528</v>
      </c>
      <c r="R173" s="4" cm="1">
        <f t="array" ref="R173">_xll.SNL.Clients.Office.Excel.Functions.SPG($A173, "SP_TOTAL_REV", R$3)</f>
        <v>225029</v>
      </c>
      <c r="S173" s="4" cm="1">
        <f t="array" ref="S173">_xll.SNL.Clients.Office.Excel.Functions.SPG($A173, "SP_TOTAL_REV", S$3)</f>
        <v>240371</v>
      </c>
      <c r="T173" s="4" cm="1">
        <f t="array" ref="T173">_xll.SNL.Clients.Office.Excel.Functions.SPG($A173, "SP_TOTAL_REV", T$3)</f>
        <v>209486</v>
      </c>
      <c r="U173" s="4" cm="1">
        <f t="array" ref="U173">_xll.SNL.Clients.Office.Excel.Functions.SPG($A173, "SP_TOTAL_REV", U$3)</f>
        <v>195577</v>
      </c>
      <c r="V173" s="4" cm="1">
        <f t="array" ref="V173">_xll.SNL.Clients.Office.Excel.Functions.SPG($A173, "SP_TOTAL_REV", V$3)</f>
        <v>238492</v>
      </c>
      <c r="W173" s="4" cm="1">
        <f t="array" ref="W173">_xll.SNL.Clients.Office.Excel.Functions.SPG($A173, "SP_TOTAL_REV", W$3)</f>
        <v>258970</v>
      </c>
      <c r="X173" s="4" cm="1">
        <f t="array" ref="X173">_xll.SNL.Clients.Office.Excel.Functions.SPG($A173, "SP_TOTAL_REV", X$3)</f>
        <v>252566</v>
      </c>
      <c r="Y173" s="4" cm="1">
        <f t="array" ref="Y173">_xll.SNL.Clients.Office.Excel.Functions.SPG($A173, "SP_TOTAL_REV", Y$3)</f>
        <v>238451</v>
      </c>
      <c r="Z173" s="4" cm="1">
        <f t="array" ref="Z173">_xll.SNL.Clients.Office.Excel.Functions.SPG($A173, "SP_TOTAL_REV", Z$3)</f>
        <v>249295</v>
      </c>
    </row>
    <row r="174" spans="1:26" x14ac:dyDescent="0.3">
      <c r="A174" s="11" t="s">
        <v>1188</v>
      </c>
      <c r="B174" s="4" cm="1">
        <f t="array" ref="B174">_xll.SNL.Clients.Office.Excel.Functions.SPG($A174, "SP_TOTAL_REV", B$3)</f>
        <v>264861</v>
      </c>
      <c r="C174" s="4" cm="1">
        <f t="array" ref="C174">_xll.SNL.Clients.Office.Excel.Functions.SPG($A174, "SP_TOTAL_REV", C$3)</f>
        <v>298008</v>
      </c>
      <c r="D174" s="4" cm="1">
        <f t="array" ref="D174">_xll.SNL.Clients.Office.Excel.Functions.SPG($A174, "SP_TOTAL_REV", D$3)</f>
        <v>290084</v>
      </c>
      <c r="E174" s="4" cm="1">
        <f t="array" ref="E174">_xll.SNL.Clients.Office.Excel.Functions.SPG($A174, "SP_TOTAL_REV", E$3)</f>
        <v>231353</v>
      </c>
      <c r="F174" s="4" cm="1">
        <f t="array" ref="F174">_xll.SNL.Clients.Office.Excel.Functions.SPG($A174, "SP_TOTAL_REV", F$3)</f>
        <v>195879</v>
      </c>
      <c r="G174" s="4" cm="1">
        <f t="array" ref="G174">_xll.SNL.Clients.Office.Excel.Functions.SPG($A174, "SP_TOTAL_REV", G$3)</f>
        <v>230039</v>
      </c>
      <c r="H174" s="4" cm="1">
        <f t="array" ref="H174">_xll.SNL.Clients.Office.Excel.Functions.SPG($A174, "SP_TOTAL_REV", H$3)</f>
        <v>216033</v>
      </c>
      <c r="I174" s="4" cm="1">
        <f t="array" ref="I174">_xll.SNL.Clients.Office.Excel.Functions.SPG($A174, "SP_TOTAL_REV", I$3)</f>
        <v>221038</v>
      </c>
      <c r="J174" s="4" cm="1">
        <f t="array" ref="J174">_xll.SNL.Clients.Office.Excel.Functions.SPG($A174, "SP_TOTAL_REV", J$3)</f>
        <v>162143</v>
      </c>
      <c r="K174" s="4" cm="1">
        <f t="array" ref="K174">_xll.SNL.Clients.Office.Excel.Functions.SPG($A174, "SP_TOTAL_REV", K$3)</f>
        <v>181496</v>
      </c>
      <c r="L174" s="4" cm="1">
        <f t="array" ref="L174">_xll.SNL.Clients.Office.Excel.Functions.SPG($A174, "SP_TOTAL_REV", L$3)</f>
        <v>208976</v>
      </c>
      <c r="M174" s="4" cm="1">
        <f t="array" ref="M174">_xll.SNL.Clients.Office.Excel.Functions.SPG($A174, "SP_TOTAL_REV", M$3)</f>
        <v>152365</v>
      </c>
      <c r="N174" s="4" cm="1">
        <f t="array" ref="N174">_xll.SNL.Clients.Office.Excel.Functions.SPG($A174, "SP_TOTAL_REV", N$3)</f>
        <v>117279</v>
      </c>
      <c r="O174" s="4" cm="1">
        <f t="array" ref="O174">_xll.SNL.Clients.Office.Excel.Functions.SPG($A174, "SP_TOTAL_REV", O$3)</f>
        <v>102003</v>
      </c>
      <c r="P174" s="4" cm="1">
        <f t="array" ref="P174">_xll.SNL.Clients.Office.Excel.Functions.SPG($A174, "SP_TOTAL_REV", P$3)</f>
        <v>115830</v>
      </c>
      <c r="Q174" s="4" cm="1">
        <f t="array" ref="Q174">_xll.SNL.Clients.Office.Excel.Functions.SPG($A174, "SP_TOTAL_REV", Q$3)</f>
        <v>136455</v>
      </c>
      <c r="R174" s="4" cm="1">
        <f t="array" ref="R174">_xll.SNL.Clients.Office.Excel.Functions.SPG($A174, "SP_TOTAL_REV", R$3)</f>
        <v>89022</v>
      </c>
      <c r="S174" s="4" cm="1">
        <f t="array" ref="S174">_xll.SNL.Clients.Office.Excel.Functions.SPG($A174, "SP_TOTAL_REV", S$3)</f>
        <v>121703</v>
      </c>
      <c r="T174" s="4" cm="1">
        <f t="array" ref="T174">_xll.SNL.Clients.Office.Excel.Functions.SPG($A174, "SP_TOTAL_REV", T$3)</f>
        <v>65316</v>
      </c>
      <c r="U174" s="4" cm="1">
        <f t="array" ref="U174">_xll.SNL.Clients.Office.Excel.Functions.SPG($A174, "SP_TOTAL_REV", U$3)</f>
        <v>55221</v>
      </c>
      <c r="V174" s="4" cm="1">
        <f t="array" ref="V174">_xll.SNL.Clients.Office.Excel.Functions.SPG($A174, "SP_TOTAL_REV", V$3)</f>
        <v>25354</v>
      </c>
      <c r="W174" s="4" cm="1">
        <f t="array" ref="W174">_xll.SNL.Clients.Office.Excel.Functions.SPG($A174, "SP_TOTAL_REV", W$3)</f>
        <v>53665</v>
      </c>
      <c r="X174" s="4" cm="1">
        <f t="array" ref="X174">_xll.SNL.Clients.Office.Excel.Functions.SPG($A174, "SP_TOTAL_REV", X$3)</f>
        <v>46230</v>
      </c>
      <c r="Y174" s="4" cm="1">
        <f t="array" ref="Y174">_xll.SNL.Clients.Office.Excel.Functions.SPG($A174, "SP_TOTAL_REV", Y$3)</f>
        <v>39148</v>
      </c>
      <c r="Z174" s="4" cm="1">
        <f t="array" ref="Z174">_xll.SNL.Clients.Office.Excel.Functions.SPG($A174, "SP_TOTAL_REV", Z$3)</f>
        <v>56949</v>
      </c>
    </row>
    <row r="175" spans="1:26" x14ac:dyDescent="0.3">
      <c r="A175" s="11" t="s">
        <v>1189</v>
      </c>
      <c r="B175" s="4" t="str" cm="1">
        <f t="array" ref="B175">_xll.SNL.Clients.Office.Excel.Functions.SPG($A175, "SP_TOTAL_REV", B$3)</f>
        <v>NA</v>
      </c>
      <c r="C175" s="4" cm="1">
        <f t="array" ref="C175">_xll.SNL.Clients.Office.Excel.Functions.SPG($A175, "SP_TOTAL_REV", C$3)</f>
        <v>168261</v>
      </c>
      <c r="D175" s="4" cm="1">
        <f t="array" ref="D175">_xll.SNL.Clients.Office.Excel.Functions.SPG($A175, "SP_TOTAL_REV", D$3)</f>
        <v>149999</v>
      </c>
      <c r="E175" s="4" cm="1">
        <f t="array" ref="E175">_xll.SNL.Clients.Office.Excel.Functions.SPG($A175, "SP_TOTAL_REV", E$3)</f>
        <v>196731</v>
      </c>
      <c r="F175" s="4" cm="1">
        <f t="array" ref="F175">_xll.SNL.Clients.Office.Excel.Functions.SPG($A175, "SP_TOTAL_REV", F$3)</f>
        <v>176665</v>
      </c>
      <c r="G175" s="4" cm="1">
        <f t="array" ref="G175">_xll.SNL.Clients.Office.Excel.Functions.SPG($A175, "SP_TOTAL_REV", G$3)</f>
        <v>125264</v>
      </c>
      <c r="H175" s="4" cm="1">
        <f t="array" ref="H175">_xll.SNL.Clients.Office.Excel.Functions.SPG($A175, "SP_TOTAL_REV", H$3)</f>
        <v>126876</v>
      </c>
      <c r="I175" s="4" cm="1">
        <f t="array" ref="I175">_xll.SNL.Clients.Office.Excel.Functions.SPG($A175, "SP_TOTAL_REV", I$3)</f>
        <v>125037</v>
      </c>
      <c r="J175" s="4" cm="1">
        <f t="array" ref="J175">_xll.SNL.Clients.Office.Excel.Functions.SPG($A175, "SP_TOTAL_REV", J$3)</f>
        <v>112788</v>
      </c>
      <c r="K175" s="4" cm="1">
        <f t="array" ref="K175">_xll.SNL.Clients.Office.Excel.Functions.SPG($A175, "SP_TOTAL_REV", K$3)</f>
        <v>127074</v>
      </c>
      <c r="L175" s="4" cm="1">
        <f t="array" ref="L175">_xll.SNL.Clients.Office.Excel.Functions.SPG($A175, "SP_TOTAL_REV", L$3)</f>
        <v>153382</v>
      </c>
      <c r="M175" s="4" cm="1">
        <f t="array" ref="M175">_xll.SNL.Clients.Office.Excel.Functions.SPG($A175, "SP_TOTAL_REV", M$3)</f>
        <v>135509</v>
      </c>
      <c r="N175" s="4" cm="1">
        <f t="array" ref="N175">_xll.SNL.Clients.Office.Excel.Functions.SPG($A175, "SP_TOTAL_REV", N$3)</f>
        <v>100900</v>
      </c>
      <c r="O175" s="4" cm="1">
        <f t="array" ref="O175">_xll.SNL.Clients.Office.Excel.Functions.SPG($A175, "SP_TOTAL_REV", O$3)</f>
        <v>91704</v>
      </c>
      <c r="P175" s="4" cm="1">
        <f t="array" ref="P175">_xll.SNL.Clients.Office.Excel.Functions.SPG($A175, "SP_TOTAL_REV", P$3)</f>
        <v>96320</v>
      </c>
      <c r="Q175" s="4" cm="1">
        <f t="array" ref="Q175">_xll.SNL.Clients.Office.Excel.Functions.SPG($A175, "SP_TOTAL_REV", Q$3)</f>
        <v>78995</v>
      </c>
      <c r="R175" s="4" cm="1">
        <f t="array" ref="R175">_xll.SNL.Clients.Office.Excel.Functions.SPG($A175, "SP_TOTAL_REV", R$3)</f>
        <v>102877</v>
      </c>
      <c r="S175" s="4" cm="1">
        <f t="array" ref="S175">_xll.SNL.Clients.Office.Excel.Functions.SPG($A175, "SP_TOTAL_REV", S$3)</f>
        <v>84583</v>
      </c>
      <c r="T175" s="4" cm="1">
        <f t="array" ref="T175">_xll.SNL.Clients.Office.Excel.Functions.SPG($A175, "SP_TOTAL_REV", T$3)</f>
        <v>84431</v>
      </c>
      <c r="U175" s="4" cm="1">
        <f t="array" ref="U175">_xll.SNL.Clients.Office.Excel.Functions.SPG($A175, "SP_TOTAL_REV", U$3)</f>
        <v>69744</v>
      </c>
      <c r="V175" s="4" cm="1">
        <f t="array" ref="V175">_xll.SNL.Clients.Office.Excel.Functions.SPG($A175, "SP_TOTAL_REV", V$3)</f>
        <v>76932</v>
      </c>
      <c r="W175" s="4" cm="1">
        <f t="array" ref="W175">_xll.SNL.Clients.Office.Excel.Functions.SPG($A175, "SP_TOTAL_REV", W$3)</f>
        <v>68138</v>
      </c>
      <c r="X175" s="4" cm="1">
        <f t="array" ref="X175">_xll.SNL.Clients.Office.Excel.Functions.SPG($A175, "SP_TOTAL_REV", X$3)</f>
        <v>64292</v>
      </c>
      <c r="Y175" s="4" cm="1">
        <f t="array" ref="Y175">_xll.SNL.Clients.Office.Excel.Functions.SPG($A175, "SP_TOTAL_REV", Y$3)</f>
        <v>64686</v>
      </c>
      <c r="Z175" s="4" cm="1">
        <f t="array" ref="Z175">_xll.SNL.Clients.Office.Excel.Functions.SPG($A175, "SP_TOTAL_REV", Z$3)</f>
        <v>66988</v>
      </c>
    </row>
    <row r="176" spans="1:26" x14ac:dyDescent="0.3">
      <c r="A176" s="11" t="s">
        <v>1190</v>
      </c>
      <c r="B176" s="4" cm="1">
        <f t="array" ref="B176">_xll.SNL.Clients.Office.Excel.Functions.SPG($A176, "SP_TOTAL_REV", B$3)</f>
        <v>364696</v>
      </c>
      <c r="C176" s="4" cm="1">
        <f t="array" ref="C176">_xll.SNL.Clients.Office.Excel.Functions.SPG($A176, "SP_TOTAL_REV", C$3)</f>
        <v>364765</v>
      </c>
      <c r="D176" s="4" cm="1">
        <f t="array" ref="D176">_xll.SNL.Clients.Office.Excel.Functions.SPG($A176, "SP_TOTAL_REV", D$3)</f>
        <v>367659</v>
      </c>
      <c r="E176" s="4" cm="1">
        <f t="array" ref="E176">_xll.SNL.Clients.Office.Excel.Functions.SPG($A176, "SP_TOTAL_REV", E$3)</f>
        <v>359604</v>
      </c>
      <c r="F176" s="4" cm="1">
        <f t="array" ref="F176">_xll.SNL.Clients.Office.Excel.Functions.SPG($A176, "SP_TOTAL_REV", F$3)</f>
        <v>354022</v>
      </c>
      <c r="G176" s="4" cm="1">
        <f t="array" ref="G176">_xll.SNL.Clients.Office.Excel.Functions.SPG($A176, "SP_TOTAL_REV", G$3)</f>
        <v>292285</v>
      </c>
      <c r="H176" s="4" cm="1">
        <f t="array" ref="H176">_xll.SNL.Clients.Office.Excel.Functions.SPG($A176, "SP_TOTAL_REV", H$3)</f>
        <v>355208</v>
      </c>
      <c r="I176" s="4" cm="1">
        <f t="array" ref="I176">_xll.SNL.Clients.Office.Excel.Functions.SPG($A176, "SP_TOTAL_REV", I$3)</f>
        <v>357136</v>
      </c>
      <c r="J176" s="4" cm="1">
        <f t="array" ref="J176">_xll.SNL.Clients.Office.Excel.Functions.SPG($A176, "SP_TOTAL_REV", J$3)</f>
        <v>365324</v>
      </c>
      <c r="K176" s="4" cm="1">
        <f t="array" ref="K176">_xll.SNL.Clients.Office.Excel.Functions.SPG($A176, "SP_TOTAL_REV", K$3)</f>
        <v>372565</v>
      </c>
      <c r="L176" s="4" cm="1">
        <f t="array" ref="L176">_xll.SNL.Clients.Office.Excel.Functions.SPG($A176, "SP_TOTAL_REV", L$3)</f>
        <v>365644</v>
      </c>
      <c r="M176" s="4" cm="1">
        <f t="array" ref="M176">_xll.SNL.Clients.Office.Excel.Functions.SPG($A176, "SP_TOTAL_REV", M$3)</f>
        <v>331385</v>
      </c>
      <c r="N176" s="4" cm="1">
        <f t="array" ref="N176">_xll.SNL.Clients.Office.Excel.Functions.SPG($A176, "SP_TOTAL_REV", N$3)</f>
        <v>311895</v>
      </c>
      <c r="O176" s="4" cm="1">
        <f t="array" ref="O176">_xll.SNL.Clients.Office.Excel.Functions.SPG($A176, "SP_TOTAL_REV", O$3)</f>
        <v>315308</v>
      </c>
      <c r="P176" s="4" cm="1">
        <f t="array" ref="P176">_xll.SNL.Clients.Office.Excel.Functions.SPG($A176, "SP_TOTAL_REV", P$3)</f>
        <v>323494</v>
      </c>
      <c r="Q176" s="4" cm="1">
        <f t="array" ref="Q176">_xll.SNL.Clients.Office.Excel.Functions.SPG($A176, "SP_TOTAL_REV", Q$3)</f>
        <v>326115</v>
      </c>
      <c r="R176" s="4" cm="1">
        <f t="array" ref="R176">_xll.SNL.Clients.Office.Excel.Functions.SPG($A176, "SP_TOTAL_REV", R$3)</f>
        <v>311776</v>
      </c>
      <c r="S176" s="4" cm="1">
        <f t="array" ref="S176">_xll.SNL.Clients.Office.Excel.Functions.SPG($A176, "SP_TOTAL_REV", S$3)</f>
        <v>319636</v>
      </c>
      <c r="T176" s="4" cm="1">
        <f t="array" ref="T176">_xll.SNL.Clients.Office.Excel.Functions.SPG($A176, "SP_TOTAL_REV", T$3)</f>
        <v>318931</v>
      </c>
      <c r="U176" s="4" cm="1">
        <f t="array" ref="U176">_xll.SNL.Clients.Office.Excel.Functions.SPG($A176, "SP_TOTAL_REV", U$3)</f>
        <v>311809</v>
      </c>
      <c r="V176" s="4" cm="1">
        <f t="array" ref="V176">_xll.SNL.Clients.Office.Excel.Functions.SPG($A176, "SP_TOTAL_REV", V$3)</f>
        <v>314775</v>
      </c>
      <c r="W176" s="4" cm="1">
        <f t="array" ref="W176">_xll.SNL.Clients.Office.Excel.Functions.SPG($A176, "SP_TOTAL_REV", W$3)</f>
        <v>316080</v>
      </c>
      <c r="X176" s="4" cm="1">
        <f t="array" ref="X176">_xll.SNL.Clients.Office.Excel.Functions.SPG($A176, "SP_TOTAL_REV", X$3)</f>
        <v>306169</v>
      </c>
      <c r="Y176" s="4" cm="1">
        <f t="array" ref="Y176">_xll.SNL.Clients.Office.Excel.Functions.SPG($A176, "SP_TOTAL_REV", Y$3)</f>
        <v>299118</v>
      </c>
      <c r="Z176" s="4" cm="1">
        <f t="array" ref="Z176">_xll.SNL.Clients.Office.Excel.Functions.SPG($A176, "SP_TOTAL_REV", Z$3)</f>
        <v>289757</v>
      </c>
    </row>
    <row r="177" spans="1:26" x14ac:dyDescent="0.3">
      <c r="A177" s="11" t="s">
        <v>1191</v>
      </c>
      <c r="B177" s="4" cm="1">
        <f t="array" ref="B177">_xll.SNL.Clients.Office.Excel.Functions.SPG($A177, "SP_TOTAL_REV", B$3)</f>
        <v>1329209</v>
      </c>
      <c r="C177" s="4" cm="1">
        <f t="array" ref="C177">_xll.SNL.Clients.Office.Excel.Functions.SPG($A177, "SP_TOTAL_REV", C$3)</f>
        <v>687609</v>
      </c>
      <c r="D177" s="4" cm="1">
        <f t="array" ref="D177">_xll.SNL.Clients.Office.Excel.Functions.SPG($A177, "SP_TOTAL_REV", D$3)</f>
        <v>1150695</v>
      </c>
      <c r="E177" s="4" cm="1">
        <f t="array" ref="E177">_xll.SNL.Clients.Office.Excel.Functions.SPG($A177, "SP_TOTAL_REV", E$3)</f>
        <v>1618893</v>
      </c>
      <c r="F177" s="4" cm="1">
        <f t="array" ref="F177">_xll.SNL.Clients.Office.Excel.Functions.SPG($A177, "SP_TOTAL_REV", F$3)</f>
        <v>1729607</v>
      </c>
      <c r="G177" s="4" cm="1">
        <f t="array" ref="G177">_xll.SNL.Clients.Office.Excel.Functions.SPG($A177, "SP_TOTAL_REV", G$3)</f>
        <v>1053210</v>
      </c>
      <c r="H177" s="4" cm="1">
        <f t="array" ref="H177">_xll.SNL.Clients.Office.Excel.Functions.SPG($A177, "SP_TOTAL_REV", H$3)</f>
        <v>1549059</v>
      </c>
      <c r="I177" s="4" cm="1">
        <f t="array" ref="I177">_xll.SNL.Clients.Office.Excel.Functions.SPG($A177, "SP_TOTAL_REV", I$3)</f>
        <v>1445523</v>
      </c>
      <c r="J177" s="4" cm="1">
        <f t="array" ref="J177">_xll.SNL.Clients.Office.Excel.Functions.SPG($A177, "SP_TOTAL_REV", J$3)</f>
        <v>1788686</v>
      </c>
      <c r="K177" s="4" cm="1">
        <f t="array" ref="K177">_xll.SNL.Clients.Office.Excel.Functions.SPG($A177, "SP_TOTAL_REV", K$3)</f>
        <v>1142282</v>
      </c>
      <c r="L177" s="4" cm="1">
        <f t="array" ref="L177">_xll.SNL.Clients.Office.Excel.Functions.SPG($A177, "SP_TOTAL_REV", L$3)</f>
        <v>1648575</v>
      </c>
      <c r="M177" s="4" cm="1">
        <f t="array" ref="M177">_xll.SNL.Clients.Office.Excel.Functions.SPG($A177, "SP_TOTAL_REV", M$3)</f>
        <v>1469087</v>
      </c>
      <c r="N177" s="4" cm="1">
        <f t="array" ref="N177">_xll.SNL.Clients.Office.Excel.Functions.SPG($A177, "SP_TOTAL_REV", N$3)</f>
        <v>1495186</v>
      </c>
      <c r="O177" s="4" cm="1">
        <f t="array" ref="O177">_xll.SNL.Clients.Office.Excel.Functions.SPG($A177, "SP_TOTAL_REV", O$3)</f>
        <v>1016433</v>
      </c>
      <c r="P177" s="4" cm="1">
        <f t="array" ref="P177">_xll.SNL.Clients.Office.Excel.Functions.SPG($A177, "SP_TOTAL_REV", P$3)</f>
        <v>1365310</v>
      </c>
      <c r="Q177" s="4" cm="1">
        <f t="array" ref="Q177">_xll.SNL.Clients.Office.Excel.Functions.SPG($A177, "SP_TOTAL_REV", Q$3)</f>
        <v>1532058</v>
      </c>
      <c r="R177" s="4" cm="1">
        <f t="array" ref="R177">_xll.SNL.Clients.Office.Excel.Functions.SPG($A177, "SP_TOTAL_REV", R$3)</f>
        <v>1422507</v>
      </c>
      <c r="S177" s="4" cm="1">
        <f t="array" ref="S177">_xll.SNL.Clients.Office.Excel.Functions.SPG($A177, "SP_TOTAL_REV", S$3)</f>
        <v>725222</v>
      </c>
      <c r="T177" s="4" cm="1">
        <f t="array" ref="T177">_xll.SNL.Clients.Office.Excel.Functions.SPG($A177, "SP_TOTAL_REV", T$3)</f>
        <v>1165684</v>
      </c>
      <c r="U177" s="4" cm="1">
        <f t="array" ref="U177">_xll.SNL.Clients.Office.Excel.Functions.SPG($A177, "SP_TOTAL_REV", U$3)</f>
        <v>865227</v>
      </c>
      <c r="V177" s="4" cm="1">
        <f t="array" ref="V177">_xll.SNL.Clients.Office.Excel.Functions.SPG($A177, "SP_TOTAL_REV", V$3)</f>
        <v>1298244</v>
      </c>
      <c r="W177" s="4" cm="1">
        <f t="array" ref="W177">_xll.SNL.Clients.Office.Excel.Functions.SPG($A177, "SP_TOTAL_REV", W$3)</f>
        <v>1072271</v>
      </c>
      <c r="X177" s="4" cm="1">
        <f t="array" ref="X177">_xll.SNL.Clients.Office.Excel.Functions.SPG($A177, "SP_TOTAL_REV", X$3)</f>
        <v>1272519</v>
      </c>
      <c r="Y177" s="4" cm="1">
        <f t="array" ref="Y177">_xll.SNL.Clients.Office.Excel.Functions.SPG($A177, "SP_TOTAL_REV", Y$3)</f>
        <v>1632619</v>
      </c>
      <c r="Z177" s="4" cm="1">
        <f t="array" ref="Z177">_xll.SNL.Clients.Office.Excel.Functions.SPG($A177, "SP_TOTAL_REV", Z$3)</f>
        <v>1384380</v>
      </c>
    </row>
    <row r="178" spans="1:26" x14ac:dyDescent="0.3">
      <c r="A178" s="11" t="s">
        <v>1192</v>
      </c>
      <c r="B178" s="4" cm="1">
        <f t="array" ref="B178">_xll.SNL.Clients.Office.Excel.Functions.SPG($A178, "SP_TOTAL_REV", B$3)</f>
        <v>299073</v>
      </c>
      <c r="C178" s="4" cm="1">
        <f t="array" ref="C178">_xll.SNL.Clients.Office.Excel.Functions.SPG($A178, "SP_TOTAL_REV", C$3)</f>
        <v>309836</v>
      </c>
      <c r="D178" s="4" cm="1">
        <f t="array" ref="D178">_xll.SNL.Clients.Office.Excel.Functions.SPG($A178, "SP_TOTAL_REV", D$3)</f>
        <v>315699</v>
      </c>
      <c r="E178" s="4" cm="1">
        <f t="array" ref="E178">_xll.SNL.Clients.Office.Excel.Functions.SPG($A178, "SP_TOTAL_REV", E$3)</f>
        <v>320828</v>
      </c>
      <c r="F178" s="4" cm="1">
        <f t="array" ref="F178">_xll.SNL.Clients.Office.Excel.Functions.SPG($A178, "SP_TOTAL_REV", F$3)</f>
        <v>326658</v>
      </c>
      <c r="G178" s="4" cm="1">
        <f t="array" ref="G178">_xll.SNL.Clients.Office.Excel.Functions.SPG($A178, "SP_TOTAL_REV", G$3)</f>
        <v>330076</v>
      </c>
      <c r="H178" s="4" cm="1">
        <f t="array" ref="H178">_xll.SNL.Clients.Office.Excel.Functions.SPG($A178, "SP_TOTAL_REV", H$3)</f>
        <v>341943</v>
      </c>
      <c r="I178" s="4" cm="1">
        <f t="array" ref="I178">_xll.SNL.Clients.Office.Excel.Functions.SPG($A178, "SP_TOTAL_REV", I$3)</f>
        <v>338718</v>
      </c>
      <c r="J178" s="4" cm="1">
        <f t="array" ref="J178">_xll.SNL.Clients.Office.Excel.Functions.SPG($A178, "SP_TOTAL_REV", J$3)</f>
        <v>332692</v>
      </c>
      <c r="K178" s="4" cm="1">
        <f t="array" ref="K178">_xll.SNL.Clients.Office.Excel.Functions.SPG($A178, "SP_TOTAL_REV", K$3)</f>
        <v>336983</v>
      </c>
      <c r="L178" s="4" cm="1">
        <f t="array" ref="L178">_xll.SNL.Clients.Office.Excel.Functions.SPG($A178, "SP_TOTAL_REV", L$3)</f>
        <v>306058</v>
      </c>
      <c r="M178" s="4" cm="1">
        <f t="array" ref="M178">_xll.SNL.Clients.Office.Excel.Functions.SPG($A178, "SP_TOTAL_REV", M$3)</f>
        <v>144895</v>
      </c>
      <c r="N178" s="4" cm="1">
        <f t="array" ref="N178">_xll.SNL.Clients.Office.Excel.Functions.SPG($A178, "SP_TOTAL_REV", N$3)</f>
        <v>142468</v>
      </c>
      <c r="O178" s="4" cm="1">
        <f t="array" ref="O178">_xll.SNL.Clients.Office.Excel.Functions.SPG($A178, "SP_TOTAL_REV", O$3)</f>
        <v>135783</v>
      </c>
      <c r="P178" s="4" cm="1">
        <f t="array" ref="P178">_xll.SNL.Clients.Office.Excel.Functions.SPG($A178, "SP_TOTAL_REV", P$3)</f>
        <v>136449</v>
      </c>
      <c r="Q178" s="4" cm="1">
        <f t="array" ref="Q178">_xll.SNL.Clients.Office.Excel.Functions.SPG($A178, "SP_TOTAL_REV", Q$3)</f>
        <v>131015</v>
      </c>
      <c r="R178" s="4" cm="1">
        <f t="array" ref="R178">_xll.SNL.Clients.Office.Excel.Functions.SPG($A178, "SP_TOTAL_REV", R$3)</f>
        <v>130765</v>
      </c>
      <c r="S178" s="4" cm="1">
        <f t="array" ref="S178">_xll.SNL.Clients.Office.Excel.Functions.SPG($A178, "SP_TOTAL_REV", S$3)</f>
        <v>125751</v>
      </c>
      <c r="T178" s="4" cm="1">
        <f t="array" ref="T178">_xll.SNL.Clients.Office.Excel.Functions.SPG($A178, "SP_TOTAL_REV", T$3)</f>
        <v>125260</v>
      </c>
      <c r="U178" s="4" cm="1">
        <f t="array" ref="U178">_xll.SNL.Clients.Office.Excel.Functions.SPG($A178, "SP_TOTAL_REV", U$3)</f>
        <v>123824</v>
      </c>
      <c r="V178" s="4" cm="1">
        <f t="array" ref="V178">_xll.SNL.Clients.Office.Excel.Functions.SPG($A178, "SP_TOTAL_REV", V$3)</f>
        <v>124889</v>
      </c>
      <c r="W178" s="4" cm="1">
        <f t="array" ref="W178">_xll.SNL.Clients.Office.Excel.Functions.SPG($A178, "SP_TOTAL_REV", W$3)</f>
        <v>121529</v>
      </c>
      <c r="X178" s="4" cm="1">
        <f t="array" ref="X178">_xll.SNL.Clients.Office.Excel.Functions.SPG($A178, "SP_TOTAL_REV", X$3)</f>
        <v>119799</v>
      </c>
      <c r="Y178" s="4" cm="1">
        <f t="array" ref="Y178">_xll.SNL.Clients.Office.Excel.Functions.SPG($A178, "SP_TOTAL_REV", Y$3)</f>
        <v>116334</v>
      </c>
      <c r="Z178" s="4" cm="1">
        <f t="array" ref="Z178">_xll.SNL.Clients.Office.Excel.Functions.SPG($A178, "SP_TOTAL_REV", Z$3)</f>
        <v>112666</v>
      </c>
    </row>
    <row r="179" spans="1:26" x14ac:dyDescent="0.3">
      <c r="A179" s="11" t="s">
        <v>1193</v>
      </c>
      <c r="B179" s="4" t="str" cm="1">
        <f t="array" ref="B179">_xll.SNL.Clients.Office.Excel.Functions.SPG($A179, "SP_TOTAL_REV", B$3)</f>
        <v>NA</v>
      </c>
      <c r="C179" s="4" cm="1">
        <f t="array" ref="C179">_xll.SNL.Clients.Office.Excel.Functions.SPG($A179, "SP_TOTAL_REV", C$3)</f>
        <v>311817</v>
      </c>
      <c r="D179" s="4" cm="1">
        <f t="array" ref="D179">_xll.SNL.Clients.Office.Excel.Functions.SPG($A179, "SP_TOTAL_REV", D$3)</f>
        <v>300432</v>
      </c>
      <c r="E179" s="4" cm="1">
        <f t="array" ref="E179">_xll.SNL.Clients.Office.Excel.Functions.SPG($A179, "SP_TOTAL_REV", E$3)</f>
        <v>299928</v>
      </c>
      <c r="F179" s="4" cm="1">
        <f t="array" ref="F179">_xll.SNL.Clients.Office.Excel.Functions.SPG($A179, "SP_TOTAL_REV", F$3)</f>
        <v>287597</v>
      </c>
      <c r="G179" s="4" cm="1">
        <f t="array" ref="G179">_xll.SNL.Clients.Office.Excel.Functions.SPG($A179, "SP_TOTAL_REV", G$3)</f>
        <v>262387</v>
      </c>
      <c r="H179" s="4" cm="1">
        <f t="array" ref="H179">_xll.SNL.Clients.Office.Excel.Functions.SPG($A179, "SP_TOTAL_REV", H$3)</f>
        <v>249219</v>
      </c>
      <c r="I179" s="4" cm="1">
        <f t="array" ref="I179">_xll.SNL.Clients.Office.Excel.Functions.SPG($A179, "SP_TOTAL_REV", I$3)</f>
        <v>243549</v>
      </c>
      <c r="J179" s="4" cm="1">
        <f t="array" ref="J179">_xll.SNL.Clients.Office.Excel.Functions.SPG($A179, "SP_TOTAL_REV", J$3)</f>
        <v>244432</v>
      </c>
      <c r="K179" s="4" cm="1">
        <f t="array" ref="K179">_xll.SNL.Clients.Office.Excel.Functions.SPG($A179, "SP_TOTAL_REV", K$3)</f>
        <v>233841</v>
      </c>
      <c r="L179" s="4" cm="1">
        <f t="array" ref="L179">_xll.SNL.Clients.Office.Excel.Functions.SPG($A179, "SP_TOTAL_REV", L$3)</f>
        <v>216086</v>
      </c>
      <c r="M179" s="4" cm="1">
        <f t="array" ref="M179">_xll.SNL.Clients.Office.Excel.Functions.SPG($A179, "SP_TOTAL_REV", M$3)</f>
        <v>206142</v>
      </c>
      <c r="N179" s="4" cm="1">
        <f t="array" ref="N179">_xll.SNL.Clients.Office.Excel.Functions.SPG($A179, "SP_TOTAL_REV", N$3)</f>
        <v>205679</v>
      </c>
      <c r="O179" s="4" cm="1">
        <f t="array" ref="O179">_xll.SNL.Clients.Office.Excel.Functions.SPG($A179, "SP_TOTAL_REV", O$3)</f>
        <v>203297</v>
      </c>
      <c r="P179" s="4" cm="1">
        <f t="array" ref="P179">_xll.SNL.Clients.Office.Excel.Functions.SPG($A179, "SP_TOTAL_REV", P$3)</f>
        <v>179954</v>
      </c>
      <c r="Q179" s="4" cm="1">
        <f t="array" ref="Q179">_xll.SNL.Clients.Office.Excel.Functions.SPG($A179, "SP_TOTAL_REV", Q$3)</f>
        <v>189103</v>
      </c>
      <c r="R179" s="4" cm="1">
        <f t="array" ref="R179">_xll.SNL.Clients.Office.Excel.Functions.SPG($A179, "SP_TOTAL_REV", R$3)</f>
        <v>184202</v>
      </c>
      <c r="S179" s="4" cm="1">
        <f t="array" ref="S179">_xll.SNL.Clients.Office.Excel.Functions.SPG($A179, "SP_TOTAL_REV", S$3)</f>
        <v>188169</v>
      </c>
      <c r="T179" s="4" cm="1">
        <f t="array" ref="T179">_xll.SNL.Clients.Office.Excel.Functions.SPG($A179, "SP_TOTAL_REV", T$3)</f>
        <v>179351</v>
      </c>
      <c r="U179" s="4" cm="1">
        <f t="array" ref="U179">_xll.SNL.Clients.Office.Excel.Functions.SPG($A179, "SP_TOTAL_REV", U$3)</f>
        <v>176039</v>
      </c>
      <c r="V179" s="4" cm="1">
        <f t="array" ref="V179">_xll.SNL.Clients.Office.Excel.Functions.SPG($A179, "SP_TOTAL_REV", V$3)</f>
        <v>190011</v>
      </c>
      <c r="W179" s="4" cm="1">
        <f t="array" ref="W179">_xll.SNL.Clients.Office.Excel.Functions.SPG($A179, "SP_TOTAL_REV", W$3)</f>
        <v>201200</v>
      </c>
      <c r="X179" s="4" cm="1">
        <f t="array" ref="X179">_xll.SNL.Clients.Office.Excel.Functions.SPG($A179, "SP_TOTAL_REV", X$3)</f>
        <v>157118</v>
      </c>
      <c r="Y179" s="4" cm="1">
        <f t="array" ref="Y179">_xll.SNL.Clients.Office.Excel.Functions.SPG($A179, "SP_TOTAL_REV", Y$3)</f>
        <v>86623</v>
      </c>
      <c r="Z179" s="4" cm="1">
        <f t="array" ref="Z179">_xll.SNL.Clients.Office.Excel.Functions.SPG($A179, "SP_TOTAL_REV", Z$3)</f>
        <v>87052</v>
      </c>
    </row>
    <row r="180" spans="1:26" x14ac:dyDescent="0.3">
      <c r="A180" s="11" t="s">
        <v>1194</v>
      </c>
      <c r="B180" s="4" cm="1">
        <f t="array" ref="B180">_xll.SNL.Clients.Office.Excel.Functions.SPG($A180, "SP_TOTAL_REV", B$3)</f>
        <v>456500</v>
      </c>
      <c r="C180" s="4" cm="1">
        <f t="array" ref="C180">_xll.SNL.Clients.Office.Excel.Functions.SPG($A180, "SP_TOTAL_REV", C$3)</f>
        <v>473800</v>
      </c>
      <c r="D180" s="4" cm="1">
        <f t="array" ref="D180">_xll.SNL.Clients.Office.Excel.Functions.SPG($A180, "SP_TOTAL_REV", D$3)</f>
        <v>456500</v>
      </c>
      <c r="E180" s="4" cm="1">
        <f t="array" ref="E180">_xll.SNL.Clients.Office.Excel.Functions.SPG($A180, "SP_TOTAL_REV", E$3)</f>
        <v>500400</v>
      </c>
      <c r="F180" s="4" cm="1">
        <f t="array" ref="F180">_xll.SNL.Clients.Office.Excel.Functions.SPG($A180, "SP_TOTAL_REV", F$3)</f>
        <v>472300</v>
      </c>
      <c r="G180" s="4" cm="1">
        <f t="array" ref="G180">_xll.SNL.Clients.Office.Excel.Functions.SPG($A180, "SP_TOTAL_REV", G$3)</f>
        <v>457500</v>
      </c>
      <c r="H180" s="4" cm="1">
        <f t="array" ref="H180">_xll.SNL.Clients.Office.Excel.Functions.SPG($A180, "SP_TOTAL_REV", H$3)</f>
        <v>419500</v>
      </c>
      <c r="I180" s="4" cm="1">
        <f t="array" ref="I180">_xll.SNL.Clients.Office.Excel.Functions.SPG($A180, "SP_TOTAL_REV", I$3)</f>
        <v>454300</v>
      </c>
      <c r="J180" s="4" cm="1">
        <f t="array" ref="J180">_xll.SNL.Clients.Office.Excel.Functions.SPG($A180, "SP_TOTAL_REV", J$3)</f>
        <v>457700</v>
      </c>
      <c r="K180" s="4" cm="1">
        <f t="array" ref="K180">_xll.SNL.Clients.Office.Excel.Functions.SPG($A180, "SP_TOTAL_REV", K$3)</f>
        <v>429400</v>
      </c>
      <c r="L180" s="4" cm="1">
        <f t="array" ref="L180">_xll.SNL.Clients.Office.Excel.Functions.SPG($A180, "SP_TOTAL_REV", L$3)</f>
        <v>364700</v>
      </c>
      <c r="M180" s="4" cm="1">
        <f t="array" ref="M180">_xll.SNL.Clients.Office.Excel.Functions.SPG($A180, "SP_TOTAL_REV", M$3)</f>
        <v>393000</v>
      </c>
      <c r="N180" s="4" cm="1">
        <f t="array" ref="N180">_xll.SNL.Clients.Office.Excel.Functions.SPG($A180, "SP_TOTAL_REV", N$3)</f>
        <v>390600</v>
      </c>
      <c r="O180" s="4" cm="1">
        <f t="array" ref="O180">_xll.SNL.Clients.Office.Excel.Functions.SPG($A180, "SP_TOTAL_REV", O$3)</f>
        <v>360300</v>
      </c>
      <c r="P180" s="4" cm="1">
        <f t="array" ref="P180">_xll.SNL.Clients.Office.Excel.Functions.SPG($A180, "SP_TOTAL_REV", P$3)</f>
        <v>333800</v>
      </c>
      <c r="Q180" s="4" cm="1">
        <f t="array" ref="Q180">_xll.SNL.Clients.Office.Excel.Functions.SPG($A180, "SP_TOTAL_REV", Q$3)</f>
        <v>320300</v>
      </c>
      <c r="R180" s="4" cm="1">
        <f t="array" ref="R180">_xll.SNL.Clients.Office.Excel.Functions.SPG($A180, "SP_TOTAL_REV", R$3)</f>
        <v>310300</v>
      </c>
      <c r="S180" s="4" cm="1">
        <f t="array" ref="S180">_xll.SNL.Clients.Office.Excel.Functions.SPG($A180, "SP_TOTAL_REV", S$3)</f>
        <v>295800</v>
      </c>
      <c r="T180" s="4" cm="1">
        <f t="array" ref="T180">_xll.SNL.Clients.Office.Excel.Functions.SPG($A180, "SP_TOTAL_REV", T$3)</f>
        <v>286900</v>
      </c>
      <c r="U180" s="4" cm="1">
        <f t="array" ref="U180">_xll.SNL.Clients.Office.Excel.Functions.SPG($A180, "SP_TOTAL_REV", U$3)</f>
        <v>378700</v>
      </c>
      <c r="V180" s="4" cm="1">
        <f t="array" ref="V180">_xll.SNL.Clients.Office.Excel.Functions.SPG($A180, "SP_TOTAL_REV", V$3)</f>
        <v>541000</v>
      </c>
      <c r="W180" s="4" cm="1">
        <f t="array" ref="W180">_xll.SNL.Clients.Office.Excel.Functions.SPG($A180, "SP_TOTAL_REV", W$3)</f>
        <v>564300</v>
      </c>
      <c r="X180" s="4" cm="1">
        <f t="array" ref="X180">_xll.SNL.Clients.Office.Excel.Functions.SPG($A180, "SP_TOTAL_REV", X$3)</f>
        <v>572500</v>
      </c>
      <c r="Y180" s="4" cm="1">
        <f t="array" ref="Y180">_xll.SNL.Clients.Office.Excel.Functions.SPG($A180, "SP_TOTAL_REV", Y$3)</f>
        <v>609000</v>
      </c>
      <c r="Z180" s="4" cm="1">
        <f t="array" ref="Z180">_xll.SNL.Clients.Office.Excel.Functions.SPG($A180, "SP_TOTAL_REV", Z$3)</f>
        <v>609900</v>
      </c>
    </row>
    <row r="181" spans="1:26" x14ac:dyDescent="0.3">
      <c r="A181" s="11" t="s">
        <v>1195</v>
      </c>
      <c r="B181" s="4" cm="1">
        <f t="array" ref="B181">_xll.SNL.Clients.Office.Excel.Functions.SPG($A181, "SP_TOTAL_REV", B$3)</f>
        <v>6370000</v>
      </c>
      <c r="C181" s="4" cm="1">
        <f t="array" ref="C181">_xll.SNL.Clients.Office.Excel.Functions.SPG($A181, "SP_TOTAL_REV", C$3)</f>
        <v>6499884</v>
      </c>
      <c r="D181" s="4" cm="1">
        <f t="array" ref="D181">_xll.SNL.Clients.Office.Excel.Functions.SPG($A181, "SP_TOTAL_REV", D$3)</f>
        <v>7207140</v>
      </c>
      <c r="E181" s="4" cm="1">
        <f t="array" ref="E181">_xll.SNL.Clients.Office.Excel.Functions.SPG($A181, "SP_TOTAL_REV", E$3)</f>
        <v>7845831</v>
      </c>
      <c r="F181" s="4" cm="1">
        <f t="array" ref="F181">_xll.SNL.Clients.Office.Excel.Functions.SPG($A181, "SP_TOTAL_REV", F$3)</f>
        <v>7027000</v>
      </c>
      <c r="G181" s="4" cm="1">
        <f t="array" ref="G181">_xll.SNL.Clients.Office.Excel.Functions.SPG($A181, "SP_TOTAL_REV", G$3)</f>
        <v>7659741</v>
      </c>
      <c r="H181" s="4" cm="1">
        <f t="array" ref="H181">_xll.SNL.Clients.Office.Excel.Functions.SPG($A181, "SP_TOTAL_REV", H$3)</f>
        <v>8905471</v>
      </c>
      <c r="I181" s="4" cm="1">
        <f t="array" ref="I181">_xll.SNL.Clients.Office.Excel.Functions.SPG($A181, "SP_TOTAL_REV", I$3)</f>
        <v>7833646</v>
      </c>
      <c r="J181" s="4" cm="1">
        <f t="array" ref="J181">_xll.SNL.Clients.Office.Excel.Functions.SPG($A181, "SP_TOTAL_REV", J$3)</f>
        <v>7565142</v>
      </c>
      <c r="K181" s="4" cm="1">
        <f t="array" ref="K181">_xll.SNL.Clients.Office.Excel.Functions.SPG($A181, "SP_TOTAL_REV", K$3)</f>
        <v>8984927</v>
      </c>
      <c r="L181" s="4" cm="1">
        <f t="array" ref="L181">_xll.SNL.Clients.Office.Excel.Functions.SPG($A181, "SP_TOTAL_REV", L$3)</f>
        <v>10599002</v>
      </c>
      <c r="M181" s="4" cm="1">
        <f t="array" ref="M181">_xll.SNL.Clients.Office.Excel.Functions.SPG($A181, "SP_TOTAL_REV", M$3)</f>
        <v>11162160</v>
      </c>
      <c r="N181" s="4" cm="1">
        <f t="array" ref="N181">_xll.SNL.Clients.Office.Excel.Functions.SPG($A181, "SP_TOTAL_REV", N$3)</f>
        <v>7458750</v>
      </c>
      <c r="O181" s="4" cm="1">
        <f t="array" ref="O181">_xll.SNL.Clients.Office.Excel.Functions.SPG($A181, "SP_TOTAL_REV", O$3)</f>
        <v>5622667</v>
      </c>
      <c r="P181" s="4" cm="1">
        <f t="array" ref="P181">_xll.SNL.Clients.Office.Excel.Functions.SPG($A181, "SP_TOTAL_REV", P$3)</f>
        <v>4685059</v>
      </c>
      <c r="Q181" s="4" cm="1">
        <f t="array" ref="Q181">_xll.SNL.Clients.Office.Excel.Functions.SPG($A181, "SP_TOTAL_REV", Q$3)</f>
        <v>4577123</v>
      </c>
      <c r="R181" s="4" cm="1">
        <f t="array" ref="R181">_xll.SNL.Clients.Office.Excel.Functions.SPG($A181, "SP_TOTAL_REV", R$3)</f>
        <v>3504293</v>
      </c>
      <c r="S181" s="4" cm="1">
        <f t="array" ref="S181">_xll.SNL.Clients.Office.Excel.Functions.SPG($A181, "SP_TOTAL_REV", S$3)</f>
        <v>2900768</v>
      </c>
      <c r="T181" s="4" cm="1">
        <f t="array" ref="T181">_xll.SNL.Clients.Office.Excel.Functions.SPG($A181, "SP_TOTAL_REV", T$3)</f>
        <v>2819400</v>
      </c>
      <c r="U181" s="4" cm="1">
        <f t="array" ref="U181">_xll.SNL.Clients.Office.Excel.Functions.SPG($A181, "SP_TOTAL_REV", U$3)</f>
        <v>2062930</v>
      </c>
      <c r="V181" s="4" cm="1">
        <f t="array" ref="V181">_xll.SNL.Clients.Office.Excel.Functions.SPG($A181, "SP_TOTAL_REV", V$3)</f>
        <v>3400545</v>
      </c>
      <c r="W181" s="4" cm="1">
        <f t="array" ref="W181">_xll.SNL.Clients.Office.Excel.Functions.SPG($A181, "SP_TOTAL_REV", W$3)</f>
        <v>4381888</v>
      </c>
      <c r="X181" s="4" cm="1">
        <f t="array" ref="X181">_xll.SNL.Clients.Office.Excel.Functions.SPG($A181, "SP_TOTAL_REV", X$3)</f>
        <v>4424828</v>
      </c>
      <c r="Y181" s="4" cm="1">
        <f t="array" ref="Y181">_xll.SNL.Clients.Office.Excel.Functions.SPG($A181, "SP_TOTAL_REV", Y$3)</f>
        <v>4782615</v>
      </c>
      <c r="Z181" s="4" cm="1">
        <f t="array" ref="Z181">_xll.SNL.Clients.Office.Excel.Functions.SPG($A181, "SP_TOTAL_REV", Z$3)</f>
        <v>3897247</v>
      </c>
    </row>
    <row r="182" spans="1:26" x14ac:dyDescent="0.3">
      <c r="A182" s="11" t="s">
        <v>1196</v>
      </c>
      <c r="B182" s="4" cm="1">
        <f t="array" ref="B182">_xll.SNL.Clients.Office.Excel.Functions.SPG($A182, "SP_TOTAL_REV", B$3)</f>
        <v>1015000</v>
      </c>
      <c r="C182" s="4" cm="1">
        <f t="array" ref="C182">_xll.SNL.Clients.Office.Excel.Functions.SPG($A182, "SP_TOTAL_REV", C$3)</f>
        <v>1149000</v>
      </c>
      <c r="D182" s="4" cm="1">
        <f t="array" ref="D182">_xll.SNL.Clients.Office.Excel.Functions.SPG($A182, "SP_TOTAL_REV", D$3)</f>
        <v>1176000</v>
      </c>
      <c r="E182" s="4" cm="1">
        <f t="array" ref="E182">_xll.SNL.Clients.Office.Excel.Functions.SPG($A182, "SP_TOTAL_REV", E$3)</f>
        <v>1106000</v>
      </c>
      <c r="F182" s="4" cm="1">
        <f t="array" ref="F182">_xll.SNL.Clients.Office.Excel.Functions.SPG($A182, "SP_TOTAL_REV", F$3)</f>
        <v>1034000</v>
      </c>
      <c r="G182" s="4" cm="1">
        <f t="array" ref="G182">_xll.SNL.Clients.Office.Excel.Functions.SPG($A182, "SP_TOTAL_REV", G$3)</f>
        <v>922000</v>
      </c>
      <c r="H182" s="4" cm="1">
        <f t="array" ref="H182">_xll.SNL.Clients.Office.Excel.Functions.SPG($A182, "SP_TOTAL_REV", H$3)</f>
        <v>921000</v>
      </c>
      <c r="I182" s="4" cm="1">
        <f t="array" ref="I182">_xll.SNL.Clients.Office.Excel.Functions.SPG($A182, "SP_TOTAL_REV", I$3)</f>
        <v>910000</v>
      </c>
      <c r="J182" s="4" cm="1">
        <f t="array" ref="J182">_xll.SNL.Clients.Office.Excel.Functions.SPG($A182, "SP_TOTAL_REV", J$3)</f>
        <v>839000</v>
      </c>
      <c r="K182" s="4" cm="1">
        <f t="array" ref="K182">_xll.SNL.Clients.Office.Excel.Functions.SPG($A182, "SP_TOTAL_REV", K$3)</f>
        <v>910000</v>
      </c>
      <c r="L182" s="4" cm="1">
        <f t="array" ref="L182">_xll.SNL.Clients.Office.Excel.Functions.SPG($A182, "SP_TOTAL_REV", L$3)</f>
        <v>1034000</v>
      </c>
      <c r="M182" s="4" cm="1">
        <f t="array" ref="M182">_xll.SNL.Clients.Office.Excel.Functions.SPG($A182, "SP_TOTAL_REV", M$3)</f>
        <v>881000</v>
      </c>
      <c r="N182" s="4" cm="1">
        <f t="array" ref="N182">_xll.SNL.Clients.Office.Excel.Functions.SPG($A182, "SP_TOTAL_REV", N$3)</f>
        <v>713000</v>
      </c>
      <c r="O182" s="4" cm="1">
        <f t="array" ref="O182">_xll.SNL.Clients.Office.Excel.Functions.SPG($A182, "SP_TOTAL_REV", O$3)</f>
        <v>767000</v>
      </c>
      <c r="P182" s="4" cm="1">
        <f t="array" ref="P182">_xll.SNL.Clients.Office.Excel.Functions.SPG($A182, "SP_TOTAL_REV", P$3)</f>
        <v>870000</v>
      </c>
      <c r="Q182" s="4" cm="1">
        <f t="array" ref="Q182">_xll.SNL.Clients.Office.Excel.Functions.SPG($A182, "SP_TOTAL_REV", Q$3)</f>
        <v>296000</v>
      </c>
      <c r="R182" s="4" cm="1">
        <f t="array" ref="R182">_xll.SNL.Clients.Office.Excel.Functions.SPG($A182, "SP_TOTAL_REV", R$3)</f>
        <v>200000</v>
      </c>
      <c r="S182" s="4" cm="1">
        <f t="array" ref="S182">_xll.SNL.Clients.Office.Excel.Functions.SPG($A182, "SP_TOTAL_REV", S$3)</f>
        <v>180000</v>
      </c>
      <c r="T182" s="4" cm="1">
        <f t="array" ref="T182">_xll.SNL.Clients.Office.Excel.Functions.SPG($A182, "SP_TOTAL_REV", T$3)</f>
        <v>175000</v>
      </c>
      <c r="U182" s="4" cm="1">
        <f t="array" ref="U182">_xll.SNL.Clients.Office.Excel.Functions.SPG($A182, "SP_TOTAL_REV", U$3)</f>
        <v>100000</v>
      </c>
      <c r="V182" s="4" cm="1">
        <f t="array" ref="V182">_xll.SNL.Clients.Office.Excel.Functions.SPG($A182, "SP_TOTAL_REV", V$3)</f>
        <v>302000</v>
      </c>
      <c r="W182" s="4" cm="1">
        <f t="array" ref="W182">_xll.SNL.Clients.Office.Excel.Functions.SPG($A182, "SP_TOTAL_REV", W$3)</f>
        <v>428000</v>
      </c>
      <c r="X182" s="4" cm="1">
        <f t="array" ref="X182">_xll.SNL.Clients.Office.Excel.Functions.SPG($A182, "SP_TOTAL_REV", X$3)</f>
        <v>423000</v>
      </c>
      <c r="Y182" s="4" cm="1">
        <f t="array" ref="Y182">_xll.SNL.Clients.Office.Excel.Functions.SPG($A182, "SP_TOTAL_REV", Y$3)</f>
        <v>411000</v>
      </c>
      <c r="Z182" s="4" cm="1">
        <f t="array" ref="Z182">_xll.SNL.Clients.Office.Excel.Functions.SPG($A182, "SP_TOTAL_REV", Z$3)</f>
        <v>408000</v>
      </c>
    </row>
    <row r="183" spans="1:26" x14ac:dyDescent="0.3">
      <c r="A183" s="11" t="s">
        <v>1430</v>
      </c>
      <c r="B183" s="4" cm="1">
        <f t="array" ref="B183">_xll.SNL.Clients.Office.Excel.Functions.SPG($A183, "SP_TOTAL_REV", B$3)</f>
        <v>586010</v>
      </c>
      <c r="C183" s="4" cm="1">
        <f t="array" ref="C183">_xll.SNL.Clients.Office.Excel.Functions.SPG($A183, "SP_TOTAL_REV", C$3)</f>
        <v>481139</v>
      </c>
      <c r="D183" s="4" cm="1">
        <f t="array" ref="D183">_xll.SNL.Clients.Office.Excel.Functions.SPG($A183, "SP_TOTAL_REV", D$3)</f>
        <v>401556</v>
      </c>
      <c r="E183" s="4" cm="1">
        <f t="array" ref="E183">_xll.SNL.Clients.Office.Excel.Functions.SPG($A183, "SP_TOTAL_REV", E$3)</f>
        <v>315648</v>
      </c>
      <c r="F183" s="4" cm="1">
        <f t="array" ref="F183">_xll.SNL.Clients.Office.Excel.Functions.SPG($A183, "SP_TOTAL_REV", F$3)</f>
        <v>278171</v>
      </c>
      <c r="G183" s="4" cm="1">
        <f t="array" ref="G183">_xll.SNL.Clients.Office.Excel.Functions.SPG($A183, "SP_TOTAL_REV", G$3)</f>
        <v>246619</v>
      </c>
      <c r="H183" s="4" cm="1">
        <f t="array" ref="H183">_xll.SNL.Clients.Office.Excel.Functions.SPG($A183, "SP_TOTAL_REV", H$3)</f>
        <v>226699</v>
      </c>
      <c r="I183" s="4" cm="1">
        <f t="array" ref="I183">_xll.SNL.Clients.Office.Excel.Functions.SPG($A183, "SP_TOTAL_REV", I$3)</f>
        <v>207912</v>
      </c>
      <c r="J183" s="4" cm="1">
        <f t="array" ref="J183">_xll.SNL.Clients.Office.Excel.Functions.SPG($A183, "SP_TOTAL_REV", J$3)</f>
        <v>190770</v>
      </c>
      <c r="K183" s="4" cm="1">
        <f t="array" ref="K183">_xll.SNL.Clients.Office.Excel.Functions.SPG($A183, "SP_TOTAL_REV", K$3)</f>
        <v>167203</v>
      </c>
      <c r="L183" s="4" cm="1">
        <f t="array" ref="L183">_xll.SNL.Clients.Office.Excel.Functions.SPG($A183, "SP_TOTAL_REV", L$3)</f>
        <v>144836</v>
      </c>
      <c r="M183" s="4" cm="1">
        <f t="array" ref="M183">_xll.SNL.Clients.Office.Excel.Functions.SPG($A183, "SP_TOTAL_REV", M$3)</f>
        <v>113563</v>
      </c>
      <c r="N183" s="4" cm="1">
        <f t="array" ref="N183">_xll.SNL.Clients.Office.Excel.Functions.SPG($A183, "SP_TOTAL_REV", N$3)</f>
        <v>101314</v>
      </c>
      <c r="O183" s="4" cm="1">
        <f t="array" ref="O183">_xll.SNL.Clients.Office.Excel.Functions.SPG($A183, "SP_TOTAL_REV", O$3)</f>
        <v>84699</v>
      </c>
      <c r="P183" s="4" cm="1">
        <f t="array" ref="P183">_xll.SNL.Clients.Office.Excel.Functions.SPG($A183, "SP_TOTAL_REV", P$3)</f>
        <v>74173</v>
      </c>
      <c r="Q183" s="4" cm="1">
        <f t="array" ref="Q183">_xll.SNL.Clients.Office.Excel.Functions.SPG($A183, "SP_TOTAL_REV", Q$3)</f>
        <v>60692</v>
      </c>
      <c r="R183" s="4" cm="1">
        <f t="array" ref="R183">_xll.SNL.Clients.Office.Excel.Functions.SPG($A183, "SP_TOTAL_REV", R$3)</f>
        <v>52314</v>
      </c>
      <c r="S183" s="4" cm="1">
        <f t="array" ref="S183">_xll.SNL.Clients.Office.Excel.Functions.SPG($A183, "SP_TOTAL_REV", S$3)</f>
        <v>41466</v>
      </c>
      <c r="T183" s="4" cm="1">
        <f t="array" ref="T183">_xll.SNL.Clients.Office.Excel.Functions.SPG($A183, "SP_TOTAL_REV", T$3)</f>
        <v>41324</v>
      </c>
      <c r="U183" s="4" cm="1">
        <f t="array" ref="U183">_xll.SNL.Clients.Office.Excel.Functions.SPG($A183, "SP_TOTAL_REV", U$3)</f>
        <v>35904</v>
      </c>
      <c r="V183" s="4" cm="1">
        <f t="array" ref="V183">_xll.SNL.Clients.Office.Excel.Functions.SPG($A183, "SP_TOTAL_REV", V$3)</f>
        <v>30063</v>
      </c>
      <c r="W183" s="4" cm="1">
        <f t="array" ref="W183">_xll.SNL.Clients.Office.Excel.Functions.SPG($A183, "SP_TOTAL_REV", W$3)</f>
        <v>24769</v>
      </c>
      <c r="X183" s="4" cm="1">
        <f t="array" ref="X183">_xll.SNL.Clients.Office.Excel.Functions.SPG($A183, "SP_TOTAL_REV", X$3)</f>
        <v>21684</v>
      </c>
      <c r="Y183" s="4" cm="1">
        <f t="array" ref="Y183">_xll.SNL.Clients.Office.Excel.Functions.SPG($A183, "SP_TOTAL_REV", Y$3)</f>
        <v>18052.5</v>
      </c>
      <c r="Z183" s="4" cm="1">
        <f t="array" ref="Z183">_xll.SNL.Clients.Office.Excel.Functions.SPG($A183, "SP_TOTAL_REV", Z$3)</f>
        <v>18052.5</v>
      </c>
    </row>
    <row r="184" spans="1:26" x14ac:dyDescent="0.3">
      <c r="A184" s="11" t="s">
        <v>1197</v>
      </c>
      <c r="B184" s="4" cm="1">
        <f t="array" ref="B184">_xll.SNL.Clients.Office.Excel.Functions.SPG($A184, "SP_TOTAL_REV", B$3)</f>
        <v>260458</v>
      </c>
      <c r="C184" s="4" cm="1">
        <f t="array" ref="C184">_xll.SNL.Clients.Office.Excel.Functions.SPG($A184, "SP_TOTAL_REV", C$3)</f>
        <v>260692</v>
      </c>
      <c r="D184" s="4" cm="1">
        <f t="array" ref="D184">_xll.SNL.Clients.Office.Excel.Functions.SPG($A184, "SP_TOTAL_REV", D$3)</f>
        <v>257914</v>
      </c>
      <c r="E184" s="4" cm="1">
        <f t="array" ref="E184">_xll.SNL.Clients.Office.Excel.Functions.SPG($A184, "SP_TOTAL_REV", E$3)</f>
        <v>252488</v>
      </c>
      <c r="F184" s="4" cm="1">
        <f t="array" ref="F184">_xll.SNL.Clients.Office.Excel.Functions.SPG($A184, "SP_TOTAL_REV", F$3)</f>
        <v>246210</v>
      </c>
      <c r="G184" s="4" cm="1">
        <f t="array" ref="G184">_xll.SNL.Clients.Office.Excel.Functions.SPG($A184, "SP_TOTAL_REV", G$3)</f>
        <v>245605</v>
      </c>
      <c r="H184" s="4" cm="1">
        <f t="array" ref="H184">_xll.SNL.Clients.Office.Excel.Functions.SPG($A184, "SP_TOTAL_REV", H$3)</f>
        <v>245012</v>
      </c>
      <c r="I184" s="4" cm="1">
        <f t="array" ref="I184">_xll.SNL.Clients.Office.Excel.Functions.SPG($A184, "SP_TOTAL_REV", I$3)</f>
        <v>254054</v>
      </c>
      <c r="J184" s="4" cm="1">
        <f t="array" ref="J184">_xll.SNL.Clients.Office.Excel.Functions.SPG($A184, "SP_TOTAL_REV", J$3)</f>
        <v>245298</v>
      </c>
      <c r="K184" s="4" cm="1">
        <f t="array" ref="K184">_xll.SNL.Clients.Office.Excel.Functions.SPG($A184, "SP_TOTAL_REV", K$3)</f>
        <v>257313</v>
      </c>
      <c r="L184" s="4" cm="1">
        <f t="array" ref="L184">_xll.SNL.Clients.Office.Excel.Functions.SPG($A184, "SP_TOTAL_REV", L$3)</f>
        <v>255240</v>
      </c>
      <c r="M184" s="4" cm="1">
        <f t="array" ref="M184">_xll.SNL.Clients.Office.Excel.Functions.SPG($A184, "SP_TOTAL_REV", M$3)</f>
        <v>240977</v>
      </c>
      <c r="N184" s="4" cm="1">
        <f t="array" ref="N184">_xll.SNL.Clients.Office.Excel.Functions.SPG($A184, "SP_TOTAL_REV", N$3)</f>
        <v>158051</v>
      </c>
      <c r="O184" s="4" cm="1">
        <f t="array" ref="O184">_xll.SNL.Clients.Office.Excel.Functions.SPG($A184, "SP_TOTAL_REV", O$3)</f>
        <v>170181</v>
      </c>
      <c r="P184" s="4" cm="1">
        <f t="array" ref="P184">_xll.SNL.Clients.Office.Excel.Functions.SPG($A184, "SP_TOTAL_REV", P$3)</f>
        <v>173547</v>
      </c>
      <c r="Q184" s="4" cm="1">
        <f t="array" ref="Q184">_xll.SNL.Clients.Office.Excel.Functions.SPG($A184, "SP_TOTAL_REV", Q$3)</f>
        <v>170526</v>
      </c>
      <c r="R184" s="4" cm="1">
        <f t="array" ref="R184">_xll.SNL.Clients.Office.Excel.Functions.SPG($A184, "SP_TOTAL_REV", R$3)</f>
        <v>182103</v>
      </c>
      <c r="S184" s="4" cm="1">
        <f t="array" ref="S184">_xll.SNL.Clients.Office.Excel.Functions.SPG($A184, "SP_TOTAL_REV", S$3)</f>
        <v>177272</v>
      </c>
      <c r="T184" s="4" cm="1">
        <f t="array" ref="T184">_xll.SNL.Clients.Office.Excel.Functions.SPG($A184, "SP_TOTAL_REV", T$3)</f>
        <v>176996</v>
      </c>
      <c r="U184" s="4" cm="1">
        <f t="array" ref="U184">_xll.SNL.Clients.Office.Excel.Functions.SPG($A184, "SP_TOTAL_REV", U$3)</f>
        <v>172482</v>
      </c>
      <c r="V184" s="4" cm="1">
        <f t="array" ref="V184">_xll.SNL.Clients.Office.Excel.Functions.SPG($A184, "SP_TOTAL_REV", V$3)</f>
        <v>168111</v>
      </c>
      <c r="W184" s="4" cm="1">
        <f t="array" ref="W184">_xll.SNL.Clients.Office.Excel.Functions.SPG($A184, "SP_TOTAL_REV", W$3)</f>
        <v>167618</v>
      </c>
      <c r="X184" s="4" cm="1">
        <f t="array" ref="X184">_xll.SNL.Clients.Office.Excel.Functions.SPG($A184, "SP_TOTAL_REV", X$3)</f>
        <v>167380</v>
      </c>
      <c r="Y184" s="4" cm="1">
        <f t="array" ref="Y184">_xll.SNL.Clients.Office.Excel.Functions.SPG($A184, "SP_TOTAL_REV", Y$3)</f>
        <v>164124</v>
      </c>
      <c r="Z184" s="4" cm="1">
        <f t="array" ref="Z184">_xll.SNL.Clients.Office.Excel.Functions.SPG($A184, "SP_TOTAL_REV", Z$3)</f>
        <v>162857</v>
      </c>
    </row>
    <row r="185" spans="1:26" x14ac:dyDescent="0.3">
      <c r="A185" s="11" t="s">
        <v>1198</v>
      </c>
      <c r="B185" s="4" cm="1">
        <f t="array" ref="B185">_xll.SNL.Clients.Office.Excel.Functions.SPG($A185, "SP_TOTAL_REV", B$3)</f>
        <v>666422</v>
      </c>
      <c r="C185" s="4" cm="1">
        <f t="array" ref="C185">_xll.SNL.Clients.Office.Excel.Functions.SPG($A185, "SP_TOTAL_REV", C$3)</f>
        <v>634428</v>
      </c>
      <c r="D185" s="4" cm="1">
        <f t="array" ref="D185">_xll.SNL.Clients.Office.Excel.Functions.SPG($A185, "SP_TOTAL_REV", D$3)</f>
        <v>574957</v>
      </c>
      <c r="E185" s="4" cm="1">
        <f t="array" ref="E185">_xll.SNL.Clients.Office.Excel.Functions.SPG($A185, "SP_TOTAL_REV", E$3)</f>
        <v>513609</v>
      </c>
      <c r="F185" s="4" cm="1">
        <f t="array" ref="F185">_xll.SNL.Clients.Office.Excel.Functions.SPG($A185, "SP_TOTAL_REV", F$3)</f>
        <v>520456</v>
      </c>
      <c r="G185" s="4" cm="1">
        <f t="array" ref="G185">_xll.SNL.Clients.Office.Excel.Functions.SPG($A185, "SP_TOTAL_REV", G$3)</f>
        <v>511130</v>
      </c>
      <c r="H185" s="4" cm="1">
        <f t="array" ref="H185">_xll.SNL.Clients.Office.Excel.Functions.SPG($A185, "SP_TOTAL_REV", H$3)</f>
        <v>466989</v>
      </c>
      <c r="I185" s="4" cm="1">
        <f t="array" ref="I185">_xll.SNL.Clients.Office.Excel.Functions.SPG($A185, "SP_TOTAL_REV", I$3)</f>
        <v>415829</v>
      </c>
      <c r="J185" s="4" cm="1">
        <f t="array" ref="J185">_xll.SNL.Clients.Office.Excel.Functions.SPG($A185, "SP_TOTAL_REV", J$3)</f>
        <v>444767</v>
      </c>
      <c r="K185" s="4" cm="1">
        <f t="array" ref="K185">_xll.SNL.Clients.Office.Excel.Functions.SPG($A185, "SP_TOTAL_REV", K$3)</f>
        <v>456499</v>
      </c>
      <c r="L185" s="4" cm="1">
        <f t="array" ref="L185">_xll.SNL.Clients.Office.Excel.Functions.SPG($A185, "SP_TOTAL_REV", L$3)</f>
        <v>489537</v>
      </c>
      <c r="M185" s="4" cm="1">
        <f t="array" ref="M185">_xll.SNL.Clients.Office.Excel.Functions.SPG($A185, "SP_TOTAL_REV", M$3)</f>
        <v>418644</v>
      </c>
      <c r="N185" s="4" cm="1">
        <f t="array" ref="N185">_xll.SNL.Clients.Office.Excel.Functions.SPG($A185, "SP_TOTAL_REV", N$3)</f>
        <v>471166</v>
      </c>
      <c r="O185" s="4" cm="1">
        <f t="array" ref="O185">_xll.SNL.Clients.Office.Excel.Functions.SPG($A185, "SP_TOTAL_REV", O$3)</f>
        <v>888798</v>
      </c>
      <c r="P185" s="4" cm="1">
        <f t="array" ref="P185">_xll.SNL.Clients.Office.Excel.Functions.SPG($A185, "SP_TOTAL_REV", P$3)</f>
        <v>537272</v>
      </c>
      <c r="Q185" s="4" cm="1">
        <f t="array" ref="Q185">_xll.SNL.Clients.Office.Excel.Functions.SPG($A185, "SP_TOTAL_REV", Q$3)</f>
        <v>372722</v>
      </c>
      <c r="R185" s="4" cm="1">
        <f t="array" ref="R185">_xll.SNL.Clients.Office.Excel.Functions.SPG($A185, "SP_TOTAL_REV", R$3)</f>
        <v>500704</v>
      </c>
      <c r="S185" s="4" cm="1">
        <f t="array" ref="S185">_xll.SNL.Clients.Office.Excel.Functions.SPG($A185, "SP_TOTAL_REV", S$3)</f>
        <v>537876</v>
      </c>
      <c r="T185" s="4" cm="1">
        <f t="array" ref="T185">_xll.SNL.Clients.Office.Excel.Functions.SPG($A185, "SP_TOTAL_REV", T$3)</f>
        <v>275736</v>
      </c>
      <c r="U185" s="4" cm="1">
        <f t="array" ref="U185">_xll.SNL.Clients.Office.Excel.Functions.SPG($A185, "SP_TOTAL_REV", U$3)</f>
        <v>211136</v>
      </c>
      <c r="V185" s="4" cm="1">
        <f t="array" ref="V185">_xll.SNL.Clients.Office.Excel.Functions.SPG($A185, "SP_TOTAL_REV", V$3)</f>
        <v>302694</v>
      </c>
      <c r="W185" s="4" cm="1">
        <f t="array" ref="W185">_xll.SNL.Clients.Office.Excel.Functions.SPG($A185, "SP_TOTAL_REV", W$3)</f>
        <v>333515</v>
      </c>
      <c r="X185" s="4" cm="1">
        <f t="array" ref="X185">_xll.SNL.Clients.Office.Excel.Functions.SPG($A185, "SP_TOTAL_REV", X$3)</f>
        <v>272810</v>
      </c>
      <c r="Y185" s="4" cm="1">
        <f t="array" ref="Y185">_xll.SNL.Clients.Office.Excel.Functions.SPG($A185, "SP_TOTAL_REV", Y$3)</f>
        <v>250349</v>
      </c>
      <c r="Z185" s="4" cm="1">
        <f t="array" ref="Z185">_xll.SNL.Clients.Office.Excel.Functions.SPG($A185, "SP_TOTAL_REV", Z$3)</f>
        <v>291288</v>
      </c>
    </row>
    <row r="186" spans="1:26" x14ac:dyDescent="0.3">
      <c r="A186" s="11" t="s">
        <v>1199</v>
      </c>
      <c r="B186" s="4" cm="1">
        <f t="array" ref="B186">_xll.SNL.Clients.Office.Excel.Functions.SPG($A186, "SP_TOTAL_REV", B$3)</f>
        <v>832000</v>
      </c>
      <c r="C186" s="4" cm="1">
        <f t="array" ref="C186">_xll.SNL.Clients.Office.Excel.Functions.SPG($A186, "SP_TOTAL_REV", C$3)</f>
        <v>761000</v>
      </c>
      <c r="D186" s="4" cm="1">
        <f t="array" ref="D186">_xll.SNL.Clients.Office.Excel.Functions.SPG($A186, "SP_TOTAL_REV", D$3)</f>
        <v>762000</v>
      </c>
      <c r="E186" s="4" cm="1">
        <f t="array" ref="E186">_xll.SNL.Clients.Office.Excel.Functions.SPG($A186, "SP_TOTAL_REV", E$3)</f>
        <v>861000</v>
      </c>
      <c r="F186" s="4" cm="1">
        <f t="array" ref="F186">_xll.SNL.Clients.Office.Excel.Functions.SPG($A186, "SP_TOTAL_REV", F$3)</f>
        <v>912000</v>
      </c>
      <c r="G186" s="4" cm="1">
        <f t="array" ref="G186">_xll.SNL.Clients.Office.Excel.Functions.SPG($A186, "SP_TOTAL_REV", G$3)</f>
        <v>869000</v>
      </c>
      <c r="H186" s="4" cm="1">
        <f t="array" ref="H186">_xll.SNL.Clients.Office.Excel.Functions.SPG($A186, "SP_TOTAL_REV", H$3)</f>
        <v>868000</v>
      </c>
      <c r="I186" s="4" cm="1">
        <f t="array" ref="I186">_xll.SNL.Clients.Office.Excel.Functions.SPG($A186, "SP_TOTAL_REV", I$3)</f>
        <v>921000</v>
      </c>
      <c r="J186" s="4" cm="1">
        <f t="array" ref="J186">_xll.SNL.Clients.Office.Excel.Functions.SPG($A186, "SP_TOTAL_REV", J$3)</f>
        <v>951000</v>
      </c>
      <c r="K186" s="4" cm="1">
        <f t="array" ref="K186">_xll.SNL.Clients.Office.Excel.Functions.SPG($A186, "SP_TOTAL_REV", K$3)</f>
        <v>853000</v>
      </c>
      <c r="L186" s="4" cm="1">
        <f t="array" ref="L186">_xll.SNL.Clients.Office.Excel.Functions.SPG($A186, "SP_TOTAL_REV", L$3)</f>
        <v>836000</v>
      </c>
      <c r="M186" s="4" cm="1">
        <f t="array" ref="M186">_xll.SNL.Clients.Office.Excel.Functions.SPG($A186, "SP_TOTAL_REV", M$3)</f>
        <v>843000</v>
      </c>
      <c r="N186" s="4" cm="1">
        <f t="array" ref="N186">_xll.SNL.Clients.Office.Excel.Functions.SPG($A186, "SP_TOTAL_REV", N$3)</f>
        <v>739000</v>
      </c>
      <c r="O186" s="4" cm="1">
        <f t="array" ref="O186">_xll.SNL.Clients.Office.Excel.Functions.SPG($A186, "SP_TOTAL_REV", O$3)</f>
        <v>575000</v>
      </c>
      <c r="P186" s="4" cm="1">
        <f t="array" ref="P186">_xll.SNL.Clients.Office.Excel.Functions.SPG($A186, "SP_TOTAL_REV", P$3)</f>
        <v>395000</v>
      </c>
      <c r="Q186" s="4" cm="1">
        <f t="array" ref="Q186">_xll.SNL.Clients.Office.Excel.Functions.SPG($A186, "SP_TOTAL_REV", Q$3)</f>
        <v>297000</v>
      </c>
      <c r="R186" s="4" cm="1">
        <f t="array" ref="R186">_xll.SNL.Clients.Office.Excel.Functions.SPG($A186, "SP_TOTAL_REV", R$3)</f>
        <v>178000</v>
      </c>
      <c r="S186" s="4" cm="1">
        <f t="array" ref="S186">_xll.SNL.Clients.Office.Excel.Functions.SPG($A186, "SP_TOTAL_REV", S$3)</f>
        <v>153000</v>
      </c>
      <c r="T186" s="4" cm="1">
        <f t="array" ref="T186">_xll.SNL.Clients.Office.Excel.Functions.SPG($A186, "SP_TOTAL_REV", T$3)</f>
        <v>132000</v>
      </c>
      <c r="U186" s="4" cm="1">
        <f t="array" ref="U186">_xll.SNL.Clients.Office.Excel.Functions.SPG($A186, "SP_TOTAL_REV", U$3)</f>
        <v>35000</v>
      </c>
      <c r="V186" s="4" cm="1">
        <f t="array" ref="V186">_xll.SNL.Clients.Office.Excel.Functions.SPG($A186, "SP_TOTAL_REV", V$3)</f>
        <v>460000</v>
      </c>
      <c r="W186" s="4" cm="1">
        <f t="array" ref="W186">_xll.SNL.Clients.Office.Excel.Functions.SPG($A186, "SP_TOTAL_REV", W$3)</f>
        <v>640000</v>
      </c>
      <c r="X186" s="4" cm="1">
        <f t="array" ref="X186">_xll.SNL.Clients.Office.Excel.Functions.SPG($A186, "SP_TOTAL_REV", X$3)</f>
        <v>598000</v>
      </c>
      <c r="Y186" s="4" cm="1">
        <f t="array" ref="Y186">_xll.SNL.Clients.Office.Excel.Functions.SPG($A186, "SP_TOTAL_REV", Y$3)</f>
        <v>670000</v>
      </c>
      <c r="Z186" s="4" cm="1">
        <f t="array" ref="Z186">_xll.SNL.Clients.Office.Excel.Functions.SPG($A186, "SP_TOTAL_REV", Z$3)</f>
        <v>651000</v>
      </c>
    </row>
    <row r="187" spans="1:26" x14ac:dyDescent="0.3">
      <c r="A187" s="11" t="s">
        <v>1200</v>
      </c>
      <c r="B187" s="4" cm="1">
        <f t="array" ref="B187">_xll.SNL.Clients.Office.Excel.Functions.SPG($A187, "SP_TOTAL_REV", B$3)</f>
        <v>432457</v>
      </c>
      <c r="C187" s="4" cm="1">
        <f t="array" ref="C187">_xll.SNL.Clients.Office.Excel.Functions.SPG($A187, "SP_TOTAL_REV", C$3)</f>
        <v>398131</v>
      </c>
      <c r="D187" s="4" cm="1">
        <f t="array" ref="D187">_xll.SNL.Clients.Office.Excel.Functions.SPG($A187, "SP_TOTAL_REV", D$3)</f>
        <v>528527</v>
      </c>
      <c r="E187" s="4" cm="1">
        <f t="array" ref="E187">_xll.SNL.Clients.Office.Excel.Functions.SPG($A187, "SP_TOTAL_REV", E$3)</f>
        <v>451039</v>
      </c>
      <c r="F187" s="4" cm="1">
        <f t="array" ref="F187">_xll.SNL.Clients.Office.Excel.Functions.SPG($A187, "SP_TOTAL_REV", F$3)</f>
        <v>448936</v>
      </c>
      <c r="G187" s="4" cm="1">
        <f t="array" ref="G187">_xll.SNL.Clients.Office.Excel.Functions.SPG($A187, "SP_TOTAL_REV", G$3)</f>
        <v>411953</v>
      </c>
      <c r="H187" s="4" cm="1">
        <f t="array" ref="H187">_xll.SNL.Clients.Office.Excel.Functions.SPG($A187, "SP_TOTAL_REV", H$3)</f>
        <v>510906</v>
      </c>
      <c r="I187" s="4" cm="1">
        <f t="array" ref="I187">_xll.SNL.Clients.Office.Excel.Functions.SPG($A187, "SP_TOTAL_REV", I$3)</f>
        <v>413838</v>
      </c>
      <c r="J187" s="4" cm="1">
        <f t="array" ref="J187">_xll.SNL.Clients.Office.Excel.Functions.SPG($A187, "SP_TOTAL_REV", J$3)</f>
        <v>429659</v>
      </c>
      <c r="K187" s="4" cm="1">
        <f t="array" ref="K187">_xll.SNL.Clients.Office.Excel.Functions.SPG($A187, "SP_TOTAL_REV", K$3)</f>
        <v>422958</v>
      </c>
      <c r="L187" s="4" cm="1">
        <f t="array" ref="L187">_xll.SNL.Clients.Office.Excel.Functions.SPG($A187, "SP_TOTAL_REV", L$3)</f>
        <v>518012</v>
      </c>
      <c r="M187" s="4" cm="1">
        <f t="array" ref="M187">_xll.SNL.Clients.Office.Excel.Functions.SPG($A187, "SP_TOTAL_REV", M$3)</f>
        <v>358723</v>
      </c>
      <c r="N187" s="4" cm="1">
        <f t="array" ref="N187">_xll.SNL.Clients.Office.Excel.Functions.SPG($A187, "SP_TOTAL_REV", N$3)</f>
        <v>344288</v>
      </c>
      <c r="O187" s="4" cm="1">
        <f t="array" ref="O187">_xll.SNL.Clients.Office.Excel.Functions.SPG($A187, "SP_TOTAL_REV", O$3)</f>
        <v>335012</v>
      </c>
      <c r="P187" s="4" cm="1">
        <f t="array" ref="P187">_xll.SNL.Clients.Office.Excel.Functions.SPG($A187, "SP_TOTAL_REV", P$3)</f>
        <v>446944</v>
      </c>
      <c r="Q187" s="4" cm="1">
        <f t="array" ref="Q187">_xll.SNL.Clients.Office.Excel.Functions.SPG($A187, "SP_TOTAL_REV", Q$3)</f>
        <v>360074</v>
      </c>
      <c r="R187" s="4" cm="1">
        <f t="array" ref="R187">_xll.SNL.Clients.Office.Excel.Functions.SPG($A187, "SP_TOTAL_REV", R$3)</f>
        <v>316054</v>
      </c>
      <c r="S187" s="4" cm="1">
        <f t="array" ref="S187">_xll.SNL.Clients.Office.Excel.Functions.SPG($A187, "SP_TOTAL_REV", S$3)</f>
        <v>315694</v>
      </c>
      <c r="T187" s="4" cm="1">
        <f t="array" ref="T187">_xll.SNL.Clients.Office.Excel.Functions.SPG($A187, "SP_TOTAL_REV", T$3)</f>
        <v>425261</v>
      </c>
      <c r="U187" s="4" cm="1">
        <f t="array" ref="U187">_xll.SNL.Clients.Office.Excel.Functions.SPG($A187, "SP_TOTAL_REV", U$3)</f>
        <v>318766</v>
      </c>
      <c r="V187" s="4" cm="1">
        <f t="array" ref="V187">_xll.SNL.Clients.Office.Excel.Functions.SPG($A187, "SP_TOTAL_REV", V$3)</f>
        <v>291008</v>
      </c>
      <c r="W187" s="4" cm="1">
        <f t="array" ref="W187">_xll.SNL.Clients.Office.Excel.Functions.SPG($A187, "SP_TOTAL_REV", W$3)</f>
        <v>292848</v>
      </c>
      <c r="X187" s="4" cm="1">
        <f t="array" ref="X187">_xll.SNL.Clients.Office.Excel.Functions.SPG($A187, "SP_TOTAL_REV", X$3)</f>
        <v>386320</v>
      </c>
      <c r="Y187" s="4" cm="1">
        <f t="array" ref="Y187">_xll.SNL.Clients.Office.Excel.Functions.SPG($A187, "SP_TOTAL_REV", Y$3)</f>
        <v>316895</v>
      </c>
      <c r="Z187" s="4" cm="1">
        <f t="array" ref="Z187">_xll.SNL.Clients.Office.Excel.Functions.SPG($A187, "SP_TOTAL_REV", Z$3)</f>
        <v>350319</v>
      </c>
    </row>
    <row r="188" spans="1:26" x14ac:dyDescent="0.3">
      <c r="A188" s="11" t="s">
        <v>1201</v>
      </c>
      <c r="B188" s="4" cm="1">
        <f t="array" ref="B188">_xll.SNL.Clients.Office.Excel.Functions.SPG($A188, "SP_TOTAL_REV", B$3)</f>
        <v>1041000</v>
      </c>
      <c r="C188" s="4" cm="1">
        <f t="array" ref="C188">_xll.SNL.Clients.Office.Excel.Functions.SPG($A188, "SP_TOTAL_REV", C$3)</f>
        <v>1104000</v>
      </c>
      <c r="D188" s="4" cm="1">
        <f t="array" ref="D188">_xll.SNL.Clients.Office.Excel.Functions.SPG($A188, "SP_TOTAL_REV", D$3)</f>
        <v>1080000</v>
      </c>
      <c r="E188" s="4" cm="1">
        <f t="array" ref="E188">_xll.SNL.Clients.Office.Excel.Functions.SPG($A188, "SP_TOTAL_REV", E$3)</f>
        <v>1112000</v>
      </c>
      <c r="F188" s="4" cm="1">
        <f t="array" ref="F188">_xll.SNL.Clients.Office.Excel.Functions.SPG($A188, "SP_TOTAL_REV", F$3)</f>
        <v>1076000</v>
      </c>
      <c r="G188" s="4" cm="1">
        <f t="array" ref="G188">_xll.SNL.Clients.Office.Excel.Functions.SPG($A188, "SP_TOTAL_REV", G$3)</f>
        <v>1122000</v>
      </c>
      <c r="H188" s="4" cm="1">
        <f t="array" ref="H188">_xll.SNL.Clients.Office.Excel.Functions.SPG($A188, "SP_TOTAL_REV", H$3)</f>
        <v>1119000</v>
      </c>
      <c r="I188" s="4" cm="1">
        <f t="array" ref="I188">_xll.SNL.Clients.Office.Excel.Functions.SPG($A188, "SP_TOTAL_REV", I$3)</f>
        <v>1176000</v>
      </c>
      <c r="J188" s="4" cm="1">
        <f t="array" ref="J188">_xll.SNL.Clients.Office.Excel.Functions.SPG($A188, "SP_TOTAL_REV", J$3)</f>
        <v>1087000</v>
      </c>
      <c r="K188" s="4" cm="1">
        <f t="array" ref="K188">_xll.SNL.Clients.Office.Excel.Functions.SPG($A188, "SP_TOTAL_REV", K$3)</f>
        <v>1083000</v>
      </c>
      <c r="L188" s="4" cm="1">
        <f t="array" ref="L188">_xll.SNL.Clients.Office.Excel.Functions.SPG($A188, "SP_TOTAL_REV", L$3)</f>
        <v>1115000</v>
      </c>
      <c r="M188" s="4" cm="1">
        <f t="array" ref="M188">_xll.SNL.Clients.Office.Excel.Functions.SPG($A188, "SP_TOTAL_REV", M$3)</f>
        <v>1162000</v>
      </c>
      <c r="N188" s="4" cm="1">
        <f t="array" ref="N188">_xll.SNL.Clients.Office.Excel.Functions.SPG($A188, "SP_TOTAL_REV", N$3)</f>
        <v>1223000</v>
      </c>
      <c r="O188" s="4" cm="1">
        <f t="array" ref="O188">_xll.SNL.Clients.Office.Excel.Functions.SPG($A188, "SP_TOTAL_REV", O$3)</f>
        <v>1199000</v>
      </c>
      <c r="P188" s="4" cm="1">
        <f t="array" ref="P188">_xll.SNL.Clients.Office.Excel.Functions.SPG($A188, "SP_TOTAL_REV", P$3)</f>
        <v>1108000</v>
      </c>
      <c r="Q188" s="4" cm="1">
        <f t="array" ref="Q188">_xll.SNL.Clients.Office.Excel.Functions.SPG($A188, "SP_TOTAL_REV", Q$3)</f>
        <v>1126000</v>
      </c>
      <c r="R188" s="4" cm="1">
        <f t="array" ref="R188">_xll.SNL.Clients.Office.Excel.Functions.SPG($A188, "SP_TOTAL_REV", R$3)</f>
        <v>1093000</v>
      </c>
      <c r="S188" s="4" cm="1">
        <f t="array" ref="S188">_xll.SNL.Clients.Office.Excel.Functions.SPG($A188, "SP_TOTAL_REV", S$3)</f>
        <v>953000</v>
      </c>
      <c r="T188" s="4" cm="1">
        <f t="array" ref="T188">_xll.SNL.Clients.Office.Excel.Functions.SPG($A188, "SP_TOTAL_REV", T$3)</f>
        <v>794000</v>
      </c>
      <c r="U188" s="4" cm="1">
        <f t="array" ref="U188">_xll.SNL.Clients.Office.Excel.Functions.SPG($A188, "SP_TOTAL_REV", U$3)</f>
        <v>633000</v>
      </c>
      <c r="V188" s="4" cm="1">
        <f t="array" ref="V188">_xll.SNL.Clients.Office.Excel.Functions.SPG($A188, "SP_TOTAL_REV", V$3)</f>
        <v>859000</v>
      </c>
      <c r="W188" s="4" cm="1">
        <f t="array" ref="W188">_xll.SNL.Clients.Office.Excel.Functions.SPG($A188, "SP_TOTAL_REV", W$3)</f>
        <v>952000</v>
      </c>
      <c r="X188" s="4" cm="1">
        <f t="array" ref="X188">_xll.SNL.Clients.Office.Excel.Functions.SPG($A188, "SP_TOTAL_REV", X$3)</f>
        <v>907000</v>
      </c>
      <c r="Y188" s="4" cm="1">
        <f t="array" ref="Y188">_xll.SNL.Clients.Office.Excel.Functions.SPG($A188, "SP_TOTAL_REV", Y$3)</f>
        <v>838000</v>
      </c>
      <c r="Z188" s="4" cm="1">
        <f t="array" ref="Z188">_xll.SNL.Clients.Office.Excel.Functions.SPG($A188, "SP_TOTAL_REV", Z$3)</f>
        <v>846000</v>
      </c>
    </row>
    <row r="189" spans="1:26" x14ac:dyDescent="0.3">
      <c r="A189" s="11" t="s">
        <v>1202</v>
      </c>
      <c r="B189" s="4" cm="1">
        <f t="array" ref="B189">_xll.SNL.Clients.Office.Excel.Functions.SPG($A189, "SP_TOTAL_REV", B$3)</f>
        <v>160550</v>
      </c>
      <c r="C189" s="4" cm="1">
        <f t="array" ref="C189">_xll.SNL.Clients.Office.Excel.Functions.SPG($A189, "SP_TOTAL_REV", C$3)</f>
        <v>163692</v>
      </c>
      <c r="D189" s="4" cm="1">
        <f t="array" ref="D189">_xll.SNL.Clients.Office.Excel.Functions.SPG($A189, "SP_TOTAL_REV", D$3)</f>
        <v>159432</v>
      </c>
      <c r="E189" s="4" cm="1">
        <f t="array" ref="E189">_xll.SNL.Clients.Office.Excel.Functions.SPG($A189, "SP_TOTAL_REV", E$3)</f>
        <v>157552</v>
      </c>
      <c r="F189" s="4" cm="1">
        <f t="array" ref="F189">_xll.SNL.Clients.Office.Excel.Functions.SPG($A189, "SP_TOTAL_REV", F$3)</f>
        <v>159704</v>
      </c>
      <c r="G189" s="4" cm="1">
        <f t="array" ref="G189">_xll.SNL.Clients.Office.Excel.Functions.SPG($A189, "SP_TOTAL_REV", G$3)</f>
        <v>165637</v>
      </c>
      <c r="H189" s="4" cm="1">
        <f t="array" ref="H189">_xll.SNL.Clients.Office.Excel.Functions.SPG($A189, "SP_TOTAL_REV", H$3)</f>
        <v>167060</v>
      </c>
      <c r="I189" s="4" cm="1">
        <f t="array" ref="I189">_xll.SNL.Clients.Office.Excel.Functions.SPG($A189, "SP_TOTAL_REV", I$3)</f>
        <v>162678</v>
      </c>
      <c r="J189" s="4" cm="1">
        <f t="array" ref="J189">_xll.SNL.Clients.Office.Excel.Functions.SPG($A189, "SP_TOTAL_REV", J$3)</f>
        <v>160691</v>
      </c>
      <c r="K189" s="4" cm="1">
        <f t="array" ref="K189">_xll.SNL.Clients.Office.Excel.Functions.SPG($A189, "SP_TOTAL_REV", K$3)</f>
        <v>163098</v>
      </c>
      <c r="L189" s="4" cm="1">
        <f t="array" ref="L189">_xll.SNL.Clients.Office.Excel.Functions.SPG($A189, "SP_TOTAL_REV", L$3)</f>
        <v>159888</v>
      </c>
      <c r="M189" s="4" cm="1">
        <f t="array" ref="M189">_xll.SNL.Clients.Office.Excel.Functions.SPG($A189, "SP_TOTAL_REV", M$3)</f>
        <v>154186</v>
      </c>
      <c r="N189" s="4" cm="1">
        <f t="array" ref="N189">_xll.SNL.Clients.Office.Excel.Functions.SPG($A189, "SP_TOTAL_REV", N$3)</f>
        <v>150742</v>
      </c>
      <c r="O189" s="4" cm="1">
        <f t="array" ref="O189">_xll.SNL.Clients.Office.Excel.Functions.SPG($A189, "SP_TOTAL_REV", O$3)</f>
        <v>76897</v>
      </c>
      <c r="P189" s="4" cm="1">
        <f t="array" ref="P189">_xll.SNL.Clients.Office.Excel.Functions.SPG($A189, "SP_TOTAL_REV", P$3)</f>
        <v>60752</v>
      </c>
      <c r="Q189" s="4" cm="1">
        <f t="array" ref="Q189">_xll.SNL.Clients.Office.Excel.Functions.SPG($A189, "SP_TOTAL_REV", Q$3)</f>
        <v>57425</v>
      </c>
      <c r="R189" s="4" cm="1">
        <f t="array" ref="R189">_xll.SNL.Clients.Office.Excel.Functions.SPG($A189, "SP_TOTAL_REV", R$3)</f>
        <v>55089</v>
      </c>
      <c r="S189" s="4" cm="1">
        <f t="array" ref="S189">_xll.SNL.Clients.Office.Excel.Functions.SPG($A189, "SP_TOTAL_REV", S$3)</f>
        <v>54064</v>
      </c>
      <c r="T189" s="4" cm="1">
        <f t="array" ref="T189">_xll.SNL.Clients.Office.Excel.Functions.SPG($A189, "SP_TOTAL_REV", T$3)</f>
        <v>54168</v>
      </c>
      <c r="U189" s="4" cm="1">
        <f t="array" ref="U189">_xll.SNL.Clients.Office.Excel.Functions.SPG($A189, "SP_TOTAL_REV", U$3)</f>
        <v>52120</v>
      </c>
      <c r="V189" s="4" cm="1">
        <f t="array" ref="V189">_xll.SNL.Clients.Office.Excel.Functions.SPG($A189, "SP_TOTAL_REV", V$3)</f>
        <v>51347</v>
      </c>
      <c r="W189" s="4" cm="1">
        <f t="array" ref="W189">_xll.SNL.Clients.Office.Excel.Functions.SPG($A189, "SP_TOTAL_REV", W$3)</f>
        <v>51375</v>
      </c>
      <c r="X189" s="4" cm="1">
        <f t="array" ref="X189">_xll.SNL.Clients.Office.Excel.Functions.SPG($A189, "SP_TOTAL_REV", X$3)</f>
        <v>51219</v>
      </c>
      <c r="Y189" s="4" cm="1">
        <f t="array" ref="Y189">_xll.SNL.Clients.Office.Excel.Functions.SPG($A189, "SP_TOTAL_REV", Y$3)</f>
        <v>50939</v>
      </c>
      <c r="Z189" s="4" cm="1">
        <f t="array" ref="Z189">_xll.SNL.Clients.Office.Excel.Functions.SPG($A189, "SP_TOTAL_REV", Z$3)</f>
        <v>49534</v>
      </c>
    </row>
    <row r="190" spans="1:26" x14ac:dyDescent="0.3">
      <c r="A190" s="11" t="s">
        <v>1203</v>
      </c>
      <c r="B190" s="4" cm="1">
        <f t="array" ref="B190">_xll.SNL.Clients.Office.Excel.Functions.SPG($A190, "SP_TOTAL_REV", B$3)</f>
        <v>1813000</v>
      </c>
      <c r="C190" s="4" cm="1">
        <f t="array" ref="C190">_xll.SNL.Clients.Office.Excel.Functions.SPG($A190, "SP_TOTAL_REV", C$3)</f>
        <v>1800000</v>
      </c>
      <c r="D190" s="4" cm="1">
        <f t="array" ref="D190">_xll.SNL.Clients.Office.Excel.Functions.SPG($A190, "SP_TOTAL_REV", D$3)</f>
        <v>1870000</v>
      </c>
      <c r="E190" s="4" cm="1">
        <f t="array" ref="E190">_xll.SNL.Clients.Office.Excel.Functions.SPG($A190, "SP_TOTAL_REV", E$3)</f>
        <v>1878000</v>
      </c>
      <c r="F190" s="4" cm="1">
        <f t="array" ref="F190">_xll.SNL.Clients.Office.Excel.Functions.SPG($A190, "SP_TOTAL_REV", F$3)</f>
        <v>1882000</v>
      </c>
      <c r="G190" s="4" cm="1">
        <f t="array" ref="G190">_xll.SNL.Clients.Office.Excel.Functions.SPG($A190, "SP_TOTAL_REV", G$3)</f>
        <v>1921000</v>
      </c>
      <c r="H190" s="4" cm="1">
        <f t="array" ref="H190">_xll.SNL.Clients.Office.Excel.Functions.SPG($A190, "SP_TOTAL_REV", H$3)</f>
        <v>2033000</v>
      </c>
      <c r="I190" s="4" cm="1">
        <f t="array" ref="I190">_xll.SNL.Clients.Office.Excel.Functions.SPG($A190, "SP_TOTAL_REV", I$3)</f>
        <v>2069000</v>
      </c>
      <c r="J190" s="4" cm="1">
        <f t="array" ref="J190">_xll.SNL.Clients.Office.Excel.Functions.SPG($A190, "SP_TOTAL_REV", J$3)</f>
        <v>2137000</v>
      </c>
      <c r="K190" s="4" cm="1">
        <f t="array" ref="K190">_xll.SNL.Clients.Office.Excel.Functions.SPG($A190, "SP_TOTAL_REV", K$3)</f>
        <v>1987000</v>
      </c>
      <c r="L190" s="4" cm="1">
        <f t="array" ref="L190">_xll.SNL.Clients.Office.Excel.Functions.SPG($A190, "SP_TOTAL_REV", L$3)</f>
        <v>2023000</v>
      </c>
      <c r="M190" s="4" cm="1">
        <f t="array" ref="M190">_xll.SNL.Clients.Office.Excel.Functions.SPG($A190, "SP_TOTAL_REV", M$3)</f>
        <v>2044000</v>
      </c>
      <c r="N190" s="4" cm="1">
        <f t="array" ref="N190">_xll.SNL.Clients.Office.Excel.Functions.SPG($A190, "SP_TOTAL_REV", N$3)</f>
        <v>1892000</v>
      </c>
      <c r="O190" s="4" cm="1">
        <f t="array" ref="O190">_xll.SNL.Clients.Office.Excel.Functions.SPG($A190, "SP_TOTAL_REV", O$3)</f>
        <v>1755000</v>
      </c>
      <c r="P190" s="4" cm="1">
        <f t="array" ref="P190">_xll.SNL.Clients.Office.Excel.Functions.SPG($A190, "SP_TOTAL_REV", P$3)</f>
        <v>1763000</v>
      </c>
      <c r="Q190" s="4" cm="1">
        <f t="array" ref="Q190">_xll.SNL.Clients.Office.Excel.Functions.SPG($A190, "SP_TOTAL_REV", Q$3)</f>
        <v>1762000</v>
      </c>
      <c r="R190" s="4" cm="1">
        <f t="array" ref="R190">_xll.SNL.Clients.Office.Excel.Functions.SPG($A190, "SP_TOTAL_REV", R$3)</f>
        <v>1614000</v>
      </c>
      <c r="S190" s="4" cm="1">
        <f t="array" ref="S190">_xll.SNL.Clients.Office.Excel.Functions.SPG($A190, "SP_TOTAL_REV", S$3)</f>
        <v>1593000</v>
      </c>
      <c r="T190" s="4" cm="1">
        <f t="array" ref="T190">_xll.SNL.Clients.Office.Excel.Functions.SPG($A190, "SP_TOTAL_REV", T$3)</f>
        <v>1502000</v>
      </c>
      <c r="U190" s="4" cm="1">
        <f t="array" ref="U190">_xll.SNL.Clients.Office.Excel.Functions.SPG($A190, "SP_TOTAL_REV", U$3)</f>
        <v>1349000</v>
      </c>
      <c r="V190" s="4" cm="1">
        <f t="array" ref="V190">_xll.SNL.Clients.Office.Excel.Functions.SPG($A190, "SP_TOTAL_REV", V$3)</f>
        <v>1543000</v>
      </c>
      <c r="W190" s="4" cm="1">
        <f t="array" ref="W190">_xll.SNL.Clients.Office.Excel.Functions.SPG($A190, "SP_TOTAL_REV", W$3)</f>
        <v>1549000</v>
      </c>
      <c r="X190" s="4" cm="1">
        <f t="array" ref="X190">_xll.SNL.Clients.Office.Excel.Functions.SPG($A190, "SP_TOTAL_REV", X$3)</f>
        <v>1574000</v>
      </c>
      <c r="Y190" s="4" cm="1">
        <f t="array" ref="Y190">_xll.SNL.Clients.Office.Excel.Functions.SPG($A190, "SP_TOTAL_REV", Y$3)</f>
        <v>1550000</v>
      </c>
      <c r="Z190" s="4" cm="1">
        <f t="array" ref="Z190">_xll.SNL.Clients.Office.Excel.Functions.SPG($A190, "SP_TOTAL_REV", Z$3)</f>
        <v>1536000</v>
      </c>
    </row>
    <row r="191" spans="1:26" x14ac:dyDescent="0.3">
      <c r="A191" s="11" t="s">
        <v>1204</v>
      </c>
      <c r="B191" s="4" cm="1">
        <f t="array" ref="B191">_xll.SNL.Clients.Office.Excel.Functions.SPG($A191, "SP_TOTAL_REV", B$3)</f>
        <v>1863000</v>
      </c>
      <c r="C191" s="4" cm="1">
        <f t="array" ref="C191">_xll.SNL.Clients.Office.Excel.Functions.SPG($A191, "SP_TOTAL_REV", C$3)</f>
        <v>1613000</v>
      </c>
      <c r="D191" s="4" cm="1">
        <f t="array" ref="D191">_xll.SNL.Clients.Office.Excel.Functions.SPG($A191, "SP_TOTAL_REV", D$3)</f>
        <v>1561000</v>
      </c>
      <c r="E191" s="4" cm="1">
        <f t="array" ref="E191">_xll.SNL.Clients.Office.Excel.Functions.SPG($A191, "SP_TOTAL_REV", E$3)</f>
        <v>1605000</v>
      </c>
      <c r="F191" s="4" cm="1">
        <f t="array" ref="F191">_xll.SNL.Clients.Office.Excel.Functions.SPG($A191, "SP_TOTAL_REV", F$3)</f>
        <v>1802000</v>
      </c>
      <c r="G191" s="4" cm="1">
        <f t="array" ref="G191">_xll.SNL.Clients.Office.Excel.Functions.SPG($A191, "SP_TOTAL_REV", G$3)</f>
        <v>1580000</v>
      </c>
      <c r="H191" s="4" cm="1">
        <f t="array" ref="H191">_xll.SNL.Clients.Office.Excel.Functions.SPG($A191, "SP_TOTAL_REV", H$3)</f>
        <v>1551000</v>
      </c>
      <c r="I191" s="4" cm="1">
        <f t="array" ref="I191">_xll.SNL.Clients.Office.Excel.Functions.SPG($A191, "SP_TOTAL_REV", I$3)</f>
        <v>1585000</v>
      </c>
      <c r="J191" s="4" cm="1">
        <f t="array" ref="J191">_xll.SNL.Clients.Office.Excel.Functions.SPG($A191, "SP_TOTAL_REV", J$3)</f>
        <v>1770000</v>
      </c>
      <c r="K191" s="4" cm="1">
        <f t="array" ref="K191">_xll.SNL.Clients.Office.Excel.Functions.SPG($A191, "SP_TOTAL_REV", K$3)</f>
        <v>1489714</v>
      </c>
      <c r="L191" s="4" cm="1">
        <f t="array" ref="L191">_xll.SNL.Clients.Office.Excel.Functions.SPG($A191, "SP_TOTAL_REV", L$3)</f>
        <v>1439160</v>
      </c>
      <c r="M191" s="4" cm="1">
        <f t="array" ref="M191">_xll.SNL.Clients.Office.Excel.Functions.SPG($A191, "SP_TOTAL_REV", M$3)</f>
        <v>1432107</v>
      </c>
      <c r="N191" s="4" cm="1">
        <f t="array" ref="N191">_xll.SNL.Clients.Office.Excel.Functions.SPG($A191, "SP_TOTAL_REV", N$3)</f>
        <v>1577837</v>
      </c>
      <c r="O191" s="4" cm="1">
        <f t="array" ref="O191">_xll.SNL.Clients.Office.Excel.Functions.SPG($A191, "SP_TOTAL_REV", O$3)</f>
        <v>1291236</v>
      </c>
      <c r="P191" s="4" cm="1">
        <f t="array" ref="P191">_xll.SNL.Clients.Office.Excel.Functions.SPG($A191, "SP_TOTAL_REV", P$3)</f>
        <v>1209628</v>
      </c>
      <c r="Q191" s="4" cm="1">
        <f t="array" ref="Q191">_xll.SNL.Clients.Office.Excel.Functions.SPG($A191, "SP_TOTAL_REV", Q$3)</f>
        <v>1185371</v>
      </c>
      <c r="R191" s="4" cm="1">
        <f t="array" ref="R191">_xll.SNL.Clients.Office.Excel.Functions.SPG($A191, "SP_TOTAL_REV", R$3)</f>
        <v>1286835</v>
      </c>
      <c r="S191" s="4" cm="1">
        <f t="array" ref="S191">_xll.SNL.Clients.Office.Excel.Functions.SPG($A191, "SP_TOTAL_REV", S$3)</f>
        <v>1056335</v>
      </c>
      <c r="T191" s="4" cm="1">
        <f t="array" ref="T191">_xll.SNL.Clients.Office.Excel.Functions.SPG($A191, "SP_TOTAL_REV", T$3)</f>
        <v>1007820</v>
      </c>
      <c r="U191" s="4" cm="1">
        <f t="array" ref="U191">_xll.SNL.Clients.Office.Excel.Functions.SPG($A191, "SP_TOTAL_REV", U$3)</f>
        <v>993366</v>
      </c>
      <c r="V191" s="4" cm="1">
        <f t="array" ref="V191">_xll.SNL.Clients.Office.Excel.Functions.SPG($A191, "SP_TOTAL_REV", V$3)</f>
        <v>1229483</v>
      </c>
      <c r="W191" s="4" cm="1">
        <f t="array" ref="W191">_xll.SNL.Clients.Office.Excel.Functions.SPG($A191, "SP_TOTAL_REV", W$3)</f>
        <v>1075090</v>
      </c>
      <c r="X191" s="4" cm="1">
        <f t="array" ref="X191">_xll.SNL.Clients.Office.Excel.Functions.SPG($A191, "SP_TOTAL_REV", X$3)</f>
        <v>1043388</v>
      </c>
      <c r="Y191" s="4" cm="1">
        <f t="array" ref="Y191">_xll.SNL.Clients.Office.Excel.Functions.SPG($A191, "SP_TOTAL_REV", Y$3)</f>
        <v>1043316</v>
      </c>
      <c r="Z191" s="4" cm="1">
        <f t="array" ref="Z191">_xll.SNL.Clients.Office.Excel.Functions.SPG($A191, "SP_TOTAL_REV", Z$3)</f>
        <v>1153010</v>
      </c>
    </row>
    <row r="192" spans="1:26" x14ac:dyDescent="0.3">
      <c r="A192" s="11" t="s">
        <v>1205</v>
      </c>
      <c r="B192" s="4" cm="1">
        <f t="array" ref="B192">_xll.SNL.Clients.Office.Excel.Functions.SPG($A192, "SP_TOTAL_REV", B$3)</f>
        <v>1427000</v>
      </c>
      <c r="C192" s="4" cm="1">
        <f t="array" ref="C192">_xll.SNL.Clients.Office.Excel.Functions.SPG($A192, "SP_TOTAL_REV", C$3)</f>
        <v>1387000</v>
      </c>
      <c r="D192" s="4" cm="1">
        <f t="array" ref="D192">_xll.SNL.Clients.Office.Excel.Functions.SPG($A192, "SP_TOTAL_REV", D$3)</f>
        <v>1365000</v>
      </c>
      <c r="E192" s="4" cm="1">
        <f t="array" ref="E192">_xll.SNL.Clients.Office.Excel.Functions.SPG($A192, "SP_TOTAL_REV", E$3)</f>
        <v>1230000</v>
      </c>
      <c r="F192" s="4" cm="1">
        <f t="array" ref="F192">_xll.SNL.Clients.Office.Excel.Functions.SPG($A192, "SP_TOTAL_REV", F$3)</f>
        <v>1203000</v>
      </c>
      <c r="G192" s="4" cm="1">
        <f t="array" ref="G192">_xll.SNL.Clients.Office.Excel.Functions.SPG($A192, "SP_TOTAL_REV", G$3)</f>
        <v>1139000</v>
      </c>
      <c r="H192" s="4" cm="1">
        <f t="array" ref="H192">_xll.SNL.Clients.Office.Excel.Functions.SPG($A192, "SP_TOTAL_REV", H$3)</f>
        <v>1145000</v>
      </c>
      <c r="I192" s="4" cm="1">
        <f t="array" ref="I192">_xll.SNL.Clients.Office.Excel.Functions.SPG($A192, "SP_TOTAL_REV", I$3)</f>
        <v>1000000</v>
      </c>
      <c r="J192" s="4" cm="1">
        <f t="array" ref="J192">_xll.SNL.Clients.Office.Excel.Functions.SPG($A192, "SP_TOTAL_REV", J$3)</f>
        <v>1056000</v>
      </c>
      <c r="K192" s="4" cm="1">
        <f t="array" ref="K192">_xll.SNL.Clients.Office.Excel.Functions.SPG($A192, "SP_TOTAL_REV", K$3)</f>
        <v>976000</v>
      </c>
      <c r="L192" s="4" cm="1">
        <f t="array" ref="L192">_xll.SNL.Clients.Office.Excel.Functions.SPG($A192, "SP_TOTAL_REV", L$3)</f>
        <v>791000</v>
      </c>
      <c r="M192" s="4" cm="1">
        <f t="array" ref="M192">_xll.SNL.Clients.Office.Excel.Functions.SPG($A192, "SP_TOTAL_REV", M$3)</f>
        <v>656000</v>
      </c>
      <c r="N192" s="4" cm="1">
        <f t="array" ref="N192">_xll.SNL.Clients.Office.Excel.Functions.SPG($A192, "SP_TOTAL_REV", N$3)</f>
        <v>645000</v>
      </c>
      <c r="O192" s="4" cm="1">
        <f t="array" ref="O192">_xll.SNL.Clients.Office.Excel.Functions.SPG($A192, "SP_TOTAL_REV", O$3)</f>
        <v>603000</v>
      </c>
      <c r="P192" s="4" cm="1">
        <f t="array" ref="P192">_xll.SNL.Clients.Office.Excel.Functions.SPG($A192, "SP_TOTAL_REV", P$3)</f>
        <v>477000</v>
      </c>
      <c r="Q192" s="4" cm="1">
        <f t="array" ref="Q192">_xll.SNL.Clients.Office.Excel.Functions.SPG($A192, "SP_TOTAL_REV", Q$3)</f>
        <v>754000</v>
      </c>
      <c r="R192" s="4" cm="1">
        <f t="array" ref="R192">_xll.SNL.Clients.Office.Excel.Functions.SPG($A192, "SP_TOTAL_REV", R$3)</f>
        <v>893000</v>
      </c>
      <c r="S192" s="4" cm="1">
        <f t="array" ref="S192">_xll.SNL.Clients.Office.Excel.Functions.SPG($A192, "SP_TOTAL_REV", S$3)</f>
        <v>599000</v>
      </c>
      <c r="T192" s="4" cm="1">
        <f t="array" ref="T192">_xll.SNL.Clients.Office.Excel.Functions.SPG($A192, "SP_TOTAL_REV", T$3)</f>
        <v>548000</v>
      </c>
      <c r="U192" s="4" cm="1">
        <f t="array" ref="U192">_xll.SNL.Clients.Office.Excel.Functions.SPG($A192, "SP_TOTAL_REV", U$3)</f>
        <v>539000</v>
      </c>
      <c r="V192" s="4" cm="1">
        <f t="array" ref="V192">_xll.SNL.Clients.Office.Excel.Functions.SPG($A192, "SP_TOTAL_REV", V$3)</f>
        <v>532000</v>
      </c>
      <c r="W192" s="4" cm="1">
        <f t="array" ref="W192">_xll.SNL.Clients.Office.Excel.Functions.SPG($A192, "SP_TOTAL_REV", W$3)</f>
        <v>500000</v>
      </c>
      <c r="X192" s="4" cm="1">
        <f t="array" ref="X192">_xll.SNL.Clients.Office.Excel.Functions.SPG($A192, "SP_TOTAL_REV", X$3)</f>
        <v>466000</v>
      </c>
      <c r="Y192" s="4" cm="1">
        <f t="array" ref="Y192">_xll.SNL.Clients.Office.Excel.Functions.SPG($A192, "SP_TOTAL_REV", Y$3)</f>
        <v>413000</v>
      </c>
      <c r="Z192" s="4" cm="1">
        <f t="array" ref="Z192">_xll.SNL.Clients.Office.Excel.Functions.SPG($A192, "SP_TOTAL_REV", Z$3)</f>
        <v>558000</v>
      </c>
    </row>
    <row r="193" spans="1:26" x14ac:dyDescent="0.3">
      <c r="A193" s="11" t="s">
        <v>1206</v>
      </c>
      <c r="B193" s="4" cm="1">
        <f t="array" ref="B193">_xll.SNL.Clients.Office.Excel.Functions.SPG($A193, "SP_TOTAL_REV", B$3)</f>
        <v>198222</v>
      </c>
      <c r="C193" s="4" cm="1">
        <f t="array" ref="C193">_xll.SNL.Clients.Office.Excel.Functions.SPG($A193, "SP_TOTAL_REV", C$3)</f>
        <v>208256</v>
      </c>
      <c r="D193" s="4" cm="1">
        <f t="array" ref="D193">_xll.SNL.Clients.Office.Excel.Functions.SPG($A193, "SP_TOTAL_REV", D$3)</f>
        <v>211784</v>
      </c>
      <c r="E193" s="4" cm="1">
        <f t="array" ref="E193">_xll.SNL.Clients.Office.Excel.Functions.SPG($A193, "SP_TOTAL_REV", E$3)</f>
        <v>207751</v>
      </c>
      <c r="F193" s="4" cm="1">
        <f t="array" ref="F193">_xll.SNL.Clients.Office.Excel.Functions.SPG($A193, "SP_TOTAL_REV", F$3)</f>
        <v>205850</v>
      </c>
      <c r="G193" s="4" cm="1">
        <f t="array" ref="G193">_xll.SNL.Clients.Office.Excel.Functions.SPG($A193, "SP_TOTAL_REV", G$3)</f>
        <v>211025</v>
      </c>
      <c r="H193" s="4" cm="1">
        <f t="array" ref="H193">_xll.SNL.Clients.Office.Excel.Functions.SPG($A193, "SP_TOTAL_REV", H$3)</f>
        <v>212713</v>
      </c>
      <c r="I193" s="4" cm="1">
        <f t="array" ref="I193">_xll.SNL.Clients.Office.Excel.Functions.SPG($A193, "SP_TOTAL_REV", I$3)</f>
        <v>204157</v>
      </c>
      <c r="J193" s="4" cm="1">
        <f t="array" ref="J193">_xll.SNL.Clients.Office.Excel.Functions.SPG($A193, "SP_TOTAL_REV", J$3)</f>
        <v>205547</v>
      </c>
      <c r="K193" s="4" cm="1">
        <f t="array" ref="K193">_xll.SNL.Clients.Office.Excel.Functions.SPG($A193, "SP_TOTAL_REV", K$3)</f>
        <v>205239</v>
      </c>
      <c r="L193" s="4" cm="1">
        <f t="array" ref="L193">_xll.SNL.Clients.Office.Excel.Functions.SPG($A193, "SP_TOTAL_REV", L$3)</f>
        <v>189819</v>
      </c>
      <c r="M193" s="4" cm="1">
        <f t="array" ref="M193">_xll.SNL.Clients.Office.Excel.Functions.SPG($A193, "SP_TOTAL_REV", M$3)</f>
        <v>146143</v>
      </c>
      <c r="N193" s="4" cm="1">
        <f t="array" ref="N193">_xll.SNL.Clients.Office.Excel.Functions.SPG($A193, "SP_TOTAL_REV", N$3)</f>
        <v>133558</v>
      </c>
      <c r="O193" s="4" cm="1">
        <f t="array" ref="O193">_xll.SNL.Clients.Office.Excel.Functions.SPG($A193, "SP_TOTAL_REV", O$3)</f>
        <v>135419</v>
      </c>
      <c r="P193" s="4" cm="1">
        <f t="array" ref="P193">_xll.SNL.Clients.Office.Excel.Functions.SPG($A193, "SP_TOTAL_REV", P$3)</f>
        <v>141719</v>
      </c>
      <c r="Q193" s="4" cm="1">
        <f t="array" ref="Q193">_xll.SNL.Clients.Office.Excel.Functions.SPG($A193, "SP_TOTAL_REV", Q$3)</f>
        <v>189214</v>
      </c>
      <c r="R193" s="4" cm="1">
        <f t="array" ref="R193">_xll.SNL.Clients.Office.Excel.Functions.SPG($A193, "SP_TOTAL_REV", R$3)</f>
        <v>127246</v>
      </c>
      <c r="S193" s="4" cm="1">
        <f t="array" ref="S193">_xll.SNL.Clients.Office.Excel.Functions.SPG($A193, "SP_TOTAL_REV", S$3)</f>
        <v>131115</v>
      </c>
      <c r="T193" s="4" cm="1">
        <f t="array" ref="T193">_xll.SNL.Clients.Office.Excel.Functions.SPG($A193, "SP_TOTAL_REV", T$3)</f>
        <v>131930</v>
      </c>
      <c r="U193" s="4" cm="1">
        <f t="array" ref="U193">_xll.SNL.Clients.Office.Excel.Functions.SPG($A193, "SP_TOTAL_REV", U$3)</f>
        <v>137450</v>
      </c>
      <c r="V193" s="4" cm="1">
        <f t="array" ref="V193">_xll.SNL.Clients.Office.Excel.Functions.SPG($A193, "SP_TOTAL_REV", V$3)</f>
        <v>137973</v>
      </c>
      <c r="W193" s="4" cm="1">
        <f t="array" ref="W193">_xll.SNL.Clients.Office.Excel.Functions.SPG($A193, "SP_TOTAL_REV", W$3)</f>
        <v>144947</v>
      </c>
      <c r="X193" s="4" cm="1">
        <f t="array" ref="X193">_xll.SNL.Clients.Office.Excel.Functions.SPG($A193, "SP_TOTAL_REV", X$3)</f>
        <v>151915</v>
      </c>
      <c r="Y193" s="4" cm="1">
        <f t="array" ref="Y193">_xll.SNL.Clients.Office.Excel.Functions.SPG($A193, "SP_TOTAL_REV", Y$3)</f>
        <v>146198</v>
      </c>
      <c r="Z193" s="4" cm="1">
        <f t="array" ref="Z193">_xll.SNL.Clients.Office.Excel.Functions.SPG($A193, "SP_TOTAL_REV", Z$3)</f>
        <v>145538</v>
      </c>
    </row>
    <row r="194" spans="1:26" x14ac:dyDescent="0.3">
      <c r="A194" s="11" t="s">
        <v>1207</v>
      </c>
      <c r="B194" s="4" cm="1">
        <f t="array" ref="B194">_xll.SNL.Clients.Office.Excel.Functions.SPG($A194, "SP_TOTAL_REV", B$3)</f>
        <v>227793</v>
      </c>
      <c r="C194" s="4" cm="1">
        <f t="array" ref="C194">_xll.SNL.Clients.Office.Excel.Functions.SPG($A194, "SP_TOTAL_REV", C$3)</f>
        <v>234337</v>
      </c>
      <c r="D194" s="4" cm="1">
        <f t="array" ref="D194">_xll.SNL.Clients.Office.Excel.Functions.SPG($A194, "SP_TOTAL_REV", D$3)</f>
        <v>233143</v>
      </c>
      <c r="E194" s="4" cm="1">
        <f t="array" ref="E194">_xll.SNL.Clients.Office.Excel.Functions.SPG($A194, "SP_TOTAL_REV", E$3)</f>
        <v>257645</v>
      </c>
      <c r="F194" s="4" cm="1">
        <f t="array" ref="F194">_xll.SNL.Clients.Office.Excel.Functions.SPG($A194, "SP_TOTAL_REV", F$3)</f>
        <v>252009</v>
      </c>
      <c r="G194" s="4" cm="1">
        <f t="array" ref="G194">_xll.SNL.Clients.Office.Excel.Functions.SPG($A194, "SP_TOTAL_REV", G$3)</f>
        <v>298893</v>
      </c>
      <c r="H194" s="4" cm="1">
        <f t="array" ref="H194">_xll.SNL.Clients.Office.Excel.Functions.SPG($A194, "SP_TOTAL_REV", H$3)</f>
        <v>301401</v>
      </c>
      <c r="I194" s="4" cm="1">
        <f t="array" ref="I194">_xll.SNL.Clients.Office.Excel.Functions.SPG($A194, "SP_TOTAL_REV", I$3)</f>
        <v>339971</v>
      </c>
      <c r="J194" s="4" cm="1">
        <f t="array" ref="J194">_xll.SNL.Clients.Office.Excel.Functions.SPG($A194, "SP_TOTAL_REV", J$3)</f>
        <v>347174</v>
      </c>
      <c r="K194" s="4" cm="1">
        <f t="array" ref="K194">_xll.SNL.Clients.Office.Excel.Functions.SPG($A194, "SP_TOTAL_REV", K$3)</f>
        <v>333539</v>
      </c>
      <c r="L194" s="4" cm="1">
        <f t="array" ref="L194">_xll.SNL.Clients.Office.Excel.Functions.SPG($A194, "SP_TOTAL_REV", L$3)</f>
        <v>349006</v>
      </c>
      <c r="M194" s="4" cm="1">
        <f t="array" ref="M194">_xll.SNL.Clients.Office.Excel.Functions.SPG($A194, "SP_TOTAL_REV", M$3)</f>
        <v>377023</v>
      </c>
      <c r="N194" s="4" cm="1">
        <f t="array" ref="N194">_xll.SNL.Clients.Office.Excel.Functions.SPG($A194, "SP_TOTAL_REV", N$3)</f>
        <v>369979</v>
      </c>
      <c r="O194" s="4" cm="1">
        <f t="array" ref="O194">_xll.SNL.Clients.Office.Excel.Functions.SPG($A194, "SP_TOTAL_REV", O$3)</f>
        <v>364467</v>
      </c>
      <c r="P194" s="4" cm="1">
        <f t="array" ref="P194">_xll.SNL.Clients.Office.Excel.Functions.SPG($A194, "SP_TOTAL_REV", P$3)</f>
        <v>379150</v>
      </c>
      <c r="Q194" s="4" cm="1">
        <f t="array" ref="Q194">_xll.SNL.Clients.Office.Excel.Functions.SPG($A194, "SP_TOTAL_REV", Q$3)</f>
        <v>371658</v>
      </c>
      <c r="R194" s="4" cm="1">
        <f t="array" ref="R194">_xll.SNL.Clients.Office.Excel.Functions.SPG($A194, "SP_TOTAL_REV", R$3)</f>
        <v>345585</v>
      </c>
      <c r="S194" s="4" cm="1">
        <f t="array" ref="S194">_xll.SNL.Clients.Office.Excel.Functions.SPG($A194, "SP_TOTAL_REV", S$3)</f>
        <v>336630</v>
      </c>
      <c r="T194" s="4" cm="1">
        <f t="array" ref="T194">_xll.SNL.Clients.Office.Excel.Functions.SPG($A194, "SP_TOTAL_REV", T$3)</f>
        <v>318441</v>
      </c>
      <c r="U194" s="4" cm="1">
        <f t="array" ref="U194">_xll.SNL.Clients.Office.Excel.Functions.SPG($A194, "SP_TOTAL_REV", U$3)</f>
        <v>296411</v>
      </c>
      <c r="V194" s="4" cm="1">
        <f t="array" ref="V194">_xll.SNL.Clients.Office.Excel.Functions.SPG($A194, "SP_TOTAL_REV", V$3)</f>
        <v>249242</v>
      </c>
      <c r="W194" s="4" cm="1">
        <f t="array" ref="W194">_xll.SNL.Clients.Office.Excel.Functions.SPG($A194, "SP_TOTAL_REV", W$3)</f>
        <v>306627</v>
      </c>
      <c r="X194" s="4" cm="1">
        <f t="array" ref="X194">_xll.SNL.Clients.Office.Excel.Functions.SPG($A194, "SP_TOTAL_REV", X$3)</f>
        <v>329138</v>
      </c>
      <c r="Y194" s="4" cm="1">
        <f t="array" ref="Y194">_xll.SNL.Clients.Office.Excel.Functions.SPG($A194, "SP_TOTAL_REV", Y$3)</f>
        <v>363769</v>
      </c>
      <c r="Z194" s="4" cm="1">
        <f t="array" ref="Z194">_xll.SNL.Clients.Office.Excel.Functions.SPG($A194, "SP_TOTAL_REV", Z$3)</f>
        <v>315047</v>
      </c>
    </row>
    <row r="195" spans="1:26" x14ac:dyDescent="0.3">
      <c r="A195" s="11" t="s">
        <v>1208</v>
      </c>
      <c r="B195" s="4" cm="1">
        <f t="array" ref="B195">_xll.SNL.Clients.Office.Excel.Functions.SPG($A195, "SP_TOTAL_REV", B$3)</f>
        <v>214878</v>
      </c>
      <c r="C195" s="4" cm="1">
        <f t="array" ref="C195">_xll.SNL.Clients.Office.Excel.Functions.SPG($A195, "SP_TOTAL_REV", C$3)</f>
        <v>212991</v>
      </c>
      <c r="D195" s="4" cm="1">
        <f t="array" ref="D195">_xll.SNL.Clients.Office.Excel.Functions.SPG($A195, "SP_TOTAL_REV", D$3)</f>
        <v>212771</v>
      </c>
      <c r="E195" s="4" cm="1">
        <f t="array" ref="E195">_xll.SNL.Clients.Office.Excel.Functions.SPG($A195, "SP_TOTAL_REV", E$3)</f>
        <v>201067</v>
      </c>
      <c r="F195" s="4" cm="1">
        <f t="array" ref="F195">_xll.SNL.Clients.Office.Excel.Functions.SPG($A195, "SP_TOTAL_REV", F$3)</f>
        <v>203853</v>
      </c>
      <c r="G195" s="4" cm="1">
        <f t="array" ref="G195">_xll.SNL.Clients.Office.Excel.Functions.SPG($A195, "SP_TOTAL_REV", G$3)</f>
        <v>194740</v>
      </c>
      <c r="H195" s="4" cm="1">
        <f t="array" ref="H195">_xll.SNL.Clients.Office.Excel.Functions.SPG($A195, "SP_TOTAL_REV", H$3)</f>
        <v>197602</v>
      </c>
      <c r="I195" s="4" cm="1">
        <f t="array" ref="I195">_xll.SNL.Clients.Office.Excel.Functions.SPG($A195, "SP_TOTAL_REV", I$3)</f>
        <v>193108</v>
      </c>
      <c r="J195" s="4" cm="1">
        <f t="array" ref="J195">_xll.SNL.Clients.Office.Excel.Functions.SPG($A195, "SP_TOTAL_REV", J$3)</f>
        <v>205273</v>
      </c>
      <c r="K195" s="4" cm="1">
        <f t="array" ref="K195">_xll.SNL.Clients.Office.Excel.Functions.SPG($A195, "SP_TOTAL_REV", K$3)</f>
        <v>193836</v>
      </c>
      <c r="L195" s="4" cm="1">
        <f t="array" ref="L195">_xll.SNL.Clients.Office.Excel.Functions.SPG($A195, "SP_TOTAL_REV", L$3)</f>
        <v>184060</v>
      </c>
      <c r="M195" s="4" cm="1">
        <f t="array" ref="M195">_xll.SNL.Clients.Office.Excel.Functions.SPG($A195, "SP_TOTAL_REV", M$3)</f>
        <v>174919</v>
      </c>
      <c r="N195" s="4" cm="1">
        <f t="array" ref="N195">_xll.SNL.Clients.Office.Excel.Functions.SPG($A195, "SP_TOTAL_REV", N$3)</f>
        <v>168219</v>
      </c>
      <c r="O195" s="4" cm="1">
        <f t="array" ref="O195">_xll.SNL.Clients.Office.Excel.Functions.SPG($A195, "SP_TOTAL_REV", O$3)</f>
        <v>155887</v>
      </c>
      <c r="P195" s="4" cm="1">
        <f t="array" ref="P195">_xll.SNL.Clients.Office.Excel.Functions.SPG($A195, "SP_TOTAL_REV", P$3)</f>
        <v>162159</v>
      </c>
      <c r="Q195" s="4" cm="1">
        <f t="array" ref="Q195">_xll.SNL.Clients.Office.Excel.Functions.SPG($A195, "SP_TOTAL_REV", Q$3)</f>
        <v>149919</v>
      </c>
      <c r="R195" s="4" cm="1">
        <f t="array" ref="R195">_xll.SNL.Clients.Office.Excel.Functions.SPG($A195, "SP_TOTAL_REV", R$3)</f>
        <v>146535</v>
      </c>
      <c r="S195" s="4" cm="1">
        <f t="array" ref="S195">_xll.SNL.Clients.Office.Excel.Functions.SPG($A195, "SP_TOTAL_REV", S$3)</f>
        <v>146507</v>
      </c>
      <c r="T195" s="4" cm="1">
        <f t="array" ref="T195">_xll.SNL.Clients.Office.Excel.Functions.SPG($A195, "SP_TOTAL_REV", T$3)</f>
        <v>151472</v>
      </c>
      <c r="U195" s="4" cm="1">
        <f t="array" ref="U195">_xll.SNL.Clients.Office.Excel.Functions.SPG($A195, "SP_TOTAL_REV", U$3)</f>
        <v>140173</v>
      </c>
      <c r="V195" s="4" cm="1">
        <f t="array" ref="V195">_xll.SNL.Clients.Office.Excel.Functions.SPG($A195, "SP_TOTAL_REV", V$3)</f>
        <v>145287</v>
      </c>
      <c r="W195" s="4" cm="1">
        <f t="array" ref="W195">_xll.SNL.Clients.Office.Excel.Functions.SPG($A195, "SP_TOTAL_REV", W$3)</f>
        <v>138874</v>
      </c>
      <c r="X195" s="4" cm="1">
        <f t="array" ref="X195">_xll.SNL.Clients.Office.Excel.Functions.SPG($A195, "SP_TOTAL_REV", X$3)</f>
        <v>144785</v>
      </c>
      <c r="Y195" s="4" cm="1">
        <f t="array" ref="Y195">_xll.SNL.Clients.Office.Excel.Functions.SPG($A195, "SP_TOTAL_REV", Y$3)</f>
        <v>143100</v>
      </c>
      <c r="Z195" s="4" cm="1">
        <f t="array" ref="Z195">_xll.SNL.Clients.Office.Excel.Functions.SPG($A195, "SP_TOTAL_REV", Z$3)</f>
        <v>133685</v>
      </c>
    </row>
    <row r="196" spans="1:26" x14ac:dyDescent="0.3">
      <c r="A196" s="11" t="s">
        <v>1209</v>
      </c>
      <c r="B196" s="4" cm="1">
        <f t="array" ref="B196">_xll.SNL.Clients.Office.Excel.Functions.SPG($A196, "SP_TOTAL_REV", B$3)</f>
        <v>913000</v>
      </c>
      <c r="C196" s="4" cm="1">
        <f t="array" ref="C196">_xll.SNL.Clients.Office.Excel.Functions.SPG($A196, "SP_TOTAL_REV", C$3)</f>
        <v>929000</v>
      </c>
      <c r="D196" s="4" cm="1">
        <f t="array" ref="D196">_xll.SNL.Clients.Office.Excel.Functions.SPG($A196, "SP_TOTAL_REV", D$3)</f>
        <v>885200</v>
      </c>
      <c r="E196" s="4" cm="1">
        <f t="array" ref="E196">_xll.SNL.Clients.Office.Excel.Functions.SPG($A196, "SP_TOTAL_REV", E$3)</f>
        <v>905900</v>
      </c>
      <c r="F196" s="4" cm="1">
        <f t="array" ref="F196">_xll.SNL.Clients.Office.Excel.Functions.SPG($A196, "SP_TOTAL_REV", F$3)</f>
        <v>910600</v>
      </c>
      <c r="G196" s="4" t="str" cm="1">
        <f t="array" ref="G196">_xll.SNL.Clients.Office.Excel.Functions.SPG($A196, "SP_TOTAL_REV", G$3)</f>
        <v>NA</v>
      </c>
      <c r="H196" s="4" cm="1">
        <f t="array" ref="H196">_xll.SNL.Clients.Office.Excel.Functions.SPG($A196, "SP_TOTAL_REV", H$3)</f>
        <v>822100</v>
      </c>
      <c r="I196" s="4" cm="1">
        <f t="array" ref="I196">_xll.SNL.Clients.Office.Excel.Functions.SPG($A196, "SP_TOTAL_REV", I$3)</f>
        <v>833900</v>
      </c>
      <c r="J196" s="4" cm="1">
        <f t="array" ref="J196">_xll.SNL.Clients.Office.Excel.Functions.SPG($A196, "SP_TOTAL_REV", J$3)</f>
        <v>797900</v>
      </c>
      <c r="K196" s="4" cm="1">
        <f t="array" ref="K196">_xll.SNL.Clients.Office.Excel.Functions.SPG($A196, "SP_TOTAL_REV", K$3)</f>
        <v>774600</v>
      </c>
      <c r="L196" s="4" cm="1">
        <f t="array" ref="L196">_xll.SNL.Clients.Office.Excel.Functions.SPG($A196, "SP_TOTAL_REV", L$3)</f>
        <v>753600</v>
      </c>
      <c r="M196" s="4" cm="1">
        <f t="array" ref="M196">_xll.SNL.Clients.Office.Excel.Functions.SPG($A196, "SP_TOTAL_REV", M$3)</f>
        <v>733300</v>
      </c>
      <c r="N196" s="4" cm="1">
        <f t="array" ref="N196">_xll.SNL.Clients.Office.Excel.Functions.SPG($A196, "SP_TOTAL_REV", N$3)</f>
        <v>726200</v>
      </c>
      <c r="O196" s="4" cm="1">
        <f t="array" ref="O196">_xll.SNL.Clients.Office.Excel.Functions.SPG($A196, "SP_TOTAL_REV", O$3)</f>
        <v>685400</v>
      </c>
      <c r="P196" s="4" cm="1">
        <f t="array" ref="P196">_xll.SNL.Clients.Office.Excel.Functions.SPG($A196, "SP_TOTAL_REV", P$3)</f>
        <v>689600</v>
      </c>
      <c r="Q196" s="4" cm="1">
        <f t="array" ref="Q196">_xll.SNL.Clients.Office.Excel.Functions.SPG($A196, "SP_TOTAL_REV", Q$3)</f>
        <v>691600</v>
      </c>
      <c r="R196" s="4" cm="1">
        <f t="array" ref="R196">_xll.SNL.Clients.Office.Excel.Functions.SPG($A196, "SP_TOTAL_REV", R$3)</f>
        <v>698400</v>
      </c>
      <c r="S196" s="4" cm="1">
        <f t="array" ref="S196">_xll.SNL.Clients.Office.Excel.Functions.SPG($A196, "SP_TOTAL_REV", S$3)</f>
        <v>708600</v>
      </c>
      <c r="T196" s="4" cm="1">
        <f t="array" ref="T196">_xll.SNL.Clients.Office.Excel.Functions.SPG($A196, "SP_TOTAL_REV", T$3)</f>
        <v>591200</v>
      </c>
      <c r="U196" s="4" cm="1">
        <f t="array" ref="U196">_xll.SNL.Clients.Office.Excel.Functions.SPG($A196, "SP_TOTAL_REV", U$3)</f>
        <v>514700</v>
      </c>
      <c r="V196" s="4" cm="1">
        <f t="array" ref="V196">_xll.SNL.Clients.Office.Excel.Functions.SPG($A196, "SP_TOTAL_REV", V$3)</f>
        <v>663300</v>
      </c>
      <c r="W196" s="4" cm="1">
        <f t="array" ref="W196">_xll.SNL.Clients.Office.Excel.Functions.SPG($A196, "SP_TOTAL_REV", W$3)</f>
        <v>719100</v>
      </c>
      <c r="X196" s="4" cm="1">
        <f t="array" ref="X196">_xll.SNL.Clients.Office.Excel.Functions.SPG($A196, "SP_TOTAL_REV", X$3)</f>
        <v>711900</v>
      </c>
      <c r="Y196" s="4" cm="1">
        <f t="array" ref="Y196">_xll.SNL.Clients.Office.Excel.Functions.SPG($A196, "SP_TOTAL_REV", Y$3)</f>
        <v>719900</v>
      </c>
      <c r="Z196" s="4" cm="1">
        <f t="array" ref="Z196">_xll.SNL.Clients.Office.Excel.Functions.SPG($A196, "SP_TOTAL_REV", Z$3)</f>
        <v>695500</v>
      </c>
    </row>
    <row r="197" spans="1:26" x14ac:dyDescent="0.3">
      <c r="A197" s="11" t="s">
        <v>1210</v>
      </c>
      <c r="B197" s="4" cm="1">
        <f t="array" ref="B197">_xll.SNL.Clients.Office.Excel.Functions.SPG($A197, "SP_TOTAL_REV", B$3)</f>
        <v>621400</v>
      </c>
      <c r="C197" s="4" cm="1">
        <f t="array" ref="C197">_xll.SNL.Clients.Office.Excel.Functions.SPG($A197, "SP_TOTAL_REV", C$3)</f>
        <v>708300</v>
      </c>
      <c r="D197" s="4" cm="1">
        <f t="array" ref="D197">_xll.SNL.Clients.Office.Excel.Functions.SPG($A197, "SP_TOTAL_REV", D$3)</f>
        <v>624800</v>
      </c>
      <c r="E197" s="4" cm="1">
        <f t="array" ref="E197">_xll.SNL.Clients.Office.Excel.Functions.SPG($A197, "SP_TOTAL_REV", E$3)</f>
        <v>588400</v>
      </c>
      <c r="F197" s="4" cm="1">
        <f t="array" ref="F197">_xll.SNL.Clients.Office.Excel.Functions.SPG($A197, "SP_TOTAL_REV", F$3)</f>
        <v>551700</v>
      </c>
      <c r="G197" s="4" cm="1">
        <f t="array" ref="G197">_xll.SNL.Clients.Office.Excel.Functions.SPG($A197, "SP_TOTAL_REV", G$3)</f>
        <v>568500</v>
      </c>
      <c r="H197" s="4" cm="1">
        <f t="array" ref="H197">_xll.SNL.Clients.Office.Excel.Functions.SPG($A197, "SP_TOTAL_REV", H$3)</f>
        <v>521000</v>
      </c>
      <c r="I197" s="4" cm="1">
        <f t="array" ref="I197">_xll.SNL.Clients.Office.Excel.Functions.SPG($A197, "SP_TOTAL_REV", I$3)</f>
        <v>516500</v>
      </c>
      <c r="J197" s="4" cm="1">
        <f t="array" ref="J197">_xll.SNL.Clients.Office.Excel.Functions.SPG($A197, "SP_TOTAL_REV", J$3)</f>
        <v>495800</v>
      </c>
      <c r="K197" s="4" cm="1">
        <f t="array" ref="K197">_xll.SNL.Clients.Office.Excel.Functions.SPG($A197, "SP_TOTAL_REV", K$3)</f>
        <v>515200</v>
      </c>
      <c r="L197" s="4" cm="1">
        <f t="array" ref="L197">_xll.SNL.Clients.Office.Excel.Functions.SPG($A197, "SP_TOTAL_REV", L$3)</f>
        <v>512900</v>
      </c>
      <c r="M197" s="4" cm="1">
        <f t="array" ref="M197">_xll.SNL.Clients.Office.Excel.Functions.SPG($A197, "SP_TOTAL_REV", M$3)</f>
        <v>555500</v>
      </c>
      <c r="N197" s="4" cm="1">
        <f t="array" ref="N197">_xll.SNL.Clients.Office.Excel.Functions.SPG($A197, "SP_TOTAL_REV", N$3)</f>
        <v>620000</v>
      </c>
      <c r="O197" s="4" cm="1">
        <f t="array" ref="O197">_xll.SNL.Clients.Office.Excel.Functions.SPG($A197, "SP_TOTAL_REV", O$3)</f>
        <v>697200</v>
      </c>
      <c r="P197" s="4" cm="1">
        <f t="array" ref="P197">_xll.SNL.Clients.Office.Excel.Functions.SPG($A197, "SP_TOTAL_REV", P$3)</f>
        <v>687400</v>
      </c>
      <c r="Q197" s="4" cm="1">
        <f t="array" ref="Q197">_xll.SNL.Clients.Office.Excel.Functions.SPG($A197, "SP_TOTAL_REV", Q$3)</f>
        <v>738400</v>
      </c>
      <c r="R197" s="4" cm="1">
        <f t="array" ref="R197">_xll.SNL.Clients.Office.Excel.Functions.SPG($A197, "SP_TOTAL_REV", R$3)</f>
        <v>644000</v>
      </c>
      <c r="S197" s="4" cm="1">
        <f t="array" ref="S197">_xll.SNL.Clients.Office.Excel.Functions.SPG($A197, "SP_TOTAL_REV", S$3)</f>
        <v>657200</v>
      </c>
      <c r="T197" s="4" cm="1">
        <f t="array" ref="T197">_xll.SNL.Clients.Office.Excel.Functions.SPG($A197, "SP_TOTAL_REV", T$3)</f>
        <v>568500</v>
      </c>
      <c r="U197" s="4" cm="1">
        <f t="array" ref="U197">_xll.SNL.Clients.Office.Excel.Functions.SPG($A197, "SP_TOTAL_REV", U$3)</f>
        <v>518000</v>
      </c>
      <c r="V197" s="4" cm="1">
        <f t="array" ref="V197">_xll.SNL.Clients.Office.Excel.Functions.SPG($A197, "SP_TOTAL_REV", V$3)</f>
        <v>554900</v>
      </c>
      <c r="W197" s="4" cm="1">
        <f t="array" ref="W197">_xll.SNL.Clients.Office.Excel.Functions.SPG($A197, "SP_TOTAL_REV", W$3)</f>
        <v>601200</v>
      </c>
      <c r="X197" s="4" cm="1">
        <f t="array" ref="X197">_xll.SNL.Clients.Office.Excel.Functions.SPG($A197, "SP_TOTAL_REV", X$3)</f>
        <v>536000</v>
      </c>
      <c r="Y197" s="4" cm="1">
        <f t="array" ref="Y197">_xll.SNL.Clients.Office.Excel.Functions.SPG($A197, "SP_TOTAL_REV", Y$3)</f>
        <v>535900</v>
      </c>
      <c r="Z197" s="4" cm="1">
        <f t="array" ref="Z197">_xll.SNL.Clients.Office.Excel.Functions.SPG($A197, "SP_TOTAL_REV", Z$3)</f>
        <v>519300</v>
      </c>
    </row>
    <row r="198" spans="1:26" x14ac:dyDescent="0.3">
      <c r="A198" s="11" t="s">
        <v>1211</v>
      </c>
      <c r="B198" s="4" cm="1">
        <f t="array" ref="B198">_xll.SNL.Clients.Office.Excel.Functions.SPG($A198, "SP_TOTAL_REV", B$3)</f>
        <v>897841</v>
      </c>
      <c r="C198" s="4" cm="1">
        <f t="array" ref="C198">_xll.SNL.Clients.Office.Excel.Functions.SPG($A198, "SP_TOTAL_REV", C$3)</f>
        <v>1088173</v>
      </c>
      <c r="D198" s="4" cm="1">
        <f t="array" ref="D198">_xll.SNL.Clients.Office.Excel.Functions.SPG($A198, "SP_TOTAL_REV", D$3)</f>
        <v>1054969</v>
      </c>
      <c r="E198" s="4" cm="1">
        <f t="array" ref="E198">_xll.SNL.Clients.Office.Excel.Functions.SPG($A198, "SP_TOTAL_REV", E$3)</f>
        <v>1023825</v>
      </c>
      <c r="F198" s="4" cm="1">
        <f t="array" ref="F198">_xll.SNL.Clients.Office.Excel.Functions.SPG($A198, "SP_TOTAL_REV", F$3)</f>
        <v>901983</v>
      </c>
      <c r="G198" s="4" cm="1">
        <f t="array" ref="G198">_xll.SNL.Clients.Office.Excel.Functions.SPG($A198, "SP_TOTAL_REV", G$3)</f>
        <v>1011935</v>
      </c>
      <c r="H198" s="4" cm="1">
        <f t="array" ref="H198">_xll.SNL.Clients.Office.Excel.Functions.SPG($A198, "SP_TOTAL_REV", H$3)</f>
        <v>972140</v>
      </c>
      <c r="I198" s="4" cm="1">
        <f t="array" ref="I198">_xll.SNL.Clients.Office.Excel.Functions.SPG($A198, "SP_TOTAL_REV", I$3)</f>
        <v>957317</v>
      </c>
      <c r="J198" s="4" cm="1">
        <f t="array" ref="J198">_xll.SNL.Clients.Office.Excel.Functions.SPG($A198, "SP_TOTAL_REV", J$3)</f>
        <v>892812</v>
      </c>
      <c r="K198" s="4" cm="1">
        <f t="array" ref="K198">_xll.SNL.Clients.Office.Excel.Functions.SPG($A198, "SP_TOTAL_REV", K$3)</f>
        <v>972123</v>
      </c>
      <c r="L198" s="4" cm="1">
        <f t="array" ref="L198">_xll.SNL.Clients.Office.Excel.Functions.SPG($A198, "SP_TOTAL_REV", L$3)</f>
        <v>940652</v>
      </c>
      <c r="M198" s="4" cm="1">
        <f t="array" ref="M198">_xll.SNL.Clients.Office.Excel.Functions.SPG($A198, "SP_TOTAL_REV", M$3)</f>
        <v>932878</v>
      </c>
      <c r="N198" s="4" cm="1">
        <f t="array" ref="N198">_xll.SNL.Clients.Office.Excel.Functions.SPG($A198, "SP_TOTAL_REV", N$3)</f>
        <v>813721</v>
      </c>
      <c r="O198" s="4" cm="1">
        <f t="array" ref="O198">_xll.SNL.Clients.Office.Excel.Functions.SPG($A198, "SP_TOTAL_REV", O$3)</f>
        <v>896731</v>
      </c>
      <c r="P198" s="4" cm="1">
        <f t="array" ref="P198">_xll.SNL.Clients.Office.Excel.Functions.SPG($A198, "SP_TOTAL_REV", P$3)</f>
        <v>838115</v>
      </c>
      <c r="Q198" s="4" cm="1">
        <f t="array" ref="Q198">_xll.SNL.Clients.Office.Excel.Functions.SPG($A198, "SP_TOTAL_REV", Q$3)</f>
        <v>751811</v>
      </c>
      <c r="R198" s="4" cm="1">
        <f t="array" ref="R198">_xll.SNL.Clients.Office.Excel.Functions.SPG($A198, "SP_TOTAL_REV", R$3)</f>
        <v>607581</v>
      </c>
      <c r="S198" s="4" cm="1">
        <f t="array" ref="S198">_xll.SNL.Clients.Office.Excel.Functions.SPG($A198, "SP_TOTAL_REV", S$3)</f>
        <v>665517</v>
      </c>
      <c r="T198" s="4" cm="1">
        <f t="array" ref="T198">_xll.SNL.Clients.Office.Excel.Functions.SPG($A198, "SP_TOTAL_REV", T$3)</f>
        <v>600888</v>
      </c>
      <c r="U198" s="4" cm="1">
        <f t="array" ref="U198">_xll.SNL.Clients.Office.Excel.Functions.SPG($A198, "SP_TOTAL_REV", U$3)</f>
        <v>562436</v>
      </c>
      <c r="V198" s="4" cm="1">
        <f t="array" ref="V198">_xll.SNL.Clients.Office.Excel.Functions.SPG($A198, "SP_TOTAL_REV", V$3)</f>
        <v>534726</v>
      </c>
      <c r="W198" s="4" cm="1">
        <f t="array" ref="W198">_xll.SNL.Clients.Office.Excel.Functions.SPG($A198, "SP_TOTAL_REV", W$3)</f>
        <v>581740</v>
      </c>
      <c r="X198" s="4" cm="1">
        <f t="array" ref="X198">_xll.SNL.Clients.Office.Excel.Functions.SPG($A198, "SP_TOTAL_REV", X$3)</f>
        <v>537702</v>
      </c>
      <c r="Y198" s="4" cm="1">
        <f t="array" ref="Y198">_xll.SNL.Clients.Office.Excel.Functions.SPG($A198, "SP_TOTAL_REV", Y$3)</f>
        <v>534133</v>
      </c>
      <c r="Z198" s="4" cm="1">
        <f t="array" ref="Z198">_xll.SNL.Clients.Office.Excel.Functions.SPG($A198, "SP_TOTAL_REV", Z$3)</f>
        <v>508186</v>
      </c>
    </row>
    <row r="199" spans="1:26" x14ac:dyDescent="0.3">
      <c r="A199" s="11" t="s">
        <v>1212</v>
      </c>
      <c r="B199" s="4" cm="1">
        <f t="array" ref="B199">_xll.SNL.Clients.Office.Excel.Functions.SPG($A199, "SP_TOTAL_REV", B$3)</f>
        <v>1593019</v>
      </c>
      <c r="C199" s="4" cm="1">
        <f t="array" ref="C199">_xll.SNL.Clients.Office.Excel.Functions.SPG($A199, "SP_TOTAL_REV", C$3)</f>
        <v>1897498</v>
      </c>
      <c r="D199" s="4" cm="1">
        <f t="array" ref="D199">_xll.SNL.Clients.Office.Excel.Functions.SPG($A199, "SP_TOTAL_REV", D$3)</f>
        <v>1683552</v>
      </c>
      <c r="E199" s="4" cm="1">
        <f t="array" ref="E199">_xll.SNL.Clients.Office.Excel.Functions.SPG($A199, "SP_TOTAL_REV", E$3)</f>
        <v>1656445</v>
      </c>
      <c r="F199" s="4" cm="1">
        <f t="array" ref="F199">_xll.SNL.Clients.Office.Excel.Functions.SPG($A199, "SP_TOTAL_REV", F$3)</f>
        <v>1738203</v>
      </c>
      <c r="G199" s="4" cm="1">
        <f t="array" ref="G199">_xll.SNL.Clients.Office.Excel.Functions.SPG($A199, "SP_TOTAL_REV", G$3)</f>
        <v>1197206</v>
      </c>
      <c r="H199" s="4" cm="1">
        <f t="array" ref="H199">_xll.SNL.Clients.Office.Excel.Functions.SPG($A199, "SP_TOTAL_REV", H$3)</f>
        <v>1182109</v>
      </c>
      <c r="I199" s="4" cm="1">
        <f t="array" ref="I199">_xll.SNL.Clients.Office.Excel.Functions.SPG($A199, "SP_TOTAL_REV", I$3)</f>
        <v>1037610</v>
      </c>
      <c r="J199" s="4" cm="1">
        <f t="array" ref="J199">_xll.SNL.Clients.Office.Excel.Functions.SPG($A199, "SP_TOTAL_REV", J$3)</f>
        <v>1283492</v>
      </c>
      <c r="K199" s="4" cm="1">
        <f t="array" ref="K199">_xll.SNL.Clients.Office.Excel.Functions.SPG($A199, "SP_TOTAL_REV", K$3)</f>
        <v>1263342</v>
      </c>
      <c r="L199" s="4" cm="1">
        <f t="array" ref="L199">_xll.SNL.Clients.Office.Excel.Functions.SPG($A199, "SP_TOTAL_REV", L$3)</f>
        <v>1365543</v>
      </c>
      <c r="M199" s="4" cm="1">
        <f t="array" ref="M199">_xll.SNL.Clients.Office.Excel.Functions.SPG($A199, "SP_TOTAL_REV", M$3)</f>
        <v>1338070</v>
      </c>
      <c r="N199" s="4" cm="1">
        <f t="array" ref="N199">_xll.SNL.Clients.Office.Excel.Functions.SPG($A199, "SP_TOTAL_REV", N$3)</f>
        <v>1692842</v>
      </c>
      <c r="O199" s="4" cm="1">
        <f t="array" ref="O199">_xll.SNL.Clients.Office.Excel.Functions.SPG($A199, "SP_TOTAL_REV", O$3)</f>
        <v>1758491</v>
      </c>
      <c r="P199" s="4" cm="1">
        <f t="array" ref="P199">_xll.SNL.Clients.Office.Excel.Functions.SPG($A199, "SP_TOTAL_REV", P$3)</f>
        <v>1892290</v>
      </c>
      <c r="Q199" s="4" cm="1">
        <f t="array" ref="Q199">_xll.SNL.Clients.Office.Excel.Functions.SPG($A199, "SP_TOTAL_REV", Q$3)</f>
        <v>1907038</v>
      </c>
      <c r="R199" s="4" cm="1">
        <f t="array" ref="R199">_xll.SNL.Clients.Office.Excel.Functions.SPG($A199, "SP_TOTAL_REV", R$3)</f>
        <v>2456007</v>
      </c>
      <c r="S199" s="4" cm="1">
        <f t="array" ref="S199">_xll.SNL.Clients.Office.Excel.Functions.SPG($A199, "SP_TOTAL_REV", S$3)</f>
        <v>1834183</v>
      </c>
      <c r="T199" s="4" cm="1">
        <f t="array" ref="T199">_xll.SNL.Clients.Office.Excel.Functions.SPG($A199, "SP_TOTAL_REV", T$3)</f>
        <v>1599711</v>
      </c>
      <c r="U199" s="4" cm="1">
        <f t="array" ref="U199">_xll.SNL.Clients.Office.Excel.Functions.SPG($A199, "SP_TOTAL_REV", U$3)</f>
        <v>1119708</v>
      </c>
      <c r="V199" s="4" cm="1">
        <f t="array" ref="V199">_xll.SNL.Clients.Office.Excel.Functions.SPG($A199, "SP_TOTAL_REV", V$3)</f>
        <v>1296919</v>
      </c>
      <c r="W199" s="4" cm="1">
        <f t="array" ref="W199">_xll.SNL.Clients.Office.Excel.Functions.SPG($A199, "SP_TOTAL_REV", W$3)</f>
        <v>892810</v>
      </c>
      <c r="X199" s="4" cm="1">
        <f t="array" ref="X199">_xll.SNL.Clients.Office.Excel.Functions.SPG($A199, "SP_TOTAL_REV", X$3)</f>
        <v>905398</v>
      </c>
      <c r="Y199" s="4" cm="1">
        <f t="array" ref="Y199">_xll.SNL.Clients.Office.Excel.Functions.SPG($A199, "SP_TOTAL_REV", Y$3)</f>
        <v>1100689</v>
      </c>
      <c r="Z199" s="4" cm="1">
        <f t="array" ref="Z199">_xll.SNL.Clients.Office.Excel.Functions.SPG($A199, "SP_TOTAL_REV", Z$3)</f>
        <v>832738</v>
      </c>
    </row>
    <row r="200" spans="1:26" x14ac:dyDescent="0.3">
      <c r="A200" s="11" t="s">
        <v>1213</v>
      </c>
      <c r="B200" s="4" cm="1">
        <f t="array" ref="B200">_xll.SNL.Clients.Office.Excel.Functions.SPG($A200, "SP_TOTAL_REV", B$3)</f>
        <v>5722500</v>
      </c>
      <c r="C200" s="4" cm="1">
        <f t="array" ref="C200">_xll.SNL.Clients.Office.Excel.Functions.SPG($A200, "SP_TOTAL_REV", C$3)</f>
        <v>6764900</v>
      </c>
      <c r="D200" s="4" cm="1">
        <f t="array" ref="D200">_xll.SNL.Clients.Office.Excel.Functions.SPG($A200, "SP_TOTAL_REV", D$3)</f>
        <v>5870800</v>
      </c>
      <c r="E200" s="4" cm="1">
        <f t="array" ref="E200">_xll.SNL.Clients.Office.Excel.Functions.SPG($A200, "SP_TOTAL_REV", E$3)</f>
        <v>5623000</v>
      </c>
      <c r="F200" s="4" cm="1">
        <f t="array" ref="F200">_xll.SNL.Clients.Office.Excel.Functions.SPG($A200, "SP_TOTAL_REV", F$3)</f>
        <v>5122300</v>
      </c>
      <c r="G200" s="4" cm="1">
        <f t="array" ref="G200">_xll.SNL.Clients.Office.Excel.Functions.SPG($A200, "SP_TOTAL_REV", G$3)</f>
        <v>5807600</v>
      </c>
      <c r="H200" s="4" cm="1">
        <f t="array" ref="H200">_xll.SNL.Clients.Office.Excel.Functions.SPG($A200, "SP_TOTAL_REV", H$3)</f>
        <v>5101900</v>
      </c>
      <c r="I200" s="4" cm="1">
        <f t="array" ref="I200">_xll.SNL.Clients.Office.Excel.Functions.SPG($A200, "SP_TOTAL_REV", I$3)</f>
        <v>4949600</v>
      </c>
      <c r="J200" s="4" cm="1">
        <f t="array" ref="J200">_xll.SNL.Clients.Office.Excel.Functions.SPG($A200, "SP_TOTAL_REV", J$3)</f>
        <v>4713000</v>
      </c>
      <c r="K200" s="4" cm="1">
        <f t="array" ref="K200">_xll.SNL.Clients.Office.Excel.Functions.SPG($A200, "SP_TOTAL_REV", K$3)</f>
        <v>5597500</v>
      </c>
      <c r="L200" s="4" cm="1">
        <f t="array" ref="L200">_xll.SNL.Clients.Office.Excel.Functions.SPG($A200, "SP_TOTAL_REV", L$3)</f>
        <v>5178500</v>
      </c>
      <c r="M200" s="4" cm="1">
        <f t="array" ref="M200">_xll.SNL.Clients.Office.Excel.Functions.SPG($A200, "SP_TOTAL_REV", M$3)</f>
        <v>5474800</v>
      </c>
      <c r="N200" s="4" cm="1">
        <f t="array" ref="N200">_xll.SNL.Clients.Office.Excel.Functions.SPG($A200, "SP_TOTAL_REV", N$3)</f>
        <v>4820100</v>
      </c>
      <c r="O200" s="4" cm="1">
        <f t="array" ref="O200">_xll.SNL.Clients.Office.Excel.Functions.SPG($A200, "SP_TOTAL_REV", O$3)</f>
        <v>6046300</v>
      </c>
      <c r="P200" s="4" cm="1">
        <f t="array" ref="P200">_xll.SNL.Clients.Office.Excel.Functions.SPG($A200, "SP_TOTAL_REV", P$3)</f>
        <v>4907500</v>
      </c>
      <c r="Q200" s="4" cm="1">
        <f t="array" ref="Q200">_xll.SNL.Clients.Office.Excel.Functions.SPG($A200, "SP_TOTAL_REV", Q$3)</f>
        <v>4535600</v>
      </c>
      <c r="R200" s="4" cm="1">
        <f t="array" ref="R200">_xll.SNL.Clients.Office.Excel.Functions.SPG($A200, "SP_TOTAL_REV", R$3)</f>
        <v>4085400</v>
      </c>
      <c r="S200" s="4" cm="1">
        <f t="array" ref="S200">_xll.SNL.Clients.Office.Excel.Functions.SPG($A200, "SP_TOTAL_REV", S$3)</f>
        <v>4858500</v>
      </c>
      <c r="T200" s="4" cm="1">
        <f t="array" ref="T200">_xll.SNL.Clients.Office.Excel.Functions.SPG($A200, "SP_TOTAL_REV", T$3)</f>
        <v>3995800</v>
      </c>
      <c r="U200" s="4" cm="1">
        <f t="array" ref="U200">_xll.SNL.Clients.Office.Excel.Functions.SPG($A200, "SP_TOTAL_REV", U$3)</f>
        <v>3685500</v>
      </c>
      <c r="V200" s="4" cm="1">
        <f t="array" ref="V200">_xll.SNL.Clients.Office.Excel.Functions.SPG($A200, "SP_TOTAL_REV", V$3)</f>
        <v>4068600</v>
      </c>
      <c r="W200" s="4" cm="1">
        <f t="array" ref="W200">_xll.SNL.Clients.Office.Excel.Functions.SPG($A200, "SP_TOTAL_REV", W$3)</f>
        <v>5405600</v>
      </c>
      <c r="X200" s="4" cm="1">
        <f t="array" ref="X200">_xll.SNL.Clients.Office.Excel.Functions.SPG($A200, "SP_TOTAL_REV", X$3)</f>
        <v>4513400</v>
      </c>
      <c r="Y200" s="4" cm="1">
        <f t="array" ref="Y200">_xll.SNL.Clients.Office.Excel.Functions.SPG($A200, "SP_TOTAL_REV", Y$3)</f>
        <v>4277500</v>
      </c>
      <c r="Z200" s="4" cm="1">
        <f t="array" ref="Z200">_xll.SNL.Clients.Office.Excel.Functions.SPG($A200, "SP_TOTAL_REV", Z$3)</f>
        <v>3825300</v>
      </c>
    </row>
    <row r="201" spans="1:26" x14ac:dyDescent="0.3">
      <c r="A201" s="11" t="s">
        <v>1214</v>
      </c>
      <c r="B201" s="4" cm="1">
        <f t="array" ref="B201">_xll.SNL.Clients.Office.Excel.Functions.SPG($A201, "SP_TOTAL_REV", B$3)</f>
        <v>1391777</v>
      </c>
      <c r="C201" s="4" cm="1">
        <f t="array" ref="C201">_xll.SNL.Clients.Office.Excel.Functions.SPG($A201, "SP_TOTAL_REV", C$3)</f>
        <v>1999899</v>
      </c>
      <c r="D201" s="4" cm="1">
        <f t="array" ref="D201">_xll.SNL.Clients.Office.Excel.Functions.SPG($A201, "SP_TOTAL_REV", D$3)</f>
        <v>1752608</v>
      </c>
      <c r="E201" s="4" cm="1">
        <f t="array" ref="E201">_xll.SNL.Clients.Office.Excel.Functions.SPG($A201, "SP_TOTAL_REV", E$3)</f>
        <v>1709813</v>
      </c>
      <c r="F201" s="4" cm="1">
        <f t="array" ref="F201">_xll.SNL.Clients.Office.Excel.Functions.SPG($A201, "SP_TOTAL_REV", F$3)</f>
        <v>1467766</v>
      </c>
      <c r="G201" s="4" cm="1">
        <f t="array" ref="G201">_xll.SNL.Clients.Office.Excel.Functions.SPG($A201, "SP_TOTAL_REV", G$3)</f>
        <v>1673988</v>
      </c>
      <c r="H201" s="4" cm="1">
        <f t="array" ref="H201">_xll.SNL.Clients.Office.Excel.Functions.SPG($A201, "SP_TOTAL_REV", H$3)</f>
        <v>1587011</v>
      </c>
      <c r="I201" s="4" cm="1">
        <f t="array" ref="I201">_xll.SNL.Clients.Office.Excel.Functions.SPG($A201, "SP_TOTAL_REV", I$3)</f>
        <v>1765316</v>
      </c>
      <c r="J201" s="4" cm="1">
        <f t="array" ref="J201">_xll.SNL.Clients.Office.Excel.Functions.SPG($A201, "SP_TOTAL_REV", J$3)</f>
        <v>1384314</v>
      </c>
      <c r="K201" s="4" cm="1">
        <f t="array" ref="K201">_xll.SNL.Clients.Office.Excel.Functions.SPG($A201, "SP_TOTAL_REV", K$3)</f>
        <v>1940030</v>
      </c>
      <c r="L201" s="4" cm="1">
        <f t="array" ref="L201">_xll.SNL.Clients.Office.Excel.Functions.SPG($A201, "SP_TOTAL_REV", L$3)</f>
        <v>1844895</v>
      </c>
      <c r="M201" s="4" cm="1">
        <f t="array" ref="M201">_xll.SNL.Clients.Office.Excel.Functions.SPG($A201, "SP_TOTAL_REV", M$3)</f>
        <v>1720062</v>
      </c>
      <c r="N201" s="4" cm="1">
        <f t="array" ref="N201">_xll.SNL.Clients.Office.Excel.Functions.SPG($A201, "SP_TOTAL_REV", N$3)</f>
        <v>1398789</v>
      </c>
      <c r="O201" s="4" cm="1">
        <f t="array" ref="O201">_xll.SNL.Clients.Office.Excel.Functions.SPG($A201, "SP_TOTAL_REV", O$3)</f>
        <v>1675198</v>
      </c>
      <c r="P201" s="4" cm="1">
        <f t="array" ref="P201">_xll.SNL.Clients.Office.Excel.Functions.SPG($A201, "SP_TOTAL_REV", P$3)</f>
        <v>1467102</v>
      </c>
      <c r="Q201" s="4" cm="1">
        <f t="array" ref="Q201">_xll.SNL.Clients.Office.Excel.Functions.SPG($A201, "SP_TOTAL_REV", Q$3)</f>
        <v>1440892</v>
      </c>
      <c r="R201" s="4" cm="1">
        <f t="array" ref="R201">_xll.SNL.Clients.Office.Excel.Functions.SPG($A201, "SP_TOTAL_REV", R$3)</f>
        <v>1141738</v>
      </c>
      <c r="S201" s="4" cm="1">
        <f t="array" ref="S201">_xll.SNL.Clients.Office.Excel.Functions.SPG($A201, "SP_TOTAL_REV", S$3)</f>
        <v>1194256</v>
      </c>
      <c r="T201" s="4" cm="1">
        <f t="array" ref="T201">_xll.SNL.Clients.Office.Excel.Functions.SPG($A201, "SP_TOTAL_REV", T$3)</f>
        <v>999013</v>
      </c>
      <c r="U201" s="4" cm="1">
        <f t="array" ref="U201">_xll.SNL.Clients.Office.Excel.Functions.SPG($A201, "SP_TOTAL_REV", U$3)</f>
        <v>913970</v>
      </c>
      <c r="V201" s="4" cm="1">
        <f t="array" ref="V201">_xll.SNL.Clients.Office.Excel.Functions.SPG($A201, "SP_TOTAL_REV", V$3)</f>
        <v>1075935</v>
      </c>
      <c r="W201" s="4" cm="1">
        <f t="array" ref="W201">_xll.SNL.Clients.Office.Excel.Functions.SPG($A201, "SP_TOTAL_REV", W$3)</f>
        <v>1558675</v>
      </c>
      <c r="X201" s="4" cm="1">
        <f t="array" ref="X201">_xll.SNL.Clients.Office.Excel.Functions.SPG($A201, "SP_TOTAL_REV", X$3)</f>
        <v>1160786</v>
      </c>
      <c r="Y201" s="4" cm="1">
        <f t="array" ref="Y201">_xll.SNL.Clients.Office.Excel.Functions.SPG($A201, "SP_TOTAL_REV", Y$3)</f>
        <v>1021803</v>
      </c>
      <c r="Z201" s="4" cm="1">
        <f t="array" ref="Z201">_xll.SNL.Clients.Office.Excel.Functions.SPG($A201, "SP_TOTAL_REV", Z$3)</f>
        <v>811483</v>
      </c>
    </row>
    <row r="202" spans="1:26" x14ac:dyDescent="0.3">
      <c r="A202" s="11" t="s">
        <v>1215</v>
      </c>
      <c r="B202" s="4" cm="1">
        <f t="array" ref="B202">_xll.SNL.Clients.Office.Excel.Functions.SPG($A202, "SP_TOTAL_REV", B$3)</f>
        <v>2055000</v>
      </c>
      <c r="C202" s="4" cm="1">
        <f t="array" ref="C202">_xll.SNL.Clients.Office.Excel.Functions.SPG($A202, "SP_TOTAL_REV", C$3)</f>
        <v>2122000</v>
      </c>
      <c r="D202" s="4" cm="1">
        <f t="array" ref="D202">_xll.SNL.Clients.Office.Excel.Functions.SPG($A202, "SP_TOTAL_REV", D$3)</f>
        <v>1947000</v>
      </c>
      <c r="E202" s="4" cm="1">
        <f t="array" ref="E202">_xll.SNL.Clients.Office.Excel.Functions.SPG($A202, "SP_TOTAL_REV", E$3)</f>
        <v>1855000</v>
      </c>
      <c r="F202" s="4" cm="1">
        <f t="array" ref="F202">_xll.SNL.Clients.Office.Excel.Functions.SPG($A202, "SP_TOTAL_REV", F$3)</f>
        <v>1818000</v>
      </c>
      <c r="G202" s="4" cm="1">
        <f t="array" ref="G202">_xll.SNL.Clients.Office.Excel.Functions.SPG($A202, "SP_TOTAL_REV", G$3)</f>
        <v>1730000</v>
      </c>
      <c r="H202" s="4" cm="1">
        <f t="array" ref="H202">_xll.SNL.Clients.Office.Excel.Functions.SPG($A202, "SP_TOTAL_REV", H$3)</f>
        <v>1770000</v>
      </c>
      <c r="I202" s="4" cm="1">
        <f t="array" ref="I202">_xll.SNL.Clients.Office.Excel.Functions.SPG($A202, "SP_TOTAL_REV", I$3)</f>
        <v>1753000</v>
      </c>
      <c r="J202" s="4" cm="1">
        <f t="array" ref="J202">_xll.SNL.Clients.Office.Excel.Functions.SPG($A202, "SP_TOTAL_REV", J$3)</f>
        <v>1703000</v>
      </c>
      <c r="K202" s="4" cm="1">
        <f t="array" ref="K202">_xll.SNL.Clients.Office.Excel.Functions.SPG($A202, "SP_TOTAL_REV", K$3)</f>
        <v>1608000</v>
      </c>
      <c r="L202" s="4" cm="1">
        <f t="array" ref="L202">_xll.SNL.Clients.Office.Excel.Functions.SPG($A202, "SP_TOTAL_REV", L$3)</f>
        <v>1626000</v>
      </c>
      <c r="M202" s="4" cm="1">
        <f t="array" ref="M202">_xll.SNL.Clients.Office.Excel.Functions.SPG($A202, "SP_TOTAL_REV", M$3)</f>
        <v>1616000</v>
      </c>
      <c r="N202" s="4" cm="1">
        <f t="array" ref="N202">_xll.SNL.Clients.Office.Excel.Functions.SPG($A202, "SP_TOTAL_REV", N$3)</f>
        <v>1714000</v>
      </c>
      <c r="O202" s="4" cm="1">
        <f t="array" ref="O202">_xll.SNL.Clients.Office.Excel.Functions.SPG($A202, "SP_TOTAL_REV", O$3)</f>
        <v>2499000</v>
      </c>
      <c r="P202" s="4" cm="1">
        <f t="array" ref="P202">_xll.SNL.Clients.Office.Excel.Functions.SPG($A202, "SP_TOTAL_REV", P$3)</f>
        <v>1843000</v>
      </c>
      <c r="Q202" s="4" cm="1">
        <f t="array" ref="Q202">_xll.SNL.Clients.Office.Excel.Functions.SPG($A202, "SP_TOTAL_REV", Q$3)</f>
        <v>1536000</v>
      </c>
      <c r="R202" s="4" cm="1">
        <f t="array" ref="R202">_xll.SNL.Clients.Office.Excel.Functions.SPG($A202, "SP_TOTAL_REV", R$3)</f>
        <v>1461000</v>
      </c>
      <c r="S202" s="4" cm="1">
        <f t="array" ref="S202">_xll.SNL.Clients.Office.Excel.Functions.SPG($A202, "SP_TOTAL_REV", S$3)</f>
        <v>1466000</v>
      </c>
      <c r="T202" s="4" cm="1">
        <f t="array" ref="T202">_xll.SNL.Clients.Office.Excel.Functions.SPG($A202, "SP_TOTAL_REV", T$3)</f>
        <v>1379000</v>
      </c>
      <c r="U202" s="4" cm="1">
        <f t="array" ref="U202">_xll.SNL.Clients.Office.Excel.Functions.SPG($A202, "SP_TOTAL_REV", U$3)</f>
        <v>1385000</v>
      </c>
      <c r="V202" s="4" cm="1">
        <f t="array" ref="V202">_xll.SNL.Clients.Office.Excel.Functions.SPG($A202, "SP_TOTAL_REV", V$3)</f>
        <v>1537000</v>
      </c>
      <c r="W202" s="4" cm="1">
        <f t="array" ref="W202">_xll.SNL.Clients.Office.Excel.Functions.SPG($A202, "SP_TOTAL_REV", W$3)</f>
        <v>1452000</v>
      </c>
      <c r="X202" s="4" cm="1">
        <f t="array" ref="X202">_xll.SNL.Clients.Office.Excel.Functions.SPG($A202, "SP_TOTAL_REV", X$3)</f>
        <v>1425000</v>
      </c>
      <c r="Y202" s="4" cm="1">
        <f t="array" ref="Y202">_xll.SNL.Clients.Office.Excel.Functions.SPG($A202, "SP_TOTAL_REV", Y$3)</f>
        <v>1422000</v>
      </c>
      <c r="Z202" s="4" cm="1">
        <f t="array" ref="Z202">_xll.SNL.Clients.Office.Excel.Functions.SPG($A202, "SP_TOTAL_REV", Z$3)</f>
        <v>1340000</v>
      </c>
    </row>
    <row r="203" spans="1:26" x14ac:dyDescent="0.3">
      <c r="A203" s="11" t="s">
        <v>1216</v>
      </c>
      <c r="B203" s="4" cm="1">
        <f t="array" ref="B203">_xll.SNL.Clients.Office.Excel.Functions.SPG($A203, "SP_TOTAL_REV", B$3)</f>
        <v>1193000</v>
      </c>
      <c r="C203" s="4" cm="1">
        <f t="array" ref="C203">_xll.SNL.Clients.Office.Excel.Functions.SPG($A203, "SP_TOTAL_REV", C$3)</f>
        <v>1186800</v>
      </c>
      <c r="D203" s="4" cm="1">
        <f t="array" ref="D203">_xll.SNL.Clients.Office.Excel.Functions.SPG($A203, "SP_TOTAL_REV", D$3)</f>
        <v>1178900</v>
      </c>
      <c r="E203" s="4" cm="1">
        <f t="array" ref="E203">_xll.SNL.Clients.Office.Excel.Functions.SPG($A203, "SP_TOTAL_REV", E$3)</f>
        <v>1129900</v>
      </c>
      <c r="F203" s="4" cm="1">
        <f t="array" ref="F203">_xll.SNL.Clients.Office.Excel.Functions.SPG($A203, "SP_TOTAL_REV", F$3)</f>
        <v>1143000</v>
      </c>
      <c r="G203" s="4" cm="1">
        <f t="array" ref="G203">_xll.SNL.Clients.Office.Excel.Functions.SPG($A203, "SP_TOTAL_REV", G$3)</f>
        <v>1187200</v>
      </c>
      <c r="H203" s="4" cm="1">
        <f t="array" ref="H203">_xll.SNL.Clients.Office.Excel.Functions.SPG($A203, "SP_TOTAL_REV", H$3)</f>
        <v>1199400</v>
      </c>
      <c r="I203" s="4" cm="1">
        <f t="array" ref="I203">_xll.SNL.Clients.Office.Excel.Functions.SPG($A203, "SP_TOTAL_REV", I$3)</f>
        <v>1262800</v>
      </c>
      <c r="J203" s="4" cm="1">
        <f t="array" ref="J203">_xll.SNL.Clients.Office.Excel.Functions.SPG($A203, "SP_TOTAL_REV", J$3)</f>
        <v>1294800</v>
      </c>
      <c r="K203" s="4" cm="1">
        <f t="array" ref="K203">_xll.SNL.Clients.Office.Excel.Functions.SPG($A203, "SP_TOTAL_REV", K$3)</f>
        <v>1374600</v>
      </c>
      <c r="L203" s="4" cm="1">
        <f t="array" ref="L203">_xll.SNL.Clients.Office.Excel.Functions.SPG($A203, "SP_TOTAL_REV", L$3)</f>
        <v>1361500</v>
      </c>
      <c r="M203" s="4" cm="1">
        <f t="array" ref="M203">_xll.SNL.Clients.Office.Excel.Functions.SPG($A203, "SP_TOTAL_REV", M$3)</f>
        <v>1417700</v>
      </c>
      <c r="N203" s="4" cm="1">
        <f t="array" ref="N203">_xll.SNL.Clients.Office.Excel.Functions.SPG($A203, "SP_TOTAL_REV", N$3)</f>
        <v>1370100</v>
      </c>
      <c r="O203" s="4" cm="1">
        <f t="array" ref="O203">_xll.SNL.Clients.Office.Excel.Functions.SPG($A203, "SP_TOTAL_REV", O$3)</f>
        <v>1493900</v>
      </c>
      <c r="P203" s="4" cm="1">
        <f t="array" ref="P203">_xll.SNL.Clients.Office.Excel.Functions.SPG($A203, "SP_TOTAL_REV", P$3)</f>
        <v>1455400</v>
      </c>
      <c r="Q203" s="4" cm="1">
        <f t="array" ref="Q203">_xll.SNL.Clients.Office.Excel.Functions.SPG($A203, "SP_TOTAL_REV", Q$3)</f>
        <v>1507700</v>
      </c>
      <c r="R203" s="4" cm="1">
        <f t="array" ref="R203">_xll.SNL.Clients.Office.Excel.Functions.SPG($A203, "SP_TOTAL_REV", R$3)</f>
        <v>1352000</v>
      </c>
      <c r="S203" s="4" cm="1">
        <f t="array" ref="S203">_xll.SNL.Clients.Office.Excel.Functions.SPG($A203, "SP_TOTAL_REV", S$3)</f>
        <v>1392100</v>
      </c>
      <c r="T203" s="4" cm="1">
        <f t="array" ref="T203">_xll.SNL.Clients.Office.Excel.Functions.SPG($A203, "SP_TOTAL_REV", T$3)</f>
        <v>1353700</v>
      </c>
      <c r="U203" s="4" cm="1">
        <f t="array" ref="U203">_xll.SNL.Clients.Office.Excel.Functions.SPG($A203, "SP_TOTAL_REV", U$3)</f>
        <v>1230900</v>
      </c>
      <c r="V203" s="4" cm="1">
        <f t="array" ref="V203">_xll.SNL.Clients.Office.Excel.Functions.SPG($A203, "SP_TOTAL_REV", V$3)</f>
        <v>1229000</v>
      </c>
      <c r="W203" s="4" cm="1">
        <f t="array" ref="W203">_xll.SNL.Clients.Office.Excel.Functions.SPG($A203, "SP_TOTAL_REV", W$3)</f>
        <v>1283700</v>
      </c>
      <c r="X203" s="4" cm="1">
        <f t="array" ref="X203">_xll.SNL.Clients.Office.Excel.Functions.SPG($A203, "SP_TOTAL_REV", X$3)</f>
        <v>1243800</v>
      </c>
      <c r="Y203" s="4" cm="1">
        <f t="array" ref="Y203">_xll.SNL.Clients.Office.Excel.Functions.SPG($A203, "SP_TOTAL_REV", Y$3)</f>
        <v>1275400</v>
      </c>
      <c r="Z203" s="4" cm="1">
        <f t="array" ref="Z203">_xll.SNL.Clients.Office.Excel.Functions.SPG($A203, "SP_TOTAL_REV", Z$3)</f>
        <v>1236300</v>
      </c>
    </row>
    <row r="204" spans="1:26" x14ac:dyDescent="0.3">
      <c r="A204" s="11" t="s">
        <v>1217</v>
      </c>
      <c r="B204" s="4" cm="1">
        <f t="array" ref="B204">_xll.SNL.Clients.Office.Excel.Functions.SPG($A204, "SP_TOTAL_REV", B$3)</f>
        <v>271978</v>
      </c>
      <c r="C204" s="4" cm="1">
        <f t="array" ref="C204">_xll.SNL.Clients.Office.Excel.Functions.SPG($A204, "SP_TOTAL_REV", C$3)</f>
        <v>291169</v>
      </c>
      <c r="D204" s="4" cm="1">
        <f t="array" ref="D204">_xll.SNL.Clients.Office.Excel.Functions.SPG($A204, "SP_TOTAL_REV", D$3)</f>
        <v>299626</v>
      </c>
      <c r="E204" s="4" cm="1">
        <f t="array" ref="E204">_xll.SNL.Clients.Office.Excel.Functions.SPG($A204, "SP_TOTAL_REV", E$3)</f>
        <v>290815</v>
      </c>
      <c r="F204" s="4" cm="1">
        <f t="array" ref="F204">_xll.SNL.Clients.Office.Excel.Functions.SPG($A204, "SP_TOTAL_REV", F$3)</f>
        <v>291771</v>
      </c>
      <c r="G204" s="4" cm="1">
        <f t="array" ref="G204">_xll.SNL.Clients.Office.Excel.Functions.SPG($A204, "SP_TOTAL_REV", G$3)</f>
        <v>279712</v>
      </c>
      <c r="H204" s="4" cm="1">
        <f t="array" ref="H204">_xll.SNL.Clients.Office.Excel.Functions.SPG($A204, "SP_TOTAL_REV", H$3)</f>
        <v>290609</v>
      </c>
      <c r="I204" s="4" cm="1">
        <f t="array" ref="I204">_xll.SNL.Clients.Office.Excel.Functions.SPG($A204, "SP_TOTAL_REV", I$3)</f>
        <v>287703</v>
      </c>
      <c r="J204" s="4" cm="1">
        <f t="array" ref="J204">_xll.SNL.Clients.Office.Excel.Functions.SPG($A204, "SP_TOTAL_REV", J$3)</f>
        <v>294262</v>
      </c>
      <c r="K204" s="4" cm="1">
        <f t="array" ref="K204">_xll.SNL.Clients.Office.Excel.Functions.SPG($A204, "SP_TOTAL_REV", K$3)</f>
        <v>285608</v>
      </c>
      <c r="L204" s="4" cm="1">
        <f t="array" ref="L204">_xll.SNL.Clients.Office.Excel.Functions.SPG($A204, "SP_TOTAL_REV", L$3)</f>
        <v>276253</v>
      </c>
      <c r="M204" s="4" cm="1">
        <f t="array" ref="M204">_xll.SNL.Clients.Office.Excel.Functions.SPG($A204, "SP_TOTAL_REV", M$3)</f>
        <v>271309</v>
      </c>
      <c r="N204" s="4" cm="1">
        <f t="array" ref="N204">_xll.SNL.Clients.Office.Excel.Functions.SPG($A204, "SP_TOTAL_REV", N$3)</f>
        <v>265582</v>
      </c>
      <c r="O204" s="4" cm="1">
        <f t="array" ref="O204">_xll.SNL.Clients.Office.Excel.Functions.SPG($A204, "SP_TOTAL_REV", O$3)</f>
        <v>261156</v>
      </c>
      <c r="P204" s="4" cm="1">
        <f t="array" ref="P204">_xll.SNL.Clients.Office.Excel.Functions.SPG($A204, "SP_TOTAL_REV", P$3)</f>
        <v>232415</v>
      </c>
      <c r="Q204" s="4" cm="1">
        <f t="array" ref="Q204">_xll.SNL.Clients.Office.Excel.Functions.SPG($A204, "SP_TOTAL_REV", Q$3)</f>
        <v>226059</v>
      </c>
      <c r="R204" s="4" cm="1">
        <f t="array" ref="R204">_xll.SNL.Clients.Office.Excel.Functions.SPG($A204, "SP_TOTAL_REV", R$3)</f>
        <v>235714</v>
      </c>
      <c r="S204" s="4" cm="1">
        <f t="array" ref="S204">_xll.SNL.Clients.Office.Excel.Functions.SPG($A204, "SP_TOTAL_REV", S$3)</f>
        <v>229407</v>
      </c>
      <c r="T204" s="4" cm="1">
        <f t="array" ref="T204">_xll.SNL.Clients.Office.Excel.Functions.SPG($A204, "SP_TOTAL_REV", T$3)</f>
        <v>228525</v>
      </c>
      <c r="U204" s="4" cm="1">
        <f t="array" ref="U204">_xll.SNL.Clients.Office.Excel.Functions.SPG($A204, "SP_TOTAL_REV", U$3)</f>
        <v>219599</v>
      </c>
      <c r="V204" s="4" cm="1">
        <f t="array" ref="V204">_xll.SNL.Clients.Office.Excel.Functions.SPG($A204, "SP_TOTAL_REV", V$3)</f>
        <v>221426</v>
      </c>
      <c r="W204" s="4" cm="1">
        <f t="array" ref="W204">_xll.SNL.Clients.Office.Excel.Functions.SPG($A204, "SP_TOTAL_REV", W$3)</f>
        <v>220684</v>
      </c>
      <c r="X204" s="4" cm="1">
        <f t="array" ref="X204">_xll.SNL.Clients.Office.Excel.Functions.SPG($A204, "SP_TOTAL_REV", X$3)</f>
        <v>215613</v>
      </c>
      <c r="Y204" s="4" cm="1">
        <f t="array" ref="Y204">_xll.SNL.Clients.Office.Excel.Functions.SPG($A204, "SP_TOTAL_REV", Y$3)</f>
        <v>200564</v>
      </c>
      <c r="Z204" s="4" cm="1">
        <f t="array" ref="Z204">_xll.SNL.Clients.Office.Excel.Functions.SPG($A204, "SP_TOTAL_REV", Z$3)</f>
        <v>201349</v>
      </c>
    </row>
    <row r="205" spans="1:26" x14ac:dyDescent="0.3">
      <c r="A205" s="11" t="s">
        <v>1218</v>
      </c>
      <c r="B205" s="4" cm="1">
        <f t="array" ref="B205">_xll.SNL.Clients.Office.Excel.Functions.SPG($A205, "SP_TOTAL_REV", B$3)</f>
        <v>423397</v>
      </c>
      <c r="C205" s="4" cm="1">
        <f t="array" ref="C205">_xll.SNL.Clients.Office.Excel.Functions.SPG($A205, "SP_TOTAL_REV", C$3)</f>
        <v>412123</v>
      </c>
      <c r="D205" s="4" cm="1">
        <f t="array" ref="D205">_xll.SNL.Clients.Office.Excel.Functions.SPG($A205, "SP_TOTAL_REV", D$3)</f>
        <v>418058</v>
      </c>
      <c r="E205" s="4" cm="1">
        <f t="array" ref="E205">_xll.SNL.Clients.Office.Excel.Functions.SPG($A205, "SP_TOTAL_REV", E$3)</f>
        <v>384553</v>
      </c>
      <c r="F205" s="4" cm="1">
        <f t="array" ref="F205">_xll.SNL.Clients.Office.Excel.Functions.SPG($A205, "SP_TOTAL_REV", F$3)</f>
        <v>372791</v>
      </c>
      <c r="G205" s="4" cm="1">
        <f t="array" ref="G205">_xll.SNL.Clients.Office.Excel.Functions.SPG($A205, "SP_TOTAL_REV", G$3)</f>
        <v>351171</v>
      </c>
      <c r="H205" s="4" cm="1">
        <f t="array" ref="H205">_xll.SNL.Clients.Office.Excel.Functions.SPG($A205, "SP_TOTAL_REV", H$3)</f>
        <v>314367</v>
      </c>
      <c r="I205" s="4" cm="1">
        <f t="array" ref="I205">_xll.SNL.Clients.Office.Excel.Functions.SPG($A205, "SP_TOTAL_REV", I$3)</f>
        <v>295766</v>
      </c>
      <c r="J205" s="4" cm="1">
        <f t="array" ref="J205">_xll.SNL.Clients.Office.Excel.Functions.SPG($A205, "SP_TOTAL_REV", J$3)</f>
        <v>263145</v>
      </c>
      <c r="K205" s="4" cm="1">
        <f t="array" ref="K205">_xll.SNL.Clients.Office.Excel.Functions.SPG($A205, "SP_TOTAL_REV", K$3)</f>
        <v>248205</v>
      </c>
      <c r="L205" s="4" cm="1">
        <f t="array" ref="L205">_xll.SNL.Clients.Office.Excel.Functions.SPG($A205, "SP_TOTAL_REV", L$3)</f>
        <v>222060</v>
      </c>
      <c r="M205" s="4" cm="1">
        <f t="array" ref="M205">_xll.SNL.Clients.Office.Excel.Functions.SPG($A205, "SP_TOTAL_REV", M$3)</f>
        <v>183876</v>
      </c>
      <c r="N205" s="4" cm="1">
        <f t="array" ref="N205">_xll.SNL.Clients.Office.Excel.Functions.SPG($A205, "SP_TOTAL_REV", N$3)</f>
        <v>184663</v>
      </c>
      <c r="O205" s="4" cm="1">
        <f t="array" ref="O205">_xll.SNL.Clients.Office.Excel.Functions.SPG($A205, "SP_TOTAL_REV", O$3)</f>
        <v>197295</v>
      </c>
      <c r="P205" s="4" cm="1">
        <f t="array" ref="P205">_xll.SNL.Clients.Office.Excel.Functions.SPG($A205, "SP_TOTAL_REV", P$3)</f>
        <v>164884</v>
      </c>
      <c r="Q205" s="4" cm="1">
        <f t="array" ref="Q205">_xll.SNL.Clients.Office.Excel.Functions.SPG($A205, "SP_TOTAL_REV", Q$3)</f>
        <v>153010</v>
      </c>
      <c r="R205" s="4" cm="1">
        <f t="array" ref="R205">_xll.SNL.Clients.Office.Excel.Functions.SPG($A205, "SP_TOTAL_REV", R$3)</f>
        <v>138283</v>
      </c>
      <c r="S205" s="4" cm="1">
        <f t="array" ref="S205">_xll.SNL.Clients.Office.Excel.Functions.SPG($A205, "SP_TOTAL_REV", S$3)</f>
        <v>139332</v>
      </c>
      <c r="T205" s="4" cm="1">
        <f t="array" ref="T205">_xll.SNL.Clients.Office.Excel.Functions.SPG($A205, "SP_TOTAL_REV", T$3)</f>
        <v>122501</v>
      </c>
      <c r="U205" s="4" cm="1">
        <f t="array" ref="U205">_xll.SNL.Clients.Office.Excel.Functions.SPG($A205, "SP_TOTAL_REV", U$3)</f>
        <v>117707</v>
      </c>
      <c r="V205" s="4" cm="1">
        <f t="array" ref="V205">_xll.SNL.Clients.Office.Excel.Functions.SPG($A205, "SP_TOTAL_REV", V$3)</f>
        <v>80346</v>
      </c>
      <c r="W205" s="4" cm="1">
        <f t="array" ref="W205">_xll.SNL.Clients.Office.Excel.Functions.SPG($A205, "SP_TOTAL_REV", W$3)</f>
        <v>92804</v>
      </c>
      <c r="X205" s="4" cm="1">
        <f t="array" ref="X205">_xll.SNL.Clients.Office.Excel.Functions.SPG($A205, "SP_TOTAL_REV", X$3)</f>
        <v>78327</v>
      </c>
      <c r="Y205" s="4" cm="1">
        <f t="array" ref="Y205">_xll.SNL.Clients.Office.Excel.Functions.SPG($A205, "SP_TOTAL_REV", Y$3)</f>
        <v>72572</v>
      </c>
      <c r="Z205" s="4" cm="1">
        <f t="array" ref="Z205">_xll.SNL.Clients.Office.Excel.Functions.SPG($A205, "SP_TOTAL_REV", Z$3)</f>
        <v>72185</v>
      </c>
    </row>
    <row r="206" spans="1:26" x14ac:dyDescent="0.3">
      <c r="A206" s="11" t="s">
        <v>1219</v>
      </c>
      <c r="B206" s="4" cm="1">
        <f t="array" ref="B206">_xll.SNL.Clients.Office.Excel.Functions.SPG($A206, "SP_TOTAL_REV", B$3)</f>
        <v>785659</v>
      </c>
      <c r="C206" s="4" cm="1">
        <f t="array" ref="C206">_xll.SNL.Clients.Office.Excel.Functions.SPG($A206, "SP_TOTAL_REV", C$3)</f>
        <v>802315</v>
      </c>
      <c r="D206" s="4" cm="1">
        <f t="array" ref="D206">_xll.SNL.Clients.Office.Excel.Functions.SPG($A206, "SP_TOTAL_REV", D$3)</f>
        <v>831149</v>
      </c>
      <c r="E206" s="4" cm="1">
        <f t="array" ref="E206">_xll.SNL.Clients.Office.Excel.Functions.SPG($A206, "SP_TOTAL_REV", E$3)</f>
        <v>824390</v>
      </c>
      <c r="F206" s="4" cm="1">
        <f t="array" ref="F206">_xll.SNL.Clients.Office.Excel.Functions.SPG($A206, "SP_TOTAL_REV", F$3)</f>
        <v>808022</v>
      </c>
      <c r="G206" s="4" cm="1">
        <f t="array" ref="G206">_xll.SNL.Clients.Office.Excel.Functions.SPG($A206, "SP_TOTAL_REV", G$3)</f>
        <v>799176</v>
      </c>
      <c r="H206" s="4" cm="1">
        <f t="array" ref="H206">_xll.SNL.Clients.Office.Excel.Functions.SPG($A206, "SP_TOTAL_REV", H$3)</f>
        <v>764772</v>
      </c>
      <c r="I206" s="4" cm="1">
        <f t="array" ref="I206">_xll.SNL.Clients.Office.Excel.Functions.SPG($A206, "SP_TOTAL_REV", I$3)</f>
        <v>777248</v>
      </c>
      <c r="J206" s="4" cm="1">
        <f t="array" ref="J206">_xll.SNL.Clients.Office.Excel.Functions.SPG($A206, "SP_TOTAL_REV", J$3)</f>
        <v>750444</v>
      </c>
      <c r="K206" s="4" cm="1">
        <f t="array" ref="K206">_xll.SNL.Clients.Office.Excel.Functions.SPG($A206, "SP_TOTAL_REV", K$3)</f>
        <v>730165</v>
      </c>
      <c r="L206" s="4" cm="1">
        <f t="array" ref="L206">_xll.SNL.Clients.Office.Excel.Functions.SPG($A206, "SP_TOTAL_REV", L$3)</f>
        <v>745843</v>
      </c>
      <c r="M206" s="4" cm="1">
        <f t="array" ref="M206">_xll.SNL.Clients.Office.Excel.Functions.SPG($A206, "SP_TOTAL_REV", M$3)</f>
        <v>697964</v>
      </c>
      <c r="N206" s="4" cm="1">
        <f t="array" ref="N206">_xll.SNL.Clients.Office.Excel.Functions.SPG($A206, "SP_TOTAL_REV", N$3)</f>
        <v>610782</v>
      </c>
      <c r="O206" s="4" cm="1">
        <f t="array" ref="O206">_xll.SNL.Clients.Office.Excel.Functions.SPG($A206, "SP_TOTAL_REV", O$3)</f>
        <v>591266</v>
      </c>
      <c r="P206" s="4" cm="1">
        <f t="array" ref="P206">_xll.SNL.Clients.Office.Excel.Functions.SPG($A206, "SP_TOTAL_REV", P$3)</f>
        <v>598920</v>
      </c>
      <c r="Q206" s="4" cm="1">
        <f t="array" ref="Q206">_xll.SNL.Clients.Office.Excel.Functions.SPG($A206, "SP_TOTAL_REV", Q$3)</f>
        <v>559624</v>
      </c>
      <c r="R206" s="4" cm="1">
        <f t="array" ref="R206">_xll.SNL.Clients.Office.Excel.Functions.SPG($A206, "SP_TOTAL_REV", R$3)</f>
        <v>496850</v>
      </c>
      <c r="S206" s="4" cm="1">
        <f t="array" ref="S206">_xll.SNL.Clients.Office.Excel.Functions.SPG($A206, "SP_TOTAL_REV", S$3)</f>
        <v>489756</v>
      </c>
      <c r="T206" s="4" cm="1">
        <f t="array" ref="T206">_xll.SNL.Clients.Office.Excel.Functions.SPG($A206, "SP_TOTAL_REV", T$3)</f>
        <v>496567</v>
      </c>
      <c r="U206" s="4" cm="1">
        <f t="array" ref="U206">_xll.SNL.Clients.Office.Excel.Functions.SPG($A206, "SP_TOTAL_REV", U$3)</f>
        <v>541159</v>
      </c>
      <c r="V206" s="4" cm="1">
        <f t="array" ref="V206">_xll.SNL.Clients.Office.Excel.Functions.SPG($A206, "SP_TOTAL_REV", V$3)</f>
        <v>643926</v>
      </c>
      <c r="W206" s="4" cm="1">
        <f t="array" ref="W206">_xll.SNL.Clients.Office.Excel.Functions.SPG($A206, "SP_TOTAL_REV", W$3)</f>
        <v>655927</v>
      </c>
      <c r="X206" s="4" cm="1">
        <f t="array" ref="X206">_xll.SNL.Clients.Office.Excel.Functions.SPG($A206, "SP_TOTAL_REV", X$3)</f>
        <v>666809</v>
      </c>
      <c r="Y206" s="4" cm="1">
        <f t="array" ref="Y206">_xll.SNL.Clients.Office.Excel.Functions.SPG($A206, "SP_TOTAL_REV", Y$3)</f>
        <v>771042</v>
      </c>
      <c r="Z206" s="4" cm="1">
        <f t="array" ref="Z206">_xll.SNL.Clients.Office.Excel.Functions.SPG($A206, "SP_TOTAL_REV", Z$3)</f>
        <v>744621</v>
      </c>
    </row>
    <row r="207" spans="1:26" x14ac:dyDescent="0.3">
      <c r="A207" s="11" t="s">
        <v>1220</v>
      </c>
      <c r="B207" s="4" cm="1">
        <f t="array" ref="B207">_xll.SNL.Clients.Office.Excel.Functions.SPG($A207, "SP_TOTAL_REV", B$3)</f>
        <v>225213</v>
      </c>
      <c r="C207" s="4" cm="1">
        <f t="array" ref="C207">_xll.SNL.Clients.Office.Excel.Functions.SPG($A207, "SP_TOTAL_REV", C$3)</f>
        <v>220334</v>
      </c>
      <c r="D207" s="4" cm="1">
        <f t="array" ref="D207">_xll.SNL.Clients.Office.Excel.Functions.SPG($A207, "SP_TOTAL_REV", D$3)</f>
        <v>211017</v>
      </c>
      <c r="E207" s="4" cm="1">
        <f t="array" ref="E207">_xll.SNL.Clients.Office.Excel.Functions.SPG($A207, "SP_TOTAL_REV", E$3)</f>
        <v>216555</v>
      </c>
      <c r="F207" s="4" cm="1">
        <f t="array" ref="F207">_xll.SNL.Clients.Office.Excel.Functions.SPG($A207, "SP_TOTAL_REV", F$3)</f>
        <v>210647</v>
      </c>
      <c r="G207" s="4" cm="1">
        <f t="array" ref="G207">_xll.SNL.Clients.Office.Excel.Functions.SPG($A207, "SP_TOTAL_REV", G$3)</f>
        <v>200816</v>
      </c>
      <c r="H207" s="4" cm="1">
        <f t="array" ref="H207">_xll.SNL.Clients.Office.Excel.Functions.SPG($A207, "SP_TOTAL_REV", H$3)</f>
        <v>208122</v>
      </c>
      <c r="I207" s="4" cm="1">
        <f t="array" ref="I207">_xll.SNL.Clients.Office.Excel.Functions.SPG($A207, "SP_TOTAL_REV", I$3)</f>
        <v>209181</v>
      </c>
      <c r="J207" s="4" cm="1">
        <f t="array" ref="J207">_xll.SNL.Clients.Office.Excel.Functions.SPG($A207, "SP_TOTAL_REV", J$3)</f>
        <v>206909</v>
      </c>
      <c r="K207" s="4" cm="1">
        <f t="array" ref="K207">_xll.SNL.Clients.Office.Excel.Functions.SPG($A207, "SP_TOTAL_REV", K$3)</f>
        <v>205448</v>
      </c>
      <c r="L207" s="4" cm="1">
        <f t="array" ref="L207">_xll.SNL.Clients.Office.Excel.Functions.SPG($A207, "SP_TOTAL_REV", L$3)</f>
        <v>200513</v>
      </c>
      <c r="M207" s="4" cm="1">
        <f t="array" ref="M207">_xll.SNL.Clients.Office.Excel.Functions.SPG($A207, "SP_TOTAL_REV", M$3)</f>
        <v>202557</v>
      </c>
      <c r="N207" s="4" cm="1">
        <f t="array" ref="N207">_xll.SNL.Clients.Office.Excel.Functions.SPG($A207, "SP_TOTAL_REV", N$3)</f>
        <v>193974</v>
      </c>
      <c r="O207" s="4" cm="1">
        <f t="array" ref="O207">_xll.SNL.Clients.Office.Excel.Functions.SPG($A207, "SP_TOTAL_REV", O$3)</f>
        <v>163458</v>
      </c>
      <c r="P207" s="4" cm="1">
        <f t="array" ref="P207">_xll.SNL.Clients.Office.Excel.Functions.SPG($A207, "SP_TOTAL_REV", P$3)</f>
        <v>71437</v>
      </c>
      <c r="Q207" s="4" cm="1">
        <f t="array" ref="Q207">_xll.SNL.Clients.Office.Excel.Functions.SPG($A207, "SP_TOTAL_REV", Q$3)</f>
        <v>69515</v>
      </c>
      <c r="R207" s="4" cm="1">
        <f t="array" ref="R207">_xll.SNL.Clients.Office.Excel.Functions.SPG($A207, "SP_TOTAL_REV", R$3)</f>
        <v>68851</v>
      </c>
      <c r="S207" s="4" cm="1">
        <f t="array" ref="S207">_xll.SNL.Clients.Office.Excel.Functions.SPG($A207, "SP_TOTAL_REV", S$3)</f>
        <v>67952</v>
      </c>
      <c r="T207" s="4" cm="1">
        <f t="array" ref="T207">_xll.SNL.Clients.Office.Excel.Functions.SPG($A207, "SP_TOTAL_REV", T$3)</f>
        <v>64634</v>
      </c>
      <c r="U207" s="4" cm="1">
        <f t="array" ref="U207">_xll.SNL.Clients.Office.Excel.Functions.SPG($A207, "SP_TOTAL_REV", U$3)</f>
        <v>62020</v>
      </c>
      <c r="V207" s="4" cm="1">
        <f t="array" ref="V207">_xll.SNL.Clients.Office.Excel.Functions.SPG($A207, "SP_TOTAL_REV", V$3)</f>
        <v>66405</v>
      </c>
      <c r="W207" s="4" cm="1">
        <f t="array" ref="W207">_xll.SNL.Clients.Office.Excel.Functions.SPG($A207, "SP_TOTAL_REV", W$3)</f>
        <v>75173</v>
      </c>
      <c r="X207" s="4" cm="1">
        <f t="array" ref="X207">_xll.SNL.Clients.Office.Excel.Functions.SPG($A207, "SP_TOTAL_REV", X$3)</f>
        <v>74816</v>
      </c>
      <c r="Y207" s="4" cm="1">
        <f t="array" ref="Y207">_xll.SNL.Clients.Office.Excel.Functions.SPG($A207, "SP_TOTAL_REV", Y$3)</f>
        <v>81100</v>
      </c>
      <c r="Z207" s="4" cm="1">
        <f t="array" ref="Z207">_xll.SNL.Clients.Office.Excel.Functions.SPG($A207, "SP_TOTAL_REV", Z$3)</f>
        <v>82904</v>
      </c>
    </row>
    <row r="208" spans="1:26" x14ac:dyDescent="0.3">
      <c r="A208" s="11" t="s">
        <v>1221</v>
      </c>
      <c r="B208" s="4" cm="1">
        <f t="array" ref="B208">_xll.SNL.Clients.Office.Excel.Functions.SPG($A208, "SP_TOTAL_REV", B$3)</f>
        <v>353471</v>
      </c>
      <c r="C208" s="4" cm="1">
        <f t="array" ref="C208">_xll.SNL.Clients.Office.Excel.Functions.SPG($A208, "SP_TOTAL_REV", C$3)</f>
        <v>657216</v>
      </c>
      <c r="D208" s="4" cm="1">
        <f t="array" ref="D208">_xll.SNL.Clients.Office.Excel.Functions.SPG($A208, "SP_TOTAL_REV", D$3)</f>
        <v>1105293</v>
      </c>
      <c r="E208" s="4" cm="1">
        <f t="array" ref="E208">_xll.SNL.Clients.Office.Excel.Functions.SPG($A208, "SP_TOTAL_REV", E$3)</f>
        <v>806906</v>
      </c>
      <c r="F208" s="4" cm="1">
        <f t="array" ref="F208">_xll.SNL.Clients.Office.Excel.Functions.SPG($A208, "SP_TOTAL_REV", F$3)</f>
        <v>329590</v>
      </c>
      <c r="G208" s="4" cm="1">
        <f t="array" ref="G208">_xll.SNL.Clients.Office.Excel.Functions.SPG($A208, "SP_TOTAL_REV", G$3)</f>
        <v>646888</v>
      </c>
      <c r="H208" s="4" cm="1">
        <f t="array" ref="H208">_xll.SNL.Clients.Office.Excel.Functions.SPG($A208, "SP_TOTAL_REV", H$3)</f>
        <v>1090372</v>
      </c>
      <c r="I208" s="4" cm="1">
        <f t="array" ref="I208">_xll.SNL.Clients.Office.Excel.Functions.SPG($A208, "SP_TOTAL_REV", I$3)</f>
        <v>785189</v>
      </c>
      <c r="J208" s="4" cm="1">
        <f t="array" ref="J208">_xll.SNL.Clients.Office.Excel.Functions.SPG($A208, "SP_TOTAL_REV", J$3)</f>
        <v>307900</v>
      </c>
      <c r="K208" s="4" cm="1">
        <f t="array" ref="K208">_xll.SNL.Clients.Office.Excel.Functions.SPG($A208, "SP_TOTAL_REV", K$3)</f>
        <v>537522</v>
      </c>
      <c r="L208" s="4" cm="1">
        <f t="array" ref="L208">_xll.SNL.Clients.Office.Excel.Functions.SPG($A208, "SP_TOTAL_REV", L$3)</f>
        <v>975428</v>
      </c>
      <c r="M208" s="4" cm="1">
        <f t="array" ref="M208">_xll.SNL.Clients.Office.Excel.Functions.SPG($A208, "SP_TOTAL_REV", M$3)</f>
        <v>711813</v>
      </c>
      <c r="N208" s="4" cm="1">
        <f t="array" ref="N208">_xll.SNL.Clients.Office.Excel.Functions.SPG($A208, "SP_TOTAL_REV", N$3)</f>
        <v>309966</v>
      </c>
      <c r="O208" s="4" t="str" cm="1">
        <f t="array" ref="O208">_xll.SNL.Clients.Office.Excel.Functions.SPG($A208, "SP_TOTAL_REV", O$3)</f>
        <v>NA</v>
      </c>
      <c r="P208" s="4" t="str" cm="1">
        <f t="array" ref="P208">_xll.SNL.Clients.Office.Excel.Functions.SPG($A208, "SP_TOTAL_REV", P$3)</f>
        <v>NA</v>
      </c>
      <c r="Q208" s="4" t="str" cm="1">
        <f t="array" ref="Q208">_xll.SNL.Clients.Office.Excel.Functions.SPG($A208, "SP_TOTAL_REV", Q$3)</f>
        <v>NA</v>
      </c>
      <c r="R208" s="4" t="str" cm="1">
        <f t="array" ref="R208">_xll.SNL.Clients.Office.Excel.Functions.SPG($A208, "SP_TOTAL_REV", R$3)</f>
        <v>NA</v>
      </c>
      <c r="S208" s="4" t="str" cm="1">
        <f t="array" ref="S208">_xll.SNL.Clients.Office.Excel.Functions.SPG($A208, "SP_TOTAL_REV", S$3)</f>
        <v>NA</v>
      </c>
      <c r="T208" s="4" t="str" cm="1">
        <f t="array" ref="T208">_xll.SNL.Clients.Office.Excel.Functions.SPG($A208, "SP_TOTAL_REV", T$3)</f>
        <v>NA</v>
      </c>
      <c r="U208" s="4" t="str" cm="1">
        <f t="array" ref="U208">_xll.SNL.Clients.Office.Excel.Functions.SPG($A208, "SP_TOTAL_REV", U$3)</f>
        <v>NA</v>
      </c>
      <c r="V208" s="4" t="str" cm="1">
        <f t="array" ref="V208">_xll.SNL.Clients.Office.Excel.Functions.SPG($A208, "SP_TOTAL_REV", V$3)</f>
        <v>NA</v>
      </c>
      <c r="W208" s="4" t="str" cm="1">
        <f t="array" ref="W208">_xll.SNL.Clients.Office.Excel.Functions.SPG($A208, "SP_TOTAL_REV", W$3)</f>
        <v>NA</v>
      </c>
      <c r="X208" s="4" t="str" cm="1">
        <f t="array" ref="X208">_xll.SNL.Clients.Office.Excel.Functions.SPG($A208, "SP_TOTAL_REV", X$3)</f>
        <v>NA</v>
      </c>
      <c r="Y208" s="4" t="str" cm="1">
        <f t="array" ref="Y208">_xll.SNL.Clients.Office.Excel.Functions.SPG($A208, "SP_TOTAL_REV", Y$3)</f>
        <v>NA</v>
      </c>
      <c r="Z208" s="4" t="str" cm="1">
        <f t="array" ref="Z208">_xll.SNL.Clients.Office.Excel.Functions.SPG($A208, "SP_TOTAL_REV", Z$3)</f>
        <v>NA</v>
      </c>
    </row>
    <row r="209" spans="1:26" x14ac:dyDescent="0.3">
      <c r="A209" s="11" t="s">
        <v>1222</v>
      </c>
      <c r="B209" s="4" cm="1">
        <f t="array" ref="B209">_xll.SNL.Clients.Office.Excel.Functions.SPG($A209, "SP_TOTAL_REV", B$3)</f>
        <v>1824362</v>
      </c>
      <c r="C209" s="4" cm="1">
        <f t="array" ref="C209">_xll.SNL.Clients.Office.Excel.Functions.SPG($A209, "SP_TOTAL_REV", C$3)</f>
        <v>1864281</v>
      </c>
      <c r="D209" s="4" cm="1">
        <f t="array" ref="D209">_xll.SNL.Clients.Office.Excel.Functions.SPG($A209, "SP_TOTAL_REV", D$3)</f>
        <v>1876676</v>
      </c>
      <c r="E209" s="4" cm="1">
        <f t="array" ref="E209">_xll.SNL.Clients.Office.Excel.Functions.SPG($A209, "SP_TOTAL_REV", E$3)</f>
        <v>1846654</v>
      </c>
      <c r="F209" s="4" cm="1">
        <f t="array" ref="F209">_xll.SNL.Clients.Office.Excel.Functions.SPG($A209, "SP_TOTAL_REV", F$3)</f>
        <v>1822467</v>
      </c>
      <c r="G209" s="4" cm="1">
        <f t="array" ref="G209">_xll.SNL.Clients.Office.Excel.Functions.SPG($A209, "SP_TOTAL_REV", G$3)</f>
        <v>1931919</v>
      </c>
      <c r="H209" s="4" cm="1">
        <f t="array" ref="H209">_xll.SNL.Clients.Office.Excel.Functions.SPG($A209, "SP_TOTAL_REV", H$3)</f>
        <v>2019936</v>
      </c>
      <c r="I209" s="4" cm="1">
        <f t="array" ref="I209">_xll.SNL.Clients.Office.Excel.Functions.SPG($A209, "SP_TOTAL_REV", I$3)</f>
        <v>1552979</v>
      </c>
      <c r="J209" s="4" cm="1">
        <f t="array" ref="J209">_xll.SNL.Clients.Office.Excel.Functions.SPG($A209, "SP_TOTAL_REV", J$3)</f>
        <v>1636932</v>
      </c>
      <c r="K209" s="4" cm="1">
        <f t="array" ref="K209">_xll.SNL.Clients.Office.Excel.Functions.SPG($A209, "SP_TOTAL_REV", K$3)</f>
        <v>1743623</v>
      </c>
      <c r="L209" s="4" cm="1">
        <f t="array" ref="L209">_xll.SNL.Clients.Office.Excel.Functions.SPG($A209, "SP_TOTAL_REV", L$3)</f>
        <v>1896839</v>
      </c>
      <c r="M209" s="4" cm="1">
        <f t="array" ref="M209">_xll.SNL.Clients.Office.Excel.Functions.SPG($A209, "SP_TOTAL_REV", M$3)</f>
        <v>1961131</v>
      </c>
      <c r="N209" s="4" cm="1">
        <f t="array" ref="N209">_xll.SNL.Clients.Office.Excel.Functions.SPG($A209, "SP_TOTAL_REV", N$3)</f>
        <v>1826989</v>
      </c>
      <c r="O209" s="4" cm="1">
        <f t="array" ref="O209">_xll.SNL.Clients.Office.Excel.Functions.SPG($A209, "SP_TOTAL_REV", O$3)</f>
        <v>1816859</v>
      </c>
      <c r="P209" s="4" cm="1">
        <f t="array" ref="P209">_xll.SNL.Clients.Office.Excel.Functions.SPG($A209, "SP_TOTAL_REV", P$3)</f>
        <v>1642445</v>
      </c>
      <c r="Q209" s="4" cm="1">
        <f t="array" ref="Q209">_xll.SNL.Clients.Office.Excel.Functions.SPG($A209, "SP_TOTAL_REV", Q$3)</f>
        <v>1315701</v>
      </c>
      <c r="R209" s="4" cm="1">
        <f t="array" ref="R209">_xll.SNL.Clients.Office.Excel.Functions.SPG($A209, "SP_TOTAL_REV", R$3)</f>
        <v>1223014</v>
      </c>
      <c r="S209" s="4" cm="1">
        <f t="array" ref="S209">_xll.SNL.Clients.Office.Excel.Functions.SPG($A209, "SP_TOTAL_REV", S$3)</f>
        <v>1277961</v>
      </c>
      <c r="T209" s="4" cm="1">
        <f t="array" ref="T209">_xll.SNL.Clients.Office.Excel.Functions.SPG($A209, "SP_TOTAL_REV", T$3)</f>
        <v>1210406</v>
      </c>
      <c r="U209" s="4" cm="1">
        <f t="array" ref="U209">_xll.SNL.Clients.Office.Excel.Functions.SPG($A209, "SP_TOTAL_REV", U$3)</f>
        <v>1060698</v>
      </c>
      <c r="V209" s="4" cm="1">
        <f t="array" ref="V209">_xll.SNL.Clients.Office.Excel.Functions.SPG($A209, "SP_TOTAL_REV", V$3)</f>
        <v>1124798</v>
      </c>
      <c r="W209" s="4" cm="1">
        <f t="array" ref="W209">_xll.SNL.Clients.Office.Excel.Functions.SPG($A209, "SP_TOTAL_REV", W$3)</f>
        <v>1196810</v>
      </c>
      <c r="X209" s="4" cm="1">
        <f t="array" ref="X209">_xll.SNL.Clients.Office.Excel.Functions.SPG($A209, "SP_TOTAL_REV", X$3)</f>
        <v>1200522</v>
      </c>
      <c r="Y209" s="4" cm="1">
        <f t="array" ref="Y209">_xll.SNL.Clients.Office.Excel.Functions.SPG($A209, "SP_TOTAL_REV", Y$3)</f>
        <v>1242083</v>
      </c>
      <c r="Z209" s="4" cm="1">
        <f t="array" ref="Z209">_xll.SNL.Clients.Office.Excel.Functions.SPG($A209, "SP_TOTAL_REV", Z$3)</f>
        <v>1204535</v>
      </c>
    </row>
    <row r="210" spans="1:26" x14ac:dyDescent="0.3">
      <c r="A210" s="11" t="s">
        <v>1223</v>
      </c>
      <c r="B210" s="4" cm="1">
        <f t="array" ref="B210">_xll.SNL.Clients.Office.Excel.Functions.SPG($A210, "SP_TOTAL_REV", B$3)</f>
        <v>3800000</v>
      </c>
      <c r="C210" s="4" cm="1">
        <f t="array" ref="C210">_xll.SNL.Clients.Office.Excel.Functions.SPG($A210, "SP_TOTAL_REV", C$3)</f>
        <v>3744000</v>
      </c>
      <c r="D210" s="4" cm="1">
        <f t="array" ref="D210">_xll.SNL.Clients.Office.Excel.Functions.SPG($A210, "SP_TOTAL_REV", D$3)</f>
        <v>3774000</v>
      </c>
      <c r="E210" s="4" cm="1">
        <f t="array" ref="E210">_xll.SNL.Clients.Office.Excel.Functions.SPG($A210, "SP_TOTAL_REV", E$3)</f>
        <v>3739000</v>
      </c>
      <c r="F210" s="4" cm="1">
        <f t="array" ref="F210">_xll.SNL.Clients.Office.Excel.Functions.SPG($A210, "SP_TOTAL_REV", F$3)</f>
        <v>3850000</v>
      </c>
      <c r="G210" s="4" cm="1">
        <f t="array" ref="G210">_xll.SNL.Clients.Office.Excel.Functions.SPG($A210, "SP_TOTAL_REV", G$3)</f>
        <v>3936000</v>
      </c>
      <c r="H210" s="4" cm="1">
        <f t="array" ref="H210">_xll.SNL.Clients.Office.Excel.Functions.SPG($A210, "SP_TOTAL_REV", H$3)</f>
        <v>4073000</v>
      </c>
      <c r="I210" s="4" cm="1">
        <f t="array" ref="I210">_xll.SNL.Clients.Office.Excel.Functions.SPG($A210, "SP_TOTAL_REV", I$3)</f>
        <v>4193000</v>
      </c>
      <c r="J210" s="4" cm="1">
        <f t="array" ref="J210">_xll.SNL.Clients.Office.Excel.Functions.SPG($A210, "SP_TOTAL_REV", J$3)</f>
        <v>4255000</v>
      </c>
      <c r="K210" s="4" cm="1">
        <f t="array" ref="K210">_xll.SNL.Clients.Office.Excel.Functions.SPG($A210, "SP_TOTAL_REV", K$3)</f>
        <v>4303000</v>
      </c>
      <c r="L210" s="4" cm="1">
        <f t="array" ref="L210">_xll.SNL.Clients.Office.Excel.Functions.SPG($A210, "SP_TOTAL_REV", L$3)</f>
        <v>4179000</v>
      </c>
      <c r="M210" s="4" cm="1">
        <f t="array" ref="M210">_xll.SNL.Clients.Office.Excel.Functions.SPG($A210, "SP_TOTAL_REV", M$3)</f>
        <v>4288000</v>
      </c>
      <c r="N210" s="4" cm="1">
        <f t="array" ref="N210">_xll.SNL.Clients.Office.Excel.Functions.SPG($A210, "SP_TOTAL_REV", N$3)</f>
        <v>4431000</v>
      </c>
      <c r="O210" s="4" cm="1">
        <f t="array" ref="O210">_xll.SNL.Clients.Office.Excel.Functions.SPG($A210, "SP_TOTAL_REV", O$3)</f>
        <v>4556000</v>
      </c>
      <c r="P210" s="4" cm="1">
        <f t="array" ref="P210">_xll.SNL.Clients.Office.Excel.Functions.SPG($A210, "SP_TOTAL_REV", P$3)</f>
        <v>4579000</v>
      </c>
      <c r="Q210" s="4" cm="1">
        <f t="array" ref="Q210">_xll.SNL.Clients.Office.Excel.Functions.SPG($A210, "SP_TOTAL_REV", Q$3)</f>
        <v>4751000</v>
      </c>
      <c r="R210" s="4" cm="1">
        <f t="array" ref="R210">_xll.SNL.Clients.Office.Excel.Functions.SPG($A210, "SP_TOTAL_REV", R$3)</f>
        <v>4771000</v>
      </c>
      <c r="S210" s="4" cm="1">
        <f t="array" ref="S210">_xll.SNL.Clients.Office.Excel.Functions.SPG($A210, "SP_TOTAL_REV", S$3)</f>
        <v>4927000</v>
      </c>
      <c r="T210" s="4" cm="1">
        <f t="array" ref="T210">_xll.SNL.Clients.Office.Excel.Functions.SPG($A210, "SP_TOTAL_REV", T$3)</f>
        <v>4856000</v>
      </c>
      <c r="U210" s="4" cm="1">
        <f t="array" ref="U210">_xll.SNL.Clients.Office.Excel.Functions.SPG($A210, "SP_TOTAL_REV", U$3)</f>
        <v>4737000</v>
      </c>
      <c r="V210" s="4" cm="1">
        <f t="array" ref="V210">_xll.SNL.Clients.Office.Excel.Functions.SPG($A210, "SP_TOTAL_REV", V$3)</f>
        <v>4784500</v>
      </c>
      <c r="W210" s="4" t="str" cm="1">
        <f t="array" ref="W210">_xll.SNL.Clients.Office.Excel.Functions.SPG($A210, "SP_TOTAL_REV", W$3)</f>
        <v>NA</v>
      </c>
      <c r="X210" s="4" t="str" cm="1">
        <f t="array" ref="X210">_xll.SNL.Clients.Office.Excel.Functions.SPG($A210, "SP_TOTAL_REV", X$3)</f>
        <v>NA</v>
      </c>
      <c r="Y210" s="4" t="str" cm="1">
        <f t="array" ref="Y210">_xll.SNL.Clients.Office.Excel.Functions.SPG($A210, "SP_TOTAL_REV", Y$3)</f>
        <v>NA</v>
      </c>
      <c r="Z210" s="4" t="str" cm="1">
        <f t="array" ref="Z210">_xll.SNL.Clients.Office.Excel.Functions.SPG($A210, "SP_TOTAL_REV", Z$3)</f>
        <v>NA</v>
      </c>
    </row>
    <row r="211" spans="1:26" x14ac:dyDescent="0.3">
      <c r="A211" s="11" t="s">
        <v>1224</v>
      </c>
      <c r="B211" s="4" cm="1">
        <f t="array" ref="B211">_xll.SNL.Clients.Office.Excel.Functions.SPG($A211, "SP_TOTAL_REV", B$3)</f>
        <v>506302</v>
      </c>
      <c r="C211" s="4" cm="1">
        <f t="array" ref="C211">_xll.SNL.Clients.Office.Excel.Functions.SPG($A211, "SP_TOTAL_REV", C$3)</f>
        <v>583188</v>
      </c>
      <c r="D211" s="4" cm="1">
        <f t="array" ref="D211">_xll.SNL.Clients.Office.Excel.Functions.SPG($A211, "SP_TOTAL_REV", D$3)</f>
        <v>567439</v>
      </c>
      <c r="E211" s="4" cm="1">
        <f t="array" ref="E211">_xll.SNL.Clients.Office.Excel.Functions.SPG($A211, "SP_TOTAL_REV", E$3)</f>
        <v>565827</v>
      </c>
      <c r="F211" s="4" cm="1">
        <f t="array" ref="F211">_xll.SNL.Clients.Office.Excel.Functions.SPG($A211, "SP_TOTAL_REV", F$3)</f>
        <v>498058</v>
      </c>
      <c r="G211" s="4" cm="1">
        <f t="array" ref="G211">_xll.SNL.Clients.Office.Excel.Functions.SPG($A211, "SP_TOTAL_REV", G$3)</f>
        <v>558835</v>
      </c>
      <c r="H211" s="4" cm="1">
        <f t="array" ref="H211">_xll.SNL.Clients.Office.Excel.Functions.SPG($A211, "SP_TOTAL_REV", H$3)</f>
        <v>543929</v>
      </c>
      <c r="I211" s="4" cm="1">
        <f t="array" ref="I211">_xll.SNL.Clients.Office.Excel.Functions.SPG($A211, "SP_TOTAL_REV", I$3)</f>
        <v>542063</v>
      </c>
      <c r="J211" s="4" cm="1">
        <f t="array" ref="J211">_xll.SNL.Clients.Office.Excel.Functions.SPG($A211, "SP_TOTAL_REV", J$3)</f>
        <v>471971</v>
      </c>
      <c r="K211" s="4" cm="1">
        <f t="array" ref="K211">_xll.SNL.Clients.Office.Excel.Functions.SPG($A211, "SP_TOTAL_REV", K$3)</f>
        <v>537721</v>
      </c>
      <c r="L211" s="4" cm="1">
        <f t="array" ref="L211">_xll.SNL.Clients.Office.Excel.Functions.SPG($A211, "SP_TOTAL_REV", L$3)</f>
        <v>529192</v>
      </c>
      <c r="M211" s="4" cm="1">
        <f t="array" ref="M211">_xll.SNL.Clients.Office.Excel.Functions.SPG($A211, "SP_TOTAL_REV", M$3)</f>
        <v>518486</v>
      </c>
      <c r="N211" s="4" cm="1">
        <f t="array" ref="N211">_xll.SNL.Clients.Office.Excel.Functions.SPG($A211, "SP_TOTAL_REV", N$3)</f>
        <v>452349</v>
      </c>
      <c r="O211" s="4" cm="1">
        <f t="array" ref="O211">_xll.SNL.Clients.Office.Excel.Functions.SPG($A211, "SP_TOTAL_REV", O$3)</f>
        <v>497026</v>
      </c>
      <c r="P211" s="4" cm="1">
        <f t="array" ref="P211">_xll.SNL.Clients.Office.Excel.Functions.SPG($A211, "SP_TOTAL_REV", P$3)</f>
        <v>478233</v>
      </c>
      <c r="Q211" s="4" cm="1">
        <f t="array" ref="Q211">_xll.SNL.Clients.Office.Excel.Functions.SPG($A211, "SP_TOTAL_REV", Q$3)</f>
        <v>445234</v>
      </c>
      <c r="R211" s="4" cm="1">
        <f t="array" ref="R211">_xll.SNL.Clients.Office.Excel.Functions.SPG($A211, "SP_TOTAL_REV", R$3)</f>
        <v>371055</v>
      </c>
      <c r="S211" s="4" cm="1">
        <f t="array" ref="S211">_xll.SNL.Clients.Office.Excel.Functions.SPG($A211, "SP_TOTAL_REV", S$3)</f>
        <v>428705</v>
      </c>
      <c r="T211" s="4" cm="1">
        <f t="array" ref="T211">_xll.SNL.Clients.Office.Excel.Functions.SPG($A211, "SP_TOTAL_REV", T$3)</f>
        <v>386358</v>
      </c>
      <c r="U211" s="4" cm="1">
        <f t="array" ref="U211">_xll.SNL.Clients.Office.Excel.Functions.SPG($A211, "SP_TOTAL_REV", U$3)</f>
        <v>347831</v>
      </c>
      <c r="V211" s="4" cm="1">
        <f t="array" ref="V211">_xll.SNL.Clients.Office.Excel.Functions.SPG($A211, "SP_TOTAL_REV", V$3)</f>
        <v>406759</v>
      </c>
      <c r="W211" s="4" cm="1">
        <f t="array" ref="W211">_xll.SNL.Clients.Office.Excel.Functions.SPG($A211, "SP_TOTAL_REV", W$3)</f>
        <v>462870</v>
      </c>
      <c r="X211" s="4" cm="1">
        <f t="array" ref="X211">_xll.SNL.Clients.Office.Excel.Functions.SPG($A211, "SP_TOTAL_REV", X$3)</f>
        <v>457954</v>
      </c>
      <c r="Y211" s="4" cm="1">
        <f t="array" ref="Y211">_xll.SNL.Clients.Office.Excel.Functions.SPG($A211, "SP_TOTAL_REV", Y$3)</f>
        <v>448974</v>
      </c>
      <c r="Z211" s="4" cm="1">
        <f t="array" ref="Z211">_xll.SNL.Clients.Office.Excel.Functions.SPG($A211, "SP_TOTAL_REV", Z$3)</f>
        <v>384610</v>
      </c>
    </row>
    <row r="212" spans="1:26" x14ac:dyDescent="0.3">
      <c r="A212" s="11" t="s">
        <v>1225</v>
      </c>
      <c r="B212" s="4" cm="1">
        <f t="array" ref="B212">_xll.SNL.Clients.Office.Excel.Functions.SPG($A212, "SP_TOTAL_REV", B$3)</f>
        <v>457836</v>
      </c>
      <c r="C212" s="4" cm="1">
        <f t="array" ref="C212">_xll.SNL.Clients.Office.Excel.Functions.SPG($A212, "SP_TOTAL_REV", C$3)</f>
        <v>509301</v>
      </c>
      <c r="D212" s="4" cm="1">
        <f t="array" ref="D212">_xll.SNL.Clients.Office.Excel.Functions.SPG($A212, "SP_TOTAL_REV", D$3)</f>
        <v>466558</v>
      </c>
      <c r="E212" s="4" cm="1">
        <f t="array" ref="E212">_xll.SNL.Clients.Office.Excel.Functions.SPG($A212, "SP_TOTAL_REV", E$3)</f>
        <v>452825</v>
      </c>
      <c r="F212" s="4" cm="1">
        <f t="array" ref="F212">_xll.SNL.Clients.Office.Excel.Functions.SPG($A212, "SP_TOTAL_REV", F$3)</f>
        <v>471446</v>
      </c>
      <c r="G212" s="4" cm="1">
        <f t="array" ref="G212">_xll.SNL.Clients.Office.Excel.Functions.SPG($A212, "SP_TOTAL_REV", G$3)</f>
        <v>485916</v>
      </c>
      <c r="H212" s="4" cm="1">
        <f t="array" ref="H212">_xll.SNL.Clients.Office.Excel.Functions.SPG($A212, "SP_TOTAL_REV", H$3)</f>
        <v>461572</v>
      </c>
      <c r="I212" s="4" cm="1">
        <f t="array" ref="I212">_xll.SNL.Clients.Office.Excel.Functions.SPG($A212, "SP_TOTAL_REV", I$3)</f>
        <v>454661</v>
      </c>
      <c r="J212" s="4" cm="1">
        <f t="array" ref="J212">_xll.SNL.Clients.Office.Excel.Functions.SPG($A212, "SP_TOTAL_REV", J$3)</f>
        <v>464935</v>
      </c>
      <c r="K212" s="4" cm="1">
        <f t="array" ref="K212">_xll.SNL.Clients.Office.Excel.Functions.SPG($A212, "SP_TOTAL_REV", K$3)</f>
        <v>477394</v>
      </c>
      <c r="L212" s="4" cm="1">
        <f t="array" ref="L212">_xll.SNL.Clients.Office.Excel.Functions.SPG($A212, "SP_TOTAL_REV", L$3)</f>
        <v>425537</v>
      </c>
      <c r="M212" s="4" cm="1">
        <f t="array" ref="M212">_xll.SNL.Clients.Office.Excel.Functions.SPG($A212, "SP_TOTAL_REV", M$3)</f>
        <v>452413</v>
      </c>
      <c r="N212" s="4" cm="1">
        <f t="array" ref="N212">_xll.SNL.Clients.Office.Excel.Functions.SPG($A212, "SP_TOTAL_REV", N$3)</f>
        <v>403494</v>
      </c>
      <c r="O212" s="4" cm="1">
        <f t="array" ref="O212">_xll.SNL.Clients.Office.Excel.Functions.SPG($A212, "SP_TOTAL_REV", O$3)</f>
        <v>428427</v>
      </c>
      <c r="P212" s="4" cm="1">
        <f t="array" ref="P212">_xll.SNL.Clients.Office.Excel.Functions.SPG($A212, "SP_TOTAL_REV", P$3)</f>
        <v>392056</v>
      </c>
      <c r="Q212" s="4" cm="1">
        <f t="array" ref="Q212">_xll.SNL.Clients.Office.Excel.Functions.SPG($A212, "SP_TOTAL_REV", Q$3)</f>
        <v>385566</v>
      </c>
      <c r="R212" s="4" cm="1">
        <f t="array" ref="R212">_xll.SNL.Clients.Office.Excel.Functions.SPG($A212, "SP_TOTAL_REV", R$3)</f>
        <v>357249</v>
      </c>
      <c r="S212" s="4" cm="1">
        <f t="array" ref="S212">_xll.SNL.Clients.Office.Excel.Functions.SPG($A212, "SP_TOTAL_REV", S$3)</f>
        <v>375015</v>
      </c>
      <c r="T212" s="4" cm="1">
        <f t="array" ref="T212">_xll.SNL.Clients.Office.Excel.Functions.SPG($A212, "SP_TOTAL_REV", T$3)</f>
        <v>349237</v>
      </c>
      <c r="U212" s="4" cm="1">
        <f t="array" ref="U212">_xll.SNL.Clients.Office.Excel.Functions.SPG($A212, "SP_TOTAL_REV", U$3)</f>
        <v>320854</v>
      </c>
      <c r="V212" s="4" cm="1">
        <f t="array" ref="V212">_xll.SNL.Clients.Office.Excel.Functions.SPG($A212, "SP_TOTAL_REV", V$3)</f>
        <v>321363</v>
      </c>
      <c r="W212" s="4" cm="1">
        <f t="array" ref="W212">_xll.SNL.Clients.Office.Excel.Functions.SPG($A212, "SP_TOTAL_REV", W$3)</f>
        <v>355117</v>
      </c>
      <c r="X212" s="4" cm="1">
        <f t="array" ref="X212">_xll.SNL.Clients.Office.Excel.Functions.SPG($A212, "SP_TOTAL_REV", X$3)</f>
        <v>337054</v>
      </c>
      <c r="Y212" s="4" cm="1">
        <f t="array" ref="Y212">_xll.SNL.Clients.Office.Excel.Functions.SPG($A212, "SP_TOTAL_REV", Y$3)</f>
        <v>323670</v>
      </c>
      <c r="Z212" s="4" cm="1">
        <f t="array" ref="Z212">_xll.SNL.Clients.Office.Excel.Functions.SPG($A212, "SP_TOTAL_REV", Z$3)</f>
        <v>317882</v>
      </c>
    </row>
    <row r="213" spans="1:26" x14ac:dyDescent="0.3">
      <c r="A213" s="11" t="s">
        <v>1226</v>
      </c>
      <c r="B213" s="4" cm="1">
        <f t="array" ref="B213">_xll.SNL.Clients.Office.Excel.Functions.SPG($A213, "SP_TOTAL_REV", B$3)</f>
        <v>1156100</v>
      </c>
      <c r="C213" s="4" cm="1">
        <f t="array" ref="C213">_xll.SNL.Clients.Office.Excel.Functions.SPG($A213, "SP_TOTAL_REV", C$3)</f>
        <v>1213152</v>
      </c>
      <c r="D213" s="4" cm="1">
        <f t="array" ref="D213">_xll.SNL.Clients.Office.Excel.Functions.SPG($A213, "SP_TOTAL_REV", D$3)</f>
        <v>1217789</v>
      </c>
      <c r="E213" s="4" cm="1">
        <f t="array" ref="E213">_xll.SNL.Clients.Office.Excel.Functions.SPG($A213, "SP_TOTAL_REV", E$3)</f>
        <v>1228659</v>
      </c>
      <c r="F213" s="4" cm="1">
        <f t="array" ref="F213">_xll.SNL.Clients.Office.Excel.Functions.SPG($A213, "SP_TOTAL_REV", F$3)</f>
        <v>1174455</v>
      </c>
      <c r="G213" s="4" cm="1">
        <f t="array" ref="G213">_xll.SNL.Clients.Office.Excel.Functions.SPG($A213, "SP_TOTAL_REV", G$3)</f>
        <v>1207712</v>
      </c>
      <c r="H213" s="4" cm="1">
        <f t="array" ref="H213">_xll.SNL.Clients.Office.Excel.Functions.SPG($A213, "SP_TOTAL_REV", H$3)</f>
        <v>1292367</v>
      </c>
      <c r="I213" s="4" cm="1">
        <f t="array" ref="I213">_xll.SNL.Clients.Office.Excel.Functions.SPG($A213, "SP_TOTAL_REV", I$3)</f>
        <v>1376341</v>
      </c>
      <c r="J213" s="4" cm="1">
        <f t="array" ref="J213">_xll.SNL.Clients.Office.Excel.Functions.SPG($A213, "SP_TOTAL_REV", J$3)</f>
        <v>1437043</v>
      </c>
      <c r="K213" s="4" cm="1">
        <f t="array" ref="K213">_xll.SNL.Clients.Office.Excel.Functions.SPG($A213, "SP_TOTAL_REV", K$3)</f>
        <v>1675906</v>
      </c>
      <c r="L213" s="4" cm="1">
        <f t="array" ref="L213">_xll.SNL.Clients.Office.Excel.Functions.SPG($A213, "SP_TOTAL_REV", L$3)</f>
        <v>1816848</v>
      </c>
      <c r="M213" s="4" cm="1">
        <f t="array" ref="M213">_xll.SNL.Clients.Office.Excel.Functions.SPG($A213, "SP_TOTAL_REV", M$3)</f>
        <v>1975650</v>
      </c>
      <c r="N213" s="4" cm="1">
        <f t="array" ref="N213">_xll.SNL.Clients.Office.Excel.Functions.SPG($A213, "SP_TOTAL_REV", N$3)</f>
        <v>1971320</v>
      </c>
      <c r="O213" s="4" cm="1">
        <f t="array" ref="O213">_xll.SNL.Clients.Office.Excel.Functions.SPG($A213, "SP_TOTAL_REV", O$3)</f>
        <v>1945736</v>
      </c>
      <c r="P213" s="4" cm="1">
        <f t="array" ref="P213">_xll.SNL.Clients.Office.Excel.Functions.SPG($A213, "SP_TOTAL_REV", P$3)</f>
        <v>1735005</v>
      </c>
      <c r="Q213" s="4" cm="1">
        <f t="array" ref="Q213">_xll.SNL.Clients.Office.Excel.Functions.SPG($A213, "SP_TOTAL_REV", Q$3)</f>
        <v>1571466</v>
      </c>
      <c r="R213" s="4" cm="1">
        <f t="array" ref="R213">_xll.SNL.Clients.Office.Excel.Functions.SPG($A213, "SP_TOTAL_REV", R$3)</f>
        <v>1288218</v>
      </c>
      <c r="S213" s="4" cm="1">
        <f t="array" ref="S213">_xll.SNL.Clients.Office.Excel.Functions.SPG($A213, "SP_TOTAL_REV", S$3)</f>
        <v>1297038</v>
      </c>
      <c r="T213" s="4" cm="1">
        <f t="array" ref="T213">_xll.SNL.Clients.Office.Excel.Functions.SPG($A213, "SP_TOTAL_REV", T$3)</f>
        <v>1086260</v>
      </c>
      <c r="U213" s="4" cm="1">
        <f t="array" ref="U213">_xll.SNL.Clients.Office.Excel.Functions.SPG($A213, "SP_TOTAL_REV", U$3)</f>
        <v>824349</v>
      </c>
      <c r="V213" s="4" cm="1">
        <f t="array" ref="V213">_xll.SNL.Clients.Office.Excel.Functions.SPG($A213, "SP_TOTAL_REV", V$3)</f>
        <v>928733</v>
      </c>
      <c r="W213" s="4" cm="1">
        <f t="array" ref="W213">_xll.SNL.Clients.Office.Excel.Functions.SPG($A213, "SP_TOTAL_REV", W$3)</f>
        <v>996184</v>
      </c>
      <c r="X213" s="4" cm="1">
        <f t="array" ref="X213">_xll.SNL.Clients.Office.Excel.Functions.SPG($A213, "SP_TOTAL_REV", X$3)</f>
        <v>1012973</v>
      </c>
      <c r="Y213" s="4" cm="1">
        <f t="array" ref="Y213">_xll.SNL.Clients.Office.Excel.Functions.SPG($A213, "SP_TOTAL_REV", Y$3)</f>
        <v>1046323</v>
      </c>
      <c r="Z213" s="4" cm="1">
        <f t="array" ref="Z213">_xll.SNL.Clients.Office.Excel.Functions.SPG($A213, "SP_TOTAL_REV", Z$3)</f>
        <v>1034138</v>
      </c>
    </row>
    <row r="214" spans="1:26" x14ac:dyDescent="0.3">
      <c r="A214" s="11" t="s">
        <v>1227</v>
      </c>
      <c r="B214" s="4" cm="1">
        <f t="array" ref="B214">_xll.SNL.Clients.Office.Excel.Functions.SPG($A214, "SP_TOTAL_REV", B$3)</f>
        <v>372764</v>
      </c>
      <c r="C214" s="4" cm="1">
        <f t="array" ref="C214">_xll.SNL.Clients.Office.Excel.Functions.SPG($A214, "SP_TOTAL_REV", C$3)</f>
        <v>391110</v>
      </c>
      <c r="D214" s="4" cm="1">
        <f t="array" ref="D214">_xll.SNL.Clients.Office.Excel.Functions.SPG($A214, "SP_TOTAL_REV", D$3)</f>
        <v>378734</v>
      </c>
      <c r="E214" s="4" cm="1">
        <f t="array" ref="E214">_xll.SNL.Clients.Office.Excel.Functions.SPG($A214, "SP_TOTAL_REV", E$3)</f>
        <v>394091</v>
      </c>
      <c r="F214" s="4" cm="1">
        <f t="array" ref="F214">_xll.SNL.Clients.Office.Excel.Functions.SPG($A214, "SP_TOTAL_REV", F$3)</f>
        <v>369975</v>
      </c>
      <c r="G214" s="4" cm="1">
        <f t="array" ref="G214">_xll.SNL.Clients.Office.Excel.Functions.SPG($A214, "SP_TOTAL_REV", G$3)</f>
        <v>353999</v>
      </c>
      <c r="H214" s="4" cm="1">
        <f t="array" ref="H214">_xll.SNL.Clients.Office.Excel.Functions.SPG($A214, "SP_TOTAL_REV", H$3)</f>
        <v>319946</v>
      </c>
      <c r="I214" s="4" cm="1">
        <f t="array" ref="I214">_xll.SNL.Clients.Office.Excel.Functions.SPG($A214, "SP_TOTAL_REV", I$3)</f>
        <v>321700</v>
      </c>
      <c r="J214" s="4" cm="1">
        <f t="array" ref="J214">_xll.SNL.Clients.Office.Excel.Functions.SPG($A214, "SP_TOTAL_REV", J$3)</f>
        <v>300784</v>
      </c>
      <c r="K214" s="4" cm="1">
        <f t="array" ref="K214">_xll.SNL.Clients.Office.Excel.Functions.SPG($A214, "SP_TOTAL_REV", K$3)</f>
        <v>263166</v>
      </c>
      <c r="L214" s="4" cm="1">
        <f t="array" ref="L214">_xll.SNL.Clients.Office.Excel.Functions.SPG($A214, "SP_TOTAL_REV", L$3)</f>
        <v>239292</v>
      </c>
      <c r="M214" s="4" cm="1">
        <f t="array" ref="M214">_xll.SNL.Clients.Office.Excel.Functions.SPG($A214, "SP_TOTAL_REV", M$3)</f>
        <v>223723</v>
      </c>
      <c r="N214" s="4" cm="1">
        <f t="array" ref="N214">_xll.SNL.Clients.Office.Excel.Functions.SPG($A214, "SP_TOTAL_REV", N$3)</f>
        <v>208880</v>
      </c>
      <c r="O214" s="4" cm="1">
        <f t="array" ref="O214">_xll.SNL.Clients.Office.Excel.Functions.SPG($A214, "SP_TOTAL_REV", O$3)</f>
        <v>129562</v>
      </c>
      <c r="P214" s="4" cm="1">
        <f t="array" ref="P214">_xll.SNL.Clients.Office.Excel.Functions.SPG($A214, "SP_TOTAL_REV", P$3)</f>
        <v>102073</v>
      </c>
      <c r="Q214" s="4" cm="1">
        <f t="array" ref="Q214">_xll.SNL.Clients.Office.Excel.Functions.SPG($A214, "SP_TOTAL_REV", Q$3)</f>
        <v>101064</v>
      </c>
      <c r="R214" s="4" cm="1">
        <f t="array" ref="R214">_xll.SNL.Clients.Office.Excel.Functions.SPG($A214, "SP_TOTAL_REV", R$3)</f>
        <v>92509</v>
      </c>
      <c r="S214" s="4" cm="1">
        <f t="array" ref="S214">_xll.SNL.Clients.Office.Excel.Functions.SPG($A214, "SP_TOTAL_REV", S$3)</f>
        <v>94152</v>
      </c>
      <c r="T214" s="4" cm="1">
        <f t="array" ref="T214">_xll.SNL.Clients.Office.Excel.Functions.SPG($A214, "SP_TOTAL_REV", T$3)</f>
        <v>88544</v>
      </c>
      <c r="U214" s="4" cm="1">
        <f t="array" ref="U214">_xll.SNL.Clients.Office.Excel.Functions.SPG($A214, "SP_TOTAL_REV", U$3)</f>
        <v>66010</v>
      </c>
      <c r="V214" s="4" cm="1">
        <f t="array" ref="V214">_xll.SNL.Clients.Office.Excel.Functions.SPG($A214, "SP_TOTAL_REV", V$3)</f>
        <v>90704</v>
      </c>
      <c r="W214" s="4" cm="1">
        <f t="array" ref="W214">_xll.SNL.Clients.Office.Excel.Functions.SPG($A214, "SP_TOTAL_REV", W$3)</f>
        <v>89346</v>
      </c>
      <c r="X214" s="4" cm="1">
        <f t="array" ref="X214">_xll.SNL.Clients.Office.Excel.Functions.SPG($A214, "SP_TOTAL_REV", X$3)</f>
        <v>85776</v>
      </c>
      <c r="Y214" s="4" cm="1">
        <f t="array" ref="Y214">_xll.SNL.Clients.Office.Excel.Functions.SPG($A214, "SP_TOTAL_REV", Y$3)</f>
        <v>85705</v>
      </c>
      <c r="Z214" s="4" cm="1">
        <f t="array" ref="Z214">_xll.SNL.Clients.Office.Excel.Functions.SPG($A214, "SP_TOTAL_REV", Z$3)</f>
        <v>86510</v>
      </c>
    </row>
    <row r="215" spans="1:26" x14ac:dyDescent="0.3">
      <c r="A215" s="11" t="s">
        <v>1228</v>
      </c>
      <c r="B215" s="4" cm="1">
        <f t="array" ref="B215">_xll.SNL.Clients.Office.Excel.Functions.SPG($A215, "SP_TOTAL_REV", B$3)</f>
        <v>120150</v>
      </c>
      <c r="C215" s="4" cm="1">
        <f t="array" ref="C215">_xll.SNL.Clients.Office.Excel.Functions.SPG($A215, "SP_TOTAL_REV", C$3)</f>
        <v>117419</v>
      </c>
      <c r="D215" s="4" cm="1">
        <f t="array" ref="D215">_xll.SNL.Clients.Office.Excel.Functions.SPG($A215, "SP_TOTAL_REV", D$3)</f>
        <v>127091</v>
      </c>
      <c r="E215" s="4" cm="1">
        <f t="array" ref="E215">_xll.SNL.Clients.Office.Excel.Functions.SPG($A215, "SP_TOTAL_REV", E$3)</f>
        <v>124076</v>
      </c>
      <c r="F215" s="4" cm="1">
        <f t="array" ref="F215">_xll.SNL.Clients.Office.Excel.Functions.SPG($A215, "SP_TOTAL_REV", F$3)</f>
        <v>140815</v>
      </c>
      <c r="G215" s="4" cm="1">
        <f t="array" ref="G215">_xll.SNL.Clients.Office.Excel.Functions.SPG($A215, "SP_TOTAL_REV", G$3)</f>
        <v>170596</v>
      </c>
      <c r="H215" s="4" cm="1">
        <f t="array" ref="H215">_xll.SNL.Clients.Office.Excel.Functions.SPG($A215, "SP_TOTAL_REV", H$3)</f>
        <v>192169</v>
      </c>
      <c r="I215" s="4" cm="1">
        <f t="array" ref="I215">_xll.SNL.Clients.Office.Excel.Functions.SPG($A215, "SP_TOTAL_REV", I$3)</f>
        <v>190079</v>
      </c>
      <c r="J215" s="4" cm="1">
        <f t="array" ref="J215">_xll.SNL.Clients.Office.Excel.Functions.SPG($A215, "SP_TOTAL_REV", J$3)</f>
        <v>184310</v>
      </c>
      <c r="K215" s="4" cm="1">
        <f t="array" ref="K215">_xll.SNL.Clients.Office.Excel.Functions.SPG($A215, "SP_TOTAL_REV", K$3)</f>
        <v>175960</v>
      </c>
      <c r="L215" s="4" cm="1">
        <f t="array" ref="L215">_xll.SNL.Clients.Office.Excel.Functions.SPG($A215, "SP_TOTAL_REV", L$3)</f>
        <v>172509</v>
      </c>
      <c r="M215" s="4" cm="1">
        <f t="array" ref="M215">_xll.SNL.Clients.Office.Excel.Functions.SPG($A215, "SP_TOTAL_REV", M$3)</f>
        <v>161372</v>
      </c>
      <c r="N215" s="4" cm="1">
        <f t="array" ref="N215">_xll.SNL.Clients.Office.Excel.Functions.SPG($A215, "SP_TOTAL_REV", N$3)</f>
        <v>150515</v>
      </c>
      <c r="O215" s="4" cm="1">
        <f t="array" ref="O215">_xll.SNL.Clients.Office.Excel.Functions.SPG($A215, "SP_TOTAL_REV", O$3)</f>
        <v>141795</v>
      </c>
      <c r="P215" s="4" cm="1">
        <f t="array" ref="P215">_xll.SNL.Clients.Office.Excel.Functions.SPG($A215, "SP_TOTAL_REV", P$3)</f>
        <v>131911</v>
      </c>
      <c r="Q215" s="4" cm="1">
        <f t="array" ref="Q215">_xll.SNL.Clients.Office.Excel.Functions.SPG($A215, "SP_TOTAL_REV", Q$3)</f>
        <v>125905</v>
      </c>
      <c r="R215" s="4" cm="1">
        <f t="array" ref="R215">_xll.SNL.Clients.Office.Excel.Functions.SPG($A215, "SP_TOTAL_REV", R$3)</f>
        <v>115716</v>
      </c>
      <c r="S215" s="4" cm="1">
        <f t="array" ref="S215">_xll.SNL.Clients.Office.Excel.Functions.SPG($A215, "SP_TOTAL_REV", S$3)</f>
        <v>107173</v>
      </c>
      <c r="T215" s="4" cm="1">
        <f t="array" ref="T215">_xll.SNL.Clients.Office.Excel.Functions.SPG($A215, "SP_TOTAL_REV", T$3)</f>
        <v>103042</v>
      </c>
      <c r="U215" s="4" cm="1">
        <f t="array" ref="U215">_xll.SNL.Clients.Office.Excel.Functions.SPG($A215, "SP_TOTAL_REV", U$3)</f>
        <v>100589</v>
      </c>
      <c r="V215" s="4" cm="1">
        <f t="array" ref="V215">_xll.SNL.Clients.Office.Excel.Functions.SPG($A215, "SP_TOTAL_REV", V$3)</f>
        <v>97316</v>
      </c>
      <c r="W215" s="4" cm="1">
        <f t="array" ref="W215">_xll.SNL.Clients.Office.Excel.Functions.SPG($A215, "SP_TOTAL_REV", W$3)</f>
        <v>100237</v>
      </c>
      <c r="X215" s="4" cm="1">
        <f t="array" ref="X215">_xll.SNL.Clients.Office.Excel.Functions.SPG($A215, "SP_TOTAL_REV", X$3)</f>
        <v>103469</v>
      </c>
      <c r="Y215" s="4" cm="1">
        <f t="array" ref="Y215">_xll.SNL.Clients.Office.Excel.Functions.SPG($A215, "SP_TOTAL_REV", Y$3)</f>
        <v>102296</v>
      </c>
      <c r="Z215" s="4" cm="1">
        <f t="array" ref="Z215">_xll.SNL.Clients.Office.Excel.Functions.SPG($A215, "SP_TOTAL_REV", Z$3)</f>
        <v>98091</v>
      </c>
    </row>
    <row r="216" spans="1:26" x14ac:dyDescent="0.3">
      <c r="A216" s="11" t="s">
        <v>1229</v>
      </c>
      <c r="B216" s="4" cm="1">
        <f t="array" ref="B216">_xll.SNL.Clients.Office.Excel.Functions.SPG($A216, "SP_TOTAL_REV", B$3)</f>
        <v>5560300</v>
      </c>
      <c r="C216" s="4" cm="1">
        <f t="array" ref="C216">_xll.SNL.Clients.Office.Excel.Functions.SPG($A216, "SP_TOTAL_REV", C$3)</f>
        <v>5714600</v>
      </c>
      <c r="D216" s="4" cm="1">
        <f t="array" ref="D216">_xll.SNL.Clients.Office.Excel.Functions.SPG($A216, "SP_TOTAL_REV", D$3)</f>
        <v>5584400</v>
      </c>
      <c r="E216" s="4" cm="1">
        <f t="array" ref="E216">_xll.SNL.Clients.Office.Excel.Functions.SPG($A216, "SP_TOTAL_REV", E$3)</f>
        <v>6012400</v>
      </c>
      <c r="F216" s="4" cm="1">
        <f t="array" ref="F216">_xll.SNL.Clients.Office.Excel.Functions.SPG($A216, "SP_TOTAL_REV", F$3)</f>
        <v>5994600</v>
      </c>
      <c r="G216" s="4" cm="1">
        <f t="array" ref="G216">_xll.SNL.Clients.Office.Excel.Functions.SPG($A216, "SP_TOTAL_REV", G$3)</f>
        <v>5841200</v>
      </c>
      <c r="H216" s="4" cm="1">
        <f t="array" ref="H216">_xll.SNL.Clients.Office.Excel.Functions.SPG($A216, "SP_TOTAL_REV", H$3)</f>
        <v>5781000</v>
      </c>
      <c r="I216" s="4" cm="1">
        <f t="array" ref="I216">_xll.SNL.Clients.Office.Excel.Functions.SPG($A216, "SP_TOTAL_REV", I$3)</f>
        <v>5999200</v>
      </c>
      <c r="J216" s="4" cm="1">
        <f t="array" ref="J216">_xll.SNL.Clients.Office.Excel.Functions.SPG($A216, "SP_TOTAL_REV", J$3)</f>
        <v>5845500</v>
      </c>
      <c r="K216" s="4" cm="1">
        <f t="array" ref="K216">_xll.SNL.Clients.Office.Excel.Functions.SPG($A216, "SP_TOTAL_REV", K$3)</f>
        <v>5370900</v>
      </c>
      <c r="L216" s="4" cm="1">
        <f t="array" ref="L216">_xll.SNL.Clients.Office.Excel.Functions.SPG($A216, "SP_TOTAL_REV", L$3)</f>
        <v>5241200</v>
      </c>
      <c r="M216" s="4" cm="1">
        <f t="array" ref="M216">_xll.SNL.Clients.Office.Excel.Functions.SPG($A216, "SP_TOTAL_REV", M$3)</f>
        <v>5071000</v>
      </c>
      <c r="N216" s="4" cm="1">
        <f t="array" ref="N216">_xll.SNL.Clients.Office.Excel.Functions.SPG($A216, "SP_TOTAL_REV", N$3)</f>
        <v>5208400</v>
      </c>
      <c r="O216" s="4" cm="1">
        <f t="array" ref="O216">_xll.SNL.Clients.Office.Excel.Functions.SPG($A216, "SP_TOTAL_REV", O$3)</f>
        <v>4879800</v>
      </c>
      <c r="P216" s="4" cm="1">
        <f t="array" ref="P216">_xll.SNL.Clients.Office.Excel.Functions.SPG($A216, "SP_TOTAL_REV", P$3)</f>
        <v>4268200</v>
      </c>
      <c r="Q216" s="4" cm="1">
        <f t="array" ref="Q216">_xll.SNL.Clients.Office.Excel.Functions.SPG($A216, "SP_TOTAL_REV", Q$3)</f>
        <v>4760700</v>
      </c>
      <c r="R216" s="4" cm="1">
        <f t="array" ref="R216">_xll.SNL.Clients.Office.Excel.Functions.SPG($A216, "SP_TOTAL_REV", R$3)</f>
        <v>5354400</v>
      </c>
      <c r="S216" s="4" cm="1">
        <f t="array" ref="S216">_xll.SNL.Clients.Office.Excel.Functions.SPG($A216, "SP_TOTAL_REV", S$3)</f>
        <v>5243200</v>
      </c>
      <c r="T216" s="4" cm="1">
        <f t="array" ref="T216">_xll.SNL.Clients.Office.Excel.Functions.SPG($A216, "SP_TOTAL_REV", T$3)</f>
        <v>4900100</v>
      </c>
      <c r="U216" s="4" cm="1">
        <f t="array" ref="U216">_xll.SNL.Clients.Office.Excel.Functions.SPG($A216, "SP_TOTAL_REV", U$3)</f>
        <v>2444500</v>
      </c>
      <c r="V216" s="4" cm="1">
        <f t="array" ref="V216">_xll.SNL.Clients.Office.Excel.Functions.SPG($A216, "SP_TOTAL_REV", V$3)</f>
        <v>4457700</v>
      </c>
      <c r="W216" s="4" cm="1">
        <f t="array" ref="W216">_xll.SNL.Clients.Office.Excel.Functions.SPG($A216, "SP_TOTAL_REV", W$3)</f>
        <v>4817600</v>
      </c>
      <c r="X216" s="4" cm="1">
        <f t="array" ref="X216">_xll.SNL.Clients.Office.Excel.Functions.SPG($A216, "SP_TOTAL_REV", X$3)</f>
        <v>4825000</v>
      </c>
      <c r="Y216" s="4" cm="1">
        <f t="array" ref="Y216">_xll.SNL.Clients.Office.Excel.Functions.SPG($A216, "SP_TOTAL_REV", Y$3)</f>
        <v>5007600</v>
      </c>
      <c r="Z216" s="4" cm="1">
        <f t="array" ref="Z216">_xll.SNL.Clients.Office.Excel.Functions.SPG($A216, "SP_TOTAL_REV", Z$3)</f>
        <v>5160100</v>
      </c>
    </row>
    <row r="217" spans="1:26" x14ac:dyDescent="0.3">
      <c r="A217" s="11" t="s">
        <v>1230</v>
      </c>
      <c r="B217" s="4" cm="1">
        <f t="array" ref="B217">_xll.SNL.Clients.Office.Excel.Functions.SPG($A217, "SP_TOTAL_REV", B$3)</f>
        <v>774000</v>
      </c>
      <c r="C217" s="4" cm="1">
        <f t="array" ref="C217">_xll.SNL.Clients.Office.Excel.Functions.SPG($A217, "SP_TOTAL_REV", C$3)</f>
        <v>797000</v>
      </c>
      <c r="D217" s="4" cm="1">
        <f t="array" ref="D217">_xll.SNL.Clients.Office.Excel.Functions.SPG($A217, "SP_TOTAL_REV", D$3)</f>
        <v>817000</v>
      </c>
      <c r="E217" s="4" cm="1">
        <f t="array" ref="E217">_xll.SNL.Clients.Office.Excel.Functions.SPG($A217, "SP_TOTAL_REV", E$3)</f>
        <v>818000</v>
      </c>
      <c r="F217" s="4" cm="1">
        <f t="array" ref="F217">_xll.SNL.Clients.Office.Excel.Functions.SPG($A217, "SP_TOTAL_REV", F$3)</f>
        <v>756000</v>
      </c>
      <c r="G217" s="4" cm="1">
        <f t="array" ref="G217">_xll.SNL.Clients.Office.Excel.Functions.SPG($A217, "SP_TOTAL_REV", G$3)</f>
        <v>771000</v>
      </c>
      <c r="H217" s="4" cm="1">
        <f t="array" ref="H217">_xll.SNL.Clients.Office.Excel.Functions.SPG($A217, "SP_TOTAL_REV", H$3)</f>
        <v>731000</v>
      </c>
      <c r="I217" s="4" cm="1">
        <f t="array" ref="I217">_xll.SNL.Clients.Office.Excel.Functions.SPG($A217, "SP_TOTAL_REV", I$3)</f>
        <v>731000</v>
      </c>
      <c r="J217" s="4" cm="1">
        <f t="array" ref="J217">_xll.SNL.Clients.Office.Excel.Functions.SPG($A217, "SP_TOTAL_REV", J$3)</f>
        <v>670000</v>
      </c>
      <c r="K217" s="4" cm="1">
        <f t="array" ref="K217">_xll.SNL.Clients.Office.Excel.Functions.SPG($A217, "SP_TOTAL_REV", K$3)</f>
        <v>682000</v>
      </c>
      <c r="L217" s="4" cm="1">
        <f t="array" ref="L217">_xll.SNL.Clients.Office.Excel.Functions.SPG($A217, "SP_TOTAL_REV", L$3)</f>
        <v>648000</v>
      </c>
      <c r="M217" s="4" cm="1">
        <f t="array" ref="M217">_xll.SNL.Clients.Office.Excel.Functions.SPG($A217, "SP_TOTAL_REV", M$3)</f>
        <v>610000</v>
      </c>
      <c r="N217" s="4" cm="1">
        <f t="array" ref="N217">_xll.SNL.Clients.Office.Excel.Functions.SPG($A217, "SP_TOTAL_REV", N$3)</f>
        <v>572000</v>
      </c>
      <c r="O217" s="4" cm="1">
        <f t="array" ref="O217">_xll.SNL.Clients.Office.Excel.Functions.SPG($A217, "SP_TOTAL_REV", O$3)</f>
        <v>581000</v>
      </c>
      <c r="P217" s="4" cm="1">
        <f t="array" ref="P217">_xll.SNL.Clients.Office.Excel.Functions.SPG($A217, "SP_TOTAL_REV", P$3)</f>
        <v>539000</v>
      </c>
      <c r="Q217" s="4" cm="1">
        <f t="array" ref="Q217">_xll.SNL.Clients.Office.Excel.Functions.SPG($A217, "SP_TOTAL_REV", Q$3)</f>
        <v>581000</v>
      </c>
      <c r="R217" s="4" cm="1">
        <f t="array" ref="R217">_xll.SNL.Clients.Office.Excel.Functions.SPG($A217, "SP_TOTAL_REV", R$3)</f>
        <v>453000</v>
      </c>
      <c r="S217" s="4" cm="1">
        <f t="array" ref="S217">_xll.SNL.Clients.Office.Excel.Functions.SPG($A217, "SP_TOTAL_REV", S$3)</f>
        <v>480000</v>
      </c>
      <c r="T217" s="4" cm="1">
        <f t="array" ref="T217">_xll.SNL.Clients.Office.Excel.Functions.SPG($A217, "SP_TOTAL_REV", T$3)</f>
        <v>432000</v>
      </c>
      <c r="U217" s="4" t="str" cm="1">
        <f t="array" ref="U217">_xll.SNL.Clients.Office.Excel.Functions.SPG($A217, "SP_TOTAL_REV", U$3)</f>
        <v>NA</v>
      </c>
      <c r="V217" s="4" cm="1">
        <f t="array" ref="V217">_xll.SNL.Clients.Office.Excel.Functions.SPG($A217, "SP_TOTAL_REV", V$3)</f>
        <v>725000</v>
      </c>
      <c r="W217" s="4" cm="1">
        <f t="array" ref="W217">_xll.SNL.Clients.Office.Excel.Functions.SPG($A217, "SP_TOTAL_REV", W$3)</f>
        <v>863000</v>
      </c>
      <c r="X217" s="4" cm="1">
        <f t="array" ref="X217">_xll.SNL.Clients.Office.Excel.Functions.SPG($A217, "SP_TOTAL_REV", X$3)</f>
        <v>855000</v>
      </c>
      <c r="Y217" s="4" cm="1">
        <f t="array" ref="Y217">_xll.SNL.Clients.Office.Excel.Functions.SPG($A217, "SP_TOTAL_REV", Y$3)</f>
        <v>845000</v>
      </c>
      <c r="Z217" s="4" cm="1">
        <f t="array" ref="Z217">_xll.SNL.Clients.Office.Excel.Functions.SPG($A217, "SP_TOTAL_REV", Z$3)</f>
        <v>837000</v>
      </c>
    </row>
    <row r="218" spans="1:26" x14ac:dyDescent="0.3">
      <c r="A218" s="11" t="s">
        <v>1231</v>
      </c>
      <c r="B218" s="4" cm="1">
        <f t="array" ref="B218">_xll.SNL.Clients.Office.Excel.Functions.SPG($A218, "SP_TOTAL_REV", B$3)</f>
        <v>1004388</v>
      </c>
      <c r="C218" s="4" cm="1">
        <f t="array" ref="C218">_xll.SNL.Clients.Office.Excel.Functions.SPG($A218, "SP_TOTAL_REV", C$3)</f>
        <v>1022031</v>
      </c>
      <c r="D218" s="4" cm="1">
        <f t="array" ref="D218">_xll.SNL.Clients.Office.Excel.Functions.SPG($A218, "SP_TOTAL_REV", D$3)</f>
        <v>983759</v>
      </c>
      <c r="E218" s="4" cm="1">
        <f t="array" ref="E218">_xll.SNL.Clients.Office.Excel.Functions.SPG($A218, "SP_TOTAL_REV", E$3)</f>
        <v>1021683</v>
      </c>
      <c r="F218" s="4" cm="1">
        <f t="array" ref="F218">_xll.SNL.Clients.Office.Excel.Functions.SPG($A218, "SP_TOTAL_REV", F$3)</f>
        <v>981197</v>
      </c>
      <c r="G218" s="4" cm="1">
        <f t="array" ref="G218">_xll.SNL.Clients.Office.Excel.Functions.SPG($A218, "SP_TOTAL_REV", G$3)</f>
        <v>1058514</v>
      </c>
      <c r="H218" s="4" cm="1">
        <f t="array" ref="H218">_xll.SNL.Clients.Office.Excel.Functions.SPG($A218, "SP_TOTAL_REV", H$3)</f>
        <v>1033214</v>
      </c>
      <c r="I218" s="4" cm="1">
        <f t="array" ref="I218">_xll.SNL.Clients.Office.Excel.Functions.SPG($A218, "SP_TOTAL_REV", I$3)</f>
        <v>1060565</v>
      </c>
      <c r="J218" s="4" cm="1">
        <f t="array" ref="J218">_xll.SNL.Clients.Office.Excel.Functions.SPG($A218, "SP_TOTAL_REV", J$3)</f>
        <v>1039343</v>
      </c>
      <c r="K218" s="4" cm="1">
        <f t="array" ref="K218">_xll.SNL.Clients.Office.Excel.Functions.SPG($A218, "SP_TOTAL_REV", K$3)</f>
        <v>930934</v>
      </c>
      <c r="L218" s="4" cm="1">
        <f t="array" ref="L218">_xll.SNL.Clients.Office.Excel.Functions.SPG($A218, "SP_TOTAL_REV", L$3)</f>
        <v>935240</v>
      </c>
      <c r="M218" s="4" cm="1">
        <f t="array" ref="M218">_xll.SNL.Clients.Office.Excel.Functions.SPG($A218, "SP_TOTAL_REV", M$3)</f>
        <v>969589</v>
      </c>
      <c r="N218" s="4" cm="1">
        <f t="array" ref="N218">_xll.SNL.Clients.Office.Excel.Functions.SPG($A218, "SP_TOTAL_REV", N$3)</f>
        <v>925448</v>
      </c>
      <c r="O218" s="4" cm="1">
        <f t="array" ref="O218">_xll.SNL.Clients.Office.Excel.Functions.SPG($A218, "SP_TOTAL_REV", O$3)</f>
        <v>844251</v>
      </c>
      <c r="P218" s="4" cm="1">
        <f t="array" ref="P218">_xll.SNL.Clients.Office.Excel.Functions.SPG($A218, "SP_TOTAL_REV", P$3)</f>
        <v>806454</v>
      </c>
      <c r="Q218" s="4" cm="1">
        <f t="array" ref="Q218">_xll.SNL.Clients.Office.Excel.Functions.SPG($A218, "SP_TOTAL_REV", Q$3)</f>
        <v>826454</v>
      </c>
      <c r="R218" s="4" cm="1">
        <f t="array" ref="R218">_xll.SNL.Clients.Office.Excel.Functions.SPG($A218, "SP_TOTAL_REV", R$3)</f>
        <v>757021</v>
      </c>
      <c r="S218" s="4" cm="1">
        <f t="array" ref="S218">_xll.SNL.Clients.Office.Excel.Functions.SPG($A218, "SP_TOTAL_REV", S$3)</f>
        <v>693794</v>
      </c>
      <c r="T218" s="4" cm="1">
        <f t="array" ref="T218">_xll.SNL.Clients.Office.Excel.Functions.SPG($A218, "SP_TOTAL_REV", T$3)</f>
        <v>668888</v>
      </c>
      <c r="U218" s="4" cm="1">
        <f t="array" ref="U218">_xll.SNL.Clients.Office.Excel.Functions.SPG($A218, "SP_TOTAL_REV", U$3)</f>
        <v>590727</v>
      </c>
      <c r="V218" s="4" cm="1">
        <f t="array" ref="V218">_xll.SNL.Clients.Office.Excel.Functions.SPG($A218, "SP_TOTAL_REV", V$3)</f>
        <v>701991</v>
      </c>
      <c r="W218" s="4" cm="1">
        <f t="array" ref="W218">_xll.SNL.Clients.Office.Excel.Functions.SPG($A218, "SP_TOTAL_REV", W$3)</f>
        <v>736307</v>
      </c>
      <c r="X218" s="4" cm="1">
        <f t="array" ref="X218">_xll.SNL.Clients.Office.Excel.Functions.SPG($A218, "SP_TOTAL_REV", X$3)</f>
        <v>730783</v>
      </c>
      <c r="Y218" s="4" cm="1">
        <f t="array" ref="Y218">_xll.SNL.Clients.Office.Excel.Functions.SPG($A218, "SP_TOTAL_REV", Y$3)</f>
        <v>777008</v>
      </c>
      <c r="Z218" s="4" cm="1">
        <f t="array" ref="Z218">_xll.SNL.Clients.Office.Excel.Functions.SPG($A218, "SP_TOTAL_REV", Z$3)</f>
        <v>759174</v>
      </c>
    </row>
    <row r="219" spans="1:26" x14ac:dyDescent="0.3">
      <c r="A219" s="11" t="s">
        <v>1232</v>
      </c>
      <c r="B219" s="4" cm="1">
        <f t="array" ref="B219">_xll.SNL.Clients.Office.Excel.Functions.SPG($A219, "SP_TOTAL_REV", B$3)</f>
        <v>9178300</v>
      </c>
      <c r="C219" s="4" cm="1">
        <f t="array" ref="C219">_xll.SNL.Clients.Office.Excel.Functions.SPG($A219, "SP_TOTAL_REV", C$3)</f>
        <v>9173500</v>
      </c>
      <c r="D219" s="4" cm="1">
        <f t="array" ref="D219">_xll.SNL.Clients.Office.Excel.Functions.SPG($A219, "SP_TOTAL_REV", D$3)</f>
        <v>9221000</v>
      </c>
      <c r="E219" s="4" cm="1">
        <f t="array" ref="E219">_xll.SNL.Clients.Office.Excel.Functions.SPG($A219, "SP_TOTAL_REV", E$3)</f>
        <v>9231800</v>
      </c>
      <c r="F219" s="4" cm="1">
        <f t="array" ref="F219">_xll.SNL.Clients.Office.Excel.Functions.SPG($A219, "SP_TOTAL_REV", F$3)</f>
        <v>8561800</v>
      </c>
      <c r="G219" s="4" cm="1">
        <f t="array" ref="G219">_xll.SNL.Clients.Office.Excel.Functions.SPG($A219, "SP_TOTAL_REV", G$3)</f>
        <v>7674300</v>
      </c>
      <c r="H219" s="4" cm="1">
        <f t="array" ref="H219">_xll.SNL.Clients.Office.Excel.Functions.SPG($A219, "SP_TOTAL_REV", H$3)</f>
        <v>8277000</v>
      </c>
      <c r="I219" s="4" cm="1">
        <f t="array" ref="I219">_xll.SNL.Clients.Office.Excel.Functions.SPG($A219, "SP_TOTAL_REV", I$3)</f>
        <v>8111500</v>
      </c>
      <c r="J219" s="4" cm="1">
        <f t="array" ref="J219">_xll.SNL.Clients.Office.Excel.Functions.SPG($A219, "SP_TOTAL_REV", J$3)</f>
        <v>6979500</v>
      </c>
      <c r="K219" s="4" cm="1">
        <f t="array" ref="K219">_xll.SNL.Clients.Office.Excel.Functions.SPG($A219, "SP_TOTAL_REV", K$3)</f>
        <v>6946500</v>
      </c>
      <c r="L219" s="4" cm="1">
        <f t="array" ref="L219">_xll.SNL.Clients.Office.Excel.Functions.SPG($A219, "SP_TOTAL_REV", L$3)</f>
        <v>7295700</v>
      </c>
      <c r="M219" s="4" cm="1">
        <f t="array" ref="M219">_xll.SNL.Clients.Office.Excel.Functions.SPG($A219, "SP_TOTAL_REV", M$3)</f>
        <v>7240100</v>
      </c>
      <c r="N219" s="4" cm="1">
        <f t="array" ref="N219">_xll.SNL.Clients.Office.Excel.Functions.SPG($A219, "SP_TOTAL_REV", N$3)</f>
        <v>6705300</v>
      </c>
      <c r="O219" s="4" cm="1">
        <f t="array" ref="O219">_xll.SNL.Clients.Office.Excel.Functions.SPG($A219, "SP_TOTAL_REV", O$3)</f>
        <v>6309500</v>
      </c>
      <c r="P219" s="4" cm="1">
        <f t="array" ref="P219">_xll.SNL.Clients.Office.Excel.Functions.SPG($A219, "SP_TOTAL_REV", P$3)</f>
        <v>6169800</v>
      </c>
      <c r="Q219" s="4" cm="1">
        <f t="array" ref="Q219">_xll.SNL.Clients.Office.Excel.Functions.SPG($A219, "SP_TOTAL_REV", Q$3)</f>
        <v>6009400</v>
      </c>
      <c r="R219" s="4" cm="1">
        <f t="array" ref="R219">_xll.SNL.Clients.Office.Excel.Functions.SPG($A219, "SP_TOTAL_REV", R$3)</f>
        <v>4343000</v>
      </c>
      <c r="S219" s="4" cm="1">
        <f t="array" ref="S219">_xll.SNL.Clients.Office.Excel.Functions.SPG($A219, "SP_TOTAL_REV", S$3)</f>
        <v>3941800</v>
      </c>
      <c r="T219" s="4" cm="1">
        <f t="array" ref="T219">_xll.SNL.Clients.Office.Excel.Functions.SPG($A219, "SP_TOTAL_REV", T$3)</f>
        <v>3620200</v>
      </c>
      <c r="U219" s="4" cm="1">
        <f t="array" ref="U219">_xll.SNL.Clients.Office.Excel.Functions.SPG($A219, "SP_TOTAL_REV", U$3)</f>
        <v>2758600</v>
      </c>
      <c r="V219" s="4" cm="1">
        <f t="array" ref="V219">_xll.SNL.Clients.Office.Excel.Functions.SPG($A219, "SP_TOTAL_REV", V$3)</f>
        <v>2803800</v>
      </c>
      <c r="W219" s="4" cm="1">
        <f t="array" ref="W219">_xll.SNL.Clients.Office.Excel.Functions.SPG($A219, "SP_TOTAL_REV", W$3)</f>
        <v>3268900</v>
      </c>
      <c r="X219" s="4" cm="1">
        <f t="array" ref="X219">_xll.SNL.Clients.Office.Excel.Functions.SPG($A219, "SP_TOTAL_REV", X$3)</f>
        <v>3332400</v>
      </c>
      <c r="Y219" s="4" cm="1">
        <f t="array" ref="Y219">_xll.SNL.Clients.Office.Excel.Functions.SPG($A219, "SP_TOTAL_REV", Y$3)</f>
        <v>3221700</v>
      </c>
      <c r="Z219" s="4" cm="1">
        <f t="array" ref="Z219">_xll.SNL.Clients.Office.Excel.Functions.SPG($A219, "SP_TOTAL_REV", Z$3)</f>
        <v>2849700</v>
      </c>
    </row>
    <row r="220" spans="1:26" x14ac:dyDescent="0.3">
      <c r="A220" s="11" t="s">
        <v>1233</v>
      </c>
      <c r="B220" s="4" cm="1">
        <f t="array" ref="B220">_xll.SNL.Clients.Office.Excel.Functions.SPG($A220, "SP_TOTAL_REV", B$3)</f>
        <v>554307</v>
      </c>
      <c r="C220" s="4" cm="1">
        <f t="array" ref="C220">_xll.SNL.Clients.Office.Excel.Functions.SPG($A220, "SP_TOTAL_REV", C$3)</f>
        <v>529505</v>
      </c>
      <c r="D220" s="4" cm="1">
        <f t="array" ref="D220">_xll.SNL.Clients.Office.Excel.Functions.SPG($A220, "SP_TOTAL_REV", D$3)</f>
        <v>567390</v>
      </c>
      <c r="E220" s="4" cm="1">
        <f t="array" ref="E220">_xll.SNL.Clients.Office.Excel.Functions.SPG($A220, "SP_TOTAL_REV", E$3)</f>
        <v>558489</v>
      </c>
      <c r="F220" s="4" cm="1">
        <f t="array" ref="F220">_xll.SNL.Clients.Office.Excel.Functions.SPG($A220, "SP_TOTAL_REV", F$3)</f>
        <v>535385</v>
      </c>
      <c r="G220" s="4" cm="1">
        <f t="array" ref="G220">_xll.SNL.Clients.Office.Excel.Functions.SPG($A220, "SP_TOTAL_REV", G$3)</f>
        <v>533807</v>
      </c>
      <c r="H220" s="4" cm="1">
        <f t="array" ref="H220">_xll.SNL.Clients.Office.Excel.Functions.SPG($A220, "SP_TOTAL_REV", H$3)</f>
        <v>607071</v>
      </c>
      <c r="I220" s="4" cm="1">
        <f t="array" ref="I220">_xll.SNL.Clients.Office.Excel.Functions.SPG($A220, "SP_TOTAL_REV", I$3)</f>
        <v>611997</v>
      </c>
      <c r="J220" s="4" cm="1">
        <f t="array" ref="J220">_xll.SNL.Clients.Office.Excel.Functions.SPG($A220, "SP_TOTAL_REV", J$3)</f>
        <v>609782</v>
      </c>
      <c r="K220" s="4" cm="1">
        <f t="array" ref="K220">_xll.SNL.Clients.Office.Excel.Functions.SPG($A220, "SP_TOTAL_REV", K$3)</f>
        <v>613251</v>
      </c>
      <c r="L220" s="4" cm="1">
        <f t="array" ref="L220">_xll.SNL.Clients.Office.Excel.Functions.SPG($A220, "SP_TOTAL_REV", L$3)</f>
        <v>658880</v>
      </c>
      <c r="M220" s="4" cm="1">
        <f t="array" ref="M220">_xll.SNL.Clients.Office.Excel.Functions.SPG($A220, "SP_TOTAL_REV", M$3)</f>
        <v>618436</v>
      </c>
      <c r="N220" s="4" cm="1">
        <f t="array" ref="N220">_xll.SNL.Clients.Office.Excel.Functions.SPG($A220, "SP_TOTAL_REV", N$3)</f>
        <v>623330</v>
      </c>
      <c r="O220" s="4" cm="1">
        <f t="array" ref="O220">_xll.SNL.Clients.Office.Excel.Functions.SPG($A220, "SP_TOTAL_REV", O$3)</f>
        <v>553065</v>
      </c>
      <c r="P220" s="4" cm="1">
        <f t="array" ref="P220">_xll.SNL.Clients.Office.Excel.Functions.SPG($A220, "SP_TOTAL_REV", P$3)</f>
        <v>539581</v>
      </c>
      <c r="Q220" s="4" cm="1">
        <f t="array" ref="Q220">_xll.SNL.Clients.Office.Excel.Functions.SPG($A220, "SP_TOTAL_REV", Q$3)</f>
        <v>523488</v>
      </c>
      <c r="R220" s="4" cm="1">
        <f t="array" ref="R220">_xll.SNL.Clients.Office.Excel.Functions.SPG($A220, "SP_TOTAL_REV", R$3)</f>
        <v>463794</v>
      </c>
      <c r="S220" s="4" cm="1">
        <f t="array" ref="S220">_xll.SNL.Clients.Office.Excel.Functions.SPG($A220, "SP_TOTAL_REV", S$3)</f>
        <v>400696</v>
      </c>
      <c r="T220" s="4" cm="1">
        <f t="array" ref="T220">_xll.SNL.Clients.Office.Excel.Functions.SPG($A220, "SP_TOTAL_REV", T$3)</f>
        <v>391566</v>
      </c>
      <c r="U220" s="4" cm="1">
        <f t="array" ref="U220">_xll.SNL.Clients.Office.Excel.Functions.SPG($A220, "SP_TOTAL_REV", U$3)</f>
        <v>307337</v>
      </c>
      <c r="V220" s="4" cm="1">
        <f t="array" ref="V220">_xll.SNL.Clients.Office.Excel.Functions.SPG($A220, "SP_TOTAL_REV", V$3)</f>
        <v>346096</v>
      </c>
      <c r="W220" s="4" cm="1">
        <f t="array" ref="W220">_xll.SNL.Clients.Office.Excel.Functions.SPG($A220, "SP_TOTAL_REV", W$3)</f>
        <v>338523</v>
      </c>
      <c r="X220" s="4" cm="1">
        <f t="array" ref="X220">_xll.SNL.Clients.Office.Excel.Functions.SPG($A220, "SP_TOTAL_REV", X$3)</f>
        <v>361971</v>
      </c>
      <c r="Y220" s="4" cm="1">
        <f t="array" ref="Y220">_xll.SNL.Clients.Office.Excel.Functions.SPG($A220, "SP_TOTAL_REV", Y$3)</f>
        <v>397879</v>
      </c>
      <c r="Z220" s="4" cm="1">
        <f t="array" ref="Z220">_xll.SNL.Clients.Office.Excel.Functions.SPG($A220, "SP_TOTAL_REV", Z$3)</f>
        <v>405500</v>
      </c>
    </row>
    <row r="221" spans="1:26" x14ac:dyDescent="0.3">
      <c r="A221" s="11" t="s">
        <v>1234</v>
      </c>
      <c r="B221" s="4" cm="1">
        <f t="array" ref="B221">_xll.SNL.Clients.Office.Excel.Functions.SPG($A221, "SP_TOTAL_REV", B$3)</f>
        <v>316855</v>
      </c>
      <c r="C221" s="4" cm="1">
        <f t="array" ref="C221">_xll.SNL.Clients.Office.Excel.Functions.SPG($A221, "SP_TOTAL_REV", C$3)</f>
        <v>321830</v>
      </c>
      <c r="D221" s="4" cm="1">
        <f t="array" ref="D221">_xll.SNL.Clients.Office.Excel.Functions.SPG($A221, "SP_TOTAL_REV", D$3)</f>
        <v>318120</v>
      </c>
      <c r="E221" s="4" cm="1">
        <f t="array" ref="E221">_xll.SNL.Clients.Office.Excel.Functions.SPG($A221, "SP_TOTAL_REV", E$3)</f>
        <v>318575</v>
      </c>
      <c r="F221" s="4" cm="1">
        <f t="array" ref="F221">_xll.SNL.Clients.Office.Excel.Functions.SPG($A221, "SP_TOTAL_REV", F$3)</f>
        <v>294912</v>
      </c>
      <c r="G221" s="4" cm="1">
        <f t="array" ref="G221">_xll.SNL.Clients.Office.Excel.Functions.SPG($A221, "SP_TOTAL_REV", G$3)</f>
        <v>310132</v>
      </c>
      <c r="H221" s="4" cm="1">
        <f t="array" ref="H221">_xll.SNL.Clients.Office.Excel.Functions.SPG($A221, "SP_TOTAL_REV", H$3)</f>
        <v>286113</v>
      </c>
      <c r="I221" s="4" cm="1">
        <f t="array" ref="I221">_xll.SNL.Clients.Office.Excel.Functions.SPG($A221, "SP_TOTAL_REV", I$3)</f>
        <v>293882</v>
      </c>
      <c r="J221" s="4" cm="1">
        <f t="array" ref="J221">_xll.SNL.Clients.Office.Excel.Functions.SPG($A221, "SP_TOTAL_REV", J$3)</f>
        <v>263418</v>
      </c>
      <c r="K221" s="4" cm="1">
        <f t="array" ref="K221">_xll.SNL.Clients.Office.Excel.Functions.SPG($A221, "SP_TOTAL_REV", K$3)</f>
        <v>274874</v>
      </c>
      <c r="L221" s="4" cm="1">
        <f t="array" ref="L221">_xll.SNL.Clients.Office.Excel.Functions.SPG($A221, "SP_TOTAL_REV", L$3)</f>
        <v>252605</v>
      </c>
      <c r="M221" s="4" cm="1">
        <f t="array" ref="M221">_xll.SNL.Clients.Office.Excel.Functions.SPG($A221, "SP_TOTAL_REV", M$3)</f>
        <v>254151</v>
      </c>
      <c r="N221" s="4" cm="1">
        <f t="array" ref="N221">_xll.SNL.Clients.Office.Excel.Functions.SPG($A221, "SP_TOTAL_REV", N$3)</f>
        <v>240175</v>
      </c>
      <c r="O221" s="4" cm="1">
        <f t="array" ref="O221">_xll.SNL.Clients.Office.Excel.Functions.SPG($A221, "SP_TOTAL_REV", O$3)</f>
        <v>270064</v>
      </c>
      <c r="P221" s="4" cm="1">
        <f t="array" ref="P221">_xll.SNL.Clients.Office.Excel.Functions.SPG($A221, "SP_TOTAL_REV", P$3)</f>
        <v>253215</v>
      </c>
      <c r="Q221" s="4" cm="1">
        <f t="array" ref="Q221">_xll.SNL.Clients.Office.Excel.Functions.SPG($A221, "SP_TOTAL_REV", Q$3)</f>
        <v>264483</v>
      </c>
      <c r="R221" s="4" cm="1">
        <f t="array" ref="R221">_xll.SNL.Clients.Office.Excel.Functions.SPG($A221, "SP_TOTAL_REV", R$3)</f>
        <v>247603</v>
      </c>
      <c r="S221" s="4" cm="1">
        <f t="array" ref="S221">_xll.SNL.Clients.Office.Excel.Functions.SPG($A221, "SP_TOTAL_REV", S$3)</f>
        <v>269555</v>
      </c>
      <c r="T221" s="4" cm="1">
        <f t="array" ref="T221">_xll.SNL.Clients.Office.Excel.Functions.SPG($A221, "SP_TOTAL_REV", T$3)</f>
        <v>240083</v>
      </c>
      <c r="U221" s="4" cm="1">
        <f t="array" ref="U221">_xll.SNL.Clients.Office.Excel.Functions.SPG($A221, "SP_TOTAL_REV", U$3)</f>
        <v>182206</v>
      </c>
      <c r="V221" s="4" cm="1">
        <f t="array" ref="V221">_xll.SNL.Clients.Office.Excel.Functions.SPG($A221, "SP_TOTAL_REV", V$3)</f>
        <v>242397</v>
      </c>
      <c r="W221" s="4" cm="1">
        <f t="array" ref="W221">_xll.SNL.Clients.Office.Excel.Functions.SPG($A221, "SP_TOTAL_REV", W$3)</f>
        <v>287590</v>
      </c>
      <c r="X221" s="4" cm="1">
        <f t="array" ref="X221">_xll.SNL.Clients.Office.Excel.Functions.SPG($A221, "SP_TOTAL_REV", X$3)</f>
        <v>268610</v>
      </c>
      <c r="Y221" s="4" cm="1">
        <f t="array" ref="Y221">_xll.SNL.Clients.Office.Excel.Functions.SPG($A221, "SP_TOTAL_REV", Y$3)</f>
        <v>277169</v>
      </c>
      <c r="Z221" s="4" cm="1">
        <f t="array" ref="Z221">_xll.SNL.Clients.Office.Excel.Functions.SPG($A221, "SP_TOTAL_REV", Z$3)</f>
        <v>250801</v>
      </c>
    </row>
    <row r="222" spans="1:26" x14ac:dyDescent="0.3">
      <c r="A222" s="11" t="s">
        <v>1235</v>
      </c>
      <c r="B222" s="4" cm="1">
        <f t="array" ref="B222">_xll.SNL.Clients.Office.Excel.Functions.SPG($A222, "SP_TOTAL_REV", B$3)</f>
        <v>724000</v>
      </c>
      <c r="C222" s="4" cm="1">
        <f t="array" ref="C222">_xll.SNL.Clients.Office.Excel.Functions.SPG($A222, "SP_TOTAL_REV", C$3)</f>
        <v>680000</v>
      </c>
      <c r="D222" s="4" cm="1">
        <f t="array" ref="D222">_xll.SNL.Clients.Office.Excel.Functions.SPG($A222, "SP_TOTAL_REV", D$3)</f>
        <v>722000</v>
      </c>
      <c r="E222" s="4" cm="1">
        <f t="array" ref="E222">_xll.SNL.Clients.Office.Excel.Functions.SPG($A222, "SP_TOTAL_REV", E$3)</f>
        <v>814000</v>
      </c>
      <c r="F222" s="4" cm="1">
        <f t="array" ref="F222">_xll.SNL.Clients.Office.Excel.Functions.SPG($A222, "SP_TOTAL_REV", F$3)</f>
        <v>724000</v>
      </c>
      <c r="G222" s="4" cm="1">
        <f t="array" ref="G222">_xll.SNL.Clients.Office.Excel.Functions.SPG($A222, "SP_TOTAL_REV", G$3)</f>
        <v>658000</v>
      </c>
      <c r="H222" s="4" cm="1">
        <f t="array" ref="H222">_xll.SNL.Clients.Office.Excel.Functions.SPG($A222, "SP_TOTAL_REV", H$3)</f>
        <v>728000</v>
      </c>
      <c r="I222" s="4" cm="1">
        <f t="array" ref="I222">_xll.SNL.Clients.Office.Excel.Functions.SPG($A222, "SP_TOTAL_REV", I$3)</f>
        <v>611000</v>
      </c>
      <c r="J222" s="4" cm="1">
        <f t="array" ref="J222">_xll.SNL.Clients.Office.Excel.Functions.SPG($A222, "SP_TOTAL_REV", J$3)</f>
        <v>584000</v>
      </c>
      <c r="K222" s="4" t="str" cm="1">
        <f t="array" ref="K222">_xll.SNL.Clients.Office.Excel.Functions.SPG($A222, "SP_TOTAL_REV", K$3)</f>
        <v>NA</v>
      </c>
      <c r="L222" s="4" cm="1">
        <f t="array" ref="L222">_xll.SNL.Clients.Office.Excel.Functions.SPG($A222, "SP_TOTAL_REV", L$3)</f>
        <v>852000</v>
      </c>
      <c r="M222" s="4" cm="1">
        <f t="array" ref="M222">_xll.SNL.Clients.Office.Excel.Functions.SPG($A222, "SP_TOTAL_REV", M$3)</f>
        <v>1130000</v>
      </c>
      <c r="N222" s="4" cm="1">
        <f t="array" ref="N222">_xll.SNL.Clients.Office.Excel.Functions.SPG($A222, "SP_TOTAL_REV", N$3)</f>
        <v>1167000</v>
      </c>
      <c r="O222" s="4" t="str" cm="1">
        <f t="array" ref="O222">_xll.SNL.Clients.Office.Excel.Functions.SPG($A222, "SP_TOTAL_REV", O$3)</f>
        <v>NA</v>
      </c>
      <c r="P222" s="4" cm="1">
        <f t="array" ref="P222">_xll.SNL.Clients.Office.Excel.Functions.SPG($A222, "SP_TOTAL_REV", P$3)</f>
        <v>1018000</v>
      </c>
      <c r="Q222" s="4" cm="1">
        <f t="array" ref="Q222">_xll.SNL.Clients.Office.Excel.Functions.SPG($A222, "SP_TOTAL_REV", Q$3)</f>
        <v>1168000</v>
      </c>
      <c r="R222" s="4" cm="1">
        <f t="array" ref="R222">_xll.SNL.Clients.Office.Excel.Functions.SPG($A222, "SP_TOTAL_REV", R$3)</f>
        <v>894000</v>
      </c>
      <c r="S222" s="4" cm="1">
        <f t="array" ref="S222">_xll.SNL.Clients.Office.Excel.Functions.SPG($A222, "SP_TOTAL_REV", S$3)</f>
        <v>860000</v>
      </c>
      <c r="T222" s="4" cm="1">
        <f t="array" ref="T222">_xll.SNL.Clients.Office.Excel.Functions.SPG($A222, "SP_TOTAL_REV", T$3)</f>
        <v>795000</v>
      </c>
      <c r="U222" s="4" cm="1">
        <f t="array" ref="U222">_xll.SNL.Clients.Office.Excel.Functions.SPG($A222, "SP_TOTAL_REV", U$3)</f>
        <v>548000</v>
      </c>
      <c r="V222" s="4" cm="1">
        <f t="array" ref="V222">_xll.SNL.Clients.Office.Excel.Functions.SPG($A222, "SP_TOTAL_REV", V$3)</f>
        <v>585000</v>
      </c>
      <c r="W222" s="4" t="str" cm="1">
        <f t="array" ref="W222">_xll.SNL.Clients.Office.Excel.Functions.SPG($A222, "SP_TOTAL_REV", W$3)</f>
        <v>NA</v>
      </c>
      <c r="X222" s="4" cm="1">
        <f t="array" ref="X222">_xll.SNL.Clients.Office.Excel.Functions.SPG($A222, "SP_TOTAL_REV", X$3)</f>
        <v>603000</v>
      </c>
      <c r="Y222" s="4" cm="1">
        <f t="array" ref="Y222">_xll.SNL.Clients.Office.Excel.Functions.SPG($A222, "SP_TOTAL_REV", Y$3)</f>
        <v>588000</v>
      </c>
      <c r="Z222" s="4" cm="1">
        <f t="array" ref="Z222">_xll.SNL.Clients.Office.Excel.Functions.SPG($A222, "SP_TOTAL_REV", Z$3)</f>
        <v>582000</v>
      </c>
    </row>
    <row r="223" spans="1:26" x14ac:dyDescent="0.3">
      <c r="A223" s="11" t="s">
        <v>1236</v>
      </c>
      <c r="B223" s="4" cm="1">
        <f t="array" ref="B223">_xll.SNL.Clients.Office.Excel.Functions.SPG($A223, "SP_TOTAL_REV", B$3)</f>
        <v>425200</v>
      </c>
      <c r="C223" s="4" cm="1">
        <f t="array" ref="C223">_xll.SNL.Clients.Office.Excel.Functions.SPG($A223, "SP_TOTAL_REV", C$3)</f>
        <v>402200</v>
      </c>
      <c r="D223" s="4" cm="1">
        <f t="array" ref="D223">_xll.SNL.Clients.Office.Excel.Functions.SPG($A223, "SP_TOTAL_REV", D$3)</f>
        <v>336900</v>
      </c>
      <c r="E223" s="4" cm="1">
        <f t="array" ref="E223">_xll.SNL.Clients.Office.Excel.Functions.SPG($A223, "SP_TOTAL_REV", E$3)</f>
        <v>308300</v>
      </c>
      <c r="F223" s="4" cm="1">
        <f t="array" ref="F223">_xll.SNL.Clients.Office.Excel.Functions.SPG($A223, "SP_TOTAL_REV", F$3)</f>
        <v>366500</v>
      </c>
      <c r="G223" s="4" cm="1">
        <f t="array" ref="G223">_xll.SNL.Clients.Office.Excel.Functions.SPG($A223, "SP_TOTAL_REV", G$3)</f>
        <v>366800</v>
      </c>
      <c r="H223" s="4" cm="1">
        <f t="array" ref="H223">_xll.SNL.Clients.Office.Excel.Functions.SPG($A223, "SP_TOTAL_REV", H$3)</f>
        <v>317600</v>
      </c>
      <c r="I223" s="4" cm="1">
        <f t="array" ref="I223">_xll.SNL.Clients.Office.Excel.Functions.SPG($A223, "SP_TOTAL_REV", I$3)</f>
        <v>370800</v>
      </c>
      <c r="J223" s="4" cm="1">
        <f t="array" ref="J223">_xll.SNL.Clients.Office.Excel.Functions.SPG($A223, "SP_TOTAL_REV", J$3)</f>
        <v>383400</v>
      </c>
      <c r="K223" s="4" cm="1">
        <f t="array" ref="K223">_xll.SNL.Clients.Office.Excel.Functions.SPG($A223, "SP_TOTAL_REV", K$3)</f>
        <v>506000</v>
      </c>
      <c r="L223" s="4" cm="1">
        <f t="array" ref="L223">_xll.SNL.Clients.Office.Excel.Functions.SPG($A223, "SP_TOTAL_REV", L$3)</f>
        <v>506800</v>
      </c>
      <c r="M223" s="4" cm="1">
        <f t="array" ref="M223">_xll.SNL.Clients.Office.Excel.Functions.SPG($A223, "SP_TOTAL_REV", M$3)</f>
        <v>422100</v>
      </c>
      <c r="N223" s="4" cm="1">
        <f t="array" ref="N223">_xll.SNL.Clients.Office.Excel.Functions.SPG($A223, "SP_TOTAL_REV", N$3)</f>
        <v>395400</v>
      </c>
      <c r="O223" s="4" cm="1">
        <f t="array" ref="O223">_xll.SNL.Clients.Office.Excel.Functions.SPG($A223, "SP_TOTAL_REV", O$3)</f>
        <v>446700</v>
      </c>
      <c r="P223" s="4" cm="1">
        <f t="array" ref="P223">_xll.SNL.Clients.Office.Excel.Functions.SPG($A223, "SP_TOTAL_REV", P$3)</f>
        <v>448400</v>
      </c>
      <c r="Q223" s="4" cm="1">
        <f t="array" ref="Q223">_xll.SNL.Clients.Office.Excel.Functions.SPG($A223, "SP_TOTAL_REV", Q$3)</f>
        <v>392100</v>
      </c>
      <c r="R223" s="4" cm="1">
        <f t="array" ref="R223">_xll.SNL.Clients.Office.Excel.Functions.SPG($A223, "SP_TOTAL_REV", R$3)</f>
        <v>419500</v>
      </c>
      <c r="S223" s="4" cm="1">
        <f t="array" ref="S223">_xll.SNL.Clients.Office.Excel.Functions.SPG($A223, "SP_TOTAL_REV", S$3)</f>
        <v>478800</v>
      </c>
      <c r="T223" s="4" cm="1">
        <f t="array" ref="T223">_xll.SNL.Clients.Office.Excel.Functions.SPG($A223, "SP_TOTAL_REV", T$3)</f>
        <v>452400</v>
      </c>
      <c r="U223" s="4" cm="1">
        <f t="array" ref="U223">_xll.SNL.Clients.Office.Excel.Functions.SPG($A223, "SP_TOTAL_REV", U$3)</f>
        <v>368100</v>
      </c>
      <c r="V223" s="4" cm="1">
        <f t="array" ref="V223">_xll.SNL.Clients.Office.Excel.Functions.SPG($A223, "SP_TOTAL_REV", V$3)</f>
        <v>402800</v>
      </c>
      <c r="W223" s="4" cm="1">
        <f t="array" ref="W223">_xll.SNL.Clients.Office.Excel.Functions.SPG($A223, "SP_TOTAL_REV", W$3)</f>
        <v>457800</v>
      </c>
      <c r="X223" s="4" cm="1">
        <f t="array" ref="X223">_xll.SNL.Clients.Office.Excel.Functions.SPG($A223, "SP_TOTAL_REV", X$3)</f>
        <v>449900</v>
      </c>
      <c r="Y223" s="4" cm="1">
        <f t="array" ref="Y223">_xll.SNL.Clients.Office.Excel.Functions.SPG($A223, "SP_TOTAL_REV", Y$3)</f>
        <v>404600</v>
      </c>
      <c r="Z223" s="4" cm="1">
        <f t="array" ref="Z223">_xll.SNL.Clients.Office.Excel.Functions.SPG($A223, "SP_TOTAL_REV", Z$3)</f>
        <v>432900</v>
      </c>
    </row>
    <row r="224" spans="1:26" x14ac:dyDescent="0.3">
      <c r="A224" s="11" t="s">
        <v>1237</v>
      </c>
      <c r="B224" s="4" cm="1">
        <f t="array" ref="B224">_xll.SNL.Clients.Office.Excel.Functions.SPG($A224, "SP_TOTAL_REV", B$3)</f>
        <v>235887</v>
      </c>
      <c r="C224" s="4" cm="1">
        <f t="array" ref="C224">_xll.SNL.Clients.Office.Excel.Functions.SPG($A224, "SP_TOTAL_REV", C$3)</f>
        <v>218122</v>
      </c>
      <c r="D224" s="4" cm="1">
        <f t="array" ref="D224">_xll.SNL.Clients.Office.Excel.Functions.SPG($A224, "SP_TOTAL_REV", D$3)</f>
        <v>200710</v>
      </c>
      <c r="E224" s="4" cm="1">
        <f t="array" ref="E224">_xll.SNL.Clients.Office.Excel.Functions.SPG($A224, "SP_TOTAL_REV", E$3)</f>
        <v>190486</v>
      </c>
      <c r="F224" s="4" cm="1">
        <f t="array" ref="F224">_xll.SNL.Clients.Office.Excel.Functions.SPG($A224, "SP_TOTAL_REV", F$3)</f>
        <v>181234</v>
      </c>
      <c r="G224" s="4" cm="1">
        <f t="array" ref="G224">_xll.SNL.Clients.Office.Excel.Functions.SPG($A224, "SP_TOTAL_REV", G$3)</f>
        <v>157148</v>
      </c>
      <c r="H224" s="4" cm="1">
        <f t="array" ref="H224">_xll.SNL.Clients.Office.Excel.Functions.SPG($A224, "SP_TOTAL_REV", H$3)</f>
        <v>150375</v>
      </c>
      <c r="I224" s="4" cm="1">
        <f t="array" ref="I224">_xll.SNL.Clients.Office.Excel.Functions.SPG($A224, "SP_TOTAL_REV", I$3)</f>
        <v>148522</v>
      </c>
      <c r="J224" s="4" cm="1">
        <f t="array" ref="J224">_xll.SNL.Clients.Office.Excel.Functions.SPG($A224, "SP_TOTAL_REV", J$3)</f>
        <v>169406</v>
      </c>
      <c r="K224" s="4" cm="1">
        <f t="array" ref="K224">_xll.SNL.Clients.Office.Excel.Functions.SPG($A224, "SP_TOTAL_REV", K$3)</f>
        <v>180104</v>
      </c>
      <c r="L224" s="4" cm="1">
        <f t="array" ref="L224">_xll.SNL.Clients.Office.Excel.Functions.SPG($A224, "SP_TOTAL_REV", L$3)</f>
        <v>178143</v>
      </c>
      <c r="M224" s="4" cm="1">
        <f t="array" ref="M224">_xll.SNL.Clients.Office.Excel.Functions.SPG($A224, "SP_TOTAL_REV", M$3)</f>
        <v>172259</v>
      </c>
      <c r="N224" s="4" cm="1">
        <f t="array" ref="N224">_xll.SNL.Clients.Office.Excel.Functions.SPG($A224, "SP_TOTAL_REV", N$3)</f>
        <v>165147</v>
      </c>
      <c r="O224" s="4" cm="1">
        <f t="array" ref="O224">_xll.SNL.Clients.Office.Excel.Functions.SPG($A224, "SP_TOTAL_REV", O$3)</f>
        <v>159620</v>
      </c>
      <c r="P224" s="4" cm="1">
        <f t="array" ref="P224">_xll.SNL.Clients.Office.Excel.Functions.SPG($A224, "SP_TOTAL_REV", P$3)</f>
        <v>155211</v>
      </c>
      <c r="Q224" s="4" cm="1">
        <f t="array" ref="Q224">_xll.SNL.Clients.Office.Excel.Functions.SPG($A224, "SP_TOTAL_REV", Q$3)</f>
        <v>152622</v>
      </c>
      <c r="R224" s="4" cm="1">
        <f t="array" ref="R224">_xll.SNL.Clients.Office.Excel.Functions.SPG($A224, "SP_TOTAL_REV", R$3)</f>
        <v>150583</v>
      </c>
      <c r="S224" s="4" cm="1">
        <f t="array" ref="S224">_xll.SNL.Clients.Office.Excel.Functions.SPG($A224, "SP_TOTAL_REV", S$3)</f>
        <v>148504</v>
      </c>
      <c r="T224" s="4" cm="1">
        <f t="array" ref="T224">_xll.SNL.Clients.Office.Excel.Functions.SPG($A224, "SP_TOTAL_REV", T$3)</f>
        <v>147249</v>
      </c>
      <c r="U224" s="4" cm="1">
        <f t="array" ref="U224">_xll.SNL.Clients.Office.Excel.Functions.SPG($A224, "SP_TOTAL_REV", U$3)</f>
        <v>137267</v>
      </c>
      <c r="V224" s="4" cm="1">
        <f t="array" ref="V224">_xll.SNL.Clients.Office.Excel.Functions.SPG($A224, "SP_TOTAL_REV", V$3)</f>
        <v>126424</v>
      </c>
      <c r="W224" s="4" cm="1">
        <f t="array" ref="W224">_xll.SNL.Clients.Office.Excel.Functions.SPG($A224, "SP_TOTAL_REV", W$3)</f>
        <v>119097</v>
      </c>
      <c r="X224" s="4" cm="1">
        <f t="array" ref="X224">_xll.SNL.Clients.Office.Excel.Functions.SPG($A224, "SP_TOTAL_REV", X$3)</f>
        <v>112248</v>
      </c>
      <c r="Y224" s="4" cm="1">
        <f t="array" ref="Y224">_xll.SNL.Clients.Office.Excel.Functions.SPG($A224, "SP_TOTAL_REV", Y$3)</f>
        <v>108306</v>
      </c>
      <c r="Z224" s="4" cm="1">
        <f t="array" ref="Z224">_xll.SNL.Clients.Office.Excel.Functions.SPG($A224, "SP_TOTAL_REV", Z$3)</f>
        <v>128465</v>
      </c>
    </row>
    <row r="225" spans="1:26" x14ac:dyDescent="0.3">
      <c r="A225" s="11" t="s">
        <v>1238</v>
      </c>
      <c r="B225" s="4" t="str" cm="1">
        <f t="array" ref="B225">_xll.SNL.Clients.Office.Excel.Functions.SPG($A225, "SP_TOTAL_REV", B$3)</f>
        <v>NA</v>
      </c>
      <c r="C225" s="4" cm="1">
        <f t="array" ref="C225">_xll.SNL.Clients.Office.Excel.Functions.SPG($A225, "SP_TOTAL_REV", C$3)</f>
        <v>8007000</v>
      </c>
      <c r="D225" s="4" cm="1">
        <f t="array" ref="D225">_xll.SNL.Clients.Office.Excel.Functions.SPG($A225, "SP_TOTAL_REV", D$3)</f>
        <v>4903000</v>
      </c>
      <c r="E225" s="4" cm="1">
        <f t="array" ref="E225">_xll.SNL.Clients.Office.Excel.Functions.SPG($A225, "SP_TOTAL_REV", E$3)</f>
        <v>5096000</v>
      </c>
      <c r="F225" s="4" cm="1">
        <f t="array" ref="F225">_xll.SNL.Clients.Office.Excel.Functions.SPG($A225, "SP_TOTAL_REV", F$3)</f>
        <v>5000000</v>
      </c>
      <c r="G225" s="4" cm="1">
        <f t="array" ref="G225">_xll.SNL.Clients.Office.Excel.Functions.SPG($A225, "SP_TOTAL_REV", G$3)</f>
        <v>8375000</v>
      </c>
      <c r="H225" s="4" cm="1">
        <f t="array" ref="H225">_xll.SNL.Clients.Office.Excel.Functions.SPG($A225, "SP_TOTAL_REV", H$3)</f>
        <v>5038000</v>
      </c>
      <c r="I225" s="4" cm="1">
        <f t="array" ref="I225">_xll.SNL.Clients.Office.Excel.Functions.SPG($A225, "SP_TOTAL_REV", I$3)</f>
        <v>5280000</v>
      </c>
      <c r="J225" s="4" cm="1">
        <f t="array" ref="J225">_xll.SNL.Clients.Office.Excel.Functions.SPG($A225, "SP_TOTAL_REV", J$3)</f>
        <v>5173000</v>
      </c>
      <c r="K225" s="4" cm="1">
        <f t="array" ref="K225">_xll.SNL.Clients.Office.Excel.Functions.SPG($A225, "SP_TOTAL_REV", K$3)</f>
        <v>8583000</v>
      </c>
      <c r="L225" s="4" cm="1">
        <f t="array" ref="L225">_xll.SNL.Clients.Office.Excel.Functions.SPG($A225, "SP_TOTAL_REV", L$3)</f>
        <v>5467000</v>
      </c>
      <c r="M225" s="4" cm="1">
        <f t="array" ref="M225">_xll.SNL.Clients.Office.Excel.Functions.SPG($A225, "SP_TOTAL_REV", M$3)</f>
        <v>5834000</v>
      </c>
      <c r="N225" s="4" cm="1">
        <f t="array" ref="N225">_xll.SNL.Clients.Office.Excel.Functions.SPG($A225, "SP_TOTAL_REV", N$3)</f>
        <v>5565000</v>
      </c>
      <c r="O225" s="4" cm="1">
        <f t="array" ref="O225">_xll.SNL.Clients.Office.Excel.Functions.SPG($A225, "SP_TOTAL_REV", O$3)</f>
        <v>8930000</v>
      </c>
      <c r="P225" s="4" cm="1">
        <f t="array" ref="P225">_xll.SNL.Clients.Office.Excel.Functions.SPG($A225, "SP_TOTAL_REV", P$3)</f>
        <v>5653000</v>
      </c>
      <c r="Q225" s="4" cm="1">
        <f t="array" ref="Q225">_xll.SNL.Clients.Office.Excel.Functions.SPG($A225, "SP_TOTAL_REV", Q$3)</f>
        <v>5844000</v>
      </c>
      <c r="R225" s="4" cm="1">
        <f t="array" ref="R225">_xll.SNL.Clients.Office.Excel.Functions.SPG($A225, "SP_TOTAL_REV", R$3)</f>
        <v>4865000</v>
      </c>
      <c r="S225" s="4" cm="1">
        <f t="array" ref="S225">_xll.SNL.Clients.Office.Excel.Functions.SPG($A225, "SP_TOTAL_REV", S$3)</f>
        <v>7037000</v>
      </c>
      <c r="T225" s="4" cm="1">
        <f t="array" ref="T225">_xll.SNL.Clients.Office.Excel.Functions.SPG($A225, "SP_TOTAL_REV", T$3)</f>
        <v>4185000</v>
      </c>
      <c r="U225" s="4" cm="1">
        <f t="array" ref="U225">_xll.SNL.Clients.Office.Excel.Functions.SPG($A225, "SP_TOTAL_REV", U$3)</f>
        <v>3727000</v>
      </c>
      <c r="V225" s="4" cm="1">
        <f t="array" ref="V225">_xll.SNL.Clients.Office.Excel.Functions.SPG($A225, "SP_TOTAL_REV", V$3)</f>
        <v>3148000</v>
      </c>
      <c r="W225" s="4" cm="1">
        <f t="array" ref="W225">_xll.SNL.Clients.Office.Excel.Functions.SPG($A225, "SP_TOTAL_REV", W$3)</f>
        <v>8577000</v>
      </c>
      <c r="X225" s="4" cm="1">
        <f t="array" ref="X225">_xll.SNL.Clients.Office.Excel.Functions.SPG($A225, "SP_TOTAL_REV", X$3)</f>
        <v>5356000</v>
      </c>
      <c r="Y225" s="4" cm="1">
        <f t="array" ref="Y225">_xll.SNL.Clients.Office.Excel.Functions.SPG($A225, "SP_TOTAL_REV", Y$3)</f>
        <v>5722000</v>
      </c>
      <c r="Z225" s="4" cm="1">
        <f t="array" ref="Z225">_xll.SNL.Clients.Office.Excel.Functions.SPG($A225, "SP_TOTAL_REV", Z$3)</f>
        <v>5676000</v>
      </c>
    </row>
    <row r="226" spans="1:26" x14ac:dyDescent="0.3">
      <c r="A226" s="11" t="s">
        <v>1239</v>
      </c>
      <c r="B226" s="4" cm="1">
        <f t="array" ref="B226">_xll.SNL.Clients.Office.Excel.Functions.SPG($A226, "SP_TOTAL_REV", B$3)</f>
        <v>262787</v>
      </c>
      <c r="C226" s="4" cm="1">
        <f t="array" ref="C226">_xll.SNL.Clients.Office.Excel.Functions.SPG($A226, "SP_TOTAL_REV", C$3)</f>
        <v>255801</v>
      </c>
      <c r="D226" s="4" cm="1">
        <f t="array" ref="D226">_xll.SNL.Clients.Office.Excel.Functions.SPG($A226, "SP_TOTAL_REV", D$3)</f>
        <v>266681</v>
      </c>
      <c r="E226" s="4" cm="1">
        <f t="array" ref="E226">_xll.SNL.Clients.Office.Excel.Functions.SPG($A226, "SP_TOTAL_REV", E$3)</f>
        <v>265318</v>
      </c>
      <c r="F226" s="4" cm="1">
        <f t="array" ref="F226">_xll.SNL.Clients.Office.Excel.Functions.SPG($A226, "SP_TOTAL_REV", F$3)</f>
        <v>254552</v>
      </c>
      <c r="G226" s="4" cm="1">
        <f t="array" ref="G226">_xll.SNL.Clients.Office.Excel.Functions.SPG($A226, "SP_TOTAL_REV", G$3)</f>
        <v>238255</v>
      </c>
      <c r="H226" s="4" cm="1">
        <f t="array" ref="H226">_xll.SNL.Clients.Office.Excel.Functions.SPG($A226, "SP_TOTAL_REV", H$3)</f>
        <v>238441</v>
      </c>
      <c r="I226" s="4" cm="1">
        <f t="array" ref="I226">_xll.SNL.Clients.Office.Excel.Functions.SPG($A226, "SP_TOTAL_REV", I$3)</f>
        <v>231016</v>
      </c>
      <c r="J226" s="4" cm="1">
        <f t="array" ref="J226">_xll.SNL.Clients.Office.Excel.Functions.SPG($A226, "SP_TOTAL_REV", J$3)</f>
        <v>221013</v>
      </c>
      <c r="K226" s="4" cm="1">
        <f t="array" ref="K226">_xll.SNL.Clients.Office.Excel.Functions.SPG($A226, "SP_TOTAL_REV", K$3)</f>
        <v>198103</v>
      </c>
      <c r="L226" s="4" cm="1">
        <f t="array" ref="L226">_xll.SNL.Clients.Office.Excel.Functions.SPG($A226, "SP_TOTAL_REV", L$3)</f>
        <v>198101</v>
      </c>
      <c r="M226" s="4" cm="1">
        <f t="array" ref="M226">_xll.SNL.Clients.Office.Excel.Functions.SPG($A226, "SP_TOTAL_REV", M$3)</f>
        <v>191924</v>
      </c>
      <c r="N226" s="4" cm="1">
        <f t="array" ref="N226">_xll.SNL.Clients.Office.Excel.Functions.SPG($A226, "SP_TOTAL_REV", N$3)</f>
        <v>178956</v>
      </c>
      <c r="O226" s="4" cm="1">
        <f t="array" ref="O226">_xll.SNL.Clients.Office.Excel.Functions.SPG($A226, "SP_TOTAL_REV", O$3)</f>
        <v>171494</v>
      </c>
      <c r="P226" s="4" cm="1">
        <f t="array" ref="P226">_xll.SNL.Clients.Office.Excel.Functions.SPG($A226, "SP_TOTAL_REV", P$3)</f>
        <v>169185</v>
      </c>
      <c r="Q226" s="4" cm="1">
        <f t="array" ref="Q226">_xll.SNL.Clients.Office.Excel.Functions.SPG($A226, "SP_TOTAL_REV", Q$3)</f>
        <v>166114</v>
      </c>
      <c r="R226" s="4" cm="1">
        <f t="array" ref="R226">_xll.SNL.Clients.Office.Excel.Functions.SPG($A226, "SP_TOTAL_REV", R$3)</f>
        <v>156850</v>
      </c>
      <c r="S226" s="4" cm="1">
        <f t="array" ref="S226">_xll.SNL.Clients.Office.Excel.Functions.SPG($A226, "SP_TOTAL_REV", S$3)</f>
        <v>147082</v>
      </c>
      <c r="T226" s="4" cm="1">
        <f t="array" ref="T226">_xll.SNL.Clients.Office.Excel.Functions.SPG($A226, "SP_TOTAL_REV", T$3)</f>
        <v>149757</v>
      </c>
      <c r="U226" s="4" cm="1">
        <f t="array" ref="U226">_xll.SNL.Clients.Office.Excel.Functions.SPG($A226, "SP_TOTAL_REV", U$3)</f>
        <v>135630</v>
      </c>
      <c r="V226" s="4" cm="1">
        <f t="array" ref="V226">_xll.SNL.Clients.Office.Excel.Functions.SPG($A226, "SP_TOTAL_REV", V$3)</f>
        <v>153903</v>
      </c>
      <c r="W226" s="4" cm="1">
        <f t="array" ref="W226">_xll.SNL.Clients.Office.Excel.Functions.SPG($A226, "SP_TOTAL_REV", W$3)</f>
        <v>152929</v>
      </c>
      <c r="X226" s="4" cm="1">
        <f t="array" ref="X226">_xll.SNL.Clients.Office.Excel.Functions.SPG($A226, "SP_TOTAL_REV", X$3)</f>
        <v>162275</v>
      </c>
      <c r="Y226" s="4" cm="1">
        <f t="array" ref="Y226">_xll.SNL.Clients.Office.Excel.Functions.SPG($A226, "SP_TOTAL_REV", Y$3)</f>
        <v>154341</v>
      </c>
      <c r="Z226" s="4" cm="1">
        <f t="array" ref="Z226">_xll.SNL.Clients.Office.Excel.Functions.SPG($A226, "SP_TOTAL_REV", Z$3)</f>
        <v>148404</v>
      </c>
    </row>
    <row r="227" spans="1:26" x14ac:dyDescent="0.3">
      <c r="A227" s="11" t="s">
        <v>1240</v>
      </c>
      <c r="B227" s="4" cm="1">
        <f t="array" ref="B227">_xll.SNL.Clients.Office.Excel.Functions.SPG($A227, "SP_TOTAL_REV", B$3)</f>
        <v>4090300</v>
      </c>
      <c r="C227" s="4" cm="1">
        <f t="array" ref="C227">_xll.SNL.Clients.Office.Excel.Functions.SPG($A227, "SP_TOTAL_REV", C$3)</f>
        <v>4399700</v>
      </c>
      <c r="D227" s="4" cm="1">
        <f t="array" ref="D227">_xll.SNL.Clients.Office.Excel.Functions.SPG($A227, "SP_TOTAL_REV", D$3)</f>
        <v>4530200</v>
      </c>
      <c r="E227" s="4" cm="1">
        <f t="array" ref="E227">_xll.SNL.Clients.Office.Excel.Functions.SPG($A227, "SP_TOTAL_REV", E$3)</f>
        <v>4520700</v>
      </c>
      <c r="F227" s="4" cm="1">
        <f t="array" ref="F227">_xll.SNL.Clients.Office.Excel.Functions.SPG($A227, "SP_TOTAL_REV", F$3)</f>
        <v>4403300</v>
      </c>
      <c r="G227" s="4" cm="1">
        <f t="array" ref="G227">_xll.SNL.Clients.Office.Excel.Functions.SPG($A227, "SP_TOTAL_REV", G$3)</f>
        <v>4630500</v>
      </c>
      <c r="H227" s="4" cm="1">
        <f t="array" ref="H227">_xll.SNL.Clients.Office.Excel.Functions.SPG($A227, "SP_TOTAL_REV", H$3)</f>
        <v>4675600</v>
      </c>
      <c r="I227" s="4" cm="1">
        <f t="array" ref="I227">_xll.SNL.Clients.Office.Excel.Functions.SPG($A227, "SP_TOTAL_REV", I$3)</f>
        <v>4856100</v>
      </c>
      <c r="J227" s="4" cm="1">
        <f t="array" ref="J227">_xll.SNL.Clients.Office.Excel.Functions.SPG($A227, "SP_TOTAL_REV", J$3)</f>
        <v>4752300</v>
      </c>
      <c r="K227" s="4" cm="1">
        <f t="array" ref="K227">_xll.SNL.Clients.Office.Excel.Functions.SPG($A227, "SP_TOTAL_REV", K$3)</f>
        <v>4809200</v>
      </c>
      <c r="L227" s="4" cm="1">
        <f t="array" ref="L227">_xll.SNL.Clients.Office.Excel.Functions.SPG($A227, "SP_TOTAL_REV", L$3)</f>
        <v>4800900</v>
      </c>
      <c r="M227" s="4" cm="1">
        <f t="array" ref="M227">_xll.SNL.Clients.Office.Excel.Functions.SPG($A227, "SP_TOTAL_REV", M$3)</f>
        <v>5074100</v>
      </c>
      <c r="N227" s="4" cm="1">
        <f t="array" ref="N227">_xll.SNL.Clients.Office.Excel.Functions.SPG($A227, "SP_TOTAL_REV", N$3)</f>
        <v>5143300</v>
      </c>
      <c r="O227" s="4" cm="1">
        <f t="array" ref="O227">_xll.SNL.Clients.Office.Excel.Functions.SPG($A227, "SP_TOTAL_REV", O$3)</f>
        <v>5382300</v>
      </c>
      <c r="P227" s="4" cm="1">
        <f t="array" ref="P227">_xll.SNL.Clients.Office.Excel.Functions.SPG($A227, "SP_TOTAL_REV", P$3)</f>
        <v>5140600</v>
      </c>
      <c r="Q227" s="4" cm="1">
        <f t="array" ref="Q227">_xll.SNL.Clients.Office.Excel.Functions.SPG($A227, "SP_TOTAL_REV", Q$3)</f>
        <v>5277100</v>
      </c>
      <c r="R227" s="4" cm="1">
        <f t="array" ref="R227">_xll.SNL.Clients.Office.Excel.Functions.SPG($A227, "SP_TOTAL_REV", R$3)</f>
        <v>4924400</v>
      </c>
      <c r="S227" s="4" cm="1">
        <f t="array" ref="S227">_xll.SNL.Clients.Office.Excel.Functions.SPG($A227, "SP_TOTAL_REV", S$3)</f>
        <v>5054900</v>
      </c>
      <c r="T227" s="4" cm="1">
        <f t="array" ref="T227">_xll.SNL.Clients.Office.Excel.Functions.SPG($A227, "SP_TOTAL_REV", T$3)</f>
        <v>4584800</v>
      </c>
      <c r="U227" s="4" cm="1">
        <f t="array" ref="U227">_xll.SNL.Clients.Office.Excel.Functions.SPG($A227, "SP_TOTAL_REV", U$3)</f>
        <v>3742200</v>
      </c>
      <c r="V227" s="4" cm="1">
        <f t="array" ref="V227">_xll.SNL.Clients.Office.Excel.Functions.SPG($A227, "SP_TOTAL_REV", V$3)</f>
        <v>4619100</v>
      </c>
      <c r="W227" s="4" cm="1">
        <f t="array" ref="W227">_xll.SNL.Clients.Office.Excel.Functions.SPG($A227, "SP_TOTAL_REV", W$3)</f>
        <v>5196600</v>
      </c>
      <c r="X227" s="4" cm="1">
        <f t="array" ref="X227">_xll.SNL.Clients.Office.Excel.Functions.SPG($A227, "SP_TOTAL_REV", X$3)</f>
        <v>5248900</v>
      </c>
      <c r="Y227" s="4" cm="1">
        <f t="array" ref="Y227">_xll.SNL.Clients.Office.Excel.Functions.SPG($A227, "SP_TOTAL_REV", Y$3)</f>
        <v>5373100</v>
      </c>
      <c r="Z227" s="4" cm="1">
        <f t="array" ref="Z227">_xll.SNL.Clients.Office.Excel.Functions.SPG($A227, "SP_TOTAL_REV", Z$3)</f>
        <v>5044900</v>
      </c>
    </row>
    <row r="228" spans="1:26" x14ac:dyDescent="0.3">
      <c r="A228" s="11" t="s">
        <v>1241</v>
      </c>
      <c r="B228" s="4" cm="1">
        <f t="array" ref="B228">_xll.SNL.Clients.Office.Excel.Functions.SPG($A228, "SP_TOTAL_REV", B$3)</f>
        <v>897000</v>
      </c>
      <c r="C228" s="4" cm="1">
        <f t="array" ref="C228">_xll.SNL.Clients.Office.Excel.Functions.SPG($A228, "SP_TOTAL_REV", C$3)</f>
        <v>883000</v>
      </c>
      <c r="D228" s="4" cm="1">
        <f t="array" ref="D228">_xll.SNL.Clients.Office.Excel.Functions.SPG($A228, "SP_TOTAL_REV", D$3)</f>
        <v>852000</v>
      </c>
      <c r="E228" s="4" cm="1">
        <f t="array" ref="E228">_xll.SNL.Clients.Office.Excel.Functions.SPG($A228, "SP_TOTAL_REV", E$3)</f>
        <v>823000</v>
      </c>
      <c r="F228" s="4" cm="1">
        <f t="array" ref="F228">_xll.SNL.Clients.Office.Excel.Functions.SPG($A228, "SP_TOTAL_REV", F$3)</f>
        <v>820000</v>
      </c>
      <c r="G228" s="4" cm="1">
        <f t="array" ref="G228">_xll.SNL.Clients.Office.Excel.Functions.SPG($A228, "SP_TOTAL_REV", G$3)</f>
        <v>803000</v>
      </c>
      <c r="H228" s="4" cm="1">
        <f t="array" ref="H228">_xll.SNL.Clients.Office.Excel.Functions.SPG($A228, "SP_TOTAL_REV", H$3)</f>
        <v>764000</v>
      </c>
      <c r="I228" s="4" cm="1">
        <f t="array" ref="I228">_xll.SNL.Clients.Office.Excel.Functions.SPG($A228, "SP_TOTAL_REV", I$3)</f>
        <v>716000</v>
      </c>
      <c r="J228" s="4" cm="1">
        <f t="array" ref="J228">_xll.SNL.Clients.Office.Excel.Functions.SPG($A228, "SP_TOTAL_REV", J$3)</f>
        <v>759000</v>
      </c>
      <c r="K228" s="4" cm="1">
        <f t="array" ref="K228">_xll.SNL.Clients.Office.Excel.Functions.SPG($A228, "SP_TOTAL_REV", K$3)</f>
        <v>757000</v>
      </c>
      <c r="L228" s="4" cm="1">
        <f t="array" ref="L228">_xll.SNL.Clients.Office.Excel.Functions.SPG($A228, "SP_TOTAL_REV", L$3)</f>
        <v>668000</v>
      </c>
      <c r="M228" s="4" cm="1">
        <f t="array" ref="M228">_xll.SNL.Clients.Office.Excel.Functions.SPG($A228, "SP_TOTAL_REV", M$3)</f>
        <v>621000</v>
      </c>
      <c r="N228" s="4" cm="1">
        <f t="array" ref="N228">_xll.SNL.Clients.Office.Excel.Functions.SPG($A228, "SP_TOTAL_REV", N$3)</f>
        <v>505000</v>
      </c>
      <c r="O228" s="4" cm="1">
        <f t="array" ref="O228">_xll.SNL.Clients.Office.Excel.Functions.SPG($A228, "SP_TOTAL_REV", O$3)</f>
        <v>475000</v>
      </c>
      <c r="P228" s="4" cm="1">
        <f t="array" ref="P228">_xll.SNL.Clients.Office.Excel.Functions.SPG($A228, "SP_TOTAL_REV", P$3)</f>
        <v>475000</v>
      </c>
      <c r="Q228" s="4" cm="1">
        <f t="array" ref="Q228">_xll.SNL.Clients.Office.Excel.Functions.SPG($A228, "SP_TOTAL_REV", Q$3)</f>
        <v>444000</v>
      </c>
      <c r="R228" s="4" cm="1">
        <f t="array" ref="R228">_xll.SNL.Clients.Office.Excel.Functions.SPG($A228, "SP_TOTAL_REV", R$3)</f>
        <v>442000</v>
      </c>
      <c r="S228" s="4" t="str" cm="1">
        <f t="array" ref="S228">_xll.SNL.Clients.Office.Excel.Functions.SPG($A228, "SP_TOTAL_REV", S$3)</f>
        <v>NA</v>
      </c>
      <c r="T228" s="4" t="str" cm="1">
        <f t="array" ref="T228">_xll.SNL.Clients.Office.Excel.Functions.SPG($A228, "SP_TOTAL_REV", T$3)</f>
        <v>NA</v>
      </c>
      <c r="U228" s="4" t="str" cm="1">
        <f t="array" ref="U228">_xll.SNL.Clients.Office.Excel.Functions.SPG($A228, "SP_TOTAL_REV", U$3)</f>
        <v>NA</v>
      </c>
      <c r="V228" s="4" t="str" cm="1">
        <f t="array" ref="V228">_xll.SNL.Clients.Office.Excel.Functions.SPG($A228, "SP_TOTAL_REV", V$3)</f>
        <v>NA</v>
      </c>
      <c r="W228" s="4" t="str" cm="1">
        <f t="array" ref="W228">_xll.SNL.Clients.Office.Excel.Functions.SPG($A228, "SP_TOTAL_REV", W$3)</f>
        <v>NA</v>
      </c>
      <c r="X228" s="4" t="str" cm="1">
        <f t="array" ref="X228">_xll.SNL.Clients.Office.Excel.Functions.SPG($A228, "SP_TOTAL_REV", X$3)</f>
        <v>NA</v>
      </c>
      <c r="Y228" s="4" t="str" cm="1">
        <f t="array" ref="Y228">_xll.SNL.Clients.Office.Excel.Functions.SPG($A228, "SP_TOTAL_REV", Y$3)</f>
        <v>NA</v>
      </c>
      <c r="Z228" s="4" t="str" cm="1">
        <f t="array" ref="Z228">_xll.SNL.Clients.Office.Excel.Functions.SPG($A228, "SP_TOTAL_REV", Z$3)</f>
        <v>NA</v>
      </c>
    </row>
    <row r="229" spans="1:26" x14ac:dyDescent="0.3">
      <c r="A229" s="11" t="s">
        <v>1242</v>
      </c>
      <c r="B229" s="4" cm="1">
        <f t="array" ref="B229">_xll.SNL.Clients.Office.Excel.Functions.SPG($A229, "SP_TOTAL_REV", B$3)</f>
        <v>827000</v>
      </c>
      <c r="C229" s="4" cm="1">
        <f t="array" ref="C229">_xll.SNL.Clients.Office.Excel.Functions.SPG($A229, "SP_TOTAL_REV", C$3)</f>
        <v>880000</v>
      </c>
      <c r="D229" s="4" cm="1">
        <f t="array" ref="D229">_xll.SNL.Clients.Office.Excel.Functions.SPG($A229, "SP_TOTAL_REV", D$3)</f>
        <v>832000</v>
      </c>
      <c r="E229" s="4" cm="1">
        <f t="array" ref="E229">_xll.SNL.Clients.Office.Excel.Functions.SPG($A229, "SP_TOTAL_REV", E$3)</f>
        <v>762000</v>
      </c>
      <c r="F229" s="4" cm="1">
        <f t="array" ref="F229">_xll.SNL.Clients.Office.Excel.Functions.SPG($A229, "SP_TOTAL_REV", F$3)</f>
        <v>804000</v>
      </c>
      <c r="G229" s="4" cm="1">
        <f t="array" ref="G229">_xll.SNL.Clients.Office.Excel.Functions.SPG($A229, "SP_TOTAL_REV", G$3)</f>
        <v>796000</v>
      </c>
      <c r="H229" s="4" cm="1">
        <f t="array" ref="H229">_xll.SNL.Clients.Office.Excel.Functions.SPG($A229, "SP_TOTAL_REV", H$3)</f>
        <v>743000</v>
      </c>
      <c r="I229" s="4" cm="1">
        <f t="array" ref="I229">_xll.SNL.Clients.Office.Excel.Functions.SPG($A229, "SP_TOTAL_REV", I$3)</f>
        <v>823000</v>
      </c>
      <c r="J229" s="4" cm="1">
        <f t="array" ref="J229">_xll.SNL.Clients.Office.Excel.Functions.SPG($A229, "SP_TOTAL_REV", J$3)</f>
        <v>804000</v>
      </c>
      <c r="K229" s="4" cm="1">
        <f t="array" ref="K229">_xll.SNL.Clients.Office.Excel.Functions.SPG($A229, "SP_TOTAL_REV", K$3)</f>
        <v>832000</v>
      </c>
      <c r="L229" s="4" cm="1">
        <f t="array" ref="L229">_xll.SNL.Clients.Office.Excel.Functions.SPG($A229, "SP_TOTAL_REV", L$3)</f>
        <v>881000</v>
      </c>
      <c r="M229" s="4" cm="1">
        <f t="array" ref="M229">_xll.SNL.Clients.Office.Excel.Functions.SPG($A229, "SP_TOTAL_REV", M$3)</f>
        <v>840000</v>
      </c>
      <c r="N229" s="4" cm="1">
        <f t="array" ref="N229">_xll.SNL.Clients.Office.Excel.Functions.SPG($A229, "SP_TOTAL_REV", N$3)</f>
        <v>736000</v>
      </c>
      <c r="O229" s="4" cm="1">
        <f t="array" ref="O229">_xll.SNL.Clients.Office.Excel.Functions.SPG($A229, "SP_TOTAL_REV", O$3)</f>
        <v>799000</v>
      </c>
      <c r="P229" s="4" cm="1">
        <f t="array" ref="P229">_xll.SNL.Clients.Office.Excel.Functions.SPG($A229, "SP_TOTAL_REV", P$3)</f>
        <v>754000</v>
      </c>
      <c r="Q229" s="4" cm="1">
        <f t="array" ref="Q229">_xll.SNL.Clients.Office.Excel.Functions.SPG($A229, "SP_TOTAL_REV", Q$3)</f>
        <v>705000</v>
      </c>
      <c r="R229" s="4" cm="1">
        <f t="array" ref="R229">_xll.SNL.Clients.Office.Excel.Functions.SPG($A229, "SP_TOTAL_REV", R$3)</f>
        <v>504000</v>
      </c>
      <c r="S229" s="4" cm="1">
        <f t="array" ref="S229">_xll.SNL.Clients.Office.Excel.Functions.SPG($A229, "SP_TOTAL_REV", S$3)</f>
        <v>472000</v>
      </c>
      <c r="T229" s="4" cm="1">
        <f t="array" ref="T229">_xll.SNL.Clients.Office.Excel.Functions.SPG($A229, "SP_TOTAL_REV", T$3)</f>
        <v>394000</v>
      </c>
      <c r="U229" s="4" cm="1">
        <f t="array" ref="U229">_xll.SNL.Clients.Office.Excel.Functions.SPG($A229, "SP_TOTAL_REV", U$3)</f>
        <v>286000</v>
      </c>
      <c r="V229" s="4" cm="1">
        <f t="array" ref="V229">_xll.SNL.Clients.Office.Excel.Functions.SPG($A229, "SP_TOTAL_REV", V$3)</f>
        <v>692000</v>
      </c>
      <c r="W229" s="4" cm="1">
        <f t="array" ref="W229">_xll.SNL.Clients.Office.Excel.Functions.SPG($A229, "SP_TOTAL_REV", W$3)</f>
        <v>827000</v>
      </c>
      <c r="X229" s="4" cm="1">
        <f t="array" ref="X229">_xll.SNL.Clients.Office.Excel.Functions.SPG($A229, "SP_TOTAL_REV", X$3)</f>
        <v>786000</v>
      </c>
      <c r="Y229" s="4" cm="1">
        <f t="array" ref="Y229">_xll.SNL.Clients.Office.Excel.Functions.SPG($A229, "SP_TOTAL_REV", Y$3)</f>
        <v>791000</v>
      </c>
      <c r="Z229" s="4" cm="1">
        <f t="array" ref="Z229">_xll.SNL.Clients.Office.Excel.Functions.SPG($A229, "SP_TOTAL_REV", Z$3)</f>
        <v>747000</v>
      </c>
    </row>
    <row r="230" spans="1:26" x14ac:dyDescent="0.3">
      <c r="A230" s="11" t="s">
        <v>1243</v>
      </c>
      <c r="B230" s="4" cm="1">
        <f t="array" ref="B230">_xll.SNL.Clients.Office.Excel.Functions.SPG($A230, "SP_TOTAL_REV", B$3)</f>
        <v>372000</v>
      </c>
      <c r="C230" s="4" cm="1">
        <f t="array" ref="C230">_xll.SNL.Clients.Office.Excel.Functions.SPG($A230, "SP_TOTAL_REV", C$3)</f>
        <v>600700</v>
      </c>
      <c r="D230" s="4" cm="1">
        <f t="array" ref="D230">_xll.SNL.Clients.Office.Excel.Functions.SPG($A230, "SP_TOTAL_REV", D$3)</f>
        <v>504600</v>
      </c>
      <c r="E230" s="4" cm="1">
        <f t="array" ref="E230">_xll.SNL.Clients.Office.Excel.Functions.SPG($A230, "SP_TOTAL_REV", E$3)</f>
        <v>496300</v>
      </c>
      <c r="F230" s="4" cm="1">
        <f t="array" ref="F230">_xll.SNL.Clients.Office.Excel.Functions.SPG($A230, "SP_TOTAL_REV", F$3)</f>
        <v>339600</v>
      </c>
      <c r="G230" s="4" cm="1">
        <f t="array" ref="G230">_xll.SNL.Clients.Office.Excel.Functions.SPG($A230, "SP_TOTAL_REV", G$3)</f>
        <v>548900</v>
      </c>
      <c r="H230" s="4" cm="1">
        <f t="array" ref="H230">_xll.SNL.Clients.Office.Excel.Functions.SPG($A230, "SP_TOTAL_REV", H$3)</f>
        <v>478900</v>
      </c>
      <c r="I230" s="4" cm="1">
        <f t="array" ref="I230">_xll.SNL.Clients.Office.Excel.Functions.SPG($A230, "SP_TOTAL_REV", I$3)</f>
        <v>455300</v>
      </c>
      <c r="J230" s="4" cm="1">
        <f t="array" ref="J230">_xll.SNL.Clients.Office.Excel.Functions.SPG($A230, "SP_TOTAL_REV", J$3)</f>
        <v>565000</v>
      </c>
      <c r="K230" s="4" cm="1">
        <f t="array" ref="K230">_xll.SNL.Clients.Office.Excel.Functions.SPG($A230, "SP_TOTAL_REV", K$3)</f>
        <v>617000</v>
      </c>
      <c r="L230" s="4" cm="1">
        <f t="array" ref="L230">_xll.SNL.Clients.Office.Excel.Functions.SPG($A230, "SP_TOTAL_REV", L$3)</f>
        <v>549300</v>
      </c>
      <c r="M230" s="4" cm="1">
        <f t="array" ref="M230">_xll.SNL.Clients.Office.Excel.Functions.SPG($A230, "SP_TOTAL_REV", M$3)</f>
        <v>565300</v>
      </c>
      <c r="N230" s="4" cm="1">
        <f t="array" ref="N230">_xll.SNL.Clients.Office.Excel.Functions.SPG($A230, "SP_TOTAL_REV", N$3)</f>
        <v>304200</v>
      </c>
      <c r="O230" s="4" cm="1">
        <f t="array" ref="O230">_xll.SNL.Clients.Office.Excel.Functions.SPG($A230, "SP_TOTAL_REV", O$3)</f>
        <v>327600</v>
      </c>
      <c r="P230" s="4" cm="1">
        <f t="array" ref="P230">_xll.SNL.Clients.Office.Excel.Functions.SPG($A230, "SP_TOTAL_REV", P$3)</f>
        <v>307400</v>
      </c>
      <c r="Q230" s="4" cm="1">
        <f t="array" ref="Q230">_xll.SNL.Clients.Office.Excel.Functions.SPG($A230, "SP_TOTAL_REV", Q$3)</f>
        <v>305100</v>
      </c>
      <c r="R230" s="4" cm="1">
        <f t="array" ref="R230">_xll.SNL.Clients.Office.Excel.Functions.SPG($A230, "SP_TOTAL_REV", R$3)</f>
        <v>299043</v>
      </c>
      <c r="S230" s="4" cm="1">
        <f t="array" ref="S230">_xll.SNL.Clients.Office.Excel.Functions.SPG($A230, "SP_TOTAL_REV", S$3)</f>
        <v>295054</v>
      </c>
      <c r="T230" s="4" cm="1">
        <f t="array" ref="T230">_xll.SNL.Clients.Office.Excel.Functions.SPG($A230, "SP_TOTAL_REV", T$3)</f>
        <v>278112</v>
      </c>
      <c r="U230" s="4" cm="1">
        <f t="array" ref="U230">_xll.SNL.Clients.Office.Excel.Functions.SPG($A230, "SP_TOTAL_REV", U$3)</f>
        <v>300953</v>
      </c>
      <c r="V230" s="4" cm="1">
        <f t="array" ref="V230">_xll.SNL.Clients.Office.Excel.Functions.SPG($A230, "SP_TOTAL_REV", V$3)</f>
        <v>269625</v>
      </c>
      <c r="W230" s="4" cm="1">
        <f t="array" ref="W230">_xll.SNL.Clients.Office.Excel.Functions.SPG($A230, "SP_TOTAL_REV", W$3)</f>
        <v>247510</v>
      </c>
      <c r="X230" s="4" cm="1">
        <f t="array" ref="X230">_xll.SNL.Clients.Office.Excel.Functions.SPG($A230, "SP_TOTAL_REV", X$3)</f>
        <v>229011</v>
      </c>
      <c r="Y230" s="4" cm="1">
        <f t="array" ref="Y230">_xll.SNL.Clients.Office.Excel.Functions.SPG($A230, "SP_TOTAL_REV", Y$3)</f>
        <v>229652</v>
      </c>
      <c r="Z230" s="4" cm="1">
        <f t="array" ref="Z230">_xll.SNL.Clients.Office.Excel.Functions.SPG($A230, "SP_TOTAL_REV", Z$3)</f>
        <v>231664</v>
      </c>
    </row>
    <row r="231" spans="1:26" x14ac:dyDescent="0.3">
      <c r="A231" s="11" t="s">
        <v>1244</v>
      </c>
      <c r="B231" s="4" cm="1">
        <f t="array" ref="B231">_xll.SNL.Clients.Office.Excel.Functions.SPG($A231, "SP_TOTAL_REV", B$3)</f>
        <v>2847718</v>
      </c>
      <c r="C231" s="4" cm="1">
        <f t="array" ref="C231">_xll.SNL.Clients.Office.Excel.Functions.SPG($A231, "SP_TOTAL_REV", C$3)</f>
        <v>3403102</v>
      </c>
      <c r="D231" s="4" cm="1">
        <f t="array" ref="D231">_xll.SNL.Clients.Office.Excel.Functions.SPG($A231, "SP_TOTAL_REV", D$3)</f>
        <v>3252427</v>
      </c>
      <c r="E231" s="4" cm="1">
        <f t="array" ref="E231">_xll.SNL.Clients.Office.Excel.Functions.SPG($A231, "SP_TOTAL_REV", E$3)</f>
        <v>2961086</v>
      </c>
      <c r="F231" s="4" cm="1">
        <f t="array" ref="F231">_xll.SNL.Clients.Office.Excel.Functions.SPG($A231, "SP_TOTAL_REV", F$3)</f>
        <v>2686849</v>
      </c>
      <c r="G231" s="4" cm="1">
        <f t="array" ref="G231">_xll.SNL.Clients.Office.Excel.Functions.SPG($A231, "SP_TOTAL_REV", G$3)</f>
        <v>3280083</v>
      </c>
      <c r="H231" s="4" cm="1">
        <f t="array" ref="H231">_xll.SNL.Clients.Office.Excel.Functions.SPG($A231, "SP_TOTAL_REV", H$3)</f>
        <v>3257077</v>
      </c>
      <c r="I231" s="4" cm="1">
        <f t="array" ref="I231">_xll.SNL.Clients.Office.Excel.Functions.SPG($A231, "SP_TOTAL_REV", I$3)</f>
        <v>2874115</v>
      </c>
      <c r="J231" s="4" cm="1">
        <f t="array" ref="J231">_xll.SNL.Clients.Office.Excel.Functions.SPG($A231, "SP_TOTAL_REV", J$3)</f>
        <v>2584659</v>
      </c>
      <c r="K231" s="4" cm="1">
        <f t="array" ref="K231">_xll.SNL.Clients.Office.Excel.Functions.SPG($A231, "SP_TOTAL_REV", K$3)</f>
        <v>3008361</v>
      </c>
      <c r="L231" s="4" cm="1">
        <f t="array" ref="L231">_xll.SNL.Clients.Office.Excel.Functions.SPG($A231, "SP_TOTAL_REV", L$3)</f>
        <v>2513484</v>
      </c>
      <c r="M231" s="4" cm="1">
        <f t="array" ref="M231">_xll.SNL.Clients.Office.Excel.Functions.SPG($A231, "SP_TOTAL_REV", M$3)</f>
        <v>2301792</v>
      </c>
      <c r="N231" s="4" cm="1">
        <f t="array" ref="N231">_xll.SNL.Clients.Office.Excel.Functions.SPG($A231, "SP_TOTAL_REV", N$3)</f>
        <v>1954400</v>
      </c>
      <c r="O231" s="4" cm="1">
        <f t="array" ref="O231">_xll.SNL.Clients.Office.Excel.Functions.SPG($A231, "SP_TOTAL_REV", O$3)</f>
        <v>1809367</v>
      </c>
      <c r="P231" s="4" cm="1">
        <f t="array" ref="P231">_xll.SNL.Clients.Office.Excel.Functions.SPG($A231, "SP_TOTAL_REV", P$3)</f>
        <v>2404332</v>
      </c>
      <c r="Q231" s="4" cm="1">
        <f t="array" ref="Q231">_xll.SNL.Clients.Office.Excel.Functions.SPG($A231, "SP_TOTAL_REV", Q$3)</f>
        <v>1962658</v>
      </c>
      <c r="R231" s="4" cm="1">
        <f t="array" ref="R231">_xll.SNL.Clients.Office.Excel.Functions.SPG($A231, "SP_TOTAL_REV", R$3)</f>
        <v>1775424</v>
      </c>
      <c r="S231" s="4" cm="1">
        <f t="array" ref="S231">_xll.SNL.Clients.Office.Excel.Functions.SPG($A231, "SP_TOTAL_REV", S$3)</f>
        <v>1636795</v>
      </c>
      <c r="T231" s="4" cm="1">
        <f t="array" ref="T231">_xll.SNL.Clients.Office.Excel.Functions.SPG($A231, "SP_TOTAL_REV", T$3)</f>
        <v>1698279</v>
      </c>
      <c r="U231" s="4" cm="1">
        <f t="array" ref="U231">_xll.SNL.Clients.Office.Excel.Functions.SPG($A231, "SP_TOTAL_REV", U$3)</f>
        <v>1569297</v>
      </c>
      <c r="V231" s="4" cm="1">
        <f t="array" ref="V231">_xll.SNL.Clients.Office.Excel.Functions.SPG($A231, "SP_TOTAL_REV", V$3)</f>
        <v>1416604</v>
      </c>
      <c r="W231" s="4" cm="1">
        <f t="array" ref="W231">_xll.SNL.Clients.Office.Excel.Functions.SPG($A231, "SP_TOTAL_REV", W$3)</f>
        <v>1709223</v>
      </c>
      <c r="X231" s="4" cm="1">
        <f t="array" ref="X231">_xll.SNL.Clients.Office.Excel.Functions.SPG($A231, "SP_TOTAL_REV", X$3)</f>
        <v>2016618</v>
      </c>
      <c r="Y231" s="4" cm="1">
        <f t="array" ref="Y231">_xll.SNL.Clients.Office.Excel.Functions.SPG($A231, "SP_TOTAL_REV", Y$3)</f>
        <v>1939006</v>
      </c>
      <c r="Z231" s="4" cm="1">
        <f t="array" ref="Z231">_xll.SNL.Clients.Office.Excel.Functions.SPG($A231, "SP_TOTAL_REV", Z$3)</f>
        <v>1518340</v>
      </c>
    </row>
    <row r="232" spans="1:26" x14ac:dyDescent="0.3">
      <c r="A232" s="11" t="s">
        <v>1245</v>
      </c>
      <c r="B232" s="4" cm="1">
        <f t="array" ref="B232">_xll.SNL.Clients.Office.Excel.Functions.SPG($A232, "SP_TOTAL_REV", B$3)</f>
        <v>933973</v>
      </c>
      <c r="C232" s="4" cm="1">
        <f t="array" ref="C232">_xll.SNL.Clients.Office.Excel.Functions.SPG($A232, "SP_TOTAL_REV", C$3)</f>
        <v>908983</v>
      </c>
      <c r="D232" s="4" cm="1">
        <f t="array" ref="D232">_xll.SNL.Clients.Office.Excel.Functions.SPG($A232, "SP_TOTAL_REV", D$3)</f>
        <v>799937</v>
      </c>
      <c r="E232" s="4" cm="1">
        <f t="array" ref="E232">_xll.SNL.Clients.Office.Excel.Functions.SPG($A232, "SP_TOTAL_REV", E$3)</f>
        <v>795095</v>
      </c>
      <c r="F232" s="4" cm="1">
        <f t="array" ref="F232">_xll.SNL.Clients.Office.Excel.Functions.SPG($A232, "SP_TOTAL_REV", F$3)</f>
        <v>731343</v>
      </c>
      <c r="G232" s="4" cm="1">
        <f t="array" ref="G232">_xll.SNL.Clients.Office.Excel.Functions.SPG($A232, "SP_TOTAL_REV", G$3)</f>
        <v>773270</v>
      </c>
      <c r="H232" s="4" cm="1">
        <f t="array" ref="H232">_xll.SNL.Clients.Office.Excel.Functions.SPG($A232, "SP_TOTAL_REV", H$3)</f>
        <v>716987</v>
      </c>
      <c r="I232" s="4" cm="1">
        <f t="array" ref="I232">_xll.SNL.Clients.Office.Excel.Functions.SPG($A232, "SP_TOTAL_REV", I$3)</f>
        <v>603690</v>
      </c>
      <c r="J232" s="4" cm="1">
        <f t="array" ref="J232">_xll.SNL.Clients.Office.Excel.Functions.SPG($A232, "SP_TOTAL_REV", J$3)</f>
        <v>523574</v>
      </c>
      <c r="K232" s="4" cm="1">
        <f t="array" ref="K232">_xll.SNL.Clients.Office.Excel.Functions.SPG($A232, "SP_TOTAL_REV", K$3)</f>
        <v>659282</v>
      </c>
      <c r="L232" s="4" cm="1">
        <f t="array" ref="L232">_xll.SNL.Clients.Office.Excel.Functions.SPG($A232, "SP_TOTAL_REV", L$3)</f>
        <v>795794</v>
      </c>
      <c r="M232" s="4" cm="1">
        <f t="array" ref="M232">_xll.SNL.Clients.Office.Excel.Functions.SPG($A232, "SP_TOTAL_REV", M$3)</f>
        <v>904163</v>
      </c>
      <c r="N232" s="4" cm="1">
        <f t="array" ref="N232">_xll.SNL.Clients.Office.Excel.Functions.SPG($A232, "SP_TOTAL_REV", N$3)</f>
        <v>614460</v>
      </c>
      <c r="O232" s="4" cm="1">
        <f t="array" ref="O232">_xll.SNL.Clients.Office.Excel.Functions.SPG($A232, "SP_TOTAL_REV", O$3)</f>
        <v>522131</v>
      </c>
      <c r="P232" s="4" cm="1">
        <f t="array" ref="P232">_xll.SNL.Clients.Office.Excel.Functions.SPG($A232, "SP_TOTAL_REV", P$3)</f>
        <v>485921</v>
      </c>
      <c r="Q232" s="4" cm="1">
        <f t="array" ref="Q232">_xll.SNL.Clients.Office.Excel.Functions.SPG($A232, "SP_TOTAL_REV", Q$3)</f>
        <v>411742</v>
      </c>
      <c r="R232" s="4" cm="1">
        <f t="array" ref="R232">_xll.SNL.Clients.Office.Excel.Functions.SPG($A232, "SP_TOTAL_REV", R$3)</f>
        <v>312481</v>
      </c>
      <c r="S232" s="4" cm="1">
        <f t="array" ref="S232">_xll.SNL.Clients.Office.Excel.Functions.SPG($A232, "SP_TOTAL_REV", S$3)</f>
        <v>240406</v>
      </c>
      <c r="T232" s="4" cm="1">
        <f t="array" ref="T232">_xll.SNL.Clients.Office.Excel.Functions.SPG($A232, "SP_TOTAL_REV", T$3)</f>
        <v>208325</v>
      </c>
      <c r="U232" s="4" cm="1">
        <f t="array" ref="U232">_xll.SNL.Clients.Office.Excel.Functions.SPG($A232, "SP_TOTAL_REV", U$3)</f>
        <v>138816</v>
      </c>
      <c r="V232" s="4" cm="1">
        <f t="array" ref="V232">_xll.SNL.Clients.Office.Excel.Functions.SPG($A232, "SP_TOTAL_REV", V$3)</f>
        <v>210188</v>
      </c>
      <c r="W232" s="4" cm="1">
        <f t="array" ref="W232">_xll.SNL.Clients.Office.Excel.Functions.SPG($A232, "SP_TOTAL_REV", W$3)</f>
        <v>247686</v>
      </c>
      <c r="X232" s="4" cm="1">
        <f t="array" ref="X232">_xll.SNL.Clients.Office.Excel.Functions.SPG($A232, "SP_TOTAL_REV", X$3)</f>
        <v>264498</v>
      </c>
      <c r="Y232" s="4" cm="1">
        <f t="array" ref="Y232">_xll.SNL.Clients.Office.Excel.Functions.SPG($A232, "SP_TOTAL_REV", Y$3)</f>
        <v>234382</v>
      </c>
      <c r="Z232" s="4" cm="1">
        <f t="array" ref="Z232">_xll.SNL.Clients.Office.Excel.Functions.SPG($A232, "SP_TOTAL_REV", Z$3)</f>
        <v>216338</v>
      </c>
    </row>
    <row r="233" spans="1:26" x14ac:dyDescent="0.3">
      <c r="A233" s="11" t="s">
        <v>1246</v>
      </c>
      <c r="B233" s="4" cm="1">
        <f t="array" ref="B233">_xll.SNL.Clients.Office.Excel.Functions.SPG($A233, "SP_TOTAL_REV", B$3)</f>
        <v>826600</v>
      </c>
      <c r="C233" s="4" cm="1">
        <f t="array" ref="C233">_xll.SNL.Clients.Office.Excel.Functions.SPG($A233, "SP_TOTAL_REV", C$3)</f>
        <v>1646405</v>
      </c>
      <c r="D233" s="4" cm="1">
        <f t="array" ref="D233">_xll.SNL.Clients.Office.Excel.Functions.SPG($A233, "SP_TOTAL_REV", D$3)</f>
        <v>1843904</v>
      </c>
      <c r="E233" s="4" cm="1">
        <f t="array" ref="E233">_xll.SNL.Clients.Office.Excel.Functions.SPG($A233, "SP_TOTAL_REV", E$3)</f>
        <v>1079728</v>
      </c>
      <c r="F233" s="4" cm="1">
        <f t="array" ref="F233">_xll.SNL.Clients.Office.Excel.Functions.SPG($A233, "SP_TOTAL_REV", F$3)</f>
        <v>809508</v>
      </c>
      <c r="G233" s="4" cm="1">
        <f t="array" ref="G233">_xll.SNL.Clients.Office.Excel.Functions.SPG($A233, "SP_TOTAL_REV", G$3)</f>
        <v>1620688</v>
      </c>
      <c r="H233" s="4" cm="1">
        <f t="array" ref="H233">_xll.SNL.Clients.Office.Excel.Functions.SPG($A233, "SP_TOTAL_REV", H$3)</f>
        <v>1918788</v>
      </c>
      <c r="I233" s="4" cm="1">
        <f t="array" ref="I233">_xll.SNL.Clients.Office.Excel.Functions.SPG($A233, "SP_TOTAL_REV", I$3)</f>
        <v>1087164</v>
      </c>
      <c r="J233" s="4" cm="1">
        <f t="array" ref="J233">_xll.SNL.Clients.Office.Excel.Functions.SPG($A233, "SP_TOTAL_REV", J$3)</f>
        <v>814579</v>
      </c>
      <c r="K233" s="4" cm="1">
        <f t="array" ref="K233">_xll.SNL.Clients.Office.Excel.Functions.SPG($A233, "SP_TOTAL_REV", K$3)</f>
        <v>1401920</v>
      </c>
      <c r="L233" s="4" cm="1">
        <f t="array" ref="L233">_xll.SNL.Clients.Office.Excel.Functions.SPG($A233, "SP_TOTAL_REV", L$3)</f>
        <v>1755780</v>
      </c>
      <c r="M233" s="4" cm="1">
        <f t="array" ref="M233">_xll.SNL.Clients.Office.Excel.Functions.SPG($A233, "SP_TOTAL_REV", M$3)</f>
        <v>1235687</v>
      </c>
      <c r="N233" s="4" cm="1">
        <f t="array" ref="N233">_xll.SNL.Clients.Office.Excel.Functions.SPG($A233, "SP_TOTAL_REV", N$3)</f>
        <v>1041301</v>
      </c>
      <c r="O233" s="4" cm="1">
        <f t="array" ref="O233">_xll.SNL.Clients.Office.Excel.Functions.SPG($A233, "SP_TOTAL_REV", O$3)</f>
        <v>1794890</v>
      </c>
      <c r="P233" s="4" cm="1">
        <f t="array" ref="P233">_xll.SNL.Clients.Office.Excel.Functions.SPG($A233, "SP_TOTAL_REV", P$3)</f>
        <v>1762293</v>
      </c>
      <c r="Q233" s="4" cm="1">
        <f t="array" ref="Q233">_xll.SNL.Clients.Office.Excel.Functions.SPG($A233, "SP_TOTAL_REV", Q$3)</f>
        <v>1026366</v>
      </c>
      <c r="R233" s="4" cm="1">
        <f t="array" ref="R233">_xll.SNL.Clients.Office.Excel.Functions.SPG($A233, "SP_TOTAL_REV", R$3)</f>
        <v>874192</v>
      </c>
      <c r="S233" s="4" cm="1">
        <f t="array" ref="S233">_xll.SNL.Clients.Office.Excel.Functions.SPG($A233, "SP_TOTAL_REV", S$3)</f>
        <v>1625763</v>
      </c>
      <c r="T233" s="4" cm="1">
        <f t="array" ref="T233">_xll.SNL.Clients.Office.Excel.Functions.SPG($A233, "SP_TOTAL_REV", T$3)</f>
        <v>1636464</v>
      </c>
      <c r="U233" s="4" cm="1">
        <f t="array" ref="U233">_xll.SNL.Clients.Office.Excel.Functions.SPG($A233, "SP_TOTAL_REV", U$3)</f>
        <v>732136</v>
      </c>
      <c r="V233" s="4" cm="1">
        <f t="array" ref="V233">_xll.SNL.Clients.Office.Excel.Functions.SPG($A233, "SP_TOTAL_REV", V$3)</f>
        <v>594070</v>
      </c>
      <c r="W233" s="4" cm="1">
        <f t="array" ref="W233">_xll.SNL.Clients.Office.Excel.Functions.SPG($A233, "SP_TOTAL_REV", W$3)</f>
        <v>1473705</v>
      </c>
      <c r="X233" s="4" cm="1">
        <f t="array" ref="X233">_xll.SNL.Clients.Office.Excel.Functions.SPG($A233, "SP_TOTAL_REV", X$3)</f>
        <v>1481557</v>
      </c>
      <c r="Y233" s="4" cm="1">
        <f t="array" ref="Y233">_xll.SNL.Clients.Office.Excel.Functions.SPG($A233, "SP_TOTAL_REV", Y$3)</f>
        <v>860063</v>
      </c>
      <c r="Z233" s="4" cm="1">
        <f t="array" ref="Z233">_xll.SNL.Clients.Office.Excel.Functions.SPG($A233, "SP_TOTAL_REV", Z$3)</f>
        <v>689246</v>
      </c>
    </row>
    <row r="234" spans="1:26" x14ac:dyDescent="0.3">
      <c r="A234" s="11" t="s">
        <v>1247</v>
      </c>
      <c r="B234" s="4" cm="1">
        <f t="array" ref="B234">_xll.SNL.Clients.Office.Excel.Functions.SPG($A234, "SP_TOTAL_REV", B$3)</f>
        <v>1361786</v>
      </c>
      <c r="C234" s="4" cm="1">
        <f t="array" ref="C234">_xll.SNL.Clients.Office.Excel.Functions.SPG($A234, "SP_TOTAL_REV", C$3)</f>
        <v>1402675</v>
      </c>
      <c r="D234" s="4" cm="1">
        <f t="array" ref="D234">_xll.SNL.Clients.Office.Excel.Functions.SPG($A234, "SP_TOTAL_REV", D$3)</f>
        <v>1315870</v>
      </c>
      <c r="E234" s="4" cm="1">
        <f t="array" ref="E234">_xll.SNL.Clients.Office.Excel.Functions.SPG($A234, "SP_TOTAL_REV", E$3)</f>
        <v>1314929</v>
      </c>
      <c r="F234" s="4" cm="1">
        <f t="array" ref="F234">_xll.SNL.Clients.Office.Excel.Functions.SPG($A234, "SP_TOTAL_REV", F$3)</f>
        <v>1348357</v>
      </c>
      <c r="G234" s="4" cm="1">
        <f t="array" ref="G234">_xll.SNL.Clients.Office.Excel.Functions.SPG($A234, "SP_TOTAL_REV", G$3)</f>
        <v>1327041</v>
      </c>
      <c r="H234" s="4" cm="1">
        <f t="array" ref="H234">_xll.SNL.Clients.Office.Excel.Functions.SPG($A234, "SP_TOTAL_REV", H$3)</f>
        <v>1259953</v>
      </c>
      <c r="I234" s="4" cm="1">
        <f t="array" ref="I234">_xll.SNL.Clients.Office.Excel.Functions.SPG($A234, "SP_TOTAL_REV", I$3)</f>
        <v>1188677</v>
      </c>
      <c r="J234" s="4" cm="1">
        <f t="array" ref="J234">_xll.SNL.Clients.Office.Excel.Functions.SPG($A234, "SP_TOTAL_REV", J$3)</f>
        <v>1206852</v>
      </c>
      <c r="K234" s="4" cm="1">
        <f t="array" ref="K234">_xll.SNL.Clients.Office.Excel.Functions.SPG($A234, "SP_TOTAL_REV", K$3)</f>
        <v>1249246</v>
      </c>
      <c r="L234" s="4" cm="1">
        <f t="array" ref="L234">_xll.SNL.Clients.Office.Excel.Functions.SPG($A234, "SP_TOTAL_REV", L$3)</f>
        <v>1177031</v>
      </c>
      <c r="M234" s="4" cm="1">
        <f t="array" ref="M234">_xll.SNL.Clients.Office.Excel.Functions.SPG($A234, "SP_TOTAL_REV", M$3)</f>
        <v>1125785</v>
      </c>
      <c r="N234" s="4" cm="1">
        <f t="array" ref="N234">_xll.SNL.Clients.Office.Excel.Functions.SPG($A234, "SP_TOTAL_REV", N$3)</f>
        <v>1177326</v>
      </c>
      <c r="O234" s="4" cm="1">
        <f t="array" ref="O234">_xll.SNL.Clients.Office.Excel.Functions.SPG($A234, "SP_TOTAL_REV", O$3)</f>
        <v>1150876</v>
      </c>
      <c r="P234" s="4" cm="1">
        <f t="array" ref="P234">_xll.SNL.Clients.Office.Excel.Functions.SPG($A234, "SP_TOTAL_REV", P$3)</f>
        <v>1106131</v>
      </c>
      <c r="Q234" s="4" cm="1">
        <f t="array" ref="Q234">_xll.SNL.Clients.Office.Excel.Functions.SPG($A234, "SP_TOTAL_REV", Q$3)</f>
        <v>1243520</v>
      </c>
      <c r="R234" s="4" cm="1">
        <f t="array" ref="R234">_xll.SNL.Clients.Office.Excel.Functions.SPG($A234, "SP_TOTAL_REV", R$3)</f>
        <v>959280</v>
      </c>
      <c r="S234" s="4" cm="1">
        <f t="array" ref="S234">_xll.SNL.Clients.Office.Excel.Functions.SPG($A234, "SP_TOTAL_REV", S$3)</f>
        <v>945554</v>
      </c>
      <c r="T234" s="4" cm="1">
        <f t="array" ref="T234">_xll.SNL.Clients.Office.Excel.Functions.SPG($A234, "SP_TOTAL_REV", T$3)</f>
        <v>923836</v>
      </c>
      <c r="U234" s="4" cm="1">
        <f t="array" ref="U234">_xll.SNL.Clients.Office.Excel.Functions.SPG($A234, "SP_TOTAL_REV", U$3)</f>
        <v>901337</v>
      </c>
      <c r="V234" s="4" cm="1">
        <f t="array" ref="V234">_xll.SNL.Clients.Office.Excel.Functions.SPG($A234, "SP_TOTAL_REV", V$3)</f>
        <v>818135</v>
      </c>
      <c r="W234" s="4" cm="1">
        <f t="array" ref="W234">_xll.SNL.Clients.Office.Excel.Functions.SPG($A234, "SP_TOTAL_REV", W$3)</f>
        <v>818229</v>
      </c>
      <c r="X234" s="4" cm="1">
        <f t="array" ref="X234">_xll.SNL.Clients.Office.Excel.Functions.SPG($A234, "SP_TOTAL_REV", X$3)</f>
        <v>754966</v>
      </c>
      <c r="Y234" s="4" cm="1">
        <f t="array" ref="Y234">_xll.SNL.Clients.Office.Excel.Functions.SPG($A234, "SP_TOTAL_REV", Y$3)</f>
        <v>730710</v>
      </c>
      <c r="Z234" s="4" cm="1">
        <f t="array" ref="Z234">_xll.SNL.Clients.Office.Excel.Functions.SPG($A234, "SP_TOTAL_REV", Z$3)</f>
        <v>736520</v>
      </c>
    </row>
    <row r="235" spans="1:26" x14ac:dyDescent="0.3">
      <c r="A235" s="11" t="s">
        <v>1248</v>
      </c>
      <c r="B235" s="4" cm="1">
        <f t="array" ref="B235">_xll.SNL.Clients.Office.Excel.Functions.SPG($A235, "SP_TOTAL_REV", B$3)</f>
        <v>558570</v>
      </c>
      <c r="C235" s="4" cm="1">
        <f t="array" ref="C235">_xll.SNL.Clients.Office.Excel.Functions.SPG($A235, "SP_TOTAL_REV", C$3)</f>
        <v>536589</v>
      </c>
      <c r="D235" s="4" cm="1">
        <f t="array" ref="D235">_xll.SNL.Clients.Office.Excel.Functions.SPG($A235, "SP_TOTAL_REV", D$3)</f>
        <v>533317</v>
      </c>
      <c r="E235" s="4" cm="1">
        <f t="array" ref="E235">_xll.SNL.Clients.Office.Excel.Functions.SPG($A235, "SP_TOTAL_REV", E$3)</f>
        <v>528104</v>
      </c>
      <c r="F235" s="4" cm="1">
        <f t="array" ref="F235">_xll.SNL.Clients.Office.Excel.Functions.SPG($A235, "SP_TOTAL_REV", F$3)</f>
        <v>511044</v>
      </c>
      <c r="G235" s="4" cm="1">
        <f t="array" ref="G235">_xll.SNL.Clients.Office.Excel.Functions.SPG($A235, "SP_TOTAL_REV", G$3)</f>
        <v>498401</v>
      </c>
      <c r="H235" s="4" cm="1">
        <f t="array" ref="H235">_xll.SNL.Clients.Office.Excel.Functions.SPG($A235, "SP_TOTAL_REV", H$3)</f>
        <v>492499</v>
      </c>
      <c r="I235" s="4" cm="1">
        <f t="array" ref="I235">_xll.SNL.Clients.Office.Excel.Functions.SPG($A235, "SP_TOTAL_REV", I$3)</f>
        <v>460868</v>
      </c>
      <c r="J235" s="4" cm="1">
        <f t="array" ref="J235">_xll.SNL.Clients.Office.Excel.Functions.SPG($A235, "SP_TOTAL_REV", J$3)</f>
        <v>434074</v>
      </c>
      <c r="K235" s="4" cm="1">
        <f t="array" ref="K235">_xll.SNL.Clients.Office.Excel.Functions.SPG($A235, "SP_TOTAL_REV", K$3)</f>
        <v>394098</v>
      </c>
      <c r="L235" s="4" cm="1">
        <f t="array" ref="L235">_xll.SNL.Clients.Office.Excel.Functions.SPG($A235, "SP_TOTAL_REV", L$3)</f>
        <v>383744</v>
      </c>
      <c r="M235" s="4" cm="1">
        <f t="array" ref="M235">_xll.SNL.Clients.Office.Excel.Functions.SPG($A235, "SP_TOTAL_REV", M$3)</f>
        <v>351207</v>
      </c>
      <c r="N235" s="4" cm="1">
        <f t="array" ref="N235">_xll.SNL.Clients.Office.Excel.Functions.SPG($A235, "SP_TOTAL_REV", N$3)</f>
        <v>330947</v>
      </c>
      <c r="O235" s="4" cm="1">
        <f t="array" ref="O235">_xll.SNL.Clients.Office.Excel.Functions.SPG($A235, "SP_TOTAL_REV", O$3)</f>
        <v>308552</v>
      </c>
      <c r="P235" s="4" cm="1">
        <f t="array" ref="P235">_xll.SNL.Clients.Office.Excel.Functions.SPG($A235, "SP_TOTAL_REV", P$3)</f>
        <v>295567</v>
      </c>
      <c r="Q235" s="4" cm="1">
        <f t="array" ref="Q235">_xll.SNL.Clients.Office.Excel.Functions.SPG($A235, "SP_TOTAL_REV", Q$3)</f>
        <v>278293</v>
      </c>
      <c r="R235" s="4" cm="1">
        <f t="array" ref="R235">_xll.SNL.Clients.Office.Excel.Functions.SPG($A235, "SP_TOTAL_REV", R$3)</f>
        <v>259965</v>
      </c>
      <c r="S235" s="4" cm="1">
        <f t="array" ref="S235">_xll.SNL.Clients.Office.Excel.Functions.SPG($A235, "SP_TOTAL_REV", S$3)</f>
        <v>259678</v>
      </c>
      <c r="T235" s="4" cm="1">
        <f t="array" ref="T235">_xll.SNL.Clients.Office.Excel.Functions.SPG($A235, "SP_TOTAL_REV", T$3)</f>
        <v>230373</v>
      </c>
      <c r="U235" s="4" cm="1">
        <f t="array" ref="U235">_xll.SNL.Clients.Office.Excel.Functions.SPG($A235, "SP_TOTAL_REV", U$3)</f>
        <v>204995</v>
      </c>
      <c r="V235" s="4" cm="1">
        <f t="array" ref="V235">_xll.SNL.Clients.Office.Excel.Functions.SPG($A235, "SP_TOTAL_REV", V$3)</f>
        <v>230879</v>
      </c>
      <c r="W235" s="4" cm="1">
        <f t="array" ref="W235">_xll.SNL.Clients.Office.Excel.Functions.SPG($A235, "SP_TOTAL_REV", W$3)</f>
        <v>229886</v>
      </c>
      <c r="X235" s="4" cm="1">
        <f t="array" ref="X235">_xll.SNL.Clients.Office.Excel.Functions.SPG($A235, "SP_TOTAL_REV", X$3)</f>
        <v>216238</v>
      </c>
      <c r="Y235" s="4" cm="1">
        <f t="array" ref="Y235">_xll.SNL.Clients.Office.Excel.Functions.SPG($A235, "SP_TOTAL_REV", Y$3)</f>
        <v>214104</v>
      </c>
      <c r="Z235" s="4" cm="1">
        <f t="array" ref="Z235">_xll.SNL.Clients.Office.Excel.Functions.SPG($A235, "SP_TOTAL_REV", Z$3)</f>
        <v>200741</v>
      </c>
    </row>
    <row r="236" spans="1:26" x14ac:dyDescent="0.3">
      <c r="A236" s="11" t="s">
        <v>1249</v>
      </c>
      <c r="B236" s="4" cm="1">
        <f t="array" ref="B236">_xll.SNL.Clients.Office.Excel.Functions.SPG($A236, "SP_TOTAL_REV", B$3)</f>
        <v>306234</v>
      </c>
      <c r="C236" s="4" cm="1">
        <f t="array" ref="C236">_xll.SNL.Clients.Office.Excel.Functions.SPG($A236, "SP_TOTAL_REV", C$3)</f>
        <v>301444</v>
      </c>
      <c r="D236" s="4" cm="1">
        <f t="array" ref="D236">_xll.SNL.Clients.Office.Excel.Functions.SPG($A236, "SP_TOTAL_REV", D$3)</f>
        <v>306649</v>
      </c>
      <c r="E236" s="4" cm="1">
        <f t="array" ref="E236">_xll.SNL.Clients.Office.Excel.Functions.SPG($A236, "SP_TOTAL_REV", E$3)</f>
        <v>305277</v>
      </c>
      <c r="F236" s="4" cm="1">
        <f t="array" ref="F236">_xll.SNL.Clients.Office.Excel.Functions.SPG($A236, "SP_TOTAL_REV", F$3)</f>
        <v>294361</v>
      </c>
      <c r="G236" s="4" cm="1">
        <f t="array" ref="G236">_xll.SNL.Clients.Office.Excel.Functions.SPG($A236, "SP_TOTAL_REV", G$3)</f>
        <v>283957</v>
      </c>
      <c r="H236" s="4" cm="1">
        <f t="array" ref="H236">_xll.SNL.Clients.Office.Excel.Functions.SPG($A236, "SP_TOTAL_REV", H$3)</f>
        <v>296505</v>
      </c>
      <c r="I236" s="4" cm="1">
        <f t="array" ref="I236">_xll.SNL.Clients.Office.Excel.Functions.SPG($A236, "SP_TOTAL_REV", I$3)</f>
        <v>290675</v>
      </c>
      <c r="J236" s="4" cm="1">
        <f t="array" ref="J236">_xll.SNL.Clients.Office.Excel.Functions.SPG($A236, "SP_TOTAL_REV", J$3)</f>
        <v>283965</v>
      </c>
      <c r="K236" s="4" cm="1">
        <f t="array" ref="K236">_xll.SNL.Clients.Office.Excel.Functions.SPG($A236, "SP_TOTAL_REV", K$3)</f>
        <v>292254</v>
      </c>
      <c r="L236" s="4" cm="1">
        <f t="array" ref="L236">_xll.SNL.Clients.Office.Excel.Functions.SPG($A236, "SP_TOTAL_REV", L$3)</f>
        <v>292799</v>
      </c>
      <c r="M236" s="4" cm="1">
        <f t="array" ref="M236">_xll.SNL.Clients.Office.Excel.Functions.SPG($A236, "SP_TOTAL_REV", M$3)</f>
        <v>293116</v>
      </c>
      <c r="N236" s="4" cm="1">
        <f t="array" ref="N236">_xll.SNL.Clients.Office.Excel.Functions.SPG($A236, "SP_TOTAL_REV", N$3)</f>
        <v>294616</v>
      </c>
      <c r="O236" s="4" cm="1">
        <f t="array" ref="O236">_xll.SNL.Clients.Office.Excel.Functions.SPG($A236, "SP_TOTAL_REV", O$3)</f>
        <v>294120</v>
      </c>
      <c r="P236" s="4" cm="1">
        <f t="array" ref="P236">_xll.SNL.Clients.Office.Excel.Functions.SPG($A236, "SP_TOTAL_REV", P$3)</f>
        <v>295746</v>
      </c>
      <c r="Q236" s="4" cm="1">
        <f t="array" ref="Q236">_xll.SNL.Clients.Office.Excel.Functions.SPG($A236, "SP_TOTAL_REV", Q$3)</f>
        <v>297852</v>
      </c>
      <c r="R236" s="4" cm="1">
        <f t="array" ref="R236">_xll.SNL.Clients.Office.Excel.Functions.SPG($A236, "SP_TOTAL_REV", R$3)</f>
        <v>297957</v>
      </c>
      <c r="S236" s="4" cm="1">
        <f t="array" ref="S236">_xll.SNL.Clients.Office.Excel.Functions.SPG($A236, "SP_TOTAL_REV", S$3)</f>
        <v>302281</v>
      </c>
      <c r="T236" s="4" cm="1">
        <f t="array" ref="T236">_xll.SNL.Clients.Office.Excel.Functions.SPG($A236, "SP_TOTAL_REV", T$3)</f>
        <v>296004</v>
      </c>
      <c r="U236" s="4" cm="1">
        <f t="array" ref="U236">_xll.SNL.Clients.Office.Excel.Functions.SPG($A236, "SP_TOTAL_REV", U$3)</f>
        <v>293968</v>
      </c>
      <c r="V236" s="4" cm="1">
        <f t="array" ref="V236">_xll.SNL.Clients.Office.Excel.Functions.SPG($A236, "SP_TOTAL_REV", V$3)</f>
        <v>306893</v>
      </c>
      <c r="W236" s="4" cm="1">
        <f t="array" ref="W236">_xll.SNL.Clients.Office.Excel.Functions.SPG($A236, "SP_TOTAL_REV", W$3)</f>
        <v>311626</v>
      </c>
      <c r="X236" s="4" cm="1">
        <f t="array" ref="X236">_xll.SNL.Clients.Office.Excel.Functions.SPG($A236, "SP_TOTAL_REV", X$3)</f>
        <v>318383</v>
      </c>
      <c r="Y236" s="4" cm="1">
        <f t="array" ref="Y236">_xll.SNL.Clients.Office.Excel.Functions.SPG($A236, "SP_TOTAL_REV", Y$3)</f>
        <v>292317</v>
      </c>
      <c r="Z236" s="4" cm="1">
        <f t="array" ref="Z236">_xll.SNL.Clients.Office.Excel.Functions.SPG($A236, "SP_TOTAL_REV", Z$3)</f>
        <v>291650</v>
      </c>
    </row>
    <row r="237" spans="1:26" x14ac:dyDescent="0.3">
      <c r="A237" s="11" t="s">
        <v>1250</v>
      </c>
      <c r="B237" s="4" cm="1">
        <f t="array" ref="B237">_xll.SNL.Clients.Office.Excel.Functions.SPG($A237, "SP_TOTAL_REV", B$3)</f>
        <v>936000</v>
      </c>
      <c r="C237" s="4" cm="1">
        <f t="array" ref="C237">_xll.SNL.Clients.Office.Excel.Functions.SPG($A237, "SP_TOTAL_REV", C$3)</f>
        <v>934000</v>
      </c>
      <c r="D237" s="4" cm="1">
        <f t="array" ref="D237">_xll.SNL.Clients.Office.Excel.Functions.SPG($A237, "SP_TOTAL_REV", D$3)</f>
        <v>896000</v>
      </c>
      <c r="E237" s="4" cm="1">
        <f t="array" ref="E237">_xll.SNL.Clients.Office.Excel.Functions.SPG($A237, "SP_TOTAL_REV", E$3)</f>
        <v>887000</v>
      </c>
      <c r="F237" s="4" cm="1">
        <f t="array" ref="F237">_xll.SNL.Clients.Office.Excel.Functions.SPG($A237, "SP_TOTAL_REV", F$3)</f>
        <v>868000</v>
      </c>
      <c r="G237" s="4" cm="1">
        <f t="array" ref="G237">_xll.SNL.Clients.Office.Excel.Functions.SPG($A237, "SP_TOTAL_REV", G$3)</f>
        <v>892000</v>
      </c>
      <c r="H237" s="4" cm="1">
        <f t="array" ref="H237">_xll.SNL.Clients.Office.Excel.Functions.SPG($A237, "SP_TOTAL_REV", H$3)</f>
        <v>932000</v>
      </c>
      <c r="I237" s="4" cm="1">
        <f t="array" ref="I237">_xll.SNL.Clients.Office.Excel.Functions.SPG($A237, "SP_TOTAL_REV", I$3)</f>
        <v>1003000</v>
      </c>
      <c r="J237" s="4" cm="1">
        <f t="array" ref="J237">_xll.SNL.Clients.Office.Excel.Functions.SPG($A237, "SP_TOTAL_REV", J$3)</f>
        <v>794000</v>
      </c>
      <c r="K237" s="4" cm="1">
        <f t="array" ref="K237">_xll.SNL.Clients.Office.Excel.Functions.SPG($A237, "SP_TOTAL_REV", K$3)</f>
        <v>1086000</v>
      </c>
      <c r="L237" s="4" cm="1">
        <f t="array" ref="L237">_xll.SNL.Clients.Office.Excel.Functions.SPG($A237, "SP_TOTAL_REV", L$3)</f>
        <v>954000</v>
      </c>
      <c r="M237" s="4" cm="1">
        <f t="array" ref="M237">_xll.SNL.Clients.Office.Excel.Functions.SPG($A237, "SP_TOTAL_REV", M$3)</f>
        <v>765000</v>
      </c>
      <c r="N237" s="4" cm="1">
        <f t="array" ref="N237">_xll.SNL.Clients.Office.Excel.Functions.SPG($A237, "SP_TOTAL_REV", N$3)</f>
        <v>742000</v>
      </c>
      <c r="O237" s="4" cm="1">
        <f t="array" ref="O237">_xll.SNL.Clients.Office.Excel.Functions.SPG($A237, "SP_TOTAL_REV", O$3)</f>
        <v>764000</v>
      </c>
      <c r="P237" s="4" cm="1">
        <f t="array" ref="P237">_xll.SNL.Clients.Office.Excel.Functions.SPG($A237, "SP_TOTAL_REV", P$3)</f>
        <v>742000</v>
      </c>
      <c r="Q237" s="4" cm="1">
        <f t="array" ref="Q237">_xll.SNL.Clients.Office.Excel.Functions.SPG($A237, "SP_TOTAL_REV", Q$3)</f>
        <v>750000</v>
      </c>
      <c r="R237" s="4" cm="1">
        <f t="array" ref="R237">_xll.SNL.Clients.Office.Excel.Functions.SPG($A237, "SP_TOTAL_REV", R$3)</f>
        <v>694000</v>
      </c>
      <c r="S237" s="4" cm="1">
        <f t="array" ref="S237">_xll.SNL.Clients.Office.Excel.Functions.SPG($A237, "SP_TOTAL_REV", S$3)</f>
        <v>660200</v>
      </c>
      <c r="T237" s="4" cm="1">
        <f t="array" ref="T237">_xll.SNL.Clients.Office.Excel.Functions.SPG($A237, "SP_TOTAL_REV", T$3)</f>
        <v>589800</v>
      </c>
      <c r="U237" s="4" cm="1">
        <f t="array" ref="U237">_xll.SNL.Clients.Office.Excel.Functions.SPG($A237, "SP_TOTAL_REV", U$3)</f>
        <v>544300</v>
      </c>
      <c r="V237" s="4" cm="1">
        <f t="array" ref="V237">_xll.SNL.Clients.Office.Excel.Functions.SPG($A237, "SP_TOTAL_REV", V$3)</f>
        <v>535700</v>
      </c>
      <c r="W237" s="4" cm="1">
        <f t="array" ref="W237">_xll.SNL.Clients.Office.Excel.Functions.SPG($A237, "SP_TOTAL_REV", W$3)</f>
        <v>499700</v>
      </c>
      <c r="X237" s="4" cm="1">
        <f t="array" ref="X237">_xll.SNL.Clients.Office.Excel.Functions.SPG($A237, "SP_TOTAL_REV", X$3)</f>
        <v>462500</v>
      </c>
      <c r="Y237" s="4" cm="1">
        <f t="array" ref="Y237">_xll.SNL.Clients.Office.Excel.Functions.SPG($A237, "SP_TOTAL_REV", Y$3)</f>
        <v>474100</v>
      </c>
      <c r="Z237" s="4" cm="1">
        <f t="array" ref="Z237">_xll.SNL.Clients.Office.Excel.Functions.SPG($A237, "SP_TOTAL_REV", Z$3)</f>
        <v>463600</v>
      </c>
    </row>
    <row r="238" spans="1:26" x14ac:dyDescent="0.3">
      <c r="A238" s="11" t="s">
        <v>1251</v>
      </c>
      <c r="B238" s="4" cm="1">
        <f t="array" ref="B238">_xll.SNL.Clients.Office.Excel.Functions.SPG($A238, "SP_TOTAL_REV", B$3)</f>
        <v>581900</v>
      </c>
      <c r="C238" s="4" cm="1">
        <f t="array" ref="C238">_xll.SNL.Clients.Office.Excel.Functions.SPG($A238, "SP_TOTAL_REV", C$3)</f>
        <v>591000</v>
      </c>
      <c r="D238" s="4" cm="1">
        <f t="array" ref="D238">_xll.SNL.Clients.Office.Excel.Functions.SPG($A238, "SP_TOTAL_REV", D$3)</f>
        <v>569400</v>
      </c>
      <c r="E238" s="4" cm="1">
        <f t="array" ref="E238">_xll.SNL.Clients.Office.Excel.Functions.SPG($A238, "SP_TOTAL_REV", E$3)</f>
        <v>571900</v>
      </c>
      <c r="F238" s="4" cm="1">
        <f t="array" ref="F238">_xll.SNL.Clients.Office.Excel.Functions.SPG($A238, "SP_TOTAL_REV", F$3)</f>
        <v>542800</v>
      </c>
      <c r="G238" s="4" cm="1">
        <f t="array" ref="G238">_xll.SNL.Clients.Office.Excel.Functions.SPG($A238, "SP_TOTAL_REV", G$3)</f>
        <v>538700</v>
      </c>
      <c r="H238" s="4" cm="1">
        <f t="array" ref="H238">_xll.SNL.Clients.Office.Excel.Functions.SPG($A238, "SP_TOTAL_REV", H$3)</f>
        <v>515500</v>
      </c>
      <c r="I238" s="4" cm="1">
        <f t="array" ref="I238">_xll.SNL.Clients.Office.Excel.Functions.SPG($A238, "SP_TOTAL_REV", I$3)</f>
        <v>504700</v>
      </c>
      <c r="J238" s="4" cm="1">
        <f t="array" ref="J238">_xll.SNL.Clients.Office.Excel.Functions.SPG($A238, "SP_TOTAL_REV", J$3)</f>
        <v>479700</v>
      </c>
      <c r="K238" s="4" cm="1">
        <f t="array" ref="K238">_xll.SNL.Clients.Office.Excel.Functions.SPG($A238, "SP_TOTAL_REV", K$3)</f>
        <v>475000</v>
      </c>
      <c r="L238" s="4" cm="1">
        <f t="array" ref="L238">_xll.SNL.Clients.Office.Excel.Functions.SPG($A238, "SP_TOTAL_REV", L$3)</f>
        <v>468200</v>
      </c>
      <c r="M238" s="4" cm="1">
        <f t="array" ref="M238">_xll.SNL.Clients.Office.Excel.Functions.SPG($A238, "SP_TOTAL_REV", M$3)</f>
        <v>470400</v>
      </c>
      <c r="N238" s="4" cm="1">
        <f t="array" ref="N238">_xll.SNL.Clients.Office.Excel.Functions.SPG($A238, "SP_TOTAL_REV", N$3)</f>
        <v>457000</v>
      </c>
      <c r="O238" s="4" cm="1">
        <f t="array" ref="O238">_xll.SNL.Clients.Office.Excel.Functions.SPG($A238, "SP_TOTAL_REV", O$3)</f>
        <v>462200</v>
      </c>
      <c r="P238" s="4" cm="1">
        <f t="array" ref="P238">_xll.SNL.Clients.Office.Excel.Functions.SPG($A238, "SP_TOTAL_REV", P$3)</f>
        <v>428900</v>
      </c>
      <c r="Q238" s="4" cm="1">
        <f t="array" ref="Q238">_xll.SNL.Clients.Office.Excel.Functions.SPG($A238, "SP_TOTAL_REV", Q$3)</f>
        <v>415400</v>
      </c>
      <c r="R238" s="4" cm="1">
        <f t="array" ref="R238">_xll.SNL.Clients.Office.Excel.Functions.SPG($A238, "SP_TOTAL_REV", R$3)</f>
        <v>392800</v>
      </c>
      <c r="S238" s="4" cm="1">
        <f t="array" ref="S238">_xll.SNL.Clients.Office.Excel.Functions.SPG($A238, "SP_TOTAL_REV", S$3)</f>
        <v>380400</v>
      </c>
      <c r="T238" s="4" cm="1">
        <f t="array" ref="T238">_xll.SNL.Clients.Office.Excel.Functions.SPG($A238, "SP_TOTAL_REV", T$3)</f>
        <v>357200</v>
      </c>
      <c r="U238" s="4" cm="1">
        <f t="array" ref="U238">_xll.SNL.Clients.Office.Excel.Functions.SPG($A238, "SP_TOTAL_REV", U$3)</f>
        <v>327900</v>
      </c>
      <c r="V238" s="4" cm="1">
        <f t="array" ref="V238">_xll.SNL.Clients.Office.Excel.Functions.SPG($A238, "SP_TOTAL_REV", V$3)</f>
        <v>324000</v>
      </c>
      <c r="W238" s="4" cm="1">
        <f t="array" ref="W238">_xll.SNL.Clients.Office.Excel.Functions.SPG($A238, "SP_TOTAL_REV", W$3)</f>
        <v>332400</v>
      </c>
      <c r="X238" s="4" cm="1">
        <f t="array" ref="X238">_xll.SNL.Clients.Office.Excel.Functions.SPG($A238, "SP_TOTAL_REV", X$3)</f>
        <v>313800</v>
      </c>
      <c r="Y238" s="4" cm="1">
        <f t="array" ref="Y238">_xll.SNL.Clients.Office.Excel.Functions.SPG($A238, "SP_TOTAL_REV", Y$3)</f>
        <v>273900</v>
      </c>
      <c r="Z238" s="4" cm="1">
        <f t="array" ref="Z238">_xll.SNL.Clients.Office.Excel.Functions.SPG($A238, "SP_TOTAL_REV", Z$3)</f>
        <v>258900</v>
      </c>
    </row>
    <row r="239" spans="1:26" x14ac:dyDescent="0.3">
      <c r="A239" s="11" t="s">
        <v>1252</v>
      </c>
      <c r="B239" s="4" cm="1">
        <f t="array" ref="B239">_xll.SNL.Clients.Office.Excel.Functions.SPG($A239, "SP_TOTAL_REV", B$3)</f>
        <v>421340</v>
      </c>
      <c r="C239" s="4" cm="1">
        <f t="array" ref="C239">_xll.SNL.Clients.Office.Excel.Functions.SPG($A239, "SP_TOTAL_REV", C$3)</f>
        <v>499697</v>
      </c>
      <c r="D239" s="4" cm="1">
        <f t="array" ref="D239">_xll.SNL.Clients.Office.Excel.Functions.SPG($A239, "SP_TOTAL_REV", D$3)</f>
        <v>432679</v>
      </c>
      <c r="E239" s="4" cm="1">
        <f t="array" ref="E239">_xll.SNL.Clients.Office.Excel.Functions.SPG($A239, "SP_TOTAL_REV", E$3)</f>
        <v>462463</v>
      </c>
      <c r="F239" s="4" cm="1">
        <f t="array" ref="F239">_xll.SNL.Clients.Office.Excel.Functions.SPG($A239, "SP_TOTAL_REV", F$3)</f>
        <v>413302</v>
      </c>
      <c r="G239" s="4" cm="1">
        <f t="array" ref="G239">_xll.SNL.Clients.Office.Excel.Functions.SPG($A239, "SP_TOTAL_REV", G$3)</f>
        <v>495357</v>
      </c>
      <c r="H239" s="4" cm="1">
        <f t="array" ref="H239">_xll.SNL.Clients.Office.Excel.Functions.SPG($A239, "SP_TOTAL_REV", H$3)</f>
        <v>446728</v>
      </c>
      <c r="I239" s="4" cm="1">
        <f t="array" ref="I239">_xll.SNL.Clients.Office.Excel.Functions.SPG($A239, "SP_TOTAL_REV", I$3)</f>
        <v>447299</v>
      </c>
      <c r="J239" s="4" cm="1">
        <f t="array" ref="J239">_xll.SNL.Clients.Office.Excel.Functions.SPG($A239, "SP_TOTAL_REV", J$3)</f>
        <v>398262</v>
      </c>
      <c r="K239" s="4" cm="1">
        <f t="array" ref="K239">_xll.SNL.Clients.Office.Excel.Functions.SPG($A239, "SP_TOTAL_REV", K$3)</f>
        <v>443254</v>
      </c>
      <c r="L239" s="4" cm="1">
        <f t="array" ref="L239">_xll.SNL.Clients.Office.Excel.Functions.SPG($A239, "SP_TOTAL_REV", L$3)</f>
        <v>381694</v>
      </c>
      <c r="M239" s="4" cm="1">
        <f t="array" ref="M239">_xll.SNL.Clients.Office.Excel.Functions.SPG($A239, "SP_TOTAL_REV", M$3)</f>
        <v>372313</v>
      </c>
      <c r="N239" s="4" cm="1">
        <f t="array" ref="N239">_xll.SNL.Clients.Office.Excel.Functions.SPG($A239, "SP_TOTAL_REV", N$3)</f>
        <v>330692</v>
      </c>
      <c r="O239" s="4" cm="1">
        <f t="array" ref="O239">_xll.SNL.Clients.Office.Excel.Functions.SPG($A239, "SP_TOTAL_REV", O$3)</f>
        <v>410267</v>
      </c>
      <c r="P239" s="4" cm="1">
        <f t="array" ref="P239">_xll.SNL.Clients.Office.Excel.Functions.SPG($A239, "SP_TOTAL_REV", P$3)</f>
        <v>340197</v>
      </c>
      <c r="Q239" s="4" cm="1">
        <f t="array" ref="Q239">_xll.SNL.Clients.Office.Excel.Functions.SPG($A239, "SP_TOTAL_REV", Q$3)</f>
        <v>341289</v>
      </c>
      <c r="R239" s="4" cm="1">
        <f t="array" ref="R239">_xll.SNL.Clients.Office.Excel.Functions.SPG($A239, "SP_TOTAL_REV", R$3)</f>
        <v>308428</v>
      </c>
      <c r="S239" s="4" cm="1">
        <f t="array" ref="S239">_xll.SNL.Clients.Office.Excel.Functions.SPG($A239, "SP_TOTAL_REV", S$3)</f>
        <v>388248</v>
      </c>
      <c r="T239" s="4" cm="1">
        <f t="array" ref="T239">_xll.SNL.Clients.Office.Excel.Functions.SPG($A239, "SP_TOTAL_REV", T$3)</f>
        <v>304392</v>
      </c>
      <c r="U239" s="4" cm="1">
        <f t="array" ref="U239">_xll.SNL.Clients.Office.Excel.Functions.SPG($A239, "SP_TOTAL_REV", U$3)</f>
        <v>314438</v>
      </c>
      <c r="V239" s="4" cm="1">
        <f t="array" ref="V239">_xll.SNL.Clients.Office.Excel.Functions.SPG($A239, "SP_TOTAL_REV", V$3)</f>
        <v>341145</v>
      </c>
      <c r="W239" s="4" cm="1">
        <f t="array" ref="W239">_xll.SNL.Clients.Office.Excel.Functions.SPG($A239, "SP_TOTAL_REV", W$3)</f>
        <v>375255</v>
      </c>
      <c r="X239" s="4" cm="1">
        <f t="array" ref="X239">_xll.SNL.Clients.Office.Excel.Functions.SPG($A239, "SP_TOTAL_REV", X$3)</f>
        <v>351014</v>
      </c>
      <c r="Y239" s="4" cm="1">
        <f t="array" ref="Y239">_xll.SNL.Clients.Office.Excel.Functions.SPG($A239, "SP_TOTAL_REV", Y$3)</f>
        <v>349675</v>
      </c>
      <c r="Z239" s="4" cm="1">
        <f t="array" ref="Z239">_xll.SNL.Clients.Office.Excel.Functions.SPG($A239, "SP_TOTAL_REV", Z$3)</f>
        <v>326038</v>
      </c>
    </row>
    <row r="240" spans="1:26" x14ac:dyDescent="0.3">
      <c r="A240" s="11" t="s">
        <v>1253</v>
      </c>
      <c r="B240" s="4" cm="1">
        <f t="array" ref="B240">_xll.SNL.Clients.Office.Excel.Functions.SPG($A240, "SP_TOTAL_REV", B$3)</f>
        <v>891717</v>
      </c>
      <c r="C240" s="4" cm="1">
        <f t="array" ref="C240">_xll.SNL.Clients.Office.Excel.Functions.SPG($A240, "SP_TOTAL_REV", C$3)</f>
        <v>928484</v>
      </c>
      <c r="D240" s="4" cm="1">
        <f t="array" ref="D240">_xll.SNL.Clients.Office.Excel.Functions.SPG($A240, "SP_TOTAL_REV", D$3)</f>
        <v>952284</v>
      </c>
      <c r="E240" s="4" cm="1">
        <f t="array" ref="E240">_xll.SNL.Clients.Office.Excel.Functions.SPG($A240, "SP_TOTAL_REV", E$3)</f>
        <v>979350</v>
      </c>
      <c r="F240" s="4" cm="1">
        <f t="array" ref="F240">_xll.SNL.Clients.Office.Excel.Functions.SPG($A240, "SP_TOTAL_REV", F$3)</f>
        <v>935348</v>
      </c>
      <c r="G240" s="4" cm="1">
        <f t="array" ref="G240">_xll.SNL.Clients.Office.Excel.Functions.SPG($A240, "SP_TOTAL_REV", G$3)</f>
        <v>953969</v>
      </c>
      <c r="H240" s="4" cm="1">
        <f t="array" ref="H240">_xll.SNL.Clients.Office.Excel.Functions.SPG($A240, "SP_TOTAL_REV", H$3)</f>
        <v>1035441</v>
      </c>
      <c r="I240" s="4" cm="1">
        <f t="array" ref="I240">_xll.SNL.Clients.Office.Excel.Functions.SPG($A240, "SP_TOTAL_REV", I$3)</f>
        <v>1054464</v>
      </c>
      <c r="J240" s="4" cm="1">
        <f t="array" ref="J240">_xll.SNL.Clients.Office.Excel.Functions.SPG($A240, "SP_TOTAL_REV", J$3)</f>
        <v>961632</v>
      </c>
      <c r="K240" s="4" cm="1">
        <f t="array" ref="K240">_xll.SNL.Clients.Office.Excel.Functions.SPG($A240, "SP_TOTAL_REV", K$3)</f>
        <v>957745</v>
      </c>
      <c r="L240" s="4" cm="1">
        <f t="array" ref="L240">_xll.SNL.Clients.Office.Excel.Functions.SPG($A240, "SP_TOTAL_REV", L$3)</f>
        <v>1022245</v>
      </c>
      <c r="M240" s="4" cm="1">
        <f t="array" ref="M240">_xll.SNL.Clients.Office.Excel.Functions.SPG($A240, "SP_TOTAL_REV", M$3)</f>
        <v>958579</v>
      </c>
      <c r="N240" s="4" cm="1">
        <f t="array" ref="N240">_xll.SNL.Clients.Office.Excel.Functions.SPG($A240, "SP_TOTAL_REV", N$3)</f>
        <v>862522</v>
      </c>
      <c r="O240" s="4" cm="1">
        <f t="array" ref="O240">_xll.SNL.Clients.Office.Excel.Functions.SPG($A240, "SP_TOTAL_REV", O$3)</f>
        <v>848547</v>
      </c>
      <c r="P240" s="4" cm="1">
        <f t="array" ref="P240">_xll.SNL.Clients.Office.Excel.Functions.SPG($A240, "SP_TOTAL_REV", P$3)</f>
        <v>831031</v>
      </c>
      <c r="Q240" s="4" cm="1">
        <f t="array" ref="Q240">_xll.SNL.Clients.Office.Excel.Functions.SPG($A240, "SP_TOTAL_REV", Q$3)</f>
        <v>866294</v>
      </c>
      <c r="R240" s="4" cm="1">
        <f t="array" ref="R240">_xll.SNL.Clients.Office.Excel.Functions.SPG($A240, "SP_TOTAL_REV", R$3)</f>
        <v>773995</v>
      </c>
      <c r="S240" s="4" cm="1">
        <f t="array" ref="S240">_xll.SNL.Clients.Office.Excel.Functions.SPG($A240, "SP_TOTAL_REV", S$3)</f>
        <v>771904</v>
      </c>
      <c r="T240" s="4" cm="1">
        <f t="array" ref="T240">_xll.SNL.Clients.Office.Excel.Functions.SPG($A240, "SP_TOTAL_REV", T$3)</f>
        <v>747732</v>
      </c>
      <c r="U240" s="4" cm="1">
        <f t="array" ref="U240">_xll.SNL.Clients.Office.Excel.Functions.SPG($A240, "SP_TOTAL_REV", U$3)</f>
        <v>834972</v>
      </c>
      <c r="V240" s="4" cm="1">
        <f t="array" ref="V240">_xll.SNL.Clients.Office.Excel.Functions.SPG($A240, "SP_TOTAL_REV", V$3)</f>
        <v>786094</v>
      </c>
      <c r="W240" s="4" cm="1">
        <f t="array" ref="W240">_xll.SNL.Clients.Office.Excel.Functions.SPG($A240, "SP_TOTAL_REV", W$3)</f>
        <v>823601</v>
      </c>
      <c r="X240" s="4" cm="1">
        <f t="array" ref="X240">_xll.SNL.Clients.Office.Excel.Functions.SPG($A240, "SP_TOTAL_REV", X$3)</f>
        <v>842670</v>
      </c>
      <c r="Y240" s="4" cm="1">
        <f t="array" ref="Y240">_xll.SNL.Clients.Office.Excel.Functions.SPG($A240, "SP_TOTAL_REV", Y$3)</f>
        <v>866546</v>
      </c>
      <c r="Z240" s="4" cm="1">
        <f t="array" ref="Z240">_xll.SNL.Clients.Office.Excel.Functions.SPG($A240, "SP_TOTAL_REV", Z$3)</f>
        <v>823004</v>
      </c>
    </row>
    <row r="241" spans="1:26" x14ac:dyDescent="0.3">
      <c r="A241" s="11" t="s">
        <v>1254</v>
      </c>
      <c r="B241" s="4" cm="1">
        <f t="array" ref="B241">_xll.SNL.Clients.Office.Excel.Functions.SPG($A241, "SP_TOTAL_REV", B$3)</f>
        <v>1000165</v>
      </c>
      <c r="C241" s="4" cm="1">
        <f t="array" ref="C241">_xll.SNL.Clients.Office.Excel.Functions.SPG($A241, "SP_TOTAL_REV", C$3)</f>
        <v>923536</v>
      </c>
      <c r="D241" s="4" cm="1">
        <f t="array" ref="D241">_xll.SNL.Clients.Office.Excel.Functions.SPG($A241, "SP_TOTAL_REV", D$3)</f>
        <v>997831</v>
      </c>
      <c r="E241" s="4" cm="1">
        <f t="array" ref="E241">_xll.SNL.Clients.Office.Excel.Functions.SPG($A241, "SP_TOTAL_REV", E$3)</f>
        <v>997745</v>
      </c>
      <c r="F241" s="4" cm="1">
        <f t="array" ref="F241">_xll.SNL.Clients.Office.Excel.Functions.SPG($A241, "SP_TOTAL_REV", F$3)</f>
        <v>849654</v>
      </c>
      <c r="G241" s="4" cm="1">
        <f t="array" ref="G241">_xll.SNL.Clients.Office.Excel.Functions.SPG($A241, "SP_TOTAL_REV", G$3)</f>
        <v>732377</v>
      </c>
      <c r="H241" s="4" cm="1">
        <f t="array" ref="H241">_xll.SNL.Clients.Office.Excel.Functions.SPG($A241, "SP_TOTAL_REV", H$3)</f>
        <v>819792</v>
      </c>
      <c r="I241" s="4" cm="1">
        <f t="array" ref="I241">_xll.SNL.Clients.Office.Excel.Functions.SPG($A241, "SP_TOTAL_REV", I$3)</f>
        <v>896984</v>
      </c>
      <c r="J241" s="4" cm="1">
        <f t="array" ref="J241">_xll.SNL.Clients.Office.Excel.Functions.SPG($A241, "SP_TOTAL_REV", J$3)</f>
        <v>971192</v>
      </c>
      <c r="K241" s="4" cm="1">
        <f t="array" ref="K241">_xll.SNL.Clients.Office.Excel.Functions.SPG($A241, "SP_TOTAL_REV", K$3)</f>
        <v>877581</v>
      </c>
      <c r="L241" s="4" cm="1">
        <f t="array" ref="L241">_xll.SNL.Clients.Office.Excel.Functions.SPG($A241, "SP_TOTAL_REV", L$3)</f>
        <v>944830</v>
      </c>
      <c r="M241" s="4" cm="1">
        <f t="array" ref="M241">_xll.SNL.Clients.Office.Excel.Functions.SPG($A241, "SP_TOTAL_REV", M$3)</f>
        <v>1150042</v>
      </c>
      <c r="N241" s="4" cm="1">
        <f t="array" ref="N241">_xll.SNL.Clients.Office.Excel.Functions.SPG($A241, "SP_TOTAL_REV", N$3)</f>
        <v>1010002</v>
      </c>
      <c r="O241" s="4" cm="1">
        <f t="array" ref="O241">_xll.SNL.Clients.Office.Excel.Functions.SPG($A241, "SP_TOTAL_REV", O$3)</f>
        <v>956357</v>
      </c>
      <c r="P241" s="4" cm="1">
        <f t="array" ref="P241">_xll.SNL.Clients.Office.Excel.Functions.SPG($A241, "SP_TOTAL_REV", P$3)</f>
        <v>982248</v>
      </c>
      <c r="Q241" s="4" cm="1">
        <f t="array" ref="Q241">_xll.SNL.Clients.Office.Excel.Functions.SPG($A241, "SP_TOTAL_REV", Q$3)</f>
        <v>1012592</v>
      </c>
      <c r="R241" s="4" cm="1">
        <f t="array" ref="R241">_xll.SNL.Clients.Office.Excel.Functions.SPG($A241, "SP_TOTAL_REV", R$3)</f>
        <v>818148</v>
      </c>
      <c r="S241" s="4" cm="1">
        <f t="array" ref="S241">_xll.SNL.Clients.Office.Excel.Functions.SPG($A241, "SP_TOTAL_REV", S$3)</f>
        <v>675851</v>
      </c>
      <c r="T241" s="4" cm="1">
        <f t="array" ref="T241">_xll.SNL.Clients.Office.Excel.Functions.SPG($A241, "SP_TOTAL_REV", T$3)</f>
        <v>619105</v>
      </c>
      <c r="U241" s="4" cm="1">
        <f t="array" ref="U241">_xll.SNL.Clients.Office.Excel.Functions.SPG($A241, "SP_TOTAL_REV", U$3)</f>
        <v>500168</v>
      </c>
      <c r="V241" s="4" cm="1">
        <f t="array" ref="V241">_xll.SNL.Clients.Office.Excel.Functions.SPG($A241, "SP_TOTAL_REV", V$3)</f>
        <v>602919</v>
      </c>
      <c r="W241" s="4" cm="1">
        <f t="array" ref="W241">_xll.SNL.Clients.Office.Excel.Functions.SPG($A241, "SP_TOTAL_REV", W$3)</f>
        <v>543839</v>
      </c>
      <c r="X241" s="4" cm="1">
        <f t="array" ref="X241">_xll.SNL.Clients.Office.Excel.Functions.SPG($A241, "SP_TOTAL_REV", X$3)</f>
        <v>608602</v>
      </c>
      <c r="Y241" s="4" cm="1">
        <f t="array" ref="Y241">_xll.SNL.Clients.Office.Excel.Functions.SPG($A241, "SP_TOTAL_REV", Y$3)</f>
        <v>666394</v>
      </c>
      <c r="Z241" s="4" cm="1">
        <f t="array" ref="Z241">_xll.SNL.Clients.Office.Excel.Functions.SPG($A241, "SP_TOTAL_REV", Z$3)</f>
        <v>611781</v>
      </c>
    </row>
    <row r="242" spans="1:26" x14ac:dyDescent="0.3">
      <c r="A242" s="11" t="s">
        <v>1255</v>
      </c>
      <c r="B242" s="4" cm="1">
        <f t="array" ref="B242">_xll.SNL.Clients.Office.Excel.Functions.SPG($A242, "SP_TOTAL_REV", B$3)</f>
        <v>672730</v>
      </c>
      <c r="C242" s="4" cm="1">
        <f t="array" ref="C242">_xll.SNL.Clients.Office.Excel.Functions.SPG($A242, "SP_TOTAL_REV", C$3)</f>
        <v>669574</v>
      </c>
      <c r="D242" s="4" cm="1">
        <f t="array" ref="D242">_xll.SNL.Clients.Office.Excel.Functions.SPG($A242, "SP_TOTAL_REV", D$3)</f>
        <v>753169</v>
      </c>
      <c r="E242" s="4" cm="1">
        <f t="array" ref="E242">_xll.SNL.Clients.Office.Excel.Functions.SPG($A242, "SP_TOTAL_REV", E$3)</f>
        <v>801007</v>
      </c>
      <c r="F242" s="4" cm="1">
        <f t="array" ref="F242">_xll.SNL.Clients.Office.Excel.Functions.SPG($A242, "SP_TOTAL_REV", F$3)</f>
        <v>794848</v>
      </c>
      <c r="G242" s="4" cm="1">
        <f t="array" ref="G242">_xll.SNL.Clients.Office.Excel.Functions.SPG($A242, "SP_TOTAL_REV", G$3)</f>
        <v>842270</v>
      </c>
      <c r="H242" s="4" cm="1">
        <f t="array" ref="H242">_xll.SNL.Clients.Office.Excel.Functions.SPG($A242, "SP_TOTAL_REV", H$3)</f>
        <v>953766</v>
      </c>
      <c r="I242" s="4" cm="1">
        <f t="array" ref="I242">_xll.SNL.Clients.Office.Excel.Functions.SPG($A242, "SP_TOTAL_REV", I$3)</f>
        <v>812850</v>
      </c>
      <c r="J242" s="4" cm="1">
        <f t="array" ref="J242">_xll.SNL.Clients.Office.Excel.Functions.SPG($A242, "SP_TOTAL_REV", J$3)</f>
        <v>839968</v>
      </c>
      <c r="K242" s="4" cm="1">
        <f t="array" ref="K242">_xll.SNL.Clients.Office.Excel.Functions.SPG($A242, "SP_TOTAL_REV", K$3)</f>
        <v>986119</v>
      </c>
      <c r="L242" s="4" cm="1">
        <f t="array" ref="L242">_xll.SNL.Clients.Office.Excel.Functions.SPG($A242, "SP_TOTAL_REV", L$3)</f>
        <v>1166409</v>
      </c>
      <c r="M242" s="4" cm="1">
        <f t="array" ref="M242">_xll.SNL.Clients.Office.Excel.Functions.SPG($A242, "SP_TOTAL_REV", M$3)</f>
        <v>1196238</v>
      </c>
      <c r="N242" s="4" cm="1">
        <f t="array" ref="N242">_xll.SNL.Clients.Office.Excel.Functions.SPG($A242, "SP_TOTAL_REV", N$3)</f>
        <v>871374</v>
      </c>
      <c r="O242" s="4" t="str" cm="1">
        <f t="array" ref="O242">_xll.SNL.Clients.Office.Excel.Functions.SPG($A242, "SP_TOTAL_REV", O$3)</f>
        <v>NA</v>
      </c>
      <c r="P242" s="4" cm="1">
        <f t="array" ref="P242">_xll.SNL.Clients.Office.Excel.Functions.SPG($A242, "SP_TOTAL_REV", P$3)</f>
        <v>687549</v>
      </c>
      <c r="Q242" s="4" cm="1">
        <f t="array" ref="Q242">_xll.SNL.Clients.Office.Excel.Functions.SPG($A242, "SP_TOTAL_REV", Q$3)</f>
        <v>758829</v>
      </c>
      <c r="R242" s="4" cm="1">
        <f t="array" ref="R242">_xll.SNL.Clients.Office.Excel.Functions.SPG($A242, "SP_TOTAL_REV", R$3)</f>
        <v>592527</v>
      </c>
      <c r="S242" s="4" cm="1">
        <f t="array" ref="S242">_xll.SNL.Clients.Office.Excel.Functions.SPG($A242, "SP_TOTAL_REV", S$3)</f>
        <v>440082</v>
      </c>
      <c r="T242" s="4" cm="1">
        <f t="array" ref="T242">_xll.SNL.Clients.Office.Excel.Functions.SPG($A242, "SP_TOTAL_REV", T$3)</f>
        <v>425324</v>
      </c>
      <c r="U242" s="4" cm="1">
        <f t="array" ref="U242">_xll.SNL.Clients.Office.Excel.Functions.SPG($A242, "SP_TOTAL_REV", U$3)</f>
        <v>285745</v>
      </c>
      <c r="V242" s="4" cm="1">
        <f t="array" ref="V242">_xll.SNL.Clients.Office.Excel.Functions.SPG($A242, "SP_TOTAL_REV", V$3)</f>
        <v>600558</v>
      </c>
      <c r="W242" s="4" cm="1">
        <f t="array" ref="W242">_xll.SNL.Clients.Office.Excel.Functions.SPG($A242, "SP_TOTAL_REV", W$3)</f>
        <v>756984</v>
      </c>
      <c r="X242" s="4" cm="1">
        <f t="array" ref="X242">_xll.SNL.Clients.Office.Excel.Functions.SPG($A242, "SP_TOTAL_REV", X$3)</f>
        <v>750337</v>
      </c>
      <c r="Y242" s="4" cm="1">
        <f t="array" ref="Y242">_xll.SNL.Clients.Office.Excel.Functions.SPG($A242, "SP_TOTAL_REV", Y$3)</f>
        <v>680436</v>
      </c>
      <c r="Z242" s="4" cm="1">
        <f t="array" ref="Z242">_xll.SNL.Clients.Office.Excel.Functions.SPG($A242, "SP_TOTAL_REV", Z$3)</f>
        <v>629354</v>
      </c>
    </row>
    <row r="243" spans="1:26" x14ac:dyDescent="0.3">
      <c r="A243" s="11" t="s">
        <v>1256</v>
      </c>
      <c r="B243" s="4" cm="1">
        <f t="array" ref="B243">_xll.SNL.Clients.Office.Excel.Functions.SPG($A243, "SP_TOTAL_REV", B$3)</f>
        <v>3973600</v>
      </c>
      <c r="C243" s="4" cm="1">
        <f t="array" ref="C243">_xll.SNL.Clients.Office.Excel.Functions.SPG($A243, "SP_TOTAL_REV", C$3)</f>
        <v>4132900</v>
      </c>
      <c r="D243" s="4" cm="1">
        <f t="array" ref="D243">_xll.SNL.Clients.Office.Excel.Functions.SPG($A243, "SP_TOTAL_REV", D$3)</f>
        <v>4637400</v>
      </c>
      <c r="E243" s="4" cm="1">
        <f t="array" ref="E243">_xll.SNL.Clients.Office.Excel.Functions.SPG($A243, "SP_TOTAL_REV", E$3)</f>
        <v>4854200</v>
      </c>
      <c r="F243" s="4" cm="1">
        <f t="array" ref="F243">_xll.SNL.Clients.Office.Excel.Functions.SPG($A243, "SP_TOTAL_REV", F$3)</f>
        <v>4284900</v>
      </c>
      <c r="G243" s="4" cm="1">
        <f t="array" ref="G243">_xll.SNL.Clients.Office.Excel.Functions.SPG($A243, "SP_TOTAL_REV", G$3)</f>
        <v>4498700</v>
      </c>
      <c r="H243" s="4" cm="1">
        <f t="array" ref="H243">_xll.SNL.Clients.Office.Excel.Functions.SPG($A243, "SP_TOTAL_REV", H$3)</f>
        <v>5215800</v>
      </c>
      <c r="I243" s="4" cm="1">
        <f t="array" ref="I243">_xll.SNL.Clients.Office.Excel.Functions.SPG($A243, "SP_TOTAL_REV", I$3)</f>
        <v>4991200</v>
      </c>
      <c r="J243" s="4" cm="1">
        <f t="array" ref="J243">_xll.SNL.Clients.Office.Excel.Functions.SPG($A243, "SP_TOTAL_REV", J$3)</f>
        <v>4532400</v>
      </c>
      <c r="K243" s="4" cm="1">
        <f t="array" ref="K243">_xll.SNL.Clients.Office.Excel.Functions.SPG($A243, "SP_TOTAL_REV", K$3)</f>
        <v>4824500</v>
      </c>
      <c r="L243" s="4" cm="1">
        <f t="array" ref="L243">_xll.SNL.Clients.Office.Excel.Functions.SPG($A243, "SP_TOTAL_REV", L$3)</f>
        <v>5625000</v>
      </c>
      <c r="M243" s="4" cm="1">
        <f t="array" ref="M243">_xll.SNL.Clients.Office.Excel.Functions.SPG($A243, "SP_TOTAL_REV", M$3)</f>
        <v>6212000</v>
      </c>
      <c r="N243" s="4" cm="1">
        <f t="array" ref="N243">_xll.SNL.Clients.Office.Excel.Functions.SPG($A243, "SP_TOTAL_REV", N$3)</f>
        <v>4604300</v>
      </c>
      <c r="O243" s="4" cm="1">
        <f t="array" ref="O243">_xll.SNL.Clients.Office.Excel.Functions.SPG($A243, "SP_TOTAL_REV", O$3)</f>
        <v>4240200</v>
      </c>
      <c r="P243" s="4" cm="1">
        <f t="array" ref="P243">_xll.SNL.Clients.Office.Excel.Functions.SPG($A243, "SP_TOTAL_REV", P$3)</f>
        <v>4079500</v>
      </c>
      <c r="Q243" s="4" cm="1">
        <f t="array" ref="Q243">_xll.SNL.Clients.Office.Excel.Functions.SPG($A243, "SP_TOTAL_REV", Q$3)</f>
        <v>3931600</v>
      </c>
      <c r="R243" s="4" cm="1">
        <f t="array" ref="R243">_xll.SNL.Clients.Office.Excel.Functions.SPG($A243, "SP_TOTAL_REV", R$3)</f>
        <v>3067500</v>
      </c>
      <c r="S243" s="4" cm="1">
        <f t="array" ref="S243">_xll.SNL.Clients.Office.Excel.Functions.SPG($A243, "SP_TOTAL_REV", S$3)</f>
        <v>2401600</v>
      </c>
      <c r="T243" s="4" cm="1">
        <f t="array" ref="T243">_xll.SNL.Clients.Office.Excel.Functions.SPG($A243, "SP_TOTAL_REV", T$3)</f>
        <v>2392000</v>
      </c>
      <c r="U243" s="4" cm="1">
        <f t="array" ref="U243">_xll.SNL.Clients.Office.Excel.Functions.SPG($A243, "SP_TOTAL_REV", U$3)</f>
        <v>1999300</v>
      </c>
      <c r="V243" s="4" cm="1">
        <f t="array" ref="V243">_xll.SNL.Clients.Office.Excel.Functions.SPG($A243, "SP_TOTAL_REV", V$3)</f>
        <v>2711300</v>
      </c>
      <c r="W243" s="4" cm="1">
        <f t="array" ref="W243">_xll.SNL.Clients.Office.Excel.Functions.SPG($A243, "SP_TOTAL_REV", W$3)</f>
        <v>2979400</v>
      </c>
      <c r="X243" s="4" cm="1">
        <f t="array" ref="X243">_xll.SNL.Clients.Office.Excel.Functions.SPG($A243, "SP_TOTAL_REV", X$3)</f>
        <v>3158700</v>
      </c>
      <c r="Y243" s="4" cm="1">
        <f t="array" ref="Y243">_xll.SNL.Clients.Office.Excel.Functions.SPG($A243, "SP_TOTAL_REV", Y$3)</f>
        <v>3302100</v>
      </c>
      <c r="Z243" s="4" cm="1">
        <f t="array" ref="Z243">_xll.SNL.Clients.Office.Excel.Functions.SPG($A243, "SP_TOTAL_REV", Z$3)</f>
        <v>2661100</v>
      </c>
    </row>
    <row r="244" spans="1:26" x14ac:dyDescent="0.3">
      <c r="A244" s="11" t="s">
        <v>1257</v>
      </c>
      <c r="B244" s="4" cm="1">
        <f t="array" ref="B244">_xll.SNL.Clients.Office.Excel.Functions.SPG($A244, "SP_TOTAL_REV", B$3)</f>
        <v>729950</v>
      </c>
      <c r="C244" s="4" cm="1">
        <f t="array" ref="C244">_xll.SNL.Clients.Office.Excel.Functions.SPG($A244, "SP_TOTAL_REV", C$3)</f>
        <v>549482</v>
      </c>
      <c r="D244" s="4" cm="1">
        <f t="array" ref="D244">_xll.SNL.Clients.Office.Excel.Functions.SPG($A244, "SP_TOTAL_REV", D$3)</f>
        <v>372068</v>
      </c>
      <c r="E244" s="4" cm="1">
        <f t="array" ref="E244">_xll.SNL.Clients.Office.Excel.Functions.SPG($A244, "SP_TOTAL_REV", E$3)</f>
        <v>417442</v>
      </c>
      <c r="F244" s="4" cm="1">
        <f t="array" ref="F244">_xll.SNL.Clients.Office.Excel.Functions.SPG($A244, "SP_TOTAL_REV", F$3)</f>
        <v>629939</v>
      </c>
      <c r="G244" s="4" cm="1">
        <f t="array" ref="G244">_xll.SNL.Clients.Office.Excel.Functions.SPG($A244, "SP_TOTAL_REV", G$3)</f>
        <v>525361</v>
      </c>
      <c r="H244" s="4" cm="1">
        <f t="array" ref="H244">_xll.SNL.Clients.Office.Excel.Functions.SPG($A244, "SP_TOTAL_REV", H$3)</f>
        <v>368947</v>
      </c>
      <c r="I244" s="4" cm="1">
        <f t="array" ref="I244">_xll.SNL.Clients.Office.Excel.Functions.SPG($A244, "SP_TOTAL_REV", I$3)</f>
        <v>428704</v>
      </c>
      <c r="J244" s="4" cm="1">
        <f t="array" ref="J244">_xll.SNL.Clients.Office.Excel.Functions.SPG($A244, "SP_TOTAL_REV", J$3)</f>
        <v>717261</v>
      </c>
      <c r="K244" s="4" cm="1">
        <f t="array" ref="K244">_xll.SNL.Clients.Office.Excel.Functions.SPG($A244, "SP_TOTAL_REV", K$3)</f>
        <v>658859</v>
      </c>
      <c r="L244" s="4" cm="1">
        <f t="array" ref="L244">_xll.SNL.Clients.Office.Excel.Functions.SPG($A244, "SP_TOTAL_REV", L$3)</f>
        <v>435146</v>
      </c>
      <c r="M244" s="4" cm="1">
        <f t="array" ref="M244">_xll.SNL.Clients.Office.Excel.Functions.SPG($A244, "SP_TOTAL_REV", M$3)</f>
        <v>502624</v>
      </c>
      <c r="N244" s="4" cm="1">
        <f t="array" ref="N244">_xll.SNL.Clients.Office.Excel.Functions.SPG($A244, "SP_TOTAL_REV", N$3)</f>
        <v>701720</v>
      </c>
      <c r="O244" s="4" cm="1">
        <f t="array" ref="O244">_xll.SNL.Clients.Office.Excel.Functions.SPG($A244, "SP_TOTAL_REV", O$3)</f>
        <v>546557</v>
      </c>
      <c r="P244" s="4" cm="1">
        <f t="array" ref="P244">_xll.SNL.Clients.Office.Excel.Functions.SPG($A244, "SP_TOTAL_REV", P$3)</f>
        <v>355988</v>
      </c>
      <c r="Q244" s="4" cm="1">
        <f t="array" ref="Q244">_xll.SNL.Clients.Office.Excel.Functions.SPG($A244, "SP_TOTAL_REV", Q$3)</f>
        <v>394397</v>
      </c>
      <c r="R244" s="4" cm="1">
        <f t="array" ref="R244">_xll.SNL.Clients.Office.Excel.Functions.SPG($A244, "SP_TOTAL_REV", R$3)</f>
        <v>551115</v>
      </c>
      <c r="S244" s="4" cm="1">
        <f t="array" ref="S244">_xll.SNL.Clients.Office.Excel.Functions.SPG($A244, "SP_TOTAL_REV", S$3)</f>
        <v>441160</v>
      </c>
      <c r="T244" s="4" cm="1">
        <f t="array" ref="T244">_xll.SNL.Clients.Office.Excel.Functions.SPG($A244, "SP_TOTAL_REV", T$3)</f>
        <v>287990</v>
      </c>
      <c r="U244" s="4" cm="1">
        <f t="array" ref="U244">_xll.SNL.Clients.Office.Excel.Functions.SPG($A244, "SP_TOTAL_REV", U$3)</f>
        <v>323019</v>
      </c>
      <c r="V244" s="4" cm="1">
        <f t="array" ref="V244">_xll.SNL.Clients.Office.Excel.Functions.SPG($A244, "SP_TOTAL_REV", V$3)</f>
        <v>491095</v>
      </c>
      <c r="W244" s="4" cm="1">
        <f t="array" ref="W244">_xll.SNL.Clients.Office.Excel.Functions.SPG($A244, "SP_TOTAL_REV", W$3)</f>
        <v>444188</v>
      </c>
      <c r="X244" s="4" cm="1">
        <f t="array" ref="X244">_xll.SNL.Clients.Office.Excel.Functions.SPG($A244, "SP_TOTAL_REV", X$3)</f>
        <v>293341</v>
      </c>
      <c r="Y244" s="4" cm="1">
        <f t="array" ref="Y244">_xll.SNL.Clients.Office.Excel.Functions.SPG($A244, "SP_TOTAL_REV", Y$3)</f>
        <v>357200</v>
      </c>
      <c r="Z244" s="4" cm="1">
        <f t="array" ref="Z244">_xll.SNL.Clients.Office.Excel.Functions.SPG($A244, "SP_TOTAL_REV", Z$3)</f>
        <v>552544</v>
      </c>
    </row>
    <row r="245" spans="1:26" x14ac:dyDescent="0.3">
      <c r="A245" s="11" t="s">
        <v>1258</v>
      </c>
      <c r="B245" s="4" cm="1">
        <f t="array" ref="B245">_xll.SNL.Clients.Office.Excel.Functions.SPG($A245, "SP_TOTAL_REV", B$3)</f>
        <v>182615</v>
      </c>
      <c r="C245" s="4" cm="1">
        <f t="array" ref="C245">_xll.SNL.Clients.Office.Excel.Functions.SPG($A245, "SP_TOTAL_REV", C$3)</f>
        <v>184834</v>
      </c>
      <c r="D245" s="4" cm="1">
        <f t="array" ref="D245">_xll.SNL.Clients.Office.Excel.Functions.SPG($A245, "SP_TOTAL_REV", D$3)</f>
        <v>188909</v>
      </c>
      <c r="E245" s="4" cm="1">
        <f t="array" ref="E245">_xll.SNL.Clients.Office.Excel.Functions.SPG($A245, "SP_TOTAL_REV", E$3)</f>
        <v>185999</v>
      </c>
      <c r="F245" s="4" cm="1">
        <f t="array" ref="F245">_xll.SNL.Clients.Office.Excel.Functions.SPG($A245, "SP_TOTAL_REV", F$3)</f>
        <v>194518</v>
      </c>
      <c r="G245" s="4" cm="1">
        <f t="array" ref="G245">_xll.SNL.Clients.Office.Excel.Functions.SPG($A245, "SP_TOTAL_REV", G$3)</f>
        <v>217496</v>
      </c>
      <c r="H245" s="4" cm="1">
        <f t="array" ref="H245">_xll.SNL.Clients.Office.Excel.Functions.SPG($A245, "SP_TOTAL_REV", H$3)</f>
        <v>221077</v>
      </c>
      <c r="I245" s="4" cm="1">
        <f t="array" ref="I245">_xll.SNL.Clients.Office.Excel.Functions.SPG($A245, "SP_TOTAL_REV", I$3)</f>
        <v>217372</v>
      </c>
      <c r="J245" s="4" cm="1">
        <f t="array" ref="J245">_xll.SNL.Clients.Office.Excel.Functions.SPG($A245, "SP_TOTAL_REV", J$3)</f>
        <v>209671</v>
      </c>
      <c r="K245" s="4" cm="1">
        <f t="array" ref="K245">_xll.SNL.Clients.Office.Excel.Functions.SPG($A245, "SP_TOTAL_REV", K$3)</f>
        <v>210877</v>
      </c>
      <c r="L245" s="4" cm="1">
        <f t="array" ref="L245">_xll.SNL.Clients.Office.Excel.Functions.SPG($A245, "SP_TOTAL_REV", L$3)</f>
        <v>208907</v>
      </c>
      <c r="M245" s="4" cm="1">
        <f t="array" ref="M245">_xll.SNL.Clients.Office.Excel.Functions.SPG($A245, "SP_TOTAL_REV", M$3)</f>
        <v>200852</v>
      </c>
      <c r="N245" s="4" cm="1">
        <f t="array" ref="N245">_xll.SNL.Clients.Office.Excel.Functions.SPG($A245, "SP_TOTAL_REV", N$3)</f>
        <v>188678</v>
      </c>
      <c r="O245" s="4" cm="1">
        <f t="array" ref="O245">_xll.SNL.Clients.Office.Excel.Functions.SPG($A245, "SP_TOTAL_REV", O$3)</f>
        <v>175269</v>
      </c>
      <c r="P245" s="4" cm="1">
        <f t="array" ref="P245">_xll.SNL.Clients.Office.Excel.Functions.SPG($A245, "SP_TOTAL_REV", P$3)</f>
        <v>152525</v>
      </c>
      <c r="Q245" s="4" cm="1">
        <f t="array" ref="Q245">_xll.SNL.Clients.Office.Excel.Functions.SPG($A245, "SP_TOTAL_REV", Q$3)</f>
        <v>139420</v>
      </c>
      <c r="R245" s="4" cm="1">
        <f t="array" ref="R245">_xll.SNL.Clients.Office.Excel.Functions.SPG($A245, "SP_TOTAL_REV", R$3)</f>
        <v>123751</v>
      </c>
      <c r="S245" s="4" cm="1">
        <f t="array" ref="S245">_xll.SNL.Clients.Office.Excel.Functions.SPG($A245, "SP_TOTAL_REV", S$3)</f>
        <v>114625</v>
      </c>
      <c r="T245" s="4" cm="1">
        <f t="array" ref="T245">_xll.SNL.Clients.Office.Excel.Functions.SPG($A245, "SP_TOTAL_REV", T$3)</f>
        <v>109511</v>
      </c>
      <c r="U245" s="4" cm="1">
        <f t="array" ref="U245">_xll.SNL.Clients.Office.Excel.Functions.SPG($A245, "SP_TOTAL_REV", U$3)</f>
        <v>104469</v>
      </c>
      <c r="V245" s="4" cm="1">
        <f t="array" ref="V245">_xll.SNL.Clients.Office.Excel.Functions.SPG($A245, "SP_TOTAL_REV", V$3)</f>
        <v>103882</v>
      </c>
      <c r="W245" s="4" cm="1">
        <f t="array" ref="W245">_xll.SNL.Clients.Office.Excel.Functions.SPG($A245, "SP_TOTAL_REV", W$3)</f>
        <v>100560</v>
      </c>
      <c r="X245" s="4" cm="1">
        <f t="array" ref="X245">_xll.SNL.Clients.Office.Excel.Functions.SPG($A245, "SP_TOTAL_REV", X$3)</f>
        <v>100123</v>
      </c>
      <c r="Y245" s="4" cm="1">
        <f t="array" ref="Y245">_xll.SNL.Clients.Office.Excel.Functions.SPG($A245, "SP_TOTAL_REV", Y$3)</f>
        <v>93773</v>
      </c>
      <c r="Z245" s="4" cm="1">
        <f t="array" ref="Z245">_xll.SNL.Clients.Office.Excel.Functions.SPG($A245, "SP_TOTAL_REV", Z$3)</f>
        <v>88672</v>
      </c>
    </row>
    <row r="246" spans="1:26" x14ac:dyDescent="0.3">
      <c r="A246" s="11" t="s">
        <v>1259</v>
      </c>
      <c r="B246" s="4" cm="1">
        <f t="array" ref="B246">_xll.SNL.Clients.Office.Excel.Functions.SPG($A246, "SP_TOTAL_REV", B$3)</f>
        <v>572600</v>
      </c>
      <c r="C246" s="4" cm="1">
        <f t="array" ref="C246">_xll.SNL.Clients.Office.Excel.Functions.SPG($A246, "SP_TOTAL_REV", C$3)</f>
        <v>627700</v>
      </c>
      <c r="D246" s="4" cm="1">
        <f t="array" ref="D246">_xll.SNL.Clients.Office.Excel.Functions.SPG($A246, "SP_TOTAL_REV", D$3)</f>
        <v>622100</v>
      </c>
      <c r="E246" s="4" cm="1">
        <f t="array" ref="E246">_xll.SNL.Clients.Office.Excel.Functions.SPG($A246, "SP_TOTAL_REV", E$3)</f>
        <v>590200</v>
      </c>
      <c r="F246" s="4" cm="1">
        <f t="array" ref="F246">_xll.SNL.Clients.Office.Excel.Functions.SPG($A246, "SP_TOTAL_REV", F$3)</f>
        <v>515300</v>
      </c>
      <c r="G246" s="4" cm="1">
        <f t="array" ref="G246">_xll.SNL.Clients.Office.Excel.Functions.SPG($A246, "SP_TOTAL_REV", G$3)</f>
        <v>515200</v>
      </c>
      <c r="H246" s="4" cm="1">
        <f t="array" ref="H246">_xll.SNL.Clients.Office.Excel.Functions.SPG($A246, "SP_TOTAL_REV", H$3)</f>
        <v>498800</v>
      </c>
      <c r="I246" s="4" cm="1">
        <f t="array" ref="I246">_xll.SNL.Clients.Office.Excel.Functions.SPG($A246, "SP_TOTAL_REV", I$3)</f>
        <v>452700</v>
      </c>
      <c r="J246" s="4" cm="1">
        <f t="array" ref="J246">_xll.SNL.Clients.Office.Excel.Functions.SPG($A246, "SP_TOTAL_REV", J$3)</f>
        <v>420400</v>
      </c>
      <c r="K246" s="4" cm="1">
        <f t="array" ref="K246">_xll.SNL.Clients.Office.Excel.Functions.SPG($A246, "SP_TOTAL_REV", K$3)</f>
        <v>412000</v>
      </c>
      <c r="L246" s="4" cm="1">
        <f t="array" ref="L246">_xll.SNL.Clients.Office.Excel.Functions.SPG($A246, "SP_TOTAL_REV", L$3)</f>
        <v>387900</v>
      </c>
      <c r="M246" s="4" cm="1">
        <f t="array" ref="M246">_xll.SNL.Clients.Office.Excel.Functions.SPG($A246, "SP_TOTAL_REV", M$3)</f>
        <v>378200</v>
      </c>
      <c r="N246" s="4" cm="1">
        <f t="array" ref="N246">_xll.SNL.Clients.Office.Excel.Functions.SPG($A246, "SP_TOTAL_REV", N$3)</f>
        <v>310600</v>
      </c>
      <c r="O246" s="4" cm="1">
        <f t="array" ref="O246">_xll.SNL.Clients.Office.Excel.Functions.SPG($A246, "SP_TOTAL_REV", O$3)</f>
        <v>312000</v>
      </c>
      <c r="P246" s="4" cm="1">
        <f t="array" ref="P246">_xll.SNL.Clients.Office.Excel.Functions.SPG($A246, "SP_TOTAL_REV", P$3)</f>
        <v>296000</v>
      </c>
      <c r="Q246" s="4" cm="1">
        <f t="array" ref="Q246">_xll.SNL.Clients.Office.Excel.Functions.SPG($A246, "SP_TOTAL_REV", Q$3)</f>
        <v>288900</v>
      </c>
      <c r="R246" s="4" cm="1">
        <f t="array" ref="R246">_xll.SNL.Clients.Office.Excel.Functions.SPG($A246, "SP_TOTAL_REV", R$3)</f>
        <v>236600</v>
      </c>
      <c r="S246" s="4" cm="1">
        <f t="array" ref="S246">_xll.SNL.Clients.Office.Excel.Functions.SPG($A246, "SP_TOTAL_REV", S$3)</f>
        <v>247900</v>
      </c>
      <c r="T246" s="4" cm="1">
        <f t="array" ref="T246">_xll.SNL.Clients.Office.Excel.Functions.SPG($A246, "SP_TOTAL_REV", T$3)</f>
        <v>258500</v>
      </c>
      <c r="U246" s="4" cm="1">
        <f t="array" ref="U246">_xll.SNL.Clients.Office.Excel.Functions.SPG($A246, "SP_TOTAL_REV", U$3)</f>
        <v>302400</v>
      </c>
      <c r="V246" s="4" cm="1">
        <f t="array" ref="V246">_xll.SNL.Clients.Office.Excel.Functions.SPG($A246, "SP_TOTAL_REV", V$3)</f>
        <v>237100</v>
      </c>
      <c r="W246" s="4" cm="1">
        <f t="array" ref="W246">_xll.SNL.Clients.Office.Excel.Functions.SPG($A246, "SP_TOTAL_REV", W$3)</f>
        <v>244100</v>
      </c>
      <c r="X246" s="4" cm="1">
        <f t="array" ref="X246">_xll.SNL.Clients.Office.Excel.Functions.SPG($A246, "SP_TOTAL_REV", X$3)</f>
        <v>222100</v>
      </c>
      <c r="Y246" s="4" cm="1">
        <f t="array" ref="Y246">_xll.SNL.Clients.Office.Excel.Functions.SPG($A246, "SP_TOTAL_REV", Y$3)</f>
        <v>183500</v>
      </c>
      <c r="Z246" s="4" cm="1">
        <f t="array" ref="Z246">_xll.SNL.Clients.Office.Excel.Functions.SPG($A246, "SP_TOTAL_REV", Z$3)</f>
        <v>138400</v>
      </c>
    </row>
    <row r="247" spans="1:26" x14ac:dyDescent="0.3">
      <c r="A247" s="11" t="s">
        <v>1260</v>
      </c>
      <c r="B247" s="4" cm="1">
        <f t="array" ref="B247">_xll.SNL.Clients.Office.Excel.Functions.SPG($A247, "SP_TOTAL_REV", B$3)</f>
        <v>913027</v>
      </c>
      <c r="C247" s="4" cm="1">
        <f t="array" ref="C247">_xll.SNL.Clients.Office.Excel.Functions.SPG($A247, "SP_TOTAL_REV", C$3)</f>
        <v>488361</v>
      </c>
      <c r="D247" s="4" cm="1">
        <f t="array" ref="D247">_xll.SNL.Clients.Office.Excel.Functions.SPG($A247, "SP_TOTAL_REV", D$3)</f>
        <v>395780</v>
      </c>
      <c r="E247" s="4" cm="1">
        <f t="array" ref="E247">_xll.SNL.Clients.Office.Excel.Functions.SPG($A247, "SP_TOTAL_REV", E$3)</f>
        <v>275636</v>
      </c>
      <c r="F247" s="4" cm="1">
        <f t="array" ref="F247">_xll.SNL.Clients.Office.Excel.Functions.SPG($A247, "SP_TOTAL_REV", F$3)</f>
        <v>657913</v>
      </c>
      <c r="G247" s="4" cm="1">
        <f t="array" ref="G247">_xll.SNL.Clients.Office.Excel.Functions.SPG($A247, "SP_TOTAL_REV", G$3)</f>
        <v>467210</v>
      </c>
      <c r="H247" s="4" cm="1">
        <f t="array" ref="H247">_xll.SNL.Clients.Office.Excel.Functions.SPG($A247, "SP_TOTAL_REV", H$3)</f>
        <v>331325</v>
      </c>
      <c r="I247" s="4" cm="1">
        <f t="array" ref="I247">_xll.SNL.Clients.Office.Excel.Functions.SPG($A247, "SP_TOTAL_REV", I$3)</f>
        <v>264075</v>
      </c>
      <c r="J247" s="4" cm="1">
        <f t="array" ref="J247">_xll.SNL.Clients.Office.Excel.Functions.SPG($A247, "SP_TOTAL_REV", J$3)</f>
        <v>644027</v>
      </c>
      <c r="K247" s="4" cm="1">
        <f t="array" ref="K247">_xll.SNL.Clients.Office.Excel.Functions.SPG($A247, "SP_TOTAL_REV", K$3)</f>
        <v>723567</v>
      </c>
      <c r="L247" s="4" cm="1">
        <f t="array" ref="L247">_xll.SNL.Clients.Office.Excel.Functions.SPG($A247, "SP_TOTAL_REV", L$3)</f>
        <v>765486</v>
      </c>
      <c r="M247" s="4" cm="1">
        <f t="array" ref="M247">_xll.SNL.Clients.Office.Excel.Functions.SPG($A247, "SP_TOTAL_REV", M$3)</f>
        <v>552335</v>
      </c>
      <c r="N247" s="4" cm="1">
        <f t="array" ref="N247">_xll.SNL.Clients.Office.Excel.Functions.SPG($A247, "SP_TOTAL_REV", N$3)</f>
        <v>912316</v>
      </c>
      <c r="O247" s="4" cm="1">
        <f t="array" ref="O247">_xll.SNL.Clients.Office.Excel.Functions.SPG($A247, "SP_TOTAL_REV", O$3)</f>
        <v>675842</v>
      </c>
      <c r="P247" s="4" cm="1">
        <f t="array" ref="P247">_xll.SNL.Clients.Office.Excel.Functions.SPG($A247, "SP_TOTAL_REV", P$3)</f>
        <v>532528</v>
      </c>
      <c r="Q247" s="4" cm="1">
        <f t="array" ref="Q247">_xll.SNL.Clients.Office.Excel.Functions.SPG($A247, "SP_TOTAL_REV", Q$3)</f>
        <v>367593</v>
      </c>
      <c r="R247" s="4" cm="1">
        <f t="array" ref="R247">_xll.SNL.Clients.Office.Excel.Functions.SPG($A247, "SP_TOTAL_REV", R$3)</f>
        <v>802187</v>
      </c>
      <c r="S247" s="4" cm="1">
        <f t="array" ref="S247">_xll.SNL.Clients.Office.Excel.Functions.SPG($A247, "SP_TOTAL_REV", S$3)</f>
        <v>454305</v>
      </c>
      <c r="T247" s="4" cm="1">
        <f t="array" ref="T247">_xll.SNL.Clients.Office.Excel.Functions.SPG($A247, "SP_TOTAL_REV", T$3)</f>
        <v>400044</v>
      </c>
      <c r="U247" s="4" cm="1">
        <f t="array" ref="U247">_xll.SNL.Clients.Office.Excel.Functions.SPG($A247, "SP_TOTAL_REV", U$3)</f>
        <v>298974</v>
      </c>
      <c r="V247" s="4" cm="1">
        <f t="array" ref="V247">_xll.SNL.Clients.Office.Excel.Functions.SPG($A247, "SP_TOTAL_REV", V$3)</f>
        <v>639614</v>
      </c>
      <c r="W247" s="4" cm="1">
        <f t="array" ref="W247">_xll.SNL.Clients.Office.Excel.Functions.SPG($A247, "SP_TOTAL_REV", W$3)</f>
        <v>615036</v>
      </c>
      <c r="X247" s="4" cm="1">
        <f t="array" ref="X247">_xll.SNL.Clients.Office.Excel.Functions.SPG($A247, "SP_TOTAL_REV", X$3)</f>
        <v>479081</v>
      </c>
      <c r="Y247" s="4" cm="1">
        <f t="array" ref="Y247">_xll.SNL.Clients.Office.Excel.Functions.SPG($A247, "SP_TOTAL_REV", Y$3)</f>
        <v>434942</v>
      </c>
      <c r="Z247" s="4" cm="1">
        <f t="array" ref="Z247">_xll.SNL.Clients.Office.Excel.Functions.SPG($A247, "SP_TOTAL_REV", Z$3)</f>
        <v>866255</v>
      </c>
    </row>
    <row r="248" spans="1:26" x14ac:dyDescent="0.3">
      <c r="A248" s="11" t="s">
        <v>1261</v>
      </c>
      <c r="B248" s="4" cm="1">
        <f t="array" ref="B248">_xll.SNL.Clients.Office.Excel.Functions.SPG($A248, "SP_TOTAL_REV", B$3)</f>
        <v>700946</v>
      </c>
      <c r="C248" s="4" cm="1">
        <f t="array" ref="C248">_xll.SNL.Clients.Office.Excel.Functions.SPG($A248, "SP_TOTAL_REV", C$3)</f>
        <v>654647</v>
      </c>
      <c r="D248" s="4" cm="1">
        <f t="array" ref="D248">_xll.SNL.Clients.Office.Excel.Functions.SPG($A248, "SP_TOTAL_REV", D$3)</f>
        <v>724947</v>
      </c>
      <c r="E248" s="4" cm="1">
        <f t="array" ref="E248">_xll.SNL.Clients.Office.Excel.Functions.SPG($A248, "SP_TOTAL_REV", E$3)</f>
        <v>710228</v>
      </c>
      <c r="F248" s="4" cm="1">
        <f t="array" ref="F248">_xll.SNL.Clients.Office.Excel.Functions.SPG($A248, "SP_TOTAL_REV", F$3)</f>
        <v>696736</v>
      </c>
      <c r="G248" s="4" cm="1">
        <f t="array" ref="G248">_xll.SNL.Clients.Office.Excel.Functions.SPG($A248, "SP_TOTAL_REV", G$3)</f>
        <v>643350</v>
      </c>
      <c r="H248" s="4" cm="1">
        <f t="array" ref="H248">_xll.SNL.Clients.Office.Excel.Functions.SPG($A248, "SP_TOTAL_REV", H$3)</f>
        <v>667150</v>
      </c>
      <c r="I248" s="4" cm="1">
        <f t="array" ref="I248">_xll.SNL.Clients.Office.Excel.Functions.SPG($A248, "SP_TOTAL_REV", I$3)</f>
        <v>685130</v>
      </c>
      <c r="J248" s="4" cm="1">
        <f t="array" ref="J248">_xll.SNL.Clients.Office.Excel.Functions.SPG($A248, "SP_TOTAL_REV", J$3)</f>
        <v>702789</v>
      </c>
      <c r="K248" s="4" cm="1">
        <f t="array" ref="K248">_xll.SNL.Clients.Office.Excel.Functions.SPG($A248, "SP_TOTAL_REV", K$3)</f>
        <v>682559</v>
      </c>
      <c r="L248" s="4" cm="1">
        <f t="array" ref="L248">_xll.SNL.Clients.Office.Excel.Functions.SPG($A248, "SP_TOTAL_REV", L$3)</f>
        <v>696049</v>
      </c>
      <c r="M248" s="4" cm="1">
        <f t="array" ref="M248">_xll.SNL.Clients.Office.Excel.Functions.SPG($A248, "SP_TOTAL_REV", M$3)</f>
        <v>723639</v>
      </c>
      <c r="N248" s="4" cm="1">
        <f t="array" ref="N248">_xll.SNL.Clients.Office.Excel.Functions.SPG($A248, "SP_TOTAL_REV", N$3)</f>
        <v>662552</v>
      </c>
      <c r="O248" s="4" cm="1">
        <f t="array" ref="O248">_xll.SNL.Clients.Office.Excel.Functions.SPG($A248, "SP_TOTAL_REV", O$3)</f>
        <v>576567</v>
      </c>
      <c r="P248" s="4" cm="1">
        <f t="array" ref="P248">_xll.SNL.Clients.Office.Excel.Functions.SPG($A248, "SP_TOTAL_REV", P$3)</f>
        <v>622207</v>
      </c>
      <c r="Q248" s="4" cm="1">
        <f t="array" ref="Q248">_xll.SNL.Clients.Office.Excel.Functions.SPG($A248, "SP_TOTAL_REV", Q$3)</f>
        <v>590721</v>
      </c>
      <c r="R248" s="4" cm="1">
        <f t="array" ref="R248">_xll.SNL.Clients.Office.Excel.Functions.SPG($A248, "SP_TOTAL_REV", R$3)</f>
        <v>566615</v>
      </c>
      <c r="S248" s="4" cm="1">
        <f t="array" ref="S248">_xll.SNL.Clients.Office.Excel.Functions.SPG($A248, "SP_TOTAL_REV", S$3)</f>
        <v>527781</v>
      </c>
      <c r="T248" s="4" cm="1">
        <f t="array" ref="T248">_xll.SNL.Clients.Office.Excel.Functions.SPG($A248, "SP_TOTAL_REV", T$3)</f>
        <v>512869</v>
      </c>
      <c r="U248" s="4" cm="1">
        <f t="array" ref="U248">_xll.SNL.Clients.Office.Excel.Functions.SPG($A248, "SP_TOTAL_REV", U$3)</f>
        <v>410864</v>
      </c>
      <c r="V248" s="4" cm="1">
        <f t="array" ref="V248">_xll.SNL.Clients.Office.Excel.Functions.SPG($A248, "SP_TOTAL_REV", V$3)</f>
        <v>559417</v>
      </c>
      <c r="W248" s="4" cm="1">
        <f t="array" ref="W248">_xll.SNL.Clients.Office.Excel.Functions.SPG($A248, "SP_TOTAL_REV", W$3)</f>
        <v>534445</v>
      </c>
      <c r="X248" s="4" cm="1">
        <f t="array" ref="X248">_xll.SNL.Clients.Office.Excel.Functions.SPG($A248, "SP_TOTAL_REV", X$3)</f>
        <v>555817</v>
      </c>
      <c r="Y248" s="4" cm="1">
        <f t="array" ref="Y248">_xll.SNL.Clients.Office.Excel.Functions.SPG($A248, "SP_TOTAL_REV", Y$3)</f>
        <v>563417</v>
      </c>
      <c r="Z248" s="4" cm="1">
        <f t="array" ref="Z248">_xll.SNL.Clients.Office.Excel.Functions.SPG($A248, "SP_TOTAL_REV", Z$3)</f>
        <v>536616</v>
      </c>
    </row>
    <row r="249" spans="1:26" x14ac:dyDescent="0.3">
      <c r="A249" s="11" t="s">
        <v>1262</v>
      </c>
      <c r="B249" s="4" cm="1">
        <f t="array" ref="B249">_xll.SNL.Clients.Office.Excel.Functions.SPG($A249, "SP_TOTAL_REV", B$3)</f>
        <v>1234000</v>
      </c>
      <c r="C249" s="4" cm="1">
        <f t="array" ref="C249">_xll.SNL.Clients.Office.Excel.Functions.SPG($A249, "SP_TOTAL_REV", C$3)</f>
        <v>1487000</v>
      </c>
      <c r="D249" s="4" cm="1">
        <f t="array" ref="D249">_xll.SNL.Clients.Office.Excel.Functions.SPG($A249, "SP_TOTAL_REV", D$3)</f>
        <v>1366000</v>
      </c>
      <c r="E249" s="4" cm="1">
        <f t="array" ref="E249">_xll.SNL.Clients.Office.Excel.Functions.SPG($A249, "SP_TOTAL_REV", E$3)</f>
        <v>1269000</v>
      </c>
      <c r="F249" s="4" cm="1">
        <f t="array" ref="F249">_xll.SNL.Clients.Office.Excel.Functions.SPG($A249, "SP_TOTAL_REV", F$3)</f>
        <v>1284000</v>
      </c>
      <c r="G249" s="4" cm="1">
        <f t="array" ref="G249">_xll.SNL.Clients.Office.Excel.Functions.SPG($A249, "SP_TOTAL_REV", G$3)</f>
        <v>1304000</v>
      </c>
      <c r="H249" s="4" cm="1">
        <f t="array" ref="H249">_xll.SNL.Clients.Office.Excel.Functions.SPG($A249, "SP_TOTAL_REV", H$3)</f>
        <v>1132000</v>
      </c>
      <c r="I249" s="4" cm="1">
        <f t="array" ref="I249">_xll.SNL.Clients.Office.Excel.Functions.SPG($A249, "SP_TOTAL_REV", I$3)</f>
        <v>1240000</v>
      </c>
      <c r="J249" s="4" cm="1">
        <f t="array" ref="J249">_xll.SNL.Clients.Office.Excel.Functions.SPG($A249, "SP_TOTAL_REV", J$3)</f>
        <v>1257000</v>
      </c>
      <c r="K249" s="4" cm="1">
        <f t="array" ref="K249">_xll.SNL.Clients.Office.Excel.Functions.SPG($A249, "SP_TOTAL_REV", K$3)</f>
        <v>1487000</v>
      </c>
      <c r="L249" s="4" cm="1">
        <f t="array" ref="L249">_xll.SNL.Clients.Office.Excel.Functions.SPG($A249, "SP_TOTAL_REV", L$3)</f>
        <v>1269000</v>
      </c>
      <c r="M249" s="4" cm="1">
        <f t="array" ref="M249">_xll.SNL.Clients.Office.Excel.Functions.SPG($A249, "SP_TOTAL_REV", M$3)</f>
        <v>1245000</v>
      </c>
      <c r="N249" s="4" cm="1">
        <f t="array" ref="N249">_xll.SNL.Clients.Office.Excel.Functions.SPG($A249, "SP_TOTAL_REV", N$3)</f>
        <v>1210000</v>
      </c>
      <c r="O249" s="4" cm="1">
        <f t="array" ref="O249">_xll.SNL.Clients.Office.Excel.Functions.SPG($A249, "SP_TOTAL_REV", O$3)</f>
        <v>1245900</v>
      </c>
      <c r="P249" s="4" cm="1">
        <f t="array" ref="P249">_xll.SNL.Clients.Office.Excel.Functions.SPG($A249, "SP_TOTAL_REV", P$3)</f>
        <v>1157000</v>
      </c>
      <c r="Q249" s="4" cm="1">
        <f t="array" ref="Q249">_xll.SNL.Clients.Office.Excel.Functions.SPG($A249, "SP_TOTAL_REV", Q$3)</f>
        <v>1131600</v>
      </c>
      <c r="R249" s="4" cm="1">
        <f t="array" ref="R249">_xll.SNL.Clients.Office.Excel.Functions.SPG($A249, "SP_TOTAL_REV", R$3)</f>
        <v>1113900</v>
      </c>
      <c r="S249" s="4" cm="1">
        <f t="array" ref="S249">_xll.SNL.Clients.Office.Excel.Functions.SPG($A249, "SP_TOTAL_REV", S$3)</f>
        <v>1376611</v>
      </c>
      <c r="T249" s="4" cm="1">
        <f t="array" ref="T249">_xll.SNL.Clients.Office.Excel.Functions.SPG($A249, "SP_TOTAL_REV", T$3)</f>
        <v>1118203</v>
      </c>
      <c r="U249" s="4" cm="1">
        <f t="array" ref="U249">_xll.SNL.Clients.Office.Excel.Functions.SPG($A249, "SP_TOTAL_REV", U$3)</f>
        <v>914633</v>
      </c>
      <c r="V249" s="4" cm="1">
        <f t="array" ref="V249">_xll.SNL.Clients.Office.Excel.Functions.SPG($A249, "SP_TOTAL_REV", V$3)</f>
        <v>1091822</v>
      </c>
      <c r="W249" s="4" cm="1">
        <f t="array" ref="W249">_xll.SNL.Clients.Office.Excel.Functions.SPG($A249, "SP_TOTAL_REV", W$3)</f>
        <v>1100090</v>
      </c>
      <c r="X249" s="4" cm="1">
        <f t="array" ref="X249">_xll.SNL.Clients.Office.Excel.Functions.SPG($A249, "SP_TOTAL_REV", X$3)</f>
        <v>663575</v>
      </c>
      <c r="Y249" s="4" cm="1">
        <f t="array" ref="Y249">_xll.SNL.Clients.Office.Excel.Functions.SPG($A249, "SP_TOTAL_REV", Y$3)</f>
        <v>649012</v>
      </c>
      <c r="Z249" s="4" cm="1">
        <f t="array" ref="Z249">_xll.SNL.Clients.Office.Excel.Functions.SPG($A249, "SP_TOTAL_REV", Z$3)</f>
        <v>626647</v>
      </c>
    </row>
    <row r="250" spans="1:26" x14ac:dyDescent="0.3">
      <c r="A250" s="11" t="s">
        <v>1263</v>
      </c>
      <c r="B250" s="4" cm="1">
        <f t="array" ref="B250">_xll.SNL.Clients.Office.Excel.Functions.SPG($A250, "SP_TOTAL_REV", B$3)</f>
        <v>924342</v>
      </c>
      <c r="C250" s="4" cm="1">
        <f t="array" ref="C250">_xll.SNL.Clients.Office.Excel.Functions.SPG($A250, "SP_TOTAL_REV", C$3)</f>
        <v>679363</v>
      </c>
      <c r="D250" s="4" cm="1">
        <f t="array" ref="D250">_xll.SNL.Clients.Office.Excel.Functions.SPG($A250, "SP_TOTAL_REV", D$3)</f>
        <v>635571</v>
      </c>
      <c r="E250" s="4" cm="1">
        <f t="array" ref="E250">_xll.SNL.Clients.Office.Excel.Functions.SPG($A250, "SP_TOTAL_REV", E$3)</f>
        <v>719921</v>
      </c>
      <c r="F250" s="4" cm="1">
        <f t="array" ref="F250">_xll.SNL.Clients.Office.Excel.Functions.SPG($A250, "SP_TOTAL_REV", F$3)</f>
        <v>736515</v>
      </c>
      <c r="G250" s="4" cm="1">
        <f t="array" ref="G250">_xll.SNL.Clients.Office.Excel.Functions.SPG($A250, "SP_TOTAL_REV", G$3)</f>
        <v>710426</v>
      </c>
      <c r="H250" s="4" cm="1">
        <f t="array" ref="H250">_xll.SNL.Clients.Office.Excel.Functions.SPG($A250, "SP_TOTAL_REV", H$3)</f>
        <v>573357</v>
      </c>
      <c r="I250" s="4" cm="1">
        <f t="array" ref="I250">_xll.SNL.Clients.Office.Excel.Functions.SPG($A250, "SP_TOTAL_REV", I$3)</f>
        <v>479543</v>
      </c>
      <c r="J250" s="4" cm="1">
        <f t="array" ref="J250">_xll.SNL.Clients.Office.Excel.Functions.SPG($A250, "SP_TOTAL_REV", J$3)</f>
        <v>518395</v>
      </c>
      <c r="K250" s="4" cm="1">
        <f t="array" ref="K250">_xll.SNL.Clients.Office.Excel.Functions.SPG($A250, "SP_TOTAL_REV", K$3)</f>
        <v>513370</v>
      </c>
      <c r="L250" s="4" cm="1">
        <f t="array" ref="L250">_xll.SNL.Clients.Office.Excel.Functions.SPG($A250, "SP_TOTAL_REV", L$3)</f>
        <v>467142</v>
      </c>
      <c r="M250" s="4" cm="1">
        <f t="array" ref="M250">_xll.SNL.Clients.Office.Excel.Functions.SPG($A250, "SP_TOTAL_REV", M$3)</f>
        <v>403230</v>
      </c>
      <c r="N250" s="4" cm="1">
        <f t="array" ref="N250">_xll.SNL.Clients.Office.Excel.Functions.SPG($A250, "SP_TOTAL_REV", N$3)</f>
        <v>439813</v>
      </c>
      <c r="O250" s="4" cm="1">
        <f t="array" ref="O250">_xll.SNL.Clients.Office.Excel.Functions.SPG($A250, "SP_TOTAL_REV", O$3)</f>
        <v>337607</v>
      </c>
      <c r="P250" s="4" cm="1">
        <f t="array" ref="P250">_xll.SNL.Clients.Office.Excel.Functions.SPG($A250, "SP_TOTAL_REV", P$3)</f>
        <v>338699</v>
      </c>
      <c r="Q250" s="4" cm="1">
        <f t="array" ref="Q250">_xll.SNL.Clients.Office.Excel.Functions.SPG($A250, "SP_TOTAL_REV", Q$3)</f>
        <v>341473</v>
      </c>
      <c r="R250" s="4" cm="1">
        <f t="array" ref="R250">_xll.SNL.Clients.Office.Excel.Functions.SPG($A250, "SP_TOTAL_REV", R$3)</f>
        <v>304828</v>
      </c>
      <c r="S250" s="4" cm="1">
        <f t="array" ref="S250">_xll.SNL.Clients.Office.Excel.Functions.SPG($A250, "SP_TOTAL_REV", S$3)</f>
        <v>304828</v>
      </c>
      <c r="T250" s="4" cm="1">
        <f t="array" ref="T250">_xll.SNL.Clients.Office.Excel.Functions.SPG($A250, "SP_TOTAL_REV", T$3)</f>
        <v>289755</v>
      </c>
      <c r="U250" s="4" cm="1">
        <f t="array" ref="U250">_xll.SNL.Clients.Office.Excel.Functions.SPG($A250, "SP_TOTAL_REV", U$3)</f>
        <v>296206</v>
      </c>
      <c r="V250" s="4" t="str" cm="1">
        <f t="array" ref="V250">_xll.SNL.Clients.Office.Excel.Functions.SPG($A250, "SP_TOTAL_REV", V$3)</f>
        <v>NA</v>
      </c>
      <c r="W250" s="4" t="str" cm="1">
        <f t="array" ref="W250">_xll.SNL.Clients.Office.Excel.Functions.SPG($A250, "SP_TOTAL_REV", W$3)</f>
        <v>NA</v>
      </c>
      <c r="X250" s="4" t="str" cm="1">
        <f t="array" ref="X250">_xll.SNL.Clients.Office.Excel.Functions.SPG($A250, "SP_TOTAL_REV", X$3)</f>
        <v>NA</v>
      </c>
      <c r="Y250" s="4" t="str" cm="1">
        <f t="array" ref="Y250">_xll.SNL.Clients.Office.Excel.Functions.SPG($A250, "SP_TOTAL_REV", Y$3)</f>
        <v>NA</v>
      </c>
      <c r="Z250" s="4" t="str" cm="1">
        <f t="array" ref="Z250">_xll.SNL.Clients.Office.Excel.Functions.SPG($A250, "SP_TOTAL_REV", Z$3)</f>
        <v>NA</v>
      </c>
    </row>
    <row r="251" spans="1:26" x14ac:dyDescent="0.3">
      <c r="A251" s="11" t="s">
        <v>1264</v>
      </c>
      <c r="B251" s="4" cm="1">
        <f t="array" ref="B251">_xll.SNL.Clients.Office.Excel.Functions.SPG($A251, "SP_TOTAL_REV", B$3)</f>
        <v>231183</v>
      </c>
      <c r="C251" s="4" cm="1">
        <f t="array" ref="C251">_xll.SNL.Clients.Office.Excel.Functions.SPG($A251, "SP_TOTAL_REV", C$3)</f>
        <v>219522</v>
      </c>
      <c r="D251" s="4" cm="1">
        <f t="array" ref="D251">_xll.SNL.Clients.Office.Excel.Functions.SPG($A251, "SP_TOTAL_REV", D$3)</f>
        <v>219409</v>
      </c>
      <c r="E251" s="4" cm="1">
        <f t="array" ref="E251">_xll.SNL.Clients.Office.Excel.Functions.SPG($A251, "SP_TOTAL_REV", E$3)</f>
        <v>217789</v>
      </c>
      <c r="F251" s="4" cm="1">
        <f t="array" ref="F251">_xll.SNL.Clients.Office.Excel.Functions.SPG($A251, "SP_TOTAL_REV", F$3)</f>
        <v>215526</v>
      </c>
      <c r="G251" s="4" cm="1">
        <f t="array" ref="G251">_xll.SNL.Clients.Office.Excel.Functions.SPG($A251, "SP_TOTAL_REV", G$3)</f>
        <v>216614</v>
      </c>
      <c r="H251" s="4" cm="1">
        <f t="array" ref="H251">_xll.SNL.Clients.Office.Excel.Functions.SPG($A251, "SP_TOTAL_REV", H$3)</f>
        <v>205776</v>
      </c>
      <c r="I251" s="4" cm="1">
        <f t="array" ref="I251">_xll.SNL.Clients.Office.Excel.Functions.SPG($A251, "SP_TOTAL_REV", I$3)</f>
        <v>202714</v>
      </c>
      <c r="J251" s="4" cm="1">
        <f t="array" ref="J251">_xll.SNL.Clients.Office.Excel.Functions.SPG($A251, "SP_TOTAL_REV", J$3)</f>
        <v>204141</v>
      </c>
      <c r="K251" s="4" cm="1">
        <f t="array" ref="K251">_xll.SNL.Clients.Office.Excel.Functions.SPG($A251, "SP_TOTAL_REV", K$3)</f>
        <v>198549</v>
      </c>
      <c r="L251" s="4" cm="1">
        <f t="array" ref="L251">_xll.SNL.Clients.Office.Excel.Functions.SPG($A251, "SP_TOTAL_REV", L$3)</f>
        <v>193504</v>
      </c>
      <c r="M251" s="4" cm="1">
        <f t="array" ref="M251">_xll.SNL.Clients.Office.Excel.Functions.SPG($A251, "SP_TOTAL_REV", M$3)</f>
        <v>190835</v>
      </c>
      <c r="N251" s="4" cm="1">
        <f t="array" ref="N251">_xll.SNL.Clients.Office.Excel.Functions.SPG($A251, "SP_TOTAL_REV", N$3)</f>
        <v>190314</v>
      </c>
      <c r="O251" s="4" cm="1">
        <f t="array" ref="O251">_xll.SNL.Clients.Office.Excel.Functions.SPG($A251, "SP_TOTAL_REV", O$3)</f>
        <v>187318</v>
      </c>
      <c r="P251" s="4" cm="1">
        <f t="array" ref="P251">_xll.SNL.Clients.Office.Excel.Functions.SPG($A251, "SP_TOTAL_REV", P$3)</f>
        <v>180418</v>
      </c>
      <c r="Q251" s="4" cm="1">
        <f t="array" ref="Q251">_xll.SNL.Clients.Office.Excel.Functions.SPG($A251, "SP_TOTAL_REV", Q$3)</f>
        <v>179044</v>
      </c>
      <c r="R251" s="4" cm="1">
        <f t="array" ref="R251">_xll.SNL.Clients.Office.Excel.Functions.SPG($A251, "SP_TOTAL_REV", R$3)</f>
        <v>179843</v>
      </c>
      <c r="S251" s="4" cm="1">
        <f t="array" ref="S251">_xll.SNL.Clients.Office.Excel.Functions.SPG($A251, "SP_TOTAL_REV", S$3)</f>
        <v>163357</v>
      </c>
      <c r="T251" s="4" cm="1">
        <f t="array" ref="T251">_xll.SNL.Clients.Office.Excel.Functions.SPG($A251, "SP_TOTAL_REV", T$3)</f>
        <v>158707</v>
      </c>
      <c r="U251" s="4" cm="1">
        <f t="array" ref="U251">_xll.SNL.Clients.Office.Excel.Functions.SPG($A251, "SP_TOTAL_REV", U$3)</f>
        <v>163807</v>
      </c>
      <c r="V251" s="4" cm="1">
        <f t="array" ref="V251">_xll.SNL.Clients.Office.Excel.Functions.SPG($A251, "SP_TOTAL_REV", V$3)</f>
        <v>175227</v>
      </c>
      <c r="W251" s="4" cm="1">
        <f t="array" ref="W251">_xll.SNL.Clients.Office.Excel.Functions.SPG($A251, "SP_TOTAL_REV", W$3)</f>
        <v>173576</v>
      </c>
      <c r="X251" s="4" cm="1">
        <f t="array" ref="X251">_xll.SNL.Clients.Office.Excel.Functions.SPG($A251, "SP_TOTAL_REV", X$3)</f>
        <v>169108</v>
      </c>
      <c r="Y251" s="4" cm="1">
        <f t="array" ref="Y251">_xll.SNL.Clients.Office.Excel.Functions.SPG($A251, "SP_TOTAL_REV", Y$3)</f>
        <v>165279</v>
      </c>
      <c r="Z251" s="4" cm="1">
        <f t="array" ref="Z251">_xll.SNL.Clients.Office.Excel.Functions.SPG($A251, "SP_TOTAL_REV", Z$3)</f>
        <v>165636</v>
      </c>
    </row>
    <row r="252" spans="1:26" x14ac:dyDescent="0.3">
      <c r="A252" s="11" t="s">
        <v>1265</v>
      </c>
      <c r="B252" s="4" t="str" cm="1">
        <f t="array" ref="B252">_xll.SNL.Clients.Office.Excel.Functions.SPG($A252, "SP_TOTAL_REV", B$3)</f>
        <v>NA</v>
      </c>
      <c r="C252" s="4" cm="1">
        <f t="array" ref="C252">_xll.SNL.Clients.Office.Excel.Functions.SPG($A252, "SP_TOTAL_REV", C$3)</f>
        <v>4323000</v>
      </c>
      <c r="D252" s="4" cm="1">
        <f t="array" ref="D252">_xll.SNL.Clients.Office.Excel.Functions.SPG($A252, "SP_TOTAL_REV", D$3)</f>
        <v>3464000</v>
      </c>
      <c r="E252" s="4" cm="1">
        <f t="array" ref="E252">_xll.SNL.Clients.Office.Excel.Functions.SPG($A252, "SP_TOTAL_REV", E$3)</f>
        <v>3894000</v>
      </c>
      <c r="F252" s="4" cm="1">
        <f t="array" ref="F252">_xll.SNL.Clients.Office.Excel.Functions.SPG($A252, "SP_TOTAL_REV", F$3)</f>
        <v>3335000</v>
      </c>
      <c r="G252" s="4" cm="1">
        <f t="array" ref="G252">_xll.SNL.Clients.Office.Excel.Functions.SPG($A252, "SP_TOTAL_REV", G$3)</f>
        <v>4420000</v>
      </c>
      <c r="H252" s="4" cm="1">
        <f t="array" ref="H252">_xll.SNL.Clients.Office.Excel.Functions.SPG($A252, "SP_TOTAL_REV", H$3)</f>
        <v>3320000</v>
      </c>
      <c r="I252" s="4" cm="1">
        <f t="array" ref="I252">_xll.SNL.Clients.Office.Excel.Functions.SPG($A252, "SP_TOTAL_REV", I$3)</f>
        <v>3772000</v>
      </c>
      <c r="J252" s="4" cm="1">
        <f t="array" ref="J252">_xll.SNL.Clients.Office.Excel.Functions.SPG($A252, "SP_TOTAL_REV", J$3)</f>
        <v>3181000</v>
      </c>
      <c r="K252" s="4" cm="1">
        <f t="array" ref="K252">_xll.SNL.Clients.Office.Excel.Functions.SPG($A252, "SP_TOTAL_REV", K$3)</f>
        <v>4319000</v>
      </c>
      <c r="L252" s="4" cm="1">
        <f t="array" ref="L252">_xll.SNL.Clients.Office.Excel.Functions.SPG($A252, "SP_TOTAL_REV", L$3)</f>
        <v>3546000</v>
      </c>
      <c r="M252" s="4" cm="1">
        <f t="array" ref="M252">_xll.SNL.Clients.Office.Excel.Functions.SPG($A252, "SP_TOTAL_REV", M$3)</f>
        <v>4095000</v>
      </c>
      <c r="N252" s="4" cm="1">
        <f t="array" ref="N252">_xll.SNL.Clients.Office.Excel.Functions.SPG($A252, "SP_TOTAL_REV", N$3)</f>
        <v>3569000</v>
      </c>
      <c r="O252" s="4" cm="1">
        <f t="array" ref="O252">_xll.SNL.Clients.Office.Excel.Functions.SPG($A252, "SP_TOTAL_REV", O$3)</f>
        <v>4486000</v>
      </c>
      <c r="P252" s="4" cm="1">
        <f t="array" ref="P252">_xll.SNL.Clients.Office.Excel.Functions.SPG($A252, "SP_TOTAL_REV", P$3)</f>
        <v>3637000</v>
      </c>
      <c r="Q252" s="4" cm="1">
        <f t="array" ref="Q252">_xll.SNL.Clients.Office.Excel.Functions.SPG($A252, "SP_TOTAL_REV", Q$3)</f>
        <v>3657000</v>
      </c>
      <c r="R252" s="4" cm="1">
        <f t="array" ref="R252">_xll.SNL.Clients.Office.Excel.Functions.SPG($A252, "SP_TOTAL_REV", R$3)</f>
        <v>3009000</v>
      </c>
      <c r="S252" s="4" cm="1">
        <f t="array" ref="S252">_xll.SNL.Clients.Office.Excel.Functions.SPG($A252, "SP_TOTAL_REV", S$3)</f>
        <v>3645000</v>
      </c>
      <c r="T252" s="4" cm="1">
        <f t="array" ref="T252">_xll.SNL.Clients.Office.Excel.Functions.SPG($A252, "SP_TOTAL_REV", T$3)</f>
        <v>3089000</v>
      </c>
      <c r="U252" s="4" cm="1">
        <f t="array" ref="U252">_xll.SNL.Clients.Office.Excel.Functions.SPG($A252, "SP_TOTAL_REV", U$3)</f>
        <v>1862000</v>
      </c>
      <c r="V252" s="4" cm="1">
        <f t="array" ref="V252">_xll.SNL.Clients.Office.Excel.Functions.SPG($A252, "SP_TOTAL_REV", V$3)</f>
        <v>2119000</v>
      </c>
      <c r="W252" s="4" cm="1">
        <f t="array" ref="W252">_xll.SNL.Clients.Office.Excel.Functions.SPG($A252, "SP_TOTAL_REV", W$3)</f>
        <v>4537000</v>
      </c>
      <c r="X252" s="4" cm="1">
        <f t="array" ref="X252">_xll.SNL.Clients.Office.Excel.Functions.SPG($A252, "SP_TOTAL_REV", X$3)</f>
        <v>3672000</v>
      </c>
      <c r="Y252" s="4" cm="1">
        <f t="array" ref="Y252">_xll.SNL.Clients.Office.Excel.Functions.SPG($A252, "SP_TOTAL_REV", Y$3)</f>
        <v>3872000</v>
      </c>
      <c r="Z252" s="4" cm="1">
        <f t="array" ref="Z252">_xll.SNL.Clients.Office.Excel.Functions.SPG($A252, "SP_TOTAL_REV", Z$3)</f>
        <v>3443000</v>
      </c>
    </row>
    <row r="253" spans="1:26" x14ac:dyDescent="0.3">
      <c r="A253" s="11" t="s">
        <v>1266</v>
      </c>
      <c r="B253" s="4" cm="1">
        <f t="array" ref="B253">_xll.SNL.Clients.Office.Excel.Functions.SPG($A253, "SP_TOTAL_REV", B$3)</f>
        <v>466600</v>
      </c>
      <c r="C253" s="4" cm="1">
        <f t="array" ref="C253">_xll.SNL.Clients.Office.Excel.Functions.SPG($A253, "SP_TOTAL_REV", C$3)</f>
        <v>373466</v>
      </c>
      <c r="D253" s="4" cm="1">
        <f t="array" ref="D253">_xll.SNL.Clients.Office.Excel.Functions.SPG($A253, "SP_TOTAL_REV", D$3)</f>
        <v>345161</v>
      </c>
      <c r="E253" s="4" cm="1">
        <f t="array" ref="E253">_xll.SNL.Clients.Office.Excel.Functions.SPG($A253, "SP_TOTAL_REV", E$3)</f>
        <v>319929</v>
      </c>
      <c r="F253" s="4" cm="1">
        <f t="array" ref="F253">_xll.SNL.Clients.Office.Excel.Functions.SPG($A253, "SP_TOTAL_REV", F$3)</f>
        <v>475342</v>
      </c>
      <c r="G253" s="4" cm="1">
        <f t="array" ref="G253">_xll.SNL.Clients.Office.Excel.Functions.SPG($A253, "SP_TOTAL_REV", G$3)</f>
        <v>356009</v>
      </c>
      <c r="H253" s="4" cm="1">
        <f t="array" ref="H253">_xll.SNL.Clients.Office.Excel.Functions.SPG($A253, "SP_TOTAL_REV", H$3)</f>
        <v>321090</v>
      </c>
      <c r="I253" s="4" cm="1">
        <f t="array" ref="I253">_xll.SNL.Clients.Office.Excel.Functions.SPG($A253, "SP_TOTAL_REV", I$3)</f>
        <v>290502</v>
      </c>
      <c r="J253" s="4" cm="1">
        <f t="array" ref="J253">_xll.SNL.Clients.Office.Excel.Functions.SPG($A253, "SP_TOTAL_REV", J$3)</f>
        <v>454542</v>
      </c>
      <c r="K253" s="4" cm="1">
        <f t="array" ref="K253">_xll.SNL.Clients.Office.Excel.Functions.SPG($A253, "SP_TOTAL_REV", K$3)</f>
        <v>425283</v>
      </c>
      <c r="L253" s="4" cm="1">
        <f t="array" ref="L253">_xll.SNL.Clients.Office.Excel.Functions.SPG($A253, "SP_TOTAL_REV", L$3)</f>
        <v>335068</v>
      </c>
      <c r="M253" s="4" cm="1">
        <f t="array" ref="M253">_xll.SNL.Clients.Office.Excel.Functions.SPG($A253, "SP_TOTAL_REV", M$3)</f>
        <v>323004</v>
      </c>
      <c r="N253" s="4" cm="1">
        <f t="array" ref="N253">_xll.SNL.Clients.Office.Excel.Functions.SPG($A253, "SP_TOTAL_REV", N$3)</f>
        <v>394482</v>
      </c>
      <c r="O253" s="4" cm="1">
        <f t="array" ref="O253">_xll.SNL.Clients.Office.Excel.Functions.SPG($A253, "SP_TOTAL_REV", O$3)</f>
        <v>347341</v>
      </c>
      <c r="P253" s="4" cm="1">
        <f t="array" ref="P253">_xll.SNL.Clients.Office.Excel.Functions.SPG($A253, "SP_TOTAL_REV", P$3)</f>
        <v>325955</v>
      </c>
      <c r="Q253" s="4" cm="1">
        <f t="array" ref="Q253">_xll.SNL.Clients.Office.Excel.Functions.SPG($A253, "SP_TOTAL_REV", Q$3)</f>
        <v>298217</v>
      </c>
      <c r="R253" s="4" cm="1">
        <f t="array" ref="R253">_xll.SNL.Clients.Office.Excel.Functions.SPG($A253, "SP_TOTAL_REV", R$3)</f>
        <v>400803</v>
      </c>
      <c r="S253" s="4" cm="1">
        <f t="array" ref="S253">_xll.SNL.Clients.Office.Excel.Functions.SPG($A253, "SP_TOTAL_REV", S$3)</f>
        <v>313445</v>
      </c>
      <c r="T253" s="4" cm="1">
        <f t="array" ref="T253">_xll.SNL.Clients.Office.Excel.Functions.SPG($A253, "SP_TOTAL_REV", T$3)</f>
        <v>280610</v>
      </c>
      <c r="U253" s="4" cm="1">
        <f t="array" ref="U253">_xll.SNL.Clients.Office.Excel.Functions.SPG($A253, "SP_TOTAL_REV", U$3)</f>
        <v>269360</v>
      </c>
      <c r="V253" s="4" cm="1">
        <f t="array" ref="V253">_xll.SNL.Clients.Office.Excel.Functions.SPG($A253, "SP_TOTAL_REV", V$3)</f>
        <v>335255</v>
      </c>
      <c r="W253" s="4" cm="1">
        <f t="array" ref="W253">_xll.SNL.Clients.Office.Excel.Functions.SPG($A253, "SP_TOTAL_REV", W$3)</f>
        <v>328135</v>
      </c>
      <c r="X253" s="4" cm="1">
        <f t="array" ref="X253">_xll.SNL.Clients.Office.Excel.Functions.SPG($A253, "SP_TOTAL_REV", X$3)</f>
        <v>274836</v>
      </c>
      <c r="Y253" s="4" cm="1">
        <f t="array" ref="Y253">_xll.SNL.Clients.Office.Excel.Functions.SPG($A253, "SP_TOTAL_REV", Y$3)</f>
        <v>270719</v>
      </c>
      <c r="Z253" s="4" cm="1">
        <f t="array" ref="Z253">_xll.SNL.Clients.Office.Excel.Functions.SPG($A253, "SP_TOTAL_REV", Z$3)</f>
        <v>384220</v>
      </c>
    </row>
    <row r="254" spans="1:26" x14ac:dyDescent="0.3">
      <c r="A254" s="11" t="s">
        <v>1267</v>
      </c>
      <c r="B254" s="4" cm="1">
        <f t="array" ref="B254">_xll.SNL.Clients.Office.Excel.Functions.SPG($A254, "SP_TOTAL_REV", B$3)</f>
        <v>2103000</v>
      </c>
      <c r="C254" s="4" cm="1">
        <f t="array" ref="C254">_xll.SNL.Clients.Office.Excel.Functions.SPG($A254, "SP_TOTAL_REV", C$3)</f>
        <v>2308000</v>
      </c>
      <c r="D254" s="4" cm="1">
        <f t="array" ref="D254">_xll.SNL.Clients.Office.Excel.Functions.SPG($A254, "SP_TOTAL_REV", D$3)</f>
        <v>2191000</v>
      </c>
      <c r="E254" s="4" cm="1">
        <f t="array" ref="E254">_xll.SNL.Clients.Office.Excel.Functions.SPG($A254, "SP_TOTAL_REV", E$3)</f>
        <v>2216000</v>
      </c>
      <c r="F254" s="4" cm="1">
        <f t="array" ref="F254">_xll.SNL.Clients.Office.Excel.Functions.SPG($A254, "SP_TOTAL_REV", F$3)</f>
        <v>2155000</v>
      </c>
      <c r="G254" s="4" cm="1">
        <f t="array" ref="G254">_xll.SNL.Clients.Office.Excel.Functions.SPG($A254, "SP_TOTAL_REV", G$3)</f>
        <v>2343000</v>
      </c>
      <c r="H254" s="4" cm="1">
        <f t="array" ref="H254">_xll.SNL.Clients.Office.Excel.Functions.SPG($A254, "SP_TOTAL_REV", H$3)</f>
        <v>2185000</v>
      </c>
      <c r="I254" s="4" cm="1">
        <f t="array" ref="I254">_xll.SNL.Clients.Office.Excel.Functions.SPG($A254, "SP_TOTAL_REV", I$3)</f>
        <v>2093000</v>
      </c>
      <c r="J254" s="4" cm="1">
        <f t="array" ref="J254">_xll.SNL.Clients.Office.Excel.Functions.SPG($A254, "SP_TOTAL_REV", J$3)</f>
        <v>1962000</v>
      </c>
      <c r="K254" s="4" cm="1">
        <f t="array" ref="K254">_xll.SNL.Clients.Office.Excel.Functions.SPG($A254, "SP_TOTAL_REV", K$3)</f>
        <v>2073000</v>
      </c>
      <c r="L254" s="4" cm="1">
        <f t="array" ref="L254">_xll.SNL.Clients.Office.Excel.Functions.SPG($A254, "SP_TOTAL_REV", L$3)</f>
        <v>1889000</v>
      </c>
      <c r="M254" s="4" cm="1">
        <f t="array" ref="M254">_xll.SNL.Clients.Office.Excel.Functions.SPG($A254, "SP_TOTAL_REV", M$3)</f>
        <v>1727000</v>
      </c>
      <c r="N254" s="4" cm="1">
        <f t="array" ref="N254">_xll.SNL.Clients.Office.Excel.Functions.SPG($A254, "SP_TOTAL_REV", N$3)</f>
        <v>1548000</v>
      </c>
      <c r="O254" s="4" cm="1">
        <f t="array" ref="O254">_xll.SNL.Clients.Office.Excel.Functions.SPG($A254, "SP_TOTAL_REV", O$3)</f>
        <v>1517000</v>
      </c>
      <c r="P254" s="4" cm="1">
        <f t="array" ref="P254">_xll.SNL.Clients.Office.Excel.Functions.SPG($A254, "SP_TOTAL_REV", P$3)</f>
        <v>1341000</v>
      </c>
      <c r="Q254" s="4" cm="1">
        <f t="array" ref="Q254">_xll.SNL.Clients.Office.Excel.Functions.SPG($A254, "SP_TOTAL_REV", Q$3)</f>
        <v>1417000</v>
      </c>
      <c r="R254" s="4" cm="1">
        <f t="array" ref="R254">_xll.SNL.Clients.Office.Excel.Functions.SPG($A254, "SP_TOTAL_REV", R$3)</f>
        <v>1249000</v>
      </c>
      <c r="S254" s="4" cm="1">
        <f t="array" ref="S254">_xll.SNL.Clients.Office.Excel.Functions.SPG($A254, "SP_TOTAL_REV", S$3)</f>
        <v>1327000</v>
      </c>
      <c r="T254" s="4" cm="1">
        <f t="array" ref="T254">_xll.SNL.Clients.Office.Excel.Functions.SPG($A254, "SP_TOTAL_REV", T$3)</f>
        <v>1384000</v>
      </c>
      <c r="U254" s="4" cm="1">
        <f t="array" ref="U254">_xll.SNL.Clients.Office.Excel.Functions.SPG($A254, "SP_TOTAL_REV", U$3)</f>
        <v>1496000</v>
      </c>
      <c r="V254" s="4" cm="1">
        <f t="array" ref="V254">_xll.SNL.Clients.Office.Excel.Functions.SPG($A254, "SP_TOTAL_REV", V$3)</f>
        <v>1883000</v>
      </c>
      <c r="W254" s="4" cm="1">
        <f t="array" ref="W254">_xll.SNL.Clients.Office.Excel.Functions.SPG($A254, "SP_TOTAL_REV", W$3)</f>
        <v>2281000</v>
      </c>
      <c r="X254" s="4" cm="1">
        <f t="array" ref="X254">_xll.SNL.Clients.Office.Excel.Functions.SPG($A254, "SP_TOTAL_REV", X$3)</f>
        <v>2126000</v>
      </c>
      <c r="Y254" s="4" cm="1">
        <f t="array" ref="Y254">_xll.SNL.Clients.Office.Excel.Functions.SPG($A254, "SP_TOTAL_REV", Y$3)</f>
        <v>2132000</v>
      </c>
      <c r="Z254" s="4" cm="1">
        <f t="array" ref="Z254">_xll.SNL.Clients.Office.Excel.Functions.SPG($A254, "SP_TOTAL_REV", Z$3)</f>
        <v>1940000</v>
      </c>
    </row>
    <row r="255" spans="1:26" x14ac:dyDescent="0.3">
      <c r="A255" s="11" t="s">
        <v>1268</v>
      </c>
      <c r="B255" s="4" cm="1">
        <f t="array" ref="B255">_xll.SNL.Clients.Office.Excel.Functions.SPG($A255, "SP_TOTAL_REV", B$3)</f>
        <v>233366</v>
      </c>
      <c r="C255" s="4" cm="1">
        <f t="array" ref="C255">_xll.SNL.Clients.Office.Excel.Functions.SPG($A255, "SP_TOTAL_REV", C$3)</f>
        <v>238060</v>
      </c>
      <c r="D255" s="4" cm="1">
        <f t="array" ref="D255">_xll.SNL.Clients.Office.Excel.Functions.SPG($A255, "SP_TOTAL_REV", D$3)</f>
        <v>244405</v>
      </c>
      <c r="E255" s="4" cm="1">
        <f t="array" ref="E255">_xll.SNL.Clients.Office.Excel.Functions.SPG($A255, "SP_TOTAL_REV", E$3)</f>
        <v>235864</v>
      </c>
      <c r="F255" s="4" cm="1">
        <f t="array" ref="F255">_xll.SNL.Clients.Office.Excel.Functions.SPG($A255, "SP_TOTAL_REV", F$3)</f>
        <v>230916</v>
      </c>
      <c r="G255" s="4" cm="1">
        <f t="array" ref="G255">_xll.SNL.Clients.Office.Excel.Functions.SPG($A255, "SP_TOTAL_REV", G$3)</f>
        <v>211569</v>
      </c>
      <c r="H255" s="4" cm="1">
        <f t="array" ref="H255">_xll.SNL.Clients.Office.Excel.Functions.SPG($A255, "SP_TOTAL_REV", H$3)</f>
        <v>221503</v>
      </c>
      <c r="I255" s="4" cm="1">
        <f t="array" ref="I255">_xll.SNL.Clients.Office.Excel.Functions.SPG($A255, "SP_TOTAL_REV", I$3)</f>
        <v>229464</v>
      </c>
      <c r="J255" s="4" cm="1">
        <f t="array" ref="J255">_xll.SNL.Clients.Office.Excel.Functions.SPG($A255, "SP_TOTAL_REV", J$3)</f>
        <v>219126</v>
      </c>
      <c r="K255" s="4" cm="1">
        <f t="array" ref="K255">_xll.SNL.Clients.Office.Excel.Functions.SPG($A255, "SP_TOTAL_REV", K$3)</f>
        <v>218373</v>
      </c>
      <c r="L255" s="4" cm="1">
        <f t="array" ref="L255">_xll.SNL.Clients.Office.Excel.Functions.SPG($A255, "SP_TOTAL_REV", L$3)</f>
        <v>222958</v>
      </c>
      <c r="M255" s="4" cm="1">
        <f t="array" ref="M255">_xll.SNL.Clients.Office.Excel.Functions.SPG($A255, "SP_TOTAL_REV", M$3)</f>
        <v>215356</v>
      </c>
      <c r="N255" s="4" cm="1">
        <f t="array" ref="N255">_xll.SNL.Clients.Office.Excel.Functions.SPG($A255, "SP_TOTAL_REV", N$3)</f>
        <v>204216</v>
      </c>
      <c r="O255" s="4" cm="1">
        <f t="array" ref="O255">_xll.SNL.Clients.Office.Excel.Functions.SPG($A255, "SP_TOTAL_REV", O$3)</f>
        <v>198960</v>
      </c>
      <c r="P255" s="4" cm="1">
        <f t="array" ref="P255">_xll.SNL.Clients.Office.Excel.Functions.SPG($A255, "SP_TOTAL_REV", P$3)</f>
        <v>177726</v>
      </c>
      <c r="Q255" s="4" cm="1">
        <f t="array" ref="Q255">_xll.SNL.Clients.Office.Excel.Functions.SPG($A255, "SP_TOTAL_REV", Q$3)</f>
        <v>167523</v>
      </c>
      <c r="R255" s="4" cm="1">
        <f t="array" ref="R255">_xll.SNL.Clients.Office.Excel.Functions.SPG($A255, "SP_TOTAL_REV", R$3)</f>
        <v>162584</v>
      </c>
      <c r="S255" s="4" cm="1">
        <f t="array" ref="S255">_xll.SNL.Clients.Office.Excel.Functions.SPG($A255, "SP_TOTAL_REV", S$3)</f>
        <v>147498</v>
      </c>
      <c r="T255" s="4" cm="1">
        <f t="array" ref="T255">_xll.SNL.Clients.Office.Excel.Functions.SPG($A255, "SP_TOTAL_REV", T$3)</f>
        <v>142929</v>
      </c>
      <c r="U255" s="4" cm="1">
        <f t="array" ref="U255">_xll.SNL.Clients.Office.Excel.Functions.SPG($A255, "SP_TOTAL_REV", U$3)</f>
        <v>144728</v>
      </c>
      <c r="V255" s="4" cm="1">
        <f t="array" ref="V255">_xll.SNL.Clients.Office.Excel.Functions.SPG($A255, "SP_TOTAL_REV", V$3)</f>
        <v>155468</v>
      </c>
      <c r="W255" s="4" cm="1">
        <f t="array" ref="W255">_xll.SNL.Clients.Office.Excel.Functions.SPG($A255, "SP_TOTAL_REV", W$3)</f>
        <v>159702</v>
      </c>
      <c r="X255" s="4" cm="1">
        <f t="array" ref="X255">_xll.SNL.Clients.Office.Excel.Functions.SPG($A255, "SP_TOTAL_REV", X$3)</f>
        <v>154066</v>
      </c>
      <c r="Y255" s="4" cm="1">
        <f t="array" ref="Y255">_xll.SNL.Clients.Office.Excel.Functions.SPG($A255, "SP_TOTAL_REV", Y$3)</f>
        <v>155145</v>
      </c>
      <c r="Z255" s="4" cm="1">
        <f t="array" ref="Z255">_xll.SNL.Clients.Office.Excel.Functions.SPG($A255, "SP_TOTAL_REV", Z$3)</f>
        <v>157186</v>
      </c>
    </row>
    <row r="256" spans="1:26" x14ac:dyDescent="0.3">
      <c r="A256" s="11" t="s">
        <v>1269</v>
      </c>
      <c r="B256" s="4" cm="1">
        <f t="array" ref="B256">_xll.SNL.Clients.Office.Excel.Functions.SPG($A256, "SP_TOTAL_REV", B$3)</f>
        <v>809300</v>
      </c>
      <c r="C256" s="4" cm="1">
        <f t="array" ref="C256">_xll.SNL.Clients.Office.Excel.Functions.SPG($A256, "SP_TOTAL_REV", C$3)</f>
        <v>752200</v>
      </c>
      <c r="D256" s="4" cm="1">
        <f t="array" ref="D256">_xll.SNL.Clients.Office.Excel.Functions.SPG($A256, "SP_TOTAL_REV", D$3)</f>
        <v>782000</v>
      </c>
      <c r="E256" s="4" t="str" cm="1">
        <f t="array" ref="E256">_xll.SNL.Clients.Office.Excel.Functions.SPG($A256, "SP_TOTAL_REV", E$3)</f>
        <v>NA</v>
      </c>
      <c r="F256" s="4" cm="1">
        <f t="array" ref="F256">_xll.SNL.Clients.Office.Excel.Functions.SPG($A256, "SP_TOTAL_REV", F$3)</f>
        <v>874600</v>
      </c>
      <c r="G256" s="4" cm="1">
        <f t="array" ref="G256">_xll.SNL.Clients.Office.Excel.Functions.SPG($A256, "SP_TOTAL_REV", G$3)</f>
        <v>690500</v>
      </c>
      <c r="H256" s="4" cm="1">
        <f t="array" ref="H256">_xll.SNL.Clients.Office.Excel.Functions.SPG($A256, "SP_TOTAL_REV", H$3)</f>
        <v>715000</v>
      </c>
      <c r="I256" s="4" t="str" cm="1">
        <f t="array" ref="I256">_xll.SNL.Clients.Office.Excel.Functions.SPG($A256, "SP_TOTAL_REV", I$3)</f>
        <v>NA</v>
      </c>
      <c r="J256" s="4" cm="1">
        <f t="array" ref="J256">_xll.SNL.Clients.Office.Excel.Functions.SPG($A256, "SP_TOTAL_REV", J$3)</f>
        <v>740600</v>
      </c>
      <c r="K256" s="4" cm="1">
        <f t="array" ref="K256">_xll.SNL.Clients.Office.Excel.Functions.SPG($A256, "SP_TOTAL_REV", K$3)</f>
        <v>741600</v>
      </c>
      <c r="L256" s="4" cm="1">
        <f t="array" ref="L256">_xll.SNL.Clients.Office.Excel.Functions.SPG($A256, "SP_TOTAL_REV", L$3)</f>
        <v>745200</v>
      </c>
      <c r="M256" s="4" cm="1">
        <f t="array" ref="M256">_xll.SNL.Clients.Office.Excel.Functions.SPG($A256, "SP_TOTAL_REV", M$3)</f>
        <v>727500</v>
      </c>
      <c r="N256" s="4" cm="1">
        <f t="array" ref="N256">_xll.SNL.Clients.Office.Excel.Functions.SPG($A256, "SP_TOTAL_REV", N$3)</f>
        <v>694700</v>
      </c>
      <c r="O256" s="4" cm="1">
        <f t="array" ref="O256">_xll.SNL.Clients.Office.Excel.Functions.SPG($A256, "SP_TOTAL_REV", O$3)</f>
        <v>669000</v>
      </c>
      <c r="P256" s="4" cm="1">
        <f t="array" ref="P256">_xll.SNL.Clients.Office.Excel.Functions.SPG($A256, "SP_TOTAL_REV", P$3)</f>
        <v>642800</v>
      </c>
      <c r="Q256" s="4" cm="1">
        <f t="array" ref="Q256">_xll.SNL.Clients.Office.Excel.Functions.SPG($A256, "SP_TOTAL_REV", Q$3)</f>
        <v>601300</v>
      </c>
      <c r="R256" s="4" cm="1">
        <f t="array" ref="R256">_xll.SNL.Clients.Office.Excel.Functions.SPG($A256, "SP_TOTAL_REV", R$3)</f>
        <v>548900</v>
      </c>
      <c r="S256" s="4" cm="1">
        <f t="array" ref="S256">_xll.SNL.Clients.Office.Excel.Functions.SPG($A256, "SP_TOTAL_REV", S$3)</f>
        <v>521200</v>
      </c>
      <c r="T256" s="4" cm="1">
        <f t="array" ref="T256">_xll.SNL.Clients.Office.Excel.Functions.SPG($A256, "SP_TOTAL_REV", T$3)</f>
        <v>509300</v>
      </c>
      <c r="U256" s="4" cm="1">
        <f t="array" ref="U256">_xll.SNL.Clients.Office.Excel.Functions.SPG($A256, "SP_TOTAL_REV", U$3)</f>
        <v>447200</v>
      </c>
      <c r="V256" s="4" cm="1">
        <f t="array" ref="V256">_xll.SNL.Clients.Office.Excel.Functions.SPG($A256, "SP_TOTAL_REV", V$3)</f>
        <v>520900</v>
      </c>
      <c r="W256" s="4" cm="1">
        <f t="array" ref="W256">_xll.SNL.Clients.Office.Excel.Functions.SPG($A256, "SP_TOTAL_REV", W$3)</f>
        <v>566700</v>
      </c>
      <c r="X256" s="4" cm="1">
        <f t="array" ref="X256">_xll.SNL.Clients.Office.Excel.Functions.SPG($A256, "SP_TOTAL_REV", X$3)</f>
        <v>559800</v>
      </c>
      <c r="Y256" s="4" cm="1">
        <f t="array" ref="Y256">_xll.SNL.Clients.Office.Excel.Functions.SPG($A256, "SP_TOTAL_REV", Y$3)</f>
        <v>539500</v>
      </c>
      <c r="Z256" s="4" cm="1">
        <f t="array" ref="Z256">_xll.SNL.Clients.Office.Excel.Functions.SPG($A256, "SP_TOTAL_REV", Z$3)</f>
        <v>538000</v>
      </c>
    </row>
    <row r="257" spans="1:26" x14ac:dyDescent="0.3">
      <c r="A257" s="11" t="s">
        <v>1270</v>
      </c>
      <c r="B257" s="4" cm="1">
        <f t="array" ref="B257">_xll.SNL.Clients.Office.Excel.Functions.SPG($A257, "SP_TOTAL_REV", B$3)</f>
        <v>747700</v>
      </c>
      <c r="C257" s="4" cm="1">
        <f t="array" ref="C257">_xll.SNL.Clients.Office.Excel.Functions.SPG($A257, "SP_TOTAL_REV", C$3)</f>
        <v>760500</v>
      </c>
      <c r="D257" s="4" cm="1">
        <f t="array" ref="D257">_xll.SNL.Clients.Office.Excel.Functions.SPG($A257, "SP_TOTAL_REV", D$3)</f>
        <v>965400</v>
      </c>
      <c r="E257" s="4" cm="1">
        <f t="array" ref="E257">_xll.SNL.Clients.Office.Excel.Functions.SPG($A257, "SP_TOTAL_REV", E$3)</f>
        <v>662600</v>
      </c>
      <c r="F257" s="4" cm="1">
        <f t="array" ref="F257">_xll.SNL.Clients.Office.Excel.Functions.SPG($A257, "SP_TOTAL_REV", F$3)</f>
        <v>596800</v>
      </c>
      <c r="G257" s="4" cm="1">
        <f t="array" ref="G257">_xll.SNL.Clients.Office.Excel.Functions.SPG($A257, "SP_TOTAL_REV", G$3)</f>
        <v>566700</v>
      </c>
      <c r="H257" s="4" cm="1">
        <f t="array" ref="H257">_xll.SNL.Clients.Office.Excel.Functions.SPG($A257, "SP_TOTAL_REV", H$3)</f>
        <v>945400</v>
      </c>
      <c r="I257" s="4" cm="1">
        <f t="array" ref="I257">_xll.SNL.Clients.Office.Excel.Functions.SPG($A257, "SP_TOTAL_REV", I$3)</f>
        <v>605000</v>
      </c>
      <c r="J257" s="4" cm="1">
        <f t="array" ref="J257">_xll.SNL.Clients.Office.Excel.Functions.SPG($A257, "SP_TOTAL_REV", J$3)</f>
        <v>557200</v>
      </c>
      <c r="K257" s="4" cm="1">
        <f t="array" ref="K257">_xll.SNL.Clients.Office.Excel.Functions.SPG($A257, "SP_TOTAL_REV", K$3)</f>
        <v>711900</v>
      </c>
      <c r="L257" s="4" cm="1">
        <f t="array" ref="L257">_xll.SNL.Clients.Office.Excel.Functions.SPG($A257, "SP_TOTAL_REV", L$3)</f>
        <v>1270800</v>
      </c>
      <c r="M257" s="4" cm="1">
        <f t="array" ref="M257">_xll.SNL.Clients.Office.Excel.Functions.SPG($A257, "SP_TOTAL_REV", M$3)</f>
        <v>803700</v>
      </c>
      <c r="N257" s="4" cm="1">
        <f t="array" ref="N257">_xll.SNL.Clients.Office.Excel.Functions.SPG($A257, "SP_TOTAL_REV", N$3)</f>
        <v>589300</v>
      </c>
      <c r="O257" s="4" cm="1">
        <f t="array" ref="O257">_xll.SNL.Clients.Office.Excel.Functions.SPG($A257, "SP_TOTAL_REV", O$3)</f>
        <v>581300</v>
      </c>
      <c r="P257" s="4" cm="1">
        <f t="array" ref="P257">_xll.SNL.Clients.Office.Excel.Functions.SPG($A257, "SP_TOTAL_REV", P$3)</f>
        <v>864400</v>
      </c>
      <c r="Q257" s="4" cm="1">
        <f t="array" ref="Q257">_xll.SNL.Clients.Office.Excel.Functions.SPG($A257, "SP_TOTAL_REV", Q$3)</f>
        <v>577400</v>
      </c>
      <c r="R257" s="4" cm="1">
        <f t="array" ref="R257">_xll.SNL.Clients.Office.Excel.Functions.SPG($A257, "SP_TOTAL_REV", R$3)</f>
        <v>1630600</v>
      </c>
      <c r="S257" s="4" cm="1">
        <f t="array" ref="S257">_xll.SNL.Clients.Office.Excel.Functions.SPG($A257, "SP_TOTAL_REV", S$3)</f>
        <v>485400</v>
      </c>
      <c r="T257" s="4" cm="1">
        <f t="array" ref="T257">_xll.SNL.Clients.Office.Excel.Functions.SPG($A257, "SP_TOTAL_REV", T$3)</f>
        <v>702100</v>
      </c>
      <c r="U257" s="4" cm="1">
        <f t="array" ref="U257">_xll.SNL.Clients.Office.Excel.Functions.SPG($A257, "SP_TOTAL_REV", U$3)</f>
        <v>503500</v>
      </c>
      <c r="V257" s="4" cm="1">
        <f t="array" ref="V257">_xll.SNL.Clients.Office.Excel.Functions.SPG($A257, "SP_TOTAL_REV", V$3)</f>
        <v>431300</v>
      </c>
      <c r="W257" s="4" cm="1">
        <f t="array" ref="W257">_xll.SNL.Clients.Office.Excel.Functions.SPG($A257, "SP_TOTAL_REV", W$3)</f>
        <v>472500</v>
      </c>
      <c r="X257" s="4" cm="1">
        <f t="array" ref="X257">_xll.SNL.Clients.Office.Excel.Functions.SPG($A257, "SP_TOTAL_REV", X$3)</f>
        <v>755400</v>
      </c>
      <c r="Y257" s="4" cm="1">
        <f t="array" ref="Y257">_xll.SNL.Clients.Office.Excel.Functions.SPG($A257, "SP_TOTAL_REV", Y$3)</f>
        <v>513700</v>
      </c>
      <c r="Z257" s="4" cm="1">
        <f t="array" ref="Z257">_xll.SNL.Clients.Office.Excel.Functions.SPG($A257, "SP_TOTAL_REV", Z$3)</f>
        <v>490000</v>
      </c>
    </row>
    <row r="258" spans="1:26" x14ac:dyDescent="0.3">
      <c r="A258" s="11" t="s">
        <v>1431</v>
      </c>
      <c r="B258" s="4" t="str" cm="1">
        <f t="array" ref="B258">_xll.SNL.Clients.Office.Excel.Functions.SPG($A258, "SP_TOTAL_REV", B$3)</f>
        <v>NA</v>
      </c>
      <c r="C258" s="4" cm="1">
        <f t="array" ref="C258">_xll.SNL.Clients.Office.Excel.Functions.SPG($A258, "SP_TOTAL_REV", C$3)</f>
        <v>682000</v>
      </c>
      <c r="D258" s="4" cm="1">
        <f t="array" ref="D258">_xll.SNL.Clients.Office.Excel.Functions.SPG($A258, "SP_TOTAL_REV", D$3)</f>
        <v>665000</v>
      </c>
      <c r="E258" s="4" cm="1">
        <f t="array" ref="E258">_xll.SNL.Clients.Office.Excel.Functions.SPG($A258, "SP_TOTAL_REV", E$3)</f>
        <v>646000</v>
      </c>
      <c r="F258" s="4" cm="1">
        <f t="array" ref="F258">_xll.SNL.Clients.Office.Excel.Functions.SPG($A258, "SP_TOTAL_REV", F$3)</f>
        <v>617000</v>
      </c>
      <c r="G258" s="4" cm="1">
        <f t="array" ref="G258">_xll.SNL.Clients.Office.Excel.Functions.SPG($A258, "SP_TOTAL_REV", G$3)</f>
        <v>605000</v>
      </c>
      <c r="H258" s="4" cm="1">
        <f t="array" ref="H258">_xll.SNL.Clients.Office.Excel.Functions.SPG($A258, "SP_TOTAL_REV", H$3)</f>
        <v>584000</v>
      </c>
      <c r="I258" s="4" cm="1">
        <f t="array" ref="I258">_xll.SNL.Clients.Office.Excel.Functions.SPG($A258, "SP_TOTAL_REV", I$3)</f>
        <v>556000</v>
      </c>
      <c r="J258" s="4" cm="1">
        <f t="array" ref="J258">_xll.SNL.Clients.Office.Excel.Functions.SPG($A258, "SP_TOTAL_REV", J$3)</f>
        <v>518000</v>
      </c>
      <c r="K258" s="4" cm="1">
        <f t="array" ref="K258">_xll.SNL.Clients.Office.Excel.Functions.SPG($A258, "SP_TOTAL_REV", K$3)</f>
        <v>510000</v>
      </c>
      <c r="L258" s="4" cm="1">
        <f t="array" ref="L258">_xll.SNL.Clients.Office.Excel.Functions.SPG($A258, "SP_TOTAL_REV", L$3)</f>
        <v>481000</v>
      </c>
      <c r="M258" s="4" cm="1">
        <f t="array" ref="M258">_xll.SNL.Clients.Office.Excel.Functions.SPG($A258, "SP_TOTAL_REV", M$3)</f>
        <v>452000</v>
      </c>
      <c r="N258" s="4" cm="1">
        <f t="array" ref="N258">_xll.SNL.Clients.Office.Excel.Functions.SPG($A258, "SP_TOTAL_REV", N$3)</f>
        <v>415000</v>
      </c>
      <c r="O258" s="4" cm="1">
        <f t="array" ref="O258">_xll.SNL.Clients.Office.Excel.Functions.SPG($A258, "SP_TOTAL_REV", O$3)</f>
        <v>382814</v>
      </c>
      <c r="P258" s="4" cm="1">
        <f t="array" ref="P258">_xll.SNL.Clients.Office.Excel.Functions.SPG($A258, "SP_TOTAL_REV", P$3)</f>
        <v>350680</v>
      </c>
      <c r="Q258" s="4" cm="1">
        <f t="array" ref="Q258">_xll.SNL.Clients.Office.Excel.Functions.SPG($A258, "SP_TOTAL_REV", Q$3)</f>
        <v>315500</v>
      </c>
      <c r="R258" s="4" cm="1">
        <f t="array" ref="R258">_xll.SNL.Clients.Office.Excel.Functions.SPG($A258, "SP_TOTAL_REV", R$3)</f>
        <v>251006</v>
      </c>
      <c r="S258" s="4" cm="1">
        <f t="array" ref="S258">_xll.SNL.Clients.Office.Excel.Functions.SPG($A258, "SP_TOTAL_REV", S$3)</f>
        <v>234740</v>
      </c>
      <c r="T258" s="4" cm="1">
        <f t="array" ref="T258">_xll.SNL.Clients.Office.Excel.Functions.SPG($A258, "SP_TOTAL_REV", T$3)</f>
        <v>217379</v>
      </c>
      <c r="U258" s="4" cm="1">
        <f t="array" ref="U258">_xll.SNL.Clients.Office.Excel.Functions.SPG($A258, "SP_TOTAL_REV", U$3)</f>
        <v>200446</v>
      </c>
      <c r="V258" s="4" cm="1">
        <f t="array" ref="V258">_xll.SNL.Clients.Office.Excel.Functions.SPG($A258, "SP_TOTAL_REV", V$3)</f>
        <v>182859</v>
      </c>
      <c r="W258" s="4" cm="1">
        <f t="array" ref="W258">_xll.SNL.Clients.Office.Excel.Functions.SPG($A258, "SP_TOTAL_REV", W$3)</f>
        <v>167327</v>
      </c>
      <c r="X258" s="4" cm="1">
        <f t="array" ref="X258">_xll.SNL.Clients.Office.Excel.Functions.SPG($A258, "SP_TOTAL_REV", X$3)</f>
        <v>153037</v>
      </c>
      <c r="Y258" s="4" cm="1">
        <f t="array" ref="Y258">_xll.SNL.Clients.Office.Excel.Functions.SPG($A258, "SP_TOTAL_REV", Y$3)</f>
        <v>140480</v>
      </c>
      <c r="Z258" s="4" cm="1">
        <f t="array" ref="Z258">_xll.SNL.Clients.Office.Excel.Functions.SPG($A258, "SP_TOTAL_REV", Z$3)</f>
        <v>125223</v>
      </c>
    </row>
    <row r="259" spans="1:26" x14ac:dyDescent="0.3">
      <c r="A259" s="11" t="s">
        <v>1271</v>
      </c>
      <c r="B259" s="4" cm="1">
        <f t="array" ref="B259">_xll.SNL.Clients.Office.Excel.Functions.SPG($A259, "SP_TOTAL_REV", B$3)</f>
        <v>481437</v>
      </c>
      <c r="C259" s="4" cm="1">
        <f t="array" ref="C259">_xll.SNL.Clients.Office.Excel.Functions.SPG($A259, "SP_TOTAL_REV", C$3)</f>
        <v>489946</v>
      </c>
      <c r="D259" s="4" cm="1">
        <f t="array" ref="D259">_xll.SNL.Clients.Office.Excel.Functions.SPG($A259, "SP_TOTAL_REV", D$3)</f>
        <v>485862</v>
      </c>
      <c r="E259" s="4" cm="1">
        <f t="array" ref="E259">_xll.SNL.Clients.Office.Excel.Functions.SPG($A259, "SP_TOTAL_REV", E$3)</f>
        <v>475692</v>
      </c>
      <c r="F259" s="4" cm="1">
        <f t="array" ref="F259">_xll.SNL.Clients.Office.Excel.Functions.SPG($A259, "SP_TOTAL_REV", F$3)</f>
        <v>433980</v>
      </c>
      <c r="G259" s="4" cm="1">
        <f t="array" ref="G259">_xll.SNL.Clients.Office.Excel.Functions.SPG($A259, "SP_TOTAL_REV", G$3)</f>
        <v>442867</v>
      </c>
      <c r="H259" s="4" cm="1">
        <f t="array" ref="H259">_xll.SNL.Clients.Office.Excel.Functions.SPG($A259, "SP_TOTAL_REV", H$3)</f>
        <v>456024</v>
      </c>
      <c r="I259" s="4" cm="1">
        <f t="array" ref="I259">_xll.SNL.Clients.Office.Excel.Functions.SPG($A259, "SP_TOTAL_REV", I$3)</f>
        <v>463800</v>
      </c>
      <c r="J259" s="4" cm="1">
        <f t="array" ref="J259">_xll.SNL.Clients.Office.Excel.Functions.SPG($A259, "SP_TOTAL_REV", J$3)</f>
        <v>452169</v>
      </c>
      <c r="K259" s="4" cm="1">
        <f t="array" ref="K259">_xll.SNL.Clients.Office.Excel.Functions.SPG($A259, "SP_TOTAL_REV", K$3)</f>
        <v>465454</v>
      </c>
      <c r="L259" s="4" cm="1">
        <f t="array" ref="L259">_xll.SNL.Clients.Office.Excel.Functions.SPG($A259, "SP_TOTAL_REV", L$3)</f>
        <v>456974</v>
      </c>
      <c r="M259" s="4" cm="1">
        <f t="array" ref="M259">_xll.SNL.Clients.Office.Excel.Functions.SPG($A259, "SP_TOTAL_REV", M$3)</f>
        <v>426589</v>
      </c>
      <c r="N259" s="4" cm="1">
        <f t="array" ref="N259">_xll.SNL.Clients.Office.Excel.Functions.SPG($A259, "SP_TOTAL_REV", N$3)</f>
        <v>288025</v>
      </c>
      <c r="O259" s="4" cm="1">
        <f t="array" ref="O259">_xll.SNL.Clients.Office.Excel.Functions.SPG($A259, "SP_TOTAL_REV", O$3)</f>
        <v>198265</v>
      </c>
      <c r="P259" s="4" cm="1">
        <f t="array" ref="P259">_xll.SNL.Clients.Office.Excel.Functions.SPG($A259, "SP_TOTAL_REV", P$3)</f>
        <v>206087</v>
      </c>
      <c r="Q259" s="4" cm="1">
        <f t="array" ref="Q259">_xll.SNL.Clients.Office.Excel.Functions.SPG($A259, "SP_TOTAL_REV", Q$3)</f>
        <v>201435</v>
      </c>
      <c r="R259" s="4" cm="1">
        <f t="array" ref="R259">_xll.SNL.Clients.Office.Excel.Functions.SPG($A259, "SP_TOTAL_REV", R$3)</f>
        <v>203332</v>
      </c>
      <c r="S259" s="4" cm="1">
        <f t="array" ref="S259">_xll.SNL.Clients.Office.Excel.Functions.SPG($A259, "SP_TOTAL_REV", S$3)</f>
        <v>219531</v>
      </c>
      <c r="T259" s="4" cm="1">
        <f t="array" ref="T259">_xll.SNL.Clients.Office.Excel.Functions.SPG($A259, "SP_TOTAL_REV", T$3)</f>
        <v>210332</v>
      </c>
      <c r="U259" s="4" cm="1">
        <f t="array" ref="U259">_xll.SNL.Clients.Office.Excel.Functions.SPG($A259, "SP_TOTAL_REV", U$3)</f>
        <v>204232</v>
      </c>
      <c r="V259" s="4" cm="1">
        <f t="array" ref="V259">_xll.SNL.Clients.Office.Excel.Functions.SPG($A259, "SP_TOTAL_REV", V$3)</f>
        <v>201273</v>
      </c>
      <c r="W259" s="4" cm="1">
        <f t="array" ref="W259">_xll.SNL.Clients.Office.Excel.Functions.SPG($A259, "SP_TOTAL_REV", W$3)</f>
        <v>196625</v>
      </c>
      <c r="X259" s="4" cm="1">
        <f t="array" ref="X259">_xll.SNL.Clients.Office.Excel.Functions.SPG($A259, "SP_TOTAL_REV", X$3)</f>
        <v>207057</v>
      </c>
      <c r="Y259" s="4" cm="1">
        <f t="array" ref="Y259">_xll.SNL.Clients.Office.Excel.Functions.SPG($A259, "SP_TOTAL_REV", Y$3)</f>
        <v>206444</v>
      </c>
      <c r="Z259" s="4" cm="1">
        <f t="array" ref="Z259">_xll.SNL.Clients.Office.Excel.Functions.SPG($A259, "SP_TOTAL_REV", Z$3)</f>
        <v>193464</v>
      </c>
    </row>
    <row r="260" spans="1:26" x14ac:dyDescent="0.3">
      <c r="A260" s="11" t="s">
        <v>1272</v>
      </c>
      <c r="B260" s="4" cm="1">
        <f t="array" ref="B260">_xll.SNL.Clients.Office.Excel.Functions.SPG($A260, "SP_TOTAL_REV", B$3)</f>
        <v>2113900</v>
      </c>
      <c r="C260" s="4" cm="1">
        <f t="array" ref="C260">_xll.SNL.Clients.Office.Excel.Functions.SPG($A260, "SP_TOTAL_REV", C$3)</f>
        <v>2002100</v>
      </c>
      <c r="D260" s="4" cm="1">
        <f t="array" ref="D260">_xll.SNL.Clients.Office.Excel.Functions.SPG($A260, "SP_TOTAL_REV", D$3)</f>
        <v>2341600</v>
      </c>
      <c r="E260" s="4" cm="1">
        <f t="array" ref="E260">_xll.SNL.Clients.Office.Excel.Functions.SPG($A260, "SP_TOTAL_REV", E$3)</f>
        <v>1871700</v>
      </c>
      <c r="F260" s="4" cm="1">
        <f t="array" ref="F260">_xll.SNL.Clients.Office.Excel.Functions.SPG($A260, "SP_TOTAL_REV", F$3)</f>
        <v>2015800</v>
      </c>
      <c r="G260" s="4" cm="1">
        <f t="array" ref="G260">_xll.SNL.Clients.Office.Excel.Functions.SPG($A260, "SP_TOTAL_REV", G$3)</f>
        <v>1941000</v>
      </c>
      <c r="H260" s="4" cm="1">
        <f t="array" ref="H260">_xll.SNL.Clients.Office.Excel.Functions.SPG($A260, "SP_TOTAL_REV", H$3)</f>
        <v>1760100</v>
      </c>
      <c r="I260" s="4" cm="1">
        <f t="array" ref="I260">_xll.SNL.Clients.Office.Excel.Functions.SPG($A260, "SP_TOTAL_REV", I$3)</f>
        <v>1798200</v>
      </c>
      <c r="J260" s="4" cm="1">
        <f t="array" ref="J260">_xll.SNL.Clients.Office.Excel.Functions.SPG($A260, "SP_TOTAL_REV", J$3)</f>
        <v>1758600</v>
      </c>
      <c r="K260" s="4" cm="1">
        <f t="array" ref="K260">_xll.SNL.Clients.Office.Excel.Functions.SPG($A260, "SP_TOTAL_REV", K$3)</f>
        <v>2345500</v>
      </c>
      <c r="L260" s="4" cm="1">
        <f t="array" ref="L260">_xll.SNL.Clients.Office.Excel.Functions.SPG($A260, "SP_TOTAL_REV", L$3)</f>
        <v>1721100</v>
      </c>
      <c r="M260" s="4" cm="1">
        <f t="array" ref="M260">_xll.SNL.Clients.Office.Excel.Functions.SPG($A260, "SP_TOTAL_REV", M$3)</f>
        <v>1810200</v>
      </c>
      <c r="N260" s="4" cm="1">
        <f t="array" ref="N260">_xll.SNL.Clients.Office.Excel.Functions.SPG($A260, "SP_TOTAL_REV", N$3)</f>
        <v>2206400</v>
      </c>
      <c r="O260" s="4" cm="1">
        <f t="array" ref="O260">_xll.SNL.Clients.Office.Excel.Functions.SPG($A260, "SP_TOTAL_REV", O$3)</f>
        <v>2720500</v>
      </c>
      <c r="P260" s="4" cm="1">
        <f t="array" ref="P260">_xll.SNL.Clients.Office.Excel.Functions.SPG($A260, "SP_TOTAL_REV", P$3)</f>
        <v>2012100</v>
      </c>
      <c r="Q260" s="4" cm="1">
        <f t="array" ref="Q260">_xll.SNL.Clients.Office.Excel.Functions.SPG($A260, "SP_TOTAL_REV", Q$3)</f>
        <v>2253600</v>
      </c>
      <c r="R260" s="4" cm="1">
        <f t="array" ref="R260">_xll.SNL.Clients.Office.Excel.Functions.SPG($A260, "SP_TOTAL_REV", R$3)</f>
        <v>2354800</v>
      </c>
      <c r="S260" s="4" cm="1">
        <f t="array" ref="S260">_xll.SNL.Clients.Office.Excel.Functions.SPG($A260, "SP_TOTAL_REV", S$3)</f>
        <v>2423100</v>
      </c>
      <c r="T260" s="4" cm="1">
        <f t="array" ref="T260">_xll.SNL.Clients.Office.Excel.Functions.SPG($A260, "SP_TOTAL_REV", T$3)</f>
        <v>1951500</v>
      </c>
      <c r="U260" s="4" cm="1">
        <f t="array" ref="U260">_xll.SNL.Clients.Office.Excel.Functions.SPG($A260, "SP_TOTAL_REV", U$3)</f>
        <v>2026800</v>
      </c>
      <c r="V260" s="4" cm="1">
        <f t="array" ref="V260">_xll.SNL.Clients.Office.Excel.Functions.SPG($A260, "SP_TOTAL_REV", V$3)</f>
        <v>763800</v>
      </c>
      <c r="W260" s="4" cm="1">
        <f t="array" ref="W260">_xll.SNL.Clients.Office.Excel.Functions.SPG($A260, "SP_TOTAL_REV", W$3)</f>
        <v>2002100</v>
      </c>
      <c r="X260" s="4" cm="1">
        <f t="array" ref="X260">_xll.SNL.Clients.Office.Excel.Functions.SPG($A260, "SP_TOTAL_REV", X$3)</f>
        <v>1770900</v>
      </c>
      <c r="Y260" s="4" cm="1">
        <f t="array" ref="Y260">_xll.SNL.Clients.Office.Excel.Functions.SPG($A260, "SP_TOTAL_REV", Y$3)</f>
        <v>1646400</v>
      </c>
      <c r="Z260" s="4" cm="1">
        <f t="array" ref="Z260">_xll.SNL.Clients.Office.Excel.Functions.SPG($A260, "SP_TOTAL_REV", Z$3)</f>
        <v>1868500</v>
      </c>
    </row>
    <row r="261" spans="1:26" x14ac:dyDescent="0.3">
      <c r="A261" s="11" t="s">
        <v>1273</v>
      </c>
      <c r="B261" s="4" cm="1">
        <f t="array" ref="B261">_xll.SNL.Clients.Office.Excel.Functions.SPG($A261, "SP_TOTAL_REV", B$3)</f>
        <v>1644200</v>
      </c>
      <c r="C261" s="4" cm="1">
        <f t="array" ref="C261">_xll.SNL.Clients.Office.Excel.Functions.SPG($A261, "SP_TOTAL_REV", C$3)</f>
        <v>1671300</v>
      </c>
      <c r="D261" s="4" cm="1">
        <f t="array" ref="D261">_xll.SNL.Clients.Office.Excel.Functions.SPG($A261, "SP_TOTAL_REV", D$3)</f>
        <v>1589500</v>
      </c>
      <c r="E261" s="4" cm="1">
        <f t="array" ref="E261">_xll.SNL.Clients.Office.Excel.Functions.SPG($A261, "SP_TOTAL_REV", E$3)</f>
        <v>1644000</v>
      </c>
      <c r="F261" s="4" cm="1">
        <f t="array" ref="F261">_xll.SNL.Clients.Office.Excel.Functions.SPG($A261, "SP_TOTAL_REV", F$3)</f>
        <v>1635300</v>
      </c>
      <c r="G261" s="4" cm="1">
        <f t="array" ref="G261">_xll.SNL.Clients.Office.Excel.Functions.SPG($A261, "SP_TOTAL_REV", G$3)</f>
        <v>1614600</v>
      </c>
      <c r="H261" s="4" cm="1">
        <f t="array" ref="H261">_xll.SNL.Clients.Office.Excel.Functions.SPG($A261, "SP_TOTAL_REV", H$3)</f>
        <v>1671400</v>
      </c>
      <c r="I261" s="4" cm="1">
        <f t="array" ref="I261">_xll.SNL.Clients.Office.Excel.Functions.SPG($A261, "SP_TOTAL_REV", I$3)</f>
        <v>1702700</v>
      </c>
      <c r="J261" s="4" cm="1">
        <f t="array" ref="J261">_xll.SNL.Clients.Office.Excel.Functions.SPG($A261, "SP_TOTAL_REV", J$3)</f>
        <v>1844300</v>
      </c>
      <c r="K261" s="4" cm="1">
        <f t="array" ref="K261">_xll.SNL.Clients.Office.Excel.Functions.SPG($A261, "SP_TOTAL_REV", K$3)</f>
        <v>1977000</v>
      </c>
      <c r="L261" s="4" cm="1">
        <f t="array" ref="L261">_xll.SNL.Clients.Office.Excel.Functions.SPG($A261, "SP_TOTAL_REV", L$3)</f>
        <v>2321700</v>
      </c>
      <c r="M261" s="4" cm="1">
        <f t="array" ref="M261">_xll.SNL.Clients.Office.Excel.Functions.SPG($A261, "SP_TOTAL_REV", M$3)</f>
        <v>2616100</v>
      </c>
      <c r="N261" s="4" cm="1">
        <f t="array" ref="N261">_xll.SNL.Clients.Office.Excel.Functions.SPG($A261, "SP_TOTAL_REV", N$3)</f>
        <v>2461400</v>
      </c>
      <c r="O261" s="4" cm="1">
        <f t="array" ref="O261">_xll.SNL.Clients.Office.Excel.Functions.SPG($A261, "SP_TOTAL_REV", O$3)</f>
        <v>2430400</v>
      </c>
      <c r="P261" s="4" cm="1">
        <f t="array" ref="P261">_xll.SNL.Clients.Office.Excel.Functions.SPG($A261, "SP_TOTAL_REV", P$3)</f>
        <v>2340100</v>
      </c>
      <c r="Q261" s="4" cm="1">
        <f t="array" ref="Q261">_xll.SNL.Clients.Office.Excel.Functions.SPG($A261, "SP_TOTAL_REV", Q$3)</f>
        <v>2221300</v>
      </c>
      <c r="R261" s="4" cm="1">
        <f t="array" ref="R261">_xll.SNL.Clients.Office.Excel.Functions.SPG($A261, "SP_TOTAL_REV", R$3)</f>
        <v>1918800</v>
      </c>
      <c r="S261" s="4" cm="1">
        <f t="array" ref="S261">_xll.SNL.Clients.Office.Excel.Functions.SPG($A261, "SP_TOTAL_REV", S$3)</f>
        <v>1654100</v>
      </c>
      <c r="T261" s="4" cm="1">
        <f t="array" ref="T261">_xll.SNL.Clients.Office.Excel.Functions.SPG($A261, "SP_TOTAL_REV", T$3)</f>
        <v>1437600</v>
      </c>
      <c r="U261" s="4" cm="1">
        <f t="array" ref="U261">_xll.SNL.Clients.Office.Excel.Functions.SPG($A261, "SP_TOTAL_REV", U$3)</f>
        <v>1241200</v>
      </c>
      <c r="V261" s="4" cm="1">
        <f t="array" ref="V261">_xll.SNL.Clients.Office.Excel.Functions.SPG($A261, "SP_TOTAL_REV", V$3)</f>
        <v>1425100</v>
      </c>
      <c r="W261" s="4" cm="1">
        <f t="array" ref="W261">_xll.SNL.Clients.Office.Excel.Functions.SPG($A261, "SP_TOTAL_REV", W$3)</f>
        <v>1387100</v>
      </c>
      <c r="X261" s="4" cm="1">
        <f t="array" ref="X261">_xll.SNL.Clients.Office.Excel.Functions.SPG($A261, "SP_TOTAL_REV", X$3)</f>
        <v>1576600</v>
      </c>
      <c r="Y261" s="4" cm="1">
        <f t="array" ref="Y261">_xll.SNL.Clients.Office.Excel.Functions.SPG($A261, "SP_TOTAL_REV", Y$3)</f>
        <v>1592900</v>
      </c>
      <c r="Z261" s="4" cm="1">
        <f t="array" ref="Z261">_xll.SNL.Clients.Office.Excel.Functions.SPG($A261, "SP_TOTAL_REV", Z$3)</f>
        <v>1553400</v>
      </c>
    </row>
    <row r="262" spans="1:26" x14ac:dyDescent="0.3">
      <c r="A262" s="11" t="s">
        <v>1274</v>
      </c>
      <c r="B262" s="4" t="str" cm="1">
        <f t="array" ref="B262">_xll.SNL.Clients.Office.Excel.Functions.SPG($A262, "SP_TOTAL_REV", B$3)</f>
        <v>NA</v>
      </c>
      <c r="C262" s="4" cm="1">
        <f t="array" ref="C262">_xll.SNL.Clients.Office.Excel.Functions.SPG($A262, "SP_TOTAL_REV", C$3)</f>
        <v>667084</v>
      </c>
      <c r="D262" s="4" cm="1">
        <f t="array" ref="D262">_xll.SNL.Clients.Office.Excel.Functions.SPG($A262, "SP_TOTAL_REV", D$3)</f>
        <v>517428</v>
      </c>
      <c r="E262" s="4" cm="1">
        <f t="array" ref="E262">_xll.SNL.Clients.Office.Excel.Functions.SPG($A262, "SP_TOTAL_REV", E$3)</f>
        <v>578375</v>
      </c>
      <c r="F262" s="4" cm="1">
        <f t="array" ref="F262">_xll.SNL.Clients.Office.Excel.Functions.SPG($A262, "SP_TOTAL_REV", F$3)</f>
        <v>508818</v>
      </c>
      <c r="G262" s="4" cm="1">
        <f t="array" ref="G262">_xll.SNL.Clients.Office.Excel.Functions.SPG($A262, "SP_TOTAL_REV", G$3)</f>
        <v>648949</v>
      </c>
      <c r="H262" s="4" cm="1">
        <f t="array" ref="H262">_xll.SNL.Clients.Office.Excel.Functions.SPG($A262, "SP_TOTAL_REV", H$3)</f>
        <v>480050</v>
      </c>
      <c r="I262" s="4" cm="1">
        <f t="array" ref="I262">_xll.SNL.Clients.Office.Excel.Functions.SPG($A262, "SP_TOTAL_REV", I$3)</f>
        <v>514509</v>
      </c>
      <c r="J262" s="4" cm="1">
        <f t="array" ref="J262">_xll.SNL.Clients.Office.Excel.Functions.SPG($A262, "SP_TOTAL_REV", J$3)</f>
        <v>459154</v>
      </c>
      <c r="K262" s="4" cm="1">
        <f t="array" ref="K262">_xll.SNL.Clients.Office.Excel.Functions.SPG($A262, "SP_TOTAL_REV", K$3)</f>
        <v>549789</v>
      </c>
      <c r="L262" s="4" cm="1">
        <f t="array" ref="L262">_xll.SNL.Clients.Office.Excel.Functions.SPG($A262, "SP_TOTAL_REV", L$3)</f>
        <v>418072</v>
      </c>
      <c r="M262" s="4" cm="1">
        <f t="array" ref="M262">_xll.SNL.Clients.Office.Excel.Functions.SPG($A262, "SP_TOTAL_REV", M$3)</f>
        <v>452482</v>
      </c>
      <c r="N262" s="4" cm="1">
        <f t="array" ref="N262">_xll.SNL.Clients.Office.Excel.Functions.SPG($A262, "SP_TOTAL_REV", N$3)</f>
        <v>406666</v>
      </c>
      <c r="O262" s="4" cm="1">
        <f t="array" ref="O262">_xll.SNL.Clients.Office.Excel.Functions.SPG($A262, "SP_TOTAL_REV", O$3)</f>
        <v>501135</v>
      </c>
      <c r="P262" s="4" cm="1">
        <f t="array" ref="P262">_xll.SNL.Clients.Office.Excel.Functions.SPG($A262, "SP_TOTAL_REV", P$3)</f>
        <v>383487</v>
      </c>
      <c r="Q262" s="4" cm="1">
        <f t="array" ref="Q262">_xll.SNL.Clients.Office.Excel.Functions.SPG($A262, "SP_TOTAL_REV", Q$3)</f>
        <v>415881</v>
      </c>
      <c r="R262" s="4" cm="1">
        <f t="array" ref="R262">_xll.SNL.Clients.Office.Excel.Functions.SPG($A262, "SP_TOTAL_REV", R$3)</f>
        <v>452492</v>
      </c>
      <c r="S262" s="4" cm="1">
        <f t="array" ref="S262">_xll.SNL.Clients.Office.Excel.Functions.SPG($A262, "SP_TOTAL_REV", S$3)</f>
        <v>515763</v>
      </c>
      <c r="T262" s="4" cm="1">
        <f t="array" ref="T262">_xll.SNL.Clients.Office.Excel.Functions.SPG($A262, "SP_TOTAL_REV", T$3)</f>
        <v>414382</v>
      </c>
      <c r="U262" s="4" cm="1">
        <f t="array" ref="U262">_xll.SNL.Clients.Office.Excel.Functions.SPG($A262, "SP_TOTAL_REV", U$3)</f>
        <v>529313</v>
      </c>
      <c r="V262" s="4" cm="1">
        <f t="array" ref="V262">_xll.SNL.Clients.Office.Excel.Functions.SPG($A262, "SP_TOTAL_REV", V$3)</f>
        <v>349363</v>
      </c>
      <c r="W262" s="4" cm="1">
        <f t="array" ref="W262">_xll.SNL.Clients.Office.Excel.Functions.SPG($A262, "SP_TOTAL_REV", W$3)</f>
        <v>422431</v>
      </c>
      <c r="X262" s="4" cm="1">
        <f t="array" ref="X262">_xll.SNL.Clients.Office.Excel.Functions.SPG($A262, "SP_TOTAL_REV", X$3)</f>
        <v>327049</v>
      </c>
      <c r="Y262" s="4" cm="1">
        <f t="array" ref="Y262">_xll.SNL.Clients.Office.Excel.Functions.SPG($A262, "SP_TOTAL_REV", Y$3)</f>
        <v>333865</v>
      </c>
      <c r="Z262" s="4" cm="1">
        <f t="array" ref="Z262">_xll.SNL.Clients.Office.Excel.Functions.SPG($A262, "SP_TOTAL_REV", Z$3)</f>
        <v>324854</v>
      </c>
    </row>
    <row r="263" spans="1:26" x14ac:dyDescent="0.3">
      <c r="A263" s="11" t="s">
        <v>1275</v>
      </c>
      <c r="B263" s="4" cm="1">
        <f t="array" ref="B263">_xll.SNL.Clients.Office.Excel.Functions.SPG($A263, "SP_TOTAL_REV", B$3)</f>
        <v>280811</v>
      </c>
      <c r="C263" s="4" cm="1">
        <f t="array" ref="C263">_xll.SNL.Clients.Office.Excel.Functions.SPG($A263, "SP_TOTAL_REV", C$3)</f>
        <v>279405</v>
      </c>
      <c r="D263" s="4" cm="1">
        <f t="array" ref="D263">_xll.SNL.Clients.Office.Excel.Functions.SPG($A263, "SP_TOTAL_REV", D$3)</f>
        <v>278198</v>
      </c>
      <c r="E263" s="4" cm="1">
        <f t="array" ref="E263">_xll.SNL.Clients.Office.Excel.Functions.SPG($A263, "SP_TOTAL_REV", E$3)</f>
        <v>256205</v>
      </c>
      <c r="F263" s="4" cm="1">
        <f t="array" ref="F263">_xll.SNL.Clients.Office.Excel.Functions.SPG($A263, "SP_TOTAL_REV", F$3)</f>
        <v>248655</v>
      </c>
      <c r="G263" s="4" cm="1">
        <f t="array" ref="G263">_xll.SNL.Clients.Office.Excel.Functions.SPG($A263, "SP_TOTAL_REV", G$3)</f>
        <v>249046</v>
      </c>
      <c r="H263" s="4" cm="1">
        <f t="array" ref="H263">_xll.SNL.Clients.Office.Excel.Functions.SPG($A263, "SP_TOTAL_REV", H$3)</f>
        <v>246196</v>
      </c>
      <c r="I263" s="4" cm="1">
        <f t="array" ref="I263">_xll.SNL.Clients.Office.Excel.Functions.SPG($A263, "SP_TOTAL_REV", I$3)</f>
        <v>252203</v>
      </c>
      <c r="J263" s="4" cm="1">
        <f t="array" ref="J263">_xll.SNL.Clients.Office.Excel.Functions.SPG($A263, "SP_TOTAL_REV", J$3)</f>
        <v>221669</v>
      </c>
      <c r="K263" s="4" cm="1">
        <f t="array" ref="K263">_xll.SNL.Clients.Office.Excel.Functions.SPG($A263, "SP_TOTAL_REV", K$3)</f>
        <v>147568</v>
      </c>
      <c r="L263" s="4" cm="1">
        <f t="array" ref="L263">_xll.SNL.Clients.Office.Excel.Functions.SPG($A263, "SP_TOTAL_REV", L$3)</f>
        <v>243178</v>
      </c>
      <c r="M263" s="4" cm="1">
        <f t="array" ref="M263">_xll.SNL.Clients.Office.Excel.Functions.SPG($A263, "SP_TOTAL_REV", M$3)</f>
        <v>246529</v>
      </c>
      <c r="N263" s="4" cm="1">
        <f t="array" ref="N263">_xll.SNL.Clients.Office.Excel.Functions.SPG($A263, "SP_TOTAL_REV", N$3)</f>
        <v>250509</v>
      </c>
      <c r="O263" s="4" cm="1">
        <f t="array" ref="O263">_xll.SNL.Clients.Office.Excel.Functions.SPG($A263, "SP_TOTAL_REV", O$3)</f>
        <v>250675</v>
      </c>
      <c r="P263" s="4" cm="1">
        <f t="array" ref="P263">_xll.SNL.Clients.Office.Excel.Functions.SPG($A263, "SP_TOTAL_REV", P$3)</f>
        <v>282477</v>
      </c>
      <c r="Q263" s="4" cm="1">
        <f t="array" ref="Q263">_xll.SNL.Clients.Office.Excel.Functions.SPG($A263, "SP_TOTAL_REV", Q$3)</f>
        <v>259302</v>
      </c>
      <c r="R263" s="4" cm="1">
        <f t="array" ref="R263">_xll.SNL.Clients.Office.Excel.Functions.SPG($A263, "SP_TOTAL_REV", R$3)</f>
        <v>270239</v>
      </c>
      <c r="S263" s="4" cm="1">
        <f t="array" ref="S263">_xll.SNL.Clients.Office.Excel.Functions.SPG($A263, "SP_TOTAL_REV", S$3)</f>
        <v>265536</v>
      </c>
      <c r="T263" s="4" cm="1">
        <f t="array" ref="T263">_xll.SNL.Clients.Office.Excel.Functions.SPG($A263, "SP_TOTAL_REV", T$3)</f>
        <v>116304</v>
      </c>
      <c r="U263" s="4" cm="1">
        <f t="array" ref="U263">_xll.SNL.Clients.Office.Excel.Functions.SPG($A263, "SP_TOTAL_REV", U$3)</f>
        <v>256100</v>
      </c>
      <c r="V263" s="4" cm="1">
        <f t="array" ref="V263">_xll.SNL.Clients.Office.Excel.Functions.SPG($A263, "SP_TOTAL_REV", V$3)</f>
        <v>253733</v>
      </c>
      <c r="W263" s="4" cm="1">
        <f t="array" ref="W263">_xll.SNL.Clients.Office.Excel.Functions.SPG($A263, "SP_TOTAL_REV", W$3)</f>
        <v>248322</v>
      </c>
      <c r="X263" s="4" cm="1">
        <f t="array" ref="X263">_xll.SNL.Clients.Office.Excel.Functions.SPG($A263, "SP_TOTAL_REV", X$3)</f>
        <v>232253</v>
      </c>
      <c r="Y263" s="4" cm="1">
        <f t="array" ref="Y263">_xll.SNL.Clients.Office.Excel.Functions.SPG($A263, "SP_TOTAL_REV", Y$3)</f>
        <v>226031</v>
      </c>
      <c r="Z263" s="4" cm="1">
        <f t="array" ref="Z263">_xll.SNL.Clients.Office.Excel.Functions.SPG($A263, "SP_TOTAL_REV", Z$3)</f>
        <v>224682</v>
      </c>
    </row>
    <row r="264" spans="1:26" x14ac:dyDescent="0.3">
      <c r="A264" s="11" t="s">
        <v>1276</v>
      </c>
      <c r="B264" s="4" cm="1">
        <f t="array" ref="B264">_xll.SNL.Clients.Office.Excel.Functions.SPG($A264, "SP_TOTAL_REV", B$3)</f>
        <v>935190</v>
      </c>
      <c r="C264" s="4" cm="1">
        <f t="array" ref="C264">_xll.SNL.Clients.Office.Excel.Functions.SPG($A264, "SP_TOTAL_REV", C$3)</f>
        <v>630703</v>
      </c>
      <c r="D264" s="4" cm="1">
        <f t="array" ref="D264">_xll.SNL.Clients.Office.Excel.Functions.SPG($A264, "SP_TOTAL_REV", D$3)</f>
        <v>340398</v>
      </c>
      <c r="E264" s="4" cm="1">
        <f t="array" ref="E264">_xll.SNL.Clients.Office.Excel.Functions.SPG($A264, "SP_TOTAL_REV", E$3)</f>
        <v>354137</v>
      </c>
      <c r="F264" s="4" cm="1">
        <f t="array" ref="F264">_xll.SNL.Clients.Office.Excel.Functions.SPG($A264, "SP_TOTAL_REV", F$3)</f>
        <v>758320</v>
      </c>
      <c r="G264" s="4" cm="1">
        <f t="array" ref="G264">_xll.SNL.Clients.Office.Excel.Functions.SPG($A264, "SP_TOTAL_REV", G$3)</f>
        <v>605917</v>
      </c>
      <c r="H264" s="4" cm="1">
        <f t="array" ref="H264">_xll.SNL.Clients.Office.Excel.Functions.SPG($A264, "SP_TOTAL_REV", H$3)</f>
        <v>335816</v>
      </c>
      <c r="I264" s="4" cm="1">
        <f t="array" ref="I264">_xll.SNL.Clients.Office.Excel.Functions.SPG($A264, "SP_TOTAL_REV", I$3)</f>
        <v>398114</v>
      </c>
      <c r="J264" s="4" cm="1">
        <f t="array" ref="J264">_xll.SNL.Clients.Office.Excel.Functions.SPG($A264, "SP_TOTAL_REV", J$3)</f>
        <v>1032143</v>
      </c>
      <c r="K264" s="4" cm="1">
        <f t="array" ref="K264">_xll.SNL.Clients.Office.Excel.Functions.SPG($A264, "SP_TOTAL_REV", K$3)</f>
        <v>818208</v>
      </c>
      <c r="L264" s="4" cm="1">
        <f t="array" ref="L264">_xll.SNL.Clients.Office.Excel.Functions.SPG($A264, "SP_TOTAL_REV", L$3)</f>
        <v>359363</v>
      </c>
      <c r="M264" s="4" cm="1">
        <f t="array" ref="M264">_xll.SNL.Clients.Office.Excel.Functions.SPG($A264, "SP_TOTAL_REV", M$3)</f>
        <v>428975</v>
      </c>
      <c r="N264" s="4" cm="1">
        <f t="array" ref="N264">_xll.SNL.Clients.Office.Excel.Functions.SPG($A264, "SP_TOTAL_REV", N$3)</f>
        <v>971459</v>
      </c>
      <c r="O264" s="4" cm="1">
        <f t="array" ref="O264">_xll.SNL.Clients.Office.Excel.Functions.SPG($A264, "SP_TOTAL_REV", O$3)</f>
        <v>593735</v>
      </c>
      <c r="P264" s="4" cm="1">
        <f t="array" ref="P264">_xll.SNL.Clients.Office.Excel.Functions.SPG($A264, "SP_TOTAL_REV", P$3)</f>
        <v>273923</v>
      </c>
      <c r="Q264" s="4" cm="1">
        <f t="array" ref="Q264">_xll.SNL.Clients.Office.Excel.Functions.SPG($A264, "SP_TOTAL_REV", Q$3)</f>
        <v>315646</v>
      </c>
      <c r="R264" s="4" cm="1">
        <f t="array" ref="R264">_xll.SNL.Clients.Office.Excel.Functions.SPG($A264, "SP_TOTAL_REV", R$3)</f>
        <v>625293</v>
      </c>
      <c r="S264" s="4" cm="1">
        <f t="array" ref="S264">_xll.SNL.Clients.Office.Excel.Functions.SPG($A264, "SP_TOTAL_REV", S$3)</f>
        <v>484173</v>
      </c>
      <c r="T264" s="4" cm="1">
        <f t="array" ref="T264">_xll.SNL.Clients.Office.Excel.Functions.SPG($A264, "SP_TOTAL_REV", T$3)</f>
        <v>244640</v>
      </c>
      <c r="U264" s="4" cm="1">
        <f t="array" ref="U264">_xll.SNL.Clients.Office.Excel.Functions.SPG($A264, "SP_TOTAL_REV", U$3)</f>
        <v>273287</v>
      </c>
      <c r="V264" s="4" cm="1">
        <f t="array" ref="V264">_xll.SNL.Clients.Office.Excel.Functions.SPG($A264, "SP_TOTAL_REV", V$3)</f>
        <v>528168</v>
      </c>
      <c r="W264" s="4" cm="1">
        <f t="array" ref="W264">_xll.SNL.Clients.Office.Excel.Functions.SPG($A264, "SP_TOTAL_REV", W$3)</f>
        <v>452607</v>
      </c>
      <c r="X264" s="4" cm="1">
        <f t="array" ref="X264">_xll.SNL.Clients.Office.Excel.Functions.SPG($A264, "SP_TOTAL_REV", X$3)</f>
        <v>248563</v>
      </c>
      <c r="Y264" s="4" cm="1">
        <f t="array" ref="Y264">_xll.SNL.Clients.Office.Excel.Functions.SPG($A264, "SP_TOTAL_REV", Y$3)</f>
        <v>290560</v>
      </c>
      <c r="Z264" s="4" cm="1">
        <f t="array" ref="Z264">_xll.SNL.Clients.Office.Excel.Functions.SPG($A264, "SP_TOTAL_REV", Z$3)</f>
        <v>661000</v>
      </c>
    </row>
    <row r="265" spans="1:26" x14ac:dyDescent="0.3">
      <c r="A265" s="11" t="s">
        <v>1277</v>
      </c>
      <c r="B265" s="4" cm="1">
        <f t="array" ref="B265">_xll.SNL.Clients.Office.Excel.Functions.SPG($A265, "SP_TOTAL_REV", B$3)</f>
        <v>266607</v>
      </c>
      <c r="C265" s="4" cm="1">
        <f t="array" ref="C265">_xll.SNL.Clients.Office.Excel.Functions.SPG($A265, "SP_TOTAL_REV", C$3)</f>
        <v>263939</v>
      </c>
      <c r="D265" s="4" cm="1">
        <f t="array" ref="D265">_xll.SNL.Clients.Office.Excel.Functions.SPG($A265, "SP_TOTAL_REV", D$3)</f>
        <v>252210</v>
      </c>
      <c r="E265" s="4" cm="1">
        <f t="array" ref="E265">_xll.SNL.Clients.Office.Excel.Functions.SPG($A265, "SP_TOTAL_REV", E$3)</f>
        <v>242327</v>
      </c>
      <c r="F265" s="4" cm="1">
        <f t="array" ref="F265">_xll.SNL.Clients.Office.Excel.Functions.SPG($A265, "SP_TOTAL_REV", F$3)</f>
        <v>228846</v>
      </c>
      <c r="G265" s="4" cm="1">
        <f t="array" ref="G265">_xll.SNL.Clients.Office.Excel.Functions.SPG($A265, "SP_TOTAL_REV", G$3)</f>
        <v>218856</v>
      </c>
      <c r="H265" s="4" cm="1">
        <f t="array" ref="H265">_xll.SNL.Clients.Office.Excel.Functions.SPG($A265, "SP_TOTAL_REV", H$3)</f>
        <v>207185</v>
      </c>
      <c r="I265" s="4" cm="1">
        <f t="array" ref="I265">_xll.SNL.Clients.Office.Excel.Functions.SPG($A265, "SP_TOTAL_REV", I$3)</f>
        <v>190662</v>
      </c>
      <c r="J265" s="4" cm="1">
        <f t="array" ref="J265">_xll.SNL.Clients.Office.Excel.Functions.SPG($A265, "SP_TOTAL_REV", J$3)</f>
        <v>199165</v>
      </c>
      <c r="K265" s="4" cm="1">
        <f t="array" ref="K265">_xll.SNL.Clients.Office.Excel.Functions.SPG($A265, "SP_TOTAL_REV", K$3)</f>
        <v>253270</v>
      </c>
      <c r="L265" s="4" cm="1">
        <f t="array" ref="L265">_xll.SNL.Clients.Office.Excel.Functions.SPG($A265, "SP_TOTAL_REV", L$3)</f>
        <v>254253</v>
      </c>
      <c r="M265" s="4" cm="1">
        <f t="array" ref="M265">_xll.SNL.Clients.Office.Excel.Functions.SPG($A265, "SP_TOTAL_REV", M$3)</f>
        <v>256310</v>
      </c>
      <c r="N265" s="4" cm="1">
        <f t="array" ref="N265">_xll.SNL.Clients.Office.Excel.Functions.SPG($A265, "SP_TOTAL_REV", N$3)</f>
        <v>241350</v>
      </c>
      <c r="O265" s="4" cm="1">
        <f t="array" ref="O265">_xll.SNL.Clients.Office.Excel.Functions.SPG($A265, "SP_TOTAL_REV", O$3)</f>
        <v>225644</v>
      </c>
      <c r="P265" s="4" cm="1">
        <f t="array" ref="P265">_xll.SNL.Clients.Office.Excel.Functions.SPG($A265, "SP_TOTAL_REV", P$3)</f>
        <v>200589</v>
      </c>
      <c r="Q265" s="4" cm="1">
        <f t="array" ref="Q265">_xll.SNL.Clients.Office.Excel.Functions.SPG($A265, "SP_TOTAL_REV", Q$3)</f>
        <v>193387</v>
      </c>
      <c r="R265" s="4" cm="1">
        <f t="array" ref="R265">_xll.SNL.Clients.Office.Excel.Functions.SPG($A265, "SP_TOTAL_REV", R$3)</f>
        <v>169279</v>
      </c>
      <c r="S265" s="4" cm="1">
        <f t="array" ref="S265">_xll.SNL.Clients.Office.Excel.Functions.SPG($A265, "SP_TOTAL_REV", S$3)</f>
        <v>155128</v>
      </c>
      <c r="T265" s="4" cm="1">
        <f t="array" ref="T265">_xll.SNL.Clients.Office.Excel.Functions.SPG($A265, "SP_TOTAL_REV", T$3)</f>
        <v>126492</v>
      </c>
      <c r="U265" s="4" cm="1">
        <f t="array" ref="U265">_xll.SNL.Clients.Office.Excel.Functions.SPG($A265, "SP_TOTAL_REV", U$3)</f>
        <v>134948</v>
      </c>
      <c r="V265" s="4" cm="1">
        <f t="array" ref="V265">_xll.SNL.Clients.Office.Excel.Functions.SPG($A265, "SP_TOTAL_REV", V$3)</f>
        <v>139928</v>
      </c>
      <c r="W265" s="4" cm="1">
        <f t="array" ref="W265">_xll.SNL.Clients.Office.Excel.Functions.SPG($A265, "SP_TOTAL_REV", W$3)</f>
        <v>120558</v>
      </c>
      <c r="X265" s="4" cm="1">
        <f t="array" ref="X265">_xll.SNL.Clients.Office.Excel.Functions.SPG($A265, "SP_TOTAL_REV", X$3)</f>
        <v>62935</v>
      </c>
      <c r="Y265" s="4" cm="1">
        <f t="array" ref="Y265">_xll.SNL.Clients.Office.Excel.Functions.SPG($A265, "SP_TOTAL_REV", Y$3)</f>
        <v>61511</v>
      </c>
      <c r="Z265" s="4" cm="1">
        <f t="array" ref="Z265">_xll.SNL.Clients.Office.Excel.Functions.SPG($A265, "SP_TOTAL_REV", Z$3)</f>
        <v>60892</v>
      </c>
    </row>
    <row r="266" spans="1:26" x14ac:dyDescent="0.3">
      <c r="A266" s="11" t="s">
        <v>1278</v>
      </c>
      <c r="B266" s="4" cm="1">
        <f t="array" ref="B266">_xll.SNL.Clients.Office.Excel.Functions.SPG($A266, "SP_TOTAL_REV", B$3)</f>
        <v>1332972</v>
      </c>
      <c r="C266" s="4" cm="1">
        <f t="array" ref="C266">_xll.SNL.Clients.Office.Excel.Functions.SPG($A266, "SP_TOTAL_REV", C$3)</f>
        <v>1346418</v>
      </c>
      <c r="D266" s="4" cm="1">
        <f t="array" ref="D266">_xll.SNL.Clients.Office.Excel.Functions.SPG($A266, "SP_TOTAL_REV", D$3)</f>
        <v>1278546</v>
      </c>
      <c r="E266" s="4" cm="1">
        <f t="array" ref="E266">_xll.SNL.Clients.Office.Excel.Functions.SPG($A266, "SP_TOTAL_REV", E$3)</f>
        <v>1227186</v>
      </c>
      <c r="F266" s="4" cm="1">
        <f t="array" ref="F266">_xll.SNL.Clients.Office.Excel.Functions.SPG($A266, "SP_TOTAL_REV", F$3)</f>
        <v>1146052</v>
      </c>
      <c r="G266" s="4" cm="1">
        <f t="array" ref="G266">_xll.SNL.Clients.Office.Excel.Functions.SPG($A266, "SP_TOTAL_REV", G$3)</f>
        <v>1124390</v>
      </c>
      <c r="H266" s="4" cm="1">
        <f t="array" ref="H266">_xll.SNL.Clients.Office.Excel.Functions.SPG($A266, "SP_TOTAL_REV", H$3)</f>
        <v>1093014</v>
      </c>
      <c r="I266" s="4" cm="1">
        <f t="array" ref="I266">_xll.SNL.Clients.Office.Excel.Functions.SPG($A266, "SP_TOTAL_REV", I$3)</f>
        <v>1069072</v>
      </c>
      <c r="J266" s="4" cm="1">
        <f t="array" ref="J266">_xll.SNL.Clients.Office.Excel.Functions.SPG($A266, "SP_TOTAL_REV", J$3)</f>
        <v>1015848</v>
      </c>
      <c r="K266" s="4" cm="1">
        <f t="array" ref="K266">_xll.SNL.Clients.Office.Excel.Functions.SPG($A266, "SP_TOTAL_REV", K$3)</f>
        <v>1027213</v>
      </c>
      <c r="L266" s="4" cm="1">
        <f t="array" ref="L266">_xll.SNL.Clients.Office.Excel.Functions.SPG($A266, "SP_TOTAL_REV", L$3)</f>
        <v>1020918</v>
      </c>
      <c r="M266" s="4" cm="1">
        <f t="array" ref="M266">_xll.SNL.Clients.Office.Excel.Functions.SPG($A266, "SP_TOTAL_REV", M$3)</f>
        <v>980820</v>
      </c>
      <c r="N266" s="4" cm="1">
        <f t="array" ref="N266">_xll.SNL.Clients.Office.Excel.Functions.SPG($A266, "SP_TOTAL_REV", N$3)</f>
        <v>915784</v>
      </c>
      <c r="O266" s="4" cm="1">
        <f t="array" ref="O266">_xll.SNL.Clients.Office.Excel.Functions.SPG($A266, "SP_TOTAL_REV", O$3)</f>
        <v>927194</v>
      </c>
      <c r="P266" s="4" cm="1">
        <f t="array" ref="P266">_xll.SNL.Clients.Office.Excel.Functions.SPG($A266, "SP_TOTAL_REV", P$3)</f>
        <v>891937</v>
      </c>
      <c r="Q266" s="4" cm="1">
        <f t="array" ref="Q266">_xll.SNL.Clients.Office.Excel.Functions.SPG($A266, "SP_TOTAL_REV", Q$3)</f>
        <v>860272</v>
      </c>
      <c r="R266" s="4" cm="1">
        <f t="array" ref="R266">_xll.SNL.Clients.Office.Excel.Functions.SPG($A266, "SP_TOTAL_REV", R$3)</f>
        <v>759237</v>
      </c>
      <c r="S266" s="4" cm="1">
        <f t="array" ref="S266">_xll.SNL.Clients.Office.Excel.Functions.SPG($A266, "SP_TOTAL_REV", S$3)</f>
        <v>804713</v>
      </c>
      <c r="T266" s="4" cm="1">
        <f t="array" ref="T266">_xll.SNL.Clients.Office.Excel.Functions.SPG($A266, "SP_TOTAL_REV", T$3)</f>
        <v>781609</v>
      </c>
      <c r="U266" s="4" cm="1">
        <f t="array" ref="U266">_xll.SNL.Clients.Office.Excel.Functions.SPG($A266, "SP_TOTAL_REV", U$3)</f>
        <v>740848</v>
      </c>
      <c r="V266" s="4" cm="1">
        <f t="array" ref="V266">_xll.SNL.Clients.Office.Excel.Functions.SPG($A266, "SP_TOTAL_REV", V$3)</f>
        <v>705440</v>
      </c>
      <c r="W266" s="4" cm="1">
        <f t="array" ref="W266">_xll.SNL.Clients.Office.Excel.Functions.SPG($A266, "SP_TOTAL_REV", W$3)</f>
        <v>720779</v>
      </c>
      <c r="X266" s="4" cm="1">
        <f t="array" ref="X266">_xll.SNL.Clients.Office.Excel.Functions.SPG($A266, "SP_TOTAL_REV", X$3)</f>
        <v>615880</v>
      </c>
      <c r="Y266" s="4" cm="1">
        <f t="array" ref="Y266">_xll.SNL.Clients.Office.Excel.Functions.SPG($A266, "SP_TOTAL_REV", Y$3)</f>
        <v>497266</v>
      </c>
      <c r="Z266" s="4" cm="1">
        <f t="array" ref="Z266">_xll.SNL.Clients.Office.Excel.Functions.SPG($A266, "SP_TOTAL_REV", Z$3)</f>
        <v>476492</v>
      </c>
    </row>
    <row r="267" spans="1:26" x14ac:dyDescent="0.3">
      <c r="A267" s="11" t="s">
        <v>1279</v>
      </c>
      <c r="B267" s="4" cm="1">
        <f t="array" ref="B267">_xll.SNL.Clients.Office.Excel.Functions.SPG($A267, "SP_TOTAL_REV", B$3)</f>
        <v>229762</v>
      </c>
      <c r="C267" s="4" cm="1">
        <f t="array" ref="C267">_xll.SNL.Clients.Office.Excel.Functions.SPG($A267, "SP_TOTAL_REV", C$3)</f>
        <v>230741</v>
      </c>
      <c r="D267" s="4" cm="1">
        <f t="array" ref="D267">_xll.SNL.Clients.Office.Excel.Functions.SPG($A267, "SP_TOTAL_REV", D$3)</f>
        <v>211784</v>
      </c>
      <c r="E267" s="4" cm="1">
        <f t="array" ref="E267">_xll.SNL.Clients.Office.Excel.Functions.SPG($A267, "SP_TOTAL_REV", E$3)</f>
        <v>212963</v>
      </c>
      <c r="F267" s="4" cm="1">
        <f t="array" ref="F267">_xll.SNL.Clients.Office.Excel.Functions.SPG($A267, "SP_TOTAL_REV", F$3)</f>
        <v>224166</v>
      </c>
      <c r="G267" s="4" cm="1">
        <f t="array" ref="G267">_xll.SNL.Clients.Office.Excel.Functions.SPG($A267, "SP_TOTAL_REV", G$3)</f>
        <v>241340</v>
      </c>
      <c r="H267" s="4" cm="1">
        <f t="array" ref="H267">_xll.SNL.Clients.Office.Excel.Functions.SPG($A267, "SP_TOTAL_REV", H$3)</f>
        <v>208056</v>
      </c>
      <c r="I267" s="4" cm="1">
        <f t="array" ref="I267">_xll.SNL.Clients.Office.Excel.Functions.SPG($A267, "SP_TOTAL_REV", I$3)</f>
        <v>194796</v>
      </c>
      <c r="J267" s="4" cm="1">
        <f t="array" ref="J267">_xll.SNL.Clients.Office.Excel.Functions.SPG($A267, "SP_TOTAL_REV", J$3)</f>
        <v>185232</v>
      </c>
      <c r="K267" s="4" cm="1">
        <f t="array" ref="K267">_xll.SNL.Clients.Office.Excel.Functions.SPG($A267, "SP_TOTAL_REV", K$3)</f>
        <v>205486</v>
      </c>
      <c r="L267" s="4" cm="1">
        <f t="array" ref="L267">_xll.SNL.Clients.Office.Excel.Functions.SPG($A267, "SP_TOTAL_REV", L$3)</f>
        <v>175885</v>
      </c>
      <c r="M267" s="4" cm="1">
        <f t="array" ref="M267">_xll.SNL.Clients.Office.Excel.Functions.SPG($A267, "SP_TOTAL_REV", M$3)</f>
        <v>169078</v>
      </c>
      <c r="N267" s="4" cm="1">
        <f t="array" ref="N267">_xll.SNL.Clients.Office.Excel.Functions.SPG($A267, "SP_TOTAL_REV", N$3)</f>
        <v>183710</v>
      </c>
      <c r="O267" s="4" cm="1">
        <f t="array" ref="O267">_xll.SNL.Clients.Office.Excel.Functions.SPG($A267, "SP_TOTAL_REV", O$3)</f>
        <v>190989</v>
      </c>
      <c r="P267" s="4" cm="1">
        <f t="array" ref="P267">_xll.SNL.Clients.Office.Excel.Functions.SPG($A267, "SP_TOTAL_REV", P$3)</f>
        <v>158842</v>
      </c>
      <c r="Q267" s="4" cm="1">
        <f t="array" ref="Q267">_xll.SNL.Clients.Office.Excel.Functions.SPG($A267, "SP_TOTAL_REV", Q$3)</f>
        <v>146901</v>
      </c>
      <c r="R267" s="4" cm="1">
        <f t="array" ref="R267">_xll.SNL.Clients.Office.Excel.Functions.SPG($A267, "SP_TOTAL_REV", R$3)</f>
        <v>166352</v>
      </c>
      <c r="S267" s="4" cm="1">
        <f t="array" ref="S267">_xll.SNL.Clients.Office.Excel.Functions.SPG($A267, "SP_TOTAL_REV", S$3)</f>
        <v>179382</v>
      </c>
      <c r="T267" s="4" cm="1">
        <f t="array" ref="T267">_xll.SNL.Clients.Office.Excel.Functions.SPG($A267, "SP_TOTAL_REV", T$3)</f>
        <v>158947</v>
      </c>
      <c r="U267" s="4" cm="1">
        <f t="array" ref="U267">_xll.SNL.Clients.Office.Excel.Functions.SPG($A267, "SP_TOTAL_REV", U$3)</f>
        <v>174900</v>
      </c>
      <c r="V267" s="4" cm="1">
        <f t="array" ref="V267">_xll.SNL.Clients.Office.Excel.Functions.SPG($A267, "SP_TOTAL_REV", V$3)</f>
        <v>192113</v>
      </c>
      <c r="W267" s="4" cm="1">
        <f t="array" ref="W267">_xll.SNL.Clients.Office.Excel.Functions.SPG($A267, "SP_TOTAL_REV", W$3)</f>
        <v>192442</v>
      </c>
      <c r="X267" s="4" cm="1">
        <f t="array" ref="X267">_xll.SNL.Clients.Office.Excel.Functions.SPG($A267, "SP_TOTAL_REV", X$3)</f>
        <v>170499</v>
      </c>
      <c r="Y267" s="4" cm="1">
        <f t="array" ref="Y267">_xll.SNL.Clients.Office.Excel.Functions.SPG($A267, "SP_TOTAL_REV", Y$3)</f>
        <v>184065</v>
      </c>
      <c r="Z267" s="4" cm="1">
        <f t="array" ref="Z267">_xll.SNL.Clients.Office.Excel.Functions.SPG($A267, "SP_TOTAL_REV", Z$3)</f>
        <v>199038</v>
      </c>
    </row>
    <row r="268" spans="1:26" x14ac:dyDescent="0.3">
      <c r="A268" s="11" t="s">
        <v>1280</v>
      </c>
      <c r="B268" s="4" cm="1">
        <f t="array" ref="B268">_xll.SNL.Clients.Office.Excel.Functions.SPG($A268, "SP_TOTAL_REV", B$3)</f>
        <v>2312800</v>
      </c>
      <c r="C268" s="4" cm="1">
        <f t="array" ref="C268">_xll.SNL.Clients.Office.Excel.Functions.SPG($A268, "SP_TOTAL_REV", C$3)</f>
        <v>2598100</v>
      </c>
      <c r="D268" s="4" cm="1">
        <f t="array" ref="D268">_xll.SNL.Clients.Office.Excel.Functions.SPG($A268, "SP_TOTAL_REV", D$3)</f>
        <v>2741400</v>
      </c>
      <c r="E268" s="4" cm="1">
        <f t="array" ref="E268">_xll.SNL.Clients.Office.Excel.Functions.SPG($A268, "SP_TOTAL_REV", E$3)</f>
        <v>2846900</v>
      </c>
      <c r="F268" s="4" cm="1">
        <f t="array" ref="F268">_xll.SNL.Clients.Office.Excel.Functions.SPG($A268, "SP_TOTAL_REV", F$3)</f>
        <v>2543800</v>
      </c>
      <c r="G268" s="4" cm="1">
        <f t="array" ref="G268">_xll.SNL.Clients.Office.Excel.Functions.SPG($A268, "SP_TOTAL_REV", G$3)</f>
        <v>2466800</v>
      </c>
      <c r="H268" s="4" cm="1">
        <f t="array" ref="H268">_xll.SNL.Clients.Office.Excel.Functions.SPG($A268, "SP_TOTAL_REV", H$3)</f>
        <v>2509900</v>
      </c>
      <c r="I268" s="4" cm="1">
        <f t="array" ref="I268">_xll.SNL.Clients.Office.Excel.Functions.SPG($A268, "SP_TOTAL_REV", I$3)</f>
        <v>2413100</v>
      </c>
      <c r="J268" s="4" cm="1">
        <f t="array" ref="J268">_xll.SNL.Clients.Office.Excel.Functions.SPG($A268, "SP_TOTAL_REV", J$3)</f>
        <v>2268100</v>
      </c>
      <c r="K268" s="4" cm="1">
        <f t="array" ref="K268">_xll.SNL.Clients.Office.Excel.Functions.SPG($A268, "SP_TOTAL_REV", K$3)</f>
        <v>2203600</v>
      </c>
      <c r="L268" s="4" cm="1">
        <f t="array" ref="L268">_xll.SNL.Clients.Office.Excel.Functions.SPG($A268, "SP_TOTAL_REV", L$3)</f>
        <v>2066700</v>
      </c>
      <c r="M268" s="4" cm="1">
        <f t="array" ref="M268">_xll.SNL.Clients.Office.Excel.Functions.SPG($A268, "SP_TOTAL_REV", M$3)</f>
        <v>2066000</v>
      </c>
      <c r="N268" s="4" cm="1">
        <f t="array" ref="N268">_xll.SNL.Clients.Office.Excel.Functions.SPG($A268, "SP_TOTAL_REV", N$3)</f>
        <v>1945700</v>
      </c>
      <c r="O268" s="4" t="str" cm="1">
        <f t="array" ref="O268">_xll.SNL.Clients.Office.Excel.Functions.SPG($A268, "SP_TOTAL_REV", O$3)</f>
        <v>NA</v>
      </c>
      <c r="P268" s="4" cm="1">
        <f t="array" ref="P268">_xll.SNL.Clients.Office.Excel.Functions.SPG($A268, "SP_TOTAL_REV", P$3)</f>
        <v>2063000</v>
      </c>
      <c r="Q268" s="4" cm="1">
        <f t="array" ref="Q268">_xll.SNL.Clients.Office.Excel.Functions.SPG($A268, "SP_TOTAL_REV", Q$3)</f>
        <v>2208800</v>
      </c>
      <c r="R268" s="4" cm="1">
        <f t="array" ref="R268">_xll.SNL.Clients.Office.Excel.Functions.SPG($A268, "SP_TOTAL_REV", R$3)</f>
        <v>1889000</v>
      </c>
      <c r="S268" s="4" cm="1">
        <f t="array" ref="S268">_xll.SNL.Clients.Office.Excel.Functions.SPG($A268, "SP_TOTAL_REV", S$3)</f>
        <v>1576500</v>
      </c>
      <c r="T268" s="4" cm="1">
        <f t="array" ref="T268">_xll.SNL.Clients.Office.Excel.Functions.SPG($A268, "SP_TOTAL_REV", T$3)</f>
        <v>1784200</v>
      </c>
      <c r="U268" s="4" cm="1">
        <f t="array" ref="U268">_xll.SNL.Clients.Office.Excel.Functions.SPG($A268, "SP_TOTAL_REV", U$3)</f>
        <v>1580800</v>
      </c>
      <c r="V268" s="4" cm="1">
        <f t="array" ref="V268">_xll.SNL.Clients.Office.Excel.Functions.SPG($A268, "SP_TOTAL_REV", V$3)</f>
        <v>1796700</v>
      </c>
      <c r="W268" s="4" cm="1">
        <f t="array" ref="W268">_xll.SNL.Clients.Office.Excel.Functions.SPG($A268, "SP_TOTAL_REV", W$3)</f>
        <v>1695100</v>
      </c>
      <c r="X268" s="4" cm="1">
        <f t="array" ref="X268">_xll.SNL.Clients.Office.Excel.Functions.SPG($A268, "SP_TOTAL_REV", X$3)</f>
        <v>2195700</v>
      </c>
      <c r="Y268" s="4" cm="1">
        <f t="array" ref="Y268">_xll.SNL.Clients.Office.Excel.Functions.SPG($A268, "SP_TOTAL_REV", Y$3)</f>
        <v>2392700</v>
      </c>
      <c r="Z268" s="4" cm="1">
        <f t="array" ref="Z268">_xll.SNL.Clients.Office.Excel.Functions.SPG($A268, "SP_TOTAL_REV", Z$3)</f>
        <v>1990200</v>
      </c>
    </row>
    <row r="269" spans="1:26" x14ac:dyDescent="0.3">
      <c r="A269" s="11" t="s">
        <v>1281</v>
      </c>
      <c r="B269" s="4" cm="1">
        <f t="array" ref="B269">_xll.SNL.Clients.Office.Excel.Functions.SPG($A269, "SP_TOTAL_REV", B$3)</f>
        <v>2375000</v>
      </c>
      <c r="C269" s="4" cm="1">
        <f t="array" ref="C269">_xll.SNL.Clients.Office.Excel.Functions.SPG($A269, "SP_TOTAL_REV", C$3)</f>
        <v>2185000</v>
      </c>
      <c r="D269" s="4" cm="1">
        <f t="array" ref="D269">_xll.SNL.Clients.Office.Excel.Functions.SPG($A269, "SP_TOTAL_REV", D$3)</f>
        <v>2178000</v>
      </c>
      <c r="E269" s="4" cm="1">
        <f t="array" ref="E269">_xll.SNL.Clients.Office.Excel.Functions.SPG($A269, "SP_TOTAL_REV", E$3)</f>
        <v>2193000</v>
      </c>
      <c r="F269" s="4" cm="1">
        <f t="array" ref="F269">_xll.SNL.Clients.Office.Excel.Functions.SPG($A269, "SP_TOTAL_REV", F$3)</f>
        <v>2387000</v>
      </c>
      <c r="G269" s="4" cm="1">
        <f t="array" ref="G269">_xll.SNL.Clients.Office.Excel.Functions.SPG($A269, "SP_TOTAL_REV", G$3)</f>
        <v>2804000</v>
      </c>
      <c r="H269" s="4" cm="1">
        <f t="array" ref="H269">_xll.SNL.Clients.Office.Excel.Functions.SPG($A269, "SP_TOTAL_REV", H$3)</f>
        <v>2913000</v>
      </c>
      <c r="I269" s="4" cm="1">
        <f t="array" ref="I269">_xll.SNL.Clients.Office.Excel.Functions.SPG($A269, "SP_TOTAL_REV", I$3)</f>
        <v>2352000</v>
      </c>
      <c r="J269" s="4" cm="1">
        <f t="array" ref="J269">_xll.SNL.Clients.Office.Excel.Functions.SPG($A269, "SP_TOTAL_REV", J$3)</f>
        <v>2592000</v>
      </c>
      <c r="K269" s="4" cm="1">
        <f t="array" ref="K269">_xll.SNL.Clients.Office.Excel.Functions.SPG($A269, "SP_TOTAL_REV", K$3)</f>
        <v>3199000</v>
      </c>
      <c r="L269" s="4" cm="1">
        <f t="array" ref="L269">_xll.SNL.Clients.Office.Excel.Functions.SPG($A269, "SP_TOTAL_REV", L$3)</f>
        <v>3643000</v>
      </c>
      <c r="M269" s="4" cm="1">
        <f t="array" ref="M269">_xll.SNL.Clients.Office.Excel.Functions.SPG($A269, "SP_TOTAL_REV", M$3)</f>
        <v>4014000</v>
      </c>
      <c r="N269" s="4" cm="1">
        <f t="array" ref="N269">_xll.SNL.Clients.Office.Excel.Functions.SPG($A269, "SP_TOTAL_REV", N$3)</f>
        <v>3407000</v>
      </c>
      <c r="O269" s="4" cm="1">
        <f t="array" ref="O269">_xll.SNL.Clients.Office.Excel.Functions.SPG($A269, "SP_TOTAL_REV", O$3)</f>
        <v>3028000</v>
      </c>
      <c r="P269" s="4" cm="1">
        <f t="array" ref="P269">_xll.SNL.Clients.Office.Excel.Functions.SPG($A269, "SP_TOTAL_REV", P$3)</f>
        <v>2720000</v>
      </c>
      <c r="Q269" s="4" cm="1">
        <f t="array" ref="Q269">_xll.SNL.Clients.Office.Excel.Functions.SPG($A269, "SP_TOTAL_REV", Q$3)</f>
        <v>2473000</v>
      </c>
      <c r="R269" s="4" cm="1">
        <f t="array" ref="R269">_xll.SNL.Clients.Office.Excel.Functions.SPG($A269, "SP_TOTAL_REV", R$3)</f>
        <v>2247000</v>
      </c>
      <c r="S269" s="4" cm="1">
        <f t="array" ref="S269">_xll.SNL.Clients.Office.Excel.Functions.SPG($A269, "SP_TOTAL_REV", S$3)</f>
        <v>1590000</v>
      </c>
      <c r="T269" s="4" cm="1">
        <f t="array" ref="T269">_xll.SNL.Clients.Office.Excel.Functions.SPG($A269, "SP_TOTAL_REV", T$3)</f>
        <v>1326000</v>
      </c>
      <c r="U269" s="4" cm="1">
        <f t="array" ref="U269">_xll.SNL.Clients.Office.Excel.Functions.SPG($A269, "SP_TOTAL_REV", U$3)</f>
        <v>1023000</v>
      </c>
      <c r="V269" s="4" cm="1">
        <f t="array" ref="V269">_xll.SNL.Clients.Office.Excel.Functions.SPG($A269, "SP_TOTAL_REV", V$3)</f>
        <v>1570000</v>
      </c>
      <c r="W269" s="4" cm="1">
        <f t="array" ref="W269">_xll.SNL.Clients.Office.Excel.Functions.SPG($A269, "SP_TOTAL_REV", W$3)</f>
        <v>1822000</v>
      </c>
      <c r="X269" s="4" cm="1">
        <f t="array" ref="X269">_xll.SNL.Clients.Office.Excel.Functions.SPG($A269, "SP_TOTAL_REV", X$3)</f>
        <v>1771000</v>
      </c>
      <c r="Y269" s="4" cm="1">
        <f t="array" ref="Y269">_xll.SNL.Clients.Office.Excel.Functions.SPG($A269, "SP_TOTAL_REV", Y$3)</f>
        <v>1848000</v>
      </c>
      <c r="Z269" s="4" cm="1">
        <f t="array" ref="Z269">_xll.SNL.Clients.Office.Excel.Functions.SPG($A269, "SP_TOTAL_REV", Z$3)</f>
        <v>1572000</v>
      </c>
    </row>
    <row r="270" spans="1:26" x14ac:dyDescent="0.3">
      <c r="A270" s="11" t="s">
        <v>1282</v>
      </c>
      <c r="B270" s="4" cm="1">
        <f t="array" ref="B270">_xll.SNL.Clients.Office.Excel.Functions.SPG($A270, "SP_TOTAL_REV", B$3)</f>
        <v>2530000</v>
      </c>
      <c r="C270" s="4" cm="1">
        <f t="array" ref="C270">_xll.SNL.Clients.Office.Excel.Functions.SPG($A270, "SP_TOTAL_REV", C$3)</f>
        <v>2840000</v>
      </c>
      <c r="D270" s="4" cm="1">
        <f t="array" ref="D270">_xll.SNL.Clients.Office.Excel.Functions.SPG($A270, "SP_TOTAL_REV", D$3)</f>
        <v>3046000</v>
      </c>
      <c r="E270" s="4" cm="1">
        <f t="array" ref="E270">_xll.SNL.Clients.Office.Excel.Functions.SPG($A270, "SP_TOTAL_REV", E$3)</f>
        <v>2789000</v>
      </c>
      <c r="F270" s="4" cm="1">
        <f t="array" ref="F270">_xll.SNL.Clients.Office.Excel.Functions.SPG($A270, "SP_TOTAL_REV", F$3)</f>
        <v>2017000</v>
      </c>
      <c r="G270" s="4" cm="1">
        <f t="array" ref="G270">_xll.SNL.Clients.Office.Excel.Functions.SPG($A270, "SP_TOTAL_REV", G$3)</f>
        <v>2304000</v>
      </c>
      <c r="H270" s="4" cm="1">
        <f t="array" ref="H270">_xll.SNL.Clients.Office.Excel.Functions.SPG($A270, "SP_TOTAL_REV", H$3)</f>
        <v>2479000</v>
      </c>
      <c r="I270" s="4" cm="1">
        <f t="array" ref="I270">_xll.SNL.Clients.Office.Excel.Functions.SPG($A270, "SP_TOTAL_REV", I$3)</f>
        <v>2563000</v>
      </c>
      <c r="J270" s="4" cm="1">
        <f t="array" ref="J270">_xll.SNL.Clients.Office.Excel.Functions.SPG($A270, "SP_TOTAL_REV", J$3)</f>
        <v>2331000</v>
      </c>
      <c r="K270" s="4" cm="1">
        <f t="array" ref="K270">_xll.SNL.Clients.Office.Excel.Functions.SPG($A270, "SP_TOTAL_REV", K$3)</f>
        <v>2285000</v>
      </c>
      <c r="L270" s="4" cm="1">
        <f t="array" ref="L270">_xll.SNL.Clients.Office.Excel.Functions.SPG($A270, "SP_TOTAL_REV", L$3)</f>
        <v>2529000</v>
      </c>
      <c r="M270" s="4" cm="1">
        <f t="array" ref="M270">_xll.SNL.Clients.Office.Excel.Functions.SPG($A270, "SP_TOTAL_REV", M$3)</f>
        <v>2601000</v>
      </c>
      <c r="N270" s="4" cm="1">
        <f t="array" ref="N270">_xll.SNL.Clients.Office.Excel.Functions.SPG($A270, "SP_TOTAL_REV", N$3)</f>
        <v>2346000</v>
      </c>
      <c r="O270" s="4" cm="1">
        <f t="array" ref="O270">_xll.SNL.Clients.Office.Excel.Functions.SPG($A270, "SP_TOTAL_REV", O$3)</f>
        <v>2131000</v>
      </c>
      <c r="P270" s="4" cm="1">
        <f t="array" ref="P270">_xll.SNL.Clients.Office.Excel.Functions.SPG($A270, "SP_TOTAL_REV", P$3)</f>
        <v>2213000</v>
      </c>
      <c r="Q270" s="4" cm="1">
        <f t="array" ref="Q270">_xll.SNL.Clients.Office.Excel.Functions.SPG($A270, "SP_TOTAL_REV", Q$3)</f>
        <v>2239000</v>
      </c>
      <c r="R270" s="4" cm="1">
        <f t="array" ref="R270">_xll.SNL.Clients.Office.Excel.Functions.SPG($A270, "SP_TOTAL_REV", R$3)</f>
        <v>1915000</v>
      </c>
      <c r="S270" s="4" cm="1">
        <f t="array" ref="S270">_xll.SNL.Clients.Office.Excel.Functions.SPG($A270, "SP_TOTAL_REV", S$3)</f>
        <v>1925000</v>
      </c>
      <c r="T270" s="4" cm="1">
        <f t="array" ref="T270">_xll.SNL.Clients.Office.Excel.Functions.SPG($A270, "SP_TOTAL_REV", T$3)</f>
        <v>1904000</v>
      </c>
      <c r="U270" s="4" cm="1">
        <f t="array" ref="U270">_xll.SNL.Clients.Office.Excel.Functions.SPG($A270, "SP_TOTAL_REV", U$3)</f>
        <v>1625000</v>
      </c>
      <c r="V270" s="4" cm="1">
        <f t="array" ref="V270">_xll.SNL.Clients.Office.Excel.Functions.SPG($A270, "SP_TOTAL_REV", V$3)</f>
        <v>1601000</v>
      </c>
      <c r="W270" s="4" cm="1">
        <f t="array" ref="W270">_xll.SNL.Clients.Office.Excel.Functions.SPG($A270, "SP_TOTAL_REV", W$3)</f>
        <v>1692000</v>
      </c>
      <c r="X270" s="4" cm="1">
        <f t="array" ref="X270">_xll.SNL.Clients.Office.Excel.Functions.SPG($A270, "SP_TOTAL_REV", X$3)</f>
        <v>1883000</v>
      </c>
      <c r="Y270" s="4" cm="1">
        <f t="array" ref="Y270">_xll.SNL.Clients.Office.Excel.Functions.SPG($A270, "SP_TOTAL_REV", Y$3)</f>
        <v>1918000</v>
      </c>
      <c r="Z270" s="4" cm="1">
        <f t="array" ref="Z270">_xll.SNL.Clients.Office.Excel.Functions.SPG($A270, "SP_TOTAL_REV", Z$3)</f>
        <v>1667000</v>
      </c>
    </row>
    <row r="271" spans="1:26" x14ac:dyDescent="0.3">
      <c r="A271" s="11" t="s">
        <v>1283</v>
      </c>
      <c r="B271" s="4" cm="1">
        <f t="array" ref="B271">_xll.SNL.Clients.Office.Excel.Functions.SPG($A271, "SP_TOTAL_REV", B$3)</f>
        <v>633000</v>
      </c>
      <c r="C271" s="4" cm="1">
        <f t="array" ref="C271">_xll.SNL.Clients.Office.Excel.Functions.SPG($A271, "SP_TOTAL_REV", C$3)</f>
        <v>632000</v>
      </c>
      <c r="D271" s="4" cm="1">
        <f t="array" ref="D271">_xll.SNL.Clients.Office.Excel.Functions.SPG($A271, "SP_TOTAL_REV", D$3)</f>
        <v>664000</v>
      </c>
      <c r="E271" s="4" cm="1">
        <f t="array" ref="E271">_xll.SNL.Clients.Office.Excel.Functions.SPG($A271, "SP_TOTAL_REV", E$3)</f>
        <v>692000</v>
      </c>
      <c r="F271" s="4" cm="1">
        <f t="array" ref="F271">_xll.SNL.Clients.Office.Excel.Functions.SPG($A271, "SP_TOTAL_REV", F$3)</f>
        <v>644000</v>
      </c>
      <c r="G271" s="4" cm="1">
        <f t="array" ref="G271">_xll.SNL.Clients.Office.Excel.Functions.SPG($A271, "SP_TOTAL_REV", G$3)</f>
        <v>668000</v>
      </c>
      <c r="H271" s="4" cm="1">
        <f t="array" ref="H271">_xll.SNL.Clients.Office.Excel.Functions.SPG($A271, "SP_TOTAL_REV", H$3)</f>
        <v>690000</v>
      </c>
      <c r="I271" s="4" cm="1">
        <f t="array" ref="I271">_xll.SNL.Clients.Office.Excel.Functions.SPG($A271, "SP_TOTAL_REV", I$3)</f>
        <v>727000</v>
      </c>
      <c r="J271" s="4" cm="1">
        <f t="array" ref="J271">_xll.SNL.Clients.Office.Excel.Functions.SPG($A271, "SP_TOTAL_REV", J$3)</f>
        <v>662000</v>
      </c>
      <c r="K271" s="4" cm="1">
        <f t="array" ref="K271">_xll.SNL.Clients.Office.Excel.Functions.SPG($A271, "SP_TOTAL_REV", K$3)</f>
        <v>673000</v>
      </c>
      <c r="L271" s="4" cm="1">
        <f t="array" ref="L271">_xll.SNL.Clients.Office.Excel.Functions.SPG($A271, "SP_TOTAL_REV", L$3)</f>
        <v>667000</v>
      </c>
      <c r="M271" s="4" cm="1">
        <f t="array" ref="M271">_xll.SNL.Clients.Office.Excel.Functions.SPG($A271, "SP_TOTAL_REV", M$3)</f>
        <v>701000</v>
      </c>
      <c r="N271" s="4" cm="1">
        <f t="array" ref="N271">_xll.SNL.Clients.Office.Excel.Functions.SPG($A271, "SP_TOTAL_REV", N$3)</f>
        <v>479000</v>
      </c>
      <c r="O271" s="4" cm="1">
        <f t="array" ref="O271">_xll.SNL.Clients.Office.Excel.Functions.SPG($A271, "SP_TOTAL_REV", O$3)</f>
        <v>451000</v>
      </c>
      <c r="P271" s="4" cm="1">
        <f t="array" ref="P271">_xll.SNL.Clients.Office.Excel.Functions.SPG($A271, "SP_TOTAL_REV", P$3)</f>
        <v>423000</v>
      </c>
      <c r="Q271" s="4" cm="1">
        <f t="array" ref="Q271">_xll.SNL.Clients.Office.Excel.Functions.SPG($A271, "SP_TOTAL_REV", Q$3)</f>
        <v>321000</v>
      </c>
      <c r="R271" s="4" cm="1">
        <f t="array" ref="R271">_xll.SNL.Clients.Office.Excel.Functions.SPG($A271, "SP_TOTAL_REV", R$3)</f>
        <v>161000</v>
      </c>
      <c r="S271" s="4" cm="1">
        <f t="array" ref="S271">_xll.SNL.Clients.Office.Excel.Functions.SPG($A271, "SP_TOTAL_REV", S$3)</f>
        <v>107000</v>
      </c>
      <c r="T271" s="4" cm="1">
        <f t="array" ref="T271">_xll.SNL.Clients.Office.Excel.Functions.SPG($A271, "SP_TOTAL_REV", T$3)</f>
        <v>91000</v>
      </c>
      <c r="U271" s="4" cm="1">
        <f t="array" ref="U271">_xll.SNL.Clients.Office.Excel.Functions.SPG($A271, "SP_TOTAL_REV", U$3)</f>
        <v>35000</v>
      </c>
      <c r="V271" s="4" cm="1">
        <f t="array" ref="V271">_xll.SNL.Clients.Office.Excel.Functions.SPG($A271, "SP_TOTAL_REV", V$3)</f>
        <v>597000</v>
      </c>
      <c r="W271" s="4" cm="1">
        <f t="array" ref="W271">_xll.SNL.Clients.Office.Excel.Functions.SPG($A271, "SP_TOTAL_REV", W$3)</f>
        <v>788000</v>
      </c>
      <c r="X271" s="4" cm="1">
        <f t="array" ref="X271">_xll.SNL.Clients.Office.Excel.Functions.SPG($A271, "SP_TOTAL_REV", X$3)</f>
        <v>669000</v>
      </c>
      <c r="Y271" s="4" cm="1">
        <f t="array" ref="Y271">_xll.SNL.Clients.Office.Excel.Functions.SPG($A271, "SP_TOTAL_REV", Y$3)</f>
        <v>714000</v>
      </c>
      <c r="Z271" s="4" cm="1">
        <f t="array" ref="Z271">_xll.SNL.Clients.Office.Excel.Functions.SPG($A271, "SP_TOTAL_REV", Z$3)</f>
        <v>663000</v>
      </c>
    </row>
    <row r="272" spans="1:26" x14ac:dyDescent="0.3">
      <c r="A272" s="11" t="s">
        <v>1284</v>
      </c>
      <c r="B272" s="4" cm="1">
        <f t="array" ref="B272">_xll.SNL.Clients.Office.Excel.Functions.SPG($A272, "SP_TOTAL_REV", B$3)</f>
        <v>1554360</v>
      </c>
      <c r="C272" s="4" cm="1">
        <f t="array" ref="C272">_xll.SNL.Clients.Office.Excel.Functions.SPG($A272, "SP_TOTAL_REV", C$3)</f>
        <v>1734317</v>
      </c>
      <c r="D272" s="4" cm="1">
        <f t="array" ref="D272">_xll.SNL.Clients.Office.Excel.Functions.SPG($A272, "SP_TOTAL_REV", D$3)</f>
        <v>1810116</v>
      </c>
      <c r="E272" s="4" cm="1">
        <f t="array" ref="E272">_xll.SNL.Clients.Office.Excel.Functions.SPG($A272, "SP_TOTAL_REV", E$3)</f>
        <v>1670467</v>
      </c>
      <c r="F272" s="4" cm="1">
        <f t="array" ref="F272">_xll.SNL.Clients.Office.Excel.Functions.SPG($A272, "SP_TOTAL_REV", F$3)</f>
        <v>1535676</v>
      </c>
      <c r="G272" s="4" cm="1">
        <f t="array" ref="G272">_xll.SNL.Clients.Office.Excel.Functions.SPG($A272, "SP_TOTAL_REV", G$3)</f>
        <v>1494226</v>
      </c>
      <c r="H272" s="4" cm="1">
        <f t="array" ref="H272">_xll.SNL.Clients.Office.Excel.Functions.SPG($A272, "SP_TOTAL_REV", H$3)</f>
        <v>1418571</v>
      </c>
      <c r="I272" s="4" cm="1">
        <f t="array" ref="I272">_xll.SNL.Clients.Office.Excel.Functions.SPG($A272, "SP_TOTAL_REV", I$3)</f>
        <v>1356486</v>
      </c>
      <c r="J272" s="4" cm="1">
        <f t="array" ref="J272">_xll.SNL.Clients.Office.Excel.Functions.SPG($A272, "SP_TOTAL_REV", J$3)</f>
        <v>1173466</v>
      </c>
      <c r="K272" s="4" cm="1">
        <f t="array" ref="K272">_xll.SNL.Clients.Office.Excel.Functions.SPG($A272, "SP_TOTAL_REV", K$3)</f>
        <v>1103112</v>
      </c>
      <c r="L272" s="4" cm="1">
        <f t="array" ref="L272">_xll.SNL.Clients.Office.Excel.Functions.SPG($A272, "SP_TOTAL_REV", L$3)</f>
        <v>1134370</v>
      </c>
      <c r="M272" s="4" cm="1">
        <f t="array" ref="M272">_xll.SNL.Clients.Office.Excel.Functions.SPG($A272, "SP_TOTAL_REV", M$3)</f>
        <v>1008721</v>
      </c>
      <c r="N272" s="4" cm="1">
        <f t="array" ref="N272">_xll.SNL.Clients.Office.Excel.Functions.SPG($A272, "SP_TOTAL_REV", N$3)</f>
        <v>949069</v>
      </c>
      <c r="O272" s="4" cm="1">
        <f t="array" ref="O272">_xll.SNL.Clients.Office.Excel.Functions.SPG($A272, "SP_TOTAL_REV", O$3)</f>
        <v>950668</v>
      </c>
      <c r="P272" s="4" cm="1">
        <f t="array" ref="P272">_xll.SNL.Clients.Office.Excel.Functions.SPG($A272, "SP_TOTAL_REV", P$3)</f>
        <v>956050</v>
      </c>
      <c r="Q272" s="4" cm="1">
        <f t="array" ref="Q272">_xll.SNL.Clients.Office.Excel.Functions.SPG($A272, "SP_TOTAL_REV", Q$3)</f>
        <v>879356</v>
      </c>
      <c r="R272" s="4" cm="1">
        <f t="array" ref="R272">_xll.SNL.Clients.Office.Excel.Functions.SPG($A272, "SP_TOTAL_REV", R$3)</f>
        <v>874697</v>
      </c>
      <c r="S272" s="4" cm="1">
        <f t="array" ref="S272">_xll.SNL.Clients.Office.Excel.Functions.SPG($A272, "SP_TOTAL_REV", S$3)</f>
        <v>964258</v>
      </c>
      <c r="T272" s="4" cm="1">
        <f t="array" ref="T272">_xll.SNL.Clients.Office.Excel.Functions.SPG($A272, "SP_TOTAL_REV", T$3)</f>
        <v>1004236</v>
      </c>
      <c r="U272" s="4" cm="1">
        <f t="array" ref="U272">_xll.SNL.Clients.Office.Excel.Functions.SPG($A272, "SP_TOTAL_REV", U$3)</f>
        <v>979459</v>
      </c>
      <c r="V272" s="4" cm="1">
        <f t="array" ref="V272">_xll.SNL.Clients.Office.Excel.Functions.SPG($A272, "SP_TOTAL_REV", V$3)</f>
        <v>970993</v>
      </c>
      <c r="W272" s="4" cm="1">
        <f t="array" ref="W272">_xll.SNL.Clients.Office.Excel.Functions.SPG($A272, "SP_TOTAL_REV", W$3)</f>
        <v>1037388</v>
      </c>
      <c r="X272" s="4" cm="1">
        <f t="array" ref="X272">_xll.SNL.Clients.Office.Excel.Functions.SPG($A272, "SP_TOTAL_REV", X$3)</f>
        <v>1023277</v>
      </c>
      <c r="Y272" s="4" cm="1">
        <f t="array" ref="Y272">_xll.SNL.Clients.Office.Excel.Functions.SPG($A272, "SP_TOTAL_REV", Y$3)</f>
        <v>989742</v>
      </c>
      <c r="Z272" s="4" cm="1">
        <f t="array" ref="Z272">_xll.SNL.Clients.Office.Excel.Functions.SPG($A272, "SP_TOTAL_REV", Z$3)</f>
        <v>904405</v>
      </c>
    </row>
    <row r="273" spans="1:26" x14ac:dyDescent="0.3">
      <c r="A273" s="11" t="s">
        <v>1285</v>
      </c>
      <c r="B273" s="4" cm="1">
        <f t="array" ref="B273">_xll.SNL.Clients.Office.Excel.Functions.SPG($A273, "SP_TOTAL_REV", B$3)</f>
        <v>454548</v>
      </c>
      <c r="C273" s="4" cm="1">
        <f t="array" ref="C273">_xll.SNL.Clients.Office.Excel.Functions.SPG($A273, "SP_TOTAL_REV", C$3)</f>
        <v>376980</v>
      </c>
      <c r="D273" s="4" cm="1">
        <f t="array" ref="D273">_xll.SNL.Clients.Office.Excel.Functions.SPG($A273, "SP_TOTAL_REV", D$3)</f>
        <v>362956</v>
      </c>
      <c r="E273" s="4" cm="1">
        <f t="array" ref="E273">_xll.SNL.Clients.Office.Excel.Functions.SPG($A273, "SP_TOTAL_REV", E$3)</f>
        <v>357287</v>
      </c>
      <c r="F273" s="4" cm="1">
        <f t="array" ref="F273">_xll.SNL.Clients.Office.Excel.Functions.SPG($A273, "SP_TOTAL_REV", F$3)</f>
        <v>401281</v>
      </c>
      <c r="G273" s="4" cm="1">
        <f t="array" ref="G273">_xll.SNL.Clients.Office.Excel.Functions.SPG($A273, "SP_TOTAL_REV", G$3)</f>
        <v>326361</v>
      </c>
      <c r="H273" s="4" cm="1">
        <f t="array" ref="H273">_xll.SNL.Clients.Office.Excel.Functions.SPG($A273, "SP_TOTAL_REV", H$3)</f>
        <v>317586</v>
      </c>
      <c r="I273" s="4" cm="1">
        <f t="array" ref="I273">_xll.SNL.Clients.Office.Excel.Functions.SPG($A273, "SP_TOTAL_REV", I$3)</f>
        <v>308453</v>
      </c>
      <c r="J273" s="4" cm="1">
        <f t="array" ref="J273">_xll.SNL.Clients.Office.Excel.Functions.SPG($A273, "SP_TOTAL_REV", J$3)</f>
        <v>339857</v>
      </c>
      <c r="K273" s="4" cm="1">
        <f t="array" ref="K273">_xll.SNL.Clients.Office.Excel.Functions.SPG($A273, "SP_TOTAL_REV", K$3)</f>
        <v>273008</v>
      </c>
      <c r="L273" s="4" cm="1">
        <f t="array" ref="L273">_xll.SNL.Clients.Office.Excel.Functions.SPG($A273, "SP_TOTAL_REV", L$3)</f>
        <v>253280</v>
      </c>
      <c r="M273" s="4" cm="1">
        <f t="array" ref="M273">_xll.SNL.Clients.Office.Excel.Functions.SPG($A273, "SP_TOTAL_REV", M$3)</f>
        <v>228947</v>
      </c>
      <c r="N273" s="4" cm="1">
        <f t="array" ref="N273">_xll.SNL.Clients.Office.Excel.Functions.SPG($A273, "SP_TOTAL_REV", N$3)</f>
        <v>245970</v>
      </c>
      <c r="O273" s="4" cm="1">
        <f t="array" ref="O273">_xll.SNL.Clients.Office.Excel.Functions.SPG($A273, "SP_TOTAL_REV", O$3)</f>
        <v>196037</v>
      </c>
      <c r="P273" s="4" cm="1">
        <f t="array" ref="P273">_xll.SNL.Clients.Office.Excel.Functions.SPG($A273, "SP_TOTAL_REV", P$3)</f>
        <v>181697</v>
      </c>
      <c r="Q273" s="4" cm="1">
        <f t="array" ref="Q273">_xll.SNL.Clients.Office.Excel.Functions.SPG($A273, "SP_TOTAL_REV", Q$3)</f>
        <v>167451</v>
      </c>
      <c r="R273" s="4" cm="1">
        <f t="array" ref="R273">_xll.SNL.Clients.Office.Excel.Functions.SPG($A273, "SP_TOTAL_REV", R$3)</f>
        <v>186053</v>
      </c>
      <c r="S273" s="4" cm="1">
        <f t="array" ref="S273">_xll.SNL.Clients.Office.Excel.Functions.SPG($A273, "SP_TOTAL_REV", S$3)</f>
        <v>146329</v>
      </c>
      <c r="T273" s="4" cm="1">
        <f t="array" ref="T273">_xll.SNL.Clients.Office.Excel.Functions.SPG($A273, "SP_TOTAL_REV", T$3)</f>
        <v>135794</v>
      </c>
      <c r="U273" s="4" cm="1">
        <f t="array" ref="U273">_xll.SNL.Clients.Office.Excel.Functions.SPG($A273, "SP_TOTAL_REV", U$3)</f>
        <v>130589</v>
      </c>
      <c r="V273" s="4" cm="1">
        <f t="array" ref="V273">_xll.SNL.Clients.Office.Excel.Functions.SPG($A273, "SP_TOTAL_REV", V$3)</f>
        <v>171646</v>
      </c>
      <c r="W273" s="4" cm="1">
        <f t="array" ref="W273">_xll.SNL.Clients.Office.Excel.Functions.SPG($A273, "SP_TOTAL_REV", W$3)</f>
        <v>132374</v>
      </c>
      <c r="X273" s="4" cm="1">
        <f t="array" ref="X273">_xll.SNL.Clients.Office.Excel.Functions.SPG($A273, "SP_TOTAL_REV", X$3)</f>
        <v>126720</v>
      </c>
      <c r="Y273" s="4" cm="1">
        <f t="array" ref="Y273">_xll.SNL.Clients.Office.Excel.Functions.SPG($A273, "SP_TOTAL_REV", Y$3)</f>
        <v>120373</v>
      </c>
      <c r="Z273" s="4" cm="1">
        <f t="array" ref="Z273">_xll.SNL.Clients.Office.Excel.Functions.SPG($A273, "SP_TOTAL_REV", Z$3)</f>
        <v>139552</v>
      </c>
    </row>
    <row r="274" spans="1:26" x14ac:dyDescent="0.3">
      <c r="A274" s="11" t="s">
        <v>1286</v>
      </c>
      <c r="B274" s="4" cm="1">
        <f t="array" ref="B274">_xll.SNL.Clients.Office.Excel.Functions.SPG($A274, "SP_TOTAL_REV", B$3)</f>
        <v>7066400</v>
      </c>
      <c r="C274" s="4" cm="1">
        <f t="array" ref="C274">_xll.SNL.Clients.Office.Excel.Functions.SPG($A274, "SP_TOTAL_REV", C$3)</f>
        <v>7351300</v>
      </c>
      <c r="D274" s="4" cm="1">
        <f t="array" ref="D274">_xll.SNL.Clients.Office.Excel.Functions.SPG($A274, "SP_TOTAL_REV", D$3)</f>
        <v>8382300</v>
      </c>
      <c r="E274" s="4" cm="1">
        <f t="array" ref="E274">_xll.SNL.Clients.Office.Excel.Functions.SPG($A274, "SP_TOTAL_REV", E$3)</f>
        <v>8736100</v>
      </c>
      <c r="F274" s="4" cm="1">
        <f t="array" ref="F274">_xll.SNL.Clients.Office.Excel.Functions.SPG($A274, "SP_TOTAL_REV", F$3)</f>
        <v>8645600</v>
      </c>
      <c r="G274" s="4" cm="1">
        <f t="array" ref="G274">_xll.SNL.Clients.Office.Excel.Functions.SPG($A274, "SP_TOTAL_REV", G$3)</f>
        <v>9138700</v>
      </c>
      <c r="H274" s="4" cm="1">
        <f t="array" ref="H274">_xll.SNL.Clients.Office.Excel.Functions.SPG($A274, "SP_TOTAL_REV", H$3)</f>
        <v>10733500</v>
      </c>
      <c r="I274" s="4" cm="1">
        <f t="array" ref="I274">_xll.SNL.Clients.Office.Excel.Functions.SPG($A274, "SP_TOTAL_REV", I$3)</f>
        <v>9157600</v>
      </c>
      <c r="J274" s="4" cm="1">
        <f t="array" ref="J274">_xll.SNL.Clients.Office.Excel.Functions.SPG($A274, "SP_TOTAL_REV", J$3)</f>
        <v>9295000</v>
      </c>
      <c r="K274" s="4" cm="1">
        <f t="array" ref="K274">_xll.SNL.Clients.Office.Excel.Functions.SPG($A274, "SP_TOTAL_REV", K$3)</f>
        <v>10846300</v>
      </c>
      <c r="L274" s="4" cm="1">
        <f t="array" ref="L274">_xll.SNL.Clients.Office.Excel.Functions.SPG($A274, "SP_TOTAL_REV", L$3)</f>
        <v>12764600</v>
      </c>
      <c r="M274" s="4" cm="1">
        <f t="array" ref="M274">_xll.SNL.Clients.Office.Excel.Functions.SPG($A274, "SP_TOTAL_REV", M$3)</f>
        <v>14077700</v>
      </c>
      <c r="N274" s="4" cm="1">
        <f t="array" ref="N274">_xll.SNL.Clients.Office.Excel.Functions.SPG($A274, "SP_TOTAL_REV", N$3)</f>
        <v>9141700</v>
      </c>
      <c r="O274" s="4" cm="1">
        <f t="array" ref="O274">_xll.SNL.Clients.Office.Excel.Functions.SPG($A274, "SP_TOTAL_REV", O$3)</f>
        <v>8244000</v>
      </c>
      <c r="P274" s="4" cm="1">
        <f t="array" ref="P274">_xll.SNL.Clients.Office.Excel.Functions.SPG($A274, "SP_TOTAL_REV", P$3)</f>
        <v>7186700</v>
      </c>
      <c r="Q274" s="4" cm="1">
        <f t="array" ref="Q274">_xll.SNL.Clients.Office.Excel.Functions.SPG($A274, "SP_TOTAL_REV", Q$3)</f>
        <v>6897900</v>
      </c>
      <c r="R274" s="4" cm="1">
        <f t="array" ref="R274">_xll.SNL.Clients.Office.Excel.Functions.SPG($A274, "SP_TOTAL_REV", R$3)</f>
        <v>4924800</v>
      </c>
      <c r="S274" s="4" cm="1">
        <f t="array" ref="S274">_xll.SNL.Clients.Office.Excel.Functions.SPG($A274, "SP_TOTAL_REV", S$3)</f>
        <v>3655100</v>
      </c>
      <c r="T274" s="4" cm="1">
        <f t="array" ref="T274">_xll.SNL.Clients.Office.Excel.Functions.SPG($A274, "SP_TOTAL_REV", T$3)</f>
        <v>3667500</v>
      </c>
      <c r="U274" s="4" cm="1">
        <f t="array" ref="U274">_xll.SNL.Clients.Office.Excel.Functions.SPG($A274, "SP_TOTAL_REV", U$3)</f>
        <v>2515800</v>
      </c>
      <c r="V274" s="4" cm="1">
        <f t="array" ref="V274">_xll.SNL.Clients.Office.Excel.Functions.SPG($A274, "SP_TOTAL_REV", V$3)</f>
        <v>5277500</v>
      </c>
      <c r="W274" s="4" cm="1">
        <f t="array" ref="W274">_xll.SNL.Clients.Office.Excel.Functions.SPG($A274, "SP_TOTAL_REV", W$3)</f>
        <v>6301500</v>
      </c>
      <c r="X274" s="4" cm="1">
        <f t="array" ref="X274">_xll.SNL.Clients.Office.Excel.Functions.SPG($A274, "SP_TOTAL_REV", X$3)</f>
        <v>6430500</v>
      </c>
      <c r="Y274" s="4" cm="1">
        <f t="array" ref="Y274">_xll.SNL.Clients.Office.Excel.Functions.SPG($A274, "SP_TOTAL_REV", Y$3)</f>
        <v>6560000</v>
      </c>
      <c r="Z274" s="4" cm="1">
        <f t="array" ref="Z274">_xll.SNL.Clients.Office.Excel.Functions.SPG($A274, "SP_TOTAL_REV", Z$3)</f>
        <v>5216200</v>
      </c>
    </row>
    <row r="275" spans="1:26" x14ac:dyDescent="0.3">
      <c r="A275" s="11" t="s">
        <v>1287</v>
      </c>
      <c r="B275" s="4" cm="1">
        <f t="array" ref="B275">_xll.SNL.Clients.Office.Excel.Functions.SPG($A275, "SP_TOTAL_REV", B$3)</f>
        <v>7604500</v>
      </c>
      <c r="C275" s="4" cm="1">
        <f t="array" ref="C275">_xll.SNL.Clients.Office.Excel.Functions.SPG($A275, "SP_TOTAL_REV", C$3)</f>
        <v>7719900</v>
      </c>
      <c r="D275" s="4" cm="1">
        <f t="array" ref="D275">_xll.SNL.Clients.Office.Excel.Functions.SPG($A275, "SP_TOTAL_REV", D$3)</f>
        <v>7590800</v>
      </c>
      <c r="E275" s="4" cm="1">
        <f t="array" ref="E275">_xll.SNL.Clients.Office.Excel.Functions.SPG($A275, "SP_TOTAL_REV", E$3)</f>
        <v>7696700</v>
      </c>
      <c r="F275" s="4" cm="1">
        <f t="array" ref="F275">_xll.SNL.Clients.Office.Excel.Functions.SPG($A275, "SP_TOTAL_REV", F$3)</f>
        <v>7447800</v>
      </c>
      <c r="G275" s="4" cm="1">
        <f t="array" ref="G275">_xll.SNL.Clients.Office.Excel.Functions.SPG($A275, "SP_TOTAL_REV", G$3)</f>
        <v>7272100</v>
      </c>
      <c r="H275" s="4" cm="1">
        <f t="array" ref="H275">_xll.SNL.Clients.Office.Excel.Functions.SPG($A275, "SP_TOTAL_REV", H$3)</f>
        <v>7447800</v>
      </c>
      <c r="I275" s="4" cm="1">
        <f t="array" ref="I275">_xll.SNL.Clients.Office.Excel.Functions.SPG($A275, "SP_TOTAL_REV", I$3)</f>
        <v>7468500</v>
      </c>
      <c r="J275" s="4" cm="1">
        <f t="array" ref="J275">_xll.SNL.Clients.Office.Excel.Functions.SPG($A275, "SP_TOTAL_REV", J$3)</f>
        <v>7339000</v>
      </c>
      <c r="K275" s="4" cm="1">
        <f t="array" ref="K275">_xll.SNL.Clients.Office.Excel.Functions.SPG($A275, "SP_TOTAL_REV", K$3)</f>
        <v>7011800</v>
      </c>
      <c r="L275" s="4" cm="1">
        <f t="array" ref="L275">_xll.SNL.Clients.Office.Excel.Functions.SPG($A275, "SP_TOTAL_REV", L$3)</f>
        <v>6920700</v>
      </c>
      <c r="M275" s="4" cm="1">
        <f t="array" ref="M275">_xll.SNL.Clients.Office.Excel.Functions.SPG($A275, "SP_TOTAL_REV", M$3)</f>
        <v>6906900</v>
      </c>
      <c r="N275" s="4" cm="1">
        <f t="array" ref="N275">_xll.SNL.Clients.Office.Excel.Functions.SPG($A275, "SP_TOTAL_REV", N$3)</f>
        <v>6975400</v>
      </c>
      <c r="O275" s="4" cm="1">
        <f t="array" ref="O275">_xll.SNL.Clients.Office.Excel.Functions.SPG($A275, "SP_TOTAL_REV", O$3)</f>
        <v>6296100</v>
      </c>
      <c r="P275" s="4" cm="1">
        <f t="array" ref="P275">_xll.SNL.Clients.Office.Excel.Functions.SPG($A275, "SP_TOTAL_REV", P$3)</f>
        <v>6497300</v>
      </c>
      <c r="Q275" s="4" cm="1">
        <f t="array" ref="Q275">_xll.SNL.Clients.Office.Excel.Functions.SPG($A275, "SP_TOTAL_REV", Q$3)</f>
        <v>6987500</v>
      </c>
      <c r="R275" s="4" cm="1">
        <f t="array" ref="R275">_xll.SNL.Clients.Office.Excel.Functions.SPG($A275, "SP_TOTAL_REV", R$3)</f>
        <v>5773800</v>
      </c>
      <c r="S275" s="4" cm="1">
        <f t="array" ref="S275">_xll.SNL.Clients.Office.Excel.Functions.SPG($A275, "SP_TOTAL_REV", S$3)</f>
        <v>5812100</v>
      </c>
      <c r="T275" s="4" cm="1">
        <f t="array" ref="T275">_xll.SNL.Clients.Office.Excel.Functions.SPG($A275, "SP_TOTAL_REV", T$3)</f>
        <v>5971600</v>
      </c>
      <c r="U275" s="4" cm="1">
        <f t="array" ref="U275">_xll.SNL.Clients.Office.Excel.Functions.SPG($A275, "SP_TOTAL_REV", U$3)</f>
        <v>3651100</v>
      </c>
      <c r="V275" s="4" cm="1">
        <f t="array" ref="V275">_xll.SNL.Clients.Office.Excel.Functions.SPG($A275, "SP_TOTAL_REV", V$3)</f>
        <v>5009100</v>
      </c>
      <c r="W275" s="4" cm="1">
        <f t="array" ref="W275">_xll.SNL.Clients.Office.Excel.Functions.SPG($A275, "SP_TOTAL_REV", W$3)</f>
        <v>5891600</v>
      </c>
      <c r="X275" s="4" cm="1">
        <f t="array" ref="X275">_xll.SNL.Clients.Office.Excel.Functions.SPG($A275, "SP_TOTAL_REV", X$3)</f>
        <v>5967600</v>
      </c>
      <c r="Y275" s="4" cm="1">
        <f t="array" ref="Y275">_xll.SNL.Clients.Office.Excel.Functions.SPG($A275, "SP_TOTAL_REV", Y$3)</f>
        <v>5755800</v>
      </c>
      <c r="Z275" s="4" cm="1">
        <f t="array" ref="Z275">_xll.SNL.Clients.Office.Excel.Functions.SPG($A275, "SP_TOTAL_REV", Z$3)</f>
        <v>5564400</v>
      </c>
    </row>
    <row r="276" spans="1:26" x14ac:dyDescent="0.3">
      <c r="A276" s="11" t="s">
        <v>1288</v>
      </c>
      <c r="B276" s="4" cm="1">
        <f t="array" ref="B276">_xll.SNL.Clients.Office.Excel.Functions.SPG($A276, "SP_TOTAL_REV", B$3)</f>
        <v>324140</v>
      </c>
      <c r="C276" s="4" cm="1">
        <f t="array" ref="C276">_xll.SNL.Clients.Office.Excel.Functions.SPG($A276, "SP_TOTAL_REV", C$3)</f>
        <v>315518</v>
      </c>
      <c r="D276" s="4" cm="1">
        <f t="array" ref="D276">_xll.SNL.Clients.Office.Excel.Functions.SPG($A276, "SP_TOTAL_REV", D$3)</f>
        <v>301039</v>
      </c>
      <c r="E276" s="4" cm="1">
        <f t="array" ref="E276">_xll.SNL.Clients.Office.Excel.Functions.SPG($A276, "SP_TOTAL_REV", E$3)</f>
        <v>299403</v>
      </c>
      <c r="F276" s="4" cm="1">
        <f t="array" ref="F276">_xll.SNL.Clients.Office.Excel.Functions.SPG($A276, "SP_TOTAL_REV", F$3)</f>
        <v>278655</v>
      </c>
      <c r="G276" s="4" cm="1">
        <f t="array" ref="G276">_xll.SNL.Clients.Office.Excel.Functions.SPG($A276, "SP_TOTAL_REV", G$3)</f>
        <v>284679</v>
      </c>
      <c r="H276" s="4" cm="1">
        <f t="array" ref="H276">_xll.SNL.Clients.Office.Excel.Functions.SPG($A276, "SP_TOTAL_REV", H$3)</f>
        <v>270946</v>
      </c>
      <c r="I276" s="4" cm="1">
        <f t="array" ref="I276">_xll.SNL.Clients.Office.Excel.Functions.SPG($A276, "SP_TOTAL_REV", I$3)</f>
        <v>261499</v>
      </c>
      <c r="J276" s="4" cm="1">
        <f t="array" ref="J276">_xll.SNL.Clients.Office.Excel.Functions.SPG($A276, "SP_TOTAL_REV", J$3)</f>
        <v>241398</v>
      </c>
      <c r="K276" s="4" cm="1">
        <f t="array" ref="K276">_xll.SNL.Clients.Office.Excel.Functions.SPG($A276, "SP_TOTAL_REV", K$3)</f>
        <v>221216</v>
      </c>
      <c r="L276" s="4" cm="1">
        <f t="array" ref="L276">_xll.SNL.Clients.Office.Excel.Functions.SPG($A276, "SP_TOTAL_REV", L$3)</f>
        <v>213678</v>
      </c>
      <c r="M276" s="4" cm="1">
        <f t="array" ref="M276">_xll.SNL.Clients.Office.Excel.Functions.SPG($A276, "SP_TOTAL_REV", M$3)</f>
        <v>208344</v>
      </c>
      <c r="N276" s="4" cm="1">
        <f t="array" ref="N276">_xll.SNL.Clients.Office.Excel.Functions.SPG($A276, "SP_TOTAL_REV", N$3)</f>
        <v>203895</v>
      </c>
      <c r="O276" s="4" cm="1">
        <f t="array" ref="O276">_xll.SNL.Clients.Office.Excel.Functions.SPG($A276, "SP_TOTAL_REV", O$3)</f>
        <v>204011</v>
      </c>
      <c r="P276" s="4" cm="1">
        <f t="array" ref="P276">_xll.SNL.Clients.Office.Excel.Functions.SPG($A276, "SP_TOTAL_REV", P$3)</f>
        <v>190117</v>
      </c>
      <c r="Q276" s="4" cm="1">
        <f t="array" ref="Q276">_xll.SNL.Clients.Office.Excel.Functions.SPG($A276, "SP_TOTAL_REV", Q$3)</f>
        <v>184258</v>
      </c>
      <c r="R276" s="4" cm="1">
        <f t="array" ref="R276">_xll.SNL.Clients.Office.Excel.Functions.SPG($A276, "SP_TOTAL_REV", R$3)</f>
        <v>169204</v>
      </c>
      <c r="S276" s="4" cm="1">
        <f t="array" ref="S276">_xll.SNL.Clients.Office.Excel.Functions.SPG($A276, "SP_TOTAL_REV", S$3)</f>
        <v>166898</v>
      </c>
      <c r="T276" s="4" cm="1">
        <f t="array" ref="T276">_xll.SNL.Clients.Office.Excel.Functions.SPG($A276, "SP_TOTAL_REV", T$3)</f>
        <v>151076</v>
      </c>
      <c r="U276" s="4" cm="1">
        <f t="array" ref="U276">_xll.SNL.Clients.Office.Excel.Functions.SPG($A276, "SP_TOTAL_REV", U$3)</f>
        <v>105109</v>
      </c>
      <c r="V276" s="4" cm="1">
        <f t="array" ref="V276">_xll.SNL.Clients.Office.Excel.Functions.SPG($A276, "SP_TOTAL_REV", V$3)</f>
        <v>137329</v>
      </c>
      <c r="W276" s="4" cm="1">
        <f t="array" ref="W276">_xll.SNL.Clients.Office.Excel.Functions.SPG($A276, "SP_TOTAL_REV", W$3)</f>
        <v>145263</v>
      </c>
      <c r="X276" s="4" cm="1">
        <f t="array" ref="X276">_xll.SNL.Clients.Office.Excel.Functions.SPG($A276, "SP_TOTAL_REV", X$3)</f>
        <v>139502</v>
      </c>
      <c r="Y276" s="4" cm="1">
        <f t="array" ref="Y276">_xll.SNL.Clients.Office.Excel.Functions.SPG($A276, "SP_TOTAL_REV", Y$3)</f>
        <v>134201</v>
      </c>
      <c r="Z276" s="4" cm="1">
        <f t="array" ref="Z276">_xll.SNL.Clients.Office.Excel.Functions.SPG($A276, "SP_TOTAL_REV", Z$3)</f>
        <v>128439</v>
      </c>
    </row>
    <row r="277" spans="1:26" x14ac:dyDescent="0.3">
      <c r="A277" s="11" t="s">
        <v>1289</v>
      </c>
      <c r="B277" s="4" cm="1">
        <f t="array" ref="B277">_xll.SNL.Clients.Office.Excel.Functions.SPG($A277, "SP_TOTAL_REV", B$3)</f>
        <v>15306300</v>
      </c>
      <c r="C277" s="4" cm="1">
        <f t="array" ref="C277">_xll.SNL.Clients.Office.Excel.Functions.SPG($A277, "SP_TOTAL_REV", C$3)</f>
        <v>15638200</v>
      </c>
      <c r="D277" s="4" cm="1">
        <f t="array" ref="D277">_xll.SNL.Clients.Office.Excel.Functions.SPG($A277, "SP_TOTAL_REV", D$3)</f>
        <v>15415500</v>
      </c>
      <c r="E277" s="4" cm="1">
        <f t="array" ref="E277">_xll.SNL.Clients.Office.Excel.Functions.SPG($A277, "SP_TOTAL_REV", E$3)</f>
        <v>11589200</v>
      </c>
      <c r="F277" s="4" cm="1">
        <f t="array" ref="F277">_xll.SNL.Clients.Office.Excel.Functions.SPG($A277, "SP_TOTAL_REV", F$3)</f>
        <v>13857700</v>
      </c>
      <c r="G277" s="4" cm="1">
        <f t="array" ref="G277">_xll.SNL.Clients.Office.Excel.Functions.SPG($A277, "SP_TOTAL_REV", G$3)</f>
        <v>14295700</v>
      </c>
      <c r="H277" s="4" cm="1">
        <f t="array" ref="H277">_xll.SNL.Clients.Office.Excel.Functions.SPG($A277, "SP_TOTAL_REV", H$3)</f>
        <v>14938600</v>
      </c>
      <c r="I277" s="4" cm="1">
        <f t="array" ref="I277">_xll.SNL.Clients.Office.Excel.Functions.SPG($A277, "SP_TOTAL_REV", I$3)</f>
        <v>10965200</v>
      </c>
      <c r="J277" s="4" cm="1">
        <f t="array" ref="J277">_xll.SNL.Clients.Office.Excel.Functions.SPG($A277, "SP_TOTAL_REV", J$3)</f>
        <v>13771300</v>
      </c>
      <c r="K277" s="4" cm="1">
        <f t="array" ref="K277">_xll.SNL.Clients.Office.Excel.Functions.SPG($A277, "SP_TOTAL_REV", K$3)</f>
        <v>13898900</v>
      </c>
      <c r="L277" s="4" cm="1">
        <f t="array" ref="L277">_xll.SNL.Clients.Office.Excel.Functions.SPG($A277, "SP_TOTAL_REV", L$3)</f>
        <v>14719300</v>
      </c>
      <c r="M277" s="4" cm="1">
        <f t="array" ref="M277">_xll.SNL.Clients.Office.Excel.Functions.SPG($A277, "SP_TOTAL_REV", M$3)</f>
        <v>13490000</v>
      </c>
      <c r="N277" s="4" cm="1">
        <f t="array" ref="N277">_xll.SNL.Clients.Office.Excel.Functions.SPG($A277, "SP_TOTAL_REV", N$3)</f>
        <v>12097400</v>
      </c>
      <c r="O277" s="4" cm="1">
        <f t="array" ref="O277">_xll.SNL.Clients.Office.Excel.Functions.SPG($A277, "SP_TOTAL_REV", O$3)</f>
        <v>11220400</v>
      </c>
      <c r="P277" s="4" cm="1">
        <f t="array" ref="P277">_xll.SNL.Clients.Office.Excel.Functions.SPG($A277, "SP_TOTAL_REV", P$3)</f>
        <v>10386300</v>
      </c>
      <c r="Q277" s="4" cm="1">
        <f t="array" ref="Q277">_xll.SNL.Clients.Office.Excel.Functions.SPG($A277, "SP_TOTAL_REV", Q$3)</f>
        <v>8968000</v>
      </c>
      <c r="R277" s="4" cm="1">
        <f t="array" ref="R277">_xll.SNL.Clients.Office.Excel.Functions.SPG($A277, "SP_TOTAL_REV", R$3)</f>
        <v>6925600</v>
      </c>
      <c r="S277" s="4" cm="1">
        <f t="array" ref="S277">_xll.SNL.Clients.Office.Excel.Functions.SPG($A277, "SP_TOTAL_REV", S$3)</f>
        <v>6258500</v>
      </c>
      <c r="T277" s="4" cm="1">
        <f t="array" ref="T277">_xll.SNL.Clients.Office.Excel.Functions.SPG($A277, "SP_TOTAL_REV", T$3)</f>
        <v>7046800</v>
      </c>
      <c r="U277" s="4" cm="1">
        <f t="array" ref="U277">_xll.SNL.Clients.Office.Excel.Functions.SPG($A277, "SP_TOTAL_REV", U$3)</f>
        <v>5774000</v>
      </c>
      <c r="V277" s="4" cm="1">
        <f t="array" ref="V277">_xll.SNL.Clients.Office.Excel.Functions.SPG($A277, "SP_TOTAL_REV", V$3)</f>
        <v>7000700</v>
      </c>
      <c r="W277" s="4" cm="1">
        <f t="array" ref="W277">_xll.SNL.Clients.Office.Excel.Functions.SPG($A277, "SP_TOTAL_REV", W$3)</f>
        <v>6068600</v>
      </c>
      <c r="X277" s="4" cm="1">
        <f t="array" ref="X277">_xll.SNL.Clients.Office.Excel.Functions.SPG($A277, "SP_TOTAL_REV", X$3)</f>
        <v>6243000</v>
      </c>
      <c r="Y277" s="4" cm="1">
        <f t="array" ref="Y277">_xll.SNL.Clients.Office.Excel.Functions.SPG($A277, "SP_TOTAL_REV", Y$3)</f>
        <v>5899100</v>
      </c>
      <c r="Z277" s="4" cm="1">
        <f t="array" ref="Z277">_xll.SNL.Clients.Office.Excel.Functions.SPG($A277, "SP_TOTAL_REV", Z$3)</f>
        <v>4689000</v>
      </c>
    </row>
    <row r="278" spans="1:26" x14ac:dyDescent="0.3">
      <c r="A278" s="11" t="s">
        <v>1290</v>
      </c>
      <c r="B278" s="4" cm="1">
        <f t="array" ref="B278">_xll.SNL.Clients.Office.Excel.Functions.SPG($A278, "SP_TOTAL_REV", B$3)</f>
        <v>1376451</v>
      </c>
      <c r="C278" s="4" cm="1">
        <f t="array" ref="C278">_xll.SNL.Clients.Office.Excel.Functions.SPG($A278, "SP_TOTAL_REV", C$3)</f>
        <v>1296081</v>
      </c>
      <c r="D278" s="4" cm="1">
        <f t="array" ref="D278">_xll.SNL.Clients.Office.Excel.Functions.SPG($A278, "SP_TOTAL_REV", D$3)</f>
        <v>1215571</v>
      </c>
      <c r="E278" s="4" cm="1">
        <f t="array" ref="E278">_xll.SNL.Clients.Office.Excel.Functions.SPG($A278, "SP_TOTAL_REV", E$3)</f>
        <v>1246083</v>
      </c>
      <c r="F278" s="4" cm="1">
        <f t="array" ref="F278">_xll.SNL.Clients.Office.Excel.Functions.SPG($A278, "SP_TOTAL_REV", F$3)</f>
        <v>1242999</v>
      </c>
      <c r="G278" s="4" cm="1">
        <f t="array" ref="G278">_xll.SNL.Clients.Office.Excel.Functions.SPG($A278, "SP_TOTAL_REV", G$3)</f>
        <v>1122686</v>
      </c>
      <c r="H278" s="4" cm="1">
        <f t="array" ref="H278">_xll.SNL.Clients.Office.Excel.Functions.SPG($A278, "SP_TOTAL_REV", H$3)</f>
        <v>758541</v>
      </c>
      <c r="I278" s="4" cm="1">
        <f t="array" ref="I278">_xll.SNL.Clients.Office.Excel.Functions.SPG($A278, "SP_TOTAL_REV", I$3)</f>
        <v>623398</v>
      </c>
      <c r="J278" s="4" cm="1">
        <f t="array" ref="J278">_xll.SNL.Clients.Office.Excel.Functions.SPG($A278, "SP_TOTAL_REV", J$3)</f>
        <v>616268</v>
      </c>
      <c r="K278" s="4" cm="1">
        <f t="array" ref="K278">_xll.SNL.Clients.Office.Excel.Functions.SPG($A278, "SP_TOTAL_REV", K$3)</f>
        <v>761556</v>
      </c>
      <c r="L278" s="4" cm="1">
        <f t="array" ref="L278">_xll.SNL.Clients.Office.Excel.Functions.SPG($A278, "SP_TOTAL_REV", L$3)</f>
        <v>549778</v>
      </c>
      <c r="M278" s="4" cm="1">
        <f t="array" ref="M278">_xll.SNL.Clients.Office.Excel.Functions.SPG($A278, "SP_TOTAL_REV", M$3)</f>
        <v>472654</v>
      </c>
      <c r="N278" s="4" cm="1">
        <f t="array" ref="N278">_xll.SNL.Clients.Office.Excel.Functions.SPG($A278, "SP_TOTAL_REV", N$3)</f>
        <v>347277</v>
      </c>
      <c r="O278" s="4" cm="1">
        <f t="array" ref="O278">_xll.SNL.Clients.Office.Excel.Functions.SPG($A278, "SP_TOTAL_REV", O$3)</f>
        <v>316419</v>
      </c>
      <c r="P278" s="4" cm="1">
        <f t="array" ref="P278">_xll.SNL.Clients.Office.Excel.Functions.SPG($A278, "SP_TOTAL_REV", P$3)</f>
        <v>288505</v>
      </c>
      <c r="Q278" s="4" cm="1">
        <f t="array" ref="Q278">_xll.SNL.Clients.Office.Excel.Functions.SPG($A278, "SP_TOTAL_REV", Q$3)</f>
        <v>232577</v>
      </c>
      <c r="R278" s="4" cm="1">
        <f t="array" ref="R278">_xll.SNL.Clients.Office.Excel.Functions.SPG($A278, "SP_TOTAL_REV", R$3)</f>
        <v>192391</v>
      </c>
      <c r="S278" s="4" cm="1">
        <f t="array" ref="S278">_xll.SNL.Clients.Office.Excel.Functions.SPG($A278, "SP_TOTAL_REV", S$3)</f>
        <v>148077</v>
      </c>
      <c r="T278" s="4" cm="1">
        <f t="array" ref="T278">_xll.SNL.Clients.Office.Excel.Functions.SPG($A278, "SP_TOTAL_REV", T$3)</f>
        <v>149101</v>
      </c>
      <c r="U278" s="4" cm="1">
        <f t="array" ref="U278">_xll.SNL.Clients.Office.Excel.Functions.SPG($A278, "SP_TOTAL_REV", U$3)</f>
        <v>90509</v>
      </c>
      <c r="V278" s="4" cm="1">
        <f t="array" ref="V278">_xll.SNL.Clients.Office.Excel.Functions.SPG($A278, "SP_TOTAL_REV", V$3)</f>
        <v>192769</v>
      </c>
      <c r="W278" s="4" cm="1">
        <f t="array" ref="W278">_xll.SNL.Clients.Office.Excel.Functions.SPG($A278, "SP_TOTAL_REV", W$3)</f>
        <v>256392</v>
      </c>
      <c r="X278" s="4" cm="1">
        <f t="array" ref="X278">_xll.SNL.Clients.Office.Excel.Functions.SPG($A278, "SP_TOTAL_REV", X$3)</f>
        <v>229130</v>
      </c>
      <c r="Y278" s="4" cm="1">
        <f t="array" ref="Y278">_xll.SNL.Clients.Office.Excel.Functions.SPG($A278, "SP_TOTAL_REV", Y$3)</f>
        <v>244239</v>
      </c>
      <c r="Z278" s="4" cm="1">
        <f t="array" ref="Z278">_xll.SNL.Clients.Office.Excel.Functions.SPG($A278, "SP_TOTAL_REV", Z$3)</f>
        <v>214569</v>
      </c>
    </row>
    <row r="279" spans="1:26" x14ac:dyDescent="0.3">
      <c r="A279" s="11" t="s">
        <v>1291</v>
      </c>
      <c r="B279" s="4" cm="1">
        <f t="array" ref="B279">_xll.SNL.Clients.Office.Excel.Functions.SPG($A279, "SP_TOTAL_REV", B$3)</f>
        <v>1043900</v>
      </c>
      <c r="C279" s="4" cm="1">
        <f t="array" ref="C279">_xll.SNL.Clients.Office.Excel.Functions.SPG($A279, "SP_TOTAL_REV", C$3)</f>
        <v>1138300</v>
      </c>
      <c r="D279" s="4" cm="1">
        <f t="array" ref="D279">_xll.SNL.Clients.Office.Excel.Functions.SPG($A279, "SP_TOTAL_REV", D$3)</f>
        <v>1087500</v>
      </c>
      <c r="E279" s="4" cm="1">
        <f t="array" ref="E279">_xll.SNL.Clients.Office.Excel.Functions.SPG($A279, "SP_TOTAL_REV", E$3)</f>
        <v>1065500</v>
      </c>
      <c r="F279" s="4" cm="1">
        <f t="array" ref="F279">_xll.SNL.Clients.Office.Excel.Functions.SPG($A279, "SP_TOTAL_REV", F$3)</f>
        <v>1082100</v>
      </c>
      <c r="G279" s="4" cm="1">
        <f t="array" ref="G279">_xll.SNL.Clients.Office.Excel.Functions.SPG($A279, "SP_TOTAL_REV", G$3)</f>
        <v>1156900</v>
      </c>
      <c r="H279" s="4" cm="1">
        <f t="array" ref="H279">_xll.SNL.Clients.Office.Excel.Functions.SPG($A279, "SP_TOTAL_REV", H$3)</f>
        <v>1123800</v>
      </c>
      <c r="I279" s="4" cm="1">
        <f t="array" ref="I279">_xll.SNL.Clients.Office.Excel.Functions.SPG($A279, "SP_TOTAL_REV", I$3)</f>
        <v>1193100</v>
      </c>
      <c r="J279" s="4" cm="1">
        <f t="array" ref="J279">_xll.SNL.Clients.Office.Excel.Functions.SPG($A279, "SP_TOTAL_REV", J$3)</f>
        <v>1181700</v>
      </c>
      <c r="K279" s="4" cm="1">
        <f t="array" ref="K279">_xll.SNL.Clients.Office.Excel.Functions.SPG($A279, "SP_TOTAL_REV", K$3)</f>
        <v>1155300</v>
      </c>
      <c r="L279" s="4" cm="1">
        <f t="array" ref="L279">_xll.SNL.Clients.Office.Excel.Functions.SPG($A279, "SP_TOTAL_REV", L$3)</f>
        <v>1100200</v>
      </c>
      <c r="M279" s="4" cm="1">
        <f t="array" ref="M279">_xll.SNL.Clients.Office.Excel.Functions.SPG($A279, "SP_TOTAL_REV", M$3)</f>
        <v>1121700</v>
      </c>
      <c r="N279" s="4" cm="1">
        <f t="array" ref="N279">_xll.SNL.Clients.Office.Excel.Functions.SPG($A279, "SP_TOTAL_REV", N$3)</f>
        <v>1074500</v>
      </c>
      <c r="O279" s="4" cm="1">
        <f t="array" ref="O279">_xll.SNL.Clients.Office.Excel.Functions.SPG($A279, "SP_TOTAL_REV", O$3)</f>
        <v>1104900</v>
      </c>
      <c r="P279" s="4" cm="1">
        <f t="array" ref="P279">_xll.SNL.Clients.Office.Excel.Functions.SPG($A279, "SP_TOTAL_REV", P$3)</f>
        <v>1042700</v>
      </c>
      <c r="Q279" s="4" cm="1">
        <f t="array" ref="Q279">_xll.SNL.Clients.Office.Excel.Functions.SPG($A279, "SP_TOTAL_REV", Q$3)</f>
        <v>981100</v>
      </c>
      <c r="R279" s="4" cm="1">
        <f t="array" ref="R279">_xll.SNL.Clients.Office.Excel.Functions.SPG($A279, "SP_TOTAL_REV", R$3)</f>
        <v>1010000</v>
      </c>
      <c r="S279" s="4" cm="1">
        <f t="array" ref="S279">_xll.SNL.Clients.Office.Excel.Functions.SPG($A279, "SP_TOTAL_REV", S$3)</f>
        <v>1053200</v>
      </c>
      <c r="T279" s="4" cm="1">
        <f t="array" ref="T279">_xll.SNL.Clients.Office.Excel.Functions.SPG($A279, "SP_TOTAL_REV", T$3)</f>
        <v>1003000</v>
      </c>
      <c r="U279" s="4" cm="1">
        <f t="array" ref="U279">_xll.SNL.Clients.Office.Excel.Functions.SPG($A279, "SP_TOTAL_REV", U$3)</f>
        <v>948800</v>
      </c>
      <c r="V279" s="4" cm="1">
        <f t="array" ref="V279">_xll.SNL.Clients.Office.Excel.Functions.SPG($A279, "SP_TOTAL_REV", V$3)</f>
        <v>1083300</v>
      </c>
      <c r="W279" s="4" cm="1">
        <f t="array" ref="W279">_xll.SNL.Clients.Office.Excel.Functions.SPG($A279, "SP_TOTAL_REV", W$3)</f>
        <v>1322800</v>
      </c>
      <c r="X279" s="4" cm="1">
        <f t="array" ref="X279">_xll.SNL.Clients.Office.Excel.Functions.SPG($A279, "SP_TOTAL_REV", X$3)</f>
        <v>1191100</v>
      </c>
      <c r="Y279" s="4" cm="1">
        <f t="array" ref="Y279">_xll.SNL.Clients.Office.Excel.Functions.SPG($A279, "SP_TOTAL_REV", Y$3)</f>
        <v>1149000</v>
      </c>
      <c r="Z279" s="4" cm="1">
        <f t="array" ref="Z279">_xll.SNL.Clients.Office.Excel.Functions.SPG($A279, "SP_TOTAL_REV", Z$3)</f>
        <v>1174500</v>
      </c>
    </row>
    <row r="280" spans="1:26" x14ac:dyDescent="0.3">
      <c r="A280" s="11" t="s">
        <v>1292</v>
      </c>
      <c r="B280" s="4" cm="1">
        <f t="array" ref="B280">_xll.SNL.Clients.Office.Excel.Functions.SPG($A280, "SP_TOTAL_REV", B$3)</f>
        <v>4463009</v>
      </c>
      <c r="C280" s="4" cm="1">
        <f t="array" ref="C280">_xll.SNL.Clients.Office.Excel.Functions.SPG($A280, "SP_TOTAL_REV", C$3)</f>
        <v>4372064</v>
      </c>
      <c r="D280" s="4" cm="1">
        <f t="array" ref="D280">_xll.SNL.Clients.Office.Excel.Functions.SPG($A280, "SP_TOTAL_REV", D$3)</f>
        <v>4584979</v>
      </c>
      <c r="E280" s="4" cm="1">
        <f t="array" ref="E280">_xll.SNL.Clients.Office.Excel.Functions.SPG($A280, "SP_TOTAL_REV", E$3)</f>
        <v>4559314</v>
      </c>
      <c r="F280" s="4" cm="1">
        <f t="array" ref="F280">_xll.SNL.Clients.Office.Excel.Functions.SPG($A280, "SP_TOTAL_REV", F$3)</f>
        <v>4361934</v>
      </c>
      <c r="G280" s="4" cm="1">
        <f t="array" ref="G280">_xll.SNL.Clients.Office.Excel.Functions.SPG($A280, "SP_TOTAL_REV", G$3)</f>
        <v>4528302</v>
      </c>
      <c r="H280" s="4" cm="1">
        <f t="array" ref="H280">_xll.SNL.Clients.Office.Excel.Functions.SPG($A280, "SP_TOTAL_REV", H$3)</f>
        <v>4360196</v>
      </c>
      <c r="I280" s="4" cm="1">
        <f t="array" ref="I280">_xll.SNL.Clients.Office.Excel.Functions.SPG($A280, "SP_TOTAL_REV", I$3)</f>
        <v>4308091</v>
      </c>
      <c r="J280" s="4" cm="1">
        <f t="array" ref="J280">_xll.SNL.Clients.Office.Excel.Functions.SPG($A280, "SP_TOTAL_REV", J$3)</f>
        <v>4165628</v>
      </c>
      <c r="K280" s="4" cm="1">
        <f t="array" ref="K280">_xll.SNL.Clients.Office.Excel.Functions.SPG($A280, "SP_TOTAL_REV", K$3)</f>
        <v>4127365</v>
      </c>
      <c r="L280" s="4" cm="1">
        <f t="array" ref="L280">_xll.SNL.Clients.Office.Excel.Functions.SPG($A280, "SP_TOTAL_REV", L$3)</f>
        <v>4468969</v>
      </c>
      <c r="M280" s="4" cm="1">
        <f t="array" ref="M280">_xll.SNL.Clients.Office.Excel.Functions.SPG($A280, "SP_TOTAL_REV", M$3)</f>
        <v>4631648</v>
      </c>
      <c r="N280" s="4" cm="1">
        <f t="array" ref="N280">_xll.SNL.Clients.Office.Excel.Functions.SPG($A280, "SP_TOTAL_REV", N$3)</f>
        <v>4240395</v>
      </c>
      <c r="O280" s="4" cm="1">
        <f t="array" ref="O280">_xll.SNL.Clients.Office.Excel.Functions.SPG($A280, "SP_TOTAL_REV", O$3)</f>
        <v>4038769</v>
      </c>
      <c r="P280" s="4" cm="1">
        <f t="array" ref="P280">_xll.SNL.Clients.Office.Excel.Functions.SPG($A280, "SP_TOTAL_REV", P$3)</f>
        <v>3827566</v>
      </c>
      <c r="Q280" s="4" cm="1">
        <f t="array" ref="Q280">_xll.SNL.Clients.Office.Excel.Functions.SPG($A280, "SP_TOTAL_REV", Q$3)</f>
        <v>3637698</v>
      </c>
      <c r="R280" s="4" cm="1">
        <f t="array" ref="R280">_xll.SNL.Clients.Office.Excel.Functions.SPG($A280, "SP_TOTAL_REV", R$3)</f>
        <v>3273425</v>
      </c>
      <c r="S280" s="4" cm="1">
        <f t="array" ref="S280">_xll.SNL.Clients.Office.Excel.Functions.SPG($A280, "SP_TOTAL_REV", S$3)</f>
        <v>3117829</v>
      </c>
      <c r="T280" s="4" cm="1">
        <f t="array" ref="T280">_xll.SNL.Clients.Office.Excel.Functions.SPG($A280, "SP_TOTAL_REV", T$3)</f>
        <v>3075121</v>
      </c>
      <c r="U280" s="4" cm="1">
        <f t="array" ref="U280">_xll.SNL.Clients.Office.Excel.Functions.SPG($A280, "SP_TOTAL_REV", U$3)</f>
        <v>2824023</v>
      </c>
      <c r="V280" s="4" cm="1">
        <f t="array" ref="V280">_xll.SNL.Clients.Office.Excel.Functions.SPG($A280, "SP_TOTAL_REV", V$3)</f>
        <v>3074928</v>
      </c>
      <c r="W280" s="4" cm="1">
        <f t="array" ref="W280">_xll.SNL.Clients.Office.Excel.Functions.SPG($A280, "SP_TOTAL_REV", W$3)</f>
        <v>3063489</v>
      </c>
      <c r="X280" s="4" cm="1">
        <f t="array" ref="X280">_xll.SNL.Clients.Office.Excel.Functions.SPG($A280, "SP_TOTAL_REV", X$3)</f>
        <v>2777970</v>
      </c>
      <c r="Y280" s="4" cm="1">
        <f t="array" ref="Y280">_xll.SNL.Clients.Office.Excel.Functions.SPG($A280, "SP_TOTAL_REV", Y$3)</f>
        <v>2843085</v>
      </c>
      <c r="Z280" s="4" cm="1">
        <f t="array" ref="Z280">_xll.SNL.Clients.Office.Excel.Functions.SPG($A280, "SP_TOTAL_REV", Z$3)</f>
        <v>2724675</v>
      </c>
    </row>
    <row r="281" spans="1:26" x14ac:dyDescent="0.3">
      <c r="A281" s="11" t="s">
        <v>1293</v>
      </c>
      <c r="B281" s="4" cm="1">
        <f t="array" ref="B281">_xll.SNL.Clients.Office.Excel.Functions.SPG($A281, "SP_TOTAL_REV", B$3)</f>
        <v>462854</v>
      </c>
      <c r="C281" s="4" cm="1">
        <f t="array" ref="C281">_xll.SNL.Clients.Office.Excel.Functions.SPG($A281, "SP_TOTAL_REV", C$3)</f>
        <v>475335</v>
      </c>
      <c r="D281" s="4" cm="1">
        <f t="array" ref="D281">_xll.SNL.Clients.Office.Excel.Functions.SPG($A281, "SP_TOTAL_REV", D$3)</f>
        <v>466746</v>
      </c>
      <c r="E281" s="4" cm="1">
        <f t="array" ref="E281">_xll.SNL.Clients.Office.Excel.Functions.SPG($A281, "SP_TOTAL_REV", E$3)</f>
        <v>366550</v>
      </c>
      <c r="F281" s="4" cm="1">
        <f t="array" ref="F281">_xll.SNL.Clients.Office.Excel.Functions.SPG($A281, "SP_TOTAL_REV", F$3)</f>
        <v>416325</v>
      </c>
      <c r="G281" s="4" cm="1">
        <f t="array" ref="G281">_xll.SNL.Clients.Office.Excel.Functions.SPG($A281, "SP_TOTAL_REV", G$3)</f>
        <v>403506</v>
      </c>
      <c r="H281" s="4" cm="1">
        <f t="array" ref="H281">_xll.SNL.Clients.Office.Excel.Functions.SPG($A281, "SP_TOTAL_REV", H$3)</f>
        <v>408039</v>
      </c>
      <c r="I281" s="4" cm="1">
        <f t="array" ref="I281">_xll.SNL.Clients.Office.Excel.Functions.SPG($A281, "SP_TOTAL_REV", I$3)</f>
        <v>403540</v>
      </c>
      <c r="J281" s="4" cm="1">
        <f t="array" ref="J281">_xll.SNL.Clients.Office.Excel.Functions.SPG($A281, "SP_TOTAL_REV", J$3)</f>
        <v>401760</v>
      </c>
      <c r="K281" s="4" cm="1">
        <f t="array" ref="K281">_xll.SNL.Clients.Office.Excel.Functions.SPG($A281, "SP_TOTAL_REV", K$3)</f>
        <v>401781</v>
      </c>
      <c r="L281" s="4" cm="1">
        <f t="array" ref="L281">_xll.SNL.Clients.Office.Excel.Functions.SPG($A281, "SP_TOTAL_REV", L$3)</f>
        <v>410589</v>
      </c>
      <c r="M281" s="4" cm="1">
        <f t="array" ref="M281">_xll.SNL.Clients.Office.Excel.Functions.SPG($A281, "SP_TOTAL_REV", M$3)</f>
        <v>390076</v>
      </c>
      <c r="N281" s="4" cm="1">
        <f t="array" ref="N281">_xll.SNL.Clients.Office.Excel.Functions.SPG($A281, "SP_TOTAL_REV", N$3)</f>
        <v>337471</v>
      </c>
      <c r="O281" s="4" cm="1">
        <f t="array" ref="O281">_xll.SNL.Clients.Office.Excel.Functions.SPG($A281, "SP_TOTAL_REV", O$3)</f>
        <v>339486</v>
      </c>
      <c r="P281" s="4" cm="1">
        <f t="array" ref="P281">_xll.SNL.Clients.Office.Excel.Functions.SPG($A281, "SP_TOTAL_REV", P$3)</f>
        <v>341638</v>
      </c>
      <c r="Q281" s="4" cm="1">
        <f t="array" ref="Q281">_xll.SNL.Clients.Office.Excel.Functions.SPG($A281, "SP_TOTAL_REV", Q$3)</f>
        <v>331432</v>
      </c>
      <c r="R281" s="4" cm="1">
        <f t="array" ref="R281">_xll.SNL.Clients.Office.Excel.Functions.SPG($A281, "SP_TOTAL_REV", R$3)</f>
        <v>315579</v>
      </c>
      <c r="S281" s="4" cm="1">
        <f t="array" ref="S281">_xll.SNL.Clients.Office.Excel.Functions.SPG($A281, "SP_TOTAL_REV", S$3)</f>
        <v>304429</v>
      </c>
      <c r="T281" s="4" cm="1">
        <f t="array" ref="T281">_xll.SNL.Clients.Office.Excel.Functions.SPG($A281, "SP_TOTAL_REV", T$3)</f>
        <v>297659</v>
      </c>
      <c r="U281" s="4" cm="1">
        <f t="array" ref="U281">_xll.SNL.Clients.Office.Excel.Functions.SPG($A281, "SP_TOTAL_REV", U$3)</f>
        <v>273611</v>
      </c>
      <c r="V281" s="4" cm="1">
        <f t="array" ref="V281">_xll.SNL.Clients.Office.Excel.Functions.SPG($A281, "SP_TOTAL_REV", V$3)</f>
        <v>263929</v>
      </c>
      <c r="W281" s="4" cm="1">
        <f t="array" ref="W281">_xll.SNL.Clients.Office.Excel.Functions.SPG($A281, "SP_TOTAL_REV", W$3)</f>
        <v>253634</v>
      </c>
      <c r="X281" s="4" cm="1">
        <f t="array" ref="X281">_xll.SNL.Clients.Office.Excel.Functions.SPG($A281, "SP_TOTAL_REV", X$3)</f>
        <v>278425</v>
      </c>
      <c r="Y281" s="4" cm="1">
        <f t="array" ref="Y281">_xll.SNL.Clients.Office.Excel.Functions.SPG($A281, "SP_TOTAL_REV", Y$3)</f>
        <v>261136</v>
      </c>
      <c r="Z281" s="4" cm="1">
        <f t="array" ref="Z281">_xll.SNL.Clients.Office.Excel.Functions.SPG($A281, "SP_TOTAL_REV", Z$3)</f>
        <v>238309</v>
      </c>
    </row>
    <row r="282" spans="1:26" x14ac:dyDescent="0.3">
      <c r="A282" s="11" t="s">
        <v>1294</v>
      </c>
      <c r="B282" s="4" cm="1">
        <f t="array" ref="B282">_xll.SNL.Clients.Office.Excel.Functions.SPG($A282, "SP_TOTAL_REV", B$3)</f>
        <v>254722</v>
      </c>
      <c r="C282" s="4" cm="1">
        <f t="array" ref="C282">_xll.SNL.Clients.Office.Excel.Functions.SPG($A282, "SP_TOTAL_REV", C$3)</f>
        <v>320965</v>
      </c>
      <c r="D282" s="4" cm="1">
        <f t="array" ref="D282">_xll.SNL.Clients.Office.Excel.Functions.SPG($A282, "SP_TOTAL_REV", D$3)</f>
        <v>272704</v>
      </c>
      <c r="E282" s="4" cm="1">
        <f t="array" ref="E282">_xll.SNL.Clients.Office.Excel.Functions.SPG($A282, "SP_TOTAL_REV", E$3)</f>
        <v>280827</v>
      </c>
      <c r="F282" s="4" cm="1">
        <f t="array" ref="F282">_xll.SNL.Clients.Office.Excel.Functions.SPG($A282, "SP_TOTAL_REV", F$3)</f>
        <v>228231</v>
      </c>
      <c r="G282" s="4" cm="1">
        <f t="array" ref="G282">_xll.SNL.Clients.Office.Excel.Functions.SPG($A282, "SP_TOTAL_REV", G$3)</f>
        <v>267452</v>
      </c>
      <c r="H282" s="4" cm="1">
        <f t="array" ref="H282">_xll.SNL.Clients.Office.Excel.Functions.SPG($A282, "SP_TOTAL_REV", H$3)</f>
        <v>259973</v>
      </c>
      <c r="I282" s="4" cm="1">
        <f t="array" ref="I282">_xll.SNL.Clients.Office.Excel.Functions.SPG($A282, "SP_TOTAL_REV", I$3)</f>
        <v>268467</v>
      </c>
      <c r="J282" s="4" cm="1">
        <f t="array" ref="J282">_xll.SNL.Clients.Office.Excel.Functions.SPG($A282, "SP_TOTAL_REV", J$3)</f>
        <v>205421</v>
      </c>
      <c r="K282" s="4" cm="1">
        <f t="array" ref="K282">_xll.SNL.Clients.Office.Excel.Functions.SPG($A282, "SP_TOTAL_REV", K$3)</f>
        <v>266323</v>
      </c>
      <c r="L282" s="4" cm="1">
        <f t="array" ref="L282">_xll.SNL.Clients.Office.Excel.Functions.SPG($A282, "SP_TOTAL_REV", L$3)</f>
        <v>229808</v>
      </c>
      <c r="M282" s="4" cm="1">
        <f t="array" ref="M282">_xll.SNL.Clients.Office.Excel.Functions.SPG($A282, "SP_TOTAL_REV", M$3)</f>
        <v>209857</v>
      </c>
      <c r="N282" s="4" cm="1">
        <f t="array" ref="N282">_xll.SNL.Clients.Office.Excel.Functions.SPG($A282, "SP_TOTAL_REV", N$3)</f>
        <v>172709</v>
      </c>
      <c r="O282" s="4" cm="1">
        <f t="array" ref="O282">_xll.SNL.Clients.Office.Excel.Functions.SPG($A282, "SP_TOTAL_REV", O$3)</f>
        <v>169772</v>
      </c>
      <c r="P282" s="4" cm="1">
        <f t="array" ref="P282">_xll.SNL.Clients.Office.Excel.Functions.SPG($A282, "SP_TOTAL_REV", P$3)</f>
        <v>140392</v>
      </c>
      <c r="Q282" s="4" cm="1">
        <f t="array" ref="Q282">_xll.SNL.Clients.Office.Excel.Functions.SPG($A282, "SP_TOTAL_REV", Q$3)</f>
        <v>124230</v>
      </c>
      <c r="R282" s="4" cm="1">
        <f t="array" ref="R282">_xll.SNL.Clients.Office.Excel.Functions.SPG($A282, "SP_TOTAL_REV", R$3)</f>
        <v>100268</v>
      </c>
      <c r="S282" s="4" cm="1">
        <f t="array" ref="S282">_xll.SNL.Clients.Office.Excel.Functions.SPG($A282, "SP_TOTAL_REV", S$3)</f>
        <v>116979</v>
      </c>
      <c r="T282" s="4" cm="1">
        <f t="array" ref="T282">_xll.SNL.Clients.Office.Excel.Functions.SPG($A282, "SP_TOTAL_REV", T$3)</f>
        <v>92845</v>
      </c>
      <c r="U282" s="4" cm="1">
        <f t="array" ref="U282">_xll.SNL.Clients.Office.Excel.Functions.SPG($A282, "SP_TOTAL_REV", U$3)</f>
        <v>35491</v>
      </c>
      <c r="V282" s="4" cm="1">
        <f t="array" ref="V282">_xll.SNL.Clients.Office.Excel.Functions.SPG($A282, "SP_TOTAL_REV", V$3)</f>
        <v>118002</v>
      </c>
      <c r="W282" s="4" cm="1">
        <f t="array" ref="W282">_xll.SNL.Clients.Office.Excel.Functions.SPG($A282, "SP_TOTAL_REV", W$3)</f>
        <v>178342</v>
      </c>
      <c r="X282" s="4" cm="1">
        <f t="array" ref="X282">_xll.SNL.Clients.Office.Excel.Functions.SPG($A282, "SP_TOTAL_REV", X$3)</f>
        <v>154163</v>
      </c>
      <c r="Y282" s="4" cm="1">
        <f t="array" ref="Y282">_xll.SNL.Clients.Office.Excel.Functions.SPG($A282, "SP_TOTAL_REV", Y$3)</f>
        <v>169139</v>
      </c>
      <c r="Z282" s="4" cm="1">
        <f t="array" ref="Z282">_xll.SNL.Clients.Office.Excel.Functions.SPG($A282, "SP_TOTAL_REV", Z$3)</f>
        <v>137005</v>
      </c>
    </row>
    <row r="283" spans="1:26" x14ac:dyDescent="0.3">
      <c r="A283" s="11" t="s">
        <v>1295</v>
      </c>
      <c r="B283" s="4" cm="1">
        <f t="array" ref="B283">_xll.SNL.Clients.Office.Excel.Functions.SPG($A283, "SP_TOTAL_REV", B$3)</f>
        <v>1557900</v>
      </c>
      <c r="C283" s="4" cm="1">
        <f t="array" ref="C283">_xll.SNL.Clients.Office.Excel.Functions.SPG($A283, "SP_TOTAL_REV", C$3)</f>
        <v>1781500</v>
      </c>
      <c r="D283" s="4" cm="1">
        <f t="array" ref="D283">_xll.SNL.Clients.Office.Excel.Functions.SPG($A283, "SP_TOTAL_REV", D$3)</f>
        <v>1746500</v>
      </c>
      <c r="E283" s="4" cm="1">
        <f t="array" ref="E283">_xll.SNL.Clients.Office.Excel.Functions.SPG($A283, "SP_TOTAL_REV", E$3)</f>
        <v>1986700</v>
      </c>
      <c r="F283" s="4" cm="1">
        <f t="array" ref="F283">_xll.SNL.Clients.Office.Excel.Functions.SPG($A283, "SP_TOTAL_REV", F$3)</f>
        <v>1758300</v>
      </c>
      <c r="G283" s="4" cm="1">
        <f t="array" ref="G283">_xll.SNL.Clients.Office.Excel.Functions.SPG($A283, "SP_TOTAL_REV", G$3)</f>
        <v>2311700</v>
      </c>
      <c r="H283" s="4" cm="1">
        <f t="array" ref="H283">_xll.SNL.Clients.Office.Excel.Functions.SPG($A283, "SP_TOTAL_REV", H$3)</f>
        <v>2269400</v>
      </c>
      <c r="I283" s="4" cm="1">
        <f t="array" ref="I283">_xll.SNL.Clients.Office.Excel.Functions.SPG($A283, "SP_TOTAL_REV", I$3)</f>
        <v>2237200</v>
      </c>
      <c r="J283" s="4" cm="1">
        <f t="array" ref="J283">_xll.SNL.Clients.Office.Excel.Functions.SPG($A283, "SP_TOTAL_REV", J$3)</f>
        <v>2196500</v>
      </c>
      <c r="K283" s="4" cm="1">
        <f t="array" ref="K283">_xll.SNL.Clients.Office.Excel.Functions.SPG($A283, "SP_TOTAL_REV", K$3)</f>
        <v>2418800</v>
      </c>
      <c r="L283" s="4" cm="1">
        <f t="array" ref="L283">_xll.SNL.Clients.Office.Excel.Functions.SPG($A283, "SP_TOTAL_REV", L$3)</f>
        <v>2352700</v>
      </c>
      <c r="M283" s="4" cm="1">
        <f t="array" ref="M283">_xll.SNL.Clients.Office.Excel.Functions.SPG($A283, "SP_TOTAL_REV", M$3)</f>
        <v>2073000</v>
      </c>
      <c r="N283" s="4" cm="1">
        <f t="array" ref="N283">_xll.SNL.Clients.Office.Excel.Functions.SPG($A283, "SP_TOTAL_REV", N$3)</f>
        <v>1792900</v>
      </c>
      <c r="O283" s="4" cm="1">
        <f t="array" ref="O283">_xll.SNL.Clients.Office.Excel.Functions.SPG($A283, "SP_TOTAL_REV", O$3)</f>
        <v>2005200</v>
      </c>
      <c r="P283" s="4" cm="1">
        <f t="array" ref="P283">_xll.SNL.Clients.Office.Excel.Functions.SPG($A283, "SP_TOTAL_REV", P$3)</f>
        <v>1789000</v>
      </c>
      <c r="Q283" s="4" cm="1">
        <f t="array" ref="Q283">_xll.SNL.Clients.Office.Excel.Functions.SPG($A283, "SP_TOTAL_REV", Q$3)</f>
        <v>1924800</v>
      </c>
      <c r="R283" s="4" cm="1">
        <f t="array" ref="R283">_xll.SNL.Clients.Office.Excel.Functions.SPG($A283, "SP_TOTAL_REV", R$3)</f>
        <v>1774000</v>
      </c>
      <c r="S283" s="4" cm="1">
        <f t="array" ref="S283">_xll.SNL.Clients.Office.Excel.Functions.SPG($A283, "SP_TOTAL_REV", S$3)</f>
        <v>2173500</v>
      </c>
      <c r="T283" s="4" cm="1">
        <f t="array" ref="T283">_xll.SNL.Clients.Office.Excel.Functions.SPG($A283, "SP_TOTAL_REV", T$3)</f>
        <v>1972700</v>
      </c>
      <c r="U283" s="4" cm="1">
        <f t="array" ref="U283">_xll.SNL.Clients.Office.Excel.Functions.SPG($A283, "SP_TOTAL_REV", U$3)</f>
        <v>1537200</v>
      </c>
      <c r="V283" s="4" cm="1">
        <f t="array" ref="V283">_xll.SNL.Clients.Office.Excel.Functions.SPG($A283, "SP_TOTAL_REV", V$3)</f>
        <v>1424900</v>
      </c>
      <c r="W283" s="4" cm="1">
        <f t="array" ref="W283">_xll.SNL.Clients.Office.Excel.Functions.SPG($A283, "SP_TOTAL_REV", W$3)</f>
        <v>1756600</v>
      </c>
      <c r="X283" s="4" cm="1">
        <f t="array" ref="X283">_xll.SNL.Clients.Office.Excel.Functions.SPG($A283, "SP_TOTAL_REV", X$3)</f>
        <v>1793300</v>
      </c>
      <c r="Y283" s="4" cm="1">
        <f t="array" ref="Y283">_xll.SNL.Clients.Office.Excel.Functions.SPG($A283, "SP_TOTAL_REV", Y$3)</f>
        <v>1799100</v>
      </c>
      <c r="Z283" s="4" cm="1">
        <f t="array" ref="Z283">_xll.SNL.Clients.Office.Excel.Functions.SPG($A283, "SP_TOTAL_REV", Z$3)</f>
        <v>1514400</v>
      </c>
    </row>
    <row r="284" spans="1:26" x14ac:dyDescent="0.3">
      <c r="A284" s="11" t="s">
        <v>1296</v>
      </c>
      <c r="B284" s="4" cm="1">
        <f t="array" ref="B284">_xll.SNL.Clients.Office.Excel.Functions.SPG($A284, "SP_TOTAL_REV", B$3)</f>
        <v>928000</v>
      </c>
      <c r="C284" s="4" cm="1">
        <f t="array" ref="C284">_xll.SNL.Clients.Office.Excel.Functions.SPG($A284, "SP_TOTAL_REV", C$3)</f>
        <v>824000</v>
      </c>
      <c r="D284" s="4" cm="1">
        <f t="array" ref="D284">_xll.SNL.Clients.Office.Excel.Functions.SPG($A284, "SP_TOTAL_REV", D$3)</f>
        <v>929000</v>
      </c>
      <c r="E284" s="4" cm="1">
        <f t="array" ref="E284">_xll.SNL.Clients.Office.Excel.Functions.SPG($A284, "SP_TOTAL_REV", E$3)</f>
        <v>758000</v>
      </c>
      <c r="F284" s="4" cm="1">
        <f t="array" ref="F284">_xll.SNL.Clients.Office.Excel.Functions.SPG($A284, "SP_TOTAL_REV", F$3)</f>
        <v>929000</v>
      </c>
      <c r="G284" s="4" cm="1">
        <f t="array" ref="G284">_xll.SNL.Clients.Office.Excel.Functions.SPG($A284, "SP_TOTAL_REV", G$3)</f>
        <v>725000</v>
      </c>
      <c r="H284" s="4" cm="1">
        <f t="array" ref="H284">_xll.SNL.Clients.Office.Excel.Functions.SPG($A284, "SP_TOTAL_REV", H$3)</f>
        <v>802000</v>
      </c>
      <c r="I284" s="4" cm="1">
        <f t="array" ref="I284">_xll.SNL.Clients.Office.Excel.Functions.SPG($A284, "SP_TOTAL_REV", I$3)</f>
        <v>648000</v>
      </c>
      <c r="J284" s="4" cm="1">
        <f t="array" ref="J284">_xll.SNL.Clients.Office.Excel.Functions.SPG($A284, "SP_TOTAL_REV", J$3)</f>
        <v>748000</v>
      </c>
      <c r="K284" s="4" cm="1">
        <f t="array" ref="K284">_xll.SNL.Clients.Office.Excel.Functions.SPG($A284, "SP_TOTAL_REV", K$3)</f>
        <v>687000</v>
      </c>
      <c r="L284" s="4" cm="1">
        <f t="array" ref="L284">_xll.SNL.Clients.Office.Excel.Functions.SPG($A284, "SP_TOTAL_REV", L$3)</f>
        <v>743000</v>
      </c>
      <c r="M284" s="4" cm="1">
        <f t="array" ref="M284">_xll.SNL.Clients.Office.Excel.Functions.SPG($A284, "SP_TOTAL_REV", M$3)</f>
        <v>591000</v>
      </c>
      <c r="N284" s="4" cm="1">
        <f t="array" ref="N284">_xll.SNL.Clients.Office.Excel.Functions.SPG($A284, "SP_TOTAL_REV", N$3)</f>
        <v>626000</v>
      </c>
      <c r="O284" s="4" cm="1">
        <f t="array" ref="O284">_xll.SNL.Clients.Office.Excel.Functions.SPG($A284, "SP_TOTAL_REV", O$3)</f>
        <v>608000</v>
      </c>
      <c r="P284" s="4" cm="1">
        <f t="array" ref="P284">_xll.SNL.Clients.Office.Excel.Functions.SPG($A284, "SP_TOTAL_REV", P$3)</f>
        <v>642000</v>
      </c>
      <c r="Q284" s="4" cm="1">
        <f t="array" ref="Q284">_xll.SNL.Clients.Office.Excel.Functions.SPG($A284, "SP_TOTAL_REV", Q$3)</f>
        <v>537000</v>
      </c>
      <c r="R284" s="4" cm="1">
        <f t="array" ref="R284">_xll.SNL.Clients.Office.Excel.Functions.SPG($A284, "SP_TOTAL_REV", R$3)</f>
        <v>609000</v>
      </c>
      <c r="S284" s="4" cm="1">
        <f t="array" ref="S284">_xll.SNL.Clients.Office.Excel.Functions.SPG($A284, "SP_TOTAL_REV", S$3)</f>
        <v>556000</v>
      </c>
      <c r="T284" s="4" cm="1">
        <f t="array" ref="T284">_xll.SNL.Clients.Office.Excel.Functions.SPG($A284, "SP_TOTAL_REV", T$3)</f>
        <v>547000</v>
      </c>
      <c r="U284" s="4" cm="1">
        <f t="array" ref="U284">_xll.SNL.Clients.Office.Excel.Functions.SPG($A284, "SP_TOTAL_REV", U$3)</f>
        <v>469000</v>
      </c>
      <c r="V284" s="4" cm="1">
        <f t="array" ref="V284">_xll.SNL.Clients.Office.Excel.Functions.SPG($A284, "SP_TOTAL_REV", V$3)</f>
        <v>573000</v>
      </c>
      <c r="W284" s="4" cm="1">
        <f t="array" ref="W284">_xll.SNL.Clients.Office.Excel.Functions.SPG($A284, "SP_TOTAL_REV", W$3)</f>
        <v>548000</v>
      </c>
      <c r="X284" s="4" cm="1">
        <f t="array" ref="X284">_xll.SNL.Clients.Office.Excel.Functions.SPG($A284, "SP_TOTAL_REV", X$3)</f>
        <v>542000</v>
      </c>
      <c r="Y284" s="4" cm="1">
        <f t="array" ref="Y284">_xll.SNL.Clients.Office.Excel.Functions.SPG($A284, "SP_TOTAL_REV", Y$3)</f>
        <v>460000</v>
      </c>
      <c r="Z284" s="4" cm="1">
        <f t="array" ref="Z284">_xll.SNL.Clients.Office.Excel.Functions.SPG($A284, "SP_TOTAL_REV", Z$3)</f>
        <v>573000</v>
      </c>
    </row>
    <row r="285" spans="1:26" x14ac:dyDescent="0.3">
      <c r="A285" s="11" t="s">
        <v>1297</v>
      </c>
      <c r="B285" s="4" cm="1">
        <f t="array" ref="B285">_xll.SNL.Clients.Office.Excel.Functions.SPG($A285, "SP_TOTAL_REV", B$3)</f>
        <v>1952100</v>
      </c>
      <c r="C285" s="4" cm="1">
        <f t="array" ref="C285">_xll.SNL.Clients.Office.Excel.Functions.SPG($A285, "SP_TOTAL_REV", C$3)</f>
        <v>1974700</v>
      </c>
      <c r="D285" s="4" cm="1">
        <f t="array" ref="D285">_xll.SNL.Clients.Office.Excel.Functions.SPG($A285, "SP_TOTAL_REV", D$3)</f>
        <v>2010100</v>
      </c>
      <c r="E285" s="4" cm="1">
        <f t="array" ref="E285">_xll.SNL.Clients.Office.Excel.Functions.SPG($A285, "SP_TOTAL_REV", E$3)</f>
        <v>1947700</v>
      </c>
      <c r="F285" s="4" cm="1">
        <f t="array" ref="F285">_xll.SNL.Clients.Office.Excel.Functions.SPG($A285, "SP_TOTAL_REV", F$3)</f>
        <v>1999000</v>
      </c>
      <c r="G285" s="4" cm="1">
        <f t="array" ref="G285">_xll.SNL.Clients.Office.Excel.Functions.SPG($A285, "SP_TOTAL_REV", G$3)</f>
        <v>1965900</v>
      </c>
      <c r="H285" s="4" cm="1">
        <f t="array" ref="H285">_xll.SNL.Clients.Office.Excel.Functions.SPG($A285, "SP_TOTAL_REV", H$3)</f>
        <v>1945400</v>
      </c>
      <c r="I285" s="4" cm="1">
        <f t="array" ref="I285">_xll.SNL.Clients.Office.Excel.Functions.SPG($A285, "SP_TOTAL_REV", I$3)</f>
        <v>1859400</v>
      </c>
      <c r="J285" s="4" cm="1">
        <f t="array" ref="J285">_xll.SNL.Clients.Office.Excel.Functions.SPG($A285, "SP_TOTAL_REV", J$3)</f>
        <v>1619900</v>
      </c>
      <c r="K285" s="4" cm="1">
        <f t="array" ref="K285">_xll.SNL.Clients.Office.Excel.Functions.SPG($A285, "SP_TOTAL_REV", K$3)</f>
        <v>1566300</v>
      </c>
      <c r="L285" s="4" cm="1">
        <f t="array" ref="L285">_xll.SNL.Clients.Office.Excel.Functions.SPG($A285, "SP_TOTAL_REV", L$3)</f>
        <v>1579100</v>
      </c>
      <c r="M285" s="4" cm="1">
        <f t="array" ref="M285">_xll.SNL.Clients.Office.Excel.Functions.SPG($A285, "SP_TOTAL_REV", M$3)</f>
        <v>1524900</v>
      </c>
      <c r="N285" s="4" cm="1">
        <f t="array" ref="N285">_xll.SNL.Clients.Office.Excel.Functions.SPG($A285, "SP_TOTAL_REV", N$3)</f>
        <v>1409700</v>
      </c>
      <c r="O285" s="4" cm="1">
        <f t="array" ref="O285">_xll.SNL.Clients.Office.Excel.Functions.SPG($A285, "SP_TOTAL_REV", O$3)</f>
        <v>1337500</v>
      </c>
      <c r="P285" s="4" cm="1">
        <f t="array" ref="P285">_xll.SNL.Clients.Office.Excel.Functions.SPG($A285, "SP_TOTAL_REV", P$3)</f>
        <v>1355900</v>
      </c>
      <c r="Q285" s="4" cm="1">
        <f t="array" ref="Q285">_xll.SNL.Clients.Office.Excel.Functions.SPG($A285, "SP_TOTAL_REV", Q$3)</f>
        <v>1247500</v>
      </c>
      <c r="R285" s="4" cm="1">
        <f t="array" ref="R285">_xll.SNL.Clients.Office.Excel.Functions.SPG($A285, "SP_TOTAL_REV", R$3)</f>
        <v>1201500</v>
      </c>
      <c r="S285" s="4" cm="1">
        <f t="array" ref="S285">_xll.SNL.Clients.Office.Excel.Functions.SPG($A285, "SP_TOTAL_REV", S$3)</f>
        <v>1175800</v>
      </c>
      <c r="T285" s="4" cm="1">
        <f t="array" ref="T285">_xll.SNL.Clients.Office.Excel.Functions.SPG($A285, "SP_TOTAL_REV", T$3)</f>
        <v>1411300</v>
      </c>
      <c r="U285" s="4" cm="1">
        <f t="array" ref="U285">_xll.SNL.Clients.Office.Excel.Functions.SPG($A285, "SP_TOTAL_REV", U$3)</f>
        <v>1336400</v>
      </c>
      <c r="V285" s="4" cm="1">
        <f t="array" ref="V285">_xll.SNL.Clients.Office.Excel.Functions.SPG($A285, "SP_TOTAL_REV", V$3)</f>
        <v>1494200</v>
      </c>
      <c r="W285" s="4" cm="1">
        <f t="array" ref="W285">_xll.SNL.Clients.Office.Excel.Functions.SPG($A285, "SP_TOTAL_REV", W$3)</f>
        <v>1456800</v>
      </c>
      <c r="X285" s="4" cm="1">
        <f t="array" ref="X285">_xll.SNL.Clients.Office.Excel.Functions.SPG($A285, "SP_TOTAL_REV", X$3)</f>
        <v>1442800</v>
      </c>
      <c r="Y285" s="4" cm="1">
        <f t="array" ref="Y285">_xll.SNL.Clients.Office.Excel.Functions.SPG($A285, "SP_TOTAL_REV", Y$3)</f>
        <v>1439200</v>
      </c>
      <c r="Z285" s="4" cm="1">
        <f t="array" ref="Z285">_xll.SNL.Clients.Office.Excel.Functions.SPG($A285, "SP_TOTAL_REV", Z$3)</f>
        <v>1387800</v>
      </c>
    </row>
    <row r="286" spans="1:26" x14ac:dyDescent="0.3">
      <c r="A286" s="11" t="s">
        <v>1298</v>
      </c>
      <c r="B286" s="4" cm="1">
        <f t="array" ref="B286">_xll.SNL.Clients.Office.Excel.Functions.SPG($A286, "SP_TOTAL_REV", B$3)</f>
        <v>268260</v>
      </c>
      <c r="C286" s="4" cm="1">
        <f t="array" ref="C286">_xll.SNL.Clients.Office.Excel.Functions.SPG($A286, "SP_TOTAL_REV", C$3)</f>
        <v>258147</v>
      </c>
      <c r="D286" s="4" cm="1">
        <f t="array" ref="D286">_xll.SNL.Clients.Office.Excel.Functions.SPG($A286, "SP_TOTAL_REV", D$3)</f>
        <v>255131</v>
      </c>
      <c r="E286" s="4" cm="1">
        <f t="array" ref="E286">_xll.SNL.Clients.Office.Excel.Functions.SPG($A286, "SP_TOTAL_REV", E$3)</f>
        <v>320671</v>
      </c>
      <c r="F286" s="4" cm="1">
        <f t="array" ref="F286">_xll.SNL.Clients.Office.Excel.Functions.SPG($A286, "SP_TOTAL_REV", F$3)</f>
        <v>228127</v>
      </c>
      <c r="G286" s="4" cm="1">
        <f t="array" ref="G286">_xll.SNL.Clients.Office.Excel.Functions.SPG($A286, "SP_TOTAL_REV", G$3)</f>
        <v>254503</v>
      </c>
      <c r="H286" s="4" cm="1">
        <f t="array" ref="H286">_xll.SNL.Clients.Office.Excel.Functions.SPG($A286, "SP_TOTAL_REV", H$3)</f>
        <v>265509</v>
      </c>
      <c r="I286" s="4" cm="1">
        <f t="array" ref="I286">_xll.SNL.Clients.Office.Excel.Functions.SPG($A286, "SP_TOTAL_REV", I$3)</f>
        <v>246101</v>
      </c>
      <c r="J286" s="4" cm="1">
        <f t="array" ref="J286">_xll.SNL.Clients.Office.Excel.Functions.SPG($A286, "SP_TOTAL_REV", J$3)</f>
        <v>257962</v>
      </c>
      <c r="K286" s="4" cm="1">
        <f t="array" ref="K286">_xll.SNL.Clients.Office.Excel.Functions.SPG($A286, "SP_TOTAL_REV", K$3)</f>
        <v>253140</v>
      </c>
      <c r="L286" s="4" cm="1">
        <f t="array" ref="L286">_xll.SNL.Clients.Office.Excel.Functions.SPG($A286, "SP_TOTAL_REV", L$3)</f>
        <v>306693</v>
      </c>
      <c r="M286" s="4" cm="1">
        <f t="array" ref="M286">_xll.SNL.Clients.Office.Excel.Functions.SPG($A286, "SP_TOTAL_REV", M$3)</f>
        <v>359597</v>
      </c>
      <c r="N286" s="4" cm="1">
        <f t="array" ref="N286">_xll.SNL.Clients.Office.Excel.Functions.SPG($A286, "SP_TOTAL_REV", N$3)</f>
        <v>411350</v>
      </c>
      <c r="O286" s="4" cm="1">
        <f t="array" ref="O286">_xll.SNL.Clients.Office.Excel.Functions.SPG($A286, "SP_TOTAL_REV", O$3)</f>
        <v>248406</v>
      </c>
      <c r="P286" s="4" cm="1">
        <f t="array" ref="P286">_xll.SNL.Clients.Office.Excel.Functions.SPG($A286, "SP_TOTAL_REV", P$3)</f>
        <v>287330</v>
      </c>
      <c r="Q286" s="4" cm="1">
        <f t="array" ref="Q286">_xll.SNL.Clients.Office.Excel.Functions.SPG($A286, "SP_TOTAL_REV", Q$3)</f>
        <v>447506</v>
      </c>
      <c r="R286" s="4" cm="1">
        <f t="array" ref="R286">_xll.SNL.Clients.Office.Excel.Functions.SPG($A286, "SP_TOTAL_REV", R$3)</f>
        <v>354193</v>
      </c>
      <c r="S286" s="4" cm="1">
        <f t="array" ref="S286">_xll.SNL.Clients.Office.Excel.Functions.SPG($A286, "SP_TOTAL_REV", S$3)</f>
        <v>337449</v>
      </c>
      <c r="T286" s="4" cm="1">
        <f t="array" ref="T286">_xll.SNL.Clients.Office.Excel.Functions.SPG($A286, "SP_TOTAL_REV", T$3)</f>
        <v>313046</v>
      </c>
      <c r="U286" s="4" cm="1">
        <f t="array" ref="U286">_xll.SNL.Clients.Office.Excel.Functions.SPG($A286, "SP_TOTAL_REV", U$3)</f>
        <v>181555</v>
      </c>
      <c r="V286" s="4" cm="1">
        <f t="array" ref="V286">_xll.SNL.Clients.Office.Excel.Functions.SPG($A286, "SP_TOTAL_REV", V$3)</f>
        <v>208880</v>
      </c>
      <c r="W286" s="4" cm="1">
        <f t="array" ref="W286">_xll.SNL.Clients.Office.Excel.Functions.SPG($A286, "SP_TOTAL_REV", W$3)</f>
        <v>203499</v>
      </c>
      <c r="X286" s="4" cm="1">
        <f t="array" ref="X286">_xll.SNL.Clients.Office.Excel.Functions.SPG($A286, "SP_TOTAL_REV", X$3)</f>
        <v>226302</v>
      </c>
      <c r="Y286" s="4" cm="1">
        <f t="array" ref="Y286">_xll.SNL.Clients.Office.Excel.Functions.SPG($A286, "SP_TOTAL_REV", Y$3)</f>
        <v>215581</v>
      </c>
      <c r="Z286" s="4" cm="1">
        <f t="array" ref="Z286">_xll.SNL.Clients.Office.Excel.Functions.SPG($A286, "SP_TOTAL_REV", Z$3)</f>
        <v>181716</v>
      </c>
    </row>
    <row r="287" spans="1:26" x14ac:dyDescent="0.3">
      <c r="A287" s="11" t="s">
        <v>1299</v>
      </c>
      <c r="B287" s="4" cm="1">
        <f t="array" ref="B287">_xll.SNL.Clients.Office.Excel.Functions.SPG($A287, "SP_TOTAL_REV", B$3)</f>
        <v>105529</v>
      </c>
      <c r="C287" s="4" cm="1">
        <f t="array" ref="C287">_xll.SNL.Clients.Office.Excel.Functions.SPG($A287, "SP_TOTAL_REV", C$3)</f>
        <v>105250</v>
      </c>
      <c r="D287" s="4" cm="1">
        <f t="array" ref="D287">_xll.SNL.Clients.Office.Excel.Functions.SPG($A287, "SP_TOTAL_REV", D$3)</f>
        <v>115837</v>
      </c>
      <c r="E287" s="4" cm="1">
        <f t="array" ref="E287">_xll.SNL.Clients.Office.Excel.Functions.SPG($A287, "SP_TOTAL_REV", E$3)</f>
        <v>106198</v>
      </c>
      <c r="F287" s="4" cm="1">
        <f t="array" ref="F287">_xll.SNL.Clients.Office.Excel.Functions.SPG($A287, "SP_TOTAL_REV", F$3)</f>
        <v>91688</v>
      </c>
      <c r="G287" s="4" cm="1">
        <f t="array" ref="G287">_xll.SNL.Clients.Office.Excel.Functions.SPG($A287, "SP_TOTAL_REV", G$3)</f>
        <v>89507</v>
      </c>
      <c r="H287" s="4" cm="1">
        <f t="array" ref="H287">_xll.SNL.Clients.Office.Excel.Functions.SPG($A287, "SP_TOTAL_REV", H$3)</f>
        <v>125511</v>
      </c>
      <c r="I287" s="4" cm="1">
        <f t="array" ref="I287">_xll.SNL.Clients.Office.Excel.Functions.SPG($A287, "SP_TOTAL_REV", I$3)</f>
        <v>123223</v>
      </c>
      <c r="J287" s="4" cm="1">
        <f t="array" ref="J287">_xll.SNL.Clients.Office.Excel.Functions.SPG($A287, "SP_TOTAL_REV", J$3)</f>
        <v>106297</v>
      </c>
      <c r="K287" s="4" cm="1">
        <f t="array" ref="K287">_xll.SNL.Clients.Office.Excel.Functions.SPG($A287, "SP_TOTAL_REV", K$3)</f>
        <v>124770</v>
      </c>
      <c r="L287" s="4" cm="1">
        <f t="array" ref="L287">_xll.SNL.Clients.Office.Excel.Functions.SPG($A287, "SP_TOTAL_REV", L$3)</f>
        <v>160233</v>
      </c>
      <c r="M287" s="4" cm="1">
        <f t="array" ref="M287">_xll.SNL.Clients.Office.Excel.Functions.SPG($A287, "SP_TOTAL_REV", M$3)</f>
        <v>183986</v>
      </c>
      <c r="N287" s="4" cm="1">
        <f t="array" ref="N287">_xll.SNL.Clients.Office.Excel.Functions.SPG($A287, "SP_TOTAL_REV", N$3)</f>
        <v>182149</v>
      </c>
      <c r="O287" s="4" cm="1">
        <f t="array" ref="O287">_xll.SNL.Clients.Office.Excel.Functions.SPG($A287, "SP_TOTAL_REV", O$3)</f>
        <v>172654</v>
      </c>
      <c r="P287" s="4" cm="1">
        <f t="array" ref="P287">_xll.SNL.Clients.Office.Excel.Functions.SPG($A287, "SP_TOTAL_REV", P$3)</f>
        <v>176776</v>
      </c>
      <c r="Q287" s="4" cm="1">
        <f t="array" ref="Q287">_xll.SNL.Clients.Office.Excel.Functions.SPG($A287, "SP_TOTAL_REV", Q$3)</f>
        <v>180110</v>
      </c>
      <c r="R287" s="4" cm="1">
        <f t="array" ref="R287">_xll.SNL.Clients.Office.Excel.Functions.SPG($A287, "SP_TOTAL_REV", R$3)</f>
        <v>173737</v>
      </c>
      <c r="S287" s="4" cm="1">
        <f t="array" ref="S287">_xll.SNL.Clients.Office.Excel.Functions.SPG($A287, "SP_TOTAL_REV", S$3)</f>
        <v>150693</v>
      </c>
      <c r="T287" s="4" cm="1">
        <f t="array" ref="T287">_xll.SNL.Clients.Office.Excel.Functions.SPG($A287, "SP_TOTAL_REV", T$3)</f>
        <v>121129</v>
      </c>
      <c r="U287" s="4" cm="1">
        <f t="array" ref="U287">_xll.SNL.Clients.Office.Excel.Functions.SPG($A287, "SP_TOTAL_REV", U$3)</f>
        <v>106832</v>
      </c>
      <c r="V287" s="4" cm="1">
        <f t="array" ref="V287">_xll.SNL.Clients.Office.Excel.Functions.SPG($A287, "SP_TOTAL_REV", V$3)</f>
        <v>109664</v>
      </c>
      <c r="W287" s="4" cm="1">
        <f t="array" ref="W287">_xll.SNL.Clients.Office.Excel.Functions.SPG($A287, "SP_TOTAL_REV", W$3)</f>
        <v>114457</v>
      </c>
      <c r="X287" s="4" cm="1">
        <f t="array" ref="X287">_xll.SNL.Clients.Office.Excel.Functions.SPG($A287, "SP_TOTAL_REV", X$3)</f>
        <v>114159</v>
      </c>
      <c r="Y287" s="4" cm="1">
        <f t="array" ref="Y287">_xll.SNL.Clients.Office.Excel.Functions.SPG($A287, "SP_TOTAL_REV", Y$3)</f>
        <v>102865</v>
      </c>
      <c r="Z287" s="4" cm="1">
        <f t="array" ref="Z287">_xll.SNL.Clients.Office.Excel.Functions.SPG($A287, "SP_TOTAL_REV", Z$3)</f>
        <v>89188</v>
      </c>
    </row>
    <row r="288" spans="1:26" x14ac:dyDescent="0.3">
      <c r="A288" s="11" t="s">
        <v>1300</v>
      </c>
      <c r="B288" s="4" cm="1">
        <f t="array" ref="B288">_xll.SNL.Clients.Office.Excel.Functions.SPG($A288, "SP_TOTAL_REV", B$3)</f>
        <v>804843</v>
      </c>
      <c r="C288" s="4" cm="1">
        <f t="array" ref="C288">_xll.SNL.Clients.Office.Excel.Functions.SPG($A288, "SP_TOTAL_REV", C$3)</f>
        <v>788109</v>
      </c>
      <c r="D288" s="4" cm="1">
        <f t="array" ref="D288">_xll.SNL.Clients.Office.Excel.Functions.SPG($A288, "SP_TOTAL_REV", D$3)</f>
        <v>774129</v>
      </c>
      <c r="E288" s="4" cm="1">
        <f t="array" ref="E288">_xll.SNL.Clients.Office.Excel.Functions.SPG($A288, "SP_TOTAL_REV", E$3)</f>
        <v>790956</v>
      </c>
      <c r="F288" s="4" cm="1">
        <f t="array" ref="F288">_xll.SNL.Clients.Office.Excel.Functions.SPG($A288, "SP_TOTAL_REV", F$3)</f>
        <v>735950</v>
      </c>
      <c r="G288" s="4" cm="1">
        <f t="array" ref="G288">_xll.SNL.Clients.Office.Excel.Functions.SPG($A288, "SP_TOTAL_REV", G$3)</f>
        <v>706190</v>
      </c>
      <c r="H288" s="4" cm="1">
        <f t="array" ref="H288">_xll.SNL.Clients.Office.Excel.Functions.SPG($A288, "SP_TOTAL_REV", H$3)</f>
        <v>697496</v>
      </c>
      <c r="I288" s="4" cm="1">
        <f t="array" ref="I288">_xll.SNL.Clients.Office.Excel.Functions.SPG($A288, "SP_TOTAL_REV", I$3)</f>
        <v>673495</v>
      </c>
      <c r="J288" s="4" cm="1">
        <f t="array" ref="J288">_xll.SNL.Clients.Office.Excel.Functions.SPG($A288, "SP_TOTAL_REV", J$3)</f>
        <v>671327</v>
      </c>
      <c r="K288" s="4" cm="1">
        <f t="array" ref="K288">_xll.SNL.Clients.Office.Excel.Functions.SPG($A288, "SP_TOTAL_REV", K$3)</f>
        <v>686940</v>
      </c>
      <c r="L288" s="4" cm="1">
        <f t="array" ref="L288">_xll.SNL.Clients.Office.Excel.Functions.SPG($A288, "SP_TOTAL_REV", L$3)</f>
        <v>673289</v>
      </c>
      <c r="M288" s="4" cm="1">
        <f t="array" ref="M288">_xll.SNL.Clients.Office.Excel.Functions.SPG($A288, "SP_TOTAL_REV", M$3)</f>
        <v>668682</v>
      </c>
      <c r="N288" s="4" cm="1">
        <f t="array" ref="N288">_xll.SNL.Clients.Office.Excel.Functions.SPG($A288, "SP_TOTAL_REV", N$3)</f>
        <v>691226</v>
      </c>
      <c r="O288" s="4" cm="1">
        <f t="array" ref="O288">_xll.SNL.Clients.Office.Excel.Functions.SPG($A288, "SP_TOTAL_REV", O$3)</f>
        <v>724094</v>
      </c>
      <c r="P288" s="4" cm="1">
        <f t="array" ref="P288">_xll.SNL.Clients.Office.Excel.Functions.SPG($A288, "SP_TOTAL_REV", P$3)</f>
        <v>693239</v>
      </c>
      <c r="Q288" s="4" cm="1">
        <f t="array" ref="Q288">_xll.SNL.Clients.Office.Excel.Functions.SPG($A288, "SP_TOTAL_REV", Q$3)</f>
        <v>654686</v>
      </c>
      <c r="R288" s="4" cm="1">
        <f t="array" ref="R288">_xll.SNL.Clients.Office.Excel.Functions.SPG($A288, "SP_TOTAL_REV", R$3)</f>
        <v>637713</v>
      </c>
      <c r="S288" s="4" cm="1">
        <f t="array" ref="S288">_xll.SNL.Clients.Office.Excel.Functions.SPG($A288, "SP_TOTAL_REV", S$3)</f>
        <v>598328</v>
      </c>
      <c r="T288" s="4" cm="1">
        <f t="array" ref="T288">_xll.SNL.Clients.Office.Excel.Functions.SPG($A288, "SP_TOTAL_REV", T$3)</f>
        <v>568461</v>
      </c>
      <c r="U288" s="4" cm="1">
        <f t="array" ref="U288">_xll.SNL.Clients.Office.Excel.Functions.SPG($A288, "SP_TOTAL_REV", U$3)</f>
        <v>525815</v>
      </c>
      <c r="V288" s="4" cm="1">
        <f t="array" ref="V288">_xll.SNL.Clients.Office.Excel.Functions.SPG($A288, "SP_TOTAL_REV", V$3)</f>
        <v>524936</v>
      </c>
      <c r="W288" s="4" cm="1">
        <f t="array" ref="W288">_xll.SNL.Clients.Office.Excel.Functions.SPG($A288, "SP_TOTAL_REV", W$3)</f>
        <v>531959</v>
      </c>
      <c r="X288" s="4" cm="1">
        <f t="array" ref="X288">_xll.SNL.Clients.Office.Excel.Functions.SPG($A288, "SP_TOTAL_REV", X$3)</f>
        <v>520653</v>
      </c>
      <c r="Y288" s="4" cm="1">
        <f t="array" ref="Y288">_xll.SNL.Clients.Office.Excel.Functions.SPG($A288, "SP_TOTAL_REV", Y$3)</f>
        <v>504902</v>
      </c>
      <c r="Z288" s="4" cm="1">
        <f t="array" ref="Z288">_xll.SNL.Clients.Office.Excel.Functions.SPG($A288, "SP_TOTAL_REV", Z$3)</f>
        <v>494987</v>
      </c>
    </row>
    <row r="289" spans="1:26" x14ac:dyDescent="0.3">
      <c r="A289" s="11" t="s">
        <v>1301</v>
      </c>
      <c r="B289" s="4" cm="1">
        <f t="array" ref="B289">_xll.SNL.Clients.Office.Excel.Functions.SPG($A289, "SP_TOTAL_REV", B$3)</f>
        <v>306683</v>
      </c>
      <c r="C289" s="4" cm="1">
        <f t="array" ref="C289">_xll.SNL.Clients.Office.Excel.Functions.SPG($A289, "SP_TOTAL_REV", C$3)</f>
        <v>307611</v>
      </c>
      <c r="D289" s="4" cm="1">
        <f t="array" ref="D289">_xll.SNL.Clients.Office.Excel.Functions.SPG($A289, "SP_TOTAL_REV", D$3)</f>
        <v>302790</v>
      </c>
      <c r="E289" s="4" cm="1">
        <f t="array" ref="E289">_xll.SNL.Clients.Office.Excel.Functions.SPG($A289, "SP_TOTAL_REV", E$3)</f>
        <v>304789</v>
      </c>
      <c r="F289" s="4" cm="1">
        <f t="array" ref="F289">_xll.SNL.Clients.Office.Excel.Functions.SPG($A289, "SP_TOTAL_REV", F$3)</f>
        <v>277114</v>
      </c>
      <c r="G289" s="4" cm="1">
        <f t="array" ref="G289">_xll.SNL.Clients.Office.Excel.Functions.SPG($A289, "SP_TOTAL_REV", G$3)</f>
        <v>273551</v>
      </c>
      <c r="H289" s="4" cm="1">
        <f t="array" ref="H289">_xll.SNL.Clients.Office.Excel.Functions.SPG($A289, "SP_TOTAL_REV", H$3)</f>
        <v>278267</v>
      </c>
      <c r="I289" s="4" cm="1">
        <f t="array" ref="I289">_xll.SNL.Clients.Office.Excel.Functions.SPG($A289, "SP_TOTAL_REV", I$3)</f>
        <v>276147</v>
      </c>
      <c r="J289" s="4" cm="1">
        <f t="array" ref="J289">_xll.SNL.Clients.Office.Excel.Functions.SPG($A289, "SP_TOTAL_REV", J$3)</f>
        <v>281733</v>
      </c>
      <c r="K289" s="4" cm="1">
        <f t="array" ref="K289">_xll.SNL.Clients.Office.Excel.Functions.SPG($A289, "SP_TOTAL_REV", K$3)</f>
        <v>293861</v>
      </c>
      <c r="L289" s="4" cm="1">
        <f t="array" ref="L289">_xll.SNL.Clients.Office.Excel.Functions.SPG($A289, "SP_TOTAL_REV", L$3)</f>
        <v>295367</v>
      </c>
      <c r="M289" s="4" cm="1">
        <f t="array" ref="M289">_xll.SNL.Clients.Office.Excel.Functions.SPG($A289, "SP_TOTAL_REV", M$3)</f>
        <v>286065</v>
      </c>
      <c r="N289" s="4" cm="1">
        <f t="array" ref="N289">_xll.SNL.Clients.Office.Excel.Functions.SPG($A289, "SP_TOTAL_REV", N$3)</f>
        <v>275066</v>
      </c>
      <c r="O289" s="4" cm="1">
        <f t="array" ref="O289">_xll.SNL.Clients.Office.Excel.Functions.SPG($A289, "SP_TOTAL_REV", O$3)</f>
        <v>280517</v>
      </c>
      <c r="P289" s="4" cm="1">
        <f t="array" ref="P289">_xll.SNL.Clients.Office.Excel.Functions.SPG($A289, "SP_TOTAL_REV", P$3)</f>
        <v>283212</v>
      </c>
      <c r="Q289" s="4" cm="1">
        <f t="array" ref="Q289">_xll.SNL.Clients.Office.Excel.Functions.SPG($A289, "SP_TOTAL_REV", Q$3)</f>
        <v>280955</v>
      </c>
      <c r="R289" s="4" cm="1">
        <f t="array" ref="R289">_xll.SNL.Clients.Office.Excel.Functions.SPG($A289, "SP_TOTAL_REV", R$3)</f>
        <v>288590</v>
      </c>
      <c r="S289" s="4" cm="1">
        <f t="array" ref="S289">_xll.SNL.Clients.Office.Excel.Functions.SPG($A289, "SP_TOTAL_REV", S$3)</f>
        <v>294181</v>
      </c>
      <c r="T289" s="4" cm="1">
        <f t="array" ref="T289">_xll.SNL.Clients.Office.Excel.Functions.SPG($A289, "SP_TOTAL_REV", T$3)</f>
        <v>293037</v>
      </c>
      <c r="U289" s="4" cm="1">
        <f t="array" ref="U289">_xll.SNL.Clients.Office.Excel.Functions.SPG($A289, "SP_TOTAL_REV", U$3)</f>
        <v>284630</v>
      </c>
      <c r="V289" s="4" cm="1">
        <f t="array" ref="V289">_xll.SNL.Clients.Office.Excel.Functions.SPG($A289, "SP_TOTAL_REV", V$3)</f>
        <v>290419</v>
      </c>
      <c r="W289" s="4" cm="1">
        <f t="array" ref="W289">_xll.SNL.Clients.Office.Excel.Functions.SPG($A289, "SP_TOTAL_REV", W$3)</f>
        <v>267536</v>
      </c>
      <c r="X289" s="4" cm="1">
        <f t="array" ref="X289">_xll.SNL.Clients.Office.Excel.Functions.SPG($A289, "SP_TOTAL_REV", X$3)</f>
        <v>184663</v>
      </c>
      <c r="Y289" s="4" cm="1">
        <f t="array" ref="Y289">_xll.SNL.Clients.Office.Excel.Functions.SPG($A289, "SP_TOTAL_REV", Y$3)</f>
        <v>184796</v>
      </c>
      <c r="Z289" s="4" cm="1">
        <f t="array" ref="Z289">_xll.SNL.Clients.Office.Excel.Functions.SPG($A289, "SP_TOTAL_REV", Z$3)</f>
        <v>183055</v>
      </c>
    </row>
    <row r="290" spans="1:26" x14ac:dyDescent="0.3">
      <c r="A290" s="11" t="s">
        <v>1302</v>
      </c>
      <c r="B290" s="4" t="str" cm="1">
        <f t="array" ref="B290">_xll.SNL.Clients.Office.Excel.Functions.SPG($A290, "SP_TOTAL_REV", B$3)</f>
        <v>NA</v>
      </c>
      <c r="C290" s="4" cm="1">
        <f t="array" ref="C290">_xll.SNL.Clients.Office.Excel.Functions.SPG($A290, "SP_TOTAL_REV", C$3)</f>
        <v>879842</v>
      </c>
      <c r="D290" s="4" cm="1">
        <f t="array" ref="D290">_xll.SNL.Clients.Office.Excel.Functions.SPG($A290, "SP_TOTAL_REV", D$3)</f>
        <v>831072</v>
      </c>
      <c r="E290" s="4" cm="1">
        <f t="array" ref="E290">_xll.SNL.Clients.Office.Excel.Functions.SPG($A290, "SP_TOTAL_REV", E$3)</f>
        <v>763771</v>
      </c>
      <c r="F290" s="4" cm="1">
        <f t="array" ref="F290">_xll.SNL.Clients.Office.Excel.Functions.SPG($A290, "SP_TOTAL_REV", F$3)</f>
        <v>693479</v>
      </c>
      <c r="G290" s="4" cm="1">
        <f t="array" ref="G290">_xll.SNL.Clients.Office.Excel.Functions.SPG($A290, "SP_TOTAL_REV", G$3)</f>
        <v>789805</v>
      </c>
      <c r="H290" s="4" cm="1">
        <f t="array" ref="H290">_xll.SNL.Clients.Office.Excel.Functions.SPG($A290, "SP_TOTAL_REV", H$3)</f>
        <v>762838</v>
      </c>
      <c r="I290" s="4" cm="1">
        <f t="array" ref="I290">_xll.SNL.Clients.Office.Excel.Functions.SPG($A290, "SP_TOTAL_REV", I$3)</f>
        <v>688671</v>
      </c>
      <c r="J290" s="4" cm="1">
        <f t="array" ref="J290">_xll.SNL.Clients.Office.Excel.Functions.SPG($A290, "SP_TOTAL_REV", J$3)</f>
        <v>589307</v>
      </c>
      <c r="K290" s="4" cm="1">
        <f t="array" ref="K290">_xll.SNL.Clients.Office.Excel.Functions.SPG($A290, "SP_TOTAL_REV", K$3)</f>
        <v>810207</v>
      </c>
      <c r="L290" s="4" cm="1">
        <f t="array" ref="L290">_xll.SNL.Clients.Office.Excel.Functions.SPG($A290, "SP_TOTAL_REV", L$3)</f>
        <v>676050</v>
      </c>
      <c r="M290" s="4" cm="1">
        <f t="array" ref="M290">_xll.SNL.Clients.Office.Excel.Functions.SPG($A290, "SP_TOTAL_REV", M$3)</f>
        <v>646772</v>
      </c>
      <c r="N290" s="4" cm="1">
        <f t="array" ref="N290">_xll.SNL.Clients.Office.Excel.Functions.SPG($A290, "SP_TOTAL_REV", N$3)</f>
        <v>620405</v>
      </c>
      <c r="O290" s="4" cm="1">
        <f t="array" ref="O290">_xll.SNL.Clients.Office.Excel.Functions.SPG($A290, "SP_TOTAL_REV", O$3)</f>
        <v>708570</v>
      </c>
      <c r="P290" s="4" cm="1">
        <f t="array" ref="P290">_xll.SNL.Clients.Office.Excel.Functions.SPG($A290, "SP_TOTAL_REV", P$3)</f>
        <v>562740</v>
      </c>
      <c r="Q290" s="4" cm="1">
        <f t="array" ref="Q290">_xll.SNL.Clients.Office.Excel.Functions.SPG($A290, "SP_TOTAL_REV", Q$3)</f>
        <v>496831</v>
      </c>
      <c r="R290" s="4" cm="1">
        <f t="array" ref="R290">_xll.SNL.Clients.Office.Excel.Functions.SPG($A290, "SP_TOTAL_REV", R$3)</f>
        <v>412707</v>
      </c>
      <c r="S290" s="4" cm="1">
        <f t="array" ref="S290">_xll.SNL.Clients.Office.Excel.Functions.SPG($A290, "SP_TOTAL_REV", S$3)</f>
        <v>502718</v>
      </c>
      <c r="T290" s="4" cm="1">
        <f t="array" ref="T290">_xll.SNL.Clients.Office.Excel.Functions.SPG($A290, "SP_TOTAL_REV", T$3)</f>
        <v>410619</v>
      </c>
      <c r="U290" s="4" cm="1">
        <f t="array" ref="U290">_xll.SNL.Clients.Office.Excel.Functions.SPG($A290, "SP_TOTAL_REV", U$3)</f>
        <v>403723</v>
      </c>
      <c r="V290" s="4" cm="1">
        <f t="array" ref="V290">_xll.SNL.Clients.Office.Excel.Functions.SPG($A290, "SP_TOTAL_REV", V$3)</f>
        <v>367119</v>
      </c>
      <c r="W290" s="4" cm="1">
        <f t="array" ref="W290">_xll.SNL.Clients.Office.Excel.Functions.SPG($A290, "SP_TOTAL_REV", W$3)</f>
        <v>492004</v>
      </c>
      <c r="X290" s="4" cm="1">
        <f t="array" ref="X290">_xll.SNL.Clients.Office.Excel.Functions.SPG($A290, "SP_TOTAL_REV", X$3)</f>
        <v>428409</v>
      </c>
      <c r="Y290" s="4" cm="1">
        <f t="array" ref="Y290">_xll.SNL.Clients.Office.Excel.Functions.SPG($A290, "SP_TOTAL_REV", Y$3)</f>
        <v>396327</v>
      </c>
      <c r="Z290" s="4" cm="1">
        <f t="array" ref="Z290">_xll.SNL.Clients.Office.Excel.Functions.SPG($A290, "SP_TOTAL_REV", Z$3)</f>
        <v>326700</v>
      </c>
    </row>
    <row r="291" spans="1:26" x14ac:dyDescent="0.3">
      <c r="A291" s="11" t="s">
        <v>1303</v>
      </c>
      <c r="B291" s="4" t="str" cm="1">
        <f t="array" ref="B291">_xll.SNL.Clients.Office.Excel.Functions.SPG($A291, "SP_TOTAL_REV", B$3)</f>
        <v>NA</v>
      </c>
      <c r="C291" s="4" cm="1">
        <f t="array" ref="C291">_xll.SNL.Clients.Office.Excel.Functions.SPG($A291, "SP_TOTAL_REV", C$3)</f>
        <v>2371600</v>
      </c>
      <c r="D291" s="4" cm="1">
        <f t="array" ref="D291">_xll.SNL.Clients.Office.Excel.Functions.SPG($A291, "SP_TOTAL_REV", D$3)</f>
        <v>2255100</v>
      </c>
      <c r="E291" s="4" cm="1">
        <f t="array" ref="E291">_xll.SNL.Clients.Office.Excel.Functions.SPG($A291, "SP_TOTAL_REV", E$3)</f>
        <v>2074300</v>
      </c>
      <c r="F291" s="4" cm="1">
        <f t="array" ref="F291">_xll.SNL.Clients.Office.Excel.Functions.SPG($A291, "SP_TOTAL_REV", F$3)</f>
        <v>1951900</v>
      </c>
      <c r="G291" s="4" cm="1">
        <f t="array" ref="G291">_xll.SNL.Clients.Office.Excel.Functions.SPG($A291, "SP_TOTAL_REV", G$3)</f>
        <v>2489900</v>
      </c>
      <c r="H291" s="4" cm="1">
        <f t="array" ref="H291">_xll.SNL.Clients.Office.Excel.Functions.SPG($A291, "SP_TOTAL_REV", H$3)</f>
        <v>2362900</v>
      </c>
      <c r="I291" s="4" cm="1">
        <f t="array" ref="I291">_xll.SNL.Clients.Office.Excel.Functions.SPG($A291, "SP_TOTAL_REV", I$3)</f>
        <v>2207000</v>
      </c>
      <c r="J291" s="4" cm="1">
        <f t="array" ref="J291">_xll.SNL.Clients.Office.Excel.Functions.SPG($A291, "SP_TOTAL_REV", J$3)</f>
        <v>2157900</v>
      </c>
      <c r="K291" s="4" cm="1">
        <f t="array" ref="K291">_xll.SNL.Clients.Office.Excel.Functions.SPG($A291, "SP_TOTAL_REV", K$3)</f>
        <v>2488700</v>
      </c>
      <c r="L291" s="4" cm="1">
        <f t="array" ref="L291">_xll.SNL.Clients.Office.Excel.Functions.SPG($A291, "SP_TOTAL_REV", L$3)</f>
        <v>2280800</v>
      </c>
      <c r="M291" s="4" cm="1">
        <f t="array" ref="M291">_xll.SNL.Clients.Office.Excel.Functions.SPG($A291, "SP_TOTAL_REV", M$3)</f>
        <v>2132000</v>
      </c>
      <c r="N291" s="4" cm="1">
        <f t="array" ref="N291">_xll.SNL.Clients.Office.Excel.Functions.SPG($A291, "SP_TOTAL_REV", N$3)</f>
        <v>2122700</v>
      </c>
      <c r="O291" s="4" cm="1">
        <f t="array" ref="O291">_xll.SNL.Clients.Office.Excel.Functions.SPG($A291, "SP_TOTAL_REV", O$3)</f>
        <v>2429700</v>
      </c>
      <c r="P291" s="4" cm="1">
        <f t="array" ref="P291">_xll.SNL.Clients.Office.Excel.Functions.SPG($A291, "SP_TOTAL_REV", P$3)</f>
        <v>2332500</v>
      </c>
      <c r="Q291" s="4" cm="1">
        <f t="array" ref="Q291">_xll.SNL.Clients.Office.Excel.Functions.SPG($A291, "SP_TOTAL_REV", Q$3)</f>
        <v>2313200</v>
      </c>
      <c r="R291" s="4" cm="1">
        <f t="array" ref="R291">_xll.SNL.Clients.Office.Excel.Functions.SPG($A291, "SP_TOTAL_REV", R$3)</f>
        <v>2079300</v>
      </c>
      <c r="S291" s="4" cm="1">
        <f t="array" ref="S291">_xll.SNL.Clients.Office.Excel.Functions.SPG($A291, "SP_TOTAL_REV", S$3)</f>
        <v>2089800</v>
      </c>
      <c r="T291" s="4" cm="1">
        <f t="array" ref="T291">_xll.SNL.Clients.Office.Excel.Functions.SPG($A291, "SP_TOTAL_REV", T$3)</f>
        <v>2118100</v>
      </c>
      <c r="U291" s="4" cm="1">
        <f t="array" ref="U291">_xll.SNL.Clients.Office.Excel.Functions.SPG($A291, "SP_TOTAL_REV", U$3)</f>
        <v>1580700</v>
      </c>
      <c r="V291" s="4" cm="1">
        <f t="array" ref="V291">_xll.SNL.Clients.Office.Excel.Functions.SPG($A291, "SP_TOTAL_REV", V$3)</f>
        <v>1344000</v>
      </c>
      <c r="W291" s="4" cm="1">
        <f t="array" ref="W291">_xll.SNL.Clients.Office.Excel.Functions.SPG($A291, "SP_TOTAL_REV", W$3)</f>
        <v>2600800</v>
      </c>
      <c r="X291" s="4" cm="1">
        <f t="array" ref="X291">_xll.SNL.Clients.Office.Excel.Functions.SPG($A291, "SP_TOTAL_REV", X$3)</f>
        <v>2587700</v>
      </c>
      <c r="Y291" s="4" cm="1">
        <f t="array" ref="Y291">_xll.SNL.Clients.Office.Excel.Functions.SPG($A291, "SP_TOTAL_REV", Y$3)</f>
        <v>2364200</v>
      </c>
      <c r="Z291" s="4" cm="1">
        <f t="array" ref="Z291">_xll.SNL.Clients.Office.Excel.Functions.SPG($A291, "SP_TOTAL_REV", Z$3)</f>
        <v>2356300</v>
      </c>
    </row>
    <row r="292" spans="1:26" x14ac:dyDescent="0.3">
      <c r="A292" s="11" t="s">
        <v>1304</v>
      </c>
      <c r="B292" s="4" cm="1">
        <f t="array" ref="B292">_xll.SNL.Clients.Office.Excel.Functions.SPG($A292, "SP_TOTAL_REV", B$3)</f>
        <v>159899</v>
      </c>
      <c r="C292" s="4" cm="1">
        <f t="array" ref="C292">_xll.SNL.Clients.Office.Excel.Functions.SPG($A292, "SP_TOTAL_REV", C$3)</f>
        <v>159191</v>
      </c>
      <c r="D292" s="4" cm="1">
        <f t="array" ref="D292">_xll.SNL.Clients.Office.Excel.Functions.SPG($A292, "SP_TOTAL_REV", D$3)</f>
        <v>153867</v>
      </c>
      <c r="E292" s="4" cm="1">
        <f t="array" ref="E292">_xll.SNL.Clients.Office.Excel.Functions.SPG($A292, "SP_TOTAL_REV", E$3)</f>
        <v>148708</v>
      </c>
      <c r="F292" s="4" cm="1">
        <f t="array" ref="F292">_xll.SNL.Clients.Office.Excel.Functions.SPG($A292, "SP_TOTAL_REV", F$3)</f>
        <v>145805</v>
      </c>
      <c r="G292" s="4" cm="1">
        <f t="array" ref="G292">_xll.SNL.Clients.Office.Excel.Functions.SPG($A292, "SP_TOTAL_REV", G$3)</f>
        <v>144570</v>
      </c>
      <c r="H292" s="4" cm="1">
        <f t="array" ref="H292">_xll.SNL.Clients.Office.Excel.Functions.SPG($A292, "SP_TOTAL_REV", H$3)</f>
        <v>141996</v>
      </c>
      <c r="I292" s="4" cm="1">
        <f t="array" ref="I292">_xll.SNL.Clients.Office.Excel.Functions.SPG($A292, "SP_TOTAL_REV", I$3)</f>
        <v>137209</v>
      </c>
      <c r="J292" s="4" cm="1">
        <f t="array" ref="J292">_xll.SNL.Clients.Office.Excel.Functions.SPG($A292, "SP_TOTAL_REV", J$3)</f>
        <v>130683</v>
      </c>
      <c r="K292" s="4" cm="1">
        <f t="array" ref="K292">_xll.SNL.Clients.Office.Excel.Functions.SPG($A292, "SP_TOTAL_REV", K$3)</f>
        <v>130849</v>
      </c>
      <c r="L292" s="4" cm="1">
        <f t="array" ref="L292">_xll.SNL.Clients.Office.Excel.Functions.SPG($A292, "SP_TOTAL_REV", L$3)</f>
        <v>125561</v>
      </c>
      <c r="M292" s="4" cm="1">
        <f t="array" ref="M292">_xll.SNL.Clients.Office.Excel.Functions.SPG($A292, "SP_TOTAL_REV", M$3)</f>
        <v>119893</v>
      </c>
      <c r="N292" s="4" cm="1">
        <f t="array" ref="N292">_xll.SNL.Clients.Office.Excel.Functions.SPG($A292, "SP_TOTAL_REV", N$3)</f>
        <v>113420</v>
      </c>
      <c r="O292" s="4" cm="1">
        <f t="array" ref="O292">_xll.SNL.Clients.Office.Excel.Functions.SPG($A292, "SP_TOTAL_REV", O$3)</f>
        <v>109780</v>
      </c>
      <c r="P292" s="4" cm="1">
        <f t="array" ref="P292">_xll.SNL.Clients.Office.Excel.Functions.SPG($A292, "SP_TOTAL_REV", P$3)</f>
        <v>104934</v>
      </c>
      <c r="Q292" s="4" cm="1">
        <f t="array" ref="Q292">_xll.SNL.Clients.Office.Excel.Functions.SPG($A292, "SP_TOTAL_REV", Q$3)</f>
        <v>99702</v>
      </c>
      <c r="R292" s="4" cm="1">
        <f t="array" ref="R292">_xll.SNL.Clients.Office.Excel.Functions.SPG($A292, "SP_TOTAL_REV", R$3)</f>
        <v>96756</v>
      </c>
      <c r="S292" s="4" cm="1">
        <f t="array" ref="S292">_xll.SNL.Clients.Office.Excel.Functions.SPG($A292, "SP_TOTAL_REV", S$3)</f>
        <v>94801</v>
      </c>
      <c r="T292" s="4" cm="1">
        <f t="array" ref="T292">_xll.SNL.Clients.Office.Excel.Functions.SPG($A292, "SP_TOTAL_REV", T$3)</f>
        <v>93069</v>
      </c>
      <c r="U292" s="4" cm="1">
        <f t="array" ref="U292">_xll.SNL.Clients.Office.Excel.Functions.SPG($A292, "SP_TOTAL_REV", U$3)</f>
        <v>88830</v>
      </c>
      <c r="V292" s="4" cm="1">
        <f t="array" ref="V292">_xll.SNL.Clients.Office.Excel.Functions.SPG($A292, "SP_TOTAL_REV", V$3)</f>
        <v>86263</v>
      </c>
      <c r="W292" s="4" cm="1">
        <f t="array" ref="W292">_xll.SNL.Clients.Office.Excel.Functions.SPG($A292, "SP_TOTAL_REV", W$3)</f>
        <v>84664</v>
      </c>
      <c r="X292" s="4" cm="1">
        <f t="array" ref="X292">_xll.SNL.Clients.Office.Excel.Functions.SPG($A292, "SP_TOTAL_REV", X$3)</f>
        <v>82671</v>
      </c>
      <c r="Y292" s="4" cm="1">
        <f t="array" ref="Y292">_xll.SNL.Clients.Office.Excel.Functions.SPG($A292, "SP_TOTAL_REV", Y$3)</f>
        <v>78929</v>
      </c>
      <c r="Z292" s="4" cm="1">
        <f t="array" ref="Z292">_xll.SNL.Clients.Office.Excel.Functions.SPG($A292, "SP_TOTAL_REV", Z$3)</f>
        <v>75343</v>
      </c>
    </row>
    <row r="293" spans="1:26" x14ac:dyDescent="0.3">
      <c r="A293" s="11" t="s">
        <v>1305</v>
      </c>
      <c r="B293" s="4" cm="1">
        <f t="array" ref="B293">_xll.SNL.Clients.Office.Excel.Functions.SPG($A293, "SP_TOTAL_REV", B$3)</f>
        <v>166664</v>
      </c>
      <c r="C293" s="4" cm="1">
        <f t="array" ref="C293">_xll.SNL.Clients.Office.Excel.Functions.SPG($A293, "SP_TOTAL_REV", C$3)</f>
        <v>161102</v>
      </c>
      <c r="D293" s="4" cm="1">
        <f t="array" ref="D293">_xll.SNL.Clients.Office.Excel.Functions.SPG($A293, "SP_TOTAL_REV", D$3)</f>
        <v>145513</v>
      </c>
      <c r="E293" s="4" cm="1">
        <f t="array" ref="E293">_xll.SNL.Clients.Office.Excel.Functions.SPG($A293, "SP_TOTAL_REV", E$3)</f>
        <v>132138</v>
      </c>
      <c r="F293" s="4" cm="1">
        <f t="array" ref="F293">_xll.SNL.Clients.Office.Excel.Functions.SPG($A293, "SP_TOTAL_REV", F$3)</f>
        <v>117871</v>
      </c>
      <c r="G293" s="4" cm="1">
        <f t="array" ref="G293">_xll.SNL.Clients.Office.Excel.Functions.SPG($A293, "SP_TOTAL_REV", G$3)</f>
        <v>122225</v>
      </c>
      <c r="H293" s="4" cm="1">
        <f t="array" ref="H293">_xll.SNL.Clients.Office.Excel.Functions.SPG($A293, "SP_TOTAL_REV", H$3)</f>
        <v>105298</v>
      </c>
      <c r="I293" s="4" cm="1">
        <f t="array" ref="I293">_xll.SNL.Clients.Office.Excel.Functions.SPG($A293, "SP_TOTAL_REV", I$3)</f>
        <v>119832</v>
      </c>
      <c r="J293" s="4" cm="1">
        <f t="array" ref="J293">_xll.SNL.Clients.Office.Excel.Functions.SPG($A293, "SP_TOTAL_REV", J$3)</f>
        <v>113762</v>
      </c>
      <c r="K293" s="4" cm="1">
        <f t="array" ref="K293">_xll.SNL.Clients.Office.Excel.Functions.SPG($A293, "SP_TOTAL_REV", K$3)</f>
        <v>122367</v>
      </c>
      <c r="L293" s="4" cm="1">
        <f t="array" ref="L293">_xll.SNL.Clients.Office.Excel.Functions.SPG($A293, "SP_TOTAL_REV", L$3)</f>
        <v>112244</v>
      </c>
      <c r="M293" s="4" cm="1">
        <f t="array" ref="M293">_xll.SNL.Clients.Office.Excel.Functions.SPG($A293, "SP_TOTAL_REV", M$3)</f>
        <v>121132</v>
      </c>
      <c r="N293" s="4" cm="1">
        <f t="array" ref="N293">_xll.SNL.Clients.Office.Excel.Functions.SPG($A293, "SP_TOTAL_REV", N$3)</f>
        <v>99050</v>
      </c>
      <c r="O293" s="4" cm="1">
        <f t="array" ref="O293">_xll.SNL.Clients.Office.Excel.Functions.SPG($A293, "SP_TOTAL_REV", O$3)</f>
        <v>91781</v>
      </c>
      <c r="P293" s="4" cm="1">
        <f t="array" ref="P293">_xll.SNL.Clients.Office.Excel.Functions.SPG($A293, "SP_TOTAL_REV", P$3)</f>
        <v>81282</v>
      </c>
      <c r="Q293" s="4" cm="1">
        <f t="array" ref="Q293">_xll.SNL.Clients.Office.Excel.Functions.SPG($A293, "SP_TOTAL_REV", Q$3)</f>
        <v>84859</v>
      </c>
      <c r="R293" s="4" cm="1">
        <f t="array" ref="R293">_xll.SNL.Clients.Office.Excel.Functions.SPG($A293, "SP_TOTAL_REV", R$3)</f>
        <v>70382</v>
      </c>
      <c r="S293" s="4" cm="1">
        <f t="array" ref="S293">_xll.SNL.Clients.Office.Excel.Functions.SPG($A293, "SP_TOTAL_REV", S$3)</f>
        <v>61913</v>
      </c>
      <c r="T293" s="4" cm="1">
        <f t="array" ref="T293">_xll.SNL.Clients.Office.Excel.Functions.SPG($A293, "SP_TOTAL_REV", T$3)</f>
        <v>56915</v>
      </c>
      <c r="U293" s="4" cm="1">
        <f t="array" ref="U293">_xll.SNL.Clients.Office.Excel.Functions.SPG($A293, "SP_TOTAL_REV", U$3)</f>
        <v>61717</v>
      </c>
      <c r="V293" s="4" cm="1">
        <f t="array" ref="V293">_xll.SNL.Clients.Office.Excel.Functions.SPG($A293, "SP_TOTAL_REV", V$3)</f>
        <v>65777</v>
      </c>
      <c r="W293" s="4" cm="1">
        <f t="array" ref="W293">_xll.SNL.Clients.Office.Excel.Functions.SPG($A293, "SP_TOTAL_REV", W$3)</f>
        <v>63523</v>
      </c>
      <c r="X293" s="4" cm="1">
        <f t="array" ref="X293">_xll.SNL.Clients.Office.Excel.Functions.SPG($A293, "SP_TOTAL_REV", X$3)</f>
        <v>57399</v>
      </c>
      <c r="Y293" s="4" cm="1">
        <f t="array" ref="Y293">_xll.SNL.Clients.Office.Excel.Functions.SPG($A293, "SP_TOTAL_REV", Y$3)</f>
        <v>58297</v>
      </c>
      <c r="Z293" s="4" cm="1">
        <f t="array" ref="Z293">_xll.SNL.Clients.Office.Excel.Functions.SPG($A293, "SP_TOTAL_REV", Z$3)</f>
        <v>48384</v>
      </c>
    </row>
    <row r="294" spans="1:26" x14ac:dyDescent="0.3">
      <c r="A294" s="11" t="s">
        <v>1306</v>
      </c>
      <c r="B294" s="4" cm="1">
        <f t="array" ref="B294">_xll.SNL.Clients.Office.Excel.Functions.SPG($A294, "SP_TOTAL_REV", B$3)</f>
        <v>846349</v>
      </c>
      <c r="C294" s="4" cm="1">
        <f t="array" ref="C294">_xll.SNL.Clients.Office.Excel.Functions.SPG($A294, "SP_TOTAL_REV", C$3)</f>
        <v>680443</v>
      </c>
      <c r="D294" s="4" cm="1">
        <f t="array" ref="D294">_xll.SNL.Clients.Office.Excel.Functions.SPG($A294, "SP_TOTAL_REV", D$3)</f>
        <v>567909</v>
      </c>
      <c r="E294" s="4" cm="1">
        <f t="array" ref="E294">_xll.SNL.Clients.Office.Excel.Functions.SPG($A294, "SP_TOTAL_REV", E$3)</f>
        <v>513235</v>
      </c>
      <c r="F294" s="4" cm="1">
        <f t="array" ref="F294">_xll.SNL.Clients.Office.Excel.Functions.SPG($A294, "SP_TOTAL_REV", F$3)</f>
        <v>595871</v>
      </c>
      <c r="G294" s="4" cm="1">
        <f t="array" ref="G294">_xll.SNL.Clients.Office.Excel.Functions.SPG($A294, "SP_TOTAL_REV", G$3)</f>
        <v>650752</v>
      </c>
      <c r="H294" s="4" cm="1">
        <f t="array" ref="H294">_xll.SNL.Clients.Office.Excel.Functions.SPG($A294, "SP_TOTAL_REV", H$3)</f>
        <v>571330</v>
      </c>
      <c r="I294" s="4" cm="1">
        <f t="array" ref="I294">_xll.SNL.Clients.Office.Excel.Functions.SPG($A294, "SP_TOTAL_REV", I$3)</f>
        <v>513243</v>
      </c>
      <c r="J294" s="4" cm="1">
        <f t="array" ref="J294">_xll.SNL.Clients.Office.Excel.Functions.SPG($A294, "SP_TOTAL_REV", J$3)</f>
        <v>818393</v>
      </c>
      <c r="K294" s="4" cm="1">
        <f t="array" ref="K294">_xll.SNL.Clients.Office.Excel.Functions.SPG($A294, "SP_TOTAL_REV", K$3)</f>
        <v>1182198</v>
      </c>
      <c r="L294" s="4" cm="1">
        <f t="array" ref="L294">_xll.SNL.Clients.Office.Excel.Functions.SPG($A294, "SP_TOTAL_REV", L$3)</f>
        <v>1568253</v>
      </c>
      <c r="M294" s="4" cm="1">
        <f t="array" ref="M294">_xll.SNL.Clients.Office.Excel.Functions.SPG($A294, "SP_TOTAL_REV", M$3)</f>
        <v>1465065</v>
      </c>
      <c r="N294" s="4" cm="1">
        <f t="array" ref="N294">_xll.SNL.Clients.Office.Excel.Functions.SPG($A294, "SP_TOTAL_REV", N$3)</f>
        <v>1119793</v>
      </c>
      <c r="O294" s="4" cm="1">
        <f t="array" ref="O294">_xll.SNL.Clients.Office.Excel.Functions.SPG($A294, "SP_TOTAL_REV", O$3)</f>
        <v>2251306</v>
      </c>
      <c r="P294" s="4" cm="1">
        <f t="array" ref="P294">_xll.SNL.Clients.Office.Excel.Functions.SPG($A294, "SP_TOTAL_REV", P$3)</f>
        <v>289769</v>
      </c>
      <c r="Q294" s="4" cm="1">
        <f t="array" ref="Q294">_xll.SNL.Clients.Office.Excel.Functions.SPG($A294, "SP_TOTAL_REV", Q$3)</f>
        <v>355453</v>
      </c>
      <c r="R294" s="4" cm="1">
        <f t="array" ref="R294">_xll.SNL.Clients.Office.Excel.Functions.SPG($A294, "SP_TOTAL_REV", R$3)</f>
        <v>683911</v>
      </c>
      <c r="S294" s="4" cm="1">
        <f t="array" ref="S294">_xll.SNL.Clients.Office.Excel.Functions.SPG($A294, "SP_TOTAL_REV", S$3)</f>
        <v>513357</v>
      </c>
      <c r="T294" s="4" cm="1">
        <f t="array" ref="T294">_xll.SNL.Clients.Office.Excel.Functions.SPG($A294, "SP_TOTAL_REV", T$3)</f>
        <v>424035</v>
      </c>
      <c r="U294" s="4" cm="1">
        <f t="array" ref="U294">_xll.SNL.Clients.Office.Excel.Functions.SPG($A294, "SP_TOTAL_REV", U$3)</f>
        <v>382849</v>
      </c>
      <c r="V294" s="4" cm="1">
        <f t="array" ref="V294">_xll.SNL.Clients.Office.Excel.Functions.SPG($A294, "SP_TOTAL_REV", V$3)</f>
        <v>460745</v>
      </c>
      <c r="W294" s="4" cm="1">
        <f t="array" ref="W294">_xll.SNL.Clients.Office.Excel.Functions.SPG($A294, "SP_TOTAL_REV", W$3)</f>
        <v>587113</v>
      </c>
      <c r="X294" s="4" cm="1">
        <f t="array" ref="X294">_xll.SNL.Clients.Office.Excel.Functions.SPG($A294, "SP_TOTAL_REV", X$3)</f>
        <v>547769</v>
      </c>
      <c r="Y294" s="4" cm="1">
        <f t="array" ref="Y294">_xll.SNL.Clients.Office.Excel.Functions.SPG($A294, "SP_TOTAL_REV", Y$3)</f>
        <v>656184</v>
      </c>
      <c r="Z294" s="4" cm="1">
        <f t="array" ref="Z294">_xll.SNL.Clients.Office.Excel.Functions.SPG($A294, "SP_TOTAL_REV", Z$3)</f>
        <v>809868</v>
      </c>
    </row>
    <row r="295" spans="1:26" x14ac:dyDescent="0.3">
      <c r="A295" s="11" t="s">
        <v>1307</v>
      </c>
      <c r="B295" s="4" cm="1">
        <f t="array" ref="B295">_xll.SNL.Clients.Office.Excel.Functions.SPG($A295, "SP_TOTAL_REV", B$3)</f>
        <v>85543</v>
      </c>
      <c r="C295" s="4" cm="1">
        <f t="array" ref="C295">_xll.SNL.Clients.Office.Excel.Functions.SPG($A295, "SP_TOTAL_REV", C$3)</f>
        <v>441941</v>
      </c>
      <c r="D295" s="4" cm="1">
        <f t="array" ref="D295">_xll.SNL.Clients.Office.Excel.Functions.SPG($A295, "SP_TOTAL_REV", D$3)</f>
        <v>194828</v>
      </c>
      <c r="E295" s="4" cm="1">
        <f t="array" ref="E295">_xll.SNL.Clients.Office.Excel.Functions.SPG($A295, "SP_TOTAL_REV", E$3)</f>
        <v>174413</v>
      </c>
      <c r="F295" s="4" cm="1">
        <f t="array" ref="F295">_xll.SNL.Clients.Office.Excel.Functions.SPG($A295, "SP_TOTAL_REV", F$3)</f>
        <v>164666</v>
      </c>
      <c r="G295" s="4" cm="1">
        <f t="array" ref="G295">_xll.SNL.Clients.Office.Excel.Functions.SPG($A295, "SP_TOTAL_REV", G$3)</f>
        <v>358344</v>
      </c>
      <c r="H295" s="4" cm="1">
        <f t="array" ref="H295">_xll.SNL.Clients.Office.Excel.Functions.SPG($A295, "SP_TOTAL_REV", H$3)</f>
        <v>200454</v>
      </c>
      <c r="I295" s="4" cm="1">
        <f t="array" ref="I295">_xll.SNL.Clients.Office.Excel.Functions.SPG($A295, "SP_TOTAL_REV", I$3)</f>
        <v>207673</v>
      </c>
      <c r="J295" s="4" cm="1">
        <f t="array" ref="J295">_xll.SNL.Clients.Office.Excel.Functions.SPG($A295, "SP_TOTAL_REV", J$3)</f>
        <v>177018</v>
      </c>
      <c r="K295" s="4" cm="1">
        <f t="array" ref="K295">_xll.SNL.Clients.Office.Excel.Functions.SPG($A295, "SP_TOTAL_REV", K$3)</f>
        <v>225673</v>
      </c>
      <c r="L295" s="4" cm="1">
        <f t="array" ref="L295">_xll.SNL.Clients.Office.Excel.Functions.SPG($A295, "SP_TOTAL_REV", L$3)</f>
        <v>199611</v>
      </c>
      <c r="M295" s="4" cm="1">
        <f t="array" ref="M295">_xll.SNL.Clients.Office.Excel.Functions.SPG($A295, "SP_TOTAL_REV", M$3)</f>
        <v>247347</v>
      </c>
      <c r="N295" s="4" cm="1">
        <f t="array" ref="N295">_xll.SNL.Clients.Office.Excel.Functions.SPG($A295, "SP_TOTAL_REV", N$3)</f>
        <v>220564</v>
      </c>
      <c r="O295" s="4" cm="1">
        <f t="array" ref="O295">_xll.SNL.Clients.Office.Excel.Functions.SPG($A295, "SP_TOTAL_REV", O$3)</f>
        <v>259937</v>
      </c>
      <c r="P295" s="4" cm="1">
        <f t="array" ref="P295">_xll.SNL.Clients.Office.Excel.Functions.SPG($A295, "SP_TOTAL_REV", P$3)</f>
        <v>344765</v>
      </c>
      <c r="Q295" s="4" cm="1">
        <f t="array" ref="Q295">_xll.SNL.Clients.Office.Excel.Functions.SPG($A295, "SP_TOTAL_REV", Q$3)</f>
        <v>263016</v>
      </c>
      <c r="R295" s="4" cm="1">
        <f t="array" ref="R295">_xll.SNL.Clients.Office.Excel.Functions.SPG($A295, "SP_TOTAL_REV", R$3)</f>
        <v>193801</v>
      </c>
      <c r="S295" s="4" cm="1">
        <f t="array" ref="S295">_xll.SNL.Clients.Office.Excel.Functions.SPG($A295, "SP_TOTAL_REV", S$3)</f>
        <v>203678</v>
      </c>
      <c r="T295" s="4" cm="1">
        <f t="array" ref="T295">_xll.SNL.Clients.Office.Excel.Functions.SPG($A295, "SP_TOTAL_REV", T$3)</f>
        <v>197496</v>
      </c>
      <c r="U295" s="4" cm="1">
        <f t="array" ref="U295">_xll.SNL.Clients.Office.Excel.Functions.SPG($A295, "SP_TOTAL_REV", U$3)</f>
        <v>194220</v>
      </c>
      <c r="V295" s="4" cm="1">
        <f t="array" ref="V295">_xll.SNL.Clients.Office.Excel.Functions.SPG($A295, "SP_TOTAL_REV", V$3)</f>
        <v>231639</v>
      </c>
      <c r="W295" s="4" cm="1">
        <f t="array" ref="W295">_xll.SNL.Clients.Office.Excel.Functions.SPG($A295, "SP_TOTAL_REV", W$3)</f>
        <v>179188</v>
      </c>
      <c r="X295" s="4" cm="1">
        <f t="array" ref="X295">_xll.SNL.Clients.Office.Excel.Functions.SPG($A295, "SP_TOTAL_REV", X$3)</f>
        <v>156340</v>
      </c>
      <c r="Y295" s="4" cm="1">
        <f t="array" ref="Y295">_xll.SNL.Clients.Office.Excel.Functions.SPG($A295, "SP_TOTAL_REV", Y$3)</f>
        <v>183853</v>
      </c>
      <c r="Z295" s="4" cm="1">
        <f t="array" ref="Z295">_xll.SNL.Clients.Office.Excel.Functions.SPG($A295, "SP_TOTAL_REV", Z$3)</f>
        <v>192892</v>
      </c>
    </row>
    <row r="296" spans="1:26" x14ac:dyDescent="0.3">
      <c r="A296" s="11" t="s">
        <v>1308</v>
      </c>
      <c r="B296" s="4" cm="1">
        <f t="array" ref="B296">_xll.SNL.Clients.Office.Excel.Functions.SPG($A296, "SP_TOTAL_REV", B$3)</f>
        <v>1108600</v>
      </c>
      <c r="C296" s="4" cm="1">
        <f t="array" ref="C296">_xll.SNL.Clients.Office.Excel.Functions.SPG($A296, "SP_TOTAL_REV", C$3)</f>
        <v>1141600</v>
      </c>
      <c r="D296" s="4" cm="1">
        <f t="array" ref="D296">_xll.SNL.Clients.Office.Excel.Functions.SPG($A296, "SP_TOTAL_REV", D$3)</f>
        <v>981800</v>
      </c>
      <c r="E296" s="4" cm="1">
        <f t="array" ref="E296">_xll.SNL.Clients.Office.Excel.Functions.SPG($A296, "SP_TOTAL_REV", E$3)</f>
        <v>1096100</v>
      </c>
      <c r="F296" s="4" cm="1">
        <f t="array" ref="F296">_xll.SNL.Clients.Office.Excel.Functions.SPG($A296, "SP_TOTAL_REV", F$3)</f>
        <v>1064700</v>
      </c>
      <c r="G296" s="4" cm="1">
        <f t="array" ref="G296">_xll.SNL.Clients.Office.Excel.Functions.SPG($A296, "SP_TOTAL_REV", G$3)</f>
        <v>1040900</v>
      </c>
      <c r="H296" s="4" cm="1">
        <f t="array" ref="H296">_xll.SNL.Clients.Office.Excel.Functions.SPG($A296, "SP_TOTAL_REV", H$3)</f>
        <v>1019800</v>
      </c>
      <c r="I296" s="4" cm="1">
        <f t="array" ref="I296">_xll.SNL.Clients.Office.Excel.Functions.SPG($A296, "SP_TOTAL_REV", I$3)</f>
        <v>1106500</v>
      </c>
      <c r="J296" s="4" cm="1">
        <f t="array" ref="J296">_xll.SNL.Clients.Office.Excel.Functions.SPG($A296, "SP_TOTAL_REV", J$3)</f>
        <v>512400</v>
      </c>
      <c r="K296" s="4" cm="1">
        <f t="array" ref="K296">_xll.SNL.Clients.Office.Excel.Functions.SPG($A296, "SP_TOTAL_REV", K$3)</f>
        <v>443900</v>
      </c>
      <c r="L296" s="4" cm="1">
        <f t="array" ref="L296">_xll.SNL.Clients.Office.Excel.Functions.SPG($A296, "SP_TOTAL_REV", L$3)</f>
        <v>411500</v>
      </c>
      <c r="M296" s="4" cm="1">
        <f t="array" ref="M296">_xll.SNL.Clients.Office.Excel.Functions.SPG($A296, "SP_TOTAL_REV", M$3)</f>
        <v>484500</v>
      </c>
      <c r="N296" s="4" cm="1">
        <f t="array" ref="N296">_xll.SNL.Clients.Office.Excel.Functions.SPG($A296, "SP_TOTAL_REV", N$3)</f>
        <v>393900</v>
      </c>
      <c r="O296" s="4" cm="1">
        <f t="array" ref="O296">_xll.SNL.Clients.Office.Excel.Functions.SPG($A296, "SP_TOTAL_REV", O$3)</f>
        <v>359373</v>
      </c>
      <c r="P296" s="4" cm="1">
        <f t="array" ref="P296">_xll.SNL.Clients.Office.Excel.Functions.SPG($A296, "SP_TOTAL_REV", P$3)</f>
        <v>329682</v>
      </c>
      <c r="Q296" s="4" cm="1">
        <f t="array" ref="Q296">_xll.SNL.Clients.Office.Excel.Functions.SPG($A296, "SP_TOTAL_REV", Q$3)</f>
        <v>396361</v>
      </c>
      <c r="R296" s="4" cm="1">
        <f t="array" ref="R296">_xll.SNL.Clients.Office.Excel.Functions.SPG($A296, "SP_TOTAL_REV", R$3)</f>
        <v>331555</v>
      </c>
      <c r="S296" s="4" cm="1">
        <f t="array" ref="S296">_xll.SNL.Clients.Office.Excel.Functions.SPG($A296, "SP_TOTAL_REV", S$3)</f>
        <v>383413</v>
      </c>
      <c r="T296" s="4" cm="1">
        <f t="array" ref="T296">_xll.SNL.Clients.Office.Excel.Functions.SPG($A296, "SP_TOTAL_REV", T$3)</f>
        <v>331542</v>
      </c>
      <c r="U296" s="4" cm="1">
        <f t="array" ref="U296">_xll.SNL.Clients.Office.Excel.Functions.SPG($A296, "SP_TOTAL_REV", U$3)</f>
        <v>389050</v>
      </c>
      <c r="V296" s="4" cm="1">
        <f t="array" ref="V296">_xll.SNL.Clients.Office.Excel.Functions.SPG($A296, "SP_TOTAL_REV", V$3)</f>
        <v>273255</v>
      </c>
      <c r="W296" s="4" cm="1">
        <f t="array" ref="W296">_xll.SNL.Clients.Office.Excel.Functions.SPG($A296, "SP_TOTAL_REV", W$3)</f>
        <v>332194</v>
      </c>
      <c r="X296" s="4" cm="1">
        <f t="array" ref="X296">_xll.SNL.Clients.Office.Excel.Functions.SPG($A296, "SP_TOTAL_REV", X$3)</f>
        <v>289796</v>
      </c>
      <c r="Y296" s="4" cm="1">
        <f t="array" ref="Y296">_xll.SNL.Clients.Office.Excel.Functions.SPG($A296, "SP_TOTAL_REV", Y$3)</f>
        <v>393222</v>
      </c>
      <c r="Z296" s="4" cm="1">
        <f t="array" ref="Z296">_xll.SNL.Clients.Office.Excel.Functions.SPG($A296, "SP_TOTAL_REV", Z$3)</f>
        <v>303429</v>
      </c>
    </row>
    <row r="297" spans="1:26" x14ac:dyDescent="0.3">
      <c r="A297" s="11" t="s">
        <v>1309</v>
      </c>
      <c r="B297" s="4" cm="1">
        <f t="array" ref="B297">_xll.SNL.Clients.Office.Excel.Functions.SPG($A297, "SP_TOTAL_REV", B$3)</f>
        <v>437700</v>
      </c>
      <c r="C297" s="4" cm="1">
        <f t="array" ref="C297">_xll.SNL.Clients.Office.Excel.Functions.SPG($A297, "SP_TOTAL_REV", C$3)</f>
        <v>394400</v>
      </c>
      <c r="D297" s="4" cm="1">
        <f t="array" ref="D297">_xll.SNL.Clients.Office.Excel.Functions.SPG($A297, "SP_TOTAL_REV", D$3)</f>
        <v>397900</v>
      </c>
      <c r="E297" s="4" cm="1">
        <f t="array" ref="E297">_xll.SNL.Clients.Office.Excel.Functions.SPG($A297, "SP_TOTAL_REV", E$3)</f>
        <v>406300</v>
      </c>
      <c r="F297" s="4" cm="1">
        <f t="array" ref="F297">_xll.SNL.Clients.Office.Excel.Functions.SPG($A297, "SP_TOTAL_REV", F$3)</f>
        <v>413700</v>
      </c>
      <c r="G297" s="4" cm="1">
        <f t="array" ref="G297">_xll.SNL.Clients.Office.Excel.Functions.SPG($A297, "SP_TOTAL_REV", G$3)</f>
        <v>373900</v>
      </c>
      <c r="H297" s="4" cm="1">
        <f t="array" ref="H297">_xll.SNL.Clients.Office.Excel.Functions.SPG($A297, "SP_TOTAL_REV", H$3)</f>
        <v>385600</v>
      </c>
      <c r="I297" s="4" cm="1">
        <f t="array" ref="I297">_xll.SNL.Clients.Office.Excel.Functions.SPG($A297, "SP_TOTAL_REV", I$3)</f>
        <v>387100</v>
      </c>
      <c r="J297" s="4" cm="1">
        <f t="array" ref="J297">_xll.SNL.Clients.Office.Excel.Functions.SPG($A297, "SP_TOTAL_REV", J$3)</f>
        <v>394400</v>
      </c>
      <c r="K297" s="4" cm="1">
        <f t="array" ref="K297">_xll.SNL.Clients.Office.Excel.Functions.SPG($A297, "SP_TOTAL_REV", K$3)</f>
        <v>351600</v>
      </c>
      <c r="L297" s="4" cm="1">
        <f t="array" ref="L297">_xll.SNL.Clients.Office.Excel.Functions.SPG($A297, "SP_TOTAL_REV", L$3)</f>
        <v>369200</v>
      </c>
      <c r="M297" s="4" cm="1">
        <f t="array" ref="M297">_xll.SNL.Clients.Office.Excel.Functions.SPG($A297, "SP_TOTAL_REV", M$3)</f>
        <v>354100</v>
      </c>
      <c r="N297" s="4" cm="1">
        <f t="array" ref="N297">_xll.SNL.Clients.Office.Excel.Functions.SPG($A297, "SP_TOTAL_REV", N$3)</f>
        <v>358842</v>
      </c>
      <c r="O297" s="4" cm="1">
        <f t="array" ref="O297">_xll.SNL.Clients.Office.Excel.Functions.SPG($A297, "SP_TOTAL_REV", O$3)</f>
        <v>266953</v>
      </c>
      <c r="P297" s="4" cm="1">
        <f t="array" ref="P297">_xll.SNL.Clients.Office.Excel.Functions.SPG($A297, "SP_TOTAL_REV", P$3)</f>
        <v>160900</v>
      </c>
      <c r="Q297" s="4" cm="1">
        <f t="array" ref="Q297">_xll.SNL.Clients.Office.Excel.Functions.SPG($A297, "SP_TOTAL_REV", Q$3)</f>
        <v>156205</v>
      </c>
      <c r="R297" s="4" cm="1">
        <f t="array" ref="R297">_xll.SNL.Clients.Office.Excel.Functions.SPG($A297, "SP_TOTAL_REV", R$3)</f>
        <v>160295</v>
      </c>
      <c r="S297" s="4" cm="1">
        <f t="array" ref="S297">_xll.SNL.Clients.Office.Excel.Functions.SPG($A297, "SP_TOTAL_REV", S$3)</f>
        <v>145861</v>
      </c>
      <c r="T297" s="4" cm="1">
        <f t="array" ref="T297">_xll.SNL.Clients.Office.Excel.Functions.SPG($A297, "SP_TOTAL_REV", T$3)</f>
        <v>146335</v>
      </c>
      <c r="U297" s="4" cm="1">
        <f t="array" ref="U297">_xll.SNL.Clients.Office.Excel.Functions.SPG($A297, "SP_TOTAL_REV", U$3)</f>
        <v>156493</v>
      </c>
      <c r="V297" s="4" cm="1">
        <f t="array" ref="V297">_xll.SNL.Clients.Office.Excel.Functions.SPG($A297, "SP_TOTAL_REV", V$3)</f>
        <v>185843</v>
      </c>
      <c r="W297" s="4" cm="1">
        <f t="array" ref="W297">_xll.SNL.Clients.Office.Excel.Functions.SPG($A297, "SP_TOTAL_REV", W$3)</f>
        <v>177019</v>
      </c>
      <c r="X297" s="4" cm="1">
        <f t="array" ref="X297">_xll.SNL.Clients.Office.Excel.Functions.SPG($A297, "SP_TOTAL_REV", X$3)</f>
        <v>181909</v>
      </c>
      <c r="Y297" s="4" cm="1">
        <f t="array" ref="Y297">_xll.SNL.Clients.Office.Excel.Functions.SPG($A297, "SP_TOTAL_REV", Y$3)</f>
        <v>182690</v>
      </c>
      <c r="Z297" s="4" cm="1">
        <f t="array" ref="Z297">_xll.SNL.Clients.Office.Excel.Functions.SPG($A297, "SP_TOTAL_REV", Z$3)</f>
        <v>182162</v>
      </c>
    </row>
    <row r="298" spans="1:26" x14ac:dyDescent="0.3">
      <c r="A298" s="11" t="s">
        <v>1310</v>
      </c>
      <c r="B298" s="4" cm="1">
        <f t="array" ref="B298">_xll.SNL.Clients.Office.Excel.Functions.SPG($A298, "SP_TOTAL_REV", B$3)</f>
        <v>1418100</v>
      </c>
      <c r="C298" s="4" cm="1">
        <f t="array" ref="C298">_xll.SNL.Clients.Office.Excel.Functions.SPG($A298, "SP_TOTAL_REV", C$3)</f>
        <v>1461100</v>
      </c>
      <c r="D298" s="4" cm="1">
        <f t="array" ref="D298">_xll.SNL.Clients.Office.Excel.Functions.SPG($A298, "SP_TOTAL_REV", D$3)</f>
        <v>1477400</v>
      </c>
      <c r="E298" s="4" cm="1">
        <f t="array" ref="E298">_xll.SNL.Clients.Office.Excel.Functions.SPG($A298, "SP_TOTAL_REV", E$3)</f>
        <v>1547600</v>
      </c>
      <c r="F298" s="4" cm="1">
        <f t="array" ref="F298">_xll.SNL.Clients.Office.Excel.Functions.SPG($A298, "SP_TOTAL_REV", F$3)</f>
        <v>1547700</v>
      </c>
      <c r="G298" s="4" cm="1">
        <f t="array" ref="G298">_xll.SNL.Clients.Office.Excel.Functions.SPG($A298, "SP_TOTAL_REV", G$3)</f>
        <v>1608200</v>
      </c>
      <c r="H298" s="4" cm="1">
        <f t="array" ref="H298">_xll.SNL.Clients.Office.Excel.Functions.SPG($A298, "SP_TOTAL_REV", H$3)</f>
        <v>1649800</v>
      </c>
      <c r="I298" s="4" cm="1">
        <f t="array" ref="I298">_xll.SNL.Clients.Office.Excel.Functions.SPG($A298, "SP_TOTAL_REV", I$3)</f>
        <v>1768600</v>
      </c>
      <c r="J298" s="4" cm="1">
        <f t="array" ref="J298">_xll.SNL.Clients.Office.Excel.Functions.SPG($A298, "SP_TOTAL_REV", J$3)</f>
        <v>1224100</v>
      </c>
      <c r="K298" s="4" cm="1">
        <f t="array" ref="K298">_xll.SNL.Clients.Office.Excel.Functions.SPG($A298, "SP_TOTAL_REV", K$3)</f>
        <v>1244700</v>
      </c>
      <c r="L298" s="4" cm="1">
        <f t="array" ref="L298">_xll.SNL.Clients.Office.Excel.Functions.SPG($A298, "SP_TOTAL_REV", L$3)</f>
        <v>1325300</v>
      </c>
      <c r="M298" s="4" cm="1">
        <f t="array" ref="M298">_xll.SNL.Clients.Office.Excel.Functions.SPG($A298, "SP_TOTAL_REV", M$3)</f>
        <v>1349400</v>
      </c>
      <c r="N298" s="4" cm="1">
        <f t="array" ref="N298">_xll.SNL.Clients.Office.Excel.Functions.SPG($A298, "SP_TOTAL_REV", N$3)</f>
        <v>1298500</v>
      </c>
      <c r="O298" s="4" cm="1">
        <f t="array" ref="O298">_xll.SNL.Clients.Office.Excel.Functions.SPG($A298, "SP_TOTAL_REV", O$3)</f>
        <v>1216600</v>
      </c>
      <c r="P298" s="4" cm="1">
        <f t="array" ref="P298">_xll.SNL.Clients.Office.Excel.Functions.SPG($A298, "SP_TOTAL_REV", P$3)</f>
        <v>892700</v>
      </c>
      <c r="Q298" s="4" cm="1">
        <f t="array" ref="Q298">_xll.SNL.Clients.Office.Excel.Functions.SPG($A298, "SP_TOTAL_REV", Q$3)</f>
        <v>886900</v>
      </c>
      <c r="R298" s="4" cm="1">
        <f t="array" ref="R298">_xll.SNL.Clients.Office.Excel.Functions.SPG($A298, "SP_TOTAL_REV", R$3)</f>
        <v>814100</v>
      </c>
      <c r="S298" s="4" cm="1">
        <f t="array" ref="S298">_xll.SNL.Clients.Office.Excel.Functions.SPG($A298, "SP_TOTAL_REV", S$3)</f>
        <v>780500</v>
      </c>
      <c r="T298" s="4" cm="1">
        <f t="array" ref="T298">_xll.SNL.Clients.Office.Excel.Functions.SPG($A298, "SP_TOTAL_REV", T$3)</f>
        <v>758200</v>
      </c>
      <c r="U298" s="4" cm="1">
        <f t="array" ref="U298">_xll.SNL.Clients.Office.Excel.Functions.SPG($A298, "SP_TOTAL_REV", U$3)</f>
        <v>634100</v>
      </c>
      <c r="V298" s="4" cm="1">
        <f t="array" ref="V298">_xll.SNL.Clients.Office.Excel.Functions.SPG($A298, "SP_TOTAL_REV", V$3)</f>
        <v>734200</v>
      </c>
      <c r="W298" s="4" cm="1">
        <f t="array" ref="W298">_xll.SNL.Clients.Office.Excel.Functions.SPG($A298, "SP_TOTAL_REV", W$3)</f>
        <v>738200</v>
      </c>
      <c r="X298" s="4" cm="1">
        <f t="array" ref="X298">_xll.SNL.Clients.Office.Excel.Functions.SPG($A298, "SP_TOTAL_REV", X$3)</f>
        <v>772300</v>
      </c>
      <c r="Y298" s="4" cm="1">
        <f t="array" ref="Y298">_xll.SNL.Clients.Office.Excel.Functions.SPG($A298, "SP_TOTAL_REV", Y$3)</f>
        <v>873700</v>
      </c>
      <c r="Z298" s="4" cm="1">
        <f t="array" ref="Z298">_xll.SNL.Clients.Office.Excel.Functions.SPG($A298, "SP_TOTAL_REV", Z$3)</f>
        <v>853800</v>
      </c>
    </row>
    <row r="299" spans="1:26" x14ac:dyDescent="0.3">
      <c r="A299" s="11" t="s">
        <v>1311</v>
      </c>
      <c r="B299" s="4" cm="1">
        <f t="array" ref="B299">_xll.SNL.Clients.Office.Excel.Functions.SPG($A299, "SP_TOTAL_REV", B$3)</f>
        <v>5260000</v>
      </c>
      <c r="C299" s="4" cm="1">
        <f t="array" ref="C299">_xll.SNL.Clients.Office.Excel.Functions.SPG($A299, "SP_TOTAL_REV", C$3)</f>
        <v>5241000</v>
      </c>
      <c r="D299" s="4" cm="1">
        <f t="array" ref="D299">_xll.SNL.Clients.Office.Excel.Functions.SPG($A299, "SP_TOTAL_REV", D$3)</f>
        <v>5651000</v>
      </c>
      <c r="E299" s="4" cm="1">
        <f t="array" ref="E299">_xll.SNL.Clients.Office.Excel.Functions.SPG($A299, "SP_TOTAL_REV", E$3)</f>
        <v>4878000</v>
      </c>
      <c r="F299" s="4" cm="1">
        <f t="array" ref="F299">_xll.SNL.Clients.Office.Excel.Functions.SPG($A299, "SP_TOTAL_REV", F$3)</f>
        <v>6337000</v>
      </c>
      <c r="G299" s="4" cm="1">
        <f t="array" ref="G299">_xll.SNL.Clients.Office.Excel.Functions.SPG($A299, "SP_TOTAL_REV", G$3)</f>
        <v>5007000</v>
      </c>
      <c r="H299" s="4" cm="1">
        <f t="array" ref="H299">_xll.SNL.Clients.Office.Excel.Functions.SPG($A299, "SP_TOTAL_REV", H$3)</f>
        <v>5153000</v>
      </c>
      <c r="I299" s="4" cm="1">
        <f t="array" ref="I299">_xll.SNL.Clients.Office.Excel.Functions.SPG($A299, "SP_TOTAL_REV", I$3)</f>
        <v>4156000</v>
      </c>
      <c r="J299" s="4" cm="1">
        <f t="array" ref="J299">_xll.SNL.Clients.Office.Excel.Functions.SPG($A299, "SP_TOTAL_REV", J$3)</f>
        <v>4251000</v>
      </c>
      <c r="K299" s="4" cm="1">
        <f t="array" ref="K299">_xll.SNL.Clients.Office.Excel.Functions.SPG($A299, "SP_TOTAL_REV", K$3)</f>
        <v>4357000</v>
      </c>
      <c r="L299" s="4" cm="1">
        <f t="array" ref="L299">_xll.SNL.Clients.Office.Excel.Functions.SPG($A299, "SP_TOTAL_REV", L$3)</f>
        <v>4050000</v>
      </c>
      <c r="M299" s="4" cm="1">
        <f t="array" ref="M299">_xll.SNL.Clients.Office.Excel.Functions.SPG($A299, "SP_TOTAL_REV", M$3)</f>
        <v>3903000</v>
      </c>
      <c r="N299" s="4" cm="1">
        <f t="array" ref="N299">_xll.SNL.Clients.Office.Excel.Functions.SPG($A299, "SP_TOTAL_REV", N$3)</f>
        <v>3917000</v>
      </c>
      <c r="O299" s="4" cm="1">
        <f t="array" ref="O299">_xll.SNL.Clients.Office.Excel.Functions.SPG($A299, "SP_TOTAL_REV", O$3)</f>
        <v>4177000</v>
      </c>
      <c r="P299" s="4" cm="1">
        <f t="array" ref="P299">_xll.SNL.Clients.Office.Excel.Functions.SPG($A299, "SP_TOTAL_REV", P$3)</f>
        <v>4043000</v>
      </c>
      <c r="Q299" s="4" cm="1">
        <f t="array" ref="Q299">_xll.SNL.Clients.Office.Excel.Functions.SPG($A299, "SP_TOTAL_REV", Q$3)</f>
        <v>4137000</v>
      </c>
      <c r="R299" s="4" cm="1">
        <f t="array" ref="R299">_xll.SNL.Clients.Office.Excel.Functions.SPG($A299, "SP_TOTAL_REV", R$3)</f>
        <v>4119000</v>
      </c>
      <c r="S299" s="4" cm="1">
        <f t="array" ref="S299">_xll.SNL.Clients.Office.Excel.Functions.SPG($A299, "SP_TOTAL_REV", S$3)</f>
        <v>4143000</v>
      </c>
      <c r="T299" s="4" cm="1">
        <f t="array" ref="T299">_xll.SNL.Clients.Office.Excel.Functions.SPG($A299, "SP_TOTAL_REV", T$3)</f>
        <v>3643000</v>
      </c>
      <c r="U299" s="4" cm="1">
        <f t="array" ref="U299">_xll.SNL.Clients.Office.Excel.Functions.SPG($A299, "SP_TOTAL_REV", U$3)</f>
        <v>3606000</v>
      </c>
      <c r="V299" s="4" cm="1">
        <f t="array" ref="V299">_xll.SNL.Clients.Office.Excel.Functions.SPG($A299, "SP_TOTAL_REV", V$3)</f>
        <v>3204000</v>
      </c>
      <c r="W299" s="4" cm="1">
        <f t="array" ref="W299">_xll.SNL.Clients.Office.Excel.Functions.SPG($A299, "SP_TOTAL_REV", W$3)</f>
        <v>3785000</v>
      </c>
      <c r="X299" s="4" cm="1">
        <f t="array" ref="X299">_xll.SNL.Clients.Office.Excel.Functions.SPG($A299, "SP_TOTAL_REV", X$3)</f>
        <v>3627565</v>
      </c>
      <c r="Y299" s="4" cm="1">
        <f t="array" ref="Y299">_xll.SNL.Clients.Office.Excel.Functions.SPG($A299, "SP_TOTAL_REV", Y$3)</f>
        <v>3467408</v>
      </c>
      <c r="Z299" s="4" cm="1">
        <f t="array" ref="Z299">_xll.SNL.Clients.Office.Excel.Functions.SPG($A299, "SP_TOTAL_REV", Z$3)</f>
        <v>3420031</v>
      </c>
    </row>
    <row r="300" spans="1:26" x14ac:dyDescent="0.3">
      <c r="A300" s="11" t="s">
        <v>1312</v>
      </c>
      <c r="B300" s="4" cm="1">
        <f t="array" ref="B300">_xll.SNL.Clients.Office.Excel.Functions.SPG($A300, "SP_TOTAL_REV", B$3)</f>
        <v>3484700</v>
      </c>
      <c r="C300" s="4" cm="1">
        <f t="array" ref="C300">_xll.SNL.Clients.Office.Excel.Functions.SPG($A300, "SP_TOTAL_REV", C$3)</f>
        <v>3126600</v>
      </c>
      <c r="D300" s="4" cm="1">
        <f t="array" ref="D300">_xll.SNL.Clients.Office.Excel.Functions.SPG($A300, "SP_TOTAL_REV", D$3)</f>
        <v>3420300</v>
      </c>
      <c r="E300" s="4" cm="1">
        <f t="array" ref="E300">_xll.SNL.Clients.Office.Excel.Functions.SPG($A300, "SP_TOTAL_REV", E$3)</f>
        <v>3643300</v>
      </c>
      <c r="F300" s="4" cm="1">
        <f t="array" ref="F300">_xll.SNL.Clients.Office.Excel.Functions.SPG($A300, "SP_TOTAL_REV", F$3)</f>
        <v>3644800</v>
      </c>
      <c r="G300" s="4" cm="1">
        <f t="array" ref="G300">_xll.SNL.Clients.Office.Excel.Functions.SPG($A300, "SP_TOTAL_REV", G$3)</f>
        <v>3337300</v>
      </c>
      <c r="H300" s="4" cm="1">
        <f t="array" ref="H300">_xll.SNL.Clients.Office.Excel.Functions.SPG($A300, "SP_TOTAL_REV", H$3)</f>
        <v>3623000</v>
      </c>
      <c r="I300" s="4" cm="1">
        <f t="array" ref="I300">_xll.SNL.Clients.Office.Excel.Functions.SPG($A300, "SP_TOTAL_REV", I$3)</f>
        <v>3880300</v>
      </c>
      <c r="J300" s="4" cm="1">
        <f t="array" ref="J300">_xll.SNL.Clients.Office.Excel.Functions.SPG($A300, "SP_TOTAL_REV", J$3)</f>
        <v>3965300</v>
      </c>
      <c r="K300" s="4" cm="1">
        <f t="array" ref="K300">_xll.SNL.Clients.Office.Excel.Functions.SPG($A300, "SP_TOTAL_REV", K$3)</f>
        <v>3610800</v>
      </c>
      <c r="L300" s="4" cm="1">
        <f t="array" ref="L300">_xll.SNL.Clients.Office.Excel.Functions.SPG($A300, "SP_TOTAL_REV", L$3)</f>
        <v>4247200</v>
      </c>
      <c r="M300" s="4" cm="1">
        <f t="array" ref="M300">_xll.SNL.Clients.Office.Excel.Functions.SPG($A300, "SP_TOTAL_REV", M$3)</f>
        <v>4681200</v>
      </c>
      <c r="N300" s="4" cm="1">
        <f t="array" ref="N300">_xll.SNL.Clients.Office.Excel.Functions.SPG($A300, "SP_TOTAL_REV", N$3)</f>
        <v>4485800</v>
      </c>
      <c r="O300" s="4" cm="1">
        <f t="array" ref="O300">_xll.SNL.Clients.Office.Excel.Functions.SPG($A300, "SP_TOTAL_REV", O$3)</f>
        <v>3988700</v>
      </c>
      <c r="P300" s="4" cm="1">
        <f t="array" ref="P300">_xll.SNL.Clients.Office.Excel.Functions.SPG($A300, "SP_TOTAL_REV", P$3)</f>
        <v>3847400</v>
      </c>
      <c r="Q300" s="4" cm="1">
        <f t="array" ref="Q300">_xll.SNL.Clients.Office.Excel.Functions.SPG($A300, "SP_TOTAL_REV", Q$3)</f>
        <v>3418800</v>
      </c>
      <c r="R300" s="4" cm="1">
        <f t="array" ref="R300">_xll.SNL.Clients.Office.Excel.Functions.SPG($A300, "SP_TOTAL_REV", R$3)</f>
        <v>2838400</v>
      </c>
      <c r="S300" s="4" cm="1">
        <f t="array" ref="S300">_xll.SNL.Clients.Office.Excel.Functions.SPG($A300, "SP_TOTAL_REV", S$3)</f>
        <v>2134100</v>
      </c>
      <c r="T300" s="4" cm="1">
        <f t="array" ref="T300">_xll.SNL.Clients.Office.Excel.Functions.SPG($A300, "SP_TOTAL_REV", T$3)</f>
        <v>2085600</v>
      </c>
      <c r="U300" s="4" cm="1">
        <f t="array" ref="U300">_xll.SNL.Clients.Office.Excel.Functions.SPG($A300, "SP_TOTAL_REV", U$3)</f>
        <v>2019300</v>
      </c>
      <c r="V300" s="4" cm="1">
        <f t="array" ref="V300">_xll.SNL.Clients.Office.Excel.Functions.SPG($A300, "SP_TOTAL_REV", V$3)</f>
        <v>2572900</v>
      </c>
      <c r="W300" s="4" cm="1">
        <f t="array" ref="W300">_xll.SNL.Clients.Office.Excel.Functions.SPG($A300, "SP_TOTAL_REV", W$3)</f>
        <v>2447800</v>
      </c>
      <c r="X300" s="4" cm="1">
        <f t="array" ref="X300">_xll.SNL.Clients.Office.Excel.Functions.SPG($A300, "SP_TOTAL_REV", X$3)</f>
        <v>2685900</v>
      </c>
      <c r="Y300" s="4" cm="1">
        <f t="array" ref="Y300">_xll.SNL.Clients.Office.Excel.Functions.SPG($A300, "SP_TOTAL_REV", Y$3)</f>
        <v>2883500</v>
      </c>
      <c r="Z300" s="4" cm="1">
        <f t="array" ref="Z300">_xll.SNL.Clients.Office.Excel.Functions.SPG($A300, "SP_TOTAL_REV", Z$3)</f>
        <v>2956600</v>
      </c>
    </row>
    <row r="301" spans="1:26" x14ac:dyDescent="0.3">
      <c r="A301" s="11" t="s">
        <v>1313</v>
      </c>
      <c r="B301" s="4" cm="1">
        <f t="array" ref="B301">_xll.SNL.Clients.Office.Excel.Functions.SPG($A301, "SP_TOTAL_REV", B$3)</f>
        <v>3470488</v>
      </c>
      <c r="C301" s="4" cm="1">
        <f t="array" ref="C301">_xll.SNL.Clients.Office.Excel.Functions.SPG($A301, "SP_TOTAL_REV", C$3)</f>
        <v>2293428</v>
      </c>
      <c r="D301" s="4" cm="1">
        <f t="array" ref="D301">_xll.SNL.Clients.Office.Excel.Functions.SPG($A301, "SP_TOTAL_REV", D$3)</f>
        <v>3973775</v>
      </c>
      <c r="E301" s="4" cm="1">
        <f t="array" ref="E301">_xll.SNL.Clients.Office.Excel.Functions.SPG($A301, "SP_TOTAL_REV", E$3)</f>
        <v>2828520</v>
      </c>
      <c r="F301" s="4" cm="1">
        <f t="array" ref="F301">_xll.SNL.Clients.Office.Excel.Functions.SPG($A301, "SP_TOTAL_REV", F$3)</f>
        <v>2599425</v>
      </c>
      <c r="G301" s="4" cm="1">
        <f t="array" ref="G301">_xll.SNL.Clients.Office.Excel.Functions.SPG($A301, "SP_TOTAL_REV", G$3)</f>
        <v>3240290</v>
      </c>
      <c r="H301" s="4" cm="1">
        <f t="array" ref="H301">_xll.SNL.Clients.Office.Excel.Functions.SPG($A301, "SP_TOTAL_REV", H$3)</f>
        <v>1835987</v>
      </c>
      <c r="I301" s="4" cm="1">
        <f t="array" ref="I301">_xll.SNL.Clients.Office.Excel.Functions.SPG($A301, "SP_TOTAL_REV", I$3)</f>
        <v>1853231</v>
      </c>
      <c r="J301" s="4" cm="1">
        <f t="array" ref="J301">_xll.SNL.Clients.Office.Excel.Functions.SPG($A301, "SP_TOTAL_REV", J$3)</f>
        <v>2205100</v>
      </c>
      <c r="K301" s="4" cm="1">
        <f t="array" ref="K301">_xll.SNL.Clients.Office.Excel.Functions.SPG($A301, "SP_TOTAL_REV", K$3)</f>
        <v>2030520</v>
      </c>
      <c r="L301" s="4" cm="1">
        <f t="array" ref="L301">_xll.SNL.Clients.Office.Excel.Functions.SPG($A301, "SP_TOTAL_REV", L$3)</f>
        <v>1286504</v>
      </c>
      <c r="M301" s="4" cm="1">
        <f t="array" ref="M301">_xll.SNL.Clients.Office.Excel.Functions.SPG($A301, "SP_TOTAL_REV", M$3)</f>
        <v>866972</v>
      </c>
      <c r="N301" s="4" cm="1">
        <f t="array" ref="N301">_xll.SNL.Clients.Office.Excel.Functions.SPG($A301, "SP_TOTAL_REV", N$3)</f>
        <v>876416</v>
      </c>
      <c r="O301" s="4" cm="1">
        <f t="array" ref="O301">_xll.SNL.Clients.Office.Excel.Functions.SPG($A301, "SP_TOTAL_REV", O$3)</f>
        <v>1393819</v>
      </c>
      <c r="P301" s="4" cm="1">
        <f t="array" ref="P301">_xll.SNL.Clients.Office.Excel.Functions.SPG($A301, "SP_TOTAL_REV", P$3)</f>
        <v>1544703</v>
      </c>
      <c r="Q301" s="4" cm="1">
        <f t="array" ref="Q301">_xll.SNL.Clients.Office.Excel.Functions.SPG($A301, "SP_TOTAL_REV", Q$3)</f>
        <v>1477285</v>
      </c>
      <c r="R301" s="4" cm="1">
        <f t="array" ref="R301">_xll.SNL.Clients.Office.Excel.Functions.SPG($A301, "SP_TOTAL_REV", R$3)</f>
        <v>861902</v>
      </c>
      <c r="S301" s="4" cm="1">
        <f t="array" ref="S301">_xll.SNL.Clients.Office.Excel.Functions.SPG($A301, "SP_TOTAL_REV", S$3)</f>
        <v>1395323</v>
      </c>
      <c r="T301" s="4" cm="1">
        <f t="array" ref="T301">_xll.SNL.Clients.Office.Excel.Functions.SPG($A301, "SP_TOTAL_REV", T$3)</f>
        <v>1332293</v>
      </c>
      <c r="U301" s="4" cm="1">
        <f t="array" ref="U301">_xll.SNL.Clients.Office.Excel.Functions.SPG($A301, "SP_TOTAL_REV", U$3)</f>
        <v>1548436</v>
      </c>
      <c r="V301" s="4" cm="1">
        <f t="array" ref="V301">_xll.SNL.Clients.Office.Excel.Functions.SPG($A301, "SP_TOTAL_REV", V$3)</f>
        <v>896264</v>
      </c>
      <c r="W301" s="4" cm="1">
        <f t="array" ref="W301">_xll.SNL.Clients.Office.Excel.Functions.SPG($A301, "SP_TOTAL_REV", W$3)</f>
        <v>1105305</v>
      </c>
      <c r="X301" s="4" cm="1">
        <f t="array" ref="X301">_xll.SNL.Clients.Office.Excel.Functions.SPG($A301, "SP_TOTAL_REV", X$3)</f>
        <v>1051148</v>
      </c>
      <c r="Y301" s="4" cm="1">
        <f t="array" ref="Y301">_xll.SNL.Clients.Office.Excel.Functions.SPG($A301, "SP_TOTAL_REV", Y$3)</f>
        <v>1238380</v>
      </c>
      <c r="Z301" s="4" cm="1">
        <f t="array" ref="Z301">_xll.SNL.Clients.Office.Excel.Functions.SPG($A301, "SP_TOTAL_REV", Z$3)</f>
        <v>807121</v>
      </c>
    </row>
    <row r="302" spans="1:26" x14ac:dyDescent="0.3">
      <c r="A302" s="11" t="s">
        <v>1314</v>
      </c>
      <c r="B302" s="4" cm="1">
        <f t="array" ref="B302">_xll.SNL.Clients.Office.Excel.Functions.SPG($A302, "SP_TOTAL_REV", B$3)</f>
        <v>169172</v>
      </c>
      <c r="C302" s="4" cm="1">
        <f t="array" ref="C302">_xll.SNL.Clients.Office.Excel.Functions.SPG($A302, "SP_TOTAL_REV", C$3)</f>
        <v>167547</v>
      </c>
      <c r="D302" s="4" cm="1">
        <f t="array" ref="D302">_xll.SNL.Clients.Office.Excel.Functions.SPG($A302, "SP_TOTAL_REV", D$3)</f>
        <v>154871</v>
      </c>
      <c r="E302" s="4" cm="1">
        <f t="array" ref="E302">_xll.SNL.Clients.Office.Excel.Functions.SPG($A302, "SP_TOTAL_REV", E$3)</f>
        <v>158839</v>
      </c>
      <c r="F302" s="4" cm="1">
        <f t="array" ref="F302">_xll.SNL.Clients.Office.Excel.Functions.SPG($A302, "SP_TOTAL_REV", F$3)</f>
        <v>153182</v>
      </c>
      <c r="G302" s="4" cm="1">
        <f t="array" ref="G302">_xll.SNL.Clients.Office.Excel.Functions.SPG($A302, "SP_TOTAL_REV", G$3)</f>
        <v>166621</v>
      </c>
      <c r="H302" s="4" cm="1">
        <f t="array" ref="H302">_xll.SNL.Clients.Office.Excel.Functions.SPG($A302, "SP_TOTAL_REV", H$3)</f>
        <v>141192</v>
      </c>
      <c r="I302" s="4" cm="1">
        <f t="array" ref="I302">_xll.SNL.Clients.Office.Excel.Functions.SPG($A302, "SP_TOTAL_REV", I$3)</f>
        <v>159169</v>
      </c>
      <c r="J302" s="4" cm="1">
        <f t="array" ref="J302">_xll.SNL.Clients.Office.Excel.Functions.SPG($A302, "SP_TOTAL_REV", J$3)</f>
        <v>165380</v>
      </c>
      <c r="K302" s="4" cm="1">
        <f t="array" ref="K302">_xll.SNL.Clients.Office.Excel.Functions.SPG($A302, "SP_TOTAL_REV", K$3)</f>
        <v>186762</v>
      </c>
      <c r="L302" s="4" cm="1">
        <f t="array" ref="L302">_xll.SNL.Clients.Office.Excel.Functions.SPG($A302, "SP_TOTAL_REV", L$3)</f>
        <v>200741</v>
      </c>
      <c r="M302" s="4" cm="1">
        <f t="array" ref="M302">_xll.SNL.Clients.Office.Excel.Functions.SPG($A302, "SP_TOTAL_REV", M$3)</f>
        <v>207633</v>
      </c>
      <c r="N302" s="4" cm="1">
        <f t="array" ref="N302">_xll.SNL.Clients.Office.Excel.Functions.SPG($A302, "SP_TOTAL_REV", N$3)</f>
        <v>206400</v>
      </c>
      <c r="O302" s="4" cm="1">
        <f t="array" ref="O302">_xll.SNL.Clients.Office.Excel.Functions.SPG($A302, "SP_TOTAL_REV", O$3)</f>
        <v>186521</v>
      </c>
      <c r="P302" s="4" cm="1">
        <f t="array" ref="P302">_xll.SNL.Clients.Office.Excel.Functions.SPG($A302, "SP_TOTAL_REV", P$3)</f>
        <v>178216</v>
      </c>
      <c r="Q302" s="4" cm="1">
        <f t="array" ref="Q302">_xll.SNL.Clients.Office.Excel.Functions.SPG($A302, "SP_TOTAL_REV", Q$3)</f>
        <v>162960</v>
      </c>
      <c r="R302" s="4" cm="1">
        <f t="array" ref="R302">_xll.SNL.Clients.Office.Excel.Functions.SPG($A302, "SP_TOTAL_REV", R$3)</f>
        <v>142837</v>
      </c>
      <c r="S302" s="4" cm="1">
        <f t="array" ref="S302">_xll.SNL.Clients.Office.Excel.Functions.SPG($A302, "SP_TOTAL_REV", S$3)</f>
        <v>108648</v>
      </c>
      <c r="T302" s="4" cm="1">
        <f t="array" ref="T302">_xll.SNL.Clients.Office.Excel.Functions.SPG($A302, "SP_TOTAL_REV", T$3)</f>
        <v>94060</v>
      </c>
      <c r="U302" s="4" cm="1">
        <f t="array" ref="U302">_xll.SNL.Clients.Office.Excel.Functions.SPG($A302, "SP_TOTAL_REV", U$3)</f>
        <v>87462</v>
      </c>
      <c r="V302" s="4" cm="1">
        <f t="array" ref="V302">_xll.SNL.Clients.Office.Excel.Functions.SPG($A302, "SP_TOTAL_REV", V$3)</f>
        <v>76090</v>
      </c>
      <c r="W302" s="4" cm="1">
        <f t="array" ref="W302">_xll.SNL.Clients.Office.Excel.Functions.SPG($A302, "SP_TOTAL_REV", W$3)</f>
        <v>69474</v>
      </c>
      <c r="X302" s="4" cm="1">
        <f t="array" ref="X302">_xll.SNL.Clients.Office.Excel.Functions.SPG($A302, "SP_TOTAL_REV", X$3)</f>
        <v>69445</v>
      </c>
      <c r="Y302" s="4" cm="1">
        <f t="array" ref="Y302">_xll.SNL.Clients.Office.Excel.Functions.SPG($A302, "SP_TOTAL_REV", Y$3)</f>
        <v>70692</v>
      </c>
      <c r="Z302" s="4" cm="1">
        <f t="array" ref="Z302">_xll.SNL.Clients.Office.Excel.Functions.SPG($A302, "SP_TOTAL_REV", Z$3)</f>
        <v>60634</v>
      </c>
    </row>
    <row r="303" spans="1:26" x14ac:dyDescent="0.3">
      <c r="A303" s="11" t="s">
        <v>1315</v>
      </c>
      <c r="B303" s="4" cm="1">
        <f t="array" ref="B303">_xll.SNL.Clients.Office.Excel.Functions.SPG($A303, "SP_TOTAL_REV", B$3)</f>
        <v>252287</v>
      </c>
      <c r="C303" s="4" cm="1">
        <f t="array" ref="C303">_xll.SNL.Clients.Office.Excel.Functions.SPG($A303, "SP_TOTAL_REV", C$3)</f>
        <v>242895</v>
      </c>
      <c r="D303" s="4" cm="1">
        <f t="array" ref="D303">_xll.SNL.Clients.Office.Excel.Functions.SPG($A303, "SP_TOTAL_REV", D$3)</f>
        <v>241843</v>
      </c>
      <c r="E303" s="4" cm="1">
        <f t="array" ref="E303">_xll.SNL.Clients.Office.Excel.Functions.SPG($A303, "SP_TOTAL_REV", E$3)</f>
        <v>237573</v>
      </c>
      <c r="F303" s="4" cm="1">
        <f t="array" ref="F303">_xll.SNL.Clients.Office.Excel.Functions.SPG($A303, "SP_TOTAL_REV", F$3)</f>
        <v>214096</v>
      </c>
      <c r="G303" s="4" cm="1">
        <f t="array" ref="G303">_xll.SNL.Clients.Office.Excel.Functions.SPG($A303, "SP_TOTAL_REV", G$3)</f>
        <v>210425</v>
      </c>
      <c r="H303" s="4" cm="1">
        <f t="array" ref="H303">_xll.SNL.Clients.Office.Excel.Functions.SPG($A303, "SP_TOTAL_REV", H$3)</f>
        <v>205399</v>
      </c>
      <c r="I303" s="4" cm="1">
        <f t="array" ref="I303">_xll.SNL.Clients.Office.Excel.Functions.SPG($A303, "SP_TOTAL_REV", I$3)</f>
        <v>195766</v>
      </c>
      <c r="J303" s="4" cm="1">
        <f t="array" ref="J303">_xll.SNL.Clients.Office.Excel.Functions.SPG($A303, "SP_TOTAL_REV", J$3)</f>
        <v>186236</v>
      </c>
      <c r="K303" s="4" cm="1">
        <f t="array" ref="K303">_xll.SNL.Clients.Office.Excel.Functions.SPG($A303, "SP_TOTAL_REV", K$3)</f>
        <v>178587</v>
      </c>
      <c r="L303" s="4" cm="1">
        <f t="array" ref="L303">_xll.SNL.Clients.Office.Excel.Functions.SPG($A303, "SP_TOTAL_REV", L$3)</f>
        <v>162747</v>
      </c>
      <c r="M303" s="4" cm="1">
        <f t="array" ref="M303">_xll.SNL.Clients.Office.Excel.Functions.SPG($A303, "SP_TOTAL_REV", M$3)</f>
        <v>149118</v>
      </c>
      <c r="N303" s="4" cm="1">
        <f t="array" ref="N303">_xll.SNL.Clients.Office.Excel.Functions.SPG($A303, "SP_TOTAL_REV", N$3)</f>
        <v>140752</v>
      </c>
      <c r="O303" s="4" cm="1">
        <f t="array" ref="O303">_xll.SNL.Clients.Office.Excel.Functions.SPG($A303, "SP_TOTAL_REV", O$3)</f>
        <v>132712</v>
      </c>
      <c r="P303" s="4" cm="1">
        <f t="array" ref="P303">_xll.SNL.Clients.Office.Excel.Functions.SPG($A303, "SP_TOTAL_REV", P$3)</f>
        <v>115403</v>
      </c>
      <c r="Q303" s="4" cm="1">
        <f t="array" ref="Q303">_xll.SNL.Clients.Office.Excel.Functions.SPG($A303, "SP_TOTAL_REV", Q$3)</f>
        <v>104360</v>
      </c>
      <c r="R303" s="4" cm="1">
        <f t="array" ref="R303">_xll.SNL.Clients.Office.Excel.Functions.SPG($A303, "SP_TOTAL_REV", R$3)</f>
        <v>99763</v>
      </c>
      <c r="S303" s="4" cm="1">
        <f t="array" ref="S303">_xll.SNL.Clients.Office.Excel.Functions.SPG($A303, "SP_TOTAL_REV", S$3)</f>
        <v>88649</v>
      </c>
      <c r="T303" s="4" cm="1">
        <f t="array" ref="T303">_xll.SNL.Clients.Office.Excel.Functions.SPG($A303, "SP_TOTAL_REV", T$3)</f>
        <v>83856</v>
      </c>
      <c r="U303" s="4" cm="1">
        <f t="array" ref="U303">_xll.SNL.Clients.Office.Excel.Functions.SPG($A303, "SP_TOTAL_REV", U$3)</f>
        <v>79950</v>
      </c>
      <c r="V303" s="4" cm="1">
        <f t="array" ref="V303">_xll.SNL.Clients.Office.Excel.Functions.SPG($A303, "SP_TOTAL_REV", V$3)</f>
        <v>77680</v>
      </c>
      <c r="W303" s="4" cm="1">
        <f t="array" ref="W303">_xll.SNL.Clients.Office.Excel.Functions.SPG($A303, "SP_TOTAL_REV", W$3)</f>
        <v>74399</v>
      </c>
      <c r="X303" s="4" cm="1">
        <f t="array" ref="X303">_xll.SNL.Clients.Office.Excel.Functions.SPG($A303, "SP_TOTAL_REV", X$3)</f>
        <v>68061</v>
      </c>
      <c r="Y303" s="4" cm="1">
        <f t="array" ref="Y303">_xll.SNL.Clients.Office.Excel.Functions.SPG($A303, "SP_TOTAL_REV", Y$3)</f>
        <v>64390</v>
      </c>
      <c r="Z303" s="4" cm="1">
        <f t="array" ref="Z303">_xll.SNL.Clients.Office.Excel.Functions.SPG($A303, "SP_TOTAL_REV", Z$3)</f>
        <v>60363</v>
      </c>
    </row>
    <row r="304" spans="1:26" x14ac:dyDescent="0.3">
      <c r="A304" s="11" t="s">
        <v>1316</v>
      </c>
      <c r="B304" s="4" t="str" cm="1">
        <f t="array" ref="B304">_xll.SNL.Clients.Office.Excel.Functions.SPG($A304, "SP_TOTAL_REV", B$3)</f>
        <v>NA</v>
      </c>
      <c r="C304" s="4" cm="1">
        <f t="array" ref="C304">_xll.SNL.Clients.Office.Excel.Functions.SPG($A304, "SP_TOTAL_REV", C$3)</f>
        <v>812406</v>
      </c>
      <c r="D304" s="4" cm="1">
        <f t="array" ref="D304">_xll.SNL.Clients.Office.Excel.Functions.SPG($A304, "SP_TOTAL_REV", D$3)</f>
        <v>811732</v>
      </c>
      <c r="E304" s="4" cm="1">
        <f t="array" ref="E304">_xll.SNL.Clients.Office.Excel.Functions.SPG($A304, "SP_TOTAL_REV", E$3)</f>
        <v>829655</v>
      </c>
      <c r="F304" s="4" cm="1">
        <f t="array" ref="F304">_xll.SNL.Clients.Office.Excel.Functions.SPG($A304, "SP_TOTAL_REV", F$3)</f>
        <v>726960</v>
      </c>
      <c r="G304" s="4" cm="1">
        <f t="array" ref="G304">_xll.SNL.Clients.Office.Excel.Functions.SPG($A304, "SP_TOTAL_REV", G$3)</f>
        <v>738260</v>
      </c>
      <c r="H304" s="4" cm="1">
        <f t="array" ref="H304">_xll.SNL.Clients.Office.Excel.Functions.SPG($A304, "SP_TOTAL_REV", H$3)</f>
        <v>751225</v>
      </c>
      <c r="I304" s="4" cm="1">
        <f t="array" ref="I304">_xll.SNL.Clients.Office.Excel.Functions.SPG($A304, "SP_TOTAL_REV", I$3)</f>
        <v>800479</v>
      </c>
      <c r="J304" s="4" cm="1">
        <f t="array" ref="J304">_xll.SNL.Clients.Office.Excel.Functions.SPG($A304, "SP_TOTAL_REV", J$3)</f>
        <v>739162</v>
      </c>
      <c r="K304" s="4" cm="1">
        <f t="array" ref="K304">_xll.SNL.Clients.Office.Excel.Functions.SPG($A304, "SP_TOTAL_REV", K$3)</f>
        <v>772499</v>
      </c>
      <c r="L304" s="4" cm="1">
        <f t="array" ref="L304">_xll.SNL.Clients.Office.Excel.Functions.SPG($A304, "SP_TOTAL_REV", L$3)</f>
        <v>869066</v>
      </c>
      <c r="M304" s="4" cm="1">
        <f t="array" ref="M304">_xll.SNL.Clients.Office.Excel.Functions.SPG($A304, "SP_TOTAL_REV", M$3)</f>
        <v>991620</v>
      </c>
      <c r="N304" s="4" cm="1">
        <f t="array" ref="N304">_xll.SNL.Clients.Office.Excel.Functions.SPG($A304, "SP_TOTAL_REV", N$3)</f>
        <v>957292</v>
      </c>
      <c r="O304" s="4" cm="1">
        <f t="array" ref="O304">_xll.SNL.Clients.Office.Excel.Functions.SPG($A304, "SP_TOTAL_REV", O$3)</f>
        <v>902741</v>
      </c>
      <c r="P304" s="4" cm="1">
        <f t="array" ref="P304">_xll.SNL.Clients.Office.Excel.Functions.SPG($A304, "SP_TOTAL_REV", P$3)</f>
        <v>1006428</v>
      </c>
      <c r="Q304" s="4" cm="1">
        <f t="array" ref="Q304">_xll.SNL.Clients.Office.Excel.Functions.SPG($A304, "SP_TOTAL_REV", Q$3)</f>
        <v>988859</v>
      </c>
      <c r="R304" s="4" cm="1">
        <f t="array" ref="R304">_xll.SNL.Clients.Office.Excel.Functions.SPG($A304, "SP_TOTAL_REV", R$3)</f>
        <v>860792</v>
      </c>
      <c r="S304" s="4" cm="1">
        <f t="array" ref="S304">_xll.SNL.Clients.Office.Excel.Functions.SPG($A304, "SP_TOTAL_REV", S$3)</f>
        <v>812436</v>
      </c>
      <c r="T304" s="4" cm="1">
        <f t="array" ref="T304">_xll.SNL.Clients.Office.Excel.Functions.SPG($A304, "SP_TOTAL_REV", T$3)</f>
        <v>844013</v>
      </c>
      <c r="U304" s="4" cm="1">
        <f t="array" ref="U304">_xll.SNL.Clients.Office.Excel.Functions.SPG($A304, "SP_TOTAL_REV", U$3)</f>
        <v>709282</v>
      </c>
      <c r="V304" s="4" cm="1">
        <f t="array" ref="V304">_xll.SNL.Clients.Office.Excel.Functions.SPG($A304, "SP_TOTAL_REV", V$3)</f>
        <v>482895</v>
      </c>
      <c r="W304" s="4" cm="1">
        <f t="array" ref="W304">_xll.SNL.Clients.Office.Excel.Functions.SPG($A304, "SP_TOTAL_REV", W$3)</f>
        <v>664976</v>
      </c>
      <c r="X304" s="4" cm="1">
        <f t="array" ref="X304">_xll.SNL.Clients.Office.Excel.Functions.SPG($A304, "SP_TOTAL_REV", X$3)</f>
        <v>677526</v>
      </c>
      <c r="Y304" s="4" cm="1">
        <f t="array" ref="Y304">_xll.SNL.Clients.Office.Excel.Functions.SPG($A304, "SP_TOTAL_REV", Y$3)</f>
        <v>706514</v>
      </c>
      <c r="Z304" s="4" cm="1">
        <f t="array" ref="Z304">_xll.SNL.Clients.Office.Excel.Functions.SPG($A304, "SP_TOTAL_REV", Z$3)</f>
        <v>598421</v>
      </c>
    </row>
    <row r="305" spans="1:26" x14ac:dyDescent="0.3">
      <c r="A305" s="11" t="s">
        <v>1317</v>
      </c>
      <c r="B305" s="4" cm="1">
        <f t="array" ref="B305">_xll.SNL.Clients.Office.Excel.Functions.SPG($A305, "SP_TOTAL_REV", B$3)</f>
        <v>410713</v>
      </c>
      <c r="C305" s="4" cm="1">
        <f t="array" ref="C305">_xll.SNL.Clients.Office.Excel.Functions.SPG($A305, "SP_TOTAL_REV", C$3)</f>
        <v>426594</v>
      </c>
      <c r="D305" s="4" cm="1">
        <f t="array" ref="D305">_xll.SNL.Clients.Office.Excel.Functions.SPG($A305, "SP_TOTAL_REV", D$3)</f>
        <v>471233</v>
      </c>
      <c r="E305" s="4" cm="1">
        <f t="array" ref="E305">_xll.SNL.Clients.Office.Excel.Functions.SPG($A305, "SP_TOTAL_REV", E$3)</f>
        <v>418088</v>
      </c>
      <c r="F305" s="4" cm="1">
        <f t="array" ref="F305">_xll.SNL.Clients.Office.Excel.Functions.SPG($A305, "SP_TOTAL_REV", F$3)</f>
        <v>449600</v>
      </c>
      <c r="G305" s="4" cm="1">
        <f t="array" ref="G305">_xll.SNL.Clients.Office.Excel.Functions.SPG($A305, "SP_TOTAL_REV", G$3)</f>
        <v>435956</v>
      </c>
      <c r="H305" s="4" cm="1">
        <f t="array" ref="H305">_xll.SNL.Clients.Office.Excel.Functions.SPG($A305, "SP_TOTAL_REV", H$3)</f>
        <v>333426</v>
      </c>
      <c r="I305" s="4" cm="1">
        <f t="array" ref="I305">_xll.SNL.Clients.Office.Excel.Functions.SPG($A305, "SP_TOTAL_REV", I$3)</f>
        <v>383376</v>
      </c>
      <c r="J305" s="4" cm="1">
        <f t="array" ref="J305">_xll.SNL.Clients.Office.Excel.Functions.SPG($A305, "SP_TOTAL_REV", J$3)</f>
        <v>368846</v>
      </c>
      <c r="K305" s="4" cm="1">
        <f t="array" ref="K305">_xll.SNL.Clients.Office.Excel.Functions.SPG($A305, "SP_TOTAL_REV", K$3)</f>
        <v>346825</v>
      </c>
      <c r="L305" s="4" cm="1">
        <f t="array" ref="L305">_xll.SNL.Clients.Office.Excel.Functions.SPG($A305, "SP_TOTAL_REV", L$3)</f>
        <v>842142</v>
      </c>
      <c r="M305" s="4" cm="1">
        <f t="array" ref="M305">_xll.SNL.Clients.Office.Excel.Functions.SPG($A305, "SP_TOTAL_REV", M$3)</f>
        <v>224746</v>
      </c>
      <c r="N305" s="4" cm="1">
        <f t="array" ref="N305">_xll.SNL.Clients.Office.Excel.Functions.SPG($A305, "SP_TOTAL_REV", N$3)</f>
        <v>273572</v>
      </c>
      <c r="O305" s="4" cm="1">
        <f t="array" ref="O305">_xll.SNL.Clients.Office.Excel.Functions.SPG($A305, "SP_TOTAL_REV", O$3)</f>
        <v>331017</v>
      </c>
      <c r="P305" s="4" cm="1">
        <f t="array" ref="P305">_xll.SNL.Clients.Office.Excel.Functions.SPG($A305, "SP_TOTAL_REV", P$3)</f>
        <v>279513</v>
      </c>
      <c r="Q305" s="4" cm="1">
        <f t="array" ref="Q305">_xll.SNL.Clients.Office.Excel.Functions.SPG($A305, "SP_TOTAL_REV", Q$3)</f>
        <v>312020</v>
      </c>
      <c r="R305" s="4" cm="1">
        <f t="array" ref="R305">_xll.SNL.Clients.Office.Excel.Functions.SPG($A305, "SP_TOTAL_REV", R$3)</f>
        <v>293755</v>
      </c>
      <c r="S305" s="4" cm="1">
        <f t="array" ref="S305">_xll.SNL.Clients.Office.Excel.Functions.SPG($A305, "SP_TOTAL_REV", S$3)</f>
        <v>306325</v>
      </c>
      <c r="T305" s="4" cm="1">
        <f t="array" ref="T305">_xll.SNL.Clients.Office.Excel.Functions.SPG($A305, "SP_TOTAL_REV", T$3)</f>
        <v>271556</v>
      </c>
      <c r="U305" s="4" cm="1">
        <f t="array" ref="U305">_xll.SNL.Clients.Office.Excel.Functions.SPG($A305, "SP_TOTAL_REV", U$3)</f>
        <v>303347</v>
      </c>
      <c r="V305" s="4" cm="1">
        <f t="array" ref="V305">_xll.SNL.Clients.Office.Excel.Functions.SPG($A305, "SP_TOTAL_REV", V$3)</f>
        <v>122631</v>
      </c>
      <c r="W305" s="4" cm="1">
        <f t="array" ref="W305">_xll.SNL.Clients.Office.Excel.Functions.SPG($A305, "SP_TOTAL_REV", W$3)</f>
        <v>267921</v>
      </c>
      <c r="X305" s="4" cm="1">
        <f t="array" ref="X305">_xll.SNL.Clients.Office.Excel.Functions.SPG($A305, "SP_TOTAL_REV", X$3)</f>
        <v>240915</v>
      </c>
      <c r="Y305" s="4" cm="1">
        <f t="array" ref="Y305">_xll.SNL.Clients.Office.Excel.Functions.SPG($A305, "SP_TOTAL_REV", Y$3)</f>
        <v>246581</v>
      </c>
      <c r="Z305" s="4" cm="1">
        <f t="array" ref="Z305">_xll.SNL.Clients.Office.Excel.Functions.SPG($A305, "SP_TOTAL_REV", Z$3)</f>
        <v>269134</v>
      </c>
    </row>
    <row r="306" spans="1:26" x14ac:dyDescent="0.3">
      <c r="A306" s="11" t="s">
        <v>1318</v>
      </c>
      <c r="B306" s="4" t="str" cm="1">
        <f t="array" ref="B306">_xll.SNL.Clients.Office.Excel.Functions.SPG($A306, "SP_TOTAL_REV", B$3)</f>
        <v>NA</v>
      </c>
      <c r="C306" s="4" cm="1">
        <f t="array" ref="C306">_xll.SNL.Clients.Office.Excel.Functions.SPG($A306, "SP_TOTAL_REV", C$3)</f>
        <v>9018</v>
      </c>
      <c r="D306" s="4" cm="1">
        <f t="array" ref="D306">_xll.SNL.Clients.Office.Excel.Functions.SPG($A306, "SP_TOTAL_REV", D$3)</f>
        <v>4475</v>
      </c>
      <c r="E306" s="4" cm="1">
        <f t="array" ref="E306">_xll.SNL.Clients.Office.Excel.Functions.SPG($A306, "SP_TOTAL_REV", E$3)</f>
        <v>7990</v>
      </c>
      <c r="F306" s="4" cm="1">
        <f t="array" ref="F306">_xll.SNL.Clients.Office.Excel.Functions.SPG($A306, "SP_TOTAL_REV", F$3)</f>
        <v>28930</v>
      </c>
      <c r="G306" s="4" cm="1">
        <f t="array" ref="G306">_xll.SNL.Clients.Office.Excel.Functions.SPG($A306, "SP_TOTAL_REV", G$3)</f>
        <v>15562</v>
      </c>
      <c r="H306" s="4" cm="1">
        <f t="array" ref="H306">_xll.SNL.Clients.Office.Excel.Functions.SPG($A306, "SP_TOTAL_REV", H$3)</f>
        <v>3648</v>
      </c>
      <c r="I306" s="4" cm="1">
        <f t="array" ref="I306">_xll.SNL.Clients.Office.Excel.Functions.SPG($A306, "SP_TOTAL_REV", I$3)</f>
        <v>4483</v>
      </c>
      <c r="J306" s="4" t="str" cm="1">
        <f t="array" ref="J306">_xll.SNL.Clients.Office.Excel.Functions.SPG($A306, "SP_TOTAL_REV", J$3)</f>
        <v>NA</v>
      </c>
      <c r="K306" s="4" cm="1">
        <f t="array" ref="K306">_xll.SNL.Clients.Office.Excel.Functions.SPG($A306, "SP_TOTAL_REV", K$3)</f>
        <v>17052</v>
      </c>
      <c r="L306" s="4" cm="1">
        <f t="array" ref="L306">_xll.SNL.Clients.Office.Excel.Functions.SPG($A306, "SP_TOTAL_REV", L$3)</f>
        <v>12533</v>
      </c>
      <c r="M306" s="4" cm="1">
        <f t="array" ref="M306">_xll.SNL.Clients.Office.Excel.Functions.SPG($A306, "SP_TOTAL_REV", M$3)</f>
        <v>4319</v>
      </c>
      <c r="N306" s="4" cm="1">
        <f t="array" ref="N306">_xll.SNL.Clients.Office.Excel.Functions.SPG($A306, "SP_TOTAL_REV", N$3)</f>
        <v>9223</v>
      </c>
      <c r="O306" s="4" cm="1">
        <f t="array" ref="O306">_xll.SNL.Clients.Office.Excel.Functions.SPG($A306, "SP_TOTAL_REV", O$3)</f>
        <v>24341</v>
      </c>
      <c r="P306" s="4" cm="1">
        <f t="array" ref="P306">_xll.SNL.Clients.Office.Excel.Functions.SPG($A306, "SP_TOTAL_REV", P$3)</f>
        <v>13987</v>
      </c>
      <c r="Q306" s="4" cm="1">
        <f t="array" ref="Q306">_xll.SNL.Clients.Office.Excel.Functions.SPG($A306, "SP_TOTAL_REV", Q$3)</f>
        <v>7735</v>
      </c>
      <c r="R306" s="4" cm="1">
        <f t="array" ref="R306">_xll.SNL.Clients.Office.Excel.Functions.SPG($A306, "SP_TOTAL_REV", R$3)</f>
        <v>15146</v>
      </c>
      <c r="S306" s="4" cm="1">
        <f t="array" ref="S306">_xll.SNL.Clients.Office.Excel.Functions.SPG($A306, "SP_TOTAL_REV", S$3)</f>
        <v>5750</v>
      </c>
      <c r="T306" s="4" cm="1">
        <f t="array" ref="T306">_xll.SNL.Clients.Office.Excel.Functions.SPG($A306, "SP_TOTAL_REV", T$3)</f>
        <v>1323</v>
      </c>
      <c r="U306" s="4" cm="1">
        <f t="array" ref="U306">_xll.SNL.Clients.Office.Excel.Functions.SPG($A306, "SP_TOTAL_REV", U$3)</f>
        <v>1576</v>
      </c>
      <c r="V306" s="4" cm="1">
        <f t="array" ref="V306">_xll.SNL.Clients.Office.Excel.Functions.SPG($A306, "SP_TOTAL_REV", V$3)</f>
        <v>62947</v>
      </c>
      <c r="W306" s="4" t="str" cm="1">
        <f t="array" ref="W306">_xll.SNL.Clients.Office.Excel.Functions.SPG($A306, "SP_TOTAL_REV", W$3)</f>
        <v>NA</v>
      </c>
      <c r="X306" s="4" t="str" cm="1">
        <f t="array" ref="X306">_xll.SNL.Clients.Office.Excel.Functions.SPG($A306, "SP_TOTAL_REV", X$3)</f>
        <v>NA</v>
      </c>
      <c r="Y306" s="4" t="str" cm="1">
        <f t="array" ref="Y306">_xll.SNL.Clients.Office.Excel.Functions.SPG($A306, "SP_TOTAL_REV", Y$3)</f>
        <v>NA</v>
      </c>
      <c r="Z306" s="4" t="str" cm="1">
        <f t="array" ref="Z306">_xll.SNL.Clients.Office.Excel.Functions.SPG($A306, "SP_TOTAL_REV", Z$3)</f>
        <v>NA</v>
      </c>
    </row>
    <row r="307" spans="1:26" x14ac:dyDescent="0.3">
      <c r="A307" s="11" t="s">
        <v>1319</v>
      </c>
      <c r="B307" s="4" cm="1">
        <f t="array" ref="B307">_xll.SNL.Clients.Office.Excel.Functions.SPG($A307, "SP_TOTAL_REV", B$3)</f>
        <v>191675</v>
      </c>
      <c r="C307" s="4" cm="1">
        <f t="array" ref="C307">_xll.SNL.Clients.Office.Excel.Functions.SPG($A307, "SP_TOTAL_REV", C$3)</f>
        <v>200488</v>
      </c>
      <c r="D307" s="4" cm="1">
        <f t="array" ref="D307">_xll.SNL.Clients.Office.Excel.Functions.SPG($A307, "SP_TOTAL_REV", D$3)</f>
        <v>192317</v>
      </c>
      <c r="E307" s="4" cm="1">
        <f t="array" ref="E307">_xll.SNL.Clients.Office.Excel.Functions.SPG($A307, "SP_TOTAL_REV", E$3)</f>
        <v>172515</v>
      </c>
      <c r="F307" s="4" cm="1">
        <f t="array" ref="F307">_xll.SNL.Clients.Office.Excel.Functions.SPG($A307, "SP_TOTAL_REV", F$3)</f>
        <v>147453</v>
      </c>
      <c r="G307" s="4" cm="1">
        <f t="array" ref="G307">_xll.SNL.Clients.Office.Excel.Functions.SPG($A307, "SP_TOTAL_REV", G$3)</f>
        <v>150306</v>
      </c>
      <c r="H307" s="4" cm="1">
        <f t="array" ref="H307">_xll.SNL.Clients.Office.Excel.Functions.SPG($A307, "SP_TOTAL_REV", H$3)</f>
        <v>136946</v>
      </c>
      <c r="I307" s="4" cm="1">
        <f t="array" ref="I307">_xll.SNL.Clients.Office.Excel.Functions.SPG($A307, "SP_TOTAL_REV", I$3)</f>
        <v>142768</v>
      </c>
      <c r="J307" s="4" cm="1">
        <f t="array" ref="J307">_xll.SNL.Clients.Office.Excel.Functions.SPG($A307, "SP_TOTAL_REV", J$3)</f>
        <v>168403</v>
      </c>
      <c r="K307" s="4" cm="1">
        <f t="array" ref="K307">_xll.SNL.Clients.Office.Excel.Functions.SPG($A307, "SP_TOTAL_REV", K$3)</f>
        <v>160724</v>
      </c>
      <c r="L307" s="4" cm="1">
        <f t="array" ref="L307">_xll.SNL.Clients.Office.Excel.Functions.SPG($A307, "SP_TOTAL_REV", L$3)</f>
        <v>130310</v>
      </c>
      <c r="M307" s="4" cm="1">
        <f t="array" ref="M307">_xll.SNL.Clients.Office.Excel.Functions.SPG($A307, "SP_TOTAL_REV", M$3)</f>
        <v>145016</v>
      </c>
      <c r="N307" s="4" cm="1">
        <f t="array" ref="N307">_xll.SNL.Clients.Office.Excel.Functions.SPG($A307, "SP_TOTAL_REV", N$3)</f>
        <v>160134</v>
      </c>
      <c r="O307" s="4" t="str" cm="1">
        <f t="array" ref="O307">_xll.SNL.Clients.Office.Excel.Functions.SPG($A307, "SP_TOTAL_REV", O$3)</f>
        <v>NA</v>
      </c>
      <c r="P307" s="4" t="str" cm="1">
        <f t="array" ref="P307">_xll.SNL.Clients.Office.Excel.Functions.SPG($A307, "SP_TOTAL_REV", P$3)</f>
        <v>NA</v>
      </c>
      <c r="Q307" s="4" cm="1">
        <f t="array" ref="Q307">_xll.SNL.Clients.Office.Excel.Functions.SPG($A307, "SP_TOTAL_REV", Q$3)</f>
        <v>165875</v>
      </c>
      <c r="R307" s="4" cm="1">
        <f t="array" ref="R307">_xll.SNL.Clients.Office.Excel.Functions.SPG($A307, "SP_TOTAL_REV", R$3)</f>
        <v>140754</v>
      </c>
      <c r="S307" s="4" t="str" cm="1">
        <f t="array" ref="S307">_xll.SNL.Clients.Office.Excel.Functions.SPG($A307, "SP_TOTAL_REV", S$3)</f>
        <v>NA</v>
      </c>
      <c r="T307" s="4" cm="1">
        <f t="array" ref="T307">_xll.SNL.Clients.Office.Excel.Functions.SPG($A307, "SP_TOTAL_REV", T$3)</f>
        <v>145525</v>
      </c>
      <c r="U307" s="4" cm="1">
        <f t="array" ref="U307">_xll.SNL.Clients.Office.Excel.Functions.SPG($A307, "SP_TOTAL_REV", U$3)</f>
        <v>119076</v>
      </c>
      <c r="V307" s="4" cm="1">
        <f t="array" ref="V307">_xll.SNL.Clients.Office.Excel.Functions.SPG($A307, "SP_TOTAL_REV", V$3)</f>
        <v>135586</v>
      </c>
      <c r="W307" s="4" cm="1">
        <f t="array" ref="W307">_xll.SNL.Clients.Office.Excel.Functions.SPG($A307, "SP_TOTAL_REV", W$3)</f>
        <v>122659</v>
      </c>
      <c r="X307" s="4" cm="1">
        <f t="array" ref="X307">_xll.SNL.Clients.Office.Excel.Functions.SPG($A307, "SP_TOTAL_REV", X$3)</f>
        <v>117675</v>
      </c>
      <c r="Y307" s="4" cm="1">
        <f t="array" ref="Y307">_xll.SNL.Clients.Office.Excel.Functions.SPG($A307, "SP_TOTAL_REV", Y$3)</f>
        <v>114788</v>
      </c>
      <c r="Z307" s="4" cm="1">
        <f t="array" ref="Z307">_xll.SNL.Clients.Office.Excel.Functions.SPG($A307, "SP_TOTAL_REV", Z$3)</f>
        <v>108772</v>
      </c>
    </row>
    <row r="308" spans="1:26" x14ac:dyDescent="0.3">
      <c r="A308" s="11" t="s">
        <v>1320</v>
      </c>
      <c r="B308" s="4" cm="1">
        <f t="array" ref="B308">_xll.SNL.Clients.Office.Excel.Functions.SPG($A308, "SP_TOTAL_REV", B$3)</f>
        <v>1476562</v>
      </c>
      <c r="C308" s="4" cm="1">
        <f t="array" ref="C308">_xll.SNL.Clients.Office.Excel.Functions.SPG($A308, "SP_TOTAL_REV", C$3)</f>
        <v>1845318</v>
      </c>
      <c r="D308" s="4" cm="1">
        <f t="array" ref="D308">_xll.SNL.Clients.Office.Excel.Functions.SPG($A308, "SP_TOTAL_REV", D$3)</f>
        <v>1968789</v>
      </c>
      <c r="E308" s="4" cm="1">
        <f t="array" ref="E308">_xll.SNL.Clients.Office.Excel.Functions.SPG($A308, "SP_TOTAL_REV", E$3)</f>
        <v>2008163</v>
      </c>
      <c r="F308" s="4" cm="1">
        <f t="array" ref="F308">_xll.SNL.Clients.Office.Excel.Functions.SPG($A308, "SP_TOTAL_REV", F$3)</f>
        <v>1522982</v>
      </c>
      <c r="G308" s="4" cm="1">
        <f t="array" ref="G308">_xll.SNL.Clients.Office.Excel.Functions.SPG($A308, "SP_TOTAL_REV", G$3)</f>
        <v>1792275</v>
      </c>
      <c r="H308" s="4" cm="1">
        <f t="array" ref="H308">_xll.SNL.Clients.Office.Excel.Functions.SPG($A308, "SP_TOTAL_REV", H$3)</f>
        <v>2011857</v>
      </c>
      <c r="I308" s="4" cm="1">
        <f t="array" ref="I308">_xll.SNL.Clients.Office.Excel.Functions.SPG($A308, "SP_TOTAL_REV", I$3)</f>
        <v>2016210</v>
      </c>
      <c r="J308" s="4" cm="1">
        <f t="array" ref="J308">_xll.SNL.Clients.Office.Excel.Functions.SPG($A308, "SP_TOTAL_REV", J$3)</f>
        <v>1516176</v>
      </c>
      <c r="K308" s="4" cm="1">
        <f t="array" ref="K308">_xll.SNL.Clients.Office.Excel.Functions.SPG($A308, "SP_TOTAL_REV", K$3)</f>
        <v>1791708</v>
      </c>
      <c r="L308" s="4" cm="1">
        <f t="array" ref="L308">_xll.SNL.Clients.Office.Excel.Functions.SPG($A308, "SP_TOTAL_REV", L$3)</f>
        <v>1932320</v>
      </c>
      <c r="M308" s="4" cm="1">
        <f t="array" ref="M308">_xll.SNL.Clients.Office.Excel.Functions.SPG($A308, "SP_TOTAL_REV", M$3)</f>
        <v>1983890</v>
      </c>
      <c r="N308" s="4" cm="1">
        <f t="array" ref="N308">_xll.SNL.Clients.Office.Excel.Functions.SPG($A308, "SP_TOTAL_REV", N$3)</f>
        <v>1433879</v>
      </c>
      <c r="O308" s="4" cm="1">
        <f t="array" ref="O308">_xll.SNL.Clients.Office.Excel.Functions.SPG($A308, "SP_TOTAL_REV", O$3)</f>
        <v>1639538</v>
      </c>
      <c r="P308" s="4" cm="1">
        <f t="array" ref="P308">_xll.SNL.Clients.Office.Excel.Functions.SPG($A308, "SP_TOTAL_REV", P$3)</f>
        <v>1650420</v>
      </c>
      <c r="Q308" s="4" cm="1">
        <f t="array" ref="Q308">_xll.SNL.Clients.Office.Excel.Functions.SPG($A308, "SP_TOTAL_REV", Q$3)</f>
        <v>1744307</v>
      </c>
      <c r="R308" s="4" cm="1">
        <f t="array" ref="R308">_xll.SNL.Clients.Office.Excel.Functions.SPG($A308, "SP_TOTAL_REV", R$3)</f>
        <v>1269395</v>
      </c>
      <c r="S308" s="4" cm="1">
        <f t="array" ref="S308">_xll.SNL.Clients.Office.Excel.Functions.SPG($A308, "SP_TOTAL_REV", S$3)</f>
        <v>1485915</v>
      </c>
      <c r="T308" s="4" cm="1">
        <f t="array" ref="T308">_xll.SNL.Clients.Office.Excel.Functions.SPG($A308, "SP_TOTAL_REV", T$3)</f>
        <v>1606670</v>
      </c>
      <c r="U308" s="4" cm="1">
        <f t="array" ref="U308">_xll.SNL.Clients.Office.Excel.Functions.SPG($A308, "SP_TOTAL_REV", U$3)</f>
        <v>1458961</v>
      </c>
      <c r="V308" s="4" cm="1">
        <f t="array" ref="V308">_xll.SNL.Clients.Office.Excel.Functions.SPG($A308, "SP_TOTAL_REV", V$3)</f>
        <v>1173976</v>
      </c>
      <c r="W308" s="4" cm="1">
        <f t="array" ref="W308">_xll.SNL.Clients.Office.Excel.Functions.SPG($A308, "SP_TOTAL_REV", W$3)</f>
        <v>1401292</v>
      </c>
      <c r="X308" s="4" cm="1">
        <f t="array" ref="X308">_xll.SNL.Clients.Office.Excel.Functions.SPG($A308, "SP_TOTAL_REV", X$3)</f>
        <v>1472764</v>
      </c>
      <c r="Y308" s="4" cm="1">
        <f t="array" ref="Y308">_xll.SNL.Clients.Office.Excel.Functions.SPG($A308, "SP_TOTAL_REV", Y$3)</f>
        <v>1601401</v>
      </c>
      <c r="Z308" s="4" cm="1">
        <f t="array" ref="Z308">_xll.SNL.Clients.Office.Excel.Functions.SPG($A308, "SP_TOTAL_REV", Z$3)</f>
        <v>1140630</v>
      </c>
    </row>
    <row r="309" spans="1:26" x14ac:dyDescent="0.3">
      <c r="A309" s="11" t="s">
        <v>1321</v>
      </c>
      <c r="B309" s="4" cm="1">
        <f t="array" ref="B309">_xll.SNL.Clients.Office.Excel.Functions.SPG($A309, "SP_TOTAL_REV", B$3)</f>
        <v>695103</v>
      </c>
      <c r="C309" s="4" cm="1">
        <f t="array" ref="C309">_xll.SNL.Clients.Office.Excel.Functions.SPG($A309, "SP_TOTAL_REV", C$3)</f>
        <v>668250</v>
      </c>
      <c r="D309" s="4" cm="1">
        <f t="array" ref="D309">_xll.SNL.Clients.Office.Excel.Functions.SPG($A309, "SP_TOTAL_REV", D$3)</f>
        <v>608876</v>
      </c>
      <c r="E309" s="4" cm="1">
        <f t="array" ref="E309">_xll.SNL.Clients.Office.Excel.Functions.SPG($A309, "SP_TOTAL_REV", E$3)</f>
        <v>699163</v>
      </c>
      <c r="F309" s="4" cm="1">
        <f t="array" ref="F309">_xll.SNL.Clients.Office.Excel.Functions.SPG($A309, "SP_TOTAL_REV", F$3)</f>
        <v>557652</v>
      </c>
      <c r="G309" s="4" cm="1">
        <f t="array" ref="G309">_xll.SNL.Clients.Office.Excel.Functions.SPG($A309, "SP_TOTAL_REV", G$3)</f>
        <v>535712</v>
      </c>
      <c r="H309" s="4" cm="1">
        <f t="array" ref="H309">_xll.SNL.Clients.Office.Excel.Functions.SPG($A309, "SP_TOTAL_REV", H$3)</f>
        <v>504209</v>
      </c>
      <c r="I309" s="4" cm="1">
        <f t="array" ref="I309">_xll.SNL.Clients.Office.Excel.Functions.SPG($A309, "SP_TOTAL_REV", I$3)</f>
        <v>586765</v>
      </c>
      <c r="J309" s="4" cm="1">
        <f t="array" ref="J309">_xll.SNL.Clients.Office.Excel.Functions.SPG($A309, "SP_TOTAL_REV", J$3)</f>
        <v>459594</v>
      </c>
      <c r="K309" s="4" cm="1">
        <f t="array" ref="K309">_xll.SNL.Clients.Office.Excel.Functions.SPG($A309, "SP_TOTAL_REV", K$3)</f>
        <v>435015</v>
      </c>
      <c r="L309" s="4" cm="1">
        <f t="array" ref="L309">_xll.SNL.Clients.Office.Excel.Functions.SPG($A309, "SP_TOTAL_REV", L$3)</f>
        <v>412140</v>
      </c>
      <c r="M309" s="4" cm="1">
        <f t="array" ref="M309">_xll.SNL.Clients.Office.Excel.Functions.SPG($A309, "SP_TOTAL_REV", M$3)</f>
        <v>491276</v>
      </c>
      <c r="N309" s="4" cm="1">
        <f t="array" ref="N309">_xll.SNL.Clients.Office.Excel.Functions.SPG($A309, "SP_TOTAL_REV", N$3)</f>
        <v>386347</v>
      </c>
      <c r="O309" s="4" cm="1">
        <f t="array" ref="O309">_xll.SNL.Clients.Office.Excel.Functions.SPG($A309, "SP_TOTAL_REV", O$3)</f>
        <v>377166</v>
      </c>
      <c r="P309" s="4" cm="1">
        <f t="array" ref="P309">_xll.SNL.Clients.Office.Excel.Functions.SPG($A309, "SP_TOTAL_REV", P$3)</f>
        <v>352942</v>
      </c>
      <c r="Q309" s="4" cm="1">
        <f t="array" ref="Q309">_xll.SNL.Clients.Office.Excel.Functions.SPG($A309, "SP_TOTAL_REV", Q$3)</f>
        <v>390365</v>
      </c>
      <c r="R309" s="4" cm="1">
        <f t="array" ref="R309">_xll.SNL.Clients.Office.Excel.Functions.SPG($A309, "SP_TOTAL_REV", R$3)</f>
        <v>311539</v>
      </c>
      <c r="S309" s="4" cm="1">
        <f t="array" ref="S309">_xll.SNL.Clients.Office.Excel.Functions.SPG($A309, "SP_TOTAL_REV", S$3)</f>
        <v>326974</v>
      </c>
      <c r="T309" s="4" cm="1">
        <f t="array" ref="T309">_xll.SNL.Clients.Office.Excel.Functions.SPG($A309, "SP_TOTAL_REV", T$3)</f>
        <v>237137</v>
      </c>
      <c r="U309" s="4" cm="1">
        <f t="array" ref="U309">_xll.SNL.Clients.Office.Excel.Functions.SPG($A309, "SP_TOTAL_REV", U$3)</f>
        <v>246324</v>
      </c>
      <c r="V309" s="4" cm="1">
        <f t="array" ref="V309">_xll.SNL.Clients.Office.Excel.Functions.SPG($A309, "SP_TOTAL_REV", V$3)</f>
        <v>208279</v>
      </c>
      <c r="W309" s="4" t="str" cm="1">
        <f t="array" ref="W309">_xll.SNL.Clients.Office.Excel.Functions.SPG($A309, "SP_TOTAL_REV", W$3)</f>
        <v>NA</v>
      </c>
      <c r="X309" s="4" t="str" cm="1">
        <f t="array" ref="X309">_xll.SNL.Clients.Office.Excel.Functions.SPG($A309, "SP_TOTAL_REV", X$3)</f>
        <v>NA</v>
      </c>
      <c r="Y309" s="4" t="str" cm="1">
        <f t="array" ref="Y309">_xll.SNL.Clients.Office.Excel.Functions.SPG($A309, "SP_TOTAL_REV", Y$3)</f>
        <v>NA</v>
      </c>
      <c r="Z309" s="4" t="str" cm="1">
        <f t="array" ref="Z309">_xll.SNL.Clients.Office.Excel.Functions.SPG($A309, "SP_TOTAL_REV", Z$3)</f>
        <v>NA</v>
      </c>
    </row>
    <row r="310" spans="1:26" x14ac:dyDescent="0.3">
      <c r="A310" s="11" t="s">
        <v>1322</v>
      </c>
      <c r="B310" s="4" cm="1">
        <f t="array" ref="B310">_xll.SNL.Clients.Office.Excel.Functions.SPG($A310, "SP_TOTAL_REV", B$3)</f>
        <v>3131000</v>
      </c>
      <c r="C310" s="4" cm="1">
        <f t="array" ref="C310">_xll.SNL.Clients.Office.Excel.Functions.SPG($A310, "SP_TOTAL_REV", C$3)</f>
        <v>3189000</v>
      </c>
      <c r="D310" s="4" cm="1">
        <f t="array" ref="D310">_xll.SNL.Clients.Office.Excel.Functions.SPG($A310, "SP_TOTAL_REV", D$3)</f>
        <v>3168000</v>
      </c>
      <c r="E310" s="4" cm="1">
        <f t="array" ref="E310">_xll.SNL.Clients.Office.Excel.Functions.SPG($A310, "SP_TOTAL_REV", E$3)</f>
        <v>3182000</v>
      </c>
      <c r="F310" s="4" cm="1">
        <f t="array" ref="F310">_xll.SNL.Clients.Office.Excel.Functions.SPG($A310, "SP_TOTAL_REV", F$3)</f>
        <v>3098000</v>
      </c>
      <c r="G310" s="4" cm="1">
        <f t="array" ref="G310">_xll.SNL.Clients.Office.Excel.Functions.SPG($A310, "SP_TOTAL_REV", G$3)</f>
        <v>3023000</v>
      </c>
      <c r="H310" s="4" cm="1">
        <f t="array" ref="H310">_xll.SNL.Clients.Office.Excel.Functions.SPG($A310, "SP_TOTAL_REV", H$3)</f>
        <v>2924000</v>
      </c>
      <c r="I310" s="4" cm="1">
        <f t="array" ref="I310">_xll.SNL.Clients.Office.Excel.Functions.SPG($A310, "SP_TOTAL_REV", I$3)</f>
        <v>2884000</v>
      </c>
      <c r="J310" s="4" cm="1">
        <f t="array" ref="J310">_xll.SNL.Clients.Office.Excel.Functions.SPG($A310, "SP_TOTAL_REV", J$3)</f>
        <v>2952000</v>
      </c>
      <c r="K310" s="4" cm="1">
        <f t="array" ref="K310">_xll.SNL.Clients.Office.Excel.Functions.SPG($A310, "SP_TOTAL_REV", K$3)</f>
        <v>3088000</v>
      </c>
      <c r="L310" s="4" cm="1">
        <f t="array" ref="L310">_xll.SNL.Clients.Office.Excel.Functions.SPG($A310, "SP_TOTAL_REV", L$3)</f>
        <v>3035000</v>
      </c>
      <c r="M310" s="4" cm="1">
        <f t="array" ref="M310">_xll.SNL.Clients.Office.Excel.Functions.SPG($A310, "SP_TOTAL_REV", M$3)</f>
        <v>3034000</v>
      </c>
      <c r="N310" s="4" cm="1">
        <f t="array" ref="N310">_xll.SNL.Clients.Office.Excel.Functions.SPG($A310, "SP_TOTAL_REV", N$3)</f>
        <v>2854000</v>
      </c>
      <c r="O310" s="4" cm="1">
        <f t="array" ref="O310">_xll.SNL.Clients.Office.Excel.Functions.SPG($A310, "SP_TOTAL_REV", O$3)</f>
        <v>2600092</v>
      </c>
      <c r="P310" s="4" cm="1">
        <f t="array" ref="P310">_xll.SNL.Clients.Office.Excel.Functions.SPG($A310, "SP_TOTAL_REV", P$3)</f>
        <v>2459049</v>
      </c>
      <c r="Q310" s="4" cm="1">
        <f t="array" ref="Q310">_xll.SNL.Clients.Office.Excel.Functions.SPG($A310, "SP_TOTAL_REV", Q$3)</f>
        <v>2382237</v>
      </c>
      <c r="R310" s="4" cm="1">
        <f t="array" ref="R310">_xll.SNL.Clients.Office.Excel.Functions.SPG($A310, "SP_TOTAL_REV", R$3)</f>
        <v>2221622</v>
      </c>
      <c r="S310" s="4" cm="1">
        <f t="array" ref="S310">_xll.SNL.Clients.Office.Excel.Functions.SPG($A310, "SP_TOTAL_REV", S$3)</f>
        <v>2212928</v>
      </c>
      <c r="T310" s="4" cm="1">
        <f t="array" ref="T310">_xll.SNL.Clients.Office.Excel.Functions.SPG($A310, "SP_TOTAL_REV", T$3)</f>
        <v>2150575</v>
      </c>
      <c r="U310" s="4" cm="1">
        <f t="array" ref="U310">_xll.SNL.Clients.Office.Excel.Functions.SPG($A310, "SP_TOTAL_REV", U$3)</f>
        <v>1895282</v>
      </c>
      <c r="V310" s="4" cm="1">
        <f t="array" ref="V310">_xll.SNL.Clients.Office.Excel.Functions.SPG($A310, "SP_TOTAL_REV", V$3)</f>
        <v>2161306</v>
      </c>
      <c r="W310" s="4" cm="1">
        <f t="array" ref="W310">_xll.SNL.Clients.Office.Excel.Functions.SPG($A310, "SP_TOTAL_REV", W$3)</f>
        <v>2276549</v>
      </c>
      <c r="X310" s="4" cm="1">
        <f t="array" ref="X310">_xll.SNL.Clients.Office.Excel.Functions.SPG($A310, "SP_TOTAL_REV", X$3)</f>
        <v>2223932</v>
      </c>
      <c r="Y310" s="4" cm="1">
        <f t="array" ref="Y310">_xll.SNL.Clients.Office.Excel.Functions.SPG($A310, "SP_TOTAL_REV", Y$3)</f>
        <v>2244993</v>
      </c>
      <c r="Z310" s="4" cm="1">
        <f t="array" ref="Z310">_xll.SNL.Clients.Office.Excel.Functions.SPG($A310, "SP_TOTAL_REV", Z$3)</f>
        <v>2180327</v>
      </c>
    </row>
    <row r="311" spans="1:26" x14ac:dyDescent="0.3">
      <c r="A311" s="11" t="s">
        <v>1323</v>
      </c>
      <c r="B311" s="4" cm="1">
        <f t="array" ref="B311">_xll.SNL.Clients.Office.Excel.Functions.SPG($A311, "SP_TOTAL_REV", B$3)</f>
        <v>183799</v>
      </c>
      <c r="C311" s="4" cm="1">
        <f t="array" ref="C311">_xll.SNL.Clients.Office.Excel.Functions.SPG($A311, "SP_TOTAL_REV", C$3)</f>
        <v>182785</v>
      </c>
      <c r="D311" s="4" cm="1">
        <f t="array" ref="D311">_xll.SNL.Clients.Office.Excel.Functions.SPG($A311, "SP_TOTAL_REV", D$3)</f>
        <v>178215</v>
      </c>
      <c r="E311" s="4" cm="1">
        <f t="array" ref="E311">_xll.SNL.Clients.Office.Excel.Functions.SPG($A311, "SP_TOTAL_REV", E$3)</f>
        <v>176299</v>
      </c>
      <c r="F311" s="4" cm="1">
        <f t="array" ref="F311">_xll.SNL.Clients.Office.Excel.Functions.SPG($A311, "SP_TOTAL_REV", F$3)</f>
        <v>166074</v>
      </c>
      <c r="G311" s="4" cm="1">
        <f t="array" ref="G311">_xll.SNL.Clients.Office.Excel.Functions.SPG($A311, "SP_TOTAL_REV", G$3)</f>
        <v>162664</v>
      </c>
      <c r="H311" s="4" cm="1">
        <f t="array" ref="H311">_xll.SNL.Clients.Office.Excel.Functions.SPG($A311, "SP_TOTAL_REV", H$3)</f>
        <v>159011</v>
      </c>
      <c r="I311" s="4" cm="1">
        <f t="array" ref="I311">_xll.SNL.Clients.Office.Excel.Functions.SPG($A311, "SP_TOTAL_REV", I$3)</f>
        <v>160513</v>
      </c>
      <c r="J311" s="4" cm="1">
        <f t="array" ref="J311">_xll.SNL.Clients.Office.Excel.Functions.SPG($A311, "SP_TOTAL_REV", J$3)</f>
        <v>160827</v>
      </c>
      <c r="K311" s="4" cm="1">
        <f t="array" ref="K311">_xll.SNL.Clients.Office.Excel.Functions.SPG($A311, "SP_TOTAL_REV", K$3)</f>
        <v>134450</v>
      </c>
      <c r="L311" s="4" cm="1">
        <f t="array" ref="L311">_xll.SNL.Clients.Office.Excel.Functions.SPG($A311, "SP_TOTAL_REV", L$3)</f>
        <v>136380</v>
      </c>
      <c r="M311" s="4" cm="1">
        <f t="array" ref="M311">_xll.SNL.Clients.Office.Excel.Functions.SPG($A311, "SP_TOTAL_REV", M$3)</f>
        <v>151045</v>
      </c>
      <c r="N311" s="4" cm="1">
        <f t="array" ref="N311">_xll.SNL.Clients.Office.Excel.Functions.SPG($A311, "SP_TOTAL_REV", N$3)</f>
        <v>160303</v>
      </c>
      <c r="O311" s="4" cm="1">
        <f t="array" ref="O311">_xll.SNL.Clients.Office.Excel.Functions.SPG($A311, "SP_TOTAL_REV", O$3)</f>
        <v>122396</v>
      </c>
      <c r="P311" s="4" cm="1">
        <f t="array" ref="P311">_xll.SNL.Clients.Office.Excel.Functions.SPG($A311, "SP_TOTAL_REV", P$3)</f>
        <v>124588</v>
      </c>
      <c r="Q311" s="4" cm="1">
        <f t="array" ref="Q311">_xll.SNL.Clients.Office.Excel.Functions.SPG($A311, "SP_TOTAL_REV", Q$3)</f>
        <v>147251</v>
      </c>
      <c r="R311" s="4" cm="1">
        <f t="array" ref="R311">_xll.SNL.Clients.Office.Excel.Functions.SPG($A311, "SP_TOTAL_REV", R$3)</f>
        <v>147388</v>
      </c>
      <c r="S311" s="4" cm="1">
        <f t="array" ref="S311">_xll.SNL.Clients.Office.Excel.Functions.SPG($A311, "SP_TOTAL_REV", S$3)</f>
        <v>148502</v>
      </c>
      <c r="T311" s="4" cm="1">
        <f t="array" ref="T311">_xll.SNL.Clients.Office.Excel.Functions.SPG($A311, "SP_TOTAL_REV", T$3)</f>
        <v>138481</v>
      </c>
      <c r="U311" s="4" cm="1">
        <f t="array" ref="U311">_xll.SNL.Clients.Office.Excel.Functions.SPG($A311, "SP_TOTAL_REV", U$3)</f>
        <v>150860</v>
      </c>
      <c r="V311" s="4" cm="1">
        <f t="array" ref="V311">_xll.SNL.Clients.Office.Excel.Functions.SPG($A311, "SP_TOTAL_REV", V$3)</f>
        <v>147408</v>
      </c>
      <c r="W311" s="4" cm="1">
        <f t="array" ref="W311">_xll.SNL.Clients.Office.Excel.Functions.SPG($A311, "SP_TOTAL_REV", W$3)</f>
        <v>154602</v>
      </c>
      <c r="X311" s="4" cm="1">
        <f t="array" ref="X311">_xll.SNL.Clients.Office.Excel.Functions.SPG($A311, "SP_TOTAL_REV", X$3)</f>
        <v>149229</v>
      </c>
      <c r="Y311" s="4" cm="1">
        <f t="array" ref="Y311">_xll.SNL.Clients.Office.Excel.Functions.SPG($A311, "SP_TOTAL_REV", Y$3)</f>
        <v>217409</v>
      </c>
      <c r="Z311" s="4" cm="1">
        <f t="array" ref="Z311">_xll.SNL.Clients.Office.Excel.Functions.SPG($A311, "SP_TOTAL_REV", Z$3)</f>
        <v>135390</v>
      </c>
    </row>
    <row r="312" spans="1:26" x14ac:dyDescent="0.3">
      <c r="A312" s="11" t="s">
        <v>1324</v>
      </c>
      <c r="B312" s="4" cm="1">
        <f t="array" ref="B312">_xll.SNL.Clients.Office.Excel.Functions.SPG($A312, "SP_TOTAL_REV", B$3)</f>
        <v>787575</v>
      </c>
      <c r="C312" s="4" cm="1">
        <f t="array" ref="C312">_xll.SNL.Clients.Office.Excel.Functions.SPG($A312, "SP_TOTAL_REV", C$3)</f>
        <v>788952</v>
      </c>
      <c r="D312" s="4" cm="1">
        <f t="array" ref="D312">_xll.SNL.Clients.Office.Excel.Functions.SPG($A312, "SP_TOTAL_REV", D$3)</f>
        <v>842103</v>
      </c>
      <c r="E312" s="4" cm="1">
        <f t="array" ref="E312">_xll.SNL.Clients.Office.Excel.Functions.SPG($A312, "SP_TOTAL_REV", E$3)</f>
        <v>823244</v>
      </c>
      <c r="F312" s="4" cm="1">
        <f t="array" ref="F312">_xll.SNL.Clients.Office.Excel.Functions.SPG($A312, "SP_TOTAL_REV", F$3)</f>
        <v>754775</v>
      </c>
      <c r="G312" s="4" cm="1">
        <f t="array" ref="G312">_xll.SNL.Clients.Office.Excel.Functions.SPG($A312, "SP_TOTAL_REV", G$3)</f>
        <v>751132</v>
      </c>
      <c r="H312" s="4" cm="1">
        <f t="array" ref="H312">_xll.SNL.Clients.Office.Excel.Functions.SPG($A312, "SP_TOTAL_REV", H$3)</f>
        <v>775144</v>
      </c>
      <c r="I312" s="4" cm="1">
        <f t="array" ref="I312">_xll.SNL.Clients.Office.Excel.Functions.SPG($A312, "SP_TOTAL_REV", I$3)</f>
        <v>694622</v>
      </c>
      <c r="J312" s="4" cm="1">
        <f t="array" ref="J312">_xll.SNL.Clients.Office.Excel.Functions.SPG($A312, "SP_TOTAL_REV", J$3)</f>
        <v>660535</v>
      </c>
      <c r="K312" s="4" cm="1">
        <f t="array" ref="K312">_xll.SNL.Clients.Office.Excel.Functions.SPG($A312, "SP_TOTAL_REV", K$3)</f>
        <v>655726</v>
      </c>
      <c r="L312" s="4" cm="1">
        <f t="array" ref="L312">_xll.SNL.Clients.Office.Excel.Functions.SPG($A312, "SP_TOTAL_REV", L$3)</f>
        <v>729561</v>
      </c>
      <c r="M312" s="4" cm="1">
        <f t="array" ref="M312">_xll.SNL.Clients.Office.Excel.Functions.SPG($A312, "SP_TOTAL_REV", M$3)</f>
        <v>745554</v>
      </c>
      <c r="N312" s="4" cm="1">
        <f t="array" ref="N312">_xll.SNL.Clients.Office.Excel.Functions.SPG($A312, "SP_TOTAL_REV", N$3)</f>
        <v>661216</v>
      </c>
      <c r="O312" s="4" cm="1">
        <f t="array" ref="O312">_xll.SNL.Clients.Office.Excel.Functions.SPG($A312, "SP_TOTAL_REV", O$3)</f>
        <v>617081</v>
      </c>
      <c r="P312" s="4" cm="1">
        <f t="array" ref="P312">_xll.SNL.Clients.Office.Excel.Functions.SPG($A312, "SP_TOTAL_REV", P$3)</f>
        <v>616216</v>
      </c>
      <c r="Q312" s="4" cm="1">
        <f t="array" ref="Q312">_xll.SNL.Clients.Office.Excel.Functions.SPG($A312, "SP_TOTAL_REV", Q$3)</f>
        <v>571333</v>
      </c>
      <c r="R312" s="4" cm="1">
        <f t="array" ref="R312">_xll.SNL.Clients.Office.Excel.Functions.SPG($A312, "SP_TOTAL_REV", R$3)</f>
        <v>484074</v>
      </c>
      <c r="S312" s="4" cm="1">
        <f t="array" ref="S312">_xll.SNL.Clients.Office.Excel.Functions.SPG($A312, "SP_TOTAL_REV", S$3)</f>
        <v>476482</v>
      </c>
      <c r="T312" s="4" cm="1">
        <f t="array" ref="T312">_xll.SNL.Clients.Office.Excel.Functions.SPG($A312, "SP_TOTAL_REV", T$3)</f>
        <v>481374</v>
      </c>
      <c r="U312" s="4" cm="1">
        <f t="array" ref="U312">_xll.SNL.Clients.Office.Excel.Functions.SPG($A312, "SP_TOTAL_REV", U$3)</f>
        <v>418114</v>
      </c>
      <c r="V312" s="4" cm="1">
        <f t="array" ref="V312">_xll.SNL.Clients.Office.Excel.Functions.SPG($A312, "SP_TOTAL_REV", V$3)</f>
        <v>446396</v>
      </c>
      <c r="W312" s="4" cm="1">
        <f t="array" ref="W312">_xll.SNL.Clients.Office.Excel.Functions.SPG($A312, "SP_TOTAL_REV", W$3)</f>
        <v>443065</v>
      </c>
      <c r="X312" s="4" cm="1">
        <f t="array" ref="X312">_xll.SNL.Clients.Office.Excel.Functions.SPG($A312, "SP_TOTAL_REV", X$3)</f>
        <v>468891</v>
      </c>
      <c r="Y312" s="4" cm="1">
        <f t="array" ref="Y312">_xll.SNL.Clients.Office.Excel.Functions.SPG($A312, "SP_TOTAL_REV", Y$3)</f>
        <v>464195</v>
      </c>
      <c r="Z312" s="4" cm="1">
        <f t="array" ref="Z312">_xll.SNL.Clients.Office.Excel.Functions.SPG($A312, "SP_TOTAL_REV", Z$3)</f>
        <v>410584</v>
      </c>
    </row>
    <row r="313" spans="1:26" x14ac:dyDescent="0.3">
      <c r="A313" s="11" t="s">
        <v>1325</v>
      </c>
      <c r="B313" s="4" cm="1">
        <f t="array" ref="B313">_xll.SNL.Clients.Office.Excel.Functions.SPG($A313, "SP_TOTAL_REV", B$3)</f>
        <v>744856</v>
      </c>
      <c r="C313" s="4" cm="1">
        <f t="array" ref="C313">_xll.SNL.Clients.Office.Excel.Functions.SPG($A313, "SP_TOTAL_REV", C$3)</f>
        <v>658412</v>
      </c>
      <c r="D313" s="4" cm="1">
        <f t="array" ref="D313">_xll.SNL.Clients.Office.Excel.Functions.SPG($A313, "SP_TOTAL_REV", D$3)</f>
        <v>467172</v>
      </c>
      <c r="E313" s="4" cm="1">
        <f t="array" ref="E313">_xll.SNL.Clients.Office.Excel.Functions.SPG($A313, "SP_TOTAL_REV", E$3)</f>
        <v>362931</v>
      </c>
      <c r="F313" s="4" cm="1">
        <f t="array" ref="F313">_xll.SNL.Clients.Office.Excel.Functions.SPG($A313, "SP_TOTAL_REV", F$3)</f>
        <v>413464</v>
      </c>
      <c r="G313" s="4" cm="1">
        <f t="array" ref="G313">_xll.SNL.Clients.Office.Excel.Functions.SPG($A313, "SP_TOTAL_REV", G$3)</f>
        <v>396781</v>
      </c>
      <c r="H313" s="4" cm="1">
        <f t="array" ref="H313">_xll.SNL.Clients.Office.Excel.Functions.SPG($A313, "SP_TOTAL_REV", H$3)</f>
        <v>331817</v>
      </c>
      <c r="I313" s="4" cm="1">
        <f t="array" ref="I313">_xll.SNL.Clients.Office.Excel.Functions.SPG($A313, "SP_TOTAL_REV", I$3)</f>
        <v>261238</v>
      </c>
      <c r="J313" s="4" cm="1">
        <f t="array" ref="J313">_xll.SNL.Clients.Office.Excel.Functions.SPG($A313, "SP_TOTAL_REV", J$3)</f>
        <v>253500</v>
      </c>
      <c r="K313" s="4" cm="1">
        <f t="array" ref="K313">_xll.SNL.Clients.Office.Excel.Functions.SPG($A313, "SP_TOTAL_REV", K$3)</f>
        <v>258427</v>
      </c>
      <c r="L313" s="4" cm="1">
        <f t="array" ref="L313">_xll.SNL.Clients.Office.Excel.Functions.SPG($A313, "SP_TOTAL_REV", L$3)</f>
        <v>230269</v>
      </c>
      <c r="M313" s="4" cm="1">
        <f t="array" ref="M313">_xll.SNL.Clients.Office.Excel.Functions.SPG($A313, "SP_TOTAL_REV", M$3)</f>
        <v>233487</v>
      </c>
      <c r="N313" s="4" cm="1">
        <f t="array" ref="N313">_xll.SNL.Clients.Office.Excel.Functions.SPG($A313, "SP_TOTAL_REV", N$3)</f>
        <v>210830</v>
      </c>
      <c r="O313" s="4" cm="1">
        <f t="array" ref="O313">_xll.SNL.Clients.Office.Excel.Functions.SPG($A313, "SP_TOTAL_REV", O$3)</f>
        <v>201461</v>
      </c>
      <c r="P313" s="4" cm="1">
        <f t="array" ref="P313">_xll.SNL.Clients.Office.Excel.Functions.SPG($A313, "SP_TOTAL_REV", P$3)</f>
        <v>189406</v>
      </c>
      <c r="Q313" s="4" cm="1">
        <f t="array" ref="Q313">_xll.SNL.Clients.Office.Excel.Functions.SPG($A313, "SP_TOTAL_REV", Q$3)</f>
        <v>164089</v>
      </c>
      <c r="R313" s="4" cm="1">
        <f t="array" ref="R313">_xll.SNL.Clients.Office.Excel.Functions.SPG($A313, "SP_TOTAL_REV", R$3)</f>
        <v>146931</v>
      </c>
      <c r="S313" s="4" cm="1">
        <f t="array" ref="S313">_xll.SNL.Clients.Office.Excel.Functions.SPG($A313, "SP_TOTAL_REV", S$3)</f>
        <v>145138</v>
      </c>
      <c r="T313" s="4" cm="1">
        <f t="array" ref="T313">_xll.SNL.Clients.Office.Excel.Functions.SPG($A313, "SP_TOTAL_REV", T$3)</f>
        <v>143924</v>
      </c>
      <c r="U313" s="4" cm="1">
        <f t="array" ref="U313">_xll.SNL.Clients.Office.Excel.Functions.SPG($A313, "SP_TOTAL_REV", U$3)</f>
        <v>137363</v>
      </c>
      <c r="V313" s="4" cm="1">
        <f t="array" ref="V313">_xll.SNL.Clients.Office.Excel.Functions.SPG($A313, "SP_TOTAL_REV", V$3)</f>
        <v>113674</v>
      </c>
      <c r="W313" s="4" cm="1">
        <f t="array" ref="W313">_xll.SNL.Clients.Office.Excel.Functions.SPG($A313, "SP_TOTAL_REV", W$3)</f>
        <v>100113</v>
      </c>
      <c r="X313" s="4" cm="1">
        <f t="array" ref="X313">_xll.SNL.Clients.Office.Excel.Functions.SPG($A313, "SP_TOTAL_REV", X$3)</f>
        <v>99041</v>
      </c>
      <c r="Y313" s="4" cm="1">
        <f t="array" ref="Y313">_xll.SNL.Clients.Office.Excel.Functions.SPG($A313, "SP_TOTAL_REV", Y$3)</f>
        <v>94668</v>
      </c>
      <c r="Z313" s="4" cm="1">
        <f t="array" ref="Z313">_xll.SNL.Clients.Office.Excel.Functions.SPG($A313, "SP_TOTAL_REV", Z$3)</f>
        <v>87011</v>
      </c>
    </row>
    <row r="314" spans="1:26" x14ac:dyDescent="0.3">
      <c r="A314" s="11" t="s">
        <v>1326</v>
      </c>
      <c r="B314" s="4" t="str" cm="1">
        <f t="array" ref="B314">_xll.SNL.Clients.Office.Excel.Functions.SPG($A314, "SP_TOTAL_REV", B$3)</f>
        <v>NA</v>
      </c>
      <c r="C314" s="4" cm="1">
        <f t="array" ref="C314">_xll.SNL.Clients.Office.Excel.Functions.SPG($A314, "SP_TOTAL_REV", C$3)</f>
        <v>1838000</v>
      </c>
      <c r="D314" s="4" cm="1">
        <f t="array" ref="D314">_xll.SNL.Clients.Office.Excel.Functions.SPG($A314, "SP_TOTAL_REV", D$3)</f>
        <v>1976000</v>
      </c>
      <c r="E314" s="4" cm="1">
        <f t="array" ref="E314">_xll.SNL.Clients.Office.Excel.Functions.SPG($A314, "SP_TOTAL_REV", E$3)</f>
        <v>1818000</v>
      </c>
      <c r="F314" s="4" cm="1">
        <f t="array" ref="F314">_xll.SNL.Clients.Office.Excel.Functions.SPG($A314, "SP_TOTAL_REV", F$3)</f>
        <v>1847000</v>
      </c>
      <c r="G314" s="4" cm="1">
        <f t="array" ref="G314">_xll.SNL.Clients.Office.Excel.Functions.SPG($A314, "SP_TOTAL_REV", G$3)</f>
        <v>1737000</v>
      </c>
      <c r="H314" s="4" cm="1">
        <f t="array" ref="H314">_xll.SNL.Clients.Office.Excel.Functions.SPG($A314, "SP_TOTAL_REV", H$3)</f>
        <v>1895000</v>
      </c>
      <c r="I314" s="4" cm="1">
        <f t="array" ref="I314">_xll.SNL.Clients.Office.Excel.Functions.SPG($A314, "SP_TOTAL_REV", I$3)</f>
        <v>1784000</v>
      </c>
      <c r="J314" s="4" cm="1">
        <f t="array" ref="J314">_xll.SNL.Clients.Office.Excel.Functions.SPG($A314, "SP_TOTAL_REV", J$3)</f>
        <v>2028000</v>
      </c>
      <c r="K314" s="4" cm="1">
        <f t="array" ref="K314">_xll.SNL.Clients.Office.Excel.Functions.SPG($A314, "SP_TOTAL_REV", K$3)</f>
        <v>1968000</v>
      </c>
      <c r="L314" s="4" cm="1">
        <f t="array" ref="L314">_xll.SNL.Clients.Office.Excel.Functions.SPG($A314, "SP_TOTAL_REV", L$3)</f>
        <v>1909000</v>
      </c>
      <c r="M314" s="4" cm="1">
        <f t="array" ref="M314">_xll.SNL.Clients.Office.Excel.Functions.SPG($A314, "SP_TOTAL_REV", M$3)</f>
        <v>1831000</v>
      </c>
      <c r="N314" s="4" cm="1">
        <f t="array" ref="N314">_xll.SNL.Clients.Office.Excel.Functions.SPG($A314, "SP_TOTAL_REV", N$3)</f>
        <v>1996000</v>
      </c>
      <c r="O314" s="4" cm="1">
        <f t="array" ref="O314">_xll.SNL.Clients.Office.Excel.Functions.SPG($A314, "SP_TOTAL_REV", O$3)</f>
        <v>1782000</v>
      </c>
      <c r="P314" s="4" cm="1">
        <f t="array" ref="P314">_xll.SNL.Clients.Office.Excel.Functions.SPG($A314, "SP_TOTAL_REV", P$3)</f>
        <v>1898000</v>
      </c>
      <c r="Q314" s="4" cm="1">
        <f t="array" ref="Q314">_xll.SNL.Clients.Office.Excel.Functions.SPG($A314, "SP_TOTAL_REV", Q$3)</f>
        <v>1836000</v>
      </c>
      <c r="R314" s="4" cm="1">
        <f t="array" ref="R314">_xll.SNL.Clients.Office.Excel.Functions.SPG($A314, "SP_TOTAL_REV", R$3)</f>
        <v>1878000</v>
      </c>
      <c r="S314" s="4" cm="1">
        <f t="array" ref="S314">_xll.SNL.Clients.Office.Excel.Functions.SPG($A314, "SP_TOTAL_REV", S$3)</f>
        <v>1717000</v>
      </c>
      <c r="T314" s="4" cm="1">
        <f t="array" ref="T314">_xll.SNL.Clients.Office.Excel.Functions.SPG($A314, "SP_TOTAL_REV", T$3)</f>
        <v>1818000</v>
      </c>
      <c r="U314" s="4" cm="1">
        <f t="array" ref="U314">_xll.SNL.Clients.Office.Excel.Functions.SPG($A314, "SP_TOTAL_REV", U$3)</f>
        <v>1764000</v>
      </c>
      <c r="V314" s="4" cm="1">
        <f t="array" ref="V314">_xll.SNL.Clients.Office.Excel.Functions.SPG($A314, "SP_TOTAL_REV", V$3)</f>
        <v>1757000</v>
      </c>
      <c r="W314" s="4" cm="1">
        <f t="array" ref="W314">_xll.SNL.Clients.Office.Excel.Functions.SPG($A314, "SP_TOTAL_REV", W$3)</f>
        <v>1540000</v>
      </c>
      <c r="X314" s="4" cm="1">
        <f t="array" ref="X314">_xll.SNL.Clients.Office.Excel.Functions.SPG($A314, "SP_TOTAL_REV", X$3)</f>
        <v>1630000</v>
      </c>
      <c r="Y314" s="4" cm="1">
        <f t="array" ref="Y314">_xll.SNL.Clients.Office.Excel.Functions.SPG($A314, "SP_TOTAL_REV", Y$3)</f>
        <v>1594000</v>
      </c>
      <c r="Z314" s="4" cm="1">
        <f t="array" ref="Z314">_xll.SNL.Clients.Office.Excel.Functions.SPG($A314, "SP_TOTAL_REV", Z$3)</f>
        <v>1615000</v>
      </c>
    </row>
    <row r="315" spans="1:26" x14ac:dyDescent="0.3">
      <c r="A315" s="11" t="s">
        <v>1327</v>
      </c>
      <c r="B315" s="4" cm="1">
        <f t="array" ref="B315">_xll.SNL.Clients.Office.Excel.Functions.SPG($A315, "SP_TOTAL_REV", B$3)</f>
        <v>551344</v>
      </c>
      <c r="C315" s="4" cm="1">
        <f t="array" ref="C315">_xll.SNL.Clients.Office.Excel.Functions.SPG($A315, "SP_TOTAL_REV", C$3)</f>
        <v>557190</v>
      </c>
      <c r="D315" s="4" cm="1">
        <f t="array" ref="D315">_xll.SNL.Clients.Office.Excel.Functions.SPG($A315, "SP_TOTAL_REV", D$3)</f>
        <v>537396</v>
      </c>
      <c r="E315" s="4" cm="1">
        <f t="array" ref="E315">_xll.SNL.Clients.Office.Excel.Functions.SPG($A315, "SP_TOTAL_REV", E$3)</f>
        <v>518986</v>
      </c>
      <c r="F315" s="4" cm="1">
        <f t="array" ref="F315">_xll.SNL.Clients.Office.Excel.Functions.SPG($A315, "SP_TOTAL_REV", F$3)</f>
        <v>511579</v>
      </c>
      <c r="G315" s="4" cm="1">
        <f t="array" ref="G315">_xll.SNL.Clients.Office.Excel.Functions.SPG($A315, "SP_TOTAL_REV", G$3)</f>
        <v>484858</v>
      </c>
      <c r="H315" s="4" cm="1">
        <f t="array" ref="H315">_xll.SNL.Clients.Office.Excel.Functions.SPG($A315, "SP_TOTAL_REV", H$3)</f>
        <v>476759</v>
      </c>
      <c r="I315" s="4" cm="1">
        <f t="array" ref="I315">_xll.SNL.Clients.Office.Excel.Functions.SPG($A315, "SP_TOTAL_REV", I$3)</f>
        <v>489057</v>
      </c>
      <c r="J315" s="4" cm="1">
        <f t="array" ref="J315">_xll.SNL.Clients.Office.Excel.Functions.SPG($A315, "SP_TOTAL_REV", J$3)</f>
        <v>469119</v>
      </c>
      <c r="K315" s="4" cm="1">
        <f t="array" ref="K315">_xll.SNL.Clients.Office.Excel.Functions.SPG($A315, "SP_TOTAL_REV", K$3)</f>
        <v>456590</v>
      </c>
      <c r="L315" s="4" cm="1">
        <f t="array" ref="L315">_xll.SNL.Clients.Office.Excel.Functions.SPG($A315, "SP_TOTAL_REV", L$3)</f>
        <v>471334</v>
      </c>
      <c r="M315" s="4" cm="1">
        <f t="array" ref="M315">_xll.SNL.Clients.Office.Excel.Functions.SPG($A315, "SP_TOTAL_REV", M$3)</f>
        <v>481670</v>
      </c>
      <c r="N315" s="4" cm="1">
        <f t="array" ref="N315">_xll.SNL.Clients.Office.Excel.Functions.SPG($A315, "SP_TOTAL_REV", N$3)</f>
        <v>581443</v>
      </c>
      <c r="O315" s="4" cm="1">
        <f t="array" ref="O315">_xll.SNL.Clients.Office.Excel.Functions.SPG($A315, "SP_TOTAL_REV", O$3)</f>
        <v>501650</v>
      </c>
      <c r="P315" s="4" cm="1">
        <f t="array" ref="P315">_xll.SNL.Clients.Office.Excel.Functions.SPG($A315, "SP_TOTAL_REV", P$3)</f>
        <v>485322</v>
      </c>
      <c r="Q315" s="4" cm="1">
        <f t="array" ref="Q315">_xll.SNL.Clients.Office.Excel.Functions.SPG($A315, "SP_TOTAL_REV", Q$3)</f>
        <v>475651</v>
      </c>
      <c r="R315" s="4" cm="1">
        <f t="array" ref="R315">_xll.SNL.Clients.Office.Excel.Functions.SPG($A315, "SP_TOTAL_REV", R$3)</f>
        <v>455686</v>
      </c>
      <c r="S315" s="4" cm="1">
        <f t="array" ref="S315">_xll.SNL.Clients.Office.Excel.Functions.SPG($A315, "SP_TOTAL_REV", S$3)</f>
        <v>443723</v>
      </c>
      <c r="T315" s="4" cm="1">
        <f t="array" ref="T315">_xll.SNL.Clients.Office.Excel.Functions.SPG($A315, "SP_TOTAL_REV", T$3)</f>
        <v>424927</v>
      </c>
      <c r="U315" s="4" cm="1">
        <f t="array" ref="U315">_xll.SNL.Clients.Office.Excel.Functions.SPG($A315, "SP_TOTAL_REV", U$3)</f>
        <v>400646</v>
      </c>
      <c r="V315" s="4" cm="1">
        <f t="array" ref="V315">_xll.SNL.Clients.Office.Excel.Functions.SPG($A315, "SP_TOTAL_REV", V$3)</f>
        <v>414762</v>
      </c>
      <c r="W315" s="4" cm="1">
        <f t="array" ref="W315">_xll.SNL.Clients.Office.Excel.Functions.SPG($A315, "SP_TOTAL_REV", W$3)</f>
        <v>423225</v>
      </c>
      <c r="X315" s="4" cm="1">
        <f t="array" ref="X315">_xll.SNL.Clients.Office.Excel.Functions.SPG($A315, "SP_TOTAL_REV", X$3)</f>
        <v>416254</v>
      </c>
      <c r="Y315" s="4" cm="1">
        <f t="array" ref="Y315">_xll.SNL.Clients.Office.Excel.Functions.SPG($A315, "SP_TOTAL_REV", Y$3)</f>
        <v>409586</v>
      </c>
      <c r="Z315" s="4" cm="1">
        <f t="array" ref="Z315">_xll.SNL.Clients.Office.Excel.Functions.SPG($A315, "SP_TOTAL_REV", Z$3)</f>
        <v>400820</v>
      </c>
    </row>
    <row r="316" spans="1:26" x14ac:dyDescent="0.3">
      <c r="A316" s="11" t="s">
        <v>1328</v>
      </c>
      <c r="B316" s="4" cm="1">
        <f t="array" ref="B316">_xll.SNL.Clients.Office.Excel.Functions.SPG($A316, "SP_TOTAL_REV", B$3)</f>
        <v>1285186</v>
      </c>
      <c r="C316" s="4" cm="1">
        <f t="array" ref="C316">_xll.SNL.Clients.Office.Excel.Functions.SPG($A316, "SP_TOTAL_REV", C$3)</f>
        <v>1256394</v>
      </c>
      <c r="D316" s="4" cm="1">
        <f t="array" ref="D316">_xll.SNL.Clients.Office.Excel.Functions.SPG($A316, "SP_TOTAL_REV", D$3)</f>
        <v>1244306</v>
      </c>
      <c r="E316" s="4" cm="1">
        <f t="array" ref="E316">_xll.SNL.Clients.Office.Excel.Functions.SPG($A316, "SP_TOTAL_REV", E$3)</f>
        <v>1196005</v>
      </c>
      <c r="F316" s="4" cm="1">
        <f t="array" ref="F316">_xll.SNL.Clients.Office.Excel.Functions.SPG($A316, "SP_TOTAL_REV", F$3)</f>
        <v>1164959</v>
      </c>
      <c r="G316" s="4" cm="1">
        <f t="array" ref="G316">_xll.SNL.Clients.Office.Excel.Functions.SPG($A316, "SP_TOTAL_REV", G$3)</f>
        <v>1110681</v>
      </c>
      <c r="H316" s="4" cm="1">
        <f t="array" ref="H316">_xll.SNL.Clients.Office.Excel.Functions.SPG($A316, "SP_TOTAL_REV", H$3)</f>
        <v>1081081</v>
      </c>
      <c r="I316" s="4" cm="1">
        <f t="array" ref="I316">_xll.SNL.Clients.Office.Excel.Functions.SPG($A316, "SP_TOTAL_REV", I$3)</f>
        <v>1040524</v>
      </c>
      <c r="J316" s="4" cm="1">
        <f t="array" ref="J316">_xll.SNL.Clients.Office.Excel.Functions.SPG($A316, "SP_TOTAL_REV", J$3)</f>
        <v>999820</v>
      </c>
      <c r="K316" s="4" cm="1">
        <f t="array" ref="K316">_xll.SNL.Clients.Office.Excel.Functions.SPG($A316, "SP_TOTAL_REV", K$3)</f>
        <v>952162</v>
      </c>
      <c r="L316" s="4" cm="1">
        <f t="array" ref="L316">_xll.SNL.Clients.Office.Excel.Functions.SPG($A316, "SP_TOTAL_REV", L$3)</f>
        <v>895020</v>
      </c>
      <c r="M316" s="4" cm="1">
        <f t="array" ref="M316">_xll.SNL.Clients.Office.Excel.Functions.SPG($A316, "SP_TOTAL_REV", M$3)</f>
        <v>864818</v>
      </c>
      <c r="N316" s="4" cm="1">
        <f t="array" ref="N316">_xll.SNL.Clients.Office.Excel.Functions.SPG($A316, "SP_TOTAL_REV", N$3)</f>
        <v>846062</v>
      </c>
      <c r="O316" s="4" cm="1">
        <f t="array" ref="O316">_xll.SNL.Clients.Office.Excel.Functions.SPG($A316, "SP_TOTAL_REV", O$3)</f>
        <v>869695</v>
      </c>
      <c r="P316" s="4" cm="1">
        <f t="array" ref="P316">_xll.SNL.Clients.Office.Excel.Functions.SPG($A316, "SP_TOTAL_REV", P$3)</f>
        <v>865044</v>
      </c>
      <c r="Q316" s="4" cm="1">
        <f t="array" ref="Q316">_xll.SNL.Clients.Office.Excel.Functions.SPG($A316, "SP_TOTAL_REV", Q$3)</f>
        <v>840518</v>
      </c>
      <c r="R316" s="4" cm="1">
        <f t="array" ref="R316">_xll.SNL.Clients.Office.Excel.Functions.SPG($A316, "SP_TOTAL_REV", R$3)</f>
        <v>803907</v>
      </c>
      <c r="S316" s="4" cm="1">
        <f t="array" ref="S316">_xll.SNL.Clients.Office.Excel.Functions.SPG($A316, "SP_TOTAL_REV", S$3)</f>
        <v>798432</v>
      </c>
      <c r="T316" s="4" cm="1">
        <f t="array" ref="T316">_xll.SNL.Clients.Office.Excel.Functions.SPG($A316, "SP_TOTAL_REV", T$3)</f>
        <v>776566</v>
      </c>
      <c r="U316" s="4" cm="1">
        <f t="array" ref="U316">_xll.SNL.Clients.Office.Excel.Functions.SPG($A316, "SP_TOTAL_REV", U$3)</f>
        <v>682447</v>
      </c>
      <c r="V316" s="4" cm="1">
        <f t="array" ref="V316">_xll.SNL.Clients.Office.Excel.Functions.SPG($A316, "SP_TOTAL_REV", V$3)</f>
        <v>664829</v>
      </c>
      <c r="W316" s="4" cm="1">
        <f t="array" ref="W316">_xll.SNL.Clients.Office.Excel.Functions.SPG($A316, "SP_TOTAL_REV", W$3)</f>
        <v>728900</v>
      </c>
      <c r="X316" s="4" cm="1">
        <f t="array" ref="X316">_xll.SNL.Clients.Office.Excel.Functions.SPG($A316, "SP_TOTAL_REV", X$3)</f>
        <v>710425</v>
      </c>
      <c r="Y316" s="4" cm="1">
        <f t="array" ref="Y316">_xll.SNL.Clients.Office.Excel.Functions.SPG($A316, "SP_TOTAL_REV", Y$3)</f>
        <v>708204</v>
      </c>
      <c r="Z316" s="4" cm="1">
        <f t="array" ref="Z316">_xll.SNL.Clients.Office.Excel.Functions.SPG($A316, "SP_TOTAL_REV", Z$3)</f>
        <v>698962</v>
      </c>
    </row>
    <row r="317" spans="1:26" x14ac:dyDescent="0.3">
      <c r="A317" s="11" t="s">
        <v>1329</v>
      </c>
      <c r="B317" s="4" cm="1">
        <f t="array" ref="B317">_xll.SNL.Clients.Office.Excel.Functions.SPG($A317, "SP_TOTAL_REV", B$3)</f>
        <v>911255</v>
      </c>
      <c r="C317" s="4" cm="1">
        <f t="array" ref="C317">_xll.SNL.Clients.Office.Excel.Functions.SPG($A317, "SP_TOTAL_REV", C$3)</f>
        <v>907690</v>
      </c>
      <c r="D317" s="4" cm="1">
        <f t="array" ref="D317">_xll.SNL.Clients.Office.Excel.Functions.SPG($A317, "SP_TOTAL_REV", D$3)</f>
        <v>982830</v>
      </c>
      <c r="E317" s="4" cm="1">
        <f t="array" ref="E317">_xll.SNL.Clients.Office.Excel.Functions.SPG($A317, "SP_TOTAL_REV", E$3)</f>
        <v>1035535</v>
      </c>
      <c r="F317" s="4" cm="1">
        <f t="array" ref="F317">_xll.SNL.Clients.Office.Excel.Functions.SPG($A317, "SP_TOTAL_REV", F$3)</f>
        <v>1006709</v>
      </c>
      <c r="G317" s="4" cm="1">
        <f t="array" ref="G317">_xll.SNL.Clients.Office.Excel.Functions.SPG($A317, "SP_TOTAL_REV", G$3)</f>
        <v>992494</v>
      </c>
      <c r="H317" s="4" cm="1">
        <f t="array" ref="H317">_xll.SNL.Clients.Office.Excel.Functions.SPG($A317, "SP_TOTAL_REV", H$3)</f>
        <v>1001302</v>
      </c>
      <c r="I317" s="4" cm="1">
        <f t="array" ref="I317">_xll.SNL.Clients.Office.Excel.Functions.SPG($A317, "SP_TOTAL_REV", I$3)</f>
        <v>1062112</v>
      </c>
      <c r="J317" s="4" cm="1">
        <f t="array" ref="J317">_xll.SNL.Clients.Office.Excel.Functions.SPG($A317, "SP_TOTAL_REV", J$3)</f>
        <v>998175</v>
      </c>
      <c r="K317" s="4" cm="1">
        <f t="array" ref="K317">_xll.SNL.Clients.Office.Excel.Functions.SPG($A317, "SP_TOTAL_REV", K$3)</f>
        <v>1014676</v>
      </c>
      <c r="L317" s="4" cm="1">
        <f t="array" ref="L317">_xll.SNL.Clients.Office.Excel.Functions.SPG($A317, "SP_TOTAL_REV", L$3)</f>
        <v>1018268</v>
      </c>
      <c r="M317" s="4" cm="1">
        <f t="array" ref="M317">_xll.SNL.Clients.Office.Excel.Functions.SPG($A317, "SP_TOTAL_REV", M$3)</f>
        <v>1020548</v>
      </c>
      <c r="N317" s="4" cm="1">
        <f t="array" ref="N317">_xll.SNL.Clients.Office.Excel.Functions.SPG($A317, "SP_TOTAL_REV", N$3)</f>
        <v>975770</v>
      </c>
      <c r="O317" s="4" cm="1">
        <f t="array" ref="O317">_xll.SNL.Clients.Office.Excel.Functions.SPG($A317, "SP_TOTAL_REV", O$3)</f>
        <v>934597</v>
      </c>
      <c r="P317" s="4" cm="1">
        <f t="array" ref="P317">_xll.SNL.Clients.Office.Excel.Functions.SPG($A317, "SP_TOTAL_REV", P$3)</f>
        <v>951021</v>
      </c>
      <c r="Q317" s="4" cm="1">
        <f t="array" ref="Q317">_xll.SNL.Clients.Office.Excel.Functions.SPG($A317, "SP_TOTAL_REV", Q$3)</f>
        <v>992660</v>
      </c>
      <c r="R317" s="4" cm="1">
        <f t="array" ref="R317">_xll.SNL.Clients.Office.Excel.Functions.SPG($A317, "SP_TOTAL_REV", R$3)</f>
        <v>942528</v>
      </c>
      <c r="S317" s="4" cm="1">
        <f t="array" ref="S317">_xll.SNL.Clients.Office.Excel.Functions.SPG($A317, "SP_TOTAL_REV", S$3)</f>
        <v>906491</v>
      </c>
      <c r="T317" s="4" cm="1">
        <f t="array" ref="T317">_xll.SNL.Clients.Office.Excel.Functions.SPG($A317, "SP_TOTAL_REV", T$3)</f>
        <v>788313</v>
      </c>
      <c r="U317" s="4" cm="1">
        <f t="array" ref="U317">_xll.SNL.Clients.Office.Excel.Functions.SPG($A317, "SP_TOTAL_REV", U$3)</f>
        <v>576505</v>
      </c>
      <c r="V317" s="4" cm="1">
        <f t="array" ref="V317">_xll.SNL.Clients.Office.Excel.Functions.SPG($A317, "SP_TOTAL_REV", V$3)</f>
        <v>774269</v>
      </c>
      <c r="W317" s="4" cm="1">
        <f t="array" ref="W317">_xll.SNL.Clients.Office.Excel.Functions.SPG($A317, "SP_TOTAL_REV", W$3)</f>
        <v>846691</v>
      </c>
      <c r="X317" s="4" cm="1">
        <f t="array" ref="X317">_xll.SNL.Clients.Office.Excel.Functions.SPG($A317, "SP_TOTAL_REV", X$3)</f>
        <v>849715</v>
      </c>
      <c r="Y317" s="4" cm="1">
        <f t="array" ref="Y317">_xll.SNL.Clients.Office.Excel.Functions.SPG($A317, "SP_TOTAL_REV", Y$3)</f>
        <v>883726</v>
      </c>
      <c r="Z317" s="4" cm="1">
        <f t="array" ref="Z317">_xll.SNL.Clients.Office.Excel.Functions.SPG($A317, "SP_TOTAL_REV", Z$3)</f>
        <v>870499</v>
      </c>
    </row>
    <row r="318" spans="1:26" x14ac:dyDescent="0.3">
      <c r="A318" s="11" t="s">
        <v>1330</v>
      </c>
      <c r="B318" s="4" cm="1">
        <f t="array" ref="B318">_xll.SNL.Clients.Office.Excel.Functions.SPG($A318, "SP_TOTAL_REV", B$3)</f>
        <v>1074167</v>
      </c>
      <c r="C318" s="4" cm="1">
        <f t="array" ref="C318">_xll.SNL.Clients.Office.Excel.Functions.SPG($A318, "SP_TOTAL_REV", C$3)</f>
        <v>1093023</v>
      </c>
      <c r="D318" s="4" cm="1">
        <f t="array" ref="D318">_xll.SNL.Clients.Office.Excel.Functions.SPG($A318, "SP_TOTAL_REV", D$3)</f>
        <v>1013958</v>
      </c>
      <c r="E318" s="4" cm="1">
        <f t="array" ref="E318">_xll.SNL.Clients.Office.Excel.Functions.SPG($A318, "SP_TOTAL_REV", E$3)</f>
        <v>1034016</v>
      </c>
      <c r="F318" s="4" cm="1">
        <f t="array" ref="F318">_xll.SNL.Clients.Office.Excel.Functions.SPG($A318, "SP_TOTAL_REV", F$3)</f>
        <v>1045382</v>
      </c>
      <c r="G318" s="4" cm="1">
        <f t="array" ref="G318">_xll.SNL.Clients.Office.Excel.Functions.SPG($A318, "SP_TOTAL_REV", G$3)</f>
        <v>1055796</v>
      </c>
      <c r="H318" s="4" cm="1">
        <f t="array" ref="H318">_xll.SNL.Clients.Office.Excel.Functions.SPG($A318, "SP_TOTAL_REV", H$3)</f>
        <v>1001859</v>
      </c>
      <c r="I318" s="4" cm="1">
        <f t="array" ref="I318">_xll.SNL.Clients.Office.Excel.Functions.SPG($A318, "SP_TOTAL_REV", I$3)</f>
        <v>1013414</v>
      </c>
      <c r="J318" s="4" cm="1">
        <f t="array" ref="J318">_xll.SNL.Clients.Office.Excel.Functions.SPG($A318, "SP_TOTAL_REV", J$3)</f>
        <v>1028709</v>
      </c>
      <c r="K318" s="4" cm="1">
        <f t="array" ref="K318">_xll.SNL.Clients.Office.Excel.Functions.SPG($A318, "SP_TOTAL_REV", K$3)</f>
        <v>1027683</v>
      </c>
      <c r="L318" s="4" cm="1">
        <f t="array" ref="L318">_xll.SNL.Clients.Office.Excel.Functions.SPG($A318, "SP_TOTAL_REV", L$3)</f>
        <v>977720</v>
      </c>
      <c r="M318" s="4" cm="1">
        <f t="array" ref="M318">_xll.SNL.Clients.Office.Excel.Functions.SPG($A318, "SP_TOTAL_REV", M$3)</f>
        <v>990855</v>
      </c>
      <c r="N318" s="4" cm="1">
        <f t="array" ref="N318">_xll.SNL.Clients.Office.Excel.Functions.SPG($A318, "SP_TOTAL_REV", N$3)</f>
        <v>1112403</v>
      </c>
      <c r="O318" s="4" cm="1">
        <f t="array" ref="O318">_xll.SNL.Clients.Office.Excel.Functions.SPG($A318, "SP_TOTAL_REV", O$3)</f>
        <v>1043255</v>
      </c>
      <c r="P318" s="4" cm="1">
        <f t="array" ref="P318">_xll.SNL.Clients.Office.Excel.Functions.SPG($A318, "SP_TOTAL_REV", P$3)</f>
        <v>1034372</v>
      </c>
      <c r="Q318" s="4" cm="1">
        <f t="array" ref="Q318">_xll.SNL.Clients.Office.Excel.Functions.SPG($A318, "SP_TOTAL_REV", Q$3)</f>
        <v>987535</v>
      </c>
      <c r="R318" s="4" cm="1">
        <f t="array" ref="R318">_xll.SNL.Clients.Office.Excel.Functions.SPG($A318, "SP_TOTAL_REV", R$3)</f>
        <v>1077981</v>
      </c>
      <c r="S318" s="4" cm="1">
        <f t="array" ref="S318">_xll.SNL.Clients.Office.Excel.Functions.SPG($A318, "SP_TOTAL_REV", S$3)</f>
        <v>970268</v>
      </c>
      <c r="T318" s="4" cm="1">
        <f t="array" ref="T318">_xll.SNL.Clients.Office.Excel.Functions.SPG($A318, "SP_TOTAL_REV", T$3)</f>
        <v>918241</v>
      </c>
      <c r="U318" s="4" cm="1">
        <f t="array" ref="U318">_xll.SNL.Clients.Office.Excel.Functions.SPG($A318, "SP_TOTAL_REV", U$3)</f>
        <v>820035</v>
      </c>
      <c r="V318" s="4" cm="1">
        <f t="array" ref="V318">_xll.SNL.Clients.Office.Excel.Functions.SPG($A318, "SP_TOTAL_REV", V$3)</f>
        <v>802965</v>
      </c>
      <c r="W318" s="4" cm="1">
        <f t="array" ref="W318">_xll.SNL.Clients.Office.Excel.Functions.SPG($A318, "SP_TOTAL_REV", W$3)</f>
        <v>850760</v>
      </c>
      <c r="X318" s="4" cm="1">
        <f t="array" ref="X318">_xll.SNL.Clients.Office.Excel.Functions.SPG($A318, "SP_TOTAL_REV", X$3)</f>
        <v>769241</v>
      </c>
      <c r="Y318" s="4" cm="1">
        <f t="array" ref="Y318">_xll.SNL.Clients.Office.Excel.Functions.SPG($A318, "SP_TOTAL_REV", Y$3)</f>
        <v>812572</v>
      </c>
      <c r="Z318" s="4" cm="1">
        <f t="array" ref="Z318">_xll.SNL.Clients.Office.Excel.Functions.SPG($A318, "SP_TOTAL_REV", Z$3)</f>
        <v>798212</v>
      </c>
    </row>
    <row r="319" spans="1:26" x14ac:dyDescent="0.3">
      <c r="A319" s="11" t="s">
        <v>1331</v>
      </c>
      <c r="B319" s="4" cm="1">
        <f t="array" ref="B319">_xll.SNL.Clients.Office.Excel.Functions.SPG($A319, "SP_TOTAL_REV", B$3)</f>
        <v>848300</v>
      </c>
      <c r="C319" s="4" cm="1">
        <f t="array" ref="C319">_xll.SNL.Clients.Office.Excel.Functions.SPG($A319, "SP_TOTAL_REV", C$3)</f>
        <v>887000</v>
      </c>
      <c r="D319" s="4" cm="1">
        <f t="array" ref="D319">_xll.SNL.Clients.Office.Excel.Functions.SPG($A319, "SP_TOTAL_REV", D$3)</f>
        <v>909200</v>
      </c>
      <c r="E319" s="4" cm="1">
        <f t="array" ref="E319">_xll.SNL.Clients.Office.Excel.Functions.SPG($A319, "SP_TOTAL_REV", E$3)</f>
        <v>827000</v>
      </c>
      <c r="F319" s="4" cm="1">
        <f t="array" ref="F319">_xll.SNL.Clients.Office.Excel.Functions.SPG($A319, "SP_TOTAL_REV", F$3)</f>
        <v>707400</v>
      </c>
      <c r="G319" s="4" cm="1">
        <f t="array" ref="G319">_xll.SNL.Clients.Office.Excel.Functions.SPG($A319, "SP_TOTAL_REV", G$3)</f>
        <v>705400</v>
      </c>
      <c r="H319" s="4" cm="1">
        <f t="array" ref="H319">_xll.SNL.Clients.Office.Excel.Functions.SPG($A319, "SP_TOTAL_REV", H$3)</f>
        <v>675400</v>
      </c>
      <c r="I319" s="4" cm="1">
        <f t="array" ref="I319">_xll.SNL.Clients.Office.Excel.Functions.SPG($A319, "SP_TOTAL_REV", I$3)</f>
        <v>637000</v>
      </c>
      <c r="J319" s="4" cm="1">
        <f t="array" ref="J319">_xll.SNL.Clients.Office.Excel.Functions.SPG($A319, "SP_TOTAL_REV", J$3)</f>
        <v>547000</v>
      </c>
      <c r="K319" s="4" cm="1">
        <f t="array" ref="K319">_xll.SNL.Clients.Office.Excel.Functions.SPG($A319, "SP_TOTAL_REV", K$3)</f>
        <v>537700</v>
      </c>
      <c r="L319" s="4" cm="1">
        <f t="array" ref="L319">_xll.SNL.Clients.Office.Excel.Functions.SPG($A319, "SP_TOTAL_REV", L$3)</f>
        <v>547300</v>
      </c>
      <c r="M319" s="4" cm="1">
        <f t="array" ref="M319">_xll.SNL.Clients.Office.Excel.Functions.SPG($A319, "SP_TOTAL_REV", M$3)</f>
        <v>506700</v>
      </c>
      <c r="N319" s="4" cm="1">
        <f t="array" ref="N319">_xll.SNL.Clients.Office.Excel.Functions.SPG($A319, "SP_TOTAL_REV", N$3)</f>
        <v>401900</v>
      </c>
      <c r="O319" s="4" cm="1">
        <f t="array" ref="O319">_xll.SNL.Clients.Office.Excel.Functions.SPG($A319, "SP_TOTAL_REV", O$3)</f>
        <v>399400</v>
      </c>
      <c r="P319" s="4" cm="1">
        <f t="array" ref="P319">_xll.SNL.Clients.Office.Excel.Functions.SPG($A319, "SP_TOTAL_REV", P$3)</f>
        <v>377800</v>
      </c>
      <c r="Q319" s="4" cm="1">
        <f t="array" ref="Q319">_xll.SNL.Clients.Office.Excel.Functions.SPG($A319, "SP_TOTAL_REV", Q$3)</f>
        <v>351000</v>
      </c>
      <c r="R319" s="4" cm="1">
        <f t="array" ref="R319">_xll.SNL.Clients.Office.Excel.Functions.SPG($A319, "SP_TOTAL_REV", R$3)</f>
        <v>239300</v>
      </c>
      <c r="S319" s="4" cm="1">
        <f t="array" ref="S319">_xll.SNL.Clients.Office.Excel.Functions.SPG($A319, "SP_TOTAL_REV", S$3)</f>
        <v>210900</v>
      </c>
      <c r="T319" s="4" cm="1">
        <f t="array" ref="T319">_xll.SNL.Clients.Office.Excel.Functions.SPG($A319, "SP_TOTAL_REV", T$3)</f>
        <v>214800</v>
      </c>
      <c r="U319" s="4" cm="1">
        <f t="array" ref="U319">_xll.SNL.Clients.Office.Excel.Functions.SPG($A319, "SP_TOTAL_REV", U$3)</f>
        <v>141800</v>
      </c>
      <c r="V319" s="4" cm="1">
        <f t="array" ref="V319">_xll.SNL.Clients.Office.Excel.Functions.SPG($A319, "SP_TOTAL_REV", V$3)</f>
        <v>199400</v>
      </c>
      <c r="W319" s="4" cm="1">
        <f t="array" ref="W319">_xll.SNL.Clients.Office.Excel.Functions.SPG($A319, "SP_TOTAL_REV", W$3)</f>
        <v>202100</v>
      </c>
      <c r="X319" s="4" cm="1">
        <f t="array" ref="X319">_xll.SNL.Clients.Office.Excel.Functions.SPG($A319, "SP_TOTAL_REV", X$3)</f>
        <v>193800</v>
      </c>
      <c r="Y319" s="4" cm="1">
        <f t="array" ref="Y319">_xll.SNL.Clients.Office.Excel.Functions.SPG($A319, "SP_TOTAL_REV", Y$3)</f>
        <v>180500</v>
      </c>
      <c r="Z319" s="4" cm="1">
        <f t="array" ref="Z319">_xll.SNL.Clients.Office.Excel.Functions.SPG($A319, "SP_TOTAL_REV", Z$3)</f>
        <v>155000</v>
      </c>
    </row>
    <row r="320" spans="1:26" x14ac:dyDescent="0.3">
      <c r="A320" s="11" t="s">
        <v>1332</v>
      </c>
      <c r="B320" s="4" cm="1">
        <f t="array" ref="B320">_xll.SNL.Clients.Office.Excel.Functions.SPG($A320, "SP_TOTAL_REV", B$3)</f>
        <v>1466700</v>
      </c>
      <c r="C320" s="4" cm="1">
        <f t="array" ref="C320">_xll.SNL.Clients.Office.Excel.Functions.SPG($A320, "SP_TOTAL_REV", C$3)</f>
        <v>1411167</v>
      </c>
      <c r="D320" s="4" cm="1">
        <f t="array" ref="D320">_xll.SNL.Clients.Office.Excel.Functions.SPG($A320, "SP_TOTAL_REV", D$3)</f>
        <v>1745124</v>
      </c>
      <c r="E320" s="4" cm="1">
        <f t="array" ref="E320">_xll.SNL.Clients.Office.Excel.Functions.SPG($A320, "SP_TOTAL_REV", E$3)</f>
        <v>1381365</v>
      </c>
      <c r="F320" s="4" cm="1">
        <f t="array" ref="F320">_xll.SNL.Clients.Office.Excel.Functions.SPG($A320, "SP_TOTAL_REV", F$3)</f>
        <v>1317038</v>
      </c>
      <c r="G320" s="4" cm="1">
        <f t="array" ref="G320">_xll.SNL.Clients.Office.Excel.Functions.SPG($A320, "SP_TOTAL_REV", G$3)</f>
        <v>1340096</v>
      </c>
      <c r="H320" s="4" cm="1">
        <f t="array" ref="H320">_xll.SNL.Clients.Office.Excel.Functions.SPG($A320, "SP_TOTAL_REV", H$3)</f>
        <v>1803101</v>
      </c>
      <c r="I320" s="4" cm="1">
        <f t="array" ref="I320">_xll.SNL.Clients.Office.Excel.Functions.SPG($A320, "SP_TOTAL_REV", I$3)</f>
        <v>1426727</v>
      </c>
      <c r="J320" s="4" cm="1">
        <f t="array" ref="J320">_xll.SNL.Clients.Office.Excel.Functions.SPG($A320, "SP_TOTAL_REV", J$3)</f>
        <v>1418281</v>
      </c>
      <c r="K320" s="4" cm="1">
        <f t="array" ref="K320">_xll.SNL.Clients.Office.Excel.Functions.SPG($A320, "SP_TOTAL_REV", K$3)</f>
        <v>1455387</v>
      </c>
      <c r="L320" s="4" cm="1">
        <f t="array" ref="L320">_xll.SNL.Clients.Office.Excel.Functions.SPG($A320, "SP_TOTAL_REV", L$3)</f>
        <v>1970445</v>
      </c>
      <c r="M320" s="4" cm="1">
        <f t="array" ref="M320">_xll.SNL.Clients.Office.Excel.Functions.SPG($A320, "SP_TOTAL_REV", M$3)</f>
        <v>1543781</v>
      </c>
      <c r="N320" s="4" cm="1">
        <f t="array" ref="N320">_xll.SNL.Clients.Office.Excel.Functions.SPG($A320, "SP_TOTAL_REV", N$3)</f>
        <v>1441886</v>
      </c>
      <c r="O320" s="4" cm="1">
        <f t="array" ref="O320">_xll.SNL.Clients.Office.Excel.Functions.SPG($A320, "SP_TOTAL_REV", O$3)</f>
        <v>1439264</v>
      </c>
      <c r="P320" s="4" cm="1">
        <f t="array" ref="P320">_xll.SNL.Clients.Office.Excel.Functions.SPG($A320, "SP_TOTAL_REV", P$3)</f>
        <v>1651070</v>
      </c>
      <c r="Q320" s="4" cm="1">
        <f t="array" ref="Q320">_xll.SNL.Clients.Office.Excel.Functions.SPG($A320, "SP_TOTAL_REV", Q$3)</f>
        <v>1348661</v>
      </c>
      <c r="R320" s="4" cm="1">
        <f t="array" ref="R320">_xll.SNL.Clients.Office.Excel.Functions.SPG($A320, "SP_TOTAL_REV", R$3)</f>
        <v>1238110</v>
      </c>
      <c r="S320" s="4" cm="1">
        <f t="array" ref="S320">_xll.SNL.Clients.Office.Excel.Functions.SPG($A320, "SP_TOTAL_REV", S$3)</f>
        <v>1226590</v>
      </c>
      <c r="T320" s="4" cm="1">
        <f t="array" ref="T320">_xll.SNL.Clients.Office.Excel.Functions.SPG($A320, "SP_TOTAL_REV", T$3)</f>
        <v>1488499</v>
      </c>
      <c r="U320" s="4" cm="1">
        <f t="array" ref="U320">_xll.SNL.Clients.Office.Excel.Functions.SPG($A320, "SP_TOTAL_REV", U$3)</f>
        <v>1176470</v>
      </c>
      <c r="V320" s="4" cm="1">
        <f t="array" ref="V320">_xll.SNL.Clients.Office.Excel.Functions.SPG($A320, "SP_TOTAL_REV", V$3)</f>
        <v>1030384</v>
      </c>
      <c r="W320" s="4" cm="1">
        <f t="array" ref="W320">_xll.SNL.Clients.Office.Excel.Functions.SPG($A320, "SP_TOTAL_REV", W$3)</f>
        <v>1048292</v>
      </c>
      <c r="X320" s="4" cm="1">
        <f t="array" ref="X320">_xll.SNL.Clients.Office.Excel.Functions.SPG($A320, "SP_TOTAL_REV", X$3)</f>
        <v>1321342</v>
      </c>
      <c r="Y320" s="4" cm="1">
        <f t="array" ref="Y320">_xll.SNL.Clients.Office.Excel.Functions.SPG($A320, "SP_TOTAL_REV", Y$3)</f>
        <v>1093163</v>
      </c>
      <c r="Z320" s="4" cm="1">
        <f t="array" ref="Z320">_xll.SNL.Clients.Office.Excel.Functions.SPG($A320, "SP_TOTAL_REV", Z$3)</f>
        <v>1027131</v>
      </c>
    </row>
    <row r="321" spans="1:26" x14ac:dyDescent="0.3">
      <c r="A321" s="11" t="s">
        <v>1333</v>
      </c>
      <c r="B321" s="4" cm="1">
        <f t="array" ref="B321">_xll.SNL.Clients.Office.Excel.Functions.SPG($A321, "SP_TOTAL_REV", B$3)</f>
        <v>177714</v>
      </c>
      <c r="C321" s="4" cm="1">
        <f t="array" ref="C321">_xll.SNL.Clients.Office.Excel.Functions.SPG($A321, "SP_TOTAL_REV", C$3)</f>
        <v>166249</v>
      </c>
      <c r="D321" s="4" cm="1">
        <f t="array" ref="D321">_xll.SNL.Clients.Office.Excel.Functions.SPG($A321, "SP_TOTAL_REV", D$3)</f>
        <v>166395</v>
      </c>
      <c r="E321" s="4" cm="1">
        <f t="array" ref="E321">_xll.SNL.Clients.Office.Excel.Functions.SPG($A321, "SP_TOTAL_REV", E$3)</f>
        <v>145367</v>
      </c>
      <c r="F321" s="4" cm="1">
        <f t="array" ref="F321">_xll.SNL.Clients.Office.Excel.Functions.SPG($A321, "SP_TOTAL_REV", F$3)</f>
        <v>106375</v>
      </c>
      <c r="G321" s="4" cm="1">
        <f t="array" ref="G321">_xll.SNL.Clients.Office.Excel.Functions.SPG($A321, "SP_TOTAL_REV", G$3)</f>
        <v>86845</v>
      </c>
      <c r="H321" s="4" cm="1">
        <f t="array" ref="H321">_xll.SNL.Clients.Office.Excel.Functions.SPG($A321, "SP_TOTAL_REV", H$3)</f>
        <v>203760</v>
      </c>
      <c r="I321" s="4" cm="1">
        <f t="array" ref="I321">_xll.SNL.Clients.Office.Excel.Functions.SPG($A321, "SP_TOTAL_REV", I$3)</f>
        <v>244866</v>
      </c>
      <c r="J321" s="4" cm="1">
        <f t="array" ref="J321">_xll.SNL.Clients.Office.Excel.Functions.SPG($A321, "SP_TOTAL_REV", J$3)</f>
        <v>246787</v>
      </c>
      <c r="K321" s="4" cm="1">
        <f t="array" ref="K321">_xll.SNL.Clients.Office.Excel.Functions.SPG($A321, "SP_TOTAL_REV", K$3)</f>
        <v>257325</v>
      </c>
      <c r="L321" s="4" cm="1">
        <f t="array" ref="L321">_xll.SNL.Clients.Office.Excel.Functions.SPG($A321, "SP_TOTAL_REV", L$3)</f>
        <v>269817</v>
      </c>
      <c r="M321" s="4" cm="1">
        <f t="array" ref="M321">_xll.SNL.Clients.Office.Excel.Functions.SPG($A321, "SP_TOTAL_REV", M$3)</f>
        <v>263150</v>
      </c>
      <c r="N321" s="4" cm="1">
        <f t="array" ref="N321">_xll.SNL.Clients.Office.Excel.Functions.SPG($A321, "SP_TOTAL_REV", N$3)</f>
        <v>233814</v>
      </c>
      <c r="O321" s="4" cm="1">
        <f t="array" ref="O321">_xll.SNL.Clients.Office.Excel.Functions.SPG($A321, "SP_TOTAL_REV", O$3)</f>
        <v>208680</v>
      </c>
      <c r="P321" s="4" cm="1">
        <f t="array" ref="P321">_xll.SNL.Clients.Office.Excel.Functions.SPG($A321, "SP_TOTAL_REV", P$3)</f>
        <v>184831</v>
      </c>
      <c r="Q321" s="4" cm="1">
        <f t="array" ref="Q321">_xll.SNL.Clients.Office.Excel.Functions.SPG($A321, "SP_TOTAL_REV", Q$3)</f>
        <v>169492</v>
      </c>
      <c r="R321" s="4" cm="1">
        <f t="array" ref="R321">_xll.SNL.Clients.Office.Excel.Functions.SPG($A321, "SP_TOTAL_REV", R$3)</f>
        <v>157857</v>
      </c>
      <c r="S321" s="4" cm="1">
        <f t="array" ref="S321">_xll.SNL.Clients.Office.Excel.Functions.SPG($A321, "SP_TOTAL_REV", S$3)</f>
        <v>145829</v>
      </c>
      <c r="T321" s="4" cm="1">
        <f t="array" ref="T321">_xll.SNL.Clients.Office.Excel.Functions.SPG($A321, "SP_TOTAL_REV", T$3)</f>
        <v>132731</v>
      </c>
      <c r="U321" s="4" cm="1">
        <f t="array" ref="U321">_xll.SNL.Clients.Office.Excel.Functions.SPG($A321, "SP_TOTAL_REV", U$3)</f>
        <v>114350</v>
      </c>
      <c r="V321" s="4" cm="1">
        <f t="array" ref="V321">_xll.SNL.Clients.Office.Excel.Functions.SPG($A321, "SP_TOTAL_REV", V$3)</f>
        <v>118018</v>
      </c>
      <c r="W321" s="4" cm="1">
        <f t="array" ref="W321">_xll.SNL.Clients.Office.Excel.Functions.SPG($A321, "SP_TOTAL_REV", W$3)</f>
        <v>219438</v>
      </c>
      <c r="X321" s="4" cm="1">
        <f t="array" ref="X321">_xll.SNL.Clients.Office.Excel.Functions.SPG($A321, "SP_TOTAL_REV", X$3)</f>
        <v>223294</v>
      </c>
      <c r="Y321" s="4" cm="1">
        <f t="array" ref="Y321">_xll.SNL.Clients.Office.Excel.Functions.SPG($A321, "SP_TOTAL_REV", Y$3)</f>
        <v>206709</v>
      </c>
      <c r="Z321" s="4" cm="1">
        <f t="array" ref="Z321">_xll.SNL.Clients.Office.Excel.Functions.SPG($A321, "SP_TOTAL_REV", Z$3)</f>
        <v>188113</v>
      </c>
    </row>
    <row r="322" spans="1:26" x14ac:dyDescent="0.3">
      <c r="A322" s="11" t="s">
        <v>1334</v>
      </c>
      <c r="B322" s="4" cm="1">
        <f t="array" ref="B322">_xll.SNL.Clients.Office.Excel.Functions.SPG($A322, "SP_TOTAL_REV", B$3)</f>
        <v>538895</v>
      </c>
      <c r="C322" s="4" cm="1">
        <f t="array" ref="C322">_xll.SNL.Clients.Office.Excel.Functions.SPG($A322, "SP_TOTAL_REV", C$3)</f>
        <v>517429</v>
      </c>
      <c r="D322" s="4" cm="1">
        <f t="array" ref="D322">_xll.SNL.Clients.Office.Excel.Functions.SPG($A322, "SP_TOTAL_REV", D$3)</f>
        <v>587153</v>
      </c>
      <c r="E322" s="4" cm="1">
        <f t="array" ref="E322">_xll.SNL.Clients.Office.Excel.Functions.SPG($A322, "SP_TOTAL_REV", E$3)</f>
        <v>596978</v>
      </c>
      <c r="F322" s="4" cm="1">
        <f t="array" ref="F322">_xll.SNL.Clients.Office.Excel.Functions.SPG($A322, "SP_TOTAL_REV", F$3)</f>
        <v>530579</v>
      </c>
      <c r="G322" s="4" cm="1">
        <f t="array" ref="G322">_xll.SNL.Clients.Office.Excel.Functions.SPG($A322, "SP_TOTAL_REV", G$3)</f>
        <v>501710</v>
      </c>
      <c r="H322" s="4" cm="1">
        <f t="array" ref="H322">_xll.SNL.Clients.Office.Excel.Functions.SPG($A322, "SP_TOTAL_REV", H$3)</f>
        <v>580084</v>
      </c>
      <c r="I322" s="4" cm="1">
        <f t="array" ref="I322">_xll.SNL.Clients.Office.Excel.Functions.SPG($A322, "SP_TOTAL_REV", I$3)</f>
        <v>597580</v>
      </c>
      <c r="J322" s="4" cm="1">
        <f t="array" ref="J322">_xll.SNL.Clients.Office.Excel.Functions.SPG($A322, "SP_TOTAL_REV", J$3)</f>
        <v>534430</v>
      </c>
      <c r="K322" s="4" cm="1">
        <f t="array" ref="K322">_xll.SNL.Clients.Office.Excel.Functions.SPG($A322, "SP_TOTAL_REV", K$3)</f>
        <v>475623</v>
      </c>
      <c r="L322" s="4" cm="1">
        <f t="array" ref="L322">_xll.SNL.Clients.Office.Excel.Functions.SPG($A322, "SP_TOTAL_REV", L$3)</f>
        <v>553662</v>
      </c>
      <c r="M322" s="4" cm="1">
        <f t="array" ref="M322">_xll.SNL.Clients.Office.Excel.Functions.SPG($A322, "SP_TOTAL_REV", M$3)</f>
        <v>593232</v>
      </c>
      <c r="N322" s="4" cm="1">
        <f t="array" ref="N322">_xll.SNL.Clients.Office.Excel.Functions.SPG($A322, "SP_TOTAL_REV", N$3)</f>
        <v>493570</v>
      </c>
      <c r="O322" s="4" cm="1">
        <f t="array" ref="O322">_xll.SNL.Clients.Office.Excel.Functions.SPG($A322, "SP_TOTAL_REV", O$3)</f>
        <v>418556</v>
      </c>
      <c r="P322" s="4" cm="1">
        <f t="array" ref="P322">_xll.SNL.Clients.Office.Excel.Functions.SPG($A322, "SP_TOTAL_REV", P$3)</f>
        <v>396738</v>
      </c>
      <c r="Q322" s="4" cm="1">
        <f t="array" ref="Q322">_xll.SNL.Clients.Office.Excel.Functions.SPG($A322, "SP_TOTAL_REV", Q$3)</f>
        <v>410281</v>
      </c>
      <c r="R322" s="4" cm="1">
        <f t="array" ref="R322">_xll.SNL.Clients.Office.Excel.Functions.SPG($A322, "SP_TOTAL_REV", R$3)</f>
        <v>347642</v>
      </c>
      <c r="S322" s="4" cm="1">
        <f t="array" ref="S322">_xll.SNL.Clients.Office.Excel.Functions.SPG($A322, "SP_TOTAL_REV", S$3)</f>
        <v>293897</v>
      </c>
      <c r="T322" s="4" cm="1">
        <f t="array" ref="T322">_xll.SNL.Clients.Office.Excel.Functions.SPG($A322, "SP_TOTAL_REV", T$3)</f>
        <v>364304</v>
      </c>
      <c r="U322" s="4" cm="1">
        <f t="array" ref="U322">_xll.SNL.Clients.Office.Excel.Functions.SPG($A322, "SP_TOTAL_REV", U$3)</f>
        <v>326076</v>
      </c>
      <c r="V322" s="4" cm="1">
        <f t="array" ref="V322">_xll.SNL.Clients.Office.Excel.Functions.SPG($A322, "SP_TOTAL_REV", V$3)</f>
        <v>283668</v>
      </c>
      <c r="W322" s="4" cm="1">
        <f t="array" ref="W322">_xll.SNL.Clients.Office.Excel.Functions.SPG($A322, "SP_TOTAL_REV", W$3)</f>
        <v>262510</v>
      </c>
      <c r="X322" s="4" cm="1">
        <f t="array" ref="X322">_xll.SNL.Clients.Office.Excel.Functions.SPG($A322, "SP_TOTAL_REV", X$3)</f>
        <v>309932</v>
      </c>
      <c r="Y322" s="4" cm="1">
        <f t="array" ref="Y322">_xll.SNL.Clients.Office.Excel.Functions.SPG($A322, "SP_TOTAL_REV", Y$3)</f>
        <v>304853</v>
      </c>
      <c r="Z322" s="4" cm="1">
        <f t="array" ref="Z322">_xll.SNL.Clients.Office.Excel.Functions.SPG($A322, "SP_TOTAL_REV", Z$3)</f>
        <v>259244</v>
      </c>
    </row>
    <row r="323" spans="1:26" x14ac:dyDescent="0.3">
      <c r="A323" s="11" t="s">
        <v>1335</v>
      </c>
      <c r="B323" s="4" cm="1">
        <f t="array" ref="B323">_xll.SNL.Clients.Office.Excel.Functions.SPG($A323, "SP_TOTAL_REV", B$3)</f>
        <v>2411571</v>
      </c>
      <c r="C323" s="4" cm="1">
        <f t="array" ref="C323">_xll.SNL.Clients.Office.Excel.Functions.SPG($A323, "SP_TOTAL_REV", C$3)</f>
        <v>2212416</v>
      </c>
      <c r="D323" s="4" cm="1">
        <f t="array" ref="D323">_xll.SNL.Clients.Office.Excel.Functions.SPG($A323, "SP_TOTAL_REV", D$3)</f>
        <v>2347705</v>
      </c>
      <c r="E323" s="4" cm="1">
        <f t="array" ref="E323">_xll.SNL.Clients.Office.Excel.Functions.SPG($A323, "SP_TOTAL_REV", E$3)</f>
        <v>2157643</v>
      </c>
      <c r="F323" s="4" cm="1">
        <f t="array" ref="F323">_xll.SNL.Clients.Office.Excel.Functions.SPG($A323, "SP_TOTAL_REV", F$3)</f>
        <v>2251587</v>
      </c>
      <c r="G323" s="4" cm="1">
        <f t="array" ref="G323">_xll.SNL.Clients.Office.Excel.Functions.SPG($A323, "SP_TOTAL_REV", G$3)</f>
        <v>1960940</v>
      </c>
      <c r="H323" s="4" cm="1">
        <f t="array" ref="H323">_xll.SNL.Clients.Office.Excel.Functions.SPG($A323, "SP_TOTAL_REV", H$3)</f>
        <v>2024958</v>
      </c>
      <c r="I323" s="4" cm="1">
        <f t="array" ref="I323">_xll.SNL.Clients.Office.Excel.Functions.SPG($A323, "SP_TOTAL_REV", I$3)</f>
        <v>2012516</v>
      </c>
      <c r="J323" s="4" cm="1">
        <f t="array" ref="J323">_xll.SNL.Clients.Office.Excel.Functions.SPG($A323, "SP_TOTAL_REV", J$3)</f>
        <v>2001928</v>
      </c>
      <c r="K323" s="4" cm="1">
        <f t="array" ref="K323">_xll.SNL.Clients.Office.Excel.Functions.SPG($A323, "SP_TOTAL_REV", K$3)</f>
        <v>1878785</v>
      </c>
      <c r="L323" s="4" cm="1">
        <f t="array" ref="L323">_xll.SNL.Clients.Office.Excel.Functions.SPG($A323, "SP_TOTAL_REV", L$3)</f>
        <v>1878367</v>
      </c>
      <c r="M323" s="4" cm="1">
        <f t="array" ref="M323">_xll.SNL.Clients.Office.Excel.Functions.SPG($A323, "SP_TOTAL_REV", M$3)</f>
        <v>1867804</v>
      </c>
      <c r="N323" s="4" cm="1">
        <f t="array" ref="N323">_xll.SNL.Clients.Office.Excel.Functions.SPG($A323, "SP_TOTAL_REV", N$3)</f>
        <v>1819594</v>
      </c>
      <c r="O323" s="4" cm="1">
        <f t="array" ref="O323">_xll.SNL.Clients.Office.Excel.Functions.SPG($A323, "SP_TOTAL_REV", O$3)</f>
        <v>1655385</v>
      </c>
      <c r="P323" s="4" cm="1">
        <f t="array" ref="P323">_xll.SNL.Clients.Office.Excel.Functions.SPG($A323, "SP_TOTAL_REV", P$3)</f>
        <v>1558476</v>
      </c>
      <c r="Q323" s="4" cm="1">
        <f t="array" ref="Q323">_xll.SNL.Clients.Office.Excel.Functions.SPG($A323, "SP_TOTAL_REV", Q$3)</f>
        <v>1661871</v>
      </c>
      <c r="R323" s="4" cm="1">
        <f t="array" ref="R323">_xll.SNL.Clients.Office.Excel.Functions.SPG($A323, "SP_TOTAL_REV", R$3)</f>
        <v>1434455</v>
      </c>
      <c r="S323" s="4" cm="1">
        <f t="array" ref="S323">_xll.SNL.Clients.Office.Excel.Functions.SPG($A323, "SP_TOTAL_REV", S$3)</f>
        <v>1329667</v>
      </c>
      <c r="T323" s="4" cm="1">
        <f t="array" ref="T323">_xll.SNL.Clients.Office.Excel.Functions.SPG($A323, "SP_TOTAL_REV", T$3)</f>
        <v>1304102</v>
      </c>
      <c r="U323" s="4" cm="1">
        <f t="array" ref="U323">_xll.SNL.Clients.Office.Excel.Functions.SPG($A323, "SP_TOTAL_REV", U$3)</f>
        <v>732068</v>
      </c>
      <c r="V323" s="4" cm="1">
        <f t="array" ref="V323">_xll.SNL.Clients.Office.Excel.Functions.SPG($A323, "SP_TOTAL_REV", V$3)</f>
        <v>1247593</v>
      </c>
      <c r="W323" s="4" cm="1">
        <f t="array" ref="W323">_xll.SNL.Clients.Office.Excel.Functions.SPG($A323, "SP_TOTAL_REV", W$3)</f>
        <v>1335398</v>
      </c>
      <c r="X323" s="4" cm="1">
        <f t="array" ref="X323">_xll.SNL.Clients.Office.Excel.Functions.SPG($A323, "SP_TOTAL_REV", X$3)</f>
        <v>1360283</v>
      </c>
      <c r="Y323" s="4" cm="1">
        <f t="array" ref="Y323">_xll.SNL.Clients.Office.Excel.Functions.SPG($A323, "SP_TOTAL_REV", Y$3)</f>
        <v>1264906</v>
      </c>
      <c r="Z323" s="4" cm="1">
        <f t="array" ref="Z323">_xll.SNL.Clients.Office.Excel.Functions.SPG($A323, "SP_TOTAL_REV", Z$3)</f>
        <v>1281957</v>
      </c>
    </row>
    <row r="324" spans="1:26" x14ac:dyDescent="0.3">
      <c r="A324" s="11" t="s">
        <v>1336</v>
      </c>
      <c r="B324" s="4" cm="1">
        <f t="array" ref="B324">_xll.SNL.Clients.Office.Excel.Functions.SPG($A324, "SP_TOTAL_REV", B$3)</f>
        <v>557728</v>
      </c>
      <c r="C324" s="4" cm="1">
        <f t="array" ref="C324">_xll.SNL.Clients.Office.Excel.Functions.SPG($A324, "SP_TOTAL_REV", C$3)</f>
        <v>281794</v>
      </c>
      <c r="D324" s="4" cm="1">
        <f t="array" ref="D324">_xll.SNL.Clients.Office.Excel.Functions.SPG($A324, "SP_TOTAL_REV", D$3)</f>
        <v>112461</v>
      </c>
      <c r="E324" s="4" cm="1">
        <f t="array" ref="E324">_xll.SNL.Clients.Office.Excel.Functions.SPG($A324, "SP_TOTAL_REV", E$3)</f>
        <v>497147</v>
      </c>
      <c r="F324" s="4" cm="1">
        <f t="array" ref="F324">_xll.SNL.Clients.Office.Excel.Functions.SPG($A324, "SP_TOTAL_REV", F$3)</f>
        <v>549133</v>
      </c>
      <c r="G324" s="4" cm="1">
        <f t="array" ref="G324">_xll.SNL.Clients.Office.Excel.Functions.SPG($A324, "SP_TOTAL_REV", G$3)</f>
        <v>427400</v>
      </c>
      <c r="H324" s="4" cm="1">
        <f t="array" ref="H324">_xll.SNL.Clients.Office.Excel.Functions.SPG($A324, "SP_TOTAL_REV", H$3)</f>
        <v>210843</v>
      </c>
      <c r="I324" s="4" cm="1">
        <f t="array" ref="I324">_xll.SNL.Clients.Office.Excel.Functions.SPG($A324, "SP_TOTAL_REV", I$3)</f>
        <v>512956</v>
      </c>
      <c r="J324" s="4" cm="1">
        <f t="array" ref="J324">_xll.SNL.Clients.Office.Excel.Functions.SPG($A324, "SP_TOTAL_REV", J$3)</f>
        <v>312667</v>
      </c>
      <c r="K324" s="4" cm="1">
        <f t="array" ref="K324">_xll.SNL.Clients.Office.Excel.Functions.SPG($A324, "SP_TOTAL_REV", K$3)</f>
        <v>43528</v>
      </c>
      <c r="L324" s="4" cm="1">
        <f t="array" ref="L324">_xll.SNL.Clients.Office.Excel.Functions.SPG($A324, "SP_TOTAL_REV", L$3)</f>
        <v>257015</v>
      </c>
      <c r="M324" s="4" cm="1">
        <f t="array" ref="M324">_xll.SNL.Clients.Office.Excel.Functions.SPG($A324, "SP_TOTAL_REV", M$3)</f>
        <v>590516</v>
      </c>
      <c r="N324" s="4" cm="1">
        <f t="array" ref="N324">_xll.SNL.Clients.Office.Excel.Functions.SPG($A324, "SP_TOTAL_REV", N$3)</f>
        <v>298907</v>
      </c>
      <c r="O324" s="4" cm="1">
        <f t="array" ref="O324">_xll.SNL.Clients.Office.Excel.Functions.SPG($A324, "SP_TOTAL_REV", O$3)</f>
        <v>524420</v>
      </c>
      <c r="P324" s="4" cm="1">
        <f t="array" ref="P324">_xll.SNL.Clients.Office.Excel.Functions.SPG($A324, "SP_TOTAL_REV", P$3)</f>
        <v>232989</v>
      </c>
      <c r="Q324" s="4" cm="1">
        <f t="array" ref="Q324">_xll.SNL.Clients.Office.Excel.Functions.SPG($A324, "SP_TOTAL_REV", Q$3)</f>
        <v>321455</v>
      </c>
      <c r="R324" s="4" cm="1">
        <f t="array" ref="R324">_xll.SNL.Clients.Office.Excel.Functions.SPG($A324, "SP_TOTAL_REV", R$3)</f>
        <v>970308</v>
      </c>
      <c r="S324" s="4" cm="1">
        <f t="array" ref="S324">_xll.SNL.Clients.Office.Excel.Functions.SPG($A324, "SP_TOTAL_REV", S$3)</f>
        <v>684172</v>
      </c>
      <c r="T324" s="4" cm="1">
        <f t="array" ref="T324">_xll.SNL.Clients.Office.Excel.Functions.SPG($A324, "SP_TOTAL_REV", T$3)</f>
        <v>377834</v>
      </c>
      <c r="U324" s="4" cm="1">
        <f t="array" ref="U324">_xll.SNL.Clients.Office.Excel.Functions.SPG($A324, "SP_TOTAL_REV", U$3)</f>
        <v>14682</v>
      </c>
      <c r="V324" s="4" cm="1">
        <f t="array" ref="V324">_xll.SNL.Clients.Office.Excel.Functions.SPG($A324, "SP_TOTAL_REV", V$3)</f>
        <v>630952</v>
      </c>
      <c r="W324" s="4" cm="1">
        <f t="array" ref="W324">_xll.SNL.Clients.Office.Excel.Functions.SPG($A324, "SP_TOTAL_REV", W$3)</f>
        <v>317697</v>
      </c>
      <c r="X324" s="4" cm="1">
        <f t="array" ref="X324">_xll.SNL.Clients.Office.Excel.Functions.SPG($A324, "SP_TOTAL_REV", X$3)</f>
        <v>322780</v>
      </c>
      <c r="Y324" s="4" cm="1">
        <f t="array" ref="Y324">_xll.SNL.Clients.Office.Excel.Functions.SPG($A324, "SP_TOTAL_REV", Y$3)</f>
        <v>322884</v>
      </c>
      <c r="Z324" s="4" cm="1">
        <f t="array" ref="Z324">_xll.SNL.Clients.Office.Excel.Functions.SPG($A324, "SP_TOTAL_REV", Z$3)</f>
        <v>354632</v>
      </c>
    </row>
    <row r="325" spans="1:26" x14ac:dyDescent="0.3">
      <c r="A325" s="11" t="s">
        <v>1432</v>
      </c>
      <c r="B325" s="4" cm="1">
        <f t="array" ref="B325">_xll.SNL.Clients.Office.Excel.Functions.SPG($A325, "SP_TOTAL_REV", B$3)</f>
        <v>1604700</v>
      </c>
      <c r="C325" s="4" cm="1">
        <f t="array" ref="C325">_xll.SNL.Clients.Office.Excel.Functions.SPG($A325, "SP_TOTAL_REV", C$3)</f>
        <v>1207900</v>
      </c>
      <c r="D325" s="4" cm="1">
        <f t="array" ref="D325">_xll.SNL.Clients.Office.Excel.Functions.SPG($A325, "SP_TOTAL_REV", D$3)</f>
        <v>1300000</v>
      </c>
      <c r="E325" s="4" cm="1">
        <f t="array" ref="E325">_xll.SNL.Clients.Office.Excel.Functions.SPG($A325, "SP_TOTAL_REV", E$3)</f>
        <v>1233600</v>
      </c>
      <c r="F325" s="4" cm="1">
        <f t="array" ref="F325">_xll.SNL.Clients.Office.Excel.Functions.SPG($A325, "SP_TOTAL_REV", F$3)</f>
        <v>1189400</v>
      </c>
      <c r="G325" s="4" cm="1">
        <f t="array" ref="G325">_xll.SNL.Clients.Office.Excel.Functions.SPG($A325, "SP_TOTAL_REV", G$3)</f>
        <v>1170500</v>
      </c>
      <c r="H325" s="4" cm="1">
        <f t="array" ref="H325">_xll.SNL.Clients.Office.Excel.Functions.SPG($A325, "SP_TOTAL_REV", H$3)</f>
        <v>1277100</v>
      </c>
      <c r="I325" s="4" cm="1">
        <f t="array" ref="I325">_xll.SNL.Clients.Office.Excel.Functions.SPG($A325, "SP_TOTAL_REV", I$3)</f>
        <v>1269700</v>
      </c>
      <c r="J325" s="4" cm="1">
        <f t="array" ref="J325">_xll.SNL.Clients.Office.Excel.Functions.SPG($A325, "SP_TOTAL_REV", J$3)</f>
        <v>1208100</v>
      </c>
      <c r="K325" s="4" cm="1">
        <f t="array" ref="K325">_xll.SNL.Clients.Office.Excel.Functions.SPG($A325, "SP_TOTAL_REV", K$3)</f>
        <v>1187400</v>
      </c>
      <c r="L325" s="4" cm="1">
        <f t="array" ref="L325">_xll.SNL.Clients.Office.Excel.Functions.SPG($A325, "SP_TOTAL_REV", L$3)</f>
        <v>1283300</v>
      </c>
      <c r="M325" s="4" cm="1">
        <f t="array" ref="M325">_xll.SNL.Clients.Office.Excel.Functions.SPG($A325, "SP_TOTAL_REV", M$3)</f>
        <v>1211000</v>
      </c>
      <c r="N325" s="4" cm="1">
        <f t="array" ref="N325">_xll.SNL.Clients.Office.Excel.Functions.SPG($A325, "SP_TOTAL_REV", N$3)</f>
        <v>1239500</v>
      </c>
      <c r="O325" s="4" cm="1">
        <f t="array" ref="O325">_xll.SNL.Clients.Office.Excel.Functions.SPG($A325, "SP_TOTAL_REV", O$3)</f>
        <v>1359600</v>
      </c>
      <c r="P325" s="4" cm="1">
        <f t="array" ref="P325">_xll.SNL.Clients.Office.Excel.Functions.SPG($A325, "SP_TOTAL_REV", P$3)</f>
        <v>1358300</v>
      </c>
      <c r="Q325" s="4" cm="1">
        <f t="array" ref="Q325">_xll.SNL.Clients.Office.Excel.Functions.SPG($A325, "SP_TOTAL_REV", Q$3)</f>
        <v>1169100</v>
      </c>
      <c r="R325" s="4" cm="1">
        <f t="array" ref="R325">_xll.SNL.Clients.Office.Excel.Functions.SPG($A325, "SP_TOTAL_REV", R$3)</f>
        <v>1043800</v>
      </c>
      <c r="S325" s="4" cm="1">
        <f t="array" ref="S325">_xll.SNL.Clients.Office.Excel.Functions.SPG($A325, "SP_TOTAL_REV", S$3)</f>
        <v>1057000</v>
      </c>
      <c r="T325" s="4" cm="1">
        <f t="array" ref="T325">_xll.SNL.Clients.Office.Excel.Functions.SPG($A325, "SP_TOTAL_REV", T$3)</f>
        <v>1132300</v>
      </c>
      <c r="U325" s="4" cm="1">
        <f t="array" ref="U325">_xll.SNL.Clients.Office.Excel.Functions.SPG($A325, "SP_TOTAL_REV", U$3)</f>
        <v>665200</v>
      </c>
      <c r="V325" s="4" cm="1">
        <f t="array" ref="V325">_xll.SNL.Clients.Office.Excel.Functions.SPG($A325, "SP_TOTAL_REV", V$3)</f>
        <v>822400</v>
      </c>
      <c r="W325" s="4" cm="1">
        <f t="array" ref="W325">_xll.SNL.Clients.Office.Excel.Functions.SPG($A325, "SP_TOTAL_REV", W$3)</f>
        <v>871300</v>
      </c>
      <c r="X325" s="4" cm="1">
        <f t="array" ref="X325">_xll.SNL.Clients.Office.Excel.Functions.SPG($A325, "SP_TOTAL_REV", X$3)</f>
        <v>821000</v>
      </c>
      <c r="Y325" s="4" cm="1">
        <f t="array" ref="Y325">_xll.SNL.Clients.Office.Excel.Functions.SPG($A325, "SP_TOTAL_REV", Y$3)</f>
        <v>722800</v>
      </c>
      <c r="Z325" s="4" cm="1">
        <f t="array" ref="Z325">_xll.SNL.Clients.Office.Excel.Functions.SPG($A325, "SP_TOTAL_REV", Z$3)</f>
        <v>690900</v>
      </c>
    </row>
    <row r="326" spans="1:26" x14ac:dyDescent="0.3">
      <c r="A326" s="11" t="s">
        <v>1337</v>
      </c>
      <c r="B326" s="4" cm="1">
        <f t="array" ref="B326">_xll.SNL.Clients.Office.Excel.Functions.SPG($A326, "SP_TOTAL_REV", B$3)</f>
        <v>1709228</v>
      </c>
      <c r="C326" s="4" cm="1">
        <f t="array" ref="C326">_xll.SNL.Clients.Office.Excel.Functions.SPG($A326, "SP_TOTAL_REV", C$3)</f>
        <v>1363276</v>
      </c>
      <c r="D326" s="4" cm="1">
        <f t="array" ref="D326">_xll.SNL.Clients.Office.Excel.Functions.SPG($A326, "SP_TOTAL_REV", D$3)</f>
        <v>1675866</v>
      </c>
      <c r="E326" s="4" cm="1">
        <f t="array" ref="E326">_xll.SNL.Clients.Office.Excel.Functions.SPG($A326, "SP_TOTAL_REV", E$3)</f>
        <v>1623479</v>
      </c>
      <c r="F326" s="4" cm="1">
        <f t="array" ref="F326">_xll.SNL.Clients.Office.Excel.Functions.SPG($A326, "SP_TOTAL_REV", F$3)</f>
        <v>1308636</v>
      </c>
      <c r="G326" s="4" t="str" cm="1">
        <f t="array" ref="G326">_xll.SNL.Clients.Office.Excel.Functions.SPG($A326, "SP_TOTAL_REV", G$3)</f>
        <v>NA</v>
      </c>
      <c r="H326" s="4" cm="1">
        <f t="array" ref="H326">_xll.SNL.Clients.Office.Excel.Functions.SPG($A326, "SP_TOTAL_REV", H$3)</f>
        <v>1710419</v>
      </c>
      <c r="I326" s="4" cm="1">
        <f t="array" ref="I326">_xll.SNL.Clients.Office.Excel.Functions.SPG($A326, "SP_TOTAL_REV", I$3)</f>
        <v>1705290</v>
      </c>
      <c r="J326" s="4" cm="1">
        <f t="array" ref="J326">_xll.SNL.Clients.Office.Excel.Functions.SPG($A326, "SP_TOTAL_REV", J$3)</f>
        <v>1729783</v>
      </c>
      <c r="K326" s="4" cm="1">
        <f t="array" ref="K326">_xll.SNL.Clients.Office.Excel.Functions.SPG($A326, "SP_TOTAL_REV", K$3)</f>
        <v>1676022</v>
      </c>
      <c r="L326" s="4" cm="1">
        <f t="array" ref="L326">_xll.SNL.Clients.Office.Excel.Functions.SPG($A326, "SP_TOTAL_REV", L$3)</f>
        <v>1890216</v>
      </c>
      <c r="M326" s="4" cm="1">
        <f t="array" ref="M326">_xll.SNL.Clients.Office.Excel.Functions.SPG($A326, "SP_TOTAL_REV", M$3)</f>
        <v>1913332</v>
      </c>
      <c r="N326" s="4" cm="1">
        <f t="array" ref="N326">_xll.SNL.Clients.Office.Excel.Functions.SPG($A326, "SP_TOTAL_REV", N$3)</f>
        <v>1770982</v>
      </c>
      <c r="O326" s="4" cm="1">
        <f t="array" ref="O326">_xll.SNL.Clients.Office.Excel.Functions.SPG($A326, "SP_TOTAL_REV", O$3)</f>
        <v>1439187</v>
      </c>
      <c r="P326" s="4" cm="1">
        <f t="array" ref="P326">_xll.SNL.Clients.Office.Excel.Functions.SPG($A326, "SP_TOTAL_REV", P$3)</f>
        <v>1415193</v>
      </c>
      <c r="Q326" s="4" cm="1">
        <f t="array" ref="Q326">_xll.SNL.Clients.Office.Excel.Functions.SPG($A326, "SP_TOTAL_REV", Q$3)</f>
        <v>1382754</v>
      </c>
      <c r="R326" s="4" cm="1">
        <f t="array" ref="R326">_xll.SNL.Clients.Office.Excel.Functions.SPG($A326, "SP_TOTAL_REV", R$3)</f>
        <v>1353304</v>
      </c>
      <c r="S326" s="4" cm="1">
        <f t="array" ref="S326">_xll.SNL.Clients.Office.Excel.Functions.SPG($A326, "SP_TOTAL_REV", S$3)</f>
        <v>1376348</v>
      </c>
      <c r="T326" s="4" cm="1">
        <f t="array" ref="T326">_xll.SNL.Clients.Office.Excel.Functions.SPG($A326, "SP_TOTAL_REV", T$3)</f>
        <v>1312314</v>
      </c>
      <c r="U326" s="4" cm="1">
        <f t="array" ref="U326">_xll.SNL.Clients.Office.Excel.Functions.SPG($A326, "SP_TOTAL_REV", U$3)</f>
        <v>1245485</v>
      </c>
      <c r="V326" s="4" cm="1">
        <f t="array" ref="V326">_xll.SNL.Clients.Office.Excel.Functions.SPG($A326, "SP_TOTAL_REV", V$3)</f>
        <v>1303296</v>
      </c>
      <c r="W326" s="4" cm="1">
        <f t="array" ref="W326">_xll.SNL.Clients.Office.Excel.Functions.SPG($A326, "SP_TOTAL_REV", W$3)</f>
        <v>1308850</v>
      </c>
      <c r="X326" s="4" cm="1">
        <f t="array" ref="X326">_xll.SNL.Clients.Office.Excel.Functions.SPG($A326, "SP_TOTAL_REV", X$3)</f>
        <v>1353931</v>
      </c>
      <c r="Y326" s="4" cm="1">
        <f t="array" ref="Y326">_xll.SNL.Clients.Office.Excel.Functions.SPG($A326, "SP_TOTAL_REV", Y$3)</f>
        <v>1359721</v>
      </c>
      <c r="Z326" s="4" cm="1">
        <f t="array" ref="Z326">_xll.SNL.Clients.Office.Excel.Functions.SPG($A326, "SP_TOTAL_REV", Z$3)</f>
        <v>1351705</v>
      </c>
    </row>
    <row r="327" spans="1:26" x14ac:dyDescent="0.3">
      <c r="A327" s="11" t="s">
        <v>1338</v>
      </c>
      <c r="B327" s="4" cm="1">
        <f t="array" ref="B327">_xll.SNL.Clients.Office.Excel.Functions.SPG($A327, "SP_TOTAL_REV", B$3)</f>
        <v>254523</v>
      </c>
      <c r="C327" s="4" cm="1">
        <f t="array" ref="C327">_xll.SNL.Clients.Office.Excel.Functions.SPG($A327, "SP_TOTAL_REV", C$3)</f>
        <v>290203</v>
      </c>
      <c r="D327" s="4" cm="1">
        <f t="array" ref="D327">_xll.SNL.Clients.Office.Excel.Functions.SPG($A327, "SP_TOTAL_REV", D$3)</f>
        <v>285468</v>
      </c>
      <c r="E327" s="4" cm="1">
        <f t="array" ref="E327">_xll.SNL.Clients.Office.Excel.Functions.SPG($A327, "SP_TOTAL_REV", E$3)</f>
        <v>276594</v>
      </c>
      <c r="F327" s="4" cm="1">
        <f t="array" ref="F327">_xll.SNL.Clients.Office.Excel.Functions.SPG($A327, "SP_TOTAL_REV", F$3)</f>
        <v>248176</v>
      </c>
      <c r="G327" s="4" cm="1">
        <f t="array" ref="G327">_xll.SNL.Clients.Office.Excel.Functions.SPG($A327, "SP_TOTAL_REV", G$3)</f>
        <v>310239</v>
      </c>
      <c r="H327" s="4" cm="1">
        <f t="array" ref="H327">_xll.SNL.Clients.Office.Excel.Functions.SPG($A327, "SP_TOTAL_REV", H$3)</f>
        <v>263177</v>
      </c>
      <c r="I327" s="4" cm="1">
        <f t="array" ref="I327">_xll.SNL.Clients.Office.Excel.Functions.SPG($A327, "SP_TOTAL_REV", I$3)</f>
        <v>255282</v>
      </c>
      <c r="J327" s="4" cm="1">
        <f t="array" ref="J327">_xll.SNL.Clients.Office.Excel.Functions.SPG($A327, "SP_TOTAL_REV", J$3)</f>
        <v>220590</v>
      </c>
      <c r="K327" s="4" cm="1">
        <f t="array" ref="K327">_xll.SNL.Clients.Office.Excel.Functions.SPG($A327, "SP_TOTAL_REV", K$3)</f>
        <v>251590</v>
      </c>
      <c r="L327" s="4" cm="1">
        <f t="array" ref="L327">_xll.SNL.Clients.Office.Excel.Functions.SPG($A327, "SP_TOTAL_REV", L$3)</f>
        <v>248704</v>
      </c>
      <c r="M327" s="4" cm="1">
        <f t="array" ref="M327">_xll.SNL.Clients.Office.Excel.Functions.SPG($A327, "SP_TOTAL_REV", M$3)</f>
        <v>266639</v>
      </c>
      <c r="N327" s="4" cm="1">
        <f t="array" ref="N327">_xll.SNL.Clients.Office.Excel.Functions.SPG($A327, "SP_TOTAL_REV", N$3)</f>
        <v>236754</v>
      </c>
      <c r="O327" s="4" cm="1">
        <f t="array" ref="O327">_xll.SNL.Clients.Office.Excel.Functions.SPG($A327, "SP_TOTAL_REV", O$3)</f>
        <v>241249</v>
      </c>
      <c r="P327" s="4" cm="1">
        <f t="array" ref="P327">_xll.SNL.Clients.Office.Excel.Functions.SPG($A327, "SP_TOTAL_REV", P$3)</f>
        <v>226164</v>
      </c>
      <c r="Q327" s="4" cm="1">
        <f t="array" ref="Q327">_xll.SNL.Clients.Office.Excel.Functions.SPG($A327, "SP_TOTAL_REV", Q$3)</f>
        <v>251917</v>
      </c>
      <c r="R327" s="4" cm="1">
        <f t="array" ref="R327">_xll.SNL.Clients.Office.Excel.Functions.SPG($A327, "SP_TOTAL_REV", R$3)</f>
        <v>212148</v>
      </c>
      <c r="S327" s="4" cm="1">
        <f t="array" ref="S327">_xll.SNL.Clients.Office.Excel.Functions.SPG($A327, "SP_TOTAL_REV", S$3)</f>
        <v>216845</v>
      </c>
      <c r="T327" s="4" cm="1">
        <f t="array" ref="T327">_xll.SNL.Clients.Office.Excel.Functions.SPG($A327, "SP_TOTAL_REV", T$3)</f>
        <v>200028</v>
      </c>
      <c r="U327" s="4" cm="1">
        <f t="array" ref="U327">_xll.SNL.Clients.Office.Excel.Functions.SPG($A327, "SP_TOTAL_REV", U$3)</f>
        <v>213085</v>
      </c>
      <c r="V327" s="4" cm="1">
        <f t="array" ref="V327">_xll.SNL.Clients.Office.Excel.Functions.SPG($A327, "SP_TOTAL_REV", V$3)</f>
        <v>188200</v>
      </c>
      <c r="W327" s="4" cm="1">
        <f t="array" ref="W327">_xll.SNL.Clients.Office.Excel.Functions.SPG($A327, "SP_TOTAL_REV", W$3)</f>
        <v>193485</v>
      </c>
      <c r="X327" s="4" cm="1">
        <f t="array" ref="X327">_xll.SNL.Clients.Office.Excel.Functions.SPG($A327, "SP_TOTAL_REV", X$3)</f>
        <v>195322</v>
      </c>
      <c r="Y327" s="4" cm="1">
        <f t="array" ref="Y327">_xll.SNL.Clients.Office.Excel.Functions.SPG($A327, "SP_TOTAL_REV", Y$3)</f>
        <v>194760</v>
      </c>
      <c r="Z327" s="4" cm="1">
        <f t="array" ref="Z327">_xll.SNL.Clients.Office.Excel.Functions.SPG($A327, "SP_TOTAL_REV", Z$3)</f>
        <v>194760</v>
      </c>
    </row>
    <row r="328" spans="1:26" x14ac:dyDescent="0.3">
      <c r="A328" s="11" t="s">
        <v>1339</v>
      </c>
      <c r="B328" s="4" cm="1">
        <f t="array" ref="B328">_xll.SNL.Clients.Office.Excel.Functions.SPG($A328, "SP_TOTAL_REV", B$3)</f>
        <v>630167</v>
      </c>
      <c r="C328" s="4" cm="1">
        <f t="array" ref="C328">_xll.SNL.Clients.Office.Excel.Functions.SPG($A328, "SP_TOTAL_REV", C$3)</f>
        <v>450324</v>
      </c>
      <c r="D328" s="4" cm="1">
        <f t="array" ref="D328">_xll.SNL.Clients.Office.Excel.Functions.SPG($A328, "SP_TOTAL_REV", D$3)</f>
        <v>426414</v>
      </c>
      <c r="E328" s="4" cm="1">
        <f t="array" ref="E328">_xll.SNL.Clients.Office.Excel.Functions.SPG($A328, "SP_TOTAL_REV", E$3)</f>
        <v>425484</v>
      </c>
      <c r="F328" s="4" cm="1">
        <f t="array" ref="F328">_xll.SNL.Clients.Office.Excel.Functions.SPG($A328, "SP_TOTAL_REV", F$3)</f>
        <v>415494</v>
      </c>
      <c r="G328" s="4" cm="1">
        <f t="array" ref="G328">_xll.SNL.Clients.Office.Excel.Functions.SPG($A328, "SP_TOTAL_REV", G$3)</f>
        <v>419720</v>
      </c>
      <c r="H328" s="4" cm="1">
        <f t="array" ref="H328">_xll.SNL.Clients.Office.Excel.Functions.SPG($A328, "SP_TOTAL_REV", H$3)</f>
        <v>428219</v>
      </c>
      <c r="I328" s="4" cm="1">
        <f t="array" ref="I328">_xll.SNL.Clients.Office.Excel.Functions.SPG($A328, "SP_TOTAL_REV", I$3)</f>
        <v>438957</v>
      </c>
      <c r="J328" s="4" cm="1">
        <f t="array" ref="J328">_xll.SNL.Clients.Office.Excel.Functions.SPG($A328, "SP_TOTAL_REV", J$3)</f>
        <v>451693</v>
      </c>
      <c r="K328" s="4" cm="1">
        <f t="array" ref="K328">_xll.SNL.Clients.Office.Excel.Functions.SPG($A328, "SP_TOTAL_REV", K$3)</f>
        <v>459396</v>
      </c>
      <c r="L328" s="4" cm="1">
        <f t="array" ref="L328">_xll.SNL.Clients.Office.Excel.Functions.SPG($A328, "SP_TOTAL_REV", L$3)</f>
        <v>435387</v>
      </c>
      <c r="M328" s="4" cm="1">
        <f t="array" ref="M328">_xll.SNL.Clients.Office.Excel.Functions.SPG($A328, "SP_TOTAL_REV", M$3)</f>
        <v>402571</v>
      </c>
      <c r="N328" s="4" cm="1">
        <f t="array" ref="N328">_xll.SNL.Clients.Office.Excel.Functions.SPG($A328, "SP_TOTAL_REV", N$3)</f>
        <v>347564</v>
      </c>
      <c r="O328" s="4" cm="1">
        <f t="array" ref="O328">_xll.SNL.Clients.Office.Excel.Functions.SPG($A328, "SP_TOTAL_REV", O$3)</f>
        <v>349998</v>
      </c>
      <c r="P328" s="4" cm="1">
        <f t="array" ref="P328">_xll.SNL.Clients.Office.Excel.Functions.SPG($A328, "SP_TOTAL_REV", P$3)</f>
        <v>346996</v>
      </c>
      <c r="Q328" s="4" cm="1">
        <f t="array" ref="Q328">_xll.SNL.Clients.Office.Excel.Functions.SPG($A328, "SP_TOTAL_REV", Q$3)</f>
        <v>332150</v>
      </c>
      <c r="R328" s="4" cm="1">
        <f t="array" ref="R328">_xll.SNL.Clients.Office.Excel.Functions.SPG($A328, "SP_TOTAL_REV", R$3)</f>
        <v>358283</v>
      </c>
      <c r="S328" s="4" cm="1">
        <f t="array" ref="S328">_xll.SNL.Clients.Office.Excel.Functions.SPG($A328, "SP_TOTAL_REV", S$3)</f>
        <v>363418</v>
      </c>
      <c r="T328" s="4" cm="1">
        <f t="array" ref="T328">_xll.SNL.Clients.Office.Excel.Functions.SPG($A328, "SP_TOTAL_REV", T$3)</f>
        <v>385138</v>
      </c>
      <c r="U328" s="4" cm="1">
        <f t="array" ref="U328">_xll.SNL.Clients.Office.Excel.Functions.SPG($A328, "SP_TOTAL_REV", U$3)</f>
        <v>216904</v>
      </c>
      <c r="V328" s="4" cm="1">
        <f t="array" ref="V328">_xll.SNL.Clients.Office.Excel.Functions.SPG($A328, "SP_TOTAL_REV", V$3)</f>
        <v>170945</v>
      </c>
      <c r="W328" s="4" cm="1">
        <f t="array" ref="W328">_xll.SNL.Clients.Office.Excel.Functions.SPG($A328, "SP_TOTAL_REV", W$3)</f>
        <v>162763</v>
      </c>
      <c r="X328" s="4" cm="1">
        <f t="array" ref="X328">_xll.SNL.Clients.Office.Excel.Functions.SPG($A328, "SP_TOTAL_REV", X$3)</f>
        <v>164955</v>
      </c>
      <c r="Y328" s="4" cm="1">
        <f t="array" ref="Y328">_xll.SNL.Clients.Office.Excel.Functions.SPG($A328, "SP_TOTAL_REV", Y$3)</f>
        <v>164797</v>
      </c>
      <c r="Z328" s="4" cm="1">
        <f t="array" ref="Z328">_xll.SNL.Clients.Office.Excel.Functions.SPG($A328, "SP_TOTAL_REV", Z$3)</f>
        <v>155325</v>
      </c>
    </row>
    <row r="329" spans="1:26" x14ac:dyDescent="0.3">
      <c r="A329" s="11" t="s">
        <v>1340</v>
      </c>
      <c r="B329" s="4" cm="1">
        <f t="array" ref="B329">_xll.SNL.Clients.Office.Excel.Functions.SPG($A329, "SP_TOTAL_REV", B$3)</f>
        <v>1296497</v>
      </c>
      <c r="C329" s="4" cm="1">
        <f t="array" ref="C329">_xll.SNL.Clients.Office.Excel.Functions.SPG($A329, "SP_TOTAL_REV", C$3)</f>
        <v>1270137</v>
      </c>
      <c r="D329" s="4" cm="1">
        <f t="array" ref="D329">_xll.SNL.Clients.Office.Excel.Functions.SPG($A329, "SP_TOTAL_REV", D$3)</f>
        <v>1079184</v>
      </c>
      <c r="E329" s="4" cm="1">
        <f t="array" ref="E329">_xll.SNL.Clients.Office.Excel.Functions.SPG($A329, "SP_TOTAL_REV", E$3)</f>
        <v>1182168</v>
      </c>
      <c r="F329" s="4" cm="1">
        <f t="array" ref="F329">_xll.SNL.Clients.Office.Excel.Functions.SPG($A329, "SP_TOTAL_REV", F$3)</f>
        <v>1580956</v>
      </c>
      <c r="G329" s="4" cm="1">
        <f t="array" ref="G329">_xll.SNL.Clients.Office.Excel.Functions.SPG($A329, "SP_TOTAL_REV", G$3)</f>
        <v>1367531</v>
      </c>
      <c r="H329" s="4" cm="1">
        <f t="array" ref="H329">_xll.SNL.Clients.Office.Excel.Functions.SPG($A329, "SP_TOTAL_REV", H$3)</f>
        <v>1169492</v>
      </c>
      <c r="I329" s="4" cm="1">
        <f t="array" ref="I329">_xll.SNL.Clients.Office.Excel.Functions.SPG($A329, "SP_TOTAL_REV", I$3)</f>
        <v>1293645</v>
      </c>
      <c r="J329" s="4" cm="1">
        <f t="array" ref="J329">_xll.SNL.Clients.Office.Excel.Functions.SPG($A329, "SP_TOTAL_REV", J$3)</f>
        <v>1603304</v>
      </c>
      <c r="K329" s="4" cm="1">
        <f t="array" ref="K329">_xll.SNL.Clients.Office.Excel.Functions.SPG($A329, "SP_TOTAL_REV", K$3)</f>
        <v>1420892</v>
      </c>
      <c r="L329" s="4" cm="1">
        <f t="array" ref="L329">_xll.SNL.Clients.Office.Excel.Functions.SPG($A329, "SP_TOTAL_REV", L$3)</f>
        <v>1125588</v>
      </c>
      <c r="M329" s="4" cm="1">
        <f t="array" ref="M329">_xll.SNL.Clients.Office.Excel.Functions.SPG($A329, "SP_TOTAL_REV", M$3)</f>
        <v>1146120</v>
      </c>
      <c r="N329" s="4" cm="1">
        <f t="array" ref="N329">_xll.SNL.Clients.Office.Excel.Functions.SPG($A329, "SP_TOTAL_REV", N$3)</f>
        <v>1267409</v>
      </c>
      <c r="O329" s="4" cm="1">
        <f t="array" ref="O329">_xll.SNL.Clients.Office.Excel.Functions.SPG($A329, "SP_TOTAL_REV", O$3)</f>
        <v>1084427</v>
      </c>
      <c r="P329" s="4" cm="1">
        <f t="array" ref="P329">_xll.SNL.Clients.Office.Excel.Functions.SPG($A329, "SP_TOTAL_REV", P$3)</f>
        <v>888696</v>
      </c>
      <c r="Q329" s="4" cm="1">
        <f t="array" ref="Q329">_xll.SNL.Clients.Office.Excel.Functions.SPG($A329, "SP_TOTAL_REV", Q$3)</f>
        <v>821421</v>
      </c>
      <c r="R329" s="4" cm="1">
        <f t="array" ref="R329">_xll.SNL.Clients.Office.Excel.Functions.SPG($A329, "SP_TOTAL_REV", R$3)</f>
        <v>885907</v>
      </c>
      <c r="S329" s="4" cm="1">
        <f t="array" ref="S329">_xll.SNL.Clients.Office.Excel.Functions.SPG($A329, "SP_TOTAL_REV", S$3)</f>
        <v>914080</v>
      </c>
      <c r="T329" s="4" cm="1">
        <f t="array" ref="T329">_xll.SNL.Clients.Office.Excel.Functions.SPG($A329, "SP_TOTAL_REV", T$3)</f>
        <v>791226</v>
      </c>
      <c r="U329" s="4" cm="1">
        <f t="array" ref="U329">_xll.SNL.Clients.Office.Excel.Functions.SPG($A329, "SP_TOTAL_REV", U$3)</f>
        <v>757247</v>
      </c>
      <c r="V329" s="4" cm="1">
        <f t="array" ref="V329">_xll.SNL.Clients.Office.Excel.Functions.SPG($A329, "SP_TOTAL_REV", V$3)</f>
        <v>836320</v>
      </c>
      <c r="W329" s="4" cm="1">
        <f t="array" ref="W329">_xll.SNL.Clients.Office.Excel.Functions.SPG($A329, "SP_TOTAL_REV", W$3)</f>
        <v>848137</v>
      </c>
      <c r="X329" s="4" cm="1">
        <f t="array" ref="X329">_xll.SNL.Clients.Office.Excel.Functions.SPG($A329, "SP_TOTAL_REV", X$3)</f>
        <v>725230</v>
      </c>
      <c r="Y329" s="4" cm="1">
        <f t="array" ref="Y329">_xll.SNL.Clients.Office.Excel.Functions.SPG($A329, "SP_TOTAL_REV", Y$3)</f>
        <v>713011</v>
      </c>
      <c r="Z329" s="4" cm="1">
        <f t="array" ref="Z329">_xll.SNL.Clients.Office.Excel.Functions.SPG($A329, "SP_TOTAL_REV", Z$3)</f>
        <v>833539</v>
      </c>
    </row>
    <row r="330" spans="1:26" x14ac:dyDescent="0.3">
      <c r="A330" s="11" t="s">
        <v>1341</v>
      </c>
      <c r="B330" s="4" cm="1">
        <f t="array" ref="B330">_xll.SNL.Clients.Office.Excel.Functions.SPG($A330, "SP_TOTAL_REV", B$3)</f>
        <v>1051300</v>
      </c>
      <c r="C330" s="4" cm="1">
        <f t="array" ref="C330">_xll.SNL.Clients.Office.Excel.Functions.SPG($A330, "SP_TOTAL_REV", C$3)</f>
        <v>669100</v>
      </c>
      <c r="D330" s="4" cm="1">
        <f t="array" ref="D330">_xll.SNL.Clients.Office.Excel.Functions.SPG($A330, "SP_TOTAL_REV", D$3)</f>
        <v>293800</v>
      </c>
      <c r="E330" s="4" cm="1">
        <f t="array" ref="E330">_xll.SNL.Clients.Office.Excel.Functions.SPG($A330, "SP_TOTAL_REV", E$3)</f>
        <v>414100</v>
      </c>
      <c r="F330" s="4" cm="1">
        <f t="array" ref="F330">_xll.SNL.Clients.Office.Excel.Functions.SPG($A330, "SP_TOTAL_REV", F$3)</f>
        <v>1128500</v>
      </c>
      <c r="G330" s="4" cm="1">
        <f t="array" ref="G330">_xll.SNL.Clients.Office.Excel.Functions.SPG($A330, "SP_TOTAL_REV", G$3)</f>
        <v>756600</v>
      </c>
      <c r="H330" s="4" cm="1">
        <f t="array" ref="H330">_xll.SNL.Clients.Office.Excel.Functions.SPG($A330, "SP_TOTAL_REV", H$3)</f>
        <v>310400</v>
      </c>
      <c r="I330" s="4" cm="1">
        <f t="array" ref="I330">_xll.SNL.Clients.Office.Excel.Functions.SPG($A330, "SP_TOTAL_REV", I$3)</f>
        <v>418500</v>
      </c>
      <c r="J330" s="4" cm="1">
        <f t="array" ref="J330">_xll.SNL.Clients.Office.Excel.Functions.SPG($A330, "SP_TOTAL_REV", J$3)</f>
        <v>1123400</v>
      </c>
      <c r="K330" s="4" cm="1">
        <f t="array" ref="K330">_xll.SNL.Clients.Office.Excel.Functions.SPG($A330, "SP_TOTAL_REV", K$3)</f>
        <v>814000</v>
      </c>
      <c r="L330" s="4" cm="1">
        <f t="array" ref="L330">_xll.SNL.Clients.Office.Excel.Functions.SPG($A330, "SP_TOTAL_REV", L$3)</f>
        <v>314200</v>
      </c>
      <c r="M330" s="4" cm="1">
        <f t="array" ref="M330">_xll.SNL.Clients.Office.Excel.Functions.SPG($A330, "SP_TOTAL_REV", M$3)</f>
        <v>448000</v>
      </c>
      <c r="N330" s="4" cm="1">
        <f t="array" ref="N330">_xll.SNL.Clients.Office.Excel.Functions.SPG($A330, "SP_TOTAL_REV", N$3)</f>
        <v>880900</v>
      </c>
      <c r="O330" s="4" cm="1">
        <f t="array" ref="O330">_xll.SNL.Clients.Office.Excel.Functions.SPG($A330, "SP_TOTAL_REV", O$3)</f>
        <v>555400</v>
      </c>
      <c r="P330" s="4" cm="1">
        <f t="array" ref="P330">_xll.SNL.Clients.Office.Excel.Functions.SPG($A330, "SP_TOTAL_REV", P$3)</f>
        <v>290200</v>
      </c>
      <c r="Q330" s="4" cm="1">
        <f t="array" ref="Q330">_xll.SNL.Clients.Office.Excel.Functions.SPG($A330, "SP_TOTAL_REV", Q$3)</f>
        <v>327800</v>
      </c>
      <c r="R330" s="4" cm="1">
        <f t="array" ref="R330">_xll.SNL.Clients.Office.Excel.Functions.SPG($A330, "SP_TOTAL_REV", R$3)</f>
        <v>1104900</v>
      </c>
      <c r="S330" s="4" cm="1">
        <f t="array" ref="S330">_xll.SNL.Clients.Office.Excel.Functions.SPG($A330, "SP_TOTAL_REV", S$3)</f>
        <v>512600</v>
      </c>
      <c r="T330" s="4" cm="1">
        <f t="array" ref="T330">_xll.SNL.Clients.Office.Excel.Functions.SPG($A330, "SP_TOTAL_REV", T$3)</f>
        <v>251900</v>
      </c>
      <c r="U330" s="4" cm="1">
        <f t="array" ref="U330">_xll.SNL.Clients.Office.Excel.Functions.SPG($A330, "SP_TOTAL_REV", U$3)</f>
        <v>321100</v>
      </c>
      <c r="V330" s="4" cm="1">
        <f t="array" ref="V330">_xll.SNL.Clients.Office.Excel.Functions.SPG($A330, "SP_TOTAL_REV", V$3)</f>
        <v>715500</v>
      </c>
      <c r="W330" s="4" cm="1">
        <f t="array" ref="W330">_xll.SNL.Clients.Office.Excel.Functions.SPG($A330, "SP_TOTAL_REV", W$3)</f>
        <v>566900</v>
      </c>
      <c r="X330" s="4" cm="1">
        <f t="array" ref="X330">_xll.SNL.Clients.Office.Excel.Functions.SPG($A330, "SP_TOTAL_REV", X$3)</f>
        <v>225600</v>
      </c>
      <c r="Y330" s="4" cm="1">
        <f t="array" ref="Y330">_xll.SNL.Clients.Office.Excel.Functions.SPG($A330, "SP_TOTAL_REV", Y$3)</f>
        <v>321300</v>
      </c>
      <c r="Z330" s="4" cm="1">
        <f t="array" ref="Z330">_xll.SNL.Clients.Office.Excel.Functions.SPG($A330, "SP_TOTAL_REV", Z$3)</f>
        <v>803500</v>
      </c>
    </row>
    <row r="331" spans="1:26" x14ac:dyDescent="0.3">
      <c r="A331" s="11" t="s">
        <v>1342</v>
      </c>
      <c r="B331" s="4" cm="1">
        <f t="array" ref="B331">_xll.SNL.Clients.Office.Excel.Functions.SPG($A331, "SP_TOTAL_REV", B$3)</f>
        <v>2236436</v>
      </c>
      <c r="C331" s="4" cm="1">
        <f t="array" ref="C331">_xll.SNL.Clients.Office.Excel.Functions.SPG($A331, "SP_TOTAL_REV", C$3)</f>
        <v>1996228</v>
      </c>
      <c r="D331" s="4" cm="1">
        <f t="array" ref="D331">_xll.SNL.Clients.Office.Excel.Functions.SPG($A331, "SP_TOTAL_REV", D$3)</f>
        <v>1945735</v>
      </c>
      <c r="E331" s="4" cm="1">
        <f t="array" ref="E331">_xll.SNL.Clients.Office.Excel.Functions.SPG($A331, "SP_TOTAL_REV", E$3)</f>
        <v>1893519</v>
      </c>
      <c r="F331" s="4" cm="1">
        <f t="array" ref="F331">_xll.SNL.Clients.Office.Excel.Functions.SPG($A331, "SP_TOTAL_REV", F$3)</f>
        <v>1883808</v>
      </c>
      <c r="G331" s="4" cm="1">
        <f t="array" ref="G331">_xll.SNL.Clients.Office.Excel.Functions.SPG($A331, "SP_TOTAL_REV", G$3)</f>
        <v>1698545</v>
      </c>
      <c r="H331" s="4" cm="1">
        <f t="array" ref="H331">_xll.SNL.Clients.Office.Excel.Functions.SPG($A331, "SP_TOTAL_REV", H$3)</f>
        <v>1713282</v>
      </c>
      <c r="I331" s="4" cm="1">
        <f t="array" ref="I331">_xll.SNL.Clients.Office.Excel.Functions.SPG($A331, "SP_TOTAL_REV", I$3)</f>
        <v>1692247</v>
      </c>
      <c r="J331" s="4" cm="1">
        <f t="array" ref="J331">_xll.SNL.Clients.Office.Excel.Functions.SPG($A331, "SP_TOTAL_REV", J$3)</f>
        <v>1733310</v>
      </c>
      <c r="K331" s="4" cm="1">
        <f t="array" ref="K331">_xll.SNL.Clients.Office.Excel.Functions.SPG($A331, "SP_TOTAL_REV", K$3)</f>
        <v>1576554</v>
      </c>
      <c r="L331" s="4" cm="1">
        <f t="array" ref="L331">_xll.SNL.Clients.Office.Excel.Functions.SPG($A331, "SP_TOTAL_REV", L$3)</f>
        <v>1591026</v>
      </c>
      <c r="M331" s="4" cm="1">
        <f t="array" ref="M331">_xll.SNL.Clients.Office.Excel.Functions.SPG($A331, "SP_TOTAL_REV", M$3)</f>
        <v>1595482</v>
      </c>
      <c r="N331" s="4" cm="1">
        <f t="array" ref="N331">_xll.SNL.Clients.Office.Excel.Functions.SPG($A331, "SP_TOTAL_REV", N$3)</f>
        <v>1641161</v>
      </c>
      <c r="O331" s="4" cm="1">
        <f t="array" ref="O331">_xll.SNL.Clients.Office.Excel.Functions.SPG($A331, "SP_TOTAL_REV", O$3)</f>
        <v>1492796</v>
      </c>
      <c r="P331" s="4" cm="1">
        <f t="array" ref="P331">_xll.SNL.Clients.Office.Excel.Functions.SPG($A331, "SP_TOTAL_REV", P$3)</f>
        <v>1509633</v>
      </c>
      <c r="Q331" s="4" cm="1">
        <f t="array" ref="Q331">_xll.SNL.Clients.Office.Excel.Functions.SPG($A331, "SP_TOTAL_REV", Q$3)</f>
        <v>1521993</v>
      </c>
      <c r="R331" s="4" cm="1">
        <f t="array" ref="R331">_xll.SNL.Clients.Office.Excel.Functions.SPG($A331, "SP_TOTAL_REV", R$3)</f>
        <v>1575447</v>
      </c>
      <c r="S331" s="4" cm="1">
        <f t="array" ref="S331">_xll.SNL.Clients.Office.Excel.Functions.SPG($A331, "SP_TOTAL_REV", S$3)</f>
        <v>1601834</v>
      </c>
      <c r="T331" s="4" cm="1">
        <f t="array" ref="T331">_xll.SNL.Clients.Office.Excel.Functions.SPG($A331, "SP_TOTAL_REV", T$3)</f>
        <v>1577598</v>
      </c>
      <c r="U331" s="4" cm="1">
        <f t="array" ref="U331">_xll.SNL.Clients.Office.Excel.Functions.SPG($A331, "SP_TOTAL_REV", U$3)</f>
        <v>1642788</v>
      </c>
      <c r="V331" s="4" cm="1">
        <f t="array" ref="V331">_xll.SNL.Clients.Office.Excel.Functions.SPG($A331, "SP_TOTAL_REV", V$3)</f>
        <v>1646539</v>
      </c>
      <c r="W331" s="4" cm="1">
        <f t="array" ref="W331">_xll.SNL.Clients.Office.Excel.Functions.SPG($A331, "SP_TOTAL_REV", W$3)</f>
        <v>1364991</v>
      </c>
      <c r="X331" s="4" cm="1">
        <f t="array" ref="X331">_xll.SNL.Clients.Office.Excel.Functions.SPG($A331, "SP_TOTAL_REV", X$3)</f>
        <v>1440222</v>
      </c>
      <c r="Y331" s="4" cm="1">
        <f t="array" ref="Y331">_xll.SNL.Clients.Office.Excel.Functions.SPG($A331, "SP_TOTAL_REV", Y$3)</f>
        <v>1415736</v>
      </c>
      <c r="Z331" s="4" cm="1">
        <f t="array" ref="Z331">_xll.SNL.Clients.Office.Excel.Functions.SPG($A331, "SP_TOTAL_REV", Z$3)</f>
        <v>1413887</v>
      </c>
    </row>
    <row r="332" spans="1:26" x14ac:dyDescent="0.3">
      <c r="A332" s="11" t="s">
        <v>1343</v>
      </c>
      <c r="B332" s="4" cm="1">
        <f t="array" ref="B332">_xll.SNL.Clients.Office.Excel.Functions.SPG($A332, "SP_TOTAL_REV", B$3)</f>
        <v>205579</v>
      </c>
      <c r="C332" s="4" cm="1">
        <f t="array" ref="C332">_xll.SNL.Clients.Office.Excel.Functions.SPG($A332, "SP_TOTAL_REV", C$3)</f>
        <v>199330</v>
      </c>
      <c r="D332" s="4" cm="1">
        <f t="array" ref="D332">_xll.SNL.Clients.Office.Excel.Functions.SPG($A332, "SP_TOTAL_REV", D$3)</f>
        <v>190753</v>
      </c>
      <c r="E332" s="4" cm="1">
        <f t="array" ref="E332">_xll.SNL.Clients.Office.Excel.Functions.SPG($A332, "SP_TOTAL_REV", E$3)</f>
        <v>189791</v>
      </c>
      <c r="F332" s="4" cm="1">
        <f t="array" ref="F332">_xll.SNL.Clients.Office.Excel.Functions.SPG($A332, "SP_TOTAL_REV", F$3)</f>
        <v>187554</v>
      </c>
      <c r="G332" s="4" cm="1">
        <f t="array" ref="G332">_xll.SNL.Clients.Office.Excel.Functions.SPG($A332, "SP_TOTAL_REV", G$3)</f>
        <v>183322</v>
      </c>
      <c r="H332" s="4" cm="1">
        <f t="array" ref="H332">_xll.SNL.Clients.Office.Excel.Functions.SPG($A332, "SP_TOTAL_REV", H$3)</f>
        <v>179298</v>
      </c>
      <c r="I332" s="4" cm="1">
        <f t="array" ref="I332">_xll.SNL.Clients.Office.Excel.Functions.SPG($A332, "SP_TOTAL_REV", I$3)</f>
        <v>171711</v>
      </c>
      <c r="J332" s="4" cm="1">
        <f t="array" ref="J332">_xll.SNL.Clients.Office.Excel.Functions.SPG($A332, "SP_TOTAL_REV", J$3)</f>
        <v>173572</v>
      </c>
      <c r="K332" s="4" cm="1">
        <f t="array" ref="K332">_xll.SNL.Clients.Office.Excel.Functions.SPG($A332, "SP_TOTAL_REV", K$3)</f>
        <v>170351</v>
      </c>
      <c r="L332" s="4" cm="1">
        <f t="array" ref="L332">_xll.SNL.Clients.Office.Excel.Functions.SPG($A332, "SP_TOTAL_REV", L$3)</f>
        <v>166331</v>
      </c>
      <c r="M332" s="4" cm="1">
        <f t="array" ref="M332">_xll.SNL.Clients.Office.Excel.Functions.SPG($A332, "SP_TOTAL_REV", M$3)</f>
        <v>161523</v>
      </c>
      <c r="N332" s="4" cm="1">
        <f t="array" ref="N332">_xll.SNL.Clients.Office.Excel.Functions.SPG($A332, "SP_TOTAL_REV", N$3)</f>
        <v>159243</v>
      </c>
      <c r="O332" s="4" cm="1">
        <f t="array" ref="O332">_xll.SNL.Clients.Office.Excel.Functions.SPG($A332, "SP_TOTAL_REV", O$3)</f>
        <v>147652</v>
      </c>
      <c r="P332" s="4" cm="1">
        <f t="array" ref="P332">_xll.SNL.Clients.Office.Excel.Functions.SPG($A332, "SP_TOTAL_REV", P$3)</f>
        <v>142144</v>
      </c>
      <c r="Q332" s="4" cm="1">
        <f t="array" ref="Q332">_xll.SNL.Clients.Office.Excel.Functions.SPG($A332, "SP_TOTAL_REV", Q$3)</f>
        <v>138457</v>
      </c>
      <c r="R332" s="4" cm="1">
        <f t="array" ref="R332">_xll.SNL.Clients.Office.Excel.Functions.SPG($A332, "SP_TOTAL_REV", R$3)</f>
        <v>134027</v>
      </c>
      <c r="S332" s="4" cm="1">
        <f t="array" ref="S332">_xll.SNL.Clients.Office.Excel.Functions.SPG($A332, "SP_TOTAL_REV", S$3)</f>
        <v>129997</v>
      </c>
      <c r="T332" s="4" cm="1">
        <f t="array" ref="T332">_xll.SNL.Clients.Office.Excel.Functions.SPG($A332, "SP_TOTAL_REV", T$3)</f>
        <v>117460</v>
      </c>
      <c r="U332" s="4" cm="1">
        <f t="array" ref="U332">_xll.SNL.Clients.Office.Excel.Functions.SPG($A332, "SP_TOTAL_REV", U$3)</f>
        <v>117773</v>
      </c>
      <c r="V332" s="4" cm="1">
        <f t="array" ref="V332">_xll.SNL.Clients.Office.Excel.Functions.SPG($A332, "SP_TOTAL_REV", V$3)</f>
        <v>118627</v>
      </c>
      <c r="W332" s="4" cm="1">
        <f t="array" ref="W332">_xll.SNL.Clients.Office.Excel.Functions.SPG($A332, "SP_TOTAL_REV", W$3)</f>
        <v>111238</v>
      </c>
      <c r="X332" s="4" cm="1">
        <f t="array" ref="X332">_xll.SNL.Clients.Office.Excel.Functions.SPG($A332, "SP_TOTAL_REV", X$3)</f>
        <v>102433</v>
      </c>
      <c r="Y332" s="4" cm="1">
        <f t="array" ref="Y332">_xll.SNL.Clients.Office.Excel.Functions.SPG($A332, "SP_TOTAL_REV", Y$3)</f>
        <v>96648</v>
      </c>
      <c r="Z332" s="4" cm="1">
        <f t="array" ref="Z332">_xll.SNL.Clients.Office.Excel.Functions.SPG($A332, "SP_TOTAL_REV", Z$3)</f>
        <v>95718</v>
      </c>
    </row>
    <row r="333" spans="1:26" x14ac:dyDescent="0.3">
      <c r="A333" s="11" t="s">
        <v>1344</v>
      </c>
      <c r="B333" s="4" cm="1">
        <f t="array" ref="B333">_xll.SNL.Clients.Office.Excel.Functions.SPG($A333, "SP_TOTAL_REV", B$3)</f>
        <v>211933</v>
      </c>
      <c r="C333" s="4" cm="1">
        <f t="array" ref="C333">_xll.SNL.Clients.Office.Excel.Functions.SPG($A333, "SP_TOTAL_REV", C$3)</f>
        <v>238384</v>
      </c>
      <c r="D333" s="4" cm="1">
        <f t="array" ref="D333">_xll.SNL.Clients.Office.Excel.Functions.SPG($A333, "SP_TOTAL_REV", D$3)</f>
        <v>247577</v>
      </c>
      <c r="E333" s="4" cm="1">
        <f t="array" ref="E333">_xll.SNL.Clients.Office.Excel.Functions.SPG($A333, "SP_TOTAL_REV", E$3)</f>
        <v>241495</v>
      </c>
      <c r="F333" s="4" cm="1">
        <f t="array" ref="F333">_xll.SNL.Clients.Office.Excel.Functions.SPG($A333, "SP_TOTAL_REV", F$3)</f>
        <v>315872</v>
      </c>
      <c r="G333" s="4" cm="1">
        <f t="array" ref="G333">_xll.SNL.Clients.Office.Excel.Functions.SPG($A333, "SP_TOTAL_REV", G$3)</f>
        <v>242744</v>
      </c>
      <c r="H333" s="4" cm="1">
        <f t="array" ref="H333">_xll.SNL.Clients.Office.Excel.Functions.SPG($A333, "SP_TOTAL_REV", H$3)</f>
        <v>192293</v>
      </c>
      <c r="I333" s="4" cm="1">
        <f t="array" ref="I333">_xll.SNL.Clients.Office.Excel.Functions.SPG($A333, "SP_TOTAL_REV", I$3)</f>
        <v>444819</v>
      </c>
      <c r="J333" s="4" cm="1">
        <f t="array" ref="J333">_xll.SNL.Clients.Office.Excel.Functions.SPG($A333, "SP_TOTAL_REV", J$3)</f>
        <v>201068</v>
      </c>
      <c r="K333" s="4" cm="1">
        <f t="array" ref="K333">_xll.SNL.Clients.Office.Excel.Functions.SPG($A333, "SP_TOTAL_REV", K$3)</f>
        <v>291384</v>
      </c>
      <c r="L333" s="4" cm="1">
        <f t="array" ref="L333">_xll.SNL.Clients.Office.Excel.Functions.SPG($A333, "SP_TOTAL_REV", L$3)</f>
        <v>289519</v>
      </c>
      <c r="M333" s="4" cm="1">
        <f t="array" ref="M333">_xll.SNL.Clients.Office.Excel.Functions.SPG($A333, "SP_TOTAL_REV", M$3)</f>
        <v>393591</v>
      </c>
      <c r="N333" s="4" cm="1">
        <f t="array" ref="N333">_xll.SNL.Clients.Office.Excel.Functions.SPG($A333, "SP_TOTAL_REV", N$3)</f>
        <v>500059</v>
      </c>
      <c r="O333" s="4" cm="1">
        <f t="array" ref="O333">_xll.SNL.Clients.Office.Excel.Functions.SPG($A333, "SP_TOTAL_REV", O$3)</f>
        <v>292908</v>
      </c>
      <c r="P333" s="4" cm="1">
        <f t="array" ref="P333">_xll.SNL.Clients.Office.Excel.Functions.SPG($A333, "SP_TOTAL_REV", P$3)</f>
        <v>264309</v>
      </c>
      <c r="Q333" s="4" cm="1">
        <f t="array" ref="Q333">_xll.SNL.Clients.Office.Excel.Functions.SPG($A333, "SP_TOTAL_REV", Q$3)</f>
        <v>240499</v>
      </c>
      <c r="R333" s="4" cm="1">
        <f t="array" ref="R333">_xll.SNL.Clients.Office.Excel.Functions.SPG($A333, "SP_TOTAL_REV", R$3)</f>
        <v>254777</v>
      </c>
      <c r="S333" s="4" cm="1">
        <f t="array" ref="S333">_xll.SNL.Clients.Office.Excel.Functions.SPG($A333, "SP_TOTAL_REV", S$3)</f>
        <v>258452</v>
      </c>
      <c r="T333" s="4" cm="1">
        <f t="array" ref="T333">_xll.SNL.Clients.Office.Excel.Functions.SPG($A333, "SP_TOTAL_REV", T$3)</f>
        <v>292754</v>
      </c>
      <c r="U333" s="4" cm="1">
        <f t="array" ref="U333">_xll.SNL.Clients.Office.Excel.Functions.SPG($A333, "SP_TOTAL_REV", U$3)</f>
        <v>274609</v>
      </c>
      <c r="V333" s="4" cm="1">
        <f t="array" ref="V333">_xll.SNL.Clients.Office.Excel.Functions.SPG($A333, "SP_TOTAL_REV", V$3)</f>
        <v>108762</v>
      </c>
      <c r="W333" s="4" cm="1">
        <f t="array" ref="W333">_xll.SNL.Clients.Office.Excel.Functions.SPG($A333, "SP_TOTAL_REV", W$3)</f>
        <v>340411</v>
      </c>
      <c r="X333" s="4" cm="1">
        <f t="array" ref="X333">_xll.SNL.Clients.Office.Excel.Functions.SPG($A333, "SP_TOTAL_REV", X$3)</f>
        <v>289226</v>
      </c>
      <c r="Y333" s="4" cm="1">
        <f t="array" ref="Y333">_xll.SNL.Clients.Office.Excel.Functions.SPG($A333, "SP_TOTAL_REV", Y$3)</f>
        <v>262138</v>
      </c>
      <c r="Z333" s="4" cm="1">
        <f t="array" ref="Z333">_xll.SNL.Clients.Office.Excel.Functions.SPG($A333, "SP_TOTAL_REV", Z$3)</f>
        <v>198757</v>
      </c>
    </row>
    <row r="334" spans="1:26" x14ac:dyDescent="0.3">
      <c r="A334" s="11" t="s">
        <v>1345</v>
      </c>
      <c r="B334" s="4" cm="1">
        <f t="array" ref="B334">_xll.SNL.Clients.Office.Excel.Functions.SPG($A334, "SP_TOTAL_REV", B$3)</f>
        <v>1255469</v>
      </c>
      <c r="C334" s="4" cm="1">
        <f t="array" ref="C334">_xll.SNL.Clients.Office.Excel.Functions.SPG($A334, "SP_TOTAL_REV", C$3)</f>
        <v>1364682</v>
      </c>
      <c r="D334" s="4" cm="1">
        <f t="array" ref="D334">_xll.SNL.Clients.Office.Excel.Functions.SPG($A334, "SP_TOTAL_REV", D$3)</f>
        <v>1224668</v>
      </c>
      <c r="E334" s="4" cm="1">
        <f t="array" ref="E334">_xll.SNL.Clients.Office.Excel.Functions.SPG($A334, "SP_TOTAL_REV", E$3)</f>
        <v>1217932</v>
      </c>
      <c r="F334" s="4" cm="1">
        <f t="array" ref="F334">_xll.SNL.Clients.Office.Excel.Functions.SPG($A334, "SP_TOTAL_REV", F$3)</f>
        <v>1163038</v>
      </c>
      <c r="G334" s="4" cm="1">
        <f t="array" ref="G334">_xll.SNL.Clients.Office.Excel.Functions.SPG($A334, "SP_TOTAL_REV", G$3)</f>
        <v>1146379</v>
      </c>
      <c r="H334" s="4" cm="1">
        <f t="array" ref="H334">_xll.SNL.Clients.Office.Excel.Functions.SPG($A334, "SP_TOTAL_REV", H$3)</f>
        <v>1045051</v>
      </c>
      <c r="I334" s="4" cm="1">
        <f t="array" ref="I334">_xll.SNL.Clients.Office.Excel.Functions.SPG($A334, "SP_TOTAL_REV", I$3)</f>
        <v>1050721</v>
      </c>
      <c r="J334" s="4" cm="1">
        <f t="array" ref="J334">_xll.SNL.Clients.Office.Excel.Functions.SPG($A334, "SP_TOTAL_REV", J$3)</f>
        <v>1106793</v>
      </c>
      <c r="K334" s="4" cm="1">
        <f t="array" ref="K334">_xll.SNL.Clients.Office.Excel.Functions.SPG($A334, "SP_TOTAL_REV", K$3)</f>
        <v>1121647</v>
      </c>
      <c r="L334" s="4" cm="1">
        <f t="array" ref="L334">_xll.SNL.Clients.Office.Excel.Functions.SPG($A334, "SP_TOTAL_REV", L$3)</f>
        <v>1045139</v>
      </c>
      <c r="M334" s="4" cm="1">
        <f t="array" ref="M334">_xll.SNL.Clients.Office.Excel.Functions.SPG($A334, "SP_TOTAL_REV", M$3)</f>
        <v>1108126</v>
      </c>
      <c r="N334" s="4" cm="1">
        <f t="array" ref="N334">_xll.SNL.Clients.Office.Excel.Functions.SPG($A334, "SP_TOTAL_REV", N$3)</f>
        <v>1116527</v>
      </c>
      <c r="O334" s="4" cm="1">
        <f t="array" ref="O334">_xll.SNL.Clients.Office.Excel.Functions.SPG($A334, "SP_TOTAL_REV", O$3)</f>
        <v>1304225</v>
      </c>
      <c r="P334" s="4" cm="1">
        <f t="array" ref="P334">_xll.SNL.Clients.Office.Excel.Functions.SPG($A334, "SP_TOTAL_REV", P$3)</f>
        <v>1144938</v>
      </c>
      <c r="Q334" s="4" cm="1">
        <f t="array" ref="Q334">_xll.SNL.Clients.Office.Excel.Functions.SPG($A334, "SP_TOTAL_REV", Q$3)</f>
        <v>1153136</v>
      </c>
      <c r="R334" s="4" cm="1">
        <f t="array" ref="R334">_xll.SNL.Clients.Office.Excel.Functions.SPG($A334, "SP_TOTAL_REV", R$3)</f>
        <v>1134789</v>
      </c>
      <c r="S334" s="4" cm="1">
        <f t="array" ref="S334">_xll.SNL.Clients.Office.Excel.Functions.SPG($A334, "SP_TOTAL_REV", S$3)</f>
        <v>1059910</v>
      </c>
      <c r="T334" s="4" cm="1">
        <f t="array" ref="T334">_xll.SNL.Clients.Office.Excel.Functions.SPG($A334, "SP_TOTAL_REV", T$3)</f>
        <v>883300</v>
      </c>
      <c r="U334" s="4" cm="1">
        <f t="array" ref="U334">_xll.SNL.Clients.Office.Excel.Functions.SPG($A334, "SP_TOTAL_REV", U$3)</f>
        <v>895817</v>
      </c>
      <c r="V334" s="4" cm="1">
        <f t="array" ref="V334">_xll.SNL.Clients.Office.Excel.Functions.SPG($A334, "SP_TOTAL_REV", V$3)</f>
        <v>913034</v>
      </c>
      <c r="W334" s="4" cm="1">
        <f t="array" ref="W334">_xll.SNL.Clients.Office.Excel.Functions.SPG($A334, "SP_TOTAL_REV", W$3)</f>
        <v>944251</v>
      </c>
      <c r="X334" s="4" cm="1">
        <f t="array" ref="X334">_xll.SNL.Clients.Office.Excel.Functions.SPG($A334, "SP_TOTAL_REV", X$3)</f>
        <v>821572</v>
      </c>
      <c r="Y334" s="4" cm="1">
        <f t="array" ref="Y334">_xll.SNL.Clients.Office.Excel.Functions.SPG($A334, "SP_TOTAL_REV", Y$3)</f>
        <v>800787</v>
      </c>
      <c r="Z334" s="4" cm="1">
        <f t="array" ref="Z334">_xll.SNL.Clients.Office.Excel.Functions.SPG($A334, "SP_TOTAL_REV", Z$3)</f>
        <v>770420</v>
      </c>
    </row>
    <row r="335" spans="1:26" x14ac:dyDescent="0.3">
      <c r="A335" s="11" t="s">
        <v>1346</v>
      </c>
      <c r="B335" s="4" cm="1">
        <f t="array" ref="B335">_xll.SNL.Clients.Office.Excel.Functions.SPG($A335, "SP_TOTAL_REV", B$3)</f>
        <v>266600</v>
      </c>
      <c r="C335" s="4" cm="1">
        <f t="array" ref="C335">_xll.SNL.Clients.Office.Excel.Functions.SPG($A335, "SP_TOTAL_REV", C$3)</f>
        <v>267200</v>
      </c>
      <c r="D335" s="4" cm="1">
        <f t="array" ref="D335">_xll.SNL.Clients.Office.Excel.Functions.SPG($A335, "SP_TOTAL_REV", D$3)</f>
        <v>257700</v>
      </c>
      <c r="E335" s="4" cm="1">
        <f t="array" ref="E335">_xll.SNL.Clients.Office.Excel.Functions.SPG($A335, "SP_TOTAL_REV", E$3)</f>
        <v>247400</v>
      </c>
      <c r="F335" s="4" cm="1">
        <f t="array" ref="F335">_xll.SNL.Clients.Office.Excel.Functions.SPG($A335, "SP_TOTAL_REV", F$3)</f>
        <v>237300</v>
      </c>
      <c r="G335" s="4" cm="1">
        <f t="array" ref="G335">_xll.SNL.Clients.Office.Excel.Functions.SPG($A335, "SP_TOTAL_REV", G$3)</f>
        <v>237000</v>
      </c>
      <c r="H335" s="4" cm="1">
        <f t="array" ref="H335">_xll.SNL.Clients.Office.Excel.Functions.SPG($A335, "SP_TOTAL_REV", H$3)</f>
        <v>237700</v>
      </c>
      <c r="I335" s="4" cm="1">
        <f t="array" ref="I335">_xll.SNL.Clients.Office.Excel.Functions.SPG($A335, "SP_TOTAL_REV", I$3)</f>
        <v>227300</v>
      </c>
      <c r="J335" s="4" cm="1">
        <f t="array" ref="J335">_xll.SNL.Clients.Office.Excel.Functions.SPG($A335, "SP_TOTAL_REV", J$3)</f>
        <v>326600</v>
      </c>
      <c r="K335" s="4" cm="1">
        <f t="array" ref="K335">_xll.SNL.Clients.Office.Excel.Functions.SPG($A335, "SP_TOTAL_REV", K$3)</f>
        <v>353100</v>
      </c>
      <c r="L335" s="4" cm="1">
        <f t="array" ref="L335">_xll.SNL.Clients.Office.Excel.Functions.SPG($A335, "SP_TOTAL_REV", L$3)</f>
        <v>448100</v>
      </c>
      <c r="M335" s="4" cm="1">
        <f t="array" ref="M335">_xll.SNL.Clients.Office.Excel.Functions.SPG($A335, "SP_TOTAL_REV", M$3)</f>
        <v>476400</v>
      </c>
      <c r="N335" s="4" cm="1">
        <f t="array" ref="N335">_xll.SNL.Clients.Office.Excel.Functions.SPG($A335, "SP_TOTAL_REV", N$3)</f>
        <v>470100</v>
      </c>
      <c r="O335" s="4" cm="1">
        <f t="array" ref="O335">_xll.SNL.Clients.Office.Excel.Functions.SPG($A335, "SP_TOTAL_REV", O$3)</f>
        <v>420500</v>
      </c>
      <c r="P335" s="4" cm="1">
        <f t="array" ref="P335">_xll.SNL.Clients.Office.Excel.Functions.SPG($A335, "SP_TOTAL_REV", P$3)</f>
        <v>372700</v>
      </c>
      <c r="Q335" s="4" cm="1">
        <f t="array" ref="Q335">_xll.SNL.Clients.Office.Excel.Functions.SPG($A335, "SP_TOTAL_REV", Q$3)</f>
        <v>327800</v>
      </c>
      <c r="R335" s="4" cm="1">
        <f t="array" ref="R335">_xll.SNL.Clients.Office.Excel.Functions.SPG($A335, "SP_TOTAL_REV", R$3)</f>
        <v>325800</v>
      </c>
      <c r="S335" s="4" cm="1">
        <f t="array" ref="S335">_xll.SNL.Clients.Office.Excel.Functions.SPG($A335, "SP_TOTAL_REV", S$3)</f>
        <v>357600</v>
      </c>
      <c r="T335" s="4" cm="1">
        <f t="array" ref="T335">_xll.SNL.Clients.Office.Excel.Functions.SPG($A335, "SP_TOTAL_REV", T$3)</f>
        <v>328400</v>
      </c>
      <c r="U335" s="4" cm="1">
        <f t="array" ref="U335">_xll.SNL.Clients.Office.Excel.Functions.SPG($A335, "SP_TOTAL_REV", U$3)</f>
        <v>277600</v>
      </c>
      <c r="V335" s="4" cm="1">
        <f t="array" ref="V335">_xll.SNL.Clients.Office.Excel.Functions.SPG($A335, "SP_TOTAL_REV", V$3)</f>
        <v>328100</v>
      </c>
      <c r="W335" s="4" cm="1">
        <f t="array" ref="W335">_xll.SNL.Clients.Office.Excel.Functions.SPG($A335, "SP_TOTAL_REV", W$3)</f>
        <v>388300</v>
      </c>
      <c r="X335" s="4" cm="1">
        <f t="array" ref="X335">_xll.SNL.Clients.Office.Excel.Functions.SPG($A335, "SP_TOTAL_REV", X$3)</f>
        <v>339900</v>
      </c>
      <c r="Y335" s="4" cm="1">
        <f t="array" ref="Y335">_xll.SNL.Clients.Office.Excel.Functions.SPG($A335, "SP_TOTAL_REV", Y$3)</f>
        <v>295100</v>
      </c>
      <c r="Z335" s="4" cm="1">
        <f t="array" ref="Z335">_xll.SNL.Clients.Office.Excel.Functions.SPG($A335, "SP_TOTAL_REV", Z$3)</f>
        <v>334000</v>
      </c>
    </row>
    <row r="336" spans="1:26" x14ac:dyDescent="0.3">
      <c r="A336" s="11" t="s">
        <v>1347</v>
      </c>
      <c r="B336" s="4" cm="1">
        <f t="array" ref="B336">_xll.SNL.Clients.Office.Excel.Functions.SPG($A336, "SP_TOTAL_REV", B$3)</f>
        <v>570850</v>
      </c>
      <c r="C336" s="4" cm="1">
        <f t="array" ref="C336">_xll.SNL.Clients.Office.Excel.Functions.SPG($A336, "SP_TOTAL_REV", C$3)</f>
        <v>581299</v>
      </c>
      <c r="D336" s="4" cm="1">
        <f t="array" ref="D336">_xll.SNL.Clients.Office.Excel.Functions.SPG($A336, "SP_TOTAL_REV", D$3)</f>
        <v>564720</v>
      </c>
      <c r="E336" s="4" cm="1">
        <f t="array" ref="E336">_xll.SNL.Clients.Office.Excel.Functions.SPG($A336, "SP_TOTAL_REV", E$3)</f>
        <v>562807</v>
      </c>
      <c r="F336" s="4" cm="1">
        <f t="array" ref="F336">_xll.SNL.Clients.Office.Excel.Functions.SPG($A336, "SP_TOTAL_REV", F$3)</f>
        <v>537734</v>
      </c>
      <c r="G336" s="4" cm="1">
        <f t="array" ref="G336">_xll.SNL.Clients.Office.Excel.Functions.SPG($A336, "SP_TOTAL_REV", G$3)</f>
        <v>488682</v>
      </c>
      <c r="H336" s="4" cm="1">
        <f t="array" ref="H336">_xll.SNL.Clients.Office.Excel.Functions.SPG($A336, "SP_TOTAL_REV", H$3)</f>
        <v>548369</v>
      </c>
      <c r="I336" s="4" cm="1">
        <f t="array" ref="I336">_xll.SNL.Clients.Office.Excel.Functions.SPG($A336, "SP_TOTAL_REV", I$3)</f>
        <v>567807</v>
      </c>
      <c r="J336" s="4" cm="1">
        <f t="array" ref="J336">_xll.SNL.Clients.Office.Excel.Functions.SPG($A336, "SP_TOTAL_REV", J$3)</f>
        <v>600751</v>
      </c>
      <c r="K336" s="4" cm="1">
        <f t="array" ref="K336">_xll.SNL.Clients.Office.Excel.Functions.SPG($A336, "SP_TOTAL_REV", K$3)</f>
        <v>603784</v>
      </c>
      <c r="L336" s="4" cm="1">
        <f t="array" ref="L336">_xll.SNL.Clients.Office.Excel.Functions.SPG($A336, "SP_TOTAL_REV", L$3)</f>
        <v>582217</v>
      </c>
      <c r="M336" s="4" cm="1">
        <f t="array" ref="M336">_xll.SNL.Clients.Office.Excel.Functions.SPG($A336, "SP_TOTAL_REV", M$3)</f>
        <v>522654</v>
      </c>
      <c r="N336" s="4" cm="1">
        <f t="array" ref="N336">_xll.SNL.Clients.Office.Excel.Functions.SPG($A336, "SP_TOTAL_REV", N$3)</f>
        <v>497582</v>
      </c>
      <c r="O336" s="4" cm="1">
        <f t="array" ref="O336">_xll.SNL.Clients.Office.Excel.Functions.SPG($A336, "SP_TOTAL_REV", O$3)</f>
        <v>501382</v>
      </c>
      <c r="P336" s="4" cm="1">
        <f t="array" ref="P336">_xll.SNL.Clients.Office.Excel.Functions.SPG($A336, "SP_TOTAL_REV", P$3)</f>
        <v>499872</v>
      </c>
      <c r="Q336" s="4" cm="1">
        <f t="array" ref="Q336">_xll.SNL.Clients.Office.Excel.Functions.SPG($A336, "SP_TOTAL_REV", Q$3)</f>
        <v>488947</v>
      </c>
      <c r="R336" s="4" cm="1">
        <f t="array" ref="R336">_xll.SNL.Clients.Office.Excel.Functions.SPG($A336, "SP_TOTAL_REV", R$3)</f>
        <v>484813</v>
      </c>
      <c r="S336" s="4" cm="1">
        <f t="array" ref="S336">_xll.SNL.Clients.Office.Excel.Functions.SPG($A336, "SP_TOTAL_REV", S$3)</f>
        <v>500693</v>
      </c>
      <c r="T336" s="4" cm="1">
        <f t="array" ref="T336">_xll.SNL.Clients.Office.Excel.Functions.SPG($A336, "SP_TOTAL_REV", T$3)</f>
        <v>491401</v>
      </c>
      <c r="U336" s="4" cm="1">
        <f t="array" ref="U336">_xll.SNL.Clients.Office.Excel.Functions.SPG($A336, "SP_TOTAL_REV", U$3)</f>
        <v>550050</v>
      </c>
      <c r="V336" s="4" cm="1">
        <f t="array" ref="V336">_xll.SNL.Clients.Office.Excel.Functions.SPG($A336, "SP_TOTAL_REV", V$3)</f>
        <v>477117</v>
      </c>
      <c r="W336" s="4" cm="1">
        <f t="array" ref="W336">_xll.SNL.Clients.Office.Excel.Functions.SPG($A336, "SP_TOTAL_REV", W$3)</f>
        <v>497224</v>
      </c>
      <c r="X336" s="4" cm="1">
        <f t="array" ref="X336">_xll.SNL.Clients.Office.Excel.Functions.SPG($A336, "SP_TOTAL_REV", X$3)</f>
        <v>490857</v>
      </c>
      <c r="Y336" s="4" cm="1">
        <f t="array" ref="Y336">_xll.SNL.Clients.Office.Excel.Functions.SPG($A336, "SP_TOTAL_REV", Y$3)</f>
        <v>487069</v>
      </c>
      <c r="Z336" s="4" cm="1">
        <f t="array" ref="Z336">_xll.SNL.Clients.Office.Excel.Functions.SPG($A336, "SP_TOTAL_REV", Z$3)</f>
        <v>476553</v>
      </c>
    </row>
    <row r="337" spans="1:26" x14ac:dyDescent="0.3">
      <c r="A337" s="11" t="s">
        <v>1348</v>
      </c>
      <c r="B337" s="4" cm="1">
        <f t="array" ref="B337">_xll.SNL.Clients.Office.Excel.Functions.SPG($A337, "SP_TOTAL_REV", B$3)</f>
        <v>1896019</v>
      </c>
      <c r="C337" s="4" cm="1">
        <f t="array" ref="C337">_xll.SNL.Clients.Office.Excel.Functions.SPG($A337, "SP_TOTAL_REV", C$3)</f>
        <v>2356489</v>
      </c>
      <c r="D337" s="4" cm="1">
        <f t="array" ref="D337">_xll.SNL.Clients.Office.Excel.Functions.SPG($A337, "SP_TOTAL_REV", D$3)</f>
        <v>2120842</v>
      </c>
      <c r="E337" s="4" cm="1">
        <f t="array" ref="E337">_xll.SNL.Clients.Office.Excel.Functions.SPG($A337, "SP_TOTAL_REV", E$3)</f>
        <v>1991053</v>
      </c>
      <c r="F337" s="4" cm="1">
        <f t="array" ref="F337">_xll.SNL.Clients.Office.Excel.Functions.SPG($A337, "SP_TOTAL_REV", F$3)</f>
        <v>1699752</v>
      </c>
      <c r="G337" s="4" cm="1">
        <f t="array" ref="G337">_xll.SNL.Clients.Office.Excel.Functions.SPG($A337, "SP_TOTAL_REV", G$3)</f>
        <v>2019865</v>
      </c>
      <c r="H337" s="4" cm="1">
        <f t="array" ref="H337">_xll.SNL.Clients.Office.Excel.Functions.SPG($A337, "SP_TOTAL_REV", H$3)</f>
        <v>1675545</v>
      </c>
      <c r="I337" s="4" cm="1">
        <f t="array" ref="I337">_xll.SNL.Clients.Office.Excel.Functions.SPG($A337, "SP_TOTAL_REV", I$3)</f>
        <v>2060564</v>
      </c>
      <c r="J337" s="4" cm="1">
        <f t="array" ref="J337">_xll.SNL.Clients.Office.Excel.Functions.SPG($A337, "SP_TOTAL_REV", J$3)</f>
        <v>1661857</v>
      </c>
      <c r="K337" s="4" cm="1">
        <f t="array" ref="K337">_xll.SNL.Clients.Office.Excel.Functions.SPG($A337, "SP_TOTAL_REV", K$3)</f>
        <v>2492126</v>
      </c>
      <c r="L337" s="4" cm="1">
        <f t="array" ref="L337">_xll.SNL.Clients.Office.Excel.Functions.SPG($A337, "SP_TOTAL_REV", L$3)</f>
        <v>2034644</v>
      </c>
      <c r="M337" s="4" cm="1">
        <f t="array" ref="M337">_xll.SNL.Clients.Office.Excel.Functions.SPG($A337, "SP_TOTAL_REV", M$3)</f>
        <v>1995023</v>
      </c>
      <c r="N337" s="4" cm="1">
        <f t="array" ref="N337">_xll.SNL.Clients.Office.Excel.Functions.SPG($A337, "SP_TOTAL_REV", N$3)</f>
        <v>1703124</v>
      </c>
      <c r="O337" s="4" cm="1">
        <f t="array" ref="O337">_xll.SNL.Clients.Office.Excel.Functions.SPG($A337, "SP_TOTAL_REV", O$3)</f>
        <v>2505422</v>
      </c>
      <c r="P337" s="4" cm="1">
        <f t="array" ref="P337">_xll.SNL.Clients.Office.Excel.Functions.SPG($A337, "SP_TOTAL_REV", P$3)</f>
        <v>1858751</v>
      </c>
      <c r="Q337" s="4" cm="1">
        <f t="array" ref="Q337">_xll.SNL.Clients.Office.Excel.Functions.SPG($A337, "SP_TOTAL_REV", Q$3)</f>
        <v>1719280</v>
      </c>
      <c r="R337" s="4" cm="1">
        <f t="array" ref="R337">_xll.SNL.Clients.Office.Excel.Functions.SPG($A337, "SP_TOTAL_REV", R$3)</f>
        <v>1417812</v>
      </c>
      <c r="S337" s="4" cm="1">
        <f t="array" ref="S337">_xll.SNL.Clients.Office.Excel.Functions.SPG($A337, "SP_TOTAL_REV", S$3)</f>
        <v>1557502</v>
      </c>
      <c r="T337" s="4" cm="1">
        <f t="array" ref="T337">_xll.SNL.Clients.Office.Excel.Functions.SPG($A337, "SP_TOTAL_REV", T$3)</f>
        <v>1699434</v>
      </c>
      <c r="U337" s="4" cm="1">
        <f t="array" ref="U337">_xll.SNL.Clients.Office.Excel.Functions.SPG($A337, "SP_TOTAL_REV", U$3)</f>
        <v>1526685</v>
      </c>
      <c r="V337" s="4" cm="1">
        <f t="array" ref="V337">_xll.SNL.Clients.Office.Excel.Functions.SPG($A337, "SP_TOTAL_REV", V$3)</f>
        <v>1345699</v>
      </c>
      <c r="W337" s="4" cm="1">
        <f t="array" ref="W337">_xll.SNL.Clients.Office.Excel.Functions.SPG($A337, "SP_TOTAL_REV", W$3)</f>
        <v>1466436</v>
      </c>
      <c r="X337" s="4" cm="1">
        <f t="array" ref="X337">_xll.SNL.Clients.Office.Excel.Functions.SPG($A337, "SP_TOTAL_REV", X$3)</f>
        <v>1105105</v>
      </c>
      <c r="Y337" s="4" cm="1">
        <f t="array" ref="Y337">_xll.SNL.Clients.Office.Excel.Functions.SPG($A337, "SP_TOTAL_REV", Y$3)</f>
        <v>1265426</v>
      </c>
      <c r="Z337" s="4" cm="1">
        <f t="array" ref="Z337">_xll.SNL.Clients.Office.Excel.Functions.SPG($A337, "SP_TOTAL_REV", Z$3)</f>
        <v>925092</v>
      </c>
    </row>
    <row r="338" spans="1:26" x14ac:dyDescent="0.3">
      <c r="A338" s="11" t="s">
        <v>1349</v>
      </c>
      <c r="B338" s="4" cm="1">
        <f t="array" ref="B338">_xll.SNL.Clients.Office.Excel.Functions.SPG($A338, "SP_TOTAL_REV", B$3)</f>
        <v>14531707</v>
      </c>
      <c r="C338" s="4" cm="1">
        <f t="array" ref="C338">_xll.SNL.Clients.Office.Excel.Functions.SPG($A338, "SP_TOTAL_REV", C$3)</f>
        <v>15844563</v>
      </c>
      <c r="D338" s="4" cm="1">
        <f t="array" ref="D338">_xll.SNL.Clients.Office.Excel.Functions.SPG($A338, "SP_TOTAL_REV", D$3)</f>
        <v>14684712</v>
      </c>
      <c r="E338" s="4" cm="1">
        <f t="array" ref="E338">_xll.SNL.Clients.Office.Excel.Functions.SPG($A338, "SP_TOTAL_REV", E$3)</f>
        <v>13947908</v>
      </c>
      <c r="F338" s="4" cm="1">
        <f t="array" ref="F338">_xll.SNL.Clients.Office.Excel.Functions.SPG($A338, "SP_TOTAL_REV", F$3)</f>
        <v>13975253</v>
      </c>
      <c r="G338" s="4" cm="1">
        <f t="array" ref="G338">_xll.SNL.Clients.Office.Excel.Functions.SPG($A338, "SP_TOTAL_REV", G$3)</f>
        <v>14407306</v>
      </c>
      <c r="H338" s="4" cm="1">
        <f t="array" ref="H338">_xll.SNL.Clients.Office.Excel.Functions.SPG($A338, "SP_TOTAL_REV", H$3)</f>
        <v>13960615</v>
      </c>
      <c r="I338" s="4" cm="1">
        <f t="array" ref="I338">_xll.SNL.Clients.Office.Excel.Functions.SPG($A338, "SP_TOTAL_REV", I$3)</f>
        <v>14062124</v>
      </c>
      <c r="J338" s="4" cm="1">
        <f t="array" ref="J338">_xll.SNL.Clients.Office.Excel.Functions.SPG($A338, "SP_TOTAL_REV", J$3)</f>
        <v>15125371</v>
      </c>
      <c r="K338" s="4" cm="1">
        <f t="array" ref="K338">_xll.SNL.Clients.Office.Excel.Functions.SPG($A338, "SP_TOTAL_REV", K$3)</f>
        <v>16247957</v>
      </c>
      <c r="L338" s="4" cm="1">
        <f t="array" ref="L338">_xll.SNL.Clients.Office.Excel.Functions.SPG($A338, "SP_TOTAL_REV", L$3)</f>
        <v>15356085</v>
      </c>
      <c r="M338" s="4" cm="1">
        <f t="array" ref="M338">_xll.SNL.Clients.Office.Excel.Functions.SPG($A338, "SP_TOTAL_REV", M$3)</f>
        <v>15269791</v>
      </c>
      <c r="N338" s="4" cm="1">
        <f t="array" ref="N338">_xll.SNL.Clients.Office.Excel.Functions.SPG($A338, "SP_TOTAL_REV", N$3)</f>
        <v>15469977</v>
      </c>
      <c r="O338" s="4" cm="1">
        <f t="array" ref="O338">_xll.SNL.Clients.Office.Excel.Functions.SPG($A338, "SP_TOTAL_REV", O$3)</f>
        <v>15611265</v>
      </c>
      <c r="P338" s="4" cm="1">
        <f t="array" ref="P338">_xll.SNL.Clients.Office.Excel.Functions.SPG($A338, "SP_TOTAL_REV", P$3)</f>
        <v>5207064</v>
      </c>
      <c r="Q338" s="4" cm="1">
        <f t="array" ref="Q338">_xll.SNL.Clients.Office.Excel.Functions.SPG($A338, "SP_TOTAL_REV", Q$3)</f>
        <v>5856825</v>
      </c>
      <c r="R338" s="4" cm="1">
        <f t="array" ref="R338">_xll.SNL.Clients.Office.Excel.Functions.SPG($A338, "SP_TOTAL_REV", R$3)</f>
        <v>4939014</v>
      </c>
      <c r="S338" s="4" cm="1">
        <f t="array" ref="S338">_xll.SNL.Clients.Office.Excel.Functions.SPG($A338, "SP_TOTAL_REV", S$3)</f>
        <v>6118837</v>
      </c>
      <c r="T338" s="4" cm="1">
        <f t="array" ref="T338">_xll.SNL.Clients.Office.Excel.Functions.SPG($A338, "SP_TOTAL_REV", T$3)</f>
        <v>5306361</v>
      </c>
      <c r="U338" s="4" cm="1">
        <f t="array" ref="U338">_xll.SNL.Clients.Office.Excel.Functions.SPG($A338, "SP_TOTAL_REV", U$3)</f>
        <v>4470928</v>
      </c>
      <c r="V338" s="4" cm="1">
        <f t="array" ref="V338">_xll.SNL.Clients.Office.Excel.Functions.SPG($A338, "SP_TOTAL_REV", V$3)</f>
        <v>4081024</v>
      </c>
      <c r="W338" s="4" cm="1">
        <f t="array" ref="W338">_xll.SNL.Clients.Office.Excel.Functions.SPG($A338, "SP_TOTAL_REV", W$3)</f>
        <v>6581293</v>
      </c>
      <c r="X338" s="4" cm="1">
        <f t="array" ref="X338">_xll.SNL.Clients.Office.Excel.Functions.SPG($A338, "SP_TOTAL_REV", X$3)</f>
        <v>6203659</v>
      </c>
      <c r="Y338" s="4" cm="1">
        <f t="array" ref="Y338">_xll.SNL.Clients.Office.Excel.Functions.SPG($A338, "SP_TOTAL_REV", Y$3)</f>
        <v>5722888</v>
      </c>
      <c r="Z338" s="4" cm="1">
        <f t="array" ref="Z338">_xll.SNL.Clients.Office.Excel.Functions.SPG($A338, "SP_TOTAL_REV", Z$3)</f>
        <v>5249453</v>
      </c>
    </row>
    <row r="339" spans="1:26" x14ac:dyDescent="0.3">
      <c r="A339" s="11" t="s">
        <v>1350</v>
      </c>
      <c r="B339" s="4" cm="1">
        <f t="array" ref="B339">_xll.SNL.Clients.Office.Excel.Functions.SPG($A339, "SP_TOTAL_REV", B$3)</f>
        <v>5223000</v>
      </c>
      <c r="C339" s="4" cm="1">
        <f t="array" ref="C339">_xll.SNL.Clients.Office.Excel.Functions.SPG($A339, "SP_TOTAL_REV", C$3)</f>
        <v>5072000</v>
      </c>
      <c r="D339" s="4" cm="1">
        <f t="array" ref="D339">_xll.SNL.Clients.Office.Excel.Functions.SPG($A339, "SP_TOTAL_REV", D$3)</f>
        <v>5122000</v>
      </c>
      <c r="E339" s="4" cm="1">
        <f t="array" ref="E339">_xll.SNL.Clients.Office.Excel.Functions.SPG($A339, "SP_TOTAL_REV", E$3)</f>
        <v>5103000</v>
      </c>
      <c r="F339" s="4" cm="1">
        <f t="array" ref="F339">_xll.SNL.Clients.Office.Excel.Functions.SPG($A339, "SP_TOTAL_REV", F$3)</f>
        <v>5368000</v>
      </c>
      <c r="G339" s="4" cm="1">
        <f t="array" ref="G339">_xll.SNL.Clients.Office.Excel.Functions.SPG($A339, "SP_TOTAL_REV", G$3)</f>
        <v>5379000</v>
      </c>
      <c r="H339" s="4" cm="1">
        <f t="array" ref="H339">_xll.SNL.Clients.Office.Excel.Functions.SPG($A339, "SP_TOTAL_REV", H$3)</f>
        <v>5066000</v>
      </c>
      <c r="I339" s="4" cm="1">
        <f t="array" ref="I339">_xll.SNL.Clients.Office.Excel.Functions.SPG($A339, "SP_TOTAL_REV", I$3)</f>
        <v>5082000</v>
      </c>
      <c r="J339" s="4" cm="1">
        <f t="array" ref="J339">_xll.SNL.Clients.Office.Excel.Functions.SPG($A339, "SP_TOTAL_REV", J$3)</f>
        <v>5021000</v>
      </c>
      <c r="K339" s="4" cm="1">
        <f t="array" ref="K339">_xll.SNL.Clients.Office.Excel.Functions.SPG($A339, "SP_TOTAL_REV", K$3)</f>
        <v>4990000</v>
      </c>
      <c r="L339" s="4" cm="1">
        <f t="array" ref="L339">_xll.SNL.Clients.Office.Excel.Functions.SPG($A339, "SP_TOTAL_REV", L$3)</f>
        <v>4801000</v>
      </c>
      <c r="M339" s="4" cm="1">
        <f t="array" ref="M339">_xll.SNL.Clients.Office.Excel.Functions.SPG($A339, "SP_TOTAL_REV", M$3)</f>
        <v>4638000</v>
      </c>
      <c r="N339" s="4" cm="1">
        <f t="array" ref="N339">_xll.SNL.Clients.Office.Excel.Functions.SPG($A339, "SP_TOTAL_REV", N$3)</f>
        <v>4745000</v>
      </c>
      <c r="O339" s="4" t="str" cm="1">
        <f t="array" ref="O339">_xll.SNL.Clients.Office.Excel.Functions.SPG($A339, "SP_TOTAL_REV", O$3)</f>
        <v>NA</v>
      </c>
      <c r="P339" s="4" cm="1">
        <f t="array" ref="P339">_xll.SNL.Clients.Office.Excel.Functions.SPG($A339, "SP_TOTAL_REV", P$3)</f>
        <v>4894000</v>
      </c>
      <c r="Q339" s="4" cm="1">
        <f t="array" ref="Q339">_xll.SNL.Clients.Office.Excel.Functions.SPG($A339, "SP_TOTAL_REV", Q$3)</f>
        <v>4954000</v>
      </c>
      <c r="R339" s="4" cm="1">
        <f t="array" ref="R339">_xll.SNL.Clients.Office.Excel.Functions.SPG($A339, "SP_TOTAL_REV", R$3)</f>
        <v>4781000</v>
      </c>
      <c r="S339" s="4" cm="1">
        <f t="array" ref="S339">_xll.SNL.Clients.Office.Excel.Functions.SPG($A339, "SP_TOTAL_REV", S$3)</f>
        <v>4915000</v>
      </c>
      <c r="T339" s="4" cm="1">
        <f t="array" ref="T339">_xll.SNL.Clients.Office.Excel.Functions.SPG($A339, "SP_TOTAL_REV", T$3)</f>
        <v>4557000</v>
      </c>
      <c r="U339" s="4" cm="1">
        <f t="array" ref="U339">_xll.SNL.Clients.Office.Excel.Functions.SPG($A339, "SP_TOTAL_REV", U$3)</f>
        <v>3648000</v>
      </c>
      <c r="V339" s="4" cm="1">
        <f t="array" ref="V339">_xll.SNL.Clients.Office.Excel.Functions.SPG($A339, "SP_TOTAL_REV", V$3)</f>
        <v>4520000</v>
      </c>
      <c r="W339" s="4" cm="1">
        <f t="array" ref="W339">_xll.SNL.Clients.Office.Excel.Functions.SPG($A339, "SP_TOTAL_REV", W$3)</f>
        <v>4806000</v>
      </c>
      <c r="X339" s="4" cm="1">
        <f t="array" ref="X339">_xll.SNL.Clients.Office.Excel.Functions.SPG($A339, "SP_TOTAL_REV", X$3)</f>
        <v>4568000</v>
      </c>
      <c r="Y339" s="4" cm="1">
        <f t="array" ref="Y339">_xll.SNL.Clients.Office.Excel.Functions.SPG($A339, "SP_TOTAL_REV", Y$3)</f>
        <v>4560000</v>
      </c>
      <c r="Z339" s="4" cm="1">
        <f t="array" ref="Z339">_xll.SNL.Clients.Office.Excel.Functions.SPG($A339, "SP_TOTAL_REV", Z$3)</f>
        <v>4545000</v>
      </c>
    </row>
    <row r="340" spans="1:26" x14ac:dyDescent="0.3">
      <c r="A340" s="11" t="s">
        <v>1351</v>
      </c>
      <c r="B340" s="4" cm="1">
        <f t="array" ref="B340">_xll.SNL.Clients.Office.Excel.Functions.SPG($A340, "SP_TOTAL_REV", B$3)</f>
        <v>1229000</v>
      </c>
      <c r="C340" s="4" cm="1">
        <f t="array" ref="C340">_xll.SNL.Clients.Office.Excel.Functions.SPG($A340, "SP_TOTAL_REV", C$3)</f>
        <v>1241000</v>
      </c>
      <c r="D340" s="4" cm="1">
        <f t="array" ref="D340">_xll.SNL.Clients.Office.Excel.Functions.SPG($A340, "SP_TOTAL_REV", D$3)</f>
        <v>1212000</v>
      </c>
      <c r="E340" s="4" cm="1">
        <f t="array" ref="E340">_xll.SNL.Clients.Office.Excel.Functions.SPG($A340, "SP_TOTAL_REV", E$3)</f>
        <v>1381700</v>
      </c>
      <c r="F340" s="4" cm="1">
        <f t="array" ref="F340">_xll.SNL.Clients.Office.Excel.Functions.SPG($A340, "SP_TOTAL_REV", F$3)</f>
        <v>1292000</v>
      </c>
      <c r="G340" s="4" cm="1">
        <f t="array" ref="G340">_xll.SNL.Clients.Office.Excel.Functions.SPG($A340, "SP_TOTAL_REV", G$3)</f>
        <v>1223000</v>
      </c>
      <c r="H340" s="4" cm="1">
        <f t="array" ref="H340">_xll.SNL.Clients.Office.Excel.Functions.SPG($A340, "SP_TOTAL_REV", H$3)</f>
        <v>1290000</v>
      </c>
      <c r="I340" s="4" cm="1">
        <f t="array" ref="I340">_xll.SNL.Clients.Office.Excel.Functions.SPG($A340, "SP_TOTAL_REV", I$3)</f>
        <v>1403100</v>
      </c>
      <c r="J340" s="4" cm="1">
        <f t="array" ref="J340">_xll.SNL.Clients.Office.Excel.Functions.SPG($A340, "SP_TOTAL_REV", J$3)</f>
        <v>1235700</v>
      </c>
      <c r="K340" s="4" cm="1">
        <f t="array" ref="K340">_xll.SNL.Clients.Office.Excel.Functions.SPG($A340, "SP_TOTAL_REV", K$3)</f>
        <v>1217600</v>
      </c>
      <c r="L340" s="4" cm="1">
        <f t="array" ref="L340">_xll.SNL.Clients.Office.Excel.Functions.SPG($A340, "SP_TOTAL_REV", L$3)</f>
        <v>1120500</v>
      </c>
      <c r="M340" s="4" cm="1">
        <f t="array" ref="M340">_xll.SNL.Clients.Office.Excel.Functions.SPG($A340, "SP_TOTAL_REV", M$3)</f>
        <v>1077100</v>
      </c>
      <c r="N340" s="4" cm="1">
        <f t="array" ref="N340">_xll.SNL.Clients.Office.Excel.Functions.SPG($A340, "SP_TOTAL_REV", N$3)</f>
        <v>1002500</v>
      </c>
      <c r="O340" s="4" cm="1">
        <f t="array" ref="O340">_xll.SNL.Clients.Office.Excel.Functions.SPG($A340, "SP_TOTAL_REV", O$3)</f>
        <v>990100</v>
      </c>
      <c r="P340" s="4" cm="1">
        <f t="array" ref="P340">_xll.SNL.Clients.Office.Excel.Functions.SPG($A340, "SP_TOTAL_REV", P$3)</f>
        <v>993800</v>
      </c>
      <c r="Q340" s="4" cm="1">
        <f t="array" ref="Q340">_xll.SNL.Clients.Office.Excel.Functions.SPG($A340, "SP_TOTAL_REV", Q$3)</f>
        <v>1038700</v>
      </c>
      <c r="R340" s="4" cm="1">
        <f t="array" ref="R340">_xll.SNL.Clients.Office.Excel.Functions.SPG($A340, "SP_TOTAL_REV", R$3)</f>
        <v>864200</v>
      </c>
      <c r="S340" s="4" cm="1">
        <f t="array" ref="S340">_xll.SNL.Clients.Office.Excel.Functions.SPG($A340, "SP_TOTAL_REV", S$3)</f>
        <v>786700</v>
      </c>
      <c r="T340" s="4" cm="1">
        <f t="array" ref="T340">_xll.SNL.Clients.Office.Excel.Functions.SPG($A340, "SP_TOTAL_REV", T$3)</f>
        <v>765600</v>
      </c>
      <c r="U340" s="4" cm="1">
        <f t="array" ref="U340">_xll.SNL.Clients.Office.Excel.Functions.SPG($A340, "SP_TOTAL_REV", U$3)</f>
        <v>690500</v>
      </c>
      <c r="V340" s="4" cm="1">
        <f t="array" ref="V340">_xll.SNL.Clients.Office.Excel.Functions.SPG($A340, "SP_TOTAL_REV", V$3)</f>
        <v>833600</v>
      </c>
      <c r="W340" s="4" cm="1">
        <f t="array" ref="W340">_xll.SNL.Clients.Office.Excel.Functions.SPG($A340, "SP_TOTAL_REV", W$3)</f>
        <v>885000</v>
      </c>
      <c r="X340" s="4" cm="1">
        <f t="array" ref="X340">_xll.SNL.Clients.Office.Excel.Functions.SPG($A340, "SP_TOTAL_REV", X$3)</f>
        <v>1024600</v>
      </c>
      <c r="Y340" s="4" cm="1">
        <f t="array" ref="Y340">_xll.SNL.Clients.Office.Excel.Functions.SPG($A340, "SP_TOTAL_REV", Y$3)</f>
        <v>1306900</v>
      </c>
      <c r="Z340" s="4" cm="1">
        <f t="array" ref="Z340">_xll.SNL.Clients.Office.Excel.Functions.SPG($A340, "SP_TOTAL_REV", Z$3)</f>
        <v>1136600</v>
      </c>
    </row>
    <row r="341" spans="1:26" x14ac:dyDescent="0.3">
      <c r="A341" s="11" t="s">
        <v>1352</v>
      </c>
      <c r="B341" s="4" cm="1">
        <f t="array" ref="B341">_xll.SNL.Clients.Office.Excel.Functions.SPG($A341, "SP_TOTAL_REV", B$3)</f>
        <v>1103705</v>
      </c>
      <c r="C341" s="4" cm="1">
        <f t="array" ref="C341">_xll.SNL.Clients.Office.Excel.Functions.SPG($A341, "SP_TOTAL_REV", C$3)</f>
        <v>1197330</v>
      </c>
      <c r="D341" s="4" cm="1">
        <f t="array" ref="D341">_xll.SNL.Clients.Office.Excel.Functions.SPG($A341, "SP_TOTAL_REV", D$3)</f>
        <v>1144485</v>
      </c>
      <c r="E341" s="4" cm="1">
        <f t="array" ref="E341">_xll.SNL.Clients.Office.Excel.Functions.SPG($A341, "SP_TOTAL_REV", E$3)</f>
        <v>1109581</v>
      </c>
      <c r="F341" s="4" cm="1">
        <f t="array" ref="F341">_xll.SNL.Clients.Office.Excel.Functions.SPG($A341, "SP_TOTAL_REV", F$3)</f>
        <v>1052627</v>
      </c>
      <c r="G341" s="4" cm="1">
        <f t="array" ref="G341">_xll.SNL.Clients.Office.Excel.Functions.SPG($A341, "SP_TOTAL_REV", G$3)</f>
        <v>1015169</v>
      </c>
      <c r="H341" s="4" cm="1">
        <f t="array" ref="H341">_xll.SNL.Clients.Office.Excel.Functions.SPG($A341, "SP_TOTAL_REV", H$3)</f>
        <v>1057403</v>
      </c>
      <c r="I341" s="4" cm="1">
        <f t="array" ref="I341">_xll.SNL.Clients.Office.Excel.Functions.SPG($A341, "SP_TOTAL_REV", I$3)</f>
        <v>987560</v>
      </c>
      <c r="J341" s="4" cm="1">
        <f t="array" ref="J341">_xll.SNL.Clients.Office.Excel.Functions.SPG($A341, "SP_TOTAL_REV", J$3)</f>
        <v>969565</v>
      </c>
      <c r="K341" s="4" cm="1">
        <f t="array" ref="K341">_xll.SNL.Clients.Office.Excel.Functions.SPG($A341, "SP_TOTAL_REV", K$3)</f>
        <v>736562</v>
      </c>
      <c r="L341" s="4" cm="1">
        <f t="array" ref="L341">_xll.SNL.Clients.Office.Excel.Functions.SPG($A341, "SP_TOTAL_REV", L$3)</f>
        <v>736119</v>
      </c>
      <c r="M341" s="4" cm="1">
        <f t="array" ref="M341">_xll.SNL.Clients.Office.Excel.Functions.SPG($A341, "SP_TOTAL_REV", M$3)</f>
        <v>720486</v>
      </c>
      <c r="N341" s="4" cm="1">
        <f t="array" ref="N341">_xll.SNL.Clients.Office.Excel.Functions.SPG($A341, "SP_TOTAL_REV", N$3)</f>
        <v>699641</v>
      </c>
      <c r="O341" s="4" cm="1">
        <f t="array" ref="O341">_xll.SNL.Clients.Office.Excel.Functions.SPG($A341, "SP_TOTAL_REV", O$3)</f>
        <v>679333</v>
      </c>
      <c r="P341" s="4" cm="1">
        <f t="array" ref="P341">_xll.SNL.Clients.Office.Excel.Functions.SPG($A341, "SP_TOTAL_REV", P$3)</f>
        <v>709133</v>
      </c>
      <c r="Q341" s="4" cm="1">
        <f t="array" ref="Q341">_xll.SNL.Clients.Office.Excel.Functions.SPG($A341, "SP_TOTAL_REV", Q$3)</f>
        <v>638043</v>
      </c>
      <c r="R341" s="4" cm="1">
        <f t="array" ref="R341">_xll.SNL.Clients.Office.Excel.Functions.SPG($A341, "SP_TOTAL_REV", R$3)</f>
        <v>599825</v>
      </c>
      <c r="S341" s="4" cm="1">
        <f t="array" ref="S341">_xll.SNL.Clients.Office.Excel.Functions.SPG($A341, "SP_TOTAL_REV", S$3)</f>
        <v>605171</v>
      </c>
      <c r="T341" s="4" cm="1">
        <f t="array" ref="T341">_xll.SNL.Clients.Office.Excel.Functions.SPG($A341, "SP_TOTAL_REV", T$3)</f>
        <v>589813</v>
      </c>
      <c r="U341" s="4" cm="1">
        <f t="array" ref="U341">_xll.SNL.Clients.Office.Excel.Functions.SPG($A341, "SP_TOTAL_REV", U$3)</f>
        <v>560277</v>
      </c>
      <c r="V341" s="4" cm="1">
        <f t="array" ref="V341">_xll.SNL.Clients.Office.Excel.Functions.SPG($A341, "SP_TOTAL_REV", V$3)</f>
        <v>584460</v>
      </c>
      <c r="W341" s="4" cm="1">
        <f t="array" ref="W341">_xll.SNL.Clients.Office.Excel.Functions.SPG($A341, "SP_TOTAL_REV", W$3)</f>
        <v>614023</v>
      </c>
      <c r="X341" s="4" cm="1">
        <f t="array" ref="X341">_xll.SNL.Clients.Office.Excel.Functions.SPG($A341, "SP_TOTAL_REV", X$3)</f>
        <v>627693</v>
      </c>
      <c r="Y341" s="4" cm="1">
        <f t="array" ref="Y341">_xll.SNL.Clients.Office.Excel.Functions.SPG($A341, "SP_TOTAL_REV", Y$3)</f>
        <v>623196</v>
      </c>
      <c r="Z341" s="4" cm="1">
        <f t="array" ref="Z341">_xll.SNL.Clients.Office.Excel.Functions.SPG($A341, "SP_TOTAL_REV", Z$3)</f>
        <v>585384</v>
      </c>
    </row>
    <row r="342" spans="1:26" x14ac:dyDescent="0.3">
      <c r="A342" s="11" t="s">
        <v>1353</v>
      </c>
      <c r="B342" s="4" cm="1">
        <f t="array" ref="B342">_xll.SNL.Clients.Office.Excel.Functions.SPG($A342, "SP_TOTAL_REV", B$3)</f>
        <v>280478</v>
      </c>
      <c r="C342" s="4" cm="1">
        <f t="array" ref="C342">_xll.SNL.Clients.Office.Excel.Functions.SPG($A342, "SP_TOTAL_REV", C$3)</f>
        <v>283681</v>
      </c>
      <c r="D342" s="4" cm="1">
        <f t="array" ref="D342">_xll.SNL.Clients.Office.Excel.Functions.SPG($A342, "SP_TOTAL_REV", D$3)</f>
        <v>304912</v>
      </c>
      <c r="E342" s="4" cm="1">
        <f t="array" ref="E342">_xll.SNL.Clients.Office.Excel.Functions.SPG($A342, "SP_TOTAL_REV", E$3)</f>
        <v>267006</v>
      </c>
      <c r="F342" s="4" cm="1">
        <f t="array" ref="F342">_xll.SNL.Clients.Office.Excel.Functions.SPG($A342, "SP_TOTAL_REV", F$3)</f>
        <v>256328</v>
      </c>
      <c r="G342" s="4" cm="1">
        <f t="array" ref="G342">_xll.SNL.Clients.Office.Excel.Functions.SPG($A342, "SP_TOTAL_REV", G$3)</f>
        <v>245850</v>
      </c>
      <c r="H342" s="4" cm="1">
        <f t="array" ref="H342">_xll.SNL.Clients.Office.Excel.Functions.SPG($A342, "SP_TOTAL_REV", H$3)</f>
        <v>278943</v>
      </c>
      <c r="I342" s="4" cm="1">
        <f t="array" ref="I342">_xll.SNL.Clients.Office.Excel.Functions.SPG($A342, "SP_TOTAL_REV", I$3)</f>
        <v>278001</v>
      </c>
      <c r="J342" s="4" cm="1">
        <f t="array" ref="J342">_xll.SNL.Clients.Office.Excel.Functions.SPG($A342, "SP_TOTAL_REV", J$3)</f>
        <v>272748</v>
      </c>
      <c r="K342" s="4" cm="1">
        <f t="array" ref="K342">_xll.SNL.Clients.Office.Excel.Functions.SPG($A342, "SP_TOTAL_REV", K$3)</f>
        <v>276746</v>
      </c>
      <c r="L342" s="4" cm="1">
        <f t="array" ref="L342">_xll.SNL.Clients.Office.Excel.Functions.SPG($A342, "SP_TOTAL_REV", L$3)</f>
        <v>264413</v>
      </c>
      <c r="M342" s="4" cm="1">
        <f t="array" ref="M342">_xll.SNL.Clients.Office.Excel.Functions.SPG($A342, "SP_TOTAL_REV", M$3)</f>
        <v>231773</v>
      </c>
      <c r="N342" s="4" cm="1">
        <f t="array" ref="N342">_xll.SNL.Clients.Office.Excel.Functions.SPG($A342, "SP_TOTAL_REV", N$3)</f>
        <v>203829</v>
      </c>
      <c r="O342" s="4" cm="1">
        <f t="array" ref="O342">_xll.SNL.Clients.Office.Excel.Functions.SPG($A342, "SP_TOTAL_REV", O$3)</f>
        <v>225491</v>
      </c>
      <c r="P342" s="4" cm="1">
        <f t="array" ref="P342">_xll.SNL.Clients.Office.Excel.Functions.SPG($A342, "SP_TOTAL_REV", P$3)</f>
        <v>215315</v>
      </c>
      <c r="Q342" s="4" cm="1">
        <f t="array" ref="Q342">_xll.SNL.Clients.Office.Excel.Functions.SPG($A342, "SP_TOTAL_REV", Q$3)</f>
        <v>227096</v>
      </c>
      <c r="R342" s="4" cm="1">
        <f t="array" ref="R342">_xll.SNL.Clients.Office.Excel.Functions.SPG($A342, "SP_TOTAL_REV", R$3)</f>
        <v>239165</v>
      </c>
      <c r="S342" s="4" cm="1">
        <f t="array" ref="S342">_xll.SNL.Clients.Office.Excel.Functions.SPG($A342, "SP_TOTAL_REV", S$3)</f>
        <v>265873</v>
      </c>
      <c r="T342" s="4" cm="1">
        <f t="array" ref="T342">_xll.SNL.Clients.Office.Excel.Functions.SPG($A342, "SP_TOTAL_REV", T$3)</f>
        <v>267917</v>
      </c>
      <c r="U342" s="4" cm="1">
        <f t="array" ref="U342">_xll.SNL.Clients.Office.Excel.Functions.SPG($A342, "SP_TOTAL_REV", U$3)</f>
        <v>280413</v>
      </c>
      <c r="V342" s="4" cm="1">
        <f t="array" ref="V342">_xll.SNL.Clients.Office.Excel.Functions.SPG($A342, "SP_TOTAL_REV", V$3)</f>
        <v>240099</v>
      </c>
      <c r="W342" s="4" cm="1">
        <f t="array" ref="W342">_xll.SNL.Clients.Office.Excel.Functions.SPG($A342, "SP_TOTAL_REV", W$3)</f>
        <v>266146</v>
      </c>
      <c r="X342" s="4" cm="1">
        <f t="array" ref="X342">_xll.SNL.Clients.Office.Excel.Functions.SPG($A342, "SP_TOTAL_REV", X$3)</f>
        <v>272469</v>
      </c>
      <c r="Y342" s="4" cm="1">
        <f t="array" ref="Y342">_xll.SNL.Clients.Office.Excel.Functions.SPG($A342, "SP_TOTAL_REV", Y$3)</f>
        <v>261417</v>
      </c>
      <c r="Z342" s="4" cm="1">
        <f t="array" ref="Z342">_xll.SNL.Clients.Office.Excel.Functions.SPG($A342, "SP_TOTAL_REV", Z$3)</f>
        <v>257128</v>
      </c>
    </row>
    <row r="343" spans="1:26" x14ac:dyDescent="0.3">
      <c r="A343" s="11" t="s">
        <v>1354</v>
      </c>
      <c r="B343" s="4" cm="1">
        <f t="array" ref="B343">_xll.SNL.Clients.Office.Excel.Functions.SPG($A343, "SP_TOTAL_REV", B$3)</f>
        <v>1447648</v>
      </c>
      <c r="C343" s="4" cm="1">
        <f t="array" ref="C343">_xll.SNL.Clients.Office.Excel.Functions.SPG($A343, "SP_TOTAL_REV", C$3)</f>
        <v>1437914</v>
      </c>
      <c r="D343" s="4" cm="1">
        <f t="array" ref="D343">_xll.SNL.Clients.Office.Excel.Functions.SPG($A343, "SP_TOTAL_REV", D$3)</f>
        <v>1272999</v>
      </c>
      <c r="E343" s="4" cm="1">
        <f t="array" ref="E343">_xll.SNL.Clients.Office.Excel.Functions.SPG($A343, "SP_TOTAL_REV", E$3)</f>
        <v>1341202</v>
      </c>
      <c r="F343" s="4" cm="1">
        <f t="array" ref="F343">_xll.SNL.Clients.Office.Excel.Functions.SPG($A343, "SP_TOTAL_REV", F$3)</f>
        <v>1321217</v>
      </c>
      <c r="G343" s="4" cm="1">
        <f t="array" ref="G343">_xll.SNL.Clients.Office.Excel.Functions.SPG($A343, "SP_TOTAL_REV", G$3)</f>
        <v>1164361</v>
      </c>
      <c r="H343" s="4" cm="1">
        <f t="array" ref="H343">_xll.SNL.Clients.Office.Excel.Functions.SPG($A343, "SP_TOTAL_REV", H$3)</f>
        <v>1121752</v>
      </c>
      <c r="I343" s="4" cm="1">
        <f t="array" ref="I343">_xll.SNL.Clients.Office.Excel.Functions.SPG($A343, "SP_TOTAL_REV", I$3)</f>
        <v>1171203</v>
      </c>
      <c r="J343" s="4" cm="1">
        <f t="array" ref="J343">_xll.SNL.Clients.Office.Excel.Functions.SPG($A343, "SP_TOTAL_REV", J$3)</f>
        <v>1174356</v>
      </c>
      <c r="K343" s="4" cm="1">
        <f t="array" ref="K343">_xll.SNL.Clients.Office.Excel.Functions.SPG($A343, "SP_TOTAL_REV", K$3)</f>
        <v>1009529</v>
      </c>
      <c r="L343" s="4" cm="1">
        <f t="array" ref="L343">_xll.SNL.Clients.Office.Excel.Functions.SPG($A343, "SP_TOTAL_REV", L$3)</f>
        <v>993298</v>
      </c>
      <c r="M343" s="4" cm="1">
        <f t="array" ref="M343">_xll.SNL.Clients.Office.Excel.Functions.SPG($A343, "SP_TOTAL_REV", M$3)</f>
        <v>1024606</v>
      </c>
      <c r="N343" s="4" cm="1">
        <f t="array" ref="N343">_xll.SNL.Clients.Office.Excel.Functions.SPG($A343, "SP_TOTAL_REV", N$3)</f>
        <v>987486</v>
      </c>
      <c r="O343" s="4" cm="1">
        <f t="array" ref="O343">_xll.SNL.Clients.Office.Excel.Functions.SPG($A343, "SP_TOTAL_REV", O$3)</f>
        <v>895586</v>
      </c>
      <c r="P343" s="4" cm="1">
        <f t="array" ref="P343">_xll.SNL.Clients.Office.Excel.Functions.SPG($A343, "SP_TOTAL_REV", P$3)</f>
        <v>868943</v>
      </c>
      <c r="Q343" s="4" cm="1">
        <f t="array" ref="Q343">_xll.SNL.Clients.Office.Excel.Functions.SPG($A343, "SP_TOTAL_REV", Q$3)</f>
        <v>898788</v>
      </c>
      <c r="R343" s="4" cm="1">
        <f t="array" ref="R343">_xll.SNL.Clients.Office.Excel.Functions.SPG($A343, "SP_TOTAL_REV", R$3)</f>
        <v>800629</v>
      </c>
      <c r="S343" s="4" cm="1">
        <f t="array" ref="S343">_xll.SNL.Clients.Office.Excel.Functions.SPG($A343, "SP_TOTAL_REV", S$3)</f>
        <v>637989</v>
      </c>
      <c r="T343" s="4" cm="1">
        <f t="array" ref="T343">_xll.SNL.Clients.Office.Excel.Functions.SPG($A343, "SP_TOTAL_REV", T$3)</f>
        <v>631185</v>
      </c>
      <c r="U343" s="4" cm="1">
        <f t="array" ref="U343">_xll.SNL.Clients.Office.Excel.Functions.SPG($A343, "SP_TOTAL_REV", U$3)</f>
        <v>476425</v>
      </c>
      <c r="V343" s="4" cm="1">
        <f t="array" ref="V343">_xll.SNL.Clients.Office.Excel.Functions.SPG($A343, "SP_TOTAL_REV", V$3)</f>
        <v>652524</v>
      </c>
      <c r="W343" s="4" cm="1">
        <f t="array" ref="W343">_xll.SNL.Clients.Office.Excel.Functions.SPG($A343, "SP_TOTAL_REV", W$3)</f>
        <v>725238</v>
      </c>
      <c r="X343" s="4" cm="1">
        <f t="array" ref="X343">_xll.SNL.Clients.Office.Excel.Functions.SPG($A343, "SP_TOTAL_REV", X$3)</f>
        <v>650489</v>
      </c>
      <c r="Y343" s="4" cm="1">
        <f t="array" ref="Y343">_xll.SNL.Clients.Office.Excel.Functions.SPG($A343, "SP_TOTAL_REV", Y$3)</f>
        <v>689828</v>
      </c>
      <c r="Z343" s="4" cm="1">
        <f t="array" ref="Z343">_xll.SNL.Clients.Office.Excel.Functions.SPG($A343, "SP_TOTAL_REV", Z$3)</f>
        <v>690608</v>
      </c>
    </row>
    <row r="344" spans="1:26" x14ac:dyDescent="0.3">
      <c r="A344" s="11" t="s">
        <v>1355</v>
      </c>
      <c r="B344" s="4" cm="1">
        <f t="array" ref="B344">_xll.SNL.Clients.Office.Excel.Functions.SPG($A344, "SP_TOTAL_REV", B$3)</f>
        <v>453867</v>
      </c>
      <c r="C344" s="4" cm="1">
        <f t="array" ref="C344">_xll.SNL.Clients.Office.Excel.Functions.SPG($A344, "SP_TOTAL_REV", C$3)</f>
        <v>402299</v>
      </c>
      <c r="D344" s="4" cm="1">
        <f t="array" ref="D344">_xll.SNL.Clients.Office.Excel.Functions.SPG($A344, "SP_TOTAL_REV", D$3)</f>
        <v>605477</v>
      </c>
      <c r="E344" s="4" cm="1">
        <f t="array" ref="E344">_xll.SNL.Clients.Office.Excel.Functions.SPG($A344, "SP_TOTAL_REV", E$3)</f>
        <v>579098</v>
      </c>
      <c r="F344" s="4" cm="1">
        <f t="array" ref="F344">_xll.SNL.Clients.Office.Excel.Functions.SPG($A344, "SP_TOTAL_REV", F$3)</f>
        <v>426052</v>
      </c>
      <c r="G344" s="4" cm="1">
        <f t="array" ref="G344">_xll.SNL.Clients.Office.Excel.Functions.SPG($A344, "SP_TOTAL_REV", G$3)</f>
        <v>393722</v>
      </c>
      <c r="H344" s="4" cm="1">
        <f t="array" ref="H344">_xll.SNL.Clients.Office.Excel.Functions.SPG($A344, "SP_TOTAL_REV", H$3)</f>
        <v>601599</v>
      </c>
      <c r="I344" s="4" cm="1">
        <f t="array" ref="I344">_xll.SNL.Clients.Office.Excel.Functions.SPG($A344, "SP_TOTAL_REV", I$3)</f>
        <v>603304</v>
      </c>
      <c r="J344" s="4" cm="1">
        <f t="array" ref="J344">_xll.SNL.Clients.Office.Excel.Functions.SPG($A344, "SP_TOTAL_REV", J$3)</f>
        <v>410000</v>
      </c>
      <c r="K344" s="4" cm="1">
        <f t="array" ref="K344">_xll.SNL.Clients.Office.Excel.Functions.SPG($A344, "SP_TOTAL_REV", K$3)</f>
        <v>447525</v>
      </c>
      <c r="L344" s="4" cm="1">
        <f t="array" ref="L344">_xll.SNL.Clients.Office.Excel.Functions.SPG($A344, "SP_TOTAL_REV", L$3)</f>
        <v>596453</v>
      </c>
      <c r="M344" s="4" cm="1">
        <f t="array" ref="M344">_xll.SNL.Clients.Office.Excel.Functions.SPG($A344, "SP_TOTAL_REV", M$3)</f>
        <v>616243</v>
      </c>
      <c r="N344" s="4" cm="1">
        <f t="array" ref="N344">_xll.SNL.Clients.Office.Excel.Functions.SPG($A344, "SP_TOTAL_REV", N$3)</f>
        <v>430113</v>
      </c>
      <c r="O344" s="4" cm="1">
        <f t="array" ref="O344">_xll.SNL.Clients.Office.Excel.Functions.SPG($A344, "SP_TOTAL_REV", O$3)</f>
        <v>348094</v>
      </c>
      <c r="P344" s="4" cm="1">
        <f t="array" ref="P344">_xll.SNL.Clients.Office.Excel.Functions.SPG($A344, "SP_TOTAL_REV", P$3)</f>
        <v>561643</v>
      </c>
      <c r="Q344" s="4" cm="1">
        <f t="array" ref="Q344">_xll.SNL.Clients.Office.Excel.Functions.SPG($A344, "SP_TOTAL_REV", Q$3)</f>
        <v>602805</v>
      </c>
      <c r="R344" s="4" cm="1">
        <f t="array" ref="R344">_xll.SNL.Clients.Office.Excel.Functions.SPG($A344, "SP_TOTAL_REV", R$3)</f>
        <v>545080</v>
      </c>
      <c r="S344" s="4" cm="1">
        <f t="array" ref="S344">_xll.SNL.Clients.Office.Excel.Functions.SPG($A344, "SP_TOTAL_REV", S$3)</f>
        <v>460937</v>
      </c>
      <c r="T344" s="4" cm="1">
        <f t="array" ref="T344">_xll.SNL.Clients.Office.Excel.Functions.SPG($A344, "SP_TOTAL_REV", T$3)</f>
        <v>492792</v>
      </c>
      <c r="U344" s="4" cm="1">
        <f t="array" ref="U344">_xll.SNL.Clients.Office.Excel.Functions.SPG($A344, "SP_TOTAL_REV", U$3)</f>
        <v>452138</v>
      </c>
      <c r="V344" s="4" cm="1">
        <f t="array" ref="V344">_xll.SNL.Clients.Office.Excel.Functions.SPG($A344, "SP_TOTAL_REV", V$3)</f>
        <v>330565</v>
      </c>
      <c r="W344" s="4" cm="1">
        <f t="array" ref="W344">_xll.SNL.Clients.Office.Excel.Functions.SPG($A344, "SP_TOTAL_REV", W$3)</f>
        <v>301300</v>
      </c>
      <c r="X344" s="4" cm="1">
        <f t="array" ref="X344">_xll.SNL.Clients.Office.Excel.Functions.SPG($A344, "SP_TOTAL_REV", X$3)</f>
        <v>378466</v>
      </c>
      <c r="Y344" s="4" cm="1">
        <f t="array" ref="Y344">_xll.SNL.Clients.Office.Excel.Functions.SPG($A344, "SP_TOTAL_REV", Y$3)</f>
        <v>318407</v>
      </c>
      <c r="Z344" s="4" cm="1">
        <f t="array" ref="Z344">_xll.SNL.Clients.Office.Excel.Functions.SPG($A344, "SP_TOTAL_REV", Z$3)</f>
        <v>251651</v>
      </c>
    </row>
    <row r="345" spans="1:26" x14ac:dyDescent="0.3">
      <c r="A345" s="11" t="s">
        <v>1356</v>
      </c>
      <c r="B345" s="4" cm="1">
        <f t="array" ref="B345">_xll.SNL.Clients.Office.Excel.Functions.SPG($A345, "SP_TOTAL_REV", B$3)</f>
        <v>1246700</v>
      </c>
      <c r="C345" s="4" t="str" cm="1">
        <f t="array" ref="C345">_xll.SNL.Clients.Office.Excel.Functions.SPG($A345, "SP_TOTAL_REV", C$3)</f>
        <v>NA</v>
      </c>
      <c r="D345" s="4" cm="1">
        <f t="array" ref="D345">_xll.SNL.Clients.Office.Excel.Functions.SPG($A345, "SP_TOTAL_REV", D$3)</f>
        <v>1258500</v>
      </c>
      <c r="E345" s="4" cm="1">
        <f t="array" ref="E345">_xll.SNL.Clients.Office.Excel.Functions.SPG($A345, "SP_TOTAL_REV", E$3)</f>
        <v>1253100</v>
      </c>
      <c r="F345" s="4" cm="1">
        <f t="array" ref="F345">_xll.SNL.Clients.Office.Excel.Functions.SPG($A345, "SP_TOTAL_REV", F$3)</f>
        <v>1236100</v>
      </c>
      <c r="G345" s="4" t="str" cm="1">
        <f t="array" ref="G345">_xll.SNL.Clients.Office.Excel.Functions.SPG($A345, "SP_TOTAL_REV", G$3)</f>
        <v>NA</v>
      </c>
      <c r="H345" s="4" cm="1">
        <f t="array" ref="H345">_xll.SNL.Clients.Office.Excel.Functions.SPG($A345, "SP_TOTAL_REV", H$3)</f>
        <v>1227400</v>
      </c>
      <c r="I345" s="4" cm="1">
        <f t="array" ref="I345">_xll.SNL.Clients.Office.Excel.Functions.SPG($A345, "SP_TOTAL_REV", I$3)</f>
        <v>1216200</v>
      </c>
      <c r="J345" s="4" cm="1">
        <f t="array" ref="J345">_xll.SNL.Clients.Office.Excel.Functions.SPG($A345, "SP_TOTAL_REV", J$3)</f>
        <v>1185400</v>
      </c>
      <c r="K345" s="4" cm="1">
        <f t="array" ref="K345">_xll.SNL.Clients.Office.Excel.Functions.SPG($A345, "SP_TOTAL_REV", K$3)</f>
        <v>1190900</v>
      </c>
      <c r="L345" s="4" cm="1">
        <f t="array" ref="L345">_xll.SNL.Clients.Office.Excel.Functions.SPG($A345, "SP_TOTAL_REV", L$3)</f>
        <v>1136700</v>
      </c>
      <c r="M345" s="4" cm="1">
        <f t="array" ref="M345">_xll.SNL.Clients.Office.Excel.Functions.SPG($A345, "SP_TOTAL_REV", M$3)</f>
        <v>1133900</v>
      </c>
      <c r="N345" s="4" cm="1">
        <f t="array" ref="N345">_xll.SNL.Clients.Office.Excel.Functions.SPG($A345, "SP_TOTAL_REV", N$3)</f>
        <v>1074000</v>
      </c>
      <c r="O345" s="4" cm="1">
        <f t="array" ref="O345">_xll.SNL.Clients.Office.Excel.Functions.SPG($A345, "SP_TOTAL_REV", O$3)</f>
        <v>1098200</v>
      </c>
      <c r="P345" s="4" cm="1">
        <f t="array" ref="P345">_xll.SNL.Clients.Office.Excel.Functions.SPG($A345, "SP_TOTAL_REV", P$3)</f>
        <v>1075500</v>
      </c>
      <c r="Q345" s="4" cm="1">
        <f t="array" ref="Q345">_xll.SNL.Clients.Office.Excel.Functions.SPG($A345, "SP_TOTAL_REV", Q$3)</f>
        <v>1048800</v>
      </c>
      <c r="R345" s="4" cm="1">
        <f t="array" ref="R345">_xll.SNL.Clients.Office.Excel.Functions.SPG($A345, "SP_TOTAL_REV", R$3)</f>
        <v>977700</v>
      </c>
      <c r="S345" s="4" cm="1">
        <f t="array" ref="S345">_xll.SNL.Clients.Office.Excel.Functions.SPG($A345, "SP_TOTAL_REV", S$3)</f>
        <v>1021600</v>
      </c>
      <c r="T345" s="4" cm="1">
        <f t="array" ref="T345">_xll.SNL.Clients.Office.Excel.Functions.SPG($A345, "SP_TOTAL_REV", T$3)</f>
        <v>970500</v>
      </c>
      <c r="U345" s="4" cm="1">
        <f t="array" ref="U345">_xll.SNL.Clients.Office.Excel.Functions.SPG($A345, "SP_TOTAL_REV", U$3)</f>
        <v>826000</v>
      </c>
      <c r="V345" s="4" cm="1">
        <f t="array" ref="V345">_xll.SNL.Clients.Office.Excel.Functions.SPG($A345, "SP_TOTAL_REV", V$3)</f>
        <v>872800</v>
      </c>
      <c r="W345" s="4" cm="1">
        <f t="array" ref="W345">_xll.SNL.Clients.Office.Excel.Functions.SPG($A345, "SP_TOTAL_REV", W$3)</f>
        <v>935800</v>
      </c>
      <c r="X345" s="4" cm="1">
        <f t="array" ref="X345">_xll.SNL.Clients.Office.Excel.Functions.SPG($A345, "SP_TOTAL_REV", X$3)</f>
        <v>928400</v>
      </c>
      <c r="Y345" s="4" cm="1">
        <f t="array" ref="Y345">_xll.SNL.Clients.Office.Excel.Functions.SPG($A345, "SP_TOTAL_REV", Y$3)</f>
        <v>914000</v>
      </c>
      <c r="Z345" s="4" cm="1">
        <f t="array" ref="Z345">_xll.SNL.Clients.Office.Excel.Functions.SPG($A345, "SP_TOTAL_REV", Z$3)</f>
        <v>905000</v>
      </c>
    </row>
    <row r="346" spans="1:26" x14ac:dyDescent="0.3">
      <c r="A346" s="11" t="s">
        <v>1357</v>
      </c>
      <c r="B346" s="4" cm="1">
        <f t="array" ref="B346">_xll.SNL.Clients.Office.Excel.Functions.SPG($A346, "SP_TOTAL_REV", B$3)</f>
        <v>831800</v>
      </c>
      <c r="C346" s="4" cm="1">
        <f t="array" ref="C346">_xll.SNL.Clients.Office.Excel.Functions.SPG($A346, "SP_TOTAL_REV", C$3)</f>
        <v>876800</v>
      </c>
      <c r="D346" s="4" cm="1">
        <f t="array" ref="D346">_xll.SNL.Clients.Office.Excel.Functions.SPG($A346, "SP_TOTAL_REV", D$3)</f>
        <v>2442900</v>
      </c>
      <c r="E346" s="4" cm="1">
        <f t="array" ref="E346">_xll.SNL.Clients.Office.Excel.Functions.SPG($A346, "SP_TOTAL_REV", E$3)</f>
        <v>887200</v>
      </c>
      <c r="F346" s="4" cm="1">
        <f t="array" ref="F346">_xll.SNL.Clients.Office.Excel.Functions.SPG($A346, "SP_TOTAL_REV", F$3)</f>
        <v>533000</v>
      </c>
      <c r="G346" s="4" cm="1">
        <f t="array" ref="G346">_xll.SNL.Clients.Office.Excel.Functions.SPG($A346, "SP_TOTAL_REV", G$3)</f>
        <v>773400</v>
      </c>
      <c r="H346" s="4" cm="1">
        <f t="array" ref="H346">_xll.SNL.Clients.Office.Excel.Functions.SPG($A346, "SP_TOTAL_REV", H$3)</f>
        <v>582700</v>
      </c>
      <c r="I346" s="4" cm="1">
        <f t="array" ref="I346">_xll.SNL.Clients.Office.Excel.Functions.SPG($A346, "SP_TOTAL_REV", I$3)</f>
        <v>329300</v>
      </c>
      <c r="J346" s="4" cm="1">
        <f t="array" ref="J346">_xll.SNL.Clients.Office.Excel.Functions.SPG($A346, "SP_TOTAL_REV", J$3)</f>
        <v>735600</v>
      </c>
      <c r="K346" s="4" cm="1">
        <f t="array" ref="K346">_xll.SNL.Clients.Office.Excel.Functions.SPG($A346, "SP_TOTAL_REV", K$3)</f>
        <v>616500</v>
      </c>
      <c r="L346" s="4" cm="1">
        <f t="array" ref="L346">_xll.SNL.Clients.Office.Excel.Functions.SPG($A346, "SP_TOTAL_REV", L$3)</f>
        <v>1007500</v>
      </c>
      <c r="M346" s="4" cm="1">
        <f t="array" ref="M346">_xll.SNL.Clients.Office.Excel.Functions.SPG($A346, "SP_TOTAL_REV", M$3)</f>
        <v>981500</v>
      </c>
      <c r="N346" s="4" cm="1">
        <f t="array" ref="N346">_xll.SNL.Clients.Office.Excel.Functions.SPG($A346, "SP_TOTAL_REV", N$3)</f>
        <v>1511200</v>
      </c>
      <c r="O346" s="4" cm="1">
        <f t="array" ref="O346">_xll.SNL.Clients.Office.Excel.Functions.SPG($A346, "SP_TOTAL_REV", O$3)</f>
        <v>1917200</v>
      </c>
      <c r="P346" s="4" cm="1">
        <f t="array" ref="P346">_xll.SNL.Clients.Office.Excel.Functions.SPG($A346, "SP_TOTAL_REV", P$3)</f>
        <v>1567000</v>
      </c>
      <c r="Q346" s="4" cm="1">
        <f t="array" ref="Q346">_xll.SNL.Clients.Office.Excel.Functions.SPG($A346, "SP_TOTAL_REV", Q$3)</f>
        <v>2634300</v>
      </c>
      <c r="R346" s="4" cm="1">
        <f t="array" ref="R346">_xll.SNL.Clients.Office.Excel.Functions.SPG($A346, "SP_TOTAL_REV", R$3)</f>
        <v>2371800</v>
      </c>
      <c r="S346" s="4" cm="1">
        <f t="array" ref="S346">_xll.SNL.Clients.Office.Excel.Functions.SPG($A346, "SP_TOTAL_REV", S$3)</f>
        <v>1452100</v>
      </c>
      <c r="T346" s="4" cm="1">
        <f t="array" ref="T346">_xll.SNL.Clients.Office.Excel.Functions.SPG($A346, "SP_TOTAL_REV", T$3)</f>
        <v>974400</v>
      </c>
      <c r="U346" s="4" cm="1">
        <f t="array" ref="U346">_xll.SNL.Clients.Office.Excel.Functions.SPG($A346, "SP_TOTAL_REV", U$3)</f>
        <v>1065800</v>
      </c>
      <c r="V346" s="4" cm="1">
        <f t="array" ref="V346">_xll.SNL.Clients.Office.Excel.Functions.SPG($A346, "SP_TOTAL_REV", V$3)</f>
        <v>-815200</v>
      </c>
      <c r="W346" s="4" cm="1">
        <f t="array" ref="W346">_xll.SNL.Clients.Office.Excel.Functions.SPG($A346, "SP_TOTAL_REV", W$3)</f>
        <v>405300</v>
      </c>
      <c r="X346" s="4" cm="1">
        <f t="array" ref="X346">_xll.SNL.Clients.Office.Excel.Functions.SPG($A346, "SP_TOTAL_REV", X$3)</f>
        <v>714500</v>
      </c>
      <c r="Y346" s="4" cm="1">
        <f t="array" ref="Y346">_xll.SNL.Clients.Office.Excel.Functions.SPG($A346, "SP_TOTAL_REV", Y$3)</f>
        <v>1014100</v>
      </c>
      <c r="Z346" s="4" cm="1">
        <f t="array" ref="Z346">_xll.SNL.Clients.Office.Excel.Functions.SPG($A346, "SP_TOTAL_REV", Z$3)</f>
        <v>1029200</v>
      </c>
    </row>
    <row r="347" spans="1:26" x14ac:dyDescent="0.3">
      <c r="A347" s="11" t="s">
        <v>1358</v>
      </c>
      <c r="B347" s="4" cm="1">
        <f t="array" ref="B347">_xll.SNL.Clients.Office.Excel.Functions.SPG($A347, "SP_TOTAL_REV", B$3)</f>
        <v>1173041</v>
      </c>
      <c r="C347" s="4" cm="1">
        <f t="array" ref="C347">_xll.SNL.Clients.Office.Excel.Functions.SPG($A347, "SP_TOTAL_REV", C$3)</f>
        <v>1132252</v>
      </c>
      <c r="D347" s="4" cm="1">
        <f t="array" ref="D347">_xll.SNL.Clients.Office.Excel.Functions.SPG($A347, "SP_TOTAL_REV", D$3)</f>
        <v>1081776</v>
      </c>
      <c r="E347" s="4" cm="1">
        <f t="array" ref="E347">_xll.SNL.Clients.Office.Excel.Functions.SPG($A347, "SP_TOTAL_REV", E$3)</f>
        <v>1036285</v>
      </c>
      <c r="F347" s="4" cm="1">
        <f t="array" ref="F347">_xll.SNL.Clients.Office.Excel.Functions.SPG($A347, "SP_TOTAL_REV", F$3)</f>
        <v>1010172</v>
      </c>
      <c r="G347" s="4" cm="1">
        <f t="array" ref="G347">_xll.SNL.Clients.Office.Excel.Functions.SPG($A347, "SP_TOTAL_REV", G$3)</f>
        <v>980378</v>
      </c>
      <c r="H347" s="4" cm="1">
        <f t="array" ref="H347">_xll.SNL.Clients.Office.Excel.Functions.SPG($A347, "SP_TOTAL_REV", H$3)</f>
        <v>940791</v>
      </c>
      <c r="I347" s="4" cm="1">
        <f t="array" ref="I347">_xll.SNL.Clients.Office.Excel.Functions.SPG($A347, "SP_TOTAL_REV", I$3)</f>
        <v>921345</v>
      </c>
      <c r="J347" s="4" cm="1">
        <f t="array" ref="J347">_xll.SNL.Clients.Office.Excel.Functions.SPG($A347, "SP_TOTAL_REV", J$3)</f>
        <v>886841</v>
      </c>
      <c r="K347" s="4" cm="1">
        <f t="array" ref="K347">_xll.SNL.Clients.Office.Excel.Functions.SPG($A347, "SP_TOTAL_REV", K$3)</f>
        <v>809532</v>
      </c>
      <c r="L347" s="4" cm="1">
        <f t="array" ref="L347">_xll.SNL.Clients.Office.Excel.Functions.SPG($A347, "SP_TOTAL_REV", L$3)</f>
        <v>770005</v>
      </c>
      <c r="M347" s="4" cm="1">
        <f t="array" ref="M347">_xll.SNL.Clients.Office.Excel.Functions.SPG($A347, "SP_TOTAL_REV", M$3)</f>
        <v>732486</v>
      </c>
      <c r="N347" s="4" cm="1">
        <f t="array" ref="N347">_xll.SNL.Clients.Office.Excel.Functions.SPG($A347, "SP_TOTAL_REV", N$3)</f>
        <v>713445</v>
      </c>
      <c r="O347" s="4" cm="1">
        <f t="array" ref="O347">_xll.SNL.Clients.Office.Excel.Functions.SPG($A347, "SP_TOTAL_REV", O$3)</f>
        <v>693142</v>
      </c>
      <c r="P347" s="4" cm="1">
        <f t="array" ref="P347">_xll.SNL.Clients.Office.Excel.Functions.SPG($A347, "SP_TOTAL_REV", P$3)</f>
        <v>668530</v>
      </c>
      <c r="Q347" s="4" cm="1">
        <f t="array" ref="Q347">_xll.SNL.Clients.Office.Excel.Functions.SPG($A347, "SP_TOTAL_REV", Q$3)</f>
        <v>638536</v>
      </c>
      <c r="R347" s="4" cm="1">
        <f t="array" ref="R347">_xll.SNL.Clients.Office.Excel.Functions.SPG($A347, "SP_TOTAL_REV", R$3)</f>
        <v>627253</v>
      </c>
      <c r="S347" s="4" cm="1">
        <f t="array" ref="S347">_xll.SNL.Clients.Office.Excel.Functions.SPG($A347, "SP_TOTAL_REV", S$3)</f>
        <v>629029</v>
      </c>
      <c r="T347" s="4" cm="1">
        <f t="array" ref="T347">_xll.SNL.Clients.Office.Excel.Functions.SPG($A347, "SP_TOTAL_REV", T$3)</f>
        <v>599255</v>
      </c>
      <c r="U347" s="4" cm="1">
        <f t="array" ref="U347">_xll.SNL.Clients.Office.Excel.Functions.SPG($A347, "SP_TOTAL_REV", U$3)</f>
        <v>584699</v>
      </c>
      <c r="V347" s="4" cm="1">
        <f t="array" ref="V347">_xll.SNL.Clients.Office.Excel.Functions.SPG($A347, "SP_TOTAL_REV", V$3)</f>
        <v>589613</v>
      </c>
      <c r="W347" s="4" cm="1">
        <f t="array" ref="W347">_xll.SNL.Clients.Office.Excel.Functions.SPG($A347, "SP_TOTAL_REV", W$3)</f>
        <v>560191</v>
      </c>
      <c r="X347" s="4" cm="1">
        <f t="array" ref="X347">_xll.SNL.Clients.Office.Excel.Functions.SPG($A347, "SP_TOTAL_REV", X$3)</f>
        <v>512109</v>
      </c>
      <c r="Y347" s="4" cm="1">
        <f t="array" ref="Y347">_xll.SNL.Clients.Office.Excel.Functions.SPG($A347, "SP_TOTAL_REV", Y$3)</f>
        <v>492916</v>
      </c>
      <c r="Z347" s="4" cm="1">
        <f t="array" ref="Z347">_xll.SNL.Clients.Office.Excel.Functions.SPG($A347, "SP_TOTAL_REV", Z$3)</f>
        <v>471308</v>
      </c>
    </row>
    <row r="348" spans="1:26" x14ac:dyDescent="0.3">
      <c r="A348" s="11" t="s">
        <v>1359</v>
      </c>
      <c r="B348" s="4" t="str" cm="1">
        <f t="array" ref="B348">_xll.SNL.Clients.Office.Excel.Functions.SPG($A348, "SP_TOTAL_REV", B$3)</f>
        <v>NA</v>
      </c>
      <c r="C348" s="4" cm="1">
        <f t="array" ref="C348">_xll.SNL.Clients.Office.Excel.Functions.SPG($A348, "SP_TOTAL_REV", C$3)</f>
        <v>4149000</v>
      </c>
      <c r="D348" s="4" cm="1">
        <f t="array" ref="D348">_xll.SNL.Clients.Office.Excel.Functions.SPG($A348, "SP_TOTAL_REV", D$3)</f>
        <v>3829000</v>
      </c>
      <c r="E348" s="4" cm="1">
        <f t="array" ref="E348">_xll.SNL.Clients.Office.Excel.Functions.SPG($A348, "SP_TOTAL_REV", E$3)</f>
        <v>3720000</v>
      </c>
      <c r="F348" s="4" cm="1">
        <f t="array" ref="F348">_xll.SNL.Clients.Office.Excel.Functions.SPG($A348, "SP_TOTAL_REV", F$3)</f>
        <v>3388000</v>
      </c>
      <c r="G348" s="4" cm="1">
        <f t="array" ref="G348">_xll.SNL.Clients.Office.Excel.Functions.SPG($A348, "SP_TOTAL_REV", G$3)</f>
        <v>4298000</v>
      </c>
      <c r="H348" s="4" cm="1">
        <f t="array" ref="H348">_xll.SNL.Clients.Office.Excel.Functions.SPG($A348, "SP_TOTAL_REV", H$3)</f>
        <v>3767000</v>
      </c>
      <c r="I348" s="4" cm="1">
        <f t="array" ref="I348">_xll.SNL.Clients.Office.Excel.Functions.SPG($A348, "SP_TOTAL_REV", I$3)</f>
        <v>3548000</v>
      </c>
      <c r="J348" s="4" cm="1">
        <f t="array" ref="J348">_xll.SNL.Clients.Office.Excel.Functions.SPG($A348, "SP_TOTAL_REV", J$3)</f>
        <v>3276000</v>
      </c>
      <c r="K348" s="4" cm="1">
        <f t="array" ref="K348">_xll.SNL.Clients.Office.Excel.Functions.SPG($A348, "SP_TOTAL_REV", K$3)</f>
        <v>4243000</v>
      </c>
      <c r="L348" s="4" cm="1">
        <f t="array" ref="L348">_xll.SNL.Clients.Office.Excel.Functions.SPG($A348, "SP_TOTAL_REV", L$3)</f>
        <v>4039000</v>
      </c>
      <c r="M348" s="4" cm="1">
        <f t="array" ref="M348">_xll.SNL.Clients.Office.Excel.Functions.SPG($A348, "SP_TOTAL_REV", M$3)</f>
        <v>3857000</v>
      </c>
      <c r="N348" s="4" cm="1">
        <f t="array" ref="N348">_xll.SNL.Clients.Office.Excel.Functions.SPG($A348, "SP_TOTAL_REV", N$3)</f>
        <v>3477000</v>
      </c>
      <c r="O348" s="4" cm="1">
        <f t="array" ref="O348">_xll.SNL.Clients.Office.Excel.Functions.SPG($A348, "SP_TOTAL_REV", O$3)</f>
        <v>4525000</v>
      </c>
      <c r="P348" s="4" cm="1">
        <f t="array" ref="P348">_xll.SNL.Clients.Office.Excel.Functions.SPG($A348, "SP_TOTAL_REV", P$3)</f>
        <v>3943000</v>
      </c>
      <c r="Q348" s="4" cm="1">
        <f t="array" ref="Q348">_xll.SNL.Clients.Office.Excel.Functions.SPG($A348, "SP_TOTAL_REV", Q$3)</f>
        <v>4211000</v>
      </c>
      <c r="R348" s="4" cm="1">
        <f t="array" ref="R348">_xll.SNL.Clients.Office.Excel.Functions.SPG($A348, "SP_TOTAL_REV", R$3)</f>
        <v>3991000</v>
      </c>
      <c r="S348" s="4" cm="1">
        <f t="array" ref="S348">_xll.SNL.Clients.Office.Excel.Functions.SPG($A348, "SP_TOTAL_REV", S$3)</f>
        <v>4424000</v>
      </c>
      <c r="T348" s="4" cm="1">
        <f t="array" ref="T348">_xll.SNL.Clients.Office.Excel.Functions.SPG($A348, "SP_TOTAL_REV", T$3)</f>
        <v>3994000</v>
      </c>
      <c r="U348" s="4" cm="1">
        <f t="array" ref="U348">_xll.SNL.Clients.Office.Excel.Functions.SPG($A348, "SP_TOTAL_REV", U$3)</f>
        <v>3275000</v>
      </c>
      <c r="V348" s="4" cm="1">
        <f t="array" ref="V348">_xll.SNL.Clients.Office.Excel.Functions.SPG($A348, "SP_TOTAL_REV", V$3)</f>
        <v>2107000</v>
      </c>
      <c r="W348" s="4" cm="1">
        <f t="array" ref="W348">_xll.SNL.Clients.Office.Excel.Functions.SPG($A348, "SP_TOTAL_REV", W$3)</f>
        <v>4674000</v>
      </c>
      <c r="X348" s="4" cm="1">
        <f t="array" ref="X348">_xll.SNL.Clients.Office.Excel.Functions.SPG($A348, "SP_TOTAL_REV", X$3)</f>
        <v>3998000</v>
      </c>
      <c r="Y348" s="4" cm="1">
        <f t="array" ref="Y348">_xll.SNL.Clients.Office.Excel.Functions.SPG($A348, "SP_TOTAL_REV", Y$3)</f>
        <v>4005000</v>
      </c>
      <c r="Z348" s="4" cm="1">
        <f t="array" ref="Z348">_xll.SNL.Clients.Office.Excel.Functions.SPG($A348, "SP_TOTAL_REV", Z$3)</f>
        <v>3706000</v>
      </c>
    </row>
    <row r="349" spans="1:26" x14ac:dyDescent="0.3">
      <c r="A349" s="11" t="s">
        <v>1360</v>
      </c>
      <c r="B349" s="4" cm="1">
        <f t="array" ref="B349">_xll.SNL.Clients.Office.Excel.Functions.SPG($A349, "SP_TOTAL_REV", B$3)</f>
        <v>4253000</v>
      </c>
      <c r="C349" s="4" cm="1">
        <f t="array" ref="C349">_xll.SNL.Clients.Office.Excel.Functions.SPG($A349, "SP_TOTAL_REV", C$3)</f>
        <v>4947000</v>
      </c>
      <c r="D349" s="4" cm="1">
        <f t="array" ref="D349">_xll.SNL.Clients.Office.Excel.Functions.SPG($A349, "SP_TOTAL_REV", D$3)</f>
        <v>4824000</v>
      </c>
      <c r="E349" s="4" cm="1">
        <f t="array" ref="E349">_xll.SNL.Clients.Office.Excel.Functions.SPG($A349, "SP_TOTAL_REV", E$3)</f>
        <v>4570000</v>
      </c>
      <c r="F349" s="4" cm="1">
        <f t="array" ref="F349">_xll.SNL.Clients.Office.Excel.Functions.SPG($A349, "SP_TOTAL_REV", F$3)</f>
        <v>4537000</v>
      </c>
      <c r="G349" s="4" cm="1">
        <f t="array" ref="G349">_xll.SNL.Clients.Office.Excel.Functions.SPG($A349, "SP_TOTAL_REV", G$3)</f>
        <v>5116000</v>
      </c>
      <c r="H349" s="4" cm="1">
        <f t="array" ref="H349">_xll.SNL.Clients.Office.Excel.Functions.SPG($A349, "SP_TOTAL_REV", H$3)</f>
        <v>5142000</v>
      </c>
      <c r="I349" s="4" cm="1">
        <f t="array" ref="I349">_xll.SNL.Clients.Office.Excel.Functions.SPG($A349, "SP_TOTAL_REV", I$3)</f>
        <v>4867000</v>
      </c>
      <c r="J349" s="4" cm="1">
        <f t="array" ref="J349">_xll.SNL.Clients.Office.Excel.Functions.SPG($A349, "SP_TOTAL_REV", J$3)</f>
        <v>4941000</v>
      </c>
      <c r="K349" s="4" cm="1">
        <f t="array" ref="K349">_xll.SNL.Clients.Office.Excel.Functions.SPG($A349, "SP_TOTAL_REV", K$3)</f>
        <v>5374000</v>
      </c>
      <c r="L349" s="4" cm="1">
        <f t="array" ref="L349">_xll.SNL.Clients.Office.Excel.Functions.SPG($A349, "SP_TOTAL_REV", L$3)</f>
        <v>5311000</v>
      </c>
      <c r="M349" s="4" cm="1">
        <f t="array" ref="M349">_xll.SNL.Clients.Office.Excel.Functions.SPG($A349, "SP_TOTAL_REV", M$3)</f>
        <v>5212000</v>
      </c>
      <c r="N349" s="4" cm="1">
        <f t="array" ref="N349">_xll.SNL.Clients.Office.Excel.Functions.SPG($A349, "SP_TOTAL_REV", N$3)</f>
        <v>4908000</v>
      </c>
      <c r="O349" s="4" cm="1">
        <f t="array" ref="O349">_xll.SNL.Clients.Office.Excel.Functions.SPG($A349, "SP_TOTAL_REV", O$3)</f>
        <v>5054000</v>
      </c>
      <c r="P349" s="4" cm="1">
        <f t="array" ref="P349">_xll.SNL.Clients.Office.Excel.Functions.SPG($A349, "SP_TOTAL_REV", P$3)</f>
        <v>4934000</v>
      </c>
      <c r="Q349" s="4" cm="1">
        <f t="array" ref="Q349">_xll.SNL.Clients.Office.Excel.Functions.SPG($A349, "SP_TOTAL_REV", Q$3)</f>
        <v>3979000</v>
      </c>
      <c r="R349" s="4" cm="1">
        <f t="array" ref="R349">_xll.SNL.Clients.Office.Excel.Functions.SPG($A349, "SP_TOTAL_REV", R$3)</f>
        <v>3511000</v>
      </c>
      <c r="S349" s="4" cm="1">
        <f t="array" ref="S349">_xll.SNL.Clients.Office.Excel.Functions.SPG($A349, "SP_TOTAL_REV", S$3)</f>
        <v>3656000</v>
      </c>
      <c r="T349" s="4" cm="1">
        <f t="array" ref="T349">_xll.SNL.Clients.Office.Excel.Functions.SPG($A349, "SP_TOTAL_REV", T$3)</f>
        <v>3465000</v>
      </c>
      <c r="U349" s="4" cm="1">
        <f t="array" ref="U349">_xll.SNL.Clients.Office.Excel.Functions.SPG($A349, "SP_TOTAL_REV", U$3)</f>
        <v>2144000</v>
      </c>
      <c r="V349" s="4" cm="1">
        <f t="array" ref="V349">_xll.SNL.Clients.Office.Excel.Functions.SPG($A349, "SP_TOTAL_REV", V$3)</f>
        <v>3056000</v>
      </c>
      <c r="W349" s="4" cm="1">
        <f t="array" ref="W349">_xll.SNL.Clients.Office.Excel.Functions.SPG($A349, "SP_TOTAL_REV", W$3)</f>
        <v>3713000</v>
      </c>
      <c r="X349" s="4" cm="1">
        <f t="array" ref="X349">_xll.SNL.Clients.Office.Excel.Functions.SPG($A349, "SP_TOTAL_REV", X$3)</f>
        <v>3802000</v>
      </c>
      <c r="Y349" s="4" cm="1">
        <f t="array" ref="Y349">_xll.SNL.Clients.Office.Excel.Functions.SPG($A349, "SP_TOTAL_REV", Y$3)</f>
        <v>3632000</v>
      </c>
      <c r="Z349" s="4" cm="1">
        <f t="array" ref="Z349">_xll.SNL.Clients.Office.Excel.Functions.SPG($A349, "SP_TOTAL_REV", Z$3)</f>
        <v>3598000</v>
      </c>
    </row>
    <row r="350" spans="1:26" x14ac:dyDescent="0.3">
      <c r="A350" s="11" t="s">
        <v>1361</v>
      </c>
      <c r="B350" s="4" cm="1">
        <f t="array" ref="B350">_xll.SNL.Clients.Office.Excel.Functions.SPG($A350, "SP_TOTAL_REV", B$3)</f>
        <v>1603200</v>
      </c>
      <c r="C350" s="4" cm="1">
        <f t="array" ref="C350">_xll.SNL.Clients.Office.Excel.Functions.SPG($A350, "SP_TOTAL_REV", C$3)</f>
        <v>1584300</v>
      </c>
      <c r="D350" s="4" cm="1">
        <f t="array" ref="D350">_xll.SNL.Clients.Office.Excel.Functions.SPG($A350, "SP_TOTAL_REV", D$3)</f>
        <v>1565300</v>
      </c>
      <c r="E350" s="4" cm="1">
        <f t="array" ref="E350">_xll.SNL.Clients.Office.Excel.Functions.SPG($A350, "SP_TOTAL_REV", E$3)</f>
        <v>1536700</v>
      </c>
      <c r="F350" s="4" cm="1">
        <f t="array" ref="F350">_xll.SNL.Clients.Office.Excel.Functions.SPG($A350, "SP_TOTAL_REV", F$3)</f>
        <v>1551100</v>
      </c>
      <c r="G350" s="4" cm="1">
        <f t="array" ref="G350">_xll.SNL.Clients.Office.Excel.Functions.SPG($A350, "SP_TOTAL_REV", G$3)</f>
        <v>1528800</v>
      </c>
      <c r="H350" s="4" cm="1">
        <f t="array" ref="H350">_xll.SNL.Clients.Office.Excel.Functions.SPG($A350, "SP_TOTAL_REV", H$3)</f>
        <v>1516600</v>
      </c>
      <c r="I350" s="4" cm="1">
        <f t="array" ref="I350">_xll.SNL.Clients.Office.Excel.Functions.SPG($A350, "SP_TOTAL_REV", I$3)</f>
        <v>1504400</v>
      </c>
      <c r="J350" s="4" cm="1">
        <f t="array" ref="J350">_xll.SNL.Clients.Office.Excel.Functions.SPG($A350, "SP_TOTAL_REV", J$3)</f>
        <v>1443700</v>
      </c>
      <c r="K350" s="4" cm="1">
        <f t="array" ref="K350">_xll.SNL.Clients.Office.Excel.Functions.SPG($A350, "SP_TOTAL_REV", K$3)</f>
        <v>1478700</v>
      </c>
      <c r="L350" s="4" cm="1">
        <f t="array" ref="L350">_xll.SNL.Clients.Office.Excel.Functions.SPG($A350, "SP_TOTAL_REV", L$3)</f>
        <v>1366300</v>
      </c>
      <c r="M350" s="4" cm="1">
        <f t="array" ref="M350">_xll.SNL.Clients.Office.Excel.Functions.SPG($A350, "SP_TOTAL_REV", M$3)</f>
        <v>1292900</v>
      </c>
      <c r="N350" s="4" cm="1">
        <f t="array" ref="N350">_xll.SNL.Clients.Office.Excel.Functions.SPG($A350, "SP_TOTAL_REV", N$3)</f>
        <v>1330700</v>
      </c>
      <c r="O350" s="4" cm="1">
        <f t="array" ref="O350">_xll.SNL.Clients.Office.Excel.Functions.SPG($A350, "SP_TOTAL_REV", O$3)</f>
        <v>1378500</v>
      </c>
      <c r="P350" s="4" cm="1">
        <f t="array" ref="P350">_xll.SNL.Clients.Office.Excel.Functions.SPG($A350, "SP_TOTAL_REV", P$3)</f>
        <v>1274900</v>
      </c>
      <c r="Q350" s="4" cm="1">
        <f t="array" ref="Q350">_xll.SNL.Clients.Office.Excel.Functions.SPG($A350, "SP_TOTAL_REV", Q$3)</f>
        <v>1292300</v>
      </c>
      <c r="R350" s="4" cm="1">
        <f t="array" ref="R350">_xll.SNL.Clients.Office.Excel.Functions.SPG($A350, "SP_TOTAL_REV", R$3)</f>
        <v>1282100</v>
      </c>
      <c r="S350" s="4" cm="1">
        <f t="array" ref="S350">_xll.SNL.Clients.Office.Excel.Functions.SPG($A350, "SP_TOTAL_REV", S$3)</f>
        <v>1295800</v>
      </c>
      <c r="T350" s="4" cm="1">
        <f t="array" ref="T350">_xll.SNL.Clients.Office.Excel.Functions.SPG($A350, "SP_TOTAL_REV", T$3)</f>
        <v>1249800</v>
      </c>
      <c r="U350" s="4" cm="1">
        <f t="array" ref="U350">_xll.SNL.Clients.Office.Excel.Functions.SPG($A350, "SP_TOTAL_REV", U$3)</f>
        <v>1224300</v>
      </c>
      <c r="V350" s="4" cm="1">
        <f t="array" ref="V350">_xll.SNL.Clients.Office.Excel.Functions.SPG($A350, "SP_TOTAL_REV", V$3)</f>
        <v>1056200</v>
      </c>
      <c r="W350" s="4" cm="1">
        <f t="array" ref="W350">_xll.SNL.Clients.Office.Excel.Functions.SPG($A350, "SP_TOTAL_REV", W$3)</f>
        <v>1257900</v>
      </c>
      <c r="X350" s="4" cm="1">
        <f t="array" ref="X350">_xll.SNL.Clients.Office.Excel.Functions.SPG($A350, "SP_TOTAL_REV", X$3)</f>
        <v>1214700</v>
      </c>
      <c r="Y350" s="4" cm="1">
        <f t="array" ref="Y350">_xll.SNL.Clients.Office.Excel.Functions.SPG($A350, "SP_TOTAL_REV", Y$3)</f>
        <v>1198600</v>
      </c>
      <c r="Z350" s="4" cm="1">
        <f t="array" ref="Z350">_xll.SNL.Clients.Office.Excel.Functions.SPG($A350, "SP_TOTAL_REV", Z$3)</f>
        <v>1219500</v>
      </c>
    </row>
    <row r="351" spans="1:26" x14ac:dyDescent="0.3">
      <c r="A351" s="11" t="s">
        <v>1362</v>
      </c>
      <c r="B351" s="4" cm="1">
        <f t="array" ref="B351">_xll.SNL.Clients.Office.Excel.Functions.SPG($A351, "SP_TOTAL_REV", B$3)</f>
        <v>906627</v>
      </c>
      <c r="C351" s="4" cm="1">
        <f t="array" ref="C351">_xll.SNL.Clients.Office.Excel.Functions.SPG($A351, "SP_TOTAL_REV", C$3)</f>
        <v>1013881</v>
      </c>
      <c r="D351" s="4" cm="1">
        <f t="array" ref="D351">_xll.SNL.Clients.Office.Excel.Functions.SPG($A351, "SP_TOTAL_REV", D$3)</f>
        <v>942809</v>
      </c>
      <c r="E351" s="4" cm="1">
        <f t="array" ref="E351">_xll.SNL.Clients.Office.Excel.Functions.SPG($A351, "SP_TOTAL_REV", E$3)</f>
        <v>991546</v>
      </c>
      <c r="F351" s="4" cm="1">
        <f t="array" ref="F351">_xll.SNL.Clients.Office.Excel.Functions.SPG($A351, "SP_TOTAL_REV", F$3)</f>
        <v>926926</v>
      </c>
      <c r="G351" s="4" cm="1">
        <f t="array" ref="G351">_xll.SNL.Clients.Office.Excel.Functions.SPG($A351, "SP_TOTAL_REV", G$3)</f>
        <v>1008576</v>
      </c>
      <c r="H351" s="4" cm="1">
        <f t="array" ref="H351">_xll.SNL.Clients.Office.Excel.Functions.SPG($A351, "SP_TOTAL_REV", H$3)</f>
        <v>980651</v>
      </c>
      <c r="I351" s="4" cm="1">
        <f t="array" ref="I351">_xll.SNL.Clients.Office.Excel.Functions.SPG($A351, "SP_TOTAL_REV", I$3)</f>
        <v>1039982</v>
      </c>
      <c r="J351" s="4" cm="1">
        <f t="array" ref="J351">_xll.SNL.Clients.Office.Excel.Functions.SPG($A351, "SP_TOTAL_REV", J$3)</f>
        <v>1007396</v>
      </c>
      <c r="K351" s="4" cm="1">
        <f t="array" ref="K351">_xll.SNL.Clients.Office.Excel.Functions.SPG($A351, "SP_TOTAL_REV", K$3)</f>
        <v>1031705</v>
      </c>
      <c r="L351" s="4" cm="1">
        <f t="array" ref="L351">_xll.SNL.Clients.Office.Excel.Functions.SPG($A351, "SP_TOTAL_REV", L$3)</f>
        <v>992871</v>
      </c>
      <c r="M351" s="4" cm="1">
        <f t="array" ref="M351">_xll.SNL.Clients.Office.Excel.Functions.SPG($A351, "SP_TOTAL_REV", M$3)</f>
        <v>1013601</v>
      </c>
      <c r="N351" s="4" cm="1">
        <f t="array" ref="N351">_xll.SNL.Clients.Office.Excel.Functions.SPG($A351, "SP_TOTAL_REV", N$3)</f>
        <v>994676</v>
      </c>
      <c r="O351" s="4" cm="1">
        <f t="array" ref="O351">_xll.SNL.Clients.Office.Excel.Functions.SPG($A351, "SP_TOTAL_REV", O$3)</f>
        <v>866416</v>
      </c>
      <c r="P351" s="4" cm="1">
        <f t="array" ref="P351">_xll.SNL.Clients.Office.Excel.Functions.SPG($A351, "SP_TOTAL_REV", P$3)</f>
        <v>817545</v>
      </c>
      <c r="Q351" s="4" cm="1">
        <f t="array" ref="Q351">_xll.SNL.Clients.Office.Excel.Functions.SPG($A351, "SP_TOTAL_REV", Q$3)</f>
        <v>808773</v>
      </c>
      <c r="R351" s="4" cm="1">
        <f t="array" ref="R351">_xll.SNL.Clients.Office.Excel.Functions.SPG($A351, "SP_TOTAL_REV", R$3)</f>
        <v>758058</v>
      </c>
      <c r="S351" s="4" cm="1">
        <f t="array" ref="S351">_xll.SNL.Clients.Office.Excel.Functions.SPG($A351, "SP_TOTAL_REV", S$3)</f>
        <v>729296</v>
      </c>
      <c r="T351" s="4" cm="1">
        <f t="array" ref="T351">_xll.SNL.Clients.Office.Excel.Functions.SPG($A351, "SP_TOTAL_REV", T$3)</f>
        <v>634525</v>
      </c>
      <c r="U351" s="4" cm="1">
        <f t="array" ref="U351">_xll.SNL.Clients.Office.Excel.Functions.SPG($A351, "SP_TOTAL_REV", U$3)</f>
        <v>471977</v>
      </c>
      <c r="V351" s="4" cm="1">
        <f t="array" ref="V351">_xll.SNL.Clients.Office.Excel.Functions.SPG($A351, "SP_TOTAL_REV", V$3)</f>
        <v>677459</v>
      </c>
      <c r="W351" s="4" cm="1">
        <f t="array" ref="W351">_xll.SNL.Clients.Office.Excel.Functions.SPG($A351, "SP_TOTAL_REV", W$3)</f>
        <v>787626</v>
      </c>
      <c r="X351" s="4" cm="1">
        <f t="array" ref="X351">_xll.SNL.Clients.Office.Excel.Functions.SPG($A351, "SP_TOTAL_REV", X$3)</f>
        <v>724014</v>
      </c>
      <c r="Y351" s="4" cm="1">
        <f t="array" ref="Y351">_xll.SNL.Clients.Office.Excel.Functions.SPG($A351, "SP_TOTAL_REV", Y$3)</f>
        <v>761004</v>
      </c>
      <c r="Z351" s="4" cm="1">
        <f t="array" ref="Z351">_xll.SNL.Clients.Office.Excel.Functions.SPG($A351, "SP_TOTAL_REV", Z$3)</f>
        <v>686802</v>
      </c>
    </row>
    <row r="352" spans="1:26" x14ac:dyDescent="0.3">
      <c r="A352" s="11" t="s">
        <v>1363</v>
      </c>
      <c r="B352" s="4" cm="1">
        <f t="array" ref="B352">_xll.SNL.Clients.Office.Excel.Functions.SPG($A352, "SP_TOTAL_REV", B$3)</f>
        <v>629210</v>
      </c>
      <c r="C352" s="4" cm="1">
        <f t="array" ref="C352">_xll.SNL.Clients.Office.Excel.Functions.SPG($A352, "SP_TOTAL_REV", C$3)</f>
        <v>719529</v>
      </c>
      <c r="D352" s="4" cm="1">
        <f t="array" ref="D352">_xll.SNL.Clients.Office.Excel.Functions.SPG($A352, "SP_TOTAL_REV", D$3)</f>
        <v>633578</v>
      </c>
      <c r="E352" s="4" cm="1">
        <f t="array" ref="E352">_xll.SNL.Clients.Office.Excel.Functions.SPG($A352, "SP_TOTAL_REV", E$3)</f>
        <v>618397</v>
      </c>
      <c r="F352" s="4" cm="1">
        <f t="array" ref="F352">_xll.SNL.Clients.Office.Excel.Functions.SPG($A352, "SP_TOTAL_REV", F$3)</f>
        <v>587315</v>
      </c>
      <c r="G352" s="4" cm="1">
        <f t="array" ref="G352">_xll.SNL.Clients.Office.Excel.Functions.SPG($A352, "SP_TOTAL_REV", G$3)</f>
        <v>669715</v>
      </c>
      <c r="H352" s="4" cm="1">
        <f t="array" ref="H352">_xll.SNL.Clients.Office.Excel.Functions.SPG($A352, "SP_TOTAL_REV", H$3)</f>
        <v>591545</v>
      </c>
      <c r="I352" s="4" cm="1">
        <f t="array" ref="I352">_xll.SNL.Clients.Office.Excel.Functions.SPG($A352, "SP_TOTAL_REV", I$3)</f>
        <v>584353</v>
      </c>
      <c r="J352" s="4" cm="1">
        <f t="array" ref="J352">_xll.SNL.Clients.Office.Excel.Functions.SPG($A352, "SP_TOTAL_REV", J$3)</f>
        <v>553439</v>
      </c>
      <c r="K352" s="4" cm="1">
        <f t="array" ref="K352">_xll.SNL.Clients.Office.Excel.Functions.SPG($A352, "SP_TOTAL_REV", K$3)</f>
        <v>660036</v>
      </c>
      <c r="L352" s="4" cm="1">
        <f t="array" ref="L352">_xll.SNL.Clients.Office.Excel.Functions.SPG($A352, "SP_TOTAL_REV", L$3)</f>
        <v>540380</v>
      </c>
      <c r="M352" s="4" cm="1">
        <f t="array" ref="M352">_xll.SNL.Clients.Office.Excel.Functions.SPG($A352, "SP_TOTAL_REV", M$3)</f>
        <v>548480</v>
      </c>
      <c r="N352" s="4" cm="1">
        <f t="array" ref="N352">_xll.SNL.Clients.Office.Excel.Functions.SPG($A352, "SP_TOTAL_REV", N$3)</f>
        <v>530425</v>
      </c>
      <c r="O352" s="4" cm="1">
        <f t="array" ref="O352">_xll.SNL.Clients.Office.Excel.Functions.SPG($A352, "SP_TOTAL_REV", O$3)</f>
        <v>587232</v>
      </c>
      <c r="P352" s="4" cm="1">
        <f t="array" ref="P352">_xll.SNL.Clients.Office.Excel.Functions.SPG($A352, "SP_TOTAL_REV", P$3)</f>
        <v>502103</v>
      </c>
      <c r="Q352" s="4" cm="1">
        <f t="array" ref="Q352">_xll.SNL.Clients.Office.Excel.Functions.SPG($A352, "SP_TOTAL_REV", Q$3)</f>
        <v>491497</v>
      </c>
      <c r="R352" s="4" cm="1">
        <f t="array" ref="R352">_xll.SNL.Clients.Office.Excel.Functions.SPG($A352, "SP_TOTAL_REV", R$3)</f>
        <v>467045</v>
      </c>
      <c r="S352" s="4" cm="1">
        <f t="array" ref="S352">_xll.SNL.Clients.Office.Excel.Functions.SPG($A352, "SP_TOTAL_REV", S$3)</f>
        <v>502358</v>
      </c>
      <c r="T352" s="4" cm="1">
        <f t="array" ref="T352">_xll.SNL.Clients.Office.Excel.Functions.SPG($A352, "SP_TOTAL_REV", T$3)</f>
        <v>419895</v>
      </c>
      <c r="U352" s="4" cm="1">
        <f t="array" ref="U352">_xll.SNL.Clients.Office.Excel.Functions.SPG($A352, "SP_TOTAL_REV", U$3)</f>
        <v>396750</v>
      </c>
      <c r="V352" s="4" cm="1">
        <f t="array" ref="V352">_xll.SNL.Clients.Office.Excel.Functions.SPG($A352, "SP_TOTAL_REV", V$3)</f>
        <v>435636</v>
      </c>
      <c r="W352" s="4" cm="1">
        <f t="array" ref="W352">_xll.SNL.Clients.Office.Excel.Functions.SPG($A352, "SP_TOTAL_REV", W$3)</f>
        <v>500363</v>
      </c>
      <c r="X352" s="4" cm="1">
        <f t="array" ref="X352">_xll.SNL.Clients.Office.Excel.Functions.SPG($A352, "SP_TOTAL_REV", X$3)</f>
        <v>420501</v>
      </c>
      <c r="Y352" s="4" cm="1">
        <f t="array" ref="Y352">_xll.SNL.Clients.Office.Excel.Functions.SPG($A352, "SP_TOTAL_REV", Y$3)</f>
        <v>429258</v>
      </c>
      <c r="Z352" s="4" cm="1">
        <f t="array" ref="Z352">_xll.SNL.Clients.Office.Excel.Functions.SPG($A352, "SP_TOTAL_REV", Z$3)</f>
        <v>431062</v>
      </c>
    </row>
    <row r="353" spans="1:26" x14ac:dyDescent="0.3">
      <c r="A353" s="11" t="s">
        <v>1364</v>
      </c>
      <c r="B353" s="4" cm="1">
        <f t="array" ref="B353">_xll.SNL.Clients.Office.Excel.Functions.SPG($A353, "SP_TOTAL_REV", B$3)</f>
        <v>1421000</v>
      </c>
      <c r="C353" s="4" cm="1">
        <f t="array" ref="C353">_xll.SNL.Clients.Office.Excel.Functions.SPG($A353, "SP_TOTAL_REV", C$3)</f>
        <v>416800</v>
      </c>
      <c r="D353" s="4" cm="1">
        <f t="array" ref="D353">_xll.SNL.Clients.Office.Excel.Functions.SPG($A353, "SP_TOTAL_REV", D$3)</f>
        <v>414700</v>
      </c>
      <c r="E353" s="4" cm="1">
        <f t="array" ref="E353">_xll.SNL.Clients.Office.Excel.Functions.SPG($A353, "SP_TOTAL_REV", E$3)</f>
        <v>1202200</v>
      </c>
      <c r="F353" s="4" cm="1">
        <f t="array" ref="F353">_xll.SNL.Clients.Office.Excel.Functions.SPG($A353, "SP_TOTAL_REV", F$3)</f>
        <v>1525400</v>
      </c>
      <c r="G353" s="4" cm="1">
        <f t="array" ref="G353">_xll.SNL.Clients.Office.Excel.Functions.SPG($A353, "SP_TOTAL_REV", G$3)</f>
        <v>410400</v>
      </c>
      <c r="H353" s="4" cm="1">
        <f t="array" ref="H353">_xll.SNL.Clients.Office.Excel.Functions.SPG($A353, "SP_TOTAL_REV", H$3)</f>
        <v>374500</v>
      </c>
      <c r="I353" s="4" cm="1">
        <f t="array" ref="I353">_xll.SNL.Clients.Office.Excel.Functions.SPG($A353, "SP_TOTAL_REV", I$3)</f>
        <v>1118700</v>
      </c>
      <c r="J353" s="4" cm="1">
        <f t="array" ref="J353">_xll.SNL.Clients.Office.Excel.Functions.SPG($A353, "SP_TOTAL_REV", J$3)</f>
        <v>1531500</v>
      </c>
      <c r="K353" s="4" cm="1">
        <f t="array" ref="K353">_xll.SNL.Clients.Office.Excel.Functions.SPG($A353, "SP_TOTAL_REV", K$3)</f>
        <v>526600</v>
      </c>
      <c r="L353" s="4" cm="1">
        <f t="array" ref="L353">_xll.SNL.Clients.Office.Excel.Functions.SPG($A353, "SP_TOTAL_REV", L$3)</f>
        <v>493700</v>
      </c>
      <c r="M353" s="4" cm="1">
        <f t="array" ref="M353">_xll.SNL.Clients.Office.Excel.Functions.SPG($A353, "SP_TOTAL_REV", M$3)</f>
        <v>1186100</v>
      </c>
      <c r="N353" s="4" cm="1">
        <f t="array" ref="N353">_xll.SNL.Clients.Office.Excel.Functions.SPG($A353, "SP_TOTAL_REV", N$3)</f>
        <v>1678400</v>
      </c>
      <c r="O353" s="4" cm="1">
        <f t="array" ref="O353">_xll.SNL.Clients.Office.Excel.Functions.SPG($A353, "SP_TOTAL_REV", O$3)</f>
        <v>566000</v>
      </c>
      <c r="P353" s="4" cm="1">
        <f t="array" ref="P353">_xll.SNL.Clients.Office.Excel.Functions.SPG($A353, "SP_TOTAL_REV", P$3)</f>
        <v>737800</v>
      </c>
      <c r="Q353" s="4" cm="1">
        <f t="array" ref="Q353">_xll.SNL.Clients.Office.Excel.Functions.SPG($A353, "SP_TOTAL_REV", Q$3)</f>
        <v>1609700</v>
      </c>
      <c r="R353" s="4" cm="1">
        <f t="array" ref="R353">_xll.SNL.Clients.Office.Excel.Functions.SPG($A353, "SP_TOTAL_REV", R$3)</f>
        <v>1828800</v>
      </c>
      <c r="S353" s="4" cm="1">
        <f t="array" ref="S353">_xll.SNL.Clients.Office.Excel.Functions.SPG($A353, "SP_TOTAL_REV", S$3)</f>
        <v>748600</v>
      </c>
      <c r="T353" s="4" cm="1">
        <f t="array" ref="T353">_xll.SNL.Clients.Office.Excel.Functions.SPG($A353, "SP_TOTAL_REV", T$3)</f>
        <v>890300</v>
      </c>
      <c r="U353" s="4" cm="1">
        <f t="array" ref="U353">_xll.SNL.Clients.Office.Excel.Functions.SPG($A353, "SP_TOTAL_REV", U$3)</f>
        <v>1492700</v>
      </c>
      <c r="V353" s="4" cm="1">
        <f t="array" ref="V353">_xll.SNL.Clients.Office.Excel.Functions.SPG($A353, "SP_TOTAL_REV", V$3)</f>
        <v>1382800</v>
      </c>
      <c r="W353" s="4" cm="1">
        <f t="array" ref="W353">_xll.SNL.Clients.Office.Excel.Functions.SPG($A353, "SP_TOTAL_REV", W$3)</f>
        <v>365800</v>
      </c>
      <c r="X353" s="4" cm="1">
        <f t="array" ref="X353">_xll.SNL.Clients.Office.Excel.Functions.SPG($A353, "SP_TOTAL_REV", X$3)</f>
        <v>497700</v>
      </c>
      <c r="Y353" s="4" cm="1">
        <f t="array" ref="Y353">_xll.SNL.Clients.Office.Excel.Functions.SPG($A353, "SP_TOTAL_REV", Y$3)</f>
        <v>1170300</v>
      </c>
      <c r="Z353" s="4" cm="1">
        <f t="array" ref="Z353">_xll.SNL.Clients.Office.Excel.Functions.SPG($A353, "SP_TOTAL_REV", Z$3)</f>
        <v>1189900</v>
      </c>
    </row>
    <row r="354" spans="1:26" x14ac:dyDescent="0.3">
      <c r="A354" s="11" t="s">
        <v>1365</v>
      </c>
      <c r="B354" s="4" cm="1">
        <f t="array" ref="B354">_xll.SNL.Clients.Office.Excel.Functions.SPG($A354, "SP_TOTAL_REV", B$3)</f>
        <v>1140300</v>
      </c>
      <c r="C354" s="4" cm="1">
        <f t="array" ref="C354">_xll.SNL.Clients.Office.Excel.Functions.SPG($A354, "SP_TOTAL_REV", C$3)</f>
        <v>1073600</v>
      </c>
      <c r="D354" s="4" cm="1">
        <f t="array" ref="D354">_xll.SNL.Clients.Office.Excel.Functions.SPG($A354, "SP_TOTAL_REV", D$3)</f>
        <v>1126800</v>
      </c>
      <c r="E354" s="4" cm="1">
        <f t="array" ref="E354">_xll.SNL.Clients.Office.Excel.Functions.SPG($A354, "SP_TOTAL_REV", E$3)</f>
        <v>1182300</v>
      </c>
      <c r="F354" s="4" cm="1">
        <f t="array" ref="F354">_xll.SNL.Clients.Office.Excel.Functions.SPG($A354, "SP_TOTAL_REV", F$3)</f>
        <v>1190300</v>
      </c>
      <c r="G354" s="4" cm="1">
        <f t="array" ref="G354">_xll.SNL.Clients.Office.Excel.Functions.SPG($A354, "SP_TOTAL_REV", G$3)</f>
        <v>1091200</v>
      </c>
      <c r="H354" s="4" cm="1">
        <f t="array" ref="H354">_xll.SNL.Clients.Office.Excel.Functions.SPG($A354, "SP_TOTAL_REV", H$3)</f>
        <v>1142700</v>
      </c>
      <c r="I354" s="4" cm="1">
        <f t="array" ref="I354">_xll.SNL.Clients.Office.Excel.Functions.SPG($A354, "SP_TOTAL_REV", I$3)</f>
        <v>1272300</v>
      </c>
      <c r="J354" s="4" cm="1">
        <f t="array" ref="J354">_xll.SNL.Clients.Office.Excel.Functions.SPG($A354, "SP_TOTAL_REV", J$3)</f>
        <v>1262800</v>
      </c>
      <c r="K354" s="4" cm="1">
        <f t="array" ref="K354">_xll.SNL.Clients.Office.Excel.Functions.SPG($A354, "SP_TOTAL_REV", K$3)</f>
        <v>1082000</v>
      </c>
      <c r="L354" s="4" cm="1">
        <f t="array" ref="L354">_xll.SNL.Clients.Office.Excel.Functions.SPG($A354, "SP_TOTAL_REV", L$3)</f>
        <v>1136400</v>
      </c>
      <c r="M354" s="4" cm="1">
        <f t="array" ref="M354">_xll.SNL.Clients.Office.Excel.Functions.SPG($A354, "SP_TOTAL_REV", M$3)</f>
        <v>1153700</v>
      </c>
      <c r="N354" s="4" cm="1">
        <f t="array" ref="N354">_xll.SNL.Clients.Office.Excel.Functions.SPG($A354, "SP_TOTAL_REV", N$3)</f>
        <v>1124600</v>
      </c>
      <c r="O354" s="4" cm="1">
        <f t="array" ref="O354">_xll.SNL.Clients.Office.Excel.Functions.SPG($A354, "SP_TOTAL_REV", O$3)</f>
        <v>1007300</v>
      </c>
      <c r="P354" s="4" cm="1">
        <f t="array" ref="P354">_xll.SNL.Clients.Office.Excel.Functions.SPG($A354, "SP_TOTAL_REV", P$3)</f>
        <v>1037300</v>
      </c>
      <c r="Q354" s="4" cm="1">
        <f t="array" ref="Q354">_xll.SNL.Clients.Office.Excel.Functions.SPG($A354, "SP_TOTAL_REV", Q$3)</f>
        <v>1062900</v>
      </c>
      <c r="R354" s="4" cm="1">
        <f t="array" ref="R354">_xll.SNL.Clients.Office.Excel.Functions.SPG($A354, "SP_TOTAL_REV", R$3)</f>
        <v>1025400</v>
      </c>
      <c r="S354" s="4" cm="1">
        <f t="array" ref="S354">_xll.SNL.Clients.Office.Excel.Functions.SPG($A354, "SP_TOTAL_REV", S$3)</f>
        <v>891700</v>
      </c>
      <c r="T354" s="4" cm="1">
        <f t="array" ref="T354">_xll.SNL.Clients.Office.Excel.Functions.SPG($A354, "SP_TOTAL_REV", T$3)</f>
        <v>894600</v>
      </c>
      <c r="U354" s="4" cm="1">
        <f t="array" ref="U354">_xll.SNL.Clients.Office.Excel.Functions.SPG($A354, "SP_TOTAL_REV", U$3)</f>
        <v>803500</v>
      </c>
      <c r="V354" s="4" cm="1">
        <f t="array" ref="V354">_xll.SNL.Clients.Office.Excel.Functions.SPG($A354, "SP_TOTAL_REV", V$3)</f>
        <v>923400</v>
      </c>
      <c r="W354" s="4" cm="1">
        <f t="array" ref="W354">_xll.SNL.Clients.Office.Excel.Functions.SPG($A354, "SP_TOTAL_REV", W$3)</f>
        <v>896200</v>
      </c>
      <c r="X354" s="4" cm="1">
        <f t="array" ref="X354">_xll.SNL.Clients.Office.Excel.Functions.SPG($A354, "SP_TOTAL_REV", X$3)</f>
        <v>914000</v>
      </c>
      <c r="Y354" s="4" cm="1">
        <f t="array" ref="Y354">_xll.SNL.Clients.Office.Excel.Functions.SPG($A354, "SP_TOTAL_REV", Y$3)</f>
        <v>1000000</v>
      </c>
      <c r="Z354" s="4" cm="1">
        <f t="array" ref="Z354">_xll.SNL.Clients.Office.Excel.Functions.SPG($A354, "SP_TOTAL_REV", Z$3)</f>
        <v>979700</v>
      </c>
    </row>
    <row r="355" spans="1:26" x14ac:dyDescent="0.3">
      <c r="A355" s="11" t="s">
        <v>1366</v>
      </c>
      <c r="B355" s="4" t="str" cm="1">
        <f t="array" ref="B355">_xll.SNL.Clients.Office.Excel.Functions.SPG($A355, "SP_TOTAL_REV", B$3)</f>
        <v>NA</v>
      </c>
      <c r="C355" s="4" cm="1">
        <f t="array" ref="C355">_xll.SNL.Clients.Office.Excel.Functions.SPG($A355, "SP_TOTAL_REV", C$3)</f>
        <v>995000</v>
      </c>
      <c r="D355" s="4" cm="1">
        <f t="array" ref="D355">_xll.SNL.Clients.Office.Excel.Functions.SPG($A355, "SP_TOTAL_REV", D$3)</f>
        <v>1076000</v>
      </c>
      <c r="E355" s="4" cm="1">
        <f t="array" ref="E355">_xll.SNL.Clients.Office.Excel.Functions.SPG($A355, "SP_TOTAL_REV", E$3)</f>
        <v>1156900</v>
      </c>
      <c r="F355" s="4" cm="1">
        <f t="array" ref="F355">_xll.SNL.Clients.Office.Excel.Functions.SPG($A355, "SP_TOTAL_REV", F$3)</f>
        <v>1349000</v>
      </c>
      <c r="G355" s="4" cm="1">
        <f t="array" ref="G355">_xll.SNL.Clients.Office.Excel.Functions.SPG($A355, "SP_TOTAL_REV", G$3)</f>
        <v>1001900</v>
      </c>
      <c r="H355" s="4" cm="1">
        <f t="array" ref="H355">_xll.SNL.Clients.Office.Excel.Functions.SPG($A355, "SP_TOTAL_REV", H$3)</f>
        <v>983200</v>
      </c>
      <c r="I355" s="4" cm="1">
        <f t="array" ref="I355">_xll.SNL.Clients.Office.Excel.Functions.SPG($A355, "SP_TOTAL_REV", I$3)</f>
        <v>1081800</v>
      </c>
      <c r="J355" s="4" cm="1">
        <f t="array" ref="J355">_xll.SNL.Clients.Office.Excel.Functions.SPG($A355, "SP_TOTAL_REV", J$3)</f>
        <v>1339300</v>
      </c>
      <c r="K355" s="4" cm="1">
        <f t="array" ref="K355">_xll.SNL.Clients.Office.Excel.Functions.SPG($A355, "SP_TOTAL_REV", K$3)</f>
        <v>1148800</v>
      </c>
      <c r="L355" s="4" cm="1">
        <f t="array" ref="L355">_xll.SNL.Clients.Office.Excel.Functions.SPG($A355, "SP_TOTAL_REV", L$3)</f>
        <v>1172022</v>
      </c>
      <c r="M355" s="4" cm="1">
        <f t="array" ref="M355">_xll.SNL.Clients.Office.Excel.Functions.SPG($A355, "SP_TOTAL_REV", M$3)</f>
        <v>1160550</v>
      </c>
      <c r="N355" s="4" cm="1">
        <f t="array" ref="N355">_xll.SNL.Clients.Office.Excel.Functions.SPG($A355, "SP_TOTAL_REV", N$3)</f>
        <v>1249478</v>
      </c>
      <c r="O355" s="4" cm="1">
        <f t="array" ref="O355">_xll.SNL.Clients.Office.Excel.Functions.SPG($A355, "SP_TOTAL_REV", O$3)</f>
        <v>932650</v>
      </c>
      <c r="P355" s="4" cm="1">
        <f t="array" ref="P355">_xll.SNL.Clients.Office.Excel.Functions.SPG($A355, "SP_TOTAL_REV", P$3)</f>
        <v>960655</v>
      </c>
      <c r="Q355" s="4" cm="1">
        <f t="array" ref="Q355">_xll.SNL.Clients.Office.Excel.Functions.SPG($A355, "SP_TOTAL_REV", Q$3)</f>
        <v>976836</v>
      </c>
      <c r="R355" s="4" cm="1">
        <f t="array" ref="R355">_xll.SNL.Clients.Office.Excel.Functions.SPG($A355, "SP_TOTAL_REV", R$3)</f>
        <v>1149107</v>
      </c>
      <c r="S355" s="4" cm="1">
        <f t="array" ref="S355">_xll.SNL.Clients.Office.Excel.Functions.SPG($A355, "SP_TOTAL_REV", S$3)</f>
        <v>872986</v>
      </c>
      <c r="T355" s="4" cm="1">
        <f t="array" ref="T355">_xll.SNL.Clients.Office.Excel.Functions.SPG($A355, "SP_TOTAL_REV", T$3)</f>
        <v>840957</v>
      </c>
      <c r="U355" s="4" cm="1">
        <f t="array" ref="U355">_xll.SNL.Clients.Office.Excel.Functions.SPG($A355, "SP_TOTAL_REV", U$3)</f>
        <v>840972</v>
      </c>
      <c r="V355" s="4" cm="1">
        <f t="array" ref="V355">_xll.SNL.Clients.Office.Excel.Functions.SPG($A355, "SP_TOTAL_REV", V$3)</f>
        <v>929398</v>
      </c>
      <c r="W355" s="4" cm="1">
        <f t="array" ref="W355">_xll.SNL.Clients.Office.Excel.Functions.SPG($A355, "SP_TOTAL_REV", W$3)</f>
        <v>767483</v>
      </c>
      <c r="X355" s="4" cm="1">
        <f t="array" ref="X355">_xll.SNL.Clients.Office.Excel.Functions.SPG($A355, "SP_TOTAL_REV", X$3)</f>
        <v>734379</v>
      </c>
      <c r="Y355" s="4" cm="1">
        <f t="array" ref="Y355">_xll.SNL.Clients.Office.Excel.Functions.SPG($A355, "SP_TOTAL_REV", Y$3)</f>
        <v>838713</v>
      </c>
      <c r="Z355" s="4" cm="1">
        <f t="array" ref="Z355">_xll.SNL.Clients.Office.Excel.Functions.SPG($A355, "SP_TOTAL_REV", Z$3)</f>
        <v>962036</v>
      </c>
    </row>
    <row r="356" spans="1:26" x14ac:dyDescent="0.3">
      <c r="A356" s="11" t="s">
        <v>1367</v>
      </c>
      <c r="B356" s="4" cm="1">
        <f t="array" ref="B356">_xll.SNL.Clients.Office.Excel.Functions.SPG($A356, "SP_TOTAL_REV", B$3)</f>
        <v>523472</v>
      </c>
      <c r="C356" s="4" cm="1">
        <f t="array" ref="C356">_xll.SNL.Clients.Office.Excel.Functions.SPG($A356, "SP_TOTAL_REV", C$3)</f>
        <v>574273</v>
      </c>
      <c r="D356" s="4" cm="1">
        <f t="array" ref="D356">_xll.SNL.Clients.Office.Excel.Functions.SPG($A356, "SP_TOTAL_REV", D$3)</f>
        <v>566739</v>
      </c>
      <c r="E356" s="4" cm="1">
        <f t="array" ref="E356">_xll.SNL.Clients.Office.Excel.Functions.SPG($A356, "SP_TOTAL_REV", E$3)</f>
        <v>570727</v>
      </c>
      <c r="F356" s="4" cm="1">
        <f t="array" ref="F356">_xll.SNL.Clients.Office.Excel.Functions.SPG($A356, "SP_TOTAL_REV", F$3)</f>
        <v>534753</v>
      </c>
      <c r="G356" s="4" cm="1">
        <f t="array" ref="G356">_xll.SNL.Clients.Office.Excel.Functions.SPG($A356, "SP_TOTAL_REV", G$3)</f>
        <v>540651</v>
      </c>
      <c r="H356" s="4" cm="1">
        <f t="array" ref="H356">_xll.SNL.Clients.Office.Excel.Functions.SPG($A356, "SP_TOTAL_REV", H$3)</f>
        <v>550555</v>
      </c>
      <c r="I356" s="4" cm="1">
        <f t="array" ref="I356">_xll.SNL.Clients.Office.Excel.Functions.SPG($A356, "SP_TOTAL_REV", I$3)</f>
        <v>561565</v>
      </c>
      <c r="J356" s="4" cm="1">
        <f t="array" ref="J356">_xll.SNL.Clients.Office.Excel.Functions.SPG($A356, "SP_TOTAL_REV", J$3)</f>
        <v>528807</v>
      </c>
      <c r="K356" s="4" cm="1">
        <f t="array" ref="K356">_xll.SNL.Clients.Office.Excel.Functions.SPG($A356, "SP_TOTAL_REV", K$3)</f>
        <v>536510</v>
      </c>
      <c r="L356" s="4" cm="1">
        <f t="array" ref="L356">_xll.SNL.Clients.Office.Excel.Functions.SPG($A356, "SP_TOTAL_REV", L$3)</f>
        <v>532569</v>
      </c>
      <c r="M356" s="4" cm="1">
        <f t="array" ref="M356">_xll.SNL.Clients.Office.Excel.Functions.SPG($A356, "SP_TOTAL_REV", M$3)</f>
        <v>537783</v>
      </c>
      <c r="N356" s="4" cm="1">
        <f t="array" ref="N356">_xll.SNL.Clients.Office.Excel.Functions.SPG($A356, "SP_TOTAL_REV", N$3)</f>
        <v>488643</v>
      </c>
      <c r="O356" s="4" cm="1">
        <f t="array" ref="O356">_xll.SNL.Clients.Office.Excel.Functions.SPG($A356, "SP_TOTAL_REV", O$3)</f>
        <v>473203</v>
      </c>
      <c r="P356" s="4" cm="1">
        <f t="array" ref="P356">_xll.SNL.Clients.Office.Excel.Functions.SPG($A356, "SP_TOTAL_REV", P$3)</f>
        <v>470255</v>
      </c>
      <c r="Q356" s="4" cm="1">
        <f t="array" ref="Q356">_xll.SNL.Clients.Office.Excel.Functions.SPG($A356, "SP_TOTAL_REV", Q$3)</f>
        <v>493337</v>
      </c>
      <c r="R356" s="4" cm="1">
        <f t="array" ref="R356">_xll.SNL.Clients.Office.Excel.Functions.SPG($A356, "SP_TOTAL_REV", R$3)</f>
        <v>460203</v>
      </c>
      <c r="S356" s="4" cm="1">
        <f t="array" ref="S356">_xll.SNL.Clients.Office.Excel.Functions.SPG($A356, "SP_TOTAL_REV", S$3)</f>
        <v>474317</v>
      </c>
      <c r="T356" s="4" cm="1">
        <f t="array" ref="T356">_xll.SNL.Clients.Office.Excel.Functions.SPG($A356, "SP_TOTAL_REV", T$3)</f>
        <v>452242</v>
      </c>
      <c r="U356" s="4" cm="1">
        <f t="array" ref="U356">_xll.SNL.Clients.Office.Excel.Functions.SPG($A356, "SP_TOTAL_REV", U$3)</f>
        <v>402306</v>
      </c>
      <c r="V356" s="4" cm="1">
        <f t="array" ref="V356">_xll.SNL.Clients.Office.Excel.Functions.SPG($A356, "SP_TOTAL_REV", V$3)</f>
        <v>404960</v>
      </c>
      <c r="W356" s="4" cm="1">
        <f t="array" ref="W356">_xll.SNL.Clients.Office.Excel.Functions.SPG($A356, "SP_TOTAL_REV", W$3)</f>
        <v>427191</v>
      </c>
      <c r="X356" s="4" cm="1">
        <f t="array" ref="X356">_xll.SNL.Clients.Office.Excel.Functions.SPG($A356, "SP_TOTAL_REV", X$3)</f>
        <v>437880</v>
      </c>
      <c r="Y356" s="4" cm="1">
        <f t="array" ref="Y356">_xll.SNL.Clients.Office.Excel.Functions.SPG($A356, "SP_TOTAL_REV", Y$3)</f>
        <v>435348</v>
      </c>
      <c r="Z356" s="4" cm="1">
        <f t="array" ref="Z356">_xll.SNL.Clients.Office.Excel.Functions.SPG($A356, "SP_TOTAL_REV", Z$3)</f>
        <v>408583</v>
      </c>
    </row>
    <row r="357" spans="1:26" x14ac:dyDescent="0.3">
      <c r="A357" s="11" t="s">
        <v>1368</v>
      </c>
      <c r="B357" s="4" cm="1">
        <f t="array" ref="B357">_xll.SNL.Clients.Office.Excel.Functions.SPG($A357, "SP_TOTAL_REV", B$3)</f>
        <v>983600</v>
      </c>
      <c r="C357" s="4" cm="1">
        <f t="array" ref="C357">_xll.SNL.Clients.Office.Excel.Functions.SPG($A357, "SP_TOTAL_REV", C$3)</f>
        <v>1058200</v>
      </c>
      <c r="D357" s="4" cm="1">
        <f t="array" ref="D357">_xll.SNL.Clients.Office.Excel.Functions.SPG($A357, "SP_TOTAL_REV", D$3)</f>
        <v>1036000</v>
      </c>
      <c r="E357" s="4" cm="1">
        <f t="array" ref="E357">_xll.SNL.Clients.Office.Excel.Functions.SPG($A357, "SP_TOTAL_REV", E$3)</f>
        <v>1066400</v>
      </c>
      <c r="F357" s="4" cm="1">
        <f t="array" ref="F357">_xll.SNL.Clients.Office.Excel.Functions.SPG($A357, "SP_TOTAL_REV", F$3)</f>
        <v>1049100</v>
      </c>
      <c r="G357" s="4" cm="1">
        <f t="array" ref="G357">_xll.SNL.Clients.Office.Excel.Functions.SPG($A357, "SP_TOTAL_REV", G$3)</f>
        <v>1052300</v>
      </c>
      <c r="H357" s="4" cm="1">
        <f t="array" ref="H357">_xll.SNL.Clients.Office.Excel.Functions.SPG($A357, "SP_TOTAL_REV", H$3)</f>
        <v>1097800</v>
      </c>
      <c r="I357" s="4" cm="1">
        <f t="array" ref="I357">_xll.SNL.Clients.Office.Excel.Functions.SPG($A357, "SP_TOTAL_REV", I$3)</f>
        <v>1170000</v>
      </c>
      <c r="J357" s="4" cm="1">
        <f t="array" ref="J357">_xll.SNL.Clients.Office.Excel.Functions.SPG($A357, "SP_TOTAL_REV", J$3)</f>
        <v>1036900</v>
      </c>
      <c r="K357" s="4" cm="1">
        <f t="array" ref="K357">_xll.SNL.Clients.Office.Excel.Functions.SPG($A357, "SP_TOTAL_REV", K$3)</f>
        <v>1091900</v>
      </c>
      <c r="L357" s="4" cm="1">
        <f t="array" ref="L357">_xll.SNL.Clients.Office.Excel.Functions.SPG($A357, "SP_TOTAL_REV", L$3)</f>
        <v>1089600</v>
      </c>
      <c r="M357" s="4" cm="1">
        <f t="array" ref="M357">_xll.SNL.Clients.Office.Excel.Functions.SPG($A357, "SP_TOTAL_REV", M$3)</f>
        <v>1138300</v>
      </c>
      <c r="N357" s="4" cm="1">
        <f t="array" ref="N357">_xll.SNL.Clients.Office.Excel.Functions.SPG($A357, "SP_TOTAL_REV", N$3)</f>
        <v>1155700</v>
      </c>
      <c r="O357" s="4" cm="1">
        <f t="array" ref="O357">_xll.SNL.Clients.Office.Excel.Functions.SPG($A357, "SP_TOTAL_REV", O$3)</f>
        <v>1284800</v>
      </c>
      <c r="P357" s="4" cm="1">
        <f t="array" ref="P357">_xll.SNL.Clients.Office.Excel.Functions.SPG($A357, "SP_TOTAL_REV", P$3)</f>
        <v>1286300</v>
      </c>
      <c r="Q357" s="4" cm="1">
        <f t="array" ref="Q357">_xll.SNL.Clients.Office.Excel.Functions.SPG($A357, "SP_TOTAL_REV", Q$3)</f>
        <v>1289700</v>
      </c>
      <c r="R357" s="4" cm="1">
        <f t="array" ref="R357">_xll.SNL.Clients.Office.Excel.Functions.SPG($A357, "SP_TOTAL_REV", R$3)</f>
        <v>1210000</v>
      </c>
      <c r="S357" s="4" cm="1">
        <f t="array" ref="S357">_xll.SNL.Clients.Office.Excel.Functions.SPG($A357, "SP_TOTAL_REV", S$3)</f>
        <v>1271800</v>
      </c>
      <c r="T357" s="4" cm="1">
        <f t="array" ref="T357">_xll.SNL.Clients.Office.Excel.Functions.SPG($A357, "SP_TOTAL_REV", T$3)</f>
        <v>1258500</v>
      </c>
      <c r="U357" s="4" cm="1">
        <f t="array" ref="U357">_xll.SNL.Clients.Office.Excel.Functions.SPG($A357, "SP_TOTAL_REV", U$3)</f>
        <v>1114700</v>
      </c>
      <c r="V357" s="4" cm="1">
        <f t="array" ref="V357">_xll.SNL.Clients.Office.Excel.Functions.SPG($A357, "SP_TOTAL_REV", V$3)</f>
        <v>1190000</v>
      </c>
      <c r="W357" s="4" cm="1">
        <f t="array" ref="W357">_xll.SNL.Clients.Office.Excel.Functions.SPG($A357, "SP_TOTAL_REV", W$3)</f>
        <v>1307700</v>
      </c>
      <c r="X357" s="4" cm="1">
        <f t="array" ref="X357">_xll.SNL.Clients.Office.Excel.Functions.SPG($A357, "SP_TOTAL_REV", X$3)</f>
        <v>1306900</v>
      </c>
      <c r="Y357" s="4" cm="1">
        <f t="array" ref="Y357">_xll.SNL.Clients.Office.Excel.Functions.SPG($A357, "SP_TOTAL_REV", Y$3)</f>
        <v>1340500</v>
      </c>
      <c r="Z357" s="4" cm="1">
        <f t="array" ref="Z357">_xll.SNL.Clients.Office.Excel.Functions.SPG($A357, "SP_TOTAL_REV", Z$3)</f>
        <v>1337000</v>
      </c>
    </row>
    <row r="358" spans="1:26" x14ac:dyDescent="0.3">
      <c r="A358" s="11" t="s">
        <v>1369</v>
      </c>
      <c r="B358" s="4" t="str" cm="1">
        <f t="array" ref="B358">_xll.SNL.Clients.Office.Excel.Functions.SPG($A358, "SP_TOTAL_REV", B$3)</f>
        <v>NA</v>
      </c>
      <c r="C358" s="4" cm="1">
        <f t="array" ref="C358">_xll.SNL.Clients.Office.Excel.Functions.SPG($A358, "SP_TOTAL_REV", C$3)</f>
        <v>2018107</v>
      </c>
      <c r="D358" s="4" cm="1">
        <f t="array" ref="D358">_xll.SNL.Clients.Office.Excel.Functions.SPG($A358, "SP_TOTAL_REV", D$3)</f>
        <v>2142784</v>
      </c>
      <c r="E358" s="4" cm="1">
        <f t="array" ref="E358">_xll.SNL.Clients.Office.Excel.Functions.SPG($A358, "SP_TOTAL_REV", E$3)</f>
        <v>2534167</v>
      </c>
      <c r="F358" s="4" cm="1">
        <f t="array" ref="F358">_xll.SNL.Clients.Office.Excel.Functions.SPG($A358, "SP_TOTAL_REV", F$3)</f>
        <v>2801113</v>
      </c>
      <c r="G358" s="4" cm="1">
        <f t="array" ref="G358">_xll.SNL.Clients.Office.Excel.Functions.SPG($A358, "SP_TOTAL_REV", G$3)</f>
        <v>2207369</v>
      </c>
      <c r="H358" s="4" cm="1">
        <f t="array" ref="H358">_xll.SNL.Clients.Office.Excel.Functions.SPG($A358, "SP_TOTAL_REV", H$3)</f>
        <v>2500759</v>
      </c>
      <c r="I358" s="4" cm="1">
        <f t="array" ref="I358">_xll.SNL.Clients.Office.Excel.Functions.SPG($A358, "SP_TOTAL_REV", I$3)</f>
        <v>2738066</v>
      </c>
      <c r="J358" s="4" cm="1">
        <f t="array" ref="J358">_xll.SNL.Clients.Office.Excel.Functions.SPG($A358, "SP_TOTAL_REV", J$3)</f>
        <v>2928820</v>
      </c>
      <c r="K358" s="4" cm="1">
        <f t="array" ref="K358">_xll.SNL.Clients.Office.Excel.Functions.SPG($A358, "SP_TOTAL_REV", K$3)</f>
        <v>2346635</v>
      </c>
      <c r="L358" s="4" cm="1">
        <f t="array" ref="L358">_xll.SNL.Clients.Office.Excel.Functions.SPG($A358, "SP_TOTAL_REV", L$3)</f>
        <v>3108084</v>
      </c>
      <c r="M358" s="4" cm="1">
        <f t="array" ref="M358">_xll.SNL.Clients.Office.Excel.Functions.SPG($A358, "SP_TOTAL_REV", M$3)</f>
        <v>3821766</v>
      </c>
      <c r="N358" s="4" cm="1">
        <f t="array" ref="N358">_xll.SNL.Clients.Office.Excel.Functions.SPG($A358, "SP_TOTAL_REV", N$3)</f>
        <v>4657517</v>
      </c>
      <c r="O358" s="4" cm="1">
        <f t="array" ref="O358">_xll.SNL.Clients.Office.Excel.Functions.SPG($A358, "SP_TOTAL_REV", O$3)</f>
        <v>3875018</v>
      </c>
      <c r="P358" s="4" cm="1">
        <f t="array" ref="P358">_xll.SNL.Clients.Office.Excel.Functions.SPG($A358, "SP_TOTAL_REV", P$3)</f>
        <v>3958224</v>
      </c>
      <c r="Q358" s="4" cm="1">
        <f t="array" ref="Q358">_xll.SNL.Clients.Office.Excel.Functions.SPG($A358, "SP_TOTAL_REV", Q$3)</f>
        <v>3592968</v>
      </c>
      <c r="R358" s="4" cm="1">
        <f t="array" ref="R358">_xll.SNL.Clients.Office.Excel.Functions.SPG($A358, "SP_TOTAL_REV", R$3)</f>
        <v>3459264</v>
      </c>
      <c r="S358" s="4" cm="1">
        <f t="array" ref="S358">_xll.SNL.Clients.Office.Excel.Functions.SPG($A358, "SP_TOTAL_REV", S$3)</f>
        <v>2727788</v>
      </c>
      <c r="T358" s="4" cm="1">
        <f t="array" ref="T358">_xll.SNL.Clients.Office.Excel.Functions.SPG($A358, "SP_TOTAL_REV", T$3)</f>
        <v>2537360</v>
      </c>
      <c r="U358" s="4" cm="1">
        <f t="array" ref="U358">_xll.SNL.Clients.Office.Excel.Functions.SPG($A358, "SP_TOTAL_REV", U$3)</f>
        <v>2324280</v>
      </c>
      <c r="V358" s="4" cm="1">
        <f t="array" ref="V358">_xll.SNL.Clients.Office.Excel.Functions.SPG($A358, "SP_TOTAL_REV", V$3)</f>
        <v>1681735</v>
      </c>
      <c r="W358" s="4" cm="1">
        <f t="array" ref="W358">_xll.SNL.Clients.Office.Excel.Functions.SPG($A358, "SP_TOTAL_REV", W$3)</f>
        <v>2003133</v>
      </c>
      <c r="X358" s="4" cm="1">
        <f t="array" ref="X358">_xll.SNL.Clients.Office.Excel.Functions.SPG($A358, "SP_TOTAL_REV", X$3)</f>
        <v>2158785</v>
      </c>
      <c r="Y358" s="4" cm="1">
        <f t="array" ref="Y358">_xll.SNL.Clients.Office.Excel.Functions.SPG($A358, "SP_TOTAL_REV", Y$3)</f>
        <v>2311623</v>
      </c>
      <c r="Z358" s="4" cm="1">
        <f t="array" ref="Z358">_xll.SNL.Clients.Office.Excel.Functions.SPG($A358, "SP_TOTAL_REV", Z$3)</f>
        <v>2506583</v>
      </c>
    </row>
    <row r="359" spans="1:26" x14ac:dyDescent="0.3">
      <c r="A359" s="11" t="s">
        <v>1371</v>
      </c>
      <c r="B359" s="4" t="str" cm="1">
        <f t="array" ref="B359">_xll.SNL.Clients.Office.Excel.Functions.SPG($A359, "SP_TOTAL_REV", B$3)</f>
        <v>NA</v>
      </c>
      <c r="C359" s="4" cm="1">
        <f t="array" ref="C359">_xll.SNL.Clients.Office.Excel.Functions.SPG($A359, "SP_TOTAL_REV", C$3)</f>
        <v>1859131</v>
      </c>
      <c r="D359" s="4" cm="1">
        <f t="array" ref="D359">_xll.SNL.Clients.Office.Excel.Functions.SPG($A359, "SP_TOTAL_REV", D$3)</f>
        <v>3333462</v>
      </c>
      <c r="E359" s="4" cm="1">
        <f t="array" ref="E359">_xll.SNL.Clients.Office.Excel.Functions.SPG($A359, "SP_TOTAL_REV", E$3)</f>
        <v>2727944</v>
      </c>
      <c r="F359" s="4" cm="1">
        <f t="array" ref="F359">_xll.SNL.Clients.Office.Excel.Functions.SPG($A359, "SP_TOTAL_REV", F$3)</f>
        <v>2837486</v>
      </c>
      <c r="G359" s="4" cm="1">
        <f t="array" ref="G359">_xll.SNL.Clients.Office.Excel.Functions.SPG($A359, "SP_TOTAL_REV", G$3)</f>
        <v>1947848</v>
      </c>
      <c r="H359" s="4" cm="1">
        <f t="array" ref="H359">_xll.SNL.Clients.Office.Excel.Functions.SPG($A359, "SP_TOTAL_REV", H$3)</f>
        <v>3020147</v>
      </c>
      <c r="I359" s="4" cm="1">
        <f t="array" ref="I359">_xll.SNL.Clients.Office.Excel.Functions.SPG($A359, "SP_TOTAL_REV", I$3)</f>
        <v>2687642</v>
      </c>
      <c r="J359" s="4" cm="1">
        <f t="array" ref="J359">_xll.SNL.Clients.Office.Excel.Functions.SPG($A359, "SP_TOTAL_REV", J$3)</f>
        <v>2506979</v>
      </c>
      <c r="K359" s="4" cm="1">
        <f t="array" ref="K359">_xll.SNL.Clients.Office.Excel.Functions.SPG($A359, "SP_TOTAL_REV", K$3)</f>
        <v>1780169</v>
      </c>
      <c r="L359" s="4" cm="1">
        <f t="array" ref="L359">_xll.SNL.Clients.Office.Excel.Functions.SPG($A359, "SP_TOTAL_REV", L$3)</f>
        <v>3712134</v>
      </c>
      <c r="M359" s="4" cm="1">
        <f t="array" ref="M359">_xll.SNL.Clients.Office.Excel.Functions.SPG($A359, "SP_TOTAL_REV", M$3)</f>
        <v>2494802</v>
      </c>
      <c r="N359" s="4" cm="1">
        <f t="array" ref="N359">_xll.SNL.Clients.Office.Excel.Functions.SPG($A359, "SP_TOTAL_REV", N$3)</f>
        <v>2277541</v>
      </c>
      <c r="O359" s="4" cm="1">
        <f t="array" ref="O359">_xll.SNL.Clients.Office.Excel.Functions.SPG($A359, "SP_TOTAL_REV", O$3)</f>
        <v>1791081</v>
      </c>
      <c r="P359" s="4" cm="1">
        <f t="array" ref="P359">_xll.SNL.Clients.Office.Excel.Functions.SPG($A359, "SP_TOTAL_REV", P$3)</f>
        <v>3041380</v>
      </c>
      <c r="Q359" s="4" cm="1">
        <f t="array" ref="Q359">_xll.SNL.Clients.Office.Excel.Functions.SPG($A359, "SP_TOTAL_REV", Q$3)</f>
        <v>2255481</v>
      </c>
      <c r="R359" s="4" cm="1">
        <f t="array" ref="R359">_xll.SNL.Clients.Office.Excel.Functions.SPG($A359, "SP_TOTAL_REV", R$3)</f>
        <v>1930124</v>
      </c>
      <c r="S359" s="4" cm="1">
        <f t="array" ref="S359">_xll.SNL.Clients.Office.Excel.Functions.SPG($A359, "SP_TOTAL_REV", S$3)</f>
        <v>1563376</v>
      </c>
      <c r="T359" s="4" cm="1">
        <f t="array" ref="T359">_xll.SNL.Clients.Office.Excel.Functions.SPG($A359, "SP_TOTAL_REV", T$3)</f>
        <v>2545667</v>
      </c>
      <c r="U359" s="4" cm="1">
        <f t="array" ref="U359">_xll.SNL.Clients.Office.Excel.Functions.SPG($A359, "SP_TOTAL_REV", U$3)</f>
        <v>1651489</v>
      </c>
      <c r="V359" s="4" cm="1">
        <f t="array" ref="V359">_xll.SNL.Clients.Office.Excel.Functions.SPG($A359, "SP_TOTAL_REV", V$3)</f>
        <v>1549072</v>
      </c>
      <c r="W359" s="4" cm="1">
        <f t="array" ref="W359">_xll.SNL.Clients.Office.Excel.Functions.SPG($A359, "SP_TOTAL_REV", W$3)</f>
        <v>1331431</v>
      </c>
      <c r="X359" s="4" cm="1">
        <f t="array" ref="X359">_xll.SNL.Clients.Office.Excel.Functions.SPG($A359, "SP_TOTAL_REV", X$3)</f>
        <v>2379000</v>
      </c>
      <c r="Y359" s="4" cm="1">
        <f t="array" ref="Y359">_xll.SNL.Clients.Office.Excel.Functions.SPG($A359, "SP_TOTAL_REV", Y$3)</f>
        <v>1765691</v>
      </c>
      <c r="Z359" s="4" cm="1">
        <f t="array" ref="Z359">_xll.SNL.Clients.Office.Excel.Functions.SPG($A359, "SP_TOTAL_REV", Z$3)</f>
        <v>1716094</v>
      </c>
    </row>
    <row r="360" spans="1:26" x14ac:dyDescent="0.3">
      <c r="A360" s="11" t="s">
        <v>1372</v>
      </c>
      <c r="B360" s="4" cm="1">
        <f t="array" ref="B360">_xll.SNL.Clients.Office.Excel.Functions.SPG($A360, "SP_TOTAL_REV", B$3)</f>
        <v>1233278</v>
      </c>
      <c r="C360" s="4" cm="1">
        <f t="array" ref="C360">_xll.SNL.Clients.Office.Excel.Functions.SPG($A360, "SP_TOTAL_REV", C$3)</f>
        <v>1312206</v>
      </c>
      <c r="D360" s="4" cm="1">
        <f t="array" ref="D360">_xll.SNL.Clients.Office.Excel.Functions.SPG($A360, "SP_TOTAL_REV", D$3)</f>
        <v>1373268</v>
      </c>
      <c r="E360" s="4" cm="1">
        <f t="array" ref="E360">_xll.SNL.Clients.Office.Excel.Functions.SPG($A360, "SP_TOTAL_REV", E$3)</f>
        <v>1365612</v>
      </c>
      <c r="F360" s="4" cm="1">
        <f t="array" ref="F360">_xll.SNL.Clients.Office.Excel.Functions.SPG($A360, "SP_TOTAL_REV", F$3)</f>
        <v>1278717</v>
      </c>
      <c r="G360" s="4" cm="1">
        <f t="array" ref="G360">_xll.SNL.Clients.Office.Excel.Functions.SPG($A360, "SP_TOTAL_REV", G$3)</f>
        <v>1286074</v>
      </c>
      <c r="H360" s="4" cm="1">
        <f t="array" ref="H360">_xll.SNL.Clients.Office.Excel.Functions.SPG($A360, "SP_TOTAL_REV", H$3)</f>
        <v>1326120</v>
      </c>
      <c r="I360" s="4" cm="1">
        <f t="array" ref="I360">_xll.SNL.Clients.Office.Excel.Functions.SPG($A360, "SP_TOTAL_REV", I$3)</f>
        <v>1317262</v>
      </c>
      <c r="J360" s="4" cm="1">
        <f t="array" ref="J360">_xll.SNL.Clients.Office.Excel.Functions.SPG($A360, "SP_TOTAL_REV", J$3)</f>
        <v>1265238</v>
      </c>
      <c r="K360" s="4" cm="1">
        <f t="array" ref="K360">_xll.SNL.Clients.Office.Excel.Functions.SPG($A360, "SP_TOTAL_REV", K$3)</f>
        <v>1264543</v>
      </c>
      <c r="L360" s="4" cm="1">
        <f t="array" ref="L360">_xll.SNL.Clients.Office.Excel.Functions.SPG($A360, "SP_TOTAL_REV", L$3)</f>
        <v>1300998</v>
      </c>
      <c r="M360" s="4" cm="1">
        <f t="array" ref="M360">_xll.SNL.Clients.Office.Excel.Functions.SPG($A360, "SP_TOTAL_REV", M$3)</f>
        <v>1274285</v>
      </c>
      <c r="N360" s="4" cm="1">
        <f t="array" ref="N360">_xll.SNL.Clients.Office.Excel.Functions.SPG($A360, "SP_TOTAL_REV", N$3)</f>
        <v>1168918</v>
      </c>
      <c r="O360" s="4" cm="1">
        <f t="array" ref="O360">_xll.SNL.Clients.Office.Excel.Functions.SPG($A360, "SP_TOTAL_REV", O$3)</f>
        <v>1063397</v>
      </c>
      <c r="P360" s="4" cm="1">
        <f t="array" ref="P360">_xll.SNL.Clients.Office.Excel.Functions.SPG($A360, "SP_TOTAL_REV", P$3)</f>
        <v>845757</v>
      </c>
      <c r="Q360" s="4" cm="1">
        <f t="array" ref="Q360">_xll.SNL.Clients.Office.Excel.Functions.SPG($A360, "SP_TOTAL_REV", Q$3)</f>
        <v>834255</v>
      </c>
      <c r="R360" s="4" cm="1">
        <f t="array" ref="R360">_xll.SNL.Clients.Office.Excel.Functions.SPG($A360, "SP_TOTAL_REV", R$3)</f>
        <v>742798</v>
      </c>
      <c r="S360" s="4" cm="1">
        <f t="array" ref="S360">_xll.SNL.Clients.Office.Excel.Functions.SPG($A360, "SP_TOTAL_REV", S$3)</f>
        <v>721487</v>
      </c>
      <c r="T360" s="4" cm="1">
        <f t="array" ref="T360">_xll.SNL.Clients.Office.Excel.Functions.SPG($A360, "SP_TOTAL_REV", T$3)</f>
        <v>697223</v>
      </c>
      <c r="U360" s="4" cm="1">
        <f t="array" ref="U360">_xll.SNL.Clients.Office.Excel.Functions.SPG($A360, "SP_TOTAL_REV", U$3)</f>
        <v>646099</v>
      </c>
      <c r="V360" s="4" cm="1">
        <f t="array" ref="V360">_xll.SNL.Clients.Office.Excel.Functions.SPG($A360, "SP_TOTAL_REV", V$3)</f>
        <v>653228</v>
      </c>
      <c r="W360" s="4" cm="1">
        <f t="array" ref="W360">_xll.SNL.Clients.Office.Excel.Functions.SPG($A360, "SP_TOTAL_REV", W$3)</f>
        <v>662350</v>
      </c>
      <c r="X360" s="4" cm="1">
        <f t="array" ref="X360">_xll.SNL.Clients.Office.Excel.Functions.SPG($A360, "SP_TOTAL_REV", X$3)</f>
        <v>682330</v>
      </c>
      <c r="Y360" s="4" cm="1">
        <f t="array" ref="Y360">_xll.SNL.Clients.Office.Excel.Functions.SPG($A360, "SP_TOTAL_REV", Y$3)</f>
        <v>660112</v>
      </c>
      <c r="Z360" s="4" cm="1">
        <f t="array" ref="Z360">_xll.SNL.Clients.Office.Excel.Functions.SPG($A360, "SP_TOTAL_REV", Z$3)</f>
        <v>619330</v>
      </c>
    </row>
    <row r="361" spans="1:26" x14ac:dyDescent="0.3">
      <c r="A361" s="11" t="s">
        <v>1373</v>
      </c>
      <c r="B361" s="4" cm="1">
        <f t="array" ref="B361">_xll.SNL.Clients.Office.Excel.Functions.SPG($A361, "SP_TOTAL_REV", B$3)</f>
        <v>934000</v>
      </c>
      <c r="C361" s="4" cm="1">
        <f t="array" ref="C361">_xll.SNL.Clients.Office.Excel.Functions.SPG($A361, "SP_TOTAL_REV", C$3)</f>
        <v>971000</v>
      </c>
      <c r="D361" s="4" cm="1">
        <f t="array" ref="D361">_xll.SNL.Clients.Office.Excel.Functions.SPG($A361, "SP_TOTAL_REV", D$3)</f>
        <v>993000</v>
      </c>
      <c r="E361" s="4" cm="1">
        <f t="array" ref="E361">_xll.SNL.Clients.Office.Excel.Functions.SPG($A361, "SP_TOTAL_REV", E$3)</f>
        <v>985000</v>
      </c>
      <c r="F361" s="4" cm="1">
        <f t="array" ref="F361">_xll.SNL.Clients.Office.Excel.Functions.SPG($A361, "SP_TOTAL_REV", F$3)</f>
        <v>916000</v>
      </c>
      <c r="G361" s="4" cm="1">
        <f t="array" ref="G361">_xll.SNL.Clients.Office.Excel.Functions.SPG($A361, "SP_TOTAL_REV", G$3)</f>
        <v>936000</v>
      </c>
      <c r="H361" s="4" cm="1">
        <f t="array" ref="H361">_xll.SNL.Clients.Office.Excel.Functions.SPG($A361, "SP_TOTAL_REV", H$3)</f>
        <v>986000</v>
      </c>
      <c r="I361" s="4" cm="1">
        <f t="array" ref="I361">_xll.SNL.Clients.Office.Excel.Functions.SPG($A361, "SP_TOTAL_REV", I$3)</f>
        <v>949000</v>
      </c>
      <c r="J361" s="4" cm="1">
        <f t="array" ref="J361">_xll.SNL.Clients.Office.Excel.Functions.SPG($A361, "SP_TOTAL_REV", J$3)</f>
        <v>879000</v>
      </c>
      <c r="K361" s="4" t="str" cm="1">
        <f t="array" ref="K361">_xll.SNL.Clients.Office.Excel.Functions.SPG($A361, "SP_TOTAL_REV", K$3)</f>
        <v>NA</v>
      </c>
      <c r="L361" s="4" cm="1">
        <f t="array" ref="L361">_xll.SNL.Clients.Office.Excel.Functions.SPG($A361, "SP_TOTAL_REV", L$3)</f>
        <v>937000</v>
      </c>
      <c r="M361" s="4" cm="1">
        <f t="array" ref="M361">_xll.SNL.Clients.Office.Excel.Functions.SPG($A361, "SP_TOTAL_REV", M$3)</f>
        <v>922000</v>
      </c>
      <c r="N361" s="4" cm="1">
        <f t="array" ref="N361">_xll.SNL.Clients.Office.Excel.Functions.SPG($A361, "SP_TOTAL_REV", N$3)</f>
        <v>809000</v>
      </c>
      <c r="O361" s="4" cm="1">
        <f t="array" ref="O361">_xll.SNL.Clients.Office.Excel.Functions.SPG($A361, "SP_TOTAL_REV", O$3)</f>
        <v>870000</v>
      </c>
      <c r="P361" s="4" cm="1">
        <f t="array" ref="P361">_xll.SNL.Clients.Office.Excel.Functions.SPG($A361, "SP_TOTAL_REV", P$3)</f>
        <v>839000</v>
      </c>
      <c r="Q361" s="4" cm="1">
        <f t="array" ref="Q361">_xll.SNL.Clients.Office.Excel.Functions.SPG($A361, "SP_TOTAL_REV", Q$3)</f>
        <v>797000</v>
      </c>
      <c r="R361" s="4" cm="1">
        <f t="array" ref="R361">_xll.SNL.Clients.Office.Excel.Functions.SPG($A361, "SP_TOTAL_REV", R$3)</f>
        <v>628000</v>
      </c>
      <c r="S361" s="4" t="str" cm="1">
        <f t="array" ref="S361">_xll.SNL.Clients.Office.Excel.Functions.SPG($A361, "SP_TOTAL_REV", S$3)</f>
        <v>NA</v>
      </c>
      <c r="T361" s="4" cm="1">
        <f t="array" ref="T361">_xll.SNL.Clients.Office.Excel.Functions.SPG($A361, "SP_TOTAL_REV", T$3)</f>
        <v>614000</v>
      </c>
      <c r="U361" s="4" cm="1">
        <f t="array" ref="U361">_xll.SNL.Clients.Office.Excel.Functions.SPG($A361, "SP_TOTAL_REV", U$3)</f>
        <v>343000</v>
      </c>
      <c r="V361" s="4" cm="1">
        <f t="array" ref="V361">_xll.SNL.Clients.Office.Excel.Functions.SPG($A361, "SP_TOTAL_REV", V$3)</f>
        <v>558000</v>
      </c>
      <c r="W361" s="4" cm="1">
        <f t="array" ref="W361">_xll.SNL.Clients.Office.Excel.Functions.SPG($A361, "SP_TOTAL_REV", W$3)</f>
        <v>981000</v>
      </c>
      <c r="X361" s="4" cm="1">
        <f t="array" ref="X361">_xll.SNL.Clients.Office.Excel.Functions.SPG($A361, "SP_TOTAL_REV", X$3)</f>
        <v>1105000</v>
      </c>
      <c r="Y361" s="4" cm="1">
        <f t="array" ref="Y361">_xll.SNL.Clients.Office.Excel.Functions.SPG($A361, "SP_TOTAL_REV", Y$3)</f>
        <v>1039000</v>
      </c>
      <c r="Z361" s="4" cm="1">
        <f t="array" ref="Z361">_xll.SNL.Clients.Office.Excel.Functions.SPG($A361, "SP_TOTAL_REV", Z$3)</f>
        <v>918000</v>
      </c>
    </row>
    <row r="362" spans="1:26" x14ac:dyDescent="0.3">
      <c r="A362" s="11" t="s">
        <v>1374</v>
      </c>
      <c r="B362" s="4" cm="1">
        <f t="array" ref="B362">_xll.SNL.Clients.Office.Excel.Functions.SPG($A362, "SP_TOTAL_REV", B$3)</f>
        <v>339993</v>
      </c>
      <c r="C362" s="4" cm="1">
        <f t="array" ref="C362">_xll.SNL.Clients.Office.Excel.Functions.SPG($A362, "SP_TOTAL_REV", C$3)</f>
        <v>167627</v>
      </c>
      <c r="D362" s="4" cm="1">
        <f t="array" ref="D362">_xll.SNL.Clients.Office.Excel.Functions.SPG($A362, "SP_TOTAL_REV", D$3)</f>
        <v>233717</v>
      </c>
      <c r="E362" s="4" cm="1">
        <f t="array" ref="E362">_xll.SNL.Clients.Office.Excel.Functions.SPG($A362, "SP_TOTAL_REV", E$3)</f>
        <v>376470</v>
      </c>
      <c r="F362" s="4" cm="1">
        <f t="array" ref="F362">_xll.SNL.Clients.Office.Excel.Functions.SPG($A362, "SP_TOTAL_REV", F$3)</f>
        <v>373635</v>
      </c>
      <c r="G362" s="4" cm="1">
        <f t="array" ref="G362">_xll.SNL.Clients.Office.Excel.Functions.SPG($A362, "SP_TOTAL_REV", G$3)</f>
        <v>195745</v>
      </c>
      <c r="H362" s="4" cm="1">
        <f t="array" ref="H362">_xll.SNL.Clients.Office.Excel.Functions.SPG($A362, "SP_TOTAL_REV", H$3)</f>
        <v>303836</v>
      </c>
      <c r="I362" s="4" cm="1">
        <f t="array" ref="I362">_xll.SNL.Clients.Office.Excel.Functions.SPG($A362, "SP_TOTAL_REV", I$3)</f>
        <v>356538</v>
      </c>
      <c r="J362" s="4" cm="1">
        <f t="array" ref="J362">_xll.SNL.Clients.Office.Excel.Functions.SPG($A362, "SP_TOTAL_REV", J$3)</f>
        <v>238718</v>
      </c>
      <c r="K362" s="4" cm="1">
        <f t="array" ref="K362">_xll.SNL.Clients.Office.Excel.Functions.SPG($A362, "SP_TOTAL_REV", K$3)</f>
        <v>192093</v>
      </c>
      <c r="L362" s="4" cm="1">
        <f t="array" ref="L362">_xll.SNL.Clients.Office.Excel.Functions.SPG($A362, "SP_TOTAL_REV", L$3)</f>
        <v>188472</v>
      </c>
      <c r="M362" s="4" cm="1">
        <f t="array" ref="M362">_xll.SNL.Clients.Office.Excel.Functions.SPG($A362, "SP_TOTAL_REV", M$3)</f>
        <v>386249</v>
      </c>
      <c r="N362" s="4" cm="1">
        <f t="array" ref="N362">_xll.SNL.Clients.Office.Excel.Functions.SPG($A362, "SP_TOTAL_REV", N$3)</f>
        <v>339228</v>
      </c>
      <c r="O362" s="4" cm="1">
        <f t="array" ref="O362">_xll.SNL.Clients.Office.Excel.Functions.SPG($A362, "SP_TOTAL_REV", O$3)</f>
        <v>303961</v>
      </c>
      <c r="P362" s="4" cm="1">
        <f t="array" ref="P362">_xll.SNL.Clients.Office.Excel.Functions.SPG($A362, "SP_TOTAL_REV", P$3)</f>
        <v>335872</v>
      </c>
      <c r="Q362" s="4" cm="1">
        <f t="array" ref="Q362">_xll.SNL.Clients.Office.Excel.Functions.SPG($A362, "SP_TOTAL_REV", Q$3)</f>
        <v>311596</v>
      </c>
      <c r="R362" s="4" cm="1">
        <f t="array" ref="R362">_xll.SNL.Clients.Office.Excel.Functions.SPG($A362, "SP_TOTAL_REV", R$3)</f>
        <v>245524</v>
      </c>
      <c r="S362" s="4" cm="1">
        <f t="array" ref="S362">_xll.SNL.Clients.Office.Excel.Functions.SPG($A362, "SP_TOTAL_REV", S$3)</f>
        <v>228286</v>
      </c>
      <c r="T362" s="4" cm="1">
        <f t="array" ref="T362">_xll.SNL.Clients.Office.Excel.Functions.SPG($A362, "SP_TOTAL_REV", T$3)</f>
        <v>231502</v>
      </c>
      <c r="U362" s="4" cm="1">
        <f t="array" ref="U362">_xll.SNL.Clients.Office.Excel.Functions.SPG($A362, "SP_TOTAL_REV", U$3)</f>
        <v>220648</v>
      </c>
      <c r="V362" s="4" cm="1">
        <f t="array" ref="V362">_xll.SNL.Clients.Office.Excel.Functions.SPG($A362, "SP_TOTAL_REV", V$3)</f>
        <v>200395</v>
      </c>
      <c r="W362" s="4" cm="1">
        <f t="array" ref="W362">_xll.SNL.Clients.Office.Excel.Functions.SPG($A362, "SP_TOTAL_REV", W$3)</f>
        <v>164772</v>
      </c>
      <c r="X362" s="4" cm="1">
        <f t="array" ref="X362">_xll.SNL.Clients.Office.Excel.Functions.SPG($A362, "SP_TOTAL_REV", X$3)</f>
        <v>194551</v>
      </c>
      <c r="Y362" s="4" cm="1">
        <f t="array" ref="Y362">_xll.SNL.Clients.Office.Excel.Functions.SPG($A362, "SP_TOTAL_REV", Y$3)</f>
        <v>206453</v>
      </c>
      <c r="Z362" s="4" cm="1">
        <f t="array" ref="Z362">_xll.SNL.Clients.Office.Excel.Functions.SPG($A362, "SP_TOTAL_REV", Z$3)</f>
        <v>179571</v>
      </c>
    </row>
    <row r="363" spans="1:26" x14ac:dyDescent="0.3">
      <c r="A363" s="11" t="s">
        <v>1375</v>
      </c>
      <c r="B363" s="4" cm="1">
        <f t="array" ref="B363">_xll.SNL.Clients.Office.Excel.Functions.SPG($A363, "SP_TOTAL_REV", B$3)</f>
        <v>482792</v>
      </c>
      <c r="C363" s="4" cm="1">
        <f t="array" ref="C363">_xll.SNL.Clients.Office.Excel.Functions.SPG($A363, "SP_TOTAL_REV", C$3)</f>
        <v>476964</v>
      </c>
      <c r="D363" s="4" cm="1">
        <f t="array" ref="D363">_xll.SNL.Clients.Office.Excel.Functions.SPG($A363, "SP_TOTAL_REV", D$3)</f>
        <v>569256</v>
      </c>
      <c r="E363" s="4" cm="1">
        <f t="array" ref="E363">_xll.SNL.Clients.Office.Excel.Functions.SPG($A363, "SP_TOTAL_REV", E$3)</f>
        <v>488102</v>
      </c>
      <c r="F363" s="4" cm="1">
        <f t="array" ref="F363">_xll.SNL.Clients.Office.Excel.Functions.SPG($A363, "SP_TOTAL_REV", F$3)</f>
        <v>436877</v>
      </c>
      <c r="G363" s="4" cm="1">
        <f t="array" ref="G363">_xll.SNL.Clients.Office.Excel.Functions.SPG($A363, "SP_TOTAL_REV", G$3)</f>
        <v>412114</v>
      </c>
      <c r="H363" s="4" cm="1">
        <f t="array" ref="H363">_xll.SNL.Clients.Office.Excel.Functions.SPG($A363, "SP_TOTAL_REV", H$3)</f>
        <v>505851</v>
      </c>
      <c r="I363" s="4" cm="1">
        <f t="array" ref="I363">_xll.SNL.Clients.Office.Excel.Functions.SPG($A363, "SP_TOTAL_REV", I$3)</f>
        <v>477156</v>
      </c>
      <c r="J363" s="4" cm="1">
        <f t="array" ref="J363">_xll.SNL.Clients.Office.Excel.Functions.SPG($A363, "SP_TOTAL_REV", J$3)</f>
        <v>544077</v>
      </c>
      <c r="K363" s="4" cm="1">
        <f t="array" ref="K363">_xll.SNL.Clients.Office.Excel.Functions.SPG($A363, "SP_TOTAL_REV", K$3)</f>
        <v>575819</v>
      </c>
      <c r="L363" s="4" cm="1">
        <f t="array" ref="L363">_xll.SNL.Clients.Office.Excel.Functions.SPG($A363, "SP_TOTAL_REV", L$3)</f>
        <v>729888</v>
      </c>
      <c r="M363" s="4" cm="1">
        <f t="array" ref="M363">_xll.SNL.Clients.Office.Excel.Functions.SPG($A363, "SP_TOTAL_REV", M$3)</f>
        <v>499730</v>
      </c>
      <c r="N363" s="4" cm="1">
        <f t="array" ref="N363">_xll.SNL.Clients.Office.Excel.Functions.SPG($A363, "SP_TOTAL_REV", N$3)</f>
        <v>444118</v>
      </c>
      <c r="O363" s="4" cm="1">
        <f t="array" ref="O363">_xll.SNL.Clients.Office.Excel.Functions.SPG($A363, "SP_TOTAL_REV", O$3)</f>
        <v>434075</v>
      </c>
      <c r="P363" s="4" cm="1">
        <f t="array" ref="P363">_xll.SNL.Clients.Office.Excel.Functions.SPG($A363, "SP_TOTAL_REV", P$3)</f>
        <v>554551</v>
      </c>
      <c r="Q363" s="4" cm="1">
        <f t="array" ref="Q363">_xll.SNL.Clients.Office.Excel.Functions.SPG($A363, "SP_TOTAL_REV", Q$3)</f>
        <v>426540</v>
      </c>
      <c r="R363" s="4" cm="1">
        <f t="array" ref="R363">_xll.SNL.Clients.Office.Excel.Functions.SPG($A363, "SP_TOTAL_REV", R$3)</f>
        <v>364707</v>
      </c>
      <c r="S363" s="4" cm="1">
        <f t="array" ref="S363">_xll.SNL.Clients.Office.Excel.Functions.SPG($A363, "SP_TOTAL_REV", S$3)</f>
        <v>359276</v>
      </c>
      <c r="T363" s="4" cm="1">
        <f t="array" ref="T363">_xll.SNL.Clients.Office.Excel.Functions.SPG($A363, "SP_TOTAL_REV", T$3)</f>
        <v>472465</v>
      </c>
      <c r="U363" s="4" cm="1">
        <f t="array" ref="U363">_xll.SNL.Clients.Office.Excel.Functions.SPG($A363, "SP_TOTAL_REV", U$3)</f>
        <v>357649</v>
      </c>
      <c r="V363" s="4" cm="1">
        <f t="array" ref="V363">_xll.SNL.Clients.Office.Excel.Functions.SPG($A363, "SP_TOTAL_REV", V$3)</f>
        <v>333622</v>
      </c>
      <c r="W363" s="4" cm="1">
        <f t="array" ref="W363">_xll.SNL.Clients.Office.Excel.Functions.SPG($A363, "SP_TOTAL_REV", W$3)</f>
        <v>344145</v>
      </c>
      <c r="X363" s="4" cm="1">
        <f t="array" ref="X363">_xll.SNL.Clients.Office.Excel.Functions.SPG($A363, "SP_TOTAL_REV", X$3)</f>
        <v>433586</v>
      </c>
      <c r="Y363" s="4" cm="1">
        <f t="array" ref="Y363">_xll.SNL.Clients.Office.Excel.Functions.SPG($A363, "SP_TOTAL_REV", Y$3)</f>
        <v>330228</v>
      </c>
      <c r="Z363" s="4" cm="1">
        <f t="array" ref="Z363">_xll.SNL.Clients.Office.Excel.Functions.SPG($A363, "SP_TOTAL_REV", Z$3)</f>
        <v>349645</v>
      </c>
    </row>
    <row r="364" spans="1:26" x14ac:dyDescent="0.3">
      <c r="A364" s="11" t="s">
        <v>1376</v>
      </c>
      <c r="B364" s="4" cm="1">
        <f t="array" ref="B364">_xll.SNL.Clients.Office.Excel.Functions.SPG($A364, "SP_TOTAL_REV", B$3)</f>
        <v>1595519</v>
      </c>
      <c r="C364" s="4" cm="1">
        <f t="array" ref="C364">_xll.SNL.Clients.Office.Excel.Functions.SPG($A364, "SP_TOTAL_REV", C$3)</f>
        <v>1462001</v>
      </c>
      <c r="D364" s="4" cm="1">
        <f t="array" ref="D364">_xll.SNL.Clients.Office.Excel.Functions.SPG($A364, "SP_TOTAL_REV", D$3)</f>
        <v>1649383</v>
      </c>
      <c r="E364" s="4" cm="1">
        <f t="array" ref="E364">_xll.SNL.Clients.Office.Excel.Functions.SPG($A364, "SP_TOTAL_REV", E$3)</f>
        <v>1901959</v>
      </c>
      <c r="F364" s="4" cm="1">
        <f t="array" ref="F364">_xll.SNL.Clients.Office.Excel.Functions.SPG($A364, "SP_TOTAL_REV", F$3)</f>
        <v>1638966</v>
      </c>
      <c r="G364" s="4" cm="1">
        <f t="array" ref="G364">_xll.SNL.Clients.Office.Excel.Functions.SPG($A364, "SP_TOTAL_REV", G$3)</f>
        <v>1524353</v>
      </c>
      <c r="H364" s="4" cm="1">
        <f t="array" ref="H364">_xll.SNL.Clients.Office.Excel.Functions.SPG($A364, "SP_TOTAL_REV", H$3)</f>
        <v>1827637</v>
      </c>
      <c r="I364" s="4" cm="1">
        <f t="array" ref="I364">_xll.SNL.Clients.Office.Excel.Functions.SPG($A364, "SP_TOTAL_REV", I$3)</f>
        <v>2043918</v>
      </c>
      <c r="J364" s="4" cm="1">
        <f t="array" ref="J364">_xll.SNL.Clients.Office.Excel.Functions.SPG($A364, "SP_TOTAL_REV", J$3)</f>
        <v>1822476</v>
      </c>
      <c r="K364" s="4" cm="1">
        <f t="array" ref="K364">_xll.SNL.Clients.Office.Excel.Functions.SPG($A364, "SP_TOTAL_REV", K$3)</f>
        <v>1913697</v>
      </c>
      <c r="L364" s="4" cm="1">
        <f t="array" ref="L364">_xll.SNL.Clients.Office.Excel.Functions.SPG($A364, "SP_TOTAL_REV", L$3)</f>
        <v>2322855</v>
      </c>
      <c r="M364" s="4" cm="1">
        <f t="array" ref="M364">_xll.SNL.Clients.Office.Excel.Functions.SPG($A364, "SP_TOTAL_REV", M$3)</f>
        <v>2900874</v>
      </c>
      <c r="N364" s="4" cm="1">
        <f t="array" ref="N364">_xll.SNL.Clients.Office.Excel.Functions.SPG($A364, "SP_TOTAL_REV", N$3)</f>
        <v>2489313</v>
      </c>
      <c r="O364" s="4" cm="1">
        <f t="array" ref="O364">_xll.SNL.Clients.Office.Excel.Functions.SPG($A364, "SP_TOTAL_REV", O$3)</f>
        <v>2016805</v>
      </c>
      <c r="P364" s="4" cm="1">
        <f t="array" ref="P364">_xll.SNL.Clients.Office.Excel.Functions.SPG($A364, "SP_TOTAL_REV", P$3)</f>
        <v>2093784</v>
      </c>
      <c r="Q364" s="4" cm="1">
        <f t="array" ref="Q364">_xll.SNL.Clients.Office.Excel.Functions.SPG($A364, "SP_TOTAL_REV", Q$3)</f>
        <v>2700541</v>
      </c>
      <c r="R364" s="4" cm="1">
        <f t="array" ref="R364">_xll.SNL.Clients.Office.Excel.Functions.SPG($A364, "SP_TOTAL_REV", R$3)</f>
        <v>1825004</v>
      </c>
      <c r="S364" s="4" cm="1">
        <f t="array" ref="S364">_xll.SNL.Clients.Office.Excel.Functions.SPG($A364, "SP_TOTAL_REV", S$3)</f>
        <v>1393708</v>
      </c>
      <c r="T364" s="4" cm="1">
        <f t="array" ref="T364">_xll.SNL.Clients.Office.Excel.Functions.SPG($A364, "SP_TOTAL_REV", T$3)</f>
        <v>1486227</v>
      </c>
      <c r="U364" s="4" cm="1">
        <f t="array" ref="U364">_xll.SNL.Clients.Office.Excel.Functions.SPG($A364, "SP_TOTAL_REV", U$3)</f>
        <v>1242001</v>
      </c>
      <c r="V364" s="4" cm="1">
        <f t="array" ref="V364">_xll.SNL.Clients.Office.Excel.Functions.SPG($A364, "SP_TOTAL_REV", V$3)</f>
        <v>1032062</v>
      </c>
      <c r="W364" s="4" cm="1">
        <f t="array" ref="W364">_xll.SNL.Clients.Office.Excel.Functions.SPG($A364, "SP_TOTAL_REV", W$3)</f>
        <v>998040</v>
      </c>
      <c r="X364" s="4" cm="1">
        <f t="array" ref="X364">_xll.SNL.Clients.Office.Excel.Functions.SPG($A364, "SP_TOTAL_REV", X$3)</f>
        <v>1163026</v>
      </c>
      <c r="Y364" s="4" cm="1">
        <f t="array" ref="Y364">_xll.SNL.Clients.Office.Excel.Functions.SPG($A364, "SP_TOTAL_REV", Y$3)</f>
        <v>1239817</v>
      </c>
      <c r="Z364" s="4" cm="1">
        <f t="array" ref="Z364">_xll.SNL.Clients.Office.Excel.Functions.SPG($A364, "SP_TOTAL_REV", Z$3)</f>
        <v>1015125</v>
      </c>
    </row>
    <row r="365" spans="1:26" x14ac:dyDescent="0.3">
      <c r="A365" s="11" t="s">
        <v>1377</v>
      </c>
      <c r="B365" s="4" cm="1">
        <f t="array" ref="B365">_xll.SNL.Clients.Office.Excel.Functions.SPG($A365, "SP_TOTAL_REV", B$3)</f>
        <v>2666000</v>
      </c>
      <c r="C365" s="4" cm="1">
        <f t="array" ref="C365">_xll.SNL.Clients.Office.Excel.Functions.SPG($A365, "SP_TOTAL_REV", C$3)</f>
        <v>2030000</v>
      </c>
      <c r="D365" s="4" cm="1">
        <f t="array" ref="D365">_xll.SNL.Clients.Office.Excel.Functions.SPG($A365, "SP_TOTAL_REV", D$3)</f>
        <v>1242000</v>
      </c>
      <c r="E365" s="4" cm="1">
        <f t="array" ref="E365">_xll.SNL.Clients.Office.Excel.Functions.SPG($A365, "SP_TOTAL_REV", E$3)</f>
        <v>1380000</v>
      </c>
      <c r="F365" s="4" cm="1">
        <f t="array" ref="F365">_xll.SNL.Clients.Office.Excel.Functions.SPG($A365, "SP_TOTAL_REV", F$3)</f>
        <v>2467000</v>
      </c>
      <c r="G365" s="4" cm="1">
        <f t="array" ref="G365">_xll.SNL.Clients.Office.Excel.Functions.SPG($A365, "SP_TOTAL_REV", G$3)</f>
        <v>2121000</v>
      </c>
      <c r="H365" s="4" cm="1">
        <f t="array" ref="H365">_xll.SNL.Clients.Office.Excel.Functions.SPG($A365, "SP_TOTAL_REV", H$3)</f>
        <v>1404000</v>
      </c>
      <c r="I365" s="4" cm="1">
        <f t="array" ref="I365">_xll.SNL.Clients.Office.Excel.Functions.SPG($A365, "SP_TOTAL_REV", I$3)</f>
        <v>1659000</v>
      </c>
      <c r="J365" s="4" cm="1">
        <f t="array" ref="J365">_xll.SNL.Clients.Office.Excel.Functions.SPG($A365, "SP_TOTAL_REV", J$3)</f>
        <v>3106000</v>
      </c>
      <c r="K365" s="4" cm="1">
        <f t="array" ref="K365">_xll.SNL.Clients.Office.Excel.Functions.SPG($A365, "SP_TOTAL_REV", K$3)</f>
        <v>2759000</v>
      </c>
      <c r="L365" s="4" cm="1">
        <f t="array" ref="L365">_xll.SNL.Clients.Office.Excel.Functions.SPG($A365, "SP_TOTAL_REV", L$3)</f>
        <v>1934000</v>
      </c>
      <c r="M365" s="4" cm="1">
        <f t="array" ref="M365">_xll.SNL.Clients.Office.Excel.Functions.SPG($A365, "SP_TOTAL_REV", M$3)</f>
        <v>2033000</v>
      </c>
      <c r="N365" s="4" cm="1">
        <f t="array" ref="N365">_xll.SNL.Clients.Office.Excel.Functions.SPG($A365, "SP_TOTAL_REV", N$3)</f>
        <v>3466000</v>
      </c>
      <c r="O365" s="4" cm="1">
        <f t="array" ref="O365">_xll.SNL.Clients.Office.Excel.Functions.SPG($A365, "SP_TOTAL_REV", O$3)</f>
        <v>2673000</v>
      </c>
      <c r="P365" s="4" cm="1">
        <f t="array" ref="P365">_xll.SNL.Clients.Office.Excel.Functions.SPG($A365, "SP_TOTAL_REV", P$3)</f>
        <v>1438000</v>
      </c>
      <c r="Q365" s="4" cm="1">
        <f t="array" ref="Q365">_xll.SNL.Clients.Office.Excel.Functions.SPG($A365, "SP_TOTAL_REV", Q$3)</f>
        <v>1496000</v>
      </c>
      <c r="R365" s="4" cm="1">
        <f t="array" ref="R365">_xll.SNL.Clients.Office.Excel.Functions.SPG($A365, "SP_TOTAL_REV", R$3)</f>
        <v>2581000</v>
      </c>
      <c r="S365" s="4" cm="1">
        <f t="array" ref="S365">_xll.SNL.Clients.Office.Excel.Functions.SPG($A365, "SP_TOTAL_REV", S$3)</f>
        <v>1932000</v>
      </c>
      <c r="T365" s="4" cm="1">
        <f t="array" ref="T365">_xll.SNL.Clients.Office.Excel.Functions.SPG($A365, "SP_TOTAL_REV", T$3)</f>
        <v>1124000</v>
      </c>
      <c r="U365" s="4" cm="1">
        <f t="array" ref="U365">_xll.SNL.Clients.Office.Excel.Functions.SPG($A365, "SP_TOTAL_REV", U$3)</f>
        <v>1199000</v>
      </c>
      <c r="V365" s="4" cm="1">
        <f t="array" ref="V365">_xll.SNL.Clients.Office.Excel.Functions.SPG($A365, "SP_TOTAL_REV", V$3)</f>
        <v>2229000</v>
      </c>
      <c r="W365" s="4" cm="1">
        <f t="array" ref="W365">_xll.SNL.Clients.Office.Excel.Functions.SPG($A365, "SP_TOTAL_REV", W$3)</f>
        <v>2007000</v>
      </c>
      <c r="X365" s="4" cm="1">
        <f t="array" ref="X365">_xll.SNL.Clients.Office.Excel.Functions.SPG($A365, "SP_TOTAL_REV", X$3)</f>
        <v>1150000</v>
      </c>
      <c r="Y365" s="4" cm="1">
        <f t="array" ref="Y365">_xll.SNL.Clients.Office.Excel.Functions.SPG($A365, "SP_TOTAL_REV", Y$3)</f>
        <v>1363700</v>
      </c>
      <c r="Z365" s="4" cm="1">
        <f t="array" ref="Z365">_xll.SNL.Clients.Office.Excel.Functions.SPG($A365, "SP_TOTAL_REV", Z$3)</f>
        <v>2606100</v>
      </c>
    </row>
    <row r="366" spans="1:26" x14ac:dyDescent="0.3">
      <c r="A366" s="11" t="s">
        <v>1378</v>
      </c>
      <c r="B366" s="4" cm="1">
        <f t="array" ref="B366">_xll.SNL.Clients.Office.Excel.Functions.SPG($A366, "SP_TOTAL_REV", B$3)</f>
        <v>562937</v>
      </c>
      <c r="C366" s="4" cm="1">
        <f t="array" ref="C366">_xll.SNL.Clients.Office.Excel.Functions.SPG($A366, "SP_TOTAL_REV", C$3)</f>
        <v>429085</v>
      </c>
      <c r="D366" s="4" cm="1">
        <f t="array" ref="D366">_xll.SNL.Clients.Office.Excel.Functions.SPG($A366, "SP_TOTAL_REV", D$3)</f>
        <v>405019</v>
      </c>
      <c r="E366" s="4" cm="1">
        <f t="array" ref="E366">_xll.SNL.Clients.Office.Excel.Functions.SPG($A366, "SP_TOTAL_REV", E$3)</f>
        <v>390027</v>
      </c>
      <c r="F366" s="4" cm="1">
        <f t="array" ref="F366">_xll.SNL.Clients.Office.Excel.Functions.SPG($A366, "SP_TOTAL_REV", F$3)</f>
        <v>392878</v>
      </c>
      <c r="G366" s="4" cm="1">
        <f t="array" ref="G366">_xll.SNL.Clients.Office.Excel.Functions.SPG($A366, "SP_TOTAL_REV", G$3)</f>
        <v>370776</v>
      </c>
      <c r="H366" s="4" cm="1">
        <f t="array" ref="H366">_xll.SNL.Clients.Office.Excel.Functions.SPG($A366, "SP_TOTAL_REV", H$3)</f>
        <v>355604</v>
      </c>
      <c r="I366" s="4" cm="1">
        <f t="array" ref="I366">_xll.SNL.Clients.Office.Excel.Functions.SPG($A366, "SP_TOTAL_REV", I$3)</f>
        <v>363693</v>
      </c>
      <c r="J366" s="4" cm="1">
        <f t="array" ref="J366">_xll.SNL.Clients.Office.Excel.Functions.SPG($A366, "SP_TOTAL_REV", J$3)</f>
        <v>371896</v>
      </c>
      <c r="K366" s="4" cm="1">
        <f t="array" ref="K366">_xll.SNL.Clients.Office.Excel.Functions.SPG($A366, "SP_TOTAL_REV", K$3)</f>
        <v>370663</v>
      </c>
      <c r="L366" s="4" cm="1">
        <f t="array" ref="L366">_xll.SNL.Clients.Office.Excel.Functions.SPG($A366, "SP_TOTAL_REV", L$3)</f>
        <v>362208</v>
      </c>
      <c r="M366" s="4" cm="1">
        <f t="array" ref="M366">_xll.SNL.Clients.Office.Excel.Functions.SPG($A366, "SP_TOTAL_REV", M$3)</f>
        <v>334964</v>
      </c>
      <c r="N366" s="4" cm="1">
        <f t="array" ref="N366">_xll.SNL.Clients.Office.Excel.Functions.SPG($A366, "SP_TOTAL_REV", N$3)</f>
        <v>334033</v>
      </c>
      <c r="O366" s="4" cm="1">
        <f t="array" ref="O366">_xll.SNL.Clients.Office.Excel.Functions.SPG($A366, "SP_TOTAL_REV", O$3)</f>
        <v>329352</v>
      </c>
      <c r="P366" s="4" cm="1">
        <f t="array" ref="P366">_xll.SNL.Clients.Office.Excel.Functions.SPG($A366, "SP_TOTAL_REV", P$3)</f>
        <v>317672</v>
      </c>
      <c r="Q366" s="4" cm="1">
        <f t="array" ref="Q366">_xll.SNL.Clients.Office.Excel.Functions.SPG($A366, "SP_TOTAL_REV", Q$3)</f>
        <v>332660</v>
      </c>
      <c r="R366" s="4" cm="1">
        <f t="array" ref="R366">_xll.SNL.Clients.Office.Excel.Functions.SPG($A366, "SP_TOTAL_REV", R$3)</f>
        <v>314812</v>
      </c>
      <c r="S366" s="4" cm="1">
        <f t="array" ref="S366">_xll.SNL.Clients.Office.Excel.Functions.SPG($A366, "SP_TOTAL_REV", S$3)</f>
        <v>314165</v>
      </c>
      <c r="T366" s="4" cm="1">
        <f t="array" ref="T366">_xll.SNL.Clients.Office.Excel.Functions.SPG($A366, "SP_TOTAL_REV", T$3)</f>
        <v>297380</v>
      </c>
      <c r="U366" s="4" cm="1">
        <f t="array" ref="U366">_xll.SNL.Clients.Office.Excel.Functions.SPG($A366, "SP_TOTAL_REV", U$3)</f>
        <v>298685</v>
      </c>
      <c r="V366" s="4" cm="1">
        <f t="array" ref="V366">_xll.SNL.Clients.Office.Excel.Functions.SPG($A366, "SP_TOTAL_REV", V$3)</f>
        <v>272365</v>
      </c>
      <c r="W366" s="4" cm="1">
        <f t="array" ref="W366">_xll.SNL.Clients.Office.Excel.Functions.SPG($A366, "SP_TOTAL_REV", W$3)</f>
        <v>282718</v>
      </c>
      <c r="X366" s="4" cm="1">
        <f t="array" ref="X366">_xll.SNL.Clients.Office.Excel.Functions.SPG($A366, "SP_TOTAL_REV", X$3)</f>
        <v>271895</v>
      </c>
      <c r="Y366" s="4" cm="1">
        <f t="array" ref="Y366">_xll.SNL.Clients.Office.Excel.Functions.SPG($A366, "SP_TOTAL_REV", Y$3)</f>
        <v>271812</v>
      </c>
      <c r="Z366" s="4" cm="1">
        <f t="array" ref="Z366">_xll.SNL.Clients.Office.Excel.Functions.SPG($A366, "SP_TOTAL_REV", Z$3)</f>
        <v>271250</v>
      </c>
    </row>
    <row r="367" spans="1:26" x14ac:dyDescent="0.3">
      <c r="A367" s="11" t="s">
        <v>1379</v>
      </c>
      <c r="B367" s="4" cm="1">
        <f t="array" ref="B367">_xll.SNL.Clients.Office.Excel.Functions.SPG($A367, "SP_TOTAL_REV", B$3)</f>
        <v>1180583</v>
      </c>
      <c r="C367" s="4" cm="1">
        <f t="array" ref="C367">_xll.SNL.Clients.Office.Excel.Functions.SPG($A367, "SP_TOTAL_REV", C$3)</f>
        <v>1401039</v>
      </c>
      <c r="D367" s="4" cm="1">
        <f t="array" ref="D367">_xll.SNL.Clients.Office.Excel.Functions.SPG($A367, "SP_TOTAL_REV", D$3)</f>
        <v>1399023</v>
      </c>
      <c r="E367" s="4" cm="1">
        <f t="array" ref="E367">_xll.SNL.Clients.Office.Excel.Functions.SPG($A367, "SP_TOTAL_REV", E$3)</f>
        <v>1183665</v>
      </c>
      <c r="F367" s="4" cm="1">
        <f t="array" ref="F367">_xll.SNL.Clients.Office.Excel.Functions.SPG($A367, "SP_TOTAL_REV", F$3)</f>
        <v>1332062</v>
      </c>
      <c r="G367" s="4" cm="1">
        <f t="array" ref="G367">_xll.SNL.Clients.Office.Excel.Functions.SPG($A367, "SP_TOTAL_REV", G$3)</f>
        <v>1486043</v>
      </c>
      <c r="H367" s="4" cm="1">
        <f t="array" ref="H367">_xll.SNL.Clients.Office.Excel.Functions.SPG($A367, "SP_TOTAL_REV", H$3)</f>
        <v>1566674</v>
      </c>
      <c r="I367" s="4" cm="1">
        <f t="array" ref="I367">_xll.SNL.Clients.Office.Excel.Functions.SPG($A367, "SP_TOTAL_REV", I$3)</f>
        <v>1316965</v>
      </c>
      <c r="J367" s="4" cm="1">
        <f t="array" ref="J367">_xll.SNL.Clients.Office.Excel.Functions.SPG($A367, "SP_TOTAL_REV", J$3)</f>
        <v>1398442</v>
      </c>
      <c r="K367" s="4" cm="1">
        <f t="array" ref="K367">_xll.SNL.Clients.Office.Excel.Functions.SPG($A367, "SP_TOTAL_REV", K$3)</f>
        <v>1581781</v>
      </c>
      <c r="L367" s="4" cm="1">
        <f t="array" ref="L367">_xll.SNL.Clients.Office.Excel.Functions.SPG($A367, "SP_TOTAL_REV", L$3)</f>
        <v>1573885</v>
      </c>
      <c r="M367" s="4" cm="1">
        <f t="array" ref="M367">_xll.SNL.Clients.Office.Excel.Functions.SPG($A367, "SP_TOTAL_REV", M$3)</f>
        <v>1349057</v>
      </c>
      <c r="N367" s="4" cm="1">
        <f t="array" ref="N367">_xll.SNL.Clients.Office.Excel.Functions.SPG($A367, "SP_TOTAL_REV", N$3)</f>
        <v>1300945</v>
      </c>
      <c r="O367" s="4" cm="1">
        <f t="array" ref="O367">_xll.SNL.Clients.Office.Excel.Functions.SPG($A367, "SP_TOTAL_REV", O$3)</f>
        <v>1529205</v>
      </c>
      <c r="P367" s="4" cm="1">
        <f t="array" ref="P367">_xll.SNL.Clients.Office.Excel.Functions.SPG($A367, "SP_TOTAL_REV", P$3)</f>
        <v>1545532</v>
      </c>
      <c r="Q367" s="4" cm="1">
        <f t="array" ref="Q367">_xll.SNL.Clients.Office.Excel.Functions.SPG($A367, "SP_TOTAL_REV", Q$3)</f>
        <v>1351534</v>
      </c>
      <c r="R367" s="4" cm="1">
        <f t="array" ref="R367">_xll.SNL.Clients.Office.Excel.Functions.SPG($A367, "SP_TOTAL_REV", R$3)</f>
        <v>1257195</v>
      </c>
      <c r="S367" s="4" cm="1">
        <f t="array" ref="S367">_xll.SNL.Clients.Office.Excel.Functions.SPG($A367, "SP_TOTAL_REV", S$3)</f>
        <v>1403766</v>
      </c>
      <c r="T367" s="4" cm="1">
        <f t="array" ref="T367">_xll.SNL.Clients.Office.Excel.Functions.SPG($A367, "SP_TOTAL_REV", T$3)</f>
        <v>1433021</v>
      </c>
      <c r="U367" s="4" cm="1">
        <f t="array" ref="U367">_xll.SNL.Clients.Office.Excel.Functions.SPG($A367, "SP_TOTAL_REV", U$3)</f>
        <v>707640</v>
      </c>
      <c r="V367" s="4" cm="1">
        <f t="array" ref="V367">_xll.SNL.Clients.Office.Excel.Functions.SPG($A367, "SP_TOTAL_REV", V$3)</f>
        <v>930240</v>
      </c>
      <c r="W367" s="4" cm="1">
        <f t="array" ref="W367">_xll.SNL.Clients.Office.Excel.Functions.SPG($A367, "SP_TOTAL_REV", W$3)</f>
        <v>1441225</v>
      </c>
      <c r="X367" s="4" cm="1">
        <f t="array" ref="X367">_xll.SNL.Clients.Office.Excel.Functions.SPG($A367, "SP_TOTAL_REV", X$3)</f>
        <v>1429456</v>
      </c>
      <c r="Y367" s="4" cm="1">
        <f t="array" ref="Y367">_xll.SNL.Clients.Office.Excel.Functions.SPG($A367, "SP_TOTAL_REV", Y$3)</f>
        <v>1191729</v>
      </c>
      <c r="Z367" s="4" cm="1">
        <f t="array" ref="Z367">_xll.SNL.Clients.Office.Excel.Functions.SPG($A367, "SP_TOTAL_REV", Z$3)</f>
        <v>1204722</v>
      </c>
    </row>
    <row r="368" spans="1:26" x14ac:dyDescent="0.3">
      <c r="A368" s="11" t="s">
        <v>1380</v>
      </c>
      <c r="B368" s="4" cm="1">
        <f t="array" ref="B368">_xll.SNL.Clients.Office.Excel.Functions.SPG($A368, "SP_TOTAL_REV", B$3)</f>
        <v>1180583</v>
      </c>
      <c r="C368" s="4" cm="1">
        <f t="array" ref="C368">_xll.SNL.Clients.Office.Excel.Functions.SPG($A368, "SP_TOTAL_REV", C$3)</f>
        <v>1401039</v>
      </c>
      <c r="D368" s="4" cm="1">
        <f t="array" ref="D368">_xll.SNL.Clients.Office.Excel.Functions.SPG($A368, "SP_TOTAL_REV", D$3)</f>
        <v>1399023</v>
      </c>
      <c r="E368" s="4" cm="1">
        <f t="array" ref="E368">_xll.SNL.Clients.Office.Excel.Functions.SPG($A368, "SP_TOTAL_REV", E$3)</f>
        <v>1183665</v>
      </c>
      <c r="F368" s="4" cm="1">
        <f t="array" ref="F368">_xll.SNL.Clients.Office.Excel.Functions.SPG($A368, "SP_TOTAL_REV", F$3)</f>
        <v>1332062</v>
      </c>
      <c r="G368" s="4" cm="1">
        <f t="array" ref="G368">_xll.SNL.Clients.Office.Excel.Functions.SPG($A368, "SP_TOTAL_REV", G$3)</f>
        <v>1486043</v>
      </c>
      <c r="H368" s="4" cm="1">
        <f t="array" ref="H368">_xll.SNL.Clients.Office.Excel.Functions.SPG($A368, "SP_TOTAL_REV", H$3)</f>
        <v>1566674</v>
      </c>
      <c r="I368" s="4" cm="1">
        <f t="array" ref="I368">_xll.SNL.Clients.Office.Excel.Functions.SPG($A368, "SP_TOTAL_REV", I$3)</f>
        <v>1316965</v>
      </c>
      <c r="J368" s="4" cm="1">
        <f t="array" ref="J368">_xll.SNL.Clients.Office.Excel.Functions.SPG($A368, "SP_TOTAL_REV", J$3)</f>
        <v>1398442</v>
      </c>
      <c r="K368" s="4" cm="1">
        <f t="array" ref="K368">_xll.SNL.Clients.Office.Excel.Functions.SPG($A368, "SP_TOTAL_REV", K$3)</f>
        <v>1581781</v>
      </c>
      <c r="L368" s="4" cm="1">
        <f t="array" ref="L368">_xll.SNL.Clients.Office.Excel.Functions.SPG($A368, "SP_TOTAL_REV", L$3)</f>
        <v>1573885</v>
      </c>
      <c r="M368" s="4" cm="1">
        <f t="array" ref="M368">_xll.SNL.Clients.Office.Excel.Functions.SPG($A368, "SP_TOTAL_REV", M$3)</f>
        <v>1349057</v>
      </c>
      <c r="N368" s="4" cm="1">
        <f t="array" ref="N368">_xll.SNL.Clients.Office.Excel.Functions.SPG($A368, "SP_TOTAL_REV", N$3)</f>
        <v>1300945</v>
      </c>
      <c r="O368" s="4" cm="1">
        <f t="array" ref="O368">_xll.SNL.Clients.Office.Excel.Functions.SPG($A368, "SP_TOTAL_REV", O$3)</f>
        <v>1529205</v>
      </c>
      <c r="P368" s="4" cm="1">
        <f t="array" ref="P368">_xll.SNL.Clients.Office.Excel.Functions.SPG($A368, "SP_TOTAL_REV", P$3)</f>
        <v>1545532</v>
      </c>
      <c r="Q368" s="4" cm="1">
        <f t="array" ref="Q368">_xll.SNL.Clients.Office.Excel.Functions.SPG($A368, "SP_TOTAL_REV", Q$3)</f>
        <v>1351534</v>
      </c>
      <c r="R368" s="4" cm="1">
        <f t="array" ref="R368">_xll.SNL.Clients.Office.Excel.Functions.SPG($A368, "SP_TOTAL_REV", R$3)</f>
        <v>1257195</v>
      </c>
      <c r="S368" s="4" cm="1">
        <f t="array" ref="S368">_xll.SNL.Clients.Office.Excel.Functions.SPG($A368, "SP_TOTAL_REV", S$3)</f>
        <v>1403766</v>
      </c>
      <c r="T368" s="4" cm="1">
        <f t="array" ref="T368">_xll.SNL.Clients.Office.Excel.Functions.SPG($A368, "SP_TOTAL_REV", T$3)</f>
        <v>1433021</v>
      </c>
      <c r="U368" s="4" cm="1">
        <f t="array" ref="U368">_xll.SNL.Clients.Office.Excel.Functions.SPG($A368, "SP_TOTAL_REV", U$3)</f>
        <v>707640</v>
      </c>
      <c r="V368" s="4" cm="1">
        <f t="array" ref="V368">_xll.SNL.Clients.Office.Excel.Functions.SPG($A368, "SP_TOTAL_REV", V$3)</f>
        <v>930240</v>
      </c>
      <c r="W368" s="4" cm="1">
        <f t="array" ref="W368">_xll.SNL.Clients.Office.Excel.Functions.SPG($A368, "SP_TOTAL_REV", W$3)</f>
        <v>1441225</v>
      </c>
      <c r="X368" s="4" cm="1">
        <f t="array" ref="X368">_xll.SNL.Clients.Office.Excel.Functions.SPG($A368, "SP_TOTAL_REV", X$3)</f>
        <v>1429456</v>
      </c>
      <c r="Y368" s="4" cm="1">
        <f t="array" ref="Y368">_xll.SNL.Clients.Office.Excel.Functions.SPG($A368, "SP_TOTAL_REV", Y$3)</f>
        <v>1191729</v>
      </c>
      <c r="Z368" s="4" cm="1">
        <f t="array" ref="Z368">_xll.SNL.Clients.Office.Excel.Functions.SPG($A368, "SP_TOTAL_REV", Z$3)</f>
        <v>1204722</v>
      </c>
    </row>
    <row r="369" spans="1:26" x14ac:dyDescent="0.3">
      <c r="A369" s="11" t="s">
        <v>1381</v>
      </c>
      <c r="B369" s="4" cm="1">
        <f t="array" ref="B369">_xll.SNL.Clients.Office.Excel.Functions.SPG($A369, "SP_TOTAL_REV", B$3)</f>
        <v>289148</v>
      </c>
      <c r="C369" s="4" cm="1">
        <f t="array" ref="C369">_xll.SNL.Clients.Office.Excel.Functions.SPG($A369, "SP_TOTAL_REV", C$3)</f>
        <v>261286</v>
      </c>
      <c r="D369" s="4" cm="1">
        <f t="array" ref="D369">_xll.SNL.Clients.Office.Excel.Functions.SPG($A369, "SP_TOTAL_REV", D$3)</f>
        <v>261448</v>
      </c>
      <c r="E369" s="4" cm="1">
        <f t="array" ref="E369">_xll.SNL.Clients.Office.Excel.Functions.SPG($A369, "SP_TOTAL_REV", E$3)</f>
        <v>249088</v>
      </c>
      <c r="F369" s="4" cm="1">
        <f t="array" ref="F369">_xll.SNL.Clients.Office.Excel.Functions.SPG($A369, "SP_TOTAL_REV", F$3)</f>
        <v>254701</v>
      </c>
      <c r="G369" s="4" cm="1">
        <f t="array" ref="G369">_xll.SNL.Clients.Office.Excel.Functions.SPG($A369, "SP_TOTAL_REV", G$3)</f>
        <v>263365</v>
      </c>
      <c r="H369" s="4" cm="1">
        <f t="array" ref="H369">_xll.SNL.Clients.Office.Excel.Functions.SPG($A369, "SP_TOTAL_REV", H$3)</f>
        <v>261584</v>
      </c>
      <c r="I369" s="4" cm="1">
        <f t="array" ref="I369">_xll.SNL.Clients.Office.Excel.Functions.SPG($A369, "SP_TOTAL_REV", I$3)</f>
        <v>262598</v>
      </c>
      <c r="J369" s="4" cm="1">
        <f t="array" ref="J369">_xll.SNL.Clients.Office.Excel.Functions.SPG($A369, "SP_TOTAL_REV", J$3)</f>
        <v>267064</v>
      </c>
      <c r="K369" s="4" cm="1">
        <f t="array" ref="K369">_xll.SNL.Clients.Office.Excel.Functions.SPG($A369, "SP_TOTAL_REV", K$3)</f>
        <v>280283</v>
      </c>
      <c r="L369" s="4" cm="1">
        <f t="array" ref="L369">_xll.SNL.Clients.Office.Excel.Functions.SPG($A369, "SP_TOTAL_REV", L$3)</f>
        <v>272801</v>
      </c>
      <c r="M369" s="4" cm="1">
        <f t="array" ref="M369">_xll.SNL.Clients.Office.Excel.Functions.SPG($A369, "SP_TOTAL_REV", M$3)</f>
        <v>256031</v>
      </c>
      <c r="N369" s="4" cm="1">
        <f t="array" ref="N369">_xll.SNL.Clients.Office.Excel.Functions.SPG($A369, "SP_TOTAL_REV", N$3)</f>
        <v>237247</v>
      </c>
      <c r="O369" s="4" cm="1">
        <f t="array" ref="O369">_xll.SNL.Clients.Office.Excel.Functions.SPG($A369, "SP_TOTAL_REV", O$3)</f>
        <v>237731</v>
      </c>
      <c r="P369" s="4" cm="1">
        <f t="array" ref="P369">_xll.SNL.Clients.Office.Excel.Functions.SPG($A369, "SP_TOTAL_REV", P$3)</f>
        <v>250210</v>
      </c>
      <c r="Q369" s="4" cm="1">
        <f t="array" ref="Q369">_xll.SNL.Clients.Office.Excel.Functions.SPG($A369, "SP_TOTAL_REV", Q$3)</f>
        <v>249381</v>
      </c>
      <c r="R369" s="4" cm="1">
        <f t="array" ref="R369">_xll.SNL.Clients.Office.Excel.Functions.SPG($A369, "SP_TOTAL_REV", R$3)</f>
        <v>283540</v>
      </c>
      <c r="S369" s="4" cm="1">
        <f t="array" ref="S369">_xll.SNL.Clients.Office.Excel.Functions.SPG($A369, "SP_TOTAL_REV", S$3)</f>
        <v>286071</v>
      </c>
      <c r="T369" s="4" cm="1">
        <f t="array" ref="T369">_xll.SNL.Clients.Office.Excel.Functions.SPG($A369, "SP_TOTAL_REV", T$3)</f>
        <v>318374</v>
      </c>
      <c r="U369" s="4" cm="1">
        <f t="array" ref="U369">_xll.SNL.Clients.Office.Excel.Functions.SPG($A369, "SP_TOTAL_REV", U$3)</f>
        <v>258992</v>
      </c>
      <c r="V369" s="4" cm="1">
        <f t="array" ref="V369">_xll.SNL.Clients.Office.Excel.Functions.SPG($A369, "SP_TOTAL_REV", V$3)</f>
        <v>177134</v>
      </c>
      <c r="W369" s="4" cm="1">
        <f t="array" ref="W369">_xll.SNL.Clients.Office.Excel.Functions.SPG($A369, "SP_TOTAL_REV", W$3)</f>
        <v>176845</v>
      </c>
      <c r="X369" s="4" cm="1">
        <f t="array" ref="X369">_xll.SNL.Clients.Office.Excel.Functions.SPG($A369, "SP_TOTAL_REV", X$3)</f>
        <v>184142</v>
      </c>
      <c r="Y369" s="4" cm="1">
        <f t="array" ref="Y369">_xll.SNL.Clients.Office.Excel.Functions.SPG($A369, "SP_TOTAL_REV", Y$3)</f>
        <v>190348</v>
      </c>
      <c r="Z369" s="4" cm="1">
        <f t="array" ref="Z369">_xll.SNL.Clients.Office.Excel.Functions.SPG($A369, "SP_TOTAL_REV", Z$3)</f>
        <v>174791</v>
      </c>
    </row>
    <row r="370" spans="1:26" x14ac:dyDescent="0.3">
      <c r="A370" s="11" t="s">
        <v>1382</v>
      </c>
      <c r="B370" s="4" cm="1">
        <f t="array" ref="B370">_xll.SNL.Clients.Office.Excel.Functions.SPG($A370, "SP_TOTAL_REV", B$3)</f>
        <v>3727000</v>
      </c>
      <c r="C370" s="4" cm="1">
        <f t="array" ref="C370">_xll.SNL.Clients.Office.Excel.Functions.SPG($A370, "SP_TOTAL_REV", C$3)</f>
        <v>3509000</v>
      </c>
      <c r="D370" s="4" cm="1">
        <f t="array" ref="D370">_xll.SNL.Clients.Office.Excel.Functions.SPG($A370, "SP_TOTAL_REV", D$3)</f>
        <v>3853000</v>
      </c>
      <c r="E370" s="4" cm="1">
        <f t="array" ref="E370">_xll.SNL.Clients.Office.Excel.Functions.SPG($A370, "SP_TOTAL_REV", E$3)</f>
        <v>4118000</v>
      </c>
      <c r="F370" s="4" cm="1">
        <f t="array" ref="F370">_xll.SNL.Clients.Office.Excel.Functions.SPG($A370, "SP_TOTAL_REV", F$3)</f>
        <v>4160000</v>
      </c>
      <c r="G370" s="4" cm="1">
        <f t="array" ref="G370">_xll.SNL.Clients.Office.Excel.Functions.SPG($A370, "SP_TOTAL_REV", G$3)</f>
        <v>4144000</v>
      </c>
      <c r="H370" s="4" cm="1">
        <f t="array" ref="H370">_xll.SNL.Clients.Office.Excel.Functions.SPG($A370, "SP_TOTAL_REV", H$3)</f>
        <v>4431000</v>
      </c>
      <c r="I370" s="4" cm="1">
        <f t="array" ref="I370">_xll.SNL.Clients.Office.Excel.Functions.SPG($A370, "SP_TOTAL_REV", I$3)</f>
        <v>5008000</v>
      </c>
      <c r="J370" s="4" cm="1">
        <f t="array" ref="J370">_xll.SNL.Clients.Office.Excel.Functions.SPG($A370, "SP_TOTAL_REV", J$3)</f>
        <v>4470000</v>
      </c>
      <c r="K370" s="4" cm="1">
        <f t="array" ref="K370">_xll.SNL.Clients.Office.Excel.Functions.SPG($A370, "SP_TOTAL_REV", K$3)</f>
        <v>4338000</v>
      </c>
      <c r="L370" s="4" cm="1">
        <f t="array" ref="L370">_xll.SNL.Clients.Office.Excel.Functions.SPG($A370, "SP_TOTAL_REV", L$3)</f>
        <v>5203000</v>
      </c>
      <c r="M370" s="4" cm="1">
        <f t="array" ref="M370">_xll.SNL.Clients.Office.Excel.Functions.SPG($A370, "SP_TOTAL_REV", M$3)</f>
        <v>6290000</v>
      </c>
      <c r="N370" s="4" cm="1">
        <f t="array" ref="N370">_xll.SNL.Clients.Office.Excel.Functions.SPG($A370, "SP_TOTAL_REV", N$3)</f>
        <v>5234000</v>
      </c>
      <c r="O370" s="4" cm="1">
        <f t="array" ref="O370">_xll.SNL.Clients.Office.Excel.Functions.SPG($A370, "SP_TOTAL_REV", O$3)</f>
        <v>5622000</v>
      </c>
      <c r="P370" s="4" cm="1">
        <f t="array" ref="P370">_xll.SNL.Clients.Office.Excel.Functions.SPG($A370, "SP_TOTAL_REV", P$3)</f>
        <v>5964000</v>
      </c>
      <c r="Q370" s="4" cm="1">
        <f t="array" ref="Q370">_xll.SNL.Clients.Office.Excel.Functions.SPG($A370, "SP_TOTAL_REV", Q$3)</f>
        <v>5025000</v>
      </c>
      <c r="R370" s="4" cm="1">
        <f t="array" ref="R370">_xll.SNL.Clients.Office.Excel.Functions.SPG($A370, "SP_TOTAL_REV", R$3)</f>
        <v>3664000</v>
      </c>
      <c r="S370" s="4" cm="1">
        <f t="array" ref="S370">_xll.SNL.Clients.Office.Excel.Functions.SPG($A370, "SP_TOTAL_REV", S$3)</f>
        <v>2562000</v>
      </c>
      <c r="T370" s="4" cm="1">
        <f t="array" ref="T370">_xll.SNL.Clients.Office.Excel.Functions.SPG($A370, "SP_TOTAL_REV", T$3)</f>
        <v>2340000</v>
      </c>
      <c r="U370" s="4" cm="1">
        <f t="array" ref="U370">_xll.SNL.Clients.Office.Excel.Functions.SPG($A370, "SP_TOTAL_REV", U$3)</f>
        <v>2091000</v>
      </c>
      <c r="V370" s="4" cm="1">
        <f t="array" ref="V370">_xll.SNL.Clients.Office.Excel.Functions.SPG($A370, "SP_TOTAL_REV", V$3)</f>
        <v>2748000</v>
      </c>
      <c r="W370" s="4" cm="1">
        <f t="array" ref="W370">_xll.SNL.Clients.Office.Excel.Functions.SPG($A370, "SP_TOTAL_REV", W$3)</f>
        <v>2824000</v>
      </c>
      <c r="X370" s="4" cm="1">
        <f t="array" ref="X370">_xll.SNL.Clients.Office.Excel.Functions.SPG($A370, "SP_TOTAL_REV", X$3)</f>
        <v>3069000</v>
      </c>
      <c r="Y370" s="4" cm="1">
        <f t="array" ref="Y370">_xll.SNL.Clients.Office.Excel.Functions.SPG($A370, "SP_TOTAL_REV", Y$3)</f>
        <v>3545000</v>
      </c>
      <c r="Z370" s="4" cm="1">
        <f t="array" ref="Z370">_xll.SNL.Clients.Office.Excel.Functions.SPG($A370, "SP_TOTAL_REV", Z$3)</f>
        <v>3499000</v>
      </c>
    </row>
    <row r="371" spans="1:26" x14ac:dyDescent="0.3">
      <c r="A371" s="11" t="s">
        <v>1383</v>
      </c>
      <c r="B371" s="4" cm="1">
        <f t="array" ref="B371">_xll.SNL.Clients.Office.Excel.Functions.SPG($A371, "SP_TOTAL_REV", B$3)</f>
        <v>794400</v>
      </c>
      <c r="C371" s="4" cm="1">
        <f t="array" ref="C371">_xll.SNL.Clients.Office.Excel.Functions.SPG($A371, "SP_TOTAL_REV", C$3)</f>
        <v>735900</v>
      </c>
      <c r="D371" s="4" cm="1">
        <f t="array" ref="D371">_xll.SNL.Clients.Office.Excel.Functions.SPG($A371, "SP_TOTAL_REV", D$3)</f>
        <v>748900</v>
      </c>
      <c r="E371" s="4" cm="1">
        <f t="array" ref="E371">_xll.SNL.Clients.Office.Excel.Functions.SPG($A371, "SP_TOTAL_REV", E$3)</f>
        <v>714900</v>
      </c>
      <c r="F371" s="4" cm="1">
        <f t="array" ref="F371">_xll.SNL.Clients.Office.Excel.Functions.SPG($A371, "SP_TOTAL_REV", F$3)</f>
        <v>677700</v>
      </c>
      <c r="G371" s="4" cm="1">
        <f t="array" ref="G371">_xll.SNL.Clients.Office.Excel.Functions.SPG($A371, "SP_TOTAL_REV", G$3)</f>
        <v>614700</v>
      </c>
      <c r="H371" s="4" cm="1">
        <f t="array" ref="H371">_xll.SNL.Clients.Office.Excel.Functions.SPG($A371, "SP_TOTAL_REV", H$3)</f>
        <v>609400</v>
      </c>
      <c r="I371" s="4" cm="1">
        <f t="array" ref="I371">_xll.SNL.Clients.Office.Excel.Functions.SPG($A371, "SP_TOTAL_REV", I$3)</f>
        <v>596500</v>
      </c>
      <c r="J371" s="4" cm="1">
        <f t="array" ref="J371">_xll.SNL.Clients.Office.Excel.Functions.SPG($A371, "SP_TOTAL_REV", J$3)</f>
        <v>506900</v>
      </c>
      <c r="K371" s="4" cm="1">
        <f t="array" ref="K371">_xll.SNL.Clients.Office.Excel.Functions.SPG($A371, "SP_TOTAL_REV", K$3)</f>
        <v>491500</v>
      </c>
      <c r="L371" s="4" cm="1">
        <f t="array" ref="L371">_xll.SNL.Clients.Office.Excel.Functions.SPG($A371, "SP_TOTAL_REV", L$3)</f>
        <v>516000</v>
      </c>
      <c r="M371" s="4" cm="1">
        <f t="array" ref="M371">_xll.SNL.Clients.Office.Excel.Functions.SPG($A371, "SP_TOTAL_REV", M$3)</f>
        <v>466900</v>
      </c>
      <c r="N371" s="4" cm="1">
        <f t="array" ref="N371">_xll.SNL.Clients.Office.Excel.Functions.SPG($A371, "SP_TOTAL_REV", N$3)</f>
        <v>461900</v>
      </c>
      <c r="O371" s="4" cm="1">
        <f t="array" ref="O371">_xll.SNL.Clients.Office.Excel.Functions.SPG($A371, "SP_TOTAL_REV", O$3)</f>
        <v>415200</v>
      </c>
      <c r="P371" s="4" cm="1">
        <f t="array" ref="P371">_xll.SNL.Clients.Office.Excel.Functions.SPG($A371, "SP_TOTAL_REV", P$3)</f>
        <v>444700</v>
      </c>
      <c r="Q371" s="4" cm="1">
        <f t="array" ref="Q371">_xll.SNL.Clients.Office.Excel.Functions.SPG($A371, "SP_TOTAL_REV", Q$3)</f>
        <v>446500</v>
      </c>
      <c r="R371" s="4" cm="1">
        <f t="array" ref="R371">_xll.SNL.Clients.Office.Excel.Functions.SPG($A371, "SP_TOTAL_REV", R$3)</f>
        <v>379100</v>
      </c>
      <c r="S371" s="4" cm="1">
        <f t="array" ref="S371">_xll.SNL.Clients.Office.Excel.Functions.SPG($A371, "SP_TOTAL_REV", S$3)</f>
        <v>384900</v>
      </c>
      <c r="T371" s="4" cm="1">
        <f t="array" ref="T371">_xll.SNL.Clients.Office.Excel.Functions.SPG($A371, "SP_TOTAL_REV", T$3)</f>
        <v>380100</v>
      </c>
      <c r="U371" s="4" cm="1">
        <f t="array" ref="U371">_xll.SNL.Clients.Office.Excel.Functions.SPG($A371, "SP_TOTAL_REV", U$3)</f>
        <v>362000</v>
      </c>
      <c r="V371" s="4" cm="1">
        <f t="array" ref="V371">_xll.SNL.Clients.Office.Excel.Functions.SPG($A371, "SP_TOTAL_REV", V$3)</f>
        <v>356300</v>
      </c>
      <c r="W371" s="4" cm="1">
        <f t="array" ref="W371">_xll.SNL.Clients.Office.Excel.Functions.SPG($A371, "SP_TOTAL_REV", W$3)</f>
        <v>311100</v>
      </c>
      <c r="X371" s="4" cm="1">
        <f t="array" ref="X371">_xll.SNL.Clients.Office.Excel.Functions.SPG($A371, "SP_TOTAL_REV", X$3)</f>
        <v>401500</v>
      </c>
      <c r="Y371" s="4" cm="1">
        <f t="array" ref="Y371">_xll.SNL.Clients.Office.Excel.Functions.SPG($A371, "SP_TOTAL_REV", Y$3)</f>
        <v>373600</v>
      </c>
      <c r="Z371" s="4" cm="1">
        <f t="array" ref="Z371">_xll.SNL.Clients.Office.Excel.Functions.SPG($A371, "SP_TOTAL_REV", Z$3)</f>
        <v>362600</v>
      </c>
    </row>
    <row r="372" spans="1:26" x14ac:dyDescent="0.3">
      <c r="A372" s="11" t="s">
        <v>1384</v>
      </c>
      <c r="B372" s="4" cm="1">
        <f t="array" ref="B372">_xll.SNL.Clients.Office.Excel.Functions.SPG($A372, "SP_TOTAL_REV", B$3)</f>
        <v>166277</v>
      </c>
      <c r="C372" s="4" cm="1">
        <f t="array" ref="C372">_xll.SNL.Clients.Office.Excel.Functions.SPG($A372, "SP_TOTAL_REV", C$3)</f>
        <v>162293</v>
      </c>
      <c r="D372" s="4" cm="1">
        <f t="array" ref="D372">_xll.SNL.Clients.Office.Excel.Functions.SPG($A372, "SP_TOTAL_REV", D$3)</f>
        <v>161627</v>
      </c>
      <c r="E372" s="4" cm="1">
        <f t="array" ref="E372">_xll.SNL.Clients.Office.Excel.Functions.SPG($A372, "SP_TOTAL_REV", E$3)</f>
        <v>158505</v>
      </c>
      <c r="F372" s="4" cm="1">
        <f t="array" ref="F372">_xll.SNL.Clients.Office.Excel.Functions.SPG($A372, "SP_TOTAL_REV", F$3)</f>
        <v>165259</v>
      </c>
      <c r="G372" s="4" cm="1">
        <f t="array" ref="G372">_xll.SNL.Clients.Office.Excel.Functions.SPG($A372, "SP_TOTAL_REV", G$3)</f>
        <v>158320</v>
      </c>
      <c r="H372" s="4" cm="1">
        <f t="array" ref="H372">_xll.SNL.Clients.Office.Excel.Functions.SPG($A372, "SP_TOTAL_REV", H$3)</f>
        <v>141077</v>
      </c>
      <c r="I372" s="4" cm="1">
        <f t="array" ref="I372">_xll.SNL.Clients.Office.Excel.Functions.SPG($A372, "SP_TOTAL_REV", I$3)</f>
        <v>146565</v>
      </c>
      <c r="J372" s="4" cm="1">
        <f t="array" ref="J372">_xll.SNL.Clients.Office.Excel.Functions.SPG($A372, "SP_TOTAL_REV", J$3)</f>
        <v>130467</v>
      </c>
      <c r="K372" s="4" cm="1">
        <f t="array" ref="K372">_xll.SNL.Clients.Office.Excel.Functions.SPG($A372, "SP_TOTAL_REV", K$3)</f>
        <v>169032</v>
      </c>
      <c r="L372" s="4" cm="1">
        <f t="array" ref="L372">_xll.SNL.Clients.Office.Excel.Functions.SPG($A372, "SP_TOTAL_REV", L$3)</f>
        <v>160556</v>
      </c>
      <c r="M372" s="4" cm="1">
        <f t="array" ref="M372">_xll.SNL.Clients.Office.Excel.Functions.SPG($A372, "SP_TOTAL_REV", M$3)</f>
        <v>136561</v>
      </c>
      <c r="N372" s="4" cm="1">
        <f t="array" ref="N372">_xll.SNL.Clients.Office.Excel.Functions.SPG($A372, "SP_TOTAL_REV", N$3)</f>
        <v>150470</v>
      </c>
      <c r="O372" s="4" cm="1">
        <f t="array" ref="O372">_xll.SNL.Clients.Office.Excel.Functions.SPG($A372, "SP_TOTAL_REV", O$3)</f>
        <v>146247</v>
      </c>
      <c r="P372" s="4" cm="1">
        <f t="array" ref="P372">_xll.SNL.Clients.Office.Excel.Functions.SPG($A372, "SP_TOTAL_REV", P$3)</f>
        <v>143618</v>
      </c>
      <c r="Q372" s="4" cm="1">
        <f t="array" ref="Q372">_xll.SNL.Clients.Office.Excel.Functions.SPG($A372, "SP_TOTAL_REV", Q$3)</f>
        <v>129660</v>
      </c>
      <c r="R372" s="4" cm="1">
        <f t="array" ref="R372">_xll.SNL.Clients.Office.Excel.Functions.SPG($A372, "SP_TOTAL_REV", R$3)</f>
        <v>134000</v>
      </c>
      <c r="S372" s="4" cm="1">
        <f t="array" ref="S372">_xll.SNL.Clients.Office.Excel.Functions.SPG($A372, "SP_TOTAL_REV", S$3)</f>
        <v>141543</v>
      </c>
      <c r="T372" s="4" cm="1">
        <f t="array" ref="T372">_xll.SNL.Clients.Office.Excel.Functions.SPG($A372, "SP_TOTAL_REV", T$3)</f>
        <v>117079</v>
      </c>
      <c r="U372" s="4" cm="1">
        <f t="array" ref="U372">_xll.SNL.Clients.Office.Excel.Functions.SPG($A372, "SP_TOTAL_REV", U$3)</f>
        <v>57968</v>
      </c>
      <c r="V372" s="4" cm="1">
        <f t="array" ref="V372">_xll.SNL.Clients.Office.Excel.Functions.SPG($A372, "SP_TOTAL_REV", V$3)</f>
        <v>112277</v>
      </c>
      <c r="W372" s="4" cm="1">
        <f t="array" ref="W372">_xll.SNL.Clients.Office.Excel.Functions.SPG($A372, "SP_TOTAL_REV", W$3)</f>
        <v>101729</v>
      </c>
      <c r="X372" s="4" cm="1">
        <f t="array" ref="X372">_xll.SNL.Clients.Office.Excel.Functions.SPG($A372, "SP_TOTAL_REV", X$3)</f>
        <v>97515</v>
      </c>
      <c r="Y372" s="4" cm="1">
        <f t="array" ref="Y372">_xll.SNL.Clients.Office.Excel.Functions.SPG($A372, "SP_TOTAL_REV", Y$3)</f>
        <v>118168</v>
      </c>
      <c r="Z372" s="4" cm="1">
        <f t="array" ref="Z372">_xll.SNL.Clients.Office.Excel.Functions.SPG($A372, "SP_TOTAL_REV", Z$3)</f>
        <v>87765</v>
      </c>
    </row>
    <row r="373" spans="1:26" x14ac:dyDescent="0.3">
      <c r="A373" s="11" t="s">
        <v>1385</v>
      </c>
      <c r="B373" s="4" cm="1">
        <f t="array" ref="B373">_xll.SNL.Clients.Office.Excel.Functions.SPG($A373, "SP_TOTAL_REV", B$3)</f>
        <v>3091600</v>
      </c>
      <c r="C373" s="4" cm="1">
        <f t="array" ref="C373">_xll.SNL.Clients.Office.Excel.Functions.SPG($A373, "SP_TOTAL_REV", C$3)</f>
        <v>3236600</v>
      </c>
      <c r="D373" s="4" cm="1">
        <f t="array" ref="D373">_xll.SNL.Clients.Office.Excel.Functions.SPG($A373, "SP_TOTAL_REV", D$3)</f>
        <v>3217000</v>
      </c>
      <c r="E373" s="4" cm="1">
        <f t="array" ref="E373">_xll.SNL.Clients.Office.Excel.Functions.SPG($A373, "SP_TOTAL_REV", E$3)</f>
        <v>3233400</v>
      </c>
      <c r="F373" s="4" cm="1">
        <f t="array" ref="F373">_xll.SNL.Clients.Office.Excel.Functions.SPG($A373, "SP_TOTAL_REV", F$3)</f>
        <v>3200300</v>
      </c>
      <c r="G373" s="4" cm="1">
        <f t="array" ref="G373">_xll.SNL.Clients.Office.Excel.Functions.SPG($A373, "SP_TOTAL_REV", G$3)</f>
        <v>3145100</v>
      </c>
      <c r="H373" s="4" cm="1">
        <f t="array" ref="H373">_xll.SNL.Clients.Office.Excel.Functions.SPG($A373, "SP_TOTAL_REV", H$3)</f>
        <v>3092500</v>
      </c>
      <c r="I373" s="4" cm="1">
        <f t="array" ref="I373">_xll.SNL.Clients.Office.Excel.Functions.SPG($A373, "SP_TOTAL_REV", I$3)</f>
        <v>3112200</v>
      </c>
      <c r="J373" s="4" cm="1">
        <f t="array" ref="J373">_xll.SNL.Clients.Office.Excel.Functions.SPG($A373, "SP_TOTAL_REV", J$3)</f>
        <v>3036100</v>
      </c>
      <c r="K373" s="4" cm="1">
        <f t="array" ref="K373">_xll.SNL.Clients.Office.Excel.Functions.SPG($A373, "SP_TOTAL_REV", K$3)</f>
        <v>3004800</v>
      </c>
      <c r="L373" s="4" cm="1">
        <f t="array" ref="L373">_xll.SNL.Clients.Office.Excel.Functions.SPG($A373, "SP_TOTAL_REV", L$3)</f>
        <v>2959100</v>
      </c>
      <c r="M373" s="4" cm="1">
        <f t="array" ref="M373">_xll.SNL.Clients.Office.Excel.Functions.SPG($A373, "SP_TOTAL_REV", M$3)</f>
        <v>3039600</v>
      </c>
      <c r="N373" s="4" cm="1">
        <f t="array" ref="N373">_xll.SNL.Clients.Office.Excel.Functions.SPG($A373, "SP_TOTAL_REV", N$3)</f>
        <v>2980600</v>
      </c>
      <c r="O373" s="4" cm="1">
        <f t="array" ref="O373">_xll.SNL.Clients.Office.Excel.Functions.SPG($A373, "SP_TOTAL_REV", O$3)</f>
        <v>2979100</v>
      </c>
      <c r="P373" s="4" cm="1">
        <f t="array" ref="P373">_xll.SNL.Clients.Office.Excel.Functions.SPG($A373, "SP_TOTAL_REV", P$3)</f>
        <v>2969700</v>
      </c>
      <c r="Q373" s="4" cm="1">
        <f t="array" ref="Q373">_xll.SNL.Clients.Office.Excel.Functions.SPG($A373, "SP_TOTAL_REV", Q$3)</f>
        <v>2993000</v>
      </c>
      <c r="R373" s="4" cm="1">
        <f t="array" ref="R373">_xll.SNL.Clients.Office.Excel.Functions.SPG($A373, "SP_TOTAL_REV", R$3)</f>
        <v>3072000</v>
      </c>
      <c r="S373" s="4" cm="1">
        <f t="array" ref="S373">_xll.SNL.Clients.Office.Excel.Functions.SPG($A373, "SP_TOTAL_REV", S$3)</f>
        <v>4273500</v>
      </c>
      <c r="T373" s="4" cm="1">
        <f t="array" ref="T373">_xll.SNL.Clients.Office.Excel.Functions.SPG($A373, "SP_TOTAL_REV", T$3)</f>
        <v>2996300</v>
      </c>
      <c r="U373" s="4" cm="1">
        <f t="array" ref="U373">_xll.SNL.Clients.Office.Excel.Functions.SPG($A373, "SP_TOTAL_REV", U$3)</f>
        <v>3021200</v>
      </c>
      <c r="V373" s="4" cm="1">
        <f t="array" ref="V373">_xll.SNL.Clients.Office.Excel.Functions.SPG($A373, "SP_TOTAL_REV", V$3)</f>
        <v>2871100</v>
      </c>
      <c r="W373" s="4" cm="1">
        <f t="array" ref="W373">_xll.SNL.Clients.Office.Excel.Functions.SPG($A373, "SP_TOTAL_REV", W$3)</f>
        <v>3034600</v>
      </c>
      <c r="X373" s="4" cm="1">
        <f t="array" ref="X373">_xll.SNL.Clients.Office.Excel.Functions.SPG($A373, "SP_TOTAL_REV", X$3)</f>
        <v>2960000</v>
      </c>
      <c r="Y373" s="4" cm="1">
        <f t="array" ref="Y373">_xll.SNL.Clients.Office.Excel.Functions.SPG($A373, "SP_TOTAL_REV", Y$3)</f>
        <v>3016700</v>
      </c>
      <c r="Z373" s="4" cm="1">
        <f t="array" ref="Z373">_xll.SNL.Clients.Office.Excel.Functions.SPG($A373, "SP_TOTAL_REV", Z$3)</f>
        <v>2987600</v>
      </c>
    </row>
    <row r="374" spans="1:26" x14ac:dyDescent="0.3">
      <c r="A374" s="11" t="s">
        <v>1386</v>
      </c>
      <c r="B374" s="4" cm="1">
        <f t="array" ref="B374">_xll.SNL.Clients.Office.Excel.Functions.SPG($A374, "SP_TOTAL_REV", B$3)</f>
        <v>9351000</v>
      </c>
      <c r="C374" s="4" cm="1">
        <f t="array" ref="C374">_xll.SNL.Clients.Office.Excel.Functions.SPG($A374, "SP_TOTAL_REV", C$3)</f>
        <v>9491000</v>
      </c>
      <c r="D374" s="4" cm="1">
        <f t="array" ref="D374">_xll.SNL.Clients.Office.Excel.Functions.SPG($A374, "SP_TOTAL_REV", D$3)</f>
        <v>9728000</v>
      </c>
      <c r="E374" s="4" cm="1">
        <f t="array" ref="E374">_xll.SNL.Clients.Office.Excel.Functions.SPG($A374, "SP_TOTAL_REV", E$3)</f>
        <v>9709000</v>
      </c>
      <c r="F374" s="4" cm="1">
        <f t="array" ref="F374">_xll.SNL.Clients.Office.Excel.Functions.SPG($A374, "SP_TOTAL_REV", F$3)</f>
        <v>8949000</v>
      </c>
      <c r="G374" s="4" cm="1">
        <f t="array" ref="G374">_xll.SNL.Clients.Office.Excel.Functions.SPG($A374, "SP_TOTAL_REV", G$3)</f>
        <v>8936000</v>
      </c>
      <c r="H374" s="4" cm="1">
        <f t="array" ref="H374">_xll.SNL.Clients.Office.Excel.Functions.SPG($A374, "SP_TOTAL_REV", H$3)</f>
        <v>9106000</v>
      </c>
      <c r="I374" s="4" cm="1">
        <f t="array" ref="I374">_xll.SNL.Clients.Office.Excel.Functions.SPG($A374, "SP_TOTAL_REV", I$3)</f>
        <v>9013000</v>
      </c>
      <c r="J374" s="4" cm="1">
        <f t="array" ref="J374">_xll.SNL.Clients.Office.Excel.Functions.SPG($A374, "SP_TOTAL_REV", J$3)</f>
        <v>8542000</v>
      </c>
      <c r="K374" s="4" cm="1">
        <f t="array" ref="K374">_xll.SNL.Clients.Office.Excel.Functions.SPG($A374, "SP_TOTAL_REV", K$3)</f>
        <v>8515000</v>
      </c>
      <c r="L374" s="4" cm="1">
        <f t="array" ref="L374">_xll.SNL.Clients.Office.Excel.Functions.SPG($A374, "SP_TOTAL_REV", L$3)</f>
        <v>8917000</v>
      </c>
      <c r="M374" s="4" cm="1">
        <f t="array" ref="M374">_xll.SNL.Clients.Office.Excel.Functions.SPG($A374, "SP_TOTAL_REV", M$3)</f>
        <v>8827000</v>
      </c>
      <c r="N374" s="4" cm="1">
        <f t="array" ref="N374">_xll.SNL.Clients.Office.Excel.Functions.SPG($A374, "SP_TOTAL_REV", N$3)</f>
        <v>7798000</v>
      </c>
      <c r="O374" s="4" cm="1">
        <f t="array" ref="O374">_xll.SNL.Clients.Office.Excel.Functions.SPG($A374, "SP_TOTAL_REV", O$3)</f>
        <v>7639000</v>
      </c>
      <c r="P374" s="4" cm="1">
        <f t="array" ref="P374">_xll.SNL.Clients.Office.Excel.Functions.SPG($A374, "SP_TOTAL_REV", P$3)</f>
        <v>7890000</v>
      </c>
      <c r="Q374" s="4" cm="1">
        <f t="array" ref="Q374">_xll.SNL.Clients.Office.Excel.Functions.SPG($A374, "SP_TOTAL_REV", Q$3)</f>
        <v>7663000</v>
      </c>
      <c r="R374" s="4" cm="1">
        <f t="array" ref="R374">_xll.SNL.Clients.Office.Excel.Functions.SPG($A374, "SP_TOTAL_REV", R$3)</f>
        <v>6295000</v>
      </c>
      <c r="S374" s="4" cm="1">
        <f t="array" ref="S374">_xll.SNL.Clients.Office.Excel.Functions.SPG($A374, "SP_TOTAL_REV", S$3)</f>
        <v>6138000</v>
      </c>
      <c r="T374" s="4" cm="1">
        <f t="array" ref="T374">_xll.SNL.Clients.Office.Excel.Functions.SPG($A374, "SP_TOTAL_REV", T$3)</f>
        <v>5848000</v>
      </c>
      <c r="U374" s="4" cm="1">
        <f t="array" ref="U374">_xll.SNL.Clients.Office.Excel.Functions.SPG($A374, "SP_TOTAL_REV", U$3)</f>
        <v>4560000</v>
      </c>
      <c r="V374" s="4" cm="1">
        <f t="array" ref="V374">_xll.SNL.Clients.Office.Excel.Functions.SPG($A374, "SP_TOTAL_REV", V$3)</f>
        <v>6339000</v>
      </c>
      <c r="W374" s="4" cm="1">
        <f t="array" ref="W374">_xll.SNL.Clients.Office.Excel.Functions.SPG($A374, "SP_TOTAL_REV", W$3)</f>
        <v>6934000</v>
      </c>
      <c r="X374" s="4" cm="1">
        <f t="array" ref="X374">_xll.SNL.Clients.Office.Excel.Functions.SPG($A374, "SP_TOTAL_REV", X$3)</f>
        <v>6531000</v>
      </c>
      <c r="Y374" s="4" cm="1">
        <f t="array" ref="Y374">_xll.SNL.Clients.Office.Excel.Functions.SPG($A374, "SP_TOTAL_REV", Y$3)</f>
        <v>6443000</v>
      </c>
      <c r="Z374" s="4" cm="1">
        <f t="array" ref="Z374">_xll.SNL.Clients.Office.Excel.Functions.SPG($A374, "SP_TOTAL_REV", Z$3)</f>
        <v>6031000</v>
      </c>
    </row>
    <row r="375" spans="1:26" x14ac:dyDescent="0.3">
      <c r="A375" s="11" t="s">
        <v>1433</v>
      </c>
      <c r="B375" s="4" t="str" cm="1">
        <f t="array" ref="B375">_xll.SNL.Clients.Office.Excel.Functions.SPG($A375, "SP_TOTAL_REV", B$3)</f>
        <v>NA</v>
      </c>
      <c r="C375" s="4" cm="1">
        <f t="array" ref="C375">_xll.SNL.Clients.Office.Excel.Functions.SPG($A375, "SP_TOTAL_REV", C$3)</f>
        <v>2833912</v>
      </c>
      <c r="D375" s="4" cm="1">
        <f t="array" ref="D375">_xll.SNL.Clients.Office.Excel.Functions.SPG($A375, "SP_TOTAL_REV", D$3)</f>
        <v>2757948</v>
      </c>
      <c r="E375" s="4" cm="1">
        <f t="array" ref="E375">_xll.SNL.Clients.Office.Excel.Functions.SPG($A375, "SP_TOTAL_REV", E$3)</f>
        <v>1769060</v>
      </c>
      <c r="F375" s="4" cm="1">
        <f t="array" ref="F375">_xll.SNL.Clients.Office.Excel.Functions.SPG($A375, "SP_TOTAL_REV", F$3)</f>
        <v>2373809</v>
      </c>
      <c r="G375" s="4" cm="1">
        <f t="array" ref="G375">_xll.SNL.Clients.Office.Excel.Functions.SPG($A375, "SP_TOTAL_REV", G$3)</f>
        <v>2780194</v>
      </c>
      <c r="H375" s="4" cm="1">
        <f t="array" ref="H375">_xll.SNL.Clients.Office.Excel.Functions.SPG($A375, "SP_TOTAL_REV", H$3)</f>
        <v>2920123</v>
      </c>
      <c r="I375" s="4" cm="1">
        <f t="array" ref="I375">_xll.SNL.Clients.Office.Excel.Functions.SPG($A375, "SP_TOTAL_REV", I$3)</f>
        <v>1968063</v>
      </c>
      <c r="J375" s="4" cm="1">
        <f t="array" ref="J375">_xll.SNL.Clients.Office.Excel.Functions.SPG($A375, "SP_TOTAL_REV", J$3)</f>
        <v>2739613</v>
      </c>
      <c r="K375" s="4" cm="1">
        <f t="array" ref="K375">_xll.SNL.Clients.Office.Excel.Functions.SPG($A375, "SP_TOTAL_REV", K$3)</f>
        <v>3530667</v>
      </c>
      <c r="L375" s="4" cm="1">
        <f t="array" ref="L375">_xll.SNL.Clients.Office.Excel.Functions.SPG($A375, "SP_TOTAL_REV", L$3)</f>
        <v>3080600</v>
      </c>
      <c r="M375" s="4" cm="1">
        <f t="array" ref="M375">_xll.SNL.Clients.Office.Excel.Functions.SPG($A375, "SP_TOTAL_REV", M$3)</f>
        <v>2261595</v>
      </c>
      <c r="N375" s="4" cm="1">
        <f t="array" ref="N375">_xll.SNL.Clients.Office.Excel.Functions.SPG($A375, "SP_TOTAL_REV", N$3)</f>
        <v>2824664</v>
      </c>
      <c r="O375" s="4" cm="1">
        <f t="array" ref="O375">_xll.SNL.Clients.Office.Excel.Functions.SPG($A375, "SP_TOTAL_REV", O$3)</f>
        <v>3624384</v>
      </c>
      <c r="P375" s="4" cm="1">
        <f t="array" ref="P375">_xll.SNL.Clients.Office.Excel.Functions.SPG($A375, "SP_TOTAL_REV", P$3)</f>
        <v>3198235</v>
      </c>
      <c r="Q375" s="4" cm="1">
        <f t="array" ref="Q375">_xll.SNL.Clients.Office.Excel.Functions.SPG($A375, "SP_TOTAL_REV", Q$3)</f>
        <v>2194557</v>
      </c>
      <c r="R375" s="4" cm="1">
        <f t="array" ref="R375">_xll.SNL.Clients.Office.Excel.Functions.SPG($A375, "SP_TOTAL_REV", R$3)</f>
        <v>2582672</v>
      </c>
      <c r="S375" s="4" cm="1">
        <f t="array" ref="S375">_xll.SNL.Clients.Office.Excel.Functions.SPG($A375, "SP_TOTAL_REV", S$3)</f>
        <v>2971541</v>
      </c>
      <c r="T375" s="4" cm="1">
        <f t="array" ref="T375">_xll.SNL.Clients.Office.Excel.Functions.SPG($A375, "SP_TOTAL_REV", T$3)</f>
        <v>2608324</v>
      </c>
      <c r="U375" s="4" cm="1">
        <f t="array" ref="U375">_xll.SNL.Clients.Office.Excel.Functions.SPG($A375, "SP_TOTAL_REV", U$3)</f>
        <v>1076293</v>
      </c>
      <c r="V375" s="4" cm="1">
        <f t="array" ref="V375">_xll.SNL.Clients.Office.Excel.Functions.SPG($A375, "SP_TOTAL_REV", V$3)</f>
        <v>2102421</v>
      </c>
      <c r="W375" s="4" cm="1">
        <f t="array" ref="W375">_xll.SNL.Clients.Office.Excel.Functions.SPG($A375, "SP_TOTAL_REV", W$3)</f>
        <v>3155723</v>
      </c>
      <c r="X375" s="4" cm="1">
        <f t="array" ref="X375">_xll.SNL.Clients.Office.Excel.Functions.SPG($A375, "SP_TOTAL_REV", X$3)</f>
        <v>3179758</v>
      </c>
      <c r="Y375" s="4" cm="1">
        <f t="array" ref="Y375">_xll.SNL.Clients.Office.Excel.Functions.SPG($A375, "SP_TOTAL_REV", Y$3)</f>
        <v>2050654</v>
      </c>
      <c r="Z375" s="4" cm="1">
        <f t="array" ref="Z375">_xll.SNL.Clients.Office.Excel.Functions.SPG($A375, "SP_TOTAL_REV", Z$3)</f>
        <v>1682650</v>
      </c>
    </row>
    <row r="376" spans="1:26" x14ac:dyDescent="0.3">
      <c r="A376" s="11" t="s">
        <v>1387</v>
      </c>
      <c r="B376" s="4" t="str" cm="1">
        <f t="array" ref="B376">_xll.SNL.Clients.Office.Excel.Functions.SPG($A376, "SP_TOTAL_REV", B$3)</f>
        <v>NA</v>
      </c>
      <c r="C376" s="4" cm="1">
        <f t="array" ref="C376">_xll.SNL.Clients.Office.Excel.Functions.SPG($A376, "SP_TOTAL_REV", C$3)</f>
        <v>1137225</v>
      </c>
      <c r="D376" s="4" cm="1">
        <f t="array" ref="D376">_xll.SNL.Clients.Office.Excel.Functions.SPG($A376, "SP_TOTAL_REV", D$3)</f>
        <v>260275</v>
      </c>
      <c r="E376" s="4" cm="1">
        <f t="array" ref="E376">_xll.SNL.Clients.Office.Excel.Functions.SPG($A376, "SP_TOTAL_REV", E$3)</f>
        <v>265386</v>
      </c>
      <c r="F376" s="4" cm="1">
        <f t="array" ref="F376">_xll.SNL.Clients.Office.Excel.Functions.SPG($A376, "SP_TOTAL_REV", F$3)</f>
        <v>1283282</v>
      </c>
      <c r="G376" s="4" cm="1">
        <f t="array" ref="G376">_xll.SNL.Clients.Office.Excel.Functions.SPG($A376, "SP_TOTAL_REV", G$3)</f>
        <v>1077958</v>
      </c>
      <c r="H376" s="4" cm="1">
        <f t="array" ref="H376">_xll.SNL.Clients.Office.Excel.Functions.SPG($A376, "SP_TOTAL_REV", H$3)</f>
        <v>258565</v>
      </c>
      <c r="I376" s="4" cm="1">
        <f t="array" ref="I376">_xll.SNL.Clients.Office.Excel.Functions.SPG($A376, "SP_TOTAL_REV", I$3)</f>
        <v>269768</v>
      </c>
      <c r="J376" s="4" cm="1">
        <f t="array" ref="J376">_xll.SNL.Clients.Office.Excel.Functions.SPG($A376, "SP_TOTAL_REV", J$3)</f>
        <v>1238431</v>
      </c>
      <c r="K376" s="4" cm="1">
        <f t="array" ref="K376">_xll.SNL.Clients.Office.Excel.Functions.SPG($A376, "SP_TOTAL_REV", K$3)</f>
        <v>1101718</v>
      </c>
      <c r="L376" s="4" cm="1">
        <f t="array" ref="L376">_xll.SNL.Clients.Office.Excel.Functions.SPG($A376, "SP_TOTAL_REV", L$3)</f>
        <v>279447</v>
      </c>
      <c r="M376" s="4" cm="1">
        <f t="array" ref="M376">_xll.SNL.Clients.Office.Excel.Functions.SPG($A376, "SP_TOTAL_REV", M$3)</f>
        <v>267136</v>
      </c>
      <c r="N376" s="4" cm="1">
        <f t="array" ref="N376">_xll.SNL.Clients.Office.Excel.Functions.SPG($A376, "SP_TOTAL_REV", N$3)</f>
        <v>1176665</v>
      </c>
      <c r="O376" s="4" cm="1">
        <f t="array" ref="O376">_xll.SNL.Clients.Office.Excel.Functions.SPG($A376, "SP_TOTAL_REV", O$3)</f>
        <v>906535</v>
      </c>
      <c r="P376" s="4" cm="1">
        <f t="array" ref="P376">_xll.SNL.Clients.Office.Excel.Functions.SPG($A376, "SP_TOTAL_REV", P$3)</f>
        <v>175576</v>
      </c>
      <c r="Q376" s="4" cm="1">
        <f t="array" ref="Q376">_xll.SNL.Clients.Office.Excel.Functions.SPG($A376, "SP_TOTAL_REV", Q$3)</f>
        <v>204202</v>
      </c>
      <c r="R376" s="4" cm="1">
        <f t="array" ref="R376">_xll.SNL.Clients.Office.Excel.Functions.SPG($A376, "SP_TOTAL_REV", R$3)</f>
        <v>889078</v>
      </c>
      <c r="S376" s="4" cm="1">
        <f t="array" ref="S376">_xll.SNL.Clients.Office.Excel.Functions.SPG($A376, "SP_TOTAL_REV", S$3)</f>
        <v>684644</v>
      </c>
      <c r="T376" s="4" cm="1">
        <f t="array" ref="T376">_xll.SNL.Clients.Office.Excel.Functions.SPG($A376, "SP_TOTAL_REV", T$3)</f>
        <v>131786</v>
      </c>
      <c r="U376" s="4" cm="1">
        <f t="array" ref="U376">_xll.SNL.Clients.Office.Excel.Functions.SPG($A376, "SP_TOTAL_REV", U$3)</f>
        <v>77209</v>
      </c>
      <c r="V376" s="4" cm="1">
        <f t="array" ref="V376">_xll.SNL.Clients.Office.Excel.Functions.SPG($A376, "SP_TOTAL_REV", V$3)</f>
        <v>694087</v>
      </c>
      <c r="W376" s="4" cm="1">
        <f t="array" ref="W376">_xll.SNL.Clients.Office.Excel.Functions.SPG($A376, "SP_TOTAL_REV", W$3)</f>
        <v>924638</v>
      </c>
      <c r="X376" s="4" cm="1">
        <f t="array" ref="X376">_xll.SNL.Clients.Office.Excel.Functions.SPG($A376, "SP_TOTAL_REV", X$3)</f>
        <v>267770</v>
      </c>
      <c r="Y376" s="4" cm="1">
        <f t="array" ref="Y376">_xll.SNL.Clients.Office.Excel.Functions.SPG($A376, "SP_TOTAL_REV", Y$3)</f>
        <v>244006</v>
      </c>
      <c r="Z376" s="4" cm="1">
        <f t="array" ref="Z376">_xll.SNL.Clients.Office.Excel.Functions.SPG($A376, "SP_TOTAL_REV", Z$3)</f>
        <v>957987</v>
      </c>
    </row>
    <row r="377" spans="1:26" x14ac:dyDescent="0.3">
      <c r="A377" s="11" t="s">
        <v>1388</v>
      </c>
      <c r="B377" s="4" cm="1">
        <f t="array" ref="B377">_xll.SNL.Clients.Office.Excel.Functions.SPG($A377, "SP_TOTAL_REV", B$3)</f>
        <v>620700</v>
      </c>
      <c r="C377" s="4" cm="1">
        <f t="array" ref="C377">_xll.SNL.Clients.Office.Excel.Functions.SPG($A377, "SP_TOTAL_REV", C$3)</f>
        <v>584400</v>
      </c>
      <c r="D377" s="4" cm="1">
        <f t="array" ref="D377">_xll.SNL.Clients.Office.Excel.Functions.SPG($A377, "SP_TOTAL_REV", D$3)</f>
        <v>643100</v>
      </c>
      <c r="E377" s="4" cm="1">
        <f t="array" ref="E377">_xll.SNL.Clients.Office.Excel.Functions.SPG($A377, "SP_TOTAL_REV", E$3)</f>
        <v>610100</v>
      </c>
      <c r="F377" s="4" cm="1">
        <f t="array" ref="F377">_xll.SNL.Clients.Office.Excel.Functions.SPG($A377, "SP_TOTAL_REV", F$3)</f>
        <v>525000</v>
      </c>
      <c r="G377" s="4" cm="1">
        <f t="array" ref="G377">_xll.SNL.Clients.Office.Excel.Functions.SPG($A377, "SP_TOTAL_REV", G$3)</f>
        <v>483800</v>
      </c>
      <c r="H377" s="4" cm="1">
        <f t="array" ref="H377">_xll.SNL.Clients.Office.Excel.Functions.SPG($A377, "SP_TOTAL_REV", H$3)</f>
        <v>455100</v>
      </c>
      <c r="I377" s="4" cm="1">
        <f t="array" ref="I377">_xll.SNL.Clients.Office.Excel.Functions.SPG($A377, "SP_TOTAL_REV", I$3)</f>
        <v>415200</v>
      </c>
      <c r="J377" s="4" cm="1">
        <f t="array" ref="J377">_xll.SNL.Clients.Office.Excel.Functions.SPG($A377, "SP_TOTAL_REV", J$3)</f>
        <v>430100</v>
      </c>
      <c r="K377" s="4" cm="1">
        <f t="array" ref="K377">_xll.SNL.Clients.Office.Excel.Functions.SPG($A377, "SP_TOTAL_REV", K$3)</f>
        <v>433600</v>
      </c>
      <c r="L377" s="4" cm="1">
        <f t="array" ref="L377">_xll.SNL.Clients.Office.Excel.Functions.SPG($A377, "SP_TOTAL_REV", L$3)</f>
        <v>437200</v>
      </c>
      <c r="M377" s="4" cm="1">
        <f t="array" ref="M377">_xll.SNL.Clients.Office.Excel.Functions.SPG($A377, "SP_TOTAL_REV", M$3)</f>
        <v>413300</v>
      </c>
      <c r="N377" s="4" cm="1">
        <f t="array" ref="N377">_xll.SNL.Clients.Office.Excel.Functions.SPG($A377, "SP_TOTAL_REV", N$3)</f>
        <v>318400</v>
      </c>
      <c r="O377" s="4" cm="1">
        <f t="array" ref="O377">_xll.SNL.Clients.Office.Excel.Functions.SPG($A377, "SP_TOTAL_REV", O$3)</f>
        <v>305500</v>
      </c>
      <c r="P377" s="4" cm="1">
        <f t="array" ref="P377">_xll.SNL.Clients.Office.Excel.Functions.SPG($A377, "SP_TOTAL_REV", P$3)</f>
        <v>326700</v>
      </c>
      <c r="Q377" s="4" cm="1">
        <f t="array" ref="Q377">_xll.SNL.Clients.Office.Excel.Functions.SPG($A377, "SP_TOTAL_REV", Q$3)</f>
        <v>293100</v>
      </c>
      <c r="R377" s="4" cm="1">
        <f t="array" ref="R377">_xll.SNL.Clients.Office.Excel.Functions.SPG($A377, "SP_TOTAL_REV", R$3)</f>
        <v>307100</v>
      </c>
      <c r="S377" s="4" cm="1">
        <f t="array" ref="S377">_xll.SNL.Clients.Office.Excel.Functions.SPG($A377, "SP_TOTAL_REV", S$3)</f>
        <v>296500</v>
      </c>
      <c r="T377" s="4" cm="1">
        <f t="array" ref="T377">_xll.SNL.Clients.Office.Excel.Functions.SPG($A377, "SP_TOTAL_REV", T$3)</f>
        <v>285300</v>
      </c>
      <c r="U377" s="4" cm="1">
        <f t="array" ref="U377">_xll.SNL.Clients.Office.Excel.Functions.SPG($A377, "SP_TOTAL_REV", U$3)</f>
        <v>388800</v>
      </c>
      <c r="V377" s="4" cm="1">
        <f t="array" ref="V377">_xll.SNL.Clients.Office.Excel.Functions.SPG($A377, "SP_TOTAL_REV", V$3)</f>
        <v>456600</v>
      </c>
      <c r="W377" s="4" cm="1">
        <f t="array" ref="W377">_xll.SNL.Clients.Office.Excel.Functions.SPG($A377, "SP_TOTAL_REV", W$3)</f>
        <v>512100</v>
      </c>
      <c r="X377" s="4" cm="1">
        <f t="array" ref="X377">_xll.SNL.Clients.Office.Excel.Functions.SPG($A377, "SP_TOTAL_REV", X$3)</f>
        <v>551300</v>
      </c>
      <c r="Y377" s="4" cm="1">
        <f t="array" ref="Y377">_xll.SNL.Clients.Office.Excel.Functions.SPG($A377, "SP_TOTAL_REV", Y$3)</f>
        <v>583900</v>
      </c>
      <c r="Z377" s="4" cm="1">
        <f t="array" ref="Z377">_xll.SNL.Clients.Office.Excel.Functions.SPG($A377, "SP_TOTAL_REV", Z$3)</f>
        <v>405900</v>
      </c>
    </row>
    <row r="378" spans="1:26" x14ac:dyDescent="0.3">
      <c r="A378" s="11" t="s">
        <v>1389</v>
      </c>
      <c r="B378" s="4" cm="1">
        <f t="array" ref="B378">_xll.SNL.Clients.Office.Excel.Functions.SPG($A378, "SP_TOTAL_REV", B$3)</f>
        <v>478399</v>
      </c>
      <c r="C378" s="4" cm="1">
        <f t="array" ref="C378">_xll.SNL.Clients.Office.Excel.Functions.SPG($A378, "SP_TOTAL_REV", C$3)</f>
        <v>474179</v>
      </c>
      <c r="D378" s="4" cm="1">
        <f t="array" ref="D378">_xll.SNL.Clients.Office.Excel.Functions.SPG($A378, "SP_TOTAL_REV", D$3)</f>
        <v>463835</v>
      </c>
      <c r="E378" s="4" cm="1">
        <f t="array" ref="E378">_xll.SNL.Clients.Office.Excel.Functions.SPG($A378, "SP_TOTAL_REV", E$3)</f>
        <v>452898</v>
      </c>
      <c r="F378" s="4" cm="1">
        <f t="array" ref="F378">_xll.SNL.Clients.Office.Excel.Functions.SPG($A378, "SP_TOTAL_REV", F$3)</f>
        <v>451334</v>
      </c>
      <c r="G378" s="4" cm="1">
        <f t="array" ref="G378">_xll.SNL.Clients.Office.Excel.Functions.SPG($A378, "SP_TOTAL_REV", G$3)</f>
        <v>449966</v>
      </c>
      <c r="H378" s="4" cm="1">
        <f t="array" ref="H378">_xll.SNL.Clients.Office.Excel.Functions.SPG($A378, "SP_TOTAL_REV", H$3)</f>
        <v>464361</v>
      </c>
      <c r="I378" s="4" cm="1">
        <f t="array" ref="I378">_xll.SNL.Clients.Office.Excel.Functions.SPG($A378, "SP_TOTAL_REV", I$3)</f>
        <v>479840</v>
      </c>
      <c r="J378" s="4" cm="1">
        <f t="array" ref="J378">_xll.SNL.Clients.Office.Excel.Functions.SPG($A378, "SP_TOTAL_REV", J$3)</f>
        <v>490319</v>
      </c>
      <c r="K378" s="4" cm="1">
        <f t="array" ref="K378">_xll.SNL.Clients.Office.Excel.Functions.SPG($A378, "SP_TOTAL_REV", K$3)</f>
        <v>518615</v>
      </c>
      <c r="L378" s="4" cm="1">
        <f t="array" ref="L378">_xll.SNL.Clients.Office.Excel.Functions.SPG($A378, "SP_TOTAL_REV", L$3)</f>
        <v>510186</v>
      </c>
      <c r="M378" s="4" cm="1">
        <f t="array" ref="M378">_xll.SNL.Clients.Office.Excel.Functions.SPG($A378, "SP_TOTAL_REV", M$3)</f>
        <v>476693</v>
      </c>
      <c r="N378" s="4" cm="1">
        <f t="array" ref="N378">_xll.SNL.Clients.Office.Excel.Functions.SPG($A378, "SP_TOTAL_REV", N$3)</f>
        <v>356939</v>
      </c>
      <c r="O378" s="4" cm="1">
        <f t="array" ref="O378">_xll.SNL.Clients.Office.Excel.Functions.SPG($A378, "SP_TOTAL_REV", O$3)</f>
        <v>353524</v>
      </c>
      <c r="P378" s="4" cm="1">
        <f t="array" ref="P378">_xll.SNL.Clients.Office.Excel.Functions.SPG($A378, "SP_TOTAL_REV", P$3)</f>
        <v>343457</v>
      </c>
      <c r="Q378" s="4" cm="1">
        <f t="array" ref="Q378">_xll.SNL.Clients.Office.Excel.Functions.SPG($A378, "SP_TOTAL_REV", Q$3)</f>
        <v>344033</v>
      </c>
      <c r="R378" s="4" cm="1">
        <f t="array" ref="R378">_xll.SNL.Clients.Office.Excel.Functions.SPG($A378, "SP_TOTAL_REV", R$3)</f>
        <v>323900</v>
      </c>
      <c r="S378" s="4" cm="1">
        <f t="array" ref="S378">_xll.SNL.Clients.Office.Excel.Functions.SPG($A378, "SP_TOTAL_REV", S$3)</f>
        <v>335453</v>
      </c>
      <c r="T378" s="4" cm="1">
        <f t="array" ref="T378">_xll.SNL.Clients.Office.Excel.Functions.SPG($A378, "SP_TOTAL_REV", T$3)</f>
        <v>332358</v>
      </c>
      <c r="U378" s="4" cm="1">
        <f t="array" ref="U378">_xll.SNL.Clients.Office.Excel.Functions.SPG($A378, "SP_TOTAL_REV", U$3)</f>
        <v>327389</v>
      </c>
      <c r="V378" s="4" cm="1">
        <f t="array" ref="V378">_xll.SNL.Clients.Office.Excel.Functions.SPG($A378, "SP_TOTAL_REV", V$3)</f>
        <v>306736</v>
      </c>
      <c r="W378" s="4" cm="1">
        <f t="array" ref="W378">_xll.SNL.Clients.Office.Excel.Functions.SPG($A378, "SP_TOTAL_REV", W$3)</f>
        <v>276635</v>
      </c>
      <c r="X378" s="4" cm="1">
        <f t="array" ref="X378">_xll.SNL.Clients.Office.Excel.Functions.SPG($A378, "SP_TOTAL_REV", X$3)</f>
        <v>261775</v>
      </c>
      <c r="Y378" s="4" cm="1">
        <f t="array" ref="Y378">_xll.SNL.Clients.Office.Excel.Functions.SPG($A378, "SP_TOTAL_REV", Y$3)</f>
        <v>247837</v>
      </c>
      <c r="Z378" s="4" cm="1">
        <f t="array" ref="Z378">_xll.SNL.Clients.Office.Excel.Functions.SPG($A378, "SP_TOTAL_REV", Z$3)</f>
        <v>247816</v>
      </c>
    </row>
    <row r="379" spans="1:26" x14ac:dyDescent="0.3">
      <c r="A379" s="11" t="s">
        <v>1390</v>
      </c>
      <c r="B379" s="4" cm="1">
        <f t="array" ref="B379">_xll.SNL.Clients.Office.Excel.Functions.SPG($A379, "SP_TOTAL_REV", B$3)</f>
        <v>969314</v>
      </c>
      <c r="C379" s="4" cm="1">
        <f t="array" ref="C379">_xll.SNL.Clients.Office.Excel.Functions.SPG($A379, "SP_TOTAL_REV", C$3)</f>
        <v>1037294</v>
      </c>
      <c r="D379" s="4" cm="1">
        <f t="array" ref="D379">_xll.SNL.Clients.Office.Excel.Functions.SPG($A379, "SP_TOTAL_REV", D$3)</f>
        <v>1020175</v>
      </c>
      <c r="E379" s="4" cm="1">
        <f t="array" ref="E379">_xll.SNL.Clients.Office.Excel.Functions.SPG($A379, "SP_TOTAL_REV", E$3)</f>
        <v>1039737</v>
      </c>
      <c r="F379" s="4" cm="1">
        <f t="array" ref="F379">_xll.SNL.Clients.Office.Excel.Functions.SPG($A379, "SP_TOTAL_REV", F$3)</f>
        <v>977828</v>
      </c>
      <c r="G379" s="4" cm="1">
        <f t="array" ref="G379">_xll.SNL.Clients.Office.Excel.Functions.SPG($A379, "SP_TOTAL_REV", G$3)</f>
        <v>1015526</v>
      </c>
      <c r="H379" s="4" cm="1">
        <f t="array" ref="H379">_xll.SNL.Clients.Office.Excel.Functions.SPG($A379, "SP_TOTAL_REV", H$3)</f>
        <v>1050295</v>
      </c>
      <c r="I379" s="4" cm="1">
        <f t="array" ref="I379">_xll.SNL.Clients.Office.Excel.Functions.SPG($A379, "SP_TOTAL_REV", I$3)</f>
        <v>1046296</v>
      </c>
      <c r="J379" s="4" cm="1">
        <f t="array" ref="J379">_xll.SNL.Clients.Office.Excel.Functions.SPG($A379, "SP_TOTAL_REV", J$3)</f>
        <v>1062481</v>
      </c>
      <c r="K379" s="4" cm="1">
        <f t="array" ref="K379">_xll.SNL.Clients.Office.Excel.Functions.SPG($A379, "SP_TOTAL_REV", K$3)</f>
        <v>1131516</v>
      </c>
      <c r="L379" s="4" cm="1">
        <f t="array" ref="L379">_xll.SNL.Clients.Office.Excel.Functions.SPG($A379, "SP_TOTAL_REV", L$3)</f>
        <v>1097382</v>
      </c>
      <c r="M379" s="4" cm="1">
        <f t="array" ref="M379">_xll.SNL.Clients.Office.Excel.Functions.SPG($A379, "SP_TOTAL_REV", M$3)</f>
        <v>1135532</v>
      </c>
      <c r="N379" s="4" cm="1">
        <f t="array" ref="N379">_xll.SNL.Clients.Office.Excel.Functions.SPG($A379, "SP_TOTAL_REV", N$3)</f>
        <v>980820</v>
      </c>
      <c r="O379" s="4" cm="1">
        <f t="array" ref="O379">_xll.SNL.Clients.Office.Excel.Functions.SPG($A379, "SP_TOTAL_REV", O$3)</f>
        <v>963278</v>
      </c>
      <c r="P379" s="4" cm="1">
        <f t="array" ref="P379">_xll.SNL.Clients.Office.Excel.Functions.SPG($A379, "SP_TOTAL_REV", P$3)</f>
        <v>868782</v>
      </c>
      <c r="Q379" s="4" cm="1">
        <f t="array" ref="Q379">_xll.SNL.Clients.Office.Excel.Functions.SPG($A379, "SP_TOTAL_REV", Q$3)</f>
        <v>894629</v>
      </c>
      <c r="R379" s="4" cm="1">
        <f t="array" ref="R379">_xll.SNL.Clients.Office.Excel.Functions.SPG($A379, "SP_TOTAL_REV", R$3)</f>
        <v>774886</v>
      </c>
      <c r="S379" s="4" cm="1">
        <f t="array" ref="S379">_xll.SNL.Clients.Office.Excel.Functions.SPG($A379, "SP_TOTAL_REV", S$3)</f>
        <v>798377</v>
      </c>
      <c r="T379" s="4" cm="1">
        <f t="array" ref="T379">_xll.SNL.Clients.Office.Excel.Functions.SPG($A379, "SP_TOTAL_REV", T$3)</f>
        <v>733970</v>
      </c>
      <c r="U379" s="4" cm="1">
        <f t="array" ref="U379">_xll.SNL.Clients.Office.Excel.Functions.SPG($A379, "SP_TOTAL_REV", U$3)</f>
        <v>688808</v>
      </c>
      <c r="V379" s="4" cm="1">
        <f t="array" ref="V379">_xll.SNL.Clients.Office.Excel.Functions.SPG($A379, "SP_TOTAL_REV", V$3)</f>
        <v>674200</v>
      </c>
      <c r="W379" s="4" cm="1">
        <f t="array" ref="W379">_xll.SNL.Clients.Office.Excel.Functions.SPG($A379, "SP_TOTAL_REV", W$3)</f>
        <v>683626</v>
      </c>
      <c r="X379" s="4" cm="1">
        <f t="array" ref="X379">_xll.SNL.Clients.Office.Excel.Functions.SPG($A379, "SP_TOTAL_REV", X$3)</f>
        <v>690340</v>
      </c>
      <c r="Y379" s="4" cm="1">
        <f t="array" ref="Y379">_xll.SNL.Clients.Office.Excel.Functions.SPG($A379, "SP_TOTAL_REV", Y$3)</f>
        <v>700871</v>
      </c>
      <c r="Z379" s="4" cm="1">
        <f t="array" ref="Z379">_xll.SNL.Clients.Office.Excel.Functions.SPG($A379, "SP_TOTAL_REV", Z$3)</f>
        <v>692139</v>
      </c>
    </row>
    <row r="380" spans="1:26" x14ac:dyDescent="0.3">
      <c r="A380" s="11" t="s">
        <v>1391</v>
      </c>
      <c r="B380" s="4" cm="1">
        <f t="array" ref="B380">_xll.SNL.Clients.Office.Excel.Functions.SPG($A380, "SP_TOTAL_REV", B$3)</f>
        <v>403200</v>
      </c>
      <c r="C380" s="4" cm="1">
        <f t="array" ref="C380">_xll.SNL.Clients.Office.Excel.Functions.SPG($A380, "SP_TOTAL_REV", C$3)</f>
        <v>414300</v>
      </c>
      <c r="D380" s="4" cm="1">
        <f t="array" ref="D380">_xll.SNL.Clients.Office.Excel.Functions.SPG($A380, "SP_TOTAL_REV", D$3)</f>
        <v>435500</v>
      </c>
      <c r="E380" s="4" cm="1">
        <f t="array" ref="E380">_xll.SNL.Clients.Office.Excel.Functions.SPG($A380, "SP_TOTAL_REV", E$3)</f>
        <v>421400</v>
      </c>
      <c r="F380" s="4" cm="1">
        <f t="array" ref="F380">_xll.SNL.Clients.Office.Excel.Functions.SPG($A380, "SP_TOTAL_REV", F$3)</f>
        <v>388700</v>
      </c>
      <c r="G380" s="4" cm="1">
        <f t="array" ref="G380">_xll.SNL.Clients.Office.Excel.Functions.SPG($A380, "SP_TOTAL_REV", G$3)</f>
        <v>373400</v>
      </c>
      <c r="H380" s="4" cm="1">
        <f t="array" ref="H380">_xll.SNL.Clients.Office.Excel.Functions.SPG($A380, "SP_TOTAL_REV", H$3)</f>
        <v>390000</v>
      </c>
      <c r="I380" s="4" cm="1">
        <f t="array" ref="I380">_xll.SNL.Clients.Office.Excel.Functions.SPG($A380, "SP_TOTAL_REV", I$3)</f>
        <v>376200</v>
      </c>
      <c r="J380" s="4" cm="1">
        <f t="array" ref="J380">_xll.SNL.Clients.Office.Excel.Functions.SPG($A380, "SP_TOTAL_REV", J$3)</f>
        <v>344500</v>
      </c>
      <c r="K380" s="4" cm="1">
        <f t="array" ref="K380">_xll.SNL.Clients.Office.Excel.Functions.SPG($A380, "SP_TOTAL_REV", K$3)</f>
        <v>332800</v>
      </c>
      <c r="L380" s="4" cm="1">
        <f t="array" ref="L380">_xll.SNL.Clients.Office.Excel.Functions.SPG($A380, "SP_TOTAL_REV", L$3)</f>
        <v>335400</v>
      </c>
      <c r="M380" s="4" cm="1">
        <f t="array" ref="M380">_xll.SNL.Clients.Office.Excel.Functions.SPG($A380, "SP_TOTAL_REV", M$3)</f>
        <v>317400</v>
      </c>
      <c r="N380" s="4" cm="1">
        <f t="array" ref="N380">_xll.SNL.Clients.Office.Excel.Functions.SPG($A380, "SP_TOTAL_REV", N$3)</f>
        <v>296000</v>
      </c>
      <c r="O380" s="4" cm="1">
        <f t="array" ref="O380">_xll.SNL.Clients.Office.Excel.Functions.SPG($A380, "SP_TOTAL_REV", O$3)</f>
        <v>287300</v>
      </c>
      <c r="P380" s="4" t="str" cm="1">
        <f t="array" ref="P380">_xll.SNL.Clients.Office.Excel.Functions.SPG($A380, "SP_TOTAL_REV", P$3)</f>
        <v>NA</v>
      </c>
      <c r="Q380" s="4" cm="1">
        <f t="array" ref="Q380">_xll.SNL.Clients.Office.Excel.Functions.SPG($A380, "SP_TOTAL_REV", Q$3)</f>
        <v>792000</v>
      </c>
      <c r="R380" s="4" cm="1">
        <f t="array" ref="R380">_xll.SNL.Clients.Office.Excel.Functions.SPG($A380, "SP_TOTAL_REV", R$3)</f>
        <v>701000</v>
      </c>
      <c r="S380" s="4" cm="1">
        <f t="array" ref="S380">_xll.SNL.Clients.Office.Excel.Functions.SPG($A380, "SP_TOTAL_REV", S$3)</f>
        <v>653000</v>
      </c>
      <c r="T380" s="4" cm="1">
        <f t="array" ref="T380">_xll.SNL.Clients.Office.Excel.Functions.SPG($A380, "SP_TOTAL_REV", T$3)</f>
        <v>652000</v>
      </c>
      <c r="U380" s="4" cm="1">
        <f t="array" ref="U380">_xll.SNL.Clients.Office.Excel.Functions.SPG($A380, "SP_TOTAL_REV", U$3)</f>
        <v>516000</v>
      </c>
      <c r="V380" s="4" cm="1">
        <f t="array" ref="V380">_xll.SNL.Clients.Office.Excel.Functions.SPG($A380, "SP_TOTAL_REV", V$3)</f>
        <v>578000</v>
      </c>
      <c r="W380" s="4" cm="1">
        <f t="array" ref="W380">_xll.SNL.Clients.Office.Excel.Functions.SPG($A380, "SP_TOTAL_REV", W$3)</f>
        <v>607000</v>
      </c>
      <c r="X380" s="4" cm="1">
        <f t="array" ref="X380">_xll.SNL.Clients.Office.Excel.Functions.SPG($A380, "SP_TOTAL_REV", X$3)</f>
        <v>629000</v>
      </c>
      <c r="Y380" s="4" cm="1">
        <f t="array" ref="Y380">_xll.SNL.Clients.Office.Excel.Functions.SPG($A380, "SP_TOTAL_REV", Y$3)</f>
        <v>613000</v>
      </c>
      <c r="Z380" s="4" cm="1">
        <f t="array" ref="Z380">_xll.SNL.Clients.Office.Excel.Functions.SPG($A380, "SP_TOTAL_REV", Z$3)</f>
        <v>591000</v>
      </c>
    </row>
    <row r="381" spans="1:26" x14ac:dyDescent="0.3">
      <c r="A381" s="11" t="s">
        <v>1392</v>
      </c>
      <c r="B381" s="4" cm="1">
        <f t="array" ref="B381">_xll.SNL.Clients.Office.Excel.Functions.SPG($A381, "SP_TOTAL_REV", B$3)</f>
        <v>232000</v>
      </c>
      <c r="C381" s="4" cm="1">
        <f t="array" ref="C381">_xll.SNL.Clients.Office.Excel.Functions.SPG($A381, "SP_TOTAL_REV", C$3)</f>
        <v>217265</v>
      </c>
      <c r="D381" s="4" cm="1">
        <f t="array" ref="D381">_xll.SNL.Clients.Office.Excel.Functions.SPG($A381, "SP_TOTAL_REV", D$3)</f>
        <v>199057</v>
      </c>
      <c r="E381" s="4" cm="1">
        <f t="array" ref="E381">_xll.SNL.Clients.Office.Excel.Functions.SPG($A381, "SP_TOTAL_REV", E$3)</f>
        <v>205985</v>
      </c>
      <c r="F381" s="4" cm="1">
        <f t="array" ref="F381">_xll.SNL.Clients.Office.Excel.Functions.SPG($A381, "SP_TOTAL_REV", F$3)</f>
        <v>195000</v>
      </c>
      <c r="G381" s="4" cm="1">
        <f t="array" ref="G381">_xll.SNL.Clients.Office.Excel.Functions.SPG($A381, "SP_TOTAL_REV", G$3)</f>
        <v>194477</v>
      </c>
      <c r="H381" s="4" cm="1">
        <f t="array" ref="H381">_xll.SNL.Clients.Office.Excel.Functions.SPG($A381, "SP_TOTAL_REV", H$3)</f>
        <v>293047</v>
      </c>
      <c r="I381" s="4" cm="1">
        <f t="array" ref="I381">_xll.SNL.Clients.Office.Excel.Functions.SPG($A381, "SP_TOTAL_REV", I$3)</f>
        <v>150716</v>
      </c>
      <c r="J381" s="4" cm="1">
        <f t="array" ref="J381">_xll.SNL.Clients.Office.Excel.Functions.SPG($A381, "SP_TOTAL_REV", J$3)</f>
        <v>152572</v>
      </c>
      <c r="K381" s="4" cm="1">
        <f t="array" ref="K381">_xll.SNL.Clients.Office.Excel.Functions.SPG($A381, "SP_TOTAL_REV", K$3)</f>
        <v>194058</v>
      </c>
      <c r="L381" s="4" cm="1">
        <f t="array" ref="L381">_xll.SNL.Clients.Office.Excel.Functions.SPG($A381, "SP_TOTAL_REV", L$3)</f>
        <v>213599</v>
      </c>
      <c r="M381" s="4" cm="1">
        <f t="array" ref="M381">_xll.SNL.Clients.Office.Excel.Functions.SPG($A381, "SP_TOTAL_REV", M$3)</f>
        <v>235376</v>
      </c>
      <c r="N381" s="4" cm="1">
        <f t="array" ref="N381">_xll.SNL.Clients.Office.Excel.Functions.SPG($A381, "SP_TOTAL_REV", N$3)</f>
        <v>179877</v>
      </c>
      <c r="O381" s="4" cm="1">
        <f t="array" ref="O381">_xll.SNL.Clients.Office.Excel.Functions.SPG($A381, "SP_TOTAL_REV", O$3)</f>
        <v>156944</v>
      </c>
      <c r="P381" s="4" cm="1">
        <f t="array" ref="P381">_xll.SNL.Clients.Office.Excel.Functions.SPG($A381, "SP_TOTAL_REV", P$3)</f>
        <v>127872</v>
      </c>
      <c r="Q381" s="4" cm="1">
        <f t="array" ref="Q381">_xll.SNL.Clients.Office.Excel.Functions.SPG($A381, "SP_TOTAL_REV", Q$3)</f>
        <v>107192</v>
      </c>
      <c r="R381" s="4" cm="1">
        <f t="array" ref="R381">_xll.SNL.Clients.Office.Excel.Functions.SPG($A381, "SP_TOTAL_REV", R$3)</f>
        <v>86323</v>
      </c>
      <c r="S381" s="4" cm="1">
        <f t="array" ref="S381">_xll.SNL.Clients.Office.Excel.Functions.SPG($A381, "SP_TOTAL_REV", S$3)</f>
        <v>72296</v>
      </c>
      <c r="T381" s="4" cm="1">
        <f t="array" ref="T381">_xll.SNL.Clients.Office.Excel.Functions.SPG($A381, "SP_TOTAL_REV", T$3)</f>
        <v>59518</v>
      </c>
      <c r="U381" s="4" cm="1">
        <f t="array" ref="U381">_xll.SNL.Clients.Office.Excel.Functions.SPG($A381, "SP_TOTAL_REV", U$3)</f>
        <v>30775</v>
      </c>
      <c r="V381" s="4" cm="1">
        <f t="array" ref="V381">_xll.SNL.Clients.Office.Excel.Functions.SPG($A381, "SP_TOTAL_REV", V$3)</f>
        <v>74876</v>
      </c>
      <c r="W381" s="4" cm="1">
        <f t="array" ref="W381">_xll.SNL.Clients.Office.Excel.Functions.SPG($A381, "SP_TOTAL_REV", W$3)</f>
        <v>87688</v>
      </c>
      <c r="X381" s="4" cm="1">
        <f t="array" ref="X381">_xll.SNL.Clients.Office.Excel.Functions.SPG($A381, "SP_TOTAL_REV", X$3)</f>
        <v>68323</v>
      </c>
      <c r="Y381" s="4" cm="1">
        <f t="array" ref="Y381">_xll.SNL.Clients.Office.Excel.Functions.SPG($A381, "SP_TOTAL_REV", Y$3)</f>
        <v>68983</v>
      </c>
      <c r="Z381" s="4" cm="1">
        <f t="array" ref="Z381">_xll.SNL.Clients.Office.Excel.Functions.SPG($A381, "SP_TOTAL_REV", Z$3)</f>
        <v>58580</v>
      </c>
    </row>
    <row r="382" spans="1:26" x14ac:dyDescent="0.3">
      <c r="A382" s="11" t="s">
        <v>1393</v>
      </c>
      <c r="B382" s="4" cm="1">
        <f t="array" ref="B382">_xll.SNL.Clients.Office.Excel.Functions.SPG($A382, "SP_TOTAL_REV", B$3)</f>
        <v>934000</v>
      </c>
      <c r="C382" s="4" cm="1">
        <f t="array" ref="C382">_xll.SNL.Clients.Office.Excel.Functions.SPG($A382, "SP_TOTAL_REV", C$3)</f>
        <v>939000</v>
      </c>
      <c r="D382" s="4" cm="1">
        <f t="array" ref="D382">_xll.SNL.Clients.Office.Excel.Functions.SPG($A382, "SP_TOTAL_REV", D$3)</f>
        <v>980000</v>
      </c>
      <c r="E382" s="4" cm="1">
        <f t="array" ref="E382">_xll.SNL.Clients.Office.Excel.Functions.SPG($A382, "SP_TOTAL_REV", E$3)</f>
        <v>1014000</v>
      </c>
      <c r="F382" s="4" cm="1">
        <f t="array" ref="F382">_xll.SNL.Clients.Office.Excel.Functions.SPG($A382, "SP_TOTAL_REV", F$3)</f>
        <v>933000</v>
      </c>
      <c r="G382" s="4" cm="1">
        <f t="array" ref="G382">_xll.SNL.Clients.Office.Excel.Functions.SPG($A382, "SP_TOTAL_REV", G$3)</f>
        <v>990000</v>
      </c>
      <c r="H382" s="4" cm="1">
        <f t="array" ref="H382">_xll.SNL.Clients.Office.Excel.Functions.SPG($A382, "SP_TOTAL_REV", H$3)</f>
        <v>1014000</v>
      </c>
      <c r="I382" s="4" cm="1">
        <f t="array" ref="I382">_xll.SNL.Clients.Office.Excel.Functions.SPG($A382, "SP_TOTAL_REV", I$3)</f>
        <v>983000</v>
      </c>
      <c r="J382" s="4" cm="1">
        <f t="array" ref="J382">_xll.SNL.Clients.Office.Excel.Functions.SPG($A382, "SP_TOTAL_REV", J$3)</f>
        <v>967000</v>
      </c>
      <c r="K382" s="4" cm="1">
        <f t="array" ref="K382">_xll.SNL.Clients.Office.Excel.Functions.SPG($A382, "SP_TOTAL_REV", K$3)</f>
        <v>1064000</v>
      </c>
      <c r="L382" s="4" cm="1">
        <f t="array" ref="L382">_xll.SNL.Clients.Office.Excel.Functions.SPG($A382, "SP_TOTAL_REV", L$3)</f>
        <v>1026000</v>
      </c>
      <c r="M382" s="4" cm="1">
        <f t="array" ref="M382">_xll.SNL.Clients.Office.Excel.Functions.SPG($A382, "SP_TOTAL_REV", M$3)</f>
        <v>848000</v>
      </c>
      <c r="N382" s="4" cm="1">
        <f t="array" ref="N382">_xll.SNL.Clients.Office.Excel.Functions.SPG($A382, "SP_TOTAL_REV", N$3)</f>
        <v>818000</v>
      </c>
      <c r="O382" s="4" cm="1">
        <f t="array" ref="O382">_xll.SNL.Clients.Office.Excel.Functions.SPG($A382, "SP_TOTAL_REV", O$3)</f>
        <v>786000</v>
      </c>
      <c r="P382" s="4" cm="1">
        <f t="array" ref="P382">_xll.SNL.Clients.Office.Excel.Functions.SPG($A382, "SP_TOTAL_REV", P$3)</f>
        <v>631000</v>
      </c>
      <c r="Q382" s="4" cm="1">
        <f t="array" ref="Q382">_xll.SNL.Clients.Office.Excel.Functions.SPG($A382, "SP_TOTAL_REV", Q$3)</f>
        <v>610000</v>
      </c>
      <c r="R382" s="4" cm="1">
        <f t="array" ref="R382">_xll.SNL.Clients.Office.Excel.Functions.SPG($A382, "SP_TOTAL_REV", R$3)</f>
        <v>746000</v>
      </c>
      <c r="S382" s="4" cm="1">
        <f t="array" ref="S382">_xll.SNL.Clients.Office.Excel.Functions.SPG($A382, "SP_TOTAL_REV", S$3)</f>
        <v>787000</v>
      </c>
      <c r="T382" s="4" cm="1">
        <f t="array" ref="T382">_xll.SNL.Clients.Office.Excel.Functions.SPG($A382, "SP_TOTAL_REV", T$3)</f>
        <v>747000</v>
      </c>
      <c r="U382" s="4" cm="1">
        <f t="array" ref="U382">_xll.SNL.Clients.Office.Excel.Functions.SPG($A382, "SP_TOTAL_REV", U$3)</f>
        <v>371000</v>
      </c>
      <c r="V382" s="4" cm="1">
        <f t="array" ref="V382">_xll.SNL.Clients.Office.Excel.Functions.SPG($A382, "SP_TOTAL_REV", V$3)</f>
        <v>643000</v>
      </c>
      <c r="W382" s="4" t="str" cm="1">
        <f t="array" ref="W382">_xll.SNL.Clients.Office.Excel.Functions.SPG($A382, "SP_TOTAL_REV", W$3)</f>
        <v>NA</v>
      </c>
      <c r="X382" s="4" cm="1">
        <f t="array" ref="X382">_xll.SNL.Clients.Office.Excel.Functions.SPG($A382, "SP_TOTAL_REV", X$3)</f>
        <v>731000</v>
      </c>
      <c r="Y382" s="4" cm="1">
        <f t="array" ref="Y382">_xll.SNL.Clients.Office.Excel.Functions.SPG($A382, "SP_TOTAL_REV", Y$3)</f>
        <v>733000</v>
      </c>
      <c r="Z382" s="4" cm="1">
        <f t="array" ref="Z382">_xll.SNL.Clients.Office.Excel.Functions.SPG($A382, "SP_TOTAL_REV", Z$3)</f>
        <v>737000</v>
      </c>
    </row>
    <row r="383" spans="1:26" x14ac:dyDescent="0.3">
      <c r="A383" s="11" t="s">
        <v>1394</v>
      </c>
      <c r="B383" s="4" cm="1">
        <f t="array" ref="B383">_xll.SNL.Clients.Office.Excel.Functions.SPG($A383, "SP_TOTAL_REV", B$3)</f>
        <v>741100</v>
      </c>
      <c r="C383" s="4" cm="1">
        <f t="array" ref="C383">_xll.SNL.Clients.Office.Excel.Functions.SPG($A383, "SP_TOTAL_REV", C$3)</f>
        <v>776800</v>
      </c>
      <c r="D383" s="4" cm="1">
        <f t="array" ref="D383">_xll.SNL.Clients.Office.Excel.Functions.SPG($A383, "SP_TOTAL_REV", D$3)</f>
        <v>750000</v>
      </c>
      <c r="E383" s="4" cm="1">
        <f t="array" ref="E383">_xll.SNL.Clients.Office.Excel.Functions.SPG($A383, "SP_TOTAL_REV", E$3)</f>
        <v>696400</v>
      </c>
      <c r="F383" s="4" cm="1">
        <f t="array" ref="F383">_xll.SNL.Clients.Office.Excel.Functions.SPG($A383, "SP_TOTAL_REV", F$3)</f>
        <v>755800</v>
      </c>
      <c r="G383" s="4" cm="1">
        <f t="array" ref="G383">_xll.SNL.Clients.Office.Excel.Functions.SPG($A383, "SP_TOTAL_REV", G$3)</f>
        <v>789000</v>
      </c>
      <c r="H383" s="4" cm="1">
        <f t="array" ref="H383">_xll.SNL.Clients.Office.Excel.Functions.SPG($A383, "SP_TOTAL_REV", H$3)</f>
        <v>765400</v>
      </c>
      <c r="I383" s="4" cm="1">
        <f t="array" ref="I383">_xll.SNL.Clients.Office.Excel.Functions.SPG($A383, "SP_TOTAL_REV", I$3)</f>
        <v>764400</v>
      </c>
      <c r="J383" s="4" cm="1">
        <f t="array" ref="J383">_xll.SNL.Clients.Office.Excel.Functions.SPG($A383, "SP_TOTAL_REV", J$3)</f>
        <v>776400</v>
      </c>
      <c r="K383" s="4" cm="1">
        <f t="array" ref="K383">_xll.SNL.Clients.Office.Excel.Functions.SPG($A383, "SP_TOTAL_REV", K$3)</f>
        <v>871900</v>
      </c>
      <c r="L383" s="4" cm="1">
        <f t="array" ref="L383">_xll.SNL.Clients.Office.Excel.Functions.SPG($A383, "SP_TOTAL_REV", L$3)</f>
        <v>788000</v>
      </c>
      <c r="M383" s="4" cm="1">
        <f t="array" ref="M383">_xll.SNL.Clients.Office.Excel.Functions.SPG($A383, "SP_TOTAL_REV", M$3)</f>
        <v>776400</v>
      </c>
      <c r="N383" s="4" cm="1">
        <f t="array" ref="N383">_xll.SNL.Clients.Office.Excel.Functions.SPG($A383, "SP_TOTAL_REV", N$3)</f>
        <v>748100</v>
      </c>
      <c r="O383" s="4" cm="1">
        <f t="array" ref="O383">_xll.SNL.Clients.Office.Excel.Functions.SPG($A383, "SP_TOTAL_REV", O$3)</f>
        <v>790200</v>
      </c>
      <c r="P383" s="4" cm="1">
        <f t="array" ref="P383">_xll.SNL.Clients.Office.Excel.Functions.SPG($A383, "SP_TOTAL_REV", P$3)</f>
        <v>768500</v>
      </c>
      <c r="Q383" s="4" cm="1">
        <f t="array" ref="Q383">_xll.SNL.Clients.Office.Excel.Functions.SPG($A383, "SP_TOTAL_REV", Q$3)</f>
        <v>724600</v>
      </c>
      <c r="R383" s="4" cm="1">
        <f t="array" ref="R383">_xll.SNL.Clients.Office.Excel.Functions.SPG($A383, "SP_TOTAL_REV", R$3)</f>
        <v>707400</v>
      </c>
      <c r="S383" s="4" cm="1">
        <f t="array" ref="S383">_xll.SNL.Clients.Office.Excel.Functions.SPG($A383, "SP_TOTAL_REV", S$3)</f>
        <v>815000</v>
      </c>
      <c r="T383" s="4" cm="1">
        <f t="array" ref="T383">_xll.SNL.Clients.Office.Excel.Functions.SPG($A383, "SP_TOTAL_REV", T$3)</f>
        <v>746700</v>
      </c>
      <c r="U383" s="4" cm="1">
        <f t="array" ref="U383">_xll.SNL.Clients.Office.Excel.Functions.SPG($A383, "SP_TOTAL_REV", U$3)</f>
        <v>533700</v>
      </c>
      <c r="V383" s="4" cm="1">
        <f t="array" ref="V383">_xll.SNL.Clients.Office.Excel.Functions.SPG($A383, "SP_TOTAL_REV", V$3)</f>
        <v>609200</v>
      </c>
      <c r="W383" s="4" cm="1">
        <f t="array" ref="W383">_xll.SNL.Clients.Office.Excel.Functions.SPG($A383, "SP_TOTAL_REV", W$3)</f>
        <v>743300</v>
      </c>
      <c r="X383" s="4" cm="1">
        <f t="array" ref="X383">_xll.SNL.Clients.Office.Excel.Functions.SPG($A383, "SP_TOTAL_REV", X$3)</f>
        <v>714400</v>
      </c>
      <c r="Y383" s="4" cm="1">
        <f t="array" ref="Y383">_xll.SNL.Clients.Office.Excel.Functions.SPG($A383, "SP_TOTAL_REV", Y$3)</f>
        <v>657200</v>
      </c>
      <c r="Z383" s="4" cm="1">
        <f t="array" ref="Z383">_xll.SNL.Clients.Office.Excel.Functions.SPG($A383, "SP_TOTAL_REV", Z$3)</f>
        <v>657200</v>
      </c>
    </row>
    <row r="384" spans="1:26" x14ac:dyDescent="0.3">
      <c r="A384" s="11" t="s">
        <v>1395</v>
      </c>
      <c r="B384" s="4" cm="1">
        <f t="array" ref="B384">_xll.SNL.Clients.Office.Excel.Functions.SPG($A384, "SP_TOTAL_REV", B$3)</f>
        <v>489566</v>
      </c>
      <c r="C384" s="4" cm="1">
        <f t="array" ref="C384">_xll.SNL.Clients.Office.Excel.Functions.SPG($A384, "SP_TOTAL_REV", C$3)</f>
        <v>500694</v>
      </c>
      <c r="D384" s="4" cm="1">
        <f t="array" ref="D384">_xll.SNL.Clients.Office.Excel.Functions.SPG($A384, "SP_TOTAL_REV", D$3)</f>
        <v>479046</v>
      </c>
      <c r="E384" s="4" cm="1">
        <f t="array" ref="E384">_xll.SNL.Clients.Office.Excel.Functions.SPG($A384, "SP_TOTAL_REV", E$3)</f>
        <v>510124</v>
      </c>
      <c r="F384" s="4" cm="1">
        <f t="array" ref="F384">_xll.SNL.Clients.Office.Excel.Functions.SPG($A384, "SP_TOTAL_REV", F$3)</f>
        <v>468898</v>
      </c>
      <c r="G384" s="4" cm="1">
        <f t="array" ref="G384">_xll.SNL.Clients.Office.Excel.Functions.SPG($A384, "SP_TOTAL_REV", G$3)</f>
        <v>477549</v>
      </c>
      <c r="H384" s="4" cm="1">
        <f t="array" ref="H384">_xll.SNL.Clients.Office.Excel.Functions.SPG($A384, "SP_TOTAL_REV", H$3)</f>
        <v>483751</v>
      </c>
      <c r="I384" s="4" cm="1">
        <f t="array" ref="I384">_xll.SNL.Clients.Office.Excel.Functions.SPG($A384, "SP_TOTAL_REV", I$3)</f>
        <v>508421</v>
      </c>
      <c r="J384" s="4" cm="1">
        <f t="array" ref="J384">_xll.SNL.Clients.Office.Excel.Functions.SPG($A384, "SP_TOTAL_REV", J$3)</f>
        <v>475901</v>
      </c>
      <c r="K384" s="4" cm="1">
        <f t="array" ref="K384">_xll.SNL.Clients.Office.Excel.Functions.SPG($A384, "SP_TOTAL_REV", K$3)</f>
        <v>488893</v>
      </c>
      <c r="L384" s="4" cm="1">
        <f t="array" ref="L384">_xll.SNL.Clients.Office.Excel.Functions.SPG($A384, "SP_TOTAL_REV", L$3)</f>
        <v>486295</v>
      </c>
      <c r="M384" s="4" cm="1">
        <f t="array" ref="M384">_xll.SNL.Clients.Office.Excel.Functions.SPG($A384, "SP_TOTAL_REV", M$3)</f>
        <v>481139</v>
      </c>
      <c r="N384" s="4" cm="1">
        <f t="array" ref="N384">_xll.SNL.Clients.Office.Excel.Functions.SPG($A384, "SP_TOTAL_REV", N$3)</f>
        <v>474920</v>
      </c>
      <c r="O384" s="4" cm="1">
        <f t="array" ref="O384">_xll.SNL.Clients.Office.Excel.Functions.SPG($A384, "SP_TOTAL_REV", O$3)</f>
        <v>456098</v>
      </c>
      <c r="P384" s="4" cm="1">
        <f t="array" ref="P384">_xll.SNL.Clients.Office.Excel.Functions.SPG($A384, "SP_TOTAL_REV", P$3)</f>
        <v>436847</v>
      </c>
      <c r="Q384" s="4" cm="1">
        <f t="array" ref="Q384">_xll.SNL.Clients.Office.Excel.Functions.SPG($A384, "SP_TOTAL_REV", Q$3)</f>
        <v>417869</v>
      </c>
      <c r="R384" s="4" cm="1">
        <f t="array" ref="R384">_xll.SNL.Clients.Office.Excel.Functions.SPG($A384, "SP_TOTAL_REV", R$3)</f>
        <v>414142</v>
      </c>
      <c r="S384" s="4" cm="1">
        <f t="array" ref="S384">_xll.SNL.Clients.Office.Excel.Functions.SPG($A384, "SP_TOTAL_REV", S$3)</f>
        <v>409254</v>
      </c>
      <c r="T384" s="4" cm="1">
        <f t="array" ref="T384">_xll.SNL.Clients.Office.Excel.Functions.SPG($A384, "SP_TOTAL_REV", T$3)</f>
        <v>392717</v>
      </c>
      <c r="U384" s="4" cm="1">
        <f t="array" ref="U384">_xll.SNL.Clients.Office.Excel.Functions.SPG($A384, "SP_TOTAL_REV", U$3)</f>
        <v>366217</v>
      </c>
      <c r="V384" s="4" cm="1">
        <f t="array" ref="V384">_xll.SNL.Clients.Office.Excel.Functions.SPG($A384, "SP_TOTAL_REV", V$3)</f>
        <v>458742</v>
      </c>
      <c r="W384" s="4" cm="1">
        <f t="array" ref="W384">_xll.SNL.Clients.Office.Excel.Functions.SPG($A384, "SP_TOTAL_REV", W$3)</f>
        <v>405959</v>
      </c>
      <c r="X384" s="4" cm="1">
        <f t="array" ref="X384">_xll.SNL.Clients.Office.Excel.Functions.SPG($A384, "SP_TOTAL_REV", X$3)</f>
        <v>502984</v>
      </c>
      <c r="Y384" s="4" cm="1">
        <f t="array" ref="Y384">_xll.SNL.Clients.Office.Excel.Functions.SPG($A384, "SP_TOTAL_REV", Y$3)</f>
        <v>494278</v>
      </c>
      <c r="Z384" s="4" cm="1">
        <f t="array" ref="Z384">_xll.SNL.Clients.Office.Excel.Functions.SPG($A384, "SP_TOTAL_REV", Z$3)</f>
        <v>551738</v>
      </c>
    </row>
    <row r="385" spans="1:26" x14ac:dyDescent="0.3">
      <c r="A385" s="11" t="s">
        <v>1396</v>
      </c>
      <c r="B385" s="4" cm="1">
        <f t="array" ref="B385">_xll.SNL.Clients.Office.Excel.Functions.SPG($A385, "SP_TOTAL_REV", B$3)</f>
        <v>1969000</v>
      </c>
      <c r="C385" s="4" cm="1">
        <f t="array" ref="C385">_xll.SNL.Clients.Office.Excel.Functions.SPG($A385, "SP_TOTAL_REV", C$3)</f>
        <v>2010000</v>
      </c>
      <c r="D385" s="4" cm="1">
        <f t="array" ref="D385">_xll.SNL.Clients.Office.Excel.Functions.SPG($A385, "SP_TOTAL_REV", D$3)</f>
        <v>1956000</v>
      </c>
      <c r="E385" s="4" cm="1">
        <f t="array" ref="E385">_xll.SNL.Clients.Office.Excel.Functions.SPG($A385, "SP_TOTAL_REV", E$3)</f>
        <v>2033000</v>
      </c>
      <c r="F385" s="4" cm="1">
        <f t="array" ref="F385">_xll.SNL.Clients.Office.Excel.Functions.SPG($A385, "SP_TOTAL_REV", F$3)</f>
        <v>2051000</v>
      </c>
      <c r="G385" s="4" cm="1">
        <f t="array" ref="G385">_xll.SNL.Clients.Office.Excel.Functions.SPG($A385, "SP_TOTAL_REV", G$3)</f>
        <v>1819000</v>
      </c>
      <c r="H385" s="4" cm="1">
        <f t="array" ref="H385">_xll.SNL.Clients.Office.Excel.Functions.SPG($A385, "SP_TOTAL_REV", H$3)</f>
        <v>1823000</v>
      </c>
      <c r="I385" s="4" cm="1">
        <f t="array" ref="I385">_xll.SNL.Clients.Office.Excel.Functions.SPG($A385, "SP_TOTAL_REV", I$3)</f>
        <v>1871000</v>
      </c>
      <c r="J385" s="4" cm="1">
        <f t="array" ref="J385">_xll.SNL.Clients.Office.Excel.Functions.SPG($A385, "SP_TOTAL_REV", J$3)</f>
        <v>1835000</v>
      </c>
      <c r="K385" s="4" cm="1">
        <f t="array" ref="K385">_xll.SNL.Clients.Office.Excel.Functions.SPG($A385, "SP_TOTAL_REV", K$3)</f>
        <v>1555000</v>
      </c>
      <c r="L385" s="4" cm="1">
        <f t="array" ref="L385">_xll.SNL.Clients.Office.Excel.Functions.SPG($A385, "SP_TOTAL_REV", L$3)</f>
        <v>1345000</v>
      </c>
      <c r="M385" s="4" cm="1">
        <f t="array" ref="M385">_xll.SNL.Clients.Office.Excel.Functions.SPG($A385, "SP_TOTAL_REV", M$3)</f>
        <v>1524000</v>
      </c>
      <c r="N385" s="4" cm="1">
        <f t="array" ref="N385">_xll.SNL.Clients.Office.Excel.Functions.SPG($A385, "SP_TOTAL_REV", N$3)</f>
        <v>1506000</v>
      </c>
      <c r="O385" s="4" cm="1">
        <f t="array" ref="O385">_xll.SNL.Clients.Office.Excel.Functions.SPG($A385, "SP_TOTAL_REV", O$3)</f>
        <v>1669000</v>
      </c>
      <c r="P385" s="4" cm="1">
        <f t="array" ref="P385">_xll.SNL.Clients.Office.Excel.Functions.SPG($A385, "SP_TOTAL_REV", P$3)</f>
        <v>2009000</v>
      </c>
      <c r="Q385" s="4" cm="1">
        <f t="array" ref="Q385">_xll.SNL.Clients.Office.Excel.Functions.SPG($A385, "SP_TOTAL_REV", Q$3)</f>
        <v>2503000</v>
      </c>
      <c r="R385" s="4" cm="1">
        <f t="array" ref="R385">_xll.SNL.Clients.Office.Excel.Functions.SPG($A385, "SP_TOTAL_REV", R$3)</f>
        <v>-1957000</v>
      </c>
      <c r="S385" s="4" cm="1">
        <f t="array" ref="S385">_xll.SNL.Clients.Office.Excel.Functions.SPG($A385, "SP_TOTAL_REV", S$3)</f>
        <v>2224000</v>
      </c>
      <c r="T385" s="4" cm="1">
        <f t="array" ref="T385">_xll.SNL.Clients.Office.Excel.Functions.SPG($A385, "SP_TOTAL_REV", T$3)</f>
        <v>2071000</v>
      </c>
      <c r="U385" s="4" cm="1">
        <f t="array" ref="U385">_xll.SNL.Clients.Office.Excel.Functions.SPG($A385, "SP_TOTAL_REV", U$3)</f>
        <v>1669000</v>
      </c>
      <c r="V385" s="4" cm="1">
        <f t="array" ref="V385">_xll.SNL.Clients.Office.Excel.Functions.SPG($A385, "SP_TOTAL_REV", V$3)</f>
        <v>1685000</v>
      </c>
      <c r="W385" s="4" cm="1">
        <f t="array" ref="W385">_xll.SNL.Clients.Office.Excel.Functions.SPG($A385, "SP_TOTAL_REV", W$3)</f>
        <v>1688000</v>
      </c>
      <c r="X385" s="4" cm="1">
        <f t="array" ref="X385">_xll.SNL.Clients.Office.Excel.Functions.SPG($A385, "SP_TOTAL_REV", X$3)</f>
        <v>1875000</v>
      </c>
      <c r="Y385" s="4" cm="1">
        <f t="array" ref="Y385">_xll.SNL.Clients.Office.Excel.Functions.SPG($A385, "SP_TOTAL_REV", Y$3)</f>
        <v>1969000</v>
      </c>
      <c r="Z385" s="4" cm="1">
        <f t="array" ref="Z385">_xll.SNL.Clients.Office.Excel.Functions.SPG($A385, "SP_TOTAL_REV", Z$3)</f>
        <v>1822000</v>
      </c>
    </row>
    <row r="386" spans="1:26" x14ac:dyDescent="0.3">
      <c r="A386" s="11" t="s">
        <v>1397</v>
      </c>
      <c r="B386" s="4" cm="1">
        <f t="array" ref="B386">_xll.SNL.Clients.Office.Excel.Functions.SPG($A386, "SP_TOTAL_REV", B$3)</f>
        <v>393280</v>
      </c>
      <c r="C386" s="4" cm="1">
        <f t="array" ref="C386">_xll.SNL.Clients.Office.Excel.Functions.SPG($A386, "SP_TOTAL_REV", C$3)</f>
        <v>360045</v>
      </c>
      <c r="D386" s="4" cm="1">
        <f t="array" ref="D386">_xll.SNL.Clients.Office.Excel.Functions.SPG($A386, "SP_TOTAL_REV", D$3)</f>
        <v>355987</v>
      </c>
      <c r="E386" s="4" cm="1">
        <f t="array" ref="E386">_xll.SNL.Clients.Office.Excel.Functions.SPG($A386, "SP_TOTAL_REV", E$3)</f>
        <v>406896</v>
      </c>
      <c r="F386" s="4" cm="1">
        <f t="array" ref="F386">_xll.SNL.Clients.Office.Excel.Functions.SPG($A386, "SP_TOTAL_REV", F$3)</f>
        <v>409448</v>
      </c>
      <c r="G386" s="4" cm="1">
        <f t="array" ref="G386">_xll.SNL.Clients.Office.Excel.Functions.SPG($A386, "SP_TOTAL_REV", G$3)</f>
        <v>413745</v>
      </c>
      <c r="H386" s="4" cm="1">
        <f t="array" ref="H386">_xll.SNL.Clients.Office.Excel.Functions.SPG($A386, "SP_TOTAL_REV", H$3)</f>
        <v>459043</v>
      </c>
      <c r="I386" s="4" cm="1">
        <f t="array" ref="I386">_xll.SNL.Clients.Office.Excel.Functions.SPG($A386, "SP_TOTAL_REV", I$3)</f>
        <v>459958</v>
      </c>
      <c r="J386" s="4" cm="1">
        <f t="array" ref="J386">_xll.SNL.Clients.Office.Excel.Functions.SPG($A386, "SP_TOTAL_REV", J$3)</f>
        <v>439579</v>
      </c>
      <c r="K386" s="4" cm="1">
        <f t="array" ref="K386">_xll.SNL.Clients.Office.Excel.Functions.SPG($A386, "SP_TOTAL_REV", K$3)</f>
        <v>470629</v>
      </c>
      <c r="L386" s="4" cm="1">
        <f t="array" ref="L386">_xll.SNL.Clients.Office.Excel.Functions.SPG($A386, "SP_TOTAL_REV", L$3)</f>
        <v>369388</v>
      </c>
      <c r="M386" s="4" cm="1">
        <f t="array" ref="M386">_xll.SNL.Clients.Office.Excel.Functions.SPG($A386, "SP_TOTAL_REV", M$3)</f>
        <v>319065</v>
      </c>
      <c r="N386" s="4" cm="1">
        <f t="array" ref="N386">_xll.SNL.Clients.Office.Excel.Functions.SPG($A386, "SP_TOTAL_REV", N$3)</f>
        <v>357048</v>
      </c>
      <c r="O386" s="4" cm="1">
        <f t="array" ref="O386">_xll.SNL.Clients.Office.Excel.Functions.SPG($A386, "SP_TOTAL_REV", O$3)</f>
        <v>378295</v>
      </c>
      <c r="P386" s="4" cm="1">
        <f t="array" ref="P386">_xll.SNL.Clients.Office.Excel.Functions.SPG($A386, "SP_TOTAL_REV", P$3)</f>
        <v>328371</v>
      </c>
      <c r="Q386" s="4" cm="1">
        <f t="array" ref="Q386">_xll.SNL.Clients.Office.Excel.Functions.SPG($A386, "SP_TOTAL_REV", Q$3)</f>
        <v>325475</v>
      </c>
      <c r="R386" s="4" cm="1">
        <f t="array" ref="R386">_xll.SNL.Clients.Office.Excel.Functions.SPG($A386, "SP_TOTAL_REV", R$3)</f>
        <v>308374</v>
      </c>
      <c r="S386" s="4" cm="1">
        <f t="array" ref="S386">_xll.SNL.Clients.Office.Excel.Functions.SPG($A386, "SP_TOTAL_REV", S$3)</f>
        <v>318394</v>
      </c>
      <c r="T386" s="4" cm="1">
        <f t="array" ref="T386">_xll.SNL.Clients.Office.Excel.Functions.SPG($A386, "SP_TOTAL_REV", T$3)</f>
        <v>308506</v>
      </c>
      <c r="U386" s="4" cm="1">
        <f t="array" ref="U386">_xll.SNL.Clients.Office.Excel.Functions.SPG($A386, "SP_TOTAL_REV", U$3)</f>
        <v>297547</v>
      </c>
      <c r="V386" s="4" cm="1">
        <f t="array" ref="V386">_xll.SNL.Clients.Office.Excel.Functions.SPG($A386, "SP_TOTAL_REV", V$3)</f>
        <v>311466</v>
      </c>
      <c r="W386" s="4" cm="1">
        <f t="array" ref="W386">_xll.SNL.Clients.Office.Excel.Functions.SPG($A386, "SP_TOTAL_REV", W$3)</f>
        <v>326638</v>
      </c>
      <c r="X386" s="4" cm="1">
        <f t="array" ref="X386">_xll.SNL.Clients.Office.Excel.Functions.SPG($A386, "SP_TOTAL_REV", X$3)</f>
        <v>321972</v>
      </c>
      <c r="Y386" s="4" cm="1">
        <f t="array" ref="Y386">_xll.SNL.Clients.Office.Excel.Functions.SPG($A386, "SP_TOTAL_REV", Y$3)</f>
        <v>315891</v>
      </c>
      <c r="Z386" s="4" cm="1">
        <f t="array" ref="Z386">_xll.SNL.Clients.Office.Excel.Functions.SPG($A386, "SP_TOTAL_REV", Z$3)</f>
        <v>306044</v>
      </c>
    </row>
    <row r="387" spans="1:26" x14ac:dyDescent="0.3">
      <c r="A387" s="11" t="s">
        <v>1398</v>
      </c>
      <c r="B387" s="4" cm="1">
        <f t="array" ref="B387">_xll.SNL.Clients.Office.Excel.Functions.SPG($A387, "SP_TOTAL_REV", B$3)</f>
        <v>1484000</v>
      </c>
      <c r="C387" s="4" cm="1">
        <f t="array" ref="C387">_xll.SNL.Clients.Office.Excel.Functions.SPG($A387, "SP_TOTAL_REV", C$3)</f>
        <v>1666000</v>
      </c>
      <c r="D387" s="4" cm="1">
        <f t="array" ref="D387">_xll.SNL.Clients.Office.Excel.Functions.SPG($A387, "SP_TOTAL_REV", D$3)</f>
        <v>1630000</v>
      </c>
      <c r="E387" s="4" cm="1">
        <f t="array" ref="E387">_xll.SNL.Clients.Office.Excel.Functions.SPG($A387, "SP_TOTAL_REV", E$3)</f>
        <v>1554000</v>
      </c>
      <c r="F387" s="4" cm="1">
        <f t="array" ref="F387">_xll.SNL.Clients.Office.Excel.Functions.SPG($A387, "SP_TOTAL_REV", F$3)</f>
        <v>1494000</v>
      </c>
      <c r="G387" s="4" cm="1">
        <f t="array" ref="G387">_xll.SNL.Clients.Office.Excel.Functions.SPG($A387, "SP_TOTAL_REV", G$3)</f>
        <v>1748000</v>
      </c>
      <c r="H387" s="4" cm="1">
        <f t="array" ref="H387">_xll.SNL.Clients.Office.Excel.Functions.SPG($A387, "SP_TOTAL_REV", H$3)</f>
        <v>1586000</v>
      </c>
      <c r="I387" s="4" cm="1">
        <f t="array" ref="I387">_xll.SNL.Clients.Office.Excel.Functions.SPG($A387, "SP_TOTAL_REV", I$3)</f>
        <v>1564000</v>
      </c>
      <c r="J387" s="4" cm="1">
        <f t="array" ref="J387">_xll.SNL.Clients.Office.Excel.Functions.SPG($A387, "SP_TOTAL_REV", J$3)</f>
        <v>1399000</v>
      </c>
      <c r="K387" s="4" cm="1">
        <f t="array" ref="K387">_xll.SNL.Clients.Office.Excel.Functions.SPG($A387, "SP_TOTAL_REV", K$3)</f>
        <v>1488000</v>
      </c>
      <c r="L387" s="4" cm="1">
        <f t="array" ref="L387">_xll.SNL.Clients.Office.Excel.Functions.SPG($A387, "SP_TOTAL_REV", L$3)</f>
        <v>1497000</v>
      </c>
      <c r="M387" s="4" cm="1">
        <f t="array" ref="M387">_xll.SNL.Clients.Office.Excel.Functions.SPG($A387, "SP_TOTAL_REV", M$3)</f>
        <v>1432000</v>
      </c>
      <c r="N387" s="4" cm="1">
        <f t="array" ref="N387">_xll.SNL.Clients.Office.Excel.Functions.SPG($A387, "SP_TOTAL_REV", N$3)</f>
        <v>1376000</v>
      </c>
      <c r="O387" s="4" cm="1">
        <f t="array" ref="O387">_xll.SNL.Clients.Office.Excel.Functions.SPG($A387, "SP_TOTAL_REV", O$3)</f>
        <v>1614000</v>
      </c>
      <c r="P387" s="4" cm="1">
        <f t="array" ref="P387">_xll.SNL.Clients.Office.Excel.Functions.SPG($A387, "SP_TOTAL_REV", P$3)</f>
        <v>1376000</v>
      </c>
      <c r="Q387" s="4" cm="1">
        <f t="array" ref="Q387">_xll.SNL.Clients.Office.Excel.Functions.SPG($A387, "SP_TOTAL_REV", Q$3)</f>
        <v>1340000</v>
      </c>
      <c r="R387" s="4" cm="1">
        <f t="array" ref="R387">_xll.SNL.Clients.Office.Excel.Functions.SPG($A387, "SP_TOTAL_REV", R$3)</f>
        <v>1250000</v>
      </c>
      <c r="S387" s="4" cm="1">
        <f t="array" ref="S387">_xll.SNL.Clients.Office.Excel.Functions.SPG($A387, "SP_TOTAL_REV", S$3)</f>
        <v>1335000</v>
      </c>
      <c r="T387" s="4" cm="1">
        <f t="array" ref="T387">_xll.SNL.Clients.Office.Excel.Functions.SPG($A387, "SP_TOTAL_REV", T$3)</f>
        <v>1126000</v>
      </c>
      <c r="U387" s="4" cm="1">
        <f t="array" ref="U387">_xll.SNL.Clients.Office.Excel.Functions.SPG($A387, "SP_TOTAL_REV", U$3)</f>
        <v>1010000</v>
      </c>
      <c r="V387" s="4" cm="1">
        <f t="array" ref="V387">_xll.SNL.Clients.Office.Excel.Functions.SPG($A387, "SP_TOTAL_REV", V$3)</f>
        <v>1071000</v>
      </c>
      <c r="W387" s="4" cm="1">
        <f t="array" ref="W387">_xll.SNL.Clients.Office.Excel.Functions.SPG($A387, "SP_TOTAL_REV", W$3)</f>
        <v>1256000</v>
      </c>
      <c r="X387" s="4" cm="1">
        <f t="array" ref="X387">_xll.SNL.Clients.Office.Excel.Functions.SPG($A387, "SP_TOTAL_REV", X$3)</f>
        <v>1124000</v>
      </c>
      <c r="Y387" s="4" cm="1">
        <f t="array" ref="Y387">_xll.SNL.Clients.Office.Excel.Functions.SPG($A387, "SP_TOTAL_REV", Y$3)</f>
        <v>1058000</v>
      </c>
      <c r="Z387" s="4" cm="1">
        <f t="array" ref="Z387">_xll.SNL.Clients.Office.Excel.Functions.SPG($A387, "SP_TOTAL_REV", Z$3)</f>
        <v>1090000</v>
      </c>
    </row>
    <row r="388" spans="1:26" x14ac:dyDescent="0.3">
      <c r="A388" s="11" t="s">
        <v>1399</v>
      </c>
      <c r="B388" s="4" cm="1">
        <f t="array" ref="B388">_xll.SNL.Clients.Office.Excel.Functions.SPG($A388, "SP_TOTAL_REV", B$3)</f>
        <v>1531086</v>
      </c>
      <c r="C388" s="4" cm="1">
        <f t="array" ref="C388">_xll.SNL.Clients.Office.Excel.Functions.SPG($A388, "SP_TOTAL_REV", C$3)</f>
        <v>1753962</v>
      </c>
      <c r="D388" s="4" cm="1">
        <f t="array" ref="D388">_xll.SNL.Clients.Office.Excel.Functions.SPG($A388, "SP_TOTAL_REV", D$3)</f>
        <v>2160036</v>
      </c>
      <c r="E388" s="4" cm="1">
        <f t="array" ref="E388">_xll.SNL.Clients.Office.Excel.Functions.SPG($A388, "SP_TOTAL_REV", E$3)</f>
        <v>2139328</v>
      </c>
      <c r="F388" s="4" cm="1">
        <f t="array" ref="F388">_xll.SNL.Clients.Office.Excel.Functions.SPG($A388, "SP_TOTAL_REV", F$3)</f>
        <v>1564991</v>
      </c>
      <c r="G388" s="4" cm="1">
        <f t="array" ref="G388">_xll.SNL.Clients.Office.Excel.Functions.SPG($A388, "SP_TOTAL_REV", G$3)</f>
        <v>1603197</v>
      </c>
      <c r="H388" s="4" cm="1">
        <f t="array" ref="H388">_xll.SNL.Clients.Office.Excel.Functions.SPG($A388, "SP_TOTAL_REV", H$3)</f>
        <v>2126845</v>
      </c>
      <c r="I388" s="4" cm="1">
        <f t="array" ref="I388">_xll.SNL.Clients.Office.Excel.Functions.SPG($A388, "SP_TOTAL_REV", I$3)</f>
        <v>2003084</v>
      </c>
      <c r="J388" s="4" cm="1">
        <f t="array" ref="J388">_xll.SNL.Clients.Office.Excel.Functions.SPG($A388, "SP_TOTAL_REV", J$3)</f>
        <v>1550641</v>
      </c>
      <c r="K388" s="4" cm="1">
        <f t="array" ref="K388">_xll.SNL.Clients.Office.Excel.Functions.SPG($A388, "SP_TOTAL_REV", K$3)</f>
        <v>1581223</v>
      </c>
      <c r="L388" s="4" cm="1">
        <f t="array" ref="L388">_xll.SNL.Clients.Office.Excel.Functions.SPG($A388, "SP_TOTAL_REV", L$3)</f>
        <v>2035796</v>
      </c>
      <c r="M388" s="4" cm="1">
        <f t="array" ref="M388">_xll.SNL.Clients.Office.Excel.Functions.SPG($A388, "SP_TOTAL_REV", M$3)</f>
        <v>2133755</v>
      </c>
      <c r="N388" s="4" cm="1">
        <f t="array" ref="N388">_xll.SNL.Clients.Office.Excel.Functions.SPG($A388, "SP_TOTAL_REV", N$3)</f>
        <v>1523570</v>
      </c>
      <c r="O388" s="4" cm="1">
        <f t="array" ref="O388">_xll.SNL.Clients.Office.Excel.Functions.SPG($A388, "SP_TOTAL_REV", O$3)</f>
        <v>1511865</v>
      </c>
      <c r="P388" s="4" cm="1">
        <f t="array" ref="P388">_xll.SNL.Clients.Office.Excel.Functions.SPG($A388, "SP_TOTAL_REV", P$3)</f>
        <v>1782569</v>
      </c>
      <c r="Q388" s="4" cm="1">
        <f t="array" ref="Q388">_xll.SNL.Clients.Office.Excel.Functions.SPG($A388, "SP_TOTAL_REV", Q$3)</f>
        <v>1849640</v>
      </c>
      <c r="R388" s="4" cm="1">
        <f t="array" ref="R388">_xll.SNL.Clients.Office.Excel.Functions.SPG($A388, "SP_TOTAL_REV", R$3)</f>
        <v>1136118</v>
      </c>
      <c r="S388" s="4" cm="1">
        <f t="array" ref="S388">_xll.SNL.Clients.Office.Excel.Functions.SPG($A388, "SP_TOTAL_REV", S$3)</f>
        <v>1154716</v>
      </c>
      <c r="T388" s="4" cm="1">
        <f t="array" ref="T388">_xll.SNL.Clients.Office.Excel.Functions.SPG($A388, "SP_TOTAL_REV", T$3)</f>
        <v>1536671</v>
      </c>
      <c r="U388" s="4" cm="1">
        <f t="array" ref="U388">_xll.SNL.Clients.Office.Excel.Functions.SPG($A388, "SP_TOTAL_REV", U$3)</f>
        <v>1355385</v>
      </c>
      <c r="V388" s="4" cm="1">
        <f t="array" ref="V388">_xll.SNL.Clients.Office.Excel.Functions.SPG($A388, "SP_TOTAL_REV", V$3)</f>
        <v>1008156</v>
      </c>
      <c r="W388" s="4" cm="1">
        <f t="array" ref="W388">_xll.SNL.Clients.Office.Excel.Functions.SPG($A388, "SP_TOTAL_REV", W$3)</f>
        <v>1072315</v>
      </c>
      <c r="X388" s="4" cm="1">
        <f t="array" ref="X388">_xll.SNL.Clients.Office.Excel.Functions.SPG($A388, "SP_TOTAL_REV", X$3)</f>
        <v>1394915</v>
      </c>
      <c r="Y388" s="4" cm="1">
        <f t="array" ref="Y388">_xll.SNL.Clients.Office.Excel.Functions.SPG($A388, "SP_TOTAL_REV", Y$3)</f>
        <v>1371854</v>
      </c>
      <c r="Z388" s="4" cm="1">
        <f t="array" ref="Z388">_xll.SNL.Clients.Office.Excel.Functions.SPG($A388, "SP_TOTAL_REV", Z$3)</f>
        <v>931278</v>
      </c>
    </row>
    <row r="389" spans="1:26" x14ac:dyDescent="0.3">
      <c r="A389" s="11" t="s">
        <v>1400</v>
      </c>
      <c r="B389" s="4" cm="1">
        <f t="array" ref="B389">_xll.SNL.Clients.Office.Excel.Functions.SPG($A389, "SP_TOTAL_REV", B$3)</f>
        <v>558000</v>
      </c>
      <c r="C389" s="4" cm="1">
        <f t="array" ref="C389">_xll.SNL.Clients.Office.Excel.Functions.SPG($A389, "SP_TOTAL_REV", C$3)</f>
        <v>540400</v>
      </c>
      <c r="D389" s="4" cm="1">
        <f t="array" ref="D389">_xll.SNL.Clients.Office.Excel.Functions.SPG($A389, "SP_TOTAL_REV", D$3)</f>
        <v>543600</v>
      </c>
      <c r="E389" s="4" cm="1">
        <f t="array" ref="E389">_xll.SNL.Clients.Office.Excel.Functions.SPG($A389, "SP_TOTAL_REV", E$3)</f>
        <v>597300</v>
      </c>
      <c r="F389" s="4" cm="1">
        <f t="array" ref="F389">_xll.SNL.Clients.Office.Excel.Functions.SPG($A389, "SP_TOTAL_REV", F$3)</f>
        <v>570900</v>
      </c>
      <c r="G389" s="4" cm="1">
        <f t="array" ref="G389">_xll.SNL.Clients.Office.Excel.Functions.SPG($A389, "SP_TOTAL_REV", G$3)</f>
        <v>547500</v>
      </c>
      <c r="H389" s="4" cm="1">
        <f t="array" ref="H389">_xll.SNL.Clients.Office.Excel.Functions.SPG($A389, "SP_TOTAL_REV", H$3)</f>
        <v>504300</v>
      </c>
      <c r="I389" s="4" cm="1">
        <f t="array" ref="I389">_xll.SNL.Clients.Office.Excel.Functions.SPG($A389, "SP_TOTAL_REV", I$3)</f>
        <v>532800</v>
      </c>
      <c r="J389" s="4" cm="1">
        <f t="array" ref="J389">_xll.SNL.Clients.Office.Excel.Functions.SPG($A389, "SP_TOTAL_REV", J$3)</f>
        <v>471700</v>
      </c>
      <c r="K389" s="4" cm="1">
        <f t="array" ref="K389">_xll.SNL.Clients.Office.Excel.Functions.SPG($A389, "SP_TOTAL_REV", K$3)</f>
        <v>501900</v>
      </c>
      <c r="L389" s="4" cm="1">
        <f t="array" ref="L389">_xll.SNL.Clients.Office.Excel.Functions.SPG($A389, "SP_TOTAL_REV", L$3)</f>
        <v>487800</v>
      </c>
      <c r="M389" s="4" cm="1">
        <f t="array" ref="M389">_xll.SNL.Clients.Office.Excel.Functions.SPG($A389, "SP_TOTAL_REV", M$3)</f>
        <v>526600</v>
      </c>
      <c r="N389" s="4" cm="1">
        <f t="array" ref="N389">_xll.SNL.Clients.Office.Excel.Functions.SPG($A389, "SP_TOTAL_REV", N$3)</f>
        <v>463200</v>
      </c>
      <c r="O389" s="4" cm="1">
        <f t="array" ref="O389">_xll.SNL.Clients.Office.Excel.Functions.SPG($A389, "SP_TOTAL_REV", O$3)</f>
        <v>473900</v>
      </c>
      <c r="P389" s="4" cm="1">
        <f t="array" ref="P389">_xll.SNL.Clients.Office.Excel.Functions.SPG($A389, "SP_TOTAL_REV", P$3)</f>
        <v>455000</v>
      </c>
      <c r="Q389" s="4" cm="1">
        <f t="array" ref="Q389">_xll.SNL.Clients.Office.Excel.Functions.SPG($A389, "SP_TOTAL_REV", Q$3)</f>
        <v>467000</v>
      </c>
      <c r="R389" s="4" cm="1">
        <f t="array" ref="R389">_xll.SNL.Clients.Office.Excel.Functions.SPG($A389, "SP_TOTAL_REV", R$3)</f>
        <v>413300</v>
      </c>
      <c r="S389" s="4" cm="1">
        <f t="array" ref="S389">_xll.SNL.Clients.Office.Excel.Functions.SPG($A389, "SP_TOTAL_REV", S$3)</f>
        <v>403400</v>
      </c>
      <c r="T389" s="4" cm="1">
        <f t="array" ref="T389">_xll.SNL.Clients.Office.Excel.Functions.SPG($A389, "SP_TOTAL_REV", T$3)</f>
        <v>383900</v>
      </c>
      <c r="U389" s="4" cm="1">
        <f t="array" ref="U389">_xll.SNL.Clients.Office.Excel.Functions.SPG($A389, "SP_TOTAL_REV", U$3)</f>
        <v>338700</v>
      </c>
      <c r="V389" s="4" cm="1">
        <f t="array" ref="V389">_xll.SNL.Clients.Office.Excel.Functions.SPG($A389, "SP_TOTAL_REV", V$3)</f>
        <v>382600</v>
      </c>
      <c r="W389" s="4" cm="1">
        <f t="array" ref="W389">_xll.SNL.Clients.Office.Excel.Functions.SPG($A389, "SP_TOTAL_REV", W$3)</f>
        <v>400300</v>
      </c>
      <c r="X389" s="4" cm="1">
        <f t="array" ref="X389">_xll.SNL.Clients.Office.Excel.Functions.SPG($A389, "SP_TOTAL_REV", X$3)</f>
        <v>394700</v>
      </c>
      <c r="Y389" s="4" cm="1">
        <f t="array" ref="Y389">_xll.SNL.Clients.Office.Excel.Functions.SPG($A389, "SP_TOTAL_REV", Y$3)</f>
        <v>416800</v>
      </c>
      <c r="Z389" s="4" cm="1">
        <f t="array" ref="Z389">_xll.SNL.Clients.Office.Excel.Functions.SPG($A389, "SP_TOTAL_REV", Z$3)</f>
        <v>388700</v>
      </c>
    </row>
    <row r="390" spans="1:26" x14ac:dyDescent="0.3">
      <c r="A390" s="11" t="s">
        <v>1401</v>
      </c>
      <c r="B390" s="4" cm="1">
        <f t="array" ref="B390">_xll.SNL.Clients.Office.Excel.Functions.SPG($A390, "SP_TOTAL_REV", B$3)</f>
        <v>1193000</v>
      </c>
      <c r="C390" s="4" cm="1">
        <f t="array" ref="C390">_xll.SNL.Clients.Office.Excel.Functions.SPG($A390, "SP_TOTAL_REV", C$3)</f>
        <v>1341000</v>
      </c>
      <c r="D390" s="4" cm="1">
        <f t="array" ref="D390">_xll.SNL.Clients.Office.Excel.Functions.SPG($A390, "SP_TOTAL_REV", D$3)</f>
        <v>1409000</v>
      </c>
      <c r="E390" s="4" cm="1">
        <f t="array" ref="E390">_xll.SNL.Clients.Office.Excel.Functions.SPG($A390, "SP_TOTAL_REV", E$3)</f>
        <v>1405000</v>
      </c>
      <c r="F390" s="4" cm="1">
        <f t="array" ref="F390">_xll.SNL.Clients.Office.Excel.Functions.SPG($A390, "SP_TOTAL_REV", F$3)</f>
        <v>1358000</v>
      </c>
      <c r="G390" s="4" cm="1">
        <f t="array" ref="G390">_xll.SNL.Clients.Office.Excel.Functions.SPG($A390, "SP_TOTAL_REV", G$3)</f>
        <v>1362000</v>
      </c>
      <c r="H390" s="4" cm="1">
        <f t="array" ref="H390">_xll.SNL.Clients.Office.Excel.Functions.SPG($A390, "SP_TOTAL_REV", H$3)</f>
        <v>1313000</v>
      </c>
      <c r="I390" s="4" cm="1">
        <f t="array" ref="I390">_xll.SNL.Clients.Office.Excel.Functions.SPG($A390, "SP_TOTAL_REV", I$3)</f>
        <v>1274000</v>
      </c>
      <c r="J390" s="4" cm="1">
        <f t="array" ref="J390">_xll.SNL.Clients.Office.Excel.Functions.SPG($A390, "SP_TOTAL_REV", J$3)</f>
        <v>1186000</v>
      </c>
      <c r="K390" s="4" cm="1">
        <f t="array" ref="K390">_xll.SNL.Clients.Office.Excel.Functions.SPG($A390, "SP_TOTAL_REV", K$3)</f>
        <v>1209000</v>
      </c>
      <c r="L390" s="4" cm="1">
        <f t="array" ref="L390">_xll.SNL.Clients.Office.Excel.Functions.SPG($A390, "SP_TOTAL_REV", L$3)</f>
        <v>1120000</v>
      </c>
      <c r="M390" s="4" cm="1">
        <f t="array" ref="M390">_xll.SNL.Clients.Office.Excel.Functions.SPG($A390, "SP_TOTAL_REV", M$3)</f>
        <v>1064000</v>
      </c>
      <c r="N390" s="4" cm="1">
        <f t="array" ref="N390">_xll.SNL.Clients.Office.Excel.Functions.SPG($A390, "SP_TOTAL_REV", N$3)</f>
        <v>938000</v>
      </c>
      <c r="O390" s="4" cm="1">
        <f t="array" ref="O390">_xll.SNL.Clients.Office.Excel.Functions.SPG($A390, "SP_TOTAL_REV", O$3)</f>
        <v>965000</v>
      </c>
      <c r="P390" s="4" cm="1">
        <f t="array" ref="P390">_xll.SNL.Clients.Office.Excel.Functions.SPG($A390, "SP_TOTAL_REV", P$3)</f>
        <v>945000</v>
      </c>
      <c r="Q390" s="4" cm="1">
        <f t="array" ref="Q390">_xll.SNL.Clients.Office.Excel.Functions.SPG($A390, "SP_TOTAL_REV", Q$3)</f>
        <v>903000</v>
      </c>
      <c r="R390" s="4" cm="1">
        <f t="array" ref="R390">_xll.SNL.Clients.Office.Excel.Functions.SPG($A390, "SP_TOTAL_REV", R$3)</f>
        <v>832000</v>
      </c>
      <c r="S390" s="4" cm="1">
        <f t="array" ref="S390">_xll.SNL.Clients.Office.Excel.Functions.SPG($A390, "SP_TOTAL_REV", S$3)</f>
        <v>842000</v>
      </c>
      <c r="T390" s="4" cm="1">
        <f t="array" ref="T390">_xll.SNL.Clients.Office.Excel.Functions.SPG($A390, "SP_TOTAL_REV", T$3)</f>
        <v>807000</v>
      </c>
      <c r="U390" s="4" cm="1">
        <f t="array" ref="U390">_xll.SNL.Clients.Office.Excel.Functions.SPG($A390, "SP_TOTAL_REV", U$3)</f>
        <v>821000</v>
      </c>
      <c r="V390" s="4" cm="1">
        <f t="array" ref="V390">_xll.SNL.Clients.Office.Excel.Functions.SPG($A390, "SP_TOTAL_REV", V$3)</f>
        <v>1215000</v>
      </c>
      <c r="W390" s="4" cm="1">
        <f t="array" ref="W390">_xll.SNL.Clients.Office.Excel.Functions.SPG($A390, "SP_TOTAL_REV", W$3)</f>
        <v>1246000</v>
      </c>
      <c r="X390" s="4" cm="1">
        <f t="array" ref="X390">_xll.SNL.Clients.Office.Excel.Functions.SPG($A390, "SP_TOTAL_REV", X$3)</f>
        <v>1314000</v>
      </c>
      <c r="Y390" s="4" cm="1">
        <f t="array" ref="Y390">_xll.SNL.Clients.Office.Excel.Functions.SPG($A390, "SP_TOTAL_REV", Y$3)</f>
        <v>1309000</v>
      </c>
      <c r="Z390" s="4" cm="1">
        <f t="array" ref="Z390">_xll.SNL.Clients.Office.Excel.Functions.SPG($A390, "SP_TOTAL_REV", Z$3)</f>
        <v>1346000</v>
      </c>
    </row>
    <row r="391" spans="1:26" x14ac:dyDescent="0.3">
      <c r="A391" s="11" t="s">
        <v>1402</v>
      </c>
      <c r="B391" s="4" cm="1">
        <f t="array" ref="B391">_xll.SNL.Clients.Office.Excel.Functions.SPG($A391, "SP_TOTAL_REV", B$3)</f>
        <v>704798</v>
      </c>
      <c r="C391" s="4" cm="1">
        <f t="array" ref="C391">_xll.SNL.Clients.Office.Excel.Functions.SPG($A391, "SP_TOTAL_REV", C$3)</f>
        <v>660975</v>
      </c>
      <c r="D391" s="4" cm="1">
        <f t="array" ref="D391">_xll.SNL.Clients.Office.Excel.Functions.SPG($A391, "SP_TOTAL_REV", D$3)</f>
        <v>663601</v>
      </c>
      <c r="E391" s="4" cm="1">
        <f t="array" ref="E391">_xll.SNL.Clients.Office.Excel.Functions.SPG($A391, "SP_TOTAL_REV", E$3)</f>
        <v>614595</v>
      </c>
      <c r="F391" s="4" cm="1">
        <f t="array" ref="F391">_xll.SNL.Clients.Office.Excel.Functions.SPG($A391, "SP_TOTAL_REV", F$3)</f>
        <v>655437</v>
      </c>
      <c r="G391" s="4" cm="1">
        <f t="array" ref="G391">_xll.SNL.Clients.Office.Excel.Functions.SPG($A391, "SP_TOTAL_REV", G$3)</f>
        <v>634836</v>
      </c>
      <c r="H391" s="4" cm="1">
        <f t="array" ref="H391">_xll.SNL.Clients.Office.Excel.Functions.SPG($A391, "SP_TOTAL_REV", H$3)</f>
        <v>677518</v>
      </c>
      <c r="I391" s="4" cm="1">
        <f t="array" ref="I391">_xll.SNL.Clients.Office.Excel.Functions.SPG($A391, "SP_TOTAL_REV", I$3)</f>
        <v>673203</v>
      </c>
      <c r="J391" s="4" cm="1">
        <f t="array" ref="J391">_xll.SNL.Clients.Office.Excel.Functions.SPG($A391, "SP_TOTAL_REV", J$3)</f>
        <v>666049</v>
      </c>
      <c r="K391" s="4" cm="1">
        <f t="array" ref="K391">_xll.SNL.Clients.Office.Excel.Functions.SPG($A391, "SP_TOTAL_REV", K$3)</f>
        <v>704554</v>
      </c>
      <c r="L391" s="4" cm="1">
        <f t="array" ref="L391">_xll.SNL.Clients.Office.Excel.Functions.SPG($A391, "SP_TOTAL_REV", L$3)</f>
        <v>662091</v>
      </c>
      <c r="M391" s="4" cm="1">
        <f t="array" ref="M391">_xll.SNL.Clients.Office.Excel.Functions.SPG($A391, "SP_TOTAL_REV", M$3)</f>
        <v>607593</v>
      </c>
      <c r="N391" s="4" cm="1">
        <f t="array" ref="N391">_xll.SNL.Clients.Office.Excel.Functions.SPG($A391, "SP_TOTAL_REV", N$3)</f>
        <v>498283</v>
      </c>
      <c r="O391" s="4" cm="1">
        <f t="array" ref="O391">_xll.SNL.Clients.Office.Excel.Functions.SPG($A391, "SP_TOTAL_REV", O$3)</f>
        <v>316920</v>
      </c>
      <c r="P391" s="4" cm="1">
        <f t="array" ref="P391">_xll.SNL.Clients.Office.Excel.Functions.SPG($A391, "SP_TOTAL_REV", P$3)</f>
        <v>313213</v>
      </c>
      <c r="Q391" s="4" cm="1">
        <f t="array" ref="Q391">_xll.SNL.Clients.Office.Excel.Functions.SPG($A391, "SP_TOTAL_REV", Q$3)</f>
        <v>293021</v>
      </c>
      <c r="R391" s="4" cm="1">
        <f t="array" ref="R391">_xll.SNL.Clients.Office.Excel.Functions.SPG($A391, "SP_TOTAL_REV", R$3)</f>
        <v>300521</v>
      </c>
      <c r="S391" s="4" cm="1">
        <f t="array" ref="S391">_xll.SNL.Clients.Office.Excel.Functions.SPG($A391, "SP_TOTAL_REV", S$3)</f>
        <v>293692</v>
      </c>
      <c r="T391" s="4" cm="1">
        <f t="array" ref="T391">_xll.SNL.Clients.Office.Excel.Functions.SPG($A391, "SP_TOTAL_REV", T$3)</f>
        <v>294316</v>
      </c>
      <c r="U391" s="4" cm="1">
        <f t="array" ref="U391">_xll.SNL.Clients.Office.Excel.Functions.SPG($A391, "SP_TOTAL_REV", U$3)</f>
        <v>284483</v>
      </c>
      <c r="V391" s="4" cm="1">
        <f t="array" ref="V391">_xll.SNL.Clients.Office.Excel.Functions.SPG($A391, "SP_TOTAL_REV", V$3)</f>
        <v>304179</v>
      </c>
      <c r="W391" s="4" cm="1">
        <f t="array" ref="W391">_xll.SNL.Clients.Office.Excel.Functions.SPG($A391, "SP_TOTAL_REV", W$3)</f>
        <v>302169</v>
      </c>
      <c r="X391" s="4" cm="1">
        <f t="array" ref="X391">_xll.SNL.Clients.Office.Excel.Functions.SPG($A391, "SP_TOTAL_REV", X$3)</f>
        <v>310470</v>
      </c>
      <c r="Y391" s="4" cm="1">
        <f t="array" ref="Y391">_xll.SNL.Clients.Office.Excel.Functions.SPG($A391, "SP_TOTAL_REV", Y$3)</f>
        <v>317640</v>
      </c>
      <c r="Z391" s="4" cm="1">
        <f t="array" ref="Z391">_xll.SNL.Clients.Office.Excel.Functions.SPG($A391, "SP_TOTAL_REV", Z$3)</f>
        <v>310163</v>
      </c>
    </row>
    <row r="392" spans="1:26" x14ac:dyDescent="0.3">
      <c r="A392" s="11" t="s">
        <v>1403</v>
      </c>
      <c r="B392" s="4" cm="1">
        <f t="array" ref="B392">_xll.SNL.Clients.Office.Excel.Functions.SPG($A392, "SP_TOTAL_REV", B$3)</f>
        <v>5343700</v>
      </c>
      <c r="C392" s="4" cm="1">
        <f t="array" ref="C392">_xll.SNL.Clients.Office.Excel.Functions.SPG($A392, "SP_TOTAL_REV", C$3)</f>
        <v>5499700</v>
      </c>
      <c r="D392" s="4" cm="1">
        <f t="array" ref="D392">_xll.SNL.Clients.Office.Excel.Functions.SPG($A392, "SP_TOTAL_REV", D$3)</f>
        <v>5489400</v>
      </c>
      <c r="E392" s="4" cm="1">
        <f t="array" ref="E392">_xll.SNL.Clients.Office.Excel.Functions.SPG($A392, "SP_TOTAL_REV", E$3)</f>
        <v>5479700</v>
      </c>
      <c r="F392" s="4" cm="1">
        <f t="array" ref="F392">_xll.SNL.Clients.Office.Excel.Functions.SPG($A392, "SP_TOTAL_REV", F$3)</f>
        <v>5350000</v>
      </c>
      <c r="G392" s="4" cm="1">
        <f t="array" ref="G392">_xll.SNL.Clients.Office.Excel.Functions.SPG($A392, "SP_TOTAL_REV", G$3)</f>
        <v>5473400</v>
      </c>
      <c r="H392" s="4" cm="1">
        <f t="array" ref="H392">_xll.SNL.Clients.Office.Excel.Functions.SPG($A392, "SP_TOTAL_REV", H$3)</f>
        <v>5644400</v>
      </c>
      <c r="I392" s="4" cm="1">
        <f t="array" ref="I392">_xll.SNL.Clients.Office.Excel.Functions.SPG($A392, "SP_TOTAL_REV", I$3)</f>
        <v>5745500</v>
      </c>
      <c r="J392" s="4" cm="1">
        <f t="array" ref="J392">_xll.SNL.Clients.Office.Excel.Functions.SPG($A392, "SP_TOTAL_REV", J$3)</f>
        <v>5521900</v>
      </c>
      <c r="K392" s="4" cm="1">
        <f t="array" ref="K392">_xll.SNL.Clients.Office.Excel.Functions.SPG($A392, "SP_TOTAL_REV", K$3)</f>
        <v>5558500</v>
      </c>
      <c r="L392" s="4" cm="1">
        <f t="array" ref="L392">_xll.SNL.Clients.Office.Excel.Functions.SPG($A392, "SP_TOTAL_REV", L$3)</f>
        <v>5445900</v>
      </c>
      <c r="M392" s="4" cm="1">
        <f t="array" ref="M392">_xll.SNL.Clients.Office.Excel.Functions.SPG($A392, "SP_TOTAL_REV", M$3)</f>
        <v>5483500</v>
      </c>
      <c r="N392" s="4" cm="1">
        <f t="array" ref="N392">_xll.SNL.Clients.Office.Excel.Functions.SPG($A392, "SP_TOTAL_REV", N$3)</f>
        <v>4932200</v>
      </c>
      <c r="O392" s="4" cm="1">
        <f t="array" ref="O392">_xll.SNL.Clients.Office.Excel.Functions.SPG($A392, "SP_TOTAL_REV", O$3)</f>
        <v>4851920</v>
      </c>
      <c r="P392" s="4" cm="1">
        <f t="array" ref="P392">_xll.SNL.Clients.Office.Excel.Functions.SPG($A392, "SP_TOTAL_REV", P$3)</f>
        <v>4728325</v>
      </c>
      <c r="Q392" s="4" cm="1">
        <f t="array" ref="Q392">_xll.SNL.Clients.Office.Excel.Functions.SPG($A392, "SP_TOTAL_REV", Q$3)</f>
        <v>4595790</v>
      </c>
      <c r="R392" s="4" cm="1">
        <f t="array" ref="R392">_xll.SNL.Clients.Office.Excel.Functions.SPG($A392, "SP_TOTAL_REV", R$3)</f>
        <v>4041477</v>
      </c>
      <c r="S392" s="4" cm="1">
        <f t="array" ref="S392">_xll.SNL.Clients.Office.Excel.Functions.SPG($A392, "SP_TOTAL_REV", S$3)</f>
        <v>4128841</v>
      </c>
      <c r="T392" s="4" cm="1">
        <f t="array" ref="T392">_xll.SNL.Clients.Office.Excel.Functions.SPG($A392, "SP_TOTAL_REV", T$3)</f>
        <v>4141801</v>
      </c>
      <c r="U392" s="4" cm="1">
        <f t="array" ref="U392">_xll.SNL.Clients.Office.Excel.Functions.SPG($A392, "SP_TOTAL_REV", U$3)</f>
        <v>2086706</v>
      </c>
      <c r="V392" s="4" cm="1">
        <f t="array" ref="V392">_xll.SNL.Clients.Office.Excel.Functions.SPG($A392, "SP_TOTAL_REV", V$3)</f>
        <v>1968647</v>
      </c>
      <c r="W392" s="4" cm="1">
        <f t="array" ref="W392">_xll.SNL.Clients.Office.Excel.Functions.SPG($A392, "SP_TOTAL_REV", W$3)</f>
        <v>2099452</v>
      </c>
      <c r="X392" s="4" cm="1">
        <f t="array" ref="X392">_xll.SNL.Clients.Office.Excel.Functions.SPG($A392, "SP_TOTAL_REV", X$3)</f>
        <v>2148110</v>
      </c>
      <c r="Y392" s="4" cm="1">
        <f t="array" ref="Y392">_xll.SNL.Clients.Office.Excel.Functions.SPG($A392, "SP_TOTAL_REV", Y$3)</f>
        <v>2150088</v>
      </c>
      <c r="Z392" s="4" cm="1">
        <f t="array" ref="Z392">_xll.SNL.Clients.Office.Excel.Functions.SPG($A392, "SP_TOTAL_REV", Z$3)</f>
        <v>1961267</v>
      </c>
    </row>
    <row r="393" spans="1:26" x14ac:dyDescent="0.3">
      <c r="A393" s="11" t="s">
        <v>1404</v>
      </c>
      <c r="B393" s="4" cm="1">
        <f t="array" ref="B393">_xll.SNL.Clients.Office.Excel.Functions.SPG($A393, "SP_TOTAL_REV", B$3)</f>
        <v>778000</v>
      </c>
      <c r="C393" s="4" cm="1">
        <f t="array" ref="C393">_xll.SNL.Clients.Office.Excel.Functions.SPG($A393, "SP_TOTAL_REV", C$3)</f>
        <v>838400</v>
      </c>
      <c r="D393" s="4" cm="1">
        <f t="array" ref="D393">_xll.SNL.Clients.Office.Excel.Functions.SPG($A393, "SP_TOTAL_REV", D$3)</f>
        <v>823100</v>
      </c>
      <c r="E393" s="4" cm="1">
        <f t="array" ref="E393">_xll.SNL.Clients.Office.Excel.Functions.SPG($A393, "SP_TOTAL_REV", E$3)</f>
        <v>771800</v>
      </c>
      <c r="F393" s="4" cm="1">
        <f t="array" ref="F393">_xll.SNL.Clients.Office.Excel.Functions.SPG($A393, "SP_TOTAL_REV", F$3)</f>
        <v>728800</v>
      </c>
      <c r="G393" s="4" cm="1">
        <f t="array" ref="G393">_xll.SNL.Clients.Office.Excel.Functions.SPG($A393, "SP_TOTAL_REV", G$3)</f>
        <v>682200</v>
      </c>
      <c r="H393" s="4" cm="1">
        <f t="array" ref="H393">_xll.SNL.Clients.Office.Excel.Functions.SPG($A393, "SP_TOTAL_REV", H$3)</f>
        <v>716200</v>
      </c>
      <c r="I393" s="4" cm="1">
        <f t="array" ref="I393">_xll.SNL.Clients.Office.Excel.Functions.SPG($A393, "SP_TOTAL_REV", I$3)</f>
        <v>669300</v>
      </c>
      <c r="J393" s="4" cm="1">
        <f t="array" ref="J393">_xll.SNL.Clients.Office.Excel.Functions.SPG($A393, "SP_TOTAL_REV", J$3)</f>
        <v>551900</v>
      </c>
      <c r="K393" s="4" cm="1">
        <f t="array" ref="K393">_xll.SNL.Clients.Office.Excel.Functions.SPG($A393, "SP_TOTAL_REV", K$3)</f>
        <v>701200</v>
      </c>
      <c r="L393" s="4" cm="1">
        <f t="array" ref="L393">_xll.SNL.Clients.Office.Excel.Functions.SPG($A393, "SP_TOTAL_REV", L$3)</f>
        <v>663900</v>
      </c>
      <c r="M393" s="4" cm="1">
        <f t="array" ref="M393">_xll.SNL.Clients.Office.Excel.Functions.SPG($A393, "SP_TOTAL_REV", M$3)</f>
        <v>620000</v>
      </c>
      <c r="N393" s="4" cm="1">
        <f t="array" ref="N393">_xll.SNL.Clients.Office.Excel.Functions.SPG($A393, "SP_TOTAL_REV", N$3)</f>
        <v>555800</v>
      </c>
      <c r="O393" s="4" cm="1">
        <f t="array" ref="O393">_xll.SNL.Clients.Office.Excel.Functions.SPG($A393, "SP_TOTAL_REV", O$3)</f>
        <v>561000</v>
      </c>
      <c r="P393" s="4" cm="1">
        <f t="array" ref="P393">_xll.SNL.Clients.Office.Excel.Functions.SPG($A393, "SP_TOTAL_REV", P$3)</f>
        <v>548500</v>
      </c>
      <c r="Q393" s="4" cm="1">
        <f t="array" ref="Q393">_xll.SNL.Clients.Office.Excel.Functions.SPG($A393, "SP_TOTAL_REV", Q$3)</f>
        <v>506500</v>
      </c>
      <c r="R393" s="4" cm="1">
        <f t="array" ref="R393">_xll.SNL.Clients.Office.Excel.Functions.SPG($A393, "SP_TOTAL_REV", R$3)</f>
        <v>337000</v>
      </c>
      <c r="S393" s="4" cm="1">
        <f t="array" ref="S393">_xll.SNL.Clients.Office.Excel.Functions.SPG($A393, "SP_TOTAL_REV", S$3)</f>
        <v>338600</v>
      </c>
      <c r="T393" s="4" cm="1">
        <f t="array" ref="T393">_xll.SNL.Clients.Office.Excel.Functions.SPG($A393, "SP_TOTAL_REV", T$3)</f>
        <v>305344</v>
      </c>
      <c r="U393" s="4" cm="1">
        <f t="array" ref="U393">_xll.SNL.Clients.Office.Excel.Functions.SPG($A393, "SP_TOTAL_REV", U$3)</f>
        <v>314063</v>
      </c>
      <c r="V393" s="4" cm="1">
        <f t="array" ref="V393">_xll.SNL.Clients.Office.Excel.Functions.SPG($A393, "SP_TOTAL_REV", V$3)</f>
        <v>274129</v>
      </c>
      <c r="W393" s="4" cm="1">
        <f t="array" ref="W393">_xll.SNL.Clients.Office.Excel.Functions.SPG($A393, "SP_TOTAL_REV", W$3)</f>
        <v>288000</v>
      </c>
      <c r="X393" s="4" cm="1">
        <f t="array" ref="X393">_xll.SNL.Clients.Office.Excel.Functions.SPG($A393, "SP_TOTAL_REV", X$3)</f>
        <v>285863</v>
      </c>
      <c r="Y393" s="4" cm="1">
        <f t="array" ref="Y393">_xll.SNL.Clients.Office.Excel.Functions.SPG($A393, "SP_TOTAL_REV", Y$3)</f>
        <v>268899</v>
      </c>
      <c r="Z393" s="4" cm="1">
        <f t="array" ref="Z393">_xll.SNL.Clients.Office.Excel.Functions.SPG($A393, "SP_TOTAL_REV", Z$3)</f>
        <v>262746</v>
      </c>
    </row>
    <row r="394" spans="1:26" x14ac:dyDescent="0.3">
      <c r="A394" s="11" t="s">
        <v>1405</v>
      </c>
      <c r="B394" s="4" cm="1">
        <f t="array" ref="B394">_xll.SNL.Clients.Office.Excel.Functions.SPG($A394, "SP_TOTAL_REV", B$3)</f>
        <v>2846000</v>
      </c>
      <c r="C394" s="4" cm="1">
        <f t="array" ref="C394">_xll.SNL.Clients.Office.Excel.Functions.SPG($A394, "SP_TOTAL_REV", C$3)</f>
        <v>2843000</v>
      </c>
      <c r="D394" s="4" cm="1">
        <f t="array" ref="D394">_xll.SNL.Clients.Office.Excel.Functions.SPG($A394, "SP_TOTAL_REV", D$3)</f>
        <v>3117000</v>
      </c>
      <c r="E394" s="4" cm="1">
        <f t="array" ref="E394">_xll.SNL.Clients.Office.Excel.Functions.SPG($A394, "SP_TOTAL_REV", E$3)</f>
        <v>3207000</v>
      </c>
      <c r="F394" s="4" cm="1">
        <f t="array" ref="F394">_xll.SNL.Clients.Office.Excel.Functions.SPG($A394, "SP_TOTAL_REV", F$3)</f>
        <v>2975000</v>
      </c>
      <c r="G394" s="4" cm="1">
        <f t="array" ref="G394">_xll.SNL.Clients.Office.Excel.Functions.SPG($A394, "SP_TOTAL_REV", G$3)</f>
        <v>2826000</v>
      </c>
      <c r="H394" s="4" cm="1">
        <f t="array" ref="H394">_xll.SNL.Clients.Office.Excel.Functions.SPG($A394, "SP_TOTAL_REV", H$3)</f>
        <v>3115000</v>
      </c>
      <c r="I394" s="4" cm="1">
        <f t="array" ref="I394">_xll.SNL.Clients.Office.Excel.Functions.SPG($A394, "SP_TOTAL_REV", I$3)</f>
        <v>3251000</v>
      </c>
      <c r="J394" s="4" cm="1">
        <f t="array" ref="J394">_xll.SNL.Clients.Office.Excel.Functions.SPG($A394, "SP_TOTAL_REV", J$3)</f>
        <v>3356000</v>
      </c>
      <c r="K394" s="4" cm="1">
        <f t="array" ref="K394">_xll.SNL.Clients.Office.Excel.Functions.SPG($A394, "SP_TOTAL_REV", K$3)</f>
        <v>3299000</v>
      </c>
      <c r="L394" s="4" cm="1">
        <f t="array" ref="L394">_xll.SNL.Clients.Office.Excel.Functions.SPG($A394, "SP_TOTAL_REV", L$3)</f>
        <v>3956000</v>
      </c>
      <c r="M394" s="4" cm="1">
        <f t="array" ref="M394">_xll.SNL.Clients.Office.Excel.Functions.SPG($A394, "SP_TOTAL_REV", M$3)</f>
        <v>4483000</v>
      </c>
      <c r="N394" s="4" cm="1">
        <f t="array" ref="N394">_xll.SNL.Clients.Office.Excel.Functions.SPG($A394, "SP_TOTAL_REV", N$3)</f>
        <v>4056000</v>
      </c>
      <c r="O394" s="4" cm="1">
        <f t="array" ref="O394">_xll.SNL.Clients.Office.Excel.Functions.SPG($A394, "SP_TOTAL_REV", O$3)</f>
        <v>3507000</v>
      </c>
      <c r="P394" s="4" cm="1">
        <f t="array" ref="P394">_xll.SNL.Clients.Office.Excel.Functions.SPG($A394, "SP_TOTAL_REV", P$3)</f>
        <v>3055000</v>
      </c>
      <c r="Q394" s="4" cm="1">
        <f t="array" ref="Q394">_xll.SNL.Clients.Office.Excel.Functions.SPG($A394, "SP_TOTAL_REV", Q$3)</f>
        <v>2859000</v>
      </c>
      <c r="R394" s="4" cm="1">
        <f t="array" ref="R394">_xll.SNL.Clients.Office.Excel.Functions.SPG($A394, "SP_TOTAL_REV", R$3)</f>
        <v>2357000</v>
      </c>
      <c r="S394" s="4" cm="1">
        <f t="array" ref="S394">_xll.SNL.Clients.Office.Excel.Functions.SPG($A394, "SP_TOTAL_REV", S$3)</f>
        <v>1965000</v>
      </c>
      <c r="T394" s="4" cm="1">
        <f t="array" ref="T394">_xll.SNL.Clients.Office.Excel.Functions.SPG($A394, "SP_TOTAL_REV", T$3)</f>
        <v>1898000</v>
      </c>
      <c r="U394" s="4" cm="1">
        <f t="array" ref="U394">_xll.SNL.Clients.Office.Excel.Functions.SPG($A394, "SP_TOTAL_REV", U$3)</f>
        <v>1709000</v>
      </c>
      <c r="V394" s="4" cm="1">
        <f t="array" ref="V394">_xll.SNL.Clients.Office.Excel.Functions.SPG($A394, "SP_TOTAL_REV", V$3)</f>
        <v>1932000</v>
      </c>
      <c r="W394" s="4" cm="1">
        <f t="array" ref="W394">_xll.SNL.Clients.Office.Excel.Functions.SPG($A394, "SP_TOTAL_REV", W$3)</f>
        <v>1883000</v>
      </c>
      <c r="X394" s="4" cm="1">
        <f t="array" ref="X394">_xll.SNL.Clients.Office.Excel.Functions.SPG($A394, "SP_TOTAL_REV", X$3)</f>
        <v>2066000</v>
      </c>
      <c r="Y394" s="4" cm="1">
        <f t="array" ref="Y394">_xll.SNL.Clients.Office.Excel.Functions.SPG($A394, "SP_TOTAL_REV", Y$3)</f>
        <v>2144000</v>
      </c>
      <c r="Z394" s="4" cm="1">
        <f t="array" ref="Z394">_xll.SNL.Clients.Office.Excel.Functions.SPG($A394, "SP_TOTAL_REV", Z$3)</f>
        <v>2025000</v>
      </c>
    </row>
    <row r="395" spans="1:26" x14ac:dyDescent="0.3">
      <c r="A395" s="11" t="s">
        <v>1406</v>
      </c>
      <c r="B395" s="4" cm="1">
        <f t="array" ref="B395">_xll.SNL.Clients.Office.Excel.Functions.SPG($A395, "SP_TOTAL_REV", B$3)</f>
        <v>636600</v>
      </c>
      <c r="C395" s="4" cm="1">
        <f t="array" ref="C395">_xll.SNL.Clients.Office.Excel.Functions.SPG($A395, "SP_TOTAL_REV", C$3)</f>
        <v>636500</v>
      </c>
      <c r="D395" s="4" cm="1">
        <f t="array" ref="D395">_xll.SNL.Clients.Office.Excel.Functions.SPG($A395, "SP_TOTAL_REV", D$3)</f>
        <v>665500</v>
      </c>
      <c r="E395" s="4" cm="1">
        <f t="array" ref="E395">_xll.SNL.Clients.Office.Excel.Functions.SPG($A395, "SP_TOTAL_REV", E$3)</f>
        <v>673500</v>
      </c>
      <c r="F395" s="4" cm="1">
        <f t="array" ref="F395">_xll.SNL.Clients.Office.Excel.Functions.SPG($A395, "SP_TOTAL_REV", F$3)</f>
        <v>652700</v>
      </c>
      <c r="G395" s="4" cm="1">
        <f t="array" ref="G395">_xll.SNL.Clients.Office.Excel.Functions.SPG($A395, "SP_TOTAL_REV", G$3)</f>
        <v>663300</v>
      </c>
      <c r="H395" s="4" cm="1">
        <f t="array" ref="H395">_xll.SNL.Clients.Office.Excel.Functions.SPG($A395, "SP_TOTAL_REV", H$3)</f>
        <v>651400</v>
      </c>
      <c r="I395" s="4" cm="1">
        <f t="array" ref="I395">_xll.SNL.Clients.Office.Excel.Functions.SPG($A395, "SP_TOTAL_REV", I$3)</f>
        <v>621300</v>
      </c>
      <c r="J395" s="4" cm="1">
        <f t="array" ref="J395">_xll.SNL.Clients.Office.Excel.Functions.SPG($A395, "SP_TOTAL_REV", J$3)</f>
        <v>612000</v>
      </c>
      <c r="K395" s="4" cm="1">
        <f t="array" ref="K395">_xll.SNL.Clients.Office.Excel.Functions.SPG($A395, "SP_TOTAL_REV", K$3)</f>
        <v>618700</v>
      </c>
      <c r="L395" s="4" cm="1">
        <f t="array" ref="L395">_xll.SNL.Clients.Office.Excel.Functions.SPG($A395, "SP_TOTAL_REV", L$3)</f>
        <v>616100</v>
      </c>
      <c r="M395" s="4" cm="1">
        <f t="array" ref="M395">_xll.SNL.Clients.Office.Excel.Functions.SPG($A395, "SP_TOTAL_REV", M$3)</f>
        <v>598200</v>
      </c>
      <c r="N395" s="4" cm="1">
        <f t="array" ref="N395">_xll.SNL.Clients.Office.Excel.Functions.SPG($A395, "SP_TOTAL_REV", N$3)</f>
        <v>517600</v>
      </c>
      <c r="O395" s="4" cm="1">
        <f t="array" ref="O395">_xll.SNL.Clients.Office.Excel.Functions.SPG($A395, "SP_TOTAL_REV", O$3)</f>
        <v>497538</v>
      </c>
      <c r="P395" s="4" cm="1">
        <f t="array" ref="P395">_xll.SNL.Clients.Office.Excel.Functions.SPG($A395, "SP_TOTAL_REV", P$3)</f>
        <v>482764</v>
      </c>
      <c r="Q395" s="4" cm="1">
        <f t="array" ref="Q395">_xll.SNL.Clients.Office.Excel.Functions.SPG($A395, "SP_TOTAL_REV", Q$3)</f>
        <v>459483</v>
      </c>
      <c r="R395" s="4" cm="1">
        <f t="array" ref="R395">_xll.SNL.Clients.Office.Excel.Functions.SPG($A395, "SP_TOTAL_REV", R$3)</f>
        <v>410757</v>
      </c>
      <c r="S395" s="4" cm="1">
        <f t="array" ref="S395">_xll.SNL.Clients.Office.Excel.Functions.SPG($A395, "SP_TOTAL_REV", S$3)</f>
        <v>392490</v>
      </c>
      <c r="T395" s="4" cm="1">
        <f t="array" ref="T395">_xll.SNL.Clients.Office.Excel.Functions.SPG($A395, "SP_TOTAL_REV", T$3)</f>
        <v>382116</v>
      </c>
      <c r="U395" s="4" cm="1">
        <f t="array" ref="U395">_xll.SNL.Clients.Office.Excel.Functions.SPG($A395, "SP_TOTAL_REV", U$3)</f>
        <v>347084</v>
      </c>
      <c r="V395" s="4" cm="1">
        <f t="array" ref="V395">_xll.SNL.Clients.Office.Excel.Functions.SPG($A395, "SP_TOTAL_REV", V$3)</f>
        <v>431679</v>
      </c>
      <c r="W395" s="4" cm="1">
        <f t="array" ref="W395">_xll.SNL.Clients.Office.Excel.Functions.SPG($A395, "SP_TOTAL_REV", W$3)</f>
        <v>435945</v>
      </c>
      <c r="X395" s="4" cm="1">
        <f t="array" ref="X395">_xll.SNL.Clients.Office.Excel.Functions.SPG($A395, "SP_TOTAL_REV", X$3)</f>
        <v>455163</v>
      </c>
      <c r="Y395" s="4" cm="1">
        <f t="array" ref="Y395">_xll.SNL.Clients.Office.Excel.Functions.SPG($A395, "SP_TOTAL_REV", Y$3)</f>
        <v>438307</v>
      </c>
      <c r="Z395" s="4" cm="1">
        <f t="array" ref="Z395">_xll.SNL.Clients.Office.Excel.Functions.SPG($A395, "SP_TOTAL_REV", Z$3)</f>
        <v>378176</v>
      </c>
    </row>
    <row r="396" spans="1:26" x14ac:dyDescent="0.3">
      <c r="A396" s="11" t="s">
        <v>1407</v>
      </c>
      <c r="B396" s="4" cm="1">
        <f t="array" ref="B396">_xll.SNL.Clients.Office.Excel.Functions.SPG($A396, "SP_TOTAL_REV", B$3)</f>
        <v>3621000</v>
      </c>
      <c r="C396" s="4" cm="1">
        <f t="array" ref="C396">_xll.SNL.Clients.Office.Excel.Functions.SPG($A396, "SP_TOTAL_REV", C$3)</f>
        <v>4136000</v>
      </c>
      <c r="D396" s="4" cm="1">
        <f t="array" ref="D396">_xll.SNL.Clients.Office.Excel.Functions.SPG($A396, "SP_TOTAL_REV", D$3)</f>
        <v>3993000</v>
      </c>
      <c r="E396" s="4" cm="1">
        <f t="array" ref="E396">_xll.SNL.Clients.Office.Excel.Functions.SPG($A396, "SP_TOTAL_REV", E$3)</f>
        <v>3989000</v>
      </c>
      <c r="F396" s="4" cm="1">
        <f t="array" ref="F396">_xll.SNL.Clients.Office.Excel.Functions.SPG($A396, "SP_TOTAL_REV", F$3)</f>
        <v>4490000</v>
      </c>
      <c r="G396" s="4" cm="1">
        <f t="array" ref="G396">_xll.SNL.Clients.Office.Excel.Functions.SPG($A396, "SP_TOTAL_REV", G$3)</f>
        <v>5088000</v>
      </c>
      <c r="H396" s="4" cm="1">
        <f t="array" ref="H396">_xll.SNL.Clients.Office.Excel.Functions.SPG($A396, "SP_TOTAL_REV", H$3)</f>
        <v>4926000</v>
      </c>
      <c r="I396" s="4" cm="1">
        <f t="array" ref="I396">_xll.SNL.Clients.Office.Excel.Functions.SPG($A396, "SP_TOTAL_REV", I$3)</f>
        <v>4792000</v>
      </c>
      <c r="J396" s="4" cm="1">
        <f t="array" ref="J396">_xll.SNL.Clients.Office.Excel.Functions.SPG($A396, "SP_TOTAL_REV", J$3)</f>
        <v>4649000</v>
      </c>
      <c r="K396" s="4" cm="1">
        <f t="array" ref="K396">_xll.SNL.Clients.Office.Excel.Functions.SPG($A396, "SP_TOTAL_REV", K$3)</f>
        <v>4923000</v>
      </c>
      <c r="L396" s="4" cm="1">
        <f t="array" ref="L396">_xll.SNL.Clients.Office.Excel.Functions.SPG($A396, "SP_TOTAL_REV", L$3)</f>
        <v>4784000</v>
      </c>
      <c r="M396" s="4" cm="1">
        <f t="array" ref="M396">_xll.SNL.Clients.Office.Excel.Functions.SPG($A396, "SP_TOTAL_REV", M$3)</f>
        <v>5097000</v>
      </c>
      <c r="N396" s="4" cm="1">
        <f t="array" ref="N396">_xll.SNL.Clients.Office.Excel.Functions.SPG($A396, "SP_TOTAL_REV", N$3)</f>
        <v>4920000</v>
      </c>
      <c r="O396" s="4" cm="1">
        <f t="array" ref="O396">_xll.SNL.Clients.Office.Excel.Functions.SPG($A396, "SP_TOTAL_REV", O$3)</f>
        <v>5815000</v>
      </c>
      <c r="P396" s="4" cm="1">
        <f t="array" ref="P396">_xll.SNL.Clients.Office.Excel.Functions.SPG($A396, "SP_TOTAL_REV", P$3)</f>
        <v>5488000</v>
      </c>
      <c r="Q396" s="4" cm="1">
        <f t="array" ref="Q396">_xll.SNL.Clients.Office.Excel.Functions.SPG($A396, "SP_TOTAL_REV", Q$3)</f>
        <v>5324000</v>
      </c>
      <c r="R396" s="4" cm="1">
        <f t="array" ref="R396">_xll.SNL.Clients.Office.Excel.Functions.SPG($A396, "SP_TOTAL_REV", R$3)</f>
        <v>5358000</v>
      </c>
      <c r="S396" s="4" cm="1">
        <f t="array" ref="S396">_xll.SNL.Clients.Office.Excel.Functions.SPG($A396, "SP_TOTAL_REV", S$3)</f>
        <v>5798000</v>
      </c>
      <c r="T396" s="4" cm="1">
        <f t="array" ref="T396">_xll.SNL.Clients.Office.Excel.Functions.SPG($A396, "SP_TOTAL_REV", T$3)</f>
        <v>5291000</v>
      </c>
      <c r="U396" s="4" cm="1">
        <f t="array" ref="U396">_xll.SNL.Clients.Office.Excel.Functions.SPG($A396, "SP_TOTAL_REV", U$3)</f>
        <v>4042000</v>
      </c>
      <c r="V396" s="4" cm="1">
        <f t="array" ref="V396">_xll.SNL.Clients.Office.Excel.Functions.SPG($A396, "SP_TOTAL_REV", V$3)</f>
        <v>4325000</v>
      </c>
      <c r="W396" s="4" cm="1">
        <f t="array" ref="W396">_xll.SNL.Clients.Office.Excel.Functions.SPG($A396, "SP_TOTAL_REV", W$3)</f>
        <v>5382000</v>
      </c>
      <c r="X396" s="4" cm="1">
        <f t="array" ref="X396">_xll.SNL.Clients.Office.Excel.Functions.SPG($A396, "SP_TOTAL_REV", X$3)</f>
        <v>5091000</v>
      </c>
      <c r="Y396" s="4" cm="1">
        <f t="array" ref="Y396">_xll.SNL.Clients.Office.Excel.Functions.SPG($A396, "SP_TOTAL_REV", Y$3)</f>
        <v>5186000</v>
      </c>
      <c r="Z396" s="4" cm="1">
        <f t="array" ref="Z396">_xll.SNL.Clients.Office.Excel.Functions.SPG($A396, "SP_TOTAL_REV", Z$3)</f>
        <v>4760000</v>
      </c>
    </row>
    <row r="397" spans="1:26" x14ac:dyDescent="0.3">
      <c r="A397" s="11" t="s">
        <v>1409</v>
      </c>
      <c r="B397" s="4" cm="1">
        <f t="array" ref="B397">_xll.SNL.Clients.Office.Excel.Functions.SPG($A397, "SP_TOTAL_REV", B$3)</f>
        <v>171094</v>
      </c>
      <c r="C397" s="4" cm="1">
        <f t="array" ref="C397">_xll.SNL.Clients.Office.Excel.Functions.SPG($A397, "SP_TOTAL_REV", C$3)</f>
        <v>161821</v>
      </c>
      <c r="D397" s="4" cm="1">
        <f t="array" ref="D397">_xll.SNL.Clients.Office.Excel.Functions.SPG($A397, "SP_TOTAL_REV", D$3)</f>
        <v>162498</v>
      </c>
      <c r="E397" s="4" cm="1">
        <f t="array" ref="E397">_xll.SNL.Clients.Office.Excel.Functions.SPG($A397, "SP_TOTAL_REV", E$3)</f>
        <v>155699</v>
      </c>
      <c r="F397" s="4" cm="1">
        <f t="array" ref="F397">_xll.SNL.Clients.Office.Excel.Functions.SPG($A397, "SP_TOTAL_REV", F$3)</f>
        <v>145789</v>
      </c>
      <c r="G397" s="4" cm="1">
        <f t="array" ref="G397">_xll.SNL.Clients.Office.Excel.Functions.SPG($A397, "SP_TOTAL_REV", G$3)</f>
        <v>127057</v>
      </c>
      <c r="H397" s="4" cm="1">
        <f t="array" ref="H397">_xll.SNL.Clients.Office.Excel.Functions.SPG($A397, "SP_TOTAL_REV", H$3)</f>
        <v>117104</v>
      </c>
      <c r="I397" s="4" cm="1">
        <f t="array" ref="I397">_xll.SNL.Clients.Office.Excel.Functions.SPG($A397, "SP_TOTAL_REV", I$3)</f>
        <v>107173</v>
      </c>
      <c r="J397" s="4" cm="1">
        <f t="array" ref="J397">_xll.SNL.Clients.Office.Excel.Functions.SPG($A397, "SP_TOTAL_REV", J$3)</f>
        <v>108721</v>
      </c>
      <c r="K397" s="4" cm="1">
        <f t="array" ref="K397">_xll.SNL.Clients.Office.Excel.Functions.SPG($A397, "SP_TOTAL_REV", K$3)</f>
        <v>104867</v>
      </c>
      <c r="L397" s="4" cm="1">
        <f t="array" ref="L397">_xll.SNL.Clients.Office.Excel.Functions.SPG($A397, "SP_TOTAL_REV", L$3)</f>
        <v>92672</v>
      </c>
      <c r="M397" s="4" cm="1">
        <f t="array" ref="M397">_xll.SNL.Clients.Office.Excel.Functions.SPG($A397, "SP_TOTAL_REV", M$3)</f>
        <v>83777</v>
      </c>
      <c r="N397" s="4" cm="1">
        <f t="array" ref="N397">_xll.SNL.Clients.Office.Excel.Functions.SPG($A397, "SP_TOTAL_REV", N$3)</f>
        <v>76205</v>
      </c>
      <c r="O397" s="4" cm="1">
        <f t="array" ref="O397">_xll.SNL.Clients.Office.Excel.Functions.SPG($A397, "SP_TOTAL_REV", O$3)</f>
        <v>72028</v>
      </c>
      <c r="P397" s="4" cm="1">
        <f t="array" ref="P397">_xll.SNL.Clients.Office.Excel.Functions.SPG($A397, "SP_TOTAL_REV", P$3)</f>
        <v>65784</v>
      </c>
      <c r="Q397" s="4" cm="1">
        <f t="array" ref="Q397">_xll.SNL.Clients.Office.Excel.Functions.SPG($A397, "SP_TOTAL_REV", Q$3)</f>
        <v>74000</v>
      </c>
      <c r="R397" s="4" cm="1">
        <f t="array" ref="R397">_xll.SNL.Clients.Office.Excel.Functions.SPG($A397, "SP_TOTAL_REV", R$3)</f>
        <v>70690</v>
      </c>
      <c r="S397" s="4" cm="1">
        <f t="array" ref="S397">_xll.SNL.Clients.Office.Excel.Functions.SPG($A397, "SP_TOTAL_REV", S$3)</f>
        <v>63282</v>
      </c>
      <c r="T397" s="4" cm="1">
        <f t="array" ref="T397">_xll.SNL.Clients.Office.Excel.Functions.SPG($A397, "SP_TOTAL_REV", T$3)</f>
        <v>63988</v>
      </c>
      <c r="U397" s="4" cm="1">
        <f t="array" ref="U397">_xll.SNL.Clients.Office.Excel.Functions.SPG($A397, "SP_TOTAL_REV", U$3)</f>
        <v>66105</v>
      </c>
      <c r="V397" s="4" cm="1">
        <f t="array" ref="V397">_xll.SNL.Clients.Office.Excel.Functions.SPG($A397, "SP_TOTAL_REV", V$3)</f>
        <v>55436</v>
      </c>
      <c r="W397" s="4" cm="1">
        <f t="array" ref="W397">_xll.SNL.Clients.Office.Excel.Functions.SPG($A397, "SP_TOTAL_REV", W$3)</f>
        <v>53186</v>
      </c>
      <c r="X397" s="4" cm="1">
        <f t="array" ref="X397">_xll.SNL.Clients.Office.Excel.Functions.SPG($A397, "SP_TOTAL_REV", X$3)</f>
        <v>49875</v>
      </c>
      <c r="Y397" s="4" cm="1">
        <f t="array" ref="Y397">_xll.SNL.Clients.Office.Excel.Functions.SPG($A397, "SP_TOTAL_REV", Y$3)</f>
        <v>48562</v>
      </c>
      <c r="Z397" s="4" cm="1">
        <f t="array" ref="Z397">_xll.SNL.Clients.Office.Excel.Functions.SPG($A397, "SP_TOTAL_REV", Z$3)</f>
        <v>48053</v>
      </c>
    </row>
    <row r="398" spans="1:26" x14ac:dyDescent="0.3">
      <c r="A398" s="11" t="s">
        <v>1410</v>
      </c>
      <c r="B398" s="4" cm="1">
        <f t="array" ref="B398">_xll.SNL.Clients.Office.Excel.Functions.SPG($A398, "SP_TOTAL_REV", B$3)</f>
        <v>643108</v>
      </c>
      <c r="C398" s="4" cm="1">
        <f t="array" ref="C398">_xll.SNL.Clients.Office.Excel.Functions.SPG($A398, "SP_TOTAL_REV", C$3)</f>
        <v>638599</v>
      </c>
      <c r="D398" s="4" cm="1">
        <f t="array" ref="D398">_xll.SNL.Clients.Office.Excel.Functions.SPG($A398, "SP_TOTAL_REV", D$3)</f>
        <v>615730</v>
      </c>
      <c r="E398" s="4" cm="1">
        <f t="array" ref="E398">_xll.SNL.Clients.Office.Excel.Functions.SPG($A398, "SP_TOTAL_REV", E$3)</f>
        <v>591757</v>
      </c>
      <c r="F398" s="4" cm="1">
        <f t="array" ref="F398">_xll.SNL.Clients.Office.Excel.Functions.SPG($A398, "SP_TOTAL_REV", F$3)</f>
        <v>585475</v>
      </c>
      <c r="G398" s="4" cm="1">
        <f t="array" ref="G398">_xll.SNL.Clients.Office.Excel.Functions.SPG($A398, "SP_TOTAL_REV", G$3)</f>
        <v>570803</v>
      </c>
      <c r="H398" s="4" cm="1">
        <f t="array" ref="H398">_xll.SNL.Clients.Office.Excel.Functions.SPG($A398, "SP_TOTAL_REV", H$3)</f>
        <v>574836</v>
      </c>
      <c r="I398" s="4" cm="1">
        <f t="array" ref="I398">_xll.SNL.Clients.Office.Excel.Functions.SPG($A398, "SP_TOTAL_REV", I$3)</f>
        <v>560567</v>
      </c>
      <c r="J398" s="4" cm="1">
        <f t="array" ref="J398">_xll.SNL.Clients.Office.Excel.Functions.SPG($A398, "SP_TOTAL_REV", J$3)</f>
        <v>565764</v>
      </c>
      <c r="K398" s="4" cm="1">
        <f t="array" ref="K398">_xll.SNL.Clients.Office.Excel.Functions.SPG($A398, "SP_TOTAL_REV", K$3)</f>
        <v>550655</v>
      </c>
      <c r="L398" s="4" cm="1">
        <f t="array" ref="L398">_xll.SNL.Clients.Office.Excel.Functions.SPG($A398, "SP_TOTAL_REV", L$3)</f>
        <v>502930</v>
      </c>
      <c r="M398" s="4" cm="1">
        <f t="array" ref="M398">_xll.SNL.Clients.Office.Excel.Functions.SPG($A398, "SP_TOTAL_REV", M$3)</f>
        <v>443246</v>
      </c>
      <c r="N398" s="4" cm="1">
        <f t="array" ref="N398">_xll.SNL.Clients.Office.Excel.Functions.SPG($A398, "SP_TOTAL_REV", N$3)</f>
        <v>462084</v>
      </c>
      <c r="O398" s="4" cm="1">
        <f t="array" ref="O398">_xll.SNL.Clients.Office.Excel.Functions.SPG($A398, "SP_TOTAL_REV", O$3)</f>
        <v>429743</v>
      </c>
      <c r="P398" s="4" cm="1">
        <f t="array" ref="P398">_xll.SNL.Clients.Office.Excel.Functions.SPG($A398, "SP_TOTAL_REV", P$3)</f>
        <v>423970</v>
      </c>
      <c r="Q398" s="4" cm="1">
        <f t="array" ref="Q398">_xll.SNL.Clients.Office.Excel.Functions.SPG($A398, "SP_TOTAL_REV", Q$3)</f>
        <v>404963</v>
      </c>
      <c r="R398" s="4" cm="1">
        <f t="array" ref="R398">_xll.SNL.Clients.Office.Excel.Functions.SPG($A398, "SP_TOTAL_REV", R$3)</f>
        <v>448401</v>
      </c>
      <c r="S398" s="4" cm="1">
        <f t="array" ref="S398">_xll.SNL.Clients.Office.Excel.Functions.SPG($A398, "SP_TOTAL_REV", S$3)</f>
        <v>417758</v>
      </c>
      <c r="T398" s="4" cm="1">
        <f t="array" ref="T398">_xll.SNL.Clients.Office.Excel.Functions.SPG($A398, "SP_TOTAL_REV", T$3)</f>
        <v>426529</v>
      </c>
      <c r="U398" s="4" cm="1">
        <f t="array" ref="U398">_xll.SNL.Clients.Office.Excel.Functions.SPG($A398, "SP_TOTAL_REV", U$3)</f>
        <v>425124</v>
      </c>
      <c r="V398" s="4" cm="1">
        <f t="array" ref="V398">_xll.SNL.Clients.Office.Excel.Functions.SPG($A398, "SP_TOTAL_REV", V$3)</f>
        <v>374685</v>
      </c>
      <c r="W398" s="4" cm="1">
        <f t="array" ref="W398">_xll.SNL.Clients.Office.Excel.Functions.SPG($A398, "SP_TOTAL_REV", W$3)</f>
        <v>374099</v>
      </c>
      <c r="X398" s="4" cm="1">
        <f t="array" ref="X398">_xll.SNL.Clients.Office.Excel.Functions.SPG($A398, "SP_TOTAL_REV", X$3)</f>
        <v>379989</v>
      </c>
      <c r="Y398" s="4" cm="1">
        <f t="array" ref="Y398">_xll.SNL.Clients.Office.Excel.Functions.SPG($A398, "SP_TOTAL_REV", Y$3)</f>
        <v>364360</v>
      </c>
      <c r="Z398" s="4" cm="1">
        <f t="array" ref="Z398">_xll.SNL.Clients.Office.Excel.Functions.SPG($A398, "SP_TOTAL_REV", Z$3)</f>
        <v>343643</v>
      </c>
    </row>
    <row r="399" spans="1:26" x14ac:dyDescent="0.3">
      <c r="A399" s="11" t="s">
        <v>1411</v>
      </c>
      <c r="B399" s="4" cm="1">
        <f t="array" ref="B399">_xll.SNL.Clients.Office.Excel.Functions.SPG($A399, "SP_TOTAL_REV", B$3)</f>
        <v>883629</v>
      </c>
      <c r="C399" s="4" cm="1">
        <f t="array" ref="C399">_xll.SNL.Clients.Office.Excel.Functions.SPG($A399, "SP_TOTAL_REV", C$3)</f>
        <v>772725</v>
      </c>
      <c r="D399" s="4" cm="1">
        <f t="array" ref="D399">_xll.SNL.Clients.Office.Excel.Functions.SPG($A399, "SP_TOTAL_REV", D$3)</f>
        <v>854488</v>
      </c>
      <c r="E399" s="4" cm="1">
        <f t="array" ref="E399">_xll.SNL.Clients.Office.Excel.Functions.SPG($A399, "SP_TOTAL_REV", E$3)</f>
        <v>847688</v>
      </c>
      <c r="F399" s="4" cm="1">
        <f t="array" ref="F399">_xll.SNL.Clients.Office.Excel.Functions.SPG($A399, "SP_TOTAL_REV", F$3)</f>
        <v>835343</v>
      </c>
      <c r="G399" s="4" cm="1">
        <f t="array" ref="G399">_xll.SNL.Clients.Office.Excel.Functions.SPG($A399, "SP_TOTAL_REV", G$3)</f>
        <v>786730</v>
      </c>
      <c r="H399" s="4" cm="1">
        <f t="array" ref="H399">_xll.SNL.Clients.Office.Excel.Functions.SPG($A399, "SP_TOTAL_REV", H$3)</f>
        <v>777070</v>
      </c>
      <c r="I399" s="4" cm="1">
        <f t="array" ref="I399">_xll.SNL.Clients.Office.Excel.Functions.SPG($A399, "SP_TOTAL_REV", I$3)</f>
        <v>800663</v>
      </c>
      <c r="J399" s="4" cm="1">
        <f t="array" ref="J399">_xll.SNL.Clients.Office.Excel.Functions.SPG($A399, "SP_TOTAL_REV", J$3)</f>
        <v>718214</v>
      </c>
      <c r="K399" s="4" cm="1">
        <f t="array" ref="K399">_xll.SNL.Clients.Office.Excel.Functions.SPG($A399, "SP_TOTAL_REV", K$3)</f>
        <v>618619</v>
      </c>
      <c r="L399" s="4" cm="1">
        <f t="array" ref="L399">_xll.SNL.Clients.Office.Excel.Functions.SPG($A399, "SP_TOTAL_REV", L$3)</f>
        <v>640033</v>
      </c>
      <c r="M399" s="4" cm="1">
        <f t="array" ref="M399">_xll.SNL.Clients.Office.Excel.Functions.SPG($A399, "SP_TOTAL_REV", M$3)</f>
        <v>614332</v>
      </c>
      <c r="N399" s="4" cm="1">
        <f t="array" ref="N399">_xll.SNL.Clients.Office.Excel.Functions.SPG($A399, "SP_TOTAL_REV", N$3)</f>
        <v>586839</v>
      </c>
      <c r="O399" s="4" cm="1">
        <f t="array" ref="O399">_xll.SNL.Clients.Office.Excel.Functions.SPG($A399, "SP_TOTAL_REV", O$3)</f>
        <v>541586</v>
      </c>
      <c r="P399" s="4" cm="1">
        <f t="array" ref="P399">_xll.SNL.Clients.Office.Excel.Functions.SPG($A399, "SP_TOTAL_REV", P$3)</f>
        <v>570217</v>
      </c>
      <c r="Q399" s="4" cm="1">
        <f t="array" ref="Q399">_xll.SNL.Clients.Office.Excel.Functions.SPG($A399, "SP_TOTAL_REV", Q$3)</f>
        <v>556675</v>
      </c>
      <c r="R399" s="4" cm="1">
        <f t="array" ref="R399">_xll.SNL.Clients.Office.Excel.Functions.SPG($A399, "SP_TOTAL_REV", R$3)</f>
        <v>581321</v>
      </c>
      <c r="S399" s="4" cm="1">
        <f t="array" ref="S399">_xll.SNL.Clients.Office.Excel.Functions.SPG($A399, "SP_TOTAL_REV", S$3)</f>
        <v>537619</v>
      </c>
      <c r="T399" s="4" cm="1">
        <f t="array" ref="T399">_xll.SNL.Clients.Office.Excel.Functions.SPG($A399, "SP_TOTAL_REV", T$3)</f>
        <v>531264</v>
      </c>
      <c r="U399" s="4" cm="1">
        <f t="array" ref="U399">_xll.SNL.Clients.Office.Excel.Functions.SPG($A399, "SP_TOTAL_REV", U$3)</f>
        <v>523826</v>
      </c>
      <c r="V399" s="4" cm="1">
        <f t="array" ref="V399">_xll.SNL.Clients.Office.Excel.Functions.SPG($A399, "SP_TOTAL_REV", V$3)</f>
        <v>720220</v>
      </c>
      <c r="W399" s="4" cm="1">
        <f t="array" ref="W399">_xll.SNL.Clients.Office.Excel.Functions.SPG($A399, "SP_TOTAL_REV", W$3)</f>
        <v>720355</v>
      </c>
      <c r="X399" s="4" cm="1">
        <f t="array" ref="X399">_xll.SNL.Clients.Office.Excel.Functions.SPG($A399, "SP_TOTAL_REV", X$3)</f>
        <v>736537</v>
      </c>
      <c r="Y399" s="4" cm="1">
        <f t="array" ref="Y399">_xll.SNL.Clients.Office.Excel.Functions.SPG($A399, "SP_TOTAL_REV", Y$3)</f>
        <v>752005</v>
      </c>
      <c r="Z399" s="4" cm="1">
        <f t="array" ref="Z399">_xll.SNL.Clients.Office.Excel.Functions.SPG($A399, "SP_TOTAL_REV", Z$3)</f>
        <v>758844</v>
      </c>
    </row>
    <row r="400" spans="1:26" x14ac:dyDescent="0.3">
      <c r="A400" s="11" t="s">
        <v>1412</v>
      </c>
      <c r="B400" s="4" cm="1">
        <f t="array" ref="B400">_xll.SNL.Clients.Office.Excel.Functions.SPG($A400, "SP_TOTAL_REV", B$3)</f>
        <v>316000</v>
      </c>
      <c r="C400" s="4" cm="1">
        <f t="array" ref="C400">_xll.SNL.Clients.Office.Excel.Functions.SPG($A400, "SP_TOTAL_REV", C$3)</f>
        <v>341000</v>
      </c>
      <c r="D400" s="4" cm="1">
        <f t="array" ref="D400">_xll.SNL.Clients.Office.Excel.Functions.SPG($A400, "SP_TOTAL_REV", D$3)</f>
        <v>394000</v>
      </c>
      <c r="E400" s="4" cm="1">
        <f t="array" ref="E400">_xll.SNL.Clients.Office.Excel.Functions.SPG($A400, "SP_TOTAL_REV", E$3)</f>
        <v>366000</v>
      </c>
      <c r="F400" s="4" cm="1">
        <f t="array" ref="F400">_xll.SNL.Clients.Office.Excel.Functions.SPG($A400, "SP_TOTAL_REV", F$3)</f>
        <v>304000</v>
      </c>
      <c r="G400" s="4" cm="1">
        <f t="array" ref="G400">_xll.SNL.Clients.Office.Excel.Functions.SPG($A400, "SP_TOTAL_REV", G$3)</f>
        <v>320000</v>
      </c>
      <c r="H400" s="4" cm="1">
        <f t="array" ref="H400">_xll.SNL.Clients.Office.Excel.Functions.SPG($A400, "SP_TOTAL_REV", H$3)</f>
        <v>400000</v>
      </c>
      <c r="I400" s="4" cm="1">
        <f t="array" ref="I400">_xll.SNL.Clients.Office.Excel.Functions.SPG($A400, "SP_TOTAL_REV", I$3)</f>
        <v>358000</v>
      </c>
      <c r="J400" s="4" cm="1">
        <f t="array" ref="J400">_xll.SNL.Clients.Office.Excel.Functions.SPG($A400, "SP_TOTAL_REV", J$3)</f>
        <v>308000</v>
      </c>
      <c r="K400" s="4" cm="1">
        <f t="array" ref="K400">_xll.SNL.Clients.Office.Excel.Functions.SPG($A400, "SP_TOTAL_REV", K$3)</f>
        <v>309000</v>
      </c>
      <c r="L400" s="4" cm="1">
        <f t="array" ref="L400">_xll.SNL.Clients.Office.Excel.Functions.SPG($A400, "SP_TOTAL_REV", L$3)</f>
        <v>375000</v>
      </c>
      <c r="M400" s="4" cm="1">
        <f t="array" ref="M400">_xll.SNL.Clients.Office.Excel.Functions.SPG($A400, "SP_TOTAL_REV", M$3)</f>
        <v>354000</v>
      </c>
      <c r="N400" s="4" cm="1">
        <f t="array" ref="N400">_xll.SNL.Clients.Office.Excel.Functions.SPG($A400, "SP_TOTAL_REV", N$3)</f>
        <v>316000</v>
      </c>
      <c r="O400" s="4" cm="1">
        <f t="array" ref="O400">_xll.SNL.Clients.Office.Excel.Functions.SPG($A400, "SP_TOTAL_REV", O$3)</f>
        <v>314000</v>
      </c>
      <c r="P400" s="4" cm="1">
        <f t="array" ref="P400">_xll.SNL.Clients.Office.Excel.Functions.SPG($A400, "SP_TOTAL_REV", P$3)</f>
        <v>377000</v>
      </c>
      <c r="Q400" s="4" cm="1">
        <f t="array" ref="Q400">_xll.SNL.Clients.Office.Excel.Functions.SPG($A400, "SP_TOTAL_REV", Q$3)</f>
        <v>321000</v>
      </c>
      <c r="R400" s="4" cm="1">
        <f t="array" ref="R400">_xll.SNL.Clients.Office.Excel.Functions.SPG($A400, "SP_TOTAL_REV", R$3)</f>
        <v>232000</v>
      </c>
      <c r="S400" s="4" cm="1">
        <f t="array" ref="S400">_xll.SNL.Clients.Office.Excel.Functions.SPG($A400, "SP_TOTAL_REV", S$3)</f>
        <v>220000</v>
      </c>
      <c r="T400" s="4" cm="1">
        <f t="array" ref="T400">_xll.SNL.Clients.Office.Excel.Functions.SPG($A400, "SP_TOTAL_REV", T$3)</f>
        <v>255000</v>
      </c>
      <c r="U400" s="4" cm="1">
        <f t="array" ref="U400">_xll.SNL.Clients.Office.Excel.Functions.SPG($A400, "SP_TOTAL_REV", U$3)</f>
        <v>192000</v>
      </c>
      <c r="V400" s="4" cm="1">
        <f t="array" ref="V400">_xll.SNL.Clients.Office.Excel.Functions.SPG($A400, "SP_TOTAL_REV", V$3)</f>
        <v>284000</v>
      </c>
      <c r="W400" s="4" cm="1">
        <f t="array" ref="W400">_xll.SNL.Clients.Office.Excel.Functions.SPG($A400, "SP_TOTAL_REV", W$3)</f>
        <v>345000</v>
      </c>
      <c r="X400" s="4" cm="1">
        <f t="array" ref="X400">_xll.SNL.Clients.Office.Excel.Functions.SPG($A400, "SP_TOTAL_REV", X$3)</f>
        <v>399000</v>
      </c>
      <c r="Y400" s="4" cm="1">
        <f t="array" ref="Y400">_xll.SNL.Clients.Office.Excel.Functions.SPG($A400, "SP_TOTAL_REV", Y$3)</f>
        <v>373000</v>
      </c>
      <c r="Z400" s="4" cm="1">
        <f t="array" ref="Z400">_xll.SNL.Clients.Office.Excel.Functions.SPG($A400, "SP_TOTAL_REV", Z$3)</f>
        <v>313000</v>
      </c>
    </row>
    <row r="401" spans="1:26" x14ac:dyDescent="0.3">
      <c r="A401" s="11" t="s">
        <v>1413</v>
      </c>
      <c r="B401" s="4" cm="1">
        <f t="array" ref="B401">_xll.SNL.Clients.Office.Excel.Functions.SPG($A401, "SP_TOTAL_REV", B$3)</f>
        <v>1954000</v>
      </c>
      <c r="C401" s="4" cm="1">
        <f t="array" ref="C401">_xll.SNL.Clients.Office.Excel.Functions.SPG($A401, "SP_TOTAL_REV", C$3)</f>
        <v>1922000</v>
      </c>
      <c r="D401" s="4" cm="1">
        <f t="array" ref="D401">_xll.SNL.Clients.Office.Excel.Functions.SPG($A401, "SP_TOTAL_REV", D$3)</f>
        <v>2053000</v>
      </c>
      <c r="E401" s="4" cm="1">
        <f t="array" ref="E401">_xll.SNL.Clients.Office.Excel.Functions.SPG($A401, "SP_TOTAL_REV", E$3)</f>
        <v>2079000</v>
      </c>
      <c r="F401" s="4" cm="1">
        <f t="array" ref="F401">_xll.SNL.Clients.Office.Excel.Functions.SPG($A401, "SP_TOTAL_REV", F$3)</f>
        <v>2018000</v>
      </c>
      <c r="G401" s="4" cm="1">
        <f t="array" ref="G401">_xll.SNL.Clients.Office.Excel.Functions.SPG($A401, "SP_TOTAL_REV", G$3)</f>
        <v>1940000</v>
      </c>
      <c r="H401" s="4" cm="1">
        <f t="array" ref="H401">_xll.SNL.Clients.Office.Excel.Functions.SPG($A401, "SP_TOTAL_REV", H$3)</f>
        <v>1980000</v>
      </c>
      <c r="I401" s="4" cm="1">
        <f t="array" ref="I401">_xll.SNL.Clients.Office.Excel.Functions.SPG($A401, "SP_TOTAL_REV", I$3)</f>
        <v>1917000</v>
      </c>
      <c r="J401" s="4" cm="1">
        <f t="array" ref="J401">_xll.SNL.Clients.Office.Excel.Functions.SPG($A401, "SP_TOTAL_REV", J$3)</f>
        <v>1907000</v>
      </c>
      <c r="K401" s="4" cm="1">
        <f t="array" ref="K401">_xll.SNL.Clients.Office.Excel.Functions.SPG($A401, "SP_TOTAL_REV", K$3)</f>
        <v>1831000</v>
      </c>
      <c r="L401" s="4" cm="1">
        <f t="array" ref="L401">_xll.SNL.Clients.Office.Excel.Functions.SPG($A401, "SP_TOTAL_REV", L$3)</f>
        <v>1946000</v>
      </c>
      <c r="M401" s="4" cm="1">
        <f t="array" ref="M401">_xll.SNL.Clients.Office.Excel.Functions.SPG($A401, "SP_TOTAL_REV", M$3)</f>
        <v>2047000</v>
      </c>
      <c r="N401" s="4" cm="1">
        <f t="array" ref="N401">_xll.SNL.Clients.Office.Excel.Functions.SPG($A401, "SP_TOTAL_REV", N$3)</f>
        <v>1894000</v>
      </c>
      <c r="O401" s="4" cm="1">
        <f t="array" ref="O401">_xll.SNL.Clients.Office.Excel.Functions.SPG($A401, "SP_TOTAL_REV", O$3)</f>
        <v>-2243000</v>
      </c>
      <c r="P401" s="4" cm="1">
        <f t="array" ref="P401">_xll.SNL.Clients.Office.Excel.Functions.SPG($A401, "SP_TOTAL_REV", P$3)</f>
        <v>3270000</v>
      </c>
      <c r="Q401" s="4" cm="1">
        <f t="array" ref="Q401">_xll.SNL.Clients.Office.Excel.Functions.SPG($A401, "SP_TOTAL_REV", Q$3)</f>
        <v>3186000</v>
      </c>
      <c r="R401" s="4" cm="1">
        <f t="array" ref="R401">_xll.SNL.Clients.Office.Excel.Functions.SPG($A401, "SP_TOTAL_REV", R$3)</f>
        <v>2989000</v>
      </c>
      <c r="S401" s="4" cm="1">
        <f t="array" ref="S401">_xll.SNL.Clients.Office.Excel.Functions.SPG($A401, "SP_TOTAL_REV", S$3)</f>
        <v>2938000</v>
      </c>
      <c r="T401" s="4" cm="1">
        <f t="array" ref="T401">_xll.SNL.Clients.Office.Excel.Functions.SPG($A401, "SP_TOTAL_REV", T$3)</f>
        <v>2675000</v>
      </c>
      <c r="U401" s="4" t="str" cm="1">
        <f t="array" ref="U401">_xll.SNL.Clients.Office.Excel.Functions.SPG($A401, "SP_TOTAL_REV", U$3)</f>
        <v>NA</v>
      </c>
      <c r="V401" s="4" cm="1">
        <f t="array" ref="V401">_xll.SNL.Clients.Office.Excel.Functions.SPG($A401, "SP_TOTAL_REV", V$3)</f>
        <v>3864000</v>
      </c>
      <c r="W401" s="4" cm="1">
        <f t="array" ref="W401">_xll.SNL.Clients.Office.Excel.Functions.SPG($A401, "SP_TOTAL_REV", W$3)</f>
        <v>4136000</v>
      </c>
      <c r="X401" s="4" cm="1">
        <f t="array" ref="X401">_xll.SNL.Clients.Office.Excel.Functions.SPG($A401, "SP_TOTAL_REV", X$3)</f>
        <v>4154000</v>
      </c>
      <c r="Y401" s="4" cm="1">
        <f t="array" ref="Y401">_xll.SNL.Clients.Office.Excel.Functions.SPG($A401, "SP_TOTAL_REV", Y$3)</f>
        <v>4238000</v>
      </c>
      <c r="Z401" s="4" cm="1">
        <f t="array" ref="Z401">_xll.SNL.Clients.Office.Excel.Functions.SPG($A401, "SP_TOTAL_REV", Z$3)</f>
        <v>4120000</v>
      </c>
    </row>
    <row r="402" spans="1:26" x14ac:dyDescent="0.3">
      <c r="A402" s="11" t="s">
        <v>1414</v>
      </c>
      <c r="B402" s="4" cm="1">
        <f t="array" ref="B402">_xll.SNL.Clients.Office.Excel.Functions.SPG($A402, "SP_TOTAL_REV", B$3)</f>
        <v>351128</v>
      </c>
      <c r="C402" s="4" cm="1">
        <f t="array" ref="C402">_xll.SNL.Clients.Office.Excel.Functions.SPG($A402, "SP_TOTAL_REV", C$3)</f>
        <v>546540</v>
      </c>
      <c r="D402" s="4" cm="1">
        <f t="array" ref="D402">_xll.SNL.Clients.Office.Excel.Functions.SPG($A402, "SP_TOTAL_REV", D$3)</f>
        <v>478440</v>
      </c>
      <c r="E402" s="4" cm="1">
        <f t="array" ref="E402">_xll.SNL.Clients.Office.Excel.Functions.SPG($A402, "SP_TOTAL_REV", E$3)</f>
        <v>463499</v>
      </c>
      <c r="F402" s="4" cm="1">
        <f t="array" ref="F402">_xll.SNL.Clients.Office.Excel.Functions.SPG($A402, "SP_TOTAL_REV", F$3)</f>
        <v>341394</v>
      </c>
      <c r="G402" s="4" cm="1">
        <f t="array" ref="G402">_xll.SNL.Clients.Office.Excel.Functions.SPG($A402, "SP_TOTAL_REV", G$3)</f>
        <v>519793</v>
      </c>
      <c r="H402" s="4" cm="1">
        <f t="array" ref="H402">_xll.SNL.Clients.Office.Excel.Functions.SPG($A402, "SP_TOTAL_REV", H$3)</f>
        <v>433561</v>
      </c>
      <c r="I402" s="4" cm="1">
        <f t="array" ref="I402">_xll.SNL.Clients.Office.Excel.Functions.SPG($A402, "SP_TOTAL_REV", I$3)</f>
        <v>402563</v>
      </c>
      <c r="J402" s="4" cm="1">
        <f t="array" ref="J402">_xll.SNL.Clients.Office.Excel.Functions.SPG($A402, "SP_TOTAL_REV", J$3)</f>
        <v>302796</v>
      </c>
      <c r="K402" s="4" cm="1">
        <f t="array" ref="K402">_xll.SNL.Clients.Office.Excel.Functions.SPG($A402, "SP_TOTAL_REV", K$3)</f>
        <v>447996</v>
      </c>
      <c r="L402" s="4" cm="1">
        <f t="array" ref="L402">_xll.SNL.Clients.Office.Excel.Functions.SPG($A402, "SP_TOTAL_REV", L$3)</f>
        <v>433556</v>
      </c>
      <c r="M402" s="4" cm="1">
        <f t="array" ref="M402">_xll.SNL.Clients.Office.Excel.Functions.SPG($A402, "SP_TOTAL_REV", M$3)</f>
        <v>420042</v>
      </c>
      <c r="N402" s="4" cm="1">
        <f t="array" ref="N402">_xll.SNL.Clients.Office.Excel.Functions.SPG($A402, "SP_TOTAL_REV", N$3)</f>
        <v>293628</v>
      </c>
      <c r="O402" s="4" cm="1">
        <f t="array" ref="O402">_xll.SNL.Clients.Office.Excel.Functions.SPG($A402, "SP_TOTAL_REV", O$3)</f>
        <v>443125</v>
      </c>
      <c r="P402" s="4" cm="1">
        <f t="array" ref="P402">_xll.SNL.Clients.Office.Excel.Functions.SPG($A402, "SP_TOTAL_REV", P$3)</f>
        <v>362643</v>
      </c>
      <c r="Q402" s="4" cm="1">
        <f t="array" ref="Q402">_xll.SNL.Clients.Office.Excel.Functions.SPG($A402, "SP_TOTAL_REV", Q$3)</f>
        <v>357667</v>
      </c>
      <c r="R402" s="4" cm="1">
        <f t="array" ref="R402">_xll.SNL.Clients.Office.Excel.Functions.SPG($A402, "SP_TOTAL_REV", R$3)</f>
        <v>247554</v>
      </c>
      <c r="S402" s="4" cm="1">
        <f t="array" ref="S402">_xll.SNL.Clients.Office.Excel.Functions.SPG($A402, "SP_TOTAL_REV", S$3)</f>
        <v>375768</v>
      </c>
      <c r="T402" s="4" cm="1">
        <f t="array" ref="T402">_xll.SNL.Clients.Office.Excel.Functions.SPG($A402, "SP_TOTAL_REV", T$3)</f>
        <v>294603</v>
      </c>
      <c r="U402" s="4" cm="1">
        <f t="array" ref="U402">_xll.SNL.Clients.Office.Excel.Functions.SPG($A402, "SP_TOTAL_REV", U$3)</f>
        <v>246938</v>
      </c>
      <c r="V402" s="4" cm="1">
        <f t="array" ref="V402">_xll.SNL.Clients.Office.Excel.Functions.SPG($A402, "SP_TOTAL_REV", V$3)</f>
        <v>174412</v>
      </c>
      <c r="W402" s="4" cm="1">
        <f t="array" ref="W402">_xll.SNL.Clients.Office.Excel.Functions.SPG($A402, "SP_TOTAL_REV", W$3)</f>
        <v>297602</v>
      </c>
      <c r="X402" s="4" cm="1">
        <f t="array" ref="X402">_xll.SNL.Clients.Office.Excel.Functions.SPG($A402, "SP_TOTAL_REV", X$3)</f>
        <v>229125</v>
      </c>
      <c r="Y402" s="4" cm="1">
        <f t="array" ref="Y402">_xll.SNL.Clients.Office.Excel.Functions.SPG($A402, "SP_TOTAL_REV", Y$3)</f>
        <v>231654</v>
      </c>
      <c r="Z402" s="4" cm="1">
        <f t="array" ref="Z402">_xll.SNL.Clients.Office.Excel.Functions.SPG($A402, "SP_TOTAL_REV", Z$3)</f>
        <v>155353</v>
      </c>
    </row>
    <row r="403" spans="1:26" x14ac:dyDescent="0.3">
      <c r="A403" s="11" t="s">
        <v>1415</v>
      </c>
      <c r="B403" s="4" cm="1">
        <f t="array" ref="B403">_xll.SNL.Clients.Office.Excel.Functions.SPG($A403, "SP_TOTAL_REV", B$3)</f>
        <v>795000</v>
      </c>
      <c r="C403" s="4" cm="1">
        <f t="array" ref="C403">_xll.SNL.Clients.Office.Excel.Functions.SPG($A403, "SP_TOTAL_REV", C$3)</f>
        <v>820000</v>
      </c>
      <c r="D403" s="4" cm="1">
        <f t="array" ref="D403">_xll.SNL.Clients.Office.Excel.Functions.SPG($A403, "SP_TOTAL_REV", D$3)</f>
        <v>792000</v>
      </c>
      <c r="E403" s="4" cm="1">
        <f t="array" ref="E403">_xll.SNL.Clients.Office.Excel.Functions.SPG($A403, "SP_TOTAL_REV", E$3)</f>
        <v>763000</v>
      </c>
      <c r="F403" s="4" cm="1">
        <f t="array" ref="F403">_xll.SNL.Clients.Office.Excel.Functions.SPG($A403, "SP_TOTAL_REV", F$3)</f>
        <v>742000</v>
      </c>
      <c r="G403" s="4" cm="1">
        <f t="array" ref="G403">_xll.SNL.Clients.Office.Excel.Functions.SPG($A403, "SP_TOTAL_REV", G$3)</f>
        <v>731000</v>
      </c>
      <c r="H403" s="4" cm="1">
        <f t="array" ref="H403">_xll.SNL.Clients.Office.Excel.Functions.SPG($A403, "SP_TOTAL_REV", H$3)</f>
        <v>765000</v>
      </c>
      <c r="I403" s="4" cm="1">
        <f t="array" ref="I403">_xll.SNL.Clients.Office.Excel.Functions.SPG($A403, "SP_TOTAL_REV", I$3)</f>
        <v>767000</v>
      </c>
      <c r="J403" s="4" cm="1">
        <f t="array" ref="J403">_xll.SNL.Clients.Office.Excel.Functions.SPG($A403, "SP_TOTAL_REV", J$3)</f>
        <v>839000</v>
      </c>
      <c r="K403" s="4" cm="1">
        <f t="array" ref="K403">_xll.SNL.Clients.Office.Excel.Functions.SPG($A403, "SP_TOTAL_REV", K$3)</f>
        <v>873000</v>
      </c>
      <c r="L403" s="4" cm="1">
        <f t="array" ref="L403">_xll.SNL.Clients.Office.Excel.Functions.SPG($A403, "SP_TOTAL_REV", L$3)</f>
        <v>828000</v>
      </c>
      <c r="M403" s="4" cm="1">
        <f t="array" ref="M403">_xll.SNL.Clients.Office.Excel.Functions.SPG($A403, "SP_TOTAL_REV", M$3)</f>
        <v>765000</v>
      </c>
      <c r="N403" s="4" cm="1">
        <f t="array" ref="N403">_xll.SNL.Clients.Office.Excel.Functions.SPG($A403, "SP_TOTAL_REV", N$3)</f>
        <v>686000</v>
      </c>
      <c r="O403" s="4" cm="1">
        <f t="array" ref="O403">_xll.SNL.Clients.Office.Excel.Functions.SPG($A403, "SP_TOTAL_REV", O$3)</f>
        <v>731000</v>
      </c>
      <c r="P403" s="4" cm="1">
        <f t="array" ref="P403">_xll.SNL.Clients.Office.Excel.Functions.SPG($A403, "SP_TOTAL_REV", P$3)</f>
        <v>694000</v>
      </c>
      <c r="Q403" s="4" cm="1">
        <f t="array" ref="Q403">_xll.SNL.Clients.Office.Excel.Functions.SPG($A403, "SP_TOTAL_REV", Q$3)</f>
        <v>760000</v>
      </c>
      <c r="R403" s="4" cm="1">
        <f t="array" ref="R403">_xll.SNL.Clients.Office.Excel.Functions.SPG($A403, "SP_TOTAL_REV", R$3)</f>
        <v>714000</v>
      </c>
      <c r="S403" s="4" cm="1">
        <f t="array" ref="S403">_xll.SNL.Clients.Office.Excel.Functions.SPG($A403, "SP_TOTAL_REV", S$3)</f>
        <v>716000</v>
      </c>
      <c r="T403" s="4" cm="1">
        <f t="array" ref="T403">_xll.SNL.Clients.Office.Excel.Functions.SPG($A403, "SP_TOTAL_REV", T$3)</f>
        <v>712000</v>
      </c>
      <c r="U403" s="4" cm="1">
        <f t="array" ref="U403">_xll.SNL.Clients.Office.Excel.Functions.SPG($A403, "SP_TOTAL_REV", U$3)</f>
        <v>680000</v>
      </c>
      <c r="V403" s="4" cm="1">
        <f t="array" ref="V403">_xll.SNL.Clients.Office.Excel.Functions.SPG($A403, "SP_TOTAL_REV", V$3)</f>
        <v>682000</v>
      </c>
      <c r="W403" s="4" cm="1">
        <f t="array" ref="W403">_xll.SNL.Clients.Office.Excel.Functions.SPG($A403, "SP_TOTAL_REV", W$3)</f>
        <v>711000</v>
      </c>
      <c r="X403" s="4" cm="1">
        <f t="array" ref="X403">_xll.SNL.Clients.Office.Excel.Functions.SPG($A403, "SP_TOTAL_REV", X$3)</f>
        <v>713000</v>
      </c>
      <c r="Y403" s="4" cm="1">
        <f t="array" ref="Y403">_xll.SNL.Clients.Office.Excel.Functions.SPG($A403, "SP_TOTAL_REV", Y$3)</f>
        <v>701000</v>
      </c>
      <c r="Z403" s="4" cm="1">
        <f t="array" ref="Z403">_xll.SNL.Clients.Office.Excel.Functions.SPG($A403, "SP_TOTAL_REV", Z$3)</f>
        <v>709000</v>
      </c>
    </row>
    <row r="404" spans="1:26" x14ac:dyDescent="0.3">
      <c r="A404" s="11" t="s">
        <v>1434</v>
      </c>
      <c r="B404" s="4" cm="1">
        <f t="array" ref="B404">_xll.SNL.Clients.Office.Excel.Functions.SPG($A404, "SP_TOTAL_REV", B$3)</f>
        <v>305700</v>
      </c>
      <c r="C404" s="4" cm="1">
        <f t="array" ref="C404">_xll.SNL.Clients.Office.Excel.Functions.SPG($A404, "SP_TOTAL_REV", C$3)</f>
        <v>309100</v>
      </c>
      <c r="D404" s="4" cm="1">
        <f t="array" ref="D404">_xll.SNL.Clients.Office.Excel.Functions.SPG($A404, "SP_TOTAL_REV", D$3)</f>
        <v>303600</v>
      </c>
      <c r="E404" s="4" cm="1">
        <f t="array" ref="E404">_xll.SNL.Clients.Office.Excel.Functions.SPG($A404, "SP_TOTAL_REV", E$3)</f>
        <v>291500</v>
      </c>
      <c r="F404" s="4" cm="1">
        <f t="array" ref="F404">_xll.SNL.Clients.Office.Excel.Functions.SPG($A404, "SP_TOTAL_REV", F$3)</f>
        <v>310100</v>
      </c>
      <c r="G404" s="4" cm="1">
        <f t="array" ref="G404">_xll.SNL.Clients.Office.Excel.Functions.SPG($A404, "SP_TOTAL_REV", G$3)</f>
        <v>316400</v>
      </c>
      <c r="H404" s="4" cm="1">
        <f t="array" ref="H404">_xll.SNL.Clients.Office.Excel.Functions.SPG($A404, "SP_TOTAL_REV", H$3)</f>
        <v>313800</v>
      </c>
      <c r="I404" s="4" cm="1">
        <f t="array" ref="I404">_xll.SNL.Clients.Office.Excel.Functions.SPG($A404, "SP_TOTAL_REV", I$3)</f>
        <v>308600</v>
      </c>
      <c r="J404" s="4" cm="1">
        <f t="array" ref="J404">_xll.SNL.Clients.Office.Excel.Functions.SPG($A404, "SP_TOTAL_REV", J$3)</f>
        <v>300700</v>
      </c>
      <c r="K404" s="4" cm="1">
        <f t="array" ref="K404">_xll.SNL.Clients.Office.Excel.Functions.SPG($A404, "SP_TOTAL_REV", K$3)</f>
        <v>301600</v>
      </c>
      <c r="L404" s="4" cm="1">
        <f t="array" ref="L404">_xll.SNL.Clients.Office.Excel.Functions.SPG($A404, "SP_TOTAL_REV", L$3)</f>
        <v>287600</v>
      </c>
      <c r="M404" s="4" cm="1">
        <f t="array" ref="M404">_xll.SNL.Clients.Office.Excel.Functions.SPG($A404, "SP_TOTAL_REV", M$3)</f>
        <v>267100</v>
      </c>
      <c r="N404" s="4" cm="1">
        <f t="array" ref="N404">_xll.SNL.Clients.Office.Excel.Functions.SPG($A404, "SP_TOTAL_REV", N$3)</f>
        <v>241700</v>
      </c>
      <c r="O404" s="4" cm="1">
        <f t="array" ref="O404">_xll.SNL.Clients.Office.Excel.Functions.SPG($A404, "SP_TOTAL_REV", O$3)</f>
        <v>222300</v>
      </c>
      <c r="P404" s="4" cm="1">
        <f t="array" ref="P404">_xll.SNL.Clients.Office.Excel.Functions.SPG($A404, "SP_TOTAL_REV", P$3)</f>
        <v>197600</v>
      </c>
      <c r="Q404" s="4" cm="1">
        <f t="array" ref="Q404">_xll.SNL.Clients.Office.Excel.Functions.SPG($A404, "SP_TOTAL_REV", Q$3)</f>
        <v>174000</v>
      </c>
      <c r="R404" s="4" cm="1">
        <f t="array" ref="R404">_xll.SNL.Clients.Office.Excel.Functions.SPG($A404, "SP_TOTAL_REV", R$3)</f>
        <v>153300</v>
      </c>
      <c r="S404" s="4" cm="1">
        <f t="array" ref="S404">_xll.SNL.Clients.Office.Excel.Functions.SPG($A404, "SP_TOTAL_REV", S$3)</f>
        <v>139700</v>
      </c>
      <c r="T404" s="4" cm="1">
        <f t="array" ref="T404">_xll.SNL.Clients.Office.Excel.Functions.SPG($A404, "SP_TOTAL_REV", T$3)</f>
        <v>123400</v>
      </c>
      <c r="U404" s="4" cm="1">
        <f t="array" ref="U404">_xll.SNL.Clients.Office.Excel.Functions.SPG($A404, "SP_TOTAL_REV", U$3)</f>
        <v>110900</v>
      </c>
      <c r="V404" s="4" cm="1">
        <f t="array" ref="V404">_xll.SNL.Clients.Office.Excel.Functions.SPG($A404, "SP_TOTAL_REV", V$3)</f>
        <v>102200</v>
      </c>
      <c r="W404" s="4" cm="1">
        <f t="array" ref="W404">_xll.SNL.Clients.Office.Excel.Functions.SPG($A404, "SP_TOTAL_REV", W$3)</f>
        <v>91100</v>
      </c>
      <c r="X404" s="4" cm="1">
        <f t="array" ref="X404">_xll.SNL.Clients.Office.Excel.Functions.SPG($A404, "SP_TOTAL_REV", X$3)</f>
        <v>79100</v>
      </c>
      <c r="Y404" s="4" cm="1">
        <f t="array" ref="Y404">_xll.SNL.Clients.Office.Excel.Functions.SPG($A404, "SP_TOTAL_REV", Y$3)</f>
        <v>68500</v>
      </c>
      <c r="Z404" s="4" cm="1">
        <f t="array" ref="Z404">_xll.SNL.Clients.Office.Excel.Functions.SPG($A404, "SP_TOTAL_REV", Z$3)</f>
        <v>54600</v>
      </c>
    </row>
    <row r="405" spans="1:26" x14ac:dyDescent="0.3">
      <c r="B405" s="4" t="str" cm="1">
        <f t="array" ref="B405">_xll.SNL.Clients.Office.Excel.Functions.SPG($A405, "SP_TOTAL_REV", B$3)</f>
        <v>#INVALID COMPANY ID</v>
      </c>
      <c r="C405" s="4" t="str" cm="1">
        <f t="array" ref="C405">_xll.SNL.Clients.Office.Excel.Functions.SPG($A405, "SP_TOTAL_REV", C$3)</f>
        <v>#INVALID COMPANY ID</v>
      </c>
      <c r="D405" s="4" t="str" cm="1">
        <f t="array" ref="D405">_xll.SNL.Clients.Office.Excel.Functions.SPG($A405, "SP_TOTAL_REV", D$3)</f>
        <v>#INVALID COMPANY ID</v>
      </c>
      <c r="E405" s="4" t="str" cm="1">
        <f t="array" ref="E405">_xll.SNL.Clients.Office.Excel.Functions.SPG($A405, "SP_TOTAL_REV", E$3)</f>
        <v>#INVALID COMPANY ID</v>
      </c>
      <c r="F405" s="4" t="str" cm="1">
        <f t="array" ref="F405">_xll.SNL.Clients.Office.Excel.Functions.SPG($A405, "SP_TOTAL_REV", F$3)</f>
        <v>#INVALID COMPANY ID</v>
      </c>
      <c r="G405" s="4" t="str" cm="1">
        <f t="array" ref="G405">_xll.SNL.Clients.Office.Excel.Functions.SPG($A405, "SP_TOTAL_REV", G$3)</f>
        <v>#INVALID COMPANY ID</v>
      </c>
      <c r="H405" s="4" t="str" cm="1">
        <f t="array" ref="H405">_xll.SNL.Clients.Office.Excel.Functions.SPG($A405, "SP_TOTAL_REV", H$3)</f>
        <v>#INVALID COMPANY ID</v>
      </c>
      <c r="I405" s="4" t="str" cm="1">
        <f t="array" ref="I405">_xll.SNL.Clients.Office.Excel.Functions.SPG($A405, "SP_TOTAL_REV", I$3)</f>
        <v>#INVALID COMPANY ID</v>
      </c>
      <c r="J405" s="4" t="str" cm="1">
        <f t="array" ref="J405">_xll.SNL.Clients.Office.Excel.Functions.SPG($A405, "SP_TOTAL_REV", J$3)</f>
        <v>#INVALID COMPANY ID</v>
      </c>
      <c r="K405" s="4" t="str" cm="1">
        <f t="array" ref="K405">_xll.SNL.Clients.Office.Excel.Functions.SPG($A405, "SP_TOTAL_REV", K$3)</f>
        <v>#INVALID COMPANY ID</v>
      </c>
      <c r="L405" s="4" t="str" cm="1">
        <f t="array" ref="L405">_xll.SNL.Clients.Office.Excel.Functions.SPG($A405, "SP_TOTAL_REV", L$3)</f>
        <v>#INVALID COMPANY ID</v>
      </c>
      <c r="M405" s="4" t="str" cm="1">
        <f t="array" ref="M405">_xll.SNL.Clients.Office.Excel.Functions.SPG($A405, "SP_TOTAL_REV", M$3)</f>
        <v>#INVALID COMPANY ID</v>
      </c>
      <c r="N405" s="4" t="str" cm="1">
        <f t="array" ref="N405">_xll.SNL.Clients.Office.Excel.Functions.SPG($A405, "SP_TOTAL_REV", N$3)</f>
        <v>#INVALID COMPANY ID</v>
      </c>
      <c r="O405" s="4" t="str" cm="1">
        <f t="array" ref="O405">_xll.SNL.Clients.Office.Excel.Functions.SPG($A405, "SP_TOTAL_REV", O$3)</f>
        <v>#INVALID COMPANY ID</v>
      </c>
      <c r="P405" s="4" t="str" cm="1">
        <f t="array" ref="P405">_xll.SNL.Clients.Office.Excel.Functions.SPG($A405, "SP_TOTAL_REV", P$3)</f>
        <v>#INVALID COMPANY ID</v>
      </c>
      <c r="Q405" s="4" t="str" cm="1">
        <f t="array" ref="Q405">_xll.SNL.Clients.Office.Excel.Functions.SPG($A405, "SP_TOTAL_REV", Q$3)</f>
        <v>#INVALID COMPANY ID</v>
      </c>
      <c r="R405" s="4" t="str" cm="1">
        <f t="array" ref="R405">_xll.SNL.Clients.Office.Excel.Functions.SPG($A405, "SP_TOTAL_REV", R$3)</f>
        <v>#INVALID COMPANY ID</v>
      </c>
      <c r="S405" s="4" t="str" cm="1">
        <f t="array" ref="S405">_xll.SNL.Clients.Office.Excel.Functions.SPG($A405, "SP_TOTAL_REV", S$3)</f>
        <v>#INVALID COMPANY ID</v>
      </c>
      <c r="T405" s="4" t="str" cm="1">
        <f t="array" ref="T405">_xll.SNL.Clients.Office.Excel.Functions.SPG($A405, "SP_TOTAL_REV", T$3)</f>
        <v>#INVALID COMPANY ID</v>
      </c>
      <c r="U405" s="4" t="str" cm="1">
        <f t="array" ref="U405">_xll.SNL.Clients.Office.Excel.Functions.SPG($A405, "SP_TOTAL_REV", U$3)</f>
        <v>#INVALID COMPANY ID</v>
      </c>
      <c r="V405" s="4" t="str" cm="1">
        <f t="array" ref="V405">_xll.SNL.Clients.Office.Excel.Functions.SPG($A405, "SP_TOTAL_REV", V$3)</f>
        <v>#INVALID COMPANY ID</v>
      </c>
      <c r="W405" s="4" t="str" cm="1">
        <f t="array" ref="W405">_xll.SNL.Clients.Office.Excel.Functions.SPG($A405, "SP_TOTAL_REV", W$3)</f>
        <v>#INVALID COMPANY ID</v>
      </c>
      <c r="X405" s="4" t="str" cm="1">
        <f t="array" ref="X405">_xll.SNL.Clients.Office.Excel.Functions.SPG($A405, "SP_TOTAL_REV", X$3)</f>
        <v>#INVALID COMPANY ID</v>
      </c>
      <c r="Y405" s="4" t="str" cm="1">
        <f t="array" ref="Y405">_xll.SNL.Clients.Office.Excel.Functions.SPG($A405, "SP_TOTAL_REV", Y$3)</f>
        <v>#INVALID COMPANY ID</v>
      </c>
      <c r="Z405" s="4" t="str" cm="1">
        <f t="array" ref="Z405">_xll.SNL.Clients.Office.Excel.Functions.SPG($A405, "SP_TOTAL_REV", Z$3)</f>
        <v>#INVALID COMPANY ID</v>
      </c>
    </row>
    <row r="406" spans="1:26" x14ac:dyDescent="0.3">
      <c r="B406" s="4" t="str" cm="1">
        <f t="array" ref="B406">_xll.SNL.Clients.Office.Excel.Functions.SPG($A406, "SP_TOTAL_REV", B$3)</f>
        <v>#INVALID COMPANY ID</v>
      </c>
      <c r="C406" s="4" t="str" cm="1">
        <f t="array" ref="C406">_xll.SNL.Clients.Office.Excel.Functions.SPG($A406, "SP_TOTAL_REV", C$3)</f>
        <v>#INVALID COMPANY ID</v>
      </c>
      <c r="D406" s="4" t="str" cm="1">
        <f t="array" ref="D406">_xll.SNL.Clients.Office.Excel.Functions.SPG($A406, "SP_TOTAL_REV", D$3)</f>
        <v>#INVALID COMPANY ID</v>
      </c>
      <c r="E406" s="4" t="str" cm="1">
        <f t="array" ref="E406">_xll.SNL.Clients.Office.Excel.Functions.SPG($A406, "SP_TOTAL_REV", E$3)</f>
        <v>#INVALID COMPANY ID</v>
      </c>
      <c r="F406" s="4" t="str" cm="1">
        <f t="array" ref="F406">_xll.SNL.Clients.Office.Excel.Functions.SPG($A406, "SP_TOTAL_REV", F$3)</f>
        <v>#INVALID COMPANY ID</v>
      </c>
      <c r="G406" s="4" t="str" cm="1">
        <f t="array" ref="G406">_xll.SNL.Clients.Office.Excel.Functions.SPG($A406, "SP_TOTAL_REV", G$3)</f>
        <v>#INVALID COMPANY ID</v>
      </c>
      <c r="H406" s="4" t="str" cm="1">
        <f t="array" ref="H406">_xll.SNL.Clients.Office.Excel.Functions.SPG($A406, "SP_TOTAL_REV", H$3)</f>
        <v>#INVALID COMPANY ID</v>
      </c>
      <c r="I406" s="4" t="str" cm="1">
        <f t="array" ref="I406">_xll.SNL.Clients.Office.Excel.Functions.SPG($A406, "SP_TOTAL_REV", I$3)</f>
        <v>#INVALID COMPANY ID</v>
      </c>
      <c r="J406" s="4" t="str" cm="1">
        <f t="array" ref="J406">_xll.SNL.Clients.Office.Excel.Functions.SPG($A406, "SP_TOTAL_REV", J$3)</f>
        <v>#INVALID COMPANY ID</v>
      </c>
      <c r="K406" s="4" t="str" cm="1">
        <f t="array" ref="K406">_xll.SNL.Clients.Office.Excel.Functions.SPG($A406, "SP_TOTAL_REV", K$3)</f>
        <v>#INVALID COMPANY ID</v>
      </c>
      <c r="L406" s="4" t="str" cm="1">
        <f t="array" ref="L406">_xll.SNL.Clients.Office.Excel.Functions.SPG($A406, "SP_TOTAL_REV", L$3)</f>
        <v>#INVALID COMPANY ID</v>
      </c>
      <c r="M406" s="4" t="str" cm="1">
        <f t="array" ref="M406">_xll.SNL.Clients.Office.Excel.Functions.SPG($A406, "SP_TOTAL_REV", M$3)</f>
        <v>#INVALID COMPANY ID</v>
      </c>
      <c r="N406" s="4" t="str" cm="1">
        <f t="array" ref="N406">_xll.SNL.Clients.Office.Excel.Functions.SPG($A406, "SP_TOTAL_REV", N$3)</f>
        <v>#INVALID COMPANY ID</v>
      </c>
      <c r="O406" s="4" t="str" cm="1">
        <f t="array" ref="O406">_xll.SNL.Clients.Office.Excel.Functions.SPG($A406, "SP_TOTAL_REV", O$3)</f>
        <v>#INVALID COMPANY ID</v>
      </c>
      <c r="P406" s="4" t="str" cm="1">
        <f t="array" ref="P406">_xll.SNL.Clients.Office.Excel.Functions.SPG($A406, "SP_TOTAL_REV", P$3)</f>
        <v>#INVALID COMPANY ID</v>
      </c>
      <c r="Q406" s="4" t="str" cm="1">
        <f t="array" ref="Q406">_xll.SNL.Clients.Office.Excel.Functions.SPG($A406, "SP_TOTAL_REV", Q$3)</f>
        <v>#INVALID COMPANY ID</v>
      </c>
      <c r="R406" s="4" t="str" cm="1">
        <f t="array" ref="R406">_xll.SNL.Clients.Office.Excel.Functions.SPG($A406, "SP_TOTAL_REV", R$3)</f>
        <v>#INVALID COMPANY ID</v>
      </c>
      <c r="S406" s="4" t="str" cm="1">
        <f t="array" ref="S406">_xll.SNL.Clients.Office.Excel.Functions.SPG($A406, "SP_TOTAL_REV", S$3)</f>
        <v>#INVALID COMPANY ID</v>
      </c>
      <c r="T406" s="4" t="str" cm="1">
        <f t="array" ref="T406">_xll.SNL.Clients.Office.Excel.Functions.SPG($A406, "SP_TOTAL_REV", T$3)</f>
        <v>#INVALID COMPANY ID</v>
      </c>
      <c r="U406" s="4" t="str" cm="1">
        <f t="array" ref="U406">_xll.SNL.Clients.Office.Excel.Functions.SPG($A406, "SP_TOTAL_REV", U$3)</f>
        <v>#INVALID COMPANY ID</v>
      </c>
      <c r="V406" s="4" t="str" cm="1">
        <f t="array" ref="V406">_xll.SNL.Clients.Office.Excel.Functions.SPG($A406, "SP_TOTAL_REV", V$3)</f>
        <v>#INVALID COMPANY ID</v>
      </c>
      <c r="W406" s="4" t="str" cm="1">
        <f t="array" ref="W406">_xll.SNL.Clients.Office.Excel.Functions.SPG($A406, "SP_TOTAL_REV", W$3)</f>
        <v>#INVALID COMPANY ID</v>
      </c>
      <c r="X406" s="4" t="str" cm="1">
        <f t="array" ref="X406">_xll.SNL.Clients.Office.Excel.Functions.SPG($A406, "SP_TOTAL_REV", X$3)</f>
        <v>#INVALID COMPANY ID</v>
      </c>
      <c r="Y406" s="4" t="str" cm="1">
        <f t="array" ref="Y406">_xll.SNL.Clients.Office.Excel.Functions.SPG($A406, "SP_TOTAL_REV", Y$3)</f>
        <v>#INVALID COMPANY ID</v>
      </c>
      <c r="Z406" s="4" t="str" cm="1">
        <f t="array" ref="Z406">_xll.SNL.Clients.Office.Excel.Functions.SPG($A406, "SP_TOTAL_REV", Z$3)</f>
        <v>#INVALID COMPANY ID</v>
      </c>
    </row>
    <row r="407" spans="1:26" x14ac:dyDescent="0.3">
      <c r="B407" s="4" t="str" cm="1">
        <f t="array" ref="B407">_xll.SNL.Clients.Office.Excel.Functions.SPG($A407, "SP_TOTAL_REV", B$3)</f>
        <v>#INVALID COMPANY ID</v>
      </c>
      <c r="C407" s="4" t="str" cm="1">
        <f t="array" ref="C407">_xll.SNL.Clients.Office.Excel.Functions.SPG($A407, "SP_TOTAL_REV", C$3)</f>
        <v>#INVALID COMPANY ID</v>
      </c>
      <c r="D407" s="4" t="str" cm="1">
        <f t="array" ref="D407">_xll.SNL.Clients.Office.Excel.Functions.SPG($A407, "SP_TOTAL_REV", D$3)</f>
        <v>#INVALID COMPANY ID</v>
      </c>
      <c r="E407" s="4" t="str" cm="1">
        <f t="array" ref="E407">_xll.SNL.Clients.Office.Excel.Functions.SPG($A407, "SP_TOTAL_REV", E$3)</f>
        <v>#INVALID COMPANY ID</v>
      </c>
      <c r="F407" s="4" t="str" cm="1">
        <f t="array" ref="F407">_xll.SNL.Clients.Office.Excel.Functions.SPG($A407, "SP_TOTAL_REV", F$3)</f>
        <v>#INVALID COMPANY ID</v>
      </c>
      <c r="G407" s="4" t="str" cm="1">
        <f t="array" ref="G407">_xll.SNL.Clients.Office.Excel.Functions.SPG($A407, "SP_TOTAL_REV", G$3)</f>
        <v>#INVALID COMPANY ID</v>
      </c>
      <c r="H407" s="4" t="str" cm="1">
        <f t="array" ref="H407">_xll.SNL.Clients.Office.Excel.Functions.SPG($A407, "SP_TOTAL_REV", H$3)</f>
        <v>#INVALID COMPANY ID</v>
      </c>
      <c r="I407" s="4" t="str" cm="1">
        <f t="array" ref="I407">_xll.SNL.Clients.Office.Excel.Functions.SPG($A407, "SP_TOTAL_REV", I$3)</f>
        <v>#INVALID COMPANY ID</v>
      </c>
      <c r="J407" s="4" t="str" cm="1">
        <f t="array" ref="J407">_xll.SNL.Clients.Office.Excel.Functions.SPG($A407, "SP_TOTAL_REV", J$3)</f>
        <v>#INVALID COMPANY ID</v>
      </c>
      <c r="K407" s="4" t="str" cm="1">
        <f t="array" ref="K407">_xll.SNL.Clients.Office.Excel.Functions.SPG($A407, "SP_TOTAL_REV", K$3)</f>
        <v>#INVALID COMPANY ID</v>
      </c>
      <c r="L407" s="4" t="str" cm="1">
        <f t="array" ref="L407">_xll.SNL.Clients.Office.Excel.Functions.SPG($A407, "SP_TOTAL_REV", L$3)</f>
        <v>#INVALID COMPANY ID</v>
      </c>
      <c r="M407" s="4" t="str" cm="1">
        <f t="array" ref="M407">_xll.SNL.Clients.Office.Excel.Functions.SPG($A407, "SP_TOTAL_REV", M$3)</f>
        <v>#INVALID COMPANY ID</v>
      </c>
      <c r="N407" s="4" t="str" cm="1">
        <f t="array" ref="N407">_xll.SNL.Clients.Office.Excel.Functions.SPG($A407, "SP_TOTAL_REV", N$3)</f>
        <v>#INVALID COMPANY ID</v>
      </c>
      <c r="O407" s="4" t="str" cm="1">
        <f t="array" ref="O407">_xll.SNL.Clients.Office.Excel.Functions.SPG($A407, "SP_TOTAL_REV", O$3)</f>
        <v>#INVALID COMPANY ID</v>
      </c>
      <c r="P407" s="4" t="str" cm="1">
        <f t="array" ref="P407">_xll.SNL.Clients.Office.Excel.Functions.SPG($A407, "SP_TOTAL_REV", P$3)</f>
        <v>#INVALID COMPANY ID</v>
      </c>
      <c r="Q407" s="4" t="str" cm="1">
        <f t="array" ref="Q407">_xll.SNL.Clients.Office.Excel.Functions.SPG($A407, "SP_TOTAL_REV", Q$3)</f>
        <v>#INVALID COMPANY ID</v>
      </c>
      <c r="R407" s="4" t="str" cm="1">
        <f t="array" ref="R407">_xll.SNL.Clients.Office.Excel.Functions.SPG($A407, "SP_TOTAL_REV", R$3)</f>
        <v>#INVALID COMPANY ID</v>
      </c>
      <c r="S407" s="4" t="str" cm="1">
        <f t="array" ref="S407">_xll.SNL.Clients.Office.Excel.Functions.SPG($A407, "SP_TOTAL_REV", S$3)</f>
        <v>#INVALID COMPANY ID</v>
      </c>
      <c r="T407" s="4" t="str" cm="1">
        <f t="array" ref="T407">_xll.SNL.Clients.Office.Excel.Functions.SPG($A407, "SP_TOTAL_REV", T$3)</f>
        <v>#INVALID COMPANY ID</v>
      </c>
      <c r="U407" s="4" t="str" cm="1">
        <f t="array" ref="U407">_xll.SNL.Clients.Office.Excel.Functions.SPG($A407, "SP_TOTAL_REV", U$3)</f>
        <v>#INVALID COMPANY ID</v>
      </c>
      <c r="V407" s="4" t="str" cm="1">
        <f t="array" ref="V407">_xll.SNL.Clients.Office.Excel.Functions.SPG($A407, "SP_TOTAL_REV", V$3)</f>
        <v>#INVALID COMPANY ID</v>
      </c>
      <c r="W407" s="4" t="str" cm="1">
        <f t="array" ref="W407">_xll.SNL.Clients.Office.Excel.Functions.SPG($A407, "SP_TOTAL_REV", W$3)</f>
        <v>#INVALID COMPANY ID</v>
      </c>
      <c r="X407" s="4" t="str" cm="1">
        <f t="array" ref="X407">_xll.SNL.Clients.Office.Excel.Functions.SPG($A407, "SP_TOTAL_REV", X$3)</f>
        <v>#INVALID COMPANY ID</v>
      </c>
      <c r="Y407" s="4" t="str" cm="1">
        <f t="array" ref="Y407">_xll.SNL.Clients.Office.Excel.Functions.SPG($A407, "SP_TOTAL_REV", Y$3)</f>
        <v>#INVALID COMPANY ID</v>
      </c>
      <c r="Z407" s="4" t="str" cm="1">
        <f t="array" ref="Z407">_xll.SNL.Clients.Office.Excel.Functions.SPG($A407, "SP_TOTAL_REV", Z$3)</f>
        <v>#INVALID COMPANY ID</v>
      </c>
    </row>
    <row r="408" spans="1:26" x14ac:dyDescent="0.3">
      <c r="B408" s="4" t="str" cm="1">
        <f t="array" ref="B408">_xll.SNL.Clients.Office.Excel.Functions.SPG($A408, "SP_TOTAL_REV", B$3)</f>
        <v>#INVALID COMPANY ID</v>
      </c>
      <c r="C408" s="4" t="str" cm="1">
        <f t="array" ref="C408">_xll.SNL.Clients.Office.Excel.Functions.SPG($A408, "SP_TOTAL_REV", C$3)</f>
        <v>#INVALID COMPANY ID</v>
      </c>
      <c r="D408" s="4" t="str" cm="1">
        <f t="array" ref="D408">_xll.SNL.Clients.Office.Excel.Functions.SPG($A408, "SP_TOTAL_REV", D$3)</f>
        <v>#INVALID COMPANY ID</v>
      </c>
      <c r="E408" s="4" t="str" cm="1">
        <f t="array" ref="E408">_xll.SNL.Clients.Office.Excel.Functions.SPG($A408, "SP_TOTAL_REV", E$3)</f>
        <v>#INVALID COMPANY ID</v>
      </c>
      <c r="F408" s="4" t="str" cm="1">
        <f t="array" ref="F408">_xll.SNL.Clients.Office.Excel.Functions.SPG($A408, "SP_TOTAL_REV", F$3)</f>
        <v>#INVALID COMPANY ID</v>
      </c>
      <c r="G408" s="4" t="str" cm="1">
        <f t="array" ref="G408">_xll.SNL.Clients.Office.Excel.Functions.SPG($A408, "SP_TOTAL_REV", G$3)</f>
        <v>#INVALID COMPANY ID</v>
      </c>
      <c r="H408" s="4" t="str" cm="1">
        <f t="array" ref="H408">_xll.SNL.Clients.Office.Excel.Functions.SPG($A408, "SP_TOTAL_REV", H$3)</f>
        <v>#INVALID COMPANY ID</v>
      </c>
      <c r="I408" s="4" t="str" cm="1">
        <f t="array" ref="I408">_xll.SNL.Clients.Office.Excel.Functions.SPG($A408, "SP_TOTAL_REV", I$3)</f>
        <v>#INVALID COMPANY ID</v>
      </c>
      <c r="J408" s="4" t="str" cm="1">
        <f t="array" ref="J408">_xll.SNL.Clients.Office.Excel.Functions.SPG($A408, "SP_TOTAL_REV", J$3)</f>
        <v>#INVALID COMPANY ID</v>
      </c>
      <c r="K408" s="4" t="str" cm="1">
        <f t="array" ref="K408">_xll.SNL.Clients.Office.Excel.Functions.SPG($A408, "SP_TOTAL_REV", K$3)</f>
        <v>#INVALID COMPANY ID</v>
      </c>
      <c r="L408" s="4" t="str" cm="1">
        <f t="array" ref="L408">_xll.SNL.Clients.Office.Excel.Functions.SPG($A408, "SP_TOTAL_REV", L$3)</f>
        <v>#INVALID COMPANY ID</v>
      </c>
      <c r="M408" s="4" t="str" cm="1">
        <f t="array" ref="M408">_xll.SNL.Clients.Office.Excel.Functions.SPG($A408, "SP_TOTAL_REV", M$3)</f>
        <v>#INVALID COMPANY ID</v>
      </c>
      <c r="N408" s="4" t="str" cm="1">
        <f t="array" ref="N408">_xll.SNL.Clients.Office.Excel.Functions.SPG($A408, "SP_TOTAL_REV", N$3)</f>
        <v>#INVALID COMPANY ID</v>
      </c>
      <c r="O408" s="4" t="str" cm="1">
        <f t="array" ref="O408">_xll.SNL.Clients.Office.Excel.Functions.SPG($A408, "SP_TOTAL_REV", O$3)</f>
        <v>#INVALID COMPANY ID</v>
      </c>
      <c r="P408" s="4" t="str" cm="1">
        <f t="array" ref="P408">_xll.SNL.Clients.Office.Excel.Functions.SPG($A408, "SP_TOTAL_REV", P$3)</f>
        <v>#INVALID COMPANY ID</v>
      </c>
      <c r="Q408" s="4" t="str" cm="1">
        <f t="array" ref="Q408">_xll.SNL.Clients.Office.Excel.Functions.SPG($A408, "SP_TOTAL_REV", Q$3)</f>
        <v>#INVALID COMPANY ID</v>
      </c>
      <c r="R408" s="4" t="str" cm="1">
        <f t="array" ref="R408">_xll.SNL.Clients.Office.Excel.Functions.SPG($A408, "SP_TOTAL_REV", R$3)</f>
        <v>#INVALID COMPANY ID</v>
      </c>
      <c r="S408" s="4" t="str" cm="1">
        <f t="array" ref="S408">_xll.SNL.Clients.Office.Excel.Functions.SPG($A408, "SP_TOTAL_REV", S$3)</f>
        <v>#INVALID COMPANY ID</v>
      </c>
      <c r="T408" s="4" t="str" cm="1">
        <f t="array" ref="T408">_xll.SNL.Clients.Office.Excel.Functions.SPG($A408, "SP_TOTAL_REV", T$3)</f>
        <v>#INVALID COMPANY ID</v>
      </c>
      <c r="U408" s="4" t="str" cm="1">
        <f t="array" ref="U408">_xll.SNL.Clients.Office.Excel.Functions.SPG($A408, "SP_TOTAL_REV", U$3)</f>
        <v>#INVALID COMPANY ID</v>
      </c>
      <c r="V408" s="4" t="str" cm="1">
        <f t="array" ref="V408">_xll.SNL.Clients.Office.Excel.Functions.SPG($A408, "SP_TOTAL_REV", V$3)</f>
        <v>#INVALID COMPANY ID</v>
      </c>
      <c r="W408" s="4" t="str" cm="1">
        <f t="array" ref="W408">_xll.SNL.Clients.Office.Excel.Functions.SPG($A408, "SP_TOTAL_REV", W$3)</f>
        <v>#INVALID COMPANY ID</v>
      </c>
      <c r="X408" s="4" t="str" cm="1">
        <f t="array" ref="X408">_xll.SNL.Clients.Office.Excel.Functions.SPG($A408, "SP_TOTAL_REV", X$3)</f>
        <v>#INVALID COMPANY ID</v>
      </c>
      <c r="Y408" s="4" t="str" cm="1">
        <f t="array" ref="Y408">_xll.SNL.Clients.Office.Excel.Functions.SPG($A408, "SP_TOTAL_REV", Y$3)</f>
        <v>#INVALID COMPANY ID</v>
      </c>
      <c r="Z408" s="4" t="str" cm="1">
        <f t="array" ref="Z408">_xll.SNL.Clients.Office.Excel.Functions.SPG($A408, "SP_TOTAL_REV", Z$3)</f>
        <v>#INVALID COMPANY ID</v>
      </c>
    </row>
    <row r="409" spans="1:26" x14ac:dyDescent="0.3">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x14ac:dyDescent="0.3">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x14ac:dyDescent="0.3">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x14ac:dyDescent="0.3">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x14ac:dyDescent="0.3">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x14ac:dyDescent="0.3">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x14ac:dyDescent="0.3">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x14ac:dyDescent="0.3">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3:26" x14ac:dyDescent="0.3">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3:26" x14ac:dyDescent="0.3">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3:26" x14ac:dyDescent="0.3">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3:26" x14ac:dyDescent="0.3">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3:26" x14ac:dyDescent="0.3">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3:26" x14ac:dyDescent="0.3">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3:26" x14ac:dyDescent="0.3">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3:26" x14ac:dyDescent="0.3">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3:26" x14ac:dyDescent="0.3">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3:26" x14ac:dyDescent="0.3">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3:26" x14ac:dyDescent="0.3">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3:26" x14ac:dyDescent="0.3">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3:26" x14ac:dyDescent="0.3">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3:26" x14ac:dyDescent="0.3">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3:26" x14ac:dyDescent="0.3">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3:26" x14ac:dyDescent="0.3">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3:26" x14ac:dyDescent="0.3">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3:26" x14ac:dyDescent="0.3">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3:26" x14ac:dyDescent="0.3">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3:26" x14ac:dyDescent="0.3">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3:26" x14ac:dyDescent="0.3">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3:26" x14ac:dyDescent="0.3">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3:26" x14ac:dyDescent="0.3">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3:26" x14ac:dyDescent="0.3">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3:26" x14ac:dyDescent="0.3">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3:26" x14ac:dyDescent="0.3">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3:26" x14ac:dyDescent="0.3">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3:26" x14ac:dyDescent="0.3">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3:26" x14ac:dyDescent="0.3">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3:26" x14ac:dyDescent="0.3">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3:26" x14ac:dyDescent="0.3">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3:26" x14ac:dyDescent="0.3">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3:26" x14ac:dyDescent="0.3">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3:26" x14ac:dyDescent="0.3">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3:26" x14ac:dyDescent="0.3">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3:26" x14ac:dyDescent="0.3">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3:26" x14ac:dyDescent="0.3">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3:26" x14ac:dyDescent="0.3">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3:26" x14ac:dyDescent="0.3">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3:26" x14ac:dyDescent="0.3">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3:26" x14ac:dyDescent="0.3">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3:26" x14ac:dyDescent="0.3">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3:26" x14ac:dyDescent="0.3">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3:26" x14ac:dyDescent="0.3">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3:26" x14ac:dyDescent="0.3">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3:26" x14ac:dyDescent="0.3">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3:26" x14ac:dyDescent="0.3">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3:26" x14ac:dyDescent="0.3">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3:26" x14ac:dyDescent="0.3">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3:26" x14ac:dyDescent="0.3">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3:26" x14ac:dyDescent="0.3">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3:26" x14ac:dyDescent="0.3">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3:26" x14ac:dyDescent="0.3">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3:26" x14ac:dyDescent="0.3">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3:26" x14ac:dyDescent="0.3">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3:26" x14ac:dyDescent="0.3">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3:26" x14ac:dyDescent="0.3">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3:26" x14ac:dyDescent="0.3">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3:26" x14ac:dyDescent="0.3">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3:26" x14ac:dyDescent="0.3">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3:26" x14ac:dyDescent="0.3">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3:26" x14ac:dyDescent="0.3">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3:26" x14ac:dyDescent="0.3">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3:26" x14ac:dyDescent="0.3">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3:26" x14ac:dyDescent="0.3">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3:26" x14ac:dyDescent="0.3">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3:26" x14ac:dyDescent="0.3">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3:26" x14ac:dyDescent="0.3">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3:26" x14ac:dyDescent="0.3">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3:26" x14ac:dyDescent="0.3">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3:26" x14ac:dyDescent="0.3">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3:26" x14ac:dyDescent="0.3">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3:26" x14ac:dyDescent="0.3">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3:26" x14ac:dyDescent="0.3">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3:26" x14ac:dyDescent="0.3">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3:26" x14ac:dyDescent="0.3">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3:26" x14ac:dyDescent="0.3">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3:26" x14ac:dyDescent="0.3">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3:26" x14ac:dyDescent="0.3">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3:26" x14ac:dyDescent="0.3">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3:26" x14ac:dyDescent="0.3">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3:26" x14ac:dyDescent="0.3">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3:26" x14ac:dyDescent="0.3">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3:26" x14ac:dyDescent="0.3">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3:26" x14ac:dyDescent="0.3">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3:26" x14ac:dyDescent="0.3">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3:26" x14ac:dyDescent="0.3">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3:26" x14ac:dyDescent="0.3">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3:26" x14ac:dyDescent="0.3">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3:26" x14ac:dyDescent="0.3">
      <c r="C506" s="4"/>
      <c r="D506" s="4"/>
      <c r="E506" s="4"/>
      <c r="F506" s="4"/>
      <c r="G506" s="4"/>
      <c r="H506" s="4"/>
      <c r="I506" s="4"/>
      <c r="J506" s="4"/>
      <c r="K506" s="4"/>
      <c r="L506" s="4"/>
      <c r="M506" s="4"/>
      <c r="N506" s="4"/>
      <c r="O506" s="4"/>
      <c r="P506" s="4"/>
      <c r="Q506" s="4"/>
      <c r="R506" s="4"/>
      <c r="S506" s="4"/>
      <c r="T506" s="4"/>
      <c r="U506" s="4"/>
      <c r="V506" s="4"/>
      <c r="W506" s="4"/>
      <c r="X506" s="4"/>
      <c r="Y506" s="4"/>
      <c r="Z506"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5945-C812-4CED-BCA9-2DAC268C4B79}">
  <dimension ref="A1:Z506"/>
  <sheetViews>
    <sheetView tabSelected="1" workbookViewId="0">
      <pane xSplit="1" ySplit="3" topLeftCell="B4" activePane="bottomRight" state="frozen"/>
      <selection pane="topRight" activeCell="B1" sqref="B1"/>
      <selection pane="bottomLeft" activeCell="A3" sqref="A3"/>
      <selection pane="bottomRight" activeCell="C10" sqref="C10"/>
    </sheetView>
  </sheetViews>
  <sheetFormatPr defaultRowHeight="14.4" x14ac:dyDescent="0.3"/>
  <cols>
    <col min="1" max="1" width="15.88671875" bestFit="1" customWidth="1"/>
    <col min="2" max="2" width="15.88671875" customWidth="1"/>
    <col min="3" max="23" width="20.33203125" bestFit="1" customWidth="1"/>
  </cols>
  <sheetData>
    <row r="1" spans="1:26" x14ac:dyDescent="0.3">
      <c r="B1">
        <v>2025</v>
      </c>
      <c r="C1">
        <v>2024</v>
      </c>
      <c r="D1">
        <v>2024</v>
      </c>
      <c r="E1">
        <v>2024</v>
      </c>
      <c r="F1">
        <v>2024</v>
      </c>
      <c r="G1">
        <v>2023</v>
      </c>
      <c r="H1">
        <v>2023</v>
      </c>
      <c r="I1">
        <v>2023</v>
      </c>
      <c r="J1">
        <v>2023</v>
      </c>
      <c r="K1">
        <v>2022</v>
      </c>
      <c r="L1">
        <v>2022</v>
      </c>
      <c r="M1">
        <v>2022</v>
      </c>
      <c r="N1">
        <v>2022</v>
      </c>
      <c r="O1">
        <v>2021</v>
      </c>
      <c r="P1">
        <v>2021</v>
      </c>
      <c r="Q1">
        <v>2021</v>
      </c>
      <c r="R1">
        <v>2021</v>
      </c>
      <c r="S1">
        <v>2020</v>
      </c>
      <c r="T1">
        <v>2020</v>
      </c>
      <c r="U1">
        <v>2020</v>
      </c>
      <c r="V1">
        <v>2020</v>
      </c>
      <c r="W1">
        <v>2019</v>
      </c>
      <c r="X1">
        <v>2019</v>
      </c>
      <c r="Y1">
        <v>2019</v>
      </c>
      <c r="Z1">
        <v>2019</v>
      </c>
    </row>
    <row r="2" spans="1:26" x14ac:dyDescent="0.3">
      <c r="B2">
        <v>1</v>
      </c>
      <c r="C2">
        <v>4</v>
      </c>
      <c r="D2">
        <v>3</v>
      </c>
      <c r="E2">
        <v>2</v>
      </c>
      <c r="F2">
        <v>1</v>
      </c>
      <c r="G2">
        <v>4</v>
      </c>
      <c r="H2">
        <v>3</v>
      </c>
      <c r="I2">
        <v>2</v>
      </c>
      <c r="J2">
        <v>1</v>
      </c>
      <c r="K2">
        <v>4</v>
      </c>
      <c r="L2">
        <v>3</v>
      </c>
      <c r="M2">
        <v>2</v>
      </c>
      <c r="N2">
        <v>1</v>
      </c>
      <c r="O2">
        <v>4</v>
      </c>
      <c r="P2">
        <v>3</v>
      </c>
      <c r="Q2">
        <v>2</v>
      </c>
      <c r="R2">
        <v>1</v>
      </c>
      <c r="S2">
        <v>4</v>
      </c>
      <c r="T2">
        <v>3</v>
      </c>
      <c r="U2">
        <v>2</v>
      </c>
      <c r="V2">
        <v>1</v>
      </c>
      <c r="W2">
        <v>4</v>
      </c>
      <c r="X2">
        <v>3</v>
      </c>
      <c r="Y2">
        <v>2</v>
      </c>
      <c r="Z2">
        <v>1</v>
      </c>
    </row>
    <row r="3" spans="1:26" x14ac:dyDescent="0.3">
      <c r="A3" t="str" cm="1">
        <f t="array" ref="A3">_xll.ciqfunctions.udf.CIQRANGE("^MID", "IQ_CONSTITUENTS", 1, 600, , , , , "Constituents")</f>
        <v>Constituents</v>
      </c>
      <c r="B3" t="str">
        <f>_xlfn.CONCAT("CQ",B2,B1)</f>
        <v>CQ12025</v>
      </c>
      <c r="C3" t="str">
        <f>_xlfn.CONCAT("CQ",C2,C1)</f>
        <v>CQ42024</v>
      </c>
      <c r="D3" t="str">
        <f t="shared" ref="D3:Z3" si="0">_xlfn.CONCAT("CQ",D2,D1)</f>
        <v>CQ32024</v>
      </c>
      <c r="E3" t="str">
        <f t="shared" si="0"/>
        <v>CQ22024</v>
      </c>
      <c r="F3" t="str">
        <f t="shared" si="0"/>
        <v>CQ12024</v>
      </c>
      <c r="G3" t="str">
        <f t="shared" si="0"/>
        <v>CQ42023</v>
      </c>
      <c r="H3" t="str">
        <f t="shared" si="0"/>
        <v>CQ32023</v>
      </c>
      <c r="I3" t="str">
        <f t="shared" si="0"/>
        <v>CQ22023</v>
      </c>
      <c r="J3" t="str">
        <f t="shared" si="0"/>
        <v>CQ12023</v>
      </c>
      <c r="K3" t="str">
        <f t="shared" si="0"/>
        <v>CQ42022</v>
      </c>
      <c r="L3" t="str">
        <f t="shared" si="0"/>
        <v>CQ32022</v>
      </c>
      <c r="M3" t="str">
        <f t="shared" si="0"/>
        <v>CQ22022</v>
      </c>
      <c r="N3" t="str">
        <f t="shared" si="0"/>
        <v>CQ12022</v>
      </c>
      <c r="O3" t="str">
        <f t="shared" si="0"/>
        <v>CQ42021</v>
      </c>
      <c r="P3" t="str">
        <f t="shared" si="0"/>
        <v>CQ32021</v>
      </c>
      <c r="Q3" t="str">
        <f t="shared" si="0"/>
        <v>CQ22021</v>
      </c>
      <c r="R3" t="str">
        <f t="shared" si="0"/>
        <v>CQ12021</v>
      </c>
      <c r="S3" t="str">
        <f t="shared" si="0"/>
        <v>CQ42020</v>
      </c>
      <c r="T3" t="str">
        <f t="shared" si="0"/>
        <v>CQ32020</v>
      </c>
      <c r="U3" t="str">
        <f t="shared" si="0"/>
        <v>CQ22020</v>
      </c>
      <c r="V3" t="str">
        <f t="shared" si="0"/>
        <v>CQ12020</v>
      </c>
      <c r="W3" t="str">
        <f t="shared" si="0"/>
        <v>CQ42019</v>
      </c>
      <c r="X3" t="str">
        <f t="shared" si="0"/>
        <v>CQ32019</v>
      </c>
      <c r="Y3" t="str">
        <f t="shared" si="0"/>
        <v>CQ22019</v>
      </c>
      <c r="Z3" t="str">
        <f t="shared" si="0"/>
        <v>CQ12019</v>
      </c>
    </row>
    <row r="4" spans="1:26" x14ac:dyDescent="0.3">
      <c r="A4" s="11" t="s">
        <v>1024</v>
      </c>
      <c r="B4" s="4" cm="1">
        <f t="array" ref="B4">_xll.SNL.Clients.Office.Excel.Functions.SPG($A4, "IQ_AVG_DILUT_SHARES_OUT", B$3)</f>
        <v>83351536</v>
      </c>
      <c r="C4" s="4" cm="1">
        <f t="array" ref="C4">_xll.SNL.Clients.Office.Excel.Functions.SPG($A4, "IQ_AVG_DILUT_SHARES_OUT", C$3)</f>
        <v>83575989</v>
      </c>
      <c r="D4" s="4" cm="1">
        <f t="array" ref="D4">_xll.SNL.Clients.Office.Excel.Functions.SPG($A4, "IQ_AVG_DILUT_SHARES_OUT", D$3)</f>
        <v>83107077</v>
      </c>
      <c r="E4" s="4" cm="1">
        <f t="array" ref="E4">_xll.SNL.Clients.Office.Excel.Functions.SPG($A4, "IQ_AVG_DILUT_SHARES_OUT", E$3)</f>
        <v>83786222</v>
      </c>
      <c r="F4" s="4" cm="1">
        <f t="array" ref="F4">_xll.SNL.Clients.Office.Excel.Functions.SPG($A4, "IQ_AVG_DILUT_SHARES_OUT", F$3)</f>
        <v>84044670</v>
      </c>
      <c r="G4" s="4" cm="1">
        <f t="array" ref="G4">_xll.SNL.Clients.Office.Excel.Functions.SPG($A4, "IQ_AVG_DILUT_SHARES_OUT", G$3)</f>
        <v>83446051</v>
      </c>
      <c r="H4" s="4" cm="1">
        <f t="array" ref="H4">_xll.SNL.Clients.Office.Excel.Functions.SPG($A4, "IQ_AVG_DILUT_SHARES_OUT", H$3)</f>
        <v>83393054</v>
      </c>
      <c r="I4" s="4" cm="1">
        <f t="array" ref="I4">_xll.SNL.Clients.Office.Excel.Functions.SPG($A4, "IQ_AVG_DILUT_SHARES_OUT", I$3)</f>
        <v>83469581</v>
      </c>
      <c r="J4" s="4" cm="1">
        <f t="array" ref="J4">_xll.SNL.Clients.Office.Excel.Functions.SPG($A4, "IQ_AVG_DILUT_SHARES_OUT", J$3)</f>
        <v>82860958</v>
      </c>
      <c r="K4" s="4" cm="1">
        <f t="array" ref="K4">_xll.SNL.Clients.Office.Excel.Functions.SPG($A4, "IQ_AVG_DILUT_SHARES_OUT", K$3)</f>
        <v>82211417</v>
      </c>
      <c r="L4" s="4" cm="1">
        <f t="array" ref="L4">_xll.SNL.Clients.Office.Excel.Functions.SPG($A4, "IQ_AVG_DILUT_SHARES_OUT", L$3)</f>
        <v>80938074</v>
      </c>
      <c r="M4" s="4" cm="1">
        <f t="array" ref="M4">_xll.SNL.Clients.Office.Excel.Functions.SPG($A4, "IQ_AVG_DILUT_SHARES_OUT", M$3)</f>
        <v>80492814</v>
      </c>
      <c r="N4" s="4" cm="1">
        <f t="array" ref="N4">_xll.SNL.Clients.Office.Excel.Functions.SPG($A4, "IQ_AVG_DILUT_SHARES_OUT", N$3)</f>
        <v>80926493</v>
      </c>
      <c r="O4" s="4" cm="1">
        <f t="array" ref="O4">_xll.SNL.Clients.Office.Excel.Functions.SPG($A4, "IQ_AVG_DILUT_SHARES_OUT", O$3)</f>
        <v>80923145</v>
      </c>
      <c r="P4" s="4" cm="1">
        <f t="array" ref="P4">_xll.SNL.Clients.Office.Excel.Functions.SPG($A4, "IQ_AVG_DILUT_SHARES_OUT", P$3)</f>
        <v>80319770</v>
      </c>
      <c r="Q4" s="4" cm="1">
        <f t="array" ref="Q4">_xll.SNL.Clients.Office.Excel.Functions.SPG($A4, "IQ_AVG_DILUT_SHARES_OUT", Q$3)</f>
        <v>80405898</v>
      </c>
      <c r="R4" s="4" cm="1">
        <f t="array" ref="R4">_xll.SNL.Clients.Office.Excel.Functions.SPG($A4, "IQ_AVG_DILUT_SHARES_OUT", R$3)</f>
        <v>80721966</v>
      </c>
      <c r="S4" s="4" cm="1">
        <f t="array" ref="S4">_xll.SNL.Clients.Office.Excel.Functions.SPG($A4, "IQ_AVG_DILUT_SHARES_OUT", S$3)</f>
        <v>80204639</v>
      </c>
      <c r="T4" s="4" cm="1">
        <f t="array" ref="T4">_xll.SNL.Clients.Office.Excel.Functions.SPG($A4, "IQ_AVG_DILUT_SHARES_OUT", T$3)</f>
        <v>79726943</v>
      </c>
      <c r="U4" s="4" cm="1">
        <f t="array" ref="U4">_xll.SNL.Clients.Office.Excel.Functions.SPG($A4, "IQ_AVG_DILUT_SHARES_OUT", U$3)</f>
        <v>79125602</v>
      </c>
      <c r="V4" s="4" cm="1">
        <f t="array" ref="V4">_xll.SNL.Clients.Office.Excel.Functions.SPG($A4, "IQ_AVG_DILUT_SHARES_OUT", V$3)</f>
        <v>79307129</v>
      </c>
      <c r="W4" s="4" cm="1">
        <f t="array" ref="W4">_xll.SNL.Clients.Office.Excel.Functions.SPG($A4, "IQ_AVG_DILUT_SHARES_OUT", W$3)</f>
        <v>79051803</v>
      </c>
      <c r="X4" s="4" cm="1">
        <f t="array" ref="X4">_xll.SNL.Clients.Office.Excel.Functions.SPG($A4, "IQ_AVG_DILUT_SHARES_OUT", X$3)</f>
        <v>79083191</v>
      </c>
      <c r="Y4" s="4" cm="1">
        <f t="array" ref="Y4">_xll.SNL.Clients.Office.Excel.Functions.SPG($A4, "IQ_AVG_DILUT_SHARES_OUT", Y$3)</f>
        <v>79120799</v>
      </c>
      <c r="Z4" s="4" cm="1">
        <f t="array" ref="Z4">_xll.SNL.Clients.Office.Excel.Functions.SPG($A4, "IQ_AVG_DILUT_SHARES_OUT", Z$3)</f>
        <v>78554490</v>
      </c>
    </row>
    <row r="5" spans="1:26" x14ac:dyDescent="0.3">
      <c r="A5" s="11" t="s">
        <v>1025</v>
      </c>
      <c r="B5" s="4" t="str" cm="1">
        <f t="array" ref="B5">_xll.SNL.Clients.Office.Excel.Functions.SPG($A5, "IQ_AVG_DILUT_SHARES_OUT", B$3)</f>
        <v>NA</v>
      </c>
      <c r="C5" s="4" cm="1">
        <f t="array" ref="C5">_xll.SNL.Clients.Office.Excel.Functions.SPG($A5, "IQ_AVG_DILUT_SHARES_OUT", C$3)</f>
        <v>52461000</v>
      </c>
      <c r="D5" s="4" cm="1">
        <f t="array" ref="D5">_xll.SNL.Clients.Office.Excel.Functions.SPG($A5, "IQ_AVG_DILUT_SHARES_OUT", D$3)</f>
        <v>52869000</v>
      </c>
      <c r="E5" s="4" cm="1">
        <f t="array" ref="E5">_xll.SNL.Clients.Office.Excel.Functions.SPG($A5, "IQ_AVG_DILUT_SHARES_OUT", E$3)</f>
        <v>53279000</v>
      </c>
      <c r="F5" s="4" cm="1">
        <f t="array" ref="F5">_xll.SNL.Clients.Office.Excel.Functions.SPG($A5, "IQ_AVG_DILUT_SHARES_OUT", F$3)</f>
        <v>53276000</v>
      </c>
      <c r="G5" s="4" cm="1">
        <f t="array" ref="G5">_xll.SNL.Clients.Office.Excel.Functions.SPG($A5, "IQ_AVG_DILUT_SHARES_OUT", G$3)</f>
        <v>53399000</v>
      </c>
      <c r="H5" s="4" cm="1">
        <f t="array" ref="H5">_xll.SNL.Clients.Office.Excel.Functions.SPG($A5, "IQ_AVG_DILUT_SHARES_OUT", H$3)</f>
        <v>52624000</v>
      </c>
      <c r="I5" s="4" cm="1">
        <f t="array" ref="I5">_xll.SNL.Clients.Office.Excel.Functions.SPG($A5, "IQ_AVG_DILUT_SHARES_OUT", I$3)</f>
        <v>51548000</v>
      </c>
      <c r="J5" s="4" cm="1">
        <f t="array" ref="J5">_xll.SNL.Clients.Office.Excel.Functions.SPG($A5, "IQ_AVG_DILUT_SHARES_OUT", J$3)</f>
        <v>51467000</v>
      </c>
      <c r="K5" s="4" cm="1">
        <f t="array" ref="K5">_xll.SNL.Clients.Office.Excel.Functions.SPG($A5, "IQ_AVG_DILUT_SHARES_OUT", K$3)</f>
        <v>51217000</v>
      </c>
      <c r="L5" s="4" cm="1">
        <f t="array" ref="L5">_xll.SNL.Clients.Office.Excel.Functions.SPG($A5, "IQ_AVG_DILUT_SHARES_OUT", L$3)</f>
        <v>49486000</v>
      </c>
      <c r="M5" s="4" cm="1">
        <f t="array" ref="M5">_xll.SNL.Clients.Office.Excel.Functions.SPG($A5, "IQ_AVG_DILUT_SHARES_OUT", M$3)</f>
        <v>50441000</v>
      </c>
      <c r="N5" s="4" cm="1">
        <f t="array" ref="N5">_xll.SNL.Clients.Office.Excel.Functions.SPG($A5, "IQ_AVG_DILUT_SHARES_OUT", N$3)</f>
        <v>52077000</v>
      </c>
      <c r="O5" s="4" cm="1">
        <f t="array" ref="O5">_xll.SNL.Clients.Office.Excel.Functions.SPG($A5, "IQ_AVG_DILUT_SHARES_OUT", O$3)</f>
        <v>58700000</v>
      </c>
      <c r="P5" s="4" cm="1">
        <f t="array" ref="P5">_xll.SNL.Clients.Office.Excel.Functions.SPG($A5, "IQ_AVG_DILUT_SHARES_OUT", P$3)</f>
        <v>61465000</v>
      </c>
      <c r="Q5" s="4" cm="1">
        <f t="array" ref="Q5">_xll.SNL.Clients.Office.Excel.Functions.SPG($A5, "IQ_AVG_DILUT_SHARES_OUT", Q$3)</f>
        <v>64136000</v>
      </c>
      <c r="R5" s="4" cm="1">
        <f t="array" ref="R5">_xll.SNL.Clients.Office.Excel.Functions.SPG($A5, "IQ_AVG_DILUT_SHARES_OUT", R$3)</f>
        <v>65305000</v>
      </c>
      <c r="S5" s="4" cm="1">
        <f t="array" ref="S5">_xll.SNL.Clients.Office.Excel.Functions.SPG($A5, "IQ_AVG_DILUT_SHARES_OUT", S$3)</f>
        <v>64788000</v>
      </c>
      <c r="T5" s="4" cm="1">
        <f t="array" ref="T5">_xll.SNL.Clients.Office.Excel.Functions.SPG($A5, "IQ_AVG_DILUT_SHARES_OUT", T$3)</f>
        <v>63877000</v>
      </c>
      <c r="U5" s="4" cm="1">
        <f t="array" ref="U5">_xll.SNL.Clients.Office.Excel.Functions.SPG($A5, "IQ_AVG_DILUT_SHARES_OUT", U$3)</f>
        <v>63286000</v>
      </c>
      <c r="V5" s="4" cm="1">
        <f t="array" ref="V5">_xll.SNL.Clients.Office.Excel.Functions.SPG($A5, "IQ_AVG_DILUT_SHARES_OUT", V$3)</f>
        <v>62541000</v>
      </c>
      <c r="W5" s="4" cm="1">
        <f t="array" ref="W5">_xll.SNL.Clients.Office.Excel.Functions.SPG($A5, "IQ_AVG_DILUT_SHARES_OUT", W$3)</f>
        <v>64198000</v>
      </c>
      <c r="X5" s="4" cm="1">
        <f t="array" ref="X5">_xll.SNL.Clients.Office.Excel.Functions.SPG($A5, "IQ_AVG_DILUT_SHARES_OUT", X$3)</f>
        <v>63911000</v>
      </c>
      <c r="Y5" s="4" cm="1">
        <f t="array" ref="Y5">_xll.SNL.Clients.Office.Excel.Functions.SPG($A5, "IQ_AVG_DILUT_SHARES_OUT", Y$3)</f>
        <v>65156000</v>
      </c>
      <c r="Z5" s="4" cm="1">
        <f t="array" ref="Z5">_xll.SNL.Clients.Office.Excel.Functions.SPG($A5, "IQ_AVG_DILUT_SHARES_OUT", Z$3)</f>
        <v>66540000</v>
      </c>
    </row>
    <row r="6" spans="1:26" x14ac:dyDescent="0.3">
      <c r="A6" s="11" t="s">
        <v>1026</v>
      </c>
      <c r="B6" s="4" cm="1">
        <f t="array" ref="B6">_xll.SNL.Clients.Office.Excel.Functions.SPG($A6, "IQ_AVG_DILUT_SHARES_OUT", B$3)</f>
        <v>92038000</v>
      </c>
      <c r="C6" s="4" cm="1">
        <f t="array" ref="C6">_xll.SNL.Clients.Office.Excel.Functions.SPG($A6, "IQ_AVG_DILUT_SHARES_OUT", C$3)</f>
        <v>91986000</v>
      </c>
      <c r="D6" s="4" cm="1">
        <f t="array" ref="D6">_xll.SNL.Clients.Office.Excel.Functions.SPG($A6, "IQ_AVG_DILUT_SHARES_OUT", D$3)</f>
        <v>92188000</v>
      </c>
      <c r="E6" s="4" cm="1">
        <f t="array" ref="E6">_xll.SNL.Clients.Office.Excel.Functions.SPG($A6, "IQ_AVG_DILUT_SHARES_OUT", E$3)</f>
        <v>92043000</v>
      </c>
      <c r="F6" s="4" cm="1">
        <f t="array" ref="F6">_xll.SNL.Clients.Office.Excel.Functions.SPG($A6, "IQ_AVG_DILUT_SHARES_OUT", F$3)</f>
        <v>92010000</v>
      </c>
      <c r="G6" s="4" cm="1">
        <f t="array" ref="G6">_xll.SNL.Clients.Office.Excel.Functions.SPG($A6, "IQ_AVG_DILUT_SHARES_OUT", G$3)</f>
        <v>91872000</v>
      </c>
      <c r="H6" s="4" cm="1">
        <f t="array" ref="H6">_xll.SNL.Clients.Office.Excel.Functions.SPG($A6, "IQ_AVG_DILUT_SHARES_OUT", H$3)</f>
        <v>91168000</v>
      </c>
      <c r="I6" s="4" cm="1">
        <f t="array" ref="I6">_xll.SNL.Clients.Office.Excel.Functions.SPG($A6, "IQ_AVG_DILUT_SHARES_OUT", I$3)</f>
        <v>91546000</v>
      </c>
      <c r="J6" s="4" cm="1">
        <f t="array" ref="J6">_xll.SNL.Clients.Office.Excel.Functions.SPG($A6, "IQ_AVG_DILUT_SHARES_OUT", J$3)</f>
        <v>91391000</v>
      </c>
      <c r="K6" s="4" cm="1">
        <f t="array" ref="K6">_xll.SNL.Clients.Office.Excel.Functions.SPG($A6, "IQ_AVG_DILUT_SHARES_OUT", K$3)</f>
        <v>91872000</v>
      </c>
      <c r="L6" s="4" cm="1">
        <f t="array" ref="L6">_xll.SNL.Clients.Office.Excel.Functions.SPG($A6, "IQ_AVG_DILUT_SHARES_OUT", L$3)</f>
        <v>91723000</v>
      </c>
      <c r="M6" s="4" cm="1">
        <f t="array" ref="M6">_xll.SNL.Clients.Office.Excel.Functions.SPG($A6, "IQ_AVG_DILUT_SHARES_OUT", M$3)</f>
        <v>91473000</v>
      </c>
      <c r="N6" s="4" cm="1">
        <f t="array" ref="N6">_xll.SNL.Clients.Office.Excel.Functions.SPG($A6, "IQ_AVG_DILUT_SHARES_OUT", N$3)</f>
        <v>91012000</v>
      </c>
      <c r="O6" s="4" cm="1">
        <f t="array" ref="O6">_xll.SNL.Clients.Office.Excel.Functions.SPG($A6, "IQ_AVG_DILUT_SHARES_OUT", O$3)</f>
        <v>91038000</v>
      </c>
      <c r="P6" s="4" cm="1">
        <f t="array" ref="P6">_xll.SNL.Clients.Office.Excel.Functions.SPG($A6, "IQ_AVG_DILUT_SHARES_OUT", P$3)</f>
        <v>90889000</v>
      </c>
      <c r="Q6" s="4" cm="1">
        <f t="array" ref="Q6">_xll.SNL.Clients.Office.Excel.Functions.SPG($A6, "IQ_AVG_DILUT_SHARES_OUT", Q$3)</f>
        <v>90590000</v>
      </c>
      <c r="R6" s="4" cm="1">
        <f t="array" ref="R6">_xll.SNL.Clients.Office.Excel.Functions.SPG($A6, "IQ_AVG_DILUT_SHARES_OUT", R$3)</f>
        <v>89941000</v>
      </c>
      <c r="S6" s="4" cm="1">
        <f t="array" ref="S6">_xll.SNL.Clients.Office.Excel.Functions.SPG($A6, "IQ_AVG_DILUT_SHARES_OUT", S$3)</f>
        <v>89233000</v>
      </c>
      <c r="T6" s="4" cm="1">
        <f t="array" ref="T6">_xll.SNL.Clients.Office.Excel.Functions.SPG($A6, "IQ_AVG_DILUT_SHARES_OUT", T$3)</f>
        <v>88856000</v>
      </c>
      <c r="U6" s="4" cm="1">
        <f t="array" ref="U6">_xll.SNL.Clients.Office.Excel.Functions.SPG($A6, "IQ_AVG_DILUT_SHARES_OUT", U$3)</f>
        <v>88608000</v>
      </c>
      <c r="V6" s="4" cm="1">
        <f t="array" ref="V6">_xll.SNL.Clients.Office.Excel.Functions.SPG($A6, "IQ_AVG_DILUT_SHARES_OUT", V$3)</f>
        <v>87971000</v>
      </c>
      <c r="W6" s="4" t="str" cm="1">
        <f t="array" ref="W6">_xll.SNL.Clients.Office.Excel.Functions.SPG($A6, "IQ_AVG_DILUT_SHARES_OUT", W$3)</f>
        <v>NA</v>
      </c>
      <c r="X6" s="4" cm="1">
        <f t="array" ref="X6">_xll.SNL.Clients.Office.Excel.Functions.SPG($A6, "IQ_AVG_DILUT_SHARES_OUT", X$3)</f>
        <v>87859000</v>
      </c>
      <c r="Y6" s="4" cm="1">
        <f t="array" ref="Y6">_xll.SNL.Clients.Office.Excel.Functions.SPG($A6, "IQ_AVG_DILUT_SHARES_OUT", Y$3)</f>
        <v>87837000</v>
      </c>
      <c r="Z6" s="4" cm="1">
        <f t="array" ref="Z6">_xll.SNL.Clients.Office.Excel.Functions.SPG($A6, "IQ_AVG_DILUT_SHARES_OUT", Z$3)</f>
        <v>87694000</v>
      </c>
    </row>
    <row r="7" spans="1:26" x14ac:dyDescent="0.3">
      <c r="A7" s="11" t="s">
        <v>1027</v>
      </c>
      <c r="B7" s="4" cm="1">
        <f t="array" ref="B7">_xll.SNL.Clients.Office.Excel.Functions.SPG($A7, "IQ_AVG_DILUT_SHARES_OUT", B$3)</f>
        <v>31700000</v>
      </c>
      <c r="C7" s="4" cm="1">
        <f t="array" ref="C7">_xll.SNL.Clients.Office.Excel.Functions.SPG($A7, "IQ_AVG_DILUT_SHARES_OUT", C$3)</f>
        <v>31799000</v>
      </c>
      <c r="D7" s="4" cm="1">
        <f t="array" ref="D7">_xll.SNL.Clients.Office.Excel.Functions.SPG($A7, "IQ_AVG_DILUT_SHARES_OUT", D$3)</f>
        <v>31512000</v>
      </c>
      <c r="E7" s="4" cm="1">
        <f t="array" ref="E7">_xll.SNL.Clients.Office.Excel.Functions.SPG($A7, "IQ_AVG_DILUT_SHARES_OUT", E$3)</f>
        <v>31477000</v>
      </c>
      <c r="F7" s="4" cm="1">
        <f t="array" ref="F7">_xll.SNL.Clients.Office.Excel.Functions.SPG($A7, "IQ_AVG_DILUT_SHARES_OUT", F$3)</f>
        <v>31399000</v>
      </c>
      <c r="G7" s="4" cm="1">
        <f t="array" ref="G7">_xll.SNL.Clients.Office.Excel.Functions.SPG($A7, "IQ_AVG_DILUT_SHARES_OUT", G$3)</f>
        <v>31365000</v>
      </c>
      <c r="H7" s="4" cm="1">
        <f t="array" ref="H7">_xll.SNL.Clients.Office.Excel.Functions.SPG($A7, "IQ_AVG_DILUT_SHARES_OUT", H$3)</f>
        <v>31562000</v>
      </c>
      <c r="I7" s="4" cm="1">
        <f t="array" ref="I7">_xll.SNL.Clients.Office.Excel.Functions.SPG($A7, "IQ_AVG_DILUT_SHARES_OUT", I$3)</f>
        <v>32011000</v>
      </c>
      <c r="J7" s="4" cm="1">
        <f t="array" ref="J7">_xll.SNL.Clients.Office.Excel.Functions.SPG($A7, "IQ_AVG_DILUT_SHARES_OUT", J$3)</f>
        <v>32386000</v>
      </c>
      <c r="K7" s="4" cm="1">
        <f t="array" ref="K7">_xll.SNL.Clients.Office.Excel.Functions.SPG($A7, "IQ_AVG_DILUT_SHARES_OUT", K$3)</f>
        <v>32704000</v>
      </c>
      <c r="L7" s="4" cm="1">
        <f t="array" ref="L7">_xll.SNL.Clients.Office.Excel.Functions.SPG($A7, "IQ_AVG_DILUT_SHARES_OUT", L$3)</f>
        <v>33159000</v>
      </c>
      <c r="M7" s="4" cm="1">
        <f t="array" ref="M7">_xll.SNL.Clients.Office.Excel.Functions.SPG($A7, "IQ_AVG_DILUT_SHARES_OUT", M$3)</f>
        <v>34440000</v>
      </c>
      <c r="N7" s="4" cm="1">
        <f t="array" ref="N7">_xll.SNL.Clients.Office.Excel.Functions.SPG($A7, "IQ_AVG_DILUT_SHARES_OUT", N$3)</f>
        <v>35364000</v>
      </c>
      <c r="O7" s="4" cm="1">
        <f t="array" ref="O7">_xll.SNL.Clients.Office.Excel.Functions.SPG($A7, "IQ_AVG_DILUT_SHARES_OUT", O$3)</f>
        <v>35539000</v>
      </c>
      <c r="P7" s="4" cm="1">
        <f t="array" ref="P7">_xll.SNL.Clients.Office.Excel.Functions.SPG($A7, "IQ_AVG_DILUT_SHARES_OUT", P$3)</f>
        <v>36000000</v>
      </c>
      <c r="Q7" s="4" cm="1">
        <f t="array" ref="Q7">_xll.SNL.Clients.Office.Excel.Functions.SPG($A7, "IQ_AVG_DILUT_SHARES_OUT", Q$3)</f>
        <v>36200000</v>
      </c>
      <c r="R7" s="4" cm="1">
        <f t="array" ref="R7">_xll.SNL.Clients.Office.Excel.Functions.SPG($A7, "IQ_AVG_DILUT_SHARES_OUT", R$3)</f>
        <v>36200000</v>
      </c>
      <c r="S7" s="4" cm="1">
        <f t="array" ref="S7">_xll.SNL.Clients.Office.Excel.Functions.SPG($A7, "IQ_AVG_DILUT_SHARES_OUT", S$3)</f>
        <v>37800000</v>
      </c>
      <c r="T7" s="4" cm="1">
        <f t="array" ref="T7">_xll.SNL.Clients.Office.Excel.Functions.SPG($A7, "IQ_AVG_DILUT_SHARES_OUT", T$3)</f>
        <v>39500000</v>
      </c>
      <c r="U7" s="4" cm="1">
        <f t="array" ref="U7">_xll.SNL.Clients.Office.Excel.Functions.SPG($A7, "IQ_AVG_DILUT_SHARES_OUT", U$3)</f>
        <v>39700000</v>
      </c>
      <c r="V7" s="4" cm="1">
        <f t="array" ref="V7">_xll.SNL.Clients.Office.Excel.Functions.SPG($A7, "IQ_AVG_DILUT_SHARES_OUT", V$3)</f>
        <v>39700000</v>
      </c>
      <c r="W7" s="4" cm="1">
        <f t="array" ref="W7">_xll.SNL.Clients.Office.Excel.Functions.SPG($A7, "IQ_AVG_DILUT_SHARES_OUT", W$3)</f>
        <v>39600000</v>
      </c>
      <c r="X7" s="4" cm="1">
        <f t="array" ref="X7">_xll.SNL.Clients.Office.Excel.Functions.SPG($A7, "IQ_AVG_DILUT_SHARES_OUT", X$3)</f>
        <v>39700000</v>
      </c>
      <c r="Y7" s="4" cm="1">
        <f t="array" ref="Y7">_xll.SNL.Clients.Office.Excel.Functions.SPG($A7, "IQ_AVG_DILUT_SHARES_OUT", Y$3)</f>
        <v>39800000</v>
      </c>
      <c r="Z7" s="4" cm="1">
        <f t="array" ref="Z7">_xll.SNL.Clients.Office.Excel.Functions.SPG($A7, "IQ_AVG_DILUT_SHARES_OUT", Z$3)</f>
        <v>39600000</v>
      </c>
    </row>
    <row r="8" spans="1:26" x14ac:dyDescent="0.3">
      <c r="A8" s="11" t="s">
        <v>1028</v>
      </c>
      <c r="B8" s="4" cm="1">
        <f t="array" ref="B8">_xll.SNL.Clients.Office.Excel.Functions.SPG($A8, "IQ_AVG_DILUT_SHARES_OUT", B$3)</f>
        <v>78109000</v>
      </c>
      <c r="C8" s="4" cm="1">
        <f t="array" ref="C8">_xll.SNL.Clients.Office.Excel.Functions.SPG($A8, "IQ_AVG_DILUT_SHARES_OUT", C$3)</f>
        <v>78115000</v>
      </c>
      <c r="D8" s="4" cm="1">
        <f t="array" ref="D8">_xll.SNL.Clients.Office.Excel.Functions.SPG($A8, "IQ_AVG_DILUT_SHARES_OUT", D$3)</f>
        <v>78110000</v>
      </c>
      <c r="E8" s="4" cm="1">
        <f t="array" ref="E8">_xll.SNL.Clients.Office.Excel.Functions.SPG($A8, "IQ_AVG_DILUT_SHARES_OUT", E$3)</f>
        <v>78282000</v>
      </c>
      <c r="F8" s="4" cm="1">
        <f t="array" ref="F8">_xll.SNL.Clients.Office.Excel.Functions.SPG($A8, "IQ_AVG_DILUT_SHARES_OUT", F$3)</f>
        <v>78491000</v>
      </c>
      <c r="G8" s="4" cm="1">
        <f t="array" ref="G8">_xll.SNL.Clients.Office.Excel.Functions.SPG($A8, "IQ_AVG_DILUT_SHARES_OUT", G$3)</f>
        <v>78586000</v>
      </c>
      <c r="H8" s="4" cm="1">
        <f t="array" ref="H8">_xll.SNL.Clients.Office.Excel.Functions.SPG($A8, "IQ_AVG_DILUT_SHARES_OUT", H$3)</f>
        <v>79307000</v>
      </c>
      <c r="I8" s="4" cm="1">
        <f t="array" ref="I8">_xll.SNL.Clients.Office.Excel.Functions.SPG($A8, "IQ_AVG_DILUT_SHARES_OUT", I$3)</f>
        <v>79634000</v>
      </c>
      <c r="J8" s="4" cm="1">
        <f t="array" ref="J8">_xll.SNL.Clients.Office.Excel.Functions.SPG($A8, "IQ_AVG_DILUT_SHARES_OUT", J$3)</f>
        <v>81379000</v>
      </c>
      <c r="K8" s="4" cm="1">
        <f t="array" ref="K8">_xll.SNL.Clients.Office.Excel.Functions.SPG($A8, "IQ_AVG_DILUT_SHARES_OUT", K$3)</f>
        <v>82987000</v>
      </c>
      <c r="L8" s="4" cm="1">
        <f t="array" ref="L8">_xll.SNL.Clients.Office.Excel.Functions.SPG($A8, "IQ_AVG_DILUT_SHARES_OUT", L$3)</f>
        <v>84498000</v>
      </c>
      <c r="M8" s="4" cm="1">
        <f t="array" ref="M8">_xll.SNL.Clients.Office.Excel.Functions.SPG($A8, "IQ_AVG_DILUT_SHARES_OUT", M$3)</f>
        <v>84389000</v>
      </c>
      <c r="N8" s="4" cm="1">
        <f t="array" ref="N8">_xll.SNL.Clients.Office.Excel.Functions.SPG($A8, "IQ_AVG_DILUT_SHARES_OUT", N$3)</f>
        <v>73414000</v>
      </c>
      <c r="O8" s="4" cm="1">
        <f t="array" ref="O8">_xll.SNL.Clients.Office.Excel.Functions.SPG($A8, "IQ_AVG_DILUT_SHARES_OUT", O$3)</f>
        <v>72789000</v>
      </c>
      <c r="P8" s="4" cm="1">
        <f t="array" ref="P8">_xll.SNL.Clients.Office.Excel.Functions.SPG($A8, "IQ_AVG_DILUT_SHARES_OUT", P$3)</f>
        <v>71924000</v>
      </c>
      <c r="Q8" s="4" cm="1">
        <f t="array" ref="Q8">_xll.SNL.Clients.Office.Excel.Functions.SPG($A8, "IQ_AVG_DILUT_SHARES_OUT", Q$3)</f>
        <v>73124000</v>
      </c>
      <c r="R8" s="4" cm="1">
        <f t="array" ref="R8">_xll.SNL.Clients.Office.Excel.Functions.SPG($A8, "IQ_AVG_DILUT_SHARES_OUT", R$3)</f>
        <v>72595000</v>
      </c>
      <c r="S8" s="4" cm="1">
        <f t="array" ref="S8">_xll.SNL.Clients.Office.Excel.Functions.SPG($A8, "IQ_AVG_DILUT_SHARES_OUT", S$3)</f>
        <v>71586000</v>
      </c>
      <c r="T8" s="4" cm="1">
        <f t="array" ref="T8">_xll.SNL.Clients.Office.Excel.Functions.SPG($A8, "IQ_AVG_DILUT_SHARES_OUT", T$3)</f>
        <v>70755000</v>
      </c>
      <c r="U8" s="4" cm="1">
        <f t="array" ref="U8">_xll.SNL.Clients.Office.Excel.Functions.SPG($A8, "IQ_AVG_DILUT_SHARES_OUT", U$3)</f>
        <v>70126000</v>
      </c>
      <c r="V8" s="4" cm="1">
        <f t="array" ref="V8">_xll.SNL.Clients.Office.Excel.Functions.SPG($A8, "IQ_AVG_DILUT_SHARES_OUT", V$3)</f>
        <v>69720000</v>
      </c>
      <c r="W8" s="4" cm="1">
        <f t="array" ref="W8">_xll.SNL.Clients.Office.Excel.Functions.SPG($A8, "IQ_AVG_DILUT_SHARES_OUT", W$3)</f>
        <v>69298000</v>
      </c>
      <c r="X8" s="4" cm="1">
        <f t="array" ref="X8">_xll.SNL.Clients.Office.Excel.Functions.SPG($A8, "IQ_AVG_DILUT_SHARES_OUT", X$3)</f>
        <v>60876000</v>
      </c>
      <c r="Y8" s="4" cm="1">
        <f t="array" ref="Y8">_xll.SNL.Clients.Office.Excel.Functions.SPG($A8, "IQ_AVG_DILUT_SHARES_OUT", Y$3)</f>
        <v>57576000</v>
      </c>
      <c r="Z8" s="4" cm="1">
        <f t="array" ref="Z8">_xll.SNL.Clients.Office.Excel.Functions.SPG($A8, "IQ_AVG_DILUT_SHARES_OUT", Z$3)</f>
        <v>57823000</v>
      </c>
    </row>
    <row r="9" spans="1:26" x14ac:dyDescent="0.3">
      <c r="A9" s="11" t="s">
        <v>1029</v>
      </c>
      <c r="B9" s="4" cm="1">
        <f t="array" ref="B9">_xll.SNL.Clients.Office.Excel.Functions.SPG($A9, "IQ_AVG_DILUT_SHARES_OUT", B$3)</f>
        <v>133139000</v>
      </c>
      <c r="C9" s="4" cm="1">
        <f t="array" ref="C9">_xll.SNL.Clients.Office.Excel.Functions.SPG($A9, "IQ_AVG_DILUT_SHARES_OUT", C$3)</f>
        <v>133625000</v>
      </c>
      <c r="D9" s="4" cm="1">
        <f t="array" ref="D9">_xll.SNL.Clients.Office.Excel.Functions.SPG($A9, "IQ_AVG_DILUT_SHARES_OUT", D$3)</f>
        <v>135209000</v>
      </c>
      <c r="E9" s="4" cm="1">
        <f t="array" ref="E9">_xll.SNL.Clients.Office.Excel.Functions.SPG($A9, "IQ_AVG_DILUT_SHARES_OUT", E$3)</f>
        <v>136790000</v>
      </c>
      <c r="F9" s="4" cm="1">
        <f t="array" ref="F9">_xll.SNL.Clients.Office.Excel.Functions.SPG($A9, "IQ_AVG_DILUT_SHARES_OUT", F$3)</f>
        <v>136712000</v>
      </c>
      <c r="G9" s="4" cm="1">
        <f t="array" ref="G9">_xll.SNL.Clients.Office.Excel.Functions.SPG($A9, "IQ_AVG_DILUT_SHARES_OUT", G$3)</f>
        <v>137101000</v>
      </c>
      <c r="H9" s="4" cm="1">
        <f t="array" ref="H9">_xll.SNL.Clients.Office.Excel.Functions.SPG($A9, "IQ_AVG_DILUT_SHARES_OUT", H$3)</f>
        <v>139418000</v>
      </c>
      <c r="I9" s="4" cm="1">
        <f t="array" ref="I9">_xll.SNL.Clients.Office.Excel.Functions.SPG($A9, "IQ_AVG_DILUT_SHARES_OUT", I$3)</f>
        <v>138741000</v>
      </c>
      <c r="J9" s="4" cm="1">
        <f t="array" ref="J9">_xll.SNL.Clients.Office.Excel.Functions.SPG($A9, "IQ_AVG_DILUT_SHARES_OUT", J$3)</f>
        <v>140335000</v>
      </c>
      <c r="K9" s="4" cm="1">
        <f t="array" ref="K9">_xll.SNL.Clients.Office.Excel.Functions.SPG($A9, "IQ_AVG_DILUT_SHARES_OUT", K$3)</f>
        <v>140642000</v>
      </c>
      <c r="L9" s="4" cm="1">
        <f t="array" ref="L9">_xll.SNL.Clients.Office.Excel.Functions.SPG($A9, "IQ_AVG_DILUT_SHARES_OUT", L$3)</f>
        <v>141344000</v>
      </c>
      <c r="M9" s="4" cm="1">
        <f t="array" ref="M9">_xll.SNL.Clients.Office.Excel.Functions.SPG($A9, "IQ_AVG_DILUT_SHARES_OUT", M$3)</f>
        <v>142178000</v>
      </c>
      <c r="N9" s="4" cm="1">
        <f t="array" ref="N9">_xll.SNL.Clients.Office.Excel.Functions.SPG($A9, "IQ_AVG_DILUT_SHARES_OUT", N$3)</f>
        <v>142626000</v>
      </c>
      <c r="O9" s="4" cm="1">
        <f t="array" ref="O9">_xll.SNL.Clients.Office.Excel.Functions.SPG($A9, "IQ_AVG_DILUT_SHARES_OUT", O$3)</f>
        <v>144637000</v>
      </c>
      <c r="P9" s="4" cm="1">
        <f t="array" ref="P9">_xll.SNL.Clients.Office.Excel.Functions.SPG($A9, "IQ_AVG_DILUT_SHARES_OUT", P$3)</f>
        <v>146581000</v>
      </c>
      <c r="Q9" s="4" cm="1">
        <f t="array" ref="Q9">_xll.SNL.Clients.Office.Excel.Functions.SPG($A9, "IQ_AVG_DILUT_SHARES_OUT", Q$3)</f>
        <v>148859000</v>
      </c>
      <c r="R9" s="4" cm="1">
        <f t="array" ref="R9">_xll.SNL.Clients.Office.Excel.Functions.SPG($A9, "IQ_AVG_DILUT_SHARES_OUT", R$3)</f>
        <v>149519000</v>
      </c>
      <c r="S9" s="4" cm="1">
        <f t="array" ref="S9">_xll.SNL.Clients.Office.Excel.Functions.SPG($A9, "IQ_AVG_DILUT_SHARES_OUT", S$3)</f>
        <v>153744000</v>
      </c>
      <c r="T9" s="4" cm="1">
        <f t="array" ref="T9">_xll.SNL.Clients.Office.Excel.Functions.SPG($A9, "IQ_AVG_DILUT_SHARES_OUT", T$3)</f>
        <v>160020000</v>
      </c>
      <c r="U9" s="4" cm="1">
        <f t="array" ref="U9">_xll.SNL.Clients.Office.Excel.Functions.SPG($A9, "IQ_AVG_DILUT_SHARES_OUT", U$3)</f>
        <v>161835000</v>
      </c>
      <c r="V9" s="4" cm="1">
        <f t="array" ref="V9">_xll.SNL.Clients.Office.Excel.Functions.SPG($A9, "IQ_AVG_DILUT_SHARES_OUT", V$3)</f>
        <v>160718000</v>
      </c>
      <c r="W9" s="4" cm="1">
        <f t="array" ref="W9">_xll.SNL.Clients.Office.Excel.Functions.SPG($A9, "IQ_AVG_DILUT_SHARES_OUT", W$3)</f>
        <v>160657000</v>
      </c>
      <c r="X9" s="4" t="str" cm="1">
        <f t="array" ref="X9">_xll.SNL.Clients.Office.Excel.Functions.SPG($A9, "IQ_AVG_DILUT_SHARES_OUT", X$3)</f>
        <v>NA</v>
      </c>
      <c r="Y9" s="4" cm="1">
        <f t="array" ref="Y9">_xll.SNL.Clients.Office.Excel.Functions.SPG($A9, "IQ_AVG_DILUT_SHARES_OUT", Y$3)</f>
        <v>159787000</v>
      </c>
      <c r="Z9" s="4" cm="1">
        <f t="array" ref="Z9">_xll.SNL.Clients.Office.Excel.Functions.SPG($A9, "IQ_AVG_DILUT_SHARES_OUT", Z$3)</f>
        <v>158416000</v>
      </c>
    </row>
    <row r="10" spans="1:26" x14ac:dyDescent="0.3">
      <c r="A10" s="11" t="s">
        <v>1030</v>
      </c>
      <c r="B10" s="4" cm="1">
        <f t="array" ref="B10">_xll.SNL.Clients.Office.Excel.Functions.SPG($A10, "IQ_AVG_DILUT_SHARES_OUT", B$3)</f>
        <v>32600000</v>
      </c>
      <c r="C10" s="4" cm="1">
        <f t="array" ref="C10">_xll.SNL.Clients.Office.Excel.Functions.SPG($A10, "IQ_AVG_DILUT_SHARES_OUT", C$3)</f>
        <v>36000000</v>
      </c>
      <c r="D10" s="4" cm="1">
        <f t="array" ref="D10">_xll.SNL.Clients.Office.Excel.Functions.SPG($A10, "IQ_AVG_DILUT_SHARES_OUT", D$3)</f>
        <v>35000000</v>
      </c>
      <c r="E10" s="4" cm="1">
        <f t="array" ref="E10">_xll.SNL.Clients.Office.Excel.Functions.SPG($A10, "IQ_AVG_DILUT_SHARES_OUT", E$3)</f>
        <v>35300000</v>
      </c>
      <c r="F10" s="4" cm="1">
        <f t="array" ref="F10">_xll.SNL.Clients.Office.Excel.Functions.SPG($A10, "IQ_AVG_DILUT_SHARES_OUT", F$3)</f>
        <v>40100000</v>
      </c>
      <c r="G10" s="4" cm="1">
        <f t="array" ref="G10">_xll.SNL.Clients.Office.Excel.Functions.SPG($A10, "IQ_AVG_DILUT_SHARES_OUT", G$3)</f>
        <v>41300000</v>
      </c>
      <c r="H10" s="4" cm="1">
        <f t="array" ref="H10">_xll.SNL.Clients.Office.Excel.Functions.SPG($A10, "IQ_AVG_DILUT_SHARES_OUT", H$3)</f>
        <v>43400000</v>
      </c>
      <c r="I10" s="4" cm="1">
        <f t="array" ref="I10">_xll.SNL.Clients.Office.Excel.Functions.SPG($A10, "IQ_AVG_DILUT_SHARES_OUT", I$3)</f>
        <v>42100000</v>
      </c>
      <c r="J10" s="4" cm="1">
        <f t="array" ref="J10">_xll.SNL.Clients.Office.Excel.Functions.SPG($A10, "IQ_AVG_DILUT_SHARES_OUT", J$3)</f>
        <v>39900000</v>
      </c>
      <c r="K10" s="4" cm="1">
        <f t="array" ref="K10">_xll.SNL.Clients.Office.Excel.Functions.SPG($A10, "IQ_AVG_DILUT_SHARES_OUT", K$3)</f>
        <v>46000000</v>
      </c>
      <c r="L10" s="4" cm="1">
        <f t="array" ref="L10">_xll.SNL.Clients.Office.Excel.Functions.SPG($A10, "IQ_AVG_DILUT_SHARES_OUT", L$3)</f>
        <v>43500000</v>
      </c>
      <c r="M10" s="4" cm="1">
        <f t="array" ref="M10">_xll.SNL.Clients.Office.Excel.Functions.SPG($A10, "IQ_AVG_DILUT_SHARES_OUT", M$3)</f>
        <v>44500000</v>
      </c>
      <c r="N10" s="4" cm="1">
        <f t="array" ref="N10">_xll.SNL.Clients.Office.Excel.Functions.SPG($A10, "IQ_AVG_DILUT_SHARES_OUT", N$3)</f>
        <v>46900000</v>
      </c>
      <c r="O10" s="4" cm="1">
        <f t="array" ref="O10">_xll.SNL.Clients.Office.Excel.Functions.SPG($A10, "IQ_AVG_DILUT_SHARES_OUT", O$3)</f>
        <v>43900000</v>
      </c>
      <c r="P10" s="4" cm="1">
        <f t="array" ref="P10">_xll.SNL.Clients.Office.Excel.Functions.SPG($A10, "IQ_AVG_DILUT_SHARES_OUT", P$3)</f>
        <v>44300000</v>
      </c>
      <c r="Q10" s="4" cm="1">
        <f t="array" ref="Q10">_xll.SNL.Clients.Office.Excel.Functions.SPG($A10, "IQ_AVG_DILUT_SHARES_OUT", Q$3)</f>
        <v>44600000</v>
      </c>
      <c r="R10" s="4" cm="1">
        <f t="array" ref="R10">_xll.SNL.Clients.Office.Excel.Functions.SPG($A10, "IQ_AVG_DILUT_SHARES_OUT", R$3)</f>
        <v>45400000</v>
      </c>
      <c r="S10" s="4" cm="1">
        <f t="array" ref="S10">_xll.SNL.Clients.Office.Excel.Functions.SPG($A10, "IQ_AVG_DILUT_SHARES_OUT", S$3)</f>
        <v>47500000</v>
      </c>
      <c r="T10" s="4" cm="1">
        <f t="array" ref="T10">_xll.SNL.Clients.Office.Excel.Functions.SPG($A10, "IQ_AVG_DILUT_SHARES_OUT", T$3)</f>
        <v>46500000</v>
      </c>
      <c r="U10" s="4" cm="1">
        <f t="array" ref="U10">_xll.SNL.Clients.Office.Excel.Functions.SPG($A10, "IQ_AVG_DILUT_SHARES_OUT", U$3)</f>
        <v>47300000</v>
      </c>
      <c r="V10" s="4" cm="1">
        <f t="array" ref="V10">_xll.SNL.Clients.Office.Excel.Functions.SPG($A10, "IQ_AVG_DILUT_SHARES_OUT", V$3)</f>
        <v>47800000</v>
      </c>
      <c r="W10" s="4" cm="1">
        <f t="array" ref="W10">_xll.SNL.Clients.Office.Excel.Functions.SPG($A10, "IQ_AVG_DILUT_SHARES_OUT", W$3)</f>
        <v>49100000</v>
      </c>
      <c r="X10" s="4" cm="1">
        <f t="array" ref="X10">_xll.SNL.Clients.Office.Excel.Functions.SPG($A10, "IQ_AVG_DILUT_SHARES_OUT", X$3)</f>
        <v>50400000</v>
      </c>
      <c r="Y10" s="4" cm="1">
        <f t="array" ref="Y10">_xll.SNL.Clients.Office.Excel.Functions.SPG($A10, "IQ_AVG_DILUT_SHARES_OUT", Y$3)</f>
        <v>51000000</v>
      </c>
      <c r="Z10" s="4" cm="1">
        <f t="array" ref="Z10">_xll.SNL.Clients.Office.Excel.Functions.SPG($A10, "IQ_AVG_DILUT_SHARES_OUT", Z$3)</f>
        <v>51900000</v>
      </c>
    </row>
    <row r="11" spans="1:26" x14ac:dyDescent="0.3">
      <c r="A11" s="11" t="s">
        <v>1031</v>
      </c>
      <c r="B11" s="4" cm="1">
        <f t="array" ref="B11">_xll.SNL.Clients.Office.Excel.Functions.SPG($A11, "IQ_AVG_DILUT_SHARES_OUT", B$3)</f>
        <v>74700000</v>
      </c>
      <c r="C11" s="4" cm="1">
        <f t="array" ref="C11">_xll.SNL.Clients.Office.Excel.Functions.SPG($A11, "IQ_AVG_DILUT_SHARES_OUT", C$3)</f>
        <v>74600000</v>
      </c>
      <c r="D11" s="4" cm="1">
        <f t="array" ref="D11">_xll.SNL.Clients.Office.Excel.Functions.SPG($A11, "IQ_AVG_DILUT_SHARES_OUT", D$3)</f>
        <v>74700000</v>
      </c>
      <c r="E11" s="4" cm="1">
        <f t="array" ref="E11">_xll.SNL.Clients.Office.Excel.Functions.SPG($A11, "IQ_AVG_DILUT_SHARES_OUT", E$3)</f>
        <v>74600000</v>
      </c>
      <c r="F11" s="4" cm="1">
        <f t="array" ref="F11">_xll.SNL.Clients.Office.Excel.Functions.SPG($A11, "IQ_AVG_DILUT_SHARES_OUT", F$3)</f>
        <v>74700000</v>
      </c>
      <c r="G11" s="4" cm="1">
        <f t="array" ref="G11">_xll.SNL.Clients.Office.Excel.Functions.SPG($A11, "IQ_AVG_DILUT_SHARES_OUT", G$3)</f>
        <v>74800000</v>
      </c>
      <c r="H11" s="4" cm="1">
        <f t="array" ref="H11">_xll.SNL.Clients.Office.Excel.Functions.SPG($A11, "IQ_AVG_DILUT_SHARES_OUT", H$3)</f>
        <v>75000000</v>
      </c>
      <c r="I11" s="4" cm="1">
        <f t="array" ref="I11">_xll.SNL.Clients.Office.Excel.Functions.SPG($A11, "IQ_AVG_DILUT_SHARES_OUT", I$3)</f>
        <v>75000000</v>
      </c>
      <c r="J11" s="4" cm="1">
        <f t="array" ref="J11">_xll.SNL.Clients.Office.Excel.Functions.SPG($A11, "IQ_AVG_DILUT_SHARES_OUT", J$3)</f>
        <v>75000000</v>
      </c>
      <c r="K11" s="4" cm="1">
        <f t="array" ref="K11">_xll.SNL.Clients.Office.Excel.Functions.SPG($A11, "IQ_AVG_DILUT_SHARES_OUT", K$3)</f>
        <v>75000000</v>
      </c>
      <c r="L11" s="4" cm="1">
        <f t="array" ref="L11">_xll.SNL.Clients.Office.Excel.Functions.SPG($A11, "IQ_AVG_DILUT_SHARES_OUT", L$3)</f>
        <v>74900000</v>
      </c>
      <c r="M11" s="4" cm="1">
        <f t="array" ref="M11">_xll.SNL.Clients.Office.Excel.Functions.SPG($A11, "IQ_AVG_DILUT_SHARES_OUT", M$3)</f>
        <v>74900000</v>
      </c>
      <c r="N11" s="4" cm="1">
        <f t="array" ref="N11">_xll.SNL.Clients.Office.Excel.Functions.SPG($A11, "IQ_AVG_DILUT_SHARES_OUT", N$3)</f>
        <v>74900000</v>
      </c>
      <c r="O11" s="4" cm="1">
        <f t="array" ref="O11">_xll.SNL.Clients.Office.Excel.Functions.SPG($A11, "IQ_AVG_DILUT_SHARES_OUT", O$3)</f>
        <v>75300000</v>
      </c>
      <c r="P11" s="4" cm="1">
        <f t="array" ref="P11">_xll.SNL.Clients.Office.Excel.Functions.SPG($A11, "IQ_AVG_DILUT_SHARES_OUT", P$3)</f>
        <v>75600000</v>
      </c>
      <c r="Q11" s="4" cm="1">
        <f t="array" ref="Q11">_xll.SNL.Clients.Office.Excel.Functions.SPG($A11, "IQ_AVG_DILUT_SHARES_OUT", Q$3)</f>
        <v>75900000</v>
      </c>
      <c r="R11" s="4" cm="1">
        <f t="array" ref="R11">_xll.SNL.Clients.Office.Excel.Functions.SPG($A11, "IQ_AVG_DILUT_SHARES_OUT", R$3)</f>
        <v>75900000</v>
      </c>
      <c r="S11" s="4" cm="1">
        <f t="array" ref="S11">_xll.SNL.Clients.Office.Excel.Functions.SPG($A11, "IQ_AVG_DILUT_SHARES_OUT", S$3)</f>
        <v>75900000</v>
      </c>
      <c r="T11" s="4" cm="1">
        <f t="array" ref="T11">_xll.SNL.Clients.Office.Excel.Functions.SPG($A11, "IQ_AVG_DILUT_SHARES_OUT", T$3)</f>
        <v>75400000</v>
      </c>
      <c r="U11" s="4" cm="1">
        <f t="array" ref="U11">_xll.SNL.Clients.Office.Excel.Functions.SPG($A11, "IQ_AVG_DILUT_SHARES_OUT", U$3)</f>
        <v>75200000</v>
      </c>
      <c r="V11" s="4" cm="1">
        <f t="array" ref="V11">_xll.SNL.Clients.Office.Excel.Functions.SPG($A11, "IQ_AVG_DILUT_SHARES_OUT", V$3)</f>
        <v>75900000</v>
      </c>
      <c r="W11" s="4" cm="1">
        <f t="array" ref="W11">_xll.SNL.Clients.Office.Excel.Functions.SPG($A11, "IQ_AVG_DILUT_SHARES_OUT", W$3)</f>
        <v>75600000</v>
      </c>
      <c r="X11" s="4" cm="1">
        <f t="array" ref="X11">_xll.SNL.Clients.Office.Excel.Functions.SPG($A11, "IQ_AVG_DILUT_SHARES_OUT", X$3)</f>
        <v>76700000</v>
      </c>
      <c r="Y11" s="4" cm="1">
        <f t="array" ref="Y11">_xll.SNL.Clients.Office.Excel.Functions.SPG($A11, "IQ_AVG_DILUT_SHARES_OUT", Y$3)</f>
        <v>77200000</v>
      </c>
      <c r="Z11" s="4" cm="1">
        <f t="array" ref="Z11">_xll.SNL.Clients.Office.Excel.Functions.SPG($A11, "IQ_AVG_DILUT_SHARES_OUT", Z$3)</f>
        <v>77500000</v>
      </c>
    </row>
    <row r="12" spans="1:26" x14ac:dyDescent="0.3">
      <c r="A12" s="11" t="s">
        <v>1032</v>
      </c>
      <c r="B12" s="4" cm="1">
        <f t="array" ref="B12">_xll.SNL.Clients.Office.Excel.Functions.SPG($A12, "IQ_AVG_DILUT_SHARES_OUT", B$3)</f>
        <v>107547193</v>
      </c>
      <c r="C12" s="4" cm="1">
        <f t="array" ref="C12">_xll.SNL.Clients.Office.Excel.Functions.SPG($A12, "IQ_AVG_DILUT_SHARES_OUT", C$3)</f>
        <v>104698851</v>
      </c>
      <c r="D12" s="4" cm="1">
        <f t="array" ref="D12">_xll.SNL.Clients.Office.Excel.Functions.SPG($A12, "IQ_AVG_DILUT_SHARES_OUT", D$3)</f>
        <v>101715311</v>
      </c>
      <c r="E12" s="4" cm="1">
        <f t="array" ref="E12">_xll.SNL.Clients.Office.Excel.Functions.SPG($A12, "IQ_AVG_DILUT_SHARES_OUT", E$3)</f>
        <v>100454703</v>
      </c>
      <c r="F12" s="4" cm="1">
        <f t="array" ref="F12">_xll.SNL.Clients.Office.Excel.Functions.SPG($A12, "IQ_AVG_DILUT_SHARES_OUT", F$3)</f>
        <v>100336600</v>
      </c>
      <c r="G12" s="4" cm="1">
        <f t="array" ref="G12">_xll.SNL.Clients.Office.Excel.Functions.SPG($A12, "IQ_AVG_DILUT_SHARES_OUT", G$3)</f>
        <v>100397096</v>
      </c>
      <c r="H12" s="4" cm="1">
        <f t="array" ref="H12">_xll.SNL.Clients.Office.Excel.Functions.SPG($A12, "IQ_AVG_DILUT_SHARES_OUT", H$3)</f>
        <v>97349473</v>
      </c>
      <c r="I12" s="4" cm="1">
        <f t="array" ref="I12">_xll.SNL.Clients.Office.Excel.Functions.SPG($A12, "IQ_AVG_DILUT_SHARES_OUT", I$3)</f>
        <v>93134385</v>
      </c>
      <c r="J12" s="4" cm="1">
        <f t="array" ref="J12">_xll.SNL.Clients.Office.Excel.Functions.SPG($A12, "IQ_AVG_DILUT_SHARES_OUT", J$3)</f>
        <v>90548172</v>
      </c>
      <c r="K12" s="4" cm="1">
        <f t="array" ref="K12">_xll.SNL.Clients.Office.Excel.Functions.SPG($A12, "IQ_AVG_DILUT_SHARES_OUT", K$3)</f>
        <v>88812510</v>
      </c>
      <c r="L12" s="4" cm="1">
        <f t="array" ref="L12">_xll.SNL.Clients.Office.Excel.Functions.SPG($A12, "IQ_AVG_DILUT_SHARES_OUT", L$3)</f>
        <v>80589446</v>
      </c>
      <c r="M12" s="4" cm="1">
        <f t="array" ref="M12">_xll.SNL.Clients.Office.Excel.Functions.SPG($A12, "IQ_AVG_DILUT_SHARES_OUT", M$3)</f>
        <v>75570089</v>
      </c>
      <c r="N12" s="4" cm="1">
        <f t="array" ref="N12">_xll.SNL.Clients.Office.Excel.Functions.SPG($A12, "IQ_AVG_DILUT_SHARES_OUT", N$3)</f>
        <v>71336103</v>
      </c>
      <c r="O12" s="4" cm="1">
        <f t="array" ref="O12">_xll.SNL.Clients.Office.Excel.Functions.SPG($A12, "IQ_AVG_DILUT_SHARES_OUT", O$3)</f>
        <v>70610082</v>
      </c>
      <c r="P12" s="4" cm="1">
        <f t="array" ref="P12">_xll.SNL.Clients.Office.Excel.Functions.SPG($A12, "IQ_AVG_DILUT_SHARES_OUT", P$3)</f>
        <v>69591848</v>
      </c>
      <c r="Q12" s="4" cm="1">
        <f t="array" ref="Q12">_xll.SNL.Clients.Office.Excel.Functions.SPG($A12, "IQ_AVG_DILUT_SHARES_OUT", Q$3)</f>
        <v>65185604</v>
      </c>
      <c r="R12" s="4" cm="1">
        <f t="array" ref="R12">_xll.SNL.Clients.Office.Excel.Functions.SPG($A12, "IQ_AVG_DILUT_SHARES_OUT", R$3)</f>
        <v>62940360</v>
      </c>
      <c r="S12" s="4" cm="1">
        <f t="array" ref="S12">_xll.SNL.Clients.Office.Excel.Functions.SPG($A12, "IQ_AVG_DILUT_SHARES_OUT", S$3)</f>
        <v>56063758</v>
      </c>
      <c r="T12" s="4" cm="1">
        <f t="array" ref="T12">_xll.SNL.Clients.Office.Excel.Functions.SPG($A12, "IQ_AVG_DILUT_SHARES_OUT", T$3)</f>
        <v>54555672</v>
      </c>
      <c r="U12" s="4" cm="1">
        <f t="array" ref="U12">_xll.SNL.Clients.Office.Excel.Functions.SPG($A12, "IQ_AVG_DILUT_SHARES_OUT", U$3)</f>
        <v>53266740</v>
      </c>
      <c r="V12" s="4" cm="1">
        <f t="array" ref="V12">_xll.SNL.Clients.Office.Excel.Functions.SPG($A12, "IQ_AVG_DILUT_SHARES_OUT", V$3)</f>
        <v>45565054</v>
      </c>
      <c r="W12" s="4" cm="1">
        <f t="array" ref="W12">_xll.SNL.Clients.Office.Excel.Functions.SPG($A12, "IQ_AVG_DILUT_SHARES_OUT", W$3)</f>
        <v>42996318</v>
      </c>
      <c r="X12" s="4" cm="1">
        <f t="array" ref="X12">_xll.SNL.Clients.Office.Excel.Functions.SPG($A12, "IQ_AVG_DILUT_SHARES_OUT", X$3)</f>
        <v>42318042</v>
      </c>
      <c r="Y12" s="4" cm="1">
        <f t="array" ref="Y12">_xll.SNL.Clients.Office.Excel.Functions.SPG($A12, "IQ_AVG_DILUT_SHARES_OUT", Y$3)</f>
        <v>41141659</v>
      </c>
      <c r="Z12" s="4" cm="1">
        <f t="array" ref="Z12">_xll.SNL.Clients.Office.Excel.Functions.SPG($A12, "IQ_AVG_DILUT_SHARES_OUT", Z$3)</f>
        <v>38320307</v>
      </c>
    </row>
    <row r="13" spans="1:26" x14ac:dyDescent="0.3">
      <c r="A13" s="11" t="s">
        <v>1423</v>
      </c>
      <c r="B13" s="4" cm="1">
        <f t="array" ref="B13">_xll.SNL.Clients.Office.Excel.Functions.SPG($A13, "IQ_AVG_DILUT_SHARES_OUT", B$3)</f>
        <v>123134000</v>
      </c>
      <c r="C13" s="4" cm="1">
        <f t="array" ref="C13">_xll.SNL.Clients.Office.Excel.Functions.SPG($A13, "IQ_AVG_DILUT_SHARES_OUT", C$3)</f>
        <v>128931000</v>
      </c>
      <c r="D13" s="4" cm="1">
        <f t="array" ref="D13">_xll.SNL.Clients.Office.Excel.Functions.SPG($A13, "IQ_AVG_DILUT_SHARES_OUT", D$3)</f>
        <v>128590000</v>
      </c>
      <c r="E13" s="4" cm="1">
        <f t="array" ref="E13">_xll.SNL.Clients.Office.Excel.Functions.SPG($A13, "IQ_AVG_DILUT_SHARES_OUT", E$3)</f>
        <v>128310000</v>
      </c>
      <c r="F13" s="4" cm="1">
        <f t="array" ref="F13">_xll.SNL.Clients.Office.Excel.Functions.SPG($A13, "IQ_AVG_DILUT_SHARES_OUT", F$3)</f>
        <v>125970000</v>
      </c>
      <c r="G13" s="4" cm="1">
        <f t="array" ref="G13">_xll.SNL.Clients.Office.Excel.Functions.SPG($A13, "IQ_AVG_DILUT_SHARES_OUT", G$3)</f>
        <v>127376000</v>
      </c>
      <c r="H13" s="4" cm="1">
        <f t="array" ref="H13">_xll.SNL.Clients.Office.Excel.Functions.SPG($A13, "IQ_AVG_DILUT_SHARES_OUT", H$3)</f>
        <v>129188000</v>
      </c>
      <c r="I13" s="4" cm="1">
        <f t="array" ref="I13">_xll.SNL.Clients.Office.Excel.Functions.SPG($A13, "IQ_AVG_DILUT_SHARES_OUT", I$3)</f>
        <v>128919000</v>
      </c>
      <c r="J13" s="4" cm="1">
        <f t="array" ref="J13">_xll.SNL.Clients.Office.Excel.Functions.SPG($A13, "IQ_AVG_DILUT_SHARES_OUT", J$3)</f>
        <v>127501000</v>
      </c>
      <c r="K13" s="4" cm="1">
        <f t="array" ref="K13">_xll.SNL.Clients.Office.Excel.Functions.SPG($A13, "IQ_AVG_DILUT_SHARES_OUT", K$3)</f>
        <v>128470000</v>
      </c>
      <c r="L13" s="4" cm="1">
        <f t="array" ref="L13">_xll.SNL.Clients.Office.Excel.Functions.SPG($A13, "IQ_AVG_DILUT_SHARES_OUT", L$3)</f>
        <v>128370000</v>
      </c>
      <c r="M13" s="4" cm="1">
        <f t="array" ref="M13">_xll.SNL.Clients.Office.Excel.Functions.SPG($A13, "IQ_AVG_DILUT_SHARES_OUT", M$3)</f>
        <v>127795000</v>
      </c>
      <c r="N13" s="4" cm="1">
        <f t="array" ref="N13">_xll.SNL.Clients.Office.Excel.Functions.SPG($A13, "IQ_AVG_DILUT_SHARES_OUT", N$3)</f>
        <v>125984000</v>
      </c>
      <c r="O13" s="4" cm="1">
        <f t="array" ref="O13">_xll.SNL.Clients.Office.Excel.Functions.SPG($A13, "IQ_AVG_DILUT_SHARES_OUT", O$3)</f>
        <v>127284000</v>
      </c>
      <c r="P13" s="4" cm="1">
        <f t="array" ref="P13">_xll.SNL.Clients.Office.Excel.Functions.SPG($A13, "IQ_AVG_DILUT_SHARES_OUT", P$3)</f>
        <v>127188000</v>
      </c>
      <c r="Q13" s="4" cm="1">
        <f t="array" ref="Q13">_xll.SNL.Clients.Office.Excel.Functions.SPG($A13, "IQ_AVG_DILUT_SHARES_OUT", Q$3)</f>
        <v>126825000</v>
      </c>
      <c r="R13" s="4" cm="1">
        <f t="array" ref="R13">_xll.SNL.Clients.Office.Excel.Functions.SPG($A13, "IQ_AVG_DILUT_SHARES_OUT", R$3)</f>
        <v>124299000</v>
      </c>
      <c r="S13" s="4" cm="1">
        <f t="array" ref="S13">_xll.SNL.Clients.Office.Excel.Functions.SPG($A13, "IQ_AVG_DILUT_SHARES_OUT", S$3)</f>
        <v>124013000</v>
      </c>
      <c r="T13" s="4" cm="1">
        <f t="array" ref="T13">_xll.SNL.Clients.Office.Excel.Functions.SPG($A13, "IQ_AVG_DILUT_SHARES_OUT", T$3)</f>
        <v>123647000</v>
      </c>
      <c r="U13" s="4" cm="1">
        <f t="array" ref="U13">_xll.SNL.Clients.Office.Excel.Functions.SPG($A13, "IQ_AVG_DILUT_SHARES_OUT", U$3)</f>
        <v>123296000</v>
      </c>
      <c r="V13" s="4" cm="1">
        <f t="array" ref="V13">_xll.SNL.Clients.Office.Excel.Functions.SPG($A13, "IQ_AVG_DILUT_SHARES_OUT", V$3)</f>
        <v>122818000</v>
      </c>
      <c r="W13" s="4" cm="1">
        <f t="array" ref="W13">_xll.SNL.Clients.Office.Excel.Functions.SPG($A13, "IQ_AVG_DILUT_SHARES_OUT", W$3)</f>
        <v>124245000</v>
      </c>
      <c r="X13" s="4" cm="1">
        <f t="array" ref="X13">_xll.SNL.Clients.Office.Excel.Functions.SPG($A13, "IQ_AVG_DILUT_SHARES_OUT", X$3)</f>
        <v>124067000</v>
      </c>
      <c r="Y13" s="4" cm="1">
        <f t="array" ref="Y13">_xll.SNL.Clients.Office.Excel.Functions.SPG($A13, "IQ_AVG_DILUT_SHARES_OUT", Y$3)</f>
        <v>124301000</v>
      </c>
      <c r="Z13" s="4" cm="1">
        <f t="array" ref="Z13">_xll.SNL.Clients.Office.Excel.Functions.SPG($A13, "IQ_AVG_DILUT_SHARES_OUT", Z$3)</f>
        <v>123915000</v>
      </c>
    </row>
    <row r="14" spans="1:26" x14ac:dyDescent="0.3">
      <c r="A14" s="11" t="s">
        <v>1424</v>
      </c>
      <c r="B14" s="4" cm="1">
        <f t="array" ref="B14">_xll.SNL.Clients.Office.Excel.Functions.SPG($A14, "IQ_AVG_DILUT_SHARES_OUT", B$3)</f>
        <v>584400000</v>
      </c>
      <c r="C14" s="4" cm="1">
        <f t="array" ref="C14">_xll.SNL.Clients.Office.Excel.Functions.SPG($A14, "IQ_AVG_DILUT_SHARES_OUT", C$3)</f>
        <v>584100000</v>
      </c>
      <c r="D14" s="4" cm="1">
        <f t="array" ref="D14">_xll.SNL.Clients.Office.Excel.Functions.SPG($A14, "IQ_AVG_DILUT_SHARES_OUT", D$3)</f>
        <v>583200000</v>
      </c>
      <c r="E14" s="4" cm="1">
        <f t="array" ref="E14">_xll.SNL.Clients.Office.Excel.Functions.SPG($A14, "IQ_AVG_DILUT_SHARES_OUT", E$3)</f>
        <v>581300000</v>
      </c>
      <c r="F14" s="4" cm="1">
        <f t="array" ref="F14">_xll.SNL.Clients.Office.Excel.Functions.SPG($A14, "IQ_AVG_DILUT_SHARES_OUT", F$3)</f>
        <v>583000000</v>
      </c>
      <c r="G14" s="4" cm="1">
        <f t="array" ref="G14">_xll.SNL.Clients.Office.Excel.Functions.SPG($A14, "IQ_AVG_DILUT_SHARES_OUT", G$3)</f>
        <v>581100000</v>
      </c>
      <c r="H14" s="4" cm="1">
        <f t="array" ref="H14">_xll.SNL.Clients.Office.Excel.Functions.SPG($A14, "IQ_AVG_DILUT_SHARES_OUT", H$3)</f>
        <v>581900000</v>
      </c>
      <c r="I14" s="4" cm="1">
        <f t="array" ref="I14">_xll.SNL.Clients.Office.Excel.Functions.SPG($A14, "IQ_AVG_DILUT_SHARES_OUT", I$3)</f>
        <v>580100000</v>
      </c>
      <c r="J14" s="4" cm="1">
        <f t="array" ref="J14">_xll.SNL.Clients.Office.Excel.Functions.SPG($A14, "IQ_AVG_DILUT_SHARES_OUT", J$3)</f>
        <v>580100000</v>
      </c>
      <c r="K14" s="4" cm="1">
        <f t="array" ref="K14">_xll.SNL.Clients.Office.Excel.Functions.SPG($A14, "IQ_AVG_DILUT_SHARES_OUT", K$3)</f>
        <v>538600000</v>
      </c>
      <c r="L14" s="4" cm="1">
        <f t="array" ref="L14">_xll.SNL.Clients.Office.Excel.Functions.SPG($A14, "IQ_AVG_DILUT_SHARES_OUT", L$3)</f>
        <v>576300000</v>
      </c>
      <c r="M14" s="4" cm="1">
        <f t="array" ref="M14">_xll.SNL.Clients.Office.Excel.Functions.SPG($A14, "IQ_AVG_DILUT_SHARES_OUT", M$3)</f>
        <v>510700000</v>
      </c>
      <c r="N14" s="4" cm="1">
        <f t="array" ref="N14">_xll.SNL.Clients.Office.Excel.Functions.SPG($A14, "IQ_AVG_DILUT_SHARES_OUT", N$3)</f>
        <v>573900000</v>
      </c>
      <c r="O14" s="4" cm="1">
        <f t="array" ref="O14">_xll.SNL.Clients.Office.Excel.Functions.SPG($A14, "IQ_AVG_DILUT_SHARES_OUT", O$3)</f>
        <v>574200000</v>
      </c>
      <c r="P14" s="4" cm="1">
        <f t="array" ref="P14">_xll.SNL.Clients.Office.Excel.Functions.SPG($A14, "IQ_AVG_DILUT_SHARES_OUT", P$3)</f>
        <v>573000000</v>
      </c>
      <c r="Q14" s="4" cm="1">
        <f t="array" ref="Q14">_xll.SNL.Clients.Office.Excel.Functions.SPG($A14, "IQ_AVG_DILUT_SHARES_OUT", Q$3)</f>
        <v>465100000</v>
      </c>
      <c r="R14" s="4" cm="1">
        <f t="array" ref="R14">_xll.SNL.Clients.Office.Excel.Functions.SPG($A14, "IQ_AVG_DILUT_SHARES_OUT", R$3)</f>
        <v>464100000</v>
      </c>
      <c r="S14" s="4" cm="1">
        <f t="array" ref="S14">_xll.SNL.Clients.Office.Excel.Functions.SPG($A14, "IQ_AVG_DILUT_SHARES_OUT", S$3)</f>
        <v>472100000</v>
      </c>
      <c r="T14" s="4" cm="1">
        <f t="array" ref="T14">_xll.SNL.Clients.Office.Excel.Functions.SPG($A14, "IQ_AVG_DILUT_SHARES_OUT", T$3)</f>
        <v>582900000</v>
      </c>
      <c r="U14" s="4" cm="1">
        <f t="array" ref="U14">_xll.SNL.Clients.Office.Excel.Functions.SPG($A14, "IQ_AVG_DILUT_SHARES_OUT", U$3)</f>
        <v>583700000</v>
      </c>
      <c r="V14" s="4" cm="1">
        <f t="array" ref="V14">_xll.SNL.Clients.Office.Excel.Functions.SPG($A14, "IQ_AVG_DILUT_SHARES_OUT", V$3)</f>
        <v>581800000</v>
      </c>
      <c r="W14" s="4" cm="1">
        <f t="array" ref="W14">_xll.SNL.Clients.Office.Excel.Functions.SPG($A14, "IQ_AVG_DILUT_SHARES_OUT", W$3)</f>
        <v>580900000</v>
      </c>
      <c r="X14" s="4" cm="1">
        <f t="array" ref="X14">_xll.SNL.Clients.Office.Excel.Functions.SPG($A14, "IQ_AVG_DILUT_SHARES_OUT", X$3)</f>
        <v>580600000</v>
      </c>
      <c r="Y14" s="4" cm="1">
        <f t="array" ref="Y14">_xll.SNL.Clients.Office.Excel.Functions.SPG($A14, "IQ_AVG_DILUT_SHARES_OUT", Y$3)</f>
        <v>579400000</v>
      </c>
      <c r="Z14" s="4" cm="1">
        <f t="array" ref="Z14">_xll.SNL.Clients.Office.Excel.Functions.SPG($A14, "IQ_AVG_DILUT_SHARES_OUT", Z$3)</f>
        <v>277882010</v>
      </c>
    </row>
    <row r="15" spans="1:26" x14ac:dyDescent="0.3">
      <c r="A15" s="11" t="s">
        <v>1033</v>
      </c>
      <c r="B15" s="4" cm="1">
        <f t="array" ref="B15">_xll.SNL.Clients.Office.Excel.Functions.SPG($A15, "IQ_AVG_DILUT_SHARES_OUT", B$3)</f>
        <v>260000000</v>
      </c>
      <c r="C15" s="4" cm="1">
        <f t="array" ref="C15">_xll.SNL.Clients.Office.Excel.Functions.SPG($A15, "IQ_AVG_DILUT_SHARES_OUT", C$3)</f>
        <v>260457179</v>
      </c>
      <c r="D15" s="4" cm="1">
        <f t="array" ref="D15">_xll.SNL.Clients.Office.Excel.Functions.SPG($A15, "IQ_AVG_DILUT_SHARES_OUT", D$3)</f>
        <v>234000000</v>
      </c>
      <c r="E15" s="4" cm="1">
        <f t="array" ref="E15">_xll.SNL.Clients.Office.Excel.Functions.SPG($A15, "IQ_AVG_DILUT_SHARES_OUT", E$3)</f>
        <v>181000000</v>
      </c>
      <c r="F15" s="4" cm="1">
        <f t="array" ref="F15">_xll.SNL.Clients.Office.Excel.Functions.SPG($A15, "IQ_AVG_DILUT_SHARES_OUT", F$3)</f>
        <v>179000000</v>
      </c>
      <c r="G15" s="4" cm="1">
        <f t="array" ref="G15">_xll.SNL.Clients.Office.Excel.Functions.SPG($A15, "IQ_AVG_DILUT_SHARES_OUT", G$3)</f>
        <v>178466610</v>
      </c>
      <c r="H15" s="4" cm="1">
        <f t="array" ref="H15">_xll.SNL.Clients.Office.Excel.Functions.SPG($A15, "IQ_AVG_DILUT_SHARES_OUT", H$3)</f>
        <v>178000000</v>
      </c>
      <c r="I15" s="4" cm="1">
        <f t="array" ref="I15">_xll.SNL.Clients.Office.Excel.Functions.SPG($A15, "IQ_AVG_DILUT_SHARES_OUT", I$3)</f>
        <v>178000000</v>
      </c>
      <c r="J15" s="4" cm="1">
        <f t="array" ref="J15">_xll.SNL.Clients.Office.Excel.Functions.SPG($A15, "IQ_AVG_DILUT_SHARES_OUT", J$3)</f>
        <v>178000000</v>
      </c>
      <c r="K15" s="4" cm="1">
        <f t="array" ref="K15">_xll.SNL.Clients.Office.Excel.Functions.SPG($A15, "IQ_AVG_DILUT_SHARES_OUT", K$3)</f>
        <v>176952812</v>
      </c>
      <c r="L15" s="4" cm="1">
        <f t="array" ref="L15">_xll.SNL.Clients.Office.Excel.Functions.SPG($A15, "IQ_AVG_DILUT_SHARES_OUT", L$3)</f>
        <v>179000000</v>
      </c>
      <c r="M15" s="4" cm="1">
        <f t="array" ref="M15">_xll.SNL.Clients.Office.Excel.Functions.SPG($A15, "IQ_AVG_DILUT_SHARES_OUT", M$3)</f>
        <v>186000000</v>
      </c>
      <c r="N15" s="4" cm="1">
        <f t="array" ref="N15">_xll.SNL.Clients.Office.Excel.Functions.SPG($A15, "IQ_AVG_DILUT_SHARES_OUT", N$3)</f>
        <v>188000000</v>
      </c>
      <c r="O15" s="4" cm="1">
        <f t="array" ref="O15">_xll.SNL.Clients.Office.Excel.Functions.SPG($A15, "IQ_AVG_DILUT_SHARES_OUT", O$3)</f>
        <v>185663439</v>
      </c>
      <c r="P15" s="4" cm="1">
        <f t="array" ref="P15">_xll.SNL.Clients.Office.Excel.Functions.SPG($A15, "IQ_AVG_DILUT_SHARES_OUT", P$3)</f>
        <v>191000000</v>
      </c>
      <c r="Q15" s="4" cm="1">
        <f t="array" ref="Q15">_xll.SNL.Clients.Office.Excel.Functions.SPG($A15, "IQ_AVG_DILUT_SHARES_OUT", Q$3)</f>
        <v>190000000</v>
      </c>
      <c r="R15" s="4" cm="1">
        <f t="array" ref="R15">_xll.SNL.Clients.Office.Excel.Functions.SPG($A15, "IQ_AVG_DILUT_SHARES_OUT", R$3)</f>
        <v>189000000</v>
      </c>
      <c r="S15" s="4" cm="1">
        <f t="array" ref="S15">_xll.SNL.Clients.Office.Excel.Functions.SPG($A15, "IQ_AVG_DILUT_SHARES_OUT", S$3)</f>
        <v>185945762</v>
      </c>
      <c r="T15" s="4" cm="1">
        <f t="array" ref="T15">_xll.SNL.Clients.Office.Excel.Functions.SPG($A15, "IQ_AVG_DILUT_SHARES_OUT", T$3)</f>
        <v>186000000</v>
      </c>
      <c r="U15" s="4" cm="1">
        <f t="array" ref="U15">_xll.SNL.Clients.Office.Excel.Functions.SPG($A15, "IQ_AVG_DILUT_SHARES_OUT", U$3)</f>
        <v>186000000</v>
      </c>
      <c r="V15" s="4" cm="1">
        <f t="array" ref="V15">_xll.SNL.Clients.Office.Excel.Functions.SPG($A15, "IQ_AVG_DILUT_SHARES_OUT", V$3)</f>
        <v>187000000</v>
      </c>
      <c r="W15" s="4" cm="1">
        <f t="array" ref="W15">_xll.SNL.Clients.Office.Excel.Functions.SPG($A15, "IQ_AVG_DILUT_SHARES_OUT", W$3)</f>
        <v>185575479</v>
      </c>
      <c r="X15" s="4" cm="1">
        <f t="array" ref="X15">_xll.SNL.Clients.Office.Excel.Functions.SPG($A15, "IQ_AVG_DILUT_SHARES_OUT", X$3)</f>
        <v>186000000</v>
      </c>
      <c r="Y15" s="4" cm="1">
        <f t="array" ref="Y15">_xll.SNL.Clients.Office.Excel.Functions.SPG($A15, "IQ_AVG_DILUT_SHARES_OUT", Y$3)</f>
        <v>186000000</v>
      </c>
      <c r="Z15" s="4" cm="1">
        <f t="array" ref="Z15">_xll.SNL.Clients.Office.Excel.Functions.SPG($A15, "IQ_AVG_DILUT_SHARES_OUT", Z$3)</f>
        <v>185000000</v>
      </c>
    </row>
    <row r="16" spans="1:26" x14ac:dyDescent="0.3">
      <c r="A16" s="11" t="s">
        <v>1034</v>
      </c>
      <c r="B16" s="4" cm="1">
        <f t="array" ref="B16">_xll.SNL.Clients.Office.Excel.Functions.SPG($A16, "IQ_AVG_DILUT_SHARES_OUT", B$3)</f>
        <v>184169928</v>
      </c>
      <c r="C16" s="4" cm="1">
        <f t="array" ref="C16">_xll.SNL.Clients.Office.Excel.Functions.SPG($A16, "IQ_AVG_DILUT_SHARES_OUT", C$3)</f>
        <v>184011189</v>
      </c>
      <c r="D16" s="4" cm="1">
        <f t="array" ref="D16">_xll.SNL.Clients.Office.Excel.Functions.SPG($A16, "IQ_AVG_DILUT_SHARES_OUT", D$3)</f>
        <v>189182850</v>
      </c>
      <c r="E16" s="4" cm="1">
        <f t="array" ref="E16">_xll.SNL.Clients.Office.Excel.Functions.SPG($A16, "IQ_AVG_DILUT_SHARES_OUT", E$3)</f>
        <v>193465708</v>
      </c>
      <c r="F16" s="4" cm="1">
        <f t="array" ref="F16">_xll.SNL.Clients.Office.Excel.Functions.SPG($A16, "IQ_AVG_DILUT_SHARES_OUT", F$3)</f>
        <v>194487307</v>
      </c>
      <c r="G16" s="4" cm="1">
        <f t="array" ref="G16">_xll.SNL.Clients.Office.Excel.Functions.SPG($A16, "IQ_AVG_DILUT_SHARES_OUT", G$3)</f>
        <v>194570380</v>
      </c>
      <c r="H16" s="4" cm="1">
        <f t="array" ref="H16">_xll.SNL.Clients.Office.Excel.Functions.SPG($A16, "IQ_AVG_DILUT_SHARES_OUT", H$3)</f>
        <v>195100855</v>
      </c>
      <c r="I16" s="4" cm="1">
        <f t="array" ref="I16">_xll.SNL.Clients.Office.Excel.Functions.SPG($A16, "IQ_AVG_DILUT_SHARES_OUT", I$3)</f>
        <v>194991906</v>
      </c>
      <c r="J16" s="4" cm="1">
        <f t="array" ref="J16">_xll.SNL.Clients.Office.Excel.Functions.SPG($A16, "IQ_AVG_DILUT_SHARES_OUT", J$3)</f>
        <v>194993241</v>
      </c>
      <c r="K16" s="4" cm="1">
        <f t="array" ref="K16">_xll.SNL.Clients.Office.Excel.Functions.SPG($A16, "IQ_AVG_DILUT_SHARES_OUT", K$3)</f>
        <v>193935908</v>
      </c>
      <c r="L16" s="4" cm="1">
        <f t="array" ref="L16">_xll.SNL.Clients.Office.Excel.Functions.SPG($A16, "IQ_AVG_DILUT_SHARES_OUT", L$3)</f>
        <v>192639576</v>
      </c>
      <c r="M16" s="4" cm="1">
        <f t="array" ref="M16">_xll.SNL.Clients.Office.Excel.Functions.SPG($A16, "IQ_AVG_DILUT_SHARES_OUT", M$3)</f>
        <v>192406276</v>
      </c>
      <c r="N16" s="4" cm="1">
        <f t="array" ref="N16">_xll.SNL.Clients.Office.Excel.Functions.SPG($A16, "IQ_AVG_DILUT_SHARES_OUT", N$3)</f>
        <v>192125252</v>
      </c>
      <c r="O16" s="4" cm="1">
        <f t="array" ref="O16">_xll.SNL.Clients.Office.Excel.Functions.SPG($A16, "IQ_AVG_DILUT_SHARES_OUT", O$3)</f>
        <v>192068222</v>
      </c>
      <c r="P16" s="4" cm="1">
        <f t="array" ref="P16">_xll.SNL.Clients.Office.Excel.Functions.SPG($A16, "IQ_AVG_DILUT_SHARES_OUT", P$3)</f>
        <v>191676422</v>
      </c>
      <c r="Q16" s="4" cm="1">
        <f t="array" ref="Q16">_xll.SNL.Clients.Office.Excel.Functions.SPG($A16, "IQ_AVG_DILUT_SHARES_OUT", Q$3)</f>
        <v>191163074</v>
      </c>
      <c r="R16" s="4" cm="1">
        <f t="array" ref="R16">_xll.SNL.Clients.Office.Excel.Functions.SPG($A16, "IQ_AVG_DILUT_SHARES_OUT", R$3)</f>
        <v>190860556</v>
      </c>
      <c r="S16" s="4" cm="1">
        <f t="array" ref="S16">_xll.SNL.Clients.Office.Excel.Functions.SPG($A16, "IQ_AVG_DILUT_SHARES_OUT", S$3)</f>
        <v>124363078</v>
      </c>
      <c r="T16" s="4" cm="1">
        <f t="array" ref="T16">_xll.SNL.Clients.Office.Excel.Functions.SPG($A16, "IQ_AVG_DILUT_SHARES_OUT", T$3)</f>
        <v>10000000</v>
      </c>
      <c r="U16" s="4" cm="1">
        <f t="array" ref="U16">_xll.SNL.Clients.Office.Excel.Functions.SPG($A16, "IQ_AVG_DILUT_SHARES_OUT", U$3)</f>
        <v>10000000</v>
      </c>
      <c r="V16" s="4" cm="1">
        <f t="array" ref="V16">_xll.SNL.Clients.Office.Excel.Functions.SPG($A16, "IQ_AVG_DILUT_SHARES_OUT", V$3)</f>
        <v>10000000</v>
      </c>
      <c r="W16" s="4" cm="1">
        <f t="array" ref="W16">_xll.SNL.Clients.Office.Excel.Functions.SPG($A16, "IQ_AVG_DILUT_SHARES_OUT", W$3)</f>
        <v>10000000</v>
      </c>
      <c r="X16" s="4" cm="1">
        <f t="array" ref="X16">_xll.SNL.Clients.Office.Excel.Functions.SPG($A16, "IQ_AVG_DILUT_SHARES_OUT", X$3)</f>
        <v>10000000</v>
      </c>
      <c r="Y16" s="4" cm="1">
        <f t="array" ref="Y16">_xll.SNL.Clients.Office.Excel.Functions.SPG($A16, "IQ_AVG_DILUT_SHARES_OUT", Y$3)</f>
        <v>10000000</v>
      </c>
      <c r="Z16" s="4" t="str" cm="1">
        <f t="array" ref="Z16">_xll.SNL.Clients.Office.Excel.Functions.SPG($A16, "IQ_AVG_DILUT_SHARES_OUT", Z$3)</f>
        <v>NA</v>
      </c>
    </row>
    <row r="17" spans="1:26" x14ac:dyDescent="0.3">
      <c r="A17" s="11" t="s">
        <v>1035</v>
      </c>
      <c r="B17" s="4" cm="1">
        <f t="array" ref="B17">_xll.SNL.Clients.Office.Excel.Functions.SPG($A17, "IQ_AVG_DILUT_SHARES_OUT", B$3)</f>
        <v>58000000</v>
      </c>
      <c r="C17" s="4" cm="1">
        <f t="array" ref="C17">_xll.SNL.Clients.Office.Excel.Functions.SPG($A17, "IQ_AVG_DILUT_SHARES_OUT", C$3)</f>
        <v>58000000</v>
      </c>
      <c r="D17" s="4" cm="1">
        <f t="array" ref="D17">_xll.SNL.Clients.Office.Excel.Functions.SPG($A17, "IQ_AVG_DILUT_SHARES_OUT", D$3)</f>
        <v>57900000</v>
      </c>
      <c r="E17" s="4" cm="1">
        <f t="array" ref="E17">_xll.SNL.Clients.Office.Excel.Functions.SPG($A17, "IQ_AVG_DILUT_SHARES_OUT", E$3)</f>
        <v>57800000</v>
      </c>
      <c r="F17" s="4" cm="1">
        <f t="array" ref="F17">_xll.SNL.Clients.Office.Excel.Functions.SPG($A17, "IQ_AVG_DILUT_SHARES_OUT", F$3)</f>
        <v>57700000</v>
      </c>
      <c r="G17" s="4" cm="1">
        <f t="array" ref="G17">_xll.SNL.Clients.Office.Excel.Functions.SPG($A17, "IQ_AVG_DILUT_SHARES_OUT", G$3)</f>
        <v>57600000</v>
      </c>
      <c r="H17" s="4" cm="1">
        <f t="array" ref="H17">_xll.SNL.Clients.Office.Excel.Functions.SPG($A17, "IQ_AVG_DILUT_SHARES_OUT", H$3)</f>
        <v>57500000</v>
      </c>
      <c r="I17" s="4" cm="1">
        <f t="array" ref="I17">_xll.SNL.Clients.Office.Excel.Functions.SPG($A17, "IQ_AVG_DILUT_SHARES_OUT", I$3)</f>
        <v>57400000</v>
      </c>
      <c r="J17" s="4" cm="1">
        <f t="array" ref="J17">_xll.SNL.Clients.Office.Excel.Functions.SPG($A17, "IQ_AVG_DILUT_SHARES_OUT", J$3)</f>
        <v>57300000</v>
      </c>
      <c r="K17" s="4" cm="1">
        <f t="array" ref="K17">_xll.SNL.Clients.Office.Excel.Functions.SPG($A17, "IQ_AVG_DILUT_SHARES_OUT", K$3)</f>
        <v>57200000</v>
      </c>
      <c r="L17" s="4" cm="1">
        <f t="array" ref="L17">_xll.SNL.Clients.Office.Excel.Functions.SPG($A17, "IQ_AVG_DILUT_SHARES_OUT", L$3)</f>
        <v>57200000</v>
      </c>
      <c r="M17" s="4" cm="1">
        <f t="array" ref="M17">_xll.SNL.Clients.Office.Excel.Functions.SPG($A17, "IQ_AVG_DILUT_SHARES_OUT", M$3)</f>
        <v>56100000</v>
      </c>
      <c r="N17" s="4" cm="1">
        <f t="array" ref="N17">_xll.SNL.Clients.Office.Excel.Functions.SPG($A17, "IQ_AVG_DILUT_SHARES_OUT", N$3)</f>
        <v>53300000</v>
      </c>
      <c r="O17" s="4" cm="1">
        <f t="array" ref="O17">_xll.SNL.Clients.Office.Excel.Functions.SPG($A17, "IQ_AVG_DILUT_SHARES_OUT", O$3)</f>
        <v>52800000</v>
      </c>
      <c r="P17" s="4" cm="1">
        <f t="array" ref="P17">_xll.SNL.Clients.Office.Excel.Functions.SPG($A17, "IQ_AVG_DILUT_SHARES_OUT", P$3)</f>
        <v>52500000</v>
      </c>
      <c r="Q17" s="4" cm="1">
        <f t="array" ref="Q17">_xll.SNL.Clients.Office.Excel.Functions.SPG($A17, "IQ_AVG_DILUT_SHARES_OUT", Q$3)</f>
        <v>52300000</v>
      </c>
      <c r="R17" s="4" cm="1">
        <f t="array" ref="R17">_xll.SNL.Clients.Office.Excel.Functions.SPG($A17, "IQ_AVG_DILUT_SHARES_OUT", R$3)</f>
        <v>52200000</v>
      </c>
      <c r="S17" s="4" cm="1">
        <f t="array" ref="S17">_xll.SNL.Clients.Office.Excel.Functions.SPG($A17, "IQ_AVG_DILUT_SHARES_OUT", S$3)</f>
        <v>52100000</v>
      </c>
      <c r="T17" s="4" cm="1">
        <f t="array" ref="T17">_xll.SNL.Clients.Office.Excel.Functions.SPG($A17, "IQ_AVG_DILUT_SHARES_OUT", T$3)</f>
        <v>52000000</v>
      </c>
      <c r="U17" s="4" cm="1">
        <f t="array" ref="U17">_xll.SNL.Clients.Office.Excel.Functions.SPG($A17, "IQ_AVG_DILUT_SHARES_OUT", U$3)</f>
        <v>51900000</v>
      </c>
      <c r="V17" s="4" cm="1">
        <f t="array" ref="V17">_xll.SNL.Clients.Office.Excel.Functions.SPG($A17, "IQ_AVG_DILUT_SHARES_OUT", V$3)</f>
        <v>51800000</v>
      </c>
      <c r="W17" s="4" cm="1">
        <f t="array" ref="W17">_xll.SNL.Clients.Office.Excel.Functions.SPG($A17, "IQ_AVG_DILUT_SHARES_OUT", W$3)</f>
        <v>51800000</v>
      </c>
      <c r="X17" s="4" cm="1">
        <f t="array" ref="X17">_xll.SNL.Clients.Office.Excel.Functions.SPG($A17, "IQ_AVG_DILUT_SHARES_OUT", X$3)</f>
        <v>51800000</v>
      </c>
      <c r="Y17" s="4" cm="1">
        <f t="array" ref="Y17">_xll.SNL.Clients.Office.Excel.Functions.SPG($A17, "IQ_AVG_DILUT_SHARES_OUT", Y$3)</f>
        <v>51700000</v>
      </c>
      <c r="Z17" s="4" cm="1">
        <f t="array" ref="Z17">_xll.SNL.Clients.Office.Excel.Functions.SPG($A17, "IQ_AVG_DILUT_SHARES_OUT", Z$3)</f>
        <v>51700000</v>
      </c>
    </row>
    <row r="18" spans="1:26" x14ac:dyDescent="0.3">
      <c r="A18" s="11" t="s">
        <v>1036</v>
      </c>
      <c r="B18" s="4" cm="1">
        <f t="array" ref="B18">_xll.SNL.Clients.Office.Excel.Functions.SPG($A18, "IQ_AVG_DILUT_SHARES_OUT", B$3)</f>
        <v>309006000</v>
      </c>
      <c r="C18" s="4" cm="1">
        <f t="array" ref="C18">_xll.SNL.Clients.Office.Excel.Functions.SPG($A18, "IQ_AVG_DILUT_SHARES_OUT", C$3)</f>
        <v>311277000</v>
      </c>
      <c r="D18" s="4" cm="1">
        <f t="array" ref="D18">_xll.SNL.Clients.Office.Excel.Functions.SPG($A18, "IQ_AVG_DILUT_SHARES_OUT", D$3)</f>
        <v>311044000</v>
      </c>
      <c r="E18" s="4" cm="1">
        <f t="array" ref="E18">_xll.SNL.Clients.Office.Excel.Functions.SPG($A18, "IQ_AVG_DILUT_SHARES_OUT", E$3)</f>
        <v>309886000</v>
      </c>
      <c r="F18" s="4" cm="1">
        <f t="array" ref="F18">_xll.SNL.Clients.Office.Excel.Functions.SPG($A18, "IQ_AVG_DILUT_SHARES_OUT", F$3)</f>
        <v>308421000</v>
      </c>
      <c r="G18" s="4" cm="1">
        <f t="array" ref="G18">_xll.SNL.Clients.Office.Excel.Functions.SPG($A18, "IQ_AVG_DILUT_SHARES_OUT", G$3)</f>
        <v>304513000</v>
      </c>
      <c r="H18" s="4" cm="1">
        <f t="array" ref="H18">_xll.SNL.Clients.Office.Excel.Functions.SPG($A18, "IQ_AVG_DILUT_SHARES_OUT", H$3)</f>
        <v>305693000</v>
      </c>
      <c r="I18" s="4" cm="1">
        <f t="array" ref="I18">_xll.SNL.Clients.Office.Excel.Functions.SPG($A18, "IQ_AVG_DILUT_SHARES_OUT", I$3)</f>
        <v>304646000</v>
      </c>
      <c r="J18" s="4" cm="1">
        <f t="array" ref="J18">_xll.SNL.Clients.Office.Excel.Functions.SPG($A18, "IQ_AVG_DILUT_SHARES_OUT", J$3)</f>
        <v>303448000</v>
      </c>
      <c r="K18" s="4" cm="1">
        <f t="array" ref="K18">_xll.SNL.Clients.Office.Excel.Functions.SPG($A18, "IQ_AVG_DILUT_SHARES_OUT", K$3)</f>
        <v>303062000</v>
      </c>
      <c r="L18" s="4" cm="1">
        <f t="array" ref="L18">_xll.SNL.Clients.Office.Excel.Functions.SPG($A18, "IQ_AVG_DILUT_SHARES_OUT", L$3)</f>
        <v>310086000</v>
      </c>
      <c r="M18" s="4" cm="1">
        <f t="array" ref="M18">_xll.SNL.Clients.Office.Excel.Functions.SPG($A18, "IQ_AVG_DILUT_SHARES_OUT", M$3)</f>
        <v>324027000</v>
      </c>
      <c r="N18" s="4" cm="1">
        <f t="array" ref="N18">_xll.SNL.Clients.Office.Excel.Functions.SPG($A18, "IQ_AVG_DILUT_SHARES_OUT", N$3)</f>
        <v>337812000</v>
      </c>
      <c r="O18" s="4" cm="1">
        <f t="array" ref="O18">_xll.SNL.Clients.Office.Excel.Functions.SPG($A18, "IQ_AVG_DILUT_SHARES_OUT", O$3)</f>
        <v>348666000</v>
      </c>
      <c r="P18" s="4" cm="1">
        <f t="array" ref="P18">_xll.SNL.Clients.Office.Excel.Functions.SPG($A18, "IQ_AVG_DILUT_SHARES_OUT", P$3)</f>
        <v>361855000</v>
      </c>
      <c r="Q18" s="4" cm="1">
        <f t="array" ref="Q18">_xll.SNL.Clients.Office.Excel.Functions.SPG($A18, "IQ_AVG_DILUT_SHARES_OUT", Q$3)</f>
        <v>373029000</v>
      </c>
      <c r="R18" s="4" cm="1">
        <f t="array" ref="R18">_xll.SNL.Clients.Office.Excel.Functions.SPG($A18, "IQ_AVG_DILUT_SHARES_OUT", R$3)</f>
        <v>377529000</v>
      </c>
      <c r="S18" s="4" cm="1">
        <f t="array" ref="S18">_xll.SNL.Clients.Office.Excel.Functions.SPG($A18, "IQ_AVG_DILUT_SHARES_OUT", S$3)</f>
        <v>378424000</v>
      </c>
      <c r="T18" s="4" cm="1">
        <f t="array" ref="T18">_xll.SNL.Clients.Office.Excel.Functions.SPG($A18, "IQ_AVG_DILUT_SHARES_OUT", T$3)</f>
        <v>377011000</v>
      </c>
      <c r="U18" s="4" cm="1">
        <f t="array" ref="U18">_xll.SNL.Clients.Office.Excel.Functions.SPG($A18, "IQ_AVG_DILUT_SHARES_OUT", U$3)</f>
        <v>375762000</v>
      </c>
      <c r="V18" s="4" cm="1">
        <f t="array" ref="V18">_xll.SNL.Clients.Office.Excel.Functions.SPG($A18, "IQ_AVG_DILUT_SHARES_OUT", V$3)</f>
        <v>375723000</v>
      </c>
      <c r="W18" s="4" cm="1">
        <f t="array" ref="W18">_xll.SNL.Clients.Office.Excel.Functions.SPG($A18, "IQ_AVG_DILUT_SHARES_OUT", W$3)</f>
        <v>383391000</v>
      </c>
      <c r="X18" s="4" cm="1">
        <f t="array" ref="X18">_xll.SNL.Clients.Office.Excel.Functions.SPG($A18, "IQ_AVG_DILUT_SHARES_OUT", X$3)</f>
        <v>392604000</v>
      </c>
      <c r="Y18" s="4" cm="1">
        <f t="array" ref="Y18">_xll.SNL.Clients.Office.Excel.Functions.SPG($A18, "IQ_AVG_DILUT_SHARES_OUT", Y$3)</f>
        <v>399916000</v>
      </c>
      <c r="Z18" s="4" cm="1">
        <f t="array" ref="Z18">_xll.SNL.Clients.Office.Excel.Functions.SPG($A18, "IQ_AVG_DILUT_SHARES_OUT", Z$3)</f>
        <v>405959000</v>
      </c>
    </row>
    <row r="19" spans="1:26" x14ac:dyDescent="0.3">
      <c r="A19" s="11" t="s">
        <v>1037</v>
      </c>
      <c r="B19" s="4" cm="1">
        <f t="array" ref="B19">_xll.SNL.Clients.Office.Excel.Functions.SPG($A19, "IQ_AVG_DILUT_SHARES_OUT", B$3)</f>
        <v>33218000</v>
      </c>
      <c r="C19" s="4" cm="1">
        <f t="array" ref="C19">_xll.SNL.Clients.Office.Excel.Functions.SPG($A19, "IQ_AVG_DILUT_SHARES_OUT", C$3)</f>
        <v>32751000</v>
      </c>
      <c r="D19" s="4" cm="1">
        <f t="array" ref="D19">_xll.SNL.Clients.Office.Excel.Functions.SPG($A19, "IQ_AVG_DILUT_SHARES_OUT", D$3)</f>
        <v>33135000</v>
      </c>
      <c r="E19" s="4" cm="1">
        <f t="array" ref="E19">_xll.SNL.Clients.Office.Excel.Functions.SPG($A19, "IQ_AVG_DILUT_SHARES_OUT", E$3)</f>
        <v>33047000</v>
      </c>
      <c r="F19" s="4" cm="1">
        <f t="array" ref="F19">_xll.SNL.Clients.Office.Excel.Functions.SPG($A19, "IQ_AVG_DILUT_SHARES_OUT", F$3)</f>
        <v>32979000</v>
      </c>
      <c r="G19" s="4" cm="1">
        <f t="array" ref="G19">_xll.SNL.Clients.Office.Excel.Functions.SPG($A19, "IQ_AVG_DILUT_SHARES_OUT", G$3)</f>
        <v>32913000</v>
      </c>
      <c r="H19" s="4" cm="1">
        <f t="array" ref="H19">_xll.SNL.Clients.Office.Excel.Functions.SPG($A19, "IQ_AVG_DILUT_SHARES_OUT", H$3)</f>
        <v>32831000</v>
      </c>
      <c r="I19" s="4" cm="1">
        <f t="array" ref="I19">_xll.SNL.Clients.Office.Excel.Functions.SPG($A19, "IQ_AVG_DILUT_SHARES_OUT", I$3)</f>
        <v>32579000</v>
      </c>
      <c r="J19" s="4" cm="1">
        <f t="array" ref="J19">_xll.SNL.Clients.Office.Excel.Functions.SPG($A19, "IQ_AVG_DILUT_SHARES_OUT", J$3)</f>
        <v>32643000</v>
      </c>
      <c r="K19" s="4" cm="1">
        <f t="array" ref="K19">_xll.SNL.Clients.Office.Excel.Functions.SPG($A19, "IQ_AVG_DILUT_SHARES_OUT", K$3)</f>
        <v>32602000</v>
      </c>
      <c r="L19" s="4" cm="1">
        <f t="array" ref="L19">_xll.SNL.Clients.Office.Excel.Functions.SPG($A19, "IQ_AVG_DILUT_SHARES_OUT", L$3)</f>
        <v>32616000</v>
      </c>
      <c r="M19" s="4" cm="1">
        <f t="array" ref="M19">_xll.SNL.Clients.Office.Excel.Functions.SPG($A19, "IQ_AVG_DILUT_SHARES_OUT", M$3)</f>
        <v>32681000</v>
      </c>
      <c r="N19" s="4" cm="1">
        <f t="array" ref="N19">_xll.SNL.Clients.Office.Excel.Functions.SPG($A19, "IQ_AVG_DILUT_SHARES_OUT", N$3)</f>
        <v>32766000</v>
      </c>
      <c r="O19" s="4" cm="1">
        <f t="array" ref="O19">_xll.SNL.Clients.Office.Excel.Functions.SPG($A19, "IQ_AVG_DILUT_SHARES_OUT", O$3)</f>
        <v>32823000</v>
      </c>
      <c r="P19" s="4" cm="1">
        <f t="array" ref="P19">_xll.SNL.Clients.Office.Excel.Functions.SPG($A19, "IQ_AVG_DILUT_SHARES_OUT", P$3)</f>
        <v>32899000</v>
      </c>
      <c r="Q19" s="4" cm="1">
        <f t="array" ref="Q19">_xll.SNL.Clients.Office.Excel.Functions.SPG($A19, "IQ_AVG_DILUT_SHARES_OUT", Q$3)</f>
        <v>32981000</v>
      </c>
      <c r="R19" s="4" cm="1">
        <f t="array" ref="R19">_xll.SNL.Clients.Office.Excel.Functions.SPG($A19, "IQ_AVG_DILUT_SHARES_OUT", R$3)</f>
        <v>33190000</v>
      </c>
      <c r="S19" s="4" cm="1">
        <f t="array" ref="S19">_xll.SNL.Clients.Office.Excel.Functions.SPG($A19, "IQ_AVG_DILUT_SHARES_OUT", S$3)</f>
        <v>33243000</v>
      </c>
      <c r="T19" s="4" cm="1">
        <f t="array" ref="T19">_xll.SNL.Clients.Office.Excel.Functions.SPG($A19, "IQ_AVG_DILUT_SHARES_OUT", T$3)</f>
        <v>33260000</v>
      </c>
      <c r="U19" s="4" cm="1">
        <f t="array" ref="U19">_xll.SNL.Clients.Office.Excel.Functions.SPG($A19, "IQ_AVG_DILUT_SHARES_OUT", U$3)</f>
        <v>33285000</v>
      </c>
      <c r="V19" s="4" cm="1">
        <f t="array" ref="V19">_xll.SNL.Clients.Office.Excel.Functions.SPG($A19, "IQ_AVG_DILUT_SHARES_OUT", V$3)</f>
        <v>33234000</v>
      </c>
      <c r="W19" s="4" cm="1">
        <f t="array" ref="W19">_xll.SNL.Clients.Office.Excel.Functions.SPG($A19, "IQ_AVG_DILUT_SHARES_OUT", W$3)</f>
        <v>33123000</v>
      </c>
      <c r="X19" s="4" cm="1">
        <f t="array" ref="X19">_xll.SNL.Clients.Office.Excel.Functions.SPG($A19, "IQ_AVG_DILUT_SHARES_OUT", X$3)</f>
        <v>33002000</v>
      </c>
      <c r="Y19" s="4" cm="1">
        <f t="array" ref="Y19">_xll.SNL.Clients.Office.Excel.Functions.SPG($A19, "IQ_AVG_DILUT_SHARES_OUT", Y$3)</f>
        <v>32933000</v>
      </c>
      <c r="Z19" s="4" cm="1">
        <f t="array" ref="Z19">_xll.SNL.Clients.Office.Excel.Functions.SPG($A19, "IQ_AVG_DILUT_SHARES_OUT", Z$3)</f>
        <v>32893000</v>
      </c>
    </row>
    <row r="20" spans="1:26" x14ac:dyDescent="0.3">
      <c r="A20" s="11" t="s">
        <v>1038</v>
      </c>
      <c r="B20" s="4" cm="1">
        <f t="array" ref="B20">_xll.SNL.Clients.Office.Excel.Functions.SPG($A20, "IQ_AVG_DILUT_SHARES_OUT", B$3)</f>
        <v>658880000</v>
      </c>
      <c r="C20" s="4" cm="1">
        <f t="array" ref="C20">_xll.SNL.Clients.Office.Excel.Functions.SPG($A20, "IQ_AVG_DILUT_SHARES_OUT", C$3)</f>
        <v>723690000</v>
      </c>
      <c r="D20" s="4" cm="1">
        <f t="array" ref="D20">_xll.SNL.Clients.Office.Excel.Functions.SPG($A20, "IQ_AVG_DILUT_SHARES_OUT", D$3)</f>
        <v>657424000</v>
      </c>
      <c r="E20" s="4" cm="1">
        <f t="array" ref="E20">_xll.SNL.Clients.Office.Excel.Functions.SPG($A20, "IQ_AVG_DILUT_SHARES_OUT", E$3)</f>
        <v>720302000</v>
      </c>
      <c r="F20" s="4" cm="1">
        <f t="array" ref="F20">_xll.SNL.Clients.Office.Excel.Functions.SPG($A20, "IQ_AVG_DILUT_SHARES_OUT", F$3)</f>
        <v>655847000</v>
      </c>
      <c r="G20" s="4" cm="1">
        <f t="array" ref="G20">_xll.SNL.Clients.Office.Excel.Functions.SPG($A20, "IQ_AVG_DILUT_SHARES_OUT", G$3)</f>
        <v>657079000</v>
      </c>
      <c r="H20" s="4" cm="1">
        <f t="array" ref="H20">_xll.SNL.Clients.Office.Excel.Functions.SPG($A20, "IQ_AVG_DILUT_SHARES_OUT", H$3)</f>
        <v>654119000</v>
      </c>
      <c r="I20" s="4" cm="1">
        <f t="array" ref="I20">_xll.SNL.Clients.Office.Excel.Functions.SPG($A20, "IQ_AVG_DILUT_SHARES_OUT", I$3)</f>
        <v>719345000</v>
      </c>
      <c r="J20" s="4" cm="1">
        <f t="array" ref="J20">_xll.SNL.Clients.Office.Excel.Functions.SPG($A20, "IQ_AVG_DILUT_SHARES_OUT", J$3)</f>
        <v>656707000</v>
      </c>
      <c r="K20" s="4" cm="1">
        <f t="array" ref="K20">_xll.SNL.Clients.Office.Excel.Functions.SPG($A20, "IQ_AVG_DILUT_SHARES_OUT", K$3)</f>
        <v>716070000</v>
      </c>
      <c r="L20" s="4" cm="1">
        <f t="array" ref="L20">_xll.SNL.Clients.Office.Excel.Functions.SPG($A20, "IQ_AVG_DILUT_SHARES_OUT", L$3)</f>
        <v>715985000</v>
      </c>
      <c r="M20" s="4" cm="1">
        <f t="array" ref="M20">_xll.SNL.Clients.Office.Excel.Functions.SPG($A20, "IQ_AVG_DILUT_SHARES_OUT", M$3)</f>
        <v>718532000</v>
      </c>
      <c r="N20" s="4" cm="1">
        <f t="array" ref="N20">_xll.SNL.Clients.Office.Excel.Functions.SPG($A20, "IQ_AVG_DILUT_SHARES_OUT", N$3)</f>
        <v>649503000</v>
      </c>
      <c r="O20" s="4" cm="1">
        <f t="array" ref="O20">_xll.SNL.Clients.Office.Excel.Functions.SPG($A20, "IQ_AVG_DILUT_SHARES_OUT", O$3)</f>
        <v>648766000</v>
      </c>
      <c r="P20" s="4" cm="1">
        <f t="array" ref="P20">_xll.SNL.Clients.Office.Excel.Functions.SPG($A20, "IQ_AVG_DILUT_SHARES_OUT", P$3)</f>
        <v>721142000</v>
      </c>
      <c r="Q20" s="4" cm="1">
        <f t="array" ref="Q20">_xll.SNL.Clients.Office.Excel.Functions.SPG($A20, "IQ_AVG_DILUT_SHARES_OUT", Q$3)</f>
        <v>656372000</v>
      </c>
      <c r="R20" s="4" cm="1">
        <f t="array" ref="R20">_xll.SNL.Clients.Office.Excel.Functions.SPG($A20, "IQ_AVG_DILUT_SHARES_OUT", R$3)</f>
        <v>634609000</v>
      </c>
      <c r="S20" s="4" cm="1">
        <f t="array" ref="S20">_xll.SNL.Clients.Office.Excel.Functions.SPG($A20, "IQ_AVG_DILUT_SHARES_OUT", S$3)</f>
        <v>571984000</v>
      </c>
      <c r="T20" s="4" cm="1">
        <f t="array" ref="T20">_xll.SNL.Clients.Office.Excel.Functions.SPG($A20, "IQ_AVG_DILUT_SHARES_OUT", T$3)</f>
        <v>509049000</v>
      </c>
      <c r="U20" s="4" cm="1">
        <f t="array" ref="U20">_xll.SNL.Clients.Office.Excel.Functions.SPG($A20, "IQ_AVG_DILUT_SHARES_OUT", U$3)</f>
        <v>428807000</v>
      </c>
      <c r="V20" s="4" cm="1">
        <f t="array" ref="V20">_xll.SNL.Clients.Office.Excel.Functions.SPG($A20, "IQ_AVG_DILUT_SHARES_OUT", V$3)</f>
        <v>425713000</v>
      </c>
      <c r="W20" s="4" cm="1">
        <f t="array" ref="W20">_xll.SNL.Clients.Office.Excel.Functions.SPG($A20, "IQ_AVG_DILUT_SHARES_OUT", W$3)</f>
        <v>435659000</v>
      </c>
      <c r="X20" s="4" cm="1">
        <f t="array" ref="X20">_xll.SNL.Clients.Office.Excel.Functions.SPG($A20, "IQ_AVG_DILUT_SHARES_OUT", X$3)</f>
        <v>442401000</v>
      </c>
      <c r="Y20" s="4" cm="1">
        <f t="array" ref="Y20">_xll.SNL.Clients.Office.Excel.Functions.SPG($A20, "IQ_AVG_DILUT_SHARES_OUT", Y$3)</f>
        <v>445587000</v>
      </c>
      <c r="Z20" s="4" cm="1">
        <f t="array" ref="Z20">_xll.SNL.Clients.Office.Excel.Functions.SPG($A20, "IQ_AVG_DILUT_SHARES_OUT", Z$3)</f>
        <v>453429000</v>
      </c>
    </row>
    <row r="21" spans="1:26" x14ac:dyDescent="0.3">
      <c r="A21" s="11" t="s">
        <v>1039</v>
      </c>
      <c r="B21" s="4" cm="1">
        <f t="array" ref="B21">_xll.SNL.Clients.Office.Excel.Functions.SPG($A21, "IQ_AVG_DILUT_SHARES_OUT", B$3)</f>
        <v>83800000</v>
      </c>
      <c r="C21" s="4" cm="1">
        <f t="array" ref="C21">_xll.SNL.Clients.Office.Excel.Functions.SPG($A21, "IQ_AVG_DILUT_SHARES_OUT", C$3)</f>
        <v>84000000</v>
      </c>
      <c r="D21" s="4" cm="1">
        <f t="array" ref="D21">_xll.SNL.Clients.Office.Excel.Functions.SPG($A21, "IQ_AVG_DILUT_SHARES_OUT", D$3)</f>
        <v>83900000</v>
      </c>
      <c r="E21" s="4" cm="1">
        <f t="array" ref="E21">_xll.SNL.Clients.Office.Excel.Functions.SPG($A21, "IQ_AVG_DILUT_SHARES_OUT", E$3)</f>
        <v>83900000</v>
      </c>
      <c r="F21" s="4" cm="1">
        <f t="array" ref="F21">_xll.SNL.Clients.Office.Excel.Functions.SPG($A21, "IQ_AVG_DILUT_SHARES_OUT", F$3)</f>
        <v>83800000</v>
      </c>
      <c r="G21" s="4" cm="1">
        <f t="array" ref="G21">_xll.SNL.Clients.Office.Excel.Functions.SPG($A21, "IQ_AVG_DILUT_SHARES_OUT", G$3)</f>
        <v>83800000</v>
      </c>
      <c r="H21" s="4" cm="1">
        <f t="array" ref="H21">_xll.SNL.Clients.Office.Excel.Functions.SPG($A21, "IQ_AVG_DILUT_SHARES_OUT", H$3)</f>
        <v>84700000</v>
      </c>
      <c r="I21" s="4" cm="1">
        <f t="array" ref="I21">_xll.SNL.Clients.Office.Excel.Functions.SPG($A21, "IQ_AVG_DILUT_SHARES_OUT", I$3)</f>
        <v>85172000</v>
      </c>
      <c r="J21" s="4" cm="1">
        <f t="array" ref="J21">_xll.SNL.Clients.Office.Excel.Functions.SPG($A21, "IQ_AVG_DILUT_SHARES_OUT", J$3)</f>
        <v>85400000</v>
      </c>
      <c r="K21" s="4" cm="1">
        <f t="array" ref="K21">_xll.SNL.Clients.Office.Excel.Functions.SPG($A21, "IQ_AVG_DILUT_SHARES_OUT", K$3)</f>
        <v>85300000</v>
      </c>
      <c r="L21" s="4" cm="1">
        <f t="array" ref="L21">_xll.SNL.Clients.Office.Excel.Functions.SPG($A21, "IQ_AVG_DILUT_SHARES_OUT", L$3)</f>
        <v>85400000</v>
      </c>
      <c r="M21" s="4" cm="1">
        <f t="array" ref="M21">_xll.SNL.Clients.Office.Excel.Functions.SPG($A21, "IQ_AVG_DILUT_SHARES_OUT", M$3)</f>
        <v>85300000</v>
      </c>
      <c r="N21" s="4" cm="1">
        <f t="array" ref="N21">_xll.SNL.Clients.Office.Excel.Functions.SPG($A21, "IQ_AVG_DILUT_SHARES_OUT", N$3)</f>
        <v>85200000</v>
      </c>
      <c r="O21" s="4" cm="1">
        <f t="array" ref="O21">_xll.SNL.Clients.Office.Excel.Functions.SPG($A21, "IQ_AVG_DILUT_SHARES_OUT", O$3)</f>
        <v>85200000</v>
      </c>
      <c r="P21" s="4" cm="1">
        <f t="array" ref="P21">_xll.SNL.Clients.Office.Excel.Functions.SPG($A21, "IQ_AVG_DILUT_SHARES_OUT", P$3)</f>
        <v>85200000</v>
      </c>
      <c r="Q21" s="4" cm="1">
        <f t="array" ref="Q21">_xll.SNL.Clients.Office.Excel.Functions.SPG($A21, "IQ_AVG_DILUT_SHARES_OUT", Q$3)</f>
        <v>85600000</v>
      </c>
      <c r="R21" s="4" cm="1">
        <f t="array" ref="R21">_xll.SNL.Clients.Office.Excel.Functions.SPG($A21, "IQ_AVG_DILUT_SHARES_OUT", R$3)</f>
        <v>86600000</v>
      </c>
      <c r="S21" s="4" cm="1">
        <f t="array" ref="S21">_xll.SNL.Clients.Office.Excel.Functions.SPG($A21, "IQ_AVG_DILUT_SHARES_OUT", S$3)</f>
        <v>87156000</v>
      </c>
      <c r="T21" s="4" cm="1">
        <f t="array" ref="T21">_xll.SNL.Clients.Office.Excel.Functions.SPG($A21, "IQ_AVG_DILUT_SHARES_OUT", T$3)</f>
        <v>88500000</v>
      </c>
      <c r="U21" s="4" cm="1">
        <f t="array" ref="U21">_xll.SNL.Clients.Office.Excel.Functions.SPG($A21, "IQ_AVG_DILUT_SHARES_OUT", U$3)</f>
        <v>90000000</v>
      </c>
      <c r="V21" s="4" cm="1">
        <f t="array" ref="V21">_xll.SNL.Clients.Office.Excel.Functions.SPG($A21, "IQ_AVG_DILUT_SHARES_OUT", V$3)</f>
        <v>90300000</v>
      </c>
      <c r="W21" s="4" cm="1">
        <f t="array" ref="W21">_xll.SNL.Clients.Office.Excel.Functions.SPG($A21, "IQ_AVG_DILUT_SHARES_OUT", W$3)</f>
        <v>91274000</v>
      </c>
      <c r="X21" s="4" cm="1">
        <f t="array" ref="X21">_xll.SNL.Clients.Office.Excel.Functions.SPG($A21, "IQ_AVG_DILUT_SHARES_OUT", X$3)</f>
        <v>91100000</v>
      </c>
      <c r="Y21" s="4" cm="1">
        <f t="array" ref="Y21">_xll.SNL.Clients.Office.Excel.Functions.SPG($A21, "IQ_AVG_DILUT_SHARES_OUT", Y$3)</f>
        <v>91000000</v>
      </c>
      <c r="Z21" s="4" cm="1">
        <f t="array" ref="Z21">_xll.SNL.Clients.Office.Excel.Functions.SPG($A21, "IQ_AVG_DILUT_SHARES_OUT", Z$3)</f>
        <v>90700000</v>
      </c>
    </row>
    <row r="22" spans="1:26" x14ac:dyDescent="0.3">
      <c r="A22" s="11" t="s">
        <v>1040</v>
      </c>
      <c r="B22" s="4" cm="1">
        <f t="array" ref="B22">_xll.SNL.Clients.Office.Excel.Functions.SPG($A22, "IQ_AVG_DILUT_SHARES_OUT", B$3)</f>
        <v>370761741</v>
      </c>
      <c r="C22" s="4" cm="1">
        <f t="array" ref="C22">_xll.SNL.Clients.Office.Excel.Functions.SPG($A22, "IQ_AVG_DILUT_SHARES_OUT", C$3)</f>
        <v>369907657</v>
      </c>
      <c r="D22" s="4" cm="1">
        <f t="array" ref="D22">_xll.SNL.Clients.Office.Excel.Functions.SPG($A22, "IQ_AVG_DILUT_SHARES_OUT", D$3)</f>
        <v>367600636</v>
      </c>
      <c r="E22" s="4" cm="1">
        <f t="array" ref="E22">_xll.SNL.Clients.Office.Excel.Functions.SPG($A22, "IQ_AVG_DILUT_SHARES_OUT", E$3)</f>
        <v>367312955</v>
      </c>
      <c r="F22" s="4" cm="1">
        <f t="array" ref="F22">_xll.SNL.Clients.Office.Excel.Functions.SPG($A22, "IQ_AVG_DILUT_SHARES_OUT", F$3)</f>
        <v>366972293</v>
      </c>
      <c r="G22" s="4" cm="1">
        <f t="array" ref="G22">_xll.SNL.Clients.Office.Excel.Functions.SPG($A22, "IQ_AVG_DILUT_SHARES_OUT", G$3)</f>
        <v>363396325</v>
      </c>
      <c r="H22" s="4" cm="1">
        <f t="array" ref="H22">_xll.SNL.Clients.Office.Excel.Functions.SPG($A22, "IQ_AVG_DILUT_SHARES_OUT", H$3)</f>
        <v>362924932</v>
      </c>
      <c r="I22" s="4" cm="1">
        <f t="array" ref="I22">_xll.SNL.Clients.Office.Excel.Functions.SPG($A22, "IQ_AVG_DILUT_SHARES_OUT", I$3)</f>
        <v>362479942</v>
      </c>
      <c r="J22" s="4" cm="1">
        <f t="array" ref="J22">_xll.SNL.Clients.Office.Excel.Functions.SPG($A22, "IQ_AVG_DILUT_SHARES_OUT", J$3)</f>
        <v>360674370</v>
      </c>
      <c r="K22" s="4" cm="1">
        <f t="array" ref="K22">_xll.SNL.Clients.Office.Excel.Functions.SPG($A22, "IQ_AVG_DILUT_SHARES_OUT", K$3)</f>
        <v>354185629</v>
      </c>
      <c r="L22" s="4" cm="1">
        <f t="array" ref="L22">_xll.SNL.Clients.Office.Excel.Functions.SPG($A22, "IQ_AVG_DILUT_SHARES_OUT", L$3)</f>
        <v>349344541</v>
      </c>
      <c r="M22" s="4" cm="1">
        <f t="array" ref="M22">_xll.SNL.Clients.Office.Excel.Functions.SPG($A22, "IQ_AVG_DILUT_SHARES_OUT", M$3)</f>
        <v>349002624</v>
      </c>
      <c r="N22" s="4" cm="1">
        <f t="array" ref="N22">_xll.SNL.Clients.Office.Excel.Functions.SPG($A22, "IQ_AVG_DILUT_SHARES_OUT", N$3)</f>
        <v>346480823</v>
      </c>
      <c r="O22" s="4" cm="1">
        <f t="array" ref="O22">_xll.SNL.Clients.Office.Excel.Functions.SPG($A22, "IQ_AVG_DILUT_SHARES_OUT", O$3)</f>
        <v>336600433</v>
      </c>
      <c r="P22" s="4" cm="1">
        <f t="array" ref="P22">_xll.SNL.Clients.Office.Excel.Functions.SPG($A22, "IQ_AVG_DILUT_SHARES_OUT", P$3)</f>
        <v>326206423</v>
      </c>
      <c r="Q22" s="4" cm="1">
        <f t="array" ref="Q22">_xll.SNL.Clients.Office.Excel.Functions.SPG($A22, "IQ_AVG_DILUT_SHARES_OUT", Q$3)</f>
        <v>320808996</v>
      </c>
      <c r="R22" s="4" cm="1">
        <f t="array" ref="R22">_xll.SNL.Clients.Office.Excel.Functions.SPG($A22, "IQ_AVG_DILUT_SHARES_OUT", R$3)</f>
        <v>317441397</v>
      </c>
      <c r="S22" s="4" cm="1">
        <f t="array" ref="S22">_xll.SNL.Clients.Office.Excel.Functions.SPG($A22, "IQ_AVG_DILUT_SHARES_OUT", S$3)</f>
        <v>316884567</v>
      </c>
      <c r="T22" s="4" cm="1">
        <f t="array" ref="T22">_xll.SNL.Clients.Office.Excel.Functions.SPG($A22, "IQ_AVG_DILUT_SHARES_OUT", T$3)</f>
        <v>308541502</v>
      </c>
      <c r="U22" s="4" cm="1">
        <f t="array" ref="U22">_xll.SNL.Clients.Office.Excel.Functions.SPG($A22, "IQ_AVG_DILUT_SHARES_OUT", U$3)</f>
        <v>301412243</v>
      </c>
      <c r="V22" s="4" cm="1">
        <f t="array" ref="V22">_xll.SNL.Clients.Office.Excel.Functions.SPG($A22, "IQ_AVG_DILUT_SHARES_OUT", V$3)</f>
        <v>301305068</v>
      </c>
      <c r="W22" s="4" cm="1">
        <f t="array" ref="W22">_xll.SNL.Clients.Office.Excel.Functions.SPG($A22, "IQ_AVG_DILUT_SHARES_OUT", W$3)</f>
        <v>301213621</v>
      </c>
      <c r="X22" s="4" cm="1">
        <f t="array" ref="X22">_xll.SNL.Clients.Office.Excel.Functions.SPG($A22, "IQ_AVG_DILUT_SHARES_OUT", X$3)</f>
        <v>301032855</v>
      </c>
      <c r="Y22" s="4" cm="1">
        <f t="array" ref="Y22">_xll.SNL.Clients.Office.Excel.Functions.SPG($A22, "IQ_AVG_DILUT_SHARES_OUT", Y$3)</f>
        <v>299991084</v>
      </c>
      <c r="Z22" s="4" cm="1">
        <f t="array" ref="Z22">_xll.SNL.Clients.Office.Excel.Functions.SPG($A22, "IQ_AVG_DILUT_SHARES_OUT", Z$3)</f>
        <v>297444941</v>
      </c>
    </row>
    <row r="23" spans="1:26" x14ac:dyDescent="0.3">
      <c r="A23" s="11" t="s">
        <v>1041</v>
      </c>
      <c r="B23" s="4" cm="1">
        <f t="array" ref="B23">_xll.SNL.Clients.Office.Excel.Functions.SPG($A23, "IQ_AVG_DILUT_SHARES_OUT", B$3)</f>
        <v>247845000</v>
      </c>
      <c r="C23" s="4" cm="1">
        <f t="array" ref="C23">_xll.SNL.Clients.Office.Excel.Functions.SPG($A23, "IQ_AVG_DILUT_SHARES_OUT", C$3)</f>
        <v>247864000</v>
      </c>
      <c r="D23" s="4" cm="1">
        <f t="array" ref="D23">_xll.SNL.Clients.Office.Excel.Functions.SPG($A23, "IQ_AVG_DILUT_SHARES_OUT", D$3)</f>
        <v>247922000</v>
      </c>
      <c r="E23" s="4" cm="1">
        <f t="array" ref="E23">_xll.SNL.Clients.Office.Excel.Functions.SPG($A23, "IQ_AVG_DILUT_SHARES_OUT", E$3)</f>
        <v>247860000</v>
      </c>
      <c r="F23" s="4" cm="1">
        <f t="array" ref="F23">_xll.SNL.Clients.Office.Excel.Functions.SPG($A23, "IQ_AVG_DILUT_SHARES_OUT", F$3)</f>
        <v>247614000</v>
      </c>
      <c r="G23" s="4" cm="1">
        <f t="array" ref="G23">_xll.SNL.Clients.Office.Excel.Functions.SPG($A23, "IQ_AVG_DILUT_SHARES_OUT", G$3)</f>
        <v>247243000</v>
      </c>
      <c r="H23" s="4" cm="1">
        <f t="array" ref="H23">_xll.SNL.Clients.Office.Excel.Functions.SPG($A23, "IQ_AVG_DILUT_SHARES_OUT", H$3)</f>
        <v>247129000</v>
      </c>
      <c r="I23" s="4" cm="1">
        <f t="array" ref="I23">_xll.SNL.Clients.Office.Excel.Functions.SPG($A23, "IQ_AVG_DILUT_SHARES_OUT", I$3)</f>
        <v>246964000</v>
      </c>
      <c r="J23" s="4" cm="1">
        <f t="array" ref="J23">_xll.SNL.Clients.Office.Excel.Functions.SPG($A23, "IQ_AVG_DILUT_SHARES_OUT", J$3)</f>
        <v>247087000</v>
      </c>
      <c r="K23" s="4" cm="1">
        <f t="array" ref="K23">_xll.SNL.Clients.Office.Excel.Functions.SPG($A23, "IQ_AVG_DILUT_SHARES_OUT", K$3)</f>
        <v>246693000</v>
      </c>
      <c r="L23" s="4" cm="1">
        <f t="array" ref="L23">_xll.SNL.Clients.Office.Excel.Functions.SPG($A23, "IQ_AVG_DILUT_SHARES_OUT", L$3)</f>
        <v>246094000</v>
      </c>
      <c r="M23" s="4" cm="1">
        <f t="array" ref="M23">_xll.SNL.Clients.Office.Excel.Functions.SPG($A23, "IQ_AVG_DILUT_SHARES_OUT", M$3)</f>
        <v>245855000</v>
      </c>
      <c r="N23" s="4" cm="1">
        <f t="array" ref="N23">_xll.SNL.Clients.Office.Excel.Functions.SPG($A23, "IQ_AVG_DILUT_SHARES_OUT", N$3)</f>
        <v>246000000</v>
      </c>
      <c r="O23" s="4" cm="1">
        <f t="array" ref="O23">_xll.SNL.Clients.Office.Excel.Functions.SPG($A23, "IQ_AVG_DILUT_SHARES_OUT", O$3)</f>
        <v>245894000</v>
      </c>
      <c r="P23" s="4" cm="1">
        <f t="array" ref="P23">_xll.SNL.Clients.Office.Excel.Functions.SPG($A23, "IQ_AVG_DILUT_SHARES_OUT", P$3)</f>
        <v>245942000</v>
      </c>
      <c r="Q23" s="4" cm="1">
        <f t="array" ref="Q23">_xll.SNL.Clients.Office.Excel.Functions.SPG($A23, "IQ_AVG_DILUT_SHARES_OUT", Q$3)</f>
        <v>245551000</v>
      </c>
      <c r="R23" s="4" cm="1">
        <f t="array" ref="R23">_xll.SNL.Clients.Office.Excel.Functions.SPG($A23, "IQ_AVG_DILUT_SHARES_OUT", R$3)</f>
        <v>245129000</v>
      </c>
      <c r="S23" s="4" cm="1">
        <f t="array" ref="S23">_xll.SNL.Clients.Office.Excel.Functions.SPG($A23, "IQ_AVG_DILUT_SHARES_OUT", S$3)</f>
        <v>243356000</v>
      </c>
      <c r="T23" s="4" cm="1">
        <f t="array" ref="T23">_xll.SNL.Clients.Office.Excel.Functions.SPG($A23, "IQ_AVG_DILUT_SHARES_OUT", T$3)</f>
        <v>242592000</v>
      </c>
      <c r="U23" s="4" cm="1">
        <f t="array" ref="U23">_xll.SNL.Clients.Office.Excel.Functions.SPG($A23, "IQ_AVG_DILUT_SHARES_OUT", U$3)</f>
        <v>241410000</v>
      </c>
      <c r="V23" s="4" cm="1">
        <f t="array" ref="V23">_xll.SNL.Clients.Office.Excel.Functions.SPG($A23, "IQ_AVG_DILUT_SHARES_OUT", V$3)</f>
        <v>241333000</v>
      </c>
      <c r="W23" s="4" cm="1">
        <f t="array" ref="W23">_xll.SNL.Clients.Office.Excel.Functions.SPG($A23, "IQ_AVG_DILUT_SHARES_OUT", W$3)</f>
        <v>241146000</v>
      </c>
      <c r="X23" s="4" cm="1">
        <f t="array" ref="X23">_xll.SNL.Clients.Office.Excel.Functions.SPG($A23, "IQ_AVG_DILUT_SHARES_OUT", X$3)</f>
        <v>239937000</v>
      </c>
      <c r="Y23" s="4" cm="1">
        <f t="array" ref="Y23">_xll.SNL.Clients.Office.Excel.Functions.SPG($A23, "IQ_AVG_DILUT_SHARES_OUT", Y$3)</f>
        <v>239508000</v>
      </c>
      <c r="Z23" s="4" cm="1">
        <f t="array" ref="Z23">_xll.SNL.Clients.Office.Excel.Functions.SPG($A23, "IQ_AVG_DILUT_SHARES_OUT", Z$3)</f>
        <v>239414000</v>
      </c>
    </row>
    <row r="24" spans="1:26" x14ac:dyDescent="0.3">
      <c r="A24" s="11" t="s">
        <v>1042</v>
      </c>
      <c r="B24" s="4" cm="1">
        <f t="array" ref="B24">_xll.SNL.Clients.Office.Excel.Functions.SPG($A24, "IQ_AVG_DILUT_SHARES_OUT", B$3)</f>
        <v>588420998</v>
      </c>
      <c r="C24" s="4" cm="1">
        <f t="array" ref="C24">_xll.SNL.Clients.Office.Excel.Functions.SPG($A24, "IQ_AVG_DILUT_SHARES_OUT", C$3)</f>
        <v>570651985</v>
      </c>
      <c r="D24" s="4" cm="1">
        <f t="array" ref="D24">_xll.SNL.Clients.Office.Excel.Functions.SPG($A24, "IQ_AVG_DILUT_SHARES_OUT", D$3)</f>
        <v>516832152</v>
      </c>
      <c r="E24" s="4" cm="1">
        <f t="array" ref="E24">_xll.SNL.Clients.Office.Excel.Functions.SPG($A24, "IQ_AVG_DILUT_SHARES_OUT", E$3)</f>
        <v>500950563</v>
      </c>
      <c r="F24" s="4" cm="1">
        <f t="array" ref="F24">_xll.SNL.Clients.Office.Excel.Functions.SPG($A24, "IQ_AVG_DILUT_SHARES_OUT", F$3)</f>
        <v>501182043</v>
      </c>
      <c r="G24" s="4" cm="1">
        <f t="array" ref="G24">_xll.SNL.Clients.Office.Excel.Functions.SPG($A24, "IQ_AVG_DILUT_SHARES_OUT", G$3)</f>
        <v>499871725</v>
      </c>
      <c r="H24" s="4" cm="1">
        <f t="array" ref="H24">_xll.SNL.Clients.Office.Excel.Functions.SPG($A24, "IQ_AVG_DILUT_SHARES_OUT", H$3)</f>
        <v>494330361</v>
      </c>
      <c r="I24" s="4" cm="1">
        <f t="array" ref="I24">_xll.SNL.Clients.Office.Excel.Functions.SPG($A24, "IQ_AVG_DILUT_SHARES_OUT", I$3)</f>
        <v>494358982</v>
      </c>
      <c r="J24" s="4" cm="1">
        <f t="array" ref="J24">_xll.SNL.Clients.Office.Excel.Functions.SPG($A24, "IQ_AVG_DILUT_SHARES_OUT", J$3)</f>
        <v>489713098</v>
      </c>
      <c r="K24" s="4" cm="1">
        <f t="array" ref="K24">_xll.SNL.Clients.Office.Excel.Functions.SPG($A24, "IQ_AVG_DILUT_SHARES_OUT", K$3)</f>
        <v>468250672</v>
      </c>
      <c r="L24" s="4" cm="1">
        <f t="array" ref="L24">_xll.SNL.Clients.Office.Excel.Functions.SPG($A24, "IQ_AVG_DILUT_SHARES_OUT", L$3)</f>
        <v>429858876</v>
      </c>
      <c r="M24" s="4" cm="1">
        <f t="array" ref="M24">_xll.SNL.Clients.Office.Excel.Functions.SPG($A24, "IQ_AVG_DILUT_SHARES_OUT", M$3)</f>
        <v>380898750</v>
      </c>
      <c r="N24" s="4" cm="1">
        <f t="array" ref="N24">_xll.SNL.Clients.Office.Excel.Functions.SPG($A24, "IQ_AVG_DILUT_SHARES_OUT", N$3)</f>
        <v>365612991</v>
      </c>
      <c r="O24" s="4" cm="1">
        <f t="array" ref="O24">_xll.SNL.Clients.Office.Excel.Functions.SPG($A24, "IQ_AVG_DILUT_SHARES_OUT", O$3)</f>
        <v>363852876</v>
      </c>
      <c r="P24" s="4" cm="1">
        <f t="array" ref="P24">_xll.SNL.Clients.Office.Excel.Functions.SPG($A24, "IQ_AVG_DILUT_SHARES_OUT", P$3)</f>
        <v>361589467</v>
      </c>
      <c r="Q24" s="4" cm="1">
        <f t="array" ref="Q24">_xll.SNL.Clients.Office.Excel.Functions.SPG($A24, "IQ_AVG_DILUT_SHARES_OUT", Q$3)</f>
        <v>352559785</v>
      </c>
      <c r="R24" s="4" cm="1">
        <f t="array" ref="R24">_xll.SNL.Clients.Office.Excel.Functions.SPG($A24, "IQ_AVG_DILUT_SHARES_OUT", R$3)</f>
        <v>350000182</v>
      </c>
      <c r="S24" s="4" cm="1">
        <f t="array" ref="S24">_xll.SNL.Clients.Office.Excel.Functions.SPG($A24, "IQ_AVG_DILUT_SHARES_OUT", S$3)</f>
        <v>350057194</v>
      </c>
      <c r="T24" s="4" cm="1">
        <f t="array" ref="T24">_xll.SNL.Clients.Office.Excel.Functions.SPG($A24, "IQ_AVG_DILUT_SHARES_OUT", T$3)</f>
        <v>351092075</v>
      </c>
      <c r="U24" s="4" cm="1">
        <f t="array" ref="U24">_xll.SNL.Clients.Office.Excel.Functions.SPG($A24, "IQ_AVG_DILUT_SHARES_OUT", U$3)</f>
        <v>355977278</v>
      </c>
      <c r="V24" s="4" cm="1">
        <f t="array" ref="V24">_xll.SNL.Clients.Office.Excel.Functions.SPG($A24, "IQ_AVG_DILUT_SHARES_OUT", V$3)</f>
        <v>357748580</v>
      </c>
      <c r="W24" s="4" cm="1">
        <f t="array" ref="W24">_xll.SNL.Clients.Office.Excel.Functions.SPG($A24, "IQ_AVG_DILUT_SHARES_OUT", W$3)</f>
        <v>357769777</v>
      </c>
      <c r="X24" s="4" cm="1">
        <f t="array" ref="X24">_xll.SNL.Clients.Office.Excel.Functions.SPG($A24, "IQ_AVG_DILUT_SHARES_OUT", X$3)</f>
        <v>363339803</v>
      </c>
      <c r="Y24" s="4" cm="1">
        <f t="array" ref="Y24">_xll.SNL.Clients.Office.Excel.Functions.SPG($A24, "IQ_AVG_DILUT_SHARES_OUT", Y$3)</f>
        <v>364009684</v>
      </c>
      <c r="Z24" s="4" cm="1">
        <f t="array" ref="Z24">_xll.SNL.Clients.Office.Excel.Functions.SPG($A24, "IQ_AVG_DILUT_SHARES_OUT", Z$3)</f>
        <v>349732868</v>
      </c>
    </row>
    <row r="25" spans="1:26" x14ac:dyDescent="0.3">
      <c r="A25" s="11" t="s">
        <v>1043</v>
      </c>
      <c r="B25" s="4" cm="1">
        <f t="array" ref="B25">_xll.SNL.Clients.Office.Excel.Functions.SPG($A25, "IQ_AVG_DILUT_SHARES_OUT", B$3)</f>
        <v>484378000</v>
      </c>
      <c r="C25" s="4" cm="1">
        <f t="array" ref="C25">_xll.SNL.Clients.Office.Excel.Functions.SPG($A25, "IQ_AVG_DILUT_SHARES_OUT", C$3)</f>
        <v>486133000</v>
      </c>
      <c r="D25" s="4" cm="1">
        <f t="array" ref="D25">_xll.SNL.Clients.Office.Excel.Functions.SPG($A25, "IQ_AVG_DILUT_SHARES_OUT", D$3)</f>
        <v>485532000</v>
      </c>
      <c r="E25" s="4" cm="1">
        <f t="array" ref="E25">_xll.SNL.Clients.Office.Excel.Functions.SPG($A25, "IQ_AVG_DILUT_SHARES_OUT", E$3)</f>
        <v>484778000</v>
      </c>
      <c r="F25" s="4" cm="1">
        <f t="array" ref="F25">_xll.SNL.Clients.Office.Excel.Functions.SPG($A25, "IQ_AVG_DILUT_SHARES_OUT", F$3)</f>
        <v>484303000</v>
      </c>
      <c r="G25" s="4" cm="1">
        <f t="array" ref="G25">_xll.SNL.Clients.Office.Excel.Functions.SPG($A25, "IQ_AVG_DILUT_SHARES_OUT", G$3)</f>
        <v>483733000</v>
      </c>
      <c r="H25" s="4" cm="1">
        <f t="array" ref="H25">_xll.SNL.Clients.Office.Excel.Functions.SPG($A25, "IQ_AVG_DILUT_SHARES_OUT", H$3)</f>
        <v>482840000</v>
      </c>
      <c r="I25" s="4" cm="1">
        <f t="array" ref="I25">_xll.SNL.Clients.Office.Excel.Functions.SPG($A25, "IQ_AVG_DILUT_SHARES_OUT", I$3)</f>
        <v>481512000</v>
      </c>
      <c r="J25" s="4" cm="1">
        <f t="array" ref="J25">_xll.SNL.Clients.Office.Excel.Functions.SPG($A25, "IQ_AVG_DILUT_SHARES_OUT", J$3)</f>
        <v>481459000</v>
      </c>
      <c r="K25" s="4" cm="1">
        <f t="array" ref="K25">_xll.SNL.Clients.Office.Excel.Functions.SPG($A25, "IQ_AVG_DILUT_SHARES_OUT", K$3)</f>
        <v>480966000</v>
      </c>
      <c r="L25" s="4" cm="1">
        <f t="array" ref="L25">_xll.SNL.Clients.Office.Excel.Functions.SPG($A25, "IQ_AVG_DILUT_SHARES_OUT", L$3)</f>
        <v>480318000</v>
      </c>
      <c r="M25" s="4" cm="1">
        <f t="array" ref="M25">_xll.SNL.Clients.Office.Excel.Functions.SPG($A25, "IQ_AVG_DILUT_SHARES_OUT", M$3)</f>
        <v>480270000</v>
      </c>
      <c r="N25" s="4" cm="1">
        <f t="array" ref="N25">_xll.SNL.Clients.Office.Excel.Functions.SPG($A25, "IQ_AVG_DILUT_SHARES_OUT", N$3)</f>
        <v>480173000</v>
      </c>
      <c r="O25" s="4" cm="1">
        <f t="array" ref="O25">_xll.SNL.Clients.Office.Excel.Functions.SPG($A25, "IQ_AVG_DILUT_SHARES_OUT", O$3)</f>
        <v>480150000</v>
      </c>
      <c r="P25" s="4" cm="1">
        <f t="array" ref="P25">_xll.SNL.Clients.Office.Excel.Functions.SPG($A25, "IQ_AVG_DILUT_SHARES_OUT", P$3)</f>
        <v>479695000</v>
      </c>
      <c r="Q25" s="4" cm="1">
        <f t="array" ref="Q25">_xll.SNL.Clients.Office.Excel.Functions.SPG($A25, "IQ_AVG_DILUT_SHARES_OUT", Q$3)</f>
        <v>479530000</v>
      </c>
      <c r="R25" s="4" cm="1">
        <f t="array" ref="R25">_xll.SNL.Clients.Office.Excel.Functions.SPG($A25, "IQ_AVG_DILUT_SHARES_OUT", R$3)</f>
        <v>479272000</v>
      </c>
      <c r="S25" s="4" cm="1">
        <f t="array" ref="S25">_xll.SNL.Clients.Office.Excel.Functions.SPG($A25, "IQ_AVG_DILUT_SHARES_OUT", S$3)</f>
        <v>478757000</v>
      </c>
      <c r="T25" s="4" cm="1">
        <f t="array" ref="T25">_xll.SNL.Clients.Office.Excel.Functions.SPG($A25, "IQ_AVG_DILUT_SHARES_OUT", T$3)</f>
        <v>478694000</v>
      </c>
      <c r="U25" s="4" cm="1">
        <f t="array" ref="U25">_xll.SNL.Clients.Office.Excel.Functions.SPG($A25, "IQ_AVG_DILUT_SHARES_OUT", U$3)</f>
        <v>478837000</v>
      </c>
      <c r="V25" s="4" cm="1">
        <f t="array" ref="V25">_xll.SNL.Clients.Office.Excel.Functions.SPG($A25, "IQ_AVG_DILUT_SHARES_OUT", V$3)</f>
        <v>483103000</v>
      </c>
      <c r="W25" s="4" cm="1">
        <f t="array" ref="W25">_xll.SNL.Clients.Office.Excel.Functions.SPG($A25, "IQ_AVG_DILUT_SHARES_OUT", W$3)</f>
        <v>500043000</v>
      </c>
      <c r="X25" s="4" cm="1">
        <f t="array" ref="X25">_xll.SNL.Clients.Office.Excel.Functions.SPG($A25, "IQ_AVG_DILUT_SHARES_OUT", X$3)</f>
        <v>506419000</v>
      </c>
      <c r="Y25" s="4" cm="1">
        <f t="array" ref="Y25">_xll.SNL.Clients.Office.Excel.Functions.SPG($A25, "IQ_AVG_DILUT_SHARES_OUT", Y$3)</f>
        <v>507767000</v>
      </c>
      <c r="Z25" s="4" cm="1">
        <f t="array" ref="Z25">_xll.SNL.Clients.Office.Excel.Functions.SPG($A25, "IQ_AVG_DILUT_SHARES_OUT", Z$3)</f>
        <v>254903000</v>
      </c>
    </row>
    <row r="26" spans="1:26" x14ac:dyDescent="0.3">
      <c r="A26" s="11" t="s">
        <v>1044</v>
      </c>
      <c r="B26" s="4" cm="1">
        <f t="array" ref="B26">_xll.SNL.Clients.Office.Excel.Functions.SPG($A26, "IQ_AVG_DILUT_SHARES_OUT", B$3)</f>
        <v>314798000</v>
      </c>
      <c r="C26" s="4" cm="1">
        <f t="array" ref="C26">_xll.SNL.Clients.Office.Excel.Functions.SPG($A26, "IQ_AVG_DILUT_SHARES_OUT", C$3)</f>
        <v>314165000</v>
      </c>
      <c r="D26" s="4" cm="1">
        <f t="array" ref="D26">_xll.SNL.Clients.Office.Excel.Functions.SPG($A26, "IQ_AVG_DILUT_SHARES_OUT", D$3)</f>
        <v>311025000</v>
      </c>
      <c r="E26" s="4" cm="1">
        <f t="array" ref="E26">_xll.SNL.Clients.Office.Excel.Functions.SPG($A26, "IQ_AVG_DILUT_SHARES_OUT", E$3)</f>
        <v>310806000</v>
      </c>
      <c r="F26" s="4" cm="1">
        <f t="array" ref="F26">_xll.SNL.Clients.Office.Excel.Functions.SPG($A26, "IQ_AVG_DILUT_SHARES_OUT", F$3)</f>
        <v>312503000</v>
      </c>
      <c r="G26" s="4" cm="1">
        <f t="array" ref="G26">_xll.SNL.Clients.Office.Excel.Functions.SPG($A26, "IQ_AVG_DILUT_SHARES_OUT", G$3)</f>
        <v>311956000</v>
      </c>
      <c r="H26" s="4" cm="1">
        <f t="array" ref="H26">_xll.SNL.Clients.Office.Excel.Functions.SPG($A26, "IQ_AVG_DILUT_SHARES_OUT", H$3)</f>
        <v>311534000</v>
      </c>
      <c r="I26" s="4" cm="1">
        <f t="array" ref="I26">_xll.SNL.Clients.Office.Excel.Functions.SPG($A26, "IQ_AVG_DILUT_SHARES_OUT", I$3)</f>
        <v>300141000</v>
      </c>
      <c r="J26" s="4" cm="1">
        <f t="array" ref="J26">_xll.SNL.Clients.Office.Excel.Functions.SPG($A26, "IQ_AVG_DILUT_SHARES_OUT", J$3)</f>
        <v>311846000</v>
      </c>
      <c r="K26" s="4" cm="1">
        <f t="array" ref="K26">_xll.SNL.Clients.Office.Excel.Functions.SPG($A26, "IQ_AVG_DILUT_SHARES_OUT", K$3)</f>
        <v>316356000</v>
      </c>
      <c r="L26" s="4" cm="1">
        <f t="array" ref="L26">_xll.SNL.Clients.Office.Excel.Functions.SPG($A26, "IQ_AVG_DILUT_SHARES_OUT", L$3)</f>
        <v>325997000</v>
      </c>
      <c r="M26" s="4" cm="1">
        <f t="array" ref="M26">_xll.SNL.Clients.Office.Excel.Functions.SPG($A26, "IQ_AVG_DILUT_SHARES_OUT", M$3)</f>
        <v>334561000</v>
      </c>
      <c r="N26" s="4" cm="1">
        <f t="array" ref="N26">_xll.SNL.Clients.Office.Excel.Functions.SPG($A26, "IQ_AVG_DILUT_SHARES_OUT", N$3)</f>
        <v>314081000</v>
      </c>
      <c r="O26" s="4" cm="1">
        <f t="array" ref="O26">_xll.SNL.Clients.Office.Excel.Functions.SPG($A26, "IQ_AVG_DILUT_SHARES_OUT", O$3)</f>
        <v>340106000</v>
      </c>
      <c r="P26" s="4" cm="1">
        <f t="array" ref="P26">_xll.SNL.Clients.Office.Excel.Functions.SPG($A26, "IQ_AVG_DILUT_SHARES_OUT", P$3)</f>
        <v>313790000</v>
      </c>
      <c r="Q26" s="4" cm="1">
        <f t="array" ref="Q26">_xll.SNL.Clients.Office.Excel.Functions.SPG($A26, "IQ_AVG_DILUT_SHARES_OUT", Q$3)</f>
        <v>307879000</v>
      </c>
      <c r="R26" s="4" cm="1">
        <f t="array" ref="R26">_xll.SNL.Clients.Office.Excel.Functions.SPG($A26, "IQ_AVG_DILUT_SHARES_OUT", R$3)</f>
        <v>296746000</v>
      </c>
      <c r="S26" s="4" cm="1">
        <f t="array" ref="S26">_xll.SNL.Clients.Office.Excel.Functions.SPG($A26, "IQ_AVG_DILUT_SHARES_OUT", S$3)</f>
        <v>338967000</v>
      </c>
      <c r="T26" s="4" cm="1">
        <f t="array" ref="T26">_xll.SNL.Clients.Office.Excel.Functions.SPG($A26, "IQ_AVG_DILUT_SHARES_OUT", T$3)</f>
        <v>268511000</v>
      </c>
      <c r="U26" s="4" cm="1">
        <f t="array" ref="U26">_xll.SNL.Clients.Office.Excel.Functions.SPG($A26, "IQ_AVG_DILUT_SHARES_OUT", U$3)</f>
        <v>268386000</v>
      </c>
      <c r="V26" s="4" cm="1">
        <f t="array" ref="V26">_xll.SNL.Clients.Office.Excel.Functions.SPG($A26, "IQ_AVG_DILUT_SHARES_OUT", V$3)</f>
        <v>284227000</v>
      </c>
      <c r="W26" s="4" cm="1">
        <f t="array" ref="W26">_xll.SNL.Clients.Office.Excel.Functions.SPG($A26, "IQ_AVG_DILUT_SHARES_OUT", W$3)</f>
        <v>300142000</v>
      </c>
      <c r="X26" s="4" cm="1">
        <f t="array" ref="X26">_xll.SNL.Clients.Office.Excel.Functions.SPG($A26, "IQ_AVG_DILUT_SHARES_OUT", X$3)</f>
        <v>307781000</v>
      </c>
      <c r="Y26" s="4" cm="1">
        <f t="array" ref="Y26">_xll.SNL.Clients.Office.Excel.Functions.SPG($A26, "IQ_AVG_DILUT_SHARES_OUT", Y$3)</f>
        <v>309137000</v>
      </c>
      <c r="Z26" s="4" cm="1">
        <f t="array" ref="Z26">_xll.SNL.Clients.Office.Excel.Functions.SPG($A26, "IQ_AVG_DILUT_SHARES_OUT", Z$3)</f>
        <v>308788000</v>
      </c>
    </row>
    <row r="27" spans="1:26" x14ac:dyDescent="0.3">
      <c r="A27" s="11" t="s">
        <v>1045</v>
      </c>
      <c r="B27" s="4" cm="1">
        <f t="array" ref="B27">_xll.SNL.Clients.Office.Excel.Functions.SPG($A27, "IQ_AVG_DILUT_SHARES_OUT", B$3)</f>
        <v>36648000</v>
      </c>
      <c r="C27" s="4" cm="1">
        <f t="array" ref="C27">_xll.SNL.Clients.Office.Excel.Functions.SPG($A27, "IQ_AVG_DILUT_SHARES_OUT", C$3)</f>
        <v>36783000</v>
      </c>
      <c r="D27" s="4" cm="1">
        <f t="array" ref="D27">_xll.SNL.Clients.Office.Excel.Functions.SPG($A27, "IQ_AVG_DILUT_SHARES_OUT", D$3)</f>
        <v>36756000</v>
      </c>
      <c r="E27" s="4" cm="1">
        <f t="array" ref="E27">_xll.SNL.Clients.Office.Excel.Functions.SPG($A27, "IQ_AVG_DILUT_SHARES_OUT", E$3)</f>
        <v>36742000</v>
      </c>
      <c r="F27" s="4" cm="1">
        <f t="array" ref="F27">_xll.SNL.Clients.Office.Excel.Functions.SPG($A27, "IQ_AVG_DILUT_SHARES_OUT", F$3)</f>
        <v>36674000</v>
      </c>
      <c r="G27" s="4" cm="1">
        <f t="array" ref="G27">_xll.SNL.Clients.Office.Excel.Functions.SPG($A27, "IQ_AVG_DILUT_SHARES_OUT", G$3)</f>
        <v>36596000</v>
      </c>
      <c r="H27" s="4" cm="1">
        <f t="array" ref="H27">_xll.SNL.Clients.Office.Excel.Functions.SPG($A27, "IQ_AVG_DILUT_SHARES_OUT", H$3)</f>
        <v>36482000</v>
      </c>
      <c r="I27" s="4" cm="1">
        <f t="array" ref="I27">_xll.SNL.Clients.Office.Excel.Functions.SPG($A27, "IQ_AVG_DILUT_SHARES_OUT", I$3)</f>
        <v>35565000</v>
      </c>
      <c r="J27" s="4" cm="1">
        <f t="array" ref="J27">_xll.SNL.Clients.Office.Excel.Functions.SPG($A27, "IQ_AVG_DILUT_SHARES_OUT", J$3)</f>
        <v>35443000</v>
      </c>
      <c r="K27" s="4" cm="1">
        <f t="array" ref="K27">_xll.SNL.Clients.Office.Excel.Functions.SPG($A27, "IQ_AVG_DILUT_SHARES_OUT", K$3)</f>
        <v>35229000</v>
      </c>
      <c r="L27" s="4" cm="1">
        <f t="array" ref="L27">_xll.SNL.Clients.Office.Excel.Functions.SPG($A27, "IQ_AVG_DILUT_SHARES_OUT", L$3)</f>
        <v>35043000</v>
      </c>
      <c r="M27" s="4" cm="1">
        <f t="array" ref="M27">_xll.SNL.Clients.Office.Excel.Functions.SPG($A27, "IQ_AVG_DILUT_SHARES_OUT", M$3)</f>
        <v>34927000</v>
      </c>
      <c r="N27" s="4" cm="1">
        <f t="array" ref="N27">_xll.SNL.Clients.Office.Excel.Functions.SPG($A27, "IQ_AVG_DILUT_SHARES_OUT", N$3)</f>
        <v>34836000</v>
      </c>
      <c r="O27" s="4" cm="1">
        <f t="array" ref="O27">_xll.SNL.Clients.Office.Excel.Functions.SPG($A27, "IQ_AVG_DILUT_SHARES_OUT", O$3)</f>
        <v>34738000</v>
      </c>
      <c r="P27" s="4" cm="1">
        <f t="array" ref="P27">_xll.SNL.Clients.Office.Excel.Functions.SPG($A27, "IQ_AVG_DILUT_SHARES_OUT", P$3)</f>
        <v>34614000</v>
      </c>
      <c r="Q27" s="4" cm="1">
        <f t="array" ref="Q27">_xll.SNL.Clients.Office.Excel.Functions.SPG($A27, "IQ_AVG_DILUT_SHARES_OUT", Q$3)</f>
        <v>35674000</v>
      </c>
      <c r="R27" s="4" cm="1">
        <f t="array" ref="R27">_xll.SNL.Clients.Office.Excel.Functions.SPG($A27, "IQ_AVG_DILUT_SHARES_OUT", R$3)</f>
        <v>35712000</v>
      </c>
      <c r="S27" s="4" cm="1">
        <f t="array" ref="S27">_xll.SNL.Clients.Office.Excel.Functions.SPG($A27, "IQ_AVG_DILUT_SHARES_OUT", S$3)</f>
        <v>34332000</v>
      </c>
      <c r="T27" s="4" cm="1">
        <f t="array" ref="T27">_xll.SNL.Clients.Office.Excel.Functions.SPG($A27, "IQ_AVG_DILUT_SHARES_OUT", T$3)</f>
        <v>35665000</v>
      </c>
      <c r="U27" s="4" cm="1">
        <f t="array" ref="U27">_xll.SNL.Clients.Office.Excel.Functions.SPG($A27, "IQ_AVG_DILUT_SHARES_OUT", U$3)</f>
        <v>35614000</v>
      </c>
      <c r="V27" s="4" cm="1">
        <f t="array" ref="V27">_xll.SNL.Clients.Office.Excel.Functions.SPG($A27, "IQ_AVG_DILUT_SHARES_OUT", V$3)</f>
        <v>35681000</v>
      </c>
      <c r="W27" s="4" cm="1">
        <f t="array" ref="W27">_xll.SNL.Clients.Office.Excel.Functions.SPG($A27, "IQ_AVG_DILUT_SHARES_OUT", W$3)</f>
        <v>35597000</v>
      </c>
      <c r="X27" s="4" cm="1">
        <f t="array" ref="X27">_xll.SNL.Clients.Office.Excel.Functions.SPG($A27, "IQ_AVG_DILUT_SHARES_OUT", X$3)</f>
        <v>35421000</v>
      </c>
      <c r="Y27" s="4" cm="1">
        <f t="array" ref="Y27">_xll.SNL.Clients.Office.Excel.Functions.SPG($A27, "IQ_AVG_DILUT_SHARES_OUT", Y$3)</f>
        <v>35412000</v>
      </c>
      <c r="Z27" s="4" cm="1">
        <f t="array" ref="Z27">_xll.SNL.Clients.Office.Excel.Functions.SPG($A27, "IQ_AVG_DILUT_SHARES_OUT", Z$3)</f>
        <v>35342000</v>
      </c>
    </row>
    <row r="28" spans="1:26" x14ac:dyDescent="0.3">
      <c r="A28" s="11" t="s">
        <v>1046</v>
      </c>
      <c r="B28" s="4" cm="1">
        <f t="array" ref="B28">_xll.SNL.Clients.Office.Excel.Functions.SPG($A28, "IQ_AVG_DILUT_SHARES_OUT", B$3)</f>
        <v>38847000</v>
      </c>
      <c r="C28" s="4" cm="1">
        <f t="array" ref="C28">_xll.SNL.Clients.Office.Excel.Functions.SPG($A28, "IQ_AVG_DILUT_SHARES_OUT", C$3)</f>
        <v>38963000</v>
      </c>
      <c r="D28" s="4" cm="1">
        <f t="array" ref="D28">_xll.SNL.Clients.Office.Excel.Functions.SPG($A28, "IQ_AVG_DILUT_SHARES_OUT", D$3)</f>
        <v>38944000</v>
      </c>
      <c r="E28" s="4" cm="1">
        <f t="array" ref="E28">_xll.SNL.Clients.Office.Excel.Functions.SPG($A28, "IQ_AVG_DILUT_SHARES_OUT", E$3)</f>
        <v>39153000</v>
      </c>
      <c r="F28" s="4" cm="1">
        <f t="array" ref="F28">_xll.SNL.Clients.Office.Excel.Functions.SPG($A28, "IQ_AVG_DILUT_SHARES_OUT", F$3)</f>
        <v>39252000</v>
      </c>
      <c r="G28" s="4" cm="1">
        <f t="array" ref="G28">_xll.SNL.Clients.Office.Excel.Functions.SPG($A28, "IQ_AVG_DILUT_SHARES_OUT", G$3)</f>
        <v>39302000</v>
      </c>
      <c r="H28" s="4" cm="1">
        <f t="array" ref="H28">_xll.SNL.Clients.Office.Excel.Functions.SPG($A28, "IQ_AVG_DILUT_SHARES_OUT", H$3)</f>
        <v>39310000</v>
      </c>
      <c r="I28" s="4" cm="1">
        <f t="array" ref="I28">_xll.SNL.Clients.Office.Excel.Functions.SPG($A28, "IQ_AVG_DILUT_SHARES_OUT", I$3)</f>
        <v>39270000</v>
      </c>
      <c r="J28" s="4" cm="1">
        <f t="array" ref="J28">_xll.SNL.Clients.Office.Excel.Functions.SPG($A28, "IQ_AVG_DILUT_SHARES_OUT", J$3)</f>
        <v>39268000</v>
      </c>
      <c r="K28" s="4" cm="1">
        <f t="array" ref="K28">_xll.SNL.Clients.Office.Excel.Functions.SPG($A28, "IQ_AVG_DILUT_SHARES_OUT", K$3)</f>
        <v>39208000</v>
      </c>
      <c r="L28" s="4" cm="1">
        <f t="array" ref="L28">_xll.SNL.Clients.Office.Excel.Functions.SPG($A28, "IQ_AVG_DILUT_SHARES_OUT", L$3)</f>
        <v>39111000</v>
      </c>
      <c r="M28" s="4" cm="1">
        <f t="array" ref="M28">_xll.SNL.Clients.Office.Excel.Functions.SPG($A28, "IQ_AVG_DILUT_SHARES_OUT", M$3)</f>
        <v>39101000</v>
      </c>
      <c r="N28" s="4" cm="1">
        <f t="array" ref="N28">_xll.SNL.Clients.Office.Excel.Functions.SPG($A28, "IQ_AVG_DILUT_SHARES_OUT", N$3)</f>
        <v>39098000</v>
      </c>
      <c r="O28" s="4" cm="1">
        <f t="array" ref="O28">_xll.SNL.Clients.Office.Excel.Functions.SPG($A28, "IQ_AVG_DILUT_SHARES_OUT", O$3)</f>
        <v>39122000</v>
      </c>
      <c r="P28" s="4" cm="1">
        <f t="array" ref="P28">_xll.SNL.Clients.Office.Excel.Functions.SPG($A28, "IQ_AVG_DILUT_SHARES_OUT", P$3)</f>
        <v>39084000</v>
      </c>
      <c r="Q28" s="4" cm="1">
        <f t="array" ref="Q28">_xll.SNL.Clients.Office.Excel.Functions.SPG($A28, "IQ_AVG_DILUT_SHARES_OUT", Q$3)</f>
        <v>39347000</v>
      </c>
      <c r="R28" s="4" cm="1">
        <f t="array" ref="R28">_xll.SNL.Clients.Office.Excel.Functions.SPG($A28, "IQ_AVG_DILUT_SHARES_OUT", R$3)</f>
        <v>39412000</v>
      </c>
      <c r="S28" s="4" cm="1">
        <f t="array" ref="S28">_xll.SNL.Clients.Office.Excel.Functions.SPG($A28, "IQ_AVG_DILUT_SHARES_OUT", S$3)</f>
        <v>38781000</v>
      </c>
      <c r="T28" s="4" cm="1">
        <f t="array" ref="T28">_xll.SNL.Clients.Office.Excel.Functions.SPG($A28, "IQ_AVG_DILUT_SHARES_OUT", T$3)</f>
        <v>39088000</v>
      </c>
      <c r="U28" s="4" cm="1">
        <f t="array" ref="U28">_xll.SNL.Clients.Office.Excel.Functions.SPG($A28, "IQ_AVG_DILUT_SHARES_OUT", U$3)</f>
        <v>38988000</v>
      </c>
      <c r="V28" s="4" cm="1">
        <f t="array" ref="V28">_xll.SNL.Clients.Office.Excel.Functions.SPG($A28, "IQ_AVG_DILUT_SHARES_OUT", V$3)</f>
        <v>38682000</v>
      </c>
      <c r="W28" s="4" cm="1">
        <f t="array" ref="W28">_xll.SNL.Clients.Office.Excel.Functions.SPG($A28, "IQ_AVG_DILUT_SHARES_OUT", W$3)</f>
        <v>39047000</v>
      </c>
      <c r="X28" s="4" cm="1">
        <f t="array" ref="X28">_xll.SNL.Clients.Office.Excel.Functions.SPG($A28, "IQ_AVG_DILUT_SHARES_OUT", X$3)</f>
        <v>38961000</v>
      </c>
      <c r="Y28" s="4" cm="1">
        <f t="array" ref="Y28">_xll.SNL.Clients.Office.Excel.Functions.SPG($A28, "IQ_AVG_DILUT_SHARES_OUT", Y$3)</f>
        <v>38993000</v>
      </c>
      <c r="Z28" s="4" cm="1">
        <f t="array" ref="Z28">_xll.SNL.Clients.Office.Excel.Functions.SPG($A28, "IQ_AVG_DILUT_SHARES_OUT", Z$3)</f>
        <v>39039000</v>
      </c>
    </row>
    <row r="29" spans="1:26" x14ac:dyDescent="0.3">
      <c r="A29" s="11" t="s">
        <v>1047</v>
      </c>
      <c r="B29" s="4" cm="1">
        <f t="array" ref="B29">_xll.SNL.Clients.Office.Excel.Functions.SPG($A29, "IQ_AVG_DILUT_SHARES_OUT", B$3)</f>
        <v>67491000</v>
      </c>
      <c r="C29" s="4" cm="1">
        <f t="array" ref="C29">_xll.SNL.Clients.Office.Excel.Functions.SPG($A29, "IQ_AVG_DILUT_SHARES_OUT", C$3)</f>
        <v>67923000</v>
      </c>
      <c r="D29" s="4" cm="1">
        <f t="array" ref="D29">_xll.SNL.Clients.Office.Excel.Functions.SPG($A29, "IQ_AVG_DILUT_SHARES_OUT", D$3)</f>
        <v>67716000</v>
      </c>
      <c r="E29" s="4" cm="1">
        <f t="array" ref="E29">_xll.SNL.Clients.Office.Excel.Functions.SPG($A29, "IQ_AVG_DILUT_SHARES_OUT", E$3)</f>
        <v>67575000</v>
      </c>
      <c r="F29" s="4" cm="1">
        <f t="array" ref="F29">_xll.SNL.Clients.Office.Excel.Functions.SPG($A29, "IQ_AVG_DILUT_SHARES_OUT", F$3)</f>
        <v>67432000</v>
      </c>
      <c r="G29" s="4" cm="1">
        <f t="array" ref="G29">_xll.SNL.Clients.Office.Excel.Functions.SPG($A29, "IQ_AVG_DILUT_SHARES_OUT", G$3)</f>
        <v>67131000</v>
      </c>
      <c r="H29" s="4" cm="1">
        <f t="array" ref="H29">_xll.SNL.Clients.Office.Excel.Functions.SPG($A29, "IQ_AVG_DILUT_SHARES_OUT", H$3)</f>
        <v>67035000</v>
      </c>
      <c r="I29" s="4" cm="1">
        <f t="array" ref="I29">_xll.SNL.Clients.Office.Excel.Functions.SPG($A29, "IQ_AVG_DILUT_SHARES_OUT", I$3)</f>
        <v>66855000</v>
      </c>
      <c r="J29" s="4" cm="1">
        <f t="array" ref="J29">_xll.SNL.Clients.Office.Excel.Functions.SPG($A29, "IQ_AVG_DILUT_SHARES_OUT", J$3)</f>
        <v>66735000</v>
      </c>
      <c r="K29" s="4" cm="1">
        <f t="array" ref="K29">_xll.SNL.Clients.Office.Excel.Functions.SPG($A29, "IQ_AVG_DILUT_SHARES_OUT", K$3)</f>
        <v>66442000</v>
      </c>
      <c r="L29" s="4" cm="1">
        <f t="array" ref="L29">_xll.SNL.Clients.Office.Excel.Functions.SPG($A29, "IQ_AVG_DILUT_SHARES_OUT", L$3)</f>
        <v>66581000</v>
      </c>
      <c r="M29" s="4" cm="1">
        <f t="array" ref="M29">_xll.SNL.Clients.Office.Excel.Functions.SPG($A29, "IQ_AVG_DILUT_SHARES_OUT", M$3)</f>
        <v>66900000</v>
      </c>
      <c r="N29" s="4" cm="1">
        <f t="array" ref="N29">_xll.SNL.Clients.Office.Excel.Functions.SPG($A29, "IQ_AVG_DILUT_SHARES_OUT", N$3)</f>
        <v>67146000</v>
      </c>
      <c r="O29" s="4" cm="1">
        <f t="array" ref="O29">_xll.SNL.Clients.Office.Excel.Functions.SPG($A29, "IQ_AVG_DILUT_SHARES_OUT", O$3)</f>
        <v>67431000</v>
      </c>
      <c r="P29" s="4" cm="1">
        <f t="array" ref="P29">_xll.SNL.Clients.Office.Excel.Functions.SPG($A29, "IQ_AVG_DILUT_SHARES_OUT", P$3)</f>
        <v>67801000</v>
      </c>
      <c r="Q29" s="4" cm="1">
        <f t="array" ref="Q29">_xll.SNL.Clients.Office.Excel.Functions.SPG($A29, "IQ_AVG_DILUT_SHARES_OUT", Q$3)</f>
        <v>68086000</v>
      </c>
      <c r="R29" s="4" cm="1">
        <f t="array" ref="R29">_xll.SNL.Clients.Office.Excel.Functions.SPG($A29, "IQ_AVG_DILUT_SHARES_OUT", R$3)</f>
        <v>67648000</v>
      </c>
      <c r="S29" s="4" cm="1">
        <f t="array" ref="S29">_xll.SNL.Clients.Office.Excel.Functions.SPG($A29, "IQ_AVG_DILUT_SHARES_OUT", S$3)</f>
        <v>67265000</v>
      </c>
      <c r="T29" s="4" cm="1">
        <f t="array" ref="T29">_xll.SNL.Clients.Office.Excel.Functions.SPG($A29, "IQ_AVG_DILUT_SHARES_OUT", T$3)</f>
        <v>66922000</v>
      </c>
      <c r="U29" s="4" cm="1">
        <f t="array" ref="U29">_xll.SNL.Clients.Office.Excel.Functions.SPG($A29, "IQ_AVG_DILUT_SHARES_OUT", U$3)</f>
        <v>66384000</v>
      </c>
      <c r="V29" s="4" cm="1">
        <f t="array" ref="V29">_xll.SNL.Clients.Office.Excel.Functions.SPG($A29, "IQ_AVG_DILUT_SHARES_OUT", V$3)</f>
        <v>66111000</v>
      </c>
      <c r="W29" s="4" cm="1">
        <f t="array" ref="W29">_xll.SNL.Clients.Office.Excel.Functions.SPG($A29, "IQ_AVG_DILUT_SHARES_OUT", W$3)</f>
        <v>66192000</v>
      </c>
      <c r="X29" s="4" cm="1">
        <f t="array" ref="X29">_xll.SNL.Clients.Office.Excel.Functions.SPG($A29, "IQ_AVG_DILUT_SHARES_OUT", X$3)</f>
        <v>66702000</v>
      </c>
      <c r="Y29" s="4" cm="1">
        <f t="array" ref="Y29">_xll.SNL.Clients.Office.Excel.Functions.SPG($A29, "IQ_AVG_DILUT_SHARES_OUT", Y$3)</f>
        <v>66232000</v>
      </c>
      <c r="Z29" s="4" cm="1">
        <f t="array" ref="Z29">_xll.SNL.Clients.Office.Excel.Functions.SPG($A29, "IQ_AVG_DILUT_SHARES_OUT", Z$3)</f>
        <v>65349000</v>
      </c>
    </row>
    <row r="30" spans="1:26" x14ac:dyDescent="0.3">
      <c r="A30" s="11" t="s">
        <v>1048</v>
      </c>
      <c r="B30" s="4" cm="1">
        <f t="array" ref="B30">_xll.SNL.Clients.Office.Excel.Functions.SPG($A30, "IQ_AVG_DILUT_SHARES_OUT", B$3)</f>
        <v>267420000</v>
      </c>
      <c r="C30" s="4" cm="1">
        <f t="array" ref="C30">_xll.SNL.Clients.Office.Excel.Functions.SPG($A30, "IQ_AVG_DILUT_SHARES_OUT", C$3)</f>
        <v>268690000</v>
      </c>
      <c r="D30" s="4" cm="1">
        <f t="array" ref="D30">_xll.SNL.Clients.Office.Excel.Functions.SPG($A30, "IQ_AVG_DILUT_SHARES_OUT", D$3)</f>
        <v>267912000</v>
      </c>
      <c r="E30" s="4" cm="1">
        <f t="array" ref="E30">_xll.SNL.Clients.Office.Excel.Functions.SPG($A30, "IQ_AVG_DILUT_SHARES_OUT", E$3)</f>
        <v>266577000</v>
      </c>
      <c r="F30" s="4" cm="1">
        <f t="array" ref="F30">_xll.SNL.Clients.Office.Excel.Functions.SPG($A30, "IQ_AVG_DILUT_SHARES_OUT", F$3)</f>
        <v>265282000</v>
      </c>
      <c r="G30" s="4" cm="1">
        <f t="array" ref="G30">_xll.SNL.Clients.Office.Excel.Functions.SPG($A30, "IQ_AVG_DILUT_SHARES_OUT", G$3)</f>
        <v>264287000</v>
      </c>
      <c r="H30" s="4" cm="1">
        <f t="array" ref="H30">_xll.SNL.Clients.Office.Excel.Functions.SPG($A30, "IQ_AVG_DILUT_SHARES_OUT", H$3)</f>
        <v>263454000</v>
      </c>
      <c r="I30" s="4" cm="1">
        <f t="array" ref="I30">_xll.SNL.Clients.Office.Excel.Functions.SPG($A30, "IQ_AVG_DILUT_SHARES_OUT", I$3)</f>
        <v>262747000</v>
      </c>
      <c r="J30" s="4" cm="1">
        <f t="array" ref="J30">_xll.SNL.Clients.Office.Excel.Functions.SPG($A30, "IQ_AVG_DILUT_SHARES_OUT", J$3)</f>
        <v>262537000</v>
      </c>
      <c r="K30" s="4" cm="1">
        <f t="array" ref="K30">_xll.SNL.Clients.Office.Excel.Functions.SPG($A30, "IQ_AVG_DILUT_SHARES_OUT", K$3)</f>
        <v>261414000</v>
      </c>
      <c r="L30" s="4" cm="1">
        <f t="array" ref="L30">_xll.SNL.Clients.Office.Excel.Functions.SPG($A30, "IQ_AVG_DILUT_SHARES_OUT", L$3)</f>
        <v>260117000</v>
      </c>
      <c r="M30" s="4" cm="1">
        <f t="array" ref="M30">_xll.SNL.Clients.Office.Excel.Functions.SPG($A30, "IQ_AVG_DILUT_SHARES_OUT", M$3)</f>
        <v>259219000</v>
      </c>
      <c r="N30" s="4" cm="1">
        <f t="array" ref="N30">_xll.SNL.Clients.Office.Excel.Functions.SPG($A30, "IQ_AVG_DILUT_SHARES_OUT", N$3)</f>
        <v>258747000</v>
      </c>
      <c r="O30" s="4" cm="1">
        <f t="array" ref="O30">_xll.SNL.Clients.Office.Excel.Functions.SPG($A30, "IQ_AVG_DILUT_SHARES_OUT", O$3)</f>
        <v>258045000</v>
      </c>
      <c r="P30" s="4" cm="1">
        <f t="array" ref="P30">_xll.SNL.Clients.Office.Excel.Functions.SPG($A30, "IQ_AVG_DILUT_SHARES_OUT", P$3)</f>
        <v>257254000</v>
      </c>
      <c r="Q30" s="4" cm="1">
        <f t="array" ref="Q30">_xll.SNL.Clients.Office.Excel.Functions.SPG($A30, "IQ_AVG_DILUT_SHARES_OUT", Q$3)</f>
        <v>257374000</v>
      </c>
      <c r="R30" s="4" cm="1">
        <f t="array" ref="R30">_xll.SNL.Clients.Office.Excel.Functions.SPG($A30, "IQ_AVG_DILUT_SHARES_OUT", R$3)</f>
        <v>254508000</v>
      </c>
      <c r="S30" s="4" cm="1">
        <f t="array" ref="S30">_xll.SNL.Clients.Office.Excel.Functions.SPG($A30, "IQ_AVG_DILUT_SHARES_OUT", S$3)</f>
        <v>253668000</v>
      </c>
      <c r="T30" s="4" cm="1">
        <f t="array" ref="T30">_xll.SNL.Clients.Office.Excel.Functions.SPG($A30, "IQ_AVG_DILUT_SHARES_OUT", T$3)</f>
        <v>253178000</v>
      </c>
      <c r="U30" s="4" cm="1">
        <f t="array" ref="U30">_xll.SNL.Clients.Office.Excel.Functions.SPG($A30, "IQ_AVG_DILUT_SHARES_OUT", U$3)</f>
        <v>252943000</v>
      </c>
      <c r="V30" s="4" cm="1">
        <f t="array" ref="V30">_xll.SNL.Clients.Office.Excel.Functions.SPG($A30, "IQ_AVG_DILUT_SHARES_OUT", V$3)</f>
        <v>252354000</v>
      </c>
      <c r="W30" s="4" cm="1">
        <f t="array" ref="W30">_xll.SNL.Clients.Office.Excel.Functions.SPG($A30, "IQ_AVG_DILUT_SHARES_OUT", W$3)</f>
        <v>254121000</v>
      </c>
      <c r="X30" s="4" cm="1">
        <f t="array" ref="X30">_xll.SNL.Clients.Office.Excel.Functions.SPG($A30, "IQ_AVG_DILUT_SHARES_OUT", X$3)</f>
        <v>253404000</v>
      </c>
      <c r="Y30" s="4" cm="1">
        <f t="array" ref="Y30">_xll.SNL.Clients.Office.Excel.Functions.SPG($A30, "IQ_AVG_DILUT_SHARES_OUT", Y$3)</f>
        <v>251147000</v>
      </c>
      <c r="Z30" s="4" cm="1">
        <f t="array" ref="Z30">_xll.SNL.Clients.Office.Excel.Functions.SPG($A30, "IQ_AVG_DILUT_SHARES_OUT", Z$3)</f>
        <v>250347000</v>
      </c>
    </row>
    <row r="31" spans="1:26" x14ac:dyDescent="0.3">
      <c r="A31" s="11" t="s">
        <v>1049</v>
      </c>
      <c r="B31" s="4" cm="1">
        <f t="array" ref="B31">_xll.SNL.Clients.Office.Excel.Functions.SPG($A31, "IQ_AVG_DILUT_SHARES_OUT", B$3)</f>
        <v>52674000</v>
      </c>
      <c r="C31" s="4" cm="1">
        <f t="array" ref="C31">_xll.SNL.Clients.Office.Excel.Functions.SPG($A31, "IQ_AVG_DILUT_SHARES_OUT", C$3)</f>
        <v>53214000</v>
      </c>
      <c r="D31" s="4" cm="1">
        <f t="array" ref="D31">_xll.SNL.Clients.Office.Excel.Functions.SPG($A31, "IQ_AVG_DILUT_SHARES_OUT", D$3)</f>
        <v>53475000</v>
      </c>
      <c r="E31" s="4" cm="1">
        <f t="array" ref="E31">_xll.SNL.Clients.Office.Excel.Functions.SPG($A31, "IQ_AVG_DILUT_SHARES_OUT", E$3)</f>
        <v>54181000</v>
      </c>
      <c r="F31" s="4" cm="1">
        <f t="array" ref="F31">_xll.SNL.Clients.Office.Excel.Functions.SPG($A31, "IQ_AVG_DILUT_SHARES_OUT", F$3)</f>
        <v>54815000</v>
      </c>
      <c r="G31" s="4" cm="1">
        <f t="array" ref="G31">_xll.SNL.Clients.Office.Excel.Functions.SPG($A31, "IQ_AVG_DILUT_SHARES_OUT", G$3)</f>
        <v>55015000</v>
      </c>
      <c r="H31" s="4" cm="1">
        <f t="array" ref="H31">_xll.SNL.Clients.Office.Excel.Functions.SPG($A31, "IQ_AVG_DILUT_SHARES_OUT", H$3)</f>
        <v>56298000</v>
      </c>
      <c r="I31" s="4" cm="1">
        <f t="array" ref="I31">_xll.SNL.Clients.Office.Excel.Functions.SPG($A31, "IQ_AVG_DILUT_SHARES_OUT", I$3)</f>
        <v>57355000</v>
      </c>
      <c r="J31" s="4" cm="1">
        <f t="array" ref="J31">_xll.SNL.Clients.Office.Excel.Functions.SPG($A31, "IQ_AVG_DILUT_SHARES_OUT", J$3)</f>
        <v>59479000</v>
      </c>
      <c r="K31" s="4" cm="1">
        <f t="array" ref="K31">_xll.SNL.Clients.Office.Excel.Functions.SPG($A31, "IQ_AVG_DILUT_SHARES_OUT", K$3)</f>
        <v>61739000</v>
      </c>
      <c r="L31" s="4" cm="1">
        <f t="array" ref="L31">_xll.SNL.Clients.Office.Excel.Functions.SPG($A31, "IQ_AVG_DILUT_SHARES_OUT", L$3)</f>
        <v>64979000</v>
      </c>
      <c r="M31" s="4" cm="1">
        <f t="array" ref="M31">_xll.SNL.Clients.Office.Excel.Functions.SPG($A31, "IQ_AVG_DILUT_SHARES_OUT", M$3)</f>
        <v>66851000</v>
      </c>
      <c r="N31" s="4" cm="1">
        <f t="array" ref="N31">_xll.SNL.Clients.Office.Excel.Functions.SPG($A31, "IQ_AVG_DILUT_SHARES_OUT", N$3)</f>
        <v>68749000</v>
      </c>
      <c r="O31" s="4" cm="1">
        <f t="array" ref="O31">_xll.SNL.Clients.Office.Excel.Functions.SPG($A31, "IQ_AVG_DILUT_SHARES_OUT", O$3)</f>
        <v>70550000</v>
      </c>
      <c r="P31" s="4" cm="1">
        <f t="array" ref="P31">_xll.SNL.Clients.Office.Excel.Functions.SPG($A31, "IQ_AVG_DILUT_SHARES_OUT", P$3)</f>
        <v>72571000</v>
      </c>
      <c r="Q31" s="4" cm="1">
        <f t="array" ref="Q31">_xll.SNL.Clients.Office.Excel.Functions.SPG($A31, "IQ_AVG_DILUT_SHARES_OUT", Q$3)</f>
        <v>74611000</v>
      </c>
      <c r="R31" s="4" cm="1">
        <f t="array" ref="R31">_xll.SNL.Clients.Office.Excel.Functions.SPG($A31, "IQ_AVG_DILUT_SHARES_OUT", R$3)</f>
        <v>75794000</v>
      </c>
      <c r="S31" s="4" cm="1">
        <f t="array" ref="S31">_xll.SNL.Clients.Office.Excel.Functions.SPG($A31, "IQ_AVG_DILUT_SHARES_OUT", S$3)</f>
        <v>76574000</v>
      </c>
      <c r="T31" s="4" cm="1">
        <f t="array" ref="T31">_xll.SNL.Clients.Office.Excel.Functions.SPG($A31, "IQ_AVG_DILUT_SHARES_OUT", T$3)</f>
        <v>78086000</v>
      </c>
      <c r="U31" s="4" cm="1">
        <f t="array" ref="U31">_xll.SNL.Clients.Office.Excel.Functions.SPG($A31, "IQ_AVG_DILUT_SHARES_OUT", U$3)</f>
        <v>79226000</v>
      </c>
      <c r="V31" s="4" cm="1">
        <f t="array" ref="V31">_xll.SNL.Clients.Office.Excel.Functions.SPG($A31, "IQ_AVG_DILUT_SHARES_OUT", V$3)</f>
        <v>81108000</v>
      </c>
      <c r="W31" s="4" cm="1">
        <f t="array" ref="W31">_xll.SNL.Clients.Office.Excel.Functions.SPG($A31, "IQ_AVG_DILUT_SHARES_OUT", W$3)</f>
        <v>82493000</v>
      </c>
      <c r="X31" s="4" cm="1">
        <f t="array" ref="X31">_xll.SNL.Clients.Office.Excel.Functions.SPG($A31, "IQ_AVG_DILUT_SHARES_OUT", X$3)</f>
        <v>83397000</v>
      </c>
      <c r="Y31" s="4" cm="1">
        <f t="array" ref="Y31">_xll.SNL.Clients.Office.Excel.Functions.SPG($A31, "IQ_AVG_DILUT_SHARES_OUT", Y$3)</f>
        <v>84652000</v>
      </c>
      <c r="Z31" s="4" cm="1">
        <f t="array" ref="Z31">_xll.SNL.Clients.Office.Excel.Functions.SPG($A31, "IQ_AVG_DILUT_SHARES_OUT", Z$3)</f>
        <v>86319000</v>
      </c>
    </row>
    <row r="32" spans="1:26" x14ac:dyDescent="0.3">
      <c r="A32" s="11" t="s">
        <v>1050</v>
      </c>
      <c r="B32" s="4" cm="1">
        <f t="array" ref="B32">_xll.SNL.Clients.Office.Excel.Functions.SPG($A32, "IQ_AVG_DILUT_SHARES_OUT", B$3)</f>
        <v>44000000</v>
      </c>
      <c r="C32" s="4" cm="1">
        <f t="array" ref="C32">_xll.SNL.Clients.Office.Excel.Functions.SPG($A32, "IQ_AVG_DILUT_SHARES_OUT", C$3)</f>
        <v>44500000</v>
      </c>
      <c r="D32" s="4" cm="1">
        <f t="array" ref="D32">_xll.SNL.Clients.Office.Excel.Functions.SPG($A32, "IQ_AVG_DILUT_SHARES_OUT", D$3)</f>
        <v>45000000</v>
      </c>
      <c r="E32" s="4" cm="1">
        <f t="array" ref="E32">_xll.SNL.Clients.Office.Excel.Functions.SPG($A32, "IQ_AVG_DILUT_SHARES_OUT", E$3)</f>
        <v>46100000</v>
      </c>
      <c r="F32" s="4" cm="1">
        <f t="array" ref="F32">_xll.SNL.Clients.Office.Excel.Functions.SPG($A32, "IQ_AVG_DILUT_SHARES_OUT", F$3)</f>
        <v>46900000</v>
      </c>
      <c r="G32" s="4" cm="1">
        <f t="array" ref="G32">_xll.SNL.Clients.Office.Excel.Functions.SPG($A32, "IQ_AVG_DILUT_SHARES_OUT", G$3)</f>
        <v>47500000</v>
      </c>
      <c r="H32" s="4" cm="1">
        <f t="array" ref="H32">_xll.SNL.Clients.Office.Excel.Functions.SPG($A32, "IQ_AVG_DILUT_SHARES_OUT", H$3)</f>
        <v>48400000</v>
      </c>
      <c r="I32" s="4" cm="1">
        <f t="array" ref="I32">_xll.SNL.Clients.Office.Excel.Functions.SPG($A32, "IQ_AVG_DILUT_SHARES_OUT", I$3)</f>
        <v>49200000</v>
      </c>
      <c r="J32" s="4" cm="1">
        <f t="array" ref="J32">_xll.SNL.Clients.Office.Excel.Functions.SPG($A32, "IQ_AVG_DILUT_SHARES_OUT", J$3)</f>
        <v>49800000</v>
      </c>
      <c r="K32" s="4" cm="1">
        <f t="array" ref="K32">_xll.SNL.Clients.Office.Excel.Functions.SPG($A32, "IQ_AVG_DILUT_SHARES_OUT", K$3)</f>
        <v>50400000</v>
      </c>
      <c r="L32" s="4" cm="1">
        <f t="array" ref="L32">_xll.SNL.Clients.Office.Excel.Functions.SPG($A32, "IQ_AVG_DILUT_SHARES_OUT", L$3)</f>
        <v>50700000</v>
      </c>
      <c r="M32" s="4" cm="1">
        <f t="array" ref="M32">_xll.SNL.Clients.Office.Excel.Functions.SPG($A32, "IQ_AVG_DILUT_SHARES_OUT", M$3)</f>
        <v>51600000</v>
      </c>
      <c r="N32" s="4" cm="1">
        <f t="array" ref="N32">_xll.SNL.Clients.Office.Excel.Functions.SPG($A32, "IQ_AVG_DILUT_SHARES_OUT", N$3)</f>
        <v>52300000</v>
      </c>
      <c r="O32" s="4" cm="1">
        <f t="array" ref="O32">_xll.SNL.Clients.Office.Excel.Functions.SPG($A32, "IQ_AVG_DILUT_SHARES_OUT", O$3)</f>
        <v>52900000</v>
      </c>
      <c r="P32" s="4" cm="1">
        <f t="array" ref="P32">_xll.SNL.Clients.Office.Excel.Functions.SPG($A32, "IQ_AVG_DILUT_SHARES_OUT", P$3)</f>
        <v>53400000</v>
      </c>
      <c r="Q32" s="4" cm="1">
        <f t="array" ref="Q32">_xll.SNL.Clients.Office.Excel.Functions.SPG($A32, "IQ_AVG_DILUT_SHARES_OUT", Q$3)</f>
        <v>53900000</v>
      </c>
      <c r="R32" s="4" cm="1">
        <f t="array" ref="R32">_xll.SNL.Clients.Office.Excel.Functions.SPG($A32, "IQ_AVG_DILUT_SHARES_OUT", R$3)</f>
        <v>53700000</v>
      </c>
      <c r="S32" s="4" cm="1">
        <f t="array" ref="S32">_xll.SNL.Clients.Office.Excel.Functions.SPG($A32, "IQ_AVG_DILUT_SHARES_OUT", S$3)</f>
        <v>53500000</v>
      </c>
      <c r="T32" s="4" cm="1">
        <f t="array" ref="T32">_xll.SNL.Clients.Office.Excel.Functions.SPG($A32, "IQ_AVG_DILUT_SHARES_OUT", T$3)</f>
        <v>53000000</v>
      </c>
      <c r="U32" s="4" cm="1">
        <f t="array" ref="U32">_xll.SNL.Clients.Office.Excel.Functions.SPG($A32, "IQ_AVG_DILUT_SHARES_OUT", U$3)</f>
        <v>53000000</v>
      </c>
      <c r="V32" s="4" cm="1">
        <f t="array" ref="V32">_xll.SNL.Clients.Office.Excel.Functions.SPG($A32, "IQ_AVG_DILUT_SHARES_OUT", V$3)</f>
        <v>53200000</v>
      </c>
      <c r="W32" s="4" cm="1">
        <f t="array" ref="W32">_xll.SNL.Clients.Office.Excel.Functions.SPG($A32, "IQ_AVG_DILUT_SHARES_OUT", W$3)</f>
        <v>53500000</v>
      </c>
      <c r="X32" s="4" cm="1">
        <f t="array" ref="X32">_xll.SNL.Clients.Office.Excel.Functions.SPG($A32, "IQ_AVG_DILUT_SHARES_OUT", X$3)</f>
        <v>53400000</v>
      </c>
      <c r="Y32" s="4" cm="1">
        <f t="array" ref="Y32">_xll.SNL.Clients.Office.Excel.Functions.SPG($A32, "IQ_AVG_DILUT_SHARES_OUT", Y$3)</f>
        <v>53400000</v>
      </c>
      <c r="Z32" s="4" cm="1">
        <f t="array" ref="Z32">_xll.SNL.Clients.Office.Excel.Functions.SPG($A32, "IQ_AVG_DILUT_SHARES_OUT", Z$3)</f>
        <v>53200000</v>
      </c>
    </row>
    <row r="33" spans="1:26" x14ac:dyDescent="0.3">
      <c r="A33" s="11" t="s">
        <v>1051</v>
      </c>
      <c r="B33" s="4" cm="1">
        <f t="array" ref="B33">_xll.SNL.Clients.Office.Excel.Functions.SPG($A33, "IQ_AVG_DILUT_SHARES_OUT", B$3)</f>
        <v>47000000</v>
      </c>
      <c r="C33" s="4" cm="1">
        <f t="array" ref="C33">_xll.SNL.Clients.Office.Excel.Functions.SPG($A33, "IQ_AVG_DILUT_SHARES_OUT", C$3)</f>
        <v>47000000</v>
      </c>
      <c r="D33" s="4" cm="1">
        <f t="array" ref="D33">_xll.SNL.Clients.Office.Excel.Functions.SPG($A33, "IQ_AVG_DILUT_SHARES_OUT", D$3)</f>
        <v>49000000</v>
      </c>
      <c r="E33" s="4" cm="1">
        <f t="array" ref="E33">_xll.SNL.Clients.Office.Excel.Functions.SPG($A33, "IQ_AVG_DILUT_SHARES_OUT", E$3)</f>
        <v>51000000</v>
      </c>
      <c r="F33" s="4" cm="1">
        <f t="array" ref="F33">_xll.SNL.Clients.Office.Excel.Functions.SPG($A33, "IQ_AVG_DILUT_SHARES_OUT", F$3)</f>
        <v>51000000</v>
      </c>
      <c r="G33" s="4" cm="1">
        <f t="array" ref="G33">_xll.SNL.Clients.Office.Excel.Functions.SPG($A33, "IQ_AVG_DILUT_SHARES_OUT", G$3)</f>
        <v>51000000</v>
      </c>
      <c r="H33" s="4" cm="1">
        <f t="array" ref="H33">_xll.SNL.Clients.Office.Excel.Functions.SPG($A33, "IQ_AVG_DILUT_SHARES_OUT", H$3)</f>
        <v>51000000</v>
      </c>
      <c r="I33" s="4" cm="1">
        <f t="array" ref="I33">_xll.SNL.Clients.Office.Excel.Functions.SPG($A33, "IQ_AVG_DILUT_SHARES_OUT", I$3)</f>
        <v>53000000</v>
      </c>
      <c r="J33" s="4" cm="1">
        <f t="array" ref="J33">_xll.SNL.Clients.Office.Excel.Functions.SPG($A33, "IQ_AVG_DILUT_SHARES_OUT", J$3)</f>
        <v>55000000</v>
      </c>
      <c r="K33" s="4" cm="1">
        <f t="array" ref="K33">_xll.SNL.Clients.Office.Excel.Functions.SPG($A33, "IQ_AVG_DILUT_SHARES_OUT", K$3)</f>
        <v>55000000</v>
      </c>
      <c r="L33" s="4" cm="1">
        <f t="array" ref="L33">_xll.SNL.Clients.Office.Excel.Functions.SPG($A33, "IQ_AVG_DILUT_SHARES_OUT", L$3)</f>
        <v>55000000</v>
      </c>
      <c r="M33" s="4" cm="1">
        <f t="array" ref="M33">_xll.SNL.Clients.Office.Excel.Functions.SPG($A33, "IQ_AVG_DILUT_SHARES_OUT", M$3)</f>
        <v>55000000</v>
      </c>
      <c r="N33" s="4" cm="1">
        <f t="array" ref="N33">_xll.SNL.Clients.Office.Excel.Functions.SPG($A33, "IQ_AVG_DILUT_SHARES_OUT", N$3)</f>
        <v>57000000</v>
      </c>
      <c r="O33" s="4" cm="1">
        <f t="array" ref="O33">_xll.SNL.Clients.Office.Excel.Functions.SPG($A33, "IQ_AVG_DILUT_SHARES_OUT", O$3)</f>
        <v>58000000</v>
      </c>
      <c r="P33" s="4" cm="1">
        <f t="array" ref="P33">_xll.SNL.Clients.Office.Excel.Functions.SPG($A33, "IQ_AVG_DILUT_SHARES_OUT", P$3)</f>
        <v>61000000</v>
      </c>
      <c r="Q33" s="4" cm="1">
        <f t="array" ref="Q33">_xll.SNL.Clients.Office.Excel.Functions.SPG($A33, "IQ_AVG_DILUT_SHARES_OUT", Q$3)</f>
        <v>62000000</v>
      </c>
      <c r="R33" s="4" cm="1">
        <f t="array" ref="R33">_xll.SNL.Clients.Office.Excel.Functions.SPG($A33, "IQ_AVG_DILUT_SHARES_OUT", R$3)</f>
        <v>62000000</v>
      </c>
      <c r="S33" s="4" cm="1">
        <f t="array" ref="S33">_xll.SNL.Clients.Office.Excel.Functions.SPG($A33, "IQ_AVG_DILUT_SHARES_OUT", S$3)</f>
        <v>61000000</v>
      </c>
      <c r="T33" s="4" cm="1">
        <f t="array" ref="T33">_xll.SNL.Clients.Office.Excel.Functions.SPG($A33, "IQ_AVG_DILUT_SHARES_OUT", T$3)</f>
        <v>61000000</v>
      </c>
      <c r="U33" s="4" cm="1">
        <f t="array" ref="U33">_xll.SNL.Clients.Office.Excel.Functions.SPG($A33, "IQ_AVG_DILUT_SHARES_OUT", U$3)</f>
        <v>61000000</v>
      </c>
      <c r="V33" s="4" cm="1">
        <f t="array" ref="V33">_xll.SNL.Clients.Office.Excel.Functions.SPG($A33, "IQ_AVG_DILUT_SHARES_OUT", V$3)</f>
        <v>61000000</v>
      </c>
      <c r="W33" s="4" cm="1">
        <f t="array" ref="W33">_xll.SNL.Clients.Office.Excel.Functions.SPG($A33, "IQ_AVG_DILUT_SHARES_OUT", W$3)</f>
        <v>61000000</v>
      </c>
      <c r="X33" s="4" t="str" cm="1">
        <f t="array" ref="X33">_xll.SNL.Clients.Office.Excel.Functions.SPG($A33, "IQ_AVG_DILUT_SHARES_OUT", X$3)</f>
        <v>NA</v>
      </c>
      <c r="Y33" s="4" cm="1">
        <f t="array" ref="Y33">_xll.SNL.Clients.Office.Excel.Functions.SPG($A33, "IQ_AVG_DILUT_SHARES_OUT", Y$3)</f>
        <v>62000000</v>
      </c>
      <c r="Z33" s="4" cm="1">
        <f t="array" ref="Z33">_xll.SNL.Clients.Office.Excel.Functions.SPG($A33, "IQ_AVG_DILUT_SHARES_OUT", Z$3)</f>
        <v>64000000</v>
      </c>
    </row>
    <row r="34" spans="1:26" x14ac:dyDescent="0.3">
      <c r="A34" s="11" t="s">
        <v>1052</v>
      </c>
      <c r="B34" s="4" cm="1">
        <f t="array" ref="B34">_xll.SNL.Clients.Office.Excel.Functions.SPG($A34, "IQ_AVG_DILUT_SHARES_OUT", B$3)</f>
        <v>166604000</v>
      </c>
      <c r="C34" s="4" cm="1">
        <f t="array" ref="C34">_xll.SNL.Clients.Office.Excel.Functions.SPG($A34, "IQ_AVG_DILUT_SHARES_OUT", C$3)</f>
        <v>157710000</v>
      </c>
      <c r="D34" s="4" cm="1">
        <f t="array" ref="D34">_xll.SNL.Clients.Office.Excel.Functions.SPG($A34, "IQ_AVG_DILUT_SHARES_OUT", D$3)</f>
        <v>151492000</v>
      </c>
      <c r="E34" s="4" cm="1">
        <f t="array" ref="E34">_xll.SNL.Clients.Office.Excel.Functions.SPG($A34, "IQ_AVG_DILUT_SHARES_OUT", E$3)</f>
        <v>151288000</v>
      </c>
      <c r="F34" s="4" cm="1">
        <f t="array" ref="F34">_xll.SNL.Clients.Office.Excel.Functions.SPG($A34, "IQ_AVG_DILUT_SHARES_OUT", F$3)</f>
        <v>151292000</v>
      </c>
      <c r="G34" s="4" cm="1">
        <f t="array" ref="G34">_xll.SNL.Clients.Office.Excel.Functions.SPG($A34, "IQ_AVG_DILUT_SHARES_OUT", G$3)</f>
        <v>150085000</v>
      </c>
      <c r="H34" s="4" cm="1">
        <f t="array" ref="H34">_xll.SNL.Clients.Office.Excel.Functions.SPG($A34, "IQ_AVG_DILUT_SHARES_OUT", H$3)</f>
        <v>151014000</v>
      </c>
      <c r="I34" s="4" cm="1">
        <f t="array" ref="I34">_xll.SNL.Clients.Office.Excel.Functions.SPG($A34, "IQ_AVG_DILUT_SHARES_OUT", I$3)</f>
        <v>150870000</v>
      </c>
      <c r="J34" s="4" cm="1">
        <f t="array" ref="J34">_xll.SNL.Clients.Office.Excel.Functions.SPG($A34, "IQ_AVG_DILUT_SHARES_OUT", J$3)</f>
        <v>151128000</v>
      </c>
      <c r="K34" s="4" cm="1">
        <f t="array" ref="K34">_xll.SNL.Clients.Office.Excel.Functions.SPG($A34, "IQ_AVG_DILUT_SHARES_OUT", K$3)</f>
        <v>150886000</v>
      </c>
      <c r="L34" s="4" cm="1">
        <f t="array" ref="L34">_xll.SNL.Clients.Office.Excel.Functions.SPG($A34, "IQ_AVG_DILUT_SHARES_OUT", L$3)</f>
        <v>150262000</v>
      </c>
      <c r="M34" s="4" cm="1">
        <f t="array" ref="M34">_xll.SNL.Clients.Office.Excel.Functions.SPG($A34, "IQ_AVG_DILUT_SHARES_OUT", M$3)</f>
        <v>150203000</v>
      </c>
      <c r="N34" s="4" cm="1">
        <f t="array" ref="N34">_xll.SNL.Clients.Office.Excel.Functions.SPG($A34, "IQ_AVG_DILUT_SHARES_OUT", N$3)</f>
        <v>150492000</v>
      </c>
      <c r="O34" s="4" cm="1">
        <f t="array" ref="O34">_xll.SNL.Clients.Office.Excel.Functions.SPG($A34, "IQ_AVG_DILUT_SHARES_OUT", O$3)</f>
        <v>150057000</v>
      </c>
      <c r="P34" s="4" cm="1">
        <f t="array" ref="P34">_xll.SNL.Clients.Office.Excel.Functions.SPG($A34, "IQ_AVG_DILUT_SHARES_OUT", P$3)</f>
        <v>151143000</v>
      </c>
      <c r="Q34" s="4" cm="1">
        <f t="array" ref="Q34">_xll.SNL.Clients.Office.Excel.Functions.SPG($A34, "IQ_AVG_DILUT_SHARES_OUT", Q$3)</f>
        <v>153381000</v>
      </c>
      <c r="R34" s="4" cm="1">
        <f t="array" ref="R34">_xll.SNL.Clients.Office.Excel.Functions.SPG($A34, "IQ_AVG_DILUT_SHARES_OUT", R$3)</f>
        <v>153688000</v>
      </c>
      <c r="S34" s="4" cm="1">
        <f t="array" ref="S34">_xll.SNL.Clients.Office.Excel.Functions.SPG($A34, "IQ_AVG_DILUT_SHARES_OUT", S$3)</f>
        <v>153262000</v>
      </c>
      <c r="T34" s="4" cm="1">
        <f t="array" ref="T34">_xll.SNL.Clients.Office.Excel.Functions.SPG($A34, "IQ_AVG_DILUT_SHARES_OUT", T$3)</f>
        <v>153194000</v>
      </c>
      <c r="U34" s="4" cm="1">
        <f t="array" ref="U34">_xll.SNL.Clients.Office.Excel.Functions.SPG($A34, "IQ_AVG_DILUT_SHARES_OUT", U$3)</f>
        <v>153150000</v>
      </c>
      <c r="V34" s="4" cm="1">
        <f t="array" ref="V34">_xll.SNL.Clients.Office.Excel.Functions.SPG($A34, "IQ_AVG_DILUT_SHARES_OUT", V$3)</f>
        <v>155619000</v>
      </c>
      <c r="W34" s="4" cm="1">
        <f t="array" ref="W34">_xll.SNL.Clients.Office.Excel.Functions.SPG($A34, "IQ_AVG_DILUT_SHARES_OUT", W$3)</f>
        <v>158472000</v>
      </c>
      <c r="X34" s="4" cm="1">
        <f t="array" ref="X34">_xll.SNL.Clients.Office.Excel.Functions.SPG($A34, "IQ_AVG_DILUT_SHARES_OUT", X$3)</f>
        <v>160382000</v>
      </c>
      <c r="Y34" s="4" cm="1">
        <f t="array" ref="Y34">_xll.SNL.Clients.Office.Excel.Functions.SPG($A34, "IQ_AVG_DILUT_SHARES_OUT", Y$3)</f>
        <v>163672000</v>
      </c>
      <c r="Z34" s="4" cm="1">
        <f t="array" ref="Z34">_xll.SNL.Clients.Office.Excel.Functions.SPG($A34, "IQ_AVG_DILUT_SHARES_OUT", Z$3)</f>
        <v>165433000</v>
      </c>
    </row>
    <row r="35" spans="1:26" x14ac:dyDescent="0.3">
      <c r="A35" s="11" t="s">
        <v>1425</v>
      </c>
      <c r="B35" s="4" cm="1">
        <f t="array" ref="B35">_xll.SNL.Clients.Office.Excel.Functions.SPG($A35, "IQ_AVG_DILUT_SHARES_OUT", B$3)</f>
        <v>144200000</v>
      </c>
      <c r="C35" s="4" cm="1">
        <f t="array" ref="C35">_xll.SNL.Clients.Office.Excel.Functions.SPG($A35, "IQ_AVG_DILUT_SHARES_OUT", C$3)</f>
        <v>145600000</v>
      </c>
      <c r="D35" s="4" cm="1">
        <f t="array" ref="D35">_xll.SNL.Clients.Office.Excel.Functions.SPG($A35, "IQ_AVG_DILUT_SHARES_OUT", D$3)</f>
        <v>146800000</v>
      </c>
      <c r="E35" s="4" cm="1">
        <f t="array" ref="E35">_xll.SNL.Clients.Office.Excel.Functions.SPG($A35, "IQ_AVG_DILUT_SHARES_OUT", E$3)</f>
        <v>146300000</v>
      </c>
      <c r="F35" s="4" cm="1">
        <f t="array" ref="F35">_xll.SNL.Clients.Office.Excel.Functions.SPG($A35, "IQ_AVG_DILUT_SHARES_OUT", F$3)</f>
        <v>147500000</v>
      </c>
      <c r="G35" s="4" cm="1">
        <f t="array" ref="G35">_xll.SNL.Clients.Office.Excel.Functions.SPG($A35, "IQ_AVG_DILUT_SHARES_OUT", G$3)</f>
        <v>149400000</v>
      </c>
      <c r="H35" s="4" cm="1">
        <f t="array" ref="H35">_xll.SNL.Clients.Office.Excel.Functions.SPG($A35, "IQ_AVG_DILUT_SHARES_OUT", H$3)</f>
        <v>150200000</v>
      </c>
      <c r="I35" s="4" cm="1">
        <f t="array" ref="I35">_xll.SNL.Clients.Office.Excel.Functions.SPG($A35, "IQ_AVG_DILUT_SHARES_OUT", I$3)</f>
        <v>150100000</v>
      </c>
      <c r="J35" s="4" cm="1">
        <f t="array" ref="J35">_xll.SNL.Clients.Office.Excel.Functions.SPG($A35, "IQ_AVG_DILUT_SHARES_OUT", J$3)</f>
        <v>150100000</v>
      </c>
      <c r="K35" s="4" cm="1">
        <f t="array" ref="K35">_xll.SNL.Clients.Office.Excel.Functions.SPG($A35, "IQ_AVG_DILUT_SHARES_OUT", K$3)</f>
        <v>150400000</v>
      </c>
      <c r="L35" s="4" cm="1">
        <f t="array" ref="L35">_xll.SNL.Clients.Office.Excel.Functions.SPG($A35, "IQ_AVG_DILUT_SHARES_OUT", L$3)</f>
        <v>150800000</v>
      </c>
      <c r="M35" s="4" cm="1">
        <f t="array" ref="M35">_xll.SNL.Clients.Office.Excel.Functions.SPG($A35, "IQ_AVG_DILUT_SHARES_OUT", M$3)</f>
        <v>124600000</v>
      </c>
      <c r="N35" s="4" cm="1">
        <f t="array" ref="N35">_xll.SNL.Clients.Office.Excel.Functions.SPG($A35, "IQ_AVG_DILUT_SHARES_OUT", N$3)</f>
        <v>152800000</v>
      </c>
      <c r="O35" s="4" cm="1">
        <f t="array" ref="O35">_xll.SNL.Clients.Office.Excel.Functions.SPG($A35, "IQ_AVG_DILUT_SHARES_OUT", O$3)</f>
        <v>127200000</v>
      </c>
      <c r="P35" s="4" cm="1">
        <f t="array" ref="P35">_xll.SNL.Clients.Office.Excel.Functions.SPG($A35, "IQ_AVG_DILUT_SHARES_OUT", P$3)</f>
        <v>152600000</v>
      </c>
      <c r="Q35" s="4" cm="1">
        <f t="array" ref="Q35">_xll.SNL.Clients.Office.Excel.Functions.SPG($A35, "IQ_AVG_DILUT_SHARES_OUT", Q$3)</f>
        <v>127100000</v>
      </c>
      <c r="R35" s="4" cm="1">
        <f t="array" ref="R35">_xll.SNL.Clients.Office.Excel.Functions.SPG($A35, "IQ_AVG_DILUT_SHARES_OUT", R$3)</f>
        <v>126800000</v>
      </c>
      <c r="S35" s="4" cm="1">
        <f t="array" ref="S35">_xll.SNL.Clients.Office.Excel.Functions.SPG($A35, "IQ_AVG_DILUT_SHARES_OUT", S$3)</f>
        <v>126600000</v>
      </c>
      <c r="T35" s="4" cm="1">
        <f t="array" ref="T35">_xll.SNL.Clients.Office.Excel.Functions.SPG($A35, "IQ_AVG_DILUT_SHARES_OUT", T$3)</f>
        <v>126600000</v>
      </c>
      <c r="U35" s="4" cm="1">
        <f t="array" ref="U35">_xll.SNL.Clients.Office.Excel.Functions.SPG($A35, "IQ_AVG_DILUT_SHARES_OUT", U$3)</f>
        <v>126600000</v>
      </c>
      <c r="V35" s="4" cm="1">
        <f t="array" ref="V35">_xll.SNL.Clients.Office.Excel.Functions.SPG($A35, "IQ_AVG_DILUT_SHARES_OUT", V$3)</f>
        <v>146400000</v>
      </c>
      <c r="W35" s="4" cm="1">
        <f t="array" ref="W35">_xll.SNL.Clients.Office.Excel.Functions.SPG($A35, "IQ_AVG_DILUT_SHARES_OUT", W$3)</f>
        <v>147100000</v>
      </c>
      <c r="X35" s="4" cm="1">
        <f t="array" ref="X35">_xll.SNL.Clients.Office.Excel.Functions.SPG($A35, "IQ_AVG_DILUT_SHARES_OUT", X$3)</f>
        <v>146700000</v>
      </c>
      <c r="Y35" s="4" cm="1">
        <f t="array" ref="Y35">_xll.SNL.Clients.Office.Excel.Functions.SPG($A35, "IQ_AVG_DILUT_SHARES_OUT", Y$3)</f>
        <v>146400000</v>
      </c>
      <c r="Z35" s="4" cm="1">
        <f t="array" ref="Z35">_xll.SNL.Clients.Office.Excel.Functions.SPG($A35, "IQ_AVG_DILUT_SHARES_OUT", Z$3)</f>
        <v>126100000</v>
      </c>
    </row>
    <row r="36" spans="1:26" x14ac:dyDescent="0.3">
      <c r="A36" s="11" t="s">
        <v>1053</v>
      </c>
      <c r="B36" s="4" cm="1">
        <f t="array" ref="B36">_xll.SNL.Clients.Office.Excel.Functions.SPG($A36, "IQ_AVG_DILUT_SHARES_OUT", B$3)</f>
        <v>77900000</v>
      </c>
      <c r="C36" s="4" cm="1">
        <f t="array" ref="C36">_xll.SNL.Clients.Office.Excel.Functions.SPG($A36, "IQ_AVG_DILUT_SHARES_OUT", C$3)</f>
        <v>78500000</v>
      </c>
      <c r="D36" s="4" cm="1">
        <f t="array" ref="D36">_xll.SNL.Clients.Office.Excel.Functions.SPG($A36, "IQ_AVG_DILUT_SHARES_OUT", D$3)</f>
        <v>79300000</v>
      </c>
      <c r="E36" s="4" cm="1">
        <f t="array" ref="E36">_xll.SNL.Clients.Office.Excel.Functions.SPG($A36, "IQ_AVG_DILUT_SHARES_OUT", E$3)</f>
        <v>81100000</v>
      </c>
      <c r="F36" s="4" cm="1">
        <f t="array" ref="F36">_xll.SNL.Clients.Office.Excel.Functions.SPG($A36, "IQ_AVG_DILUT_SHARES_OUT", F$3)</f>
        <v>83000000</v>
      </c>
      <c r="G36" s="4" cm="1">
        <f t="array" ref="G36">_xll.SNL.Clients.Office.Excel.Functions.SPG($A36, "IQ_AVG_DILUT_SHARES_OUT", G$3)</f>
        <v>83700000</v>
      </c>
      <c r="H36" s="4" cm="1">
        <f t="array" ref="H36">_xll.SNL.Clients.Office.Excel.Functions.SPG($A36, "IQ_AVG_DILUT_SHARES_OUT", H$3)</f>
        <v>85000000</v>
      </c>
      <c r="I36" s="4" cm="1">
        <f t="array" ref="I36">_xll.SNL.Clients.Office.Excel.Functions.SPG($A36, "IQ_AVG_DILUT_SHARES_OUT", I$3)</f>
        <v>85800000</v>
      </c>
      <c r="J36" s="4" cm="1">
        <f t="array" ref="J36">_xll.SNL.Clients.Office.Excel.Functions.SPG($A36, "IQ_AVG_DILUT_SHARES_OUT", J$3)</f>
        <v>86300000</v>
      </c>
      <c r="K36" s="4" cm="1">
        <f t="array" ref="K36">_xll.SNL.Clients.Office.Excel.Functions.SPG($A36, "IQ_AVG_DILUT_SHARES_OUT", K$3)</f>
        <v>86700000</v>
      </c>
      <c r="L36" s="4" cm="1">
        <f t="array" ref="L36">_xll.SNL.Clients.Office.Excel.Functions.SPG($A36, "IQ_AVG_DILUT_SHARES_OUT", L$3)</f>
        <v>87200000</v>
      </c>
      <c r="M36" s="4" cm="1">
        <f t="array" ref="M36">_xll.SNL.Clients.Office.Excel.Functions.SPG($A36, "IQ_AVG_DILUT_SHARES_OUT", M$3)</f>
        <v>87300000</v>
      </c>
      <c r="N36" s="4" cm="1">
        <f t="array" ref="N36">_xll.SNL.Clients.Office.Excel.Functions.SPG($A36, "IQ_AVG_DILUT_SHARES_OUT", N$3)</f>
        <v>87800000</v>
      </c>
      <c r="O36" s="4" cm="1">
        <f t="array" ref="O36">_xll.SNL.Clients.Office.Excel.Functions.SPG($A36, "IQ_AVG_DILUT_SHARES_OUT", O$3)</f>
        <v>87700000</v>
      </c>
      <c r="P36" s="4" cm="1">
        <f t="array" ref="P36">_xll.SNL.Clients.Office.Excel.Functions.SPG($A36, "IQ_AVG_DILUT_SHARES_OUT", P$3)</f>
        <v>87700000</v>
      </c>
      <c r="Q36" s="4" cm="1">
        <f t="array" ref="Q36">_xll.SNL.Clients.Office.Excel.Functions.SPG($A36, "IQ_AVG_DILUT_SHARES_OUT", Q$3)</f>
        <v>87700000</v>
      </c>
      <c r="R36" s="4" cm="1">
        <f t="array" ref="R36">_xll.SNL.Clients.Office.Excel.Functions.SPG($A36, "IQ_AVG_DILUT_SHARES_OUT", R$3)</f>
        <v>87600000</v>
      </c>
      <c r="S36" s="4" cm="1">
        <f t="array" ref="S36">_xll.SNL.Clients.Office.Excel.Functions.SPG($A36, "IQ_AVG_DILUT_SHARES_OUT", S$3)</f>
        <v>87600000</v>
      </c>
      <c r="T36" s="4" cm="1">
        <f t="array" ref="T36">_xll.SNL.Clients.Office.Excel.Functions.SPG($A36, "IQ_AVG_DILUT_SHARES_OUT", T$3)</f>
        <v>87500000</v>
      </c>
      <c r="U36" s="4" cm="1">
        <f t="array" ref="U36">_xll.SNL.Clients.Office.Excel.Functions.SPG($A36, "IQ_AVG_DILUT_SHARES_OUT", U$3)</f>
        <v>87300000</v>
      </c>
      <c r="V36" s="4" cm="1">
        <f t="array" ref="V36">_xll.SNL.Clients.Office.Excel.Functions.SPG($A36, "IQ_AVG_DILUT_SHARES_OUT", V$3)</f>
        <v>87400000</v>
      </c>
      <c r="W36" s="4" cm="1">
        <f t="array" ref="W36">_xll.SNL.Clients.Office.Excel.Functions.SPG($A36, "IQ_AVG_DILUT_SHARES_OUT", W$3)</f>
        <v>87415730</v>
      </c>
      <c r="X36" s="4" cm="1">
        <f t="array" ref="X36">_xll.SNL.Clients.Office.Excel.Functions.SPG($A36, "IQ_AVG_DILUT_SHARES_OUT", X$3)</f>
        <v>87300000</v>
      </c>
      <c r="Y36" s="4" cm="1">
        <f t="array" ref="Y36">_xll.SNL.Clients.Office.Excel.Functions.SPG($A36, "IQ_AVG_DILUT_SHARES_OUT", Y$3)</f>
        <v>87300000</v>
      </c>
      <c r="Z36" s="4" cm="1">
        <f t="array" ref="Z36">_xll.SNL.Clients.Office.Excel.Functions.SPG($A36, "IQ_AVG_DILUT_SHARES_OUT", Z$3)</f>
        <v>87400000</v>
      </c>
    </row>
    <row r="37" spans="1:26" x14ac:dyDescent="0.3">
      <c r="A37" s="11" t="s">
        <v>1054</v>
      </c>
      <c r="B37" s="4" cm="1">
        <f t="array" ref="B37">_xll.SNL.Clients.Office.Excel.Functions.SPG($A37, "IQ_AVG_DILUT_SHARES_OUT", B$3)</f>
        <v>39400000</v>
      </c>
      <c r="C37" s="4" cm="1">
        <f t="array" ref="C37">_xll.SNL.Clients.Office.Excel.Functions.SPG($A37, "IQ_AVG_DILUT_SHARES_OUT", C$3)</f>
        <v>40100000</v>
      </c>
      <c r="D37" s="4" cm="1">
        <f t="array" ref="D37">_xll.SNL.Clients.Office.Excel.Functions.SPG($A37, "IQ_AVG_DILUT_SHARES_OUT", D$3)</f>
        <v>40300000</v>
      </c>
      <c r="E37" s="4" cm="1">
        <f t="array" ref="E37">_xll.SNL.Clients.Office.Excel.Functions.SPG($A37, "IQ_AVG_DILUT_SHARES_OUT", E$3)</f>
        <v>40700000</v>
      </c>
      <c r="F37" s="4" cm="1">
        <f t="array" ref="F37">_xll.SNL.Clients.Office.Excel.Functions.SPG($A37, "IQ_AVG_DILUT_SHARES_OUT", F$3)</f>
        <v>42300000</v>
      </c>
      <c r="G37" s="4" cm="1">
        <f t="array" ref="G37">_xll.SNL.Clients.Office.Excel.Functions.SPG($A37, "IQ_AVG_DILUT_SHARES_OUT", G$3)</f>
        <v>42900000</v>
      </c>
      <c r="H37" s="4" cm="1">
        <f t="array" ref="H37">_xll.SNL.Clients.Office.Excel.Functions.SPG($A37, "IQ_AVG_DILUT_SHARES_OUT", H$3)</f>
        <v>44000000</v>
      </c>
      <c r="I37" s="4" cm="1">
        <f t="array" ref="I37">_xll.SNL.Clients.Office.Excel.Functions.SPG($A37, "IQ_AVG_DILUT_SHARES_OUT", I$3)</f>
        <v>45300000</v>
      </c>
      <c r="J37" s="4" cm="1">
        <f t="array" ref="J37">_xll.SNL.Clients.Office.Excel.Functions.SPG($A37, "IQ_AVG_DILUT_SHARES_OUT", J$3)</f>
        <v>47600000</v>
      </c>
      <c r="K37" s="4" cm="1">
        <f t="array" ref="K37">_xll.SNL.Clients.Office.Excel.Functions.SPG($A37, "IQ_AVG_DILUT_SHARES_OUT", K$3)</f>
        <v>50100000</v>
      </c>
      <c r="L37" s="4" cm="1">
        <f t="array" ref="L37">_xll.SNL.Clients.Office.Excel.Functions.SPG($A37, "IQ_AVG_DILUT_SHARES_OUT", L$3)</f>
        <v>55900000</v>
      </c>
      <c r="M37" s="4" cm="1">
        <f t="array" ref="M37">_xll.SNL.Clients.Office.Excel.Functions.SPG($A37, "IQ_AVG_DILUT_SHARES_OUT", M$3)</f>
        <v>58100000</v>
      </c>
      <c r="N37" s="4" cm="1">
        <f t="array" ref="N37">_xll.SNL.Clients.Office.Excel.Functions.SPG($A37, "IQ_AVG_DILUT_SHARES_OUT", N$3)</f>
        <v>62600000</v>
      </c>
      <c r="O37" s="4" cm="1">
        <f t="array" ref="O37">_xll.SNL.Clients.Office.Excel.Functions.SPG($A37, "IQ_AVG_DILUT_SHARES_OUT", O$3)</f>
        <v>66000000</v>
      </c>
      <c r="P37" s="4" cm="1">
        <f t="array" ref="P37">_xll.SNL.Clients.Office.Excel.Functions.SPG($A37, "IQ_AVG_DILUT_SHARES_OUT", P$3)</f>
        <v>70700000</v>
      </c>
      <c r="Q37" s="4" cm="1">
        <f t="array" ref="Q37">_xll.SNL.Clients.Office.Excel.Functions.SPG($A37, "IQ_AVG_DILUT_SHARES_OUT", Q$3)</f>
        <v>79700000</v>
      </c>
      <c r="R37" s="4" cm="1">
        <f t="array" ref="R37">_xll.SNL.Clients.Office.Excel.Functions.SPG($A37, "IQ_AVG_DILUT_SHARES_OUT", R$3)</f>
        <v>83900000</v>
      </c>
      <c r="S37" s="4" cm="1">
        <f t="array" ref="S37">_xll.SNL.Clients.Office.Excel.Functions.SPG($A37, "IQ_AVG_DILUT_SHARES_OUT", S$3)</f>
        <v>87700000</v>
      </c>
      <c r="T37" s="4" cm="1">
        <f t="array" ref="T37">_xll.SNL.Clients.Office.Excel.Functions.SPG($A37, "IQ_AVG_DILUT_SHARES_OUT", T$3)</f>
        <v>88900000</v>
      </c>
      <c r="U37" s="4" cm="1">
        <f t="array" ref="U37">_xll.SNL.Clients.Office.Excel.Functions.SPG($A37, "IQ_AVG_DILUT_SHARES_OUT", U$3)</f>
        <v>88100000</v>
      </c>
      <c r="V37" s="4" cm="1">
        <f t="array" ref="V37">_xll.SNL.Clients.Office.Excel.Functions.SPG($A37, "IQ_AVG_DILUT_SHARES_OUT", V$3)</f>
        <v>90000000</v>
      </c>
      <c r="W37" s="4" cm="1">
        <f t="array" ref="W37">_xll.SNL.Clients.Office.Excel.Functions.SPG($A37, "IQ_AVG_DILUT_SHARES_OUT", W$3)</f>
        <v>90700000</v>
      </c>
      <c r="X37" s="4" cm="1">
        <f t="array" ref="X37">_xll.SNL.Clients.Office.Excel.Functions.SPG($A37, "IQ_AVG_DILUT_SHARES_OUT", X$3)</f>
        <v>90400000</v>
      </c>
      <c r="Y37" s="4" cm="1">
        <f t="array" ref="Y37">_xll.SNL.Clients.Office.Excel.Functions.SPG($A37, "IQ_AVG_DILUT_SHARES_OUT", Y$3)</f>
        <v>90200000</v>
      </c>
      <c r="Z37" s="4" cm="1">
        <f t="array" ref="Z37">_xll.SNL.Clients.Office.Excel.Functions.SPG($A37, "IQ_AVG_DILUT_SHARES_OUT", Z$3)</f>
        <v>90700000</v>
      </c>
    </row>
    <row r="38" spans="1:26" x14ac:dyDescent="0.3">
      <c r="A38" s="11" t="s">
        <v>1055</v>
      </c>
      <c r="B38" s="4" cm="1">
        <f t="array" ref="B38">_xll.SNL.Clients.Office.Excel.Functions.SPG($A38, "IQ_AVG_DILUT_SHARES_OUT", B$3)</f>
        <v>682400000</v>
      </c>
      <c r="C38" s="4" cm="1">
        <f t="array" ref="C38">_xll.SNL.Clients.Office.Excel.Functions.SPG($A38, "IQ_AVG_DILUT_SHARES_OUT", C$3)</f>
        <v>682700000</v>
      </c>
      <c r="D38" s="4" cm="1">
        <f t="array" ref="D38">_xll.SNL.Clients.Office.Excel.Functions.SPG($A38, "IQ_AVG_DILUT_SHARES_OUT", D$3)</f>
        <v>683000000</v>
      </c>
      <c r="E38" s="4" cm="1">
        <f t="array" ref="E38">_xll.SNL.Clients.Office.Excel.Functions.SPG($A38, "IQ_AVG_DILUT_SHARES_OUT", E$3)</f>
        <v>682600000</v>
      </c>
      <c r="F38" s="4" cm="1">
        <f t="array" ref="F38">_xll.SNL.Clients.Office.Excel.Functions.SPG($A38, "IQ_AVG_DILUT_SHARES_OUT", F$3)</f>
        <v>681400000</v>
      </c>
      <c r="G38" s="4" cm="1">
        <f t="array" ref="G38">_xll.SNL.Clients.Office.Excel.Functions.SPG($A38, "IQ_AVG_DILUT_SHARES_OUT", G$3)</f>
        <v>679200000</v>
      </c>
      <c r="H38" s="4" cm="1">
        <f t="array" ref="H38">_xll.SNL.Clients.Office.Excel.Functions.SPG($A38, "IQ_AVG_DILUT_SHARES_OUT", H$3)</f>
        <v>678500000</v>
      </c>
      <c r="I38" s="4" cm="1">
        <f t="array" ref="I38">_xll.SNL.Clients.Office.Excel.Functions.SPG($A38, "IQ_AVG_DILUT_SHARES_OUT", I$3)</f>
        <v>675300000</v>
      </c>
      <c r="J38" s="4" cm="1">
        <f t="array" ref="J38">_xll.SNL.Clients.Office.Excel.Functions.SPG($A38, "IQ_AVG_DILUT_SHARES_OUT", J$3)</f>
        <v>678100000</v>
      </c>
      <c r="K38" s="4" cm="1">
        <f t="array" ref="K38">_xll.SNL.Clients.Office.Excel.Functions.SPG($A38, "IQ_AVG_DILUT_SHARES_OUT", K$3)</f>
        <v>677100000</v>
      </c>
      <c r="L38" s="4" cm="1">
        <f t="array" ref="L38">_xll.SNL.Clients.Office.Excel.Functions.SPG($A38, "IQ_AVG_DILUT_SHARES_OUT", L$3)</f>
        <v>679300000</v>
      </c>
      <c r="M38" s="4" cm="1">
        <f t="array" ref="M38">_xll.SNL.Clients.Office.Excel.Functions.SPG($A38, "IQ_AVG_DILUT_SHARES_OUT", M$3)</f>
        <v>680200000</v>
      </c>
      <c r="N38" s="4" cm="1">
        <f t="array" ref="N38">_xll.SNL.Clients.Office.Excel.Functions.SPG($A38, "IQ_AVG_DILUT_SHARES_OUT", N$3)</f>
        <v>681300000</v>
      </c>
      <c r="O38" s="4" cm="1">
        <f t="array" ref="O38">_xll.SNL.Clients.Office.Excel.Functions.SPG($A38, "IQ_AVG_DILUT_SHARES_OUT", O$3)</f>
        <v>619000000</v>
      </c>
      <c r="P38" s="4" cm="1">
        <f t="array" ref="P38">_xll.SNL.Clients.Office.Excel.Functions.SPG($A38, "IQ_AVG_DILUT_SHARES_OUT", P$3)</f>
        <v>598100000</v>
      </c>
      <c r="Q38" s="4" cm="1">
        <f t="array" ref="Q38">_xll.SNL.Clients.Office.Excel.Functions.SPG($A38, "IQ_AVG_DILUT_SHARES_OUT", Q$3)</f>
        <v>591100000</v>
      </c>
      <c r="R38" s="4" cm="1">
        <f t="array" ref="R38">_xll.SNL.Clients.Office.Excel.Functions.SPG($A38, "IQ_AVG_DILUT_SHARES_OUT", R$3)</f>
        <v>589100000</v>
      </c>
      <c r="S38" s="4" cm="1">
        <f t="array" ref="S38">_xll.SNL.Clients.Office.Excel.Functions.SPG($A38, "IQ_AVG_DILUT_SHARES_OUT", S$3)</f>
        <v>587100000</v>
      </c>
      <c r="T38" s="4" cm="1">
        <f t="array" ref="T38">_xll.SNL.Clients.Office.Excel.Functions.SPG($A38, "IQ_AVG_DILUT_SHARES_OUT", T$3)</f>
        <v>577200000</v>
      </c>
      <c r="U38" s="4" cm="1">
        <f t="array" ref="U38">_xll.SNL.Clients.Office.Excel.Functions.SPG($A38, "IQ_AVG_DILUT_SHARES_OUT", U$3)</f>
        <v>582100000</v>
      </c>
      <c r="V38" s="4" cm="1">
        <f t="array" ref="V38">_xll.SNL.Clients.Office.Excel.Functions.SPG($A38, "IQ_AVG_DILUT_SHARES_OUT", V$3)</f>
        <v>581300000</v>
      </c>
      <c r="W38" s="4" cm="1">
        <f t="array" ref="W38">_xll.SNL.Clients.Office.Excel.Functions.SPG($A38, "IQ_AVG_DILUT_SHARES_OUT", W$3)</f>
        <v>582100000</v>
      </c>
      <c r="X38" s="4" cm="1">
        <f t="array" ref="X38">_xll.SNL.Clients.Office.Excel.Functions.SPG($A38, "IQ_AVG_DILUT_SHARES_OUT", X$3)</f>
        <v>580700000</v>
      </c>
      <c r="Y38" s="4" cm="1">
        <f t="array" ref="Y38">_xll.SNL.Clients.Office.Excel.Functions.SPG($A38, "IQ_AVG_DILUT_SHARES_OUT", Y$3)</f>
        <v>323400000</v>
      </c>
      <c r="Z38" s="4" cm="1">
        <f t="array" ref="Z38">_xll.SNL.Clients.Office.Excel.Functions.SPG($A38, "IQ_AVG_DILUT_SHARES_OUT", Z$3)</f>
        <v>132800000</v>
      </c>
    </row>
    <row r="39" spans="1:26" x14ac:dyDescent="0.3">
      <c r="A39" s="11" t="s">
        <v>1056</v>
      </c>
      <c r="B39" s="4" cm="1">
        <f t="array" ref="B39">_xll.SNL.Clients.Office.Excel.Functions.SPG($A39, "IQ_AVG_DILUT_SHARES_OUT", B$3)</f>
        <v>91500000</v>
      </c>
      <c r="C39" s="4" cm="1">
        <f t="array" ref="C39">_xll.SNL.Clients.Office.Excel.Functions.SPG($A39, "IQ_AVG_DILUT_SHARES_OUT", C$3)</f>
        <v>92200000</v>
      </c>
      <c r="D39" s="4" cm="1">
        <f t="array" ref="D39">_xll.SNL.Clients.Office.Excel.Functions.SPG($A39, "IQ_AVG_DILUT_SHARES_OUT", D$3)</f>
        <v>92300000</v>
      </c>
      <c r="E39" s="4" cm="1">
        <f t="array" ref="E39">_xll.SNL.Clients.Office.Excel.Functions.SPG($A39, "IQ_AVG_DILUT_SHARES_OUT", E$3)</f>
        <v>92200000</v>
      </c>
      <c r="F39" s="4" cm="1">
        <f t="array" ref="F39">_xll.SNL.Clients.Office.Excel.Functions.SPG($A39, "IQ_AVG_DILUT_SHARES_OUT", F$3)</f>
        <v>92000000</v>
      </c>
      <c r="G39" s="4" cm="1">
        <f t="array" ref="G39">_xll.SNL.Clients.Office.Excel.Functions.SPG($A39, "IQ_AVG_DILUT_SHARES_OUT", G$3)</f>
        <v>91900000</v>
      </c>
      <c r="H39" s="4" cm="1">
        <f t="array" ref="H39">_xll.SNL.Clients.Office.Excel.Functions.SPG($A39, "IQ_AVG_DILUT_SHARES_OUT", H$3)</f>
        <v>91900000</v>
      </c>
      <c r="I39" s="4" cm="1">
        <f t="array" ref="I39">_xll.SNL.Clients.Office.Excel.Functions.SPG($A39, "IQ_AVG_DILUT_SHARES_OUT", I$3)</f>
        <v>91900000</v>
      </c>
      <c r="J39" s="4" cm="1">
        <f t="array" ref="J39">_xll.SNL.Clients.Office.Excel.Functions.SPG($A39, "IQ_AVG_DILUT_SHARES_OUT", J$3)</f>
        <v>91800000</v>
      </c>
      <c r="K39" s="4" t="str" cm="1">
        <f t="array" ref="K39">_xll.SNL.Clients.Office.Excel.Functions.SPG($A39, "IQ_AVG_DILUT_SHARES_OUT", K$3)</f>
        <v>NA</v>
      </c>
      <c r="L39" s="4" cm="1">
        <f t="array" ref="L39">_xll.SNL.Clients.Office.Excel.Functions.SPG($A39, "IQ_AVG_DILUT_SHARES_OUT", L$3)</f>
        <v>90900000</v>
      </c>
      <c r="M39" s="4" cm="1">
        <f t="array" ref="M39">_xll.SNL.Clients.Office.Excel.Functions.SPG($A39, "IQ_AVG_DILUT_SHARES_OUT", M$3)</f>
        <v>92100000</v>
      </c>
      <c r="N39" s="4" cm="1">
        <f t="array" ref="N39">_xll.SNL.Clients.Office.Excel.Functions.SPG($A39, "IQ_AVG_DILUT_SHARES_OUT", N$3)</f>
        <v>92300000</v>
      </c>
      <c r="O39" s="4" cm="1">
        <f t="array" ref="O39">_xll.SNL.Clients.Office.Excel.Functions.SPG($A39, "IQ_AVG_DILUT_SHARES_OUT", O$3)</f>
        <v>92400000</v>
      </c>
      <c r="P39" s="4" cm="1">
        <f t="array" ref="P39">_xll.SNL.Clients.Office.Excel.Functions.SPG($A39, "IQ_AVG_DILUT_SHARES_OUT", P$3)</f>
        <v>92200000</v>
      </c>
      <c r="Q39" s="4" t="str" cm="1">
        <f t="array" ref="Q39">_xll.SNL.Clients.Office.Excel.Functions.SPG($A39, "IQ_AVG_DILUT_SHARES_OUT", Q$3)</f>
        <v>NA</v>
      </c>
      <c r="R39" s="4" cm="1">
        <f t="array" ref="R39">_xll.SNL.Clients.Office.Excel.Functions.SPG($A39, "IQ_AVG_DILUT_SHARES_OUT", R$3)</f>
        <v>92200000</v>
      </c>
      <c r="S39" s="4" cm="1">
        <f t="array" ref="S39">_xll.SNL.Clients.Office.Excel.Functions.SPG($A39, "IQ_AVG_DILUT_SHARES_OUT", S$3)</f>
        <v>92100000</v>
      </c>
      <c r="T39" s="4" cm="1">
        <f t="array" ref="T39">_xll.SNL.Clients.Office.Excel.Functions.SPG($A39, "IQ_AVG_DILUT_SHARES_OUT", T$3)</f>
        <v>91900000</v>
      </c>
      <c r="U39" s="4" cm="1">
        <f t="array" ref="U39">_xll.SNL.Clients.Office.Excel.Functions.SPG($A39, "IQ_AVG_DILUT_SHARES_OUT", U$3)</f>
        <v>91800000</v>
      </c>
      <c r="V39" s="4" cm="1">
        <f t="array" ref="V39">_xll.SNL.Clients.Office.Excel.Functions.SPG($A39, "IQ_AVG_DILUT_SHARES_OUT", V$3)</f>
        <v>86700000</v>
      </c>
      <c r="W39" s="4" t="str" cm="1">
        <f t="array" ref="W39">_xll.SNL.Clients.Office.Excel.Functions.SPG($A39, "IQ_AVG_DILUT_SHARES_OUT", W$3)</f>
        <v>NA</v>
      </c>
      <c r="X39" s="4" cm="1">
        <f t="array" ref="X39">_xll.SNL.Clients.Office.Excel.Functions.SPG($A39, "IQ_AVG_DILUT_SHARES_OUT", X$3)</f>
        <v>77400000</v>
      </c>
      <c r="Y39" s="4" cm="1">
        <f t="array" ref="Y39">_xll.SNL.Clients.Office.Excel.Functions.SPG($A39, "IQ_AVG_DILUT_SHARES_OUT", Y$3)</f>
        <v>77700000</v>
      </c>
      <c r="Z39" s="4" cm="1">
        <f t="array" ref="Z39">_xll.SNL.Clients.Office.Excel.Functions.SPG($A39, "IQ_AVG_DILUT_SHARES_OUT", Z$3)</f>
        <v>78200000</v>
      </c>
    </row>
    <row r="40" spans="1:26" x14ac:dyDescent="0.3">
      <c r="A40" s="11" t="s">
        <v>1057</v>
      </c>
      <c r="B40" s="4" cm="1">
        <f t="array" ref="B40">_xll.SNL.Clients.Office.Excel.Functions.SPG($A40, "IQ_AVG_DILUT_SHARES_OUT", B$3)</f>
        <v>35200000</v>
      </c>
      <c r="C40" s="4" cm="1">
        <f t="array" ref="C40">_xll.SNL.Clients.Office.Excel.Functions.SPG($A40, "IQ_AVG_DILUT_SHARES_OUT", C$3)</f>
        <v>35200000</v>
      </c>
      <c r="D40" s="4" cm="1">
        <f t="array" ref="D40">_xll.SNL.Clients.Office.Excel.Functions.SPG($A40, "IQ_AVG_DILUT_SHARES_OUT", D$3)</f>
        <v>35700000</v>
      </c>
      <c r="E40" s="4" cm="1">
        <f t="array" ref="E40">_xll.SNL.Clients.Office.Excel.Functions.SPG($A40, "IQ_AVG_DILUT_SHARES_OUT", E$3)</f>
        <v>35700000</v>
      </c>
      <c r="F40" s="4" cm="1">
        <f t="array" ref="F40">_xll.SNL.Clients.Office.Excel.Functions.SPG($A40, "IQ_AVG_DILUT_SHARES_OUT", F$3)</f>
        <v>35600000</v>
      </c>
      <c r="G40" s="4" cm="1">
        <f t="array" ref="G40">_xll.SNL.Clients.Office.Excel.Functions.SPG($A40, "IQ_AVG_DILUT_SHARES_OUT", G$3)</f>
        <v>36400000</v>
      </c>
      <c r="H40" s="4" cm="1">
        <f t="array" ref="H40">_xll.SNL.Clients.Office.Excel.Functions.SPG($A40, "IQ_AVG_DILUT_SHARES_OUT", H$3)</f>
        <v>37300000</v>
      </c>
      <c r="I40" s="4" cm="1">
        <f t="array" ref="I40">_xll.SNL.Clients.Office.Excel.Functions.SPG($A40, "IQ_AVG_DILUT_SHARES_OUT", I$3)</f>
        <v>39500000</v>
      </c>
      <c r="J40" s="4" cm="1">
        <f t="array" ref="J40">_xll.SNL.Clients.Office.Excel.Functions.SPG($A40, "IQ_AVG_DILUT_SHARES_OUT", J$3)</f>
        <v>40400000</v>
      </c>
      <c r="K40" s="4" cm="1">
        <f t="array" ref="K40">_xll.SNL.Clients.Office.Excel.Functions.SPG($A40, "IQ_AVG_DILUT_SHARES_OUT", K$3)</f>
        <v>41900000</v>
      </c>
      <c r="L40" s="4" cm="1">
        <f t="array" ref="L40">_xll.SNL.Clients.Office.Excel.Functions.SPG($A40, "IQ_AVG_DILUT_SHARES_OUT", L$3)</f>
        <v>47700000</v>
      </c>
      <c r="M40" s="4" cm="1">
        <f t="array" ref="M40">_xll.SNL.Clients.Office.Excel.Functions.SPG($A40, "IQ_AVG_DILUT_SHARES_OUT", M$3)</f>
        <v>49500000</v>
      </c>
      <c r="N40" s="4" cm="1">
        <f t="array" ref="N40">_xll.SNL.Clients.Office.Excel.Functions.SPG($A40, "IQ_AVG_DILUT_SHARES_OUT", N$3)</f>
        <v>54500000</v>
      </c>
      <c r="O40" s="4" cm="1">
        <f t="array" ref="O40">_xll.SNL.Clients.Office.Excel.Functions.SPG($A40, "IQ_AVG_DILUT_SHARES_OUT", O$3)</f>
        <v>57700000</v>
      </c>
      <c r="P40" s="4" cm="1">
        <f t="array" ref="P40">_xll.SNL.Clients.Office.Excel.Functions.SPG($A40, "IQ_AVG_DILUT_SHARES_OUT", P$3)</f>
        <v>64600000</v>
      </c>
      <c r="Q40" s="4" cm="1">
        <f t="array" ref="Q40">_xll.SNL.Clients.Office.Excel.Functions.SPG($A40, "IQ_AVG_DILUT_SHARES_OUT", Q$3)</f>
        <v>70600000</v>
      </c>
      <c r="R40" s="4" cm="1">
        <f t="array" ref="R40">_xll.SNL.Clients.Office.Excel.Functions.SPG($A40, "IQ_AVG_DILUT_SHARES_OUT", R$3)</f>
        <v>69900000</v>
      </c>
      <c r="S40" s="4" cm="1">
        <f t="array" ref="S40">_xll.SNL.Clients.Office.Excel.Functions.SPG($A40, "IQ_AVG_DILUT_SHARES_OUT", S$3)</f>
        <v>69700000</v>
      </c>
      <c r="T40" s="4" cm="1">
        <f t="array" ref="T40">_xll.SNL.Clients.Office.Excel.Functions.SPG($A40, "IQ_AVG_DILUT_SHARES_OUT", T$3)</f>
        <v>70200000</v>
      </c>
      <c r="U40" s="4" cm="1">
        <f t="array" ref="U40">_xll.SNL.Clients.Office.Excel.Functions.SPG($A40, "IQ_AVG_DILUT_SHARES_OUT", U$3)</f>
        <v>69600000</v>
      </c>
      <c r="V40" s="4" cm="1">
        <f t="array" ref="V40">_xll.SNL.Clients.Office.Excel.Functions.SPG($A40, "IQ_AVG_DILUT_SHARES_OUT", V$3)</f>
        <v>72900000</v>
      </c>
      <c r="W40" s="4" cm="1">
        <f t="array" ref="W40">_xll.SNL.Clients.Office.Excel.Functions.SPG($A40, "IQ_AVG_DILUT_SHARES_OUT", W$3)</f>
        <v>74400000</v>
      </c>
      <c r="X40" s="4" cm="1">
        <f t="array" ref="X40">_xll.SNL.Clients.Office.Excel.Functions.SPG($A40, "IQ_AVG_DILUT_SHARES_OUT", X$3)</f>
        <v>75700000</v>
      </c>
      <c r="Y40" s="4" cm="1">
        <f t="array" ref="Y40">_xll.SNL.Clients.Office.Excel.Functions.SPG($A40, "IQ_AVG_DILUT_SHARES_OUT", Y$3)</f>
        <v>76400000</v>
      </c>
      <c r="Z40" s="4" cm="1">
        <f t="array" ref="Z40">_xll.SNL.Clients.Office.Excel.Functions.SPG($A40, "IQ_AVG_DILUT_SHARES_OUT", Z$3)</f>
        <v>75800000</v>
      </c>
    </row>
    <row r="41" spans="1:26" x14ac:dyDescent="0.3">
      <c r="A41" s="11" t="s">
        <v>1058</v>
      </c>
      <c r="B41" s="4" cm="1">
        <f t="array" ref="B41">_xll.SNL.Clients.Office.Excel.Functions.SPG($A41, "IQ_AVG_DILUT_SHARES_OUT", B$3)</f>
        <v>86876000</v>
      </c>
      <c r="C41" s="4" cm="1">
        <f t="array" ref="C41">_xll.SNL.Clients.Office.Excel.Functions.SPG($A41, "IQ_AVG_DILUT_SHARES_OUT", C$3)</f>
        <v>88327000</v>
      </c>
      <c r="D41" s="4" cm="1">
        <f t="array" ref="D41">_xll.SNL.Clients.Office.Excel.Functions.SPG($A41, "IQ_AVG_DILUT_SHARES_OUT", D$3)</f>
        <v>89392000</v>
      </c>
      <c r="E41" s="4" cm="1">
        <f t="array" ref="E41">_xll.SNL.Clients.Office.Excel.Functions.SPG($A41, "IQ_AVG_DILUT_SHARES_OUT", E$3)</f>
        <v>91122000</v>
      </c>
      <c r="F41" s="4" cm="1">
        <f t="array" ref="F41">_xll.SNL.Clients.Office.Excel.Functions.SPG($A41, "IQ_AVG_DILUT_SHARES_OUT", F$3)</f>
        <v>91256000</v>
      </c>
      <c r="G41" s="4" cm="1">
        <f t="array" ref="G41">_xll.SNL.Clients.Office.Excel.Functions.SPG($A41, "IQ_AVG_DILUT_SHARES_OUT", G$3)</f>
        <v>91792000</v>
      </c>
      <c r="H41" s="4" cm="1">
        <f t="array" ref="H41">_xll.SNL.Clients.Office.Excel.Functions.SPG($A41, "IQ_AVG_DILUT_SHARES_OUT", H$3)</f>
        <v>93178000</v>
      </c>
      <c r="I41" s="4" cm="1">
        <f t="array" ref="I41">_xll.SNL.Clients.Office.Excel.Functions.SPG($A41, "IQ_AVG_DILUT_SHARES_OUT", I$3)</f>
        <v>92626000</v>
      </c>
      <c r="J41" s="4" cm="1">
        <f t="array" ref="J41">_xll.SNL.Clients.Office.Excel.Functions.SPG($A41, "IQ_AVG_DILUT_SHARES_OUT", J$3)</f>
        <v>92456000</v>
      </c>
      <c r="K41" s="4" cm="1">
        <f t="array" ref="K41">_xll.SNL.Clients.Office.Excel.Functions.SPG($A41, "IQ_AVG_DILUT_SHARES_OUT", K$3)</f>
        <v>92755000</v>
      </c>
      <c r="L41" s="4" cm="1">
        <f t="array" ref="L41">_xll.SNL.Clients.Office.Excel.Functions.SPG($A41, "IQ_AVG_DILUT_SHARES_OUT", L$3)</f>
        <v>95636000</v>
      </c>
      <c r="M41" s="4" cm="1">
        <f t="array" ref="M41">_xll.SNL.Clients.Office.Excel.Functions.SPG($A41, "IQ_AVG_DILUT_SHARES_OUT", M$3)</f>
        <v>98387000</v>
      </c>
      <c r="N41" s="4" cm="1">
        <f t="array" ref="N41">_xll.SNL.Clients.Office.Excel.Functions.SPG($A41, "IQ_AVG_DILUT_SHARES_OUT", N$3)</f>
        <v>99486000</v>
      </c>
      <c r="O41" s="4" cm="1">
        <f t="array" ref="O41">_xll.SNL.Clients.Office.Excel.Functions.SPG($A41, "IQ_AVG_DILUT_SHARES_OUT", O$3)</f>
        <v>100286000</v>
      </c>
      <c r="P41" s="4" cm="1">
        <f t="array" ref="P41">_xll.SNL.Clients.Office.Excel.Functions.SPG($A41, "IQ_AVG_DILUT_SHARES_OUT", P$3)</f>
        <v>101116000</v>
      </c>
      <c r="Q41" s="4" cm="1">
        <f t="array" ref="Q41">_xll.SNL.Clients.Office.Excel.Functions.SPG($A41, "IQ_AVG_DILUT_SHARES_OUT", Q$3)</f>
        <v>100630000</v>
      </c>
      <c r="R41" s="4" cm="1">
        <f t="array" ref="R41">_xll.SNL.Clients.Office.Excel.Functions.SPG($A41, "IQ_AVG_DILUT_SHARES_OUT", R$3)</f>
        <v>100247000</v>
      </c>
      <c r="S41" s="4" cm="1">
        <f t="array" ref="S41">_xll.SNL.Clients.Office.Excel.Functions.SPG($A41, "IQ_AVG_DILUT_SHARES_OUT", S$3)</f>
        <v>99932000</v>
      </c>
      <c r="T41" s="4" cm="1">
        <f t="array" ref="T41">_xll.SNL.Clients.Office.Excel.Functions.SPG($A41, "IQ_AVG_DILUT_SHARES_OUT", T$3)</f>
        <v>98897000</v>
      </c>
      <c r="U41" s="4" cm="1">
        <f t="array" ref="U41">_xll.SNL.Clients.Office.Excel.Functions.SPG($A41, "IQ_AVG_DILUT_SHARES_OUT", U$3)</f>
        <v>99025000</v>
      </c>
      <c r="V41" s="4" cm="1">
        <f t="array" ref="V41">_xll.SNL.Clients.Office.Excel.Functions.SPG($A41, "IQ_AVG_DILUT_SHARES_OUT", V$3)</f>
        <v>99479000</v>
      </c>
      <c r="W41" s="4" cm="1">
        <f t="array" ref="W41">_xll.SNL.Clients.Office.Excel.Functions.SPG($A41, "IQ_AVG_DILUT_SHARES_OUT", W$3)</f>
        <v>101302000</v>
      </c>
      <c r="X41" s="4" cm="1">
        <f t="array" ref="X41">_xll.SNL.Clients.Office.Excel.Functions.SPG($A41, "IQ_AVG_DILUT_SHARES_OUT", X$3)</f>
        <v>104377000</v>
      </c>
      <c r="Y41" s="4" cm="1">
        <f t="array" ref="Y41">_xll.SNL.Clients.Office.Excel.Functions.SPG($A41, "IQ_AVG_DILUT_SHARES_OUT", Y$3)</f>
        <v>105615000</v>
      </c>
      <c r="Z41" s="4" cm="1">
        <f t="array" ref="Z41">_xll.SNL.Clients.Office.Excel.Functions.SPG($A41, "IQ_AVG_DILUT_SHARES_OUT", Z$3)</f>
        <v>108822000</v>
      </c>
    </row>
    <row r="42" spans="1:26" x14ac:dyDescent="0.3">
      <c r="A42" s="11" t="s">
        <v>1059</v>
      </c>
      <c r="B42" s="4" cm="1">
        <f t="array" ref="B42">_xll.SNL.Clients.Office.Excel.Functions.SPG($A42, "IQ_AVG_DILUT_SHARES_OUT", B$3)</f>
        <v>219400000</v>
      </c>
      <c r="C42" s="4" cm="1">
        <f t="array" ref="C42">_xll.SNL.Clients.Office.Excel.Functions.SPG($A42, "IQ_AVG_DILUT_SHARES_OUT", C$3)</f>
        <v>219300000</v>
      </c>
      <c r="D42" s="4" cm="1">
        <f t="array" ref="D42">_xll.SNL.Clients.Office.Excel.Functions.SPG($A42, "IQ_AVG_DILUT_SHARES_OUT", D$3)</f>
        <v>219900000</v>
      </c>
      <c r="E42" s="4" cm="1">
        <f t="array" ref="E42">_xll.SNL.Clients.Office.Excel.Functions.SPG($A42, "IQ_AVG_DILUT_SHARES_OUT", E$3)</f>
        <v>220900000</v>
      </c>
      <c r="F42" s="4" cm="1">
        <f t="array" ref="F42">_xll.SNL.Clients.Office.Excel.Functions.SPG($A42, "IQ_AVG_DILUT_SHARES_OUT", F$3)</f>
        <v>221300000</v>
      </c>
      <c r="G42" s="4" cm="1">
        <f t="array" ref="G42">_xll.SNL.Clients.Office.Excel.Functions.SPG($A42, "IQ_AVG_DILUT_SHARES_OUT", G$3)</f>
        <v>220900000</v>
      </c>
      <c r="H42" s="4" cm="1">
        <f t="array" ref="H42">_xll.SNL.Clients.Office.Excel.Functions.SPG($A42, "IQ_AVG_DILUT_SHARES_OUT", H$3)</f>
        <v>221900000</v>
      </c>
      <c r="I42" s="4" cm="1">
        <f t="array" ref="I42">_xll.SNL.Clients.Office.Excel.Functions.SPG($A42, "IQ_AVG_DILUT_SHARES_OUT", I$3)</f>
        <v>222500000</v>
      </c>
      <c r="J42" s="4" cm="1">
        <f t="array" ref="J42">_xll.SNL.Clients.Office.Excel.Functions.SPG($A42, "IQ_AVG_DILUT_SHARES_OUT", J$3)</f>
        <v>222100000</v>
      </c>
      <c r="K42" s="4" cm="1">
        <f t="array" ref="K42">_xll.SNL.Clients.Office.Excel.Functions.SPG($A42, "IQ_AVG_DILUT_SHARES_OUT", K$3)</f>
        <v>221500000</v>
      </c>
      <c r="L42" s="4" cm="1">
        <f t="array" ref="L42">_xll.SNL.Clients.Office.Excel.Functions.SPG($A42, "IQ_AVG_DILUT_SHARES_OUT", L$3)</f>
        <v>221200000</v>
      </c>
      <c r="M42" s="4" cm="1">
        <f t="array" ref="M42">_xll.SNL.Clients.Office.Excel.Functions.SPG($A42, "IQ_AVG_DILUT_SHARES_OUT", M$3)</f>
        <v>221400000</v>
      </c>
      <c r="N42" s="4" cm="1">
        <f t="array" ref="N42">_xll.SNL.Clients.Office.Excel.Functions.SPG($A42, "IQ_AVG_DILUT_SHARES_OUT", N$3)</f>
        <v>225200000</v>
      </c>
      <c r="O42" s="4" cm="1">
        <f t="array" ref="O42">_xll.SNL.Clients.Office.Excel.Functions.SPG($A42, "IQ_AVG_DILUT_SHARES_OUT", O$3)</f>
        <v>228900000</v>
      </c>
      <c r="P42" s="4" cm="1">
        <f t="array" ref="P42">_xll.SNL.Clients.Office.Excel.Functions.SPG($A42, "IQ_AVG_DILUT_SHARES_OUT", P$3)</f>
        <v>230700000</v>
      </c>
      <c r="Q42" s="4" cm="1">
        <f t="array" ref="Q42">_xll.SNL.Clients.Office.Excel.Functions.SPG($A42, "IQ_AVG_DILUT_SHARES_OUT", Q$3)</f>
        <v>233500000</v>
      </c>
      <c r="R42" s="4" cm="1">
        <f t="array" ref="R42">_xll.SNL.Clients.Office.Excel.Functions.SPG($A42, "IQ_AVG_DILUT_SHARES_OUT", R$3)</f>
        <v>234700000</v>
      </c>
      <c r="S42" s="4" cm="1">
        <f t="array" ref="S42">_xll.SNL.Clients.Office.Excel.Functions.SPG($A42, "IQ_AVG_DILUT_SHARES_OUT", S$3)</f>
        <v>236200000</v>
      </c>
      <c r="T42" s="4" cm="1">
        <f t="array" ref="T42">_xll.SNL.Clients.Office.Excel.Functions.SPG($A42, "IQ_AVG_DILUT_SHARES_OUT", T$3)</f>
        <v>236000000</v>
      </c>
      <c r="U42" s="4" cm="1">
        <f t="array" ref="U42">_xll.SNL.Clients.Office.Excel.Functions.SPG($A42, "IQ_AVG_DILUT_SHARES_OUT", U$3)</f>
        <v>235200000</v>
      </c>
      <c r="V42" s="4" cm="1">
        <f t="array" ref="V42">_xll.SNL.Clients.Office.Excel.Functions.SPG($A42, "IQ_AVG_DILUT_SHARES_OUT", V$3)</f>
        <v>235900000</v>
      </c>
      <c r="W42" s="4" cm="1">
        <f t="array" ref="W42">_xll.SNL.Clients.Office.Excel.Functions.SPG($A42, "IQ_AVG_DILUT_SHARES_OUT", W$3)</f>
        <v>235700000</v>
      </c>
      <c r="X42" s="4" cm="1">
        <f t="array" ref="X42">_xll.SNL.Clients.Office.Excel.Functions.SPG($A42, "IQ_AVG_DILUT_SHARES_OUT", X$3)</f>
        <v>235500000</v>
      </c>
      <c r="Y42" s="4" cm="1">
        <f t="array" ref="Y42">_xll.SNL.Clients.Office.Excel.Functions.SPG($A42, "IQ_AVG_DILUT_SHARES_OUT", Y$3)</f>
        <v>235400000</v>
      </c>
      <c r="Z42" s="4" cm="1">
        <f t="array" ref="Z42">_xll.SNL.Clients.Office.Excel.Functions.SPG($A42, "IQ_AVG_DILUT_SHARES_OUT", Z$3)</f>
        <v>236600000</v>
      </c>
    </row>
    <row r="43" spans="1:26" x14ac:dyDescent="0.3">
      <c r="A43" s="11" t="s">
        <v>1060</v>
      </c>
      <c r="B43" s="4" cm="1">
        <f t="array" ref="B43">_xll.SNL.Clients.Office.Excel.Functions.SPG($A43, "IQ_AVG_DILUT_SHARES_OUT", B$3)</f>
        <v>114216000</v>
      </c>
      <c r="C43" s="4" cm="1">
        <f t="array" ref="C43">_xll.SNL.Clients.Office.Excel.Functions.SPG($A43, "IQ_AVG_DILUT_SHARES_OUT", C$3)</f>
        <v>114101000</v>
      </c>
      <c r="D43" s="4" cm="1">
        <f t="array" ref="D43">_xll.SNL.Clients.Office.Excel.Functions.SPG($A43, "IQ_AVG_DILUT_SHARES_OUT", D$3)</f>
        <v>114031000</v>
      </c>
      <c r="E43" s="4" cm="1">
        <f t="array" ref="E43">_xll.SNL.Clients.Office.Excel.Functions.SPG($A43, "IQ_AVG_DILUT_SHARES_OUT", E$3)</f>
        <v>113995000</v>
      </c>
      <c r="F43" s="4" cm="1">
        <f t="array" ref="F43">_xll.SNL.Clients.Office.Excel.Functions.SPG($A43, "IQ_AVG_DILUT_SHARES_OUT", F$3)</f>
        <v>113883000</v>
      </c>
      <c r="G43" s="4" cm="1">
        <f t="array" ref="G43">_xll.SNL.Clients.Office.Excel.Functions.SPG($A43, "IQ_AVG_DILUT_SHARES_OUT", G$3)</f>
        <v>113756000</v>
      </c>
      <c r="H43" s="4" cm="1">
        <f t="array" ref="H43">_xll.SNL.Clients.Office.Excel.Functions.SPG($A43, "IQ_AVG_DILUT_SHARES_OUT", H$3)</f>
        <v>113770000</v>
      </c>
      <c r="I43" s="4" cm="1">
        <f t="array" ref="I43">_xll.SNL.Clients.Office.Excel.Functions.SPG($A43, "IQ_AVG_DILUT_SHARES_OUT", I$3)</f>
        <v>114284000</v>
      </c>
      <c r="J43" s="4" cm="1">
        <f t="array" ref="J43">_xll.SNL.Clients.Office.Excel.Functions.SPG($A43, "IQ_AVG_DILUT_SHARES_OUT", J$3)</f>
        <v>117405000</v>
      </c>
      <c r="K43" s="4" cm="1">
        <f t="array" ref="K43">_xll.SNL.Clients.Office.Excel.Functions.SPG($A43, "IQ_AVG_DILUT_SHARES_OUT", K$3)</f>
        <v>118201000</v>
      </c>
      <c r="L43" s="4" cm="1">
        <f t="array" ref="L43">_xll.SNL.Clients.Office.Excel.Functions.SPG($A43, "IQ_AVG_DILUT_SHARES_OUT", L$3)</f>
        <v>118856000</v>
      </c>
      <c r="M43" s="4" cm="1">
        <f t="array" ref="M43">_xll.SNL.Clients.Office.Excel.Functions.SPG($A43, "IQ_AVG_DILUT_SHARES_OUT", M$3)</f>
        <v>120827000</v>
      </c>
      <c r="N43" s="4" cm="1">
        <f t="array" ref="N43">_xll.SNL.Clients.Office.Excel.Functions.SPG($A43, "IQ_AVG_DILUT_SHARES_OUT", N$3)</f>
        <v>125004000</v>
      </c>
      <c r="O43" s="4" cm="1">
        <f t="array" ref="O43">_xll.SNL.Clients.Office.Excel.Functions.SPG($A43, "IQ_AVG_DILUT_SHARES_OUT", O$3)</f>
        <v>128246000</v>
      </c>
      <c r="P43" s="4" cm="1">
        <f t="array" ref="P43">_xll.SNL.Clients.Office.Excel.Functions.SPG($A43, "IQ_AVG_DILUT_SHARES_OUT", P$3)</f>
        <v>129929000</v>
      </c>
      <c r="Q43" s="4" cm="1">
        <f t="array" ref="Q43">_xll.SNL.Clients.Office.Excel.Functions.SPG($A43, "IQ_AVG_DILUT_SHARES_OUT", Q$3)</f>
        <v>130255000</v>
      </c>
      <c r="R43" s="4" cm="1">
        <f t="array" ref="R43">_xll.SNL.Clients.Office.Excel.Functions.SPG($A43, "IQ_AVG_DILUT_SHARES_OUT", R$3)</f>
        <v>129816000</v>
      </c>
      <c r="S43" s="4" cm="1">
        <f t="array" ref="S43">_xll.SNL.Clients.Office.Excel.Functions.SPG($A43, "IQ_AVG_DILUT_SHARES_OUT", S$3)</f>
        <v>129583870</v>
      </c>
      <c r="T43" s="4" cm="1">
        <f t="array" ref="T43">_xll.SNL.Clients.Office.Excel.Functions.SPG($A43, "IQ_AVG_DILUT_SHARES_OUT", T$3)</f>
        <v>129470000</v>
      </c>
      <c r="U43" s="4" cm="1">
        <f t="array" ref="U43">_xll.SNL.Clients.Office.Excel.Functions.SPG($A43, "IQ_AVG_DILUT_SHARES_OUT", U$3)</f>
        <v>129399000</v>
      </c>
      <c r="V43" s="4" cm="1">
        <f t="array" ref="V43">_xll.SNL.Clients.Office.Excel.Functions.SPG($A43, "IQ_AVG_DILUT_SHARES_OUT", V$3)</f>
        <v>129307000</v>
      </c>
      <c r="W43" s="4" cm="1">
        <f t="array" ref="W43">_xll.SNL.Clients.Office.Excel.Functions.SPG($A43, "IQ_AVG_DILUT_SHARES_OUT", W$3)</f>
        <v>129238461</v>
      </c>
      <c r="X43" s="4" cm="1">
        <f t="array" ref="X43">_xll.SNL.Clients.Office.Excel.Functions.SPG($A43, "IQ_AVG_DILUT_SHARES_OUT", X$3)</f>
        <v>129012000</v>
      </c>
      <c r="Y43" s="4" cm="1">
        <f t="array" ref="Y43">_xll.SNL.Clients.Office.Excel.Functions.SPG($A43, "IQ_AVG_DILUT_SHARES_OUT", Y$3)</f>
        <v>129079000</v>
      </c>
      <c r="Z43" s="4" cm="1">
        <f t="array" ref="Z43">_xll.SNL.Clients.Office.Excel.Functions.SPG($A43, "IQ_AVG_DILUT_SHARES_OUT", Z$3)</f>
        <v>128964000</v>
      </c>
    </row>
    <row r="44" spans="1:26" x14ac:dyDescent="0.3">
      <c r="A44" s="11" t="s">
        <v>1426</v>
      </c>
      <c r="B44" s="4" t="str" cm="1">
        <f t="array" ref="B44">_xll.SNL.Clients.Office.Excel.Functions.SPG($A44, "IQ_AVG_DILUT_SHARES_OUT", B$3)</f>
        <v>NA</v>
      </c>
      <c r="C44" s="4" cm="1">
        <f t="array" ref="C44">_xll.SNL.Clients.Office.Excel.Functions.SPG($A44, "IQ_AVG_DILUT_SHARES_OUT", C$3)</f>
        <v>217000000</v>
      </c>
      <c r="D44" s="4" cm="1">
        <f t="array" ref="D44">_xll.SNL.Clients.Office.Excel.Functions.SPG($A44, "IQ_AVG_DILUT_SHARES_OUT", D$3)</f>
        <v>219000000</v>
      </c>
      <c r="E44" s="4" cm="1">
        <f t="array" ref="E44">_xll.SNL.Clients.Office.Excel.Functions.SPG($A44, "IQ_AVG_DILUT_SHARES_OUT", E$3)</f>
        <v>223000000</v>
      </c>
      <c r="F44" s="4" cm="1">
        <f t="array" ref="F44">_xll.SNL.Clients.Office.Excel.Functions.SPG($A44, "IQ_AVG_DILUT_SHARES_OUT", F$3)</f>
        <v>226000000</v>
      </c>
      <c r="G44" s="4" cm="1">
        <f t="array" ref="G44">_xll.SNL.Clients.Office.Excel.Functions.SPG($A44, "IQ_AVG_DILUT_SHARES_OUT", G$3)</f>
        <v>227000000</v>
      </c>
      <c r="H44" s="4" cm="1">
        <f t="array" ref="H44">_xll.SNL.Clients.Office.Excel.Functions.SPG($A44, "IQ_AVG_DILUT_SHARES_OUT", H$3)</f>
        <v>228000000</v>
      </c>
      <c r="I44" s="4" cm="1">
        <f t="array" ref="I44">_xll.SNL.Clients.Office.Excel.Functions.SPG($A44, "IQ_AVG_DILUT_SHARES_OUT", I$3)</f>
        <v>229000000</v>
      </c>
      <c r="J44" s="4" cm="1">
        <f t="array" ref="J44">_xll.SNL.Clients.Office.Excel.Functions.SPG($A44, "IQ_AVG_DILUT_SHARES_OUT", J$3)</f>
        <v>230000000</v>
      </c>
      <c r="K44" s="4" t="str" cm="1">
        <f t="array" ref="K44">_xll.SNL.Clients.Office.Excel.Functions.SPG($A44, "IQ_AVG_DILUT_SHARES_OUT", K$3)</f>
        <v>NA</v>
      </c>
      <c r="L44" s="4" cm="1">
        <f t="array" ref="L44">_xll.SNL.Clients.Office.Excel.Functions.SPG($A44, "IQ_AVG_DILUT_SHARES_OUT", L$3)</f>
        <v>229000000</v>
      </c>
      <c r="M44" s="4" cm="1">
        <f t="array" ref="M44">_xll.SNL.Clients.Office.Excel.Functions.SPG($A44, "IQ_AVG_DILUT_SHARES_OUT", M$3)</f>
        <v>231000000</v>
      </c>
      <c r="N44" s="4" cm="1">
        <f t="array" ref="N44">_xll.SNL.Clients.Office.Excel.Functions.SPG($A44, "IQ_AVG_DILUT_SHARES_OUT", N$3)</f>
        <v>243000000</v>
      </c>
      <c r="O44" s="4" cm="1">
        <f t="array" ref="O44">_xll.SNL.Clients.Office.Excel.Functions.SPG($A44, "IQ_AVG_DILUT_SHARES_OUT", O$3)</f>
        <v>260611000</v>
      </c>
      <c r="P44" s="4" cm="1">
        <f t="array" ref="P44">_xll.SNL.Clients.Office.Excel.Functions.SPG($A44, "IQ_AVG_DILUT_SHARES_OUT", P$3)</f>
        <v>267000000</v>
      </c>
      <c r="Q44" s="4" cm="1">
        <f t="array" ref="Q44">_xll.SNL.Clients.Office.Excel.Functions.SPG($A44, "IQ_AVG_DILUT_SHARES_OUT", Q$3)</f>
        <v>280000000</v>
      </c>
      <c r="R44" s="4" cm="1">
        <f t="array" ref="R44">_xll.SNL.Clients.Office.Excel.Functions.SPG($A44, "IQ_AVG_DILUT_SHARES_OUT", R$3)</f>
        <v>284000000</v>
      </c>
      <c r="S44" s="4" cm="1">
        <f t="array" ref="S44">_xll.SNL.Clients.Office.Excel.Functions.SPG($A44, "IQ_AVG_DILUT_SHARES_OUT", S$3)</f>
        <v>283802000</v>
      </c>
      <c r="T44" s="4" cm="1">
        <f t="array" ref="T44">_xll.SNL.Clients.Office.Excel.Functions.SPG($A44, "IQ_AVG_DILUT_SHARES_OUT", T$3)</f>
        <v>283000000</v>
      </c>
      <c r="U44" s="4" t="str" cm="1">
        <f t="array" ref="U44">_xll.SNL.Clients.Office.Excel.Functions.SPG($A44, "IQ_AVG_DILUT_SHARES_OUT", U$3)</f>
        <v>NA</v>
      </c>
      <c r="V44" s="4" cm="1">
        <f t="array" ref="V44">_xll.SNL.Clients.Office.Excel.Functions.SPG($A44, "IQ_AVG_DILUT_SHARES_OUT", V$3)</f>
        <v>277000000</v>
      </c>
      <c r="W44" s="4" cm="1">
        <f t="array" ref="W44">_xll.SNL.Clients.Office.Excel.Functions.SPG($A44, "IQ_AVG_DILUT_SHARES_OUT", W$3)</f>
        <v>276477000</v>
      </c>
      <c r="X44" s="4" cm="1">
        <f t="array" ref="X44">_xll.SNL.Clients.Office.Excel.Functions.SPG($A44, "IQ_AVG_DILUT_SHARES_OUT", X$3)</f>
        <v>276000000</v>
      </c>
      <c r="Y44" s="4" cm="1">
        <f t="array" ref="Y44">_xll.SNL.Clients.Office.Excel.Functions.SPG($A44, "IQ_AVG_DILUT_SHARES_OUT", Y$3)</f>
        <v>278000000</v>
      </c>
      <c r="Z44" s="4" cm="1">
        <f t="array" ref="Z44">_xll.SNL.Clients.Office.Excel.Functions.SPG($A44, "IQ_AVG_DILUT_SHARES_OUT", Z$3)</f>
        <v>278000000</v>
      </c>
    </row>
    <row r="45" spans="1:26" x14ac:dyDescent="0.3">
      <c r="A45" s="11" t="s">
        <v>1061</v>
      </c>
      <c r="B45" s="4" cm="1">
        <f t="array" ref="B45">_xll.SNL.Clients.Office.Excel.Functions.SPG($A45, "IQ_AVG_DILUT_SHARES_OUT", B$3)</f>
        <v>40844000</v>
      </c>
      <c r="C45" s="4" cm="1">
        <f t="array" ref="C45">_xll.SNL.Clients.Office.Excel.Functions.SPG($A45, "IQ_AVG_DILUT_SHARES_OUT", C$3)</f>
        <v>41087000</v>
      </c>
      <c r="D45" s="4" cm="1">
        <f t="array" ref="D45">_xll.SNL.Clients.Office.Excel.Functions.SPG($A45, "IQ_AVG_DILUT_SHARES_OUT", D$3)</f>
        <v>41417000</v>
      </c>
      <c r="E45" s="4" cm="1">
        <f t="array" ref="E45">_xll.SNL.Clients.Office.Excel.Functions.SPG($A45, "IQ_AVG_DILUT_SHARES_OUT", E$3)</f>
        <v>41204000</v>
      </c>
      <c r="F45" s="4" cm="1">
        <f t="array" ref="F45">_xll.SNL.Clients.Office.Excel.Functions.SPG($A45, "IQ_AVG_DILUT_SHARES_OUT", F$3)</f>
        <v>41491000</v>
      </c>
      <c r="G45" s="4" cm="1">
        <f t="array" ref="G45">_xll.SNL.Clients.Office.Excel.Functions.SPG($A45, "IQ_AVG_DILUT_SHARES_OUT", G$3)</f>
        <v>42046000</v>
      </c>
      <c r="H45" s="4" cm="1">
        <f t="array" ref="H45">_xll.SNL.Clients.Office.Excel.Functions.SPG($A45, "IQ_AVG_DILUT_SHARES_OUT", H$3)</f>
        <v>42625000</v>
      </c>
      <c r="I45" s="4" cm="1">
        <f t="array" ref="I45">_xll.SNL.Clients.Office.Excel.Functions.SPG($A45, "IQ_AVG_DILUT_SHARES_OUT", I$3)</f>
        <v>43088000</v>
      </c>
      <c r="J45" s="4" cm="1">
        <f t="array" ref="J45">_xll.SNL.Clients.Office.Excel.Functions.SPG($A45, "IQ_AVG_DILUT_SHARES_OUT", J$3)</f>
        <v>43669000</v>
      </c>
      <c r="K45" s="4" cm="1">
        <f t="array" ref="K45">_xll.SNL.Clients.Office.Excel.Functions.SPG($A45, "IQ_AVG_DILUT_SHARES_OUT", K$3)</f>
        <v>43705000</v>
      </c>
      <c r="L45" s="4" cm="1">
        <f t="array" ref="L45">_xll.SNL.Clients.Office.Excel.Functions.SPG($A45, "IQ_AVG_DILUT_SHARES_OUT", L$3)</f>
        <v>44063000</v>
      </c>
      <c r="M45" s="4" cm="1">
        <f t="array" ref="M45">_xll.SNL.Clients.Office.Excel.Functions.SPG($A45, "IQ_AVG_DILUT_SHARES_OUT", M$3)</f>
        <v>44782000</v>
      </c>
      <c r="N45" s="4" cm="1">
        <f t="array" ref="N45">_xll.SNL.Clients.Office.Excel.Functions.SPG($A45, "IQ_AVG_DILUT_SHARES_OUT", N$3)</f>
        <v>45567000</v>
      </c>
      <c r="O45" s="4" cm="1">
        <f t="array" ref="O45">_xll.SNL.Clients.Office.Excel.Functions.SPG($A45, "IQ_AVG_DILUT_SHARES_OUT", O$3)</f>
        <v>44927000</v>
      </c>
      <c r="P45" s="4" cm="1">
        <f t="array" ref="P45">_xll.SNL.Clients.Office.Excel.Functions.SPG($A45, "IQ_AVG_DILUT_SHARES_OUT", P$3)</f>
        <v>45425000</v>
      </c>
      <c r="Q45" s="4" cm="1">
        <f t="array" ref="Q45">_xll.SNL.Clients.Office.Excel.Functions.SPG($A45, "IQ_AVG_DILUT_SHARES_OUT", Q$3)</f>
        <v>45262000</v>
      </c>
      <c r="R45" s="4" cm="1">
        <f t="array" ref="R45">_xll.SNL.Clients.Office.Excel.Functions.SPG($A45, "IQ_AVG_DILUT_SHARES_OUT", R$3)</f>
        <v>45045000</v>
      </c>
      <c r="S45" s="4" cm="1">
        <f t="array" ref="S45">_xll.SNL.Clients.Office.Excel.Functions.SPG($A45, "IQ_AVG_DILUT_SHARES_OUT", S$3)</f>
        <v>44848000</v>
      </c>
      <c r="T45" s="4" cm="1">
        <f t="array" ref="T45">_xll.SNL.Clients.Office.Excel.Functions.SPG($A45, "IQ_AVG_DILUT_SHARES_OUT", T$3)</f>
        <v>44709000</v>
      </c>
      <c r="U45" s="4" cm="1">
        <f t="array" ref="U45">_xll.SNL.Clients.Office.Excel.Functions.SPG($A45, "IQ_AVG_DILUT_SHARES_OUT", U$3)</f>
        <v>44665000</v>
      </c>
      <c r="V45" s="4" cm="1">
        <f t="array" ref="V45">_xll.SNL.Clients.Office.Excel.Functions.SPG($A45, "IQ_AVG_DILUT_SHARES_OUT", V$3)</f>
        <v>45538000</v>
      </c>
      <c r="W45" s="4" cm="1">
        <f t="array" ref="W45">_xll.SNL.Clients.Office.Excel.Functions.SPG($A45, "IQ_AVG_DILUT_SHARES_OUT", W$3)</f>
        <v>45684000</v>
      </c>
      <c r="X45" s="4" cm="1">
        <f t="array" ref="X45">_xll.SNL.Clients.Office.Excel.Functions.SPG($A45, "IQ_AVG_DILUT_SHARES_OUT", X$3)</f>
        <v>44610000</v>
      </c>
      <c r="Y45" s="4" cm="1">
        <f t="array" ref="Y45">_xll.SNL.Clients.Office.Excel.Functions.SPG($A45, "IQ_AVG_DILUT_SHARES_OUT", Y$3)</f>
        <v>39611000</v>
      </c>
      <c r="Z45" s="4" cm="1">
        <f t="array" ref="Z45">_xll.SNL.Clients.Office.Excel.Functions.SPG($A45, "IQ_AVG_DILUT_SHARES_OUT", Z$3)</f>
        <v>39660000</v>
      </c>
    </row>
    <row r="46" spans="1:26" x14ac:dyDescent="0.3">
      <c r="A46" s="11" t="s">
        <v>1062</v>
      </c>
      <c r="B46" s="4" cm="1">
        <f t="array" ref="B46">_xll.SNL.Clients.Office.Excel.Functions.SPG($A46, "IQ_AVG_DILUT_SHARES_OUT", B$3)</f>
        <v>129900000</v>
      </c>
      <c r="C46" s="4" cm="1">
        <f t="array" ref="C46">_xll.SNL.Clients.Office.Excel.Functions.SPG($A46, "IQ_AVG_DILUT_SHARES_OUT", C$3)</f>
        <v>131100000</v>
      </c>
      <c r="D46" s="4" cm="1">
        <f t="array" ref="D46">_xll.SNL.Clients.Office.Excel.Functions.SPG($A46, "IQ_AVG_DILUT_SHARES_OUT", D$3)</f>
        <v>131100000</v>
      </c>
      <c r="E46" s="4" cm="1">
        <f t="array" ref="E46">_xll.SNL.Clients.Office.Excel.Functions.SPG($A46, "IQ_AVG_DILUT_SHARES_OUT", E$3)</f>
        <v>132100000</v>
      </c>
      <c r="F46" s="4" cm="1">
        <f t="array" ref="F46">_xll.SNL.Clients.Office.Excel.Functions.SPG($A46, "IQ_AVG_DILUT_SHARES_OUT", F$3)</f>
        <v>133000000</v>
      </c>
      <c r="G46" s="4" cm="1">
        <f t="array" ref="G46">_xll.SNL.Clients.Office.Excel.Functions.SPG($A46, "IQ_AVG_DILUT_SHARES_OUT", G$3)</f>
        <v>133000000</v>
      </c>
      <c r="H46" s="4" cm="1">
        <f t="array" ref="H46">_xll.SNL.Clients.Office.Excel.Functions.SPG($A46, "IQ_AVG_DILUT_SHARES_OUT", H$3)</f>
        <v>132900000</v>
      </c>
      <c r="I46" s="4" cm="1">
        <f t="array" ref="I46">_xll.SNL.Clients.Office.Excel.Functions.SPG($A46, "IQ_AVG_DILUT_SHARES_OUT", I$3)</f>
        <v>133800000</v>
      </c>
      <c r="J46" s="4" cm="1">
        <f t="array" ref="J46">_xll.SNL.Clients.Office.Excel.Functions.SPG($A46, "IQ_AVG_DILUT_SHARES_OUT", J$3)</f>
        <v>134500000</v>
      </c>
      <c r="K46" s="4" cm="1">
        <f t="array" ref="K46">_xll.SNL.Clients.Office.Excel.Functions.SPG($A46, "IQ_AVG_DILUT_SHARES_OUT", K$3)</f>
        <v>135100000</v>
      </c>
      <c r="L46" s="4" cm="1">
        <f t="array" ref="L46">_xll.SNL.Clients.Office.Excel.Functions.SPG($A46, "IQ_AVG_DILUT_SHARES_OUT", L$3)</f>
        <v>136100000</v>
      </c>
      <c r="M46" s="4" cm="1">
        <f t="array" ref="M46">_xll.SNL.Clients.Office.Excel.Functions.SPG($A46, "IQ_AVG_DILUT_SHARES_OUT", M$3)</f>
        <v>136700000</v>
      </c>
      <c r="N46" s="4" cm="1">
        <f t="array" ref="N46">_xll.SNL.Clients.Office.Excel.Functions.SPG($A46, "IQ_AVG_DILUT_SHARES_OUT", N$3)</f>
        <v>62900000</v>
      </c>
      <c r="O46" s="4" cm="1">
        <f t="array" ref="O46">_xll.SNL.Clients.Office.Excel.Functions.SPG($A46, "IQ_AVG_DILUT_SHARES_OUT", O$3)</f>
        <v>39600000</v>
      </c>
      <c r="P46" s="4" cm="1">
        <f t="array" ref="P46">_xll.SNL.Clients.Office.Excel.Functions.SPG($A46, "IQ_AVG_DILUT_SHARES_OUT", P$3)</f>
        <v>39900000</v>
      </c>
      <c r="Q46" s="4" cm="1">
        <f t="array" ref="Q46">_xll.SNL.Clients.Office.Excel.Functions.SPG($A46, "IQ_AVG_DILUT_SHARES_OUT", Q$3)</f>
        <v>39700000</v>
      </c>
      <c r="R46" s="4" cm="1">
        <f t="array" ref="R46">_xll.SNL.Clients.Office.Excel.Functions.SPG($A46, "IQ_AVG_DILUT_SHARES_OUT", R$3)</f>
        <v>39700000</v>
      </c>
      <c r="S46" s="4" cm="1">
        <f t="array" ref="S46">_xll.SNL.Clients.Office.Excel.Functions.SPG($A46, "IQ_AVG_DILUT_SHARES_OUT", S$3)</f>
        <v>39600000</v>
      </c>
      <c r="T46" s="4" cm="1">
        <f t="array" ref="T46">_xll.SNL.Clients.Office.Excel.Functions.SPG($A46, "IQ_AVG_DILUT_SHARES_OUT", T$3)</f>
        <v>39400000</v>
      </c>
      <c r="U46" s="4" cm="1">
        <f t="array" ref="U46">_xll.SNL.Clients.Office.Excel.Functions.SPG($A46, "IQ_AVG_DILUT_SHARES_OUT", U$3)</f>
        <v>39500000</v>
      </c>
      <c r="V46" s="4" cm="1">
        <f t="array" ref="V46">_xll.SNL.Clients.Office.Excel.Functions.SPG($A46, "IQ_AVG_DILUT_SHARES_OUT", V$3)</f>
        <v>39500000</v>
      </c>
      <c r="W46" s="4" cm="1">
        <f t="array" ref="W46">_xll.SNL.Clients.Office.Excel.Functions.SPG($A46, "IQ_AVG_DILUT_SHARES_OUT", W$3)</f>
        <v>39400000</v>
      </c>
      <c r="X46" s="4" cm="1">
        <f t="array" ref="X46">_xll.SNL.Clients.Office.Excel.Functions.SPG($A46, "IQ_AVG_DILUT_SHARES_OUT", X$3)</f>
        <v>39428571</v>
      </c>
      <c r="Y46" s="4" t="str" cm="1">
        <f t="array" ref="Y46">_xll.SNL.Clients.Office.Excel.Functions.SPG($A46, "IQ_AVG_DILUT_SHARES_OUT", Y$3)</f>
        <v>NA</v>
      </c>
      <c r="Z46" s="4" t="str" cm="1">
        <f t="array" ref="Z46">_xll.SNL.Clients.Office.Excel.Functions.SPG($A46, "IQ_AVG_DILUT_SHARES_OUT", Z$3)</f>
        <v>NA</v>
      </c>
    </row>
    <row r="47" spans="1:26" x14ac:dyDescent="0.3">
      <c r="A47" s="11" t="s">
        <v>1063</v>
      </c>
      <c r="B47" s="4" cm="1">
        <f t="array" ref="B47">_xll.SNL.Clients.Office.Excel.Functions.SPG($A47, "IQ_AVG_DILUT_SHARES_OUT", B$3)</f>
        <v>102219000</v>
      </c>
      <c r="C47" s="4" cm="1">
        <f t="array" ref="C47">_xll.SNL.Clients.Office.Excel.Functions.SPG($A47, "IQ_AVG_DILUT_SHARES_OUT", C$3)</f>
        <v>104480000</v>
      </c>
      <c r="D47" s="4" cm="1">
        <f t="array" ref="D47">_xll.SNL.Clients.Office.Excel.Functions.SPG($A47, "IQ_AVG_DILUT_SHARES_OUT", D$3)</f>
        <v>107322000</v>
      </c>
      <c r="E47" s="4" cm="1">
        <f t="array" ref="E47">_xll.SNL.Clients.Office.Excel.Functions.SPG($A47, "IQ_AVG_DILUT_SHARES_OUT", E$3)</f>
        <v>107326000</v>
      </c>
      <c r="F47" s="4" cm="1">
        <f t="array" ref="F47">_xll.SNL.Clients.Office.Excel.Functions.SPG($A47, "IQ_AVG_DILUT_SHARES_OUT", F$3)</f>
        <v>111176000</v>
      </c>
      <c r="G47" s="4" cm="1">
        <f t="array" ref="G47">_xll.SNL.Clients.Office.Excel.Functions.SPG($A47, "IQ_AVG_DILUT_SHARES_OUT", G$3)</f>
        <v>105914000</v>
      </c>
      <c r="H47" s="4" cm="1">
        <f t="array" ref="H47">_xll.SNL.Clients.Office.Excel.Functions.SPG($A47, "IQ_AVG_DILUT_SHARES_OUT", H$3)</f>
        <v>106817000</v>
      </c>
      <c r="I47" s="4" cm="1">
        <f t="array" ref="I47">_xll.SNL.Clients.Office.Excel.Functions.SPG($A47, "IQ_AVG_DILUT_SHARES_OUT", I$3)</f>
        <v>106414000</v>
      </c>
      <c r="J47" s="4" cm="1">
        <f t="array" ref="J47">_xll.SNL.Clients.Office.Excel.Functions.SPG($A47, "IQ_AVG_DILUT_SHARES_OUT", J$3)</f>
        <v>106597000</v>
      </c>
      <c r="K47" s="4" cm="1">
        <f t="array" ref="K47">_xll.SNL.Clients.Office.Excel.Functions.SPG($A47, "IQ_AVG_DILUT_SHARES_OUT", K$3)</f>
        <v>105906000</v>
      </c>
      <c r="L47" s="4" cm="1">
        <f t="array" ref="L47">_xll.SNL.Clients.Office.Excel.Functions.SPG($A47, "IQ_AVG_DILUT_SHARES_OUT", L$3)</f>
        <v>105086000</v>
      </c>
      <c r="M47" s="4" cm="1">
        <f t="array" ref="M47">_xll.SNL.Clients.Office.Excel.Functions.SPG($A47, "IQ_AVG_DILUT_SHARES_OUT", M$3)</f>
        <v>104439000</v>
      </c>
      <c r="N47" s="4" cm="1">
        <f t="array" ref="N47">_xll.SNL.Clients.Office.Excel.Functions.SPG($A47, "IQ_AVG_DILUT_SHARES_OUT", N$3)</f>
        <v>103830000</v>
      </c>
      <c r="O47" s="4" cm="1">
        <f t="array" ref="O47">_xll.SNL.Clients.Office.Excel.Functions.SPG($A47, "IQ_AVG_DILUT_SHARES_OUT", O$3)</f>
        <v>102910000</v>
      </c>
      <c r="P47" s="4" cm="1">
        <f t="array" ref="P47">_xll.SNL.Clients.Office.Excel.Functions.SPG($A47, "IQ_AVG_DILUT_SHARES_OUT", P$3)</f>
        <v>95892000</v>
      </c>
      <c r="Q47" s="4" cm="1">
        <f t="array" ref="Q47">_xll.SNL.Clients.Office.Excel.Functions.SPG($A47, "IQ_AVG_DILUT_SHARES_OUT", Q$3)</f>
        <v>86965000</v>
      </c>
      <c r="R47" s="4" cm="1">
        <f t="array" ref="R47">_xll.SNL.Clients.Office.Excel.Functions.SPG($A47, "IQ_AVG_DILUT_SHARES_OUT", R$3)</f>
        <v>82627000</v>
      </c>
      <c r="S47" s="4" cm="1">
        <f t="array" ref="S47">_xll.SNL.Clients.Office.Excel.Functions.SPG($A47, "IQ_AVG_DILUT_SHARES_OUT", S$3)</f>
        <v>81519000</v>
      </c>
      <c r="T47" s="4" cm="1">
        <f t="array" ref="T47">_xll.SNL.Clients.Office.Excel.Functions.SPG($A47, "IQ_AVG_DILUT_SHARES_OUT", T$3)</f>
        <v>80216000</v>
      </c>
      <c r="U47" s="4" cm="1">
        <f t="array" ref="U47">_xll.SNL.Clients.Office.Excel.Functions.SPG($A47, "IQ_AVG_DILUT_SHARES_OUT", U$3)</f>
        <v>74141000</v>
      </c>
      <c r="V47" s="4" cm="1">
        <f t="array" ref="V47">_xll.SNL.Clients.Office.Excel.Functions.SPG($A47, "IQ_AVG_DILUT_SHARES_OUT", V$3)</f>
        <v>72379000</v>
      </c>
      <c r="W47" s="4" cm="1">
        <f t="array" ref="W47">_xll.SNL.Clients.Office.Excel.Functions.SPG($A47, "IQ_AVG_DILUT_SHARES_OUT", W$3)</f>
        <v>22306000</v>
      </c>
      <c r="X47" s="4" cm="1">
        <f t="array" ref="X47">_xll.SNL.Clients.Office.Excel.Functions.SPG($A47, "IQ_AVG_DILUT_SHARES_OUT", X$3)</f>
        <v>8231000</v>
      </c>
      <c r="Y47" s="4" cm="1">
        <f t="array" ref="Y47">_xll.SNL.Clients.Office.Excel.Functions.SPG($A47, "IQ_AVG_DILUT_SHARES_OUT", Y$3)</f>
        <v>8085000</v>
      </c>
      <c r="Z47" s="4" cm="1">
        <f t="array" ref="Z47">_xll.SNL.Clients.Office.Excel.Functions.SPG($A47, "IQ_AVG_DILUT_SHARES_OUT", Z$3)</f>
        <v>7946000</v>
      </c>
    </row>
    <row r="48" spans="1:26" x14ac:dyDescent="0.3">
      <c r="A48" s="11" t="s">
        <v>1064</v>
      </c>
      <c r="B48" s="4" cm="1">
        <f t="array" ref="B48">_xll.SNL.Clients.Office.Excel.Functions.SPG($A48, "IQ_AVG_DILUT_SHARES_OUT", B$3)</f>
        <v>27955000</v>
      </c>
      <c r="C48" s="4" cm="1">
        <f t="array" ref="C48">_xll.SNL.Clients.Office.Excel.Functions.SPG($A48, "IQ_AVG_DILUT_SHARES_OUT", C$3)</f>
        <v>27997000</v>
      </c>
      <c r="D48" s="4" cm="1">
        <f t="array" ref="D48">_xll.SNL.Clients.Office.Excel.Functions.SPG($A48, "IQ_AVG_DILUT_SHARES_OUT", D$3)</f>
        <v>27985000</v>
      </c>
      <c r="E48" s="4" cm="1">
        <f t="array" ref="E48">_xll.SNL.Clients.Office.Excel.Functions.SPG($A48, "IQ_AVG_DILUT_SHARES_OUT", E$3)</f>
        <v>28395000</v>
      </c>
      <c r="F48" s="4" cm="1">
        <f t="array" ref="F48">_xll.SNL.Clients.Office.Excel.Functions.SPG($A48, "IQ_AVG_DILUT_SHARES_OUT", F$3)</f>
        <v>28537000</v>
      </c>
      <c r="G48" s="4" cm="1">
        <f t="array" ref="G48">_xll.SNL.Clients.Office.Excel.Functions.SPG($A48, "IQ_AVG_DILUT_SHARES_OUT", G$3)</f>
        <v>28815000</v>
      </c>
      <c r="H48" s="4" cm="1">
        <f t="array" ref="H48">_xll.SNL.Clients.Office.Excel.Functions.SPG($A48, "IQ_AVG_DILUT_SHARES_OUT", H$3)</f>
        <v>29223000</v>
      </c>
      <c r="I48" s="4" cm="1">
        <f t="array" ref="I48">_xll.SNL.Clients.Office.Excel.Functions.SPG($A48, "IQ_AVG_DILUT_SHARES_OUT", I$3)</f>
        <v>29355000</v>
      </c>
      <c r="J48" s="4" cm="1">
        <f t="array" ref="J48">_xll.SNL.Clients.Office.Excel.Functions.SPG($A48, "IQ_AVG_DILUT_SHARES_OUT", J$3)</f>
        <v>29747000</v>
      </c>
      <c r="K48" s="4" cm="1">
        <f t="array" ref="K48">_xll.SNL.Clients.Office.Excel.Functions.SPG($A48, "IQ_AVG_DILUT_SHARES_OUT", K$3)</f>
        <v>29792000</v>
      </c>
      <c r="L48" s="4" cm="1">
        <f t="array" ref="L48">_xll.SNL.Clients.Office.Excel.Functions.SPG($A48, "IQ_AVG_DILUT_SHARES_OUT", L$3)</f>
        <v>29733000</v>
      </c>
      <c r="M48" s="4" cm="1">
        <f t="array" ref="M48">_xll.SNL.Clients.Office.Excel.Functions.SPG($A48, "IQ_AVG_DILUT_SHARES_OUT", M$3)</f>
        <v>29794000</v>
      </c>
      <c r="N48" s="4" cm="1">
        <f t="array" ref="N48">_xll.SNL.Clients.Office.Excel.Functions.SPG($A48, "IQ_AVG_DILUT_SHARES_OUT", N$3)</f>
        <v>29933000</v>
      </c>
      <c r="O48" s="4" cm="1">
        <f t="array" ref="O48">_xll.SNL.Clients.Office.Excel.Functions.SPG($A48, "IQ_AVG_DILUT_SHARES_OUT", O$3)</f>
        <v>29922000</v>
      </c>
      <c r="P48" s="4" cm="1">
        <f t="array" ref="P48">_xll.SNL.Clients.Office.Excel.Functions.SPG($A48, "IQ_AVG_DILUT_SHARES_OUT", P$3)</f>
        <v>30224000</v>
      </c>
      <c r="Q48" s="4" cm="1">
        <f t="array" ref="Q48">_xll.SNL.Clients.Office.Excel.Functions.SPG($A48, "IQ_AVG_DILUT_SHARES_OUT", Q$3)</f>
        <v>30148000</v>
      </c>
      <c r="R48" s="4" cm="1">
        <f t="array" ref="R48">_xll.SNL.Clients.Office.Excel.Functions.SPG($A48, "IQ_AVG_DILUT_SHARES_OUT", R$3)</f>
        <v>30186000</v>
      </c>
      <c r="S48" s="4" cm="1">
        <f t="array" ref="S48">_xll.SNL.Clients.Office.Excel.Functions.SPG($A48, "IQ_AVG_DILUT_SHARES_OUT", S$3)</f>
        <v>30170000</v>
      </c>
      <c r="T48" s="4" cm="1">
        <f t="array" ref="T48">_xll.SNL.Clients.Office.Excel.Functions.SPG($A48, "IQ_AVG_DILUT_SHARES_OUT", T$3)</f>
        <v>30128000</v>
      </c>
      <c r="U48" s="4" cm="1">
        <f t="array" ref="U48">_xll.SNL.Clients.Office.Excel.Functions.SPG($A48, "IQ_AVG_DILUT_SHARES_OUT", U$3)</f>
        <v>30058000</v>
      </c>
      <c r="V48" s="4" cm="1">
        <f t="array" ref="V48">_xll.SNL.Clients.Office.Excel.Functions.SPG($A48, "IQ_AVG_DILUT_SHARES_OUT", V$3)</f>
        <v>30196000</v>
      </c>
      <c r="W48" s="4" cm="1">
        <f t="array" ref="W48">_xll.SNL.Clients.Office.Excel.Functions.SPG($A48, "IQ_AVG_DILUT_SHARES_OUT", W$3)</f>
        <v>30221000</v>
      </c>
      <c r="X48" s="4" cm="1">
        <f t="array" ref="X48">_xll.SNL.Clients.Office.Excel.Functions.SPG($A48, "IQ_AVG_DILUT_SHARES_OUT", X$3)</f>
        <v>29831000</v>
      </c>
      <c r="Y48" s="4" cm="1">
        <f t="array" ref="Y48">_xll.SNL.Clients.Office.Excel.Functions.SPG($A48, "IQ_AVG_DILUT_SHARES_OUT", Y$3)</f>
        <v>30154000</v>
      </c>
      <c r="Z48" s="4" cm="1">
        <f t="array" ref="Z48">_xll.SNL.Clients.Office.Excel.Functions.SPG($A48, "IQ_AVG_DILUT_SHARES_OUT", Z$3)</f>
        <v>30104000</v>
      </c>
    </row>
    <row r="49" spans="1:26" x14ac:dyDescent="0.3">
      <c r="A49" s="11" t="s">
        <v>1065</v>
      </c>
      <c r="B49" s="4" cm="1">
        <f t="array" ref="B49">_xll.SNL.Clients.Office.Excel.Functions.SPG($A49, "IQ_AVG_DILUT_SHARES_OUT", B$3)</f>
        <v>196474000</v>
      </c>
      <c r="C49" s="4" cm="1">
        <f t="array" ref="C49">_xll.SNL.Clients.Office.Excel.Functions.SPG($A49, "IQ_AVG_DILUT_SHARES_OUT", C$3)</f>
        <v>196581000</v>
      </c>
      <c r="D49" s="4" cm="1">
        <f t="array" ref="D49">_xll.SNL.Clients.Office.Excel.Functions.SPG($A49, "IQ_AVG_DILUT_SHARES_OUT", D$3)</f>
        <v>197147000</v>
      </c>
      <c r="E49" s="4" cm="1">
        <f t="array" ref="E49">_xll.SNL.Clients.Office.Excel.Functions.SPG($A49, "IQ_AVG_DILUT_SHARES_OUT", E$3)</f>
        <v>200505000</v>
      </c>
      <c r="F49" s="4" cm="1">
        <f t="array" ref="F49">_xll.SNL.Clients.Office.Excel.Functions.SPG($A49, "IQ_AVG_DILUT_SHARES_OUT", F$3)</f>
        <v>199262000</v>
      </c>
      <c r="G49" s="4" cm="1">
        <f t="array" ref="G49">_xll.SNL.Clients.Office.Excel.Functions.SPG($A49, "IQ_AVG_DILUT_SHARES_OUT", G$3)</f>
        <v>191838000</v>
      </c>
      <c r="H49" s="4" cm="1">
        <f t="array" ref="H49">_xll.SNL.Clients.Office.Excel.Functions.SPG($A49, "IQ_AVG_DILUT_SHARES_OUT", H$3)</f>
        <v>191173000</v>
      </c>
      <c r="I49" s="4" cm="1">
        <f t="array" ref="I49">_xll.SNL.Clients.Office.Excel.Functions.SPG($A49, "IQ_AVG_DILUT_SHARES_OUT", I$3)</f>
        <v>194998000</v>
      </c>
      <c r="J49" s="4" cm="1">
        <f t="array" ref="J49">_xll.SNL.Clients.Office.Excel.Functions.SPG($A49, "IQ_AVG_DILUT_SHARES_OUT", J$3)</f>
        <v>194363000</v>
      </c>
      <c r="K49" s="4" cm="1">
        <f t="array" ref="K49">_xll.SNL.Clients.Office.Excel.Functions.SPG($A49, "IQ_AVG_DILUT_SHARES_OUT", K$3)</f>
        <v>186028000</v>
      </c>
      <c r="L49" s="4" cm="1">
        <f t="array" ref="L49">_xll.SNL.Clients.Office.Excel.Functions.SPG($A49, "IQ_AVG_DILUT_SHARES_OUT", L$3)</f>
        <v>185597000</v>
      </c>
      <c r="M49" s="4" cm="1">
        <f t="array" ref="M49">_xll.SNL.Clients.Office.Excel.Functions.SPG($A49, "IQ_AVG_DILUT_SHARES_OUT", M$3)</f>
        <v>187448000</v>
      </c>
      <c r="N49" s="4" cm="1">
        <f t="array" ref="N49">_xll.SNL.Clients.Office.Excel.Functions.SPG($A49, "IQ_AVG_DILUT_SHARES_OUT", N$3)</f>
        <v>194886000</v>
      </c>
      <c r="O49" s="4" cm="1">
        <f t="array" ref="O49">_xll.SNL.Clients.Office.Excel.Functions.SPG($A49, "IQ_AVG_DILUT_SHARES_OUT", O$3)</f>
        <v>183554000</v>
      </c>
      <c r="P49" s="4" cm="1">
        <f t="array" ref="P49">_xll.SNL.Clients.Office.Excel.Functions.SPG($A49, "IQ_AVG_DILUT_SHARES_OUT", P$3)</f>
        <v>183214000</v>
      </c>
      <c r="Q49" s="4" cm="1">
        <f t="array" ref="Q49">_xll.SNL.Clients.Office.Excel.Functions.SPG($A49, "IQ_AVG_DILUT_SHARES_OUT", Q$3)</f>
        <v>185427000</v>
      </c>
      <c r="R49" s="4" cm="1">
        <f t="array" ref="R49">_xll.SNL.Clients.Office.Excel.Functions.SPG($A49, "IQ_AVG_DILUT_SHARES_OUT", R$3)</f>
        <v>184365000</v>
      </c>
      <c r="S49" s="4" cm="1">
        <f t="array" ref="S49">_xll.SNL.Clients.Office.Excel.Functions.SPG($A49, "IQ_AVG_DILUT_SHARES_OUT", S$3)</f>
        <v>184476000</v>
      </c>
      <c r="T49" s="4" cm="1">
        <f t="array" ref="T49">_xll.SNL.Clients.Office.Excel.Functions.SPG($A49, "IQ_AVG_DILUT_SHARES_OUT", T$3)</f>
        <v>197674000</v>
      </c>
      <c r="U49" s="4" cm="1">
        <f t="array" ref="U49">_xll.SNL.Clients.Office.Excel.Functions.SPG($A49, "IQ_AVG_DILUT_SHARES_OUT", U$3)</f>
        <v>180729000</v>
      </c>
      <c r="V49" s="4" cm="1">
        <f t="array" ref="V49">_xll.SNL.Clients.Office.Excel.Functions.SPG($A49, "IQ_AVG_DILUT_SHARES_OUT", V$3)</f>
        <v>187163000</v>
      </c>
      <c r="W49" s="4" cm="1">
        <f t="array" ref="W49">_xll.SNL.Clients.Office.Excel.Functions.SPG($A49, "IQ_AVG_DILUT_SHARES_OUT", W$3)</f>
        <v>182412000</v>
      </c>
      <c r="X49" s="4" cm="1">
        <f t="array" ref="X49">_xll.SNL.Clients.Office.Excel.Functions.SPG($A49, "IQ_AVG_DILUT_SHARES_OUT", X$3)</f>
        <v>185924000</v>
      </c>
      <c r="Y49" s="4" cm="1">
        <f t="array" ref="Y49">_xll.SNL.Clients.Office.Excel.Functions.SPG($A49, "IQ_AVG_DILUT_SHARES_OUT", Y$3)</f>
        <v>179048000</v>
      </c>
      <c r="Z49" s="4" cm="1">
        <f t="array" ref="Z49">_xll.SNL.Clients.Office.Excel.Functions.SPG($A49, "IQ_AVG_DILUT_SHARES_OUT", Z$3)</f>
        <v>178271000</v>
      </c>
    </row>
    <row r="50" spans="1:26" x14ac:dyDescent="0.3">
      <c r="A50" s="11" t="s">
        <v>1066</v>
      </c>
      <c r="B50" s="4" t="str" cm="1">
        <f t="array" ref="B50">_xll.SNL.Clients.Office.Excel.Functions.SPG($A50, "IQ_AVG_DILUT_SHARES_OUT", B$3)</f>
        <v>NA</v>
      </c>
      <c r="C50" s="4" cm="1">
        <f t="array" ref="C50">_xll.SNL.Clients.Office.Excel.Functions.SPG($A50, "IQ_AVG_DILUT_SHARES_OUT", C$3)</f>
        <v>133128000</v>
      </c>
      <c r="D50" s="4" cm="1">
        <f t="array" ref="D50">_xll.SNL.Clients.Office.Excel.Functions.SPG($A50, "IQ_AVG_DILUT_SHARES_OUT", D$3)</f>
        <v>133333000</v>
      </c>
      <c r="E50" s="4" cm="1">
        <f t="array" ref="E50">_xll.SNL.Clients.Office.Excel.Functions.SPG($A50, "IQ_AVG_DILUT_SHARES_OUT", E$3)</f>
        <v>133849000</v>
      </c>
      <c r="F50" s="4" cm="1">
        <f t="array" ref="F50">_xll.SNL.Clients.Office.Excel.Functions.SPG($A50, "IQ_AVG_DILUT_SHARES_OUT", F$3)</f>
        <v>134111000</v>
      </c>
      <c r="G50" s="4" cm="1">
        <f t="array" ref="G50">_xll.SNL.Clients.Office.Excel.Functions.SPG($A50, "IQ_AVG_DILUT_SHARES_OUT", G$3)</f>
        <v>134505000</v>
      </c>
      <c r="H50" s="4" cm="1">
        <f t="array" ref="H50">_xll.SNL.Clients.Office.Excel.Functions.SPG($A50, "IQ_AVG_DILUT_SHARES_OUT", H$3)</f>
        <v>134984000</v>
      </c>
      <c r="I50" s="4" cm="1">
        <f t="array" ref="I50">_xll.SNL.Clients.Office.Excel.Functions.SPG($A50, "IQ_AVG_DILUT_SHARES_OUT", I$3)</f>
        <v>135129000</v>
      </c>
      <c r="J50" s="4" cm="1">
        <f t="array" ref="J50">_xll.SNL.Clients.Office.Excel.Functions.SPG($A50, "IQ_AVG_DILUT_SHARES_OUT", J$3)</f>
        <v>135902000</v>
      </c>
      <c r="K50" s="4" cm="1">
        <f t="array" ref="K50">_xll.SNL.Clients.Office.Excel.Functions.SPG($A50, "IQ_AVG_DILUT_SHARES_OUT", K$3)</f>
        <v>136000000</v>
      </c>
      <c r="L50" s="4" cm="1">
        <f t="array" ref="L50">_xll.SNL.Clients.Office.Excel.Functions.SPG($A50, "IQ_AVG_DILUT_SHARES_OUT", L$3)</f>
        <v>136621000</v>
      </c>
      <c r="M50" s="4" cm="1">
        <f t="array" ref="M50">_xll.SNL.Clients.Office.Excel.Functions.SPG($A50, "IQ_AVG_DILUT_SHARES_OUT", M$3)</f>
        <v>136567000</v>
      </c>
      <c r="N50" s="4" cm="1">
        <f t="array" ref="N50">_xll.SNL.Clients.Office.Excel.Functions.SPG($A50, "IQ_AVG_DILUT_SHARES_OUT", N$3)</f>
        <v>136702000</v>
      </c>
      <c r="O50" s="4" cm="1">
        <f t="array" ref="O50">_xll.SNL.Clients.Office.Excel.Functions.SPG($A50, "IQ_AVG_DILUT_SHARES_OUT", O$3)</f>
        <v>137314000</v>
      </c>
      <c r="P50" s="4" cm="1">
        <f t="array" ref="P50">_xll.SNL.Clients.Office.Excel.Functions.SPG($A50, "IQ_AVG_DILUT_SHARES_OUT", P$3)</f>
        <v>138005000</v>
      </c>
      <c r="Q50" s="4" cm="1">
        <f t="array" ref="Q50">_xll.SNL.Clients.Office.Excel.Functions.SPG($A50, "IQ_AVG_DILUT_SHARES_OUT", Q$3)</f>
        <v>138197167</v>
      </c>
      <c r="R50" s="4" cm="1">
        <f t="array" ref="R50">_xll.SNL.Clients.Office.Excel.Functions.SPG($A50, "IQ_AVG_DILUT_SHARES_OUT", R$3)</f>
        <v>138661964</v>
      </c>
      <c r="S50" s="4" cm="1">
        <f t="array" ref="S50">_xll.SNL.Clients.Office.Excel.Functions.SPG($A50, "IQ_AVG_DILUT_SHARES_OUT", S$3)</f>
        <v>138496000</v>
      </c>
      <c r="T50" s="4" cm="1">
        <f t="array" ref="T50">_xll.SNL.Clients.Office.Excel.Functions.SPG($A50, "IQ_AVG_DILUT_SHARES_OUT", T$3)</f>
        <v>139060000</v>
      </c>
      <c r="U50" s="4" cm="1">
        <f t="array" ref="U50">_xll.SNL.Clients.Office.Excel.Functions.SPG($A50, "IQ_AVG_DILUT_SHARES_OUT", U$3)</f>
        <v>139522057</v>
      </c>
      <c r="V50" s="4" cm="1">
        <f t="array" ref="V50">_xll.SNL.Clients.Office.Excel.Functions.SPG($A50, "IQ_AVG_DILUT_SHARES_OUT", V$3)</f>
        <v>138427740</v>
      </c>
      <c r="W50" s="4" cm="1">
        <f t="array" ref="W50">_xll.SNL.Clients.Office.Excel.Functions.SPG($A50, "IQ_AVG_DILUT_SHARES_OUT", W$3)</f>
        <v>138266000</v>
      </c>
      <c r="X50" s="4" cm="1">
        <f t="array" ref="X50">_xll.SNL.Clients.Office.Excel.Functions.SPG($A50, "IQ_AVG_DILUT_SHARES_OUT", X$3)</f>
        <v>138192000</v>
      </c>
      <c r="Y50" s="4" cm="1">
        <f t="array" ref="Y50">_xll.SNL.Clients.Office.Excel.Functions.SPG($A50, "IQ_AVG_DILUT_SHARES_OUT", Y$3)</f>
        <v>139516321</v>
      </c>
      <c r="Z50" s="4" cm="1">
        <f t="array" ref="Z50">_xll.SNL.Clients.Office.Excel.Functions.SPG($A50, "IQ_AVG_DILUT_SHARES_OUT", Z$3)</f>
        <v>140462572</v>
      </c>
    </row>
    <row r="51" spans="1:26" x14ac:dyDescent="0.3">
      <c r="A51" s="11" t="s">
        <v>1067</v>
      </c>
      <c r="B51" s="4" cm="1">
        <f t="array" ref="B51">_xll.SNL.Clients.Office.Excel.Functions.SPG($A51, "IQ_AVG_DILUT_SHARES_OUT", B$3)</f>
        <v>71800000</v>
      </c>
      <c r="C51" s="4" cm="1">
        <f t="array" ref="C51">_xll.SNL.Clients.Office.Excel.Functions.SPG($A51, "IQ_AVG_DILUT_SHARES_OUT", C$3)</f>
        <v>71600000</v>
      </c>
      <c r="D51" s="4" cm="1">
        <f t="array" ref="D51">_xll.SNL.Clients.Office.Excel.Functions.SPG($A51, "IQ_AVG_DILUT_SHARES_OUT", D$3)</f>
        <v>70600000</v>
      </c>
      <c r="E51" s="4" cm="1">
        <f t="array" ref="E51">_xll.SNL.Clients.Office.Excel.Functions.SPG($A51, "IQ_AVG_DILUT_SHARES_OUT", E$3)</f>
        <v>69000000</v>
      </c>
      <c r="F51" s="4" cm="1">
        <f t="array" ref="F51">_xll.SNL.Clients.Office.Excel.Functions.SPG($A51, "IQ_AVG_DILUT_SHARES_OUT", F$3)</f>
        <v>68300000</v>
      </c>
      <c r="G51" s="4" cm="1">
        <f t="array" ref="G51">_xll.SNL.Clients.Office.Excel.Functions.SPG($A51, "IQ_AVG_DILUT_SHARES_OUT", G$3)</f>
        <v>68000000</v>
      </c>
      <c r="H51" s="4" cm="1">
        <f t="array" ref="H51">_xll.SNL.Clients.Office.Excel.Functions.SPG($A51, "IQ_AVG_DILUT_SHARES_OUT", H$3)</f>
        <v>67400000</v>
      </c>
      <c r="I51" s="4" cm="1">
        <f t="array" ref="I51">_xll.SNL.Clients.Office.Excel.Functions.SPG($A51, "IQ_AVG_DILUT_SHARES_OUT", I$3)</f>
        <v>66700000</v>
      </c>
      <c r="J51" s="4" cm="1">
        <f t="array" ref="J51">_xll.SNL.Clients.Office.Excel.Functions.SPG($A51, "IQ_AVG_DILUT_SHARES_OUT", J$3)</f>
        <v>66100000</v>
      </c>
      <c r="K51" s="4" cm="1">
        <f t="array" ref="K51">_xll.SNL.Clients.Office.Excel.Functions.SPG($A51, "IQ_AVG_DILUT_SHARES_OUT", K$3)</f>
        <v>65428000</v>
      </c>
      <c r="L51" s="4" cm="1">
        <f t="array" ref="L51">_xll.SNL.Clients.Office.Excel.Functions.SPG($A51, "IQ_AVG_DILUT_SHARES_OUT", L$3)</f>
        <v>65061000</v>
      </c>
      <c r="M51" s="4" cm="1">
        <f t="array" ref="M51">_xll.SNL.Clients.Office.Excel.Functions.SPG($A51, "IQ_AVG_DILUT_SHARES_OUT", M$3)</f>
        <v>64883000</v>
      </c>
      <c r="N51" s="4" cm="1">
        <f t="array" ref="N51">_xll.SNL.Clients.Office.Excel.Functions.SPG($A51, "IQ_AVG_DILUT_SHARES_OUT", N$3)</f>
        <v>64721000</v>
      </c>
      <c r="O51" s="4" cm="1">
        <f t="array" ref="O51">_xll.SNL.Clients.Office.Excel.Functions.SPG($A51, "IQ_AVG_DILUT_SHARES_OUT", O$3)</f>
        <v>64130000</v>
      </c>
      <c r="P51" s="4" cm="1">
        <f t="array" ref="P51">_xll.SNL.Clients.Office.Excel.Functions.SPG($A51, "IQ_AVG_DILUT_SHARES_OUT", P$3)</f>
        <v>63436000</v>
      </c>
      <c r="Q51" s="4" cm="1">
        <f t="array" ref="Q51">_xll.SNL.Clients.Office.Excel.Functions.SPG($A51, "IQ_AVG_DILUT_SHARES_OUT", Q$3)</f>
        <v>62918000</v>
      </c>
      <c r="R51" s="4" cm="1">
        <f t="array" ref="R51">_xll.SNL.Clients.Office.Excel.Functions.SPG($A51, "IQ_AVG_DILUT_SHARES_OUT", R$3)</f>
        <v>62691000</v>
      </c>
      <c r="S51" s="4" cm="1">
        <f t="array" ref="S51">_xll.SNL.Clients.Office.Excel.Functions.SPG($A51, "IQ_AVG_DILUT_SHARES_OUT", S$3)</f>
        <v>62661000</v>
      </c>
      <c r="T51" s="4" cm="1">
        <f t="array" ref="T51">_xll.SNL.Clients.Office.Excel.Functions.SPG($A51, "IQ_AVG_DILUT_SHARES_OUT", T$3)</f>
        <v>62630000</v>
      </c>
      <c r="U51" s="4" cm="1">
        <f t="array" ref="U51">_xll.SNL.Clients.Office.Excel.Functions.SPG($A51, "IQ_AVG_DILUT_SHARES_OUT", U$3)</f>
        <v>62617000</v>
      </c>
      <c r="V51" s="4" cm="1">
        <f t="array" ref="V51">_xll.SNL.Clients.Office.Excel.Functions.SPG($A51, "IQ_AVG_DILUT_SHARES_OUT", V$3)</f>
        <v>61856000</v>
      </c>
      <c r="W51" s="4" cm="1">
        <f t="array" ref="W51">_xll.SNL.Clients.Office.Excel.Functions.SPG($A51, "IQ_AVG_DILUT_SHARES_OUT", W$3)</f>
        <v>61418000</v>
      </c>
      <c r="X51" s="4" cm="1">
        <f t="array" ref="X51">_xll.SNL.Clients.Office.Excel.Functions.SPG($A51, "IQ_AVG_DILUT_SHARES_OUT", X$3)</f>
        <v>61104000</v>
      </c>
      <c r="Y51" s="4" cm="1">
        <f t="array" ref="Y51">_xll.SNL.Clients.Office.Excel.Functions.SPG($A51, "IQ_AVG_DILUT_SHARES_OUT", Y$3)</f>
        <v>60606000</v>
      </c>
      <c r="Z51" s="4" cm="1">
        <f t="array" ref="Z51">_xll.SNL.Clients.Office.Excel.Functions.SPG($A51, "IQ_AVG_DILUT_SHARES_OUT", Z$3)</f>
        <v>60060000</v>
      </c>
    </row>
    <row r="52" spans="1:26" x14ac:dyDescent="0.3">
      <c r="A52" s="11" t="s">
        <v>1068</v>
      </c>
      <c r="B52" s="4" cm="1">
        <f t="array" ref="B52">_xll.SNL.Clients.Office.Excel.Functions.SPG($A52, "IQ_AVG_DILUT_SHARES_OUT", B$3)</f>
        <v>49445079</v>
      </c>
      <c r="C52" s="4" cm="1">
        <f t="array" ref="C52">_xll.SNL.Clients.Office.Excel.Functions.SPG($A52, "IQ_AVG_DILUT_SHARES_OUT", C$3)</f>
        <v>49051396</v>
      </c>
      <c r="D52" s="4" cm="1">
        <f t="array" ref="D52">_xll.SNL.Clients.Office.Excel.Functions.SPG($A52, "IQ_AVG_DILUT_SHARES_OUT", D$3)</f>
        <v>51632569</v>
      </c>
      <c r="E52" s="4" cm="1">
        <f t="array" ref="E52">_xll.SNL.Clients.Office.Excel.Functions.SPG($A52, "IQ_AVG_DILUT_SHARES_OUT", E$3)</f>
        <v>51677418</v>
      </c>
      <c r="F52" s="4" cm="1">
        <f t="array" ref="F52">_xll.SNL.Clients.Office.Excel.Functions.SPG($A52, "IQ_AVG_DILUT_SHARES_OUT", F$3)</f>
        <v>53414495</v>
      </c>
      <c r="G52" s="4" cm="1">
        <f t="array" ref="G52">_xll.SNL.Clients.Office.Excel.Functions.SPG($A52, "IQ_AVG_DILUT_SHARES_OUT", G$3)</f>
        <v>54439689</v>
      </c>
      <c r="H52" s="4" cm="1">
        <f t="array" ref="H52">_xll.SNL.Clients.Office.Excel.Functions.SPG($A52, "IQ_AVG_DILUT_SHARES_OUT", H$3)</f>
        <v>54089897</v>
      </c>
      <c r="I52" s="4" cm="1">
        <f t="array" ref="I52">_xll.SNL.Clients.Office.Excel.Functions.SPG($A52, "IQ_AVG_DILUT_SHARES_OUT", I$3)</f>
        <v>53643124</v>
      </c>
      <c r="J52" s="4" cm="1">
        <f t="array" ref="J52">_xll.SNL.Clients.Office.Excel.Functions.SPG($A52, "IQ_AVG_DILUT_SHARES_OUT", J$3)</f>
        <v>52132999</v>
      </c>
      <c r="K52" s="4" cm="1">
        <f t="array" ref="K52">_xll.SNL.Clients.Office.Excel.Functions.SPG($A52, "IQ_AVG_DILUT_SHARES_OUT", K$3)</f>
        <v>51716948</v>
      </c>
      <c r="L52" s="4" cm="1">
        <f t="array" ref="L52">_xll.SNL.Clients.Office.Excel.Functions.SPG($A52, "IQ_AVG_DILUT_SHARES_OUT", L$3)</f>
        <v>51692152</v>
      </c>
      <c r="M52" s="4" cm="1">
        <f t="array" ref="M52">_xll.SNL.Clients.Office.Excel.Functions.SPG($A52, "IQ_AVG_DILUT_SHARES_OUT", M$3)</f>
        <v>51660739</v>
      </c>
      <c r="N52" s="4" cm="1">
        <f t="array" ref="N52">_xll.SNL.Clients.Office.Excel.Functions.SPG($A52, "IQ_AVG_DILUT_SHARES_OUT", N$3)</f>
        <v>51199717</v>
      </c>
      <c r="O52" s="4" cm="1">
        <f t="array" ref="O52">_xll.SNL.Clients.Office.Excel.Functions.SPG($A52, "IQ_AVG_DILUT_SHARES_OUT", O$3)</f>
        <v>46989624</v>
      </c>
      <c r="P52" s="4" cm="1">
        <f t="array" ref="P52">_xll.SNL.Clients.Office.Excel.Functions.SPG($A52, "IQ_AVG_DILUT_SHARES_OUT", P$3)</f>
        <v>48274072</v>
      </c>
      <c r="Q52" s="4" cm="1">
        <f t="array" ref="Q52">_xll.SNL.Clients.Office.Excel.Functions.SPG($A52, "IQ_AVG_DILUT_SHARES_OUT", Q$3)</f>
        <v>48444874</v>
      </c>
      <c r="R52" s="4" cm="1">
        <f t="array" ref="R52">_xll.SNL.Clients.Office.Excel.Functions.SPG($A52, "IQ_AVG_DILUT_SHARES_OUT", R$3)</f>
        <v>47363197</v>
      </c>
      <c r="S52" s="4" cm="1">
        <f t="array" ref="S52">_xll.SNL.Clients.Office.Excel.Functions.SPG($A52, "IQ_AVG_DILUT_SHARES_OUT", S$3)</f>
        <v>48190388</v>
      </c>
      <c r="T52" s="4" cm="1">
        <f t="array" ref="T52">_xll.SNL.Clients.Office.Excel.Functions.SPG($A52, "IQ_AVG_DILUT_SHARES_OUT", T$3)</f>
        <v>48859707</v>
      </c>
      <c r="U52" s="4" cm="1">
        <f t="array" ref="U52">_xll.SNL.Clients.Office.Excel.Functions.SPG($A52, "IQ_AVG_DILUT_SHARES_OUT", U$3)</f>
        <v>48418378</v>
      </c>
      <c r="V52" s="4" cm="1">
        <f t="array" ref="V52">_xll.SNL.Clients.Office.Excel.Functions.SPG($A52, "IQ_AVG_DILUT_SHARES_OUT", V$3)</f>
        <v>48455751</v>
      </c>
      <c r="W52" s="4" cm="1">
        <f t="array" ref="W52">_xll.SNL.Clients.Office.Excel.Functions.SPG($A52, "IQ_AVG_DILUT_SHARES_OUT", W$3)</f>
        <v>48572575</v>
      </c>
      <c r="X52" s="4" cm="1">
        <f t="array" ref="X52">_xll.SNL.Clients.Office.Excel.Functions.SPG($A52, "IQ_AVG_DILUT_SHARES_OUT", X$3)</f>
        <v>48464529</v>
      </c>
      <c r="Y52" s="4" cm="1">
        <f t="array" ref="Y52">_xll.SNL.Clients.Office.Excel.Functions.SPG($A52, "IQ_AVG_DILUT_SHARES_OUT", Y$3)</f>
        <v>48160684</v>
      </c>
      <c r="Z52" s="4" cm="1">
        <f t="array" ref="Z52">_xll.SNL.Clients.Office.Excel.Functions.SPG($A52, "IQ_AVG_DILUT_SHARES_OUT", Z$3)</f>
        <v>47516912</v>
      </c>
    </row>
    <row r="53" spans="1:26" x14ac:dyDescent="0.3">
      <c r="A53" s="11" t="s">
        <v>1069</v>
      </c>
      <c r="B53" s="4" cm="1">
        <f t="array" ref="B53">_xll.SNL.Clients.Office.Excel.Functions.SPG($A53, "IQ_AVG_DILUT_SHARES_OUT", B$3)</f>
        <v>85136000</v>
      </c>
      <c r="C53" s="4" cm="1">
        <f t="array" ref="C53">_xll.SNL.Clients.Office.Excel.Functions.SPG($A53, "IQ_AVG_DILUT_SHARES_OUT", C$3)</f>
        <v>89006000</v>
      </c>
      <c r="D53" s="4" cm="1">
        <f t="array" ref="D53">_xll.SNL.Clients.Office.Excel.Functions.SPG($A53, "IQ_AVG_DILUT_SHARES_OUT", D$3)</f>
        <v>91893000</v>
      </c>
      <c r="E53" s="4" cm="1">
        <f t="array" ref="E53">_xll.SNL.Clients.Office.Excel.Functions.SPG($A53, "IQ_AVG_DILUT_SHARES_OUT", E$3)</f>
        <v>95080000</v>
      </c>
      <c r="F53" s="4" cm="1">
        <f t="array" ref="F53">_xll.SNL.Clients.Office.Excel.Functions.SPG($A53, "IQ_AVG_DILUT_SHARES_OUT", F$3)</f>
        <v>97479000</v>
      </c>
      <c r="G53" s="4" cm="1">
        <f t="array" ref="G53">_xll.SNL.Clients.Office.Excel.Functions.SPG($A53, "IQ_AVG_DILUT_SHARES_OUT", G$3)</f>
        <v>98979000</v>
      </c>
      <c r="H53" s="4" cm="1">
        <f t="array" ref="H53">_xll.SNL.Clients.Office.Excel.Functions.SPG($A53, "IQ_AVG_DILUT_SHARES_OUT", H$3)</f>
        <v>100850000</v>
      </c>
      <c r="I53" s="4" cm="1">
        <f t="array" ref="I53">_xll.SNL.Clients.Office.Excel.Functions.SPG($A53, "IQ_AVG_DILUT_SHARES_OUT", I$3)</f>
        <v>102071000</v>
      </c>
      <c r="J53" s="4" cm="1">
        <f t="array" ref="J53">_xll.SNL.Clients.Office.Excel.Functions.SPG($A53, "IQ_AVG_DILUT_SHARES_OUT", J$3)</f>
        <v>103672000</v>
      </c>
      <c r="K53" s="4" cm="1">
        <f t="array" ref="K53">_xll.SNL.Clients.Office.Excel.Functions.SPG($A53, "IQ_AVG_DILUT_SHARES_OUT", K$3)</f>
        <v>105649000</v>
      </c>
      <c r="L53" s="4" cm="1">
        <f t="array" ref="L53">_xll.SNL.Clients.Office.Excel.Functions.SPG($A53, "IQ_AVG_DILUT_SHARES_OUT", L$3)</f>
        <v>107840000</v>
      </c>
      <c r="M53" s="4" cm="1">
        <f t="array" ref="M53">_xll.SNL.Clients.Office.Excel.Functions.SPG($A53, "IQ_AVG_DILUT_SHARES_OUT", M$3)</f>
        <v>110259000</v>
      </c>
      <c r="N53" s="4" cm="1">
        <f t="array" ref="N53">_xll.SNL.Clients.Office.Excel.Functions.SPG($A53, "IQ_AVG_DILUT_SHARES_OUT", N$3)</f>
        <v>112358000</v>
      </c>
      <c r="O53" s="4" cm="1">
        <f t="array" ref="O53">_xll.SNL.Clients.Office.Excel.Functions.SPG($A53, "IQ_AVG_DILUT_SHARES_OUT", O$3)</f>
        <v>114114000</v>
      </c>
      <c r="P53" s="4" cm="1">
        <f t="array" ref="P53">_xll.SNL.Clients.Office.Excel.Functions.SPG($A53, "IQ_AVG_DILUT_SHARES_OUT", P$3)</f>
        <v>114284000</v>
      </c>
      <c r="Q53" s="4" cm="1">
        <f t="array" ref="Q53">_xll.SNL.Clients.Office.Excel.Functions.SPG($A53, "IQ_AVG_DILUT_SHARES_OUT", Q$3)</f>
        <v>114040000</v>
      </c>
      <c r="R53" s="4" cm="1">
        <f t="array" ref="R53">_xll.SNL.Clients.Office.Excel.Functions.SPG($A53, "IQ_AVG_DILUT_SHARES_OUT", R$3)</f>
        <v>113967000</v>
      </c>
      <c r="S53" s="4" cm="1">
        <f t="array" ref="S53">_xll.SNL.Clients.Office.Excel.Functions.SPG($A53, "IQ_AVG_DILUT_SHARES_OUT", S$3)</f>
        <v>113945000</v>
      </c>
      <c r="T53" s="4" cm="1">
        <f t="array" ref="T53">_xll.SNL.Clients.Office.Excel.Functions.SPG($A53, "IQ_AVG_DILUT_SHARES_OUT", T$3)</f>
        <v>113862000</v>
      </c>
      <c r="U53" s="4" cm="1">
        <f t="array" ref="U53">_xll.SNL.Clients.Office.Excel.Functions.SPG($A53, "IQ_AVG_DILUT_SHARES_OUT", U$3)</f>
        <v>113257000</v>
      </c>
      <c r="V53" s="4" cm="1">
        <f t="array" ref="V53">_xll.SNL.Clients.Office.Excel.Functions.SPG($A53, "IQ_AVG_DILUT_SHARES_OUT", V$3)</f>
        <v>113708000</v>
      </c>
      <c r="W53" s="4" cm="1">
        <f t="array" ref="W53">_xll.SNL.Clients.Office.Excel.Functions.SPG($A53, "IQ_AVG_DILUT_SHARES_OUT", W$3)</f>
        <v>114149000</v>
      </c>
      <c r="X53" s="4" cm="1">
        <f t="array" ref="X53">_xll.SNL.Clients.Office.Excel.Functions.SPG($A53, "IQ_AVG_DILUT_SHARES_OUT", X$3)</f>
        <v>113971000</v>
      </c>
      <c r="Y53" s="4" cm="1">
        <f t="array" ref="Y53">_xll.SNL.Clients.Office.Excel.Functions.SPG($A53, "IQ_AVG_DILUT_SHARES_OUT", Y$3)</f>
        <v>113795000</v>
      </c>
      <c r="Z53" s="4" cm="1">
        <f t="array" ref="Z53">_xll.SNL.Clients.Office.Excel.Functions.SPG($A53, "IQ_AVG_DILUT_SHARES_OUT", Z$3)</f>
        <v>113871000</v>
      </c>
    </row>
    <row r="54" spans="1:26" x14ac:dyDescent="0.3">
      <c r="A54" s="11" t="s">
        <v>1070</v>
      </c>
      <c r="B54" s="4" cm="1">
        <f t="array" ref="B54">_xll.SNL.Clients.Office.Excel.Functions.SPG($A54, "IQ_AVG_DILUT_SHARES_OUT", B$3)</f>
        <v>58258125</v>
      </c>
      <c r="C54" s="4" cm="1">
        <f t="array" ref="C54">_xll.SNL.Clients.Office.Excel.Functions.SPG($A54, "IQ_AVG_DILUT_SHARES_OUT", C$3)</f>
        <v>59823854</v>
      </c>
      <c r="D54" s="4" cm="1">
        <f t="array" ref="D54">_xll.SNL.Clients.Office.Excel.Functions.SPG($A54, "IQ_AVG_DILUT_SHARES_OUT", D$3)</f>
        <v>60949819</v>
      </c>
      <c r="E54" s="4" cm="1">
        <f t="array" ref="E54">_xll.SNL.Clients.Office.Excel.Functions.SPG($A54, "IQ_AVG_DILUT_SHARES_OUT", E$3)</f>
        <v>62255330</v>
      </c>
      <c r="F54" s="4" cm="1">
        <f t="array" ref="F54">_xll.SNL.Clients.Office.Excel.Functions.SPG($A54, "IQ_AVG_DILUT_SHARES_OUT", F$3)</f>
        <v>63036773</v>
      </c>
      <c r="G54" s="4" cm="1">
        <f t="array" ref="G54">_xll.SNL.Clients.Office.Excel.Functions.SPG($A54, "IQ_AVG_DILUT_SHARES_OUT", G$3)</f>
        <v>64820914</v>
      </c>
      <c r="H54" s="4" cm="1">
        <f t="array" ref="H54">_xll.SNL.Clients.Office.Excel.Functions.SPG($A54, "IQ_AVG_DILUT_SHARES_OUT", H$3)</f>
        <v>65744351</v>
      </c>
      <c r="I54" s="4" cm="1">
        <f t="array" ref="I54">_xll.SNL.Clients.Office.Excel.Functions.SPG($A54, "IQ_AVG_DILUT_SHARES_OUT", I$3)</f>
        <v>66722046</v>
      </c>
      <c r="J54" s="4" cm="1">
        <f t="array" ref="J54">_xll.SNL.Clients.Office.Excel.Functions.SPG($A54, "IQ_AVG_DILUT_SHARES_OUT", J$3)</f>
        <v>67866828</v>
      </c>
      <c r="K54" s="4" cm="1">
        <f t="array" ref="K54">_xll.SNL.Clients.Office.Excel.Functions.SPG($A54, "IQ_AVG_DILUT_SHARES_OUT", K$3)</f>
        <v>69765118</v>
      </c>
      <c r="L54" s="4" cm="1">
        <f t="array" ref="L54">_xll.SNL.Clients.Office.Excel.Functions.SPG($A54, "IQ_AVG_DILUT_SHARES_OUT", L$3)</f>
        <v>71959380</v>
      </c>
      <c r="M54" s="4" cm="1">
        <f t="array" ref="M54">_xll.SNL.Clients.Office.Excel.Functions.SPG($A54, "IQ_AVG_DILUT_SHARES_OUT", M$3)</f>
        <v>74971658</v>
      </c>
      <c r="N54" s="4" cm="1">
        <f t="array" ref="N54">_xll.SNL.Clients.Office.Excel.Functions.SPG($A54, "IQ_AVG_DILUT_SHARES_OUT", N$3)</f>
        <v>77476465</v>
      </c>
      <c r="O54" s="4" cm="1">
        <f t="array" ref="O54">_xll.SNL.Clients.Office.Excel.Functions.SPG($A54, "IQ_AVG_DILUT_SHARES_OUT", O$3)</f>
        <v>80244577</v>
      </c>
      <c r="P54" s="4" cm="1">
        <f t="array" ref="P54">_xll.SNL.Clients.Office.Excel.Functions.SPG($A54, "IQ_AVG_DILUT_SHARES_OUT", P$3)</f>
        <v>83244987</v>
      </c>
      <c r="Q54" s="4" cm="1">
        <f t="array" ref="Q54">_xll.SNL.Clients.Office.Excel.Functions.SPG($A54, "IQ_AVG_DILUT_SHARES_OUT", Q$3)</f>
        <v>86065150</v>
      </c>
      <c r="R54" s="4" cm="1">
        <f t="array" ref="R54">_xll.SNL.Clients.Office.Excel.Functions.SPG($A54, "IQ_AVG_DILUT_SHARES_OUT", R$3)</f>
        <v>87573444</v>
      </c>
      <c r="S54" s="4" cm="1">
        <f t="array" ref="S54">_xll.SNL.Clients.Office.Excel.Functions.SPG($A54, "IQ_AVG_DILUT_SHARES_OUT", S$3)</f>
        <v>89890162</v>
      </c>
      <c r="T54" s="4" cm="1">
        <f t="array" ref="T54">_xll.SNL.Clients.Office.Excel.Functions.SPG($A54, "IQ_AVG_DILUT_SHARES_OUT", T$3)</f>
        <v>92693188</v>
      </c>
      <c r="U54" s="4" cm="1">
        <f t="array" ref="U54">_xll.SNL.Clients.Office.Excel.Functions.SPG($A54, "IQ_AVG_DILUT_SHARES_OUT", U$3)</f>
        <v>94698169</v>
      </c>
      <c r="V54" s="4" cm="1">
        <f t="array" ref="V54">_xll.SNL.Clients.Office.Excel.Functions.SPG($A54, "IQ_AVG_DILUT_SHARES_OUT", V$3)</f>
        <v>105093515</v>
      </c>
      <c r="W54" s="4" cm="1">
        <f t="array" ref="W54">_xll.SNL.Clients.Office.Excel.Functions.SPG($A54, "IQ_AVG_DILUT_SHARES_OUT", W$3)</f>
        <v>107840324</v>
      </c>
      <c r="X54" s="4" cm="1">
        <f t="array" ref="X54">_xll.SNL.Clients.Office.Excel.Functions.SPG($A54, "IQ_AVG_DILUT_SHARES_OUT", X$3)</f>
        <v>111527480</v>
      </c>
      <c r="Y54" s="4" cm="1">
        <f t="array" ref="Y54">_xll.SNL.Clients.Office.Excel.Functions.SPG($A54, "IQ_AVG_DILUT_SHARES_OUT", Y$3)</f>
        <v>115536654</v>
      </c>
      <c r="Z54" s="4" cm="1">
        <f t="array" ref="Z54">_xll.SNL.Clients.Office.Excel.Functions.SPG($A54, "IQ_AVG_DILUT_SHARES_OUT", Z$3)</f>
        <v>116805384</v>
      </c>
    </row>
    <row r="55" spans="1:26" x14ac:dyDescent="0.3">
      <c r="A55" s="11" t="s">
        <v>1071</v>
      </c>
      <c r="B55" s="4" cm="1">
        <f t="array" ref="B55">_xll.SNL.Clients.Office.Excel.Functions.SPG($A55, "IQ_AVG_DILUT_SHARES_OUT", B$3)</f>
        <v>307252000</v>
      </c>
      <c r="C55" s="4" cm="1">
        <f t="array" ref="C55">_xll.SNL.Clients.Office.Excel.Functions.SPG($A55, "IQ_AVG_DILUT_SHARES_OUT", C$3)</f>
        <v>306052000</v>
      </c>
      <c r="D55" s="4" cm="1">
        <f t="array" ref="D55">_xll.SNL.Clients.Office.Excel.Functions.SPG($A55, "IQ_AVG_DILUT_SHARES_OUT", D$3)</f>
        <v>303608000</v>
      </c>
      <c r="E55" s="4" cm="1">
        <f t="array" ref="E55">_xll.SNL.Clients.Office.Excel.Functions.SPG($A55, "IQ_AVG_DILUT_SHARES_OUT", E$3)</f>
        <v>302903000</v>
      </c>
      <c r="F55" s="4" cm="1">
        <f t="array" ref="F55">_xll.SNL.Clients.Office.Excel.Functions.SPG($A55, "IQ_AVG_DILUT_SHARES_OUT", F$3)</f>
        <v>302712000</v>
      </c>
      <c r="G55" s="4" cm="1">
        <f t="array" ref="G55">_xll.SNL.Clients.Office.Excel.Functions.SPG($A55, "IQ_AVG_DILUT_SHARES_OUT", G$3)</f>
        <v>302430000</v>
      </c>
      <c r="H55" s="4" cm="1">
        <f t="array" ref="H55">_xll.SNL.Clients.Office.Excel.Functions.SPG($A55, "IQ_AVG_DILUT_SHARES_OUT", H$3)</f>
        <v>302511000</v>
      </c>
      <c r="I55" s="4" cm="1">
        <f t="array" ref="I55">_xll.SNL.Clients.Office.Excel.Functions.SPG($A55, "IQ_AVG_DILUT_SHARES_OUT", I$3)</f>
        <v>302285000</v>
      </c>
      <c r="J55" s="4" cm="1">
        <f t="array" ref="J55">_xll.SNL.Clients.Office.Excel.Functions.SPG($A55, "IQ_AVG_DILUT_SHARES_OUT", J$3)</f>
        <v>301833000</v>
      </c>
      <c r="K55" s="4" cm="1">
        <f t="array" ref="K55">_xll.SNL.Clients.Office.Excel.Functions.SPG($A55, "IQ_AVG_DILUT_SHARES_OUT", K$3)</f>
        <v>302258000</v>
      </c>
      <c r="L55" s="4" cm="1">
        <f t="array" ref="L55">_xll.SNL.Clients.Office.Excel.Functions.SPG($A55, "IQ_AVG_DILUT_SHARES_OUT", L$3)</f>
        <v>301341000</v>
      </c>
      <c r="M55" s="4" cm="1">
        <f t="array" ref="M55">_xll.SNL.Clients.Office.Excel.Functions.SPG($A55, "IQ_AVG_DILUT_SHARES_OUT", M$3)</f>
        <v>301094000</v>
      </c>
      <c r="N55" s="4" cm="1">
        <f t="array" ref="N55">_xll.SNL.Clients.Office.Excel.Functions.SPG($A55, "IQ_AVG_DILUT_SHARES_OUT", N$3)</f>
        <v>299457000</v>
      </c>
      <c r="O55" s="4" cm="1">
        <f t="array" ref="O55">_xll.SNL.Clients.Office.Excel.Functions.SPG($A55, "IQ_AVG_DILUT_SHARES_OUT", O$3)</f>
        <v>299037000</v>
      </c>
      <c r="P55" s="4" cm="1">
        <f t="array" ref="P55">_xll.SNL.Clients.Office.Excel.Functions.SPG($A55, "IQ_AVG_DILUT_SHARES_OUT", P$3)</f>
        <v>298269000</v>
      </c>
      <c r="Q55" s="4" cm="1">
        <f t="array" ref="Q55">_xll.SNL.Clients.Office.Excel.Functions.SPG($A55, "IQ_AVG_DILUT_SHARES_OUT", Q$3)</f>
        <v>298277000</v>
      </c>
      <c r="R55" s="4" cm="1">
        <f t="array" ref="R55">_xll.SNL.Clients.Office.Excel.Functions.SPG($A55, "IQ_AVG_DILUT_SHARES_OUT", R$3)</f>
        <v>297846000</v>
      </c>
      <c r="S55" s="4" cm="1">
        <f t="array" ref="S55">_xll.SNL.Clients.Office.Excel.Functions.SPG($A55, "IQ_AVG_DILUT_SHARES_OUT", S$3)</f>
        <v>297623000</v>
      </c>
      <c r="T55" s="4" cm="1">
        <f t="array" ref="T55">_xll.SNL.Clients.Office.Excel.Functions.SPG($A55, "IQ_AVG_DILUT_SHARES_OUT", T$3)</f>
        <v>296862000</v>
      </c>
      <c r="U55" s="4" cm="1">
        <f t="array" ref="U55">_xll.SNL.Clients.Office.Excel.Functions.SPG($A55, "IQ_AVG_DILUT_SHARES_OUT", U$3)</f>
        <v>296773000</v>
      </c>
      <c r="V55" s="4" cm="1">
        <f t="array" ref="V55">_xll.SNL.Clients.Office.Excel.Functions.SPG($A55, "IQ_AVG_DILUT_SHARES_OUT", V$3)</f>
        <v>298264000</v>
      </c>
      <c r="W55" s="4" cm="1">
        <f t="array" ref="W55">_xll.SNL.Clients.Office.Excel.Functions.SPG($A55, "IQ_AVG_DILUT_SHARES_OUT", W$3)</f>
        <v>299367000</v>
      </c>
      <c r="X55" s="4" cm="1">
        <f t="array" ref="X55">_xll.SNL.Clients.Office.Excel.Functions.SPG($A55, "IQ_AVG_DILUT_SHARES_OUT", X$3)</f>
        <v>298879000</v>
      </c>
      <c r="Y55" s="4" cm="1">
        <f t="array" ref="Y55">_xll.SNL.Clients.Office.Excel.Functions.SPG($A55, "IQ_AVG_DILUT_SHARES_OUT", Y$3)</f>
        <v>298893000</v>
      </c>
      <c r="Z55" s="4" cm="1">
        <f t="array" ref="Z55">_xll.SNL.Clients.Office.Excel.Functions.SPG($A55, "IQ_AVG_DILUT_SHARES_OUT", Z$3)</f>
        <v>299029000</v>
      </c>
    </row>
    <row r="56" spans="1:26" x14ac:dyDescent="0.3">
      <c r="A56" s="11" t="s">
        <v>1072</v>
      </c>
      <c r="B56" s="4" cm="1">
        <f t="array" ref="B56">_xll.SNL.Clients.Office.Excel.Functions.SPG($A56, "IQ_AVG_DILUT_SHARES_OUT", B$3)</f>
        <v>151900000</v>
      </c>
      <c r="C56" s="4" cm="1">
        <f t="array" ref="C56">_xll.SNL.Clients.Office.Excel.Functions.SPG($A56, "IQ_AVG_DILUT_SHARES_OUT", C$3)</f>
        <v>152000000</v>
      </c>
      <c r="D56" s="4" cm="1">
        <f t="array" ref="D56">_xll.SNL.Clients.Office.Excel.Functions.SPG($A56, "IQ_AVG_DILUT_SHARES_OUT", D$3)</f>
        <v>152000000</v>
      </c>
      <c r="E56" s="4" cm="1">
        <f t="array" ref="E56">_xll.SNL.Clients.Office.Excel.Functions.SPG($A56, "IQ_AVG_DILUT_SHARES_OUT", E$3)</f>
        <v>148000000</v>
      </c>
      <c r="F56" s="4" cm="1">
        <f t="array" ref="F56">_xll.SNL.Clients.Office.Excel.Functions.SPG($A56, "IQ_AVG_DILUT_SHARES_OUT", F$3)</f>
        <v>145900000</v>
      </c>
      <c r="G56" s="4" cm="1">
        <f t="array" ref="G56">_xll.SNL.Clients.Office.Excel.Functions.SPG($A56, "IQ_AVG_DILUT_SHARES_OUT", G$3)</f>
        <v>146000000</v>
      </c>
      <c r="H56" s="4" cm="1">
        <f t="array" ref="H56">_xll.SNL.Clients.Office.Excel.Functions.SPG($A56, "IQ_AVG_DILUT_SHARES_OUT", H$3)</f>
        <v>147300000</v>
      </c>
      <c r="I56" s="4" cm="1">
        <f t="array" ref="I56">_xll.SNL.Clients.Office.Excel.Functions.SPG($A56, "IQ_AVG_DILUT_SHARES_OUT", I$3)</f>
        <v>147700000</v>
      </c>
      <c r="J56" s="4" cm="1">
        <f t="array" ref="J56">_xll.SNL.Clients.Office.Excel.Functions.SPG($A56, "IQ_AVG_DILUT_SHARES_OUT", J$3)</f>
        <v>147600000</v>
      </c>
      <c r="K56" s="4" cm="1">
        <f t="array" ref="K56">_xll.SNL.Clients.Office.Excel.Functions.SPG($A56, "IQ_AVG_DILUT_SHARES_OUT", K$3)</f>
        <v>147900000</v>
      </c>
      <c r="L56" s="4" cm="1">
        <f t="array" ref="L56">_xll.SNL.Clients.Office.Excel.Functions.SPG($A56, "IQ_AVG_DILUT_SHARES_OUT", L$3)</f>
        <v>148600000</v>
      </c>
      <c r="M56" s="4" cm="1">
        <f t="array" ref="M56">_xll.SNL.Clients.Office.Excel.Functions.SPG($A56, "IQ_AVG_DILUT_SHARES_OUT", M$3)</f>
        <v>149800000</v>
      </c>
      <c r="N56" s="4" cm="1">
        <f t="array" ref="N56">_xll.SNL.Clients.Office.Excel.Functions.SPG($A56, "IQ_AVG_DILUT_SHARES_OUT", N$3)</f>
        <v>151400000</v>
      </c>
      <c r="O56" s="4" cm="1">
        <f t="array" ref="O56">_xll.SNL.Clients.Office.Excel.Functions.SPG($A56, "IQ_AVG_DILUT_SHARES_OUT", O$3)</f>
        <v>152500000</v>
      </c>
      <c r="P56" s="4" cm="1">
        <f t="array" ref="P56">_xll.SNL.Clients.Office.Excel.Functions.SPG($A56, "IQ_AVG_DILUT_SHARES_OUT", P$3)</f>
        <v>152800000</v>
      </c>
      <c r="Q56" s="4" cm="1">
        <f t="array" ref="Q56">_xll.SNL.Clients.Office.Excel.Functions.SPG($A56, "IQ_AVG_DILUT_SHARES_OUT", Q$3)</f>
        <v>152900000</v>
      </c>
      <c r="R56" s="4" cm="1">
        <f t="array" ref="R56">_xll.SNL.Clients.Office.Excel.Functions.SPG($A56, "IQ_AVG_DILUT_SHARES_OUT", R$3)</f>
        <v>153200000</v>
      </c>
      <c r="S56" s="4" cm="1">
        <f t="array" ref="S56">_xll.SNL.Clients.Office.Excel.Functions.SPG($A56, "IQ_AVG_DILUT_SHARES_OUT", S$3)</f>
        <v>153800000</v>
      </c>
      <c r="T56" s="4" cm="1">
        <f t="array" ref="T56">_xll.SNL.Clients.Office.Excel.Functions.SPG($A56, "IQ_AVG_DILUT_SHARES_OUT", T$3)</f>
        <v>154300000</v>
      </c>
      <c r="U56" s="4" cm="1">
        <f t="array" ref="U56">_xll.SNL.Clients.Office.Excel.Functions.SPG($A56, "IQ_AVG_DILUT_SHARES_OUT", U$3)</f>
        <v>154700000</v>
      </c>
      <c r="V56" s="4" cm="1">
        <f t="array" ref="V56">_xll.SNL.Clients.Office.Excel.Functions.SPG($A56, "IQ_AVG_DILUT_SHARES_OUT", V$3)</f>
        <v>155400000</v>
      </c>
      <c r="W56" s="4" cm="1">
        <f t="array" ref="W56">_xll.SNL.Clients.Office.Excel.Functions.SPG($A56, "IQ_AVG_DILUT_SHARES_OUT", W$3)</f>
        <v>155400000</v>
      </c>
      <c r="X56" s="4" cm="1">
        <f t="array" ref="X56">_xll.SNL.Clients.Office.Excel.Functions.SPG($A56, "IQ_AVG_DILUT_SHARES_OUT", X$3)</f>
        <v>155600000</v>
      </c>
      <c r="Y56" s="4" cm="1">
        <f t="array" ref="Y56">_xll.SNL.Clients.Office.Excel.Functions.SPG($A56, "IQ_AVG_DILUT_SHARES_OUT", Y$3)</f>
        <v>157600000</v>
      </c>
      <c r="Z56" s="4" cm="1">
        <f t="array" ref="Z56">_xll.SNL.Clients.Office.Excel.Functions.SPG($A56, "IQ_AVG_DILUT_SHARES_OUT", Z$3)</f>
        <v>157900000</v>
      </c>
    </row>
    <row r="57" spans="1:26" x14ac:dyDescent="0.3">
      <c r="A57" s="11" t="s">
        <v>1073</v>
      </c>
      <c r="B57" s="4" cm="1">
        <f t="array" ref="B57">_xll.SNL.Clients.Office.Excel.Functions.SPG($A57, "IQ_AVG_DILUT_SHARES_OUT", B$3)</f>
        <v>66300000</v>
      </c>
      <c r="C57" s="4" cm="1">
        <f t="array" ref="C57">_xll.SNL.Clients.Office.Excel.Functions.SPG($A57, "IQ_AVG_DILUT_SHARES_OUT", C$3)</f>
        <v>66600000</v>
      </c>
      <c r="D57" s="4" cm="1">
        <f t="array" ref="D57">_xll.SNL.Clients.Office.Excel.Functions.SPG($A57, "IQ_AVG_DILUT_SHARES_OUT", D$3)</f>
        <v>66600000</v>
      </c>
      <c r="E57" s="4" cm="1">
        <f t="array" ref="E57">_xll.SNL.Clients.Office.Excel.Functions.SPG($A57, "IQ_AVG_DILUT_SHARES_OUT", E$3)</f>
        <v>67600000</v>
      </c>
      <c r="F57" s="4" cm="1">
        <f t="array" ref="F57">_xll.SNL.Clients.Office.Excel.Functions.SPG($A57, "IQ_AVG_DILUT_SHARES_OUT", F$3)</f>
        <v>68500000</v>
      </c>
      <c r="G57" s="4" cm="1">
        <f t="array" ref="G57">_xll.SNL.Clients.Office.Excel.Functions.SPG($A57, "IQ_AVG_DILUT_SHARES_OUT", G$3)</f>
        <v>69100000</v>
      </c>
      <c r="H57" s="4" cm="1">
        <f t="array" ref="H57">_xll.SNL.Clients.Office.Excel.Functions.SPG($A57, "IQ_AVG_DILUT_SHARES_OUT", H$3)</f>
        <v>70000000</v>
      </c>
      <c r="I57" s="4" cm="1">
        <f t="array" ref="I57">_xll.SNL.Clients.Office.Excel.Functions.SPG($A57, "IQ_AVG_DILUT_SHARES_OUT", I$3)</f>
        <v>70900000</v>
      </c>
      <c r="J57" s="4" cm="1">
        <f t="array" ref="J57">_xll.SNL.Clients.Office.Excel.Functions.SPG($A57, "IQ_AVG_DILUT_SHARES_OUT", J$3)</f>
        <v>71800000</v>
      </c>
      <c r="K57" s="4" cm="1">
        <f t="array" ref="K57">_xll.SNL.Clients.Office.Excel.Functions.SPG($A57, "IQ_AVG_DILUT_SHARES_OUT", K$3)</f>
        <v>72800000</v>
      </c>
      <c r="L57" s="4" cm="1">
        <f t="array" ref="L57">_xll.SNL.Clients.Office.Excel.Functions.SPG($A57, "IQ_AVG_DILUT_SHARES_OUT", L$3)</f>
        <v>74500000</v>
      </c>
      <c r="M57" s="4" cm="1">
        <f t="array" ref="M57">_xll.SNL.Clients.Office.Excel.Functions.SPG($A57, "IQ_AVG_DILUT_SHARES_OUT", M$3)</f>
        <v>76100000</v>
      </c>
      <c r="N57" s="4" cm="1">
        <f t="array" ref="N57">_xll.SNL.Clients.Office.Excel.Functions.SPG($A57, "IQ_AVG_DILUT_SHARES_OUT", N$3)</f>
        <v>77400000</v>
      </c>
      <c r="O57" s="4" cm="1">
        <f t="array" ref="O57">_xll.SNL.Clients.Office.Excel.Functions.SPG($A57, "IQ_AVG_DILUT_SHARES_OUT", O$3)</f>
        <v>78000000</v>
      </c>
      <c r="P57" s="4" cm="1">
        <f t="array" ref="P57">_xll.SNL.Clients.Office.Excel.Functions.SPG($A57, "IQ_AVG_DILUT_SHARES_OUT", P$3)</f>
        <v>78300000</v>
      </c>
      <c r="Q57" s="4" cm="1">
        <f t="array" ref="Q57">_xll.SNL.Clients.Office.Excel.Functions.SPG($A57, "IQ_AVG_DILUT_SHARES_OUT", Q$3)</f>
        <v>78500000</v>
      </c>
      <c r="R57" s="4" cm="1">
        <f t="array" ref="R57">_xll.SNL.Clients.Office.Excel.Functions.SPG($A57, "IQ_AVG_DILUT_SHARES_OUT", R$3)</f>
        <v>78800000</v>
      </c>
      <c r="S57" s="4" cm="1">
        <f t="array" ref="S57">_xll.SNL.Clients.Office.Excel.Functions.SPG($A57, "IQ_AVG_DILUT_SHARES_OUT", S$3)</f>
        <v>79000000</v>
      </c>
      <c r="T57" s="4" cm="1">
        <f t="array" ref="T57">_xll.SNL.Clients.Office.Excel.Functions.SPG($A57, "IQ_AVG_DILUT_SHARES_OUT", T$3)</f>
        <v>79800000</v>
      </c>
      <c r="U57" s="4" cm="1">
        <f t="array" ref="U57">_xll.SNL.Clients.Office.Excel.Functions.SPG($A57, "IQ_AVG_DILUT_SHARES_OUT", U$3)</f>
        <v>79800000</v>
      </c>
      <c r="V57" s="4" cm="1">
        <f t="array" ref="V57">_xll.SNL.Clients.Office.Excel.Functions.SPG($A57, "IQ_AVG_DILUT_SHARES_OUT", V$3)</f>
        <v>80300000</v>
      </c>
      <c r="W57" s="4" cm="1">
        <f t="array" ref="W57">_xll.SNL.Clients.Office.Excel.Functions.SPG($A57, "IQ_AVG_DILUT_SHARES_OUT", W$3)</f>
        <v>81900000</v>
      </c>
      <c r="X57" s="4" cm="1">
        <f t="array" ref="X57">_xll.SNL.Clients.Office.Excel.Functions.SPG($A57, "IQ_AVG_DILUT_SHARES_OUT", X$3)</f>
        <v>85000000</v>
      </c>
      <c r="Y57" s="4" cm="1">
        <f t="array" ref="Y57">_xll.SNL.Clients.Office.Excel.Functions.SPG($A57, "IQ_AVG_DILUT_SHARES_OUT", Y$3)</f>
        <v>87300000</v>
      </c>
      <c r="Z57" s="4" cm="1">
        <f t="array" ref="Z57">_xll.SNL.Clients.Office.Excel.Functions.SPG($A57, "IQ_AVG_DILUT_SHARES_OUT", Z$3)</f>
        <v>88000000</v>
      </c>
    </row>
    <row r="58" spans="1:26" x14ac:dyDescent="0.3">
      <c r="A58" s="11" t="s">
        <v>1074</v>
      </c>
      <c r="B58" s="4" t="str" cm="1">
        <f t="array" ref="B58">_xll.SNL.Clients.Office.Excel.Functions.SPG($A58, "IQ_AVG_DILUT_SHARES_OUT", B$3)</f>
        <v>NA</v>
      </c>
      <c r="C58" s="4" cm="1">
        <f t="array" ref="C58">_xll.SNL.Clients.Office.Excel.Functions.SPG($A58, "IQ_AVG_DILUT_SHARES_OUT", C$3)</f>
        <v>64814000</v>
      </c>
      <c r="D58" s="4" cm="1">
        <f t="array" ref="D58">_xll.SNL.Clients.Office.Excel.Functions.SPG($A58, "IQ_AVG_DILUT_SHARES_OUT", D$3)</f>
        <v>64619000</v>
      </c>
      <c r="E58" s="4" cm="1">
        <f t="array" ref="E58">_xll.SNL.Clients.Office.Excel.Functions.SPG($A58, "IQ_AVG_DILUT_SHARES_OUT", E$3)</f>
        <v>64328000</v>
      </c>
      <c r="F58" s="4" cm="1">
        <f t="array" ref="F58">_xll.SNL.Clients.Office.Excel.Functions.SPG($A58, "IQ_AVG_DILUT_SHARES_OUT", F$3)</f>
        <v>64240000</v>
      </c>
      <c r="G58" s="4" cm="1">
        <f t="array" ref="G58">_xll.SNL.Clients.Office.Excel.Functions.SPG($A58, "IQ_AVG_DILUT_SHARES_OUT", G$3)</f>
        <v>64425000</v>
      </c>
      <c r="H58" s="4" cm="1">
        <f t="array" ref="H58">_xll.SNL.Clients.Office.Excel.Functions.SPG($A58, "IQ_AVG_DILUT_SHARES_OUT", H$3)</f>
        <v>64802000</v>
      </c>
      <c r="I58" s="4" cm="1">
        <f t="array" ref="I58">_xll.SNL.Clients.Office.Excel.Functions.SPG($A58, "IQ_AVG_DILUT_SHARES_OUT", I$3)</f>
        <v>65039000</v>
      </c>
      <c r="J58" s="4" cm="1">
        <f t="array" ref="J58">_xll.SNL.Clients.Office.Excel.Functions.SPG($A58, "IQ_AVG_DILUT_SHARES_OUT", J$3)</f>
        <v>65243000</v>
      </c>
      <c r="K58" s="4" cm="1">
        <f t="array" ref="K58">_xll.SNL.Clients.Office.Excel.Functions.SPG($A58, "IQ_AVG_DILUT_SHARES_OUT", K$3)</f>
        <v>65385000</v>
      </c>
      <c r="L58" s="4" cm="1">
        <f t="array" ref="L58">_xll.SNL.Clients.Office.Excel.Functions.SPG($A58, "IQ_AVG_DILUT_SHARES_OUT", L$3)</f>
        <v>65504000</v>
      </c>
      <c r="M58" s="4" cm="1">
        <f t="array" ref="M58">_xll.SNL.Clients.Office.Excel.Functions.SPG($A58, "IQ_AVG_DILUT_SHARES_OUT", M$3)</f>
        <v>65962000</v>
      </c>
      <c r="N58" s="4" cm="1">
        <f t="array" ref="N58">_xll.SNL.Clients.Office.Excel.Functions.SPG($A58, "IQ_AVG_DILUT_SHARES_OUT", N$3)</f>
        <v>66646000</v>
      </c>
      <c r="O58" s="4" cm="1">
        <f t="array" ref="O58">_xll.SNL.Clients.Office.Excel.Functions.SPG($A58, "IQ_AVG_DILUT_SHARES_OUT", O$3)</f>
        <v>67626000</v>
      </c>
      <c r="P58" s="4" cm="1">
        <f t="array" ref="P58">_xll.SNL.Clients.Office.Excel.Functions.SPG($A58, "IQ_AVG_DILUT_SHARES_OUT", P$3)</f>
        <v>68205000</v>
      </c>
      <c r="Q58" s="4" cm="1">
        <f t="array" ref="Q58">_xll.SNL.Clients.Office.Excel.Functions.SPG($A58, "IQ_AVG_DILUT_SHARES_OUT", Q$3)</f>
        <v>68448000</v>
      </c>
      <c r="R58" s="4" cm="1">
        <f t="array" ref="R58">_xll.SNL.Clients.Office.Excel.Functions.SPG($A58, "IQ_AVG_DILUT_SHARES_OUT", R$3)</f>
        <v>68032000</v>
      </c>
      <c r="S58" s="4" cm="1">
        <f t="array" ref="S58">_xll.SNL.Clients.Office.Excel.Functions.SPG($A58, "IQ_AVG_DILUT_SHARES_OUT", S$3)</f>
        <v>66962000</v>
      </c>
      <c r="T58" s="4" cm="1">
        <f t="array" ref="T58">_xll.SNL.Clients.Office.Excel.Functions.SPG($A58, "IQ_AVG_DILUT_SHARES_OUT", T$3)</f>
        <v>66720000</v>
      </c>
      <c r="U58" s="4" cm="1">
        <f t="array" ref="U58">_xll.SNL.Clients.Office.Excel.Functions.SPG($A58, "IQ_AVG_DILUT_SHARES_OUT", U$3)</f>
        <v>65947000</v>
      </c>
      <c r="V58" s="4" cm="1">
        <f t="array" ref="V58">_xll.SNL.Clients.Office.Excel.Functions.SPG($A58, "IQ_AVG_DILUT_SHARES_OUT", V$3)</f>
        <v>65572000</v>
      </c>
      <c r="W58" s="4" cm="1">
        <f t="array" ref="W58">_xll.SNL.Clients.Office.Excel.Functions.SPG($A58, "IQ_AVG_DILUT_SHARES_OUT", W$3)</f>
        <v>67010000</v>
      </c>
      <c r="X58" s="4" cm="1">
        <f t="array" ref="X58">_xll.SNL.Clients.Office.Excel.Functions.SPG($A58, "IQ_AVG_DILUT_SHARES_OUT", X$3)</f>
        <v>67159000</v>
      </c>
      <c r="Y58" s="4" cm="1">
        <f t="array" ref="Y58">_xll.SNL.Clients.Office.Excel.Functions.SPG($A58, "IQ_AVG_DILUT_SHARES_OUT", Y$3)</f>
        <v>67274000</v>
      </c>
      <c r="Z58" s="4" cm="1">
        <f t="array" ref="Z58">_xll.SNL.Clients.Office.Excel.Functions.SPG($A58, "IQ_AVG_DILUT_SHARES_OUT", Z$3)</f>
        <v>67730000</v>
      </c>
    </row>
    <row r="59" spans="1:26" x14ac:dyDescent="0.3">
      <c r="A59" s="11" t="s">
        <v>1075</v>
      </c>
      <c r="B59" s="4" cm="1">
        <f t="array" ref="B59">_xll.SNL.Clients.Office.Excel.Functions.SPG($A59, "IQ_AVG_DILUT_SHARES_OUT", B$3)</f>
        <v>91873702</v>
      </c>
      <c r="C59" s="4" cm="1">
        <f t="array" ref="C59">_xll.SNL.Clients.Office.Excel.Functions.SPG($A59, "IQ_AVG_DILUT_SHARES_OUT", C$3)</f>
        <v>91889756</v>
      </c>
      <c r="D59" s="4" cm="1">
        <f t="array" ref="D59">_xll.SNL.Clients.Office.Excel.Functions.SPG($A59, "IQ_AVG_DILUT_SHARES_OUT", D$3)</f>
        <v>91886710</v>
      </c>
      <c r="E59" s="4" cm="1">
        <f t="array" ref="E59">_xll.SNL.Clients.Office.Excel.Functions.SPG($A59, "IQ_AVG_DILUT_SHARES_OUT", E$3)</f>
        <v>91801539</v>
      </c>
      <c r="F59" s="4" cm="1">
        <f t="array" ref="F59">_xll.SNL.Clients.Office.Excel.Functions.SPG($A59, "IQ_AVG_DILUT_SHARES_OUT", F$3)</f>
        <v>91860923</v>
      </c>
      <c r="G59" s="4" cm="1">
        <f t="array" ref="G59">_xll.SNL.Clients.Office.Excel.Functions.SPG($A59, "IQ_AVG_DILUT_SHARES_OUT", G$3)</f>
        <v>91997796</v>
      </c>
      <c r="H59" s="4" cm="1">
        <f t="array" ref="H59">_xll.SNL.Clients.Office.Excel.Functions.SPG($A59, "IQ_AVG_DILUT_SHARES_OUT", H$3)</f>
        <v>91895480</v>
      </c>
      <c r="I59" s="4" cm="1">
        <f t="array" ref="I59">_xll.SNL.Clients.Office.Excel.Functions.SPG($A59, "IQ_AVG_DILUT_SHARES_OUT", I$3)</f>
        <v>91805179</v>
      </c>
      <c r="J59" s="4" cm="1">
        <f t="array" ref="J59">_xll.SNL.Clients.Office.Excel.Functions.SPG($A59, "IQ_AVG_DILUT_SHARES_OUT", J$3)</f>
        <v>91799690</v>
      </c>
      <c r="K59" s="4" cm="1">
        <f t="array" ref="K59">_xll.SNL.Clients.Office.Excel.Functions.SPG($A59, "IQ_AVG_DILUT_SHARES_OUT", K$3)</f>
        <v>91812291</v>
      </c>
      <c r="L59" s="4" cm="1">
        <f t="array" ref="L59">_xll.SNL.Clients.Office.Excel.Functions.SPG($A59, "IQ_AVG_DILUT_SHARES_OUT", L$3)</f>
        <v>91655536</v>
      </c>
      <c r="M59" s="4" cm="1">
        <f t="array" ref="M59">_xll.SNL.Clients.Office.Excel.Functions.SPG($A59, "IQ_AVG_DILUT_SHARES_OUT", M$3)</f>
        <v>91540319</v>
      </c>
      <c r="N59" s="4" cm="1">
        <f t="array" ref="N59">_xll.SNL.Clients.Office.Excel.Functions.SPG($A59, "IQ_AVG_DILUT_SHARES_OUT", N$3)</f>
        <v>91800294</v>
      </c>
      <c r="O59" s="4" cm="1">
        <f t="array" ref="O59">_xll.SNL.Clients.Office.Excel.Functions.SPG($A59, "IQ_AVG_DILUT_SHARES_OUT", O$3)</f>
        <v>92501653</v>
      </c>
      <c r="P59" s="4" cm="1">
        <f t="array" ref="P59">_xll.SNL.Clients.Office.Excel.Functions.SPG($A59, "IQ_AVG_DILUT_SHARES_OUT", P$3)</f>
        <v>94483975</v>
      </c>
      <c r="Q59" s="4" cm="1">
        <f t="array" ref="Q59">_xll.SNL.Clients.Office.Excel.Functions.SPG($A59, "IQ_AVG_DILUT_SHARES_OUT", Q$3)</f>
        <v>95529189</v>
      </c>
      <c r="R59" s="4" cm="1">
        <f t="array" ref="R59">_xll.SNL.Clients.Office.Excel.Functions.SPG($A59, "IQ_AVG_DILUT_SHARES_OUT", R$3)</f>
        <v>95558863</v>
      </c>
      <c r="S59" s="4" cm="1">
        <f t="array" ref="S59">_xll.SNL.Clients.Office.Excel.Functions.SPG($A59, "IQ_AVG_DILUT_SHARES_OUT", S$3)</f>
        <v>95785349</v>
      </c>
      <c r="T59" s="4" cm="1">
        <f t="array" ref="T59">_xll.SNL.Clients.Office.Excel.Functions.SPG($A59, "IQ_AVG_DILUT_SHARES_OUT", T$3)</f>
        <v>95730696</v>
      </c>
      <c r="U59" s="4" cm="1">
        <f t="array" ref="U59">_xll.SNL.Clients.Office.Excel.Functions.SPG($A59, "IQ_AVG_DILUT_SHARES_OUT", U$3)</f>
        <v>95633571</v>
      </c>
      <c r="V59" s="4" cm="1">
        <f t="array" ref="V59">_xll.SNL.Clients.Office.Excel.Functions.SPG($A59, "IQ_AVG_DILUT_SHARES_OUT", V$3)</f>
        <v>95756372</v>
      </c>
      <c r="W59" s="4" cm="1">
        <f t="array" ref="W59">_xll.SNL.Clients.Office.Excel.Functions.SPG($A59, "IQ_AVG_DILUT_SHARES_OUT", W$3)</f>
        <v>95932391</v>
      </c>
      <c r="X59" s="4" cm="1">
        <f t="array" ref="X59">_xll.SNL.Clients.Office.Excel.Functions.SPG($A59, "IQ_AVG_DILUT_SHARES_OUT", X$3)</f>
        <v>95811198</v>
      </c>
      <c r="Y59" s="4" cm="1">
        <f t="array" ref="Y59">_xll.SNL.Clients.Office.Excel.Functions.SPG($A59, "IQ_AVG_DILUT_SHARES_OUT", Y$3)</f>
        <v>95677204</v>
      </c>
      <c r="Z59" s="4" cm="1">
        <f t="array" ref="Z59">_xll.SNL.Clients.Office.Excel.Functions.SPG($A59, "IQ_AVG_DILUT_SHARES_OUT", Z$3)</f>
        <v>95821354</v>
      </c>
    </row>
    <row r="60" spans="1:26" x14ac:dyDescent="0.3">
      <c r="A60" s="11" t="s">
        <v>1076</v>
      </c>
      <c r="B60" s="4" cm="1">
        <f t="array" ref="B60">_xll.SNL.Clients.Office.Excel.Functions.SPG($A60, "IQ_AVG_DILUT_SHARES_OUT", B$3)</f>
        <v>54400000</v>
      </c>
      <c r="C60" s="4" cm="1">
        <f t="array" ref="C60">_xll.SNL.Clients.Office.Excel.Functions.SPG($A60, "IQ_AVG_DILUT_SHARES_OUT", C$3)</f>
        <v>55000000</v>
      </c>
      <c r="D60" s="4" cm="1">
        <f t="array" ref="D60">_xll.SNL.Clients.Office.Excel.Functions.SPG($A60, "IQ_AVG_DILUT_SHARES_OUT", D$3)</f>
        <v>55200000</v>
      </c>
      <c r="E60" s="4" cm="1">
        <f t="array" ref="E60">_xll.SNL.Clients.Office.Excel.Functions.SPG($A60, "IQ_AVG_DILUT_SHARES_OUT", E$3)</f>
        <v>55700000</v>
      </c>
      <c r="F60" s="4" cm="1">
        <f t="array" ref="F60">_xll.SNL.Clients.Office.Excel.Functions.SPG($A60, "IQ_AVG_DILUT_SHARES_OUT", F$3)</f>
        <v>55800000</v>
      </c>
      <c r="G60" s="4" cm="1">
        <f t="array" ref="G60">_xll.SNL.Clients.Office.Excel.Functions.SPG($A60, "IQ_AVG_DILUT_SHARES_OUT", G$3)</f>
        <v>55800000</v>
      </c>
      <c r="H60" s="4" cm="1">
        <f t="array" ref="H60">_xll.SNL.Clients.Office.Excel.Functions.SPG($A60, "IQ_AVG_DILUT_SHARES_OUT", H$3)</f>
        <v>56100000</v>
      </c>
      <c r="I60" s="4" cm="1">
        <f t="array" ref="I60">_xll.SNL.Clients.Office.Excel.Functions.SPG($A60, "IQ_AVG_DILUT_SHARES_OUT", I$3)</f>
        <v>56500000</v>
      </c>
      <c r="J60" s="4" cm="1">
        <f t="array" ref="J60">_xll.SNL.Clients.Office.Excel.Functions.SPG($A60, "IQ_AVG_DILUT_SHARES_OUT", J$3)</f>
        <v>56800000</v>
      </c>
      <c r="K60" s="4" cm="1">
        <f t="array" ref="K60">_xll.SNL.Clients.Office.Excel.Functions.SPG($A60, "IQ_AVG_DILUT_SHARES_OUT", K$3)</f>
        <v>56700000</v>
      </c>
      <c r="L60" s="4" cm="1">
        <f t="array" ref="L60">_xll.SNL.Clients.Office.Excel.Functions.SPG($A60, "IQ_AVG_DILUT_SHARES_OUT", L$3)</f>
        <v>56800000</v>
      </c>
      <c r="M60" s="4" cm="1">
        <f t="array" ref="M60">_xll.SNL.Clients.Office.Excel.Functions.SPG($A60, "IQ_AVG_DILUT_SHARES_OUT", M$3)</f>
        <v>56800000</v>
      </c>
      <c r="N60" s="4" cm="1">
        <f t="array" ref="N60">_xll.SNL.Clients.Office.Excel.Functions.SPG($A60, "IQ_AVG_DILUT_SHARES_OUT", N$3)</f>
        <v>57100000</v>
      </c>
      <c r="O60" s="4" cm="1">
        <f t="array" ref="O60">_xll.SNL.Clients.Office.Excel.Functions.SPG($A60, "IQ_AVG_DILUT_SHARES_OUT", O$3)</f>
        <v>56800000</v>
      </c>
      <c r="P60" s="4" cm="1">
        <f t="array" ref="P60">_xll.SNL.Clients.Office.Excel.Functions.SPG($A60, "IQ_AVG_DILUT_SHARES_OUT", P$3)</f>
        <v>56900000</v>
      </c>
      <c r="Q60" s="4" cm="1">
        <f t="array" ref="Q60">_xll.SNL.Clients.Office.Excel.Functions.SPG($A60, "IQ_AVG_DILUT_SHARES_OUT", Q$3)</f>
        <v>57000000</v>
      </c>
      <c r="R60" s="4" cm="1">
        <f t="array" ref="R60">_xll.SNL.Clients.Office.Excel.Functions.SPG($A60, "IQ_AVG_DILUT_SHARES_OUT", R$3)</f>
        <v>56700000</v>
      </c>
      <c r="S60" s="4" cm="1">
        <f t="array" ref="S60">_xll.SNL.Clients.Office.Excel.Functions.SPG($A60, "IQ_AVG_DILUT_SHARES_OUT", S$3)</f>
        <v>56600000</v>
      </c>
      <c r="T60" s="4" cm="1">
        <f t="array" ref="T60">_xll.SNL.Clients.Office.Excel.Functions.SPG($A60, "IQ_AVG_DILUT_SHARES_OUT", T$3)</f>
        <v>56500000</v>
      </c>
      <c r="U60" s="4" cm="1">
        <f t="array" ref="U60">_xll.SNL.Clients.Office.Excel.Functions.SPG($A60, "IQ_AVG_DILUT_SHARES_OUT", U$3)</f>
        <v>56500000</v>
      </c>
      <c r="V60" s="4" cm="1">
        <f t="array" ref="V60">_xll.SNL.Clients.Office.Excel.Functions.SPG($A60, "IQ_AVG_DILUT_SHARES_OUT", V$3)</f>
        <v>56600000</v>
      </c>
      <c r="W60" s="4" cm="1">
        <f t="array" ref="W60">_xll.SNL.Clients.Office.Excel.Functions.SPG($A60, "IQ_AVG_DILUT_SHARES_OUT", W$3)</f>
        <v>57000000</v>
      </c>
      <c r="X60" s="4" cm="1">
        <f t="array" ref="X60">_xll.SNL.Clients.Office.Excel.Functions.SPG($A60, "IQ_AVG_DILUT_SHARES_OUT", X$3)</f>
        <v>57600000</v>
      </c>
      <c r="Y60" s="4" cm="1">
        <f t="array" ref="Y60">_xll.SNL.Clients.Office.Excel.Functions.SPG($A60, "IQ_AVG_DILUT_SHARES_OUT", Y$3)</f>
        <v>58400000</v>
      </c>
      <c r="Z60" s="4" cm="1">
        <f t="array" ref="Z60">_xll.SNL.Clients.Office.Excel.Functions.SPG($A60, "IQ_AVG_DILUT_SHARES_OUT", Z$3)</f>
        <v>59300000</v>
      </c>
    </row>
    <row r="61" spans="1:26" x14ac:dyDescent="0.3">
      <c r="A61" s="11" t="s">
        <v>1077</v>
      </c>
      <c r="B61" s="4" cm="1">
        <f t="array" ref="B61">_xll.SNL.Clients.Office.Excel.Functions.SPG($A61, "IQ_AVG_DILUT_SHARES_OUT", B$3)</f>
        <v>22383000</v>
      </c>
      <c r="C61" s="4" cm="1">
        <f t="array" ref="C61">_xll.SNL.Clients.Office.Excel.Functions.SPG($A61, "IQ_AVG_DILUT_SHARES_OUT", C$3)</f>
        <v>22534000</v>
      </c>
      <c r="D61" s="4" cm="1">
        <f t="array" ref="D61">_xll.SNL.Clients.Office.Excel.Functions.SPG($A61, "IQ_AVG_DILUT_SHARES_OUT", D$3)</f>
        <v>22539000</v>
      </c>
      <c r="E61" s="4" cm="1">
        <f t="array" ref="E61">_xll.SNL.Clients.Office.Excel.Functions.SPG($A61, "IQ_AVG_DILUT_SHARES_OUT", E$3)</f>
        <v>22510000</v>
      </c>
      <c r="F61" s="4" cm="1">
        <f t="array" ref="F61">_xll.SNL.Clients.Office.Excel.Functions.SPG($A61, "IQ_AVG_DILUT_SHARES_OUT", F$3)</f>
        <v>22478000</v>
      </c>
      <c r="G61" s="4" cm="1">
        <f t="array" ref="G61">_xll.SNL.Clients.Office.Excel.Functions.SPG($A61, "IQ_AVG_DILUT_SHARES_OUT", G$3)</f>
        <v>22407000</v>
      </c>
      <c r="H61" s="4" cm="1">
        <f t="array" ref="H61">_xll.SNL.Clients.Office.Excel.Functions.SPG($A61, "IQ_AVG_DILUT_SHARES_OUT", H$3)</f>
        <v>22894000</v>
      </c>
      <c r="I61" s="4" cm="1">
        <f t="array" ref="I61">_xll.SNL.Clients.Office.Excel.Functions.SPG($A61, "IQ_AVG_DILUT_SHARES_OUT", I$3)</f>
        <v>23012000</v>
      </c>
      <c r="J61" s="4" cm="1">
        <f t="array" ref="J61">_xll.SNL.Clients.Office.Excel.Functions.SPG($A61, "IQ_AVG_DILUT_SHARES_OUT", J$3)</f>
        <v>23277000</v>
      </c>
      <c r="K61" s="4" cm="1">
        <f t="array" ref="K61">_xll.SNL.Clients.Office.Excel.Functions.SPG($A61, "IQ_AVG_DILUT_SHARES_OUT", K$3)</f>
        <v>23676000</v>
      </c>
      <c r="L61" s="4" cm="1">
        <f t="array" ref="L61">_xll.SNL.Clients.Office.Excel.Functions.SPG($A61, "IQ_AVG_DILUT_SHARES_OUT", L$3)</f>
        <v>23678000</v>
      </c>
      <c r="M61" s="4" cm="1">
        <f t="array" ref="M61">_xll.SNL.Clients.Office.Excel.Functions.SPG($A61, "IQ_AVG_DILUT_SHARES_OUT", M$3)</f>
        <v>23647000</v>
      </c>
      <c r="N61" s="4" cm="1">
        <f t="array" ref="N61">_xll.SNL.Clients.Office.Excel.Functions.SPG($A61, "IQ_AVG_DILUT_SHARES_OUT", N$3)</f>
        <v>23616000</v>
      </c>
      <c r="O61" s="4" cm="1">
        <f t="array" ref="O61">_xll.SNL.Clients.Office.Excel.Functions.SPG($A61, "IQ_AVG_DILUT_SHARES_OUT", O$3)</f>
        <v>23598000</v>
      </c>
      <c r="P61" s="4" cm="1">
        <f t="array" ref="P61">_xll.SNL.Clients.Office.Excel.Functions.SPG($A61, "IQ_AVG_DILUT_SHARES_OUT", P$3)</f>
        <v>23844000</v>
      </c>
      <c r="Q61" s="4" cm="1">
        <f t="array" ref="Q61">_xll.SNL.Clients.Office.Excel.Functions.SPG($A61, "IQ_AVG_DILUT_SHARES_OUT", Q$3)</f>
        <v>23856000</v>
      </c>
      <c r="R61" s="4" cm="1">
        <f t="array" ref="R61">_xll.SNL.Clients.Office.Excel.Functions.SPG($A61, "IQ_AVG_DILUT_SHARES_OUT", R$3)</f>
        <v>25166000</v>
      </c>
      <c r="S61" s="4" cm="1">
        <f t="array" ref="S61">_xll.SNL.Clients.Office.Excel.Functions.SPG($A61, "IQ_AVG_DILUT_SHARES_OUT", S$3)</f>
        <v>25451000</v>
      </c>
      <c r="T61" s="4" cm="1">
        <f t="array" ref="T61">_xll.SNL.Clients.Office.Excel.Functions.SPG($A61, "IQ_AVG_DILUT_SHARES_OUT", T$3)</f>
        <v>25486000</v>
      </c>
      <c r="U61" s="4" cm="1">
        <f t="array" ref="U61">_xll.SNL.Clients.Office.Excel.Functions.SPG($A61, "IQ_AVG_DILUT_SHARES_OUT", U$3)</f>
        <v>25496000</v>
      </c>
      <c r="V61" s="4" cm="1">
        <f t="array" ref="V61">_xll.SNL.Clients.Office.Excel.Functions.SPG($A61, "IQ_AVG_DILUT_SHARES_OUT", V$3)</f>
        <v>25478000</v>
      </c>
      <c r="W61" s="4" cm="1">
        <f t="array" ref="W61">_xll.SNL.Clients.Office.Excel.Functions.SPG($A61, "IQ_AVG_DILUT_SHARES_OUT", W$3)</f>
        <v>25435000</v>
      </c>
      <c r="X61" s="4" cm="1">
        <f t="array" ref="X61">_xll.SNL.Clients.Office.Excel.Functions.SPG($A61, "IQ_AVG_DILUT_SHARES_OUT", X$3)</f>
        <v>25532000</v>
      </c>
      <c r="Y61" s="4" cm="1">
        <f t="array" ref="Y61">_xll.SNL.Clients.Office.Excel.Functions.SPG($A61, "IQ_AVG_DILUT_SHARES_OUT", Y$3)</f>
        <v>25472000</v>
      </c>
      <c r="Z61" s="4" cm="1">
        <f t="array" ref="Z61">_xll.SNL.Clients.Office.Excel.Functions.SPG($A61, "IQ_AVG_DILUT_SHARES_OUT", Z$3)</f>
        <v>25348000</v>
      </c>
    </row>
    <row r="62" spans="1:26" x14ac:dyDescent="0.3">
      <c r="A62" s="11" t="s">
        <v>1078</v>
      </c>
      <c r="B62" s="4" cm="1">
        <f t="array" ref="B62">_xll.SNL.Clients.Office.Excel.Functions.SPG($A62, "IQ_AVG_DILUT_SHARES_OUT", B$3)</f>
        <v>186122000</v>
      </c>
      <c r="C62" s="4" cm="1">
        <f t="array" ref="C62">_xll.SNL.Clients.Office.Excel.Functions.SPG($A62, "IQ_AVG_DILUT_SHARES_OUT", C$3)</f>
        <v>186038243</v>
      </c>
      <c r="D62" s="4" cm="1">
        <f t="array" ref="D62">_xll.SNL.Clients.Office.Excel.Functions.SPG($A62, "IQ_AVG_DILUT_SHARES_OUT", D$3)</f>
        <v>185496000</v>
      </c>
      <c r="E62" s="4" cm="1">
        <f t="array" ref="E62">_xll.SNL.Clients.Office.Excel.Functions.SPG($A62, "IQ_AVG_DILUT_SHARES_OUT", E$3)</f>
        <v>185261000</v>
      </c>
      <c r="F62" s="4" cm="1">
        <f t="array" ref="F62">_xll.SNL.Clients.Office.Excel.Functions.SPG($A62, "IQ_AVG_DILUT_SHARES_OUT", F$3)</f>
        <v>185574000</v>
      </c>
      <c r="G62" s="4" t="str" cm="1">
        <f t="array" ref="G62">_xll.SNL.Clients.Office.Excel.Functions.SPG($A62, "IQ_AVG_DILUT_SHARES_OUT", G$3)</f>
        <v>NA</v>
      </c>
      <c r="H62" s="4" cm="1">
        <f t="array" ref="H62">_xll.SNL.Clients.Office.Excel.Functions.SPG($A62, "IQ_AVG_DILUT_SHARES_OUT", H$3)</f>
        <v>184645000</v>
      </c>
      <c r="I62" s="4" cm="1">
        <f t="array" ref="I62">_xll.SNL.Clients.Office.Excel.Functions.SPG($A62, "IQ_AVG_DILUT_SHARES_OUT", I$3)</f>
        <v>183632000</v>
      </c>
      <c r="J62" s="4" cm="1">
        <f t="array" ref="J62">_xll.SNL.Clients.Office.Excel.Functions.SPG($A62, "IQ_AVG_DILUT_SHARES_OUT", J$3)</f>
        <v>183909000</v>
      </c>
      <c r="K62" s="4" t="str" cm="1">
        <f t="array" ref="K62">_xll.SNL.Clients.Office.Excel.Functions.SPG($A62, "IQ_AVG_DILUT_SHARES_OUT", K$3)</f>
        <v>NA</v>
      </c>
      <c r="L62" s="4" cm="1">
        <f t="array" ref="L62">_xll.SNL.Clients.Office.Excel.Functions.SPG($A62, "IQ_AVG_DILUT_SHARES_OUT", L$3)</f>
        <v>183314000</v>
      </c>
      <c r="M62" s="4" cm="1">
        <f t="array" ref="M62">_xll.SNL.Clients.Office.Excel.Functions.SPG($A62, "IQ_AVG_DILUT_SHARES_OUT", M$3)</f>
        <v>183711000</v>
      </c>
      <c r="N62" s="4" cm="1">
        <f t="array" ref="N62">_xll.SNL.Clients.Office.Excel.Functions.SPG($A62, "IQ_AVG_DILUT_SHARES_OUT", N$3)</f>
        <v>187265000</v>
      </c>
      <c r="O62" s="4" cm="1">
        <f t="array" ref="O62">_xll.SNL.Clients.Office.Excel.Functions.SPG($A62, "IQ_AVG_DILUT_SHARES_OUT", O$3)</f>
        <v>164720656</v>
      </c>
      <c r="P62" s="4" cm="1">
        <f t="array" ref="P62">_xll.SNL.Clients.Office.Excel.Functions.SPG($A62, "IQ_AVG_DILUT_SHARES_OUT", P$3)</f>
        <v>108250000</v>
      </c>
      <c r="Q62" s="4" cm="1">
        <f t="array" ref="Q62">_xll.SNL.Clients.Office.Excel.Functions.SPG($A62, "IQ_AVG_DILUT_SHARES_OUT", Q$3)</f>
        <v>105627000</v>
      </c>
      <c r="R62" s="4" cm="1">
        <f t="array" ref="R62">_xll.SNL.Clients.Office.Excel.Functions.SPG($A62, "IQ_AVG_DILUT_SHARES_OUT", R$3)</f>
        <v>102712000</v>
      </c>
      <c r="S62" s="4" cm="1">
        <f t="array" ref="S62">_xll.SNL.Clients.Office.Excel.Functions.SPG($A62, "IQ_AVG_DILUT_SHARES_OUT", S$3)</f>
        <v>102817409</v>
      </c>
      <c r="T62" s="4" cm="1">
        <f t="array" ref="T62">_xll.SNL.Clients.Office.Excel.Functions.SPG($A62, "IQ_AVG_DILUT_SHARES_OUT", T$3)</f>
        <v>102840000</v>
      </c>
      <c r="U62" s="4" cm="1">
        <f t="array" ref="U62">_xll.SNL.Clients.Office.Excel.Functions.SPG($A62, "IQ_AVG_DILUT_SHARES_OUT", U$3)</f>
        <v>102827000</v>
      </c>
      <c r="V62" s="4" cm="1">
        <f t="array" ref="V62">_xll.SNL.Clients.Office.Excel.Functions.SPG($A62, "IQ_AVG_DILUT_SHARES_OUT", V$3)</f>
        <v>104735000</v>
      </c>
      <c r="W62" s="4" cm="1">
        <f t="array" ref="W62">_xll.SNL.Clients.Office.Excel.Functions.SPG($A62, "IQ_AVG_DILUT_SHARES_OUT", W$3)</f>
        <v>105144000</v>
      </c>
      <c r="X62" s="4" cm="1">
        <f t="array" ref="X62">_xll.SNL.Clients.Office.Excel.Functions.SPG($A62, "IQ_AVG_DILUT_SHARES_OUT", X$3)</f>
        <v>101493000</v>
      </c>
      <c r="Y62" s="4" cm="1">
        <f t="array" ref="Y62">_xll.SNL.Clients.Office.Excel.Functions.SPG($A62, "IQ_AVG_DILUT_SHARES_OUT", Y$3)</f>
        <v>100888000</v>
      </c>
      <c r="Z62" s="4" cm="1">
        <f t="array" ref="Z62">_xll.SNL.Clients.Office.Excel.Functions.SPG($A62, "IQ_AVG_DILUT_SHARES_OUT", Z$3)</f>
        <v>99717000</v>
      </c>
    </row>
    <row r="63" spans="1:26" x14ac:dyDescent="0.3">
      <c r="A63" s="11" t="s">
        <v>1079</v>
      </c>
      <c r="B63" s="4" t="str" cm="1">
        <f t="array" ref="B63">_xll.SNL.Clients.Office.Excel.Functions.SPG($A63, "IQ_AVG_DILUT_SHARES_OUT", B$3)</f>
        <v>NA</v>
      </c>
      <c r="C63" s="4" cm="1">
        <f t="array" ref="C63">_xll.SNL.Clients.Office.Excel.Functions.SPG($A63, "IQ_AVG_DILUT_SHARES_OUT", C$3)</f>
        <v>118543746</v>
      </c>
      <c r="D63" s="4" cm="1">
        <f t="array" ref="D63">_xll.SNL.Clients.Office.Excel.Functions.SPG($A63, "IQ_AVG_DILUT_SHARES_OUT", D$3)</f>
        <v>118777723</v>
      </c>
      <c r="E63" s="4" cm="1">
        <f t="array" ref="E63">_xll.SNL.Clients.Office.Excel.Functions.SPG($A63, "IQ_AVG_DILUT_SHARES_OUT", E$3)</f>
        <v>117440282</v>
      </c>
      <c r="F63" s="4" cm="1">
        <f t="array" ref="F63">_xll.SNL.Clients.Office.Excel.Functions.SPG($A63, "IQ_AVG_DILUT_SHARES_OUT", F$3)</f>
        <v>117156327</v>
      </c>
      <c r="G63" s="4" cm="1">
        <f t="array" ref="G63">_xll.SNL.Clients.Office.Excel.Functions.SPG($A63, "IQ_AVG_DILUT_SHARES_OUT", G$3)</f>
        <v>118163528</v>
      </c>
      <c r="H63" s="4" cm="1">
        <f t="array" ref="H63">_xll.SNL.Clients.Office.Excel.Functions.SPG($A63, "IQ_AVG_DILUT_SHARES_OUT", H$3)</f>
        <v>117563573</v>
      </c>
      <c r="I63" s="4" cm="1">
        <f t="array" ref="I63">_xll.SNL.Clients.Office.Excel.Functions.SPG($A63, "IQ_AVG_DILUT_SHARES_OUT", I$3)</f>
        <v>118282633</v>
      </c>
      <c r="J63" s="4" cm="1">
        <f t="array" ref="J63">_xll.SNL.Clients.Office.Excel.Functions.SPG($A63, "IQ_AVG_DILUT_SHARES_OUT", J$3)</f>
        <v>123327209</v>
      </c>
      <c r="K63" s="4" cm="1">
        <f t="array" ref="K63">_xll.SNL.Clients.Office.Excel.Functions.SPG($A63, "IQ_AVG_DILUT_SHARES_OUT", K$3)</f>
        <v>130364919</v>
      </c>
      <c r="L63" s="4" cm="1">
        <f t="array" ref="L63">_xll.SNL.Clients.Office.Excel.Functions.SPG($A63, "IQ_AVG_DILUT_SHARES_OUT", L$3)</f>
        <v>137051575</v>
      </c>
      <c r="M63" s="4" cm="1">
        <f t="array" ref="M63">_xll.SNL.Clients.Office.Excel.Functions.SPG($A63, "IQ_AVG_DILUT_SHARES_OUT", M$3)</f>
        <v>143733984</v>
      </c>
      <c r="N63" s="4" cm="1">
        <f t="array" ref="N63">_xll.SNL.Clients.Office.Excel.Functions.SPG($A63, "IQ_AVG_DILUT_SHARES_OUT", N$3)</f>
        <v>148757360</v>
      </c>
      <c r="O63" s="4" cm="1">
        <f t="array" ref="O63">_xll.SNL.Clients.Office.Excel.Functions.SPG($A63, "IQ_AVG_DILUT_SHARES_OUT", O$3)</f>
        <v>152375294</v>
      </c>
      <c r="P63" s="4" cm="1">
        <f t="array" ref="P63">_xll.SNL.Clients.Office.Excel.Functions.SPG($A63, "IQ_AVG_DILUT_SHARES_OUT", P$3)</f>
        <v>154219249</v>
      </c>
      <c r="Q63" s="4" cm="1">
        <f t="array" ref="Q63">_xll.SNL.Clients.Office.Excel.Functions.SPG($A63, "IQ_AVG_DILUT_SHARES_OUT", Q$3)</f>
        <v>154890483</v>
      </c>
      <c r="R63" s="4" cm="1">
        <f t="array" ref="R63">_xll.SNL.Clients.Office.Excel.Functions.SPG($A63, "IQ_AVG_DILUT_SHARES_OUT", R$3)</f>
        <v>151104434</v>
      </c>
      <c r="S63" s="4" cm="1">
        <f t="array" ref="S63">_xll.SNL.Clients.Office.Excel.Functions.SPG($A63, "IQ_AVG_DILUT_SHARES_OUT", S$3)</f>
        <v>151958057</v>
      </c>
      <c r="T63" s="4" cm="1">
        <f t="array" ref="T63">_xll.SNL.Clients.Office.Excel.Functions.SPG($A63, "IQ_AVG_DILUT_SHARES_OUT", T$3)</f>
        <v>151677242</v>
      </c>
      <c r="U63" s="4" cm="1">
        <f t="array" ref="U63">_xll.SNL.Clients.Office.Excel.Functions.SPG($A63, "IQ_AVG_DILUT_SHARES_OUT", U$3)</f>
        <v>149556310</v>
      </c>
      <c r="V63" s="4" cm="1">
        <f t="array" ref="V63">_xll.SNL.Clients.Office.Excel.Functions.SPG($A63, "IQ_AVG_DILUT_SHARES_OUT", V$3)</f>
        <v>149380121</v>
      </c>
      <c r="W63" s="4" cm="1">
        <f t="array" ref="W63">_xll.SNL.Clients.Office.Excel.Functions.SPG($A63, "IQ_AVG_DILUT_SHARES_OUT", W$3)</f>
        <v>152154372</v>
      </c>
      <c r="X63" s="4" cm="1">
        <f t="array" ref="X63">_xll.SNL.Clients.Office.Excel.Functions.SPG($A63, "IQ_AVG_DILUT_SHARES_OUT", X$3)</f>
        <v>152576283</v>
      </c>
      <c r="Y63" s="4" cm="1">
        <f t="array" ref="Y63">_xll.SNL.Clients.Office.Excel.Functions.SPG($A63, "IQ_AVG_DILUT_SHARES_OUT", Y$3)</f>
        <v>152334153</v>
      </c>
      <c r="Z63" s="4" cm="1">
        <f t="array" ref="Z63">_xll.SNL.Clients.Office.Excel.Functions.SPG($A63, "IQ_AVG_DILUT_SHARES_OUT", Z$3)</f>
        <v>152083632</v>
      </c>
    </row>
    <row r="64" spans="1:26" x14ac:dyDescent="0.3">
      <c r="A64" s="11" t="s">
        <v>1080</v>
      </c>
      <c r="B64" s="4" cm="1">
        <f t="array" ref="B64">_xll.SNL.Clients.Office.Excel.Functions.SPG($A64, "IQ_AVG_DILUT_SHARES_OUT", B$3)</f>
        <v>44700000</v>
      </c>
      <c r="C64" s="4" cm="1">
        <f t="array" ref="C64">_xll.SNL.Clients.Office.Excel.Functions.SPG($A64, "IQ_AVG_DILUT_SHARES_OUT", C$3)</f>
        <v>45500000</v>
      </c>
      <c r="D64" s="4" cm="1">
        <f t="array" ref="D64">_xll.SNL.Clients.Office.Excel.Functions.SPG($A64, "IQ_AVG_DILUT_SHARES_OUT", D$3)</f>
        <v>46500000</v>
      </c>
      <c r="E64" s="4" cm="1">
        <f t="array" ref="E64">_xll.SNL.Clients.Office.Excel.Functions.SPG($A64, "IQ_AVG_DILUT_SHARES_OUT", E$3)</f>
        <v>47900000</v>
      </c>
      <c r="F64" s="4" cm="1">
        <f t="array" ref="F64">_xll.SNL.Clients.Office.Excel.Functions.SPG($A64, "IQ_AVG_DILUT_SHARES_OUT", F$3)</f>
        <v>48400000</v>
      </c>
      <c r="G64" s="4" cm="1">
        <f t="array" ref="G64">_xll.SNL.Clients.Office.Excel.Functions.SPG($A64, "IQ_AVG_DILUT_SHARES_OUT", G$3)</f>
        <v>48900000</v>
      </c>
      <c r="H64" s="4" cm="1">
        <f t="array" ref="H64">_xll.SNL.Clients.Office.Excel.Functions.SPG($A64, "IQ_AVG_DILUT_SHARES_OUT", H$3)</f>
        <v>50100000</v>
      </c>
      <c r="I64" s="4" cm="1">
        <f t="array" ref="I64">_xll.SNL.Clients.Office.Excel.Functions.SPG($A64, "IQ_AVG_DILUT_SHARES_OUT", I$3)</f>
        <v>51200000</v>
      </c>
      <c r="J64" s="4" cm="1">
        <f t="array" ref="J64">_xll.SNL.Clients.Office.Excel.Functions.SPG($A64, "IQ_AVG_DILUT_SHARES_OUT", J$3)</f>
        <v>51700000</v>
      </c>
      <c r="K64" s="4" cm="1">
        <f t="array" ref="K64">_xll.SNL.Clients.Office.Excel.Functions.SPG($A64, "IQ_AVG_DILUT_SHARES_OUT", K$3)</f>
        <v>52100000</v>
      </c>
      <c r="L64" s="4" cm="1">
        <f t="array" ref="L64">_xll.SNL.Clients.Office.Excel.Functions.SPG($A64, "IQ_AVG_DILUT_SHARES_OUT", L$3)</f>
        <v>52600000</v>
      </c>
      <c r="M64" s="4" t="str" cm="1">
        <f t="array" ref="M64">_xll.SNL.Clients.Office.Excel.Functions.SPG($A64, "IQ_AVG_DILUT_SHARES_OUT", M$3)</f>
        <v>NA</v>
      </c>
      <c r="N64" s="4" cm="1">
        <f t="array" ref="N64">_xll.SNL.Clients.Office.Excel.Functions.SPG($A64, "IQ_AVG_DILUT_SHARES_OUT", N$3)</f>
        <v>52900000</v>
      </c>
      <c r="O64" s="4" cm="1">
        <f t="array" ref="O64">_xll.SNL.Clients.Office.Excel.Functions.SPG($A64, "IQ_AVG_DILUT_SHARES_OUT", O$3)</f>
        <v>53100000</v>
      </c>
      <c r="P64" s="4" cm="1">
        <f t="array" ref="P64">_xll.SNL.Clients.Office.Excel.Functions.SPG($A64, "IQ_AVG_DILUT_SHARES_OUT", P$3)</f>
        <v>53000000</v>
      </c>
      <c r="Q64" s="4" cm="1">
        <f t="array" ref="Q64">_xll.SNL.Clients.Office.Excel.Functions.SPG($A64, "IQ_AVG_DILUT_SHARES_OUT", Q$3)</f>
        <v>53000000</v>
      </c>
      <c r="R64" s="4" cm="1">
        <f t="array" ref="R64">_xll.SNL.Clients.Office.Excel.Functions.SPG($A64, "IQ_AVG_DILUT_SHARES_OUT", R$3)</f>
        <v>53600000</v>
      </c>
      <c r="S64" s="4" cm="1">
        <f t="array" ref="S64">_xll.SNL.Clients.Office.Excel.Functions.SPG($A64, "IQ_AVG_DILUT_SHARES_OUT", S$3)</f>
        <v>53800000</v>
      </c>
      <c r="T64" s="4" cm="1">
        <f t="array" ref="T64">_xll.SNL.Clients.Office.Excel.Functions.SPG($A64, "IQ_AVG_DILUT_SHARES_OUT", T$3)</f>
        <v>54500000</v>
      </c>
      <c r="U64" s="4" cm="1">
        <f t="array" ref="U64">_xll.SNL.Clients.Office.Excel.Functions.SPG($A64, "IQ_AVG_DILUT_SHARES_OUT", U$3)</f>
        <v>55200000</v>
      </c>
      <c r="V64" s="4" cm="1">
        <f t="array" ref="V64">_xll.SNL.Clients.Office.Excel.Functions.SPG($A64, "IQ_AVG_DILUT_SHARES_OUT", V$3)</f>
        <v>56400000</v>
      </c>
      <c r="W64" s="4" cm="1">
        <f t="array" ref="W64">_xll.SNL.Clients.Office.Excel.Functions.SPG($A64, "IQ_AVG_DILUT_SHARES_OUT", W$3)</f>
        <v>57232000</v>
      </c>
      <c r="X64" s="4" cm="1">
        <f t="array" ref="X64">_xll.SNL.Clients.Office.Excel.Functions.SPG($A64, "IQ_AVG_DILUT_SHARES_OUT", X$3)</f>
        <v>57300000</v>
      </c>
      <c r="Y64" s="4" cm="1">
        <f t="array" ref="Y64">_xll.SNL.Clients.Office.Excel.Functions.SPG($A64, "IQ_AVG_DILUT_SHARES_OUT", Y$3)</f>
        <v>57600000</v>
      </c>
      <c r="Z64" s="4" cm="1">
        <f t="array" ref="Z64">_xll.SNL.Clients.Office.Excel.Functions.SPG($A64, "IQ_AVG_DILUT_SHARES_OUT", Z$3)</f>
        <v>57900000</v>
      </c>
    </row>
    <row r="65" spans="1:26" x14ac:dyDescent="0.3">
      <c r="A65" s="11" t="s">
        <v>1081</v>
      </c>
      <c r="B65" s="4" cm="1">
        <f t="array" ref="B65">_xll.SNL.Clients.Office.Excel.Functions.SPG($A65, "IQ_AVG_DILUT_SHARES_OUT", B$3)</f>
        <v>50700000</v>
      </c>
      <c r="C65" s="4" cm="1">
        <f t="array" ref="C65">_xll.SNL.Clients.Office.Excel.Functions.SPG($A65, "IQ_AVG_DILUT_SHARES_OUT", C$3)</f>
        <v>50700000</v>
      </c>
      <c r="D65" s="4" cm="1">
        <f t="array" ref="D65">_xll.SNL.Clients.Office.Excel.Functions.SPG($A65, "IQ_AVG_DILUT_SHARES_OUT", D$3)</f>
        <v>50700000</v>
      </c>
      <c r="E65" s="4" cm="1">
        <f t="array" ref="E65">_xll.SNL.Clients.Office.Excel.Functions.SPG($A65, "IQ_AVG_DILUT_SHARES_OUT", E$3)</f>
        <v>50600000</v>
      </c>
      <c r="F65" s="4" cm="1">
        <f t="array" ref="F65">_xll.SNL.Clients.Office.Excel.Functions.SPG($A65, "IQ_AVG_DILUT_SHARES_OUT", F$3)</f>
        <v>50300000</v>
      </c>
      <c r="G65" s="4" cm="1">
        <f t="array" ref="G65">_xll.SNL.Clients.Office.Excel.Functions.SPG($A65, "IQ_AVG_DILUT_SHARES_OUT", G$3)</f>
        <v>50200000</v>
      </c>
      <c r="H65" s="4" cm="1">
        <f t="array" ref="H65">_xll.SNL.Clients.Office.Excel.Functions.SPG($A65, "IQ_AVG_DILUT_SHARES_OUT", H$3)</f>
        <v>49900000</v>
      </c>
      <c r="I65" s="4" cm="1">
        <f t="array" ref="I65">_xll.SNL.Clients.Office.Excel.Functions.SPG($A65, "IQ_AVG_DILUT_SHARES_OUT", I$3)</f>
        <v>49400000</v>
      </c>
      <c r="J65" s="4" cm="1">
        <f t="array" ref="J65">_xll.SNL.Clients.Office.Excel.Functions.SPG($A65, "IQ_AVG_DILUT_SHARES_OUT", J$3)</f>
        <v>49200000</v>
      </c>
      <c r="K65" s="4" cm="1">
        <f t="array" ref="K65">_xll.SNL.Clients.Office.Excel.Functions.SPG($A65, "IQ_AVG_DILUT_SHARES_OUT", K$3)</f>
        <v>49000000</v>
      </c>
      <c r="L65" s="4" cm="1">
        <f t="array" ref="L65">_xll.SNL.Clients.Office.Excel.Functions.SPG($A65, "IQ_AVG_DILUT_SHARES_OUT", L$3)</f>
        <v>48700000</v>
      </c>
      <c r="M65" s="4" cm="1">
        <f t="array" ref="M65">_xll.SNL.Clients.Office.Excel.Functions.SPG($A65, "IQ_AVG_DILUT_SHARES_OUT", M$3)</f>
        <v>48700000</v>
      </c>
      <c r="N65" s="4" cm="1">
        <f t="array" ref="N65">_xll.SNL.Clients.Office.Excel.Functions.SPG($A65, "IQ_AVG_DILUT_SHARES_OUT", N$3)</f>
        <v>48600000</v>
      </c>
      <c r="O65" s="4" cm="1">
        <f t="array" ref="O65">_xll.SNL.Clients.Office.Excel.Functions.SPG($A65, "IQ_AVG_DILUT_SHARES_OUT", O$3)</f>
        <v>48600000</v>
      </c>
      <c r="P65" s="4" cm="1">
        <f t="array" ref="P65">_xll.SNL.Clients.Office.Excel.Functions.SPG($A65, "IQ_AVG_DILUT_SHARES_OUT", P$3)</f>
        <v>48500000</v>
      </c>
      <c r="Q65" s="4" cm="1">
        <f t="array" ref="Q65">_xll.SNL.Clients.Office.Excel.Functions.SPG($A65, "IQ_AVG_DILUT_SHARES_OUT", Q$3)</f>
        <v>48400000</v>
      </c>
      <c r="R65" s="4" cm="1">
        <f t="array" ref="R65">_xll.SNL.Clients.Office.Excel.Functions.SPG($A65, "IQ_AVG_DILUT_SHARES_OUT", R$3)</f>
        <v>48300000</v>
      </c>
      <c r="S65" s="4" cm="1">
        <f t="array" ref="S65">_xll.SNL.Clients.Office.Excel.Functions.SPG($A65, "IQ_AVG_DILUT_SHARES_OUT", S$3)</f>
        <v>48300000</v>
      </c>
      <c r="T65" s="4" cm="1">
        <f t="array" ref="T65">_xll.SNL.Clients.Office.Excel.Functions.SPG($A65, "IQ_AVG_DILUT_SHARES_OUT", T$3)</f>
        <v>48300000</v>
      </c>
      <c r="U65" s="4" cm="1">
        <f t="array" ref="U65">_xll.SNL.Clients.Office.Excel.Functions.SPG($A65, "IQ_AVG_DILUT_SHARES_OUT", U$3)</f>
        <v>48100000</v>
      </c>
      <c r="V65" s="4" cm="1">
        <f t="array" ref="V65">_xll.SNL.Clients.Office.Excel.Functions.SPG($A65, "IQ_AVG_DILUT_SHARES_OUT", V$3)</f>
        <v>48300000</v>
      </c>
      <c r="W65" s="4" cm="1">
        <f t="array" ref="W65">_xll.SNL.Clients.Office.Excel.Functions.SPG($A65, "IQ_AVG_DILUT_SHARES_OUT", W$3)</f>
        <v>48500000</v>
      </c>
      <c r="X65" s="4" cm="1">
        <f t="array" ref="X65">_xll.SNL.Clients.Office.Excel.Functions.SPG($A65, "IQ_AVG_DILUT_SHARES_OUT", X$3)</f>
        <v>48300000</v>
      </c>
      <c r="Y65" s="4" cm="1">
        <f t="array" ref="Y65">_xll.SNL.Clients.Office.Excel.Functions.SPG($A65, "IQ_AVG_DILUT_SHARES_OUT", Y$3)</f>
        <v>48100000</v>
      </c>
      <c r="Z65" s="4" cm="1">
        <f t="array" ref="Z65">_xll.SNL.Clients.Office.Excel.Functions.SPG($A65, "IQ_AVG_DILUT_SHARES_OUT", Z$3)</f>
        <v>48100000</v>
      </c>
    </row>
    <row r="66" spans="1:26" x14ac:dyDescent="0.3">
      <c r="A66" s="11" t="s">
        <v>1082</v>
      </c>
      <c r="B66" s="4" t="str" cm="1">
        <f t="array" ref="B66">_xll.SNL.Clients.Office.Excel.Functions.SPG($A66, "IQ_AVG_DILUT_SHARES_OUT", B$3)</f>
        <v>NA</v>
      </c>
      <c r="C66" s="4" cm="1">
        <f t="array" ref="C66">_xll.SNL.Clients.Office.Excel.Functions.SPG($A66, "IQ_AVG_DILUT_SHARES_OUT", C$3)</f>
        <v>37362056</v>
      </c>
      <c r="D66" s="4" cm="1">
        <f t="array" ref="D66">_xll.SNL.Clients.Office.Excel.Functions.SPG($A66, "IQ_AVG_DILUT_SHARES_OUT", D$3)</f>
        <v>37311479</v>
      </c>
      <c r="E66" s="4" cm="1">
        <f t="array" ref="E66">_xll.SNL.Clients.Office.Excel.Functions.SPG($A66, "IQ_AVG_DILUT_SHARES_OUT", E$3)</f>
        <v>37277694</v>
      </c>
      <c r="F66" s="4" cm="1">
        <f t="array" ref="F66">_xll.SNL.Clients.Office.Excel.Functions.SPG($A66, "IQ_AVG_DILUT_SHARES_OUT", F$3)</f>
        <v>37259979</v>
      </c>
      <c r="G66" s="4" cm="1">
        <f t="array" ref="G66">_xll.SNL.Clients.Office.Excel.Functions.SPG($A66, "IQ_AVG_DILUT_SHARES_OUT", G$3)</f>
        <v>37336083</v>
      </c>
      <c r="H66" s="4" cm="1">
        <f t="array" ref="H66">_xll.SNL.Clients.Office.Excel.Functions.SPG($A66, "IQ_AVG_DILUT_SHARES_OUT", H$3)</f>
        <v>37431075</v>
      </c>
      <c r="I66" s="4" cm="1">
        <f t="array" ref="I66">_xll.SNL.Clients.Office.Excel.Functions.SPG($A66, "IQ_AVG_DILUT_SHARES_OUT", I$3)</f>
        <v>37456139</v>
      </c>
      <c r="J66" s="4" cm="1">
        <f t="array" ref="J66">_xll.SNL.Clients.Office.Excel.Functions.SPG($A66, "IQ_AVG_DILUT_SHARES_OUT", J$3)</f>
        <v>37573677</v>
      </c>
      <c r="K66" s="4" cm="1">
        <f t="array" ref="K66">_xll.SNL.Clients.Office.Excel.Functions.SPG($A66, "IQ_AVG_DILUT_SHARES_OUT", K$3)</f>
        <v>37564551</v>
      </c>
      <c r="L66" s="4" cm="1">
        <f t="array" ref="L66">_xll.SNL.Clients.Office.Excel.Functions.SPG($A66, "IQ_AVG_DILUT_SHARES_OUT", L$3)</f>
        <v>37523759</v>
      </c>
      <c r="M66" s="4" cm="1">
        <f t="array" ref="M66">_xll.SNL.Clients.Office.Excel.Functions.SPG($A66, "IQ_AVG_DILUT_SHARES_OUT", M$3)</f>
        <v>37409705</v>
      </c>
      <c r="N66" s="4" cm="1">
        <f t="array" ref="N66">_xll.SNL.Clients.Office.Excel.Functions.SPG($A66, "IQ_AVG_DILUT_SHARES_OUT", N$3)</f>
        <v>37368741</v>
      </c>
      <c r="O66" s="4" cm="1">
        <f t="array" ref="O66">_xll.SNL.Clients.Office.Excel.Functions.SPG($A66, "IQ_AVG_DILUT_SHARES_OUT", O$3)</f>
        <v>37366583</v>
      </c>
      <c r="P66" s="4" cm="1">
        <f t="array" ref="P66">_xll.SNL.Clients.Office.Excel.Functions.SPG($A66, "IQ_AVG_DILUT_SHARES_OUT", P$3)</f>
        <v>37368653</v>
      </c>
      <c r="Q66" s="4" cm="1">
        <f t="array" ref="Q66">_xll.SNL.Clients.Office.Excel.Functions.SPG($A66, "IQ_AVG_DILUT_SHARES_OUT", Q$3)</f>
        <v>37335437</v>
      </c>
      <c r="R66" s="4" cm="1">
        <f t="array" ref="R66">_xll.SNL.Clients.Office.Excel.Functions.SPG($A66, "IQ_AVG_DILUT_SHARES_OUT", R$3)</f>
        <v>37381473</v>
      </c>
      <c r="S66" s="4" cm="1">
        <f t="array" ref="S66">_xll.SNL.Clients.Office.Excel.Functions.SPG($A66, "IQ_AVG_DILUT_SHARES_OUT", S$3)</f>
        <v>37283591</v>
      </c>
      <c r="T66" s="4" cm="1">
        <f t="array" ref="T66">_xll.SNL.Clients.Office.Excel.Functions.SPG($A66, "IQ_AVG_DILUT_SHARES_OUT", T$3)</f>
        <v>37276883</v>
      </c>
      <c r="U66" s="4" cm="1">
        <f t="array" ref="U66">_xll.SNL.Clients.Office.Excel.Functions.SPG($A66, "IQ_AVG_DILUT_SHARES_OUT", U$3)</f>
        <v>37220417</v>
      </c>
      <c r="V66" s="4" cm="1">
        <f t="array" ref="V66">_xll.SNL.Clients.Office.Excel.Functions.SPG($A66, "IQ_AVG_DILUT_SHARES_OUT", V$3)</f>
        <v>37207261</v>
      </c>
      <c r="W66" s="4" cm="1">
        <f t="array" ref="W66">_xll.SNL.Clients.Office.Excel.Functions.SPG($A66, "IQ_AVG_DILUT_SHARES_OUT", W$3)</f>
        <v>37142877</v>
      </c>
      <c r="X66" s="4" cm="1">
        <f t="array" ref="X66">_xll.SNL.Clients.Office.Excel.Functions.SPG($A66, "IQ_AVG_DILUT_SHARES_OUT", X$3)</f>
        <v>37136185</v>
      </c>
      <c r="Y66" s="4" cm="1">
        <f t="array" ref="Y66">_xll.SNL.Clients.Office.Excel.Functions.SPG($A66, "IQ_AVG_DILUT_SHARES_OUT", Y$3)</f>
        <v>37085922</v>
      </c>
      <c r="Z66" s="4" cm="1">
        <f t="array" ref="Z66">_xll.SNL.Clients.Office.Excel.Functions.SPG($A66, "IQ_AVG_DILUT_SHARES_OUT", Z$3)</f>
        <v>37020931</v>
      </c>
    </row>
    <row r="67" spans="1:26" x14ac:dyDescent="0.3">
      <c r="A67" s="11" t="s">
        <v>1427</v>
      </c>
      <c r="B67" s="4" cm="1">
        <f t="array" ref="B67">_xll.SNL.Clients.Office.Excel.Functions.SPG($A67, "IQ_AVG_DILUT_SHARES_OUT", B$3)</f>
        <v>118437000</v>
      </c>
      <c r="C67" s="4" cm="1">
        <f t="array" ref="C67">_xll.SNL.Clients.Office.Excel.Functions.SPG($A67, "IQ_AVG_DILUT_SHARES_OUT", C$3)</f>
        <v>118546000</v>
      </c>
      <c r="D67" s="4" cm="1">
        <f t="array" ref="D67">_xll.SNL.Clients.Office.Excel.Functions.SPG($A67, "IQ_AVG_DILUT_SHARES_OUT", D$3)</f>
        <v>118430000</v>
      </c>
      <c r="E67" s="4" cm="1">
        <f t="array" ref="E67">_xll.SNL.Clients.Office.Excel.Functions.SPG($A67, "IQ_AVG_DILUT_SHARES_OUT", E$3)</f>
        <v>118291000</v>
      </c>
      <c r="F67" s="4" cm="1">
        <f t="array" ref="F67">_xll.SNL.Clients.Office.Excel.Functions.SPG($A67, "IQ_AVG_DILUT_SHARES_OUT", F$3)</f>
        <v>117936000</v>
      </c>
      <c r="G67" s="4" cm="1">
        <f t="array" ref="G67">_xll.SNL.Clients.Office.Excel.Functions.SPG($A67, "IQ_AVG_DILUT_SHARES_OUT", G$3)</f>
        <v>117250000</v>
      </c>
      <c r="H67" s="4" cm="1">
        <f t="array" ref="H67">_xll.SNL.Clients.Office.Excel.Functions.SPG($A67, "IQ_AVG_DILUT_SHARES_OUT", H$3)</f>
        <v>117713000</v>
      </c>
      <c r="I67" s="4" cm="1">
        <f t="array" ref="I67">_xll.SNL.Clients.Office.Excel.Functions.SPG($A67, "IQ_AVG_DILUT_SHARES_OUT", I$3)</f>
        <v>31279000</v>
      </c>
      <c r="J67" s="4" cm="1">
        <f t="array" ref="J67">_xll.SNL.Clients.Office.Excel.Functions.SPG($A67, "IQ_AVG_DILUT_SHARES_OUT", J$3)</f>
        <v>1647000</v>
      </c>
      <c r="K67" s="4" cm="1">
        <f t="array" ref="K67">_xll.SNL.Clients.Office.Excel.Functions.SPG($A67, "IQ_AVG_DILUT_SHARES_OUT", K$3)</f>
        <v>1370000</v>
      </c>
      <c r="L67" s="4" cm="1">
        <f t="array" ref="L67">_xll.SNL.Clients.Office.Excel.Functions.SPG($A67, "IQ_AVG_DILUT_SHARES_OUT", L$3)</f>
        <v>1327000</v>
      </c>
      <c r="M67" s="4" cm="1">
        <f t="array" ref="M67">_xll.SNL.Clients.Office.Excel.Functions.SPG($A67, "IQ_AVG_DILUT_SHARES_OUT", M$3)</f>
        <v>1322000</v>
      </c>
      <c r="N67" s="4" cm="1">
        <f t="array" ref="N67">_xll.SNL.Clients.Office.Excel.Functions.SPG($A67, "IQ_AVG_DILUT_SHARES_OUT", N$3)</f>
        <v>1298520</v>
      </c>
      <c r="O67" s="4" cm="1">
        <f t="array" ref="O67">_xll.SNL.Clients.Office.Excel.Functions.SPG($A67, "IQ_AVG_DILUT_SHARES_OUT", O$3)</f>
        <v>983307</v>
      </c>
      <c r="P67" s="4" t="str" cm="1">
        <f t="array" ref="P67">_xll.SNL.Clients.Office.Excel.Functions.SPG($A67, "IQ_AVG_DILUT_SHARES_OUT", P$3)</f>
        <v>NA</v>
      </c>
      <c r="Q67" s="4" t="str" cm="1">
        <f t="array" ref="Q67">_xll.SNL.Clients.Office.Excel.Functions.SPG($A67, "IQ_AVG_DILUT_SHARES_OUT", Q$3)</f>
        <v>NA</v>
      </c>
      <c r="R67" s="4" t="str" cm="1">
        <f t="array" ref="R67">_xll.SNL.Clients.Office.Excel.Functions.SPG($A67, "IQ_AVG_DILUT_SHARES_OUT", R$3)</f>
        <v>NA</v>
      </c>
      <c r="S67" s="4" t="str" cm="1">
        <f t="array" ref="S67">_xll.SNL.Clients.Office.Excel.Functions.SPG($A67, "IQ_AVG_DILUT_SHARES_OUT", S$3)</f>
        <v>NA</v>
      </c>
      <c r="T67" s="4" t="str" cm="1">
        <f t="array" ref="T67">_xll.SNL.Clients.Office.Excel.Functions.SPG($A67, "IQ_AVG_DILUT_SHARES_OUT", T$3)</f>
        <v>NA</v>
      </c>
      <c r="U67" s="4" t="str" cm="1">
        <f t="array" ref="U67">_xll.SNL.Clients.Office.Excel.Functions.SPG($A67, "IQ_AVG_DILUT_SHARES_OUT", U$3)</f>
        <v>NA</v>
      </c>
      <c r="V67" s="4" t="str" cm="1">
        <f t="array" ref="V67">_xll.SNL.Clients.Office.Excel.Functions.SPG($A67, "IQ_AVG_DILUT_SHARES_OUT", V$3)</f>
        <v>NA</v>
      </c>
      <c r="W67" s="4" t="str" cm="1">
        <f t="array" ref="W67">_xll.SNL.Clients.Office.Excel.Functions.SPG($A67, "IQ_AVG_DILUT_SHARES_OUT", W$3)</f>
        <v>NA</v>
      </c>
      <c r="X67" s="4" t="str" cm="1">
        <f t="array" ref="X67">_xll.SNL.Clients.Office.Excel.Functions.SPG($A67, "IQ_AVG_DILUT_SHARES_OUT", X$3)</f>
        <v>NA</v>
      </c>
      <c r="Y67" s="4" t="str" cm="1">
        <f t="array" ref="Y67">_xll.SNL.Clients.Office.Excel.Functions.SPG($A67, "IQ_AVG_DILUT_SHARES_OUT", Y$3)</f>
        <v>NA</v>
      </c>
      <c r="Z67" s="4" t="str" cm="1">
        <f t="array" ref="Z67">_xll.SNL.Clients.Office.Excel.Functions.SPG($A67, "IQ_AVG_DILUT_SHARES_OUT", Z$3)</f>
        <v>NA</v>
      </c>
    </row>
    <row r="68" spans="1:26" x14ac:dyDescent="0.3">
      <c r="A68" s="11" t="s">
        <v>1083</v>
      </c>
      <c r="B68" s="4" cm="1">
        <f t="array" ref="B68">_xll.SNL.Clients.Office.Excel.Functions.SPG($A68, "IQ_AVG_DILUT_SHARES_OUT", B$3)</f>
        <v>237172000</v>
      </c>
      <c r="C68" s="4" cm="1">
        <f t="array" ref="C68">_xll.SNL.Clients.Office.Excel.Functions.SPG($A68, "IQ_AVG_DILUT_SHARES_OUT", C$3)</f>
        <v>257880000</v>
      </c>
      <c r="D68" s="4" cm="1">
        <f t="array" ref="D68">_xll.SNL.Clients.Office.Excel.Functions.SPG($A68, "IQ_AVG_DILUT_SHARES_OUT", D$3)</f>
        <v>233696000</v>
      </c>
      <c r="E68" s="4" cm="1">
        <f t="array" ref="E68">_xll.SNL.Clients.Office.Excel.Functions.SPG($A68, "IQ_AVG_DILUT_SHARES_OUT", E$3)</f>
        <v>237595000</v>
      </c>
      <c r="F68" s="4" cm="1">
        <f t="array" ref="F68">_xll.SNL.Clients.Office.Excel.Functions.SPG($A68, "IQ_AVG_DILUT_SHARES_OUT", F$3)</f>
        <v>237523000</v>
      </c>
      <c r="G68" s="4" cm="1">
        <f t="array" ref="G68">_xll.SNL.Clients.Office.Excel.Functions.SPG($A68, "IQ_AVG_DILUT_SHARES_OUT", G$3)</f>
        <v>229888235</v>
      </c>
      <c r="H68" s="4" cm="1">
        <f t="array" ref="H68">_xll.SNL.Clients.Office.Excel.Functions.SPG($A68, "IQ_AVG_DILUT_SHARES_OUT", H$3)</f>
        <v>237273000</v>
      </c>
      <c r="I68" s="4" cm="1">
        <f t="array" ref="I68">_xll.SNL.Clients.Office.Excel.Functions.SPG($A68, "IQ_AVG_DILUT_SHARES_OUT", I$3)</f>
        <v>236832000</v>
      </c>
      <c r="J68" s="4" cm="1">
        <f t="array" ref="J68">_xll.SNL.Clients.Office.Excel.Functions.SPG($A68, "IQ_AVG_DILUT_SHARES_OUT", J$3)</f>
        <v>236277000</v>
      </c>
      <c r="K68" s="4" cm="1">
        <f t="array" ref="K68">_xll.SNL.Clients.Office.Excel.Functions.SPG($A68, "IQ_AVG_DILUT_SHARES_OUT", K$3)</f>
        <v>228588000</v>
      </c>
      <c r="L68" s="4" cm="1">
        <f t="array" ref="L68">_xll.SNL.Clients.Office.Excel.Functions.SPG($A68, "IQ_AVG_DILUT_SHARES_OUT", L$3)</f>
        <v>227388000</v>
      </c>
      <c r="M68" s="4" cm="1">
        <f t="array" ref="M68">_xll.SNL.Clients.Office.Excel.Functions.SPG($A68, "IQ_AVG_DILUT_SHARES_OUT", M$3)</f>
        <v>235116000</v>
      </c>
      <c r="N68" s="4" cm="1">
        <f t="array" ref="N68">_xll.SNL.Clients.Office.Excel.Functions.SPG($A68, "IQ_AVG_DILUT_SHARES_OUT", N$3)</f>
        <v>234867000</v>
      </c>
      <c r="O68" s="4" cm="1">
        <f t="array" ref="O68">_xll.SNL.Clients.Office.Excel.Functions.SPG($A68, "IQ_AVG_DILUT_SHARES_OUT", O$3)</f>
        <v>235178664</v>
      </c>
      <c r="P68" s="4" cm="1">
        <f t="array" ref="P68">_xll.SNL.Clients.Office.Excel.Functions.SPG($A68, "IQ_AVG_DILUT_SHARES_OUT", P$3)</f>
        <v>223827000</v>
      </c>
      <c r="Q68" s="4" cm="1">
        <f t="array" ref="Q68">_xll.SNL.Clients.Office.Excel.Functions.SPG($A68, "IQ_AVG_DILUT_SHARES_OUT", Q$3)</f>
        <v>231714000</v>
      </c>
      <c r="R68" s="4" cm="1">
        <f t="array" ref="R68">_xll.SNL.Clients.Office.Excel.Functions.SPG($A68, "IQ_AVG_DILUT_SHARES_OUT", R$3)</f>
        <v>230776452</v>
      </c>
      <c r="S68" s="4" cm="1">
        <f t="array" ref="S68">_xll.SNL.Clients.Office.Excel.Functions.SPG($A68, "IQ_AVG_DILUT_SHARES_OUT", S$3)</f>
        <v>229403499</v>
      </c>
      <c r="T68" s="4" cm="1">
        <f t="array" ref="T68">_xll.SNL.Clients.Office.Excel.Functions.SPG($A68, "IQ_AVG_DILUT_SHARES_OUT", T$3)</f>
        <v>224544717</v>
      </c>
      <c r="U68" s="4" cm="1">
        <f t="array" ref="U68">_xll.SNL.Clients.Office.Excel.Functions.SPG($A68, "IQ_AVG_DILUT_SHARES_OUT", U$3)</f>
        <v>214419195</v>
      </c>
      <c r="V68" s="4" cm="1">
        <f t="array" ref="V68">_xll.SNL.Clients.Office.Excel.Functions.SPG($A68, "IQ_AVG_DILUT_SHARES_OUT", V$3)</f>
        <v>211018248</v>
      </c>
      <c r="W68" s="4" cm="1">
        <f t="array" ref="W68">_xll.SNL.Clients.Office.Excel.Functions.SPG($A68, "IQ_AVG_DILUT_SHARES_OUT", W$3)</f>
        <v>217686966</v>
      </c>
      <c r="X68" s="4" cm="1">
        <f t="array" ref="X68">_xll.SNL.Clients.Office.Excel.Functions.SPG($A68, "IQ_AVG_DILUT_SHARES_OUT", X$3)</f>
        <v>177922212</v>
      </c>
      <c r="Y68" s="4" cm="1">
        <f t="array" ref="Y68">_xll.SNL.Clients.Office.Excel.Functions.SPG($A68, "IQ_AVG_DILUT_SHARES_OUT", Y$3)</f>
        <v>172008351</v>
      </c>
      <c r="Z68" s="4" cm="1">
        <f t="array" ref="Z68">_xll.SNL.Clients.Office.Excel.Functions.SPG($A68, "IQ_AVG_DILUT_SHARES_OUT", Z$3)</f>
        <v>185062227</v>
      </c>
    </row>
    <row r="69" spans="1:26" x14ac:dyDescent="0.3">
      <c r="A69" s="11" t="s">
        <v>1084</v>
      </c>
      <c r="B69" s="4" cm="1">
        <f t="array" ref="B69">_xll.SNL.Clients.Office.Excel.Functions.SPG($A69, "IQ_AVG_DILUT_SHARES_OUT", B$3)</f>
        <v>193709000</v>
      </c>
      <c r="C69" s="4" cm="1">
        <f t="array" ref="C69">_xll.SNL.Clients.Office.Excel.Functions.SPG($A69, "IQ_AVG_DILUT_SHARES_OUT", C$3)</f>
        <v>193487000</v>
      </c>
      <c r="D69" s="4" cm="1">
        <f t="array" ref="D69">_xll.SNL.Clients.Office.Excel.Functions.SPG($A69, "IQ_AVG_DILUT_SHARES_OUT", D$3)</f>
        <v>193362000</v>
      </c>
      <c r="E69" s="4" cm="1">
        <f t="array" ref="E69">_xll.SNL.Clients.Office.Excel.Functions.SPG($A69, "IQ_AVG_DILUT_SHARES_OUT", E$3)</f>
        <v>193257000</v>
      </c>
      <c r="F69" s="4" cm="1">
        <f t="array" ref="F69">_xll.SNL.Clients.Office.Excel.Functions.SPG($A69, "IQ_AVG_DILUT_SHARES_OUT", F$3)</f>
        <v>193964000</v>
      </c>
      <c r="G69" s="4" cm="1">
        <f t="array" ref="G69">_xll.SNL.Clients.Office.Excel.Functions.SPG($A69, "IQ_AVG_DILUT_SHARES_OUT", G$3)</f>
        <v>196649000</v>
      </c>
      <c r="H69" s="4" cm="1">
        <f t="array" ref="H69">_xll.SNL.Clients.Office.Excel.Functions.SPG($A69, "IQ_AVG_DILUT_SHARES_OUT", H$3)</f>
        <v>199592000</v>
      </c>
      <c r="I69" s="4" cm="1">
        <f t="array" ref="I69">_xll.SNL.Clients.Office.Excel.Functions.SPG($A69, "IQ_AVG_DILUT_SHARES_OUT", I$3)</f>
        <v>200735000</v>
      </c>
      <c r="J69" s="4" cm="1">
        <f t="array" ref="J69">_xll.SNL.Clients.Office.Excel.Functions.SPG($A69, "IQ_AVG_DILUT_SHARES_OUT", J$3)</f>
        <v>202440000</v>
      </c>
      <c r="K69" s="4" cm="1">
        <f t="array" ref="K69">_xll.SNL.Clients.Office.Excel.Functions.SPG($A69, "IQ_AVG_DILUT_SHARES_OUT", K$3)</f>
        <v>204389000</v>
      </c>
      <c r="L69" s="4" cm="1">
        <f t="array" ref="L69">_xll.SNL.Clients.Office.Excel.Functions.SPG($A69, "IQ_AVG_DILUT_SHARES_OUT", L$3)</f>
        <v>206522000</v>
      </c>
      <c r="M69" s="4" cm="1">
        <f t="array" ref="M69">_xll.SNL.Clients.Office.Excel.Functions.SPG($A69, "IQ_AVG_DILUT_SHARES_OUT", M$3)</f>
        <v>208714000</v>
      </c>
      <c r="N69" s="4" cm="1">
        <f t="array" ref="N69">_xll.SNL.Clients.Office.Excel.Functions.SPG($A69, "IQ_AVG_DILUT_SHARES_OUT", N$3)</f>
        <v>208850000</v>
      </c>
      <c r="O69" s="4" cm="1">
        <f t="array" ref="O69">_xll.SNL.Clients.Office.Excel.Functions.SPG($A69, "IQ_AVG_DILUT_SHARES_OUT", O$3)</f>
        <v>208779000</v>
      </c>
      <c r="P69" s="4" cm="1">
        <f t="array" ref="P69">_xll.SNL.Clients.Office.Excel.Functions.SPG($A69, "IQ_AVG_DILUT_SHARES_OUT", P$3)</f>
        <v>208545000</v>
      </c>
      <c r="Q69" s="4" cm="1">
        <f t="array" ref="Q69">_xll.SNL.Clients.Office.Excel.Functions.SPG($A69, "IQ_AVG_DILUT_SHARES_OUT", Q$3)</f>
        <v>208541000</v>
      </c>
      <c r="R69" s="4" cm="1">
        <f t="array" ref="R69">_xll.SNL.Clients.Office.Excel.Functions.SPG($A69, "IQ_AVG_DILUT_SHARES_OUT", R$3)</f>
        <v>207271000</v>
      </c>
      <c r="S69" s="4" cm="1">
        <f t="array" ref="S69">_xll.SNL.Clients.Office.Excel.Functions.SPG($A69, "IQ_AVG_DILUT_SHARES_OUT", S$3)</f>
        <v>204825000</v>
      </c>
      <c r="T69" s="4" cm="1">
        <f t="array" ref="T69">_xll.SNL.Clients.Office.Excel.Functions.SPG($A69, "IQ_AVG_DILUT_SHARES_OUT", T$3)</f>
        <v>199809000</v>
      </c>
      <c r="U69" s="4" cm="1">
        <f t="array" ref="U69">_xll.SNL.Clients.Office.Excel.Functions.SPG($A69, "IQ_AVG_DILUT_SHARES_OUT", U$3)</f>
        <v>115149000</v>
      </c>
      <c r="V69" s="4" cm="1">
        <f t="array" ref="V69">_xll.SNL.Clients.Office.Excel.Functions.SPG($A69, "IQ_AVG_DILUT_SHARES_OUT", V$3)</f>
        <v>77477000</v>
      </c>
      <c r="W69" s="4" cm="1">
        <f t="array" ref="W69">_xll.SNL.Clients.Office.Excel.Functions.SPG($A69, "IQ_AVG_DILUT_SHARES_OUT", W$3)</f>
        <v>77460000</v>
      </c>
      <c r="X69" s="4" cm="1">
        <f t="array" ref="X69">_xll.SNL.Clients.Office.Excel.Functions.SPG($A69, "IQ_AVG_DILUT_SHARES_OUT", X$3)</f>
        <v>77573000</v>
      </c>
      <c r="Y69" s="4" cm="1">
        <f t="array" ref="Y69">_xll.SNL.Clients.Office.Excel.Functions.SPG($A69, "IQ_AVG_DILUT_SHARES_OUT", Y$3)</f>
        <v>77632000</v>
      </c>
      <c r="Z69" s="4" cm="1">
        <f t="array" ref="Z69">_xll.SNL.Clients.Office.Excel.Functions.SPG($A69, "IQ_AVG_DILUT_SHARES_OUT", Z$3)</f>
        <v>77640000</v>
      </c>
    </row>
    <row r="70" spans="1:26" x14ac:dyDescent="0.3">
      <c r="A70" s="11" t="s">
        <v>1085</v>
      </c>
      <c r="B70" s="4" cm="1">
        <f t="array" ref="B70">_xll.SNL.Clients.Office.Excel.Functions.SPG($A70, "IQ_AVG_DILUT_SHARES_OUT", B$3)</f>
        <v>45200000</v>
      </c>
      <c r="C70" s="4" cm="1">
        <f t="array" ref="C70">_xll.SNL.Clients.Office.Excel.Functions.SPG($A70, "IQ_AVG_DILUT_SHARES_OUT", C$3)</f>
        <v>46020000</v>
      </c>
      <c r="D70" s="4" cm="1">
        <f t="array" ref="D70">_xll.SNL.Clients.Office.Excel.Functions.SPG($A70, "IQ_AVG_DILUT_SHARES_OUT", D$3)</f>
        <v>46670000</v>
      </c>
      <c r="E70" s="4" cm="1">
        <f t="array" ref="E70">_xll.SNL.Clients.Office.Excel.Functions.SPG($A70, "IQ_AVG_DILUT_SHARES_OUT", E$3)</f>
        <v>47250000</v>
      </c>
      <c r="F70" s="4" cm="1">
        <f t="array" ref="F70">_xll.SNL.Clients.Office.Excel.Functions.SPG($A70, "IQ_AVG_DILUT_SHARES_OUT", F$3)</f>
        <v>46730000</v>
      </c>
      <c r="G70" s="4" cm="1">
        <f t="array" ref="G70">_xll.SNL.Clients.Office.Excel.Functions.SPG($A70, "IQ_AVG_DILUT_SHARES_OUT", G$3)</f>
        <v>46740000</v>
      </c>
      <c r="H70" s="4" cm="1">
        <f t="array" ref="H70">_xll.SNL.Clients.Office.Excel.Functions.SPG($A70, "IQ_AVG_DILUT_SHARES_OUT", H$3)</f>
        <v>47610000</v>
      </c>
      <c r="I70" s="4" cm="1">
        <f t="array" ref="I70">_xll.SNL.Clients.Office.Excel.Functions.SPG($A70, "IQ_AVG_DILUT_SHARES_OUT", I$3)</f>
        <v>46450000</v>
      </c>
      <c r="J70" s="4" cm="1">
        <f t="array" ref="J70">_xll.SNL.Clients.Office.Excel.Functions.SPG($A70, "IQ_AVG_DILUT_SHARES_OUT", J$3)</f>
        <v>41940000</v>
      </c>
      <c r="K70" s="4" t="str" cm="1">
        <f t="array" ref="K70">_xll.SNL.Clients.Office.Excel.Functions.SPG($A70, "IQ_AVG_DILUT_SHARES_OUT", K$3)</f>
        <v>NA</v>
      </c>
      <c r="L70" s="4" cm="1">
        <f t="array" ref="L70">_xll.SNL.Clients.Office.Excel.Functions.SPG($A70, "IQ_AVG_DILUT_SHARES_OUT", L$3)</f>
        <v>41860000</v>
      </c>
      <c r="M70" s="4" cm="1">
        <f t="array" ref="M70">_xll.SNL.Clients.Office.Excel.Functions.SPG($A70, "IQ_AVG_DILUT_SHARES_OUT", M$3)</f>
        <v>41560000</v>
      </c>
      <c r="N70" s="4" cm="1">
        <f t="array" ref="N70">_xll.SNL.Clients.Office.Excel.Functions.SPG($A70, "IQ_AVG_DILUT_SHARES_OUT", N$3)</f>
        <v>40790000</v>
      </c>
      <c r="O70" s="4" cm="1">
        <f t="array" ref="O70">_xll.SNL.Clients.Office.Excel.Functions.SPG($A70, "IQ_AVG_DILUT_SHARES_OUT", O$3)</f>
        <v>41560000</v>
      </c>
      <c r="P70" s="4" cm="1">
        <f t="array" ref="P70">_xll.SNL.Clients.Office.Excel.Functions.SPG($A70, "IQ_AVG_DILUT_SHARES_OUT", P$3)</f>
        <v>41440000</v>
      </c>
      <c r="Q70" s="4" cm="1">
        <f t="array" ref="Q70">_xll.SNL.Clients.Office.Excel.Functions.SPG($A70, "IQ_AVG_DILUT_SHARES_OUT", Q$3)</f>
        <v>40810000</v>
      </c>
      <c r="R70" s="4" cm="1">
        <f t="array" ref="R70">_xll.SNL.Clients.Office.Excel.Functions.SPG($A70, "IQ_AVG_DILUT_SHARES_OUT", R$3)</f>
        <v>40620000</v>
      </c>
      <c r="S70" s="4" cm="1">
        <f t="array" ref="S70">_xll.SNL.Clients.Office.Excel.Functions.SPG($A70, "IQ_AVG_DILUT_SHARES_OUT", S$3)</f>
        <v>38550000</v>
      </c>
      <c r="T70" s="4" cm="1">
        <f t="array" ref="T70">_xll.SNL.Clients.Office.Excel.Functions.SPG($A70, "IQ_AVG_DILUT_SHARES_OUT", T$3)</f>
        <v>35940000</v>
      </c>
      <c r="U70" s="4" cm="1">
        <f t="array" ref="U70">_xll.SNL.Clients.Office.Excel.Functions.SPG($A70, "IQ_AVG_DILUT_SHARES_OUT", U$3)</f>
        <v>35310000</v>
      </c>
      <c r="V70" s="4" cm="1">
        <f t="array" ref="V70">_xll.SNL.Clients.Office.Excel.Functions.SPG($A70, "IQ_AVG_DILUT_SHARES_OUT", V$3)</f>
        <v>36010000</v>
      </c>
      <c r="W70" s="4" cm="1">
        <f t="array" ref="W70">_xll.SNL.Clients.Office.Excel.Functions.SPG($A70, "IQ_AVG_DILUT_SHARES_OUT", W$3)</f>
        <v>36120000</v>
      </c>
      <c r="X70" s="4" cm="1">
        <f t="array" ref="X70">_xll.SNL.Clients.Office.Excel.Functions.SPG($A70, "IQ_AVG_DILUT_SHARES_OUT", X$3)</f>
        <v>36730000</v>
      </c>
      <c r="Y70" s="4" t="str" cm="1">
        <f t="array" ref="Y70">_xll.SNL.Clients.Office.Excel.Functions.SPG($A70, "IQ_AVG_DILUT_SHARES_OUT", Y$3)</f>
        <v>NA</v>
      </c>
      <c r="Z70" s="4" cm="1">
        <f t="array" ref="Z70">_xll.SNL.Clients.Office.Excel.Functions.SPG($A70, "IQ_AVG_DILUT_SHARES_OUT", Z$3)</f>
        <v>33810000</v>
      </c>
    </row>
    <row r="71" spans="1:26" x14ac:dyDescent="0.3">
      <c r="A71" s="11" t="s">
        <v>1086</v>
      </c>
      <c r="B71" s="4" cm="1">
        <f t="array" ref="B71">_xll.SNL.Clients.Office.Excel.Functions.SPG($A71, "IQ_AVG_DILUT_SHARES_OUT", B$3)</f>
        <v>14764000</v>
      </c>
      <c r="C71" s="4" cm="1">
        <f t="array" ref="C71">_xll.SNL.Clients.Office.Excel.Functions.SPG($A71, "IQ_AVG_DILUT_SHARES_OUT", C$3)</f>
        <v>14992000</v>
      </c>
      <c r="D71" s="4" cm="1">
        <f t="array" ref="D71">_xll.SNL.Clients.Office.Excel.Functions.SPG($A71, "IQ_AVG_DILUT_SHARES_OUT", D$3)</f>
        <v>15168000</v>
      </c>
      <c r="E71" s="4" cm="1">
        <f t="array" ref="E71">_xll.SNL.Clients.Office.Excel.Functions.SPG($A71, "IQ_AVG_DILUT_SHARES_OUT", E$3)</f>
        <v>15251000</v>
      </c>
      <c r="F71" s="4" cm="1">
        <f t="array" ref="F71">_xll.SNL.Clients.Office.Excel.Functions.SPG($A71, "IQ_AVG_DILUT_SHARES_OUT", F$3)</f>
        <v>15339000</v>
      </c>
      <c r="G71" s="4" cm="1">
        <f t="array" ref="G71">_xll.SNL.Clients.Office.Excel.Functions.SPG($A71, "IQ_AVG_DILUT_SHARES_OUT", G$3)</f>
        <v>15270000</v>
      </c>
      <c r="H71" s="4" cm="1">
        <f t="array" ref="H71">_xll.SNL.Clients.Office.Excel.Functions.SPG($A71, "IQ_AVG_DILUT_SHARES_OUT", H$3)</f>
        <v>15200000</v>
      </c>
      <c r="I71" s="4" cm="1">
        <f t="array" ref="I71">_xll.SNL.Clients.Office.Excel.Functions.SPG($A71, "IQ_AVG_DILUT_SHARES_OUT", I$3)</f>
        <v>15219000</v>
      </c>
      <c r="J71" s="4" cm="1">
        <f t="array" ref="J71">_xll.SNL.Clients.Office.Excel.Functions.SPG($A71, "IQ_AVG_DILUT_SHARES_OUT", J$3)</f>
        <v>15110000</v>
      </c>
      <c r="K71" s="4" cm="1">
        <f t="array" ref="K71">_xll.SNL.Clients.Office.Excel.Functions.SPG($A71, "IQ_AVG_DILUT_SHARES_OUT", K$3)</f>
        <v>15052000</v>
      </c>
      <c r="L71" s="4" cm="1">
        <f t="array" ref="L71">_xll.SNL.Clients.Office.Excel.Functions.SPG($A71, "IQ_AVG_DILUT_SHARES_OUT", L$3)</f>
        <v>15042000</v>
      </c>
      <c r="M71" s="4" cm="1">
        <f t="array" ref="M71">_xll.SNL.Clients.Office.Excel.Functions.SPG($A71, "IQ_AVG_DILUT_SHARES_OUT", M$3)</f>
        <v>15111000</v>
      </c>
      <c r="N71" s="4" cm="1">
        <f t="array" ref="N71">_xll.SNL.Clients.Office.Excel.Functions.SPG($A71, "IQ_AVG_DILUT_SHARES_OUT", N$3)</f>
        <v>15192000</v>
      </c>
      <c r="O71" s="4" cm="1">
        <f t="array" ref="O71">_xll.SNL.Clients.Office.Excel.Functions.SPG($A71, "IQ_AVG_DILUT_SHARES_OUT", O$3)</f>
        <v>15513000</v>
      </c>
      <c r="P71" s="4" cm="1">
        <f t="array" ref="P71">_xll.SNL.Clients.Office.Excel.Functions.SPG($A71, "IQ_AVG_DILUT_SHARES_OUT", P$3)</f>
        <v>15842000</v>
      </c>
      <c r="Q71" s="4" cm="1">
        <f t="array" ref="Q71">_xll.SNL.Clients.Office.Excel.Functions.SPG($A71, "IQ_AVG_DILUT_SHARES_OUT", Q$3)</f>
        <v>16101000</v>
      </c>
      <c r="R71" s="4" cm="1">
        <f t="array" ref="R71">_xll.SNL.Clients.Office.Excel.Functions.SPG($A71, "IQ_AVG_DILUT_SHARES_OUT", R$3)</f>
        <v>16310000</v>
      </c>
      <c r="S71" s="4" cm="1">
        <f t="array" ref="S71">_xll.SNL.Clients.Office.Excel.Functions.SPG($A71, "IQ_AVG_DILUT_SHARES_OUT", S$3)</f>
        <v>16348000</v>
      </c>
      <c r="T71" s="4" cm="1">
        <f t="array" ref="T71">_xll.SNL.Clients.Office.Excel.Functions.SPG($A71, "IQ_AVG_DILUT_SHARES_OUT", T$3)</f>
        <v>16373000</v>
      </c>
      <c r="U71" s="4" cm="1">
        <f t="array" ref="U71">_xll.SNL.Clients.Office.Excel.Functions.SPG($A71, "IQ_AVG_DILUT_SHARES_OUT", U$3)</f>
        <v>16373000</v>
      </c>
      <c r="V71" s="4" cm="1">
        <f t="array" ref="V71">_xll.SNL.Clients.Office.Excel.Functions.SPG($A71, "IQ_AVG_DILUT_SHARES_OUT", V$3)</f>
        <v>16516000</v>
      </c>
      <c r="W71" s="4" cm="1">
        <f t="array" ref="W71">_xll.SNL.Clients.Office.Excel.Functions.SPG($A71, "IQ_AVG_DILUT_SHARES_OUT", W$3)</f>
        <v>16565000</v>
      </c>
      <c r="X71" s="4" cm="1">
        <f t="array" ref="X71">_xll.SNL.Clients.Office.Excel.Functions.SPG($A71, "IQ_AVG_DILUT_SHARES_OUT", X$3)</f>
        <v>16555000</v>
      </c>
      <c r="Y71" s="4" cm="1">
        <f t="array" ref="Y71">_xll.SNL.Clients.Office.Excel.Functions.SPG($A71, "IQ_AVG_DILUT_SHARES_OUT", Y$3)</f>
        <v>16449000</v>
      </c>
      <c r="Z71" s="4" cm="1">
        <f t="array" ref="Z71">_xll.SNL.Clients.Office.Excel.Functions.SPG($A71, "IQ_AVG_DILUT_SHARES_OUT", Z$3)</f>
        <v>16525000</v>
      </c>
    </row>
    <row r="72" spans="1:26" x14ac:dyDescent="0.3">
      <c r="A72" s="11" t="s">
        <v>1087</v>
      </c>
      <c r="B72" s="4" t="str" cm="1">
        <f t="array" ref="B72">_xll.SNL.Clients.Office.Excel.Functions.SPG($A72, "IQ_AVG_DILUT_SHARES_OUT", B$3)</f>
        <v>NA</v>
      </c>
      <c r="C72" s="4" cm="1">
        <f t="array" ref="C72">_xll.SNL.Clients.Office.Excel.Functions.SPG($A72, "IQ_AVG_DILUT_SHARES_OUT", C$3)</f>
        <v>424125000</v>
      </c>
      <c r="D72" s="4" cm="1">
        <f t="array" ref="D72">_xll.SNL.Clients.Office.Excel.Functions.SPG($A72, "IQ_AVG_DILUT_SHARES_OUT", D$3)</f>
        <v>426572000</v>
      </c>
      <c r="E72" s="4" cm="1">
        <f t="array" ref="E72">_xll.SNL.Clients.Office.Excel.Functions.SPG($A72, "IQ_AVG_DILUT_SHARES_OUT", E$3)</f>
        <v>437882000</v>
      </c>
      <c r="F72" s="4" cm="1">
        <f t="array" ref="F72">_xll.SNL.Clients.Office.Excel.Functions.SPG($A72, "IQ_AVG_DILUT_SHARES_OUT", F$3)</f>
        <v>436424000</v>
      </c>
      <c r="G72" s="4" cm="1">
        <f t="array" ref="G72">_xll.SNL.Clients.Office.Excel.Functions.SPG($A72, "IQ_AVG_DILUT_SHARES_OUT", G$3)</f>
        <v>433942000</v>
      </c>
      <c r="H72" s="4" cm="1">
        <f t="array" ref="H72">_xll.SNL.Clients.Office.Excel.Functions.SPG($A72, "IQ_AVG_DILUT_SHARES_OUT", H$3)</f>
        <v>430758000</v>
      </c>
      <c r="I72" s="4" cm="1">
        <f t="array" ref="I72">_xll.SNL.Clients.Office.Excel.Functions.SPG($A72, "IQ_AVG_DILUT_SHARES_OUT", I$3)</f>
        <v>431576000</v>
      </c>
      <c r="J72" s="4" cm="1">
        <f t="array" ref="J72">_xll.SNL.Clients.Office.Excel.Functions.SPG($A72, "IQ_AVG_DILUT_SHARES_OUT", J$3)</f>
        <v>430471000</v>
      </c>
      <c r="K72" s="4" cm="1">
        <f t="array" ref="K72">_xll.SNL.Clients.Office.Excel.Functions.SPG($A72, "IQ_AVG_DILUT_SHARES_OUT", K$3)</f>
        <v>429412000</v>
      </c>
      <c r="L72" s="4" cm="1">
        <f t="array" ref="L72">_xll.SNL.Clients.Office.Excel.Functions.SPG($A72, "IQ_AVG_DILUT_SHARES_OUT", L$3)</f>
        <v>428125000</v>
      </c>
      <c r="M72" s="4" cm="1">
        <f t="array" ref="M72">_xll.SNL.Clients.Office.Excel.Functions.SPG($A72, "IQ_AVG_DILUT_SHARES_OUT", M$3)</f>
        <v>426833000</v>
      </c>
      <c r="N72" s="4" cm="1">
        <f t="array" ref="N72">_xll.SNL.Clients.Office.Excel.Functions.SPG($A72, "IQ_AVG_DILUT_SHARES_OUT", N$3)</f>
        <v>426710000</v>
      </c>
      <c r="O72" s="4" cm="1">
        <f t="array" ref="O72">_xll.SNL.Clients.Office.Excel.Functions.SPG($A72, "IQ_AVG_DILUT_SHARES_OUT", O$3)</f>
        <v>419111000</v>
      </c>
      <c r="P72" s="4" cm="1">
        <f t="array" ref="P72">_xll.SNL.Clients.Office.Excel.Functions.SPG($A72, "IQ_AVG_DILUT_SHARES_OUT", P$3)</f>
        <v>417847000</v>
      </c>
      <c r="Q72" s="4" cm="1">
        <f t="array" ref="Q72">_xll.SNL.Clients.Office.Excel.Functions.SPG($A72, "IQ_AVG_DILUT_SHARES_OUT", Q$3)</f>
        <v>416665000</v>
      </c>
      <c r="R72" s="4" cm="1">
        <f t="array" ref="R72">_xll.SNL.Clients.Office.Excel.Functions.SPG($A72, "IQ_AVG_DILUT_SHARES_OUT", R$3)</f>
        <v>427597000</v>
      </c>
      <c r="S72" s="4" cm="1">
        <f t="array" ref="S72">_xll.SNL.Clients.Office.Excel.Functions.SPG($A72, "IQ_AVG_DILUT_SHARES_OUT", S$3)</f>
        <v>427451000</v>
      </c>
      <c r="T72" s="4" cm="1">
        <f t="array" ref="T72">_xll.SNL.Clients.Office.Excel.Functions.SPG($A72, "IQ_AVG_DILUT_SHARES_OUT", T$3)</f>
        <v>409260000</v>
      </c>
      <c r="U72" s="4" cm="1">
        <f t="array" ref="U72">_xll.SNL.Clients.Office.Excel.Functions.SPG($A72, "IQ_AVG_DILUT_SHARES_OUT", U$3)</f>
        <v>404377000</v>
      </c>
      <c r="V72" s="4" cm="1">
        <f t="array" ref="V72">_xll.SNL.Clients.Office.Excel.Functions.SPG($A72, "IQ_AVG_DILUT_SHARES_OUT", V$3)</f>
        <v>401405000</v>
      </c>
      <c r="W72" s="4" cm="1">
        <f t="array" ref="W72">_xll.SNL.Clients.Office.Excel.Functions.SPG($A72, "IQ_AVG_DILUT_SHARES_OUT", W$3)</f>
        <v>401319000</v>
      </c>
      <c r="X72" s="4" cm="1">
        <f t="array" ref="X72">_xll.SNL.Clients.Office.Excel.Functions.SPG($A72, "IQ_AVG_DILUT_SHARES_OUT", X$3)</f>
        <v>401317000</v>
      </c>
      <c r="Y72" s="4" cm="1">
        <f t="array" ref="Y72">_xll.SNL.Clients.Office.Excel.Functions.SPG($A72, "IQ_AVG_DILUT_SHARES_OUT", Y$3)</f>
        <v>397387000</v>
      </c>
      <c r="Z72" s="4" cm="1">
        <f t="array" ref="Z72">_xll.SNL.Clients.Office.Excel.Functions.SPG($A72, "IQ_AVG_DILUT_SHARES_OUT", Z$3)</f>
        <v>393000000</v>
      </c>
    </row>
    <row r="73" spans="1:26" x14ac:dyDescent="0.3">
      <c r="A73" s="11" t="s">
        <v>1088</v>
      </c>
      <c r="B73" s="4" cm="1">
        <f t="array" ref="B73">_xll.SNL.Clients.Office.Excel.Functions.SPG($A73, "IQ_AVG_DILUT_SHARES_OUT", B$3)</f>
        <v>47123000</v>
      </c>
      <c r="C73" s="4" cm="1">
        <f t="array" ref="C73">_xll.SNL.Clients.Office.Excel.Functions.SPG($A73, "IQ_AVG_DILUT_SHARES_OUT", C$3)</f>
        <v>47675471</v>
      </c>
      <c r="D73" s="4" cm="1">
        <f t="array" ref="D73">_xll.SNL.Clients.Office.Excel.Functions.SPG($A73, "IQ_AVG_DILUT_SHARES_OUT", D$3)</f>
        <v>47358000</v>
      </c>
      <c r="E73" s="4" cm="1">
        <f t="array" ref="E73">_xll.SNL.Clients.Office.Excel.Functions.SPG($A73, "IQ_AVG_DILUT_SHARES_OUT", E$3)</f>
        <v>48038000</v>
      </c>
      <c r="F73" s="4" cm="1">
        <f t="array" ref="F73">_xll.SNL.Clients.Office.Excel.Functions.SPG($A73, "IQ_AVG_DILUT_SHARES_OUT", F$3)</f>
        <v>49640000</v>
      </c>
      <c r="G73" s="4" cm="1">
        <f t="array" ref="G73">_xll.SNL.Clients.Office.Excel.Functions.SPG($A73, "IQ_AVG_DILUT_SHARES_OUT", G$3)</f>
        <v>49918965</v>
      </c>
      <c r="H73" s="4" cm="1">
        <f t="array" ref="H73">_xll.SNL.Clients.Office.Excel.Functions.SPG($A73, "IQ_AVG_DILUT_SHARES_OUT", H$3)</f>
        <v>50471000</v>
      </c>
      <c r="I73" s="4" cm="1">
        <f t="array" ref="I73">_xll.SNL.Clients.Office.Excel.Functions.SPG($A73, "IQ_AVG_DILUT_SHARES_OUT", I$3)</f>
        <v>50991000</v>
      </c>
      <c r="J73" s="4" cm="1">
        <f t="array" ref="J73">_xll.SNL.Clients.Office.Excel.Functions.SPG($A73, "IQ_AVG_DILUT_SHARES_OUT", J$3)</f>
        <v>51714000</v>
      </c>
      <c r="K73" s="4" cm="1">
        <f t="array" ref="K73">_xll.SNL.Clients.Office.Excel.Functions.SPG($A73, "IQ_AVG_DILUT_SHARES_OUT", K$3)</f>
        <v>53377884</v>
      </c>
      <c r="L73" s="4" cm="1">
        <f t="array" ref="L73">_xll.SNL.Clients.Office.Excel.Functions.SPG($A73, "IQ_AVG_DILUT_SHARES_OUT", L$3)</f>
        <v>55242000</v>
      </c>
      <c r="M73" s="4" cm="1">
        <f t="array" ref="M73">_xll.SNL.Clients.Office.Excel.Functions.SPG($A73, "IQ_AVG_DILUT_SHARES_OUT", M$3)</f>
        <v>55970000</v>
      </c>
      <c r="N73" s="4" cm="1">
        <f t="array" ref="N73">_xll.SNL.Clients.Office.Excel.Functions.SPG($A73, "IQ_AVG_DILUT_SHARES_OUT", N$3)</f>
        <v>56054000</v>
      </c>
      <c r="O73" s="4" cm="1">
        <f t="array" ref="O73">_xll.SNL.Clients.Office.Excel.Functions.SPG($A73, "IQ_AVG_DILUT_SHARES_OUT", O$3)</f>
        <v>56213157</v>
      </c>
      <c r="P73" s="4" cm="1">
        <f t="array" ref="P73">_xll.SNL.Clients.Office.Excel.Functions.SPG($A73, "IQ_AVG_DILUT_SHARES_OUT", P$3)</f>
        <v>55905000</v>
      </c>
      <c r="Q73" s="4" cm="1">
        <f t="array" ref="Q73">_xll.SNL.Clients.Office.Excel.Functions.SPG($A73, "IQ_AVG_DILUT_SHARES_OUT", Q$3)</f>
        <v>56132026</v>
      </c>
      <c r="R73" s="4" cm="1">
        <f t="array" ref="R73">_xll.SNL.Clients.Office.Excel.Functions.SPG($A73, "IQ_AVG_DILUT_SHARES_OUT", R$3)</f>
        <v>55661000</v>
      </c>
      <c r="S73" s="4" cm="1">
        <f t="array" ref="S73">_xll.SNL.Clients.Office.Excel.Functions.SPG($A73, "IQ_AVG_DILUT_SHARES_OUT", S$3)</f>
        <v>56178571</v>
      </c>
      <c r="T73" s="4" cm="1">
        <f t="array" ref="T73">_xll.SNL.Clients.Office.Excel.Functions.SPG($A73, "IQ_AVG_DILUT_SHARES_OUT", T$3)</f>
        <v>55410000</v>
      </c>
      <c r="U73" s="4" cm="1">
        <f t="array" ref="U73">_xll.SNL.Clients.Office.Excel.Functions.SPG($A73, "IQ_AVG_DILUT_SHARES_OUT", U$3)</f>
        <v>55054000</v>
      </c>
      <c r="V73" s="4" cm="1">
        <f t="array" ref="V73">_xll.SNL.Clients.Office.Excel.Functions.SPG($A73, "IQ_AVG_DILUT_SHARES_OUT", V$3)</f>
        <v>55677000</v>
      </c>
      <c r="W73" s="4" cm="1">
        <f t="array" ref="W73">_xll.SNL.Clients.Office.Excel.Functions.SPG($A73, "IQ_AVG_DILUT_SHARES_OUT", W$3)</f>
        <v>56225333</v>
      </c>
      <c r="X73" s="4" cm="1">
        <f t="array" ref="X73">_xll.SNL.Clients.Office.Excel.Functions.SPG($A73, "IQ_AVG_DILUT_SHARES_OUT", X$3)</f>
        <v>55626000</v>
      </c>
      <c r="Y73" s="4" cm="1">
        <f t="array" ref="Y73">_xll.SNL.Clients.Office.Excel.Functions.SPG($A73, "IQ_AVG_DILUT_SHARES_OUT", Y$3)</f>
        <v>55560000</v>
      </c>
      <c r="Z73" s="4" cm="1">
        <f t="array" ref="Z73">_xll.SNL.Clients.Office.Excel.Functions.SPG($A73, "IQ_AVG_DILUT_SHARES_OUT", Z$3)</f>
        <v>55657000</v>
      </c>
    </row>
    <row r="74" spans="1:26" x14ac:dyDescent="0.3">
      <c r="A74" s="11" t="s">
        <v>1089</v>
      </c>
      <c r="B74" s="4" cm="1">
        <f t="array" ref="B74">_xll.SNL.Clients.Office.Excel.Functions.SPG($A74, "IQ_AVG_DILUT_SHARES_OUT", B$3)</f>
        <v>59665000</v>
      </c>
      <c r="C74" s="4" cm="1">
        <f t="array" ref="C74">_xll.SNL.Clients.Office.Excel.Functions.SPG($A74, "IQ_AVG_DILUT_SHARES_OUT", C$3)</f>
        <v>61221000</v>
      </c>
      <c r="D74" s="4" cm="1">
        <f t="array" ref="D74">_xll.SNL.Clients.Office.Excel.Functions.SPG($A74, "IQ_AVG_DILUT_SHARES_OUT", D$3)</f>
        <v>62629000</v>
      </c>
      <c r="E74" s="4" cm="1">
        <f t="array" ref="E74">_xll.SNL.Clients.Office.Excel.Functions.SPG($A74, "IQ_AVG_DILUT_SHARES_OUT", E$3)</f>
        <v>49916000</v>
      </c>
      <c r="F74" s="4" cm="1">
        <f t="array" ref="F74">_xll.SNL.Clients.Office.Excel.Functions.SPG($A74, "IQ_AVG_DILUT_SHARES_OUT", F$3)</f>
        <v>42747000</v>
      </c>
      <c r="G74" s="4" cm="1">
        <f t="array" ref="G74">_xll.SNL.Clients.Office.Excel.Functions.SPG($A74, "IQ_AVG_DILUT_SHARES_OUT", G$3)</f>
        <v>43378000</v>
      </c>
      <c r="H74" s="4" cm="1">
        <f t="array" ref="H74">_xll.SNL.Clients.Office.Excel.Functions.SPG($A74, "IQ_AVG_DILUT_SHARES_OUT", H$3)</f>
        <v>43662000</v>
      </c>
      <c r="I74" s="4" cm="1">
        <f t="array" ref="I74">_xll.SNL.Clients.Office.Excel.Functions.SPG($A74, "IQ_AVG_DILUT_SHARES_OUT", I$3)</f>
        <v>43386000</v>
      </c>
      <c r="J74" s="4" cm="1">
        <f t="array" ref="J74">_xll.SNL.Clients.Office.Excel.Functions.SPG($A74, "IQ_AVG_DILUT_SHARES_OUT", J$3)</f>
        <v>43149000</v>
      </c>
      <c r="K74" s="4" cm="1">
        <f t="array" ref="K74">_xll.SNL.Clients.Office.Excel.Functions.SPG($A74, "IQ_AVG_DILUT_SHARES_OUT", K$3)</f>
        <v>43677000</v>
      </c>
      <c r="L74" s="4" cm="1">
        <f t="array" ref="L74">_xll.SNL.Clients.Office.Excel.Functions.SPG($A74, "IQ_AVG_DILUT_SHARES_OUT", L$3)</f>
        <v>43107000</v>
      </c>
      <c r="M74" s="4" cm="1">
        <f t="array" ref="M74">_xll.SNL.Clients.Office.Excel.Functions.SPG($A74, "IQ_AVG_DILUT_SHARES_OUT", M$3)</f>
        <v>20990000</v>
      </c>
      <c r="N74" s="4" cm="1">
        <f t="array" ref="N74">_xll.SNL.Clients.Office.Excel.Functions.SPG($A74, "IQ_AVG_DILUT_SHARES_OUT", N$3)</f>
        <v>19306000</v>
      </c>
      <c r="O74" s="4" cm="1">
        <f t="array" ref="O74">_xll.SNL.Clients.Office.Excel.Functions.SPG($A74, "IQ_AVG_DILUT_SHARES_OUT", O$3)</f>
        <v>21007000</v>
      </c>
      <c r="P74" s="4" cm="1">
        <f t="array" ref="P74">_xll.SNL.Clients.Office.Excel.Functions.SPG($A74, "IQ_AVG_DILUT_SHARES_OUT", P$3)</f>
        <v>20786000</v>
      </c>
      <c r="Q74" s="4" cm="1">
        <f t="array" ref="Q74">_xll.SNL.Clients.Office.Excel.Functions.SPG($A74, "IQ_AVG_DILUT_SHARES_OUT", Q$3)</f>
        <v>20822000</v>
      </c>
      <c r="R74" s="4" cm="1">
        <f t="array" ref="R74">_xll.SNL.Clients.Office.Excel.Functions.SPG($A74, "IQ_AVG_DILUT_SHARES_OUT", R$3)</f>
        <v>20000000</v>
      </c>
      <c r="S74" s="4" t="str" cm="1">
        <f t="array" ref="S74">_xll.SNL.Clients.Office.Excel.Functions.SPG($A74, "IQ_AVG_DILUT_SHARES_OUT", S$3)</f>
        <v>NA</v>
      </c>
      <c r="T74" s="4" cm="1">
        <f t="array" ref="T74">_xll.SNL.Clients.Office.Excel.Functions.SPG($A74, "IQ_AVG_DILUT_SHARES_OUT", T$3)</f>
        <v>318287000</v>
      </c>
      <c r="U74" s="4" cm="1">
        <f t="array" ref="U74">_xll.SNL.Clients.Office.Excel.Functions.SPG($A74, "IQ_AVG_DILUT_SHARES_OUT", U$3)</f>
        <v>317629000</v>
      </c>
      <c r="V74" s="4" cm="1">
        <f t="array" ref="V74">_xll.SNL.Clients.Office.Excel.Functions.SPG($A74, "IQ_AVG_DILUT_SHARES_OUT", V$3)</f>
        <v>316828000</v>
      </c>
      <c r="W74" s="4" cm="1">
        <f t="array" ref="W74">_xll.SNL.Clients.Office.Excel.Functions.SPG($A74, "IQ_AVG_DILUT_SHARES_OUT", W$3)</f>
        <v>315416000</v>
      </c>
      <c r="X74" s="4" cm="1">
        <f t="array" ref="X74">_xll.SNL.Clients.Office.Excel.Functions.SPG($A74, "IQ_AVG_DILUT_SHARES_OUT", X$3)</f>
        <v>315135000</v>
      </c>
      <c r="Y74" s="4" cm="1">
        <f t="array" ref="Y74">_xll.SNL.Clients.Office.Excel.Functions.SPG($A74, "IQ_AVG_DILUT_SHARES_OUT", Y$3)</f>
        <v>314982000</v>
      </c>
      <c r="Z74" s="4" cm="1">
        <f t="array" ref="Z74">_xll.SNL.Clients.Office.Excel.Functions.SPG($A74, "IQ_AVG_DILUT_SHARES_OUT", Z$3)</f>
        <v>314464000</v>
      </c>
    </row>
    <row r="75" spans="1:26" x14ac:dyDescent="0.3">
      <c r="A75" s="11" t="s">
        <v>1090</v>
      </c>
      <c r="B75" s="4" cm="1">
        <f t="array" ref="B75">_xll.SNL.Clients.Office.Excel.Functions.SPG($A75, "IQ_AVG_DILUT_SHARES_OUT", B$3)</f>
        <v>74400000</v>
      </c>
      <c r="C75" s="4" cm="1">
        <f t="array" ref="C75">_xll.SNL.Clients.Office.Excel.Functions.SPG($A75, "IQ_AVG_DILUT_SHARES_OUT", C$3)</f>
        <v>74600000</v>
      </c>
      <c r="D75" s="4" cm="1">
        <f t="array" ref="D75">_xll.SNL.Clients.Office.Excel.Functions.SPG($A75, "IQ_AVG_DILUT_SHARES_OUT", D$3)</f>
        <v>74600000</v>
      </c>
      <c r="E75" s="4" cm="1">
        <f t="array" ref="E75">_xll.SNL.Clients.Office.Excel.Functions.SPG($A75, "IQ_AVG_DILUT_SHARES_OUT", E$3)</f>
        <v>74600000</v>
      </c>
      <c r="F75" s="4" cm="1">
        <f t="array" ref="F75">_xll.SNL.Clients.Office.Excel.Functions.SPG($A75, "IQ_AVG_DILUT_SHARES_OUT", F$3)</f>
        <v>74700000</v>
      </c>
      <c r="G75" s="4" cm="1">
        <f t="array" ref="G75">_xll.SNL.Clients.Office.Excel.Functions.SPG($A75, "IQ_AVG_DILUT_SHARES_OUT", G$3)</f>
        <v>75800000</v>
      </c>
      <c r="H75" s="4" cm="1">
        <f t="array" ref="H75">_xll.SNL.Clients.Office.Excel.Functions.SPG($A75, "IQ_AVG_DILUT_SHARES_OUT", H$3)</f>
        <v>77100000</v>
      </c>
      <c r="I75" s="4" cm="1">
        <f t="array" ref="I75">_xll.SNL.Clients.Office.Excel.Functions.SPG($A75, "IQ_AVG_DILUT_SHARES_OUT", I$3)</f>
        <v>76900000</v>
      </c>
      <c r="J75" s="4" cm="1">
        <f t="array" ref="J75">_xll.SNL.Clients.Office.Excel.Functions.SPG($A75, "IQ_AVG_DILUT_SHARES_OUT", J$3)</f>
        <v>76100000</v>
      </c>
      <c r="K75" s="4" t="str" cm="1">
        <f t="array" ref="K75">_xll.SNL.Clients.Office.Excel.Functions.SPG($A75, "IQ_AVG_DILUT_SHARES_OUT", K$3)</f>
        <v>NA</v>
      </c>
      <c r="L75" s="4" cm="1">
        <f t="array" ref="L75">_xll.SNL.Clients.Office.Excel.Functions.SPG($A75, "IQ_AVG_DILUT_SHARES_OUT", L$3)</f>
        <v>76700000</v>
      </c>
      <c r="M75" s="4" cm="1">
        <f t="array" ref="M75">_xll.SNL.Clients.Office.Excel.Functions.SPG($A75, "IQ_AVG_DILUT_SHARES_OUT", M$3)</f>
        <v>77200000</v>
      </c>
      <c r="N75" s="4" cm="1">
        <f t="array" ref="N75">_xll.SNL.Clients.Office.Excel.Functions.SPG($A75, "IQ_AVG_DILUT_SHARES_OUT", N$3)</f>
        <v>77600000</v>
      </c>
      <c r="O75" s="4" cm="1">
        <f t="array" ref="O75">_xll.SNL.Clients.Office.Excel.Functions.SPG($A75, "IQ_AVG_DILUT_SHARES_OUT", O$3)</f>
        <v>78000000</v>
      </c>
      <c r="P75" s="4" cm="1">
        <f t="array" ref="P75">_xll.SNL.Clients.Office.Excel.Functions.SPG($A75, "IQ_AVG_DILUT_SHARES_OUT", P$3)</f>
        <v>78400000</v>
      </c>
      <c r="Q75" s="4" cm="1">
        <f t="array" ref="Q75">_xll.SNL.Clients.Office.Excel.Functions.SPG($A75, "IQ_AVG_DILUT_SHARES_OUT", Q$3)</f>
        <v>78600000</v>
      </c>
      <c r="R75" s="4" cm="1">
        <f t="array" ref="R75">_xll.SNL.Clients.Office.Excel.Functions.SPG($A75, "IQ_AVG_DILUT_SHARES_OUT", R$3)</f>
        <v>79200000</v>
      </c>
      <c r="S75" s="4" cm="1">
        <f t="array" ref="S75">_xll.SNL.Clients.Office.Excel.Functions.SPG($A75, "IQ_AVG_DILUT_SHARES_OUT", S$3)</f>
        <v>80400000</v>
      </c>
      <c r="T75" s="4" cm="1">
        <f t="array" ref="T75">_xll.SNL.Clients.Office.Excel.Functions.SPG($A75, "IQ_AVG_DILUT_SHARES_OUT", T$3)</f>
        <v>80200000</v>
      </c>
      <c r="U75" s="4" cm="1">
        <f t="array" ref="U75">_xll.SNL.Clients.Office.Excel.Functions.SPG($A75, "IQ_AVG_DILUT_SHARES_OUT", U$3)</f>
        <v>79000000</v>
      </c>
      <c r="V75" s="4" cm="1">
        <f t="array" ref="V75">_xll.SNL.Clients.Office.Excel.Functions.SPG($A75, "IQ_AVG_DILUT_SHARES_OUT", V$3)</f>
        <v>79400000</v>
      </c>
      <c r="W75" s="4" cm="1">
        <f t="array" ref="W75">_xll.SNL.Clients.Office.Excel.Functions.SPG($A75, "IQ_AVG_DILUT_SHARES_OUT", W$3)</f>
        <v>82000000</v>
      </c>
      <c r="X75" s="4" cm="1">
        <f t="array" ref="X75">_xll.SNL.Clients.Office.Excel.Functions.SPG($A75, "IQ_AVG_DILUT_SHARES_OUT", X$3)</f>
        <v>81400000</v>
      </c>
      <c r="Y75" s="4" cm="1">
        <f t="array" ref="Y75">_xll.SNL.Clients.Office.Excel.Functions.SPG($A75, "IQ_AVG_DILUT_SHARES_OUT", Y$3)</f>
        <v>81400000</v>
      </c>
      <c r="Z75" s="4" cm="1">
        <f t="array" ref="Z75">_xll.SNL.Clients.Office.Excel.Functions.SPG($A75, "IQ_AVG_DILUT_SHARES_OUT", Z$3)</f>
        <v>81200000</v>
      </c>
    </row>
    <row r="76" spans="1:26" x14ac:dyDescent="0.3">
      <c r="A76" s="11" t="s">
        <v>1091</v>
      </c>
      <c r="B76" s="4" t="str" cm="1">
        <f t="array" ref="B76">_xll.SNL.Clients.Office.Excel.Functions.SPG($A76, "IQ_AVG_DILUT_SHARES_OUT", B$3)</f>
        <v>NA</v>
      </c>
      <c r="C76" s="4" cm="1">
        <f t="array" ref="C76">_xll.SNL.Clients.Office.Excel.Functions.SPG($A76, "IQ_AVG_DILUT_SHARES_OUT", C$3)</f>
        <v>145944000</v>
      </c>
      <c r="D76" s="4" cm="1">
        <f t="array" ref="D76">_xll.SNL.Clients.Office.Excel.Functions.SPG($A76, "IQ_AVG_DILUT_SHARES_OUT", D$3)</f>
        <v>146487000</v>
      </c>
      <c r="E76" s="4" cm="1">
        <f t="array" ref="E76">_xll.SNL.Clients.Office.Excel.Functions.SPG($A76, "IQ_AVG_DILUT_SHARES_OUT", E$3)</f>
        <v>145361000</v>
      </c>
      <c r="F76" s="4" cm="1">
        <f t="array" ref="F76">_xll.SNL.Clients.Office.Excel.Functions.SPG($A76, "IQ_AVG_DILUT_SHARES_OUT", F$3)</f>
        <v>144914000</v>
      </c>
      <c r="G76" s="4" cm="1">
        <f t="array" ref="G76">_xll.SNL.Clients.Office.Excel.Functions.SPG($A76, "IQ_AVG_DILUT_SHARES_OUT", G$3)</f>
        <v>145848000</v>
      </c>
      <c r="H76" s="4" cm="1">
        <f t="array" ref="H76">_xll.SNL.Clients.Office.Excel.Functions.SPG($A76, "IQ_AVG_DILUT_SHARES_OUT", H$3)</f>
        <v>147891000</v>
      </c>
      <c r="I76" s="4" cm="1">
        <f t="array" ref="I76">_xll.SNL.Clients.Office.Excel.Functions.SPG($A76, "IQ_AVG_DILUT_SHARES_OUT", I$3)</f>
        <v>149977000</v>
      </c>
      <c r="J76" s="4" cm="1">
        <f t="array" ref="J76">_xll.SNL.Clients.Office.Excel.Functions.SPG($A76, "IQ_AVG_DILUT_SHARES_OUT", J$3)</f>
        <v>150147000</v>
      </c>
      <c r="K76" s="4" cm="1">
        <f t="array" ref="K76">_xll.SNL.Clients.Office.Excel.Functions.SPG($A76, "IQ_AVG_DILUT_SHARES_OUT", K$3)</f>
        <v>149551000</v>
      </c>
      <c r="L76" s="4" cm="1">
        <f t="array" ref="L76">_xll.SNL.Clients.Office.Excel.Functions.SPG($A76, "IQ_AVG_DILUT_SHARES_OUT", L$3)</f>
        <v>149111000</v>
      </c>
      <c r="M76" s="4" cm="1">
        <f t="array" ref="M76">_xll.SNL.Clients.Office.Excel.Functions.SPG($A76, "IQ_AVG_DILUT_SHARES_OUT", M$3)</f>
        <v>150463000</v>
      </c>
      <c r="N76" s="4" cm="1">
        <f t="array" ref="N76">_xll.SNL.Clients.Office.Excel.Functions.SPG($A76, "IQ_AVG_DILUT_SHARES_OUT", N$3)</f>
        <v>153344000</v>
      </c>
      <c r="O76" s="4" cm="1">
        <f t="array" ref="O76">_xll.SNL.Clients.Office.Excel.Functions.SPG($A76, "IQ_AVG_DILUT_SHARES_OUT", O$3)</f>
        <v>155807000</v>
      </c>
      <c r="P76" s="4" cm="1">
        <f t="array" ref="P76">_xll.SNL.Clients.Office.Excel.Functions.SPG($A76, "IQ_AVG_DILUT_SHARES_OUT", P$3)</f>
        <v>156689000</v>
      </c>
      <c r="Q76" s="4" cm="1">
        <f t="array" ref="Q76">_xll.SNL.Clients.Office.Excel.Functions.SPG($A76, "IQ_AVG_DILUT_SHARES_OUT", Q$3)</f>
        <v>156744000</v>
      </c>
      <c r="R76" s="4" cm="1">
        <f t="array" ref="R76">_xll.SNL.Clients.Office.Excel.Functions.SPG($A76, "IQ_AVG_DILUT_SHARES_OUT", R$3)</f>
        <v>156876000</v>
      </c>
      <c r="S76" s="4" cm="1">
        <f t="array" ref="S76">_xll.SNL.Clients.Office.Excel.Functions.SPG($A76, "IQ_AVG_DILUT_SHARES_OUT", S$3)</f>
        <v>156583000</v>
      </c>
      <c r="T76" s="4" cm="1">
        <f t="array" ref="T76">_xll.SNL.Clients.Office.Excel.Functions.SPG($A76, "IQ_AVG_DILUT_SHARES_OUT", T$3)</f>
        <v>156563000</v>
      </c>
      <c r="U76" s="4" cm="1">
        <f t="array" ref="U76">_xll.SNL.Clients.Office.Excel.Functions.SPG($A76, "IQ_AVG_DILUT_SHARES_OUT", U$3)</f>
        <v>156318000</v>
      </c>
      <c r="V76" s="4" cm="1">
        <f t="array" ref="V76">_xll.SNL.Clients.Office.Excel.Functions.SPG($A76, "IQ_AVG_DILUT_SHARES_OUT", V$3)</f>
        <v>155141000</v>
      </c>
      <c r="W76" s="4" cm="1">
        <f t="array" ref="W76">_xll.SNL.Clients.Office.Excel.Functions.SPG($A76, "IQ_AVG_DILUT_SHARES_OUT", W$3)</f>
        <v>155738000</v>
      </c>
      <c r="X76" s="4" cm="1">
        <f t="array" ref="X76">_xll.SNL.Clients.Office.Excel.Functions.SPG($A76, "IQ_AVG_DILUT_SHARES_OUT", X$3)</f>
        <v>156612000</v>
      </c>
      <c r="Y76" s="4" cm="1">
        <f t="array" ref="Y76">_xll.SNL.Clients.Office.Excel.Functions.SPG($A76, "IQ_AVG_DILUT_SHARES_OUT", Y$3)</f>
        <v>157455000</v>
      </c>
      <c r="Z76" s="4" cm="1">
        <f t="array" ref="Z76">_xll.SNL.Clients.Office.Excel.Functions.SPG($A76, "IQ_AVG_DILUT_SHARES_OUT", Z$3)</f>
        <v>158289000</v>
      </c>
    </row>
    <row r="77" spans="1:26" x14ac:dyDescent="0.3">
      <c r="A77" s="11" t="s">
        <v>1092</v>
      </c>
      <c r="B77" s="4" cm="1">
        <f t="array" ref="B77">_xll.SNL.Clients.Office.Excel.Functions.SPG($A77, "IQ_AVG_DILUT_SHARES_OUT", B$3)</f>
        <v>54324000</v>
      </c>
      <c r="C77" s="4" cm="1">
        <f t="array" ref="C77">_xll.SNL.Clients.Office.Excel.Functions.SPG($A77, "IQ_AVG_DILUT_SHARES_OUT", C$3)</f>
        <v>55076000</v>
      </c>
      <c r="D77" s="4" cm="1">
        <f t="array" ref="D77">_xll.SNL.Clients.Office.Excel.Functions.SPG($A77, "IQ_AVG_DILUT_SHARES_OUT", D$3)</f>
        <v>55800000</v>
      </c>
      <c r="E77" s="4" cm="1">
        <f t="array" ref="E77">_xll.SNL.Clients.Office.Excel.Functions.SPG($A77, "IQ_AVG_DILUT_SHARES_OUT", E$3)</f>
        <v>55665000</v>
      </c>
      <c r="F77" s="4" cm="1">
        <f t="array" ref="F77">_xll.SNL.Clients.Office.Excel.Functions.SPG($A77, "IQ_AVG_DILUT_SHARES_OUT", F$3)</f>
        <v>55559000</v>
      </c>
      <c r="G77" s="4" cm="1">
        <f t="array" ref="G77">_xll.SNL.Clients.Office.Excel.Functions.SPG($A77, "IQ_AVG_DILUT_SHARES_OUT", G$3)</f>
        <v>55592000</v>
      </c>
      <c r="H77" s="4" cm="1">
        <f t="array" ref="H77">_xll.SNL.Clients.Office.Excel.Functions.SPG($A77, "IQ_AVG_DILUT_SHARES_OUT", H$3)</f>
        <v>56278000</v>
      </c>
      <c r="I77" s="4" cm="1">
        <f t="array" ref="I77">_xll.SNL.Clients.Office.Excel.Functions.SPG($A77, "IQ_AVG_DILUT_SHARES_OUT", I$3)</f>
        <v>56631000</v>
      </c>
      <c r="J77" s="4" cm="1">
        <f t="array" ref="J77">_xll.SNL.Clients.Office.Excel.Functions.SPG($A77, "IQ_AVG_DILUT_SHARES_OUT", J$3)</f>
        <v>55219000</v>
      </c>
      <c r="K77" s="4" cm="1">
        <f t="array" ref="K77">_xll.SNL.Clients.Office.Excel.Functions.SPG($A77, "IQ_AVG_DILUT_SHARES_OUT", K$3)</f>
        <v>56583000</v>
      </c>
      <c r="L77" s="4" cm="1">
        <f t="array" ref="L77">_xll.SNL.Clients.Office.Excel.Functions.SPG($A77, "IQ_AVG_DILUT_SHARES_OUT", L$3)</f>
        <v>57418000</v>
      </c>
      <c r="M77" s="4" cm="1">
        <f t="array" ref="M77">_xll.SNL.Clients.Office.Excel.Functions.SPG($A77, "IQ_AVG_DILUT_SHARES_OUT", M$3)</f>
        <v>57804000</v>
      </c>
      <c r="N77" s="4" cm="1">
        <f t="array" ref="N77">_xll.SNL.Clients.Office.Excel.Functions.SPG($A77, "IQ_AVG_DILUT_SHARES_OUT", N$3)</f>
        <v>58625000</v>
      </c>
      <c r="O77" s="4" cm="1">
        <f t="array" ref="O77">_xll.SNL.Clients.Office.Excel.Functions.SPG($A77, "IQ_AVG_DILUT_SHARES_OUT", O$3)</f>
        <v>59031000</v>
      </c>
      <c r="P77" s="4" cm="1">
        <f t="array" ref="P77">_xll.SNL.Clients.Office.Excel.Functions.SPG($A77, "IQ_AVG_DILUT_SHARES_OUT", P$3)</f>
        <v>59451000</v>
      </c>
      <c r="Q77" s="4" cm="1">
        <f t="array" ref="Q77">_xll.SNL.Clients.Office.Excel.Functions.SPG($A77, "IQ_AVG_DILUT_SHARES_OUT", Q$3)</f>
        <v>59513000</v>
      </c>
      <c r="R77" s="4" cm="1">
        <f t="array" ref="R77">_xll.SNL.Clients.Office.Excel.Functions.SPG($A77, "IQ_AVG_DILUT_SHARES_OUT", R$3)</f>
        <v>59922000</v>
      </c>
      <c r="S77" s="4" cm="1">
        <f t="array" ref="S77">_xll.SNL.Clients.Office.Excel.Functions.SPG($A77, "IQ_AVG_DILUT_SHARES_OUT", S$3)</f>
        <v>59963000</v>
      </c>
      <c r="T77" s="4" cm="1">
        <f t="array" ref="T77">_xll.SNL.Clients.Office.Excel.Functions.SPG($A77, "IQ_AVG_DILUT_SHARES_OUT", T$3)</f>
        <v>60127000</v>
      </c>
      <c r="U77" s="4" cm="1">
        <f t="array" ref="U77">_xll.SNL.Clients.Office.Excel.Functions.SPG($A77, "IQ_AVG_DILUT_SHARES_OUT", U$3)</f>
        <v>60280000</v>
      </c>
      <c r="V77" s="4" cm="1">
        <f t="array" ref="V77">_xll.SNL.Clients.Office.Excel.Functions.SPG($A77, "IQ_AVG_DILUT_SHARES_OUT", V$3)</f>
        <v>60683000</v>
      </c>
      <c r="W77" s="4" cm="1">
        <f t="array" ref="W77">_xll.SNL.Clients.Office.Excel.Functions.SPG($A77, "IQ_AVG_DILUT_SHARES_OUT", W$3)</f>
        <v>60492000</v>
      </c>
      <c r="X77" s="4" cm="1">
        <f t="array" ref="X77">_xll.SNL.Clients.Office.Excel.Functions.SPG($A77, "IQ_AVG_DILUT_SHARES_OUT", X$3)</f>
        <v>60213000</v>
      </c>
      <c r="Y77" s="4" cm="1">
        <f t="array" ref="Y77">_xll.SNL.Clients.Office.Excel.Functions.SPG($A77, "IQ_AVG_DILUT_SHARES_OUT", Y$3)</f>
        <v>60258000</v>
      </c>
      <c r="Z77" s="4" cm="1">
        <f t="array" ref="Z77">_xll.SNL.Clients.Office.Excel.Functions.SPG($A77, "IQ_AVG_DILUT_SHARES_OUT", Z$3)</f>
        <v>60199000</v>
      </c>
    </row>
    <row r="78" spans="1:26" x14ac:dyDescent="0.3">
      <c r="A78" s="11" t="s">
        <v>1093</v>
      </c>
      <c r="B78" s="4" cm="1">
        <f t="array" ref="B78">_xll.SNL.Clients.Office.Excel.Functions.SPG($A78, "IQ_AVG_DILUT_SHARES_OUT", B$3)</f>
        <v>93620495</v>
      </c>
      <c r="C78" s="4" cm="1">
        <f t="array" ref="C78">_xll.SNL.Clients.Office.Excel.Functions.SPG($A78, "IQ_AVG_DILUT_SHARES_OUT", C$3)</f>
        <v>96394000</v>
      </c>
      <c r="D78" s="4" cm="1">
        <f t="array" ref="D78">_xll.SNL.Clients.Office.Excel.Functions.SPG($A78, "IQ_AVG_DILUT_SHARES_OUT", D$3)</f>
        <v>98224000</v>
      </c>
      <c r="E78" s="4" cm="1">
        <f t="array" ref="E78">_xll.SNL.Clients.Office.Excel.Functions.SPG($A78, "IQ_AVG_DILUT_SHARES_OUT", E$3)</f>
        <v>100245000</v>
      </c>
      <c r="F78" s="4" cm="1">
        <f t="array" ref="F78">_xll.SNL.Clients.Office.Excel.Functions.SPG($A78, "IQ_AVG_DILUT_SHARES_OUT", F$3)</f>
        <v>101293188</v>
      </c>
      <c r="G78" s="4" cm="1">
        <f t="array" ref="G78">_xll.SNL.Clients.Office.Excel.Functions.SPG($A78, "IQ_AVG_DILUT_SHARES_OUT", G$3)</f>
        <v>94519000</v>
      </c>
      <c r="H78" s="4" cm="1">
        <f t="array" ref="H78">_xll.SNL.Clients.Office.Excel.Functions.SPG($A78, "IQ_AVG_DILUT_SHARES_OUT", H$3)</f>
        <v>89631000</v>
      </c>
      <c r="I78" s="4" cm="1">
        <f t="array" ref="I78">_xll.SNL.Clients.Office.Excel.Functions.SPG($A78, "IQ_AVG_DILUT_SHARES_OUT", I$3)</f>
        <v>81144000</v>
      </c>
      <c r="J78" s="4" cm="1">
        <f t="array" ref="J78">_xll.SNL.Clients.Office.Excel.Functions.SPG($A78, "IQ_AVG_DILUT_SHARES_OUT", J$3)</f>
        <v>82430000</v>
      </c>
      <c r="K78" s="4" cm="1">
        <f t="array" ref="K78">_xll.SNL.Clients.Office.Excel.Functions.SPG($A78, "IQ_AVG_DILUT_SHARES_OUT", K$3)</f>
        <v>85750000</v>
      </c>
      <c r="L78" s="4" cm="1">
        <f t="array" ref="L78">_xll.SNL.Clients.Office.Excel.Functions.SPG($A78, "IQ_AVG_DILUT_SHARES_OUT", L$3)</f>
        <v>85554000</v>
      </c>
      <c r="M78" s="4" cm="1">
        <f t="array" ref="M78">_xll.SNL.Clients.Office.Excel.Functions.SPG($A78, "IQ_AVG_DILUT_SHARES_OUT", M$3)</f>
        <v>85554000</v>
      </c>
      <c r="N78" s="4" cm="1">
        <f t="array" ref="N78">_xll.SNL.Clients.Office.Excel.Functions.SPG($A78, "IQ_AVG_DILUT_SHARES_OUT", N$3)</f>
        <v>85326000</v>
      </c>
      <c r="O78" s="4" cm="1">
        <f t="array" ref="O78">_xll.SNL.Clients.Office.Excel.Functions.SPG($A78, "IQ_AVG_DILUT_SHARES_OUT", O$3)</f>
        <v>66543000</v>
      </c>
      <c r="P78" s="4" cm="1">
        <f t="array" ref="P78">_xll.SNL.Clients.Office.Excel.Functions.SPG($A78, "IQ_AVG_DILUT_SHARES_OUT", P$3)</f>
        <v>31138000</v>
      </c>
      <c r="Q78" s="4" cm="1">
        <f t="array" ref="Q78">_xll.SNL.Clients.Office.Excel.Functions.SPG($A78, "IQ_AVG_DILUT_SHARES_OUT", Q$3)</f>
        <v>30655000</v>
      </c>
      <c r="R78" s="4" cm="1">
        <f t="array" ref="R78">_xll.SNL.Clients.Office.Excel.Functions.SPG($A78, "IQ_AVG_DILUT_SHARES_OUT", R$3)</f>
        <v>20839000</v>
      </c>
      <c r="S78" s="4" cm="1">
        <f t="array" ref="S78">_xll.SNL.Clients.Office.Excel.Functions.SPG($A78, "IQ_AVG_DILUT_SHARES_OUT", S$3)</f>
        <v>21012000</v>
      </c>
      <c r="T78" s="4" cm="1">
        <f t="array" ref="T78">_xll.SNL.Clients.Office.Excel.Functions.SPG($A78, "IQ_AVG_DILUT_SHARES_OUT", T$3)</f>
        <v>20903000</v>
      </c>
      <c r="U78" s="4" cm="1">
        <f t="array" ref="U78">_xll.SNL.Clients.Office.Excel.Functions.SPG($A78, "IQ_AVG_DILUT_SHARES_OUT", U$3)</f>
        <v>20776000</v>
      </c>
      <c r="V78" s="4" cm="1">
        <f t="array" ref="V78">_xll.SNL.Clients.Office.Excel.Functions.SPG($A78, "IQ_AVG_DILUT_SHARES_OUT", V$3)</f>
        <v>20684000</v>
      </c>
      <c r="W78" s="4" cm="1">
        <f t="array" ref="W78">_xll.SNL.Clients.Office.Excel.Functions.SPG($A78, "IQ_AVG_DILUT_SHARES_OUT", W$3)</f>
        <v>20638000</v>
      </c>
      <c r="X78" s="4" cm="1">
        <f t="array" ref="X78">_xll.SNL.Clients.Office.Excel.Functions.SPG($A78, "IQ_AVG_DILUT_SHARES_OUT", X$3)</f>
        <v>20678000</v>
      </c>
      <c r="Y78" s="4" cm="1">
        <f t="array" ref="Y78">_xll.SNL.Clients.Office.Excel.Functions.SPG($A78, "IQ_AVG_DILUT_SHARES_OUT", Y$3)</f>
        <v>20664000</v>
      </c>
      <c r="Z78" s="4" cm="1">
        <f t="array" ref="Z78">_xll.SNL.Clients.Office.Excel.Functions.SPG($A78, "IQ_AVG_DILUT_SHARES_OUT", Z$3)</f>
        <v>20557000</v>
      </c>
    </row>
    <row r="79" spans="1:26" x14ac:dyDescent="0.3">
      <c r="A79" s="11" t="s">
        <v>1094</v>
      </c>
      <c r="B79" s="4" cm="1">
        <f t="array" ref="B79">_xll.SNL.Clients.Office.Excel.Functions.SPG($A79, "IQ_AVG_DILUT_SHARES_OUT", B$3)</f>
        <v>53993000</v>
      </c>
      <c r="C79" s="4" cm="1">
        <f t="array" ref="C79">_xll.SNL.Clients.Office.Excel.Functions.SPG($A79, "IQ_AVG_DILUT_SHARES_OUT", C$3)</f>
        <v>54168000</v>
      </c>
      <c r="D79" s="4" cm="1">
        <f t="array" ref="D79">_xll.SNL.Clients.Office.Excel.Functions.SPG($A79, "IQ_AVG_DILUT_SHARES_OUT", D$3)</f>
        <v>54229000</v>
      </c>
      <c r="E79" s="4" cm="1">
        <f t="array" ref="E79">_xll.SNL.Clients.Office.Excel.Functions.SPG($A79, "IQ_AVG_DILUT_SHARES_OUT", E$3)</f>
        <v>54248000</v>
      </c>
      <c r="F79" s="4" cm="1">
        <f t="array" ref="F79">_xll.SNL.Clients.Office.Excel.Functions.SPG($A79, "IQ_AVG_DILUT_SHARES_OUT", F$3)</f>
        <v>54213000</v>
      </c>
      <c r="G79" s="4" cm="1">
        <f t="array" ref="G79">_xll.SNL.Clients.Office.Excel.Functions.SPG($A79, "IQ_AVG_DILUT_SHARES_OUT", G$3)</f>
        <v>54259000</v>
      </c>
      <c r="H79" s="4" cm="1">
        <f t="array" ref="H79">_xll.SNL.Clients.Office.Excel.Functions.SPG($A79, "IQ_AVG_DILUT_SHARES_OUT", H$3)</f>
        <v>54419000</v>
      </c>
      <c r="I79" s="4" cm="1">
        <f t="array" ref="I79">_xll.SNL.Clients.Office.Excel.Functions.SPG($A79, "IQ_AVG_DILUT_SHARES_OUT", I$3)</f>
        <v>54448000</v>
      </c>
      <c r="J79" s="4" cm="1">
        <f t="array" ref="J79">_xll.SNL.Clients.Office.Excel.Functions.SPG($A79, "IQ_AVG_DILUT_SHARES_OUT", J$3)</f>
        <v>54404000</v>
      </c>
      <c r="K79" s="4" cm="1">
        <f t="array" ref="K79">_xll.SNL.Clients.Office.Excel.Functions.SPG($A79, "IQ_AVG_DILUT_SHARES_OUT", K$3)</f>
        <v>54378000</v>
      </c>
      <c r="L79" s="4" cm="1">
        <f t="array" ref="L79">_xll.SNL.Clients.Office.Excel.Functions.SPG($A79, "IQ_AVG_DILUT_SHARES_OUT", L$3)</f>
        <v>54381000</v>
      </c>
      <c r="M79" s="4" cm="1">
        <f t="array" ref="M79">_xll.SNL.Clients.Office.Excel.Functions.SPG($A79, "IQ_AVG_DILUT_SHARES_OUT", M$3)</f>
        <v>54597000</v>
      </c>
      <c r="N79" s="4" cm="1">
        <f t="array" ref="N79">_xll.SNL.Clients.Office.Excel.Functions.SPG($A79, "IQ_AVG_DILUT_SHARES_OUT", N$3)</f>
        <v>54672000</v>
      </c>
      <c r="O79" s="4" cm="1">
        <f t="array" ref="O79">_xll.SNL.Clients.Office.Excel.Functions.SPG($A79, "IQ_AVG_DILUT_SHARES_OUT", O$3)</f>
        <v>54658000</v>
      </c>
      <c r="P79" s="4" cm="1">
        <f t="array" ref="P79">_xll.SNL.Clients.Office.Excel.Functions.SPG($A79, "IQ_AVG_DILUT_SHARES_OUT", P$3)</f>
        <v>54707000</v>
      </c>
      <c r="Q79" s="4" cm="1">
        <f t="array" ref="Q79">_xll.SNL.Clients.Office.Excel.Functions.SPG($A79, "IQ_AVG_DILUT_SHARES_OUT", Q$3)</f>
        <v>54854000</v>
      </c>
      <c r="R79" s="4" cm="1">
        <f t="array" ref="R79">_xll.SNL.Clients.Office.Excel.Functions.SPG($A79, "IQ_AVG_DILUT_SHARES_OUT", R$3)</f>
        <v>55043000</v>
      </c>
      <c r="S79" s="4" cm="1">
        <f t="array" ref="S79">_xll.SNL.Clients.Office.Excel.Functions.SPG($A79, "IQ_AVG_DILUT_SHARES_OUT", S$3)</f>
        <v>55264000</v>
      </c>
      <c r="T79" s="4" cm="1">
        <f t="array" ref="T79">_xll.SNL.Clients.Office.Excel.Functions.SPG($A79, "IQ_AVG_DILUT_SHARES_OUT", T$3)</f>
        <v>55738000</v>
      </c>
      <c r="U79" s="4" cm="1">
        <f t="array" ref="U79">_xll.SNL.Clients.Office.Excel.Functions.SPG($A79, "IQ_AVG_DILUT_SHARES_OUT", U$3)</f>
        <v>55748000</v>
      </c>
      <c r="V79" s="4" cm="1">
        <f t="array" ref="V79">_xll.SNL.Clients.Office.Excel.Functions.SPG($A79, "IQ_AVG_DILUT_SHARES_OUT", V$3)</f>
        <v>56055000</v>
      </c>
      <c r="W79" s="4" cm="1">
        <f t="array" ref="W79">_xll.SNL.Clients.Office.Excel.Functions.SPG($A79, "IQ_AVG_DILUT_SHARES_OUT", W$3)</f>
        <v>56124000</v>
      </c>
      <c r="X79" s="4" cm="1">
        <f t="array" ref="X79">_xll.SNL.Clients.Office.Excel.Functions.SPG($A79, "IQ_AVG_DILUT_SHARES_OUT", X$3)</f>
        <v>56165000</v>
      </c>
      <c r="Y79" s="4" cm="1">
        <f t="array" ref="Y79">_xll.SNL.Clients.Office.Excel.Functions.SPG($A79, "IQ_AVG_DILUT_SHARES_OUT", Y$3)</f>
        <v>56066000</v>
      </c>
      <c r="Z79" s="4" cm="1">
        <f t="array" ref="Z79">_xll.SNL.Clients.Office.Excel.Functions.SPG($A79, "IQ_AVG_DILUT_SHARES_OUT", Z$3)</f>
        <v>56082000</v>
      </c>
    </row>
    <row r="80" spans="1:26" x14ac:dyDescent="0.3">
      <c r="A80" s="11" t="s">
        <v>1095</v>
      </c>
      <c r="B80" s="4" cm="1">
        <f t="array" ref="B80">_xll.SNL.Clients.Office.Excel.Functions.SPG($A80, "IQ_AVG_DILUT_SHARES_OUT", B$3)</f>
        <v>495000000</v>
      </c>
      <c r="C80" s="4" cm="1">
        <f t="array" ref="C80">_xll.SNL.Clients.Office.Excel.Functions.SPG($A80, "IQ_AVG_DILUT_SHARES_OUT", C$3)</f>
        <v>485869565</v>
      </c>
      <c r="D80" s="4" cm="1">
        <f t="array" ref="D80">_xll.SNL.Clients.Office.Excel.Functions.SPG($A80, "IQ_AVG_DILUT_SHARES_OUT", D$3)</f>
        <v>468000000</v>
      </c>
      <c r="E80" s="4" cm="1">
        <f t="array" ref="E80">_xll.SNL.Clients.Office.Excel.Functions.SPG($A80, "IQ_AVG_DILUT_SHARES_OUT", E$3)</f>
        <v>474000000</v>
      </c>
      <c r="F80" s="4" cm="1">
        <f t="array" ref="F80">_xll.SNL.Clients.Office.Excel.Functions.SPG($A80, "IQ_AVG_DILUT_SHARES_OUT", F$3)</f>
        <v>492000000</v>
      </c>
      <c r="G80" s="4" cm="1">
        <f t="array" ref="G80">_xll.SNL.Clients.Office.Excel.Functions.SPG($A80, "IQ_AVG_DILUT_SHARES_OUT", G$3)</f>
        <v>500000000</v>
      </c>
      <c r="H80" s="4" cm="1">
        <f t="array" ref="H80">_xll.SNL.Clients.Office.Excel.Functions.SPG($A80, "IQ_AVG_DILUT_SHARES_OUT", H$3)</f>
        <v>509000000</v>
      </c>
      <c r="I80" s="4" cm="1">
        <f t="array" ref="I80">_xll.SNL.Clients.Office.Excel.Functions.SPG($A80, "IQ_AVG_DILUT_SHARES_OUT", I$3)</f>
        <v>514000000</v>
      </c>
      <c r="J80" s="4" cm="1">
        <f t="array" ref="J80">_xll.SNL.Clients.Office.Excel.Functions.SPG($A80, "IQ_AVG_DILUT_SHARES_OUT", J$3)</f>
        <v>515000000</v>
      </c>
      <c r="K80" s="4" cm="1">
        <f t="array" ref="K80">_xll.SNL.Clients.Office.Excel.Functions.SPG($A80, "IQ_AVG_DILUT_SHARES_OUT", K$3)</f>
        <v>521951219</v>
      </c>
      <c r="L80" s="4" cm="1">
        <f t="array" ref="L80">_xll.SNL.Clients.Office.Excel.Functions.SPG($A80, "IQ_AVG_DILUT_SHARES_OUT", L$3)</f>
        <v>519000000</v>
      </c>
      <c r="M80" s="4" cm="1">
        <f t="array" ref="M80">_xll.SNL.Clients.Office.Excel.Functions.SPG($A80, "IQ_AVG_DILUT_SHARES_OUT", M$3)</f>
        <v>526000000</v>
      </c>
      <c r="N80" s="4" cm="1">
        <f t="array" ref="N80">_xll.SNL.Clients.Office.Excel.Functions.SPG($A80, "IQ_AVG_DILUT_SHARES_OUT", N$3)</f>
        <v>532000000</v>
      </c>
      <c r="O80" s="4" cm="1">
        <f t="array" ref="O80">_xll.SNL.Clients.Office.Excel.Functions.SPG($A80, "IQ_AVG_DILUT_SHARES_OUT", O$3)</f>
        <v>528402366</v>
      </c>
      <c r="P80" s="4" cm="1">
        <f t="array" ref="P80">_xll.SNL.Clients.Office.Excel.Functions.SPG($A80, "IQ_AVG_DILUT_SHARES_OUT", P$3)</f>
        <v>547000000</v>
      </c>
      <c r="Q80" s="4" t="str" cm="1">
        <f t="array" ref="Q80">_xll.SNL.Clients.Office.Excel.Functions.SPG($A80, "IQ_AVG_DILUT_SHARES_OUT", Q$3)</f>
        <v>NA</v>
      </c>
      <c r="R80" s="4" cm="1">
        <f t="array" ref="R80">_xll.SNL.Clients.Office.Excel.Functions.SPG($A80, "IQ_AVG_DILUT_SHARES_OUT", R$3)</f>
        <v>571000000</v>
      </c>
      <c r="S80" s="4" t="str" cm="1">
        <f t="array" ref="S80">_xll.SNL.Clients.Office.Excel.Functions.SPG($A80, "IQ_AVG_DILUT_SHARES_OUT", S$3)</f>
        <v>NA</v>
      </c>
      <c r="T80" s="4" cm="1">
        <f t="array" ref="T80">_xll.SNL.Clients.Office.Excel.Functions.SPG($A80, "IQ_AVG_DILUT_SHARES_OUT", T$3)</f>
        <v>399000000</v>
      </c>
      <c r="U80" s="4" cm="1">
        <f t="array" ref="U80">_xll.SNL.Clients.Office.Excel.Functions.SPG($A80, "IQ_AVG_DILUT_SHARES_OUT", U$3)</f>
        <v>399000000</v>
      </c>
      <c r="V80" s="4" cm="1">
        <f t="array" ref="V80">_xll.SNL.Clients.Office.Excel.Functions.SPG($A80, "IQ_AVG_DILUT_SHARES_OUT", V$3)</f>
        <v>298000000</v>
      </c>
      <c r="W80" s="4" cm="1">
        <f t="array" ref="W80">_xll.SNL.Clients.Office.Excel.Functions.SPG($A80, "IQ_AVG_DILUT_SHARES_OUT", W$3)</f>
        <v>273521000</v>
      </c>
      <c r="X80" s="4" cm="1">
        <f t="array" ref="X80">_xll.SNL.Clients.Office.Excel.Functions.SPG($A80, "IQ_AVG_DILUT_SHARES_OUT", X$3)</f>
        <v>276578000</v>
      </c>
      <c r="Y80" s="4" cm="1">
        <f t="array" ref="Y80">_xll.SNL.Clients.Office.Excel.Functions.SPG($A80, "IQ_AVG_DILUT_SHARES_OUT", Y$3)</f>
        <v>285479000</v>
      </c>
      <c r="Z80" s="4" cm="1">
        <f t="array" ref="Z80">_xll.SNL.Clients.Office.Excel.Functions.SPG($A80, "IQ_AVG_DILUT_SHARES_OUT", Z$3)</f>
        <v>289525000</v>
      </c>
    </row>
    <row r="81" spans="1:26" x14ac:dyDescent="0.3">
      <c r="A81" s="11" t="s">
        <v>1096</v>
      </c>
      <c r="B81" s="4" cm="1">
        <f t="array" ref="B81">_xll.SNL.Clients.Office.Excel.Functions.SPG($A81, "IQ_AVG_DILUT_SHARES_OUT", B$3)</f>
        <v>1253000000</v>
      </c>
      <c r="C81" s="4" cm="1">
        <f t="array" ref="C81">_xll.SNL.Clients.Office.Excel.Functions.SPG($A81, "IQ_AVG_DILUT_SHARES_OUT", C$3)</f>
        <v>1253000000</v>
      </c>
      <c r="D81" s="4" cm="1">
        <f t="array" ref="D81">_xll.SNL.Clients.Office.Excel.Functions.SPG($A81, "IQ_AVG_DILUT_SHARES_OUT", D$3)</f>
        <v>1254000000</v>
      </c>
      <c r="E81" s="4" cm="1">
        <f t="array" ref="E81">_xll.SNL.Clients.Office.Excel.Functions.SPG($A81, "IQ_AVG_DILUT_SHARES_OUT", E$3)</f>
        <v>1260000000</v>
      </c>
      <c r="F81" s="4" cm="1">
        <f t="array" ref="F81">_xll.SNL.Clients.Office.Excel.Functions.SPG($A81, "IQ_AVG_DILUT_SHARES_OUT", F$3)</f>
        <v>1274000000</v>
      </c>
      <c r="G81" s="4" cm="1">
        <f t="array" ref="G81">_xll.SNL.Clients.Office.Excel.Functions.SPG($A81, "IQ_AVG_DILUT_SHARES_OUT", G$3)</f>
        <v>1334000000</v>
      </c>
      <c r="H81" s="4" cm="1">
        <f t="array" ref="H81">_xll.SNL.Clients.Office.Excel.Functions.SPG($A81, "IQ_AVG_DILUT_SHARES_OUT", H$3)</f>
        <v>1351000000</v>
      </c>
      <c r="I81" s="4" cm="1">
        <f t="array" ref="I81">_xll.SNL.Clients.Office.Excel.Functions.SPG($A81, "IQ_AVG_DILUT_SHARES_OUT", I$3)</f>
        <v>1355000000</v>
      </c>
      <c r="J81" s="4" cm="1">
        <f t="array" ref="J81">_xll.SNL.Clients.Office.Excel.Functions.SPG($A81, "IQ_AVG_DILUT_SHARES_OUT", J$3)</f>
        <v>1359000000</v>
      </c>
      <c r="K81" s="4" cm="1">
        <f t="array" ref="K81">_xll.SNL.Clients.Office.Excel.Functions.SPG($A81, "IQ_AVG_DILUT_SHARES_OUT", K$3)</f>
        <v>1361000000</v>
      </c>
      <c r="L81" s="4" cm="1">
        <f t="array" ref="L81">_xll.SNL.Clients.Office.Excel.Functions.SPG($A81, "IQ_AVG_DILUT_SHARES_OUT", L$3)</f>
        <v>1355000000</v>
      </c>
      <c r="M81" s="4" cm="1">
        <f t="array" ref="M81">_xll.SNL.Clients.Office.Excel.Functions.SPG($A81, "IQ_AVG_DILUT_SHARES_OUT", M$3)</f>
        <v>1360000000</v>
      </c>
      <c r="N81" s="4" cm="1">
        <f t="array" ref="N81">_xll.SNL.Clients.Office.Excel.Functions.SPG($A81, "IQ_AVG_DILUT_SHARES_OUT", N$3)</f>
        <v>1362000000</v>
      </c>
      <c r="O81" s="4" cm="1">
        <f t="array" ref="O81">_xll.SNL.Clients.Office.Excel.Functions.SPG($A81, "IQ_AVG_DILUT_SHARES_OUT", O$3)</f>
        <v>1372727272</v>
      </c>
      <c r="P81" s="4" cm="1">
        <f t="array" ref="P81">_xll.SNL.Clients.Office.Excel.Functions.SPG($A81, "IQ_AVG_DILUT_SHARES_OUT", P$3)</f>
        <v>1361000000</v>
      </c>
      <c r="Q81" s="4" cm="1">
        <f t="array" ref="Q81">_xll.SNL.Clients.Office.Excel.Functions.SPG($A81, "IQ_AVG_DILUT_SHARES_OUT", Q$3)</f>
        <v>1361000000</v>
      </c>
      <c r="R81" s="4" cm="1">
        <f t="array" ref="R81">_xll.SNL.Clients.Office.Excel.Functions.SPG($A81, "IQ_AVG_DILUT_SHARES_OUT", R$3)</f>
        <v>1359000000</v>
      </c>
      <c r="S81" s="4" cm="1">
        <f t="array" ref="S81">_xll.SNL.Clients.Office.Excel.Functions.SPG($A81, "IQ_AVG_DILUT_SHARES_OUT", S$3)</f>
        <v>1366666666</v>
      </c>
      <c r="T81" s="4" cm="1">
        <f t="array" ref="T81">_xll.SNL.Clients.Office.Excel.Functions.SPG($A81, "IQ_AVG_DILUT_SHARES_OUT", T$3)</f>
        <v>1351000000</v>
      </c>
      <c r="U81" s="4" cm="1">
        <f t="array" ref="U81">_xll.SNL.Clients.Office.Excel.Functions.SPG($A81, "IQ_AVG_DILUT_SHARES_OUT", U$3)</f>
        <v>1352000000</v>
      </c>
      <c r="V81" s="4" cm="1">
        <f t="array" ref="V81">_xll.SNL.Clients.Office.Excel.Functions.SPG($A81, "IQ_AVG_DILUT_SHARES_OUT", V$3)</f>
        <v>1350000000</v>
      </c>
      <c r="W81" s="4" cm="1">
        <f t="array" ref="W81">_xll.SNL.Clients.Office.Excel.Functions.SPG($A81, "IQ_AVG_DILUT_SHARES_OUT", W$3)</f>
        <v>1425000000</v>
      </c>
      <c r="X81" s="4" cm="1">
        <f t="array" ref="X81">_xll.SNL.Clients.Office.Excel.Functions.SPG($A81, "IQ_AVG_DILUT_SHARES_OUT", X$3)</f>
        <v>1352000000</v>
      </c>
      <c r="Y81" s="4" cm="1">
        <f t="array" ref="Y81">_xll.SNL.Clients.Office.Excel.Functions.SPG($A81, "IQ_AVG_DILUT_SHARES_OUT", Y$3)</f>
        <v>1356000000</v>
      </c>
      <c r="Z81" s="4" cm="1">
        <f t="array" ref="Z81">_xll.SNL.Clients.Office.Excel.Functions.SPG($A81, "IQ_AVG_DILUT_SHARES_OUT", Z$3)</f>
        <v>1356000000</v>
      </c>
    </row>
    <row r="82" spans="1:26" x14ac:dyDescent="0.3">
      <c r="A82" s="11" t="s">
        <v>1097</v>
      </c>
      <c r="B82" s="4" cm="1">
        <f t="array" ref="B82">_xll.SNL.Clients.Office.Excel.Functions.SPG($A82, "IQ_AVG_DILUT_SHARES_OUT", B$3)</f>
        <v>103070000</v>
      </c>
      <c r="C82" s="4" cm="1">
        <f t="array" ref="C82">_xll.SNL.Clients.Office.Excel.Functions.SPG($A82, "IQ_AVG_DILUT_SHARES_OUT", C$3)</f>
        <v>105230000</v>
      </c>
      <c r="D82" s="4" cm="1">
        <f t="array" ref="D82">_xll.SNL.Clients.Office.Excel.Functions.SPG($A82, "IQ_AVG_DILUT_SHARES_OUT", D$3)</f>
        <v>107131000</v>
      </c>
      <c r="E82" s="4" cm="1">
        <f t="array" ref="E82">_xll.SNL.Clients.Office.Excel.Functions.SPG($A82, "IQ_AVG_DILUT_SHARES_OUT", E$3)</f>
        <v>109258000</v>
      </c>
      <c r="F82" s="4" cm="1">
        <f t="array" ref="F82">_xll.SNL.Clients.Office.Excel.Functions.SPG($A82, "IQ_AVG_DILUT_SHARES_OUT", F$3)</f>
        <v>110845000</v>
      </c>
      <c r="G82" s="4" cm="1">
        <f t="array" ref="G82">_xll.SNL.Clients.Office.Excel.Functions.SPG($A82, "IQ_AVG_DILUT_SHARES_OUT", G$3)</f>
        <v>113657000</v>
      </c>
      <c r="H82" s="4" cm="1">
        <f t="array" ref="H82">_xll.SNL.Clients.Office.Excel.Functions.SPG($A82, "IQ_AVG_DILUT_SHARES_OUT", H$3)</f>
        <v>114462000</v>
      </c>
      <c r="I82" s="4" cm="1">
        <f t="array" ref="I82">_xll.SNL.Clients.Office.Excel.Functions.SPG($A82, "IQ_AVG_DILUT_SHARES_OUT", I$3)</f>
        <v>115650000</v>
      </c>
      <c r="J82" s="4" cm="1">
        <f t="array" ref="J82">_xll.SNL.Clients.Office.Excel.Functions.SPG($A82, "IQ_AVG_DILUT_SHARES_OUT", J$3)</f>
        <v>114545000</v>
      </c>
      <c r="K82" s="4" cm="1">
        <f t="array" ref="K82">_xll.SNL.Clients.Office.Excel.Functions.SPG($A82, "IQ_AVG_DILUT_SHARES_OUT", K$3)</f>
        <v>116653000</v>
      </c>
      <c r="L82" s="4" cm="1">
        <f t="array" ref="L82">_xll.SNL.Clients.Office.Excel.Functions.SPG($A82, "IQ_AVG_DILUT_SHARES_OUT", L$3)</f>
        <v>115928000</v>
      </c>
      <c r="M82" s="4" cm="1">
        <f t="array" ref="M82">_xll.SNL.Clients.Office.Excel.Functions.SPG($A82, "IQ_AVG_DILUT_SHARES_OUT", M$3)</f>
        <v>117286000</v>
      </c>
      <c r="N82" s="4" cm="1">
        <f t="array" ref="N82">_xll.SNL.Clients.Office.Excel.Functions.SPG($A82, "IQ_AVG_DILUT_SHARES_OUT", N$3)</f>
        <v>121002000</v>
      </c>
      <c r="O82" s="4" cm="1">
        <f t="array" ref="O82">_xll.SNL.Clients.Office.Excel.Functions.SPG($A82, "IQ_AVG_DILUT_SHARES_OUT", O$3)</f>
        <v>125020000</v>
      </c>
      <c r="P82" s="4" cm="1">
        <f t="array" ref="P82">_xll.SNL.Clients.Office.Excel.Functions.SPG($A82, "IQ_AVG_DILUT_SHARES_OUT", P$3)</f>
        <v>129018000</v>
      </c>
      <c r="Q82" s="4" cm="1">
        <f t="array" ref="Q82">_xll.SNL.Clients.Office.Excel.Functions.SPG($A82, "IQ_AVG_DILUT_SHARES_OUT", Q$3)</f>
        <v>133814000</v>
      </c>
      <c r="R82" s="4" cm="1">
        <f t="array" ref="R82">_xll.SNL.Clients.Office.Excel.Functions.SPG($A82, "IQ_AVG_DILUT_SHARES_OUT", R$3)</f>
        <v>136653000</v>
      </c>
      <c r="S82" s="4" cm="1">
        <f t="array" ref="S82">_xll.SNL.Clients.Office.Excel.Functions.SPG($A82, "IQ_AVG_DILUT_SHARES_OUT", S$3)</f>
        <v>140386500</v>
      </c>
      <c r="T82" s="4" cm="1">
        <f t="array" ref="T82">_xll.SNL.Clients.Office.Excel.Functions.SPG($A82, "IQ_AVG_DILUT_SHARES_OUT", T$3)</f>
        <v>141730000</v>
      </c>
      <c r="U82" s="4" cm="1">
        <f t="array" ref="U82">_xll.SNL.Clients.Office.Excel.Functions.SPG($A82, "IQ_AVG_DILUT_SHARES_OUT", U$3)</f>
        <v>143941000</v>
      </c>
      <c r="V82" s="4" cm="1">
        <f t="array" ref="V82">_xll.SNL.Clients.Office.Excel.Functions.SPG($A82, "IQ_AVG_DILUT_SHARES_OUT", V$3)</f>
        <v>145829000</v>
      </c>
      <c r="W82" s="4" cm="1">
        <f t="array" ref="W82">_xll.SNL.Clients.Office.Excel.Functions.SPG($A82, "IQ_AVG_DILUT_SHARES_OUT", W$3)</f>
        <v>151407100</v>
      </c>
      <c r="X82" s="4" cm="1">
        <f t="array" ref="X82">_xll.SNL.Clients.Office.Excel.Functions.SPG($A82, "IQ_AVG_DILUT_SHARES_OUT", X$3)</f>
        <v>155260000</v>
      </c>
      <c r="Y82" s="4" cm="1">
        <f t="array" ref="Y82">_xll.SNL.Clients.Office.Excel.Functions.SPG($A82, "IQ_AVG_DILUT_SHARES_OUT", Y$3)</f>
        <v>159735000</v>
      </c>
      <c r="Z82" s="4" cm="1">
        <f t="array" ref="Z82">_xll.SNL.Clients.Office.Excel.Functions.SPG($A82, "IQ_AVG_DILUT_SHARES_OUT", Z$3)</f>
        <v>162189000</v>
      </c>
    </row>
    <row r="83" spans="1:26" x14ac:dyDescent="0.3">
      <c r="A83" s="11" t="s">
        <v>1098</v>
      </c>
      <c r="B83" s="4" cm="1">
        <f t="array" ref="B83">_xll.SNL.Clients.Office.Excel.Functions.SPG($A83, "IQ_AVG_DILUT_SHARES_OUT", B$3)</f>
        <v>147778141</v>
      </c>
      <c r="C83" s="4" cm="1">
        <f t="array" ref="C83">_xll.SNL.Clients.Office.Excel.Functions.SPG($A83, "IQ_AVG_DILUT_SHARES_OUT", C$3)</f>
        <v>148946949</v>
      </c>
      <c r="D83" s="4" cm="1">
        <f t="array" ref="D83">_xll.SNL.Clients.Office.Excel.Functions.SPG($A83, "IQ_AVG_DILUT_SHARES_OUT", D$3)</f>
        <v>179113461</v>
      </c>
      <c r="E83" s="4" cm="1">
        <f t="array" ref="E83">_xll.SNL.Clients.Office.Excel.Functions.SPG($A83, "IQ_AVG_DILUT_SHARES_OUT", E$3)</f>
        <v>152608500</v>
      </c>
      <c r="F83" s="4" cm="1">
        <f t="array" ref="F83">_xll.SNL.Clients.Office.Excel.Functions.SPG($A83, "IQ_AVG_DILUT_SHARES_OUT", F$3)</f>
        <v>156151721</v>
      </c>
      <c r="G83" s="4" cm="1">
        <f t="array" ref="G83">_xll.SNL.Clients.Office.Excel.Functions.SPG($A83, "IQ_AVG_DILUT_SHARES_OUT", G$3)</f>
        <v>186708527</v>
      </c>
      <c r="H83" s="4" cm="1">
        <f t="array" ref="H83">_xll.SNL.Clients.Office.Excel.Functions.SPG($A83, "IQ_AVG_DILUT_SHARES_OUT", H$3)</f>
        <v>190674498</v>
      </c>
      <c r="I83" s="4" cm="1">
        <f t="array" ref="I83">_xll.SNL.Clients.Office.Excel.Functions.SPG($A83, "IQ_AVG_DILUT_SHARES_OUT", I$3)</f>
        <v>192991586</v>
      </c>
      <c r="J83" s="4" cm="1">
        <f t="array" ref="J83">_xll.SNL.Clients.Office.Excel.Functions.SPG($A83, "IQ_AVG_DILUT_SHARES_OUT", J$3)</f>
        <v>197144874</v>
      </c>
      <c r="K83" s="4" cm="1">
        <f t="array" ref="K83">_xll.SNL.Clients.Office.Excel.Functions.SPG($A83, "IQ_AVG_DILUT_SHARES_OUT", K$3)</f>
        <v>207044624</v>
      </c>
      <c r="L83" s="4" cm="1">
        <f t="array" ref="L83">_xll.SNL.Clients.Office.Excel.Functions.SPG($A83, "IQ_AVG_DILUT_SHARES_OUT", L$3)</f>
        <v>187511940</v>
      </c>
      <c r="M83" s="4" cm="1">
        <f t="array" ref="M83">_xll.SNL.Clients.Office.Excel.Functions.SPG($A83, "IQ_AVG_DILUT_SHARES_OUT", M$3)</f>
        <v>224408694</v>
      </c>
      <c r="N83" s="4" cm="1">
        <f t="array" ref="N83">_xll.SNL.Clients.Office.Excel.Functions.SPG($A83, "IQ_AVG_DILUT_SHARES_OUT", N$3)</f>
        <v>199854257</v>
      </c>
      <c r="O83" s="4" cm="1">
        <f t="array" ref="O83">_xll.SNL.Clients.Office.Excel.Functions.SPG($A83, "IQ_AVG_DILUT_SHARES_OUT", O$3)</f>
        <v>217289385</v>
      </c>
      <c r="P83" s="4" cm="1">
        <f t="array" ref="P83">_xll.SNL.Clients.Office.Excel.Functions.SPG($A83, "IQ_AVG_DILUT_SHARES_OUT", P$3)</f>
        <v>215738737</v>
      </c>
      <c r="Q83" s="4" cm="1">
        <f t="array" ref="Q83">_xll.SNL.Clients.Office.Excel.Functions.SPG($A83, "IQ_AVG_DILUT_SHARES_OUT", Q$3)</f>
        <v>219897242</v>
      </c>
      <c r="R83" s="4" cm="1">
        <f t="array" ref="R83">_xll.SNL.Clients.Office.Excel.Functions.SPG($A83, "IQ_AVG_DILUT_SHARES_OUT", R$3)</f>
        <v>228670448</v>
      </c>
      <c r="S83" s="4" cm="1">
        <f t="array" ref="S83">_xll.SNL.Clients.Office.Excel.Functions.SPG($A83, "IQ_AVG_DILUT_SHARES_OUT", S$3)</f>
        <v>225009195</v>
      </c>
      <c r="T83" s="4" cm="1">
        <f t="array" ref="T83">_xll.SNL.Clients.Office.Excel.Functions.SPG($A83, "IQ_AVG_DILUT_SHARES_OUT", T$3)</f>
        <v>198727472</v>
      </c>
      <c r="U83" s="4" cm="1">
        <f t="array" ref="U83">_xll.SNL.Clients.Office.Excel.Functions.SPG($A83, "IQ_AVG_DILUT_SHARES_OUT", U$3)</f>
        <v>187316463</v>
      </c>
      <c r="V83" s="4" cm="1">
        <f t="array" ref="V83">_xll.SNL.Clients.Office.Excel.Functions.SPG($A83, "IQ_AVG_DILUT_SHARES_OUT", V$3)</f>
        <v>186918361</v>
      </c>
      <c r="W83" s="4" cm="1">
        <f t="array" ref="W83">_xll.SNL.Clients.Office.Excel.Functions.SPG($A83, "IQ_AVG_DILUT_SHARES_OUT", W$3)</f>
        <v>186615121</v>
      </c>
      <c r="X83" s="4" cm="1">
        <f t="array" ref="X83">_xll.SNL.Clients.Office.Excel.Functions.SPG($A83, "IQ_AVG_DILUT_SHARES_OUT", X$3)</f>
        <v>188430959</v>
      </c>
      <c r="Y83" s="4" cm="1">
        <f t="array" ref="Y83">_xll.SNL.Clients.Office.Excel.Functions.SPG($A83, "IQ_AVG_DILUT_SHARES_OUT", Y$3)</f>
        <v>192780732</v>
      </c>
      <c r="Z83" s="4" cm="1">
        <f t="array" ref="Z83">_xll.SNL.Clients.Office.Excel.Functions.SPG($A83, "IQ_AVG_DILUT_SHARES_OUT", Z$3)</f>
        <v>197442821</v>
      </c>
    </row>
    <row r="84" spans="1:26" x14ac:dyDescent="0.3">
      <c r="A84" s="11" t="s">
        <v>1099</v>
      </c>
      <c r="B84" s="4" cm="1">
        <f t="array" ref="B84">_xll.SNL.Clients.Office.Excel.Functions.SPG($A84, "IQ_AVG_DILUT_SHARES_OUT", B$3)</f>
        <v>8726000</v>
      </c>
      <c r="C84" s="4" cm="1">
        <f t="array" ref="C84">_xll.SNL.Clients.Office.Excel.Functions.SPG($A84, "IQ_AVG_DILUT_SHARES_OUT", C$3)</f>
        <v>8745000</v>
      </c>
      <c r="D84" s="4" cm="1">
        <f t="array" ref="D84">_xll.SNL.Clients.Office.Excel.Functions.SPG($A84, "IQ_AVG_DILUT_SHARES_OUT", D$3)</f>
        <v>8772000</v>
      </c>
      <c r="E84" s="4" cm="1">
        <f t="array" ref="E84">_xll.SNL.Clients.Office.Excel.Functions.SPG($A84, "IQ_AVG_DILUT_SHARES_OUT", E$3)</f>
        <v>9321000</v>
      </c>
      <c r="F84" s="4" cm="1">
        <f t="array" ref="F84">_xll.SNL.Clients.Office.Excel.Functions.SPG($A84, "IQ_AVG_DILUT_SHARES_OUT", F$3)</f>
        <v>9387000</v>
      </c>
      <c r="G84" s="4" cm="1">
        <f t="array" ref="G84">_xll.SNL.Clients.Office.Excel.Functions.SPG($A84, "IQ_AVG_DILUT_SHARES_OUT", G$3)</f>
        <v>9384000</v>
      </c>
      <c r="H84" s="4" cm="1">
        <f t="array" ref="H84">_xll.SNL.Clients.Office.Excel.Functions.SPG($A84, "IQ_AVG_DILUT_SHARES_OUT", H$3)</f>
        <v>9395000</v>
      </c>
      <c r="I84" s="4" cm="1">
        <f t="array" ref="I84">_xll.SNL.Clients.Office.Excel.Functions.SPG($A84, "IQ_AVG_DILUT_SHARES_OUT", I$3)</f>
        <v>9396000</v>
      </c>
      <c r="J84" s="4" cm="1">
        <f t="array" ref="J84">_xll.SNL.Clients.Office.Excel.Functions.SPG($A84, "IQ_AVG_DILUT_SHARES_OUT", J$3)</f>
        <v>9395000</v>
      </c>
      <c r="K84" s="4" cm="1">
        <f t="array" ref="K84">_xll.SNL.Clients.Office.Excel.Functions.SPG($A84, "IQ_AVG_DILUT_SHARES_OUT", K$3)</f>
        <v>9391000</v>
      </c>
      <c r="L84" s="4" cm="1">
        <f t="array" ref="L84">_xll.SNL.Clients.Office.Excel.Functions.SPG($A84, "IQ_AVG_DILUT_SHARES_OUT", L$3)</f>
        <v>9406000</v>
      </c>
      <c r="M84" s="4" cm="1">
        <f t="array" ref="M84">_xll.SNL.Clients.Office.Excel.Functions.SPG($A84, "IQ_AVG_DILUT_SHARES_OUT", M$3)</f>
        <v>9399000</v>
      </c>
      <c r="N84" s="4" cm="1">
        <f t="array" ref="N84">_xll.SNL.Clients.Office.Excel.Functions.SPG($A84, "IQ_AVG_DILUT_SHARES_OUT", N$3)</f>
        <v>9396000</v>
      </c>
      <c r="O84" s="4" cm="1">
        <f t="array" ref="O84">_xll.SNL.Clients.Office.Excel.Functions.SPG($A84, "IQ_AVG_DILUT_SHARES_OUT", O$3)</f>
        <v>9373000</v>
      </c>
      <c r="P84" s="4" cm="1">
        <f t="array" ref="P84">_xll.SNL.Clients.Office.Excel.Functions.SPG($A84, "IQ_AVG_DILUT_SHARES_OUT", P$3)</f>
        <v>9409000</v>
      </c>
      <c r="Q84" s="4" cm="1">
        <f t="array" ref="Q84">_xll.SNL.Clients.Office.Excel.Functions.SPG($A84, "IQ_AVG_DILUT_SHARES_OUT", Q$3)</f>
        <v>9407000</v>
      </c>
      <c r="R84" s="4" cm="1">
        <f t="array" ref="R84">_xll.SNL.Clients.Office.Excel.Functions.SPG($A84, "IQ_AVG_DILUT_SHARES_OUT", R$3)</f>
        <v>9409000</v>
      </c>
      <c r="S84" s="4" cm="1">
        <f t="array" ref="S84">_xll.SNL.Clients.Office.Excel.Functions.SPG($A84, "IQ_AVG_DILUT_SHARES_OUT", S$3)</f>
        <v>9405000</v>
      </c>
      <c r="T84" s="4" cm="1">
        <f t="array" ref="T84">_xll.SNL.Clients.Office.Excel.Functions.SPG($A84, "IQ_AVG_DILUT_SHARES_OUT", T$3)</f>
        <v>9430000</v>
      </c>
      <c r="U84" s="4" cm="1">
        <f t="array" ref="U84">_xll.SNL.Clients.Office.Excel.Functions.SPG($A84, "IQ_AVG_DILUT_SHARES_OUT", U$3)</f>
        <v>9440000</v>
      </c>
      <c r="V84" s="4" cm="1">
        <f t="array" ref="V84">_xll.SNL.Clients.Office.Excel.Functions.SPG($A84, "IQ_AVG_DILUT_SHARES_OUT", V$3)</f>
        <v>9444000</v>
      </c>
      <c r="W84" s="4" cm="1">
        <f t="array" ref="W84">_xll.SNL.Clients.Office.Excel.Functions.SPG($A84, "IQ_AVG_DILUT_SHARES_OUT", W$3)</f>
        <v>9373000</v>
      </c>
      <c r="X84" s="4" cm="1">
        <f t="array" ref="X84">_xll.SNL.Clients.Office.Excel.Functions.SPG($A84, "IQ_AVG_DILUT_SHARES_OUT", X$3)</f>
        <v>9413000</v>
      </c>
      <c r="Y84" s="4" cm="1">
        <f t="array" ref="Y84">_xll.SNL.Clients.Office.Excel.Functions.SPG($A84, "IQ_AVG_DILUT_SHARES_OUT", Y$3)</f>
        <v>9421000</v>
      </c>
      <c r="Z84" s="4" cm="1">
        <f t="array" ref="Z84">_xll.SNL.Clients.Office.Excel.Functions.SPG($A84, "IQ_AVG_DILUT_SHARES_OUT", Z$3)</f>
        <v>9360000</v>
      </c>
    </row>
    <row r="85" spans="1:26" x14ac:dyDescent="0.3">
      <c r="A85" s="11" t="s">
        <v>1100</v>
      </c>
      <c r="B85" s="4" cm="1">
        <f t="array" ref="B85">_xll.SNL.Clients.Office.Excel.Functions.SPG($A85, "IQ_AVG_DILUT_SHARES_OUT", B$3)</f>
        <v>170391000</v>
      </c>
      <c r="C85" s="4" cm="1">
        <f t="array" ref="C85">_xll.SNL.Clients.Office.Excel.Functions.SPG($A85, "IQ_AVG_DILUT_SHARES_OUT", C$3)</f>
        <v>172508000</v>
      </c>
      <c r="D85" s="4" cm="1">
        <f t="array" ref="D85">_xll.SNL.Clients.Office.Excel.Functions.SPG($A85, "IQ_AVG_DILUT_SHARES_OUT", D$3)</f>
        <v>172753000</v>
      </c>
      <c r="E85" s="4" cm="1">
        <f t="array" ref="E85">_xll.SNL.Clients.Office.Excel.Functions.SPG($A85, "IQ_AVG_DILUT_SHARES_OUT", E$3)</f>
        <v>172733000</v>
      </c>
      <c r="F85" s="4" cm="1">
        <f t="array" ref="F85">_xll.SNL.Clients.Office.Excel.Functions.SPG($A85, "IQ_AVG_DILUT_SHARES_OUT", F$3)</f>
        <v>172594000</v>
      </c>
      <c r="G85" s="4" cm="1">
        <f t="array" ref="G85">_xll.SNL.Clients.Office.Excel.Functions.SPG($A85, "IQ_AVG_DILUT_SHARES_OUT", G$3)</f>
        <v>172571000</v>
      </c>
      <c r="H85" s="4" cm="1">
        <f t="array" ref="H85">_xll.SNL.Clients.Office.Excel.Functions.SPG($A85, "IQ_AVG_DILUT_SHARES_OUT", H$3)</f>
        <v>173354000</v>
      </c>
      <c r="I85" s="4" cm="1">
        <f t="array" ref="I85">_xll.SNL.Clients.Office.Excel.Functions.SPG($A85, "IQ_AVG_DILUT_SHARES_OUT", I$3)</f>
        <v>173622000</v>
      </c>
      <c r="J85" s="4" cm="1">
        <f t="array" ref="J85">_xll.SNL.Clients.Office.Excel.Functions.SPG($A85, "IQ_AVG_DILUT_SHARES_OUT", J$3)</f>
        <v>173903000</v>
      </c>
      <c r="K85" s="4" cm="1">
        <f t="array" ref="K85">_xll.SNL.Clients.Office.Excel.Functions.SPG($A85, "IQ_AVG_DILUT_SHARES_OUT", K$3)</f>
        <v>173903000</v>
      </c>
      <c r="L85" s="4" cm="1">
        <f t="array" ref="L85">_xll.SNL.Clients.Office.Excel.Functions.SPG($A85, "IQ_AVG_DILUT_SHARES_OUT", L$3)</f>
        <v>174327000</v>
      </c>
      <c r="M85" s="4" cm="1">
        <f t="array" ref="M85">_xll.SNL.Clients.Office.Excel.Functions.SPG($A85, "IQ_AVG_DILUT_SHARES_OUT", M$3)</f>
        <v>174993000</v>
      </c>
      <c r="N85" s="4" cm="1">
        <f t="array" ref="N85">_xll.SNL.Clients.Office.Excel.Functions.SPG($A85, "IQ_AVG_DILUT_SHARES_OUT", N$3)</f>
        <v>176668000</v>
      </c>
      <c r="O85" s="4" cm="1">
        <f t="array" ref="O85">_xll.SNL.Clients.Office.Excel.Functions.SPG($A85, "IQ_AVG_DILUT_SHARES_OUT", O$3)</f>
        <v>179322000</v>
      </c>
      <c r="P85" s="4" cm="1">
        <f t="array" ref="P85">_xll.SNL.Clients.Office.Excel.Functions.SPG($A85, "IQ_AVG_DILUT_SHARES_OUT", P$3)</f>
        <v>180342000</v>
      </c>
      <c r="Q85" s="4" cm="1">
        <f t="array" ref="Q85">_xll.SNL.Clients.Office.Excel.Functions.SPG($A85, "IQ_AVG_DILUT_SHARES_OUT", Q$3)</f>
        <v>179991000</v>
      </c>
      <c r="R85" s="4" cm="1">
        <f t="array" ref="R85">_xll.SNL.Clients.Office.Excel.Functions.SPG($A85, "IQ_AVG_DILUT_SHARES_OUT", R$3)</f>
        <v>179971000</v>
      </c>
      <c r="S85" s="4" cm="1">
        <f t="array" ref="S85">_xll.SNL.Clients.Office.Excel.Functions.SPG($A85, "IQ_AVG_DILUT_SHARES_OUT", S$3)</f>
        <v>178590000</v>
      </c>
      <c r="T85" s="4" cm="1">
        <f t="array" ref="T85">_xll.SNL.Clients.Office.Excel.Functions.SPG($A85, "IQ_AVG_DILUT_SHARES_OUT", T$3)</f>
        <v>177138000</v>
      </c>
      <c r="U85" s="4" cm="1">
        <f t="array" ref="U85">_xll.SNL.Clients.Office.Excel.Functions.SPG($A85, "IQ_AVG_DILUT_SHARES_OUT", U$3)</f>
        <v>172283000</v>
      </c>
      <c r="V85" s="4" cm="1">
        <f t="array" ref="V85">_xll.SNL.Clients.Office.Excel.Functions.SPG($A85, "IQ_AVG_DILUT_SHARES_OUT", V$3)</f>
        <v>175602000</v>
      </c>
      <c r="W85" s="4" cm="1">
        <f t="array" ref="W85">_xll.SNL.Clients.Office.Excel.Functions.SPG($A85, "IQ_AVG_DILUT_SHARES_OUT", W$3)</f>
        <v>175500000</v>
      </c>
      <c r="X85" s="4" cm="1">
        <f t="array" ref="X85">_xll.SNL.Clients.Office.Excel.Functions.SPG($A85, "IQ_AVG_DILUT_SHARES_OUT", X$3)</f>
        <v>174449000</v>
      </c>
      <c r="Y85" s="4" cm="1">
        <f t="array" ref="Y85">_xll.SNL.Clients.Office.Excel.Functions.SPG($A85, "IQ_AVG_DILUT_SHARES_OUT", Y$3)</f>
        <v>175448000</v>
      </c>
      <c r="Z85" s="4" cm="1">
        <f t="array" ref="Z85">_xll.SNL.Clients.Office.Excel.Functions.SPG($A85, "IQ_AVG_DILUT_SHARES_OUT", Z$3)</f>
        <v>175607000</v>
      </c>
    </row>
    <row r="86" spans="1:26" x14ac:dyDescent="0.3">
      <c r="A86" s="11" t="s">
        <v>1101</v>
      </c>
      <c r="B86" s="4" cm="1">
        <f t="array" ref="B86">_xll.SNL.Clients.Office.Excel.Functions.SPG($A86, "IQ_AVG_DILUT_SHARES_OUT", B$3)</f>
        <v>155175000</v>
      </c>
      <c r="C86" s="4" cm="1">
        <f t="array" ref="C86">_xll.SNL.Clients.Office.Excel.Functions.SPG($A86, "IQ_AVG_DILUT_SHARES_OUT", C$3)</f>
        <v>159989000</v>
      </c>
      <c r="D86" s="4" cm="1">
        <f t="array" ref="D86">_xll.SNL.Clients.Office.Excel.Functions.SPG($A86, "IQ_AVG_DILUT_SHARES_OUT", D$3)</f>
        <v>153626000</v>
      </c>
      <c r="E86" s="4" cm="1">
        <f t="array" ref="E86">_xll.SNL.Clients.Office.Excel.Functions.SPG($A86, "IQ_AVG_DILUT_SHARES_OUT", E$3)</f>
        <v>152600000</v>
      </c>
      <c r="F86" s="4" cm="1">
        <f t="array" ref="F86">_xll.SNL.Clients.Office.Excel.Functions.SPG($A86, "IQ_AVG_DILUT_SHARES_OUT", F$3)</f>
        <v>152138000</v>
      </c>
      <c r="G86" s="4" cm="1">
        <f t="array" ref="G86">_xll.SNL.Clients.Office.Excel.Functions.SPG($A86, "IQ_AVG_DILUT_SHARES_OUT", G$3)</f>
        <v>151564000</v>
      </c>
      <c r="H86" s="4" cm="1">
        <f t="array" ref="H86">_xll.SNL.Clients.Office.Excel.Functions.SPG($A86, "IQ_AVG_DILUT_SHARES_OUT", H$3)</f>
        <v>150328000</v>
      </c>
      <c r="I86" s="4" cm="1">
        <f t="array" ref="I86">_xll.SNL.Clients.Office.Excel.Functions.SPG($A86, "IQ_AVG_DILUT_SHARES_OUT", I$3)</f>
        <v>139346000</v>
      </c>
      <c r="J86" s="4" cm="1">
        <f t="array" ref="J86">_xll.SNL.Clients.Office.Excel.Functions.SPG($A86, "IQ_AVG_DILUT_SHARES_OUT", J$3)</f>
        <v>139113000</v>
      </c>
      <c r="K86" s="4" cm="1">
        <f t="array" ref="K86">_xll.SNL.Clients.Office.Excel.Functions.SPG($A86, "IQ_AVG_DILUT_SHARES_OUT", K$3)</f>
        <v>138623000</v>
      </c>
      <c r="L86" s="4" cm="1">
        <f t="array" ref="L86">_xll.SNL.Clients.Office.Excel.Functions.SPG($A86, "IQ_AVG_DILUT_SHARES_OUT", L$3)</f>
        <v>133280000</v>
      </c>
      <c r="M86" s="4" cm="1">
        <f t="array" ref="M86">_xll.SNL.Clients.Office.Excel.Functions.SPG($A86, "IQ_AVG_DILUT_SHARES_OUT", M$3)</f>
        <v>116821000</v>
      </c>
      <c r="N86" s="4" cm="1">
        <f t="array" ref="N86">_xll.SNL.Clients.Office.Excel.Functions.SPG($A86, "IQ_AVG_DILUT_SHARES_OUT", N$3)</f>
        <v>116949000</v>
      </c>
      <c r="O86" s="4" cm="1">
        <f t="array" ref="O86">_xll.SNL.Clients.Office.Excel.Functions.SPG($A86, "IQ_AVG_DILUT_SHARES_OUT", O$3)</f>
        <v>116440000</v>
      </c>
      <c r="P86" s="4" cm="1">
        <f t="array" ref="P86">_xll.SNL.Clients.Office.Excel.Functions.SPG($A86, "IQ_AVG_DILUT_SHARES_OUT", P$3)</f>
        <v>115849000</v>
      </c>
      <c r="Q86" s="4" cm="1">
        <f t="array" ref="Q86">_xll.SNL.Clients.Office.Excel.Functions.SPG($A86, "IQ_AVG_DILUT_SHARES_OUT", Q$3)</f>
        <v>116225000</v>
      </c>
      <c r="R86" s="4" cm="1">
        <f t="array" ref="R86">_xll.SNL.Clients.Office.Excel.Functions.SPG($A86, "IQ_AVG_DILUT_SHARES_OUT", R$3)</f>
        <v>116302000</v>
      </c>
      <c r="S86" s="4" cm="1">
        <f t="array" ref="S86">_xll.SNL.Clients.Office.Excel.Functions.SPG($A86, "IQ_AVG_DILUT_SHARES_OUT", S$3)</f>
        <v>115053000</v>
      </c>
      <c r="T86" s="4" cm="1">
        <f t="array" ref="T86">_xll.SNL.Clients.Office.Excel.Functions.SPG($A86, "IQ_AVG_DILUT_SHARES_OUT", T$3)</f>
        <v>105247000</v>
      </c>
      <c r="U86" s="4" cm="1">
        <f t="array" ref="U86">_xll.SNL.Clients.Office.Excel.Functions.SPG($A86, "IQ_AVG_DILUT_SHARES_OUT", U$3)</f>
        <v>102142000</v>
      </c>
      <c r="V86" s="4" cm="1">
        <f t="array" ref="V86">_xll.SNL.Clients.Office.Excel.Functions.SPG($A86, "IQ_AVG_DILUT_SHARES_OUT", V$3)</f>
        <v>93435000</v>
      </c>
      <c r="W86" s="4" cm="1">
        <f t="array" ref="W86">_xll.SNL.Clients.Office.Excel.Functions.SPG($A86, "IQ_AVG_DILUT_SHARES_OUT", W$3)</f>
        <v>90886000</v>
      </c>
      <c r="X86" s="4" cm="1">
        <f t="array" ref="X86">_xll.SNL.Clients.Office.Excel.Functions.SPG($A86, "IQ_AVG_DILUT_SHARES_OUT", X$3)</f>
        <v>65970000</v>
      </c>
      <c r="Y86" s="4" cm="1">
        <f t="array" ref="Y86">_xll.SNL.Clients.Office.Excel.Functions.SPG($A86, "IQ_AVG_DILUT_SHARES_OUT", Y$3)</f>
        <v>65686000</v>
      </c>
      <c r="Z86" s="4" cm="1">
        <f t="array" ref="Z86">_xll.SNL.Clients.Office.Excel.Functions.SPG($A86, "IQ_AVG_DILUT_SHARES_OUT", Z$3)</f>
        <v>65701000</v>
      </c>
    </row>
    <row r="87" spans="1:26" x14ac:dyDescent="0.3">
      <c r="A87" s="11" t="s">
        <v>1102</v>
      </c>
      <c r="B87" s="4" cm="1">
        <f t="array" ref="B87">_xll.SNL.Clients.Office.Excel.Functions.SPG($A87, "IQ_AVG_DILUT_SHARES_OUT", B$3)</f>
        <v>210023000</v>
      </c>
      <c r="C87" s="4" cm="1">
        <f t="array" ref="C87">_xll.SNL.Clients.Office.Excel.Functions.SPG($A87, "IQ_AVG_DILUT_SHARES_OUT", C$3)</f>
        <v>209889000</v>
      </c>
      <c r="D87" s="4" cm="1">
        <f t="array" ref="D87">_xll.SNL.Clients.Office.Excel.Functions.SPG($A87, "IQ_AVG_DILUT_SHARES_OUT", D$3)</f>
        <v>209454000</v>
      </c>
      <c r="E87" s="4" cm="1">
        <f t="array" ref="E87">_xll.SNL.Clients.Office.Excel.Functions.SPG($A87, "IQ_AVG_DILUT_SHARES_OUT", E$3)</f>
        <v>209011000</v>
      </c>
      <c r="F87" s="4" cm="1">
        <f t="array" ref="F87">_xll.SNL.Clients.Office.Excel.Functions.SPG($A87, "IQ_AVG_DILUT_SHARES_OUT", F$3)</f>
        <v>208956000</v>
      </c>
      <c r="G87" s="4" cm="1">
        <f t="array" ref="G87">_xll.SNL.Clients.Office.Excel.Functions.SPG($A87, "IQ_AVG_DILUT_SHARES_OUT", G$3)</f>
        <v>208739000</v>
      </c>
      <c r="H87" s="4" cm="1">
        <f t="array" ref="H87">_xll.SNL.Clients.Office.Excel.Functions.SPG($A87, "IQ_AVG_DILUT_SHARES_OUT", H$3)</f>
        <v>208645000</v>
      </c>
      <c r="I87" s="4" cm="1">
        <f t="array" ref="I87">_xll.SNL.Clients.Office.Excel.Functions.SPG($A87, "IQ_AVG_DILUT_SHARES_OUT", I$3)</f>
        <v>208545000</v>
      </c>
      <c r="J87" s="4" cm="1">
        <f t="array" ref="J87">_xll.SNL.Clients.Office.Excel.Functions.SPG($A87, "IQ_AVG_DILUT_SHARES_OUT", J$3)</f>
        <v>156383000</v>
      </c>
      <c r="K87" s="4" cm="1">
        <f t="array" ref="K87">_xll.SNL.Clients.Office.Excel.Functions.SPG($A87, "IQ_AVG_DILUT_SHARES_OUT", K$3)</f>
        <v>129625823</v>
      </c>
      <c r="L87" s="4" cm="1">
        <f t="array" ref="L87">_xll.SNL.Clients.Office.Excel.Functions.SPG($A87, "IQ_AVG_DILUT_SHARES_OUT", L$3)</f>
        <v>129733000</v>
      </c>
      <c r="M87" s="4" cm="1">
        <f t="array" ref="M87">_xll.SNL.Clients.Office.Excel.Functions.SPG($A87, "IQ_AVG_DILUT_SHARES_OUT", M$3)</f>
        <v>129673000</v>
      </c>
      <c r="N87" s="4" cm="1">
        <f t="array" ref="N87">_xll.SNL.Clients.Office.Excel.Functions.SPG($A87, "IQ_AVG_DILUT_SHARES_OUT", N$3)</f>
        <v>129693000</v>
      </c>
      <c r="O87" s="4" cm="1">
        <f t="array" ref="O87">_xll.SNL.Clients.Office.Excel.Functions.SPG($A87, "IQ_AVG_DILUT_SHARES_OUT", O$3)</f>
        <v>129500705</v>
      </c>
      <c r="P87" s="4" cm="1">
        <f t="array" ref="P87">_xll.SNL.Clients.Office.Excel.Functions.SPG($A87, "IQ_AVG_DILUT_SHARES_OUT", P$3)</f>
        <v>130467092</v>
      </c>
      <c r="Q87" s="4" cm="1">
        <f t="array" ref="Q87">_xll.SNL.Clients.Office.Excel.Functions.SPG($A87, "IQ_AVG_DILUT_SHARES_OUT", Q$3)</f>
        <v>131684908</v>
      </c>
      <c r="R87" s="4" cm="1">
        <f t="array" ref="R87">_xll.SNL.Clients.Office.Excel.Functions.SPG($A87, "IQ_AVG_DILUT_SHARES_OUT", R$3)</f>
        <v>131606858</v>
      </c>
      <c r="S87" s="4" cm="1">
        <f t="array" ref="S87">_xll.SNL.Clients.Office.Excel.Functions.SPG($A87, "IQ_AVG_DILUT_SHARES_OUT", S$3)</f>
        <v>131471015</v>
      </c>
      <c r="T87" s="4" cm="1">
        <f t="array" ref="T87">_xll.SNL.Clients.Office.Excel.Functions.SPG($A87, "IQ_AVG_DILUT_SHARES_OUT", T$3)</f>
        <v>131325044</v>
      </c>
      <c r="U87" s="4" cm="1">
        <f t="array" ref="U87">_xll.SNL.Clients.Office.Excel.Functions.SPG($A87, "IQ_AVG_DILUT_SHARES_OUT", U$3)</f>
        <v>131266656</v>
      </c>
      <c r="V87" s="4" cm="1">
        <f t="array" ref="V87">_xll.SNL.Clients.Office.Excel.Functions.SPG($A87, "IQ_AVG_DILUT_SHARES_OUT", V$3)</f>
        <v>131204693</v>
      </c>
      <c r="W87" s="4" cm="1">
        <f t="array" ref="W87">_xll.SNL.Clients.Office.Excel.Functions.SPG($A87, "IQ_AVG_DILUT_SHARES_OUT", W$3)</f>
        <v>131475782</v>
      </c>
      <c r="X87" s="4" cm="1">
        <f t="array" ref="X87">_xll.SNL.Clients.Office.Excel.Functions.SPG($A87, "IQ_AVG_DILUT_SHARES_OUT", X$3)</f>
        <v>131423351</v>
      </c>
      <c r="Y87" s="4" cm="1">
        <f t="array" ref="Y87">_xll.SNL.Clients.Office.Excel.Functions.SPG($A87, "IQ_AVG_DILUT_SHARES_OUT", Y$3)</f>
        <v>131504380</v>
      </c>
      <c r="Z87" s="4" cm="1">
        <f t="array" ref="Z87">_xll.SNL.Clients.Office.Excel.Functions.SPG($A87, "IQ_AVG_DILUT_SHARES_OUT", Z$3)</f>
        <v>131466249</v>
      </c>
    </row>
    <row r="88" spans="1:26" x14ac:dyDescent="0.3">
      <c r="A88" s="11" t="s">
        <v>1103</v>
      </c>
      <c r="B88" s="4" cm="1">
        <f t="array" ref="B88">_xll.SNL.Clients.Office.Excel.Functions.SPG($A88, "IQ_AVG_DILUT_SHARES_OUT", B$3)</f>
        <v>55983000</v>
      </c>
      <c r="C88" s="4" cm="1">
        <f t="array" ref="C88">_xll.SNL.Clients.Office.Excel.Functions.SPG($A88, "IQ_AVG_DILUT_SHARES_OUT", C$3)</f>
        <v>56890000</v>
      </c>
      <c r="D88" s="4" cm="1">
        <f t="array" ref="D88">_xll.SNL.Clients.Office.Excel.Functions.SPG($A88, "IQ_AVG_DILUT_SHARES_OUT", D$3)</f>
        <v>57936000</v>
      </c>
      <c r="E88" s="4" cm="1">
        <f t="array" ref="E88">_xll.SNL.Clients.Office.Excel.Functions.SPG($A88, "IQ_AVG_DILUT_SHARES_OUT", E$3)</f>
        <v>59093000</v>
      </c>
      <c r="F88" s="4" cm="1">
        <f t="array" ref="F88">_xll.SNL.Clients.Office.Excel.Functions.SPG($A88, "IQ_AVG_DILUT_SHARES_OUT", F$3)</f>
        <v>59998000</v>
      </c>
      <c r="G88" s="4" cm="1">
        <f t="array" ref="G88">_xll.SNL.Clients.Office.Excel.Functions.SPG($A88, "IQ_AVG_DILUT_SHARES_OUT", G$3)</f>
        <v>60345000</v>
      </c>
      <c r="H88" s="4" cm="1">
        <f t="array" ref="H88">_xll.SNL.Clients.Office.Excel.Functions.SPG($A88, "IQ_AVG_DILUT_SHARES_OUT", H$3)</f>
        <v>60932000</v>
      </c>
      <c r="I88" s="4" cm="1">
        <f t="array" ref="I88">_xll.SNL.Clients.Office.Excel.Functions.SPG($A88, "IQ_AVG_DILUT_SHARES_OUT", I$3)</f>
        <v>61781000</v>
      </c>
      <c r="J88" s="4" cm="1">
        <f t="array" ref="J88">_xll.SNL.Clients.Office.Excel.Functions.SPG($A88, "IQ_AVG_DILUT_SHARES_OUT", J$3)</f>
        <v>62417000</v>
      </c>
      <c r="K88" s="4" cm="1">
        <f t="array" ref="K88">_xll.SNL.Clients.Office.Excel.Functions.SPG($A88, "IQ_AVG_DILUT_SHARES_OUT", K$3)</f>
        <v>62311000</v>
      </c>
      <c r="L88" s="4" cm="1">
        <f t="array" ref="L88">_xll.SNL.Clients.Office.Excel.Functions.SPG($A88, "IQ_AVG_DILUT_SHARES_OUT", L$3)</f>
        <v>62210000</v>
      </c>
      <c r="M88" s="4" cm="1">
        <f t="array" ref="M88">_xll.SNL.Clients.Office.Excel.Functions.SPG($A88, "IQ_AVG_DILUT_SHARES_OUT", M$3)</f>
        <v>62695000</v>
      </c>
      <c r="N88" s="4" cm="1">
        <f t="array" ref="N88">_xll.SNL.Clients.Office.Excel.Functions.SPG($A88, "IQ_AVG_DILUT_SHARES_OUT", N$3)</f>
        <v>64591000</v>
      </c>
      <c r="O88" s="4" cm="1">
        <f t="array" ref="O88">_xll.SNL.Clients.Office.Excel.Functions.SPG($A88, "IQ_AVG_DILUT_SHARES_OUT", O$3)</f>
        <v>65617000</v>
      </c>
      <c r="P88" s="4" cm="1">
        <f t="array" ref="P88">_xll.SNL.Clients.Office.Excel.Functions.SPG($A88, "IQ_AVG_DILUT_SHARES_OUT", P$3)</f>
        <v>66266000</v>
      </c>
      <c r="Q88" s="4" cm="1">
        <f t="array" ref="Q88">_xll.SNL.Clients.Office.Excel.Functions.SPG($A88, "IQ_AVG_DILUT_SHARES_OUT", Q$3)</f>
        <v>66787000</v>
      </c>
      <c r="R88" s="4" cm="1">
        <f t="array" ref="R88">_xll.SNL.Clients.Office.Excel.Functions.SPG($A88, "IQ_AVG_DILUT_SHARES_OUT", R$3)</f>
        <v>66885000</v>
      </c>
      <c r="S88" s="4" cm="1">
        <f t="array" ref="S88">_xll.SNL.Clients.Office.Excel.Functions.SPG($A88, "IQ_AVG_DILUT_SHARES_OUT", S$3)</f>
        <v>66642000</v>
      </c>
      <c r="T88" s="4" cm="1">
        <f t="array" ref="T88">_xll.SNL.Clients.Office.Excel.Functions.SPG($A88, "IQ_AVG_DILUT_SHARES_OUT", T$3)</f>
        <v>66537000</v>
      </c>
      <c r="U88" s="4" cm="1">
        <f t="array" ref="U88">_xll.SNL.Clients.Office.Excel.Functions.SPG($A88, "IQ_AVG_DILUT_SHARES_OUT", U$3)</f>
        <v>66135000</v>
      </c>
      <c r="V88" s="4" cm="1">
        <f t="array" ref="V88">_xll.SNL.Clients.Office.Excel.Functions.SPG($A88, "IQ_AVG_DILUT_SHARES_OUT", V$3)</f>
        <v>67412000</v>
      </c>
      <c r="W88" s="4" cm="1">
        <f t="array" ref="W88">_xll.SNL.Clients.Office.Excel.Functions.SPG($A88, "IQ_AVG_DILUT_SHARES_OUT", W$3)</f>
        <v>68086000</v>
      </c>
      <c r="X88" s="4" cm="1">
        <f t="array" ref="X88">_xll.SNL.Clients.Office.Excel.Functions.SPG($A88, "IQ_AVG_DILUT_SHARES_OUT", X$3)</f>
        <v>68180000</v>
      </c>
      <c r="Y88" s="4" cm="1">
        <f t="array" ref="Y88">_xll.SNL.Clients.Office.Excel.Functions.SPG($A88, "IQ_AVG_DILUT_SHARES_OUT", Y$3)</f>
        <v>68560000</v>
      </c>
      <c r="Z88" s="4" cm="1">
        <f t="array" ref="Z88">_xll.SNL.Clients.Office.Excel.Functions.SPG($A88, "IQ_AVG_DILUT_SHARES_OUT", Z$3)</f>
        <v>69052000</v>
      </c>
    </row>
    <row r="89" spans="1:26" x14ac:dyDescent="0.3">
      <c r="A89" s="11" t="s">
        <v>1104</v>
      </c>
      <c r="B89" s="4" cm="1">
        <f t="array" ref="B89">_xll.SNL.Clients.Office.Excel.Functions.SPG($A89, "IQ_AVG_DILUT_SHARES_OUT", B$3)</f>
        <v>133000000</v>
      </c>
      <c r="C89" s="4" cm="1">
        <f t="array" ref="C89">_xll.SNL.Clients.Office.Excel.Functions.SPG($A89, "IQ_AVG_DILUT_SHARES_OUT", C$3)</f>
        <v>133361000</v>
      </c>
      <c r="D89" s="4" cm="1">
        <f t="array" ref="D89">_xll.SNL.Clients.Office.Excel.Functions.SPG($A89, "IQ_AVG_DILUT_SHARES_OUT", D$3)</f>
        <v>134000000</v>
      </c>
      <c r="E89" s="4" cm="1">
        <f t="array" ref="E89">_xll.SNL.Clients.Office.Excel.Functions.SPG($A89, "IQ_AVG_DILUT_SHARES_OUT", E$3)</f>
        <v>134000000</v>
      </c>
      <c r="F89" s="4" cm="1">
        <f t="array" ref="F89">_xll.SNL.Clients.Office.Excel.Functions.SPG($A89, "IQ_AVG_DILUT_SHARES_OUT", F$3)</f>
        <v>133000000</v>
      </c>
      <c r="G89" s="4" cm="1">
        <f t="array" ref="G89">_xll.SNL.Clients.Office.Excel.Functions.SPG($A89, "IQ_AVG_DILUT_SHARES_OUT", G$3)</f>
        <v>135000000</v>
      </c>
      <c r="H89" s="4" cm="1">
        <f t="array" ref="H89">_xll.SNL.Clients.Office.Excel.Functions.SPG($A89, "IQ_AVG_DILUT_SHARES_OUT", H$3)</f>
        <v>133000000</v>
      </c>
      <c r="I89" s="4" cm="1">
        <f t="array" ref="I89">_xll.SNL.Clients.Office.Excel.Functions.SPG($A89, "IQ_AVG_DILUT_SHARES_OUT", I$3)</f>
        <v>132000000</v>
      </c>
      <c r="J89" s="4" cm="1">
        <f t="array" ref="J89">_xll.SNL.Clients.Office.Excel.Functions.SPG($A89, "IQ_AVG_DILUT_SHARES_OUT", J$3)</f>
        <v>132000000</v>
      </c>
      <c r="K89" s="4" cm="1">
        <f t="array" ref="K89">_xll.SNL.Clients.Office.Excel.Functions.SPG($A89, "IQ_AVG_DILUT_SHARES_OUT", K$3)</f>
        <v>132382000</v>
      </c>
      <c r="L89" s="4" cm="1">
        <f t="array" ref="L89">_xll.SNL.Clients.Office.Excel.Functions.SPG($A89, "IQ_AVG_DILUT_SHARES_OUT", L$3)</f>
        <v>132000000</v>
      </c>
      <c r="M89" s="4" cm="1">
        <f t="array" ref="M89">_xll.SNL.Clients.Office.Excel.Functions.SPG($A89, "IQ_AVG_DILUT_SHARES_OUT", M$3)</f>
        <v>132000000</v>
      </c>
      <c r="N89" s="4" cm="1">
        <f t="array" ref="N89">_xll.SNL.Clients.Office.Excel.Functions.SPG($A89, "IQ_AVG_DILUT_SHARES_OUT", N$3)</f>
        <v>133000000</v>
      </c>
      <c r="O89" s="4" cm="1">
        <f t="array" ref="O89">_xll.SNL.Clients.Office.Excel.Functions.SPG($A89, "IQ_AVG_DILUT_SHARES_OUT", O$3)</f>
        <v>132870000</v>
      </c>
      <c r="P89" s="4" cm="1">
        <f t="array" ref="P89">_xll.SNL.Clients.Office.Excel.Functions.SPG($A89, "IQ_AVG_DILUT_SHARES_OUT", P$3)</f>
        <v>134000000</v>
      </c>
      <c r="Q89" s="4" cm="1">
        <f t="array" ref="Q89">_xll.SNL.Clients.Office.Excel.Functions.SPG($A89, "IQ_AVG_DILUT_SHARES_OUT", Q$3)</f>
        <v>138000000</v>
      </c>
      <c r="R89" s="4" cm="1">
        <f t="array" ref="R89">_xll.SNL.Clients.Office.Excel.Functions.SPG($A89, "IQ_AVG_DILUT_SHARES_OUT", R$3)</f>
        <v>141000000</v>
      </c>
      <c r="S89" s="4" cm="1">
        <f t="array" ref="S89">_xll.SNL.Clients.Office.Excel.Functions.SPG($A89, "IQ_AVG_DILUT_SHARES_OUT", S$3)</f>
        <v>140159000</v>
      </c>
      <c r="T89" s="4" cm="1">
        <f t="array" ref="T89">_xll.SNL.Clients.Office.Excel.Functions.SPG($A89, "IQ_AVG_DILUT_SHARES_OUT", T$3)</f>
        <v>140000000</v>
      </c>
      <c r="U89" s="4" cm="1">
        <f t="array" ref="U89">_xll.SNL.Clients.Office.Excel.Functions.SPG($A89, "IQ_AVG_DILUT_SHARES_OUT", U$3)</f>
        <v>139000000</v>
      </c>
      <c r="V89" s="4" cm="1">
        <f t="array" ref="V89">_xll.SNL.Clients.Office.Excel.Functions.SPG($A89, "IQ_AVG_DILUT_SHARES_OUT", V$3)</f>
        <v>141000000</v>
      </c>
      <c r="W89" s="4" cm="1">
        <f t="array" ref="W89">_xll.SNL.Clients.Office.Excel.Functions.SPG($A89, "IQ_AVG_DILUT_SHARES_OUT", W$3)</f>
        <v>144566000</v>
      </c>
      <c r="X89" s="4" cm="1">
        <f t="array" ref="X89">_xll.SNL.Clients.Office.Excel.Functions.SPG($A89, "IQ_AVG_DILUT_SHARES_OUT", X$3)</f>
        <v>148000000</v>
      </c>
      <c r="Y89" s="4" cm="1">
        <f t="array" ref="Y89">_xll.SNL.Clients.Office.Excel.Functions.SPG($A89, "IQ_AVG_DILUT_SHARES_OUT", Y$3)</f>
        <v>153000000</v>
      </c>
      <c r="Z89" s="4" cm="1">
        <f t="array" ref="Z89">_xll.SNL.Clients.Office.Excel.Functions.SPG($A89, "IQ_AVG_DILUT_SHARES_OUT", Z$3)</f>
        <v>160000000</v>
      </c>
    </row>
    <row r="90" spans="1:26" x14ac:dyDescent="0.3">
      <c r="A90" s="11" t="s">
        <v>1105</v>
      </c>
      <c r="B90" s="4" cm="1">
        <f t="array" ref="B90">_xll.SNL.Clients.Office.Excel.Functions.SPG($A90, "IQ_AVG_DILUT_SHARES_OUT", B$3)</f>
        <v>35605000</v>
      </c>
      <c r="C90" s="4" cm="1">
        <f t="array" ref="C90">_xll.SNL.Clients.Office.Excel.Functions.SPG($A90, "IQ_AVG_DILUT_SHARES_OUT", C$3)</f>
        <v>35692000</v>
      </c>
      <c r="D90" s="4" cm="1">
        <f t="array" ref="D90">_xll.SNL.Clients.Office.Excel.Functions.SPG($A90, "IQ_AVG_DILUT_SHARES_OUT", D$3)</f>
        <v>35755000</v>
      </c>
      <c r="E90" s="4" cm="1">
        <f t="array" ref="E90">_xll.SNL.Clients.Office.Excel.Functions.SPG($A90, "IQ_AVG_DILUT_SHARES_OUT", E$3)</f>
        <v>35828000</v>
      </c>
      <c r="F90" s="4" cm="1">
        <f t="array" ref="F90">_xll.SNL.Clients.Office.Excel.Functions.SPG($A90, "IQ_AVG_DILUT_SHARES_OUT", F$3)</f>
        <v>35828000</v>
      </c>
      <c r="G90" s="4" cm="1">
        <f t="array" ref="G90">_xll.SNL.Clients.Office.Excel.Functions.SPG($A90, "IQ_AVG_DILUT_SHARES_OUT", G$3)</f>
        <v>35852000</v>
      </c>
      <c r="H90" s="4" cm="1">
        <f t="array" ref="H90">_xll.SNL.Clients.Office.Excel.Functions.SPG($A90, "IQ_AVG_DILUT_SHARES_OUT", H$3)</f>
        <v>35917000</v>
      </c>
      <c r="I90" s="4" cm="1">
        <f t="array" ref="I90">_xll.SNL.Clients.Office.Excel.Functions.SPG($A90, "IQ_AVG_DILUT_SHARES_OUT", I$3)</f>
        <v>35906000</v>
      </c>
      <c r="J90" s="4" cm="1">
        <f t="array" ref="J90">_xll.SNL.Clients.Office.Excel.Functions.SPG($A90, "IQ_AVG_DILUT_SHARES_OUT", J$3)</f>
        <v>35907000</v>
      </c>
      <c r="K90" s="4" cm="1">
        <f t="array" ref="K90">_xll.SNL.Clients.Office.Excel.Functions.SPG($A90, "IQ_AVG_DILUT_SHARES_OUT", K$3)</f>
        <v>35948000</v>
      </c>
      <c r="L90" s="4" cm="1">
        <f t="array" ref="L90">_xll.SNL.Clients.Office.Excel.Functions.SPG($A90, "IQ_AVG_DILUT_SHARES_OUT", L$3)</f>
        <v>35972000</v>
      </c>
      <c r="M90" s="4" cm="1">
        <f t="array" ref="M90">_xll.SNL.Clients.Office.Excel.Functions.SPG($A90, "IQ_AVG_DILUT_SHARES_OUT", M$3)</f>
        <v>36073000</v>
      </c>
      <c r="N90" s="4" cm="1">
        <f t="array" ref="N90">_xll.SNL.Clients.Office.Excel.Functions.SPG($A90, "IQ_AVG_DILUT_SHARES_OUT", N$3)</f>
        <v>36188000</v>
      </c>
      <c r="O90" s="4" cm="1">
        <f t="array" ref="O90">_xll.SNL.Clients.Office.Excel.Functions.SPG($A90, "IQ_AVG_DILUT_SHARES_OUT", O$3)</f>
        <v>36301000</v>
      </c>
      <c r="P90" s="4" cm="1">
        <f t="array" ref="P90">_xll.SNL.Clients.Office.Excel.Functions.SPG($A90, "IQ_AVG_DILUT_SHARES_OUT", P$3)</f>
        <v>36434000</v>
      </c>
      <c r="Q90" s="4" cm="1">
        <f t="array" ref="Q90">_xll.SNL.Clients.Office.Excel.Functions.SPG($A90, "IQ_AVG_DILUT_SHARES_OUT", Q$3)</f>
        <v>36566000</v>
      </c>
      <c r="R90" s="4" cm="1">
        <f t="array" ref="R90">_xll.SNL.Clients.Office.Excel.Functions.SPG($A90, "IQ_AVG_DILUT_SHARES_OUT", R$3)</f>
        <v>36499000</v>
      </c>
      <c r="S90" s="4" cm="1">
        <f t="array" ref="S90">_xll.SNL.Clients.Office.Excel.Functions.SPG($A90, "IQ_AVG_DILUT_SHARES_OUT", S$3)</f>
        <v>36561000</v>
      </c>
      <c r="T90" s="4" cm="1">
        <f t="array" ref="T90">_xll.SNL.Clients.Office.Excel.Functions.SPG($A90, "IQ_AVG_DILUT_SHARES_OUT", T$3)</f>
        <v>36750000</v>
      </c>
      <c r="U90" s="4" cm="1">
        <f t="array" ref="U90">_xll.SNL.Clients.Office.Excel.Functions.SPG($A90, "IQ_AVG_DILUT_SHARES_OUT", U$3)</f>
        <v>36737000</v>
      </c>
      <c r="V90" s="4" cm="1">
        <f t="array" ref="V90">_xll.SNL.Clients.Office.Excel.Functions.SPG($A90, "IQ_AVG_DILUT_SHARES_OUT", V$3)</f>
        <v>36905000</v>
      </c>
      <c r="W90" s="4" cm="1">
        <f t="array" ref="W90">_xll.SNL.Clients.Office.Excel.Functions.SPG($A90, "IQ_AVG_DILUT_SHARES_OUT", W$3)</f>
        <v>37015000</v>
      </c>
      <c r="X90" s="4" cm="1">
        <f t="array" ref="X90">_xll.SNL.Clients.Office.Excel.Functions.SPG($A90, "IQ_AVG_DILUT_SHARES_OUT", X$3)</f>
        <v>37051000</v>
      </c>
      <c r="Y90" s="4" cm="1">
        <f t="array" ref="Y90">_xll.SNL.Clients.Office.Excel.Functions.SPG($A90, "IQ_AVG_DILUT_SHARES_OUT", Y$3)</f>
        <v>37223000</v>
      </c>
      <c r="Z90" s="4" cm="1">
        <f t="array" ref="Z90">_xll.SNL.Clients.Office.Excel.Functions.SPG($A90, "IQ_AVG_DILUT_SHARES_OUT", Z$3)</f>
        <v>37234000</v>
      </c>
    </row>
    <row r="91" spans="1:26" x14ac:dyDescent="0.3">
      <c r="A91" s="11" t="s">
        <v>1106</v>
      </c>
      <c r="B91" s="4" cm="1">
        <f t="array" ref="B91">_xll.SNL.Clients.Office.Excel.Functions.SPG($A91, "IQ_AVG_DILUT_SHARES_OUT", B$3)</f>
        <v>133072000</v>
      </c>
      <c r="C91" s="4" cm="1">
        <f t="array" ref="C91">_xll.SNL.Clients.Office.Excel.Functions.SPG($A91, "IQ_AVG_DILUT_SHARES_OUT", C$3)</f>
        <v>134760396</v>
      </c>
      <c r="D91" s="4" cm="1">
        <f t="array" ref="D91">_xll.SNL.Clients.Office.Excel.Functions.SPG($A91, "IQ_AVG_DILUT_SHARES_OUT", D$3)</f>
        <v>134394750</v>
      </c>
      <c r="E91" s="4" cm="1">
        <f t="array" ref="E91">_xll.SNL.Clients.Office.Excel.Functions.SPG($A91, "IQ_AVG_DILUT_SHARES_OUT", E$3)</f>
        <v>135041550</v>
      </c>
      <c r="F91" s="4" cm="1">
        <f t="array" ref="F91">_xll.SNL.Clients.Office.Excel.Functions.SPG($A91, "IQ_AVG_DILUT_SHARES_OUT", F$3)</f>
        <v>135645000</v>
      </c>
      <c r="G91" s="4" cm="1">
        <f t="array" ref="G91">_xll.SNL.Clients.Office.Excel.Functions.SPG($A91, "IQ_AVG_DILUT_SHARES_OUT", G$3)</f>
        <v>136528750</v>
      </c>
      <c r="H91" s="4" cm="1">
        <f t="array" ref="H91">_xll.SNL.Clients.Office.Excel.Functions.SPG($A91, "IQ_AVG_DILUT_SHARES_OUT", H$3)</f>
        <v>136509450</v>
      </c>
      <c r="I91" s="4" cm="1">
        <f t="array" ref="I91">_xll.SNL.Clients.Office.Excel.Functions.SPG($A91, "IQ_AVG_DILUT_SHARES_OUT", I$3)</f>
        <v>136718400</v>
      </c>
      <c r="J91" s="4" cm="1">
        <f t="array" ref="J91">_xll.SNL.Clients.Office.Excel.Functions.SPG($A91, "IQ_AVG_DILUT_SHARES_OUT", J$3)</f>
        <v>136995600</v>
      </c>
      <c r="K91" s="4" cm="1">
        <f t="array" ref="K91">_xll.SNL.Clients.Office.Excel.Functions.SPG($A91, "IQ_AVG_DILUT_SHARES_OUT", K$3)</f>
        <v>138206635</v>
      </c>
      <c r="L91" s="4" cm="1">
        <f t="array" ref="L91">_xll.SNL.Clients.Office.Excel.Functions.SPG($A91, "IQ_AVG_DILUT_SHARES_OUT", L$3)</f>
        <v>137941493</v>
      </c>
      <c r="M91" s="4" cm="1">
        <f t="array" ref="M91">_xll.SNL.Clients.Office.Excel.Functions.SPG($A91, "IQ_AVG_DILUT_SHARES_OUT", M$3)</f>
        <v>138822390</v>
      </c>
      <c r="N91" s="4" cm="1">
        <f t="array" ref="N91">_xll.SNL.Clients.Office.Excel.Functions.SPG($A91, "IQ_AVG_DILUT_SHARES_OUT", N$3)</f>
        <v>139628318</v>
      </c>
      <c r="O91" s="4" cm="1">
        <f t="array" ref="O91">_xll.SNL.Clients.Office.Excel.Functions.SPG($A91, "IQ_AVG_DILUT_SHARES_OUT", O$3)</f>
        <v>141509852</v>
      </c>
      <c r="P91" s="4" cm="1">
        <f t="array" ref="P91">_xll.SNL.Clients.Office.Excel.Functions.SPG($A91, "IQ_AVG_DILUT_SHARES_OUT", P$3)</f>
        <v>141092493</v>
      </c>
      <c r="Q91" s="4" cm="1">
        <f t="array" ref="Q91">_xll.SNL.Clients.Office.Excel.Functions.SPG($A91, "IQ_AVG_DILUT_SHARES_OUT", Q$3)</f>
        <v>141546282</v>
      </c>
      <c r="R91" s="4" cm="1">
        <f t="array" ref="R91">_xll.SNL.Clients.Office.Excel.Functions.SPG($A91, "IQ_AVG_DILUT_SHARES_OUT", R$3)</f>
        <v>141695615</v>
      </c>
      <c r="S91" s="4" cm="1">
        <f t="array" ref="S91">_xll.SNL.Clients.Office.Excel.Functions.SPG($A91, "IQ_AVG_DILUT_SHARES_OUT", S$3)</f>
        <v>142234997</v>
      </c>
      <c r="T91" s="4" cm="1">
        <f t="array" ref="T91">_xll.SNL.Clients.Office.Excel.Functions.SPG($A91, "IQ_AVG_DILUT_SHARES_OUT", T$3)</f>
        <v>141538410</v>
      </c>
      <c r="U91" s="4" cm="1">
        <f t="array" ref="U91">_xll.SNL.Clients.Office.Excel.Functions.SPG($A91, "IQ_AVG_DILUT_SHARES_OUT", U$3)</f>
        <v>141535979</v>
      </c>
      <c r="V91" s="4" cm="1">
        <f t="array" ref="V91">_xll.SNL.Clients.Office.Excel.Functions.SPG($A91, "IQ_AVG_DILUT_SHARES_OUT", V$3)</f>
        <v>142147378</v>
      </c>
      <c r="W91" s="4" cm="1">
        <f t="array" ref="W91">_xll.SNL.Clients.Office.Excel.Functions.SPG($A91, "IQ_AVG_DILUT_SHARES_OUT", W$3)</f>
        <v>142957712</v>
      </c>
      <c r="X91" s="4" cm="1">
        <f t="array" ref="X91">_xll.SNL.Clients.Office.Excel.Functions.SPG($A91, "IQ_AVG_DILUT_SHARES_OUT", X$3)</f>
        <v>144537611</v>
      </c>
      <c r="Y91" s="4" cm="1">
        <f t="array" ref="Y91">_xll.SNL.Clients.Office.Excel.Functions.SPG($A91, "IQ_AVG_DILUT_SHARES_OUT", Y$3)</f>
        <v>147078687</v>
      </c>
      <c r="Z91" s="4" cm="1">
        <f t="array" ref="Z91">_xll.SNL.Clients.Office.Excel.Functions.SPG($A91, "IQ_AVG_DILUT_SHARES_OUT", Z$3)</f>
        <v>147813825</v>
      </c>
    </row>
    <row r="92" spans="1:26" x14ac:dyDescent="0.3">
      <c r="A92" s="11" t="s">
        <v>1107</v>
      </c>
      <c r="B92" s="4" cm="1">
        <f t="array" ref="B92">_xll.SNL.Clients.Office.Excel.Functions.SPG($A92, "IQ_AVG_DILUT_SHARES_OUT", B$3)</f>
        <v>114510293</v>
      </c>
      <c r="C92" s="4" cm="1">
        <f t="array" ref="C92">_xll.SNL.Clients.Office.Excel.Functions.SPG($A92, "IQ_AVG_DILUT_SHARES_OUT", C$3)</f>
        <v>114053455</v>
      </c>
      <c r="D92" s="4" cm="1">
        <f t="array" ref="D92">_xll.SNL.Clients.Office.Excel.Functions.SPG($A92, "IQ_AVG_DILUT_SHARES_OUT", D$3)</f>
        <v>115931570</v>
      </c>
      <c r="E92" s="4" cm="1">
        <f t="array" ref="E92">_xll.SNL.Clients.Office.Excel.Functions.SPG($A92, "IQ_AVG_DILUT_SHARES_OUT", E$3)</f>
        <v>116664885</v>
      </c>
      <c r="F92" s="4" cm="1">
        <f t="array" ref="F92">_xll.SNL.Clients.Office.Excel.Functions.SPG($A92, "IQ_AVG_DILUT_SHARES_OUT", F$3)</f>
        <v>117524113</v>
      </c>
      <c r="G92" s="4" cm="1">
        <f t="array" ref="G92">_xll.SNL.Clients.Office.Excel.Functions.SPG($A92, "IQ_AVG_DILUT_SHARES_OUT", G$3)</f>
        <v>118354913</v>
      </c>
      <c r="H92" s="4" cm="1">
        <f t="array" ref="H92">_xll.SNL.Clients.Office.Excel.Functions.SPG($A92, "IQ_AVG_DILUT_SHARES_OUT", H$3)</f>
        <v>118218222</v>
      </c>
      <c r="I92" s="4" cm="1">
        <f t="array" ref="I92">_xll.SNL.Clients.Office.Excel.Functions.SPG($A92, "IQ_AVG_DILUT_SHARES_OUT", I$3)</f>
        <v>118397899</v>
      </c>
      <c r="J92" s="4" cm="1">
        <f t="array" ref="J92">_xll.SNL.Clients.Office.Excel.Functions.SPG($A92, "IQ_AVG_DILUT_SHARES_OUT", J$3)</f>
        <v>118723259</v>
      </c>
      <c r="K92" s="4" cm="1">
        <f t="array" ref="K92">_xll.SNL.Clients.Office.Excel.Functions.SPG($A92, "IQ_AVG_DILUT_SHARES_OUT", K$3)</f>
        <v>118925442</v>
      </c>
      <c r="L92" s="4" cm="1">
        <f t="array" ref="L92">_xll.SNL.Clients.Office.Excel.Functions.SPG($A92, "IQ_AVG_DILUT_SHARES_OUT", L$3)</f>
        <v>120457370</v>
      </c>
      <c r="M92" s="4" cm="1">
        <f t="array" ref="M92">_xll.SNL.Clients.Office.Excel.Functions.SPG($A92, "IQ_AVG_DILUT_SHARES_OUT", M$3)</f>
        <v>122799869</v>
      </c>
      <c r="N92" s="4" cm="1">
        <f t="array" ref="N92">_xll.SNL.Clients.Office.Excel.Functions.SPG($A92, "IQ_AVG_DILUT_SHARES_OUT", N$3)</f>
        <v>122852410</v>
      </c>
      <c r="O92" s="4" cm="1">
        <f t="array" ref="O92">_xll.SNL.Clients.Office.Excel.Functions.SPG($A92, "IQ_AVG_DILUT_SHARES_OUT", O$3)</f>
        <v>122797738</v>
      </c>
      <c r="P92" s="4" cm="1">
        <f t="array" ref="P92">_xll.SNL.Clients.Office.Excel.Functions.SPG($A92, "IQ_AVG_DILUT_SHARES_OUT", P$3)</f>
        <v>122376099</v>
      </c>
      <c r="Q92" s="4" cm="1">
        <f t="array" ref="Q92">_xll.SNL.Clients.Office.Excel.Functions.SPG($A92, "IQ_AVG_DILUT_SHARES_OUT", Q$3)</f>
        <v>122193655</v>
      </c>
      <c r="R92" s="4" cm="1">
        <f t="array" ref="R92">_xll.SNL.Clients.Office.Excel.Functions.SPG($A92, "IQ_AVG_DILUT_SHARES_OUT", R$3)</f>
        <v>121751859</v>
      </c>
      <c r="S92" s="4" cm="1">
        <f t="array" ref="S92">_xll.SNL.Clients.Office.Excel.Functions.SPG($A92, "IQ_AVG_DILUT_SHARES_OUT", S$3)</f>
        <v>121128044</v>
      </c>
      <c r="T92" s="4" cm="1">
        <f t="array" ref="T92">_xll.SNL.Clients.Office.Excel.Functions.SPG($A92, "IQ_AVG_DILUT_SHARES_OUT", T$3)</f>
        <v>120645931</v>
      </c>
      <c r="U92" s="4" cm="1">
        <f t="array" ref="U92">_xll.SNL.Clients.Office.Excel.Functions.SPG($A92, "IQ_AVG_DILUT_SHARES_OUT", U$3)</f>
        <v>120278741</v>
      </c>
      <c r="V92" s="4" cm="1">
        <f t="array" ref="V92">_xll.SNL.Clients.Office.Excel.Functions.SPG($A92, "IQ_AVG_DILUT_SHARES_OUT", V$3)</f>
        <v>120407256</v>
      </c>
      <c r="W92" s="4" cm="1">
        <f t="array" ref="W92">_xll.SNL.Clients.Office.Excel.Functions.SPG($A92, "IQ_AVG_DILUT_SHARES_OUT", W$3)</f>
        <v>119773538</v>
      </c>
      <c r="X92" s="4" cm="1">
        <f t="array" ref="X92">_xll.SNL.Clients.Office.Excel.Functions.SPG($A92, "IQ_AVG_DILUT_SHARES_OUT", X$3)</f>
        <v>119392062</v>
      </c>
      <c r="Y92" s="4" cm="1">
        <f t="array" ref="Y92">_xll.SNL.Clients.Office.Excel.Functions.SPG($A92, "IQ_AVG_DILUT_SHARES_OUT", Y$3)</f>
        <v>119145566</v>
      </c>
      <c r="Z92" s="4" cm="1">
        <f t="array" ref="Z92">_xll.SNL.Clients.Office.Excel.Functions.SPG($A92, "IQ_AVG_DILUT_SHARES_OUT", Z$3)</f>
        <v>118942758</v>
      </c>
    </row>
    <row r="93" spans="1:26" x14ac:dyDescent="0.3">
      <c r="A93" s="11" t="s">
        <v>1108</v>
      </c>
      <c r="B93" s="4" cm="1">
        <f t="array" ref="B93">_xll.SNL.Clients.Office.Excel.Functions.SPG($A93, "IQ_AVG_DILUT_SHARES_OUT", B$3)</f>
        <v>45158000</v>
      </c>
      <c r="C93" s="4" cm="1">
        <f t="array" ref="C93">_xll.SNL.Clients.Office.Excel.Functions.SPG($A93, "IQ_AVG_DILUT_SHARES_OUT", C$3)</f>
        <v>45184000</v>
      </c>
      <c r="D93" s="4" cm="1">
        <f t="array" ref="D93">_xll.SNL.Clients.Office.Excel.Functions.SPG($A93, "IQ_AVG_DILUT_SHARES_OUT", D$3)</f>
        <v>45114000</v>
      </c>
      <c r="E93" s="4" cm="1">
        <f t="array" ref="E93">_xll.SNL.Clients.Office.Excel.Functions.SPG($A93, "IQ_AVG_DILUT_SHARES_OUT", E$3)</f>
        <v>44986000</v>
      </c>
      <c r="F93" s="4" cm="1">
        <f t="array" ref="F93">_xll.SNL.Clients.Office.Excel.Functions.SPG($A93, "IQ_AVG_DILUT_SHARES_OUT", F$3)</f>
        <v>44917000</v>
      </c>
      <c r="G93" s="4" cm="1">
        <f t="array" ref="G93">_xll.SNL.Clients.Office.Excel.Functions.SPG($A93, "IQ_AVG_DILUT_SHARES_OUT", G$3)</f>
        <v>44799000</v>
      </c>
      <c r="H93" s="4" cm="1">
        <f t="array" ref="H93">_xll.SNL.Clients.Office.Excel.Functions.SPG($A93, "IQ_AVG_DILUT_SHARES_OUT", H$3)</f>
        <v>44903000</v>
      </c>
      <c r="I93" s="4" cm="1">
        <f t="array" ref="I93">_xll.SNL.Clients.Office.Excel.Functions.SPG($A93, "IQ_AVG_DILUT_SHARES_OUT", I$3)</f>
        <v>44975000</v>
      </c>
      <c r="J93" s="4" cm="1">
        <f t="array" ref="J93">_xll.SNL.Clients.Office.Excel.Functions.SPG($A93, "IQ_AVG_DILUT_SHARES_OUT", J$3)</f>
        <v>44437000</v>
      </c>
      <c r="K93" s="4" cm="1">
        <f t="array" ref="K93">_xll.SNL.Clients.Office.Excel.Functions.SPG($A93, "IQ_AVG_DILUT_SHARES_OUT", K$3)</f>
        <v>44712000</v>
      </c>
      <c r="L93" s="4" cm="1">
        <f t="array" ref="L93">_xll.SNL.Clients.Office.Excel.Functions.SPG($A93, "IQ_AVG_DILUT_SHARES_OUT", L$3)</f>
        <v>45540000</v>
      </c>
      <c r="M93" s="4" cm="1">
        <f t="array" ref="M93">_xll.SNL.Clients.Office.Excel.Functions.SPG($A93, "IQ_AVG_DILUT_SHARES_OUT", M$3)</f>
        <v>45865000</v>
      </c>
      <c r="N93" s="4" cm="1">
        <f t="array" ref="N93">_xll.SNL.Clients.Office.Excel.Functions.SPG($A93, "IQ_AVG_DILUT_SHARES_OUT", N$3)</f>
        <v>45840000</v>
      </c>
      <c r="O93" s="4" cm="1">
        <f t="array" ref="O93">_xll.SNL.Clients.Office.Excel.Functions.SPG($A93, "IQ_AVG_DILUT_SHARES_OUT", O$3)</f>
        <v>46719000</v>
      </c>
      <c r="P93" s="4" cm="1">
        <f t="array" ref="P93">_xll.SNL.Clients.Office.Excel.Functions.SPG($A93, "IQ_AVG_DILUT_SHARES_OUT", P$3)</f>
        <v>47599000</v>
      </c>
      <c r="Q93" s="4" cm="1">
        <f t="array" ref="Q93">_xll.SNL.Clients.Office.Excel.Functions.SPG($A93, "IQ_AVG_DILUT_SHARES_OUT", Q$3)</f>
        <v>48167000</v>
      </c>
      <c r="R93" s="4" cm="1">
        <f t="array" ref="R93">_xll.SNL.Clients.Office.Excel.Functions.SPG($A93, "IQ_AVG_DILUT_SHARES_OUT", R$3)</f>
        <v>48670000</v>
      </c>
      <c r="S93" s="4" cm="1">
        <f t="array" ref="S93">_xll.SNL.Clients.Office.Excel.Functions.SPG($A93, "IQ_AVG_DILUT_SHARES_OUT", S$3)</f>
        <v>48013000</v>
      </c>
      <c r="T93" s="4" cm="1">
        <f t="array" ref="T93">_xll.SNL.Clients.Office.Excel.Functions.SPG($A93, "IQ_AVG_DILUT_SHARES_OUT", T$3)</f>
        <v>46516000</v>
      </c>
      <c r="U93" s="4" cm="1">
        <f t="array" ref="U93">_xll.SNL.Clients.Office.Excel.Functions.SPG($A93, "IQ_AVG_DILUT_SHARES_OUT", U$3)</f>
        <v>46503000</v>
      </c>
      <c r="V93" s="4" cm="1">
        <f t="array" ref="V93">_xll.SNL.Clients.Office.Excel.Functions.SPG($A93, "IQ_AVG_DILUT_SHARES_OUT", V$3)</f>
        <v>46718000</v>
      </c>
      <c r="W93" s="4" cm="1">
        <f t="array" ref="W93">_xll.SNL.Clients.Office.Excel.Functions.SPG($A93, "IQ_AVG_DILUT_SHARES_OUT", W$3)</f>
        <v>46028000</v>
      </c>
      <c r="X93" s="4" cm="1">
        <f t="array" ref="X93">_xll.SNL.Clients.Office.Excel.Functions.SPG($A93, "IQ_AVG_DILUT_SHARES_OUT", X$3)</f>
        <v>45277000</v>
      </c>
      <c r="Y93" s="4" cm="1">
        <f t="array" ref="Y93">_xll.SNL.Clients.Office.Excel.Functions.SPG($A93, "IQ_AVG_DILUT_SHARES_OUT", Y$3)</f>
        <v>45451000</v>
      </c>
      <c r="Z93" s="4" cm="1">
        <f t="array" ref="Z93">_xll.SNL.Clients.Office.Excel.Functions.SPG($A93, "IQ_AVG_DILUT_SHARES_OUT", Z$3)</f>
        <v>45901000</v>
      </c>
    </row>
    <row r="94" spans="1:26" x14ac:dyDescent="0.3">
      <c r="A94" s="11" t="s">
        <v>1109</v>
      </c>
      <c r="B94" s="4" cm="1">
        <f t="array" ref="B94">_xll.SNL.Clients.Office.Excel.Functions.SPG($A94, "IQ_AVG_DILUT_SHARES_OUT", B$3)</f>
        <v>64065000</v>
      </c>
      <c r="C94" s="4" cm="1">
        <f t="array" ref="C94">_xll.SNL.Clients.Office.Excel.Functions.SPG($A94, "IQ_AVG_DILUT_SHARES_OUT", C$3)</f>
        <v>64354000</v>
      </c>
      <c r="D94" s="4" cm="1">
        <f t="array" ref="D94">_xll.SNL.Clients.Office.Excel.Functions.SPG($A94, "IQ_AVG_DILUT_SHARES_OUT", D$3)</f>
        <v>64749000</v>
      </c>
      <c r="E94" s="4" cm="1">
        <f t="array" ref="E94">_xll.SNL.Clients.Office.Excel.Functions.SPG($A94, "IQ_AVG_DILUT_SHARES_OUT", E$3)</f>
        <v>65332000</v>
      </c>
      <c r="F94" s="4" cm="1">
        <f t="array" ref="F94">_xll.SNL.Clients.Office.Excel.Functions.SPG($A94, "IQ_AVG_DILUT_SHARES_OUT", F$3)</f>
        <v>65790000</v>
      </c>
      <c r="G94" s="4" cm="1">
        <f t="array" ref="G94">_xll.SNL.Clients.Office.Excel.Functions.SPG($A94, "IQ_AVG_DILUT_SHARES_OUT", G$3)</f>
        <v>61957000</v>
      </c>
      <c r="H94" s="4" cm="1">
        <f t="array" ref="H94">_xll.SNL.Clients.Office.Excel.Functions.SPG($A94, "IQ_AVG_DILUT_SHARES_OUT", H$3)</f>
        <v>51209000</v>
      </c>
      <c r="I94" s="4" cm="1">
        <f t="array" ref="I94">_xll.SNL.Clients.Office.Excel.Functions.SPG($A94, "IQ_AVG_DILUT_SHARES_OUT", I$3)</f>
        <v>51392000</v>
      </c>
      <c r="J94" s="4" cm="1">
        <f t="array" ref="J94">_xll.SNL.Clients.Office.Excel.Functions.SPG($A94, "IQ_AVG_DILUT_SHARES_OUT", J$3)</f>
        <v>51476000</v>
      </c>
      <c r="K94" s="4" cm="1">
        <f t="array" ref="K94">_xll.SNL.Clients.Office.Excel.Functions.SPG($A94, "IQ_AVG_DILUT_SHARES_OUT", K$3)</f>
        <v>51392000</v>
      </c>
      <c r="L94" s="4" cm="1">
        <f t="array" ref="L94">_xll.SNL.Clients.Office.Excel.Functions.SPG($A94, "IQ_AVG_DILUT_SHARES_OUT", L$3)</f>
        <v>51549000</v>
      </c>
      <c r="M94" s="4" cm="1">
        <f t="array" ref="M94">_xll.SNL.Clients.Office.Excel.Functions.SPG($A94, "IQ_AVG_DILUT_SHARES_OUT", M$3)</f>
        <v>51990000</v>
      </c>
      <c r="N94" s="4" cm="1">
        <f t="array" ref="N94">_xll.SNL.Clients.Office.Excel.Functions.SPG($A94, "IQ_AVG_DILUT_SHARES_OUT", N$3)</f>
        <v>52046000</v>
      </c>
      <c r="O94" s="4" cm="1">
        <f t="array" ref="O94">_xll.SNL.Clients.Office.Excel.Functions.SPG($A94, "IQ_AVG_DILUT_SHARES_OUT", O$3)</f>
        <v>52016000</v>
      </c>
      <c r="P94" s="4" cm="1">
        <f t="array" ref="P94">_xll.SNL.Clients.Office.Excel.Functions.SPG($A94, "IQ_AVG_DILUT_SHARES_OUT", P$3)</f>
        <v>52061000</v>
      </c>
      <c r="Q94" s="4" cm="1">
        <f t="array" ref="Q94">_xll.SNL.Clients.Office.Excel.Functions.SPG($A94, "IQ_AVG_DILUT_SHARES_OUT", Q$3)</f>
        <v>52005000</v>
      </c>
      <c r="R94" s="4" cm="1">
        <f t="array" ref="R94">_xll.SNL.Clients.Office.Excel.Functions.SPG($A94, "IQ_AVG_DILUT_SHARES_OUT", R$3)</f>
        <v>51805000</v>
      </c>
      <c r="S94" s="4" cm="1">
        <f t="array" ref="S94">_xll.SNL.Clients.Office.Excel.Functions.SPG($A94, "IQ_AVG_DILUT_SHARES_OUT", S$3)</f>
        <v>51602000</v>
      </c>
      <c r="T94" s="4" cm="1">
        <f t="array" ref="T94">_xll.SNL.Clients.Office.Excel.Functions.SPG($A94, "IQ_AVG_DILUT_SHARES_OUT", T$3)</f>
        <v>51602000</v>
      </c>
      <c r="U94" s="4" cm="1">
        <f t="array" ref="U94">_xll.SNL.Clients.Office.Excel.Functions.SPG($A94, "IQ_AVG_DILUT_SHARES_OUT", U$3)</f>
        <v>51602000</v>
      </c>
      <c r="V94" s="4" cm="1">
        <f t="array" ref="V94">_xll.SNL.Clients.Office.Excel.Functions.SPG($A94, "IQ_AVG_DILUT_SHARES_OUT", V$3)</f>
        <v>51602000</v>
      </c>
      <c r="W94" s="4" cm="1">
        <f t="array" ref="W94">_xll.SNL.Clients.Office.Excel.Functions.SPG($A94, "IQ_AVG_DILUT_SHARES_OUT", W$3)</f>
        <v>51602000</v>
      </c>
      <c r="X94" s="4" t="str" cm="1">
        <f t="array" ref="X94">_xll.SNL.Clients.Office.Excel.Functions.SPG($A94, "IQ_AVG_DILUT_SHARES_OUT", X$3)</f>
        <v>NA</v>
      </c>
      <c r="Y94" s="4" t="str" cm="1">
        <f t="array" ref="Y94">_xll.SNL.Clients.Office.Excel.Functions.SPG($A94, "IQ_AVG_DILUT_SHARES_OUT", Y$3)</f>
        <v>NA</v>
      </c>
      <c r="Z94" s="4" t="str" cm="1">
        <f t="array" ref="Z94">_xll.SNL.Clients.Office.Excel.Functions.SPG($A94, "IQ_AVG_DILUT_SHARES_OUT", Z$3)</f>
        <v>NA</v>
      </c>
    </row>
    <row r="95" spans="1:26" x14ac:dyDescent="0.3">
      <c r="A95" s="11" t="s">
        <v>1110</v>
      </c>
      <c r="B95" s="4" cm="1">
        <f t="array" ref="B95">_xll.SNL.Clients.Office.Excel.Functions.SPG($A95, "IQ_AVG_DILUT_SHARES_OUT", B$3)</f>
        <v>113026000</v>
      </c>
      <c r="C95" s="4" cm="1">
        <f t="array" ref="C95">_xll.SNL.Clients.Office.Excel.Functions.SPG($A95, "IQ_AVG_DILUT_SHARES_OUT", C$3)</f>
        <v>113722000</v>
      </c>
      <c r="D95" s="4" cm="1">
        <f t="array" ref="D95">_xll.SNL.Clients.Office.Excel.Functions.SPG($A95, "IQ_AVG_DILUT_SHARES_OUT", D$3)</f>
        <v>113010000</v>
      </c>
      <c r="E95" s="4" cm="1">
        <f t="array" ref="E95">_xll.SNL.Clients.Office.Excel.Functions.SPG($A95, "IQ_AVG_DILUT_SHARES_OUT", E$3)</f>
        <v>112785000</v>
      </c>
      <c r="F95" s="4" cm="1">
        <f t="array" ref="F95">_xll.SNL.Clients.Office.Excel.Functions.SPG($A95, "IQ_AVG_DILUT_SHARES_OUT", F$3)</f>
        <v>112740000</v>
      </c>
      <c r="G95" s="4" cm="1">
        <f t="array" ref="G95">_xll.SNL.Clients.Office.Excel.Functions.SPG($A95, "IQ_AVG_DILUT_SHARES_OUT", G$3)</f>
        <v>112631000</v>
      </c>
      <c r="H95" s="4" cm="1">
        <f t="array" ref="H95">_xll.SNL.Clients.Office.Excel.Functions.SPG($A95, "IQ_AVG_DILUT_SHARES_OUT", H$3)</f>
        <v>112196000</v>
      </c>
      <c r="I95" s="4" cm="1">
        <f t="array" ref="I95">_xll.SNL.Clients.Office.Excel.Functions.SPG($A95, "IQ_AVG_DILUT_SHARES_OUT", I$3)</f>
        <v>112676000</v>
      </c>
      <c r="J95" s="4" cm="1">
        <f t="array" ref="J95">_xll.SNL.Clients.Office.Excel.Functions.SPG($A95, "IQ_AVG_DILUT_SHARES_OUT", J$3)</f>
        <v>112628000</v>
      </c>
      <c r="K95" s="4" cm="1">
        <f t="array" ref="K95">_xll.SNL.Clients.Office.Excel.Functions.SPG($A95, "IQ_AVG_DILUT_SHARES_OUT", K$3)</f>
        <v>112633000</v>
      </c>
      <c r="L95" s="4" cm="1">
        <f t="array" ref="L95">_xll.SNL.Clients.Office.Excel.Functions.SPG($A95, "IQ_AVG_DILUT_SHARES_OUT", L$3)</f>
        <v>112631000</v>
      </c>
      <c r="M95" s="4" cm="1">
        <f t="array" ref="M95">_xll.SNL.Clients.Office.Excel.Functions.SPG($A95, "IQ_AVG_DILUT_SHARES_OUT", M$3)</f>
        <v>112637000</v>
      </c>
      <c r="N95" s="4" cm="1">
        <f t="array" ref="N95">_xll.SNL.Clients.Office.Excel.Functions.SPG($A95, "IQ_AVG_DILUT_SHARES_OUT", N$3)</f>
        <v>112578000</v>
      </c>
      <c r="O95" s="4" cm="1">
        <f t="array" ref="O95">_xll.SNL.Clients.Office.Excel.Functions.SPG($A95, "IQ_AVG_DILUT_SHARES_OUT", O$3)</f>
        <v>112500000</v>
      </c>
      <c r="P95" s="4" cm="1">
        <f t="array" ref="P95">_xll.SNL.Clients.Office.Excel.Functions.SPG($A95, "IQ_AVG_DILUT_SHARES_OUT", P$3)</f>
        <v>112498000</v>
      </c>
      <c r="Q95" s="4" cm="1">
        <f t="array" ref="Q95">_xll.SNL.Clients.Office.Excel.Functions.SPG($A95, "IQ_AVG_DILUT_SHARES_OUT", Q$3)</f>
        <v>112404000</v>
      </c>
      <c r="R95" s="4" cm="1">
        <f t="array" ref="R95">_xll.SNL.Clients.Office.Excel.Functions.SPG($A95, "IQ_AVG_DILUT_SHARES_OUT", R$3)</f>
        <v>111888000</v>
      </c>
      <c r="S95" s="4" t="str" cm="1">
        <f t="array" ref="S95">_xll.SNL.Clients.Office.Excel.Functions.SPG($A95, "IQ_AVG_DILUT_SHARES_OUT", S$3)</f>
        <v>NA</v>
      </c>
      <c r="T95" s="4" cm="1">
        <f t="array" ref="T95">_xll.SNL.Clients.Office.Excel.Functions.SPG($A95, "IQ_AVG_DILUT_SHARES_OUT", T$3)</f>
        <v>111811000</v>
      </c>
      <c r="U95" s="4" cm="1">
        <f t="array" ref="U95">_xll.SNL.Clients.Office.Excel.Functions.SPG($A95, "IQ_AVG_DILUT_SHARES_OUT", U$3)</f>
        <v>112121000</v>
      </c>
      <c r="V95" s="4" cm="1">
        <f t="array" ref="V95">_xll.SNL.Clients.Office.Excel.Functions.SPG($A95, "IQ_AVG_DILUT_SHARES_OUT", V$3)</f>
        <v>111963000</v>
      </c>
      <c r="W95" s="4" cm="1">
        <f t="array" ref="W95">_xll.SNL.Clients.Office.Excel.Functions.SPG($A95, "IQ_AVG_DILUT_SHARES_OUT", W$3)</f>
        <v>112071000</v>
      </c>
      <c r="X95" s="4" cm="1">
        <f t="array" ref="X95">_xll.SNL.Clients.Office.Excel.Functions.SPG($A95, "IQ_AVG_DILUT_SHARES_OUT", X$3)</f>
        <v>111943000</v>
      </c>
      <c r="Y95" s="4" cm="1">
        <f t="array" ref="Y95">_xll.SNL.Clients.Office.Excel.Functions.SPG($A95, "IQ_AVG_DILUT_SHARES_OUT", Y$3)</f>
        <v>113105000</v>
      </c>
      <c r="Z95" s="4" cm="1">
        <f t="array" ref="Z95">_xll.SNL.Clients.Office.Excel.Functions.SPG($A95, "IQ_AVG_DILUT_SHARES_OUT", Z$3)</f>
        <v>110218000</v>
      </c>
    </row>
    <row r="96" spans="1:26" x14ac:dyDescent="0.3">
      <c r="A96" s="11" t="s">
        <v>1111</v>
      </c>
      <c r="B96" s="4" t="str" cm="1">
        <f t="array" ref="B96">_xll.SNL.Clients.Office.Excel.Functions.SPG($A96, "IQ_AVG_DILUT_SHARES_OUT", B$3)</f>
        <v>NA</v>
      </c>
      <c r="C96" s="4" cm="1">
        <f t="array" ref="C96">_xll.SNL.Clients.Office.Excel.Functions.SPG($A96, "IQ_AVG_DILUT_SHARES_OUT", C$3)</f>
        <v>199474771</v>
      </c>
      <c r="D96" s="4" cm="1">
        <f t="array" ref="D96">_xll.SNL.Clients.Office.Excel.Functions.SPG($A96, "IQ_AVG_DILUT_SHARES_OUT", D$3)</f>
        <v>201165553</v>
      </c>
      <c r="E96" s="4" cm="1">
        <f t="array" ref="E96">_xll.SNL.Clients.Office.Excel.Functions.SPG($A96, "IQ_AVG_DILUT_SHARES_OUT", E$3)</f>
        <v>202667354</v>
      </c>
      <c r="F96" s="4" cm="1">
        <f t="array" ref="F96">_xll.SNL.Clients.Office.Excel.Functions.SPG($A96, "IQ_AVG_DILUT_SHARES_OUT", F$3)</f>
        <v>202615824</v>
      </c>
      <c r="G96" s="4" cm="1">
        <f t="array" ref="G96">_xll.SNL.Clients.Office.Excel.Functions.SPG($A96, "IQ_AVG_DILUT_SHARES_OUT", G$3)</f>
        <v>213854692</v>
      </c>
      <c r="H96" s="4" cm="1">
        <f t="array" ref="H96">_xll.SNL.Clients.Office.Excel.Functions.SPG($A96, "IQ_AVG_DILUT_SHARES_OUT", H$3)</f>
        <v>224686413</v>
      </c>
      <c r="I96" s="4" cm="1">
        <f t="array" ref="I96">_xll.SNL.Clients.Office.Excel.Functions.SPG($A96, "IQ_AVG_DILUT_SHARES_OUT", I$3)</f>
        <v>228983281</v>
      </c>
      <c r="J96" s="4" cm="1">
        <f t="array" ref="J96">_xll.SNL.Clients.Office.Excel.Functions.SPG($A96, "IQ_AVG_DILUT_SHARES_OUT", J$3)</f>
        <v>243716764</v>
      </c>
      <c r="K96" s="4" cm="1">
        <f t="array" ref="K96">_xll.SNL.Clients.Office.Excel.Functions.SPG($A96, "IQ_AVG_DILUT_SHARES_OUT", K$3)</f>
        <v>246275118</v>
      </c>
      <c r="L96" s="4" cm="1">
        <f t="array" ref="L96">_xll.SNL.Clients.Office.Excel.Functions.SPG($A96, "IQ_AVG_DILUT_SHARES_OUT", L$3)</f>
        <v>246262224</v>
      </c>
      <c r="M96" s="4" cm="1">
        <f t="array" ref="M96">_xll.SNL.Clients.Office.Excel.Functions.SPG($A96, "IQ_AVG_DILUT_SHARES_OUT", M$3)</f>
        <v>246175878</v>
      </c>
      <c r="N96" s="4" cm="1">
        <f t="array" ref="N96">_xll.SNL.Clients.Office.Excel.Functions.SPG($A96, "IQ_AVG_DILUT_SHARES_OUT", N$3)</f>
        <v>246145536</v>
      </c>
      <c r="O96" s="4" cm="1">
        <f t="array" ref="O96">_xll.SNL.Clients.Office.Excel.Functions.SPG($A96, "IQ_AVG_DILUT_SHARES_OUT", O$3)</f>
        <v>245775819</v>
      </c>
      <c r="P96" s="4" cm="1">
        <f t="array" ref="P96">_xll.SNL.Clients.Office.Excel.Functions.SPG($A96, "IQ_AVG_DILUT_SHARES_OUT", P$3)</f>
        <v>243080600</v>
      </c>
      <c r="Q96" s="4" cm="1">
        <f t="array" ref="Q96">_xll.SNL.Clients.Office.Excel.Functions.SPG($A96, "IQ_AVG_DILUT_SHARES_OUT", Q$3)</f>
        <v>138978366</v>
      </c>
      <c r="R96" s="4" cm="1">
        <f t="array" ref="R96">_xll.SNL.Clients.Office.Excel.Functions.SPG($A96, "IQ_AVG_DILUT_SHARES_OUT", R$3)</f>
        <v>138978366</v>
      </c>
      <c r="S96" s="4" cm="1">
        <f t="array" ref="S96">_xll.SNL.Clients.Office.Excel.Functions.SPG($A96, "IQ_AVG_DILUT_SHARES_OUT", S$3)</f>
        <v>92085179</v>
      </c>
      <c r="T96" s="4" t="str" cm="1">
        <f t="array" ref="T96">_xll.SNL.Clients.Office.Excel.Functions.SPG($A96, "IQ_AVG_DILUT_SHARES_OUT", T$3)</f>
        <v>NA</v>
      </c>
      <c r="U96" s="4" t="str" cm="1">
        <f t="array" ref="U96">_xll.SNL.Clients.Office.Excel.Functions.SPG($A96, "IQ_AVG_DILUT_SHARES_OUT", U$3)</f>
        <v>NA</v>
      </c>
      <c r="V96" s="4" cm="1">
        <f t="array" ref="V96">_xll.SNL.Clients.Office.Excel.Functions.SPG($A96, "IQ_AVG_DILUT_SHARES_OUT", V$3)</f>
        <v>92050921</v>
      </c>
      <c r="W96" s="4" t="str" cm="1">
        <f t="array" ref="W96">_xll.SNL.Clients.Office.Excel.Functions.SPG($A96, "IQ_AVG_DILUT_SHARES_OUT", W$3)</f>
        <v>NA</v>
      </c>
      <c r="X96" s="4" t="str" cm="1">
        <f t="array" ref="X96">_xll.SNL.Clients.Office.Excel.Functions.SPG($A96, "IQ_AVG_DILUT_SHARES_OUT", X$3)</f>
        <v>NA</v>
      </c>
      <c r="Y96" s="4" t="str" cm="1">
        <f t="array" ref="Y96">_xll.SNL.Clients.Office.Excel.Functions.SPG($A96, "IQ_AVG_DILUT_SHARES_OUT", Y$3)</f>
        <v>NA</v>
      </c>
      <c r="Z96" s="4" t="str" cm="1">
        <f t="array" ref="Z96">_xll.SNL.Clients.Office.Excel.Functions.SPG($A96, "IQ_AVG_DILUT_SHARES_OUT", Z$3)</f>
        <v>NA</v>
      </c>
    </row>
    <row r="97" spans="1:26" x14ac:dyDescent="0.3">
      <c r="A97" s="11" t="s">
        <v>1112</v>
      </c>
      <c r="B97" s="4" cm="1">
        <f t="array" ref="B97">_xll.SNL.Clients.Office.Excel.Functions.SPG($A97, "IQ_AVG_DILUT_SHARES_OUT", B$3)</f>
        <v>872100000</v>
      </c>
      <c r="C97" s="4" cm="1">
        <f t="array" ref="C97">_xll.SNL.Clients.Office.Excel.Functions.SPG($A97, "IQ_AVG_DILUT_SHARES_OUT", C$3)</f>
        <v>875200000</v>
      </c>
      <c r="D97" s="4" cm="1">
        <f t="array" ref="D97">_xll.SNL.Clients.Office.Excel.Functions.SPG($A97, "IQ_AVG_DILUT_SHARES_OUT", D$3)</f>
        <v>875300000</v>
      </c>
      <c r="E97" s="4" cm="1">
        <f t="array" ref="E97">_xll.SNL.Clients.Office.Excel.Functions.SPG($A97, "IQ_AVG_DILUT_SHARES_OUT", E$3)</f>
        <v>867900000</v>
      </c>
      <c r="F97" s="4" cm="1">
        <f t="array" ref="F97">_xll.SNL.Clients.Office.Excel.Functions.SPG($A97, "IQ_AVG_DILUT_SHARES_OUT", F$3)</f>
        <v>892000000</v>
      </c>
      <c r="G97" s="4" cm="1">
        <f t="array" ref="G97">_xll.SNL.Clients.Office.Excel.Functions.SPG($A97, "IQ_AVG_DILUT_SHARES_OUT", G$3)</f>
        <v>922800000</v>
      </c>
      <c r="H97" s="4" cm="1">
        <f t="array" ref="H97">_xll.SNL.Clients.Office.Excel.Functions.SPG($A97, "IQ_AVG_DILUT_SHARES_OUT", H$3)</f>
        <v>854300000</v>
      </c>
      <c r="I97" s="4" cm="1">
        <f t="array" ref="I97">_xll.SNL.Clients.Office.Excel.Functions.SPG($A97, "IQ_AVG_DILUT_SHARES_OUT", I$3)</f>
        <v>864700000</v>
      </c>
      <c r="J97" s="4" cm="1">
        <f t="array" ref="J97">_xll.SNL.Clients.Office.Excel.Functions.SPG($A97, "IQ_AVG_DILUT_SHARES_OUT", J$3)</f>
        <v>865200000</v>
      </c>
      <c r="K97" s="4" cm="1">
        <f t="array" ref="K97">_xll.SNL.Clients.Office.Excel.Functions.SPG($A97, "IQ_AVG_DILUT_SHARES_OUT", K$3)</f>
        <v>886800000</v>
      </c>
      <c r="L97" s="4" cm="1">
        <f t="array" ref="L97">_xll.SNL.Clients.Office.Excel.Functions.SPG($A97, "IQ_AVG_DILUT_SHARES_OUT", L$3)</f>
        <v>882200000</v>
      </c>
      <c r="M97" s="4" cm="1">
        <f t="array" ref="M97">_xll.SNL.Clients.Office.Excel.Functions.SPG($A97, "IQ_AVG_DILUT_SHARES_OUT", M$3)</f>
        <v>838400000</v>
      </c>
      <c r="N97" s="4" cm="1">
        <f t="array" ref="N97">_xll.SNL.Clients.Office.Excel.Functions.SPG($A97, "IQ_AVG_DILUT_SHARES_OUT", N$3)</f>
        <v>852900000</v>
      </c>
      <c r="O97" s="4" cm="1">
        <f t="array" ref="O97">_xll.SNL.Clients.Office.Excel.Functions.SPG($A97, "IQ_AVG_DILUT_SHARES_OUT", O$3)</f>
        <v>842700000</v>
      </c>
      <c r="P97" s="4" cm="1">
        <f t="array" ref="P97">_xll.SNL.Clients.Office.Excel.Functions.SPG($A97, "IQ_AVG_DILUT_SHARES_OUT", P$3)</f>
        <v>787700000</v>
      </c>
      <c r="Q97" s="4" cm="1">
        <f t="array" ref="Q97">_xll.SNL.Clients.Office.Excel.Functions.SPG($A97, "IQ_AVG_DILUT_SHARES_OUT", Q$3)</f>
        <v>765400000</v>
      </c>
      <c r="R97" s="4" cm="1">
        <f t="array" ref="R97">_xll.SNL.Clients.Office.Excel.Functions.SPG($A97, "IQ_AVG_DILUT_SHARES_OUT", R$3)</f>
        <v>765400000</v>
      </c>
      <c r="S97" s="4" cm="1">
        <f t="array" ref="S97">_xll.SNL.Clients.Office.Excel.Functions.SPG($A97, "IQ_AVG_DILUT_SHARES_OUT", S$3)</f>
        <v>764600000</v>
      </c>
      <c r="T97" s="4" cm="1">
        <f t="array" ref="T97">_xll.SNL.Clients.Office.Excel.Functions.SPG($A97, "IQ_AVG_DILUT_SHARES_OUT", T$3)</f>
        <v>916700000</v>
      </c>
      <c r="U97" s="4" t="str" cm="1">
        <f t="array" ref="U97">_xll.SNL.Clients.Office.Excel.Functions.SPG($A97, "IQ_AVG_DILUT_SHARES_OUT", U$3)</f>
        <v>NA</v>
      </c>
      <c r="V97" s="4" cm="1">
        <f t="array" ref="V97">_xll.SNL.Clients.Office.Excel.Functions.SPG($A97, "IQ_AVG_DILUT_SHARES_OUT", V$3)</f>
        <v>760800000</v>
      </c>
      <c r="W97" s="4" cm="1">
        <f t="array" ref="W97">_xll.SNL.Clients.Office.Excel.Functions.SPG($A97, "IQ_AVG_DILUT_SHARES_OUT", W$3)</f>
        <v>758100000</v>
      </c>
      <c r="X97" s="4" cm="1">
        <f t="array" ref="X97">_xll.SNL.Clients.Office.Excel.Functions.SPG($A97, "IQ_AVG_DILUT_SHARES_OUT", X$3)</f>
        <v>758900000</v>
      </c>
      <c r="Y97" s="4" t="str" cm="1">
        <f t="array" ref="Y97">_xll.SNL.Clients.Office.Excel.Functions.SPG($A97, "IQ_AVG_DILUT_SHARES_OUT", Y$3)</f>
        <v>NA</v>
      </c>
      <c r="Z97" s="4" cm="1">
        <f t="array" ref="Z97">_xll.SNL.Clients.Office.Excel.Functions.SPG($A97, "IQ_AVG_DILUT_SHARES_OUT", Z$3)</f>
        <v>751400000</v>
      </c>
    </row>
    <row r="98" spans="1:26" x14ac:dyDescent="0.3">
      <c r="A98" s="11" t="s">
        <v>1113</v>
      </c>
      <c r="B98" s="4" cm="1">
        <f t="array" ref="B98">_xll.SNL.Clients.Office.Excel.Functions.SPG($A98, "IQ_AVG_DILUT_SHARES_OUT", B$3)</f>
        <v>168593000</v>
      </c>
      <c r="C98" s="4" cm="1">
        <f t="array" ref="C98">_xll.SNL.Clients.Office.Excel.Functions.SPG($A98, "IQ_AVG_DILUT_SHARES_OUT", C$3)</f>
        <v>158249000</v>
      </c>
      <c r="D98" s="4" cm="1">
        <f t="array" ref="D98">_xll.SNL.Clients.Office.Excel.Functions.SPG($A98, "IQ_AVG_DILUT_SHARES_OUT", D$3)</f>
        <v>152812000</v>
      </c>
      <c r="E98" s="4" cm="1">
        <f t="array" ref="E98">_xll.SNL.Clients.Office.Excel.Functions.SPG($A98, "IQ_AVG_DILUT_SHARES_OUT", E$3)</f>
        <v>152614000</v>
      </c>
      <c r="F98" s="4" cm="1">
        <f t="array" ref="F98">_xll.SNL.Clients.Office.Excel.Functions.SPG($A98, "IQ_AVG_DILUT_SHARES_OUT", F$3)</f>
        <v>152385000</v>
      </c>
      <c r="G98" s="4" cm="1">
        <f t="array" ref="G98">_xll.SNL.Clients.Office.Excel.Functions.SPG($A98, "IQ_AVG_DILUT_SHARES_OUT", G$3)</f>
        <v>152105000</v>
      </c>
      <c r="H98" s="4" cm="1">
        <f t="array" ref="H98">_xll.SNL.Clients.Office.Excel.Functions.SPG($A98, "IQ_AVG_DILUT_SHARES_OUT", H$3)</f>
        <v>152048000</v>
      </c>
      <c r="I98" s="4" cm="1">
        <f t="array" ref="I98">_xll.SNL.Clients.Office.Excel.Functions.SPG($A98, "IQ_AVG_DILUT_SHARES_OUT", I$3)</f>
        <v>152126000</v>
      </c>
      <c r="J98" s="4" cm="1">
        <f t="array" ref="J98">_xll.SNL.Clients.Office.Excel.Functions.SPG($A98, "IQ_AVG_DILUT_SHARES_OUT", J$3)</f>
        <v>151880000</v>
      </c>
      <c r="K98" s="4" cm="1">
        <f t="array" ref="K98">_xll.SNL.Clients.Office.Excel.Functions.SPG($A98, "IQ_AVG_DILUT_SHARES_OUT", K$3)</f>
        <v>151835000</v>
      </c>
      <c r="L98" s="4" cm="1">
        <f t="array" ref="L98">_xll.SNL.Clients.Office.Excel.Functions.SPG($A98, "IQ_AVG_DILUT_SHARES_OUT", L$3)</f>
        <v>151695000</v>
      </c>
      <c r="M98" s="4" cm="1">
        <f t="array" ref="M98">_xll.SNL.Clients.Office.Excel.Functions.SPG($A98, "IQ_AVG_DILUT_SHARES_OUT", M$3)</f>
        <v>149142000</v>
      </c>
      <c r="N98" s="4" cm="1">
        <f t="array" ref="N98">_xll.SNL.Clients.Office.Excel.Functions.SPG($A98, "IQ_AVG_DILUT_SHARES_OUT", N$3)</f>
        <v>149002000</v>
      </c>
      <c r="O98" s="4" cm="1">
        <f t="array" ref="O98">_xll.SNL.Clients.Office.Excel.Functions.SPG($A98, "IQ_AVG_DILUT_SHARES_OUT", O$3)</f>
        <v>148905000</v>
      </c>
      <c r="P98" s="4" cm="1">
        <f t="array" ref="P98">_xll.SNL.Clients.Office.Excel.Functions.SPG($A98, "IQ_AVG_DILUT_SHARES_OUT", P$3)</f>
        <v>148772000</v>
      </c>
      <c r="Q98" s="4" cm="1">
        <f t="array" ref="Q98">_xll.SNL.Clients.Office.Excel.Functions.SPG($A98, "IQ_AVG_DILUT_SHARES_OUT", Q$3)</f>
        <v>148740000</v>
      </c>
      <c r="R98" s="4" cm="1">
        <f t="array" ref="R98">_xll.SNL.Clients.Office.Excel.Functions.SPG($A98, "IQ_AVG_DILUT_SHARES_OUT", R$3)</f>
        <v>148725000</v>
      </c>
      <c r="S98" s="4" cm="1">
        <f t="array" ref="S98">_xll.SNL.Clients.Office.Excel.Functions.SPG($A98, "IQ_AVG_DILUT_SHARES_OUT", S$3)</f>
        <v>148669000</v>
      </c>
      <c r="T98" s="4" cm="1">
        <f t="array" ref="T98">_xll.SNL.Clients.Office.Excel.Functions.SPG($A98, "IQ_AVG_DILUT_SHARES_OUT", T$3)</f>
        <v>148606000</v>
      </c>
      <c r="U98" s="4" cm="1">
        <f t="array" ref="U98">_xll.SNL.Clients.Office.Excel.Functions.SPG($A98, "IQ_AVG_DILUT_SHARES_OUT", U$3)</f>
        <v>148580000</v>
      </c>
      <c r="V98" s="4" cm="1">
        <f t="array" ref="V98">_xll.SNL.Clients.Office.Excel.Functions.SPG($A98, "IQ_AVG_DILUT_SHARES_OUT", V$3)</f>
        <v>148561000</v>
      </c>
      <c r="W98" s="4" cm="1">
        <f t="array" ref="W98">_xll.SNL.Clients.Office.Excel.Functions.SPG($A98, "IQ_AVG_DILUT_SHARES_OUT", W$3)</f>
        <v>148534000</v>
      </c>
      <c r="X98" s="4" cm="1">
        <f t="array" ref="X98">_xll.SNL.Clients.Office.Excel.Functions.SPG($A98, "IQ_AVG_DILUT_SHARES_OUT", X$3)</f>
        <v>148530000</v>
      </c>
      <c r="Y98" s="4" cm="1">
        <f t="array" ref="Y98">_xll.SNL.Clients.Office.Excel.Functions.SPG($A98, "IQ_AVG_DILUT_SHARES_OUT", Y$3)</f>
        <v>114670000</v>
      </c>
      <c r="Z98" s="4" cm="1">
        <f t="array" ref="Z98">_xll.SNL.Clients.Office.Excel.Functions.SPG($A98, "IQ_AVG_DILUT_SHARES_OUT", Z$3)</f>
        <v>106901000</v>
      </c>
    </row>
    <row r="99" spans="1:26" x14ac:dyDescent="0.3">
      <c r="A99" s="11" t="s">
        <v>1114</v>
      </c>
      <c r="B99" s="4" cm="1">
        <f t="array" ref="B99">_xll.SNL.Clients.Office.Excel.Functions.SPG($A99, "IQ_AVG_DILUT_SHARES_OUT", B$3)</f>
        <v>58500000</v>
      </c>
      <c r="C99" s="4" cm="1">
        <f t="array" ref="C99">_xll.SNL.Clients.Office.Excel.Functions.SPG($A99, "IQ_AVG_DILUT_SHARES_OUT", C$3)</f>
        <v>58400000</v>
      </c>
      <c r="D99" s="4" cm="1">
        <f t="array" ref="D99">_xll.SNL.Clients.Office.Excel.Functions.SPG($A99, "IQ_AVG_DILUT_SHARES_OUT", D$3)</f>
        <v>58300000</v>
      </c>
      <c r="E99" s="4" cm="1">
        <f t="array" ref="E99">_xll.SNL.Clients.Office.Excel.Functions.SPG($A99, "IQ_AVG_DILUT_SHARES_OUT", E$3)</f>
        <v>58300000</v>
      </c>
      <c r="F99" s="4" cm="1">
        <f t="array" ref="F99">_xll.SNL.Clients.Office.Excel.Functions.SPG($A99, "IQ_AVG_DILUT_SHARES_OUT", F$3)</f>
        <v>58100000</v>
      </c>
      <c r="G99" s="4" cm="1">
        <f t="array" ref="G99">_xll.SNL.Clients.Office.Excel.Functions.SPG($A99, "IQ_AVG_DILUT_SHARES_OUT", G$3)</f>
        <v>57600000</v>
      </c>
      <c r="H99" s="4" cm="1">
        <f t="array" ref="H99">_xll.SNL.Clients.Office.Excel.Functions.SPG($A99, "IQ_AVG_DILUT_SHARES_OUT", H$3)</f>
        <v>57500000</v>
      </c>
      <c r="I99" s="4" cm="1">
        <f t="array" ref="I99">_xll.SNL.Clients.Office.Excel.Functions.SPG($A99, "IQ_AVG_DILUT_SHARES_OUT", I$3)</f>
        <v>57400000</v>
      </c>
      <c r="J99" s="4" cm="1">
        <f t="array" ref="J99">_xll.SNL.Clients.Office.Excel.Functions.SPG($A99, "IQ_AVG_DILUT_SHARES_OUT", J$3)</f>
        <v>57300000</v>
      </c>
      <c r="K99" s="4" cm="1">
        <f t="array" ref="K99">_xll.SNL.Clients.Office.Excel.Functions.SPG($A99, "IQ_AVG_DILUT_SHARES_OUT", K$3)</f>
        <v>56900000</v>
      </c>
      <c r="L99" s="4" cm="1">
        <f t="array" ref="L99">_xll.SNL.Clients.Office.Excel.Functions.SPG($A99, "IQ_AVG_DILUT_SHARES_OUT", L$3)</f>
        <v>56100000</v>
      </c>
      <c r="M99" s="4" cm="1">
        <f t="array" ref="M99">_xll.SNL.Clients.Office.Excel.Functions.SPG($A99, "IQ_AVG_DILUT_SHARES_OUT", M$3)</f>
        <v>56900000</v>
      </c>
      <c r="N99" s="4" cm="1">
        <f t="array" ref="N99">_xll.SNL.Clients.Office.Excel.Functions.SPG($A99, "IQ_AVG_DILUT_SHARES_OUT", N$3)</f>
        <v>58100000</v>
      </c>
      <c r="O99" s="4" cm="1">
        <f t="array" ref="O99">_xll.SNL.Clients.Office.Excel.Functions.SPG($A99, "IQ_AVG_DILUT_SHARES_OUT", O$3)</f>
        <v>59200000</v>
      </c>
      <c r="P99" s="4" cm="1">
        <f t="array" ref="P99">_xll.SNL.Clients.Office.Excel.Functions.SPG($A99, "IQ_AVG_DILUT_SHARES_OUT", P$3)</f>
        <v>59500000</v>
      </c>
      <c r="Q99" s="4" cm="1">
        <f t="array" ref="Q99">_xll.SNL.Clients.Office.Excel.Functions.SPG($A99, "IQ_AVG_DILUT_SHARES_OUT", Q$3)</f>
        <v>59300000</v>
      </c>
      <c r="R99" s="4" cm="1">
        <f t="array" ref="R99">_xll.SNL.Clients.Office.Excel.Functions.SPG($A99, "IQ_AVG_DILUT_SHARES_OUT", R$3)</f>
        <v>58900000</v>
      </c>
      <c r="S99" s="4" cm="1">
        <f t="array" ref="S99">_xll.SNL.Clients.Office.Excel.Functions.SPG($A99, "IQ_AVG_DILUT_SHARES_OUT", S$3)</f>
        <v>58500000</v>
      </c>
      <c r="T99" s="4" cm="1">
        <f t="array" ref="T99">_xll.SNL.Clients.Office.Excel.Functions.SPG($A99, "IQ_AVG_DILUT_SHARES_OUT", T$3)</f>
        <v>58500000</v>
      </c>
      <c r="U99" s="4" cm="1">
        <f t="array" ref="U99">_xll.SNL.Clients.Office.Excel.Functions.SPG($A99, "IQ_AVG_DILUT_SHARES_OUT", U$3)</f>
        <v>58500000</v>
      </c>
      <c r="V99" s="4" cm="1">
        <f t="array" ref="V99">_xll.SNL.Clients.Office.Excel.Functions.SPG($A99, "IQ_AVG_DILUT_SHARES_OUT", V$3)</f>
        <v>59700000</v>
      </c>
      <c r="W99" s="4" cm="1">
        <f t="array" ref="W99">_xll.SNL.Clients.Office.Excel.Functions.SPG($A99, "IQ_AVG_DILUT_SHARES_OUT", W$3)</f>
        <v>59500000</v>
      </c>
      <c r="X99" s="4" cm="1">
        <f t="array" ref="X99">_xll.SNL.Clients.Office.Excel.Functions.SPG($A99, "IQ_AVG_DILUT_SHARES_OUT", X$3)</f>
        <v>60800000</v>
      </c>
      <c r="Y99" s="4" cm="1">
        <f t="array" ref="Y99">_xll.SNL.Clients.Office.Excel.Functions.SPG($A99, "IQ_AVG_DILUT_SHARES_OUT", Y$3)</f>
        <v>60800000</v>
      </c>
      <c r="Z99" s="4" cm="1">
        <f t="array" ref="Z99">_xll.SNL.Clients.Office.Excel.Functions.SPG($A99, "IQ_AVG_DILUT_SHARES_OUT", Z$3)</f>
        <v>60700000</v>
      </c>
    </row>
    <row r="100" spans="1:26" x14ac:dyDescent="0.3">
      <c r="A100" s="11" t="s">
        <v>1115</v>
      </c>
      <c r="B100" s="4" cm="1">
        <f t="array" ref="B100">_xll.SNL.Clients.Office.Excel.Functions.SPG($A100, "IQ_AVG_DILUT_SHARES_OUT", B$3)</f>
        <v>57900000</v>
      </c>
      <c r="C100" s="4" cm="1">
        <f t="array" ref="C100">_xll.SNL.Clients.Office.Excel.Functions.SPG($A100, "IQ_AVG_DILUT_SHARES_OUT", C$3)</f>
        <v>57900000</v>
      </c>
      <c r="D100" s="4" cm="1">
        <f t="array" ref="D100">_xll.SNL.Clients.Office.Excel.Functions.SPG($A100, "IQ_AVG_DILUT_SHARES_OUT", D$3)</f>
        <v>57800000</v>
      </c>
      <c r="E100" s="4" cm="1">
        <f t="array" ref="E100">_xll.SNL.Clients.Office.Excel.Functions.SPG($A100, "IQ_AVG_DILUT_SHARES_OUT", E$3)</f>
        <v>57800000</v>
      </c>
      <c r="F100" s="4" cm="1">
        <f t="array" ref="F100">_xll.SNL.Clients.Office.Excel.Functions.SPG($A100, "IQ_AVG_DILUT_SHARES_OUT", F$3)</f>
        <v>57700000</v>
      </c>
      <c r="G100" s="4" cm="1">
        <f t="array" ref="G100">_xll.SNL.Clients.Office.Excel.Functions.SPG($A100, "IQ_AVG_DILUT_SHARES_OUT", G$3)</f>
        <v>57600000</v>
      </c>
      <c r="H100" s="4" cm="1">
        <f t="array" ref="H100">_xll.SNL.Clients.Office.Excel.Functions.SPG($A100, "IQ_AVG_DILUT_SHARES_OUT", H$3)</f>
        <v>57500000</v>
      </c>
      <c r="I100" s="4" cm="1">
        <f t="array" ref="I100">_xll.SNL.Clients.Office.Excel.Functions.SPG($A100, "IQ_AVG_DILUT_SHARES_OUT", I$3)</f>
        <v>57400000</v>
      </c>
      <c r="J100" s="4" cm="1">
        <f t="array" ref="J100">_xll.SNL.Clients.Office.Excel.Functions.SPG($A100, "IQ_AVG_DILUT_SHARES_OUT", J$3)</f>
        <v>56700000</v>
      </c>
      <c r="K100" s="4" cm="1">
        <f t="array" ref="K100">_xll.SNL.Clients.Office.Excel.Functions.SPG($A100, "IQ_AVG_DILUT_SHARES_OUT", K$3)</f>
        <v>56700000</v>
      </c>
      <c r="L100" s="4" cm="1">
        <f t="array" ref="L100">_xll.SNL.Clients.Office.Excel.Functions.SPG($A100, "IQ_AVG_DILUT_SHARES_OUT", L$3)</f>
        <v>56700000</v>
      </c>
      <c r="M100" s="4" cm="1">
        <f t="array" ref="M100">_xll.SNL.Clients.Office.Excel.Functions.SPG($A100, "IQ_AVG_DILUT_SHARES_OUT", M$3)</f>
        <v>56700000</v>
      </c>
      <c r="N100" s="4" cm="1">
        <f t="array" ref="N100">_xll.SNL.Clients.Office.Excel.Functions.SPG($A100, "IQ_AVG_DILUT_SHARES_OUT", N$3)</f>
        <v>57900000</v>
      </c>
      <c r="O100" s="4" t="str" cm="1">
        <f t="array" ref="O100">_xll.SNL.Clients.Office.Excel.Functions.SPG($A100, "IQ_AVG_DILUT_SHARES_OUT", O$3)</f>
        <v>NA</v>
      </c>
      <c r="P100" s="4" t="str" cm="1">
        <f t="array" ref="P100">_xll.SNL.Clients.Office.Excel.Functions.SPG($A100, "IQ_AVG_DILUT_SHARES_OUT", P$3)</f>
        <v>NA</v>
      </c>
      <c r="Q100" s="4" t="str" cm="1">
        <f t="array" ref="Q100">_xll.SNL.Clients.Office.Excel.Functions.SPG($A100, "IQ_AVG_DILUT_SHARES_OUT", Q$3)</f>
        <v>NA</v>
      </c>
      <c r="R100" s="4" t="str" cm="1">
        <f t="array" ref="R100">_xll.SNL.Clients.Office.Excel.Functions.SPG($A100, "IQ_AVG_DILUT_SHARES_OUT", R$3)</f>
        <v>NA</v>
      </c>
      <c r="S100" s="4" t="str" cm="1">
        <f t="array" ref="S100">_xll.SNL.Clients.Office.Excel.Functions.SPG($A100, "IQ_AVG_DILUT_SHARES_OUT", S$3)</f>
        <v>NA</v>
      </c>
      <c r="T100" s="4" t="str" cm="1">
        <f t="array" ref="T100">_xll.SNL.Clients.Office.Excel.Functions.SPG($A100, "IQ_AVG_DILUT_SHARES_OUT", T$3)</f>
        <v>NA</v>
      </c>
      <c r="U100" s="4" t="str" cm="1">
        <f t="array" ref="U100">_xll.SNL.Clients.Office.Excel.Functions.SPG($A100, "IQ_AVG_DILUT_SHARES_OUT", U$3)</f>
        <v>NA</v>
      </c>
      <c r="V100" s="4" t="str" cm="1">
        <f t="array" ref="V100">_xll.SNL.Clients.Office.Excel.Functions.SPG($A100, "IQ_AVG_DILUT_SHARES_OUT", V$3)</f>
        <v>NA</v>
      </c>
      <c r="W100" s="4" t="str" cm="1">
        <f t="array" ref="W100">_xll.SNL.Clients.Office.Excel.Functions.SPG($A100, "IQ_AVG_DILUT_SHARES_OUT", W$3)</f>
        <v>NA</v>
      </c>
      <c r="X100" s="4" t="str" cm="1">
        <f t="array" ref="X100">_xll.SNL.Clients.Office.Excel.Functions.SPG($A100, "IQ_AVG_DILUT_SHARES_OUT", X$3)</f>
        <v>NA</v>
      </c>
      <c r="Y100" s="4" t="str" cm="1">
        <f t="array" ref="Y100">_xll.SNL.Clients.Office.Excel.Functions.SPG($A100, "IQ_AVG_DILUT_SHARES_OUT", Y$3)</f>
        <v>NA</v>
      </c>
      <c r="Z100" s="4" t="str" cm="1">
        <f t="array" ref="Z100">_xll.SNL.Clients.Office.Excel.Functions.SPG($A100, "IQ_AVG_DILUT_SHARES_OUT", Z$3)</f>
        <v>NA</v>
      </c>
    </row>
    <row r="101" spans="1:26" x14ac:dyDescent="0.3">
      <c r="A101" s="11" t="s">
        <v>1116</v>
      </c>
      <c r="B101" s="4" cm="1">
        <f t="array" ref="B101">_xll.SNL.Clients.Office.Excel.Functions.SPG($A101, "IQ_AVG_DILUT_SHARES_OUT", B$3)</f>
        <v>56502000</v>
      </c>
      <c r="C101" s="4" cm="1">
        <f t="array" ref="C101">_xll.SNL.Clients.Office.Excel.Functions.SPG($A101, "IQ_AVG_DILUT_SHARES_OUT", C$3)</f>
        <v>58027000</v>
      </c>
      <c r="D101" s="4" cm="1">
        <f t="array" ref="D101">_xll.SNL.Clients.Office.Excel.Functions.SPG($A101, "IQ_AVG_DILUT_SHARES_OUT", D$3)</f>
        <v>59501000</v>
      </c>
      <c r="E101" s="4" cm="1">
        <f t="array" ref="E101">_xll.SNL.Clients.Office.Excel.Functions.SPG($A101, "IQ_AVG_DILUT_SHARES_OUT", E$3)</f>
        <v>60766000</v>
      </c>
      <c r="F101" s="4" cm="1">
        <f t="array" ref="F101">_xll.SNL.Clients.Office.Excel.Functions.SPG($A101, "IQ_AVG_DILUT_SHARES_OUT", F$3)</f>
        <v>61054000</v>
      </c>
      <c r="G101" s="4" cm="1">
        <f t="array" ref="G101">_xll.SNL.Clients.Office.Excel.Functions.SPG($A101, "IQ_AVG_DILUT_SHARES_OUT", G$3)</f>
        <v>60977000</v>
      </c>
      <c r="H101" s="4" cm="1">
        <f t="array" ref="H101">_xll.SNL.Clients.Office.Excel.Functions.SPG($A101, "IQ_AVG_DILUT_SHARES_OUT", H$3)</f>
        <v>61615000</v>
      </c>
      <c r="I101" s="4" cm="1">
        <f t="array" ref="I101">_xll.SNL.Clients.Office.Excel.Functions.SPG($A101, "IQ_AVG_DILUT_SHARES_OUT", I$3)</f>
        <v>62603000</v>
      </c>
      <c r="J101" s="4" cm="1">
        <f t="array" ref="J101">_xll.SNL.Clients.Office.Excel.Functions.SPG($A101, "IQ_AVG_DILUT_SHARES_OUT", J$3)</f>
        <v>62629000</v>
      </c>
      <c r="K101" s="4" cm="1">
        <f t="array" ref="K101">_xll.SNL.Clients.Office.Excel.Functions.SPG($A101, "IQ_AVG_DILUT_SHARES_OUT", K$3)</f>
        <v>62501000</v>
      </c>
      <c r="L101" s="4" cm="1">
        <f t="array" ref="L101">_xll.SNL.Clients.Office.Excel.Functions.SPG($A101, "IQ_AVG_DILUT_SHARES_OUT", L$3)</f>
        <v>62367000</v>
      </c>
      <c r="M101" s="4" cm="1">
        <f t="array" ref="M101">_xll.SNL.Clients.Office.Excel.Functions.SPG($A101, "IQ_AVG_DILUT_SHARES_OUT", M$3)</f>
        <v>62236000</v>
      </c>
      <c r="N101" s="4" cm="1">
        <f t="array" ref="N101">_xll.SNL.Clients.Office.Excel.Functions.SPG($A101, "IQ_AVG_DILUT_SHARES_OUT", N$3)</f>
        <v>60896000</v>
      </c>
      <c r="O101" s="4" cm="1">
        <f t="array" ref="O101">_xll.SNL.Clients.Office.Excel.Functions.SPG($A101, "IQ_AVG_DILUT_SHARES_OUT", O$3)</f>
        <v>60138000</v>
      </c>
      <c r="P101" s="4" cm="1">
        <f t="array" ref="P101">_xll.SNL.Clients.Office.Excel.Functions.SPG($A101, "IQ_AVG_DILUT_SHARES_OUT", P$3)</f>
        <v>63324000</v>
      </c>
      <c r="Q101" s="4" cm="1">
        <f t="array" ref="Q101">_xll.SNL.Clients.Office.Excel.Functions.SPG($A101, "IQ_AVG_DILUT_SHARES_OUT", Q$3)</f>
        <v>64640000</v>
      </c>
      <c r="R101" s="4" cm="1">
        <f t="array" ref="R101">_xll.SNL.Clients.Office.Excel.Functions.SPG($A101, "IQ_AVG_DILUT_SHARES_OUT", R$3)</f>
        <v>66848000</v>
      </c>
      <c r="S101" s="4" cm="1">
        <f t="array" ref="S101">_xll.SNL.Clients.Office.Excel.Functions.SPG($A101, "IQ_AVG_DILUT_SHARES_OUT", S$3)</f>
        <v>68054000</v>
      </c>
      <c r="T101" s="4" cm="1">
        <f t="array" ref="T101">_xll.SNL.Clients.Office.Excel.Functions.SPG($A101, "IQ_AVG_DILUT_SHARES_OUT", T$3)</f>
        <v>68385000</v>
      </c>
      <c r="U101" s="4" cm="1">
        <f t="array" ref="U101">_xll.SNL.Clients.Office.Excel.Functions.SPG($A101, "IQ_AVG_DILUT_SHARES_OUT", U$3)</f>
        <v>68038000</v>
      </c>
      <c r="V101" s="4" cm="1">
        <f t="array" ref="V101">_xll.SNL.Clients.Office.Excel.Functions.SPG($A101, "IQ_AVG_DILUT_SHARES_OUT", V$3)</f>
        <v>69218000</v>
      </c>
      <c r="W101" s="4" cm="1">
        <f t="array" ref="W101">_xll.SNL.Clients.Office.Excel.Functions.SPG($A101, "IQ_AVG_DILUT_SHARES_OUT", W$3)</f>
        <v>69843000</v>
      </c>
      <c r="X101" s="4" cm="1">
        <f t="array" ref="X101">_xll.SNL.Clients.Office.Excel.Functions.SPG($A101, "IQ_AVG_DILUT_SHARES_OUT", X$3)</f>
        <v>70176000</v>
      </c>
      <c r="Y101" s="4" cm="1">
        <f t="array" ref="Y101">_xll.SNL.Clients.Office.Excel.Functions.SPG($A101, "IQ_AVG_DILUT_SHARES_OUT", Y$3)</f>
        <v>71915000</v>
      </c>
      <c r="Z101" s="4" cm="1">
        <f t="array" ref="Z101">_xll.SNL.Clients.Office.Excel.Functions.SPG($A101, "IQ_AVG_DILUT_SHARES_OUT", Z$3)</f>
        <v>74875000</v>
      </c>
    </row>
    <row r="102" spans="1:26" x14ac:dyDescent="0.3">
      <c r="A102" s="11" t="s">
        <v>1117</v>
      </c>
      <c r="B102" s="4" cm="1">
        <f t="array" ref="B102">_xll.SNL.Clients.Office.Excel.Functions.SPG($A102, "IQ_AVG_DILUT_SHARES_OUT", B$3)</f>
        <v>117000000</v>
      </c>
      <c r="C102" s="4" cm="1">
        <f t="array" ref="C102">_xll.SNL.Clients.Office.Excel.Functions.SPG($A102, "IQ_AVG_DILUT_SHARES_OUT", C$3)</f>
        <v>118599513</v>
      </c>
      <c r="D102" s="4" cm="1">
        <f t="array" ref="D102">_xll.SNL.Clients.Office.Excel.Functions.SPG($A102, "IQ_AVG_DILUT_SHARES_OUT", D$3)</f>
        <v>119300000</v>
      </c>
      <c r="E102" s="4" cm="1">
        <f t="array" ref="E102">_xll.SNL.Clients.Office.Excel.Functions.SPG($A102, "IQ_AVG_DILUT_SHARES_OUT", E$3)</f>
        <v>119800000</v>
      </c>
      <c r="F102" s="4" cm="1">
        <f t="array" ref="F102">_xll.SNL.Clients.Office.Excel.Functions.SPG($A102, "IQ_AVG_DILUT_SHARES_OUT", F$3)</f>
        <v>119800000</v>
      </c>
      <c r="G102" s="4" cm="1">
        <f t="array" ref="G102">_xll.SNL.Clients.Office.Excel.Functions.SPG($A102, "IQ_AVG_DILUT_SHARES_OUT", G$3)</f>
        <v>119743953</v>
      </c>
      <c r="H102" s="4" cm="1">
        <f t="array" ref="H102">_xll.SNL.Clients.Office.Excel.Functions.SPG($A102, "IQ_AVG_DILUT_SHARES_OUT", H$3)</f>
        <v>119700000</v>
      </c>
      <c r="I102" s="4" cm="1">
        <f t="array" ref="I102">_xll.SNL.Clients.Office.Excel.Functions.SPG($A102, "IQ_AVG_DILUT_SHARES_OUT", I$3)</f>
        <v>119600000</v>
      </c>
      <c r="J102" s="4" cm="1">
        <f t="array" ref="J102">_xll.SNL.Clients.Office.Excel.Functions.SPG($A102, "IQ_AVG_DILUT_SHARES_OUT", J$3)</f>
        <v>119600000</v>
      </c>
      <c r="K102" s="4" cm="1">
        <f t="array" ref="K102">_xll.SNL.Clients.Office.Excel.Functions.SPG($A102, "IQ_AVG_DILUT_SHARES_OUT", K$3)</f>
        <v>119498979</v>
      </c>
      <c r="L102" s="4" cm="1">
        <f t="array" ref="L102">_xll.SNL.Clients.Office.Excel.Functions.SPG($A102, "IQ_AVG_DILUT_SHARES_OUT", L$3)</f>
        <v>120200000</v>
      </c>
      <c r="M102" s="4" cm="1">
        <f t="array" ref="M102">_xll.SNL.Clients.Office.Excel.Functions.SPG($A102, "IQ_AVG_DILUT_SHARES_OUT", M$3)</f>
        <v>121600000</v>
      </c>
      <c r="N102" s="4" cm="1">
        <f t="array" ref="N102">_xll.SNL.Clients.Office.Excel.Functions.SPG($A102, "IQ_AVG_DILUT_SHARES_OUT", N$3)</f>
        <v>124400000</v>
      </c>
      <c r="O102" s="4" cm="1">
        <f t="array" ref="O102">_xll.SNL.Clients.Office.Excel.Functions.SPG($A102, "IQ_AVG_DILUT_SHARES_OUT", O$3)</f>
        <v>125990933</v>
      </c>
      <c r="P102" s="4" cm="1">
        <f t="array" ref="P102">_xll.SNL.Clients.Office.Excel.Functions.SPG($A102, "IQ_AVG_DILUT_SHARES_OUT", P$3)</f>
        <v>129700000</v>
      </c>
      <c r="Q102" s="4" cm="1">
        <f t="array" ref="Q102">_xll.SNL.Clients.Office.Excel.Functions.SPG($A102, "IQ_AVG_DILUT_SHARES_OUT", Q$3)</f>
        <v>134200000</v>
      </c>
      <c r="R102" s="4" cm="1">
        <f t="array" ref="R102">_xll.SNL.Clients.Office.Excel.Functions.SPG($A102, "IQ_AVG_DILUT_SHARES_OUT", R$3)</f>
        <v>134600000</v>
      </c>
      <c r="S102" s="4" cm="1">
        <f t="array" ref="S102">_xll.SNL.Clients.Office.Excel.Functions.SPG($A102, "IQ_AVG_DILUT_SHARES_OUT", S$3)</f>
        <v>134713968</v>
      </c>
      <c r="T102" s="4" cm="1">
        <f t="array" ref="T102">_xll.SNL.Clients.Office.Excel.Functions.SPG($A102, "IQ_AVG_DILUT_SHARES_OUT", T$3)</f>
        <v>134400000</v>
      </c>
      <c r="U102" s="4" cm="1">
        <f t="array" ref="U102">_xll.SNL.Clients.Office.Excel.Functions.SPG($A102, "IQ_AVG_DILUT_SHARES_OUT", U$3)</f>
        <v>134000000</v>
      </c>
      <c r="V102" s="4" cm="1">
        <f t="array" ref="V102">_xll.SNL.Clients.Office.Excel.Functions.SPG($A102, "IQ_AVG_DILUT_SHARES_OUT", V$3)</f>
        <v>135000000</v>
      </c>
      <c r="W102" s="4" cm="1">
        <f t="array" ref="W102">_xll.SNL.Clients.Office.Excel.Functions.SPG($A102, "IQ_AVG_DILUT_SHARES_OUT", W$3)</f>
        <v>135187487</v>
      </c>
      <c r="X102" s="4" cm="1">
        <f t="array" ref="X102">_xll.SNL.Clients.Office.Excel.Functions.SPG($A102, "IQ_AVG_DILUT_SHARES_OUT", X$3)</f>
        <v>135000000</v>
      </c>
      <c r="Y102" s="4" cm="1">
        <f t="array" ref="Y102">_xll.SNL.Clients.Office.Excel.Functions.SPG($A102, "IQ_AVG_DILUT_SHARES_OUT", Y$3)</f>
        <v>134800000</v>
      </c>
      <c r="Z102" s="4" cm="1">
        <f t="array" ref="Z102">_xll.SNL.Clients.Office.Excel.Functions.SPG($A102, "IQ_AVG_DILUT_SHARES_OUT", Z$3)</f>
        <v>134400000</v>
      </c>
    </row>
    <row r="103" spans="1:26" x14ac:dyDescent="0.3">
      <c r="A103" s="11" t="s">
        <v>1118</v>
      </c>
      <c r="B103" s="4" cm="1">
        <f t="array" ref="B103">_xll.SNL.Clients.Office.Excel.Functions.SPG($A103, "IQ_AVG_DILUT_SHARES_OUT", B$3)</f>
        <v>229169000</v>
      </c>
      <c r="C103" s="4" cm="1">
        <f t="array" ref="C103">_xll.SNL.Clients.Office.Excel.Functions.SPG($A103, "IQ_AVG_DILUT_SHARES_OUT", C$3)</f>
        <v>228440000</v>
      </c>
      <c r="D103" s="4" cm="1">
        <f t="array" ref="D103">_xll.SNL.Clients.Office.Excel.Functions.SPG($A103, "IQ_AVG_DILUT_SHARES_OUT", D$3)</f>
        <v>227149000</v>
      </c>
      <c r="E103" s="4" cm="1">
        <f t="array" ref="E103">_xll.SNL.Clients.Office.Excel.Functions.SPG($A103, "IQ_AVG_DILUT_SHARES_OUT", E$3)</f>
        <v>226618000</v>
      </c>
      <c r="F103" s="4" cm="1">
        <f t="array" ref="F103">_xll.SNL.Clients.Office.Excel.Functions.SPG($A103, "IQ_AVG_DILUT_SHARES_OUT", F$3)</f>
        <v>226575000</v>
      </c>
      <c r="G103" s="4" cm="1">
        <f t="array" ref="G103">_xll.SNL.Clients.Office.Excel.Functions.SPG($A103, "IQ_AVG_DILUT_SHARES_OUT", G$3)</f>
        <v>226242000</v>
      </c>
      <c r="H103" s="4" cm="1">
        <f t="array" ref="H103">_xll.SNL.Clients.Office.Excel.Functions.SPG($A103, "IQ_AVG_DILUT_SHARES_OUT", H$3)</f>
        <v>226210000</v>
      </c>
      <c r="I103" s="4" cm="1">
        <f t="array" ref="I103">_xll.SNL.Clients.Office.Excel.Functions.SPG($A103, "IQ_AVG_DILUT_SHARES_OUT", I$3)</f>
        <v>226275000</v>
      </c>
      <c r="J103" s="4" cm="1">
        <f t="array" ref="J103">_xll.SNL.Clients.Office.Excel.Functions.SPG($A103, "IQ_AVG_DILUT_SHARES_OUT", J$3)</f>
        <v>226183000</v>
      </c>
      <c r="K103" s="4" cm="1">
        <f t="array" ref="K103">_xll.SNL.Clients.Office.Excel.Functions.SPG($A103, "IQ_AVG_DILUT_SHARES_OUT", K$3)</f>
        <v>225876000</v>
      </c>
      <c r="L103" s="4" cm="1">
        <f t="array" ref="L103">_xll.SNL.Clients.Office.Excel.Functions.SPG($A103, "IQ_AVG_DILUT_SHARES_OUT", L$3)</f>
        <v>225966000</v>
      </c>
      <c r="M103" s="4" cm="1">
        <f t="array" ref="M103">_xll.SNL.Clients.Office.Excel.Functions.SPG($A103, "IQ_AVG_DILUT_SHARES_OUT", M$3)</f>
        <v>225895000</v>
      </c>
      <c r="N103" s="4" cm="1">
        <f t="array" ref="N103">_xll.SNL.Clients.Office.Excel.Functions.SPG($A103, "IQ_AVG_DILUT_SHARES_OUT", N$3)</f>
        <v>225737000</v>
      </c>
      <c r="O103" s="4" cm="1">
        <f t="array" ref="O103">_xll.SNL.Clients.Office.Excel.Functions.SPG($A103, "IQ_AVG_DILUT_SHARES_OUT", O$3)</f>
        <v>212792000</v>
      </c>
      <c r="P103" s="4" cm="1">
        <f t="array" ref="P103">_xll.SNL.Clients.Office.Excel.Functions.SPG($A103, "IQ_AVG_DILUT_SHARES_OUT", P$3)</f>
        <v>203797000</v>
      </c>
      <c r="Q103" s="4" cm="1">
        <f t="array" ref="Q103">_xll.SNL.Clients.Office.Excel.Functions.SPG($A103, "IQ_AVG_DILUT_SHARES_OUT", Q$3)</f>
        <v>202809000</v>
      </c>
      <c r="R103" s="4" cm="1">
        <f t="array" ref="R103">_xll.SNL.Clients.Office.Excel.Functions.SPG($A103, "IQ_AVG_DILUT_SHARES_OUT", R$3)</f>
        <v>200233000</v>
      </c>
      <c r="S103" s="4" cm="1">
        <f t="array" ref="S103">_xll.SNL.Clients.Office.Excel.Functions.SPG($A103, "IQ_AVG_DILUT_SHARES_OUT", S$3)</f>
        <v>196596000</v>
      </c>
      <c r="T103" s="4" cm="1">
        <f t="array" ref="T103">_xll.SNL.Clients.Office.Excel.Functions.SPG($A103, "IQ_AVG_DILUT_SHARES_OUT", T$3)</f>
        <v>194539000</v>
      </c>
      <c r="U103" s="4" cm="1">
        <f t="array" ref="U103">_xll.SNL.Clients.Office.Excel.Functions.SPG($A103, "IQ_AVG_DILUT_SHARES_OUT", U$3)</f>
        <v>194192000</v>
      </c>
      <c r="V103" s="4" cm="1">
        <f t="array" ref="V103">_xll.SNL.Clients.Office.Excel.Functions.SPG($A103, "IQ_AVG_DILUT_SHARES_OUT", V$3)</f>
        <v>194264000</v>
      </c>
      <c r="W103" s="4" cm="1">
        <f t="array" ref="W103">_xll.SNL.Clients.Office.Excel.Functions.SPG($A103, "IQ_AVG_DILUT_SHARES_OUT", W$3)</f>
        <v>194264000</v>
      </c>
      <c r="X103" s="4" cm="1">
        <f t="array" ref="X103">_xll.SNL.Clients.Office.Excel.Functions.SPG($A103, "IQ_AVG_DILUT_SHARES_OUT", X$3)</f>
        <v>193817000</v>
      </c>
      <c r="Y103" s="4" cm="1">
        <f t="array" ref="Y103">_xll.SNL.Clients.Office.Excel.Functions.SPG($A103, "IQ_AVG_DILUT_SHARES_OUT", Y$3)</f>
        <v>190543000</v>
      </c>
      <c r="Z103" s="4" cm="1">
        <f t="array" ref="Z103">_xll.SNL.Clients.Office.Excel.Functions.SPG($A103, "IQ_AVG_DILUT_SHARES_OUT", Z$3)</f>
        <v>187984000</v>
      </c>
    </row>
    <row r="104" spans="1:26" x14ac:dyDescent="0.3">
      <c r="A104" s="11" t="s">
        <v>1119</v>
      </c>
      <c r="B104" s="4" cm="1">
        <f t="array" ref="B104">_xll.SNL.Clients.Office.Excel.Functions.SPG($A104, "IQ_AVG_DILUT_SHARES_OUT", B$3)</f>
        <v>64329044</v>
      </c>
      <c r="C104" s="4" cm="1">
        <f t="array" ref="C104">_xll.SNL.Clients.Office.Excel.Functions.SPG($A104, "IQ_AVG_DILUT_SHARES_OUT", C$3)</f>
        <v>64237000</v>
      </c>
      <c r="D104" s="4" cm="1">
        <f t="array" ref="D104">_xll.SNL.Clients.Office.Excel.Functions.SPG($A104, "IQ_AVG_DILUT_SHARES_OUT", D$3)</f>
        <v>64085007</v>
      </c>
      <c r="E104" s="4" cm="1">
        <f t="array" ref="E104">_xll.SNL.Clients.Office.Excel.Functions.SPG($A104, "IQ_AVG_DILUT_SHARES_OUT", E$3)</f>
        <v>64333187</v>
      </c>
      <c r="F104" s="4" cm="1">
        <f t="array" ref="F104">_xll.SNL.Clients.Office.Excel.Functions.SPG($A104, "IQ_AVG_DILUT_SHARES_OUT", F$3)</f>
        <v>64371731</v>
      </c>
      <c r="G104" s="4" cm="1">
        <f t="array" ref="G104">_xll.SNL.Clients.Office.Excel.Functions.SPG($A104, "IQ_AVG_DILUT_SHARES_OUT", G$3)</f>
        <v>64315000</v>
      </c>
      <c r="H104" s="4" cm="1">
        <f t="array" ref="H104">_xll.SNL.Clients.Office.Excel.Functions.SPG($A104, "IQ_AVG_DILUT_SHARES_OUT", H$3)</f>
        <v>64239244</v>
      </c>
      <c r="I104" s="4" cm="1">
        <f t="array" ref="I104">_xll.SNL.Clients.Office.Excel.Functions.SPG($A104, "IQ_AVG_DILUT_SHARES_OUT", I$3)</f>
        <v>64427961</v>
      </c>
      <c r="J104" s="4" cm="1">
        <f t="array" ref="J104">_xll.SNL.Clients.Office.Excel.Functions.SPG($A104, "IQ_AVG_DILUT_SHARES_OUT", J$3)</f>
        <v>64632076</v>
      </c>
      <c r="K104" s="4" cm="1">
        <f t="array" ref="K104">_xll.SNL.Clients.Office.Excel.Functions.SPG($A104, "IQ_AVG_DILUT_SHARES_OUT", K$3)</f>
        <v>64647000</v>
      </c>
      <c r="L104" s="4" cm="1">
        <f t="array" ref="L104">_xll.SNL.Clients.Office.Excel.Functions.SPG($A104, "IQ_AVG_DILUT_SHARES_OUT", L$3)</f>
        <v>64501412</v>
      </c>
      <c r="M104" s="4" cm="1">
        <f t="array" ref="M104">_xll.SNL.Clients.Office.Excel.Functions.SPG($A104, "IQ_AVG_DILUT_SHARES_OUT", M$3)</f>
        <v>64467229</v>
      </c>
      <c r="N104" s="4" cm="1">
        <f t="array" ref="N104">_xll.SNL.Clients.Office.Excel.Functions.SPG($A104, "IQ_AVG_DILUT_SHARES_OUT", N$3)</f>
        <v>64460907</v>
      </c>
      <c r="O104" s="4" cm="1">
        <f t="array" ref="O104">_xll.SNL.Clients.Office.Excel.Functions.SPG($A104, "IQ_AVG_DILUT_SHARES_OUT", O$3)</f>
        <v>64341000</v>
      </c>
      <c r="P104" s="4" cm="1">
        <f t="array" ref="P104">_xll.SNL.Clients.Office.Excel.Functions.SPG($A104, "IQ_AVG_DILUT_SHARES_OUT", P$3)</f>
        <v>64096656</v>
      </c>
      <c r="Q104" s="4" cm="1">
        <f t="array" ref="Q104">_xll.SNL.Clients.Office.Excel.Functions.SPG($A104, "IQ_AVG_DILUT_SHARES_OUT", Q$3)</f>
        <v>64102159</v>
      </c>
      <c r="R104" s="4" cm="1">
        <f t="array" ref="R104">_xll.SNL.Clients.Office.Excel.Functions.SPG($A104, "IQ_AVG_DILUT_SHARES_OUT", R$3)</f>
        <v>63815783</v>
      </c>
      <c r="S104" s="4" cm="1">
        <f t="array" ref="S104">_xll.SNL.Clients.Office.Excel.Functions.SPG($A104, "IQ_AVG_DILUT_SHARES_OUT", S$3)</f>
        <v>63251000</v>
      </c>
      <c r="T104" s="4" cm="1">
        <f t="array" ref="T104">_xll.SNL.Clients.Office.Excel.Functions.SPG($A104, "IQ_AVG_DILUT_SHARES_OUT", T$3)</f>
        <v>62919658</v>
      </c>
      <c r="U104" s="4" cm="1">
        <f t="array" ref="U104">_xll.SNL.Clients.Office.Excel.Functions.SPG($A104, "IQ_AVG_DILUT_SHARES_OUT", U$3)</f>
        <v>62801019</v>
      </c>
      <c r="V104" s="4" cm="1">
        <f t="array" ref="V104">_xll.SNL.Clients.Office.Excel.Functions.SPG($A104, "IQ_AVG_DILUT_SHARES_OUT", V$3)</f>
        <v>63049836</v>
      </c>
      <c r="W104" s="4" cm="1">
        <f t="array" ref="W104">_xll.SNL.Clients.Office.Excel.Functions.SPG($A104, "IQ_AVG_DILUT_SHARES_OUT", W$3)</f>
        <v>63234000</v>
      </c>
      <c r="X104" s="4" cm="1">
        <f t="array" ref="X104">_xll.SNL.Clients.Office.Excel.Functions.SPG($A104, "IQ_AVG_DILUT_SHARES_OUT", X$3)</f>
        <v>63158994</v>
      </c>
      <c r="Y104" s="4" cm="1">
        <f t="array" ref="Y104">_xll.SNL.Clients.Office.Excel.Functions.SPG($A104, "IQ_AVG_DILUT_SHARES_OUT", Y$3)</f>
        <v>63550286</v>
      </c>
      <c r="Z104" s="4" cm="1">
        <f t="array" ref="Z104">_xll.SNL.Clients.Office.Excel.Functions.SPG($A104, "IQ_AVG_DILUT_SHARES_OUT", Z$3)</f>
        <v>63827956</v>
      </c>
    </row>
    <row r="105" spans="1:26" x14ac:dyDescent="0.3">
      <c r="A105" s="11" t="s">
        <v>1120</v>
      </c>
      <c r="B105" s="4" cm="1">
        <f t="array" ref="B105">_xll.SNL.Clients.Office.Excel.Functions.SPG($A105, "IQ_AVG_DILUT_SHARES_OUT", B$3)</f>
        <v>37851000</v>
      </c>
      <c r="C105" s="4" cm="1">
        <f t="array" ref="C105">_xll.SNL.Clients.Office.Excel.Functions.SPG($A105, "IQ_AVG_DILUT_SHARES_OUT", C$3)</f>
        <v>38137000</v>
      </c>
      <c r="D105" s="4" cm="1">
        <f t="array" ref="D105">_xll.SNL.Clients.Office.Excel.Functions.SPG($A105, "IQ_AVG_DILUT_SHARES_OUT", D$3)</f>
        <v>38451000</v>
      </c>
      <c r="E105" s="4" cm="1">
        <f t="array" ref="E105">_xll.SNL.Clients.Office.Excel.Functions.SPG($A105, "IQ_AVG_DILUT_SHARES_OUT", E$3)</f>
        <v>38501000</v>
      </c>
      <c r="F105" s="4" cm="1">
        <f t="array" ref="F105">_xll.SNL.Clients.Office.Excel.Functions.SPG($A105, "IQ_AVG_DILUT_SHARES_OUT", F$3)</f>
        <v>38431000</v>
      </c>
      <c r="G105" s="4" cm="1">
        <f t="array" ref="G105">_xll.SNL.Clients.Office.Excel.Functions.SPG($A105, "IQ_AVG_DILUT_SHARES_OUT", G$3)</f>
        <v>38505000</v>
      </c>
      <c r="H105" s="4" cm="1">
        <f t="array" ref="H105">_xll.SNL.Clients.Office.Excel.Functions.SPG($A105, "IQ_AVG_DILUT_SHARES_OUT", H$3)</f>
        <v>38558000</v>
      </c>
      <c r="I105" s="4" cm="1">
        <f t="array" ref="I105">_xll.SNL.Clients.Office.Excel.Functions.SPG($A105, "IQ_AVG_DILUT_SHARES_OUT", I$3)</f>
        <v>38555000</v>
      </c>
      <c r="J105" s="4" cm="1">
        <f t="array" ref="J105">_xll.SNL.Clients.Office.Excel.Functions.SPG($A105, "IQ_AVG_DILUT_SHARES_OUT", J$3)</f>
        <v>38516000</v>
      </c>
      <c r="K105" s="4" cm="1">
        <f t="array" ref="K105">_xll.SNL.Clients.Office.Excel.Functions.SPG($A105, "IQ_AVG_DILUT_SHARES_OUT", K$3)</f>
        <v>38633000</v>
      </c>
      <c r="L105" s="4" cm="1">
        <f t="array" ref="L105">_xll.SNL.Clients.Office.Excel.Functions.SPG($A105, "IQ_AVG_DILUT_SHARES_OUT", L$3)</f>
        <v>38647000</v>
      </c>
      <c r="M105" s="4" cm="1">
        <f t="array" ref="M105">_xll.SNL.Clients.Office.Excel.Functions.SPG($A105, "IQ_AVG_DILUT_SHARES_OUT", M$3)</f>
        <v>38654000</v>
      </c>
      <c r="N105" s="4" cm="1">
        <f t="array" ref="N105">_xll.SNL.Clients.Office.Excel.Functions.SPG($A105, "IQ_AVG_DILUT_SHARES_OUT", N$3)</f>
        <v>38668000</v>
      </c>
      <c r="O105" s="4" cm="1">
        <f t="array" ref="O105">_xll.SNL.Clients.Office.Excel.Functions.SPG($A105, "IQ_AVG_DILUT_SHARES_OUT", O$3)</f>
        <v>39524000</v>
      </c>
      <c r="P105" s="4" cm="1">
        <f t="array" ref="P105">_xll.SNL.Clients.Office.Excel.Functions.SPG($A105, "IQ_AVG_DILUT_SHARES_OUT", P$3)</f>
        <v>40950000</v>
      </c>
      <c r="Q105" s="4" cm="1">
        <f t="array" ref="Q105">_xll.SNL.Clients.Office.Excel.Functions.SPG($A105, "IQ_AVG_DILUT_SHARES_OUT", Q$3)</f>
        <v>41088000</v>
      </c>
      <c r="R105" s="4" cm="1">
        <f t="array" ref="R105">_xll.SNL.Clients.Office.Excel.Functions.SPG($A105, "IQ_AVG_DILUT_SHARES_OUT", R$3)</f>
        <v>41103000</v>
      </c>
      <c r="S105" s="4" cm="1">
        <f t="array" ref="S105">_xll.SNL.Clients.Office.Excel.Functions.SPG($A105, "IQ_AVG_DILUT_SHARES_OUT", S$3)</f>
        <v>41460000</v>
      </c>
      <c r="T105" s="4" cm="1">
        <f t="array" ref="T105">_xll.SNL.Clients.Office.Excel.Functions.SPG($A105, "IQ_AVG_DILUT_SHARES_OUT", T$3)</f>
        <v>41797000</v>
      </c>
      <c r="U105" s="4" cm="1">
        <f t="array" ref="U105">_xll.SNL.Clients.Office.Excel.Functions.SPG($A105, "IQ_AVG_DILUT_SHARES_OUT", U$3)</f>
        <v>41855000</v>
      </c>
      <c r="V105" s="4" cm="1">
        <f t="array" ref="V105">_xll.SNL.Clients.Office.Excel.Functions.SPG($A105, "IQ_AVG_DILUT_SHARES_OUT", V$3)</f>
        <v>42770000</v>
      </c>
      <c r="W105" s="4" cm="1">
        <f t="array" ref="W105">_xll.SNL.Clients.Office.Excel.Functions.SPG($A105, "IQ_AVG_DILUT_SHARES_OUT", W$3)</f>
        <v>42986000</v>
      </c>
      <c r="X105" s="4" cm="1">
        <f t="array" ref="X105">_xll.SNL.Clients.Office.Excel.Functions.SPG($A105, "IQ_AVG_DILUT_SHARES_OUT", X$3)</f>
        <v>42995000</v>
      </c>
      <c r="Y105" s="4" cm="1">
        <f t="array" ref="Y105">_xll.SNL.Clients.Office.Excel.Functions.SPG($A105, "IQ_AVG_DILUT_SHARES_OUT", Y$3)</f>
        <v>43024000</v>
      </c>
      <c r="Z105" s="4" cm="1">
        <f t="array" ref="Z105">_xll.SNL.Clients.Office.Excel.Functions.SPG($A105, "IQ_AVG_DILUT_SHARES_OUT", Z$3)</f>
        <v>43058000</v>
      </c>
    </row>
    <row r="106" spans="1:26" x14ac:dyDescent="0.3">
      <c r="A106" s="11" t="s">
        <v>1121</v>
      </c>
      <c r="B106" s="4" cm="1">
        <f t="array" ref="B106">_xll.SNL.Clients.Office.Excel.Functions.SPG($A106, "IQ_AVG_DILUT_SHARES_OUT", B$3)</f>
        <v>118496000</v>
      </c>
      <c r="C106" s="4" cm="1">
        <f t="array" ref="C106">_xll.SNL.Clients.Office.Excel.Functions.SPG($A106, "IQ_AVG_DILUT_SHARES_OUT", C$3)</f>
        <v>118075000</v>
      </c>
      <c r="D106" s="4" cm="1">
        <f t="array" ref="D106">_xll.SNL.Clients.Office.Excel.Functions.SPG($A106, "IQ_AVG_DILUT_SHARES_OUT", D$3)</f>
        <v>117685000</v>
      </c>
      <c r="E106" s="4" cm="1">
        <f t="array" ref="E106">_xll.SNL.Clients.Office.Excel.Functions.SPG($A106, "IQ_AVG_DILUT_SHARES_OUT", E$3)</f>
        <v>109240000</v>
      </c>
      <c r="F106" s="4" cm="1">
        <f t="array" ref="F106">_xll.SNL.Clients.Office.Excel.Functions.SPG($A106, "IQ_AVG_DILUT_SHARES_OUT", F$3)</f>
        <v>101924000</v>
      </c>
      <c r="G106" s="4" cm="1">
        <f t="array" ref="G106">_xll.SNL.Clients.Office.Excel.Functions.SPG($A106, "IQ_AVG_DILUT_SHARES_OUT", G$3)</f>
        <v>99067000</v>
      </c>
      <c r="H106" s="4" cm="1">
        <f t="array" ref="H106">_xll.SNL.Clients.Office.Excel.Functions.SPG($A106, "IQ_AVG_DILUT_SHARES_OUT", H$3)</f>
        <v>96071000</v>
      </c>
      <c r="I106" s="4" cm="1">
        <f t="array" ref="I106">_xll.SNL.Clients.Office.Excel.Functions.SPG($A106, "IQ_AVG_DILUT_SHARES_OUT", I$3)</f>
        <v>95755000</v>
      </c>
      <c r="J106" s="4" cm="1">
        <f t="array" ref="J106">_xll.SNL.Clients.Office.Excel.Functions.SPG($A106, "IQ_AVG_DILUT_SHARES_OUT", J$3)</f>
        <v>95164000</v>
      </c>
      <c r="K106" s="4" cm="1">
        <f t="array" ref="K106">_xll.SNL.Clients.Office.Excel.Functions.SPG($A106, "IQ_AVG_DILUT_SHARES_OUT", K$3)</f>
        <v>94681000</v>
      </c>
      <c r="L106" s="4" cm="1">
        <f t="array" ref="L106">_xll.SNL.Clients.Office.Excel.Functions.SPG($A106, "IQ_AVG_DILUT_SHARES_OUT", L$3)</f>
        <v>93758000</v>
      </c>
      <c r="M106" s="4" cm="1">
        <f t="array" ref="M106">_xll.SNL.Clients.Office.Excel.Functions.SPG($A106, "IQ_AVG_DILUT_SHARES_OUT", M$3)</f>
        <v>85731000</v>
      </c>
      <c r="N106" s="4" cm="1">
        <f t="array" ref="N106">_xll.SNL.Clients.Office.Excel.Functions.SPG($A106, "IQ_AVG_DILUT_SHARES_OUT", N$3)</f>
        <v>84996000</v>
      </c>
      <c r="O106" s="4" cm="1">
        <f t="array" ref="O106">_xll.SNL.Clients.Office.Excel.Functions.SPG($A106, "IQ_AVG_DILUT_SHARES_OUT", O$3)</f>
        <v>84087000</v>
      </c>
      <c r="P106" s="4" cm="1">
        <f t="array" ref="P106">_xll.SNL.Clients.Office.Excel.Functions.SPG($A106, "IQ_AVG_DILUT_SHARES_OUT", P$3)</f>
        <v>80329000</v>
      </c>
      <c r="Q106" s="4" cm="1">
        <f t="array" ref="Q106">_xll.SNL.Clients.Office.Excel.Functions.SPG($A106, "IQ_AVG_DILUT_SHARES_OUT", Q$3)</f>
        <v>71754000</v>
      </c>
      <c r="R106" s="4" cm="1">
        <f t="array" ref="R106">_xll.SNL.Clients.Office.Excel.Functions.SPG($A106, "IQ_AVG_DILUT_SHARES_OUT", R$3)</f>
        <v>71195000</v>
      </c>
      <c r="S106" s="4" cm="1">
        <f t="array" ref="S106">_xll.SNL.Clients.Office.Excel.Functions.SPG($A106, "IQ_AVG_DILUT_SHARES_OUT", S$3)</f>
        <v>70833000</v>
      </c>
      <c r="T106" s="4" cm="1">
        <f t="array" ref="T106">_xll.SNL.Clients.Office.Excel.Functions.SPG($A106, "IQ_AVG_DILUT_SHARES_OUT", T$3)</f>
        <v>68279000</v>
      </c>
      <c r="U106" s="4" cm="1">
        <f t="array" ref="U106">_xll.SNL.Clients.Office.Excel.Functions.SPG($A106, "IQ_AVG_DILUT_SHARES_OUT", U$3)</f>
        <v>59605000</v>
      </c>
      <c r="V106" s="4" cm="1">
        <f t="array" ref="V106">_xll.SNL.Clients.Office.Excel.Functions.SPG($A106, "IQ_AVG_DILUT_SHARES_OUT", V$3)</f>
        <v>59270000</v>
      </c>
      <c r="W106" s="4" cm="1">
        <f t="array" ref="W106">_xll.SNL.Clients.Office.Excel.Functions.SPG($A106, "IQ_AVG_DILUT_SHARES_OUT", W$3)</f>
        <v>59133000</v>
      </c>
      <c r="X106" s="4" cm="1">
        <f t="array" ref="X106">_xll.SNL.Clients.Office.Excel.Functions.SPG($A106, "IQ_AVG_DILUT_SHARES_OUT", X$3)</f>
        <v>58640000</v>
      </c>
      <c r="Y106" s="4" cm="1">
        <f t="array" ref="Y106">_xll.SNL.Clients.Office.Excel.Functions.SPG($A106, "IQ_AVG_DILUT_SHARES_OUT", Y$3)</f>
        <v>57648000</v>
      </c>
      <c r="Z106" s="4" cm="1">
        <f t="array" ref="Z106">_xll.SNL.Clients.Office.Excel.Functions.SPG($A106, "IQ_AVG_DILUT_SHARES_OUT", Z$3)</f>
        <v>54821000</v>
      </c>
    </row>
    <row r="107" spans="1:26" x14ac:dyDescent="0.3">
      <c r="A107" s="11" t="s">
        <v>1122</v>
      </c>
      <c r="B107" s="4" cm="1">
        <f t="array" ref="B107">_xll.SNL.Clients.Office.Excel.Functions.SPG($A107, "IQ_AVG_DILUT_SHARES_OUT", B$3)</f>
        <v>158677000</v>
      </c>
      <c r="C107" s="4" cm="1">
        <f t="array" ref="C107">_xll.SNL.Clients.Office.Excel.Functions.SPG($A107, "IQ_AVG_DILUT_SHARES_OUT", C$3)</f>
        <v>161071000</v>
      </c>
      <c r="D107" s="4" cm="1">
        <f t="array" ref="D107">_xll.SNL.Clients.Office.Excel.Functions.SPG($A107, "IQ_AVG_DILUT_SHARES_OUT", D$3)</f>
        <v>160991000</v>
      </c>
      <c r="E107" s="4" cm="1">
        <f t="array" ref="E107">_xll.SNL.Clients.Office.Excel.Functions.SPG($A107, "IQ_AVG_DILUT_SHARES_OUT", E$3)</f>
        <v>161705000</v>
      </c>
      <c r="F107" s="4" cm="1">
        <f t="array" ref="F107">_xll.SNL.Clients.Office.Excel.Functions.SPG($A107, "IQ_AVG_DILUT_SHARES_OUT", F$3)</f>
        <v>161905000</v>
      </c>
      <c r="G107" s="4" cm="1">
        <f t="array" ref="G107">_xll.SNL.Clients.Office.Excel.Functions.SPG($A107, "IQ_AVG_DILUT_SHARES_OUT", G$3)</f>
        <v>161935000</v>
      </c>
      <c r="H107" s="4" cm="1">
        <f t="array" ref="H107">_xll.SNL.Clients.Office.Excel.Functions.SPG($A107, "IQ_AVG_DILUT_SHARES_OUT", H$3)</f>
        <v>162425000</v>
      </c>
      <c r="I107" s="4" cm="1">
        <f t="array" ref="I107">_xll.SNL.Clients.Office.Excel.Functions.SPG($A107, "IQ_AVG_DILUT_SHARES_OUT", I$3)</f>
        <v>162370000</v>
      </c>
      <c r="J107" s="4" cm="1">
        <f t="array" ref="J107">_xll.SNL.Clients.Office.Excel.Functions.SPG($A107, "IQ_AVG_DILUT_SHARES_OUT", J$3)</f>
        <v>162817000</v>
      </c>
      <c r="K107" s="4" cm="1">
        <f t="array" ref="K107">_xll.SNL.Clients.Office.Excel.Functions.SPG($A107, "IQ_AVG_DILUT_SHARES_OUT", K$3)</f>
        <v>163504000</v>
      </c>
      <c r="L107" s="4" cm="1">
        <f t="array" ref="L107">_xll.SNL.Clients.Office.Excel.Functions.SPG($A107, "IQ_AVG_DILUT_SHARES_OUT", L$3)</f>
        <v>163635000</v>
      </c>
      <c r="M107" s="4" cm="1">
        <f t="array" ref="M107">_xll.SNL.Clients.Office.Excel.Functions.SPG($A107, "IQ_AVG_DILUT_SHARES_OUT", M$3)</f>
        <v>164745000</v>
      </c>
      <c r="N107" s="4" cm="1">
        <f t="array" ref="N107">_xll.SNL.Clients.Office.Excel.Functions.SPG($A107, "IQ_AVG_DILUT_SHARES_OUT", N$3)</f>
        <v>164601000</v>
      </c>
      <c r="O107" s="4" cm="1">
        <f t="array" ref="O107">_xll.SNL.Clients.Office.Excel.Functions.SPG($A107, "IQ_AVG_DILUT_SHARES_OUT", O$3)</f>
        <v>166267000</v>
      </c>
      <c r="P107" s="4" cm="1">
        <f t="array" ref="P107">_xll.SNL.Clients.Office.Excel.Functions.SPG($A107, "IQ_AVG_DILUT_SHARES_OUT", P$3)</f>
        <v>166770000</v>
      </c>
      <c r="Q107" s="4" cm="1">
        <f t="array" ref="Q107">_xll.SNL.Clients.Office.Excel.Functions.SPG($A107, "IQ_AVG_DILUT_SHARES_OUT", Q$3)</f>
        <v>167597000</v>
      </c>
      <c r="R107" s="4" cm="1">
        <f t="array" ref="R107">_xll.SNL.Clients.Office.Excel.Functions.SPG($A107, "IQ_AVG_DILUT_SHARES_OUT", R$3)</f>
        <v>167749000</v>
      </c>
      <c r="S107" s="4" cm="1">
        <f t="array" ref="S107">_xll.SNL.Clients.Office.Excel.Functions.SPG($A107, "IQ_AVG_DILUT_SHARES_OUT", S$3)</f>
        <v>167920000</v>
      </c>
      <c r="T107" s="4" cm="1">
        <f t="array" ref="T107">_xll.SNL.Clients.Office.Excel.Functions.SPG($A107, "IQ_AVG_DILUT_SHARES_OUT", T$3)</f>
        <v>166997000</v>
      </c>
      <c r="U107" s="4" cm="1">
        <f t="array" ref="U107">_xll.SNL.Clients.Office.Excel.Functions.SPG($A107, "IQ_AVG_DILUT_SHARES_OUT", U$3)</f>
        <v>165999000</v>
      </c>
      <c r="V107" s="4" cm="1">
        <f t="array" ref="V107">_xll.SNL.Clients.Office.Excel.Functions.SPG($A107, "IQ_AVG_DILUT_SHARES_OUT", V$3)</f>
        <v>167927000</v>
      </c>
      <c r="W107" s="4" cm="1">
        <f t="array" ref="W107">_xll.SNL.Clients.Office.Excel.Functions.SPG($A107, "IQ_AVG_DILUT_SHARES_OUT", W$3)</f>
        <v>168152000</v>
      </c>
      <c r="X107" s="4" cm="1">
        <f t="array" ref="X107">_xll.SNL.Clients.Office.Excel.Functions.SPG($A107, "IQ_AVG_DILUT_SHARES_OUT", X$3)</f>
        <v>168266000</v>
      </c>
      <c r="Y107" s="4" cm="1">
        <f t="array" ref="Y107">_xll.SNL.Clients.Office.Excel.Functions.SPG($A107, "IQ_AVG_DILUT_SHARES_OUT", Y$3)</f>
        <v>168432000</v>
      </c>
      <c r="Z107" s="4" cm="1">
        <f t="array" ref="Z107">_xll.SNL.Clients.Office.Excel.Functions.SPG($A107, "IQ_AVG_DILUT_SHARES_OUT", Z$3)</f>
        <v>168660000</v>
      </c>
    </row>
    <row r="108" spans="1:26" x14ac:dyDescent="0.3">
      <c r="A108" s="11" t="s">
        <v>1123</v>
      </c>
      <c r="B108" s="4" cm="1">
        <f t="array" ref="B108">_xll.SNL.Clients.Office.Excel.Functions.SPG($A108, "IQ_AVG_DILUT_SHARES_OUT", B$3)</f>
        <v>199800000</v>
      </c>
      <c r="C108" s="4" cm="1">
        <f t="array" ref="C108">_xll.SNL.Clients.Office.Excel.Functions.SPG($A108, "IQ_AVG_DILUT_SHARES_OUT", C$3)</f>
        <v>198800000</v>
      </c>
      <c r="D108" s="4" cm="1">
        <f t="array" ref="D108">_xll.SNL.Clients.Office.Excel.Functions.SPG($A108, "IQ_AVG_DILUT_SHARES_OUT", D$3)</f>
        <v>201000000</v>
      </c>
      <c r="E108" s="4" cm="1">
        <f t="array" ref="E108">_xll.SNL.Clients.Office.Excel.Functions.SPG($A108, "IQ_AVG_DILUT_SHARES_OUT", E$3)</f>
        <v>205600000</v>
      </c>
      <c r="F108" s="4" cm="1">
        <f t="array" ref="F108">_xll.SNL.Clients.Office.Excel.Functions.SPG($A108, "IQ_AVG_DILUT_SHARES_OUT", F$3)</f>
        <v>208500000</v>
      </c>
      <c r="G108" s="4" cm="1">
        <f t="array" ref="G108">_xll.SNL.Clients.Office.Excel.Functions.SPG($A108, "IQ_AVG_DILUT_SHARES_OUT", G$3)</f>
        <v>210900000</v>
      </c>
      <c r="H108" s="4" cm="1">
        <f t="array" ref="H108">_xll.SNL.Clients.Office.Excel.Functions.SPG($A108, "IQ_AVG_DILUT_SHARES_OUT", H$3)</f>
        <v>211800000</v>
      </c>
      <c r="I108" s="4" cm="1">
        <f t="array" ref="I108">_xll.SNL.Clients.Office.Excel.Functions.SPG($A108, "IQ_AVG_DILUT_SHARES_OUT", I$3)</f>
        <v>213100000</v>
      </c>
      <c r="J108" s="4" cm="1">
        <f t="array" ref="J108">_xll.SNL.Clients.Office.Excel.Functions.SPG($A108, "IQ_AVG_DILUT_SHARES_OUT", J$3)</f>
        <v>214500000</v>
      </c>
      <c r="K108" s="4" cm="1">
        <f t="array" ref="K108">_xll.SNL.Clients.Office.Excel.Functions.SPG($A108, "IQ_AVG_DILUT_SHARES_OUT", K$3)</f>
        <v>215100000</v>
      </c>
      <c r="L108" s="4" cm="1">
        <f t="array" ref="L108">_xll.SNL.Clients.Office.Excel.Functions.SPG($A108, "IQ_AVG_DILUT_SHARES_OUT", L$3)</f>
        <v>214900000</v>
      </c>
      <c r="M108" s="4" cm="1">
        <f t="array" ref="M108">_xll.SNL.Clients.Office.Excel.Functions.SPG($A108, "IQ_AVG_DILUT_SHARES_OUT", M$3)</f>
        <v>215300000</v>
      </c>
      <c r="N108" s="4" cm="1">
        <f t="array" ref="N108">_xll.SNL.Clients.Office.Excel.Functions.SPG($A108, "IQ_AVG_DILUT_SHARES_OUT", N$3)</f>
        <v>217800000</v>
      </c>
      <c r="O108" s="4" cm="1">
        <f t="array" ref="O108">_xll.SNL.Clients.Office.Excel.Functions.SPG($A108, "IQ_AVG_DILUT_SHARES_OUT", O$3)</f>
        <v>219200000</v>
      </c>
      <c r="P108" s="4" cm="1">
        <f t="array" ref="P108">_xll.SNL.Clients.Office.Excel.Functions.SPG($A108, "IQ_AVG_DILUT_SHARES_OUT", P$3)</f>
        <v>220500000</v>
      </c>
      <c r="Q108" s="4" cm="1">
        <f t="array" ref="Q108">_xll.SNL.Clients.Office.Excel.Functions.SPG($A108, "IQ_AVG_DILUT_SHARES_OUT", Q$3)</f>
        <v>220700000</v>
      </c>
      <c r="R108" s="4" cm="1">
        <f t="array" ref="R108">_xll.SNL.Clients.Office.Excel.Functions.SPG($A108, "IQ_AVG_DILUT_SHARES_OUT", R$3)</f>
        <v>219900000</v>
      </c>
      <c r="S108" s="4" cm="1">
        <f t="array" ref="S108">_xll.SNL.Clients.Office.Excel.Functions.SPG($A108, "IQ_AVG_DILUT_SHARES_OUT", S$3)</f>
        <v>219500000</v>
      </c>
      <c r="T108" s="4" cm="1">
        <f t="array" ref="T108">_xll.SNL.Clients.Office.Excel.Functions.SPG($A108, "IQ_AVG_DILUT_SHARES_OUT", T$3)</f>
        <v>219200000</v>
      </c>
      <c r="U108" s="4" cm="1">
        <f t="array" ref="U108">_xll.SNL.Clients.Office.Excel.Functions.SPG($A108, "IQ_AVG_DILUT_SHARES_OUT", U$3)</f>
        <v>218700000</v>
      </c>
      <c r="V108" s="4" cm="1">
        <f t="array" ref="V108">_xll.SNL.Clients.Office.Excel.Functions.SPG($A108, "IQ_AVG_DILUT_SHARES_OUT", V$3)</f>
        <v>220900000</v>
      </c>
      <c r="W108" s="4" cm="1">
        <f t="array" ref="W108">_xll.SNL.Clients.Office.Excel.Functions.SPG($A108, "IQ_AVG_DILUT_SHARES_OUT", W$3)</f>
        <v>223500000</v>
      </c>
      <c r="X108" s="4" cm="1">
        <f t="array" ref="X108">_xll.SNL.Clients.Office.Excel.Functions.SPG($A108, "IQ_AVG_DILUT_SHARES_OUT", X$3)</f>
        <v>224900000</v>
      </c>
      <c r="Y108" s="4" cm="1">
        <f t="array" ref="Y108">_xll.SNL.Clients.Office.Excel.Functions.SPG($A108, "IQ_AVG_DILUT_SHARES_OUT", Y$3)</f>
        <v>225700000</v>
      </c>
      <c r="Z108" s="4" cm="1">
        <f t="array" ref="Z108">_xll.SNL.Clients.Office.Excel.Functions.SPG($A108, "IQ_AVG_DILUT_SHARES_OUT", Z$3)</f>
        <v>225000000</v>
      </c>
    </row>
    <row r="109" spans="1:26" x14ac:dyDescent="0.3">
      <c r="A109" s="11" t="s">
        <v>1124</v>
      </c>
      <c r="B109" s="4" t="str" cm="1">
        <f t="array" ref="B109">_xll.SNL.Clients.Office.Excel.Functions.SPG($A109, "IQ_AVG_DILUT_SHARES_OUT", B$3)</f>
        <v>NA</v>
      </c>
      <c r="C109" s="4" cm="1">
        <f t="array" ref="C109">_xll.SNL.Clients.Office.Excel.Functions.SPG($A109, "IQ_AVG_DILUT_SHARES_OUT", C$3)</f>
        <v>82779000</v>
      </c>
      <c r="D109" s="4" cm="1">
        <f t="array" ref="D109">_xll.SNL.Clients.Office.Excel.Functions.SPG($A109, "IQ_AVG_DILUT_SHARES_OUT", D$3)</f>
        <v>82776000</v>
      </c>
      <c r="E109" s="4" cm="1">
        <f t="array" ref="E109">_xll.SNL.Clients.Office.Excel.Functions.SPG($A109, "IQ_AVG_DILUT_SHARES_OUT", E$3)</f>
        <v>82814000</v>
      </c>
      <c r="F109" s="4" cm="1">
        <f t="array" ref="F109">_xll.SNL.Clients.Office.Excel.Functions.SPG($A109, "IQ_AVG_DILUT_SHARES_OUT", F$3)</f>
        <v>83346000</v>
      </c>
      <c r="G109" s="4" cm="1">
        <f t="array" ref="G109">_xll.SNL.Clients.Office.Excel.Functions.SPG($A109, "IQ_AVG_DILUT_SHARES_OUT", G$3)</f>
        <v>83111000</v>
      </c>
      <c r="H109" s="4" cm="1">
        <f t="array" ref="H109">_xll.SNL.Clients.Office.Excel.Functions.SPG($A109, "IQ_AVG_DILUT_SHARES_OUT", H$3)</f>
        <v>84291000</v>
      </c>
      <c r="I109" s="4" cm="1">
        <f t="array" ref="I109">_xll.SNL.Clients.Office.Excel.Functions.SPG($A109, "IQ_AVG_DILUT_SHARES_OUT", I$3)</f>
        <v>86783000</v>
      </c>
      <c r="J109" s="4" cm="1">
        <f t="array" ref="J109">_xll.SNL.Clients.Office.Excel.Functions.SPG($A109, "IQ_AVG_DILUT_SHARES_OUT", J$3)</f>
        <v>89664000</v>
      </c>
      <c r="K109" s="4" cm="1">
        <f t="array" ref="K109">_xll.SNL.Clients.Office.Excel.Functions.SPG($A109, "IQ_AVG_DILUT_SHARES_OUT", K$3)</f>
        <v>91395000</v>
      </c>
      <c r="L109" s="4" cm="1">
        <f t="array" ref="L109">_xll.SNL.Clients.Office.Excel.Functions.SPG($A109, "IQ_AVG_DILUT_SHARES_OUT", L$3)</f>
        <v>96681000</v>
      </c>
      <c r="M109" s="4" cm="1">
        <f t="array" ref="M109">_xll.SNL.Clients.Office.Excel.Functions.SPG($A109, "IQ_AVG_DILUT_SHARES_OUT", M$3)</f>
        <v>100389000</v>
      </c>
      <c r="N109" s="4" cm="1">
        <f t="array" ref="N109">_xll.SNL.Clients.Office.Excel.Functions.SPG($A109, "IQ_AVG_DILUT_SHARES_OUT", N$3)</f>
        <v>108629000</v>
      </c>
      <c r="O109" s="4" cm="1">
        <f t="array" ref="O109">_xll.SNL.Clients.Office.Excel.Functions.SPG($A109, "IQ_AVG_DILUT_SHARES_OUT", O$3)</f>
        <v>109366000</v>
      </c>
      <c r="P109" s="4" cm="1">
        <f t="array" ref="P109">_xll.SNL.Clients.Office.Excel.Functions.SPG($A109, "IQ_AVG_DILUT_SHARES_OUT", P$3)</f>
        <v>113664000</v>
      </c>
      <c r="Q109" s="4" cm="1">
        <f t="array" ref="Q109">_xll.SNL.Clients.Office.Excel.Functions.SPG($A109, "IQ_AVG_DILUT_SHARES_OUT", Q$3)</f>
        <v>109271000</v>
      </c>
      <c r="R109" s="4" cm="1">
        <f t="array" ref="R109">_xll.SNL.Clients.Office.Excel.Functions.SPG($A109, "IQ_AVG_DILUT_SHARES_OUT", R$3)</f>
        <v>106010000</v>
      </c>
      <c r="S109" s="4" cm="1">
        <f t="array" ref="S109">_xll.SNL.Clients.Office.Excel.Functions.SPG($A109, "IQ_AVG_DILUT_SHARES_OUT", S$3)</f>
        <v>99266000</v>
      </c>
      <c r="T109" s="4" cm="1">
        <f t="array" ref="T109">_xll.SNL.Clients.Office.Excel.Functions.SPG($A109, "IQ_AVG_DILUT_SHARES_OUT", T$3)</f>
        <v>96571000</v>
      </c>
      <c r="U109" s="4" cm="1">
        <f t="array" ref="U109">_xll.SNL.Clients.Office.Excel.Functions.SPG($A109, "IQ_AVG_DILUT_SHARES_OUT", U$3)</f>
        <v>88826000</v>
      </c>
      <c r="V109" s="4" cm="1">
        <f t="array" ref="V109">_xll.SNL.Clients.Office.Excel.Functions.SPG($A109, "IQ_AVG_DILUT_SHARES_OUT", V$3)</f>
        <v>83734000</v>
      </c>
      <c r="W109" s="4" cm="1">
        <f t="array" ref="W109">_xll.SNL.Clients.Office.Excel.Functions.SPG($A109, "IQ_AVG_DILUT_SHARES_OUT", W$3)</f>
        <v>85875000</v>
      </c>
      <c r="X109" s="4" cm="1">
        <f t="array" ref="X109">_xll.SNL.Clients.Office.Excel.Functions.SPG($A109, "IQ_AVG_DILUT_SHARES_OUT", X$3)</f>
        <v>86601000</v>
      </c>
      <c r="Y109" s="4" cm="1">
        <f t="array" ref="Y109">_xll.SNL.Clients.Office.Excel.Functions.SPG($A109, "IQ_AVG_DILUT_SHARES_OUT", Y$3)</f>
        <v>89400000</v>
      </c>
      <c r="Z109" s="4" cm="1">
        <f t="array" ref="Z109">_xll.SNL.Clients.Office.Excel.Functions.SPG($A109, "IQ_AVG_DILUT_SHARES_OUT", Z$3)</f>
        <v>94388000</v>
      </c>
    </row>
    <row r="110" spans="1:26" x14ac:dyDescent="0.3">
      <c r="A110" s="11" t="s">
        <v>1125</v>
      </c>
      <c r="B110" s="4" t="str" cm="1">
        <f t="array" ref="B110">_xll.SNL.Clients.Office.Excel.Functions.SPG($A110, "IQ_AVG_DILUT_SHARES_OUT", B$3)</f>
        <v>NA</v>
      </c>
      <c r="C110" s="4" cm="1">
        <f t="array" ref="C110">_xll.SNL.Clients.Office.Excel.Functions.SPG($A110, "IQ_AVG_DILUT_SHARES_OUT", C$3)</f>
        <v>214507000</v>
      </c>
      <c r="D110" s="4" cm="1">
        <f t="array" ref="D110">_xll.SNL.Clients.Office.Excel.Functions.SPG($A110, "IQ_AVG_DILUT_SHARES_OUT", D$3)</f>
        <v>208706000</v>
      </c>
      <c r="E110" s="4" cm="1">
        <f t="array" ref="E110">_xll.SNL.Clients.Office.Excel.Functions.SPG($A110, "IQ_AVG_DILUT_SHARES_OUT", E$3)</f>
        <v>208274000</v>
      </c>
      <c r="F110" s="4" cm="1">
        <f t="array" ref="F110">_xll.SNL.Clients.Office.Excel.Functions.SPG($A110, "IQ_AVG_DILUT_SHARES_OUT", F$3)</f>
        <v>209896000</v>
      </c>
      <c r="G110" s="4" cm="1">
        <f t="array" ref="G110">_xll.SNL.Clients.Office.Excel.Functions.SPG($A110, "IQ_AVG_DILUT_SHARES_OUT", G$3)</f>
        <v>209581000</v>
      </c>
      <c r="H110" s="4" cm="1">
        <f t="array" ref="H110">_xll.SNL.Clients.Office.Excel.Functions.SPG($A110, "IQ_AVG_DILUT_SHARES_OUT", H$3)</f>
        <v>208054000</v>
      </c>
      <c r="I110" s="4" cm="1">
        <f t="array" ref="I110">_xll.SNL.Clients.Office.Excel.Functions.SPG($A110, "IQ_AVG_DILUT_SHARES_OUT", I$3)</f>
        <v>208192000</v>
      </c>
      <c r="J110" s="4" cm="1">
        <f t="array" ref="J110">_xll.SNL.Clients.Office.Excel.Functions.SPG($A110, "IQ_AVG_DILUT_SHARES_OUT", J$3)</f>
        <v>208071000</v>
      </c>
      <c r="K110" s="4" cm="1">
        <f t="array" ref="K110">_xll.SNL.Clients.Office.Excel.Functions.SPG($A110, "IQ_AVG_DILUT_SHARES_OUT", K$3)</f>
        <v>206260000</v>
      </c>
      <c r="L110" s="4" cm="1">
        <f t="array" ref="L110">_xll.SNL.Clients.Office.Excel.Functions.SPG($A110, "IQ_AVG_DILUT_SHARES_OUT", L$3)</f>
        <v>201393000</v>
      </c>
      <c r="M110" s="4" cm="1">
        <f t="array" ref="M110">_xll.SNL.Clients.Office.Excel.Functions.SPG($A110, "IQ_AVG_DILUT_SHARES_OUT", M$3)</f>
        <v>200618000</v>
      </c>
      <c r="N110" s="4" cm="1">
        <f t="array" ref="N110">_xll.SNL.Clients.Office.Excel.Functions.SPG($A110, "IQ_AVG_DILUT_SHARES_OUT", N$3)</f>
        <v>199666000</v>
      </c>
      <c r="O110" s="4" cm="1">
        <f t="array" ref="O110">_xll.SNL.Clients.Office.Excel.Functions.SPG($A110, "IQ_AVG_DILUT_SHARES_OUT", O$3)</f>
        <v>198687000</v>
      </c>
      <c r="P110" s="4" cm="1">
        <f t="array" ref="P110">_xll.SNL.Clients.Office.Excel.Functions.SPG($A110, "IQ_AVG_DILUT_SHARES_OUT", P$3)</f>
        <v>197597000</v>
      </c>
      <c r="Q110" s="4" cm="1">
        <f t="array" ref="Q110">_xll.SNL.Clients.Office.Excel.Functions.SPG($A110, "IQ_AVG_DILUT_SHARES_OUT", Q$3)</f>
        <v>195996000</v>
      </c>
      <c r="R110" s="4" cm="1">
        <f t="array" ref="R110">_xll.SNL.Clients.Office.Excel.Functions.SPG($A110, "IQ_AVG_DILUT_SHARES_OUT", R$3)</f>
        <v>194342000</v>
      </c>
      <c r="S110" s="4" cm="1">
        <f t="array" ref="S110">_xll.SNL.Clients.Office.Excel.Functions.SPG($A110, "IQ_AVG_DILUT_SHARES_OUT", S$3)</f>
        <v>188717000</v>
      </c>
      <c r="T110" s="4" cm="1">
        <f t="array" ref="T110">_xll.SNL.Clients.Office.Excel.Functions.SPG($A110, "IQ_AVG_DILUT_SHARES_OUT", T$3)</f>
        <v>186423000</v>
      </c>
      <c r="U110" s="4" cm="1">
        <f t="array" ref="U110">_xll.SNL.Clients.Office.Excel.Functions.SPG($A110, "IQ_AVG_DILUT_SHARES_OUT", U$3)</f>
        <v>184862000</v>
      </c>
      <c r="V110" s="4" cm="1">
        <f t="array" ref="V110">_xll.SNL.Clients.Office.Excel.Functions.SPG($A110, "IQ_AVG_DILUT_SHARES_OUT", V$3)</f>
        <v>182978000</v>
      </c>
      <c r="W110" s="4" cm="1">
        <f t="array" ref="W110">_xll.SNL.Clients.Office.Excel.Functions.SPG($A110, "IQ_AVG_DILUT_SHARES_OUT", W$3)</f>
        <v>180859000</v>
      </c>
      <c r="X110" s="4" cm="1">
        <f t="array" ref="X110">_xll.SNL.Clients.Office.Excel.Functions.SPG($A110, "IQ_AVG_DILUT_SHARES_OUT", X$3)</f>
        <v>178314000</v>
      </c>
      <c r="Y110" s="4" cm="1">
        <f t="array" ref="Y110">_xll.SNL.Clients.Office.Excel.Functions.SPG($A110, "IQ_AVG_DILUT_SHARES_OUT", Y$3)</f>
        <v>175389000</v>
      </c>
      <c r="Z110" s="4" cm="1">
        <f t="array" ref="Z110">_xll.SNL.Clients.Office.Excel.Functions.SPG($A110, "IQ_AVG_DILUT_SHARES_OUT", Z$3)</f>
        <v>172101000</v>
      </c>
    </row>
    <row r="111" spans="1:26" x14ac:dyDescent="0.3">
      <c r="A111" s="11" t="s">
        <v>1126</v>
      </c>
      <c r="B111" s="4" cm="1">
        <f t="array" ref="B111">_xll.SNL.Clients.Office.Excel.Functions.SPG($A111, "IQ_AVG_DILUT_SHARES_OUT", B$3)</f>
        <v>97471000</v>
      </c>
      <c r="C111" s="4" cm="1">
        <f t="array" ref="C111">_xll.SNL.Clients.Office.Excel.Functions.SPG($A111, "IQ_AVG_DILUT_SHARES_OUT", C$3)</f>
        <v>97147000</v>
      </c>
      <c r="D111" s="4" cm="1">
        <f t="array" ref="D111">_xll.SNL.Clients.Office.Excel.Functions.SPG($A111, "IQ_AVG_DILUT_SHARES_OUT", D$3)</f>
        <v>96593000</v>
      </c>
      <c r="E111" s="4" cm="1">
        <f t="array" ref="E111">_xll.SNL.Clients.Office.Excel.Functions.SPG($A111, "IQ_AVG_DILUT_SHARES_OUT", E$3)</f>
        <v>96959000</v>
      </c>
      <c r="F111" s="4" cm="1">
        <f t="array" ref="F111">_xll.SNL.Clients.Office.Excel.Functions.SPG($A111, "IQ_AVG_DILUT_SHARES_OUT", F$3)</f>
        <v>96856000</v>
      </c>
      <c r="G111" s="4" cm="1">
        <f t="array" ref="G111">_xll.SNL.Clients.Office.Excel.Functions.SPG($A111, "IQ_AVG_DILUT_SHARES_OUT", G$3)</f>
        <v>97439000</v>
      </c>
      <c r="H111" s="4" cm="1">
        <f t="array" ref="H111">_xll.SNL.Clients.Office.Excel.Functions.SPG($A111, "IQ_AVG_DILUT_SHARES_OUT", H$3)</f>
        <v>97678000</v>
      </c>
      <c r="I111" s="4" cm="1">
        <f t="array" ref="I111">_xll.SNL.Clients.Office.Excel.Functions.SPG($A111, "IQ_AVG_DILUT_SHARES_OUT", I$3)</f>
        <v>97459000</v>
      </c>
      <c r="J111" s="4" cm="1">
        <f t="array" ref="J111">_xll.SNL.Clients.Office.Excel.Functions.SPG($A111, "IQ_AVG_DILUT_SHARES_OUT", J$3)</f>
        <v>97298000</v>
      </c>
      <c r="K111" s="4" cm="1">
        <f t="array" ref="K111">_xll.SNL.Clients.Office.Excel.Functions.SPG($A111, "IQ_AVG_DILUT_SHARES_OUT", K$3)</f>
        <v>97047000</v>
      </c>
      <c r="L111" s="4" cm="1">
        <f t="array" ref="L111">_xll.SNL.Clients.Office.Excel.Functions.SPG($A111, "IQ_AVG_DILUT_SHARES_OUT", L$3)</f>
        <v>98461000</v>
      </c>
      <c r="M111" s="4" cm="1">
        <f t="array" ref="M111">_xll.SNL.Clients.Office.Excel.Functions.SPG($A111, "IQ_AVG_DILUT_SHARES_OUT", M$3)</f>
        <v>101474000</v>
      </c>
      <c r="N111" s="4" cm="1">
        <f t="array" ref="N111">_xll.SNL.Clients.Office.Excel.Functions.SPG($A111, "IQ_AVG_DILUT_SHARES_OUT", N$3)</f>
        <v>102707000</v>
      </c>
      <c r="O111" s="4" cm="1">
        <f t="array" ref="O111">_xll.SNL.Clients.Office.Excel.Functions.SPG($A111, "IQ_AVG_DILUT_SHARES_OUT", O$3)</f>
        <v>103801000</v>
      </c>
      <c r="P111" s="4" cm="1">
        <f t="array" ref="P111">_xll.SNL.Clients.Office.Excel.Functions.SPG($A111, "IQ_AVG_DILUT_SHARES_OUT", P$3)</f>
        <v>104369000</v>
      </c>
      <c r="Q111" s="4" cm="1">
        <f t="array" ref="Q111">_xll.SNL.Clients.Office.Excel.Functions.SPG($A111, "IQ_AVG_DILUT_SHARES_OUT", Q$3)</f>
        <v>104633000</v>
      </c>
      <c r="R111" s="4" cm="1">
        <f t="array" ref="R111">_xll.SNL.Clients.Office.Excel.Functions.SPG($A111, "IQ_AVG_DILUT_SHARES_OUT", R$3)</f>
        <v>104581000</v>
      </c>
      <c r="S111" s="4" cm="1">
        <f t="array" ref="S111">_xll.SNL.Clients.Office.Excel.Functions.SPG($A111, "IQ_AVG_DILUT_SHARES_OUT", S$3)</f>
        <v>103876000</v>
      </c>
      <c r="T111" s="4" cm="1">
        <f t="array" ref="T111">_xll.SNL.Clients.Office.Excel.Functions.SPG($A111, "IQ_AVG_DILUT_SHARES_OUT", T$3)</f>
        <v>102722000</v>
      </c>
      <c r="U111" s="4" cm="1">
        <f t="array" ref="U111">_xll.SNL.Clients.Office.Excel.Functions.SPG($A111, "IQ_AVG_DILUT_SHARES_OUT", U$3)</f>
        <v>102075000</v>
      </c>
      <c r="V111" s="4" cm="1">
        <f t="array" ref="V111">_xll.SNL.Clients.Office.Excel.Functions.SPG($A111, "IQ_AVG_DILUT_SHARES_OUT", V$3)</f>
        <v>102773000</v>
      </c>
      <c r="W111" s="4" cm="1">
        <f t="array" ref="W111">_xll.SNL.Clients.Office.Excel.Functions.SPG($A111, "IQ_AVG_DILUT_SHARES_OUT", W$3)</f>
        <v>103078000</v>
      </c>
      <c r="X111" s="4" cm="1">
        <f t="array" ref="X111">_xll.SNL.Clients.Office.Excel.Functions.SPG($A111, "IQ_AVG_DILUT_SHARES_OUT", X$3)</f>
        <v>102945000</v>
      </c>
      <c r="Y111" s="4" cm="1">
        <f t="array" ref="Y111">_xll.SNL.Clients.Office.Excel.Functions.SPG($A111, "IQ_AVG_DILUT_SHARES_OUT", Y$3)</f>
        <v>103717000</v>
      </c>
      <c r="Z111" s="4" cm="1">
        <f t="array" ref="Z111">_xll.SNL.Clients.Office.Excel.Functions.SPG($A111, "IQ_AVG_DILUT_SHARES_OUT", Z$3)</f>
        <v>104587000</v>
      </c>
    </row>
    <row r="112" spans="1:26" x14ac:dyDescent="0.3">
      <c r="A112" s="11" t="s">
        <v>1127</v>
      </c>
      <c r="B112" s="4" t="str" cm="1">
        <f t="array" ref="B112">_xll.SNL.Clients.Office.Excel.Functions.SPG($A112, "IQ_AVG_DILUT_SHARES_OUT", B$3)</f>
        <v>NA</v>
      </c>
      <c r="C112" s="4" cm="1">
        <f t="array" ref="C112">_xll.SNL.Clients.Office.Excel.Functions.SPG($A112, "IQ_AVG_DILUT_SHARES_OUT", C$3)</f>
        <v>121400000</v>
      </c>
      <c r="D112" s="4" cm="1">
        <f t="array" ref="D112">_xll.SNL.Clients.Office.Excel.Functions.SPG($A112, "IQ_AVG_DILUT_SHARES_OUT", D$3)</f>
        <v>121900000</v>
      </c>
      <c r="E112" s="4" cm="1">
        <f t="array" ref="E112">_xll.SNL.Clients.Office.Excel.Functions.SPG($A112, "IQ_AVG_DILUT_SHARES_OUT", E$3)</f>
        <v>122500000</v>
      </c>
      <c r="F112" s="4" cm="1">
        <f t="array" ref="F112">_xll.SNL.Clients.Office.Excel.Functions.SPG($A112, "IQ_AVG_DILUT_SHARES_OUT", F$3)</f>
        <v>122900000</v>
      </c>
      <c r="G112" s="4" cm="1">
        <f t="array" ref="G112">_xll.SNL.Clients.Office.Excel.Functions.SPG($A112, "IQ_AVG_DILUT_SHARES_OUT", G$3)</f>
        <v>122100000</v>
      </c>
      <c r="H112" s="4" cm="1">
        <f t="array" ref="H112">_xll.SNL.Clients.Office.Excel.Functions.SPG($A112, "IQ_AVG_DILUT_SHARES_OUT", H$3)</f>
        <v>122600000</v>
      </c>
      <c r="I112" s="4" cm="1">
        <f t="array" ref="I112">_xll.SNL.Clients.Office.Excel.Functions.SPG($A112, "IQ_AVG_DILUT_SHARES_OUT", I$3)</f>
        <v>123200000</v>
      </c>
      <c r="J112" s="4" cm="1">
        <f t="array" ref="J112">_xll.SNL.Clients.Office.Excel.Functions.SPG($A112, "IQ_AVG_DILUT_SHARES_OUT", J$3)</f>
        <v>123500000</v>
      </c>
      <c r="K112" s="4" cm="1">
        <f t="array" ref="K112">_xll.SNL.Clients.Office.Excel.Functions.SPG($A112, "IQ_AVG_DILUT_SHARES_OUT", K$3)</f>
        <v>123300000</v>
      </c>
      <c r="L112" s="4" cm="1">
        <f t="array" ref="L112">_xll.SNL.Clients.Office.Excel.Functions.SPG($A112, "IQ_AVG_DILUT_SHARES_OUT", L$3)</f>
        <v>123900000</v>
      </c>
      <c r="M112" s="4" cm="1">
        <f t="array" ref="M112">_xll.SNL.Clients.Office.Excel.Functions.SPG($A112, "IQ_AVG_DILUT_SHARES_OUT", M$3)</f>
        <v>124100000</v>
      </c>
      <c r="N112" s="4" cm="1">
        <f t="array" ref="N112">_xll.SNL.Clients.Office.Excel.Functions.SPG($A112, "IQ_AVG_DILUT_SHARES_OUT", N$3)</f>
        <v>124600000</v>
      </c>
      <c r="O112" s="4" cm="1">
        <f t="array" ref="O112">_xll.SNL.Clients.Office.Excel.Functions.SPG($A112, "IQ_AVG_DILUT_SHARES_OUT", O$3)</f>
        <v>125600000</v>
      </c>
      <c r="P112" s="4" cm="1">
        <f t="array" ref="P112">_xll.SNL.Clients.Office.Excel.Functions.SPG($A112, "IQ_AVG_DILUT_SHARES_OUT", P$3)</f>
        <v>126300000</v>
      </c>
      <c r="Q112" s="4" cm="1">
        <f t="array" ref="Q112">_xll.SNL.Clients.Office.Excel.Functions.SPG($A112, "IQ_AVG_DILUT_SHARES_OUT", Q$3)</f>
        <v>127800000</v>
      </c>
      <c r="R112" s="4" cm="1">
        <f t="array" ref="R112">_xll.SNL.Clients.Office.Excel.Functions.SPG($A112, "IQ_AVG_DILUT_SHARES_OUT", R$3)</f>
        <v>128300000</v>
      </c>
      <c r="S112" s="4" cm="1">
        <f t="array" ref="S112">_xll.SNL.Clients.Office.Excel.Functions.SPG($A112, "IQ_AVG_DILUT_SHARES_OUT", S$3)</f>
        <v>128200000</v>
      </c>
      <c r="T112" s="4" cm="1">
        <f t="array" ref="T112">_xll.SNL.Clients.Office.Excel.Functions.SPG($A112, "IQ_AVG_DILUT_SHARES_OUT", T$3)</f>
        <v>128000000</v>
      </c>
      <c r="U112" s="4" cm="1">
        <f t="array" ref="U112">_xll.SNL.Clients.Office.Excel.Functions.SPG($A112, "IQ_AVG_DILUT_SHARES_OUT", U$3)</f>
        <v>127700000</v>
      </c>
      <c r="V112" s="4" cm="1">
        <f t="array" ref="V112">_xll.SNL.Clients.Office.Excel.Functions.SPG($A112, "IQ_AVG_DILUT_SHARES_OUT", V$3)</f>
        <v>127700000</v>
      </c>
      <c r="W112" s="4" cm="1">
        <f t="array" ref="W112">_xll.SNL.Clients.Office.Excel.Functions.SPG($A112, "IQ_AVG_DILUT_SHARES_OUT", W$3)</f>
        <v>128900000</v>
      </c>
      <c r="X112" s="4" cm="1">
        <f t="array" ref="X112">_xll.SNL.Clients.Office.Excel.Functions.SPG($A112, "IQ_AVG_DILUT_SHARES_OUT", X$3)</f>
        <v>128600000</v>
      </c>
      <c r="Y112" s="4" cm="1">
        <f t="array" ref="Y112">_xll.SNL.Clients.Office.Excel.Functions.SPG($A112, "IQ_AVG_DILUT_SHARES_OUT", Y$3)</f>
        <v>129700000</v>
      </c>
      <c r="Z112" s="4" cm="1">
        <f t="array" ref="Z112">_xll.SNL.Clients.Office.Excel.Functions.SPG($A112, "IQ_AVG_DILUT_SHARES_OUT", Z$3)</f>
        <v>130000000</v>
      </c>
    </row>
    <row r="113" spans="1:26" x14ac:dyDescent="0.3">
      <c r="A113" s="11" t="s">
        <v>1128</v>
      </c>
      <c r="B113" s="4" cm="1">
        <f t="array" ref="B113">_xll.SNL.Clients.Office.Excel.Functions.SPG($A113, "IQ_AVG_DILUT_SHARES_OUT", B$3)</f>
        <v>202987000</v>
      </c>
      <c r="C113" s="4" cm="1">
        <f t="array" ref="C113">_xll.SNL.Clients.Office.Excel.Functions.SPG($A113, "IQ_AVG_DILUT_SHARES_OUT", C$3)</f>
        <v>202233000</v>
      </c>
      <c r="D113" s="4" cm="1">
        <f t="array" ref="D113">_xll.SNL.Clients.Office.Excel.Functions.SPG($A113, "IQ_AVG_DILUT_SHARES_OUT", D$3)</f>
        <v>200407000</v>
      </c>
      <c r="E113" s="4" cm="1">
        <f t="array" ref="E113">_xll.SNL.Clients.Office.Excel.Functions.SPG($A113, "IQ_AVG_DILUT_SHARES_OUT", E$3)</f>
        <v>199224000</v>
      </c>
      <c r="F113" s="4" cm="1">
        <f t="array" ref="F113">_xll.SNL.Clients.Office.Excel.Functions.SPG($A113, "IQ_AVG_DILUT_SHARES_OUT", F$3)</f>
        <v>201110000</v>
      </c>
      <c r="G113" s="4" cm="1">
        <f t="array" ref="G113">_xll.SNL.Clients.Office.Excel.Functions.SPG($A113, "IQ_AVG_DILUT_SHARES_OUT", G$3)</f>
        <v>200463000</v>
      </c>
      <c r="H113" s="4" cm="1">
        <f t="array" ref="H113">_xll.SNL.Clients.Office.Excel.Functions.SPG($A113, "IQ_AVG_DILUT_SHARES_OUT", H$3)</f>
        <v>209014000</v>
      </c>
      <c r="I113" s="4" cm="1">
        <f t="array" ref="I113">_xll.SNL.Clients.Office.Excel.Functions.SPG($A113, "IQ_AVG_DILUT_SHARES_OUT", I$3)</f>
        <v>212355000</v>
      </c>
      <c r="J113" s="4" cm="1">
        <f t="array" ref="J113">_xll.SNL.Clients.Office.Excel.Functions.SPG($A113, "IQ_AVG_DILUT_SHARES_OUT", J$3)</f>
        <v>212742000</v>
      </c>
      <c r="K113" s="4" cm="1">
        <f t="array" ref="K113">_xll.SNL.Clients.Office.Excel.Functions.SPG($A113, "IQ_AVG_DILUT_SHARES_OUT", K$3)</f>
        <v>212065000</v>
      </c>
      <c r="L113" s="4" cm="1">
        <f t="array" ref="L113">_xll.SNL.Clients.Office.Excel.Functions.SPG($A113, "IQ_AVG_DILUT_SHARES_OUT", L$3)</f>
        <v>213949000</v>
      </c>
      <c r="M113" s="4" cm="1">
        <f t="array" ref="M113">_xll.SNL.Clients.Office.Excel.Functions.SPG($A113, "IQ_AVG_DILUT_SHARES_OUT", M$3)</f>
        <v>214954000</v>
      </c>
      <c r="N113" s="4" cm="1">
        <f t="array" ref="N113">_xll.SNL.Clients.Office.Excel.Functions.SPG($A113, "IQ_AVG_DILUT_SHARES_OUT", N$3)</f>
        <v>215862000</v>
      </c>
      <c r="O113" s="4" cm="1">
        <f t="array" ref="O113">_xll.SNL.Clients.Office.Excel.Functions.SPG($A113, "IQ_AVG_DILUT_SHARES_OUT", O$3)</f>
        <v>216396000</v>
      </c>
      <c r="P113" s="4" cm="1">
        <f t="array" ref="P113">_xll.SNL.Clients.Office.Excel.Functions.SPG($A113, "IQ_AVG_DILUT_SHARES_OUT", P$3)</f>
        <v>216672000</v>
      </c>
      <c r="Q113" s="4" cm="1">
        <f t="array" ref="Q113">_xll.SNL.Clients.Office.Excel.Functions.SPG($A113, "IQ_AVG_DILUT_SHARES_OUT", Q$3)</f>
        <v>115460000</v>
      </c>
      <c r="R113" s="4" cm="1">
        <f t="array" ref="R113">_xll.SNL.Clients.Office.Excel.Functions.SPG($A113, "IQ_AVG_DILUT_SHARES_OUT", R$3)</f>
        <v>103678000</v>
      </c>
      <c r="S113" s="4" cm="1">
        <f t="array" ref="S113">_xll.SNL.Clients.Office.Excel.Functions.SPG($A113, "IQ_AVG_DILUT_SHARES_OUT", S$3)</f>
        <v>99923000</v>
      </c>
      <c r="T113" s="4" cm="1">
        <f t="array" ref="T113">_xll.SNL.Clients.Office.Excel.Functions.SPG($A113, "IQ_AVG_DILUT_SHARES_OUT", T$3)</f>
        <v>91779000</v>
      </c>
      <c r="U113" s="4" cm="1">
        <f t="array" ref="U113">_xll.SNL.Clients.Office.Excel.Functions.SPG($A113, "IQ_AVG_DILUT_SHARES_OUT", U$3)</f>
        <v>85156000</v>
      </c>
      <c r="V113" s="4" cm="1">
        <f t="array" ref="V113">_xll.SNL.Clients.Office.Excel.Functions.SPG($A113, "IQ_AVG_DILUT_SHARES_OUT", V$3)</f>
        <v>82064000</v>
      </c>
      <c r="W113" s="4" cm="1">
        <f t="array" ref="W113">_xll.SNL.Clients.Office.Excel.Functions.SPG($A113, "IQ_AVG_DILUT_SHARES_OUT", W$3)</f>
        <v>81592000</v>
      </c>
      <c r="X113" s="4" t="str" cm="1">
        <f t="array" ref="X113">_xll.SNL.Clients.Office.Excel.Functions.SPG($A113, "IQ_AVG_DILUT_SHARES_OUT", X$3)</f>
        <v>NA</v>
      </c>
      <c r="Y113" s="4" t="str" cm="1">
        <f t="array" ref="Y113">_xll.SNL.Clients.Office.Excel.Functions.SPG($A113, "IQ_AVG_DILUT_SHARES_OUT", Y$3)</f>
        <v>NA</v>
      </c>
      <c r="Z113" s="4" t="str" cm="1">
        <f t="array" ref="Z113">_xll.SNL.Clients.Office.Excel.Functions.SPG($A113, "IQ_AVG_DILUT_SHARES_OUT", Z$3)</f>
        <v>NA</v>
      </c>
    </row>
    <row r="114" spans="1:26" x14ac:dyDescent="0.3">
      <c r="A114" s="11" t="s">
        <v>1129</v>
      </c>
      <c r="B114" s="4" cm="1">
        <f t="array" ref="B114">_xll.SNL.Clients.Office.Excel.Functions.SPG($A114, "IQ_AVG_DILUT_SHARES_OUT", B$3)</f>
        <v>295700000</v>
      </c>
      <c r="C114" s="4" cm="1">
        <f t="array" ref="C114">_xll.SNL.Clients.Office.Excel.Functions.SPG($A114, "IQ_AVG_DILUT_SHARES_OUT", C$3)</f>
        <v>306800000</v>
      </c>
      <c r="D114" s="4" cm="1">
        <f t="array" ref="D114">_xll.SNL.Clients.Office.Excel.Functions.SPG($A114, "IQ_AVG_DILUT_SHARES_OUT", D$3)</f>
        <v>316400000</v>
      </c>
      <c r="E114" s="4" cm="1">
        <f t="array" ref="E114">_xll.SNL.Clients.Office.Excel.Functions.SPG($A114, "IQ_AVG_DILUT_SHARES_OUT", E$3)</f>
        <v>323700000</v>
      </c>
      <c r="F114" s="4" cm="1">
        <f t="array" ref="F114">_xll.SNL.Clients.Office.Excel.Functions.SPG($A114, "IQ_AVG_DILUT_SHARES_OUT", F$3)</f>
        <v>340700000</v>
      </c>
      <c r="G114" s="4" cm="1">
        <f t="array" ref="G114">_xll.SNL.Clients.Office.Excel.Functions.SPG($A114, "IQ_AVG_DILUT_SHARES_OUT", G$3)</f>
        <v>343900000</v>
      </c>
      <c r="H114" s="4" cm="1">
        <f t="array" ref="H114">_xll.SNL.Clients.Office.Excel.Functions.SPG($A114, "IQ_AVG_DILUT_SHARES_OUT", H$3)</f>
        <v>346000000</v>
      </c>
      <c r="I114" s="4" cm="1">
        <f t="array" ref="I114">_xll.SNL.Clients.Office.Excel.Functions.SPG($A114, "IQ_AVG_DILUT_SHARES_OUT", I$3)</f>
        <v>343800000</v>
      </c>
      <c r="J114" s="4" cm="1">
        <f t="array" ref="J114">_xll.SNL.Clients.Office.Excel.Functions.SPG($A114, "IQ_AVG_DILUT_SHARES_OUT", J$3)</f>
        <v>348800000</v>
      </c>
      <c r="K114" s="4" cm="1">
        <f t="array" ref="K114">_xll.SNL.Clients.Office.Excel.Functions.SPG($A114, "IQ_AVG_DILUT_SHARES_OUT", K$3)</f>
        <v>354000000</v>
      </c>
      <c r="L114" s="4" cm="1">
        <f t="array" ref="L114">_xll.SNL.Clients.Office.Excel.Functions.SPG($A114, "IQ_AVG_DILUT_SHARES_OUT", L$3)</f>
        <v>360100000</v>
      </c>
      <c r="M114" s="4" cm="1">
        <f t="array" ref="M114">_xll.SNL.Clients.Office.Excel.Functions.SPG($A114, "IQ_AVG_DILUT_SHARES_OUT", M$3)</f>
        <v>365700000</v>
      </c>
      <c r="N114" s="4" cm="1">
        <f t="array" ref="N114">_xll.SNL.Clients.Office.Excel.Functions.SPG($A114, "IQ_AVG_DILUT_SHARES_OUT", N$3)</f>
        <v>372900000</v>
      </c>
      <c r="O114" s="4" cm="1">
        <f t="array" ref="O114">_xll.SNL.Clients.Office.Excel.Functions.SPG($A114, "IQ_AVG_DILUT_SHARES_OUT", O$3)</f>
        <v>386500000</v>
      </c>
      <c r="P114" s="4" cm="1">
        <f t="array" ref="P114">_xll.SNL.Clients.Office.Excel.Functions.SPG($A114, "IQ_AVG_DILUT_SHARES_OUT", P$3)</f>
        <v>398100000</v>
      </c>
      <c r="Q114" s="4" cm="1">
        <f t="array" ref="Q114">_xll.SNL.Clients.Office.Excel.Functions.SPG($A114, "IQ_AVG_DILUT_SHARES_OUT", Q$3)</f>
        <v>397000000</v>
      </c>
      <c r="R114" s="4" cm="1">
        <f t="array" ref="R114">_xll.SNL.Clients.Office.Excel.Functions.SPG($A114, "IQ_AVG_DILUT_SHARES_OUT", R$3)</f>
        <v>405400000</v>
      </c>
      <c r="S114" s="4" cm="1">
        <f t="array" ref="S114">_xll.SNL.Clients.Office.Excel.Functions.SPG($A114, "IQ_AVG_DILUT_SHARES_OUT", S$3)</f>
        <v>411400000</v>
      </c>
      <c r="T114" s="4" cm="1">
        <f t="array" ref="T114">_xll.SNL.Clients.Office.Excel.Functions.SPG($A114, "IQ_AVG_DILUT_SHARES_OUT", T$3)</f>
        <v>419900000</v>
      </c>
      <c r="U114" s="4" cm="1">
        <f t="array" ref="U114">_xll.SNL.Clients.Office.Excel.Functions.SPG($A114, "IQ_AVG_DILUT_SHARES_OUT", U$3)</f>
        <v>420500000</v>
      </c>
      <c r="V114" s="4" cm="1">
        <f t="array" ref="V114">_xll.SNL.Clients.Office.Excel.Functions.SPG($A114, "IQ_AVG_DILUT_SHARES_OUT", V$3)</f>
        <v>419300000</v>
      </c>
      <c r="W114" s="4" cm="1">
        <f t="array" ref="W114">_xll.SNL.Clients.Office.Excel.Functions.SPG($A114, "IQ_AVG_DILUT_SHARES_OUT", W$3)</f>
        <v>415400000</v>
      </c>
      <c r="X114" s="4" cm="1">
        <f t="array" ref="X114">_xll.SNL.Clients.Office.Excel.Functions.SPG($A114, "IQ_AVG_DILUT_SHARES_OUT", X$3)</f>
        <v>414400000</v>
      </c>
      <c r="Y114" s="4" cm="1">
        <f t="array" ref="Y114">_xll.SNL.Clients.Office.Excel.Functions.SPG($A114, "IQ_AVG_DILUT_SHARES_OUT", Y$3)</f>
        <v>412400000</v>
      </c>
      <c r="Z114" s="4" cm="1">
        <f t="array" ref="Z114">_xll.SNL.Clients.Office.Excel.Functions.SPG($A114, "IQ_AVG_DILUT_SHARES_OUT", Z$3)</f>
        <v>410500000</v>
      </c>
    </row>
    <row r="115" spans="1:26" x14ac:dyDescent="0.3">
      <c r="A115" s="11" t="s">
        <v>1130</v>
      </c>
      <c r="B115" s="4" cm="1">
        <f t="array" ref="B115">_xll.SNL.Clients.Office.Excel.Functions.SPG($A115, "IQ_AVG_DILUT_SHARES_OUT", B$3)</f>
        <v>102500000</v>
      </c>
      <c r="C115" s="4" cm="1">
        <f t="array" ref="C115">_xll.SNL.Clients.Office.Excel.Functions.SPG($A115, "IQ_AVG_DILUT_SHARES_OUT", C$3)</f>
        <v>100200000</v>
      </c>
      <c r="D115" s="4" cm="1">
        <f t="array" ref="D115">_xll.SNL.Clients.Office.Excel.Functions.SPG($A115, "IQ_AVG_DILUT_SHARES_OUT", D$3)</f>
        <v>98000000</v>
      </c>
      <c r="E115" s="4" cm="1">
        <f t="array" ref="E115">_xll.SNL.Clients.Office.Excel.Functions.SPG($A115, "IQ_AVG_DILUT_SHARES_OUT", E$3)</f>
        <v>97900000</v>
      </c>
      <c r="F115" s="4" cm="1">
        <f t="array" ref="F115">_xll.SNL.Clients.Office.Excel.Functions.SPG($A115, "IQ_AVG_DILUT_SHARES_OUT", F$3)</f>
        <v>97700000</v>
      </c>
      <c r="G115" s="4" cm="1">
        <f t="array" ref="G115">_xll.SNL.Clients.Office.Excel.Functions.SPG($A115, "IQ_AVG_DILUT_SHARES_OUT", G$3)</f>
        <v>97800000</v>
      </c>
      <c r="H115" s="4" cm="1">
        <f t="array" ref="H115">_xll.SNL.Clients.Office.Excel.Functions.SPG($A115, "IQ_AVG_DILUT_SHARES_OUT", H$3)</f>
        <v>97500000</v>
      </c>
      <c r="I115" s="4" cm="1">
        <f t="array" ref="I115">_xll.SNL.Clients.Office.Excel.Functions.SPG($A115, "IQ_AVG_DILUT_SHARES_OUT", I$3)</f>
        <v>97400000</v>
      </c>
      <c r="J115" s="4" cm="1">
        <f t="array" ref="J115">_xll.SNL.Clients.Office.Excel.Functions.SPG($A115, "IQ_AVG_DILUT_SHARES_OUT", J$3)</f>
        <v>97400000</v>
      </c>
      <c r="K115" s="4" cm="1">
        <f t="array" ref="K115">_xll.SNL.Clients.Office.Excel.Functions.SPG($A115, "IQ_AVG_DILUT_SHARES_OUT", K$3)</f>
        <v>97800000</v>
      </c>
      <c r="L115" s="4" cm="1">
        <f t="array" ref="L115">_xll.SNL.Clients.Office.Excel.Functions.SPG($A115, "IQ_AVG_DILUT_SHARES_OUT", L$3)</f>
        <v>97000000</v>
      </c>
      <c r="M115" s="4" cm="1">
        <f t="array" ref="M115">_xll.SNL.Clients.Office.Excel.Functions.SPG($A115, "IQ_AVG_DILUT_SHARES_OUT", M$3)</f>
        <v>97100000</v>
      </c>
      <c r="N115" s="4" cm="1">
        <f t="array" ref="N115">_xll.SNL.Clients.Office.Excel.Functions.SPG($A115, "IQ_AVG_DILUT_SHARES_OUT", N$3)</f>
        <v>97000000</v>
      </c>
      <c r="O115" s="4" cm="1">
        <f t="array" ref="O115">_xll.SNL.Clients.Office.Excel.Functions.SPG($A115, "IQ_AVG_DILUT_SHARES_OUT", O$3)</f>
        <v>96900000</v>
      </c>
      <c r="P115" s="4" cm="1">
        <f t="array" ref="P115">_xll.SNL.Clients.Office.Excel.Functions.SPG($A115, "IQ_AVG_DILUT_SHARES_OUT", P$3)</f>
        <v>96900000</v>
      </c>
      <c r="Q115" s="4" cm="1">
        <f t="array" ref="Q115">_xll.SNL.Clients.Office.Excel.Functions.SPG($A115, "IQ_AVG_DILUT_SHARES_OUT", Q$3)</f>
        <v>96732466</v>
      </c>
      <c r="R115" s="4" cm="1">
        <f t="array" ref="R115">_xll.SNL.Clients.Office.Excel.Functions.SPG($A115, "IQ_AVG_DILUT_SHARES_OUT", R$3)</f>
        <v>96700000</v>
      </c>
      <c r="S115" s="4" cm="1">
        <f t="array" ref="S115">_xll.SNL.Clients.Office.Excel.Functions.SPG($A115, "IQ_AVG_DILUT_SHARES_OUT", S$3)</f>
        <v>96700000</v>
      </c>
      <c r="T115" s="4" cm="1">
        <f t="array" ref="T115">_xll.SNL.Clients.Office.Excel.Functions.SPG($A115, "IQ_AVG_DILUT_SHARES_OUT", T$3)</f>
        <v>96700000</v>
      </c>
      <c r="U115" s="4" cm="1">
        <f t="array" ref="U115">_xll.SNL.Clients.Office.Excel.Functions.SPG($A115, "IQ_AVG_DILUT_SHARES_OUT", U$3)</f>
        <v>96732466</v>
      </c>
      <c r="V115" s="4" t="str" cm="1">
        <f t="array" ref="V115">_xll.SNL.Clients.Office.Excel.Functions.SPG($A115, "IQ_AVG_DILUT_SHARES_OUT", V$3)</f>
        <v>NA</v>
      </c>
      <c r="W115" s="4" t="str" cm="1">
        <f t="array" ref="W115">_xll.SNL.Clients.Office.Excel.Functions.SPG($A115, "IQ_AVG_DILUT_SHARES_OUT", W$3)</f>
        <v>NA</v>
      </c>
      <c r="X115" s="4" t="str" cm="1">
        <f t="array" ref="X115">_xll.SNL.Clients.Office.Excel.Functions.SPG($A115, "IQ_AVG_DILUT_SHARES_OUT", X$3)</f>
        <v>NA</v>
      </c>
      <c r="Y115" s="4" t="str" cm="1">
        <f t="array" ref="Y115">_xll.SNL.Clients.Office.Excel.Functions.SPG($A115, "IQ_AVG_DILUT_SHARES_OUT", Y$3)</f>
        <v>NA</v>
      </c>
      <c r="Z115" s="4" t="str" cm="1">
        <f t="array" ref="Z115">_xll.SNL.Clients.Office.Excel.Functions.SPG($A115, "IQ_AVG_DILUT_SHARES_OUT", Z$3)</f>
        <v>NA</v>
      </c>
    </row>
    <row r="116" spans="1:26" x14ac:dyDescent="0.3">
      <c r="A116" s="11" t="s">
        <v>1131</v>
      </c>
      <c r="B116" s="4" cm="1">
        <f t="array" ref="B116">_xll.SNL.Clients.Office.Excel.Functions.SPG($A116, "IQ_AVG_DILUT_SHARES_OUT", B$3)</f>
        <v>48497000</v>
      </c>
      <c r="C116" s="4" cm="1">
        <f t="array" ref="C116">_xll.SNL.Clients.Office.Excel.Functions.SPG($A116, "IQ_AVG_DILUT_SHARES_OUT", C$3)</f>
        <v>45859000</v>
      </c>
      <c r="D116" s="4" cm="1">
        <f t="array" ref="D116">_xll.SNL.Clients.Office.Excel.Functions.SPG($A116, "IQ_AVG_DILUT_SHARES_OUT", D$3)</f>
        <v>47969000</v>
      </c>
      <c r="E116" s="4" cm="1">
        <f t="array" ref="E116">_xll.SNL.Clients.Office.Excel.Functions.SPG($A116, "IQ_AVG_DILUT_SHARES_OUT", E$3)</f>
        <v>47770000</v>
      </c>
      <c r="F116" s="4" cm="1">
        <f t="array" ref="F116">_xll.SNL.Clients.Office.Excel.Functions.SPG($A116, "IQ_AVG_DILUT_SHARES_OUT", F$3)</f>
        <v>47353000</v>
      </c>
      <c r="G116" s="4" cm="1">
        <f t="array" ref="G116">_xll.SNL.Clients.Office.Excel.Functions.SPG($A116, "IQ_AVG_DILUT_SHARES_OUT", G$3)</f>
        <v>46603846</v>
      </c>
      <c r="H116" s="4" cm="1">
        <f t="array" ref="H116">_xll.SNL.Clients.Office.Excel.Functions.SPG($A116, "IQ_AVG_DILUT_SHARES_OUT", H$3)</f>
        <v>46946000</v>
      </c>
      <c r="I116" s="4" cm="1">
        <f t="array" ref="I116">_xll.SNL.Clients.Office.Excel.Functions.SPG($A116, "IQ_AVG_DILUT_SHARES_OUT", I$3)</f>
        <v>46872000</v>
      </c>
      <c r="J116" s="4" cm="1">
        <f t="array" ref="J116">_xll.SNL.Clients.Office.Excel.Functions.SPG($A116, "IQ_AVG_DILUT_SHARES_OUT", J$3)</f>
        <v>40618000</v>
      </c>
      <c r="K116" s="4" cm="1">
        <f t="array" ref="K116">_xll.SNL.Clients.Office.Excel.Functions.SPG($A116, "IQ_AVG_DILUT_SHARES_OUT", K$3)</f>
        <v>39800000</v>
      </c>
      <c r="L116" s="4" cm="1">
        <f t="array" ref="L116">_xll.SNL.Clients.Office.Excel.Functions.SPG($A116, "IQ_AVG_DILUT_SHARES_OUT", L$3)</f>
        <v>39753000</v>
      </c>
      <c r="M116" s="4" cm="1">
        <f t="array" ref="M116">_xll.SNL.Clients.Office.Excel.Functions.SPG($A116, "IQ_AVG_DILUT_SHARES_OUT", M$3)</f>
        <v>39274000</v>
      </c>
      <c r="N116" s="4" cm="1">
        <f t="array" ref="N116">_xll.SNL.Clients.Office.Excel.Functions.SPG($A116, "IQ_AVG_DILUT_SHARES_OUT", N$3)</f>
        <v>38590000</v>
      </c>
      <c r="O116" s="4" cm="1">
        <f t="array" ref="O116">_xll.SNL.Clients.Office.Excel.Functions.SPG($A116, "IQ_AVG_DILUT_SHARES_OUT", O$3)</f>
        <v>38080434</v>
      </c>
      <c r="P116" s="4" cm="1">
        <f t="array" ref="P116">_xll.SNL.Clients.Office.Excel.Functions.SPG($A116, "IQ_AVG_DILUT_SHARES_OUT", P$3)</f>
        <v>29531000</v>
      </c>
      <c r="Q116" s="4" cm="1">
        <f t="array" ref="Q116">_xll.SNL.Clients.Office.Excel.Functions.SPG($A116, "IQ_AVG_DILUT_SHARES_OUT", Q$3)</f>
        <v>13172000</v>
      </c>
      <c r="R116" s="4" cm="1">
        <f t="array" ref="R116">_xll.SNL.Clients.Office.Excel.Functions.SPG($A116, "IQ_AVG_DILUT_SHARES_OUT", R$3)</f>
        <v>12916000</v>
      </c>
      <c r="S116" s="4" cm="1">
        <f t="array" ref="S116">_xll.SNL.Clients.Office.Excel.Functions.SPG($A116, "IQ_AVG_DILUT_SHARES_OUT", S$3)</f>
        <v>13527000</v>
      </c>
      <c r="T116" s="4" cm="1">
        <f t="array" ref="T116">_xll.SNL.Clients.Office.Excel.Functions.SPG($A116, "IQ_AVG_DILUT_SHARES_OUT", T$3)</f>
        <v>12530000</v>
      </c>
      <c r="U116" s="4" t="str" cm="1">
        <f t="array" ref="U116">_xll.SNL.Clients.Office.Excel.Functions.SPG($A116, "IQ_AVG_DILUT_SHARES_OUT", U$3)</f>
        <v>NA</v>
      </c>
      <c r="V116" s="4" cm="1">
        <f t="array" ref="V116">_xll.SNL.Clients.Office.Excel.Functions.SPG($A116, "IQ_AVG_DILUT_SHARES_OUT", V$3)</f>
        <v>12403000</v>
      </c>
      <c r="W116" s="4" t="str" cm="1">
        <f t="array" ref="W116">_xll.SNL.Clients.Office.Excel.Functions.SPG($A116, "IQ_AVG_DILUT_SHARES_OUT", W$3)</f>
        <v>NA</v>
      </c>
      <c r="X116" s="4" t="str" cm="1">
        <f t="array" ref="X116">_xll.SNL.Clients.Office.Excel.Functions.SPG($A116, "IQ_AVG_DILUT_SHARES_OUT", X$3)</f>
        <v>NA</v>
      </c>
      <c r="Y116" s="4" t="str" cm="1">
        <f t="array" ref="Y116">_xll.SNL.Clients.Office.Excel.Functions.SPG($A116, "IQ_AVG_DILUT_SHARES_OUT", Y$3)</f>
        <v>NA</v>
      </c>
      <c r="Z116" s="4" t="str" cm="1">
        <f t="array" ref="Z116">_xll.SNL.Clients.Office.Excel.Functions.SPG($A116, "IQ_AVG_DILUT_SHARES_OUT", Z$3)</f>
        <v>NA</v>
      </c>
    </row>
    <row r="117" spans="1:26" x14ac:dyDescent="0.3">
      <c r="A117" s="11" t="s">
        <v>1132</v>
      </c>
      <c r="B117" s="4" cm="1">
        <f t="array" ref="B117">_xll.SNL.Clients.Office.Excel.Functions.SPG($A117, "IQ_AVG_DILUT_SHARES_OUT", B$3)</f>
        <v>304354000</v>
      </c>
      <c r="C117" s="4" cm="1">
        <f t="array" ref="C117">_xll.SNL.Clients.Office.Excel.Functions.SPG($A117, "IQ_AVG_DILUT_SHARES_OUT", C$3)</f>
        <v>303467000</v>
      </c>
      <c r="D117" s="4" cm="1">
        <f t="array" ref="D117">_xll.SNL.Clients.Office.Excel.Functions.SPG($A117, "IQ_AVG_DILUT_SHARES_OUT", D$3)</f>
        <v>301373000</v>
      </c>
      <c r="E117" s="4" cm="1">
        <f t="array" ref="E117">_xll.SNL.Clients.Office.Excel.Functions.SPG($A117, "IQ_AVG_DILUT_SHARES_OUT", E$3)</f>
        <v>300966000</v>
      </c>
      <c r="F117" s="4" cm="1">
        <f t="array" ref="F117">_xll.SNL.Clients.Office.Excel.Functions.SPG($A117, "IQ_AVG_DILUT_SHARES_OUT", F$3)</f>
        <v>300867000</v>
      </c>
      <c r="G117" s="4" cm="1">
        <f t="array" ref="G117">_xll.SNL.Clients.Office.Excel.Functions.SPG($A117, "IQ_AVG_DILUT_SHARES_OUT", G$3)</f>
        <v>299246000</v>
      </c>
      <c r="H117" s="4" cm="1">
        <f t="array" ref="H117">_xll.SNL.Clients.Office.Excel.Functions.SPG($A117, "IQ_AVG_DILUT_SHARES_OUT", H$3)</f>
        <v>297794000</v>
      </c>
      <c r="I117" s="4" cm="1">
        <f t="array" ref="I117">_xll.SNL.Clients.Office.Excel.Functions.SPG($A117, "IQ_AVG_DILUT_SHARES_OUT", I$3)</f>
        <v>296387000</v>
      </c>
      <c r="J117" s="4" cm="1">
        <f t="array" ref="J117">_xll.SNL.Clients.Office.Excel.Functions.SPG($A117, "IQ_AVG_DILUT_SHARES_OUT", J$3)</f>
        <v>293917000</v>
      </c>
      <c r="K117" s="4" cm="1">
        <f t="array" ref="K117">_xll.SNL.Clients.Office.Excel.Functions.SPG($A117, "IQ_AVG_DILUT_SHARES_OUT", K$3)</f>
        <v>291228000</v>
      </c>
      <c r="L117" s="4" cm="1">
        <f t="array" ref="L117">_xll.SNL.Clients.Office.Excel.Functions.SPG($A117, "IQ_AVG_DILUT_SHARES_OUT", L$3)</f>
        <v>290601000</v>
      </c>
      <c r="M117" s="4" cm="1">
        <f t="array" ref="M117">_xll.SNL.Clients.Office.Excel.Functions.SPG($A117, "IQ_AVG_DILUT_SHARES_OUT", M$3)</f>
        <v>290024000</v>
      </c>
      <c r="N117" s="4" cm="1">
        <f t="array" ref="N117">_xll.SNL.Clients.Office.Excel.Functions.SPG($A117, "IQ_AVG_DILUT_SHARES_OUT", N$3)</f>
        <v>290339000</v>
      </c>
      <c r="O117" s="4" cm="1">
        <f t="array" ref="O117">_xll.SNL.Clients.Office.Excel.Functions.SPG($A117, "IQ_AVG_DILUT_SHARES_OUT", O$3)</f>
        <v>291845000</v>
      </c>
      <c r="P117" s="4" cm="1">
        <f t="array" ref="P117">_xll.SNL.Clients.Office.Excel.Functions.SPG($A117, "IQ_AVG_DILUT_SHARES_OUT", P$3)</f>
        <v>291177000</v>
      </c>
      <c r="Q117" s="4" cm="1">
        <f t="array" ref="Q117">_xll.SNL.Clients.Office.Excel.Functions.SPG($A117, "IQ_AVG_DILUT_SHARES_OUT", Q$3)</f>
        <v>288988000</v>
      </c>
      <c r="R117" s="4" cm="1">
        <f t="array" ref="R117">_xll.SNL.Clients.Office.Excel.Functions.SPG($A117, "IQ_AVG_DILUT_SHARES_OUT", R$3)</f>
        <v>288067000</v>
      </c>
      <c r="S117" s="4" cm="1">
        <f t="array" ref="S117">_xll.SNL.Clients.Office.Excel.Functions.SPG($A117, "IQ_AVG_DILUT_SHARES_OUT", S$3)</f>
        <v>286427000</v>
      </c>
      <c r="T117" s="4" cm="1">
        <f t="array" ref="T117">_xll.SNL.Clients.Office.Excel.Functions.SPG($A117, "IQ_AVG_DILUT_SHARES_OUT", T$3)</f>
        <v>286252000</v>
      </c>
      <c r="U117" s="4" cm="1">
        <f t="array" ref="U117">_xll.SNL.Clients.Office.Excel.Functions.SPG($A117, "IQ_AVG_DILUT_SHARES_OUT", U$3)</f>
        <v>284309000</v>
      </c>
      <c r="V117" s="4" cm="1">
        <f t="array" ref="V117">_xll.SNL.Clients.Office.Excel.Functions.SPG($A117, "IQ_AVG_DILUT_SHARES_OUT", V$3)</f>
        <v>283302000</v>
      </c>
      <c r="W117" s="4" cm="1">
        <f t="array" ref="W117">_xll.SNL.Clients.Office.Excel.Functions.SPG($A117, "IQ_AVG_DILUT_SHARES_OUT", W$3)</f>
        <v>280156000</v>
      </c>
      <c r="X117" s="4" cm="1">
        <f t="array" ref="X117">_xll.SNL.Clients.Office.Excel.Functions.SPG($A117, "IQ_AVG_DILUT_SHARES_OUT", X$3)</f>
        <v>264127000</v>
      </c>
      <c r="Y117" s="4" cm="1">
        <f t="array" ref="Y117">_xll.SNL.Clients.Office.Excel.Functions.SPG($A117, "IQ_AVG_DILUT_SHARES_OUT", Y$3)</f>
        <v>237693000</v>
      </c>
      <c r="Z117" s="4" cm="1">
        <f t="array" ref="Z117">_xll.SNL.Clients.Office.Excel.Functions.SPG($A117, "IQ_AVG_DILUT_SHARES_OUT", Z$3)</f>
        <v>236812000</v>
      </c>
    </row>
    <row r="118" spans="1:26" x14ac:dyDescent="0.3">
      <c r="A118" s="11" t="s">
        <v>1133</v>
      </c>
      <c r="B118" s="4" t="str" cm="1">
        <f t="array" ref="B118">_xll.SNL.Clients.Office.Excel.Functions.SPG($A118, "IQ_AVG_DILUT_SHARES_OUT", B$3)</f>
        <v>NA</v>
      </c>
      <c r="C118" s="4" cm="1">
        <f t="array" ref="C118">_xll.SNL.Clients.Office.Excel.Functions.SPG($A118, "IQ_AVG_DILUT_SHARES_OUT", C$3)</f>
        <v>58353219</v>
      </c>
      <c r="D118" s="4" cm="1">
        <f t="array" ref="D118">_xll.SNL.Clients.Office.Excel.Functions.SPG($A118, "IQ_AVG_DILUT_SHARES_OUT", D$3)</f>
        <v>58482530</v>
      </c>
      <c r="E118" s="4" cm="1">
        <f t="array" ref="E118">_xll.SNL.Clients.Office.Excel.Functions.SPG($A118, "IQ_AVG_DILUT_SHARES_OUT", E$3)</f>
        <v>58551423</v>
      </c>
      <c r="F118" s="4" cm="1">
        <f t="array" ref="F118">_xll.SNL.Clients.Office.Excel.Functions.SPG($A118, "IQ_AVG_DILUT_SHARES_OUT", F$3)</f>
        <v>58487557</v>
      </c>
      <c r="G118" s="4" cm="1">
        <f t="array" ref="G118">_xll.SNL.Clients.Office.Excel.Functions.SPG($A118, "IQ_AVG_DILUT_SHARES_OUT", G$3)</f>
        <v>58030115</v>
      </c>
      <c r="H118" s="4" cm="1">
        <f t="array" ref="H118">_xll.SNL.Clients.Office.Excel.Functions.SPG($A118, "IQ_AVG_DILUT_SHARES_OUT", H$3)</f>
        <v>57438152</v>
      </c>
      <c r="I118" s="4" cm="1">
        <f t="array" ref="I118">_xll.SNL.Clients.Office.Excel.Functions.SPG($A118, "IQ_AVG_DILUT_SHARES_OUT", I$3)</f>
        <v>57175870</v>
      </c>
      <c r="J118" s="4" cm="1">
        <f t="array" ref="J118">_xll.SNL.Clients.Office.Excel.Functions.SPG($A118, "IQ_AVG_DILUT_SHARES_OUT", J$3)</f>
        <v>56641510</v>
      </c>
      <c r="K118" s="4" cm="1">
        <f t="array" ref="K118">_xll.SNL.Clients.Office.Excel.Functions.SPG($A118, "IQ_AVG_DILUT_SHARES_OUT", K$3)</f>
        <v>55840137</v>
      </c>
      <c r="L118" s="4" cm="1">
        <f t="array" ref="L118">_xll.SNL.Clients.Office.Excel.Functions.SPG($A118, "IQ_AVG_DILUT_SHARES_OUT", L$3)</f>
        <v>55037514</v>
      </c>
      <c r="M118" s="4" cm="1">
        <f t="array" ref="M118">_xll.SNL.Clients.Office.Excel.Functions.SPG($A118, "IQ_AVG_DILUT_SHARES_OUT", M$3)</f>
        <v>53834732</v>
      </c>
      <c r="N118" s="4" cm="1">
        <f t="array" ref="N118">_xll.SNL.Clients.Office.Excel.Functions.SPG($A118, "IQ_AVG_DILUT_SHARES_OUT", N$3)</f>
        <v>53778530</v>
      </c>
      <c r="O118" s="4" cm="1">
        <f t="array" ref="O118">_xll.SNL.Clients.Office.Excel.Functions.SPG($A118, "IQ_AVG_DILUT_SHARES_OUT", O$3)</f>
        <v>53891438</v>
      </c>
      <c r="P118" s="4" cm="1">
        <f t="array" ref="P118">_xll.SNL.Clients.Office.Excel.Functions.SPG($A118, "IQ_AVG_DILUT_SHARES_OUT", P$3)</f>
        <v>53541724</v>
      </c>
      <c r="Q118" s="4" cm="1">
        <f t="array" ref="Q118">_xll.SNL.Clients.Office.Excel.Functions.SPG($A118, "IQ_AVG_DILUT_SHARES_OUT", Q$3)</f>
        <v>53408443</v>
      </c>
      <c r="R118" s="4" cm="1">
        <f t="array" ref="R118">_xll.SNL.Clients.Office.Excel.Functions.SPG($A118, "IQ_AVG_DILUT_SHARES_OUT", R$3)</f>
        <v>52960699</v>
      </c>
      <c r="S118" s="4" cm="1">
        <f t="array" ref="S118">_xll.SNL.Clients.Office.Excel.Functions.SPG($A118, "IQ_AVG_DILUT_SHARES_OUT", S$3)</f>
        <v>52335821</v>
      </c>
      <c r="T118" s="4" cm="1">
        <f t="array" ref="T118">_xll.SNL.Clients.Office.Excel.Functions.SPG($A118, "IQ_AVG_DILUT_SHARES_OUT", T$3)</f>
        <v>51748437</v>
      </c>
      <c r="U118" s="4" cm="1">
        <f t="array" ref="U118">_xll.SNL.Clients.Office.Excel.Functions.SPG($A118, "IQ_AVG_DILUT_SHARES_OUT", U$3)</f>
        <v>50939938</v>
      </c>
      <c r="V118" s="4" cm="1">
        <f t="array" ref="V118">_xll.SNL.Clients.Office.Excel.Functions.SPG($A118, "IQ_AVG_DILUT_SHARES_OUT", V$3)</f>
        <v>51045588</v>
      </c>
      <c r="W118" s="4" cm="1">
        <f t="array" ref="W118">_xll.SNL.Clients.Office.Excel.Functions.SPG($A118, "IQ_AVG_DILUT_SHARES_OUT", W$3)</f>
        <v>50966550</v>
      </c>
      <c r="X118" s="4" cm="1">
        <f t="array" ref="X118">_xll.SNL.Clients.Office.Excel.Functions.SPG($A118, "IQ_AVG_DILUT_SHARES_OUT", X$3)</f>
        <v>50939915</v>
      </c>
      <c r="Y118" s="4" cm="1">
        <f t="array" ref="Y118">_xll.SNL.Clients.Office.Excel.Functions.SPG($A118, "IQ_AVG_DILUT_SHARES_OUT", Y$3)</f>
        <v>50317088</v>
      </c>
      <c r="Z118" s="4" cm="1">
        <f t="array" ref="Z118">_xll.SNL.Clients.Office.Excel.Functions.SPG($A118, "IQ_AVG_DILUT_SHARES_OUT", Z$3)</f>
        <v>48019322</v>
      </c>
    </row>
    <row r="119" spans="1:26" x14ac:dyDescent="0.3">
      <c r="A119" s="11" t="s">
        <v>1134</v>
      </c>
      <c r="B119" s="4" t="str" cm="1">
        <f t="array" ref="B119">_xll.SNL.Clients.Office.Excel.Functions.SPG($A119, "IQ_AVG_DILUT_SHARES_OUT", B$3)</f>
        <v>NA</v>
      </c>
      <c r="C119" s="4" cm="1">
        <f t="array" ref="C119">_xll.SNL.Clients.Office.Excel.Functions.SPG($A119, "IQ_AVG_DILUT_SHARES_OUT", C$3)</f>
        <v>33608538</v>
      </c>
      <c r="D119" s="4" cm="1">
        <f t="array" ref="D119">_xll.SNL.Clients.Office.Excel.Functions.SPG($A119, "IQ_AVG_DILUT_SHARES_OUT", D$3)</f>
        <v>33716036</v>
      </c>
      <c r="E119" s="4" cm="1">
        <f t="array" ref="E119">_xll.SNL.Clients.Office.Excel.Functions.SPG($A119, "IQ_AVG_DILUT_SHARES_OUT", E$3)</f>
        <v>33993023</v>
      </c>
      <c r="F119" s="4" cm="1">
        <f t="array" ref="F119">_xll.SNL.Clients.Office.Excel.Functions.SPG($A119, "IQ_AVG_DILUT_SHARES_OUT", F$3)</f>
        <v>34391722</v>
      </c>
      <c r="G119" s="4" cm="1">
        <f t="array" ref="G119">_xll.SNL.Clients.Office.Excel.Functions.SPG($A119, "IQ_AVG_DILUT_SHARES_OUT", G$3)</f>
        <v>34749721</v>
      </c>
      <c r="H119" s="4" cm="1">
        <f t="array" ref="H119">_xll.SNL.Clients.Office.Excel.Functions.SPG($A119, "IQ_AVG_DILUT_SHARES_OUT", H$3)</f>
        <v>35336966</v>
      </c>
      <c r="I119" s="4" cm="1">
        <f t="array" ref="I119">_xll.SNL.Clients.Office.Excel.Functions.SPG($A119, "IQ_AVG_DILUT_SHARES_OUT", I$3)</f>
        <v>35532284</v>
      </c>
      <c r="J119" s="4" cm="1">
        <f t="array" ref="J119">_xll.SNL.Clients.Office.Excel.Functions.SPG($A119, "IQ_AVG_DILUT_SHARES_OUT", J$3)</f>
        <v>36012770</v>
      </c>
      <c r="K119" s="4" cm="1">
        <f t="array" ref="K119">_xll.SNL.Clients.Office.Excel.Functions.SPG($A119, "IQ_AVG_DILUT_SHARES_OUT", K$3)</f>
        <v>36605982</v>
      </c>
      <c r="L119" s="4" cm="1">
        <f t="array" ref="L119">_xll.SNL.Clients.Office.Excel.Functions.SPG($A119, "IQ_AVG_DILUT_SHARES_OUT", L$3)</f>
        <v>37366879</v>
      </c>
      <c r="M119" s="4" cm="1">
        <f t="array" ref="M119">_xll.SNL.Clients.Office.Excel.Functions.SPG($A119, "IQ_AVG_DILUT_SHARES_OUT", M$3)</f>
        <v>38222949</v>
      </c>
      <c r="N119" s="4" cm="1">
        <f t="array" ref="N119">_xll.SNL.Clients.Office.Excel.Functions.SPG($A119, "IQ_AVG_DILUT_SHARES_OUT", N$3)</f>
        <v>39208296</v>
      </c>
      <c r="O119" s="4" cm="1">
        <f t="array" ref="O119">_xll.SNL.Clients.Office.Excel.Functions.SPG($A119, "IQ_AVG_DILUT_SHARES_OUT", O$3)</f>
        <v>40458049</v>
      </c>
      <c r="P119" s="4" cm="1">
        <f t="array" ref="P119">_xll.SNL.Clients.Office.Excel.Functions.SPG($A119, "IQ_AVG_DILUT_SHARES_OUT", P$3)</f>
        <v>41594733</v>
      </c>
      <c r="Q119" s="4" cm="1">
        <f t="array" ref="Q119">_xll.SNL.Clients.Office.Excel.Functions.SPG($A119, "IQ_AVG_DILUT_SHARES_OUT", Q$3)</f>
        <v>42437366</v>
      </c>
      <c r="R119" s="4" cm="1">
        <f t="array" ref="R119">_xll.SNL.Clients.Office.Excel.Functions.SPG($A119, "IQ_AVG_DILUT_SHARES_OUT", R$3)</f>
        <v>42264279</v>
      </c>
      <c r="S119" s="4" cm="1">
        <f t="array" ref="S119">_xll.SNL.Clients.Office.Excel.Functions.SPG($A119, "IQ_AVG_DILUT_SHARES_OUT", S$3)</f>
        <v>41834590</v>
      </c>
      <c r="T119" s="4" cm="1">
        <f t="array" ref="T119">_xll.SNL.Clients.Office.Excel.Functions.SPG($A119, "IQ_AVG_DILUT_SHARES_OUT", T$3)</f>
        <v>41649319</v>
      </c>
      <c r="U119" s="4" cm="1">
        <f t="array" ref="U119">_xll.SNL.Clients.Office.Excel.Functions.SPG($A119, "IQ_AVG_DILUT_SHARES_OUT", U$3)</f>
        <v>41563268</v>
      </c>
      <c r="V119" s="4" cm="1">
        <f t="array" ref="V119">_xll.SNL.Clients.Office.Excel.Functions.SPG($A119, "IQ_AVG_DILUT_SHARES_OUT", V$3)</f>
        <v>41554357</v>
      </c>
      <c r="W119" s="4" cm="1">
        <f t="array" ref="W119">_xll.SNL.Clients.Office.Excel.Functions.SPG($A119, "IQ_AVG_DILUT_SHARES_OUT", W$3)</f>
        <v>41615495</v>
      </c>
      <c r="X119" s="4" cm="1">
        <f t="array" ref="X119">_xll.SNL.Clients.Office.Excel.Functions.SPG($A119, "IQ_AVG_DILUT_SHARES_OUT", X$3)</f>
        <v>41833775</v>
      </c>
      <c r="Y119" s="4" cm="1">
        <f t="array" ref="Y119">_xll.SNL.Clients.Office.Excel.Functions.SPG($A119, "IQ_AVG_DILUT_SHARES_OUT", Y$3)</f>
        <v>44137655</v>
      </c>
      <c r="Z119" s="4" cm="1">
        <f t="array" ref="Z119">_xll.SNL.Clients.Office.Excel.Functions.SPG($A119, "IQ_AVG_DILUT_SHARES_OUT", Z$3)</f>
        <v>45280991</v>
      </c>
    </row>
    <row r="120" spans="1:26" x14ac:dyDescent="0.3">
      <c r="A120" s="11" t="s">
        <v>1135</v>
      </c>
      <c r="B120" s="4" cm="1">
        <f t="array" ref="B120">_xll.SNL.Clients.Office.Excel.Functions.SPG($A120, "IQ_AVG_DILUT_SHARES_OUT", B$3)</f>
        <v>139291000</v>
      </c>
      <c r="C120" s="4" cm="1">
        <f t="array" ref="C120">_xll.SNL.Clients.Office.Excel.Functions.SPG($A120, "IQ_AVG_DILUT_SHARES_OUT", C$3)</f>
        <v>139883000</v>
      </c>
      <c r="D120" s="4" cm="1">
        <f t="array" ref="D120">_xll.SNL.Clients.Office.Excel.Functions.SPG($A120, "IQ_AVG_DILUT_SHARES_OUT", D$3)</f>
        <v>139648000</v>
      </c>
      <c r="E120" s="4" cm="1">
        <f t="array" ref="E120">_xll.SNL.Clients.Office.Excel.Functions.SPG($A120, "IQ_AVG_DILUT_SHARES_OUT", E$3)</f>
        <v>139801000</v>
      </c>
      <c r="F120" s="4" cm="1">
        <f t="array" ref="F120">_xll.SNL.Clients.Office.Excel.Functions.SPG($A120, "IQ_AVG_DILUT_SHARES_OUT", F$3)</f>
        <v>140261000</v>
      </c>
      <c r="G120" s="4" cm="1">
        <f t="array" ref="G120">_xll.SNL.Clients.Office.Excel.Functions.SPG($A120, "IQ_AVG_DILUT_SHARES_OUT", G$3)</f>
        <v>141409000</v>
      </c>
      <c r="H120" s="4" cm="1">
        <f t="array" ref="H120">_xll.SNL.Clients.Office.Excel.Functions.SPG($A120, "IQ_AVG_DILUT_SHARES_OUT", H$3)</f>
        <v>142122000</v>
      </c>
      <c r="I120" s="4" cm="1">
        <f t="array" ref="I120">_xll.SNL.Clients.Office.Excel.Functions.SPG($A120, "IQ_AVG_DILUT_SHARES_OUT", I$3)</f>
        <v>141876000</v>
      </c>
      <c r="J120" s="4" cm="1">
        <f t="array" ref="J120">_xll.SNL.Clients.Office.Excel.Functions.SPG($A120, "IQ_AVG_DILUT_SHARES_OUT", J$3)</f>
        <v>141913000</v>
      </c>
      <c r="K120" s="4" cm="1">
        <f t="array" ref="K120">_xll.SNL.Clients.Office.Excel.Functions.SPG($A120, "IQ_AVG_DILUT_SHARES_OUT", K$3)</f>
        <v>142138000</v>
      </c>
      <c r="L120" s="4" cm="1">
        <f t="array" ref="L120">_xll.SNL.Clients.Office.Excel.Functions.SPG($A120, "IQ_AVG_DILUT_SHARES_OUT", L$3)</f>
        <v>142011000</v>
      </c>
      <c r="M120" s="4" cm="1">
        <f t="array" ref="M120">_xll.SNL.Clients.Office.Excel.Functions.SPG($A120, "IQ_AVG_DILUT_SHARES_OUT", M$3)</f>
        <v>142372000</v>
      </c>
      <c r="N120" s="4" cm="1">
        <f t="array" ref="N120">_xll.SNL.Clients.Office.Excel.Functions.SPG($A120, "IQ_AVG_DILUT_SHARES_OUT", N$3)</f>
        <v>143223000</v>
      </c>
      <c r="O120" s="4" cm="1">
        <f t="array" ref="O120">_xll.SNL.Clients.Office.Excel.Functions.SPG($A120, "IQ_AVG_DILUT_SHARES_OUT", O$3)</f>
        <v>143323000</v>
      </c>
      <c r="P120" s="4" cm="1">
        <f t="array" ref="P120">_xll.SNL.Clients.Office.Excel.Functions.SPG($A120, "IQ_AVG_DILUT_SHARES_OUT", P$3)</f>
        <v>143143000</v>
      </c>
      <c r="Q120" s="4" cm="1">
        <f t="array" ref="Q120">_xll.SNL.Clients.Office.Excel.Functions.SPG($A120, "IQ_AVG_DILUT_SHARES_OUT", Q$3)</f>
        <v>143040000</v>
      </c>
      <c r="R120" s="4" cm="1">
        <f t="array" ref="R120">_xll.SNL.Clients.Office.Excel.Functions.SPG($A120, "IQ_AVG_DILUT_SHARES_OUT", R$3)</f>
        <v>142844000</v>
      </c>
      <c r="S120" s="4" cm="1">
        <f t="array" ref="S120">_xll.SNL.Clients.Office.Excel.Functions.SPG($A120, "IQ_AVG_DILUT_SHARES_OUT", S$3)</f>
        <v>142529000</v>
      </c>
      <c r="T120" s="4" cm="1">
        <f t="array" ref="T120">_xll.SNL.Clients.Office.Excel.Functions.SPG($A120, "IQ_AVG_DILUT_SHARES_OUT", T$3)</f>
        <v>142043000</v>
      </c>
      <c r="U120" s="4" cm="1">
        <f t="array" ref="U120">_xll.SNL.Clients.Office.Excel.Functions.SPG($A120, "IQ_AVG_DILUT_SHARES_OUT", U$3)</f>
        <v>141827000</v>
      </c>
      <c r="V120" s="4" cm="1">
        <f t="array" ref="V120">_xll.SNL.Clients.Office.Excel.Functions.SPG($A120, "IQ_AVG_DILUT_SHARES_OUT", V$3)</f>
        <v>145285000</v>
      </c>
      <c r="W120" s="4" cm="1">
        <f t="array" ref="W120">_xll.SNL.Clients.Office.Excel.Functions.SPG($A120, "IQ_AVG_DILUT_SHARES_OUT", W$3)</f>
        <v>146318000</v>
      </c>
      <c r="X120" s="4" cm="1">
        <f t="array" ref="X120">_xll.SNL.Clients.Office.Excel.Functions.SPG($A120, "IQ_AVG_DILUT_SHARES_OUT", X$3)</f>
        <v>146120000</v>
      </c>
      <c r="Y120" s="4" cm="1">
        <f t="array" ref="Y120">_xll.SNL.Clients.Office.Excel.Functions.SPG($A120, "IQ_AVG_DILUT_SHARES_OUT", Y$3)</f>
        <v>146052000</v>
      </c>
      <c r="Z120" s="4" cm="1">
        <f t="array" ref="Z120">_xll.SNL.Clients.Office.Excel.Functions.SPG($A120, "IQ_AVG_DILUT_SHARES_OUT", Z$3)</f>
        <v>145921000</v>
      </c>
    </row>
    <row r="121" spans="1:26" x14ac:dyDescent="0.3">
      <c r="A121" s="11" t="s">
        <v>1136</v>
      </c>
      <c r="B121" s="4" cm="1">
        <f t="array" ref="B121">_xll.SNL.Clients.Office.Excel.Functions.SPG($A121, "IQ_AVG_DILUT_SHARES_OUT", B$3)</f>
        <v>52028000</v>
      </c>
      <c r="C121" s="4" cm="1">
        <f t="array" ref="C121">_xll.SNL.Clients.Office.Excel.Functions.SPG($A121, "IQ_AVG_DILUT_SHARES_OUT", C$3)</f>
        <v>50339000</v>
      </c>
      <c r="D121" s="4" cm="1">
        <f t="array" ref="D121">_xll.SNL.Clients.Office.Excel.Functions.SPG($A121, "IQ_AVG_DILUT_SHARES_OUT", D$3)</f>
        <v>48999000</v>
      </c>
      <c r="E121" s="4" cm="1">
        <f t="array" ref="E121">_xll.SNL.Clients.Office.Excel.Functions.SPG($A121, "IQ_AVG_DILUT_SHARES_OUT", E$3)</f>
        <v>48345000</v>
      </c>
      <c r="F121" s="4" cm="1">
        <f t="array" ref="F121">_xll.SNL.Clients.Office.Excel.Functions.SPG($A121, "IQ_AVG_DILUT_SHARES_OUT", F$3)</f>
        <v>47961000</v>
      </c>
      <c r="G121" s="4" cm="1">
        <f t="array" ref="G121">_xll.SNL.Clients.Office.Excel.Functions.SPG($A121, "IQ_AVG_DILUT_SHARES_OUT", G$3)</f>
        <v>46980000</v>
      </c>
      <c r="H121" s="4" cm="1">
        <f t="array" ref="H121">_xll.SNL.Clients.Office.Excel.Functions.SPG($A121, "IQ_AVG_DILUT_SHARES_OUT", H$3)</f>
        <v>45788000</v>
      </c>
      <c r="I121" s="4" cm="1">
        <f t="array" ref="I121">_xll.SNL.Clients.Office.Excel.Functions.SPG($A121, "IQ_AVG_DILUT_SHARES_OUT", I$3)</f>
        <v>44734000</v>
      </c>
      <c r="J121" s="4" cm="1">
        <f t="array" ref="J121">_xll.SNL.Clients.Office.Excel.Functions.SPG($A121, "IQ_AVG_DILUT_SHARES_OUT", J$3)</f>
        <v>43823000</v>
      </c>
      <c r="K121" s="4" cm="1">
        <f t="array" ref="K121">_xll.SNL.Clients.Office.Excel.Functions.SPG($A121, "IQ_AVG_DILUT_SHARES_OUT", K$3)</f>
        <v>43593000</v>
      </c>
      <c r="L121" s="4" cm="1">
        <f t="array" ref="L121">_xll.SNL.Clients.Office.Excel.Functions.SPG($A121, "IQ_AVG_DILUT_SHARES_OUT", L$3)</f>
        <v>43581000</v>
      </c>
      <c r="M121" s="4" cm="1">
        <f t="array" ref="M121">_xll.SNL.Clients.Office.Excel.Functions.SPG($A121, "IQ_AVG_DILUT_SHARES_OUT", M$3)</f>
        <v>42316000</v>
      </c>
      <c r="N121" s="4" cm="1">
        <f t="array" ref="N121">_xll.SNL.Clients.Office.Excel.Functions.SPG($A121, "IQ_AVG_DILUT_SHARES_OUT", N$3)</f>
        <v>41359000</v>
      </c>
      <c r="O121" s="4" cm="1">
        <f t="array" ref="O121">_xll.SNL.Clients.Office.Excel.Functions.SPG($A121, "IQ_AVG_DILUT_SHARES_OUT", O$3)</f>
        <v>41011000</v>
      </c>
      <c r="P121" s="4" cm="1">
        <f t="array" ref="P121">_xll.SNL.Clients.Office.Excel.Functions.SPG($A121, "IQ_AVG_DILUT_SHARES_OUT", P$3)</f>
        <v>40567000</v>
      </c>
      <c r="Q121" s="4" cm="1">
        <f t="array" ref="Q121">_xll.SNL.Clients.Office.Excel.Functions.SPG($A121, "IQ_AVG_DILUT_SHARES_OUT", Q$3)</f>
        <v>40165000</v>
      </c>
      <c r="R121" s="4" cm="1">
        <f t="array" ref="R121">_xll.SNL.Clients.Office.Excel.Functions.SPG($A121, "IQ_AVG_DILUT_SHARES_OUT", R$3)</f>
        <v>39765000</v>
      </c>
      <c r="S121" s="4" cm="1">
        <f t="array" ref="S121">_xll.SNL.Clients.Office.Excel.Functions.SPG($A121, "IQ_AVG_DILUT_SHARES_OUT", S$3)</f>
        <v>39653000</v>
      </c>
      <c r="T121" s="4" cm="1">
        <f t="array" ref="T121">_xll.SNL.Clients.Office.Excel.Functions.SPG($A121, "IQ_AVG_DILUT_SHARES_OUT", T$3)</f>
        <v>39450000</v>
      </c>
      <c r="U121" s="4" cm="1">
        <f t="array" ref="U121">_xll.SNL.Clients.Office.Excel.Functions.SPG($A121, "IQ_AVG_DILUT_SHARES_OUT", U$3)</f>
        <v>39077000</v>
      </c>
      <c r="V121" s="4" cm="1">
        <f t="array" ref="V121">_xll.SNL.Clients.Office.Excel.Functions.SPG($A121, "IQ_AVG_DILUT_SHARES_OUT", V$3)</f>
        <v>38961000</v>
      </c>
      <c r="W121" s="4" cm="1">
        <f t="array" ref="W121">_xll.SNL.Clients.Office.Excel.Functions.SPG($A121, "IQ_AVG_DILUT_SHARES_OUT", W$3)</f>
        <v>38687000</v>
      </c>
      <c r="X121" s="4" cm="1">
        <f t="array" ref="X121">_xll.SNL.Clients.Office.Excel.Functions.SPG($A121, "IQ_AVG_DILUT_SHARES_OUT", X$3)</f>
        <v>37869000</v>
      </c>
      <c r="Y121" s="4" cm="1">
        <f t="array" ref="Y121">_xll.SNL.Clients.Office.Excel.Functions.SPG($A121, "IQ_AVG_DILUT_SHARES_OUT", Y$3)</f>
        <v>37019000</v>
      </c>
      <c r="Z121" s="4" cm="1">
        <f t="array" ref="Z121">_xll.SNL.Clients.Office.Excel.Functions.SPG($A121, "IQ_AVG_DILUT_SHARES_OUT", Z$3)</f>
        <v>36526000</v>
      </c>
    </row>
    <row r="122" spans="1:26" x14ac:dyDescent="0.3">
      <c r="A122" s="11" t="s">
        <v>1428</v>
      </c>
      <c r="B122" s="4" cm="1">
        <f t="array" ref="B122">_xll.SNL.Clients.Office.Excel.Functions.SPG($A122, "IQ_AVG_DILUT_SHARES_OUT", B$3)</f>
        <v>286513000</v>
      </c>
      <c r="C122" s="4" cm="1">
        <f t="array" ref="C122">_xll.SNL.Clients.Office.Excel.Functions.SPG($A122, "IQ_AVG_DILUT_SHARES_OUT", C$3)</f>
        <v>281468000</v>
      </c>
      <c r="D122" s="4" cm="1">
        <f t="array" ref="D122">_xll.SNL.Clients.Office.Excel.Functions.SPG($A122, "IQ_AVG_DILUT_SHARES_OUT", D$3)</f>
        <v>271736000</v>
      </c>
      <c r="E122" s="4" cm="1">
        <f t="array" ref="E122">_xll.SNL.Clients.Office.Excel.Functions.SPG($A122, "IQ_AVG_DILUT_SHARES_OUT", E$3)</f>
        <v>271592000</v>
      </c>
      <c r="F122" s="4" cm="1">
        <f t="array" ref="F122">_xll.SNL.Clients.Office.Excel.Functions.SPG($A122, "IQ_AVG_DILUT_SHARES_OUT", F$3)</f>
        <v>271519000</v>
      </c>
      <c r="G122" s="4" cm="1">
        <f t="array" ref="G122">_xll.SNL.Clients.Office.Excel.Functions.SPG($A122, "IQ_AVG_DILUT_SHARES_OUT", G$3)</f>
        <v>271457000</v>
      </c>
      <c r="H122" s="4" cm="1">
        <f t="array" ref="H122">_xll.SNL.Clients.Office.Excel.Functions.SPG($A122, "IQ_AVG_DILUT_SHARES_OUT", H$3)</f>
        <v>271245000</v>
      </c>
      <c r="I122" s="4" cm="1">
        <f t="array" ref="I122">_xll.SNL.Clients.Office.Excel.Functions.SPG($A122, "IQ_AVG_DILUT_SHARES_OUT", I$3)</f>
        <v>308375000</v>
      </c>
      <c r="J122" s="4" cm="1">
        <f t="array" ref="J122">_xll.SNL.Clients.Office.Excel.Functions.SPG($A122, "IQ_AVG_DILUT_SHARES_OUT", J$3)</f>
        <v>307410000</v>
      </c>
      <c r="K122" s="4" cm="1">
        <f t="array" ref="K122">_xll.SNL.Clients.Office.Excel.Functions.SPG($A122, "IQ_AVG_DILUT_SHARES_OUT", K$3)</f>
        <v>977585000</v>
      </c>
      <c r="L122" s="4" cm="1">
        <f t="array" ref="L122">_xll.SNL.Clients.Office.Excel.Functions.SPG($A122, "IQ_AVG_DILUT_SHARES_OUT", L$3)</f>
        <v>83140000</v>
      </c>
      <c r="M122" s="4" cm="1">
        <f t="array" ref="M122">_xll.SNL.Clients.Office.Excel.Functions.SPG($A122, "IQ_AVG_DILUT_SHARES_OUT", M$3)</f>
        <v>84317000</v>
      </c>
      <c r="N122" s="4" cm="1">
        <f t="array" ref="N122">_xll.SNL.Clients.Office.Excel.Functions.SPG($A122, "IQ_AVG_DILUT_SHARES_OUT", N$3)</f>
        <v>85879000</v>
      </c>
      <c r="O122" s="4" cm="1">
        <f t="array" ref="O122">_xll.SNL.Clients.Office.Excel.Functions.SPG($A122, "IQ_AVG_DILUT_SHARES_OUT", O$3)</f>
        <v>86674000</v>
      </c>
      <c r="P122" s="4" cm="1">
        <f t="array" ref="P122">_xll.SNL.Clients.Office.Excel.Functions.SPG($A122, "IQ_AVG_DILUT_SHARES_OUT", P$3)</f>
        <v>88512000</v>
      </c>
      <c r="Q122" s="4" cm="1">
        <f t="array" ref="Q122">_xll.SNL.Clients.Office.Excel.Functions.SPG($A122, "IQ_AVG_DILUT_SHARES_OUT", Q$3)</f>
        <v>90714000</v>
      </c>
      <c r="R122" s="4" cm="1">
        <f t="array" ref="R122">_xll.SNL.Clients.Office.Excel.Functions.SPG($A122, "IQ_AVG_DILUT_SHARES_OUT", R$3)</f>
        <v>93896000</v>
      </c>
      <c r="S122" s="4" cm="1">
        <f t="array" ref="S122">_xll.SNL.Clients.Office.Excel.Functions.SPG($A122, "IQ_AVG_DILUT_SHARES_OUT", S$3)</f>
        <v>97986000</v>
      </c>
      <c r="T122" s="4" cm="1">
        <f t="array" ref="T122">_xll.SNL.Clients.Office.Excel.Functions.SPG($A122, "IQ_AVG_DILUT_SHARES_OUT", T$3)</f>
        <v>98004000</v>
      </c>
      <c r="U122" s="4" cm="1">
        <f t="array" ref="U122">_xll.SNL.Clients.Office.Excel.Functions.SPG($A122, "IQ_AVG_DILUT_SHARES_OUT", U$3)</f>
        <v>97879000</v>
      </c>
      <c r="V122" s="4" cm="1">
        <f t="array" ref="V122">_xll.SNL.Clients.Office.Excel.Functions.SPG($A122, "IQ_AVG_DILUT_SHARES_OUT", V$3)</f>
        <v>97811000</v>
      </c>
      <c r="W122" s="4" cm="1">
        <f t="array" ref="W122">_xll.SNL.Clients.Office.Excel.Functions.SPG($A122, "IQ_AVG_DILUT_SHARES_OUT", W$3)</f>
        <v>97674000</v>
      </c>
      <c r="X122" s="4" cm="1">
        <f t="array" ref="X122">_xll.SNL.Clients.Office.Excel.Functions.SPG($A122, "IQ_AVG_DILUT_SHARES_OUT", X$3)</f>
        <v>97455000</v>
      </c>
      <c r="Y122" s="4" cm="1">
        <f t="array" ref="Y122">_xll.SNL.Clients.Office.Excel.Functions.SPG($A122, "IQ_AVG_DILUT_SHARES_OUT", Y$3)</f>
        <v>96415000</v>
      </c>
      <c r="Z122" s="4" cm="1">
        <f t="array" ref="Z122">_xll.SNL.Clients.Office.Excel.Functions.SPG($A122, "IQ_AVG_DILUT_SHARES_OUT", Z$3)</f>
        <v>95386000</v>
      </c>
    </row>
    <row r="123" spans="1:26" x14ac:dyDescent="0.3">
      <c r="A123" s="11" t="s">
        <v>1137</v>
      </c>
      <c r="B123" s="4" cm="1">
        <f t="array" ref="B123">_xll.SNL.Clients.Office.Excel.Functions.SPG($A123, "IQ_AVG_DILUT_SHARES_OUT", B$3)</f>
        <v>45784235</v>
      </c>
      <c r="C123" s="4" cm="1">
        <f t="array" ref="C123">_xll.SNL.Clients.Office.Excel.Functions.SPG($A123, "IQ_AVG_DILUT_SHARES_OUT", C$3)</f>
        <v>46198291</v>
      </c>
      <c r="D123" s="4" cm="1">
        <f t="array" ref="D123">_xll.SNL.Clients.Office.Excel.Functions.SPG($A123, "IQ_AVG_DILUT_SHARES_OUT", D$3)</f>
        <v>46588760</v>
      </c>
      <c r="E123" s="4" cm="1">
        <f t="array" ref="E123">_xll.SNL.Clients.Office.Excel.Functions.SPG($A123, "IQ_AVG_DILUT_SHARES_OUT", E$3)</f>
        <v>47159660</v>
      </c>
      <c r="F123" s="4" cm="1">
        <f t="array" ref="F123">_xll.SNL.Clients.Office.Excel.Functions.SPG($A123, "IQ_AVG_DILUT_SHARES_OUT", F$3)</f>
        <v>47316497</v>
      </c>
      <c r="G123" s="4" cm="1">
        <f t="array" ref="G123">_xll.SNL.Clients.Office.Excel.Functions.SPG($A123, "IQ_AVG_DILUT_SHARES_OUT", G$3)</f>
        <v>47331532</v>
      </c>
      <c r="H123" s="4" cm="1">
        <f t="array" ref="H123">_xll.SNL.Clients.Office.Excel.Functions.SPG($A123, "IQ_AVG_DILUT_SHARES_OUT", H$3)</f>
        <v>47398197</v>
      </c>
      <c r="I123" s="4" cm="1">
        <f t="array" ref="I123">_xll.SNL.Clients.Office.Excel.Functions.SPG($A123, "IQ_AVG_DILUT_SHARES_OUT", I$3)</f>
        <v>47588669</v>
      </c>
      <c r="J123" s="4" cm="1">
        <f t="array" ref="J123">_xll.SNL.Clients.Office.Excel.Functions.SPG($A123, "IQ_AVG_DILUT_SHARES_OUT", J$3)</f>
        <v>47945815</v>
      </c>
      <c r="K123" s="4" cm="1">
        <f t="array" ref="K123">_xll.SNL.Clients.Office.Excel.Functions.SPG($A123, "IQ_AVG_DILUT_SHARES_OUT", K$3)</f>
        <v>47936737</v>
      </c>
      <c r="L123" s="4" cm="1">
        <f t="array" ref="L123">_xll.SNL.Clients.Office.Excel.Functions.SPG($A123, "IQ_AVG_DILUT_SHARES_OUT", L$3)</f>
        <v>49050151</v>
      </c>
      <c r="M123" s="4" cm="1">
        <f t="array" ref="M123">_xll.SNL.Clients.Office.Excel.Functions.SPG($A123, "IQ_AVG_DILUT_SHARES_OUT", M$3)</f>
        <v>50711770</v>
      </c>
      <c r="N123" s="4" cm="1">
        <f t="array" ref="N123">_xll.SNL.Clients.Office.Excel.Functions.SPG($A123, "IQ_AVG_DILUT_SHARES_OUT", N$3)</f>
        <v>52916559</v>
      </c>
      <c r="O123" s="4" cm="1">
        <f t="array" ref="O123">_xll.SNL.Clients.Office.Excel.Functions.SPG($A123, "IQ_AVG_DILUT_SHARES_OUT", O$3)</f>
        <v>53724800</v>
      </c>
      <c r="P123" s="4" cm="1">
        <f t="array" ref="P123">_xll.SNL.Clients.Office.Excel.Functions.SPG($A123, "IQ_AVG_DILUT_SHARES_OUT", P$3)</f>
        <v>53984658</v>
      </c>
      <c r="Q123" s="4" cm="1">
        <f t="array" ref="Q123">_xll.SNL.Clients.Office.Excel.Functions.SPG($A123, "IQ_AVG_DILUT_SHARES_OUT", Q$3)</f>
        <v>54587813</v>
      </c>
      <c r="R123" s="4" cm="1">
        <f t="array" ref="R123">_xll.SNL.Clients.Office.Excel.Functions.SPG($A123, "IQ_AVG_DILUT_SHARES_OUT", R$3)</f>
        <v>55135304</v>
      </c>
      <c r="S123" s="4" cm="1">
        <f t="array" ref="S123">_xll.SNL.Clients.Office.Excel.Functions.SPG($A123, "IQ_AVG_DILUT_SHARES_OUT", S$3)</f>
        <v>55160893</v>
      </c>
      <c r="T123" s="4" cm="1">
        <f t="array" ref="T123">_xll.SNL.Clients.Office.Excel.Functions.SPG($A123, "IQ_AVG_DILUT_SHARES_OUT", T$3)</f>
        <v>55200245</v>
      </c>
      <c r="U123" s="4" cm="1">
        <f t="array" ref="U123">_xll.SNL.Clients.Office.Excel.Functions.SPG($A123, "IQ_AVG_DILUT_SHARES_OUT", U$3)</f>
        <v>54937038</v>
      </c>
      <c r="V123" s="4" cm="1">
        <f t="array" ref="V123">_xll.SNL.Clients.Office.Excel.Functions.SPG($A123, "IQ_AVG_DILUT_SHARES_OUT", V$3)</f>
        <v>56210728</v>
      </c>
      <c r="W123" s="4" cm="1">
        <f t="array" ref="W123">_xll.SNL.Clients.Office.Excel.Functions.SPG($A123, "IQ_AVG_DILUT_SHARES_OUT", W$3)</f>
        <v>56592654</v>
      </c>
      <c r="X123" s="4" cm="1">
        <f t="array" ref="X123">_xll.SNL.Clients.Office.Excel.Functions.SPG($A123, "IQ_AVG_DILUT_SHARES_OUT", X$3)</f>
        <v>56558450</v>
      </c>
      <c r="Y123" s="4" cm="1">
        <f t="array" ref="Y123">_xll.SNL.Clients.Office.Excel.Functions.SPG($A123, "IQ_AVG_DILUT_SHARES_OUT", Y$3)</f>
        <v>56499514</v>
      </c>
      <c r="Z123" s="4" cm="1">
        <f t="array" ref="Z123">_xll.SNL.Clients.Office.Excel.Functions.SPG($A123, "IQ_AVG_DILUT_SHARES_OUT", Z$3)</f>
        <v>56424222</v>
      </c>
    </row>
    <row r="124" spans="1:26" x14ac:dyDescent="0.3">
      <c r="A124" s="11" t="s">
        <v>1138</v>
      </c>
      <c r="B124" s="4" cm="1">
        <f t="array" ref="B124">_xll.SNL.Clients.Office.Excel.Functions.SPG($A124, "IQ_AVG_DILUT_SHARES_OUT", B$3)</f>
        <v>102100000</v>
      </c>
      <c r="C124" s="4" cm="1">
        <f t="array" ref="C124">_xll.SNL.Clients.Office.Excel.Functions.SPG($A124, "IQ_AVG_DILUT_SHARES_OUT", C$3)</f>
        <v>102300000</v>
      </c>
      <c r="D124" s="4" cm="1">
        <f t="array" ref="D124">_xll.SNL.Clients.Office.Excel.Functions.SPG($A124, "IQ_AVG_DILUT_SHARES_OUT", D$3)</f>
        <v>102100000</v>
      </c>
      <c r="E124" s="4" cm="1">
        <f t="array" ref="E124">_xll.SNL.Clients.Office.Excel.Functions.SPG($A124, "IQ_AVG_DILUT_SHARES_OUT", E$3)</f>
        <v>102000000</v>
      </c>
      <c r="F124" s="4" cm="1">
        <f t="array" ref="F124">_xll.SNL.Clients.Office.Excel.Functions.SPG($A124, "IQ_AVG_DILUT_SHARES_OUT", F$3)</f>
        <v>102200000</v>
      </c>
      <c r="G124" s="4" cm="1">
        <f t="array" ref="G124">_xll.SNL.Clients.Office.Excel.Functions.SPG($A124, "IQ_AVG_DILUT_SHARES_OUT", G$3)</f>
        <v>101500000</v>
      </c>
      <c r="H124" s="4" cm="1">
        <f t="array" ref="H124">_xll.SNL.Clients.Office.Excel.Functions.SPG($A124, "IQ_AVG_DILUT_SHARES_OUT", H$3)</f>
        <v>101400000</v>
      </c>
      <c r="I124" s="4" cm="1">
        <f t="array" ref="I124">_xll.SNL.Clients.Office.Excel.Functions.SPG($A124, "IQ_AVG_DILUT_SHARES_OUT", I$3)</f>
        <v>101100000</v>
      </c>
      <c r="J124" s="4" cm="1">
        <f t="array" ref="J124">_xll.SNL.Clients.Office.Excel.Functions.SPG($A124, "IQ_AVG_DILUT_SHARES_OUT", J$3)</f>
        <v>100900000</v>
      </c>
      <c r="K124" s="4" cm="1">
        <f t="array" ref="K124">_xll.SNL.Clients.Office.Excel.Functions.SPG($A124, "IQ_AVG_DILUT_SHARES_OUT", K$3)</f>
        <v>100800000</v>
      </c>
      <c r="L124" s="4" cm="1">
        <f t="array" ref="L124">_xll.SNL.Clients.Office.Excel.Functions.SPG($A124, "IQ_AVG_DILUT_SHARES_OUT", L$3)</f>
        <v>100500000</v>
      </c>
      <c r="M124" s="4" cm="1">
        <f t="array" ref="M124">_xll.SNL.Clients.Office.Excel.Functions.SPG($A124, "IQ_AVG_DILUT_SHARES_OUT", M$3)</f>
        <v>100300000</v>
      </c>
      <c r="N124" s="4" cm="1">
        <f t="array" ref="N124">_xll.SNL.Clients.Office.Excel.Functions.SPG($A124, "IQ_AVG_DILUT_SHARES_OUT", N$3)</f>
        <v>100200000</v>
      </c>
      <c r="O124" s="4" cm="1">
        <f t="array" ref="O124">_xll.SNL.Clients.Office.Excel.Functions.SPG($A124, "IQ_AVG_DILUT_SHARES_OUT", O$3)</f>
        <v>100200000</v>
      </c>
      <c r="P124" s="4" cm="1">
        <f t="array" ref="P124">_xll.SNL.Clients.Office.Excel.Functions.SPG($A124, "IQ_AVG_DILUT_SHARES_OUT", P$3)</f>
        <v>100200000</v>
      </c>
      <c r="Q124" s="4" t="str" cm="1">
        <f t="array" ref="Q124">_xll.SNL.Clients.Office.Excel.Functions.SPG($A124, "IQ_AVG_DILUT_SHARES_OUT", Q$3)</f>
        <v>NA</v>
      </c>
      <c r="R124" s="4" cm="1">
        <f t="array" ref="R124">_xll.SNL.Clients.Office.Excel.Functions.SPG($A124, "IQ_AVG_DILUT_SHARES_OUT", R$3)</f>
        <v>100200000</v>
      </c>
      <c r="S124" s="4" cm="1">
        <f t="array" ref="S124">_xll.SNL.Clients.Office.Excel.Functions.SPG($A124, "IQ_AVG_DILUT_SHARES_OUT", S$3)</f>
        <v>100100000</v>
      </c>
      <c r="T124" s="4" cm="1">
        <f t="array" ref="T124">_xll.SNL.Clients.Office.Excel.Functions.SPG($A124, "IQ_AVG_DILUT_SHARES_OUT", T$3)</f>
        <v>99900000</v>
      </c>
      <c r="U124" s="4" cm="1">
        <f t="array" ref="U124">_xll.SNL.Clients.Office.Excel.Functions.SPG($A124, "IQ_AVG_DILUT_SHARES_OUT", U$3)</f>
        <v>99900000</v>
      </c>
      <c r="V124" s="4" cm="1">
        <f t="array" ref="V124">_xll.SNL.Clients.Office.Excel.Functions.SPG($A124, "IQ_AVG_DILUT_SHARES_OUT", V$3)</f>
        <v>99600000</v>
      </c>
      <c r="W124" s="4" cm="1">
        <f t="array" ref="W124">_xll.SNL.Clients.Office.Excel.Functions.SPG($A124, "IQ_AVG_DILUT_SHARES_OUT", W$3)</f>
        <v>99500000</v>
      </c>
      <c r="X124" s="4" cm="1">
        <f t="array" ref="X124">_xll.SNL.Clients.Office.Excel.Functions.SPG($A124, "IQ_AVG_DILUT_SHARES_OUT", X$3)</f>
        <v>99400000</v>
      </c>
      <c r="Y124" s="4" cm="1">
        <f t="array" ref="Y124">_xll.SNL.Clients.Office.Excel.Functions.SPG($A124, "IQ_AVG_DILUT_SHARES_OUT", Y$3)</f>
        <v>99300000</v>
      </c>
      <c r="Z124" s="4" cm="1">
        <f t="array" ref="Z124">_xll.SNL.Clients.Office.Excel.Functions.SPG($A124, "IQ_AVG_DILUT_SHARES_OUT", Z$3)</f>
        <v>99700000</v>
      </c>
    </row>
    <row r="125" spans="1:26" x14ac:dyDescent="0.3">
      <c r="A125" s="11" t="s">
        <v>1139</v>
      </c>
      <c r="B125" s="4" t="str" cm="1">
        <f t="array" ref="B125">_xll.SNL.Clients.Office.Excel.Functions.SPG($A125, "IQ_AVG_DILUT_SHARES_OUT", B$3)</f>
        <v>NA</v>
      </c>
      <c r="C125" s="4" cm="1">
        <f t="array" ref="C125">_xll.SNL.Clients.Office.Excel.Functions.SPG($A125, "IQ_AVG_DILUT_SHARES_OUT", C$3)</f>
        <v>39922913</v>
      </c>
      <c r="D125" s="4" cm="1">
        <f t="array" ref="D125">_xll.SNL.Clients.Office.Excel.Functions.SPG($A125, "IQ_AVG_DILUT_SHARES_OUT", D$3)</f>
        <v>40863205</v>
      </c>
      <c r="E125" s="4" cm="1">
        <f t="array" ref="E125">_xll.SNL.Clients.Office.Excel.Functions.SPG($A125, "IQ_AVG_DILUT_SHARES_OUT", E$3)</f>
        <v>40986116</v>
      </c>
      <c r="F125" s="4" cm="1">
        <f t="array" ref="F125">_xll.SNL.Clients.Office.Excel.Functions.SPG($A125, "IQ_AVG_DILUT_SHARES_OUT", F$3)</f>
        <v>41054904</v>
      </c>
      <c r="G125" s="4" cm="1">
        <f t="array" ref="G125">_xll.SNL.Clients.Office.Excel.Functions.SPG($A125, "IQ_AVG_DILUT_SHARES_OUT", G$3)</f>
        <v>41047893</v>
      </c>
      <c r="H125" s="4" cm="1">
        <f t="array" ref="H125">_xll.SNL.Clients.Office.Excel.Functions.SPG($A125, "IQ_AVG_DILUT_SHARES_OUT", H$3)</f>
        <v>41684634</v>
      </c>
      <c r="I125" s="4" cm="1">
        <f t="array" ref="I125">_xll.SNL.Clients.Office.Excel.Functions.SPG($A125, "IQ_AVG_DILUT_SHARES_OUT", I$3)</f>
        <v>41698324</v>
      </c>
      <c r="J125" s="4" cm="1">
        <f t="array" ref="J125">_xll.SNL.Clients.Office.Excel.Functions.SPG($A125, "IQ_AVG_DILUT_SHARES_OUT", J$3)</f>
        <v>41505060</v>
      </c>
      <c r="K125" s="4" cm="1">
        <f t="array" ref="K125">_xll.SNL.Clients.Office.Excel.Functions.SPG($A125, "IQ_AVG_DILUT_SHARES_OUT", K$3)</f>
        <v>41281693</v>
      </c>
      <c r="L125" s="4" cm="1">
        <f t="array" ref="L125">_xll.SNL.Clients.Office.Excel.Functions.SPG($A125, "IQ_AVG_DILUT_SHARES_OUT", L$3)</f>
        <v>41167622</v>
      </c>
      <c r="M125" s="4" cm="1">
        <f t="array" ref="M125">_xll.SNL.Clients.Office.Excel.Functions.SPG($A125, "IQ_AVG_DILUT_SHARES_OUT", M$3)</f>
        <v>41352646</v>
      </c>
      <c r="N125" s="4" cm="1">
        <f t="array" ref="N125">_xll.SNL.Clients.Office.Excel.Functions.SPG($A125, "IQ_AVG_DILUT_SHARES_OUT", N$3)</f>
        <v>41843270</v>
      </c>
      <c r="O125" s="4" cm="1">
        <f t="array" ref="O125">_xll.SNL.Clients.Office.Excel.Functions.SPG($A125, "IQ_AVG_DILUT_SHARES_OUT", O$3)</f>
        <v>42497045</v>
      </c>
      <c r="P125" s="4" cm="1">
        <f t="array" ref="P125">_xll.SNL.Clients.Office.Excel.Functions.SPG($A125, "IQ_AVG_DILUT_SHARES_OUT", P$3)</f>
        <v>43255832</v>
      </c>
      <c r="Q125" s="4" cm="1">
        <f t="array" ref="Q125">_xll.SNL.Clients.Office.Excel.Functions.SPG($A125, "IQ_AVG_DILUT_SHARES_OUT", Q$3)</f>
        <v>43537344</v>
      </c>
      <c r="R125" s="4" cm="1">
        <f t="array" ref="R125">_xll.SNL.Clients.Office.Excel.Functions.SPG($A125, "IQ_AVG_DILUT_SHARES_OUT", R$3)</f>
        <v>43587698</v>
      </c>
      <c r="S125" s="4" cm="1">
        <f t="array" ref="S125">_xll.SNL.Clients.Office.Excel.Functions.SPG($A125, "IQ_AVG_DILUT_SHARES_OUT", S$3)</f>
        <v>43290403</v>
      </c>
      <c r="T125" s="4" cm="1">
        <f t="array" ref="T125">_xll.SNL.Clients.Office.Excel.Functions.SPG($A125, "IQ_AVG_DILUT_SHARES_OUT", T$3)</f>
        <v>43087455</v>
      </c>
      <c r="U125" s="4" cm="1">
        <f t="array" ref="U125">_xll.SNL.Clients.Office.Excel.Functions.SPG($A125, "IQ_AVG_DILUT_SHARES_OUT", U$3)</f>
        <v>42932054</v>
      </c>
      <c r="V125" s="4" cm="1">
        <f t="array" ref="V125">_xll.SNL.Clients.Office.Excel.Functions.SPG($A125, "IQ_AVG_DILUT_SHARES_OUT", V$3)</f>
        <v>42312315</v>
      </c>
      <c r="W125" s="4" cm="1">
        <f t="array" ref="W125">_xll.SNL.Clients.Office.Excel.Functions.SPG($A125, "IQ_AVG_DILUT_SHARES_OUT", W$3)</f>
        <v>42838969</v>
      </c>
      <c r="X125" s="4" cm="1">
        <f t="array" ref="X125">_xll.SNL.Clients.Office.Excel.Functions.SPG($A125, "IQ_AVG_DILUT_SHARES_OUT", X$3)</f>
        <v>42708082</v>
      </c>
      <c r="Y125" s="4" cm="1">
        <f t="array" ref="Y125">_xll.SNL.Clients.Office.Excel.Functions.SPG($A125, "IQ_AVG_DILUT_SHARES_OUT", Y$3)</f>
        <v>43118434</v>
      </c>
      <c r="Z125" s="4" cm="1">
        <f t="array" ref="Z125">_xll.SNL.Clients.Office.Excel.Functions.SPG($A125, "IQ_AVG_DILUT_SHARES_OUT", Z$3)</f>
        <v>43585523</v>
      </c>
    </row>
    <row r="126" spans="1:26" x14ac:dyDescent="0.3">
      <c r="A126" s="11" t="s">
        <v>1429</v>
      </c>
      <c r="B126" s="4" cm="1">
        <f t="array" ref="B126">_xll.SNL.Clients.Office.Excel.Functions.SPG($A126, "IQ_AVG_DILUT_SHARES_OUT", B$3)</f>
        <v>152000000</v>
      </c>
      <c r="C126" s="4" cm="1">
        <f t="array" ref="C126">_xll.SNL.Clients.Office.Excel.Functions.SPG($A126, "IQ_AVG_DILUT_SHARES_OUT", C$3)</f>
        <v>151900000</v>
      </c>
      <c r="D126" s="4" cm="1">
        <f t="array" ref="D126">_xll.SNL.Clients.Office.Excel.Functions.SPG($A126, "IQ_AVG_DILUT_SHARES_OUT", D$3)</f>
        <v>151924000</v>
      </c>
      <c r="E126" s="4" cm="1">
        <f t="array" ref="E126">_xll.SNL.Clients.Office.Excel.Functions.SPG($A126, "IQ_AVG_DILUT_SHARES_OUT", E$3)</f>
        <v>151819000</v>
      </c>
      <c r="F126" s="4" cm="1">
        <f t="array" ref="F126">_xll.SNL.Clients.Office.Excel.Functions.SPG($A126, "IQ_AVG_DILUT_SHARES_OUT", F$3)</f>
        <v>151700000</v>
      </c>
      <c r="G126" s="4" cm="1">
        <f t="array" ref="G126">_xll.SNL.Clients.Office.Excel.Functions.SPG($A126, "IQ_AVG_DILUT_SHARES_OUT", G$3)</f>
        <v>151331000</v>
      </c>
      <c r="H126" s="4" cm="1">
        <f t="array" ref="H126">_xll.SNL.Clients.Office.Excel.Functions.SPG($A126, "IQ_AVG_DILUT_SHARES_OUT", H$3)</f>
        <v>151229000</v>
      </c>
      <c r="I126" s="4" cm="1">
        <f t="array" ref="I126">_xll.SNL.Clients.Office.Excel.Functions.SPG($A126, "IQ_AVG_DILUT_SHARES_OUT", I$3)</f>
        <v>150837000</v>
      </c>
      <c r="J126" s="4" cm="1">
        <f t="array" ref="J126">_xll.SNL.Clients.Office.Excel.Functions.SPG($A126, "IQ_AVG_DILUT_SHARES_OUT", J$3)</f>
        <v>149426000</v>
      </c>
      <c r="K126" s="4" cm="1">
        <f t="array" ref="K126">_xll.SNL.Clients.Office.Excel.Functions.SPG($A126, "IQ_AVG_DILUT_SHARES_OUT", K$3)</f>
        <v>149909000</v>
      </c>
      <c r="L126" s="4" cm="1">
        <f t="array" ref="L126">_xll.SNL.Clients.Office.Excel.Functions.SPG($A126, "IQ_AVG_DILUT_SHARES_OUT", L$3)</f>
        <v>148570000</v>
      </c>
      <c r="M126" s="4" cm="1">
        <f t="array" ref="M126">_xll.SNL.Clients.Office.Excel.Functions.SPG($A126, "IQ_AVG_DILUT_SHARES_OUT", M$3)</f>
        <v>136454000</v>
      </c>
      <c r="N126" s="4" cm="1">
        <f t="array" ref="N126">_xll.SNL.Clients.Office.Excel.Functions.SPG($A126, "IQ_AVG_DILUT_SHARES_OUT", N$3)</f>
        <v>136552000</v>
      </c>
      <c r="O126" s="4" cm="1">
        <f t="array" ref="O126">_xll.SNL.Clients.Office.Excel.Functions.SPG($A126, "IQ_AVG_DILUT_SHARES_OUT", O$3)</f>
        <v>136629000</v>
      </c>
      <c r="P126" s="4" cm="1">
        <f t="array" ref="P126">_xll.SNL.Clients.Office.Excel.Functions.SPG($A126, "IQ_AVG_DILUT_SHARES_OUT", P$3)</f>
        <v>136631000</v>
      </c>
      <c r="Q126" s="4" cm="1">
        <f t="array" ref="Q126">_xll.SNL.Clients.Office.Excel.Functions.SPG($A126, "IQ_AVG_DILUT_SHARES_OUT", Q$3)</f>
        <v>136533000</v>
      </c>
      <c r="R126" s="4" cm="1">
        <f t="array" ref="R126">_xll.SNL.Clients.Office.Excel.Functions.SPG($A126, "IQ_AVG_DILUT_SHARES_OUT", R$3)</f>
        <v>136502000</v>
      </c>
      <c r="S126" s="4" cm="1">
        <f t="array" ref="S126">_xll.SNL.Clients.Office.Excel.Functions.SPG($A126, "IQ_AVG_DILUT_SHARES_OUT", S$3)</f>
        <v>136438000</v>
      </c>
      <c r="T126" s="4" cm="1">
        <f t="array" ref="T126">_xll.SNL.Clients.Office.Excel.Functions.SPG($A126, "IQ_AVG_DILUT_SHARES_OUT", T$3)</f>
        <v>136252000</v>
      </c>
      <c r="U126" s="4" cm="1">
        <f t="array" ref="U126">_xll.SNL.Clients.Office.Excel.Functions.SPG($A126, "IQ_AVG_DILUT_SHARES_OUT", U$3)</f>
        <v>136007000</v>
      </c>
      <c r="V126" s="4" cm="1">
        <f t="array" ref="V126">_xll.SNL.Clients.Office.Excel.Functions.SPG($A126, "IQ_AVG_DILUT_SHARES_OUT", V$3)</f>
        <v>136369000</v>
      </c>
      <c r="W126" s="4" cm="1">
        <f t="array" ref="W126">_xll.SNL.Clients.Office.Excel.Functions.SPG($A126, "IQ_AVG_DILUT_SHARES_OUT", W$3)</f>
        <v>136470000</v>
      </c>
      <c r="X126" s="4" cm="1">
        <f t="array" ref="X126">_xll.SNL.Clients.Office.Excel.Functions.SPG($A126, "IQ_AVG_DILUT_SHARES_OUT", X$3)</f>
        <v>136530000</v>
      </c>
      <c r="Y126" s="4" cm="1">
        <f t="array" ref="Y126">_xll.SNL.Clients.Office.Excel.Functions.SPG($A126, "IQ_AVG_DILUT_SHARES_OUT", Y$3)</f>
        <v>136581000</v>
      </c>
      <c r="Z126" s="4" cm="1">
        <f t="array" ref="Z126">_xll.SNL.Clients.Office.Excel.Functions.SPG($A126, "IQ_AVG_DILUT_SHARES_OUT", Z$3)</f>
        <v>136692000</v>
      </c>
    </row>
    <row r="127" spans="1:26" x14ac:dyDescent="0.3">
      <c r="A127" s="11" t="s">
        <v>1140</v>
      </c>
      <c r="B127" s="4" cm="1">
        <f t="array" ref="B127">_xll.SNL.Clients.Office.Excel.Functions.SPG($A127, "IQ_AVG_DILUT_SHARES_OUT", B$3)</f>
        <v>173600000</v>
      </c>
      <c r="C127" s="4" cm="1">
        <f t="array" ref="C127">_xll.SNL.Clients.Office.Excel.Functions.SPG($A127, "IQ_AVG_DILUT_SHARES_OUT", C$3)</f>
        <v>173700000</v>
      </c>
      <c r="D127" s="4" cm="1">
        <f t="array" ref="D127">_xll.SNL.Clients.Office.Excel.Functions.SPG($A127, "IQ_AVG_DILUT_SHARES_OUT", D$3)</f>
        <v>172900000</v>
      </c>
      <c r="E127" s="4" cm="1">
        <f t="array" ref="E127">_xll.SNL.Clients.Office.Excel.Functions.SPG($A127, "IQ_AVG_DILUT_SHARES_OUT", E$3)</f>
        <v>172100000</v>
      </c>
      <c r="F127" s="4" cm="1">
        <f t="array" ref="F127">_xll.SNL.Clients.Office.Excel.Functions.SPG($A127, "IQ_AVG_DILUT_SHARES_OUT", F$3)</f>
        <v>173400000</v>
      </c>
      <c r="G127" s="4" cm="1">
        <f t="array" ref="G127">_xll.SNL.Clients.Office.Excel.Functions.SPG($A127, "IQ_AVG_DILUT_SHARES_OUT", G$3)</f>
        <v>171700000</v>
      </c>
      <c r="H127" s="4" cm="1">
        <f t="array" ref="H127">_xll.SNL.Clients.Office.Excel.Functions.SPG($A127, "IQ_AVG_DILUT_SHARES_OUT", H$3)</f>
        <v>175200000</v>
      </c>
      <c r="I127" s="4" cm="1">
        <f t="array" ref="I127">_xll.SNL.Clients.Office.Excel.Functions.SPG($A127, "IQ_AVG_DILUT_SHARES_OUT", I$3)</f>
        <v>176300000</v>
      </c>
      <c r="J127" s="4" cm="1">
        <f t="array" ref="J127">_xll.SNL.Clients.Office.Excel.Functions.SPG($A127, "IQ_AVG_DILUT_SHARES_OUT", J$3)</f>
        <v>177400000</v>
      </c>
      <c r="K127" s="4" cm="1">
        <f t="array" ref="K127">_xll.SNL.Clients.Office.Excel.Functions.SPG($A127, "IQ_AVG_DILUT_SHARES_OUT", K$3)</f>
        <v>175300000</v>
      </c>
      <c r="L127" s="4" cm="1">
        <f t="array" ref="L127">_xll.SNL.Clients.Office.Excel.Functions.SPG($A127, "IQ_AVG_DILUT_SHARES_OUT", L$3)</f>
        <v>176900000</v>
      </c>
      <c r="M127" s="4" cm="1">
        <f t="array" ref="M127">_xll.SNL.Clients.Office.Excel.Functions.SPG($A127, "IQ_AVG_DILUT_SHARES_OUT", M$3)</f>
        <v>178500000</v>
      </c>
      <c r="N127" s="4" cm="1">
        <f t="array" ref="N127">_xll.SNL.Clients.Office.Excel.Functions.SPG($A127, "IQ_AVG_DILUT_SHARES_OUT", N$3)</f>
        <v>179800000</v>
      </c>
      <c r="O127" s="4" t="str" cm="1">
        <f t="array" ref="O127">_xll.SNL.Clients.Office.Excel.Functions.SPG($A127, "IQ_AVG_DILUT_SHARES_OUT", O$3)</f>
        <v>NA</v>
      </c>
      <c r="P127" s="4" cm="1">
        <f t="array" ref="P127">_xll.SNL.Clients.Office.Excel.Functions.SPG($A127, "IQ_AVG_DILUT_SHARES_OUT", P$3)</f>
        <v>178100000</v>
      </c>
      <c r="Q127" s="4" cm="1">
        <f t="array" ref="Q127">_xll.SNL.Clients.Office.Excel.Functions.SPG($A127, "IQ_AVG_DILUT_SHARES_OUT", Q$3)</f>
        <v>178400000</v>
      </c>
      <c r="R127" s="4" cm="1">
        <f t="array" ref="R127">_xll.SNL.Clients.Office.Excel.Functions.SPG($A127, "IQ_AVG_DILUT_SHARES_OUT", R$3)</f>
        <v>175900000</v>
      </c>
      <c r="S127" s="4" cm="1">
        <f t="array" ref="S127">_xll.SNL.Clients.Office.Excel.Functions.SPG($A127, "IQ_AVG_DILUT_SHARES_OUT", S$3)</f>
        <v>170000000</v>
      </c>
      <c r="T127" s="4" cm="1">
        <f t="array" ref="T127">_xll.SNL.Clients.Office.Excel.Functions.SPG($A127, "IQ_AVG_DILUT_SHARES_OUT", T$3)</f>
        <v>163900000</v>
      </c>
      <c r="U127" s="4" t="str" cm="1">
        <f t="array" ref="U127">_xll.SNL.Clients.Office.Excel.Functions.SPG($A127, "IQ_AVG_DILUT_SHARES_OUT", U$3)</f>
        <v>NA</v>
      </c>
      <c r="V127" s="4" cm="1">
        <f t="array" ref="V127">_xll.SNL.Clients.Office.Excel.Functions.SPG($A127, "IQ_AVG_DILUT_SHARES_OUT", V$3)</f>
        <v>159200000</v>
      </c>
      <c r="W127" s="4" cm="1">
        <f t="array" ref="W127">_xll.SNL.Clients.Office.Excel.Functions.SPG($A127, "IQ_AVG_DILUT_SHARES_OUT", W$3)</f>
        <v>159300000</v>
      </c>
      <c r="X127" s="4" cm="1">
        <f t="array" ref="X127">_xll.SNL.Clients.Office.Excel.Functions.SPG($A127, "IQ_AVG_DILUT_SHARES_OUT", X$3)</f>
        <v>130600000</v>
      </c>
      <c r="Y127" s="4" cm="1">
        <f t="array" ref="Y127">_xll.SNL.Clients.Office.Excel.Functions.SPG($A127, "IQ_AVG_DILUT_SHARES_OUT", Y$3)</f>
        <v>127900000</v>
      </c>
      <c r="Z127" s="4" cm="1">
        <f t="array" ref="Z127">_xll.SNL.Clients.Office.Excel.Functions.SPG($A127, "IQ_AVG_DILUT_SHARES_OUT", Z$3)</f>
        <v>127900000</v>
      </c>
    </row>
    <row r="128" spans="1:26" x14ac:dyDescent="0.3">
      <c r="A128" s="11" t="s">
        <v>1141</v>
      </c>
      <c r="B128" s="4" cm="1">
        <f t="array" ref="B128">_xll.SNL.Clients.Office.Excel.Functions.SPG($A128, "IQ_AVG_DILUT_SHARES_OUT", B$3)</f>
        <v>76215000</v>
      </c>
      <c r="C128" s="4" cm="1">
        <f t="array" ref="C128">_xll.SNL.Clients.Office.Excel.Functions.SPG($A128, "IQ_AVG_DILUT_SHARES_OUT", C$3)</f>
        <v>76156000</v>
      </c>
      <c r="D128" s="4" cm="1">
        <f t="array" ref="D128">_xll.SNL.Clients.Office.Excel.Functions.SPG($A128, "IQ_AVG_DILUT_SHARES_OUT", D$3)</f>
        <v>76108000</v>
      </c>
      <c r="E128" s="4" cm="1">
        <f t="array" ref="E128">_xll.SNL.Clients.Office.Excel.Functions.SPG($A128, "IQ_AVG_DILUT_SHARES_OUT", E$3)</f>
        <v>76022000</v>
      </c>
      <c r="F128" s="4" cm="1">
        <f t="array" ref="F128">_xll.SNL.Clients.Office.Excel.Functions.SPG($A128, "IQ_AVG_DILUT_SHARES_OUT", F$3)</f>
        <v>75705000</v>
      </c>
      <c r="G128" s="4" cm="1">
        <f t="array" ref="G128">_xll.SNL.Clients.Office.Excel.Functions.SPG($A128, "IQ_AVG_DILUT_SHARES_OUT", G$3)</f>
        <v>75883000</v>
      </c>
      <c r="H128" s="4" cm="1">
        <f t="array" ref="H128">_xll.SNL.Clients.Office.Excel.Functions.SPG($A128, "IQ_AVG_DILUT_SHARES_OUT", H$3)</f>
        <v>75816000</v>
      </c>
      <c r="I128" s="4" cm="1">
        <f t="array" ref="I128">_xll.SNL.Clients.Office.Excel.Functions.SPG($A128, "IQ_AVG_DILUT_SHARES_OUT", I$3)</f>
        <v>75715000</v>
      </c>
      <c r="J128" s="4" cm="1">
        <f t="array" ref="J128">_xll.SNL.Clients.Office.Excel.Functions.SPG($A128, "IQ_AVG_DILUT_SHARES_OUT", J$3)</f>
        <v>75283000</v>
      </c>
      <c r="K128" s="4" cm="1">
        <f t="array" ref="K128">_xll.SNL.Clients.Office.Excel.Functions.SPG($A128, "IQ_AVG_DILUT_SHARES_OUT", K$3)</f>
        <v>75111000</v>
      </c>
      <c r="L128" s="4" cm="1">
        <f t="array" ref="L128">_xll.SNL.Clients.Office.Excel.Functions.SPG($A128, "IQ_AVG_DILUT_SHARES_OUT", L$3)</f>
        <v>75183000</v>
      </c>
      <c r="M128" s="4" cm="1">
        <f t="array" ref="M128">_xll.SNL.Clients.Office.Excel.Functions.SPG($A128, "IQ_AVG_DILUT_SHARES_OUT", M$3)</f>
        <v>75234000</v>
      </c>
      <c r="N128" s="4" cm="1">
        <f t="array" ref="N128">_xll.SNL.Clients.Office.Excel.Functions.SPG($A128, "IQ_AVG_DILUT_SHARES_OUT", N$3)</f>
        <v>75047000</v>
      </c>
      <c r="O128" s="4" cm="1">
        <f t="array" ref="O128">_xll.SNL.Clients.Office.Excel.Functions.SPG($A128, "IQ_AVG_DILUT_SHARES_OUT", O$3)</f>
        <v>74808000</v>
      </c>
      <c r="P128" s="4" cm="1">
        <f t="array" ref="P128">_xll.SNL.Clients.Office.Excel.Functions.SPG($A128, "IQ_AVG_DILUT_SHARES_OUT", P$3)</f>
        <v>74911000</v>
      </c>
      <c r="Q128" s="4" cm="1">
        <f t="array" ref="Q128">_xll.SNL.Clients.Office.Excel.Functions.SPG($A128, "IQ_AVG_DILUT_SHARES_OUT", Q$3)</f>
        <v>74870000</v>
      </c>
      <c r="R128" s="4" cm="1">
        <f t="array" ref="R128">_xll.SNL.Clients.Office.Excel.Functions.SPG($A128, "IQ_AVG_DILUT_SHARES_OUT", R$3)</f>
        <v>74627000</v>
      </c>
      <c r="S128" s="4" cm="1">
        <f t="array" ref="S128">_xll.SNL.Clients.Office.Excel.Functions.SPG($A128, "IQ_AVG_DILUT_SHARES_OUT", S$3)</f>
        <v>74615000</v>
      </c>
      <c r="T128" s="4" cm="1">
        <f t="array" ref="T128">_xll.SNL.Clients.Office.Excel.Functions.SPG($A128, "IQ_AVG_DILUT_SHARES_OUT", T$3)</f>
        <v>74613000</v>
      </c>
      <c r="U128" s="4" cm="1">
        <f t="array" ref="U128">_xll.SNL.Clients.Office.Excel.Functions.SPG($A128, "IQ_AVG_DILUT_SHARES_OUT", U$3)</f>
        <v>76310000</v>
      </c>
      <c r="V128" s="4" cm="1">
        <f t="array" ref="V128">_xll.SNL.Clients.Office.Excel.Functions.SPG($A128, "IQ_AVG_DILUT_SHARES_OUT", V$3)</f>
        <v>78476000</v>
      </c>
      <c r="W128" s="4" cm="1">
        <f t="array" ref="W128">_xll.SNL.Clients.Office.Excel.Functions.SPG($A128, "IQ_AVG_DILUT_SHARES_OUT", W$3)</f>
        <v>78485000</v>
      </c>
      <c r="X128" s="4" cm="1">
        <f t="array" ref="X128">_xll.SNL.Clients.Office.Excel.Functions.SPG($A128, "IQ_AVG_DILUT_SHARES_OUT", X$3)</f>
        <v>77664000</v>
      </c>
      <c r="Y128" s="4" cm="1">
        <f t="array" ref="Y128">_xll.SNL.Clients.Office.Excel.Functions.SPG($A128, "IQ_AVG_DILUT_SHARES_OUT", Y$3)</f>
        <v>76199000</v>
      </c>
      <c r="Z128" s="4" cm="1">
        <f t="array" ref="Z128">_xll.SNL.Clients.Office.Excel.Functions.SPG($A128, "IQ_AVG_DILUT_SHARES_OUT", Z$3)</f>
        <v>74725000</v>
      </c>
    </row>
    <row r="129" spans="1:26" x14ac:dyDescent="0.3">
      <c r="A129" s="11" t="s">
        <v>1142</v>
      </c>
      <c r="B129" s="4" cm="1">
        <f t="array" ref="B129">_xll.SNL.Clients.Office.Excel.Functions.SPG($A129, "IQ_AVG_DILUT_SHARES_OUT", B$3)</f>
        <v>311900000</v>
      </c>
      <c r="C129" s="4" cm="1">
        <f t="array" ref="C129">_xll.SNL.Clients.Office.Excel.Functions.SPG($A129, "IQ_AVG_DILUT_SHARES_OUT", C$3)</f>
        <v>316500000</v>
      </c>
      <c r="D129" s="4" cm="1">
        <f t="array" ref="D129">_xll.SNL.Clients.Office.Excel.Functions.SPG($A129, "IQ_AVG_DILUT_SHARES_OUT", D$3)</f>
        <v>318200000</v>
      </c>
      <c r="E129" s="4" cm="1">
        <f t="array" ref="E129">_xll.SNL.Clients.Office.Excel.Functions.SPG($A129, "IQ_AVG_DILUT_SHARES_OUT", E$3)</f>
        <v>327300000</v>
      </c>
      <c r="F129" s="4" cm="1">
        <f t="array" ref="F129">_xll.SNL.Clients.Office.Excel.Functions.SPG($A129, "IQ_AVG_DILUT_SHARES_OUT", F$3)</f>
        <v>332700000</v>
      </c>
      <c r="G129" s="4" cm="1">
        <f t="array" ref="G129">_xll.SNL.Clients.Office.Excel.Functions.SPG($A129, "IQ_AVG_DILUT_SHARES_OUT", G$3)</f>
        <v>337200000</v>
      </c>
      <c r="H129" s="4" cm="1">
        <f t="array" ref="H129">_xll.SNL.Clients.Office.Excel.Functions.SPG($A129, "IQ_AVG_DILUT_SHARES_OUT", H$3)</f>
        <v>348000000</v>
      </c>
      <c r="I129" s="4" cm="1">
        <f t="array" ref="I129">_xll.SNL.Clients.Office.Excel.Functions.SPG($A129, "IQ_AVG_DILUT_SHARES_OUT", I$3)</f>
        <v>356100000</v>
      </c>
      <c r="J129" s="4" cm="1">
        <f t="array" ref="J129">_xll.SNL.Clients.Office.Excel.Functions.SPG($A129, "IQ_AVG_DILUT_SHARES_OUT", J$3)</f>
        <v>364100000</v>
      </c>
      <c r="K129" s="4" cm="1">
        <f t="array" ref="K129">_xll.SNL.Clients.Office.Excel.Functions.SPG($A129, "IQ_AVG_DILUT_SHARES_OUT", K$3)</f>
        <v>368600000</v>
      </c>
      <c r="L129" s="4" cm="1">
        <f t="array" ref="L129">_xll.SNL.Clients.Office.Excel.Functions.SPG($A129, "IQ_AVG_DILUT_SHARES_OUT", L$3)</f>
        <v>376800000</v>
      </c>
      <c r="M129" s="4" cm="1">
        <f t="array" ref="M129">_xll.SNL.Clients.Office.Excel.Functions.SPG($A129, "IQ_AVG_DILUT_SHARES_OUT", M$3)</f>
        <v>380600000</v>
      </c>
      <c r="N129" s="4" cm="1">
        <f t="array" ref="N129">_xll.SNL.Clients.Office.Excel.Functions.SPG($A129, "IQ_AVG_DILUT_SHARES_OUT", N$3)</f>
        <v>391700000</v>
      </c>
      <c r="O129" s="4" cm="1">
        <f t="array" ref="O129">_xll.SNL.Clients.Office.Excel.Functions.SPG($A129, "IQ_AVG_DILUT_SHARES_OUT", O$3)</f>
        <v>404300000</v>
      </c>
      <c r="P129" s="4" cm="1">
        <f t="array" ref="P129">_xll.SNL.Clients.Office.Excel.Functions.SPG($A129, "IQ_AVG_DILUT_SHARES_OUT", P$3)</f>
        <v>414600000</v>
      </c>
      <c r="Q129" s="4" cm="1">
        <f t="array" ref="Q129">_xll.SNL.Clients.Office.Excel.Functions.SPG($A129, "IQ_AVG_DILUT_SHARES_OUT", Q$3)</f>
        <v>428300000</v>
      </c>
      <c r="R129" s="4" cm="1">
        <f t="array" ref="R129">_xll.SNL.Clients.Office.Excel.Functions.SPG($A129, "IQ_AVG_DILUT_SHARES_OUT", R$3)</f>
        <v>434200000</v>
      </c>
      <c r="S129" s="4" cm="1">
        <f t="array" ref="S129">_xll.SNL.Clients.Office.Excel.Functions.SPG($A129, "IQ_AVG_DILUT_SHARES_OUT", S$3)</f>
        <v>442800000</v>
      </c>
      <c r="T129" s="4" cm="1">
        <f t="array" ref="T129">_xll.SNL.Clients.Office.Excel.Functions.SPG($A129, "IQ_AVG_DILUT_SHARES_OUT", T$3)</f>
        <v>447500000</v>
      </c>
      <c r="U129" s="4" cm="1">
        <f t="array" ref="U129">_xll.SNL.Clients.Office.Excel.Functions.SPG($A129, "IQ_AVG_DILUT_SHARES_OUT", U$3)</f>
        <v>450400000</v>
      </c>
      <c r="V129" s="4" cm="1">
        <f t="array" ref="V129">_xll.SNL.Clients.Office.Excel.Functions.SPG($A129, "IQ_AVG_DILUT_SHARES_OUT", V$3)</f>
        <v>463800000</v>
      </c>
      <c r="W129" s="4" cm="1">
        <f t="array" ref="W129">_xll.SNL.Clients.Office.Excel.Functions.SPG($A129, "IQ_AVG_DILUT_SHARES_OUT", W$3)</f>
        <v>474900000</v>
      </c>
      <c r="X129" s="4" cm="1">
        <f t="array" ref="X129">_xll.SNL.Clients.Office.Excel.Functions.SPG($A129, "IQ_AVG_DILUT_SHARES_OUT", X$3)</f>
        <v>490400000</v>
      </c>
      <c r="Y129" s="4" cm="1">
        <f t="array" ref="Y129">_xll.SNL.Clients.Office.Excel.Functions.SPG($A129, "IQ_AVG_DILUT_SHARES_OUT", Y$3)</f>
        <v>491900000</v>
      </c>
      <c r="Z129" s="4" cm="1">
        <f t="array" ref="Z129">_xll.SNL.Clients.Office.Excel.Functions.SPG($A129, "IQ_AVG_DILUT_SHARES_OUT", Z$3)</f>
        <v>517900000</v>
      </c>
    </row>
    <row r="130" spans="1:26" x14ac:dyDescent="0.3">
      <c r="A130" s="11" t="s">
        <v>1143</v>
      </c>
      <c r="B130" s="4" cm="1">
        <f t="array" ref="B130">_xll.SNL.Clients.Office.Excel.Functions.SPG($A130, "IQ_AVG_DILUT_SHARES_OUT", B$3)</f>
        <v>200074000</v>
      </c>
      <c r="C130" s="4" cm="1">
        <f t="array" ref="C130">_xll.SNL.Clients.Office.Excel.Functions.SPG($A130, "IQ_AVG_DILUT_SHARES_OUT", C$3)</f>
        <v>200021000</v>
      </c>
      <c r="D130" s="4" cm="1">
        <f t="array" ref="D130">_xll.SNL.Clients.Office.Excel.Functions.SPG($A130, "IQ_AVG_DILUT_SHARES_OUT", D$3)</f>
        <v>195510000</v>
      </c>
      <c r="E130" s="4" cm="1">
        <f t="array" ref="E130">_xll.SNL.Clients.Office.Excel.Functions.SPG($A130, "IQ_AVG_DILUT_SHARES_OUT", E$3)</f>
        <v>195465000</v>
      </c>
      <c r="F130" s="4" cm="1">
        <f t="array" ref="F130">_xll.SNL.Clients.Office.Excel.Functions.SPG($A130, "IQ_AVG_DILUT_SHARES_OUT", F$3)</f>
        <v>195545000</v>
      </c>
      <c r="G130" s="4" cm="1">
        <f t="array" ref="G130">_xll.SNL.Clients.Office.Excel.Functions.SPG($A130, "IQ_AVG_DILUT_SHARES_OUT", G$3)</f>
        <v>195475000</v>
      </c>
      <c r="H130" s="4" cm="1">
        <f t="array" ref="H130">_xll.SNL.Clients.Office.Excel.Functions.SPG($A130, "IQ_AVG_DILUT_SHARES_OUT", H$3)</f>
        <v>195440000</v>
      </c>
      <c r="I130" s="4" cm="1">
        <f t="array" ref="I130">_xll.SNL.Clients.Office.Excel.Functions.SPG($A130, "IQ_AVG_DILUT_SHARES_OUT", I$3)</f>
        <v>195430000</v>
      </c>
      <c r="J130" s="4" cm="1">
        <f t="array" ref="J130">_xll.SNL.Clients.Office.Excel.Functions.SPG($A130, "IQ_AVG_DILUT_SHARES_OUT", J$3)</f>
        <v>195369000</v>
      </c>
      <c r="K130" s="4" cm="1">
        <f t="array" ref="K130">_xll.SNL.Clients.Office.Excel.Functions.SPG($A130, "IQ_AVG_DILUT_SHARES_OUT", K$3)</f>
        <v>195281000</v>
      </c>
      <c r="L130" s="4" cm="1">
        <f t="array" ref="L130">_xll.SNL.Clients.Office.Excel.Functions.SPG($A130, "IQ_AVG_DILUT_SHARES_OUT", L$3)</f>
        <v>195269000</v>
      </c>
      <c r="M130" s="4" cm="1">
        <f t="array" ref="M130">_xll.SNL.Clients.Office.Excel.Functions.SPG($A130, "IQ_AVG_DILUT_SHARES_OUT", M$3)</f>
        <v>195227000</v>
      </c>
      <c r="N130" s="4" cm="1">
        <f t="array" ref="N130">_xll.SNL.Clients.Office.Excel.Functions.SPG($A130, "IQ_AVG_DILUT_SHARES_OUT", N$3)</f>
        <v>195246000</v>
      </c>
      <c r="O130" s="4" cm="1">
        <f t="array" ref="O130">_xll.SNL.Clients.Office.Excel.Functions.SPG($A130, "IQ_AVG_DILUT_SHARES_OUT", O$3)</f>
        <v>193412000</v>
      </c>
      <c r="P130" s="4" cm="1">
        <f t="array" ref="P130">_xll.SNL.Clients.Office.Excel.Functions.SPG($A130, "IQ_AVG_DILUT_SHARES_OUT", P$3)</f>
        <v>192736000</v>
      </c>
      <c r="Q130" s="4" cm="1">
        <f t="array" ref="Q130">_xll.SNL.Clients.Office.Excel.Functions.SPG($A130, "IQ_AVG_DILUT_SHARES_OUT", Q$3)</f>
        <v>192701000</v>
      </c>
      <c r="R130" s="4" cm="1">
        <f t="array" ref="R130">_xll.SNL.Clients.Office.Excel.Functions.SPG($A130, "IQ_AVG_DILUT_SHARES_OUT", R$3)</f>
        <v>192685000</v>
      </c>
      <c r="S130" s="4" cm="1">
        <f t="array" ref="S130">_xll.SNL.Clients.Office.Excel.Functions.SPG($A130, "IQ_AVG_DILUT_SHARES_OUT", S$3)</f>
        <v>192578000</v>
      </c>
      <c r="T130" s="4" cm="1">
        <f t="array" ref="T130">_xll.SNL.Clients.Office.Excel.Functions.SPG($A130, "IQ_AVG_DILUT_SHARES_OUT", T$3)</f>
        <v>192537000</v>
      </c>
      <c r="U130" s="4" cm="1">
        <f t="array" ref="U130">_xll.SNL.Clients.Office.Excel.Functions.SPG($A130, "IQ_AVG_DILUT_SHARES_OUT", U$3)</f>
        <v>192542000</v>
      </c>
      <c r="V130" s="4" cm="1">
        <f t="array" ref="V130">_xll.SNL.Clients.Office.Excel.Functions.SPG($A130, "IQ_AVG_DILUT_SHARES_OUT", V$3)</f>
        <v>192564000</v>
      </c>
      <c r="W130" s="4" cm="1">
        <f t="array" ref="W130">_xll.SNL.Clients.Office.Excel.Functions.SPG($A130, "IQ_AVG_DILUT_SHARES_OUT", W$3)</f>
        <v>192458000</v>
      </c>
      <c r="X130" s="4" cm="1">
        <f t="array" ref="X130">_xll.SNL.Clients.Office.Excel.Functions.SPG($A130, "IQ_AVG_DILUT_SHARES_OUT", X$3)</f>
        <v>192400000</v>
      </c>
      <c r="Y130" s="4" cm="1">
        <f t="array" ref="Y130">_xll.SNL.Clients.Office.Excel.Functions.SPG($A130, "IQ_AVG_DILUT_SHARES_OUT", Y$3)</f>
        <v>191860000</v>
      </c>
      <c r="Z130" s="4" cm="1">
        <f t="array" ref="Z130">_xll.SNL.Clients.Office.Excel.Functions.SPG($A130, "IQ_AVG_DILUT_SHARES_OUT", Z$3)</f>
        <v>191248000</v>
      </c>
    </row>
    <row r="131" spans="1:26" x14ac:dyDescent="0.3">
      <c r="A131" s="11" t="s">
        <v>1144</v>
      </c>
      <c r="B131" s="4" cm="1">
        <f t="array" ref="B131">_xll.SNL.Clients.Office.Excel.Functions.SPG($A131, "IQ_AVG_DILUT_SHARES_OUT", B$3)</f>
        <v>61281118</v>
      </c>
      <c r="C131" s="4" cm="1">
        <f t="array" ref="C131">_xll.SNL.Clients.Office.Excel.Functions.SPG($A131, "IQ_AVG_DILUT_SHARES_OUT", C$3)</f>
        <v>61072727</v>
      </c>
      <c r="D131" s="4" cm="1">
        <f t="array" ref="D131">_xll.SNL.Clients.Office.Excel.Functions.SPG($A131, "IQ_AVG_DILUT_SHARES_OUT", D$3)</f>
        <v>61086129</v>
      </c>
      <c r="E131" s="4" cm="1">
        <f t="array" ref="E131">_xll.SNL.Clients.Office.Excel.Functions.SPG($A131, "IQ_AVG_DILUT_SHARES_OUT", E$3)</f>
        <v>61078456</v>
      </c>
      <c r="F131" s="4" cm="1">
        <f t="array" ref="F131">_xll.SNL.Clients.Office.Excel.Functions.SPG($A131, "IQ_AVG_DILUT_SHARES_OUT", F$3)</f>
        <v>60987957</v>
      </c>
      <c r="G131" s="4" cm="1">
        <f t="array" ref="G131">_xll.SNL.Clients.Office.Excel.Functions.SPG($A131, "IQ_AVG_DILUT_SHARES_OUT", G$3)</f>
        <v>60528915</v>
      </c>
      <c r="H131" s="4" cm="1">
        <f t="array" ref="H131">_xll.SNL.Clients.Office.Excel.Functions.SPG($A131, "IQ_AVG_DILUT_SHARES_OUT", H$3)</f>
        <v>60730713</v>
      </c>
      <c r="I131" s="4" cm="1">
        <f t="array" ref="I131">_xll.SNL.Clients.Office.Excel.Functions.SPG($A131, "IQ_AVG_DILUT_SHARES_OUT", I$3)</f>
        <v>60561339</v>
      </c>
      <c r="J131" s="4" cm="1">
        <f t="array" ref="J131">_xll.SNL.Clients.Office.Excel.Functions.SPG($A131, "IQ_AVG_DILUT_SHARES_OUT", J$3)</f>
        <v>60486226</v>
      </c>
      <c r="K131" s="4" cm="1">
        <f t="array" ref="K131">_xll.SNL.Clients.Office.Excel.Functions.SPG($A131, "IQ_AVG_DILUT_SHARES_OUT", K$3)</f>
        <v>60707000</v>
      </c>
      <c r="L131" s="4" cm="1">
        <f t="array" ref="L131">_xll.SNL.Clients.Office.Excel.Functions.SPG($A131, "IQ_AVG_DILUT_SHARES_OUT", L$3)</f>
        <v>60163221</v>
      </c>
      <c r="M131" s="4" cm="1">
        <f t="array" ref="M131">_xll.SNL.Clients.Office.Excel.Functions.SPG($A131, "IQ_AVG_DILUT_SHARES_OUT", M$3)</f>
        <v>60185520</v>
      </c>
      <c r="N131" s="4" cm="1">
        <f t="array" ref="N131">_xll.SNL.Clients.Office.Excel.Functions.SPG($A131, "IQ_AVG_DILUT_SHARES_OUT", N$3)</f>
        <v>60034311</v>
      </c>
      <c r="O131" s="4" cm="1">
        <f t="array" ref="O131">_xll.SNL.Clients.Office.Excel.Functions.SPG($A131, "IQ_AVG_DILUT_SHARES_OUT", O$3)</f>
        <v>60034311</v>
      </c>
      <c r="P131" s="4" cm="1">
        <f t="array" ref="P131">_xll.SNL.Clients.Office.Excel.Functions.SPG($A131, "IQ_AVG_DILUT_SHARES_OUT", P$3)</f>
        <v>60034311</v>
      </c>
      <c r="Q131" s="4" cm="1">
        <f t="array" ref="Q131">_xll.SNL.Clients.Office.Excel.Functions.SPG($A131, "IQ_AVG_DILUT_SHARES_OUT", Q$3)</f>
        <v>60034311</v>
      </c>
      <c r="R131" s="4" cm="1">
        <f t="array" ref="R131">_xll.SNL.Clients.Office.Excel.Functions.SPG($A131, "IQ_AVG_DILUT_SHARES_OUT", R$3)</f>
        <v>60034311</v>
      </c>
      <c r="S131" s="4" t="str" cm="1">
        <f t="array" ref="S131">_xll.SNL.Clients.Office.Excel.Functions.SPG($A131, "IQ_AVG_DILUT_SHARES_OUT", S$3)</f>
        <v>NA</v>
      </c>
      <c r="T131" s="4" t="str" cm="1">
        <f t="array" ref="T131">_xll.SNL.Clients.Office.Excel.Functions.SPG($A131, "IQ_AVG_DILUT_SHARES_OUT", T$3)</f>
        <v>NA</v>
      </c>
      <c r="U131" s="4" t="str" cm="1">
        <f t="array" ref="U131">_xll.SNL.Clients.Office.Excel.Functions.SPG($A131, "IQ_AVG_DILUT_SHARES_OUT", U$3)</f>
        <v>NA</v>
      </c>
      <c r="V131" s="4" t="str" cm="1">
        <f t="array" ref="V131">_xll.SNL.Clients.Office.Excel.Functions.SPG($A131, "IQ_AVG_DILUT_SHARES_OUT", V$3)</f>
        <v>NA</v>
      </c>
      <c r="W131" s="4" t="str" cm="1">
        <f t="array" ref="W131">_xll.SNL.Clients.Office.Excel.Functions.SPG($A131, "IQ_AVG_DILUT_SHARES_OUT", W$3)</f>
        <v>NA</v>
      </c>
      <c r="X131" s="4" t="str" cm="1">
        <f t="array" ref="X131">_xll.SNL.Clients.Office.Excel.Functions.SPG($A131, "IQ_AVG_DILUT_SHARES_OUT", X$3)</f>
        <v>NA</v>
      </c>
      <c r="Y131" s="4" t="str" cm="1">
        <f t="array" ref="Y131">_xll.SNL.Clients.Office.Excel.Functions.SPG($A131, "IQ_AVG_DILUT_SHARES_OUT", Y$3)</f>
        <v>NA</v>
      </c>
      <c r="Z131" s="4" t="str" cm="1">
        <f t="array" ref="Z131">_xll.SNL.Clients.Office.Excel.Functions.SPG($A131, "IQ_AVG_DILUT_SHARES_OUT", Z$3)</f>
        <v>NA</v>
      </c>
    </row>
    <row r="132" spans="1:26" x14ac:dyDescent="0.3">
      <c r="A132" s="11" t="s">
        <v>1145</v>
      </c>
      <c r="B132" s="4" cm="1">
        <f t="array" ref="B132">_xll.SNL.Clients.Office.Excel.Functions.SPG($A132, "IQ_AVG_DILUT_SHARES_OUT", B$3)</f>
        <v>103946000</v>
      </c>
      <c r="C132" s="4" cm="1">
        <f t="array" ref="C132">_xll.SNL.Clients.Office.Excel.Functions.SPG($A132, "IQ_AVG_DILUT_SHARES_OUT", C$3)</f>
        <v>106104000</v>
      </c>
      <c r="D132" s="4" cm="1">
        <f t="array" ref="D132">_xll.SNL.Clients.Office.Excel.Functions.SPG($A132, "IQ_AVG_DILUT_SHARES_OUT", D$3)</f>
        <v>106554000</v>
      </c>
      <c r="E132" s="4" cm="1">
        <f t="array" ref="E132">_xll.SNL.Clients.Office.Excel.Functions.SPG($A132, "IQ_AVG_DILUT_SHARES_OUT", E$3)</f>
        <v>106778000</v>
      </c>
      <c r="F132" s="4" cm="1">
        <f t="array" ref="F132">_xll.SNL.Clients.Office.Excel.Functions.SPG($A132, "IQ_AVG_DILUT_SHARES_OUT", F$3)</f>
        <v>106770000</v>
      </c>
      <c r="G132" s="4" cm="1">
        <f t="array" ref="G132">_xll.SNL.Clients.Office.Excel.Functions.SPG($A132, "IQ_AVG_DILUT_SHARES_OUT", G$3)</f>
        <v>106823000</v>
      </c>
      <c r="H132" s="4" cm="1">
        <f t="array" ref="H132">_xll.SNL.Clients.Office.Excel.Functions.SPG($A132, "IQ_AVG_DILUT_SHARES_OUT", H$3)</f>
        <v>107025000</v>
      </c>
      <c r="I132" s="4" cm="1">
        <f t="array" ref="I132">_xll.SNL.Clients.Office.Excel.Functions.SPG($A132, "IQ_AVG_DILUT_SHARES_OUT", I$3)</f>
        <v>107093000</v>
      </c>
      <c r="J132" s="4" cm="1">
        <f t="array" ref="J132">_xll.SNL.Clients.Office.Excel.Functions.SPG($A132, "IQ_AVG_DILUT_SHARES_OUT", J$3)</f>
        <v>107585000</v>
      </c>
      <c r="K132" s="4" cm="1">
        <f t="array" ref="K132">_xll.SNL.Clients.Office.Excel.Functions.SPG($A132, "IQ_AVG_DILUT_SHARES_OUT", K$3)</f>
        <v>107416000</v>
      </c>
      <c r="L132" s="4" cm="1">
        <f t="array" ref="L132">_xll.SNL.Clients.Office.Excel.Functions.SPG($A132, "IQ_AVG_DILUT_SHARES_OUT", L$3)</f>
        <v>107337000</v>
      </c>
      <c r="M132" s="4" cm="1">
        <f t="array" ref="M132">_xll.SNL.Clients.Office.Excel.Functions.SPG($A132, "IQ_AVG_DILUT_SHARES_OUT", M$3)</f>
        <v>107283000</v>
      </c>
      <c r="N132" s="4" cm="1">
        <f t="array" ref="N132">_xll.SNL.Clients.Office.Excel.Functions.SPG($A132, "IQ_AVG_DILUT_SHARES_OUT", N$3)</f>
        <v>108590000</v>
      </c>
      <c r="O132" s="4" cm="1">
        <f t="array" ref="O132">_xll.SNL.Clients.Office.Excel.Functions.SPG($A132, "IQ_AVG_DILUT_SHARES_OUT", O$3)</f>
        <v>110028000</v>
      </c>
      <c r="P132" s="4" cm="1">
        <f t="array" ref="P132">_xll.SNL.Clients.Office.Excel.Functions.SPG($A132, "IQ_AVG_DILUT_SHARES_OUT", P$3)</f>
        <v>111387000</v>
      </c>
      <c r="Q132" s="4" cm="1">
        <f t="array" ref="Q132">_xll.SNL.Clients.Office.Excel.Functions.SPG($A132, "IQ_AVG_DILUT_SHARES_OUT", Q$3)</f>
        <v>112454000</v>
      </c>
      <c r="R132" s="4" cm="1">
        <f t="array" ref="R132">_xll.SNL.Clients.Office.Excel.Functions.SPG($A132, "IQ_AVG_DILUT_SHARES_OUT", R$3)</f>
        <v>112378000</v>
      </c>
      <c r="S132" s="4" cm="1">
        <f t="array" ref="S132">_xll.SNL.Clients.Office.Excel.Functions.SPG($A132, "IQ_AVG_DILUT_SHARES_OUT", S$3)</f>
        <v>112310000</v>
      </c>
      <c r="T132" s="4" cm="1">
        <f t="array" ref="T132">_xll.SNL.Clients.Office.Excel.Functions.SPG($A132, "IQ_AVG_DILUT_SHARES_OUT", T$3)</f>
        <v>112134000</v>
      </c>
      <c r="U132" s="4" cm="1">
        <f t="array" ref="U132">_xll.SNL.Clients.Office.Excel.Functions.SPG($A132, "IQ_AVG_DILUT_SHARES_OUT", U$3)</f>
        <v>102605000</v>
      </c>
      <c r="V132" s="4" cm="1">
        <f t="array" ref="V132">_xll.SNL.Clients.Office.Excel.Functions.SPG($A132, "IQ_AVG_DILUT_SHARES_OUT", V$3)</f>
        <v>98326000</v>
      </c>
      <c r="W132" s="4" cm="1">
        <f t="array" ref="W132">_xll.SNL.Clients.Office.Excel.Functions.SPG($A132, "IQ_AVG_DILUT_SHARES_OUT", W$3)</f>
        <v>98376000</v>
      </c>
      <c r="X132" s="4" cm="1">
        <f t="array" ref="X132">_xll.SNL.Clients.Office.Excel.Functions.SPG($A132, "IQ_AVG_DILUT_SHARES_OUT", X$3)</f>
        <v>98257000</v>
      </c>
      <c r="Y132" s="4" cm="1">
        <f t="array" ref="Y132">_xll.SNL.Clients.Office.Excel.Functions.SPG($A132, "IQ_AVG_DILUT_SHARES_OUT", Y$3)</f>
        <v>98170000</v>
      </c>
      <c r="Z132" s="4" cm="1">
        <f t="array" ref="Z132">_xll.SNL.Clients.Office.Excel.Functions.SPG($A132, "IQ_AVG_DILUT_SHARES_OUT", Z$3)</f>
        <v>98104000</v>
      </c>
    </row>
    <row r="133" spans="1:26" x14ac:dyDescent="0.3">
      <c r="A133" s="11" t="s">
        <v>1146</v>
      </c>
      <c r="B133" s="4" cm="1">
        <f t="array" ref="B133">_xll.SNL.Clients.Office.Excel.Functions.SPG($A133, "IQ_AVG_DILUT_SHARES_OUT", B$3)</f>
        <v>275687000</v>
      </c>
      <c r="C133" s="4" cm="1">
        <f t="array" ref="C133">_xll.SNL.Clients.Office.Excel.Functions.SPG($A133, "IQ_AVG_DILUT_SHARES_OUT", C$3)</f>
        <v>275161000</v>
      </c>
      <c r="D133" s="4" cm="1">
        <f t="array" ref="D133">_xll.SNL.Clients.Office.Excel.Functions.SPG($A133, "IQ_AVG_DILUT_SHARES_OUT", D$3)</f>
        <v>274543000</v>
      </c>
      <c r="E133" s="4" cm="1">
        <f t="array" ref="E133">_xll.SNL.Clients.Office.Excel.Functions.SPG($A133, "IQ_AVG_DILUT_SHARES_OUT", E$3)</f>
        <v>273953000</v>
      </c>
      <c r="F133" s="4" cm="1">
        <f t="array" ref="F133">_xll.SNL.Clients.Office.Excel.Functions.SPG($A133, "IQ_AVG_DILUT_SHARES_OUT", F$3)</f>
        <v>273738000</v>
      </c>
      <c r="G133" s="4" cm="1">
        <f t="array" ref="G133">_xll.SNL.Clients.Office.Excel.Functions.SPG($A133, "IQ_AVG_DILUT_SHARES_OUT", G$3)</f>
        <v>273536000</v>
      </c>
      <c r="H133" s="4" cm="1">
        <f t="array" ref="H133">_xll.SNL.Clients.Office.Excel.Functions.SPG($A133, "IQ_AVG_DILUT_SHARES_OUT", H$3)</f>
        <v>267176000</v>
      </c>
      <c r="I133" s="4" cm="1">
        <f t="array" ref="I133">_xll.SNL.Clients.Office.Excel.Functions.SPG($A133, "IQ_AVG_DILUT_SHARES_OUT", I$3)</f>
        <v>264818000</v>
      </c>
      <c r="J133" s="4" cm="1">
        <f t="array" ref="J133">_xll.SNL.Clients.Office.Excel.Functions.SPG($A133, "IQ_AVG_DILUT_SHARES_OUT", J$3)</f>
        <v>264751000</v>
      </c>
      <c r="K133" s="4" cm="1">
        <f t="array" ref="K133">_xll.SNL.Clients.Office.Excel.Functions.SPG($A133, "IQ_AVG_DILUT_SHARES_OUT", K$3)</f>
        <v>263317000</v>
      </c>
      <c r="L133" s="4" cm="1">
        <f t="array" ref="L133">_xll.SNL.Clients.Office.Excel.Functions.SPG($A133, "IQ_AVG_DILUT_SHARES_OUT", L$3)</f>
        <v>262754000</v>
      </c>
      <c r="M133" s="4" cm="1">
        <f t="array" ref="M133">_xll.SNL.Clients.Office.Excel.Functions.SPG($A133, "IQ_AVG_DILUT_SHARES_OUT", M$3)</f>
        <v>262558000</v>
      </c>
      <c r="N133" s="4" cm="1">
        <f t="array" ref="N133">_xll.SNL.Clients.Office.Excel.Functions.SPG($A133, "IQ_AVG_DILUT_SHARES_OUT", N$3)</f>
        <v>262431000</v>
      </c>
      <c r="O133" s="4" cm="1">
        <f t="array" ref="O133">_xll.SNL.Clients.Office.Excel.Functions.SPG($A133, "IQ_AVG_DILUT_SHARES_OUT", O$3)</f>
        <v>262217000</v>
      </c>
      <c r="P133" s="4" cm="1">
        <f t="array" ref="P133">_xll.SNL.Clients.Office.Excel.Functions.SPG($A133, "IQ_AVG_DILUT_SHARES_OUT", P$3)</f>
        <v>259437000</v>
      </c>
      <c r="Q133" s="4" cm="1">
        <f t="array" ref="Q133">_xll.SNL.Clients.Office.Excel.Functions.SPG($A133, "IQ_AVG_DILUT_SHARES_OUT", Q$3)</f>
        <v>255441000</v>
      </c>
      <c r="R133" s="4" cm="1">
        <f t="array" ref="R133">_xll.SNL.Clients.Office.Excel.Functions.SPG($A133, "IQ_AVG_DILUT_SHARES_OUT", R$3)</f>
        <v>254969000</v>
      </c>
      <c r="S133" s="4" cm="1">
        <f t="array" ref="S133">_xll.SNL.Clients.Office.Excel.Functions.SPG($A133, "IQ_AVG_DILUT_SHARES_OUT", S$3)</f>
        <v>254774000</v>
      </c>
      <c r="T133" s="4" cm="1">
        <f t="array" ref="T133">_xll.SNL.Clients.Office.Excel.Functions.SPG($A133, "IQ_AVG_DILUT_SHARES_OUT", T$3)</f>
        <v>255162000</v>
      </c>
      <c r="U133" s="4" cm="1">
        <f t="array" ref="U133">_xll.SNL.Clients.Office.Excel.Functions.SPG($A133, "IQ_AVG_DILUT_SHARES_OUT", U$3)</f>
        <v>254434000</v>
      </c>
      <c r="V133" s="4" cm="1">
        <f t="array" ref="V133">_xll.SNL.Clients.Office.Excel.Functions.SPG($A133, "IQ_AVG_DILUT_SHARES_OUT", V$3)</f>
        <v>255054000</v>
      </c>
      <c r="W133" s="4" cm="1">
        <f t="array" ref="W133">_xll.SNL.Clients.Office.Excel.Functions.SPG($A133, "IQ_AVG_DILUT_SHARES_OUT", W$3)</f>
        <v>232581000</v>
      </c>
      <c r="X133" s="4" cm="1">
        <f t="array" ref="X133">_xll.SNL.Clients.Office.Excel.Functions.SPG($A133, "IQ_AVG_DILUT_SHARES_OUT", X$3)</f>
        <v>232464000</v>
      </c>
      <c r="Y133" s="4" cm="1">
        <f t="array" ref="Y133">_xll.SNL.Clients.Office.Excel.Functions.SPG($A133, "IQ_AVG_DILUT_SHARES_OUT", Y$3)</f>
        <v>219790000</v>
      </c>
      <c r="Z133" s="4" cm="1">
        <f t="array" ref="Z133">_xll.SNL.Clients.Office.Excel.Functions.SPG($A133, "IQ_AVG_DILUT_SHARES_OUT", Z$3)</f>
        <v>178552000</v>
      </c>
    </row>
    <row r="134" spans="1:26" x14ac:dyDescent="0.3">
      <c r="A134" s="11" t="s">
        <v>1147</v>
      </c>
      <c r="B134" s="4" cm="1">
        <f t="array" ref="B134">_xll.SNL.Clients.Office.Excel.Functions.SPG($A134, "IQ_AVG_DILUT_SHARES_OUT", B$3)</f>
        <v>46239523</v>
      </c>
      <c r="C134" s="4" cm="1">
        <f t="array" ref="C134">_xll.SNL.Clients.Office.Excel.Functions.SPG($A134, "IQ_AVG_DILUT_SHARES_OUT", C$3)</f>
        <v>47066429</v>
      </c>
      <c r="D134" s="4" cm="1">
        <f t="array" ref="D134">_xll.SNL.Clients.Office.Excel.Functions.SPG($A134, "IQ_AVG_DILUT_SHARES_OUT", D$3)</f>
        <v>47554606</v>
      </c>
      <c r="E134" s="4" cm="1">
        <f t="array" ref="E134">_xll.SNL.Clients.Office.Excel.Functions.SPG($A134, "IQ_AVG_DILUT_SHARES_OUT", E$3)</f>
        <v>48700270</v>
      </c>
      <c r="F134" s="4" cm="1">
        <f t="array" ref="F134">_xll.SNL.Clients.Office.Excel.Functions.SPG($A134, "IQ_AVG_DILUT_SHARES_OUT", F$3)</f>
        <v>48962583</v>
      </c>
      <c r="G134" s="4" cm="1">
        <f t="array" ref="G134">_xll.SNL.Clients.Office.Excel.Functions.SPG($A134, "IQ_AVG_DILUT_SHARES_OUT", G$3)</f>
        <v>49066284</v>
      </c>
      <c r="H134" s="4" cm="1">
        <f t="array" ref="H134">_xll.SNL.Clients.Office.Excel.Functions.SPG($A134, "IQ_AVG_DILUT_SHARES_OUT", H$3)</f>
        <v>51470603</v>
      </c>
      <c r="I134" s="4" cm="1">
        <f t="array" ref="I134">_xll.SNL.Clients.Office.Excel.Functions.SPG($A134, "IQ_AVG_DILUT_SHARES_OUT", I$3)</f>
        <v>52871415</v>
      </c>
      <c r="J134" s="4" cm="1">
        <f t="array" ref="J134">_xll.SNL.Clients.Office.Excel.Functions.SPG($A134, "IQ_AVG_DILUT_SHARES_OUT", J$3)</f>
        <v>52974800</v>
      </c>
      <c r="K134" s="4" cm="1">
        <f t="array" ref="K134">_xll.SNL.Clients.Office.Excel.Functions.SPG($A134, "IQ_AVG_DILUT_SHARES_OUT", K$3)</f>
        <v>52771936</v>
      </c>
      <c r="L134" s="4" cm="1">
        <f t="array" ref="L134">_xll.SNL.Clients.Office.Excel.Functions.SPG($A134, "IQ_AVG_DILUT_SHARES_OUT", L$3)</f>
        <v>52751304</v>
      </c>
      <c r="M134" s="4" cm="1">
        <f t="array" ref="M134">_xll.SNL.Clients.Office.Excel.Functions.SPG($A134, "IQ_AVG_DILUT_SHARES_OUT", M$3)</f>
        <v>53766914</v>
      </c>
      <c r="N134" s="4" cm="1">
        <f t="array" ref="N134">_xll.SNL.Clients.Office.Excel.Functions.SPG($A134, "IQ_AVG_DILUT_SHARES_OUT", N$3)</f>
        <v>51716045</v>
      </c>
      <c r="O134" s="4" cm="1">
        <f t="array" ref="O134">_xll.SNL.Clients.Office.Excel.Functions.SPG($A134, "IQ_AVG_DILUT_SHARES_OUT", O$3)</f>
        <v>51945097</v>
      </c>
      <c r="P134" s="4" cm="1">
        <f t="array" ref="P134">_xll.SNL.Clients.Office.Excel.Functions.SPG($A134, "IQ_AVG_DILUT_SHARES_OUT", P$3)</f>
        <v>53853675</v>
      </c>
      <c r="Q134" s="4" cm="1">
        <f t="array" ref="Q134">_xll.SNL.Clients.Office.Excel.Functions.SPG($A134, "IQ_AVG_DILUT_SHARES_OUT", Q$3)</f>
        <v>54008839</v>
      </c>
      <c r="R134" s="4" cm="1">
        <f t="array" ref="R134">_xll.SNL.Clients.Office.Excel.Functions.SPG($A134, "IQ_AVG_DILUT_SHARES_OUT", R$3)</f>
        <v>52762845</v>
      </c>
      <c r="S134" s="4" cm="1">
        <f t="array" ref="S134">_xll.SNL.Clients.Office.Excel.Functions.SPG($A134, "IQ_AVG_DILUT_SHARES_OUT", S$3)</f>
        <v>53427569</v>
      </c>
      <c r="T134" s="4" cm="1">
        <f t="array" ref="T134">_xll.SNL.Clients.Office.Excel.Functions.SPG($A134, "IQ_AVG_DILUT_SHARES_OUT", T$3)</f>
        <v>53201971</v>
      </c>
      <c r="U134" s="4" cm="1">
        <f t="array" ref="U134">_xll.SNL.Clients.Office.Excel.Functions.SPG($A134, "IQ_AVG_DILUT_SHARES_OUT", U$3)</f>
        <v>52234465</v>
      </c>
      <c r="V134" s="4" cm="1">
        <f t="array" ref="V134">_xll.SNL.Clients.Office.Excel.Functions.SPG($A134, "IQ_AVG_DILUT_SHARES_OUT", V$3)</f>
        <v>54779321</v>
      </c>
      <c r="W134" s="4" cm="1">
        <f t="array" ref="W134">_xll.SNL.Clients.Office.Excel.Functions.SPG($A134, "IQ_AVG_DILUT_SHARES_OUT", W$3)</f>
        <v>55783838</v>
      </c>
      <c r="X134" s="4" cm="1">
        <f t="array" ref="X134">_xll.SNL.Clients.Office.Excel.Functions.SPG($A134, "IQ_AVG_DILUT_SHARES_OUT", X$3)</f>
        <v>55972061</v>
      </c>
      <c r="Y134" s="4" cm="1">
        <f t="array" ref="Y134">_xll.SNL.Clients.Office.Excel.Functions.SPG($A134, "IQ_AVG_DILUT_SHARES_OUT", Y$3)</f>
        <v>54702459</v>
      </c>
      <c r="Z134" s="4" cm="1">
        <f t="array" ref="Z134">_xll.SNL.Clients.Office.Excel.Functions.SPG($A134, "IQ_AVG_DILUT_SHARES_OUT", Z$3)</f>
        <v>55576867</v>
      </c>
    </row>
    <row r="135" spans="1:26" x14ac:dyDescent="0.3">
      <c r="A135" s="11" t="s">
        <v>1148</v>
      </c>
      <c r="B135" s="4" cm="1">
        <f t="array" ref="B135">_xll.SNL.Clients.Office.Excel.Functions.SPG($A135, "IQ_AVG_DILUT_SHARES_OUT", B$3)</f>
        <v>42058000</v>
      </c>
      <c r="C135" s="4" cm="1">
        <f t="array" ref="C135">_xll.SNL.Clients.Office.Excel.Functions.SPG($A135, "IQ_AVG_DILUT_SHARES_OUT", C$3)</f>
        <v>42611000</v>
      </c>
      <c r="D135" s="4" cm="1">
        <f t="array" ref="D135">_xll.SNL.Clients.Office.Excel.Functions.SPG($A135, "IQ_AVG_DILUT_SHARES_OUT", D$3)</f>
        <v>42038000</v>
      </c>
      <c r="E135" s="4" cm="1">
        <f t="array" ref="E135">_xll.SNL.Clients.Office.Excel.Functions.SPG($A135, "IQ_AVG_DILUT_SHARES_OUT", E$3)</f>
        <v>40857000</v>
      </c>
      <c r="F135" s="4" cm="1">
        <f t="array" ref="F135">_xll.SNL.Clients.Office.Excel.Functions.SPG($A135, "IQ_AVG_DILUT_SHARES_OUT", F$3)</f>
        <v>41080000</v>
      </c>
      <c r="G135" s="4" cm="1">
        <f t="array" ref="G135">_xll.SNL.Clients.Office.Excel.Functions.SPG($A135, "IQ_AVG_DILUT_SHARES_OUT", G$3)</f>
        <v>40675000</v>
      </c>
      <c r="H135" s="4" cm="1">
        <f t="array" ref="H135">_xll.SNL.Clients.Office.Excel.Functions.SPG($A135, "IQ_AVG_DILUT_SHARES_OUT", H$3)</f>
        <v>40000000</v>
      </c>
      <c r="I135" s="4" cm="1">
        <f t="array" ref="I135">_xll.SNL.Clients.Office.Excel.Functions.SPG($A135, "IQ_AVG_DILUT_SHARES_OUT", I$3)</f>
        <v>39288000</v>
      </c>
      <c r="J135" s="4" cm="1">
        <f t="array" ref="J135">_xll.SNL.Clients.Office.Excel.Functions.SPG($A135, "IQ_AVG_DILUT_SHARES_OUT", J$3)</f>
        <v>40439000</v>
      </c>
      <c r="K135" s="4" cm="1">
        <f t="array" ref="K135">_xll.SNL.Clients.Office.Excel.Functions.SPG($A135, "IQ_AVG_DILUT_SHARES_OUT", K$3)</f>
        <v>40841000</v>
      </c>
      <c r="L135" s="4" cm="1">
        <f t="array" ref="L135">_xll.SNL.Clients.Office.Excel.Functions.SPG($A135, "IQ_AVG_DILUT_SHARES_OUT", L$3)</f>
        <v>40527000</v>
      </c>
      <c r="M135" s="4" cm="1">
        <f t="array" ref="M135">_xll.SNL.Clients.Office.Excel.Functions.SPG($A135, "IQ_AVG_DILUT_SHARES_OUT", M$3)</f>
        <v>41108000</v>
      </c>
      <c r="N135" s="4" cm="1">
        <f t="array" ref="N135">_xll.SNL.Clients.Office.Excel.Functions.SPG($A135, "IQ_AVG_DILUT_SHARES_OUT", N$3)</f>
        <v>41708000</v>
      </c>
      <c r="O135" s="4" cm="1">
        <f t="array" ref="O135">_xll.SNL.Clients.Office.Excel.Functions.SPG($A135, "IQ_AVG_DILUT_SHARES_OUT", O$3)</f>
        <v>42507000</v>
      </c>
      <c r="P135" s="4" cm="1">
        <f t="array" ref="P135">_xll.SNL.Clients.Office.Excel.Functions.SPG($A135, "IQ_AVG_DILUT_SHARES_OUT", P$3)</f>
        <v>42697000</v>
      </c>
      <c r="Q135" s="4" cm="1">
        <f t="array" ref="Q135">_xll.SNL.Clients.Office.Excel.Functions.SPG($A135, "IQ_AVG_DILUT_SHARES_OUT", Q$3)</f>
        <v>43661000</v>
      </c>
      <c r="R135" s="4" cm="1">
        <f t="array" ref="R135">_xll.SNL.Clients.Office.Excel.Functions.SPG($A135, "IQ_AVG_DILUT_SHARES_OUT", R$3)</f>
        <v>44456000</v>
      </c>
      <c r="S135" s="4" cm="1">
        <f t="array" ref="S135">_xll.SNL.Clients.Office.Excel.Functions.SPG($A135, "IQ_AVG_DILUT_SHARES_OUT", S$3)</f>
        <v>43892000</v>
      </c>
      <c r="T135" s="4" cm="1">
        <f t="array" ref="T135">_xll.SNL.Clients.Office.Excel.Functions.SPG($A135, "IQ_AVG_DILUT_SHARES_OUT", T$3)</f>
        <v>42343000</v>
      </c>
      <c r="U135" s="4" cm="1">
        <f t="array" ref="U135">_xll.SNL.Clients.Office.Excel.Functions.SPG($A135, "IQ_AVG_DILUT_SHARES_OUT", U$3)</f>
        <v>41894000</v>
      </c>
      <c r="V135" s="4" cm="1">
        <f t="array" ref="V135">_xll.SNL.Clients.Office.Excel.Functions.SPG($A135, "IQ_AVG_DILUT_SHARES_OUT", V$3)</f>
        <v>42317000</v>
      </c>
      <c r="W135" s="4" cm="1">
        <f t="array" ref="W135">_xll.SNL.Clients.Office.Excel.Functions.SPG($A135, "IQ_AVG_DILUT_SHARES_OUT", W$3)</f>
        <v>42472000</v>
      </c>
      <c r="X135" s="4" cm="1">
        <f t="array" ref="X135">_xll.SNL.Clients.Office.Excel.Functions.SPG($A135, "IQ_AVG_DILUT_SHARES_OUT", X$3)</f>
        <v>42789000</v>
      </c>
      <c r="Y135" s="4" cm="1">
        <f t="array" ref="Y135">_xll.SNL.Clients.Office.Excel.Functions.SPG($A135, "IQ_AVG_DILUT_SHARES_OUT", Y$3)</f>
        <v>43376000</v>
      </c>
      <c r="Z135" s="4" cm="1">
        <f t="array" ref="Z135">_xll.SNL.Clients.Office.Excel.Functions.SPG($A135, "IQ_AVG_DILUT_SHARES_OUT", Z$3)</f>
        <v>44155000</v>
      </c>
    </row>
    <row r="136" spans="1:26" x14ac:dyDescent="0.3">
      <c r="A136" s="11" t="s">
        <v>1149</v>
      </c>
      <c r="B136" s="4" cm="1">
        <f t="array" ref="B136">_xll.SNL.Clients.Office.Excel.Functions.SPG($A136, "IQ_AVG_DILUT_SHARES_OUT", B$3)</f>
        <v>288177000</v>
      </c>
      <c r="C136" s="4" cm="1">
        <f t="array" ref="C136">_xll.SNL.Clients.Office.Excel.Functions.SPG($A136, "IQ_AVG_DILUT_SHARES_OUT", C$3)</f>
        <v>293546000</v>
      </c>
      <c r="D136" s="4" cm="1">
        <f t="array" ref="D136">_xll.SNL.Clients.Office.Excel.Functions.SPG($A136, "IQ_AVG_DILUT_SHARES_OUT", D$3)</f>
        <v>291478000</v>
      </c>
      <c r="E136" s="4" cm="1">
        <f t="array" ref="E136">_xll.SNL.Clients.Office.Excel.Functions.SPG($A136, "IQ_AVG_DILUT_SHARES_OUT", E$3)</f>
        <v>293974000</v>
      </c>
      <c r="F136" s="4" cm="1">
        <f t="array" ref="F136">_xll.SNL.Clients.Office.Excel.Functions.SPG($A136, "IQ_AVG_DILUT_SHARES_OUT", F$3)</f>
        <v>305530000</v>
      </c>
      <c r="G136" s="4" cm="1">
        <f t="array" ref="G136">_xll.SNL.Clients.Office.Excel.Functions.SPG($A136, "IQ_AVG_DILUT_SHARES_OUT", G$3)</f>
        <v>313023000</v>
      </c>
      <c r="H136" s="4" cm="1">
        <f t="array" ref="H136">_xll.SNL.Clients.Office.Excel.Functions.SPG($A136, "IQ_AVG_DILUT_SHARES_OUT", H$3)</f>
        <v>319247000</v>
      </c>
      <c r="I136" s="4" cm="1">
        <f t="array" ref="I136">_xll.SNL.Clients.Office.Excel.Functions.SPG($A136, "IQ_AVG_DILUT_SHARES_OUT", I$3)</f>
        <v>327305000</v>
      </c>
      <c r="J136" s="4" cm="1">
        <f t="array" ref="J136">_xll.SNL.Clients.Office.Excel.Functions.SPG($A136, "IQ_AVG_DILUT_SHARES_OUT", J$3)</f>
        <v>326279000</v>
      </c>
      <c r="K136" s="4" cm="1">
        <f t="array" ref="K136">_xll.SNL.Clients.Office.Excel.Functions.SPG($A136, "IQ_AVG_DILUT_SHARES_OUT", K$3)</f>
        <v>323256000</v>
      </c>
      <c r="L136" s="4" cm="1">
        <f t="array" ref="L136">_xll.SNL.Clients.Office.Excel.Functions.SPG($A136, "IQ_AVG_DILUT_SHARES_OUT", L$3)</f>
        <v>325066000</v>
      </c>
      <c r="M136" s="4" cm="1">
        <f t="array" ref="M136">_xll.SNL.Clients.Office.Excel.Functions.SPG($A136, "IQ_AVG_DILUT_SHARES_OUT", M$3)</f>
        <v>324904000</v>
      </c>
      <c r="N136" s="4" cm="1">
        <f t="array" ref="N136">_xll.SNL.Clients.Office.Excel.Functions.SPG($A136, "IQ_AVG_DILUT_SHARES_OUT", N$3)</f>
        <v>323289000</v>
      </c>
      <c r="O136" s="4" cm="1">
        <f t="array" ref="O136">_xll.SNL.Clients.Office.Excel.Functions.SPG($A136, "IQ_AVG_DILUT_SHARES_OUT", O$3)</f>
        <v>323187000</v>
      </c>
      <c r="P136" s="4" cm="1">
        <f t="array" ref="P136">_xll.SNL.Clients.Office.Excel.Functions.SPG($A136, "IQ_AVG_DILUT_SHARES_OUT", P$3)</f>
        <v>322022000</v>
      </c>
      <c r="Q136" s="4" cm="1">
        <f t="array" ref="Q136">_xll.SNL.Clients.Office.Excel.Functions.SPG($A136, "IQ_AVG_DILUT_SHARES_OUT", Q$3)</f>
        <v>322941000</v>
      </c>
      <c r="R136" s="4" cm="1">
        <f t="array" ref="R136">_xll.SNL.Clients.Office.Excel.Functions.SPG($A136, "IQ_AVG_DILUT_SHARES_OUT", R$3)</f>
        <v>321287000</v>
      </c>
      <c r="S136" s="4" cm="1">
        <f t="array" ref="S136">_xll.SNL.Clients.Office.Excel.Functions.SPG($A136, "IQ_AVG_DILUT_SHARES_OUT", S$3)</f>
        <v>319519000</v>
      </c>
      <c r="T136" s="4" cm="1">
        <f t="array" ref="T136">_xll.SNL.Clients.Office.Excel.Functions.SPG($A136, "IQ_AVG_DILUT_SHARES_OUT", T$3)</f>
        <v>309116000</v>
      </c>
      <c r="U136" s="4" cm="1">
        <f t="array" ref="U136">_xll.SNL.Clients.Office.Excel.Functions.SPG($A136, "IQ_AVG_DILUT_SHARES_OUT", U$3)</f>
        <v>318144000</v>
      </c>
      <c r="V136" s="4" cm="1">
        <f t="array" ref="V136">_xll.SNL.Clients.Office.Excel.Functions.SPG($A136, "IQ_AVG_DILUT_SHARES_OUT", V$3)</f>
        <v>315839000</v>
      </c>
      <c r="W136" s="4" cm="1">
        <f t="array" ref="W136">_xll.SNL.Clients.Office.Excel.Functions.SPG($A136, "IQ_AVG_DILUT_SHARES_OUT", W$3)</f>
        <v>315030000</v>
      </c>
      <c r="X136" s="4" cm="1">
        <f t="array" ref="X136">_xll.SNL.Clients.Office.Excel.Functions.SPG($A136, "IQ_AVG_DILUT_SHARES_OUT", X$3)</f>
        <v>315453000</v>
      </c>
      <c r="Y136" s="4" cm="1">
        <f t="array" ref="Y136">_xll.SNL.Clients.Office.Excel.Functions.SPG($A136, "IQ_AVG_DILUT_SHARES_OUT", Y$3)</f>
        <v>314911000</v>
      </c>
      <c r="Z136" s="4" cm="1">
        <f t="array" ref="Z136">_xll.SNL.Clients.Office.Excel.Functions.SPG($A136, "IQ_AVG_DILUT_SHARES_OUT", Z$3)</f>
        <v>314644000</v>
      </c>
    </row>
    <row r="137" spans="1:26" x14ac:dyDescent="0.3">
      <c r="A137" s="11" t="s">
        <v>1150</v>
      </c>
      <c r="B137" s="4" cm="1">
        <f t="array" ref="B137">_xll.SNL.Clients.Office.Excel.Functions.SPG($A137, "IQ_AVG_DILUT_SHARES_OUT", B$3)</f>
        <v>164557333</v>
      </c>
      <c r="C137" s="4" cm="1">
        <f t="array" ref="C137">_xll.SNL.Clients.Office.Excel.Functions.SPG($A137, "IQ_AVG_DILUT_SHARES_OUT", C$3)</f>
        <v>163436793</v>
      </c>
      <c r="D137" s="4" cm="1">
        <f t="array" ref="D137">_xll.SNL.Clients.Office.Excel.Functions.SPG($A137, "IQ_AVG_DILUT_SHARES_OUT", D$3)</f>
        <v>163187733</v>
      </c>
      <c r="E137" s="4" cm="1">
        <f t="array" ref="E137">_xll.SNL.Clients.Office.Excel.Functions.SPG($A137, "IQ_AVG_DILUT_SHARES_OUT", E$3)</f>
        <v>163961754</v>
      </c>
      <c r="F137" s="4" cm="1">
        <f t="array" ref="F137">_xll.SNL.Clients.Office.Excel.Functions.SPG($A137, "IQ_AVG_DILUT_SHARES_OUT", F$3)</f>
        <v>166726853</v>
      </c>
      <c r="G137" s="4" cm="1">
        <f t="array" ref="G137">_xll.SNL.Clients.Office.Excel.Functions.SPG($A137, "IQ_AVG_DILUT_SHARES_OUT", G$3)</f>
        <v>166880836</v>
      </c>
      <c r="H137" s="4" cm="1">
        <f t="array" ref="H137">_xll.SNL.Clients.Office.Excel.Functions.SPG($A137, "IQ_AVG_DILUT_SHARES_OUT", H$3)</f>
        <v>167688374</v>
      </c>
      <c r="I137" s="4" cm="1">
        <f t="array" ref="I137">_xll.SNL.Clients.Office.Excel.Functions.SPG($A137, "IQ_AVG_DILUT_SHARES_OUT", I$3)</f>
        <v>168442245</v>
      </c>
      <c r="J137" s="4" cm="1">
        <f t="array" ref="J137">_xll.SNL.Clients.Office.Excel.Functions.SPG($A137, "IQ_AVG_DILUT_SHARES_OUT", J$3)</f>
        <v>169657400</v>
      </c>
      <c r="K137" s="4" cm="1">
        <f t="array" ref="K137">_xll.SNL.Clients.Office.Excel.Functions.SPG($A137, "IQ_AVG_DILUT_SHARES_OUT", K$3)</f>
        <v>169177485</v>
      </c>
      <c r="L137" s="4" cm="1">
        <f t="array" ref="L137">_xll.SNL.Clients.Office.Excel.Functions.SPG($A137, "IQ_AVG_DILUT_SHARES_OUT", L$3)</f>
        <v>168888745</v>
      </c>
      <c r="M137" s="4" cm="1">
        <f t="array" ref="M137">_xll.SNL.Clients.Office.Excel.Functions.SPG($A137, "IQ_AVG_DILUT_SHARES_OUT", M$3)</f>
        <v>169152695</v>
      </c>
      <c r="N137" s="4" cm="1">
        <f t="array" ref="N137">_xll.SNL.Clients.Office.Excel.Functions.SPG($A137, "IQ_AVG_DILUT_SHARES_OUT", N$3)</f>
        <v>169474340</v>
      </c>
      <c r="O137" s="4" cm="1">
        <f t="array" ref="O137">_xll.SNL.Clients.Office.Excel.Functions.SPG($A137, "IQ_AVG_DILUT_SHARES_OUT", O$3)</f>
        <v>169840945</v>
      </c>
      <c r="P137" s="4" cm="1">
        <f t="array" ref="P137">_xll.SNL.Clients.Office.Excel.Functions.SPG($A137, "IQ_AVG_DILUT_SHARES_OUT", P$3)</f>
        <v>171529465</v>
      </c>
      <c r="Q137" s="4" cm="1">
        <f t="array" ref="Q137">_xll.SNL.Clients.Office.Excel.Functions.SPG($A137, "IQ_AVG_DILUT_SHARES_OUT", Q$3)</f>
        <v>171948840</v>
      </c>
      <c r="R137" s="4" cm="1">
        <f t="array" ref="R137">_xll.SNL.Clients.Office.Excel.Functions.SPG($A137, "IQ_AVG_DILUT_SHARES_OUT", R$3)</f>
        <v>171591590</v>
      </c>
      <c r="S137" s="4" cm="1">
        <f t="array" ref="S137">_xll.SNL.Clients.Office.Excel.Functions.SPG($A137, "IQ_AVG_DILUT_SHARES_OUT", S$3)</f>
        <v>171850115</v>
      </c>
      <c r="T137" s="4" cm="1">
        <f t="array" ref="T137">_xll.SNL.Clients.Office.Excel.Functions.SPG($A137, "IQ_AVG_DILUT_SHARES_OUT", T$3)</f>
        <v>172680245</v>
      </c>
      <c r="U137" s="4" cm="1">
        <f t="array" ref="U137">_xll.SNL.Clients.Office.Excel.Functions.SPG($A137, "IQ_AVG_DILUT_SHARES_OUT", U$3)</f>
        <v>172988440</v>
      </c>
      <c r="V137" s="4" cm="1">
        <f t="array" ref="V137">_xll.SNL.Clients.Office.Excel.Functions.SPG($A137, "IQ_AVG_DILUT_SHARES_OUT", V$3)</f>
        <v>173603015</v>
      </c>
      <c r="W137" s="4" cm="1">
        <f t="array" ref="W137">_xll.SNL.Clients.Office.Excel.Functions.SPG($A137, "IQ_AVG_DILUT_SHARES_OUT", W$3)</f>
        <v>173484480</v>
      </c>
      <c r="X137" s="4" cm="1">
        <f t="array" ref="X137">_xll.SNL.Clients.Office.Excel.Functions.SPG($A137, "IQ_AVG_DILUT_SHARES_OUT", X$3)</f>
        <v>173497485</v>
      </c>
      <c r="Y137" s="4" cm="1">
        <f t="array" ref="Y137">_xll.SNL.Clients.Office.Excel.Functions.SPG($A137, "IQ_AVG_DILUT_SHARES_OUT", Y$3)</f>
        <v>173512735</v>
      </c>
      <c r="Z137" s="4" cm="1">
        <f t="array" ref="Z137">_xll.SNL.Clients.Office.Excel.Functions.SPG($A137, "IQ_AVG_DILUT_SHARES_OUT", Z$3)</f>
        <v>174167175</v>
      </c>
    </row>
    <row r="138" spans="1:26" x14ac:dyDescent="0.3">
      <c r="A138" s="11" t="s">
        <v>1152</v>
      </c>
      <c r="B138" s="4" cm="1">
        <f t="array" ref="B138">_xll.SNL.Clients.Office.Excel.Functions.SPG($A138, "IQ_AVG_DILUT_SHARES_OUT", B$3)</f>
        <v>51650000</v>
      </c>
      <c r="C138" s="4" cm="1">
        <f t="array" ref="C138">_xll.SNL.Clients.Office.Excel.Functions.SPG($A138, "IQ_AVG_DILUT_SHARES_OUT", C$3)</f>
        <v>51649000</v>
      </c>
      <c r="D138" s="4" cm="1">
        <f t="array" ref="D138">_xll.SNL.Clients.Office.Excel.Functions.SPG($A138, "IQ_AVG_DILUT_SHARES_OUT", D$3)</f>
        <v>51622000</v>
      </c>
      <c r="E138" s="4" cm="1">
        <f t="array" ref="E138">_xll.SNL.Clients.Office.Excel.Functions.SPG($A138, "IQ_AVG_DILUT_SHARES_OUT", E$3)</f>
        <v>51517000</v>
      </c>
      <c r="F138" s="4" cm="1">
        <f t="array" ref="F138">_xll.SNL.Clients.Office.Excel.Functions.SPG($A138, "IQ_AVG_DILUT_SHARES_OUT", F$3)</f>
        <v>51419000</v>
      </c>
      <c r="G138" s="4" cm="1">
        <f t="array" ref="G138">_xll.SNL.Clients.Office.Excel.Functions.SPG($A138, "IQ_AVG_DILUT_SHARES_OUT", G$3)</f>
        <v>51500000</v>
      </c>
      <c r="H138" s="4" cm="1">
        <f t="array" ref="H138">_xll.SNL.Clients.Office.Excel.Functions.SPG($A138, "IQ_AVG_DILUT_SHARES_OUT", H$3)</f>
        <v>51645000</v>
      </c>
      <c r="I138" s="4" cm="1">
        <f t="array" ref="I138">_xll.SNL.Clients.Office.Excel.Functions.SPG($A138, "IQ_AVG_DILUT_SHARES_OUT", I$3)</f>
        <v>51692000</v>
      </c>
      <c r="J138" s="4" cm="1">
        <f t="array" ref="J138">_xll.SNL.Clients.Office.Excel.Functions.SPG($A138, "IQ_AVG_DILUT_SHARES_OUT", J$3)</f>
        <v>51682000</v>
      </c>
      <c r="K138" s="4" cm="1">
        <f t="array" ref="K138">_xll.SNL.Clients.Office.Excel.Functions.SPG($A138, "IQ_AVG_DILUT_SHARES_OUT", K$3)</f>
        <v>51649000</v>
      </c>
      <c r="L138" s="4" cm="1">
        <f t="array" ref="L138">_xll.SNL.Clients.Office.Excel.Functions.SPG($A138, "IQ_AVG_DILUT_SHARES_OUT", L$3)</f>
        <v>52008000</v>
      </c>
      <c r="M138" s="4" cm="1">
        <f t="array" ref="M138">_xll.SNL.Clients.Office.Excel.Functions.SPG($A138, "IQ_AVG_DILUT_SHARES_OUT", M$3)</f>
        <v>52394000</v>
      </c>
      <c r="N138" s="4" cm="1">
        <f t="array" ref="N138">_xll.SNL.Clients.Office.Excel.Functions.SPG($A138, "IQ_AVG_DILUT_SHARES_OUT", N$3)</f>
        <v>53039000</v>
      </c>
      <c r="O138" s="4" cm="1">
        <f t="array" ref="O138">_xll.SNL.Clients.Office.Excel.Functions.SPG($A138, "IQ_AVG_DILUT_SHARES_OUT", O$3)</f>
        <v>53359000</v>
      </c>
      <c r="P138" s="4" cm="1">
        <f t="array" ref="P138">_xll.SNL.Clients.Office.Excel.Functions.SPG($A138, "IQ_AVG_DILUT_SHARES_OUT", P$3)</f>
        <v>53312000</v>
      </c>
      <c r="Q138" s="4" cm="1">
        <f t="array" ref="Q138">_xll.SNL.Clients.Office.Excel.Functions.SPG($A138, "IQ_AVG_DILUT_SHARES_OUT", Q$3)</f>
        <v>53285000</v>
      </c>
      <c r="R138" s="4" cm="1">
        <f t="array" ref="R138">_xll.SNL.Clients.Office.Excel.Functions.SPG($A138, "IQ_AVG_DILUT_SHARES_OUT", R$3)</f>
        <v>53333000</v>
      </c>
      <c r="S138" s="4" cm="1">
        <f t="array" ref="S138">_xll.SNL.Clients.Office.Excel.Functions.SPG($A138, "IQ_AVG_DILUT_SHARES_OUT", S$3)</f>
        <v>53260000</v>
      </c>
      <c r="T138" s="4" cm="1">
        <f t="array" ref="T138">_xll.SNL.Clients.Office.Excel.Functions.SPG($A138, "IQ_AVG_DILUT_SHARES_OUT", T$3)</f>
        <v>53209000</v>
      </c>
      <c r="U138" s="4" cm="1">
        <f t="array" ref="U138">_xll.SNL.Clients.Office.Excel.Functions.SPG($A138, "IQ_AVG_DILUT_SHARES_OUT", U$3)</f>
        <v>53139000</v>
      </c>
      <c r="V138" s="4" cm="1">
        <f t="array" ref="V138">_xll.SNL.Clients.Office.Excel.Functions.SPG($A138, "IQ_AVG_DILUT_SHARES_OUT", V$3)</f>
        <v>53657000</v>
      </c>
      <c r="W138" s="4" cm="1">
        <f t="array" ref="W138">_xll.SNL.Clients.Office.Excel.Functions.SPG($A138, "IQ_AVG_DILUT_SHARES_OUT", W$3)</f>
        <v>53817000</v>
      </c>
      <c r="X138" s="4" cm="1">
        <f t="array" ref="X138">_xll.SNL.Clients.Office.Excel.Functions.SPG($A138, "IQ_AVG_DILUT_SHARES_OUT", X$3)</f>
        <v>54002000</v>
      </c>
      <c r="Y138" s="4" cm="1">
        <f t="array" ref="Y138">_xll.SNL.Clients.Office.Excel.Functions.SPG($A138, "IQ_AVG_DILUT_SHARES_OUT", Y$3)</f>
        <v>53872000</v>
      </c>
      <c r="Z138" s="4" cm="1">
        <f t="array" ref="Z138">_xll.SNL.Clients.Office.Excel.Functions.SPG($A138, "IQ_AVG_DILUT_SHARES_OUT", Z$3)</f>
        <v>53814000</v>
      </c>
    </row>
    <row r="139" spans="1:26" x14ac:dyDescent="0.3">
      <c r="A139" s="11" t="s">
        <v>1153</v>
      </c>
      <c r="B139" s="4" cm="1">
        <f t="array" ref="B139">_xll.SNL.Clients.Office.Excel.Functions.SPG($A139, "IQ_AVG_DILUT_SHARES_OUT", B$3)</f>
        <v>363068604</v>
      </c>
      <c r="C139" s="4" cm="1">
        <f t="array" ref="C139">_xll.SNL.Clients.Office.Excel.Functions.SPG($A139, "IQ_AVG_DILUT_SHARES_OUT", C$3)</f>
        <v>366203333</v>
      </c>
      <c r="D139" s="4" cm="1">
        <f t="array" ref="D139">_xll.SNL.Clients.Office.Excel.Functions.SPG($A139, "IQ_AVG_DILUT_SHARES_OUT", D$3)</f>
        <v>362425528</v>
      </c>
      <c r="E139" s="4" cm="1">
        <f t="array" ref="E139">_xll.SNL.Clients.Office.Excel.Functions.SPG($A139, "IQ_AVG_DILUT_SHARES_OUT", E$3)</f>
        <v>362701233</v>
      </c>
      <c r="F139" s="4" cm="1">
        <f t="array" ref="F139">_xll.SNL.Clients.Office.Excel.Functions.SPG($A139, "IQ_AVG_DILUT_SHARES_OUT", F$3)</f>
        <v>362619278</v>
      </c>
      <c r="G139" s="4" cm="1">
        <f t="array" ref="G139">_xll.SNL.Clients.Office.Excel.Functions.SPG($A139, "IQ_AVG_DILUT_SHARES_OUT", G$3)</f>
        <v>374323076</v>
      </c>
      <c r="H139" s="4" cm="1">
        <f t="array" ref="H139">_xll.SNL.Clients.Office.Excel.Functions.SPG($A139, "IQ_AVG_DILUT_SHARES_OUT", H$3)</f>
        <v>361778425</v>
      </c>
      <c r="I139" s="4" cm="1">
        <f t="array" ref="I139">_xll.SNL.Clients.Office.Excel.Functions.SPG($A139, "IQ_AVG_DILUT_SHARES_OUT", I$3)</f>
        <v>362626182</v>
      </c>
      <c r="J139" s="4" cm="1">
        <f t="array" ref="J139">_xll.SNL.Clients.Office.Excel.Functions.SPG($A139, "IQ_AVG_DILUT_SHARES_OUT", J$3)</f>
        <v>364930288</v>
      </c>
      <c r="K139" s="4" cm="1">
        <f t="array" ref="K139">_xll.SNL.Clients.Office.Excel.Functions.SPG($A139, "IQ_AVG_DILUT_SHARES_OUT", K$3)</f>
        <v>357790766</v>
      </c>
      <c r="L139" s="4" cm="1">
        <f t="array" ref="L139">_xll.SNL.Clients.Office.Excel.Functions.SPG($A139, "IQ_AVG_DILUT_SHARES_OUT", L$3)</f>
        <v>354654479</v>
      </c>
      <c r="M139" s="4" cm="1">
        <f t="array" ref="M139">_xll.SNL.Clients.Office.Excel.Functions.SPG($A139, "IQ_AVG_DILUT_SHARES_OUT", M$3)</f>
        <v>354687069</v>
      </c>
      <c r="N139" s="4" cm="1">
        <f t="array" ref="N139">_xll.SNL.Clients.Office.Excel.Functions.SPG($A139, "IQ_AVG_DILUT_SHARES_OUT", N$3)</f>
        <v>348926046</v>
      </c>
      <c r="O139" s="4" cm="1">
        <f t="array" ref="O139">_xll.SNL.Clients.Office.Excel.Functions.SPG($A139, "IQ_AVG_DILUT_SHARES_OUT", O$3)</f>
        <v>323024522</v>
      </c>
      <c r="P139" s="4" cm="1">
        <f t="array" ref="P139">_xll.SNL.Clients.Office.Excel.Functions.SPG($A139, "IQ_AVG_DILUT_SHARES_OUT", P$3)</f>
        <v>322860927</v>
      </c>
      <c r="Q139" s="4" cm="1">
        <f t="array" ref="Q139">_xll.SNL.Clients.Office.Excel.Functions.SPG($A139, "IQ_AVG_DILUT_SHARES_OUT", Q$3)</f>
        <v>323328165</v>
      </c>
      <c r="R139" s="4" cm="1">
        <f t="array" ref="R139">_xll.SNL.Clients.Office.Excel.Functions.SPG($A139, "IQ_AVG_DILUT_SHARES_OUT", R$3)</f>
        <v>324744859</v>
      </c>
      <c r="S139" s="4" cm="1">
        <f t="array" ref="S139">_xll.SNL.Clients.Office.Excel.Functions.SPG($A139, "IQ_AVG_DILUT_SHARES_OUT", S$3)</f>
        <v>324876951</v>
      </c>
      <c r="T139" s="4" cm="1">
        <f t="array" ref="T139">_xll.SNL.Clients.Office.Excel.Functions.SPG($A139, "IQ_AVG_DILUT_SHARES_OUT", T$3)</f>
        <v>325662780</v>
      </c>
      <c r="U139" s="4" cm="1">
        <f t="array" ref="U139">_xll.SNL.Clients.Office.Excel.Functions.SPG($A139, "IQ_AVG_DILUT_SHARES_OUT", U$3)</f>
        <v>326400000</v>
      </c>
      <c r="V139" s="4" cm="1">
        <f t="array" ref="V139">_xll.SNL.Clients.Office.Excel.Functions.SPG($A139, "IQ_AVG_DILUT_SHARES_OUT", V$3)</f>
        <v>326045182</v>
      </c>
      <c r="W139" s="4" cm="1">
        <f t="array" ref="W139">_xll.SNL.Clients.Office.Excel.Functions.SPG($A139, "IQ_AVG_DILUT_SHARES_OUT", W$3)</f>
        <v>326515973</v>
      </c>
      <c r="X139" s="4" cm="1">
        <f t="array" ref="X139">_xll.SNL.Clients.Office.Excel.Functions.SPG($A139, "IQ_AVG_DILUT_SHARES_OUT", X$3)</f>
        <v>326099870</v>
      </c>
      <c r="Y139" s="4" cm="1">
        <f t="array" ref="Y139">_xll.SNL.Clients.Office.Excel.Functions.SPG($A139, "IQ_AVG_DILUT_SHARES_OUT", Y$3)</f>
        <v>325949353</v>
      </c>
      <c r="Z139" s="4" cm="1">
        <f t="array" ref="Z139">_xll.SNL.Clients.Office.Excel.Functions.SPG($A139, "IQ_AVG_DILUT_SHARES_OUT", Z$3)</f>
        <v>325445089</v>
      </c>
    </row>
    <row r="140" spans="1:26" x14ac:dyDescent="0.3">
      <c r="A140" s="11" t="s">
        <v>1154</v>
      </c>
      <c r="B140" s="4" cm="1">
        <f t="array" ref="B140">_xll.SNL.Clients.Office.Excel.Functions.SPG($A140, "IQ_AVG_DILUT_SHARES_OUT", B$3)</f>
        <v>36172000</v>
      </c>
      <c r="C140" s="4" cm="1">
        <f t="array" ref="C140">_xll.SNL.Clients.Office.Excel.Functions.SPG($A140, "IQ_AVG_DILUT_SHARES_OUT", C$3)</f>
        <v>36402000</v>
      </c>
      <c r="D140" s="4" cm="1">
        <f t="array" ref="D140">_xll.SNL.Clients.Office.Excel.Functions.SPG($A140, "IQ_AVG_DILUT_SHARES_OUT", D$3)</f>
        <v>36408000</v>
      </c>
      <c r="E140" s="4" cm="1">
        <f t="array" ref="E140">_xll.SNL.Clients.Office.Excel.Functions.SPG($A140, "IQ_AVG_DILUT_SHARES_OUT", E$3)</f>
        <v>36533000</v>
      </c>
      <c r="F140" s="4" cm="1">
        <f t="array" ref="F140">_xll.SNL.Clients.Office.Excel.Functions.SPG($A140, "IQ_AVG_DILUT_SHARES_OUT", F$3)</f>
        <v>36603000</v>
      </c>
      <c r="G140" s="4" cm="1">
        <f t="array" ref="G140">_xll.SNL.Clients.Office.Excel.Functions.SPG($A140, "IQ_AVG_DILUT_SHARES_OUT", G$3)</f>
        <v>36639000</v>
      </c>
      <c r="H140" s="4" cm="1">
        <f t="array" ref="H140">_xll.SNL.Clients.Office.Excel.Functions.SPG($A140, "IQ_AVG_DILUT_SHARES_OUT", H$3)</f>
        <v>36481000</v>
      </c>
      <c r="I140" s="4" cm="1">
        <f t="array" ref="I140">_xll.SNL.Clients.Office.Excel.Functions.SPG($A140, "IQ_AVG_DILUT_SHARES_OUT", I$3)</f>
        <v>36737000</v>
      </c>
      <c r="J140" s="4" cm="1">
        <f t="array" ref="J140">_xll.SNL.Clients.Office.Excel.Functions.SPG($A140, "IQ_AVG_DILUT_SHARES_OUT", J$3)</f>
        <v>36989000</v>
      </c>
      <c r="K140" s="4" cm="1">
        <f t="array" ref="K140">_xll.SNL.Clients.Office.Excel.Functions.SPG($A140, "IQ_AVG_DILUT_SHARES_OUT", K$3)</f>
        <v>36939000</v>
      </c>
      <c r="L140" s="4" cm="1">
        <f t="array" ref="L140">_xll.SNL.Clients.Office.Excel.Functions.SPG($A140, "IQ_AVG_DILUT_SHARES_OUT", L$3)</f>
        <v>36758000</v>
      </c>
      <c r="M140" s="4" cm="1">
        <f t="array" ref="M140">_xll.SNL.Clients.Office.Excel.Functions.SPG($A140, "IQ_AVG_DILUT_SHARES_OUT", M$3)</f>
        <v>37222000</v>
      </c>
      <c r="N140" s="4" cm="1">
        <f t="array" ref="N140">_xll.SNL.Clients.Office.Excel.Functions.SPG($A140, "IQ_AVG_DILUT_SHARES_OUT", N$3)</f>
        <v>37473000</v>
      </c>
      <c r="O140" s="4" cm="1">
        <f t="array" ref="O140">_xll.SNL.Clients.Office.Excel.Functions.SPG($A140, "IQ_AVG_DILUT_SHARES_OUT", O$3)</f>
        <v>37552000</v>
      </c>
      <c r="P140" s="4" cm="1">
        <f t="array" ref="P140">_xll.SNL.Clients.Office.Excel.Functions.SPG($A140, "IQ_AVG_DILUT_SHARES_OUT", P$3)</f>
        <v>37328000</v>
      </c>
      <c r="Q140" s="4" cm="1">
        <f t="array" ref="Q140">_xll.SNL.Clients.Office.Excel.Functions.SPG($A140, "IQ_AVG_DILUT_SHARES_OUT", Q$3)</f>
        <v>37676000</v>
      </c>
      <c r="R140" s="4" cm="1">
        <f t="array" ref="R140">_xll.SNL.Clients.Office.Excel.Functions.SPG($A140, "IQ_AVG_DILUT_SHARES_OUT", R$3)</f>
        <v>37609000</v>
      </c>
      <c r="S140" s="4" cm="1">
        <f t="array" ref="S140">_xll.SNL.Clients.Office.Excel.Functions.SPG($A140, "IQ_AVG_DILUT_SHARES_OUT", S$3)</f>
        <v>37551000</v>
      </c>
      <c r="T140" s="4" cm="1">
        <f t="array" ref="T140">_xll.SNL.Clients.Office.Excel.Functions.SPG($A140, "IQ_AVG_DILUT_SHARES_OUT", T$3)</f>
        <v>37383000</v>
      </c>
      <c r="U140" s="4" cm="1">
        <f t="array" ref="U140">_xll.SNL.Clients.Office.Excel.Functions.SPG($A140, "IQ_AVG_DILUT_SHARES_OUT", U$3)</f>
        <v>37571000</v>
      </c>
      <c r="V140" s="4" cm="1">
        <f t="array" ref="V140">_xll.SNL.Clients.Office.Excel.Functions.SPG($A140, "IQ_AVG_DILUT_SHARES_OUT", V$3)</f>
        <v>37797000</v>
      </c>
      <c r="W140" s="4" cm="1">
        <f t="array" ref="W140">_xll.SNL.Clients.Office.Excel.Functions.SPG($A140, "IQ_AVG_DILUT_SHARES_OUT", W$3)</f>
        <v>37763000</v>
      </c>
      <c r="X140" s="4" cm="1">
        <f t="array" ref="X140">_xll.SNL.Clients.Office.Excel.Functions.SPG($A140, "IQ_AVG_DILUT_SHARES_OUT", X$3)</f>
        <v>37529000</v>
      </c>
      <c r="Y140" s="4" cm="1">
        <f t="array" ref="Y140">_xll.SNL.Clients.Office.Excel.Functions.SPG($A140, "IQ_AVG_DILUT_SHARES_OUT", Y$3)</f>
        <v>37511000</v>
      </c>
      <c r="Z140" s="4" cm="1">
        <f t="array" ref="Z140">_xll.SNL.Clients.Office.Excel.Functions.SPG($A140, "IQ_AVG_DILUT_SHARES_OUT", Z$3)</f>
        <v>37539000</v>
      </c>
    </row>
    <row r="141" spans="1:26" x14ac:dyDescent="0.3">
      <c r="A141" s="11" t="s">
        <v>1155</v>
      </c>
      <c r="B141" s="4" cm="1">
        <f t="array" ref="B141">_xll.SNL.Clients.Office.Excel.Functions.SPG($A141, "IQ_AVG_DILUT_SHARES_OUT", B$3)</f>
        <v>77542000</v>
      </c>
      <c r="C141" s="4" cm="1">
        <f t="array" ref="C141">_xll.SNL.Clients.Office.Excel.Functions.SPG($A141, "IQ_AVG_DILUT_SHARES_OUT", C$3)</f>
        <v>78300000</v>
      </c>
      <c r="D141" s="4" cm="1">
        <f t="array" ref="D141">_xll.SNL.Clients.Office.Excel.Functions.SPG($A141, "IQ_AVG_DILUT_SHARES_OUT", D$3)</f>
        <v>78706000</v>
      </c>
      <c r="E141" s="4" cm="1">
        <f t="array" ref="E141">_xll.SNL.Clients.Office.Excel.Functions.SPG($A141, "IQ_AVG_DILUT_SHARES_OUT", E$3)</f>
        <v>80026000</v>
      </c>
      <c r="F141" s="4" cm="1">
        <f t="array" ref="F141">_xll.SNL.Clients.Office.Excel.Functions.SPG($A141, "IQ_AVG_DILUT_SHARES_OUT", F$3)</f>
        <v>80710000</v>
      </c>
      <c r="G141" s="4" cm="1">
        <f t="array" ref="G141">_xll.SNL.Clients.Office.Excel.Functions.SPG($A141, "IQ_AVG_DILUT_SHARES_OUT", G$3)</f>
        <v>81973000</v>
      </c>
      <c r="H141" s="4" cm="1">
        <f t="array" ref="H141">_xll.SNL.Clients.Office.Excel.Functions.SPG($A141, "IQ_AVG_DILUT_SHARES_OUT", H$3)</f>
        <v>83710000</v>
      </c>
      <c r="I141" s="4" cm="1">
        <f t="array" ref="I141">_xll.SNL.Clients.Office.Excel.Functions.SPG($A141, "IQ_AVG_DILUT_SHARES_OUT", I$3)</f>
        <v>84939000</v>
      </c>
      <c r="J141" s="4" cm="1">
        <f t="array" ref="J141">_xll.SNL.Clients.Office.Excel.Functions.SPG($A141, "IQ_AVG_DILUT_SHARES_OUT", J$3)</f>
        <v>84875000</v>
      </c>
      <c r="K141" s="4" cm="1">
        <f t="array" ref="K141">_xll.SNL.Clients.Office.Excel.Functions.SPG($A141, "IQ_AVG_DILUT_SHARES_OUT", K$3)</f>
        <v>84743000</v>
      </c>
      <c r="L141" s="4" cm="1">
        <f t="array" ref="L141">_xll.SNL.Clients.Office.Excel.Functions.SPG($A141, "IQ_AVG_DILUT_SHARES_OUT", L$3)</f>
        <v>84536000</v>
      </c>
      <c r="M141" s="4" cm="1">
        <f t="array" ref="M141">_xll.SNL.Clients.Office.Excel.Functions.SPG($A141, "IQ_AVG_DILUT_SHARES_OUT", M$3)</f>
        <v>85563000</v>
      </c>
      <c r="N141" s="4" cm="1">
        <f t="array" ref="N141">_xll.SNL.Clients.Office.Excel.Functions.SPG($A141, "IQ_AVG_DILUT_SHARES_OUT", N$3)</f>
        <v>88270000</v>
      </c>
      <c r="O141" s="4" cm="1">
        <f t="array" ref="O141">_xll.SNL.Clients.Office.Excel.Functions.SPG($A141, "IQ_AVG_DILUT_SHARES_OUT", O$3)</f>
        <v>91924000</v>
      </c>
      <c r="P141" s="4" cm="1">
        <f t="array" ref="P141">_xll.SNL.Clients.Office.Excel.Functions.SPG($A141, "IQ_AVG_DILUT_SHARES_OUT", P$3)</f>
        <v>93320000</v>
      </c>
      <c r="Q141" s="4" cm="1">
        <f t="array" ref="Q141">_xll.SNL.Clients.Office.Excel.Functions.SPG($A141, "IQ_AVG_DILUT_SHARES_OUT", Q$3)</f>
        <v>93964000</v>
      </c>
      <c r="R141" s="4" cm="1">
        <f t="array" ref="R141">_xll.SNL.Clients.Office.Excel.Functions.SPG($A141, "IQ_AVG_DILUT_SHARES_OUT", R$3)</f>
        <v>95218000</v>
      </c>
      <c r="S141" s="4" cm="1">
        <f t="array" ref="S141">_xll.SNL.Clients.Office.Excel.Functions.SPG($A141, "IQ_AVG_DILUT_SHARES_OUT", S$3)</f>
        <v>96954838</v>
      </c>
      <c r="T141" s="4" cm="1">
        <f t="array" ref="T141">_xll.SNL.Clients.Office.Excel.Functions.SPG($A141, "IQ_AVG_DILUT_SHARES_OUT", T$3)</f>
        <v>96039000</v>
      </c>
      <c r="U141" s="4" cm="1">
        <f t="array" ref="U141">_xll.SNL.Clients.Office.Excel.Functions.SPG($A141, "IQ_AVG_DILUT_SHARES_OUT", U$3)</f>
        <v>96800000</v>
      </c>
      <c r="V141" s="4" cm="1">
        <f t="array" ref="V141">_xll.SNL.Clients.Office.Excel.Functions.SPG($A141, "IQ_AVG_DILUT_SHARES_OUT", V$3)</f>
        <v>97345000</v>
      </c>
      <c r="W141" s="4" cm="1">
        <f t="array" ref="W141">_xll.SNL.Clients.Office.Excel.Functions.SPG($A141, "IQ_AVG_DILUT_SHARES_OUT", W$3)</f>
        <v>97403000</v>
      </c>
      <c r="X141" s="4" cm="1">
        <f t="array" ref="X141">_xll.SNL.Clients.Office.Excel.Functions.SPG($A141, "IQ_AVG_DILUT_SHARES_OUT", X$3)</f>
        <v>97306000</v>
      </c>
      <c r="Y141" s="4" cm="1">
        <f t="array" ref="Y141">_xll.SNL.Clients.Office.Excel.Functions.SPG($A141, "IQ_AVG_DILUT_SHARES_OUT", Y$3)</f>
        <v>97330000</v>
      </c>
      <c r="Z141" s="4" cm="1">
        <f t="array" ref="Z141">_xll.SNL.Clients.Office.Excel.Functions.SPG($A141, "IQ_AVG_DILUT_SHARES_OUT", Z$3)</f>
        <v>96995000</v>
      </c>
    </row>
    <row r="142" spans="1:26" x14ac:dyDescent="0.3">
      <c r="A142" s="11" t="s">
        <v>1156</v>
      </c>
      <c r="B142" s="4" cm="1">
        <f t="array" ref="B142">_xll.SNL.Clients.Office.Excel.Functions.SPG($A142, "IQ_AVG_DILUT_SHARES_OUT", B$3)</f>
        <v>273000000</v>
      </c>
      <c r="C142" s="4" cm="1">
        <f t="array" ref="C142">_xll.SNL.Clients.Office.Excel.Functions.SPG($A142, "IQ_AVG_DILUT_SHARES_OUT", C$3)</f>
        <v>273000000</v>
      </c>
      <c r="D142" s="4" cm="1">
        <f t="array" ref="D142">_xll.SNL.Clients.Office.Excel.Functions.SPG($A142, "IQ_AVG_DILUT_SHARES_OUT", D$3)</f>
        <v>273000000</v>
      </c>
      <c r="E142" s="4" cm="1">
        <f t="array" ref="E142">_xll.SNL.Clients.Office.Excel.Functions.SPG($A142, "IQ_AVG_DILUT_SHARES_OUT", E$3)</f>
        <v>273000000</v>
      </c>
      <c r="F142" s="4" cm="1">
        <f t="array" ref="F142">_xll.SNL.Clients.Office.Excel.Functions.SPG($A142, "IQ_AVG_DILUT_SHARES_OUT", F$3)</f>
        <v>272000000</v>
      </c>
      <c r="G142" s="4" cm="1">
        <f t="array" ref="G142">_xll.SNL.Clients.Office.Excel.Functions.SPG($A142, "IQ_AVG_DILUT_SHARES_OUT", G$3)</f>
        <v>272000000</v>
      </c>
      <c r="H142" s="4" cm="1">
        <f t="array" ref="H142">_xll.SNL.Clients.Office.Excel.Functions.SPG($A142, "IQ_AVG_DILUT_SHARES_OUT", H$3)</f>
        <v>271000000</v>
      </c>
      <c r="I142" s="4" cm="1">
        <f t="array" ref="I142">_xll.SNL.Clients.Office.Excel.Functions.SPG($A142, "IQ_AVG_DILUT_SHARES_OUT", I$3)</f>
        <v>271000000</v>
      </c>
      <c r="J142" s="4" cm="1">
        <f t="array" ref="J142">_xll.SNL.Clients.Office.Excel.Functions.SPG($A142, "IQ_AVG_DILUT_SHARES_OUT", J$3)</f>
        <v>271000000</v>
      </c>
      <c r="K142" s="4" cm="1">
        <f t="array" ref="K142">_xll.SNL.Clients.Office.Excel.Functions.SPG($A142, "IQ_AVG_DILUT_SHARES_OUT", K$3)</f>
        <v>271000000</v>
      </c>
      <c r="L142" s="4" cm="1">
        <f t="array" ref="L142">_xll.SNL.Clients.Office.Excel.Functions.SPG($A142, "IQ_AVG_DILUT_SHARES_OUT", L$3)</f>
        <v>275000000</v>
      </c>
      <c r="M142" s="4" cm="1">
        <f t="array" ref="M142">_xll.SNL.Clients.Office.Excel.Functions.SPG($A142, "IQ_AVG_DILUT_SHARES_OUT", M$3)</f>
        <v>279000000</v>
      </c>
      <c r="N142" s="4" cm="1">
        <f t="array" ref="N142">_xll.SNL.Clients.Office.Excel.Functions.SPG($A142, "IQ_AVG_DILUT_SHARES_OUT", N$3)</f>
        <v>283000000</v>
      </c>
      <c r="O142" s="4" cm="1">
        <f t="array" ref="O142">_xll.SNL.Clients.Office.Excel.Functions.SPG($A142, "IQ_AVG_DILUT_SHARES_OUT", O$3)</f>
        <v>285000000</v>
      </c>
      <c r="P142" s="4" cm="1">
        <f t="array" ref="P142">_xll.SNL.Clients.Office.Excel.Functions.SPG($A142, "IQ_AVG_DILUT_SHARES_OUT", P$3)</f>
        <v>285000000</v>
      </c>
      <c r="Q142" s="4" cm="1">
        <f t="array" ref="Q142">_xll.SNL.Clients.Office.Excel.Functions.SPG($A142, "IQ_AVG_DILUT_SHARES_OUT", Q$3)</f>
        <v>288000000</v>
      </c>
      <c r="R142" s="4" cm="1">
        <f t="array" ref="R142">_xll.SNL.Clients.Office.Excel.Functions.SPG($A142, "IQ_AVG_DILUT_SHARES_OUT", R$3)</f>
        <v>291000000</v>
      </c>
      <c r="S142" s="4" cm="1">
        <f t="array" ref="S142">_xll.SNL.Clients.Office.Excel.Functions.SPG($A142, "IQ_AVG_DILUT_SHARES_OUT", S$3)</f>
        <v>293000000</v>
      </c>
      <c r="T142" s="4" cm="1">
        <f t="array" ref="T142">_xll.SNL.Clients.Office.Excel.Functions.SPG($A142, "IQ_AVG_DILUT_SHARES_OUT", T$3)</f>
        <v>293000000</v>
      </c>
      <c r="U142" s="4" cm="1">
        <f t="array" ref="U142">_xll.SNL.Clients.Office.Excel.Functions.SPG($A142, "IQ_AVG_DILUT_SHARES_OUT", U$3)</f>
        <v>279000000</v>
      </c>
      <c r="V142" s="4" cm="1">
        <f t="array" ref="V142">_xll.SNL.Clients.Office.Excel.Functions.SPG($A142, "IQ_AVG_DILUT_SHARES_OUT", V$3)</f>
        <v>273000000</v>
      </c>
      <c r="W142" s="4" cm="1">
        <f t="array" ref="W142">_xll.SNL.Clients.Office.Excel.Functions.SPG($A142, "IQ_AVG_DILUT_SHARES_OUT", W$3)</f>
        <v>278000000</v>
      </c>
      <c r="X142" s="4" cm="1">
        <f t="array" ref="X142">_xll.SNL.Clients.Office.Excel.Functions.SPG($A142, "IQ_AVG_DILUT_SHARES_OUT", X$3)</f>
        <v>277000000</v>
      </c>
      <c r="Y142" s="4" cm="1">
        <f t="array" ref="Y142">_xll.SNL.Clients.Office.Excel.Functions.SPG($A142, "IQ_AVG_DILUT_SHARES_OUT", Y$3)</f>
        <v>277000000</v>
      </c>
      <c r="Z142" s="4" cm="1">
        <f t="array" ref="Z142">_xll.SNL.Clients.Office.Excel.Functions.SPG($A142, "IQ_AVG_DILUT_SHARES_OUT", Z$3)</f>
        <v>277000000</v>
      </c>
    </row>
    <row r="143" spans="1:26" x14ac:dyDescent="0.3">
      <c r="A143" s="11" t="s">
        <v>1157</v>
      </c>
      <c r="B143" s="4" cm="1">
        <f t="array" ref="B143">_xll.SNL.Clients.Office.Excel.Functions.SPG($A143, "IQ_AVG_DILUT_SHARES_OUT", B$3)</f>
        <v>104200000</v>
      </c>
      <c r="C143" s="4" cm="1">
        <f t="array" ref="C143">_xll.SNL.Clients.Office.Excel.Functions.SPG($A143, "IQ_AVG_DILUT_SHARES_OUT", C$3)</f>
        <v>104200000</v>
      </c>
      <c r="D143" s="4" cm="1">
        <f t="array" ref="D143">_xll.SNL.Clients.Office.Excel.Functions.SPG($A143, "IQ_AVG_DILUT_SHARES_OUT", D$3)</f>
        <v>103600000</v>
      </c>
      <c r="E143" s="4" cm="1">
        <f t="array" ref="E143">_xll.SNL.Clients.Office.Excel.Functions.SPG($A143, "IQ_AVG_DILUT_SHARES_OUT", E$3)</f>
        <v>104300000</v>
      </c>
      <c r="F143" s="4" cm="1">
        <f t="array" ref="F143">_xll.SNL.Clients.Office.Excel.Functions.SPG($A143, "IQ_AVG_DILUT_SHARES_OUT", F$3)</f>
        <v>104400000</v>
      </c>
      <c r="G143" s="4" cm="1">
        <f t="array" ref="G143">_xll.SNL.Clients.Office.Excel.Functions.SPG($A143, "IQ_AVG_DILUT_SHARES_OUT", G$3)</f>
        <v>104400000</v>
      </c>
      <c r="H143" s="4" cm="1">
        <f t="array" ref="H143">_xll.SNL.Clients.Office.Excel.Functions.SPG($A143, "IQ_AVG_DILUT_SHARES_OUT", H$3)</f>
        <v>104200000</v>
      </c>
      <c r="I143" s="4" cm="1">
        <f t="array" ref="I143">_xll.SNL.Clients.Office.Excel.Functions.SPG($A143, "IQ_AVG_DILUT_SHARES_OUT", I$3)</f>
        <v>104500000</v>
      </c>
      <c r="J143" s="4" cm="1">
        <f t="array" ref="J143">_xll.SNL.Clients.Office.Excel.Functions.SPG($A143, "IQ_AVG_DILUT_SHARES_OUT", J$3)</f>
        <v>104800000</v>
      </c>
      <c r="K143" s="4" cm="1">
        <f t="array" ref="K143">_xll.SNL.Clients.Office.Excel.Functions.SPG($A143, "IQ_AVG_DILUT_SHARES_OUT", K$3)</f>
        <v>104900000</v>
      </c>
      <c r="L143" s="4" cm="1">
        <f t="array" ref="L143">_xll.SNL.Clients.Office.Excel.Functions.SPG($A143, "IQ_AVG_DILUT_SHARES_OUT", L$3)</f>
        <v>105500000</v>
      </c>
      <c r="M143" s="4" cm="1">
        <f t="array" ref="M143">_xll.SNL.Clients.Office.Excel.Functions.SPG($A143, "IQ_AVG_DILUT_SHARES_OUT", M$3)</f>
        <v>108100000</v>
      </c>
      <c r="N143" s="4" cm="1">
        <f t="array" ref="N143">_xll.SNL.Clients.Office.Excel.Functions.SPG($A143, "IQ_AVG_DILUT_SHARES_OUT", N$3)</f>
        <v>110800000</v>
      </c>
      <c r="O143" s="4" cm="1">
        <f t="array" ref="O143">_xll.SNL.Clients.Office.Excel.Functions.SPG($A143, "IQ_AVG_DILUT_SHARES_OUT", O$3)</f>
        <v>111400000</v>
      </c>
      <c r="P143" s="4" cm="1">
        <f t="array" ref="P143">_xll.SNL.Clients.Office.Excel.Functions.SPG($A143, "IQ_AVG_DILUT_SHARES_OUT", P$3)</f>
        <v>111400000</v>
      </c>
      <c r="Q143" s="4" cm="1">
        <f t="array" ref="Q143">_xll.SNL.Clients.Office.Excel.Functions.SPG($A143, "IQ_AVG_DILUT_SHARES_OUT", Q$3)</f>
        <v>111200000</v>
      </c>
      <c r="R143" s="4" cm="1">
        <f t="array" ref="R143">_xll.SNL.Clients.Office.Excel.Functions.SPG($A143, "IQ_AVG_DILUT_SHARES_OUT", R$3)</f>
        <v>111400000</v>
      </c>
      <c r="S143" s="4" cm="1">
        <f t="array" ref="S143">_xll.SNL.Clients.Office.Excel.Functions.SPG($A143, "IQ_AVG_DILUT_SHARES_OUT", S$3)</f>
        <v>112486000</v>
      </c>
      <c r="T143" s="4" cm="1">
        <f t="array" ref="T143">_xll.SNL.Clients.Office.Excel.Functions.SPG($A143, "IQ_AVG_DILUT_SHARES_OUT", T$3)</f>
        <v>112843000</v>
      </c>
      <c r="U143" s="4" cm="1">
        <f t="array" ref="U143">_xll.SNL.Clients.Office.Excel.Functions.SPG($A143, "IQ_AVG_DILUT_SHARES_OUT", U$3)</f>
        <v>112555000</v>
      </c>
      <c r="V143" s="4" cm="1">
        <f t="array" ref="V143">_xll.SNL.Clients.Office.Excel.Functions.SPG($A143, "IQ_AVG_DILUT_SHARES_OUT", V$3)</f>
        <v>113959000</v>
      </c>
      <c r="W143" s="4" cm="1">
        <f t="array" ref="W143">_xll.SNL.Clients.Office.Excel.Functions.SPG($A143, "IQ_AVG_DILUT_SHARES_OUT", W$3)</f>
        <v>113984000</v>
      </c>
      <c r="X143" s="4" cm="1">
        <f t="array" ref="X143">_xll.SNL.Clients.Office.Excel.Functions.SPG($A143, "IQ_AVG_DILUT_SHARES_OUT", X$3)</f>
        <v>113741000</v>
      </c>
      <c r="Y143" s="4" cm="1">
        <f t="array" ref="Y143">_xll.SNL.Clients.Office.Excel.Functions.SPG($A143, "IQ_AVG_DILUT_SHARES_OUT", Y$3)</f>
        <v>113498000</v>
      </c>
      <c r="Z143" s="4" cm="1">
        <f t="array" ref="Z143">_xll.SNL.Clients.Office.Excel.Functions.SPG($A143, "IQ_AVG_DILUT_SHARES_OUT", Z$3)</f>
        <v>113224000</v>
      </c>
    </row>
    <row r="144" spans="1:26" x14ac:dyDescent="0.3">
      <c r="A144" s="11" t="s">
        <v>1158</v>
      </c>
      <c r="B144" s="4" cm="1">
        <f t="array" ref="B144">_xll.SNL.Clients.Office.Excel.Functions.SPG($A144, "IQ_AVG_DILUT_SHARES_OUT", B$3)</f>
        <v>143355148</v>
      </c>
      <c r="C144" s="4" cm="1">
        <f t="array" ref="C144">_xll.SNL.Clients.Office.Excel.Functions.SPG($A144, "IQ_AVG_DILUT_SHARES_OUT", C$3)</f>
        <v>143352067</v>
      </c>
      <c r="D144" s="4" cm="1">
        <f t="array" ref="D144">_xll.SNL.Clients.Office.Excel.Functions.SPG($A144, "IQ_AVG_DILUT_SHARES_OUT", D$3)</f>
        <v>143188857</v>
      </c>
      <c r="E144" s="4" cm="1">
        <f t="array" ref="E144">_xll.SNL.Clients.Office.Excel.Functions.SPG($A144, "IQ_AVG_DILUT_SHARES_OUT", E$3)</f>
        <v>143088930</v>
      </c>
      <c r="F144" s="4" cm="1">
        <f t="array" ref="F144">_xll.SNL.Clients.Office.Excel.Functions.SPG($A144, "IQ_AVG_DILUT_SHARES_OUT", F$3)</f>
        <v>143029449</v>
      </c>
      <c r="G144" s="4" cm="1">
        <f t="array" ref="G144">_xll.SNL.Clients.Office.Excel.Functions.SPG($A144, "IQ_AVG_DILUT_SHARES_OUT", G$3)</f>
        <v>143069900</v>
      </c>
      <c r="H144" s="4" cm="1">
        <f t="array" ref="H144">_xll.SNL.Clients.Office.Excel.Functions.SPG($A144, "IQ_AVG_DILUT_SHARES_OUT", H$3)</f>
        <v>143149373</v>
      </c>
      <c r="I144" s="4" cm="1">
        <f t="array" ref="I144">_xll.SNL.Clients.Office.Excel.Functions.SPG($A144, "IQ_AVG_DILUT_SHARES_OUT", I$3)</f>
        <v>143087555</v>
      </c>
      <c r="J144" s="4" cm="1">
        <f t="array" ref="J144">_xll.SNL.Clients.Office.Excel.Functions.SPG($A144, "IQ_AVG_DILUT_SHARES_OUT", J$3)</f>
        <v>143066011</v>
      </c>
      <c r="K144" s="4" cm="1">
        <f t="array" ref="K144">_xll.SNL.Clients.Office.Excel.Functions.SPG($A144, "IQ_AVG_DILUT_SHARES_OUT", K$3)</f>
        <v>143071538</v>
      </c>
      <c r="L144" s="4" cm="1">
        <f t="array" ref="L144">_xll.SNL.Clients.Office.Excel.Functions.SPG($A144, "IQ_AVG_DILUT_SHARES_OUT", L$3)</f>
        <v>143126088</v>
      </c>
      <c r="M144" s="4" cm="1">
        <f t="array" ref="M144">_xll.SNL.Clients.Office.Excel.Functions.SPG($A144, "IQ_AVG_DILUT_SHARES_OUT", M$3)</f>
        <v>143238669</v>
      </c>
      <c r="N144" s="4" cm="1">
        <f t="array" ref="N144">_xll.SNL.Clients.Office.Excel.Functions.SPG($A144, "IQ_AVG_DILUT_SHARES_OUT", N$3)</f>
        <v>143302063</v>
      </c>
      <c r="O144" s="4" cm="1">
        <f t="array" ref="O144">_xll.SNL.Clients.Office.Excel.Functions.SPG($A144, "IQ_AVG_DILUT_SHARES_OUT", O$3)</f>
        <v>143251521</v>
      </c>
      <c r="P144" s="4" cm="1">
        <f t="array" ref="P144">_xll.SNL.Clients.Office.Excel.Functions.SPG($A144, "IQ_AVG_DILUT_SHARES_OUT", P$3)</f>
        <v>143218920</v>
      </c>
      <c r="Q144" s="4" cm="1">
        <f t="array" ref="Q144">_xll.SNL.Clients.Office.Excel.Functions.SPG($A144, "IQ_AVG_DILUT_SHARES_OUT", Q$3)</f>
        <v>143164611</v>
      </c>
      <c r="R144" s="4" cm="1">
        <f t="array" ref="R144">_xll.SNL.Clients.Office.Excel.Functions.SPG($A144, "IQ_AVG_DILUT_SHARES_OUT", R$3)</f>
        <v>143002658</v>
      </c>
      <c r="S144" s="4" cm="1">
        <f t="array" ref="S144">_xll.SNL.Clients.Office.Excel.Functions.SPG($A144, "IQ_AVG_DILUT_SHARES_OUT", S$3)</f>
        <v>142644088</v>
      </c>
      <c r="T144" s="4" cm="1">
        <f t="array" ref="T144">_xll.SNL.Clients.Office.Excel.Functions.SPG($A144, "IQ_AVG_DILUT_SHARES_OUT", T$3)</f>
        <v>142529242</v>
      </c>
      <c r="U144" s="4" cm="1">
        <f t="array" ref="U144">_xll.SNL.Clients.Office.Excel.Functions.SPG($A144, "IQ_AVG_DILUT_SHARES_OUT", U$3)</f>
        <v>142454083</v>
      </c>
      <c r="V144" s="4" cm="1">
        <f t="array" ref="V144">_xll.SNL.Clients.Office.Excel.Functions.SPG($A144, "IQ_AVG_DILUT_SHARES_OUT", V$3)</f>
        <v>142735208</v>
      </c>
      <c r="W144" s="4" cm="1">
        <f t="array" ref="W144">_xll.SNL.Clients.Office.Excel.Functions.SPG($A144, "IQ_AVG_DILUT_SHARES_OUT", W$3)</f>
        <v>136539286</v>
      </c>
      <c r="X144" s="4" cm="1">
        <f t="array" ref="X144">_xll.SNL.Clients.Office.Excel.Functions.SPG($A144, "IQ_AVG_DILUT_SHARES_OUT", X$3)</f>
        <v>136369328</v>
      </c>
      <c r="Y144" s="4" cm="1">
        <f t="array" ref="Y144">_xll.SNL.Clients.Office.Excel.Functions.SPG($A144, "IQ_AVG_DILUT_SHARES_OUT", Y$3)</f>
        <v>136218235</v>
      </c>
      <c r="Z144" s="4" cm="1">
        <f t="array" ref="Z144">_xll.SNL.Clients.Office.Excel.Functions.SPG($A144, "IQ_AVG_DILUT_SHARES_OUT", Z$3)</f>
        <v>136286862</v>
      </c>
    </row>
    <row r="145" spans="1:26" x14ac:dyDescent="0.3">
      <c r="A145" s="11" t="s">
        <v>1159</v>
      </c>
      <c r="B145" s="4" cm="1">
        <f t="array" ref="B145">_xll.SNL.Clients.Office.Excel.Functions.SPG($A145, "IQ_AVG_DILUT_SHARES_OUT", B$3)</f>
        <v>523423000</v>
      </c>
      <c r="C145" s="4" cm="1">
        <f t="array" ref="C145">_xll.SNL.Clients.Office.Excel.Functions.SPG($A145, "IQ_AVG_DILUT_SHARES_OUT", C$3)</f>
        <v>534000000</v>
      </c>
      <c r="D145" s="4" cm="1">
        <f t="array" ref="D145">_xll.SNL.Clients.Office.Excel.Functions.SPG($A145, "IQ_AVG_DILUT_SHARES_OUT", D$3)</f>
        <v>537971000</v>
      </c>
      <c r="E145" s="4" cm="1">
        <f t="array" ref="E145">_xll.SNL.Clients.Office.Excel.Functions.SPG($A145, "IQ_AVG_DILUT_SHARES_OUT", E$3)</f>
        <v>547093000</v>
      </c>
      <c r="F145" s="4" cm="1">
        <f t="array" ref="F145">_xll.SNL.Clients.Office.Excel.Functions.SPG($A145, "IQ_AVG_DILUT_SHARES_OUT", F$3)</f>
        <v>557873000</v>
      </c>
      <c r="G145" s="4" cm="1">
        <f t="array" ref="G145">_xll.SNL.Clients.Office.Excel.Functions.SPG($A145, "IQ_AVG_DILUT_SHARES_OUT", G$3)</f>
        <v>561000000</v>
      </c>
      <c r="H145" s="4" cm="1">
        <f t="array" ref="H145">_xll.SNL.Clients.Office.Excel.Functions.SPG($A145, "IQ_AVG_DILUT_SHARES_OUT", H$3)</f>
        <v>561421000</v>
      </c>
      <c r="I145" s="4" cm="1">
        <f t="array" ref="I145">_xll.SNL.Clients.Office.Excel.Functions.SPG($A145, "IQ_AVG_DILUT_SHARES_OUT", I$3)</f>
        <v>560878000</v>
      </c>
      <c r="J145" s="4" cm="1">
        <f t="array" ref="J145">_xll.SNL.Clients.Office.Excel.Functions.SPG($A145, "IQ_AVG_DILUT_SHARES_OUT", J$3)</f>
        <v>571991000</v>
      </c>
      <c r="K145" s="4" cm="1">
        <f t="array" ref="K145">_xll.SNL.Clients.Office.Excel.Functions.SPG($A145, "IQ_AVG_DILUT_SHARES_OUT", K$3)</f>
        <v>572000000</v>
      </c>
      <c r="L145" s="4" cm="1">
        <f t="array" ref="L145">_xll.SNL.Clients.Office.Excel.Functions.SPG($A145, "IQ_AVG_DILUT_SHARES_OUT", L$3)</f>
        <v>570153000</v>
      </c>
      <c r="M145" s="4" cm="1">
        <f t="array" ref="M145">_xll.SNL.Clients.Office.Excel.Functions.SPG($A145, "IQ_AVG_DILUT_SHARES_OUT", M$3)</f>
        <v>569435000</v>
      </c>
      <c r="N145" s="4" cm="1">
        <f t="array" ref="N145">_xll.SNL.Clients.Office.Excel.Functions.SPG($A145, "IQ_AVG_DILUT_SHARES_OUT", N$3)</f>
        <v>549809000</v>
      </c>
      <c r="O145" s="4" cm="1">
        <f t="array" ref="O145">_xll.SNL.Clients.Office.Excel.Functions.SPG($A145, "IQ_AVG_DILUT_SHARES_OUT", O$3)</f>
        <v>542000000</v>
      </c>
      <c r="P145" s="4" cm="1">
        <f t="array" ref="P145">_xll.SNL.Clients.Office.Excel.Functions.SPG($A145, "IQ_AVG_DILUT_SHARES_OUT", P$3)</f>
        <v>549819000</v>
      </c>
      <c r="Q145" s="4" cm="1">
        <f t="array" ref="Q145">_xll.SNL.Clients.Office.Excel.Functions.SPG($A145, "IQ_AVG_DILUT_SHARES_OUT", Q$3)</f>
        <v>556210000</v>
      </c>
      <c r="R145" s="4" cm="1">
        <f t="array" ref="R145">_xll.SNL.Clients.Office.Excel.Functions.SPG($A145, "IQ_AVG_DILUT_SHARES_OUT", R$3)</f>
        <v>556788000</v>
      </c>
      <c r="S145" s="4" cm="1">
        <f t="array" ref="S145">_xll.SNL.Clients.Office.Excel.Functions.SPG($A145, "IQ_AVG_DILUT_SHARES_OUT", S$3)</f>
        <v>557000000</v>
      </c>
      <c r="T145" s="4" cm="1">
        <f t="array" ref="T145">_xll.SNL.Clients.Office.Excel.Functions.SPG($A145, "IQ_AVG_DILUT_SHARES_OUT", T$3)</f>
        <v>550846000</v>
      </c>
      <c r="U145" s="4" cm="1">
        <f t="array" ref="U145">_xll.SNL.Clients.Office.Excel.Functions.SPG($A145, "IQ_AVG_DILUT_SHARES_OUT", U$3)</f>
        <v>312936000</v>
      </c>
      <c r="V145" s="4" cm="1">
        <f t="array" ref="V145">_xll.SNL.Clients.Office.Excel.Functions.SPG($A145, "IQ_AVG_DILUT_SHARES_OUT", V$3)</f>
        <v>313170000</v>
      </c>
      <c r="W145" s="4" cm="1">
        <f t="array" ref="W145">_xll.SNL.Clients.Office.Excel.Functions.SPG($A145, "IQ_AVG_DILUT_SHARES_OUT", W$3)</f>
        <v>313353000</v>
      </c>
      <c r="X145" s="4" cm="1">
        <f t="array" ref="X145">_xll.SNL.Clients.Office.Excel.Functions.SPG($A145, "IQ_AVG_DILUT_SHARES_OUT", X$3)</f>
        <v>313805000</v>
      </c>
      <c r="Y145" s="4" cm="1">
        <f t="array" ref="Y145">_xll.SNL.Clients.Office.Excel.Functions.SPG($A145, "IQ_AVG_DILUT_SHARES_OUT", Y$3)</f>
        <v>315786000</v>
      </c>
      <c r="Z145" s="4" cm="1">
        <f t="array" ref="Z145">_xll.SNL.Clients.Office.Excel.Functions.SPG($A145, "IQ_AVG_DILUT_SHARES_OUT", Z$3)</f>
        <v>319581000</v>
      </c>
    </row>
    <row r="146" spans="1:26" x14ac:dyDescent="0.3">
      <c r="A146" s="11" t="s">
        <v>1160</v>
      </c>
      <c r="B146" s="4" cm="1">
        <f t="array" ref="B146">_xll.SNL.Clients.Office.Excel.Functions.SPG($A146, "IQ_AVG_DILUT_SHARES_OUT", B$3)</f>
        <v>132493000</v>
      </c>
      <c r="C146" s="4" cm="1">
        <f t="array" ref="C146">_xll.SNL.Clients.Office.Excel.Functions.SPG($A146, "IQ_AVG_DILUT_SHARES_OUT", C$3)</f>
        <v>132436000</v>
      </c>
      <c r="D146" s="4" cm="1">
        <f t="array" ref="D146">_xll.SNL.Clients.Office.Excel.Functions.SPG($A146, "IQ_AVG_DILUT_SHARES_OUT", D$3)</f>
        <v>132421000</v>
      </c>
      <c r="E146" s="4" cm="1">
        <f t="array" ref="E146">_xll.SNL.Clients.Office.Excel.Functions.SPG($A146, "IQ_AVG_DILUT_SHARES_OUT", E$3)</f>
        <v>132399000</v>
      </c>
      <c r="F146" s="4" cm="1">
        <f t="array" ref="F146">_xll.SNL.Clients.Office.Excel.Functions.SPG($A146, "IQ_AVG_DILUT_SHARES_OUT", F$3)</f>
        <v>132406000</v>
      </c>
      <c r="G146" s="4" cm="1">
        <f t="array" ref="G146">_xll.SNL.Clients.Office.Excel.Functions.SPG($A146, "IQ_AVG_DILUT_SHARES_OUT", G$3)</f>
        <v>132360000</v>
      </c>
      <c r="H146" s="4" cm="1">
        <f t="array" ref="H146">_xll.SNL.Clients.Office.Excel.Functions.SPG($A146, "IQ_AVG_DILUT_SHARES_OUT", H$3)</f>
        <v>132339000</v>
      </c>
      <c r="I146" s="4" cm="1">
        <f t="array" ref="I146">_xll.SNL.Clients.Office.Excel.Functions.SPG($A146, "IQ_AVG_DILUT_SHARES_OUT", I$3)</f>
        <v>132337000</v>
      </c>
      <c r="J146" s="4" cm="1">
        <f t="array" ref="J146">_xll.SNL.Clients.Office.Excel.Functions.SPG($A146, "IQ_AVG_DILUT_SHARES_OUT", J$3)</f>
        <v>132299000</v>
      </c>
      <c r="K146" s="4" cm="1">
        <f t="array" ref="K146">_xll.SNL.Clients.Office.Excel.Functions.SPG($A146, "IQ_AVG_DILUT_SHARES_OUT", K$3)</f>
        <v>132241000</v>
      </c>
      <c r="L146" s="4" cm="1">
        <f t="array" ref="L146">_xll.SNL.Clients.Office.Excel.Functions.SPG($A146, "IQ_AVG_DILUT_SHARES_OUT", L$3)</f>
        <v>132176000</v>
      </c>
      <c r="M146" s="4" cm="1">
        <f t="array" ref="M146">_xll.SNL.Clients.Office.Excel.Functions.SPG($A146, "IQ_AVG_DILUT_SHARES_OUT", M$3)</f>
        <v>132106000</v>
      </c>
      <c r="N146" s="4" cm="1">
        <f t="array" ref="N146">_xll.SNL.Clients.Office.Excel.Functions.SPG($A146, "IQ_AVG_DILUT_SHARES_OUT", N$3)</f>
        <v>131885000</v>
      </c>
      <c r="O146" s="4" cm="1">
        <f t="array" ref="O146">_xll.SNL.Clients.Office.Excel.Functions.SPG($A146, "IQ_AVG_DILUT_SHARES_OUT", O$3)</f>
        <v>131002000</v>
      </c>
      <c r="P146" s="4" cm="1">
        <f t="array" ref="P146">_xll.SNL.Clients.Office.Excel.Functions.SPG($A146, "IQ_AVG_DILUT_SHARES_OUT", P$3)</f>
        <v>129722000</v>
      </c>
      <c r="Q146" s="4" cm="1">
        <f t="array" ref="Q146">_xll.SNL.Clients.Office.Excel.Functions.SPG($A146, "IQ_AVG_DILUT_SHARES_OUT", Q$3)</f>
        <v>129187000</v>
      </c>
      <c r="R146" s="4" cm="1">
        <f t="array" ref="R146">_xll.SNL.Clients.Office.Excel.Functions.SPG($A146, "IQ_AVG_DILUT_SHARES_OUT", R$3)</f>
        <v>129172000</v>
      </c>
      <c r="S146" s="4" cm="1">
        <f t="array" ref="S146">_xll.SNL.Clients.Office.Excel.Functions.SPG($A146, "IQ_AVG_DILUT_SHARES_OUT", S$3)</f>
        <v>129125000</v>
      </c>
      <c r="T146" s="4" cm="1">
        <f t="array" ref="T146">_xll.SNL.Clients.Office.Excel.Functions.SPG($A146, "IQ_AVG_DILUT_SHARES_OUT", T$3)</f>
        <v>128101000</v>
      </c>
      <c r="U146" s="4" cm="1">
        <f t="array" ref="U146">_xll.SNL.Clients.Office.Excel.Functions.SPG($A146, "IQ_AVG_DILUT_SHARES_OUT", U$3)</f>
        <v>127266000</v>
      </c>
      <c r="V146" s="4" cm="1">
        <f t="array" ref="V146">_xll.SNL.Clients.Office.Excel.Functions.SPG($A146, "IQ_AVG_DILUT_SHARES_OUT", V$3)</f>
        <v>127111000</v>
      </c>
      <c r="W146" s="4" cm="1">
        <f t="array" ref="W146">_xll.SNL.Clients.Office.Excel.Functions.SPG($A146, "IQ_AVG_DILUT_SHARES_OUT", W$3)</f>
        <v>127030000</v>
      </c>
      <c r="X146" s="4" cm="1">
        <f t="array" ref="X146">_xll.SNL.Clients.Office.Excel.Functions.SPG($A146, "IQ_AVG_DILUT_SHARES_OUT", X$3)</f>
        <v>126783000</v>
      </c>
      <c r="Y146" s="4" cm="1">
        <f t="array" ref="Y146">_xll.SNL.Clients.Office.Excel.Functions.SPG($A146, "IQ_AVG_DILUT_SHARES_OUT", Y$3)</f>
        <v>126489000</v>
      </c>
      <c r="Z146" s="4" cm="1">
        <f t="array" ref="Z146">_xll.SNL.Clients.Office.Excel.Functions.SPG($A146, "IQ_AVG_DILUT_SHARES_OUT", Z$3)</f>
        <v>126456000</v>
      </c>
    </row>
    <row r="147" spans="1:26" x14ac:dyDescent="0.3">
      <c r="A147" s="11" t="s">
        <v>1161</v>
      </c>
      <c r="B147" s="4" cm="1">
        <f t="array" ref="B147">_xll.SNL.Clients.Office.Excel.Functions.SPG($A147, "IQ_AVG_DILUT_SHARES_OUT", B$3)</f>
        <v>44789000</v>
      </c>
      <c r="C147" s="4" cm="1">
        <f t="array" ref="C147">_xll.SNL.Clients.Office.Excel.Functions.SPG($A147, "IQ_AVG_DILUT_SHARES_OUT", C$3)</f>
        <v>45038000</v>
      </c>
      <c r="D147" s="4" cm="1">
        <f t="array" ref="D147">_xll.SNL.Clients.Office.Excel.Functions.SPG($A147, "IQ_AVG_DILUT_SHARES_OUT", D$3)</f>
        <v>44970000</v>
      </c>
      <c r="E147" s="4" cm="1">
        <f t="array" ref="E147">_xll.SNL.Clients.Office.Excel.Functions.SPG($A147, "IQ_AVG_DILUT_SHARES_OUT", E$3)</f>
        <v>45289000</v>
      </c>
      <c r="F147" s="4" cm="1">
        <f t="array" ref="F147">_xll.SNL.Clients.Office.Excel.Functions.SPG($A147, "IQ_AVG_DILUT_SHARES_OUT", F$3)</f>
        <v>45387000</v>
      </c>
      <c r="G147" s="4" cm="1">
        <f t="array" ref="G147">_xll.SNL.Clients.Office.Excel.Functions.SPG($A147, "IQ_AVG_DILUT_SHARES_OUT", G$3)</f>
        <v>45425000</v>
      </c>
      <c r="H147" s="4" cm="1">
        <f t="array" ref="H147">_xll.SNL.Clients.Office.Excel.Functions.SPG($A147, "IQ_AVG_DILUT_SHARES_OUT", H$3)</f>
        <v>45374000</v>
      </c>
      <c r="I147" s="4" cm="1">
        <f t="array" ref="I147">_xll.SNL.Clients.Office.Excel.Functions.SPG($A147, "IQ_AVG_DILUT_SHARES_OUT", I$3)</f>
        <v>45678000</v>
      </c>
      <c r="J147" s="4" cm="1">
        <f t="array" ref="J147">_xll.SNL.Clients.Office.Excel.Functions.SPG($A147, "IQ_AVG_DILUT_SHARES_OUT", J$3)</f>
        <v>46312000</v>
      </c>
      <c r="K147" s="4" cm="1">
        <f t="array" ref="K147">_xll.SNL.Clients.Office.Excel.Functions.SPG($A147, "IQ_AVG_DILUT_SHARES_OUT", K$3)</f>
        <v>46523000</v>
      </c>
      <c r="L147" s="4" cm="1">
        <f t="array" ref="L147">_xll.SNL.Clients.Office.Excel.Functions.SPG($A147, "IQ_AVG_DILUT_SHARES_OUT", L$3)</f>
        <v>47022000</v>
      </c>
      <c r="M147" s="4" cm="1">
        <f t="array" ref="M147">_xll.SNL.Clients.Office.Excel.Functions.SPG($A147, "IQ_AVG_DILUT_SHARES_OUT", M$3)</f>
        <v>47499000</v>
      </c>
      <c r="N147" s="4" cm="1">
        <f t="array" ref="N147">_xll.SNL.Clients.Office.Excel.Functions.SPG($A147, "IQ_AVG_DILUT_SHARES_OUT", N$3)</f>
        <v>48300000</v>
      </c>
      <c r="O147" s="4" cm="1">
        <f t="array" ref="O147">_xll.SNL.Clients.Office.Excel.Functions.SPG($A147, "IQ_AVG_DILUT_SHARES_OUT", O$3)</f>
        <v>41720000</v>
      </c>
      <c r="P147" s="4" cm="1">
        <f t="array" ref="P147">_xll.SNL.Clients.Office.Excel.Functions.SPG($A147, "IQ_AVG_DILUT_SHARES_OUT", P$3)</f>
        <v>40516000</v>
      </c>
      <c r="Q147" s="4" cm="1">
        <f t="array" ref="Q147">_xll.SNL.Clients.Office.Excel.Functions.SPG($A147, "IQ_AVG_DILUT_SHARES_OUT", Q$3)</f>
        <v>40802000</v>
      </c>
      <c r="R147" s="4" cm="1">
        <f t="array" ref="R147">_xll.SNL.Clients.Office.Excel.Functions.SPG($A147, "IQ_AVG_DILUT_SHARES_OUT", R$3)</f>
        <v>41056000</v>
      </c>
      <c r="S147" s="4" cm="1">
        <f t="array" ref="S147">_xll.SNL.Clients.Office.Excel.Functions.SPG($A147, "IQ_AVG_DILUT_SHARES_OUT", S$3)</f>
        <v>41331000</v>
      </c>
      <c r="T147" s="4" cm="1">
        <f t="array" ref="T147">_xll.SNL.Clients.Office.Excel.Functions.SPG($A147, "IQ_AVG_DILUT_SHARES_OUT", T$3)</f>
        <v>41536000</v>
      </c>
      <c r="U147" s="4" cm="1">
        <f t="array" ref="U147">_xll.SNL.Clients.Office.Excel.Functions.SPG($A147, "IQ_AVG_DILUT_SHARES_OUT", U$3)</f>
        <v>41531000</v>
      </c>
      <c r="V147" s="4" cm="1">
        <f t="array" ref="V147">_xll.SNL.Clients.Office.Excel.Functions.SPG($A147, "IQ_AVG_DILUT_SHARES_OUT", V$3)</f>
        <v>42007000</v>
      </c>
      <c r="W147" s="4" cm="1">
        <f t="array" ref="W147">_xll.SNL.Clients.Office.Excel.Functions.SPG($A147, "IQ_AVG_DILUT_SHARES_OUT", W$3)</f>
        <v>42760000</v>
      </c>
      <c r="X147" s="4" cm="1">
        <f t="array" ref="X147">_xll.SNL.Clients.Office.Excel.Functions.SPG($A147, "IQ_AVG_DILUT_SHARES_OUT", X$3)</f>
        <v>43167000</v>
      </c>
      <c r="Y147" s="4" cm="1">
        <f t="array" ref="Y147">_xll.SNL.Clients.Office.Excel.Functions.SPG($A147, "IQ_AVG_DILUT_SHARES_OUT", Y$3)</f>
        <v>43256000</v>
      </c>
      <c r="Z147" s="4" cm="1">
        <f t="array" ref="Z147">_xll.SNL.Clients.Office.Excel.Functions.SPG($A147, "IQ_AVG_DILUT_SHARES_OUT", Z$3)</f>
        <v>43658000</v>
      </c>
    </row>
    <row r="148" spans="1:26" x14ac:dyDescent="0.3">
      <c r="A148" s="11" t="s">
        <v>1162</v>
      </c>
      <c r="B148" s="4" t="str" cm="1">
        <f t="array" ref="B148">_xll.SNL.Clients.Office.Excel.Functions.SPG($A148, "IQ_AVG_DILUT_SHARES_OUT", B$3)</f>
        <v>NA</v>
      </c>
      <c r="C148" s="4" cm="1">
        <f t="array" ref="C148">_xll.SNL.Clients.Office.Excel.Functions.SPG($A148, "IQ_AVG_DILUT_SHARES_OUT", C$3)</f>
        <v>55217618</v>
      </c>
      <c r="D148" s="4" cm="1">
        <f t="array" ref="D148">_xll.SNL.Clients.Office.Excel.Functions.SPG($A148, "IQ_AVG_DILUT_SHARES_OUT", D$3)</f>
        <v>55110433</v>
      </c>
      <c r="E148" s="4" cm="1">
        <f t="array" ref="E148">_xll.SNL.Clients.Office.Excel.Functions.SPG($A148, "IQ_AVG_DILUT_SHARES_OUT", E$3)</f>
        <v>55042588</v>
      </c>
      <c r="F148" s="4" cm="1">
        <f t="array" ref="F148">_xll.SNL.Clients.Office.Excel.Functions.SPG($A148, "IQ_AVG_DILUT_SHARES_OUT", F$3)</f>
        <v>55255838</v>
      </c>
      <c r="G148" s="4" cm="1">
        <f t="array" ref="G148">_xll.SNL.Clients.Office.Excel.Functions.SPG($A148, "IQ_AVG_DILUT_SHARES_OUT", G$3)</f>
        <v>55356074</v>
      </c>
      <c r="H148" s="4" cm="1">
        <f t="array" ref="H148">_xll.SNL.Clients.Office.Excel.Functions.SPG($A148, "IQ_AVG_DILUT_SHARES_OUT", H$3)</f>
        <v>55576140</v>
      </c>
      <c r="I148" s="4" cm="1">
        <f t="array" ref="I148">_xll.SNL.Clients.Office.Excel.Functions.SPG($A148, "IQ_AVG_DILUT_SHARES_OUT", I$3)</f>
        <v>55801507</v>
      </c>
      <c r="J148" s="4" cm="1">
        <f t="array" ref="J148">_xll.SNL.Clients.Office.Excel.Functions.SPG($A148, "IQ_AVG_DILUT_SHARES_OUT", J$3)</f>
        <v>55777010</v>
      </c>
      <c r="K148" s="4" cm="1">
        <f t="array" ref="K148">_xll.SNL.Clients.Office.Excel.Functions.SPG($A148, "IQ_AVG_DILUT_SHARES_OUT", K$3)</f>
        <v>55808193</v>
      </c>
      <c r="L148" s="4" cm="1">
        <f t="array" ref="L148">_xll.SNL.Clients.Office.Excel.Functions.SPG($A148, "IQ_AVG_DILUT_SHARES_OUT", L$3)</f>
        <v>55683609</v>
      </c>
      <c r="M148" s="4" cm="1">
        <f t="array" ref="M148">_xll.SNL.Clients.Office.Excel.Functions.SPG($A148, "IQ_AVG_DILUT_SHARES_OUT", M$3)</f>
        <v>55646039</v>
      </c>
      <c r="N148" s="4" cm="1">
        <f t="array" ref="N148">_xll.SNL.Clients.Office.Excel.Functions.SPG($A148, "IQ_AVG_DILUT_SHARES_OUT", N$3)</f>
        <v>55834287</v>
      </c>
      <c r="O148" s="4" cm="1">
        <f t="array" ref="O148">_xll.SNL.Clients.Office.Excel.Functions.SPG($A148, "IQ_AVG_DILUT_SHARES_OUT", O$3)</f>
        <v>56315019</v>
      </c>
      <c r="P148" s="4" cm="1">
        <f t="array" ref="P148">_xll.SNL.Clients.Office.Excel.Functions.SPG($A148, "IQ_AVG_DILUT_SHARES_OUT", P$3)</f>
        <v>56340635</v>
      </c>
      <c r="Q148" s="4" cm="1">
        <f t="array" ref="Q148">_xll.SNL.Clients.Office.Excel.Functions.SPG($A148, "IQ_AVG_DILUT_SHARES_OUT", Q$3)</f>
        <v>56299491</v>
      </c>
      <c r="R148" s="4" cm="1">
        <f t="array" ref="R148">_xll.SNL.Clients.Office.Excel.Functions.SPG($A148, "IQ_AVG_DILUT_SHARES_OUT", R$3)</f>
        <v>56274491</v>
      </c>
      <c r="S148" s="4" cm="1">
        <f t="array" ref="S148">_xll.SNL.Clients.Office.Excel.Functions.SPG($A148, "IQ_AVG_DILUT_SHARES_OUT", S$3)</f>
        <v>56240633</v>
      </c>
      <c r="T148" s="4" cm="1">
        <f t="array" ref="T148">_xll.SNL.Clients.Office.Excel.Functions.SPG($A148, "IQ_AVG_DILUT_SHARES_OUT", T$3)</f>
        <v>56099328</v>
      </c>
      <c r="U148" s="4" cm="1">
        <f t="array" ref="U148">_xll.SNL.Clients.Office.Excel.Functions.SPG($A148, "IQ_AVG_DILUT_SHARES_OUT", U$3)</f>
        <v>55966840</v>
      </c>
      <c r="V148" s="4" cm="1">
        <f t="array" ref="V148">_xll.SNL.Clients.Office.Excel.Functions.SPG($A148, "IQ_AVG_DILUT_SHARES_OUT", V$3)</f>
        <v>55723045</v>
      </c>
      <c r="W148" s="4" cm="1">
        <f t="array" ref="W148">_xll.SNL.Clients.Office.Excel.Functions.SPG($A148, "IQ_AVG_DILUT_SHARES_OUT", W$3)</f>
        <v>56006952</v>
      </c>
      <c r="X148" s="4" cm="1">
        <f t="array" ref="X148">_xll.SNL.Clients.Office.Excel.Functions.SPG($A148, "IQ_AVG_DILUT_SHARES_OUT", X$3)</f>
        <v>56019736</v>
      </c>
      <c r="Y148" s="4" cm="1">
        <f t="array" ref="Y148">_xll.SNL.Clients.Office.Excel.Functions.SPG($A148, "IQ_AVG_DILUT_SHARES_OUT", Y$3)</f>
        <v>56294109</v>
      </c>
      <c r="Z148" s="4" cm="1">
        <f t="array" ref="Z148">_xll.SNL.Clients.Office.Excel.Functions.SPG($A148, "IQ_AVG_DILUT_SHARES_OUT", Z$3)</f>
        <v>56268586</v>
      </c>
    </row>
    <row r="149" spans="1:26" x14ac:dyDescent="0.3">
      <c r="A149" s="11" t="s">
        <v>1163</v>
      </c>
      <c r="B149" s="4" cm="1">
        <f t="array" ref="B149">_xll.SNL.Clients.Office.Excel.Functions.SPG($A149, "IQ_AVG_DILUT_SHARES_OUT", B$3)</f>
        <v>414824158</v>
      </c>
      <c r="C149" s="4" cm="1">
        <f t="array" ref="C149">_xll.SNL.Clients.Office.Excel.Functions.SPG($A149, "IQ_AVG_DILUT_SHARES_OUT", C$3)</f>
        <v>409756097</v>
      </c>
      <c r="D149" s="4" cm="1">
        <f t="array" ref="D149">_xll.SNL.Clients.Office.Excel.Functions.SPG($A149, "IQ_AVG_DILUT_SHARES_OUT", D$3)</f>
        <v>366637882</v>
      </c>
      <c r="E149" s="4" cm="1">
        <f t="array" ref="E149">_xll.SNL.Clients.Office.Excel.Functions.SPG($A149, "IQ_AVG_DILUT_SHARES_OUT", E$3)</f>
        <v>293122116</v>
      </c>
      <c r="F149" s="4" cm="1">
        <f t="array" ref="F149">_xll.SNL.Clients.Office.Excel.Functions.SPG($A149, "IQ_AVG_DILUT_SHARES_OUT", F$3)</f>
        <v>246682592</v>
      </c>
      <c r="G149" s="4" cm="1">
        <f t="array" ref="G149">_xll.SNL.Clients.Office.Excel.Functions.SPG($A149, "IQ_AVG_DILUT_SHARES_OUT", G$3)</f>
        <v>240514184</v>
      </c>
      <c r="H149" s="4" cm="1">
        <f t="array" ref="H149">_xll.SNL.Clients.Office.Excel.Functions.SPG($A149, "IQ_AVG_DILUT_SHARES_OUT", H$3)</f>
        <v>241637630</v>
      </c>
      <c r="I149" s="4" cm="1">
        <f t="array" ref="I149">_xll.SNL.Clients.Office.Excel.Functions.SPG($A149, "IQ_AVG_DILUT_SHARES_OUT", I$3)</f>
        <v>241242331</v>
      </c>
      <c r="J149" s="4" cm="1">
        <f t="array" ref="J149">_xll.SNL.Clients.Office.Excel.Functions.SPG($A149, "IQ_AVG_DILUT_SHARES_OUT", J$3)</f>
        <v>229423868</v>
      </c>
      <c r="K149" s="4" cm="1">
        <f t="array" ref="K149">_xll.SNL.Clients.Office.Excel.Functions.SPG($A149, "IQ_AVG_DILUT_SHARES_OUT", K$3)</f>
        <v>179907826</v>
      </c>
      <c r="L149" s="4" cm="1">
        <f t="array" ref="L149">_xll.SNL.Clients.Office.Excel.Functions.SPG($A149, "IQ_AVG_DILUT_SHARES_OUT", L$3)</f>
        <v>155364784</v>
      </c>
      <c r="M149" s="4" cm="1">
        <f t="array" ref="M149">_xll.SNL.Clients.Office.Excel.Functions.SPG($A149, "IQ_AVG_DILUT_SHARES_OUT", M$3)</f>
        <v>155600022</v>
      </c>
      <c r="N149" s="4" cm="1">
        <f t="array" ref="N149">_xll.SNL.Clients.Office.Excel.Functions.SPG($A149, "IQ_AVG_DILUT_SHARES_OUT", N$3)</f>
        <v>155315586</v>
      </c>
      <c r="O149" s="4" cm="1">
        <f t="array" ref="O149">_xll.SNL.Clients.Office.Excel.Functions.SPG($A149, "IQ_AVG_DILUT_SHARES_OUT", O$3)</f>
        <v>154951361</v>
      </c>
      <c r="P149" s="4" cm="1">
        <f t="array" ref="P149">_xll.SNL.Clients.Office.Excel.Functions.SPG($A149, "IQ_AVG_DILUT_SHARES_OUT", P$3)</f>
        <v>154960648</v>
      </c>
      <c r="Q149" s="4" cm="1">
        <f t="array" ref="Q149">_xll.SNL.Clients.Office.Excel.Functions.SPG($A149, "IQ_AVG_DILUT_SHARES_OUT", Q$3)</f>
        <v>154964844</v>
      </c>
      <c r="R149" s="4" cm="1">
        <f t="array" ref="R149">_xll.SNL.Clients.Office.Excel.Functions.SPG($A149, "IQ_AVG_DILUT_SHARES_OUT", R$3)</f>
        <v>154628977</v>
      </c>
      <c r="S149" s="4" cm="1">
        <f t="array" ref="S149">_xll.SNL.Clients.Office.Excel.Functions.SPG($A149, "IQ_AVG_DILUT_SHARES_OUT", S$3)</f>
        <v>154197403</v>
      </c>
      <c r="T149" s="4" cm="1">
        <f t="array" ref="T149">_xll.SNL.Clients.Office.Excel.Functions.SPG($A149, "IQ_AVG_DILUT_SHARES_OUT", T$3)</f>
        <v>154215270</v>
      </c>
      <c r="U149" s="4" cm="1">
        <f t="array" ref="U149">_xll.SNL.Clients.Office.Excel.Functions.SPG($A149, "IQ_AVG_DILUT_SHARES_OUT", U$3)</f>
        <v>154163163</v>
      </c>
      <c r="V149" s="4" cm="1">
        <f t="array" ref="V149">_xll.SNL.Clients.Office.Excel.Functions.SPG($A149, "IQ_AVG_DILUT_SHARES_OUT", V$3)</f>
        <v>155137546</v>
      </c>
      <c r="W149" s="4" cm="1">
        <f t="array" ref="W149">_xll.SNL.Clients.Office.Excel.Functions.SPG($A149, "IQ_AVG_DILUT_SHARES_OUT", W$3)</f>
        <v>155246087</v>
      </c>
      <c r="X149" s="4" cm="1">
        <f t="array" ref="X149">_xll.SNL.Clients.Office.Excel.Functions.SPG($A149, "IQ_AVG_DILUT_SHARES_OUT", X$3)</f>
        <v>155258665</v>
      </c>
      <c r="Y149" s="4" cm="1">
        <f t="array" ref="Y149">_xll.SNL.Clients.Office.Excel.Functions.SPG($A149, "IQ_AVG_DILUT_SHARES_OUT", Y$3)</f>
        <v>155213811</v>
      </c>
      <c r="Z149" s="4" cm="1">
        <f t="array" ref="Z149">_xll.SNL.Clients.Office.Excel.Functions.SPG($A149, "IQ_AVG_DILUT_SHARES_OUT", Z$3)</f>
        <v>155164566</v>
      </c>
    </row>
    <row r="150" spans="1:26" x14ac:dyDescent="0.3">
      <c r="A150" s="11" t="s">
        <v>1164</v>
      </c>
      <c r="B150" s="4" cm="1">
        <f t="array" ref="B150">_xll.SNL.Clients.Office.Excel.Functions.SPG($A150, "IQ_AVG_DILUT_SHARES_OUT", B$3)</f>
        <v>389000000</v>
      </c>
      <c r="C150" s="4" cm="1">
        <f t="array" ref="C150">_xll.SNL.Clients.Office.Excel.Functions.SPG($A150, "IQ_AVG_DILUT_SHARES_OUT", C$3)</f>
        <v>394000000</v>
      </c>
      <c r="D150" s="4" cm="1">
        <f t="array" ref="D150">_xll.SNL.Clients.Office.Excel.Functions.SPG($A150, "IQ_AVG_DILUT_SHARES_OUT", D$3)</f>
        <v>400000000</v>
      </c>
      <c r="E150" s="4" cm="1">
        <f t="array" ref="E150">_xll.SNL.Clients.Office.Excel.Functions.SPG($A150, "IQ_AVG_DILUT_SHARES_OUT", E$3)</f>
        <v>411000000</v>
      </c>
      <c r="F150" s="4" cm="1">
        <f t="array" ref="F150">_xll.SNL.Clients.Office.Excel.Functions.SPG($A150, "IQ_AVG_DILUT_SHARES_OUT", F$3)</f>
        <v>425000000</v>
      </c>
      <c r="G150" s="4" cm="1">
        <f t="array" ref="G150">_xll.SNL.Clients.Office.Excel.Functions.SPG($A150, "IQ_AVG_DILUT_SHARES_OUT", G$3)</f>
        <v>436000000</v>
      </c>
      <c r="H150" s="4" cm="1">
        <f t="array" ref="H150">_xll.SNL.Clients.Office.Excel.Functions.SPG($A150, "IQ_AVG_DILUT_SHARES_OUT", H$3)</f>
        <v>448000000</v>
      </c>
      <c r="I150" s="4" cm="1">
        <f t="array" ref="I150">_xll.SNL.Clients.Office.Excel.Functions.SPG($A150, "IQ_AVG_DILUT_SHARES_OUT", I$3)</f>
        <v>455000000</v>
      </c>
      <c r="J150" s="4" t="str" cm="1">
        <f t="array" ref="J150">_xll.SNL.Clients.Office.Excel.Functions.SPG($A150, "IQ_AVG_DILUT_SHARES_OUT", J$3)</f>
        <v>NA</v>
      </c>
      <c r="K150" s="4" cm="1">
        <f t="array" ref="K150">_xll.SNL.Clients.Office.Excel.Functions.SPG($A150, "IQ_AVG_DILUT_SHARES_OUT", K$3)</f>
        <v>459000000</v>
      </c>
      <c r="L150" s="4" cm="1">
        <f t="array" ref="L150">_xll.SNL.Clients.Office.Excel.Functions.SPG($A150, "IQ_AVG_DILUT_SHARES_OUT", L$3)</f>
        <v>460000000</v>
      </c>
      <c r="M150" s="4" cm="1">
        <f t="array" ref="M150">_xll.SNL.Clients.Office.Excel.Functions.SPG($A150, "IQ_AVG_DILUT_SHARES_OUT", M$3)</f>
        <v>468000000</v>
      </c>
      <c r="N150" s="4" cm="1">
        <f t="array" ref="N150">_xll.SNL.Clients.Office.Excel.Functions.SPG($A150, "IQ_AVG_DILUT_SHARES_OUT", N$3)</f>
        <v>471000000</v>
      </c>
      <c r="O150" s="4" cm="1">
        <f t="array" ref="O150">_xll.SNL.Clients.Office.Excel.Functions.SPG($A150, "IQ_AVG_DILUT_SHARES_OUT", O$3)</f>
        <v>474000000</v>
      </c>
      <c r="P150" s="4" cm="1">
        <f t="array" ref="P150">_xll.SNL.Clients.Office.Excel.Functions.SPG($A150, "IQ_AVG_DILUT_SHARES_OUT", P$3)</f>
        <v>487000000</v>
      </c>
      <c r="Q150" s="4" cm="1">
        <f t="array" ref="Q150">_xll.SNL.Clients.Office.Excel.Functions.SPG($A150, "IQ_AVG_DILUT_SHARES_OUT", Q$3)</f>
        <v>499000000</v>
      </c>
      <c r="R150" s="4" cm="1">
        <f t="array" ref="R150">_xll.SNL.Clients.Office.Excel.Functions.SPG($A150, "IQ_AVG_DILUT_SHARES_OUT", R$3)</f>
        <v>507000000</v>
      </c>
      <c r="S150" s="4" cm="1">
        <f t="array" ref="S150">_xll.SNL.Clients.Office.Excel.Functions.SPG($A150, "IQ_AVG_DILUT_SHARES_OUT", S$3)</f>
        <v>508000000</v>
      </c>
      <c r="T150" s="4" cm="1">
        <f t="array" ref="T150">_xll.SNL.Clients.Office.Excel.Functions.SPG($A150, "IQ_AVG_DILUT_SHARES_OUT", T$3)</f>
        <v>504000000</v>
      </c>
      <c r="U150" s="4" cm="1">
        <f t="array" ref="U150">_xll.SNL.Clients.Office.Excel.Functions.SPG($A150, "IQ_AVG_DILUT_SHARES_OUT", U$3)</f>
        <v>502000000</v>
      </c>
      <c r="V150" s="4" cm="1">
        <f t="array" ref="V150">_xll.SNL.Clients.Office.Excel.Functions.SPG($A150, "IQ_AVG_DILUT_SHARES_OUT", V$3)</f>
        <v>505593000</v>
      </c>
      <c r="W150" s="4" cm="1">
        <f t="array" ref="W150">_xll.SNL.Clients.Office.Excel.Functions.SPG($A150, "IQ_AVG_DILUT_SHARES_OUT", W$3)</f>
        <v>510000000</v>
      </c>
      <c r="X150" s="4" cm="1">
        <f t="array" ref="X150">_xll.SNL.Clients.Office.Excel.Functions.SPG($A150, "IQ_AVG_DILUT_SHARES_OUT", X$3)</f>
        <v>513000000</v>
      </c>
      <c r="Y150" s="4" cm="1">
        <f t="array" ref="Y150">_xll.SNL.Clients.Office.Excel.Functions.SPG($A150, "IQ_AVG_DILUT_SHARES_OUT", Y$3)</f>
        <v>517550000</v>
      </c>
      <c r="Z150" s="4" cm="1">
        <f t="array" ref="Z150">_xll.SNL.Clients.Office.Excel.Functions.SPG($A150, "IQ_AVG_DILUT_SHARES_OUT", Z$3)</f>
        <v>520379000</v>
      </c>
    </row>
    <row r="151" spans="1:26" x14ac:dyDescent="0.3">
      <c r="A151" s="11" t="s">
        <v>1165</v>
      </c>
      <c r="B151" s="4" cm="1">
        <f t="array" ref="B151">_xll.SNL.Clients.Office.Excel.Functions.SPG($A151, "IQ_AVG_DILUT_SHARES_OUT", B$3)</f>
        <v>108442000</v>
      </c>
      <c r="C151" s="4" cm="1">
        <f t="array" ref="C151">_xll.SNL.Clients.Office.Excel.Functions.SPG($A151, "IQ_AVG_DILUT_SHARES_OUT", C$3)</f>
        <v>108431000</v>
      </c>
      <c r="D151" s="4" cm="1">
        <f t="array" ref="D151">_xll.SNL.Clients.Office.Excel.Functions.SPG($A151, "IQ_AVG_DILUT_SHARES_OUT", D$3)</f>
        <v>108292000</v>
      </c>
      <c r="E151" s="4" cm="1">
        <f t="array" ref="E151">_xll.SNL.Clients.Office.Excel.Functions.SPG($A151, "IQ_AVG_DILUT_SHARES_OUT", E$3)</f>
        <v>108274000</v>
      </c>
      <c r="F151" s="4" cm="1">
        <f t="array" ref="F151">_xll.SNL.Clients.Office.Excel.Functions.SPG($A151, "IQ_AVG_DILUT_SHARES_OUT", F$3)</f>
        <v>108255000</v>
      </c>
      <c r="G151" s="4" cm="1">
        <f t="array" ref="G151">_xll.SNL.Clients.Office.Excel.Functions.SPG($A151, "IQ_AVG_DILUT_SHARES_OUT", G$3)</f>
        <v>107982000</v>
      </c>
      <c r="H151" s="4" cm="1">
        <f t="array" ref="H151">_xll.SNL.Clients.Office.Excel.Functions.SPG($A151, "IQ_AVG_DILUT_SHARES_OUT", H$3)</f>
        <v>108002000</v>
      </c>
      <c r="I151" s="4" cm="1">
        <f t="array" ref="I151">_xll.SNL.Clients.Office.Excel.Functions.SPG($A151, "IQ_AVG_DILUT_SHARES_OUT", I$3)</f>
        <v>107805000</v>
      </c>
      <c r="J151" s="4" cm="1">
        <f t="array" ref="J151">_xll.SNL.Clients.Office.Excel.Functions.SPG($A151, "IQ_AVG_DILUT_SHARES_OUT", J$3)</f>
        <v>107718000</v>
      </c>
      <c r="K151" s="4" cm="1">
        <f t="array" ref="K151">_xll.SNL.Clients.Office.Excel.Functions.SPG($A151, "IQ_AVG_DILUT_SHARES_OUT", K$3)</f>
        <v>107445000</v>
      </c>
      <c r="L151" s="4" cm="1">
        <f t="array" ref="L151">_xll.SNL.Clients.Office.Excel.Functions.SPG($A151, "IQ_AVG_DILUT_SHARES_OUT", L$3)</f>
        <v>107470000</v>
      </c>
      <c r="M151" s="4" cm="1">
        <f t="array" ref="M151">_xll.SNL.Clients.Office.Excel.Functions.SPG($A151, "IQ_AVG_DILUT_SHARES_OUT", M$3)</f>
        <v>107300000</v>
      </c>
      <c r="N151" s="4" cm="1">
        <f t="array" ref="N151">_xll.SNL.Clients.Office.Excel.Functions.SPG($A151, "IQ_AVG_DILUT_SHARES_OUT", N$3)</f>
        <v>107539000</v>
      </c>
      <c r="O151" s="4" cm="1">
        <f t="array" ref="O151">_xll.SNL.Clients.Office.Excel.Functions.SPG($A151, "IQ_AVG_DILUT_SHARES_OUT", O$3)</f>
        <v>107612000</v>
      </c>
      <c r="P151" s="4" cm="1">
        <f t="array" ref="P151">_xll.SNL.Clients.Office.Excel.Functions.SPG($A151, "IQ_AVG_DILUT_SHARES_OUT", P$3)</f>
        <v>107486000</v>
      </c>
      <c r="Q151" s="4" cm="1">
        <f t="array" ref="Q151">_xll.SNL.Clients.Office.Excel.Functions.SPG($A151, "IQ_AVG_DILUT_SHARES_OUT", Q$3)</f>
        <v>107265000</v>
      </c>
      <c r="R151" s="4" cm="1">
        <f t="array" ref="R151">_xll.SNL.Clients.Office.Excel.Functions.SPG($A151, "IQ_AVG_DILUT_SHARES_OUT", R$3)</f>
        <v>107099000</v>
      </c>
      <c r="S151" s="4" cm="1">
        <f t="array" ref="S151">_xll.SNL.Clients.Office.Excel.Functions.SPG($A151, "IQ_AVG_DILUT_SHARES_OUT", S$3)</f>
        <v>106799000</v>
      </c>
      <c r="T151" s="4" cm="1">
        <f t="array" ref="T151">_xll.SNL.Clients.Office.Excel.Functions.SPG($A151, "IQ_AVG_DILUT_SHARES_OUT", T$3)</f>
        <v>106379000</v>
      </c>
      <c r="U151" s="4" cm="1">
        <f t="array" ref="U151">_xll.SNL.Clients.Office.Excel.Functions.SPG($A151, "IQ_AVG_DILUT_SHARES_OUT", U$3)</f>
        <v>105466000</v>
      </c>
      <c r="V151" s="4" cm="1">
        <f t="array" ref="V151">_xll.SNL.Clients.Office.Excel.Functions.SPG($A151, "IQ_AVG_DILUT_SHARES_OUT", V$3)</f>
        <v>105510000</v>
      </c>
      <c r="W151" s="4" cm="1">
        <f t="array" ref="W151">_xll.SNL.Clients.Office.Excel.Functions.SPG($A151, "IQ_AVG_DILUT_SHARES_OUT", W$3)</f>
        <v>105383000</v>
      </c>
      <c r="X151" s="4" cm="1">
        <f t="array" ref="X151">_xll.SNL.Clients.Office.Excel.Functions.SPG($A151, "IQ_AVG_DILUT_SHARES_OUT", X$3)</f>
        <v>105180000</v>
      </c>
      <c r="Y151" s="4" cm="1">
        <f t="array" ref="Y151">_xll.SNL.Clients.Office.Excel.Functions.SPG($A151, "IQ_AVG_DILUT_SHARES_OUT", Y$3)</f>
        <v>104840000</v>
      </c>
      <c r="Z151" s="4" cm="1">
        <f t="array" ref="Z151">_xll.SNL.Clients.Office.Excel.Functions.SPG($A151, "IQ_AVG_DILUT_SHARES_OUT", Z$3)</f>
        <v>104321000</v>
      </c>
    </row>
    <row r="152" spans="1:26" x14ac:dyDescent="0.3">
      <c r="A152" s="11" t="s">
        <v>1166</v>
      </c>
      <c r="B152" s="4" cm="1">
        <f t="array" ref="B152">_xll.SNL.Clients.Office.Excel.Functions.SPG($A152, "IQ_AVG_DILUT_SHARES_OUT", B$3)</f>
        <v>212138000</v>
      </c>
      <c r="C152" s="4" cm="1">
        <f t="array" ref="C152">_xll.SNL.Clients.Office.Excel.Functions.SPG($A152, "IQ_AVG_DILUT_SHARES_OUT", C$3)</f>
        <v>212192000</v>
      </c>
      <c r="D152" s="4" cm="1">
        <f t="array" ref="D152">_xll.SNL.Clients.Office.Excel.Functions.SPG($A152, "IQ_AVG_DILUT_SHARES_OUT", D$3)</f>
        <v>211975000</v>
      </c>
      <c r="E152" s="4" cm="1">
        <f t="array" ref="E152">_xll.SNL.Clients.Office.Excel.Functions.SPG($A152, "IQ_AVG_DILUT_SHARES_OUT", E$3)</f>
        <v>212315000</v>
      </c>
      <c r="F152" s="4" cm="1">
        <f t="array" ref="F152">_xll.SNL.Clients.Office.Excel.Functions.SPG($A152, "IQ_AVG_DILUT_SHARES_OUT", F$3)</f>
        <v>212114000</v>
      </c>
      <c r="G152" s="4" cm="1">
        <f t="array" ref="G152">_xll.SNL.Clients.Office.Excel.Functions.SPG($A152, "IQ_AVG_DILUT_SHARES_OUT", G$3)</f>
        <v>212309000</v>
      </c>
      <c r="H152" s="4" cm="1">
        <f t="array" ref="H152">_xll.SNL.Clients.Office.Excel.Functions.SPG($A152, "IQ_AVG_DILUT_SHARES_OUT", H$3)</f>
        <v>211522000</v>
      </c>
      <c r="I152" s="4" cm="1">
        <f t="array" ref="I152">_xll.SNL.Clients.Office.Excel.Functions.SPG($A152, "IQ_AVG_DILUT_SHARES_OUT", I$3)</f>
        <v>213009000</v>
      </c>
      <c r="J152" s="4" cm="1">
        <f t="array" ref="J152">_xll.SNL.Clients.Office.Excel.Functions.SPG($A152, "IQ_AVG_DILUT_SHARES_OUT", J$3)</f>
        <v>213397000</v>
      </c>
      <c r="K152" s="4" cm="1">
        <f t="array" ref="K152">_xll.SNL.Clients.Office.Excel.Functions.SPG($A152, "IQ_AVG_DILUT_SHARES_OUT", K$3)</f>
        <v>212925000</v>
      </c>
      <c r="L152" s="4" cm="1">
        <f t="array" ref="L152">_xll.SNL.Clients.Office.Excel.Functions.SPG($A152, "IQ_AVG_DILUT_SHARES_OUT", L$3)</f>
        <v>213326000</v>
      </c>
      <c r="M152" s="4" cm="1">
        <f t="array" ref="M152">_xll.SNL.Clients.Office.Excel.Functions.SPG($A152, "IQ_AVG_DILUT_SHARES_OUT", M$3)</f>
        <v>213307000</v>
      </c>
      <c r="N152" s="4" cm="1">
        <f t="array" ref="N152">_xll.SNL.Clients.Office.Excel.Functions.SPG($A152, "IQ_AVG_DILUT_SHARES_OUT", N$3)</f>
        <v>213314000</v>
      </c>
      <c r="O152" s="4" cm="1">
        <f t="array" ref="O152">_xll.SNL.Clients.Office.Excel.Functions.SPG($A152, "IQ_AVG_DILUT_SHARES_OUT", O$3)</f>
        <v>213165000</v>
      </c>
      <c r="P152" s="4" cm="1">
        <f t="array" ref="P152">_xll.SNL.Clients.Office.Excel.Functions.SPG($A152, "IQ_AVG_DILUT_SHARES_OUT", P$3)</f>
        <v>213187000</v>
      </c>
      <c r="Q152" s="4" cm="1">
        <f t="array" ref="Q152">_xll.SNL.Clients.Office.Excel.Functions.SPG($A152, "IQ_AVG_DILUT_SHARES_OUT", Q$3)</f>
        <v>213056000</v>
      </c>
      <c r="R152" s="4" cm="1">
        <f t="array" ref="R152">_xll.SNL.Clients.Office.Excel.Functions.SPG($A152, "IQ_AVG_DILUT_SHARES_OUT", R$3)</f>
        <v>212780000</v>
      </c>
      <c r="S152" s="4" cm="1">
        <f t="array" ref="S152">_xll.SNL.Clients.Office.Excel.Functions.SPG($A152, "IQ_AVG_DILUT_SHARES_OUT", S$3)</f>
        <v>212571000</v>
      </c>
      <c r="T152" s="4" cm="1">
        <f t="array" ref="T152">_xll.SNL.Clients.Office.Excel.Functions.SPG($A152, "IQ_AVG_DILUT_SHARES_OUT", T$3)</f>
        <v>212458000</v>
      </c>
      <c r="U152" s="4" cm="1">
        <f t="array" ref="U152">_xll.SNL.Clients.Office.Excel.Functions.SPG($A152, "IQ_AVG_DILUT_SHARES_OUT", U$3)</f>
        <v>212284000</v>
      </c>
      <c r="V152" s="4" cm="1">
        <f t="array" ref="V152">_xll.SNL.Clients.Office.Excel.Functions.SPG($A152, "IQ_AVG_DILUT_SHARES_OUT", V$3)</f>
        <v>211754000</v>
      </c>
      <c r="W152" s="4" cm="1">
        <f t="array" ref="W152">_xll.SNL.Clients.Office.Excel.Functions.SPG($A152, "IQ_AVG_DILUT_SHARES_OUT", W$3)</f>
        <v>212041000</v>
      </c>
      <c r="X152" s="4" cm="1">
        <f t="array" ref="X152">_xll.SNL.Clients.Office.Excel.Functions.SPG($A152, "IQ_AVG_DILUT_SHARES_OUT", X$3)</f>
        <v>212014000</v>
      </c>
      <c r="Y152" s="4" cm="1">
        <f t="array" ref="Y152">_xll.SNL.Clients.Office.Excel.Functions.SPG($A152, "IQ_AVG_DILUT_SHARES_OUT", Y$3)</f>
        <v>211957000</v>
      </c>
      <c r="Z152" s="4" cm="1">
        <f t="array" ref="Z152">_xll.SNL.Clients.Office.Excel.Functions.SPG($A152, "IQ_AVG_DILUT_SHARES_OUT", Z$3)</f>
        <v>211884000</v>
      </c>
    </row>
    <row r="153" spans="1:26" x14ac:dyDescent="0.3">
      <c r="A153" s="11" t="s">
        <v>1167</v>
      </c>
      <c r="B153" s="4" cm="1">
        <f t="array" ref="B153">_xll.SNL.Clients.Office.Excel.Functions.SPG($A153, "IQ_AVG_DILUT_SHARES_OUT", B$3)</f>
        <v>132670000</v>
      </c>
      <c r="C153" s="4" cm="1">
        <f t="array" ref="C153">_xll.SNL.Clients.Office.Excel.Functions.SPG($A153, "IQ_AVG_DILUT_SHARES_OUT", C$3)</f>
        <v>132395000</v>
      </c>
      <c r="D153" s="4" cm="1">
        <f t="array" ref="D153">_xll.SNL.Clients.Office.Excel.Functions.SPG($A153, "IQ_AVG_DILUT_SHARES_OUT", D$3)</f>
        <v>132247000</v>
      </c>
      <c r="E153" s="4" cm="1">
        <f t="array" ref="E153">_xll.SNL.Clients.Office.Excel.Functions.SPG($A153, "IQ_AVG_DILUT_SHARES_OUT", E$3)</f>
        <v>132415000</v>
      </c>
      <c r="F153" s="4" cm="1">
        <f t="array" ref="F153">_xll.SNL.Clients.Office.Excel.Functions.SPG($A153, "IQ_AVG_DILUT_SHARES_OUT", F$3)</f>
        <v>132368000</v>
      </c>
      <c r="G153" s="4" cm="1">
        <f t="array" ref="G153">_xll.SNL.Clients.Office.Excel.Functions.SPG($A153, "IQ_AVG_DILUT_SHARES_OUT", G$3)</f>
        <v>132132000</v>
      </c>
      <c r="H153" s="4" cm="1">
        <f t="array" ref="H153">_xll.SNL.Clients.Office.Excel.Functions.SPG($A153, "IQ_AVG_DILUT_SHARES_OUT", H$3)</f>
        <v>132026000</v>
      </c>
      <c r="I153" s="4" cm="1">
        <f t="array" ref="I153">_xll.SNL.Clients.Office.Excel.Functions.SPG($A153, "IQ_AVG_DILUT_SHARES_OUT", I$3)</f>
        <v>131810000</v>
      </c>
      <c r="J153" s="4" cm="1">
        <f t="array" ref="J153">_xll.SNL.Clients.Office.Excel.Functions.SPG($A153, "IQ_AVG_DILUT_SHARES_OUT", J$3)</f>
        <v>131754000</v>
      </c>
      <c r="K153" s="4" cm="1">
        <f t="array" ref="K153">_xll.SNL.Clients.Office.Excel.Functions.SPG($A153, "IQ_AVG_DILUT_SHARES_OUT", K$3)</f>
        <v>131560000</v>
      </c>
      <c r="L153" s="4" cm="1">
        <f t="array" ref="L153">_xll.SNL.Clients.Office.Excel.Functions.SPG($A153, "IQ_AVG_DILUT_SHARES_OUT", L$3)</f>
        <v>131402000</v>
      </c>
      <c r="M153" s="4" cm="1">
        <f t="array" ref="M153">_xll.SNL.Clients.Office.Excel.Functions.SPG($A153, "IQ_AVG_DILUT_SHARES_OUT", M$3)</f>
        <v>131245000</v>
      </c>
      <c r="N153" s="4" cm="1">
        <f t="array" ref="N153">_xll.SNL.Clients.Office.Excel.Functions.SPG($A153, "IQ_AVG_DILUT_SHARES_OUT", N$3)</f>
        <v>130410000</v>
      </c>
      <c r="O153" s="4" cm="1">
        <f t="array" ref="O153">_xll.SNL.Clients.Office.Excel.Functions.SPG($A153, "IQ_AVG_DILUT_SHARES_OUT", O$3)</f>
        <v>130829000</v>
      </c>
      <c r="P153" s="4" cm="1">
        <f t="array" ref="P153">_xll.SNL.Clients.Office.Excel.Functions.SPG($A153, "IQ_AVG_DILUT_SHARES_OUT", P$3)</f>
        <v>130789000</v>
      </c>
      <c r="Q153" s="4" cm="1">
        <f t="array" ref="Q153">_xll.SNL.Clients.Office.Excel.Functions.SPG($A153, "IQ_AVG_DILUT_SHARES_OUT", Q$3)</f>
        <v>130804000</v>
      </c>
      <c r="R153" s="4" cm="1">
        <f t="array" ref="R153">_xll.SNL.Clients.Office.Excel.Functions.SPG($A153, "IQ_AVG_DILUT_SHARES_OUT", R$3)</f>
        <v>131006000</v>
      </c>
      <c r="S153" s="4" cm="1">
        <f t="array" ref="S153">_xll.SNL.Clients.Office.Excel.Functions.SPG($A153, "IQ_AVG_DILUT_SHARES_OUT", S$3)</f>
        <v>130995000</v>
      </c>
      <c r="T153" s="4" cm="1">
        <f t="array" ref="T153">_xll.SNL.Clients.Office.Excel.Functions.SPG($A153, "IQ_AVG_DILUT_SHARES_OUT", T$3)</f>
        <v>130900000</v>
      </c>
      <c r="U153" s="4" cm="1">
        <f t="array" ref="U153">_xll.SNL.Clients.Office.Excel.Functions.SPG($A153, "IQ_AVG_DILUT_SHARES_OUT", U$3)</f>
        <v>130730000</v>
      </c>
      <c r="V153" s="4" cm="1">
        <f t="array" ref="V153">_xll.SNL.Clients.Office.Excel.Functions.SPG($A153, "IQ_AVG_DILUT_SHARES_OUT", V$3)</f>
        <v>131573000</v>
      </c>
      <c r="W153" s="4" cm="1">
        <f t="array" ref="W153">_xll.SNL.Clients.Office.Excel.Functions.SPG($A153, "IQ_AVG_DILUT_SHARES_OUT", W$3)</f>
        <v>131667000</v>
      </c>
      <c r="X153" s="4" cm="1">
        <f t="array" ref="X153">_xll.SNL.Clients.Office.Excel.Functions.SPG($A153, "IQ_AVG_DILUT_SHARES_OUT", X$3)</f>
        <v>131846000</v>
      </c>
      <c r="Y153" s="4" cm="1">
        <f t="array" ref="Y153">_xll.SNL.Clients.Office.Excel.Functions.SPG($A153, "IQ_AVG_DILUT_SHARES_OUT", Y$3)</f>
        <v>131713000</v>
      </c>
      <c r="Z153" s="4" cm="1">
        <f t="array" ref="Z153">_xll.SNL.Clients.Office.Excel.Functions.SPG($A153, "IQ_AVG_DILUT_SHARES_OUT", Z$3)</f>
        <v>131532000</v>
      </c>
    </row>
    <row r="154" spans="1:26" x14ac:dyDescent="0.3">
      <c r="A154" s="11" t="s">
        <v>1168</v>
      </c>
      <c r="B154" s="4" cm="1">
        <f t="array" ref="B154">_xll.SNL.Clients.Office.Excel.Functions.SPG($A154, "IQ_AVG_DILUT_SHARES_OUT", B$3)</f>
        <v>169000000</v>
      </c>
      <c r="C154" s="4" cm="1">
        <f t="array" ref="C154">_xll.SNL.Clients.Office.Excel.Functions.SPG($A154, "IQ_AVG_DILUT_SHARES_OUT", C$3)</f>
        <v>176158940</v>
      </c>
      <c r="D154" s="4" cm="1">
        <f t="array" ref="D154">_xll.SNL.Clients.Office.Excel.Functions.SPG($A154, "IQ_AVG_DILUT_SHARES_OUT", D$3)</f>
        <v>174000000</v>
      </c>
      <c r="E154" s="4" cm="1">
        <f t="array" ref="E154">_xll.SNL.Clients.Office.Excel.Functions.SPG($A154, "IQ_AVG_DILUT_SHARES_OUT", E$3)</f>
        <v>174000000</v>
      </c>
      <c r="F154" s="4" cm="1">
        <f t="array" ref="F154">_xll.SNL.Clients.Office.Excel.Functions.SPG($A154, "IQ_AVG_DILUT_SHARES_OUT", F$3)</f>
        <v>173000000</v>
      </c>
      <c r="G154" s="4" cm="1">
        <f t="array" ref="G154">_xll.SNL.Clients.Office.Excel.Functions.SPG($A154, "IQ_AVG_DILUT_SHARES_OUT", G$3)</f>
        <v>170000000</v>
      </c>
      <c r="H154" s="4" cm="1">
        <f t="array" ref="H154">_xll.SNL.Clients.Office.Excel.Functions.SPG($A154, "IQ_AVG_DILUT_SHARES_OUT", H$3)</f>
        <v>147000000</v>
      </c>
      <c r="I154" s="4" cm="1">
        <f t="array" ref="I154">_xll.SNL.Clients.Office.Excel.Functions.SPG($A154, "IQ_AVG_DILUT_SHARES_OUT", I$3)</f>
        <v>172000000</v>
      </c>
      <c r="J154" s="4" cm="1">
        <f t="array" ref="J154">_xll.SNL.Clients.Office.Excel.Functions.SPG($A154, "IQ_AVG_DILUT_SHARES_OUT", J$3)</f>
        <v>142000000</v>
      </c>
      <c r="K154" s="4" cm="1">
        <f t="array" ref="K154">_xll.SNL.Clients.Office.Excel.Functions.SPG($A154, "IQ_AVG_DILUT_SHARES_OUT", K$3)</f>
        <v>145000000</v>
      </c>
      <c r="L154" s="4" cm="1">
        <f t="array" ref="L154">_xll.SNL.Clients.Office.Excel.Functions.SPG($A154, "IQ_AVG_DILUT_SHARES_OUT", L$3)</f>
        <v>145000000</v>
      </c>
      <c r="M154" s="4" cm="1">
        <f t="array" ref="M154">_xll.SNL.Clients.Office.Excel.Functions.SPG($A154, "IQ_AVG_DILUT_SHARES_OUT", M$3)</f>
        <v>172000000</v>
      </c>
      <c r="N154" s="4" cm="1">
        <f t="array" ref="N154">_xll.SNL.Clients.Office.Excel.Functions.SPG($A154, "IQ_AVG_DILUT_SHARES_OUT", N$3)</f>
        <v>144000000</v>
      </c>
      <c r="O154" s="4" cm="1">
        <f t="array" ref="O154">_xll.SNL.Clients.Office.Excel.Functions.SPG($A154, "IQ_AVG_DILUT_SHARES_OUT", O$3)</f>
        <v>141000000</v>
      </c>
      <c r="P154" s="4" cm="1">
        <f t="array" ref="P154">_xll.SNL.Clients.Office.Excel.Functions.SPG($A154, "IQ_AVG_DILUT_SHARES_OUT", P$3)</f>
        <v>143000000</v>
      </c>
      <c r="Q154" s="4" cm="1">
        <f t="array" ref="Q154">_xll.SNL.Clients.Office.Excel.Functions.SPG($A154, "IQ_AVG_DILUT_SHARES_OUT", Q$3)</f>
        <v>141000000</v>
      </c>
      <c r="R154" s="4" cm="1">
        <f t="array" ref="R154">_xll.SNL.Clients.Office.Excel.Functions.SPG($A154, "IQ_AVG_DILUT_SHARES_OUT", R$3)</f>
        <v>141000000</v>
      </c>
      <c r="S154" s="4" cm="1">
        <f t="array" ref="S154">_xll.SNL.Clients.Office.Excel.Functions.SPG($A154, "IQ_AVG_DILUT_SHARES_OUT", S$3)</f>
        <v>140649000</v>
      </c>
      <c r="T154" s="4" cm="1">
        <f t="array" ref="T154">_xll.SNL.Clients.Office.Excel.Functions.SPG($A154, "IQ_AVG_DILUT_SHARES_OUT", T$3)</f>
        <v>141168000</v>
      </c>
      <c r="U154" s="4" cm="1">
        <f t="array" ref="U154">_xll.SNL.Clients.Office.Excel.Functions.SPG($A154, "IQ_AVG_DILUT_SHARES_OUT", U$3)</f>
        <v>140536000</v>
      </c>
      <c r="V154" s="4" cm="1">
        <f t="array" ref="V154">_xll.SNL.Clients.Office.Excel.Functions.SPG($A154, "IQ_AVG_DILUT_SHARES_OUT", V$3)</f>
        <v>140262000</v>
      </c>
      <c r="W154" s="4" cm="1">
        <f t="array" ref="W154">_xll.SNL.Clients.Office.Excel.Functions.SPG($A154, "IQ_AVG_DILUT_SHARES_OUT", W$3)</f>
        <v>140163000</v>
      </c>
      <c r="X154" s="4" cm="1">
        <f t="array" ref="X154">_xll.SNL.Clients.Office.Excel.Functions.SPG($A154, "IQ_AVG_DILUT_SHARES_OUT", X$3)</f>
        <v>140163000</v>
      </c>
      <c r="Y154" s="4" cm="1">
        <f t="array" ref="Y154">_xll.SNL.Clients.Office.Excel.Functions.SPG($A154, "IQ_AVG_DILUT_SHARES_OUT", Y$3)</f>
        <v>140141000</v>
      </c>
      <c r="Z154" s="4" cm="1">
        <f t="array" ref="Z154">_xll.SNL.Clients.Office.Excel.Functions.SPG($A154, "IQ_AVG_DILUT_SHARES_OUT", Z$3)</f>
        <v>139776000</v>
      </c>
    </row>
    <row r="155" spans="1:26" x14ac:dyDescent="0.3">
      <c r="A155" s="11" t="s">
        <v>1169</v>
      </c>
      <c r="B155" s="4" cm="1">
        <f t="array" ref="B155">_xll.SNL.Clients.Office.Excel.Functions.SPG($A155, "IQ_AVG_DILUT_SHARES_OUT", B$3)</f>
        <v>123000000</v>
      </c>
      <c r="C155" s="4" cm="1">
        <f t="array" ref="C155">_xll.SNL.Clients.Office.Excel.Functions.SPG($A155, "IQ_AVG_DILUT_SHARES_OUT", C$3)</f>
        <v>125100000</v>
      </c>
      <c r="D155" s="4" cm="1">
        <f t="array" ref="D155">_xll.SNL.Clients.Office.Excel.Functions.SPG($A155, "IQ_AVG_DILUT_SHARES_OUT", D$3)</f>
        <v>125100000</v>
      </c>
      <c r="E155" s="4" cm="1">
        <f t="array" ref="E155">_xll.SNL.Clients.Office.Excel.Functions.SPG($A155, "IQ_AVG_DILUT_SHARES_OUT", E$3)</f>
        <v>125800000</v>
      </c>
      <c r="F155" s="4" cm="1">
        <f t="array" ref="F155">_xll.SNL.Clients.Office.Excel.Functions.SPG($A155, "IQ_AVG_DILUT_SHARES_OUT", F$3)</f>
        <v>127000000</v>
      </c>
      <c r="G155" s="4" cm="1">
        <f t="array" ref="G155">_xll.SNL.Clients.Office.Excel.Functions.SPG($A155, "IQ_AVG_DILUT_SHARES_OUT", G$3)</f>
        <v>127100000</v>
      </c>
      <c r="H155" s="4" cm="1">
        <f t="array" ref="H155">_xll.SNL.Clients.Office.Excel.Functions.SPG($A155, "IQ_AVG_DILUT_SHARES_OUT", H$3)</f>
        <v>127800000</v>
      </c>
      <c r="I155" s="4" cm="1">
        <f t="array" ref="I155">_xll.SNL.Clients.Office.Excel.Functions.SPG($A155, "IQ_AVG_DILUT_SHARES_OUT", I$3)</f>
        <v>127500000</v>
      </c>
      <c r="J155" s="4" cm="1">
        <f t="array" ref="J155">_xll.SNL.Clients.Office.Excel.Functions.SPG($A155, "IQ_AVG_DILUT_SHARES_OUT", J$3)</f>
        <v>128500000</v>
      </c>
      <c r="K155" s="4" t="str" cm="1">
        <f t="array" ref="K155">_xll.SNL.Clients.Office.Excel.Functions.SPG($A155, "IQ_AVG_DILUT_SHARES_OUT", K$3)</f>
        <v>NA</v>
      </c>
      <c r="L155" s="4" cm="1">
        <f t="array" ref="L155">_xll.SNL.Clients.Office.Excel.Functions.SPG($A155, "IQ_AVG_DILUT_SHARES_OUT", L$3)</f>
        <v>130100000</v>
      </c>
      <c r="M155" s="4" cm="1">
        <f t="array" ref="M155">_xll.SNL.Clients.Office.Excel.Functions.SPG($A155, "IQ_AVG_DILUT_SHARES_OUT", M$3)</f>
        <v>131200000</v>
      </c>
      <c r="N155" s="4" cm="1">
        <f t="array" ref="N155">_xll.SNL.Clients.Office.Excel.Functions.SPG($A155, "IQ_AVG_DILUT_SHARES_OUT", N$3)</f>
        <v>134700000</v>
      </c>
      <c r="O155" s="4" t="str" cm="1">
        <f t="array" ref="O155">_xll.SNL.Clients.Office.Excel.Functions.SPG($A155, "IQ_AVG_DILUT_SHARES_OUT", O$3)</f>
        <v>NA</v>
      </c>
      <c r="P155" s="4" cm="1">
        <f t="array" ref="P155">_xll.SNL.Clients.Office.Excel.Functions.SPG($A155, "IQ_AVG_DILUT_SHARES_OUT", P$3)</f>
        <v>139700000</v>
      </c>
      <c r="Q155" s="4" cm="1">
        <f t="array" ref="Q155">_xll.SNL.Clients.Office.Excel.Functions.SPG($A155, "IQ_AVG_DILUT_SHARES_OUT", Q$3)</f>
        <v>140400000</v>
      </c>
      <c r="R155" s="4" cm="1">
        <f t="array" ref="R155">_xll.SNL.Clients.Office.Excel.Functions.SPG($A155, "IQ_AVG_DILUT_SHARES_OUT", R$3)</f>
        <v>140600000</v>
      </c>
      <c r="S155" s="4" cm="1">
        <f t="array" ref="S155">_xll.SNL.Clients.Office.Excel.Functions.SPG($A155, "IQ_AVG_DILUT_SHARES_OUT", S$3)</f>
        <v>140800000</v>
      </c>
      <c r="T155" s="4" cm="1">
        <f t="array" ref="T155">_xll.SNL.Clients.Office.Excel.Functions.SPG($A155, "IQ_AVG_DILUT_SHARES_OUT", T$3)</f>
        <v>140500000</v>
      </c>
      <c r="U155" s="4" cm="1">
        <f t="array" ref="U155">_xll.SNL.Clients.Office.Excel.Functions.SPG($A155, "IQ_AVG_DILUT_SHARES_OUT", U$3)</f>
        <v>138800000</v>
      </c>
      <c r="V155" s="4" cm="1">
        <f t="array" ref="V155">_xll.SNL.Clients.Office.Excel.Functions.SPG($A155, "IQ_AVG_DILUT_SHARES_OUT", V$3)</f>
        <v>140800000</v>
      </c>
      <c r="W155" s="4" cm="1">
        <f t="array" ref="W155">_xll.SNL.Clients.Office.Excel.Functions.SPG($A155, "IQ_AVG_DILUT_SHARES_OUT", W$3)</f>
        <v>141100000</v>
      </c>
      <c r="X155" s="4" cm="1">
        <f t="array" ref="X155">_xll.SNL.Clients.Office.Excel.Functions.SPG($A155, "IQ_AVG_DILUT_SHARES_OUT", X$3)</f>
        <v>140900000</v>
      </c>
      <c r="Y155" s="4" cm="1">
        <f t="array" ref="Y155">_xll.SNL.Clients.Office.Excel.Functions.SPG($A155, "IQ_AVG_DILUT_SHARES_OUT", Y$3)</f>
        <v>141300000</v>
      </c>
      <c r="Z155" s="4" cm="1">
        <f t="array" ref="Z155">_xll.SNL.Clients.Office.Excel.Functions.SPG($A155, "IQ_AVG_DILUT_SHARES_OUT", Z$3)</f>
        <v>141900000</v>
      </c>
    </row>
    <row r="156" spans="1:26" x14ac:dyDescent="0.3">
      <c r="A156" s="11" t="s">
        <v>1170</v>
      </c>
      <c r="B156" s="4" cm="1">
        <f t="array" ref="B156">_xll.SNL.Clients.Office.Excel.Functions.SPG($A156, "IQ_AVG_DILUT_SHARES_OUT", B$3)</f>
        <v>249830000</v>
      </c>
      <c r="C156" s="4" cm="1">
        <f t="array" ref="C156">_xll.SNL.Clients.Office.Excel.Functions.SPG($A156, "IQ_AVG_DILUT_SHARES_OUT", C$3)</f>
        <v>249185000</v>
      </c>
      <c r="D156" s="4" cm="1">
        <f t="array" ref="D156">_xll.SNL.Clients.Office.Excel.Functions.SPG($A156, "IQ_AVG_DILUT_SHARES_OUT", D$3)</f>
        <v>248986000</v>
      </c>
      <c r="E156" s="4" cm="1">
        <f t="array" ref="E156">_xll.SNL.Clients.Office.Excel.Functions.SPG($A156, "IQ_AVG_DILUT_SHARES_OUT", E$3)</f>
        <v>248754000</v>
      </c>
      <c r="F156" s="4" cm="1">
        <f t="array" ref="F156">_xll.SNL.Clients.Office.Excel.Functions.SPG($A156, "IQ_AVG_DILUT_SHARES_OUT", F$3)</f>
        <v>247040000</v>
      </c>
      <c r="G156" s="4" cm="1">
        <f t="array" ref="G156">_xll.SNL.Clients.Office.Excel.Functions.SPG($A156, "IQ_AVG_DILUT_SHARES_OUT", G$3)</f>
        <v>249576000</v>
      </c>
      <c r="H156" s="4" cm="1">
        <f t="array" ref="H156">_xll.SNL.Clients.Office.Excel.Functions.SPG($A156, "IQ_AVG_DILUT_SHARES_OUT", H$3)</f>
        <v>247447000</v>
      </c>
      <c r="I156" s="4" cm="1">
        <f t="array" ref="I156">_xll.SNL.Clients.Office.Excel.Functions.SPG($A156, "IQ_AVG_DILUT_SHARES_OUT", I$3)</f>
        <v>245474000</v>
      </c>
      <c r="J156" s="4" cm="1">
        <f t="array" ref="J156">_xll.SNL.Clients.Office.Excel.Functions.SPG($A156, "IQ_AVG_DILUT_SHARES_OUT", J$3)</f>
        <v>246425000</v>
      </c>
      <c r="K156" s="4" cm="1">
        <f t="array" ref="K156">_xll.SNL.Clients.Office.Excel.Functions.SPG($A156, "IQ_AVG_DILUT_SHARES_OUT", K$3)</f>
        <v>245395000</v>
      </c>
      <c r="L156" s="4" cm="1">
        <f t="array" ref="L156">_xll.SNL.Clients.Office.Excel.Functions.SPG($A156, "IQ_AVG_DILUT_SHARES_OUT", L$3)</f>
        <v>245212000</v>
      </c>
      <c r="M156" s="4" cm="1">
        <f t="array" ref="M156">_xll.SNL.Clients.Office.Excel.Functions.SPG($A156, "IQ_AVG_DILUT_SHARES_OUT", M$3)</f>
        <v>244723000</v>
      </c>
      <c r="N156" s="4" cm="1">
        <f t="array" ref="N156">_xll.SNL.Clients.Office.Excel.Functions.SPG($A156, "IQ_AVG_DILUT_SHARES_OUT", N$3)</f>
        <v>245251000</v>
      </c>
      <c r="O156" s="4" cm="1">
        <f t="array" ref="O156">_xll.SNL.Clients.Office.Excel.Functions.SPG($A156, "IQ_AVG_DILUT_SHARES_OUT", O$3)</f>
        <v>244840000</v>
      </c>
      <c r="P156" s="4" cm="1">
        <f t="array" ref="P156">_xll.SNL.Clients.Office.Excel.Functions.SPG($A156, "IQ_AVG_DILUT_SHARES_OUT", P$3)</f>
        <v>245667000</v>
      </c>
      <c r="Q156" s="4" cm="1">
        <f t="array" ref="Q156">_xll.SNL.Clients.Office.Excel.Functions.SPG($A156, "IQ_AVG_DILUT_SHARES_OUT", Q$3)</f>
        <v>197934667</v>
      </c>
      <c r="R156" s="4" cm="1">
        <f t="array" ref="R156">_xll.SNL.Clients.Office.Excel.Functions.SPG($A156, "IQ_AVG_DILUT_SHARES_OUT", R$3)</f>
        <v>104896000</v>
      </c>
      <c r="S156" s="4" cm="1">
        <f t="array" ref="S156">_xll.SNL.Clients.Office.Excel.Functions.SPG($A156, "IQ_AVG_DILUT_SHARES_OUT", S$3)</f>
        <v>104489000</v>
      </c>
      <c r="T156" s="4" cm="1">
        <f t="array" ref="T156">_xll.SNL.Clients.Office.Excel.Functions.SPG($A156, "IQ_AVG_DILUT_SHARES_OUT", T$3)</f>
        <v>104866000</v>
      </c>
      <c r="U156" s="4" cm="1">
        <f t="array" ref="U156">_xll.SNL.Clients.Office.Excel.Functions.SPG($A156, "IQ_AVG_DILUT_SHARES_OUT", U$3)</f>
        <v>104525000</v>
      </c>
      <c r="V156" s="4" cm="1">
        <f t="array" ref="V156">_xll.SNL.Clients.Office.Excel.Functions.SPG($A156, "IQ_AVG_DILUT_SHARES_OUT", V$3)</f>
        <v>104363000</v>
      </c>
      <c r="W156" s="4" cm="1">
        <f t="array" ref="W156">_xll.SNL.Clients.Office.Excel.Functions.SPG($A156, "IQ_AVG_DILUT_SHARES_OUT", W$3)</f>
        <v>104167000</v>
      </c>
      <c r="X156" s="4" cm="1">
        <f t="array" ref="X156">_xll.SNL.Clients.Office.Excel.Functions.SPG($A156, "IQ_AVG_DILUT_SHARES_OUT", X$3)</f>
        <v>104135000</v>
      </c>
      <c r="Y156" s="4" cm="1">
        <f t="array" ref="Y156">_xll.SNL.Clients.Office.Excel.Functions.SPG($A156, "IQ_AVG_DILUT_SHARES_OUT", Y$3)</f>
        <v>104118000</v>
      </c>
      <c r="Z156" s="4" cm="1">
        <f t="array" ref="Z156">_xll.SNL.Clients.Office.Excel.Functions.SPG($A156, "IQ_AVG_DILUT_SHARES_OUT", Z$3)</f>
        <v>103885000</v>
      </c>
    </row>
    <row r="157" spans="1:26" x14ac:dyDescent="0.3">
      <c r="A157" s="11" t="s">
        <v>1171</v>
      </c>
      <c r="B157" s="4" cm="1">
        <f t="array" ref="B157">_xll.SNL.Clients.Office.Excel.Functions.SPG($A157, "IQ_AVG_DILUT_SHARES_OUT", B$3)</f>
        <v>35500000</v>
      </c>
      <c r="C157" s="4" cm="1">
        <f t="array" ref="C157">_xll.SNL.Clients.Office.Excel.Functions.SPG($A157, "IQ_AVG_DILUT_SHARES_OUT", C$3)</f>
        <v>35855000</v>
      </c>
      <c r="D157" s="4" cm="1">
        <f t="array" ref="D157">_xll.SNL.Clients.Office.Excel.Functions.SPG($A157, "IQ_AVG_DILUT_SHARES_OUT", D$3)</f>
        <v>35892000</v>
      </c>
      <c r="E157" s="4" cm="1">
        <f t="array" ref="E157">_xll.SNL.Clients.Office.Excel.Functions.SPG($A157, "IQ_AVG_DILUT_SHARES_OUT", E$3)</f>
        <v>35845000</v>
      </c>
      <c r="F157" s="4" cm="1">
        <f t="array" ref="F157">_xll.SNL.Clients.Office.Excel.Functions.SPG($A157, "IQ_AVG_DILUT_SHARES_OUT", F$3)</f>
        <v>35787000</v>
      </c>
      <c r="G157" s="4" cm="1">
        <f t="array" ref="G157">_xll.SNL.Clients.Office.Excel.Functions.SPG($A157, "IQ_AVG_DILUT_SHARES_OUT", G$3)</f>
        <v>35778000</v>
      </c>
      <c r="H157" s="4" cm="1">
        <f t="array" ref="H157">_xll.SNL.Clients.Office.Excel.Functions.SPG($A157, "IQ_AVG_DILUT_SHARES_OUT", H$3)</f>
        <v>35656000</v>
      </c>
      <c r="I157" s="4" cm="1">
        <f t="array" ref="I157">_xll.SNL.Clients.Office.Excel.Functions.SPG($A157, "IQ_AVG_DILUT_SHARES_OUT", I$3)</f>
        <v>35650000</v>
      </c>
      <c r="J157" s="4" cm="1">
        <f t="array" ref="J157">_xll.SNL.Clients.Office.Excel.Functions.SPG($A157, "IQ_AVG_DILUT_SHARES_OUT", J$3)</f>
        <v>35482000</v>
      </c>
      <c r="K157" s="4" cm="1">
        <f t="array" ref="K157">_xll.SNL.Clients.Office.Excel.Functions.SPG($A157, "IQ_AVG_DILUT_SHARES_OUT", K$3)</f>
        <v>35658000</v>
      </c>
      <c r="L157" s="4" cm="1">
        <f t="array" ref="L157">_xll.SNL.Clients.Office.Excel.Functions.SPG($A157, "IQ_AVG_DILUT_SHARES_OUT", L$3)</f>
        <v>35918000</v>
      </c>
      <c r="M157" s="4" cm="1">
        <f t="array" ref="M157">_xll.SNL.Clients.Office.Excel.Functions.SPG($A157, "IQ_AVG_DILUT_SHARES_OUT", M$3)</f>
        <v>35909000</v>
      </c>
      <c r="N157" s="4" cm="1">
        <f t="array" ref="N157">_xll.SNL.Clients.Office.Excel.Functions.SPG($A157, "IQ_AVG_DILUT_SHARES_OUT", N$3)</f>
        <v>35646000</v>
      </c>
      <c r="O157" s="4" cm="1">
        <f t="array" ref="O157">_xll.SNL.Clients.Office.Excel.Functions.SPG($A157, "IQ_AVG_DILUT_SHARES_OUT", O$3)</f>
        <v>35550000</v>
      </c>
      <c r="P157" s="4" cm="1">
        <f t="array" ref="P157">_xll.SNL.Clients.Office.Excel.Functions.SPG($A157, "IQ_AVG_DILUT_SHARES_OUT", P$3)</f>
        <v>35362000</v>
      </c>
      <c r="Q157" s="4" cm="1">
        <f t="array" ref="Q157">_xll.SNL.Clients.Office.Excel.Functions.SPG($A157, "IQ_AVG_DILUT_SHARES_OUT", Q$3)</f>
        <v>35374000</v>
      </c>
      <c r="R157" s="4" cm="1">
        <f t="array" ref="R157">_xll.SNL.Clients.Office.Excel.Functions.SPG($A157, "IQ_AVG_DILUT_SHARES_OUT", R$3)</f>
        <v>35063000</v>
      </c>
      <c r="S157" s="4" cm="1">
        <f t="array" ref="S157">_xll.SNL.Clients.Office.Excel.Functions.SPG($A157, "IQ_AVG_DILUT_SHARES_OUT", S$3)</f>
        <v>35484000</v>
      </c>
      <c r="T157" s="4" cm="1">
        <f t="array" ref="T157">_xll.SNL.Clients.Office.Excel.Functions.SPG($A157, "IQ_AVG_DILUT_SHARES_OUT", T$3)</f>
        <v>37086000</v>
      </c>
      <c r="U157" s="4" cm="1">
        <f t="array" ref="U157">_xll.SNL.Clients.Office.Excel.Functions.SPG($A157, "IQ_AVG_DILUT_SHARES_OUT", U$3)</f>
        <v>37852000</v>
      </c>
      <c r="V157" s="4" cm="1">
        <f t="array" ref="V157">_xll.SNL.Clients.Office.Excel.Functions.SPG($A157, "IQ_AVG_DILUT_SHARES_OUT", V$3)</f>
        <v>38190000</v>
      </c>
      <c r="W157" s="4" cm="1">
        <f t="array" ref="W157">_xll.SNL.Clients.Office.Excel.Functions.SPG($A157, "IQ_AVG_DILUT_SHARES_OUT", W$3)</f>
        <v>38126000</v>
      </c>
      <c r="X157" s="4" cm="1">
        <f t="array" ref="X157">_xll.SNL.Clients.Office.Excel.Functions.SPG($A157, "IQ_AVG_DILUT_SHARES_OUT", X$3)</f>
        <v>37938000</v>
      </c>
      <c r="Y157" s="4" cm="1">
        <f t="array" ref="Y157">_xll.SNL.Clients.Office.Excel.Functions.SPG($A157, "IQ_AVG_DILUT_SHARES_OUT", Y$3)</f>
        <v>38168000</v>
      </c>
      <c r="Z157" s="4" cm="1">
        <f t="array" ref="Z157">_xll.SNL.Clients.Office.Excel.Functions.SPG($A157, "IQ_AVG_DILUT_SHARES_OUT", Z$3)</f>
        <v>38219000</v>
      </c>
    </row>
    <row r="158" spans="1:26" x14ac:dyDescent="0.3">
      <c r="A158" s="11" t="s">
        <v>1172</v>
      </c>
      <c r="B158" s="4" t="str" cm="1">
        <f t="array" ref="B158">_xll.SNL.Clients.Office.Excel.Functions.SPG($A158, "IQ_AVG_DILUT_SHARES_OUT", B$3)</f>
        <v>NA</v>
      </c>
      <c r="C158" s="4" cm="1">
        <f t="array" ref="C158">_xll.SNL.Clients.Office.Excel.Functions.SPG($A158, "IQ_AVG_DILUT_SHARES_OUT", C$3)</f>
        <v>447700000</v>
      </c>
      <c r="D158" s="4" cm="1">
        <f t="array" ref="D158">_xll.SNL.Clients.Office.Excel.Functions.SPG($A158, "IQ_AVG_DILUT_SHARES_OUT", D$3)</f>
        <v>437900000</v>
      </c>
      <c r="E158" s="4" cm="1">
        <f t="array" ref="E158">_xll.SNL.Clients.Office.Excel.Functions.SPG($A158, "IQ_AVG_DILUT_SHARES_OUT", E$3)</f>
        <v>387200000</v>
      </c>
      <c r="F158" s="4" cm="1">
        <f t="array" ref="F158">_xll.SNL.Clients.Office.Excel.Functions.SPG($A158, "IQ_AVG_DILUT_SHARES_OUT", F$3)</f>
        <v>305900000</v>
      </c>
      <c r="G158" s="4" cm="1">
        <f t="array" ref="G158">_xll.SNL.Clients.Office.Excel.Functions.SPG($A158, "IQ_AVG_DILUT_SHARES_OUT", G$3)</f>
        <v>305700000</v>
      </c>
      <c r="H158" s="4" cm="1">
        <f t="array" ref="H158">_xll.SNL.Clients.Office.Excel.Functions.SPG($A158, "IQ_AVG_DILUT_SHARES_OUT", H$3)</f>
        <v>305300000</v>
      </c>
      <c r="I158" s="4" cm="1">
        <f t="array" ref="I158">_xll.SNL.Clients.Office.Excel.Functions.SPG($A158, "IQ_AVG_DILUT_SHARES_OUT", I$3)</f>
        <v>304800000</v>
      </c>
      <c r="J158" s="4" cm="1">
        <f t="array" ref="J158">_xll.SNL.Clients.Office.Excel.Functions.SPG($A158, "IQ_AVG_DILUT_SHARES_OUT", J$3)</f>
        <v>304500000</v>
      </c>
      <c r="K158" s="4" cm="1">
        <f t="array" ref="K158">_xll.SNL.Clients.Office.Excel.Functions.SPG($A158, "IQ_AVG_DILUT_SHARES_OUT", K$3)</f>
        <v>304500000</v>
      </c>
      <c r="L158" s="4" cm="1">
        <f t="array" ref="L158">_xll.SNL.Clients.Office.Excel.Functions.SPG($A158, "IQ_AVG_DILUT_SHARES_OUT", L$3)</f>
        <v>304200000</v>
      </c>
      <c r="M158" s="4" cm="1">
        <f t="array" ref="M158">_xll.SNL.Clients.Office.Excel.Functions.SPG($A158, "IQ_AVG_DILUT_SHARES_OUT", M$3)</f>
        <v>304200000</v>
      </c>
      <c r="N158" s="4" cm="1">
        <f t="array" ref="N158">_xll.SNL.Clients.Office.Excel.Functions.SPG($A158, "IQ_AVG_DILUT_SHARES_OUT", N$3)</f>
        <v>303600000</v>
      </c>
      <c r="O158" s="4" cm="1">
        <f t="array" ref="O158">_xll.SNL.Clients.Office.Excel.Functions.SPG($A158, "IQ_AVG_DILUT_SHARES_OUT", O$3)</f>
        <v>303600000</v>
      </c>
      <c r="P158" s="4" cm="1">
        <f t="array" ref="P158">_xll.SNL.Clients.Office.Excel.Functions.SPG($A158, "IQ_AVG_DILUT_SHARES_OUT", P$3)</f>
        <v>303600000</v>
      </c>
      <c r="Q158" s="4" cm="1">
        <f t="array" ref="Q158">_xll.SNL.Clients.Office.Excel.Functions.SPG($A158, "IQ_AVG_DILUT_SHARES_OUT", Q$3)</f>
        <v>290400000</v>
      </c>
      <c r="R158" s="4" cm="1">
        <f t="array" ref="R158">_xll.SNL.Clients.Office.Excel.Functions.SPG($A158, "IQ_AVG_DILUT_SHARES_OUT", R$3)</f>
        <v>264000000</v>
      </c>
      <c r="S158" s="4" cm="1">
        <f t="array" ref="S158">_xll.SNL.Clients.Office.Excel.Functions.SPG($A158, "IQ_AVG_DILUT_SHARES_OUT", S$3)</f>
        <v>271200000</v>
      </c>
      <c r="T158" s="4" cm="1">
        <f t="array" ref="T158">_xll.SNL.Clients.Office.Excel.Functions.SPG($A158, "IQ_AVG_DILUT_SHARES_OUT", T$3)</f>
        <v>260800000</v>
      </c>
      <c r="U158" s="4" cm="1">
        <f t="array" ref="U158">_xll.SNL.Clients.Office.Excel.Functions.SPG($A158, "IQ_AVG_DILUT_SHARES_OUT", U$3)</f>
        <v>260000000</v>
      </c>
      <c r="V158" s="4" cm="1">
        <f t="array" ref="V158">_xll.SNL.Clients.Office.Excel.Functions.SPG($A158, "IQ_AVG_DILUT_SHARES_OUT", V$3)</f>
        <v>258000000</v>
      </c>
      <c r="W158" s="4" t="str" cm="1">
        <f t="array" ref="W158">_xll.SNL.Clients.Office.Excel.Functions.SPG($A158, "IQ_AVG_DILUT_SHARES_OUT", W$3)</f>
        <v>NA</v>
      </c>
      <c r="X158" s="4" cm="1">
        <f t="array" ref="X158">_xll.SNL.Clients.Office.Excel.Functions.SPG($A158, "IQ_AVG_DILUT_SHARES_OUT", X$3)</f>
        <v>328400000</v>
      </c>
      <c r="Y158" s="4" cm="1">
        <f t="array" ref="Y158">_xll.SNL.Clients.Office.Excel.Functions.SPG($A158, "IQ_AVG_DILUT_SHARES_OUT", Y$3)</f>
        <v>400000000</v>
      </c>
      <c r="Z158" s="4" cm="1">
        <f t="array" ref="Z158">_xll.SNL.Clients.Office.Excel.Functions.SPG($A158, "IQ_AVG_DILUT_SHARES_OUT", Z$3)</f>
        <v>410000000</v>
      </c>
    </row>
    <row r="159" spans="1:26" x14ac:dyDescent="0.3">
      <c r="A159" s="11" t="s">
        <v>1173</v>
      </c>
      <c r="B159" s="4" cm="1">
        <f t="array" ref="B159">_xll.SNL.Clients.Office.Excel.Functions.SPG($A159, "IQ_AVG_DILUT_SHARES_OUT", B$3)</f>
        <v>275403000</v>
      </c>
      <c r="C159" s="4" cm="1">
        <f t="array" ref="C159">_xll.SNL.Clients.Office.Excel.Functions.SPG($A159, "IQ_AVG_DILUT_SHARES_OUT", C$3)</f>
        <v>275634352</v>
      </c>
      <c r="D159" s="4" cm="1">
        <f t="array" ref="D159">_xll.SNL.Clients.Office.Excel.Functions.SPG($A159, "IQ_AVG_DILUT_SHARES_OUT", D$3)</f>
        <v>274798000</v>
      </c>
      <c r="E159" s="4" cm="1">
        <f t="array" ref="E159">_xll.SNL.Clients.Office.Excel.Functions.SPG($A159, "IQ_AVG_DILUT_SHARES_OUT", E$3)</f>
        <v>272065000</v>
      </c>
      <c r="F159" s="4" cm="1">
        <f t="array" ref="F159">_xll.SNL.Clients.Office.Excel.Functions.SPG($A159, "IQ_AVG_DILUT_SHARES_OUT", F$3)</f>
        <v>272026000</v>
      </c>
      <c r="G159" s="4" cm="1">
        <f t="array" ref="G159">_xll.SNL.Clients.Office.Excel.Functions.SPG($A159, "IQ_AVG_DILUT_SHARES_OUT", G$3)</f>
        <v>269652162</v>
      </c>
      <c r="H159" s="4" cm="1">
        <f t="array" ref="H159">_xll.SNL.Clients.Office.Excel.Functions.SPG($A159, "IQ_AVG_DILUT_SHARES_OUT", H$3)</f>
        <v>264207000</v>
      </c>
      <c r="I159" s="4" cm="1">
        <f t="array" ref="I159">_xll.SNL.Clients.Office.Excel.Functions.SPG($A159, "IQ_AVG_DILUT_SHARES_OUT", I$3)</f>
        <v>263400000</v>
      </c>
      <c r="J159" s="4" cm="1">
        <f t="array" ref="J159">_xll.SNL.Clients.Office.Excel.Functions.SPG($A159, "IQ_AVG_DILUT_SHARES_OUT", J$3)</f>
        <v>262672000</v>
      </c>
      <c r="K159" s="4" cm="1">
        <f t="array" ref="K159">_xll.SNL.Clients.Office.Excel.Functions.SPG($A159, "IQ_AVG_DILUT_SHARES_OUT", K$3)</f>
        <v>260365257</v>
      </c>
      <c r="L159" s="4" cm="1">
        <f t="array" ref="L159">_xll.SNL.Clients.Office.Excel.Functions.SPG($A159, "IQ_AVG_DILUT_SHARES_OUT", L$3)</f>
        <v>257530000</v>
      </c>
      <c r="M159" s="4" cm="1">
        <f t="array" ref="M159">_xll.SNL.Clients.Office.Excel.Functions.SPG($A159, "IQ_AVG_DILUT_SHARES_OUT", M$3)</f>
        <v>248361000</v>
      </c>
      <c r="N159" s="4" cm="1">
        <f t="array" ref="N159">_xll.SNL.Clients.Office.Excel.Functions.SPG($A159, "IQ_AVG_DILUT_SHARES_OUT", N$3)</f>
        <v>248041000</v>
      </c>
      <c r="O159" s="4" cm="1">
        <f t="array" ref="O159">_xll.SNL.Clients.Office.Excel.Functions.SPG($A159, "IQ_AVG_DILUT_SHARES_OUT", O$3)</f>
        <v>241369486</v>
      </c>
      <c r="P159" s="4" cm="1">
        <f t="array" ref="P159">_xll.SNL.Clients.Office.Excel.Functions.SPG($A159, "IQ_AVG_DILUT_SHARES_OUT", P$3)</f>
        <v>236153000</v>
      </c>
      <c r="Q159" s="4" cm="1">
        <f t="array" ref="Q159">_xll.SNL.Clients.Office.Excel.Functions.SPG($A159, "IQ_AVG_DILUT_SHARES_OUT", Q$3)</f>
        <v>234050000</v>
      </c>
      <c r="R159" s="4" cm="1">
        <f t="array" ref="R159">_xll.SNL.Clients.Office.Excel.Functions.SPG($A159, "IQ_AVG_DILUT_SHARES_OUT", R$3)</f>
        <v>233465000</v>
      </c>
      <c r="S159" s="4" cm="1">
        <f t="array" ref="S159">_xll.SNL.Clients.Office.Excel.Functions.SPG($A159, "IQ_AVG_DILUT_SHARES_OUT", S$3)</f>
        <v>227842874</v>
      </c>
      <c r="T159" s="4" cm="1">
        <f t="array" ref="T159">_xll.SNL.Clients.Office.Excel.Functions.SPG($A159, "IQ_AVG_DILUT_SHARES_OUT", T$3)</f>
        <v>218847000</v>
      </c>
      <c r="U159" s="4" cm="1">
        <f t="array" ref="U159">_xll.SNL.Clients.Office.Excel.Functions.SPG($A159, "IQ_AVG_DILUT_SHARES_OUT", U$3)</f>
        <v>215932000</v>
      </c>
      <c r="V159" s="4" cm="1">
        <f t="array" ref="V159">_xll.SNL.Clients.Office.Excel.Functions.SPG($A159, "IQ_AVG_DILUT_SHARES_OUT", V$3)</f>
        <v>215449000</v>
      </c>
      <c r="W159" s="4" cm="1">
        <f t="array" ref="W159">_xll.SNL.Clients.Office.Excel.Functions.SPG($A159, "IQ_AVG_DILUT_SHARES_OUT", W$3)</f>
        <v>215962065</v>
      </c>
      <c r="X159" s="4" cm="1">
        <f t="array" ref="X159">_xll.SNL.Clients.Office.Excel.Functions.SPG($A159, "IQ_AVG_DILUT_SHARES_OUT", X$3)</f>
        <v>215325000</v>
      </c>
      <c r="Y159" s="4" cm="1">
        <f t="array" ref="Y159">_xll.SNL.Clients.Office.Excel.Functions.SPG($A159, "IQ_AVG_DILUT_SHARES_OUT", Y$3)</f>
        <v>215605000</v>
      </c>
      <c r="Z159" s="4" cm="1">
        <f t="array" ref="Z159">_xll.SNL.Clients.Office.Excel.Functions.SPG($A159, "IQ_AVG_DILUT_SHARES_OUT", Z$3)</f>
        <v>215288000</v>
      </c>
    </row>
    <row r="160" spans="1:26" x14ac:dyDescent="0.3">
      <c r="A160" s="11" t="s">
        <v>1174</v>
      </c>
      <c r="B160" s="4" cm="1">
        <f t="array" ref="B160">_xll.SNL.Clients.Office.Excel.Functions.SPG($A160, "IQ_AVG_DILUT_SHARES_OUT", B$3)</f>
        <v>36000000</v>
      </c>
      <c r="C160" s="4" cm="1">
        <f t="array" ref="C160">_xll.SNL.Clients.Office.Excel.Functions.SPG($A160, "IQ_AVG_DILUT_SHARES_OUT", C$3)</f>
        <v>35900000</v>
      </c>
      <c r="D160" s="4" cm="1">
        <f t="array" ref="D160">_xll.SNL.Clients.Office.Excel.Functions.SPG($A160, "IQ_AVG_DILUT_SHARES_OUT", D$3)</f>
        <v>35900000</v>
      </c>
      <c r="E160" s="4" cm="1">
        <f t="array" ref="E160">_xll.SNL.Clients.Office.Excel.Functions.SPG($A160, "IQ_AVG_DILUT_SHARES_OUT", E$3)</f>
        <v>35900000</v>
      </c>
      <c r="F160" s="4" cm="1">
        <f t="array" ref="F160">_xll.SNL.Clients.Office.Excel.Functions.SPG($A160, "IQ_AVG_DILUT_SHARES_OUT", F$3)</f>
        <v>35900000</v>
      </c>
      <c r="G160" s="4" cm="1">
        <f t="array" ref="G160">_xll.SNL.Clients.Office.Excel.Functions.SPG($A160, "IQ_AVG_DILUT_SHARES_OUT", G$3)</f>
        <v>35800000</v>
      </c>
      <c r="H160" s="4" cm="1">
        <f t="array" ref="H160">_xll.SNL.Clients.Office.Excel.Functions.SPG($A160, "IQ_AVG_DILUT_SHARES_OUT", H$3)</f>
        <v>35800000</v>
      </c>
      <c r="I160" s="4" cm="1">
        <f t="array" ref="I160">_xll.SNL.Clients.Office.Excel.Functions.SPG($A160, "IQ_AVG_DILUT_SHARES_OUT", I$3)</f>
        <v>35700000</v>
      </c>
      <c r="J160" s="4" cm="1">
        <f t="array" ref="J160">_xll.SNL.Clients.Office.Excel.Functions.SPG($A160, "IQ_AVG_DILUT_SHARES_OUT", J$3)</f>
        <v>35700000</v>
      </c>
      <c r="K160" s="4" cm="1">
        <f t="array" ref="K160">_xll.SNL.Clients.Office.Excel.Functions.SPG($A160, "IQ_AVG_DILUT_SHARES_OUT", K$3)</f>
        <v>35800000</v>
      </c>
      <c r="L160" s="4" cm="1">
        <f t="array" ref="L160">_xll.SNL.Clients.Office.Excel.Functions.SPG($A160, "IQ_AVG_DILUT_SHARES_OUT", L$3)</f>
        <v>35700000</v>
      </c>
      <c r="M160" s="4" cm="1">
        <f t="array" ref="M160">_xll.SNL.Clients.Office.Excel.Functions.SPG($A160, "IQ_AVG_DILUT_SHARES_OUT", M$3)</f>
        <v>36000000</v>
      </c>
      <c r="N160" s="4" cm="1">
        <f t="array" ref="N160">_xll.SNL.Clients.Office.Excel.Functions.SPG($A160, "IQ_AVG_DILUT_SHARES_OUT", N$3)</f>
        <v>36000000</v>
      </c>
      <c r="O160" s="4" cm="1">
        <f t="array" ref="O160">_xll.SNL.Clients.Office.Excel.Functions.SPG($A160, "IQ_AVG_DILUT_SHARES_OUT", O$3)</f>
        <v>36000000</v>
      </c>
      <c r="P160" s="4" cm="1">
        <f t="array" ref="P160">_xll.SNL.Clients.Office.Excel.Functions.SPG($A160, "IQ_AVG_DILUT_SHARES_OUT", P$3)</f>
        <v>36000000</v>
      </c>
      <c r="Q160" s="4" cm="1">
        <f t="array" ref="Q160">_xll.SNL.Clients.Office.Excel.Functions.SPG($A160, "IQ_AVG_DILUT_SHARES_OUT", Q$3)</f>
        <v>36000000</v>
      </c>
      <c r="R160" s="4" cm="1">
        <f t="array" ref="R160">_xll.SNL.Clients.Office.Excel.Functions.SPG($A160, "IQ_AVG_DILUT_SHARES_OUT", R$3)</f>
        <v>35900000</v>
      </c>
      <c r="S160" s="4" cm="1">
        <f t="array" ref="S160">_xll.SNL.Clients.Office.Excel.Functions.SPG($A160, "IQ_AVG_DILUT_SHARES_OUT", S$3)</f>
        <v>35600000</v>
      </c>
      <c r="T160" s="4" cm="1">
        <f t="array" ref="T160">_xll.SNL.Clients.Office.Excel.Functions.SPG($A160, "IQ_AVG_DILUT_SHARES_OUT", T$3)</f>
        <v>35400000</v>
      </c>
      <c r="U160" s="4" cm="1">
        <f t="array" ref="U160">_xll.SNL.Clients.Office.Excel.Functions.SPG($A160, "IQ_AVG_DILUT_SHARES_OUT", U$3)</f>
        <v>35400000</v>
      </c>
      <c r="V160" s="4" cm="1">
        <f t="array" ref="V160">_xll.SNL.Clients.Office.Excel.Functions.SPG($A160, "IQ_AVG_DILUT_SHARES_OUT", V$3)</f>
        <v>35400000</v>
      </c>
      <c r="W160" s="4" cm="1">
        <f t="array" ref="W160">_xll.SNL.Clients.Office.Excel.Functions.SPG($A160, "IQ_AVG_DILUT_SHARES_OUT", W$3)</f>
        <v>35600000</v>
      </c>
      <c r="X160" s="4" cm="1">
        <f t="array" ref="X160">_xll.SNL.Clients.Office.Excel.Functions.SPG($A160, "IQ_AVG_DILUT_SHARES_OUT", X$3)</f>
        <v>36000000</v>
      </c>
      <c r="Y160" s="4" cm="1">
        <f t="array" ref="Y160">_xll.SNL.Clients.Office.Excel.Functions.SPG($A160, "IQ_AVG_DILUT_SHARES_OUT", Y$3)</f>
        <v>36700000</v>
      </c>
      <c r="Z160" s="4" cm="1">
        <f t="array" ref="Z160">_xll.SNL.Clients.Office.Excel.Functions.SPG($A160, "IQ_AVG_DILUT_SHARES_OUT", Z$3)</f>
        <v>37100000</v>
      </c>
    </row>
    <row r="161" spans="1:26" x14ac:dyDescent="0.3">
      <c r="A161" s="11" t="s">
        <v>1175</v>
      </c>
      <c r="B161" s="4" cm="1">
        <f t="array" ref="B161">_xll.SNL.Clients.Office.Excel.Functions.SPG($A161, "IQ_AVG_DILUT_SHARES_OUT", B$3)</f>
        <v>178435142</v>
      </c>
      <c r="C161" s="4" cm="1">
        <f t="array" ref="C161">_xll.SNL.Clients.Office.Excel.Functions.SPG($A161, "IQ_AVG_DILUT_SHARES_OUT", C$3)</f>
        <v>179183557</v>
      </c>
      <c r="D161" s="4" cm="1">
        <f t="array" ref="D161">_xll.SNL.Clients.Office.Excel.Functions.SPG($A161, "IQ_AVG_DILUT_SHARES_OUT", D$3)</f>
        <v>179714223</v>
      </c>
      <c r="E161" s="4" cm="1">
        <f t="array" ref="E161">_xll.SNL.Clients.Office.Excel.Functions.SPG($A161, "IQ_AVG_DILUT_SHARES_OUT", E$3)</f>
        <v>180912267</v>
      </c>
      <c r="F161" s="4" cm="1">
        <f t="array" ref="F161">_xll.SNL.Clients.Office.Excel.Functions.SPG($A161, "IQ_AVG_DILUT_SHARES_OUT", F$3)</f>
        <v>181937555</v>
      </c>
      <c r="G161" s="4" cm="1">
        <f t="array" ref="G161">_xll.SNL.Clients.Office.Excel.Functions.SPG($A161, "IQ_AVG_DILUT_SHARES_OUT", G$3)</f>
        <v>183354187</v>
      </c>
      <c r="H161" s="4" cm="1">
        <f t="array" ref="H161">_xll.SNL.Clients.Office.Excel.Functions.SPG($A161, "IQ_AVG_DILUT_SHARES_OUT", H$3)</f>
        <v>183801791</v>
      </c>
      <c r="I161" s="4" cm="1">
        <f t="array" ref="I161">_xll.SNL.Clients.Office.Excel.Functions.SPG($A161, "IQ_AVG_DILUT_SHARES_OUT", I$3)</f>
        <v>185825117</v>
      </c>
      <c r="J161" s="4" cm="1">
        <f t="array" ref="J161">_xll.SNL.Clients.Office.Excel.Functions.SPG($A161, "IQ_AVG_DILUT_SHARES_OUT", J$3)</f>
        <v>187586277</v>
      </c>
      <c r="K161" s="4" cm="1">
        <f t="array" ref="K161">_xll.SNL.Clients.Office.Excel.Functions.SPG($A161, "IQ_AVG_DILUT_SHARES_OUT", K$3)</f>
        <v>187525698</v>
      </c>
      <c r="L161" s="4" cm="1">
        <f t="array" ref="L161">_xll.SNL.Clients.Office.Excel.Functions.SPG($A161, "IQ_AVG_DILUT_SHARES_OUT", L$3)</f>
        <v>187399204</v>
      </c>
      <c r="M161" s="4" cm="1">
        <f t="array" ref="M161">_xll.SNL.Clients.Office.Excel.Functions.SPG($A161, "IQ_AVG_DILUT_SHARES_OUT", M$3)</f>
        <v>187865653</v>
      </c>
      <c r="N161" s="4" cm="1">
        <f t="array" ref="N161">_xll.SNL.Clients.Office.Excel.Functions.SPG($A161, "IQ_AVG_DILUT_SHARES_OUT", N$3)</f>
        <v>189558404</v>
      </c>
      <c r="O161" s="4" cm="1">
        <f t="array" ref="O161">_xll.SNL.Clients.Office.Excel.Functions.SPG($A161, "IQ_AVG_DILUT_SHARES_OUT", O$3)</f>
        <v>193191605</v>
      </c>
      <c r="P161" s="4" cm="1">
        <f t="array" ref="P161">_xll.SNL.Clients.Office.Excel.Functions.SPG($A161, "IQ_AVG_DILUT_SHARES_OUT", P$3)</f>
        <v>193159929</v>
      </c>
      <c r="Q161" s="4" cm="1">
        <f t="array" ref="Q161">_xll.SNL.Clients.Office.Excel.Functions.SPG($A161, "IQ_AVG_DILUT_SHARES_OUT", Q$3)</f>
        <v>192282570</v>
      </c>
      <c r="R161" s="4" cm="1">
        <f t="array" ref="R161">_xll.SNL.Clients.Office.Excel.Functions.SPG($A161, "IQ_AVG_DILUT_SHARES_OUT", R$3)</f>
        <v>193213258</v>
      </c>
      <c r="S161" s="4" cm="1">
        <f t="array" ref="S161">_xll.SNL.Clients.Office.Excel.Functions.SPG($A161, "IQ_AVG_DILUT_SHARES_OUT", S$3)</f>
        <v>194823683</v>
      </c>
      <c r="T161" s="4" cm="1">
        <f t="array" ref="T161">_xll.SNL.Clients.Office.Excel.Functions.SPG($A161, "IQ_AVG_DILUT_SHARES_OUT", T$3)</f>
        <v>196655140</v>
      </c>
      <c r="U161" s="4" cm="1">
        <f t="array" ref="U161">_xll.SNL.Clients.Office.Excel.Functions.SPG($A161, "IQ_AVG_DILUT_SHARES_OUT", U$3)</f>
        <v>195112549</v>
      </c>
      <c r="V161" s="4" cm="1">
        <f t="array" ref="V161">_xll.SNL.Clients.Office.Excel.Functions.SPG($A161, "IQ_AVG_DILUT_SHARES_OUT", V$3)</f>
        <v>196532513</v>
      </c>
      <c r="W161" s="4" cm="1">
        <f t="array" ref="W161">_xll.SNL.Clients.Office.Excel.Functions.SPG($A161, "IQ_AVG_DILUT_SHARES_OUT", W$3)</f>
        <v>196592325</v>
      </c>
      <c r="X161" s="4" cm="1">
        <f t="array" ref="X161">_xll.SNL.Clients.Office.Excel.Functions.SPG($A161, "IQ_AVG_DILUT_SHARES_OUT", X$3)</f>
        <v>195890841</v>
      </c>
      <c r="Y161" s="4" cm="1">
        <f t="array" ref="Y161">_xll.SNL.Clients.Office.Excel.Functions.SPG($A161, "IQ_AVG_DILUT_SHARES_OUT", Y$3)</f>
        <v>194766047</v>
      </c>
      <c r="Z161" s="4" cm="1">
        <f t="array" ref="Z161">_xll.SNL.Clients.Office.Excel.Functions.SPG($A161, "IQ_AVG_DILUT_SHARES_OUT", Z$3)</f>
        <v>193394208</v>
      </c>
    </row>
    <row r="162" spans="1:26" x14ac:dyDescent="0.3">
      <c r="A162" s="11" t="s">
        <v>1176</v>
      </c>
      <c r="B162" s="4" cm="1">
        <f t="array" ref="B162">_xll.SNL.Clients.Office.Excel.Functions.SPG($A162, "IQ_AVG_DILUT_SHARES_OUT", B$3)</f>
        <v>223561721</v>
      </c>
      <c r="C162" s="4" cm="1">
        <f t="array" ref="C162">_xll.SNL.Clients.Office.Excel.Functions.SPG($A162, "IQ_AVG_DILUT_SHARES_OUT", C$3)</f>
        <v>224788589</v>
      </c>
      <c r="D162" s="4" cm="1">
        <f t="array" ref="D162">_xll.SNL.Clients.Office.Excel.Functions.SPG($A162, "IQ_AVG_DILUT_SHARES_OUT", D$3)</f>
        <v>226241684</v>
      </c>
      <c r="E162" s="4" cm="1">
        <f t="array" ref="E162">_xll.SNL.Clients.Office.Excel.Functions.SPG($A162, "IQ_AVG_DILUT_SHARES_OUT", E$3)</f>
        <v>227808929</v>
      </c>
      <c r="F162" s="4" cm="1">
        <f t="array" ref="F162">_xll.SNL.Clients.Office.Excel.Functions.SPG($A162, "IQ_AVG_DILUT_SHARES_OUT", F$3)</f>
        <v>228408138</v>
      </c>
      <c r="G162" s="4" cm="1">
        <f t="array" ref="G162">_xll.SNL.Clients.Office.Excel.Functions.SPG($A162, "IQ_AVG_DILUT_SHARES_OUT", G$3)</f>
        <v>233888390</v>
      </c>
      <c r="H162" s="4" cm="1">
        <f t="array" ref="H162">_xll.SNL.Clients.Office.Excel.Functions.SPG($A162, "IQ_AVG_DILUT_SHARES_OUT", H$3)</f>
        <v>230457411</v>
      </c>
      <c r="I162" s="4" cm="1">
        <f t="array" ref="I162">_xll.SNL.Clients.Office.Excel.Functions.SPG($A162, "IQ_AVG_DILUT_SHARES_OUT", I$3)</f>
        <v>230228350</v>
      </c>
      <c r="J162" s="4" cm="1">
        <f t="array" ref="J162">_xll.SNL.Clients.Office.Excel.Functions.SPG($A162, "IQ_AVG_DILUT_SHARES_OUT", J$3)</f>
        <v>230895846</v>
      </c>
      <c r="K162" s="4" cm="1">
        <f t="array" ref="K162">_xll.SNL.Clients.Office.Excel.Functions.SPG($A162, "IQ_AVG_DILUT_SHARES_OUT", K$3)</f>
        <v>232887375</v>
      </c>
      <c r="L162" s="4" cm="1">
        <f t="array" ref="L162">_xll.SNL.Clients.Office.Excel.Functions.SPG($A162, "IQ_AVG_DILUT_SHARES_OUT", L$3)</f>
        <v>231617017</v>
      </c>
      <c r="M162" s="4" cm="1">
        <f t="array" ref="M162">_xll.SNL.Clients.Office.Excel.Functions.SPG($A162, "IQ_AVG_DILUT_SHARES_OUT", M$3)</f>
        <v>231438784</v>
      </c>
      <c r="N162" s="4" cm="1">
        <f t="array" ref="N162">_xll.SNL.Clients.Office.Excel.Functions.SPG($A162, "IQ_AVG_DILUT_SHARES_OUT", N$3)</f>
        <v>232789811</v>
      </c>
      <c r="O162" s="4" cm="1">
        <f t="array" ref="O162">_xll.SNL.Clients.Office.Excel.Functions.SPG($A162, "IQ_AVG_DILUT_SHARES_OUT", O$3)</f>
        <v>240512557</v>
      </c>
      <c r="P162" s="4" cm="1">
        <f t="array" ref="P162">_xll.SNL.Clients.Office.Excel.Functions.SPG($A162, "IQ_AVG_DILUT_SHARES_OUT", P$3)</f>
        <v>234903209</v>
      </c>
      <c r="Q162" s="4" cm="1">
        <f t="array" ref="Q162">_xll.SNL.Clients.Office.Excel.Functions.SPG($A162, "IQ_AVG_DILUT_SHARES_OUT", Q$3)</f>
        <v>239732498</v>
      </c>
      <c r="R162" s="4" cm="1">
        <f t="array" ref="R162">_xll.SNL.Clients.Office.Excel.Functions.SPG($A162, "IQ_AVG_DILUT_SHARES_OUT", R$3)</f>
        <v>241693151</v>
      </c>
      <c r="S162" s="4" cm="1">
        <f t="array" ref="S162">_xll.SNL.Clients.Office.Excel.Functions.SPG($A162, "IQ_AVG_DILUT_SHARES_OUT", S$3)</f>
        <v>247136639</v>
      </c>
      <c r="T162" s="4" cm="1">
        <f t="array" ref="T162">_xll.SNL.Clients.Office.Excel.Functions.SPG($A162, "IQ_AVG_DILUT_SHARES_OUT", T$3)</f>
        <v>242817067</v>
      </c>
      <c r="U162" s="4" cm="1">
        <f t="array" ref="U162">_xll.SNL.Clients.Office.Excel.Functions.SPG($A162, "IQ_AVG_DILUT_SHARES_OUT", U$3)</f>
        <v>241684323</v>
      </c>
      <c r="V162" s="4" cm="1">
        <f t="array" ref="V162">_xll.SNL.Clients.Office.Excel.Functions.SPG($A162, "IQ_AVG_DILUT_SHARES_OUT", V$3)</f>
        <v>247616443</v>
      </c>
      <c r="W162" s="4" cm="1">
        <f t="array" ref="W162">_xll.SNL.Clients.Office.Excel.Functions.SPG($A162, "IQ_AVG_DILUT_SHARES_OUT", W$3)</f>
        <v>250452266</v>
      </c>
      <c r="X162" s="4" cm="1">
        <f t="array" ref="X162">_xll.SNL.Clients.Office.Excel.Functions.SPG($A162, "IQ_AVG_DILUT_SHARES_OUT", X$3)</f>
        <v>252578982</v>
      </c>
      <c r="Y162" s="4" cm="1">
        <f t="array" ref="Y162">_xll.SNL.Clients.Office.Excel.Functions.SPG($A162, "IQ_AVG_DILUT_SHARES_OUT", Y$3)</f>
        <v>256579621</v>
      </c>
      <c r="Z162" s="4" cm="1">
        <f t="array" ref="Z162">_xll.SNL.Clients.Office.Excel.Functions.SPG($A162, "IQ_AVG_DILUT_SHARES_OUT", Z$3)</f>
        <v>259105232</v>
      </c>
    </row>
    <row r="163" spans="1:26" x14ac:dyDescent="0.3">
      <c r="A163" s="11" t="s">
        <v>1177</v>
      </c>
      <c r="B163" s="4" cm="1">
        <f t="array" ref="B163">_xll.SNL.Clients.Office.Excel.Functions.SPG($A163, "IQ_AVG_DILUT_SHARES_OUT", B$3)</f>
        <v>113546365</v>
      </c>
      <c r="C163" s="4" cm="1">
        <f t="array" ref="C163">_xll.SNL.Clients.Office.Excel.Functions.SPG($A163, "IQ_AVG_DILUT_SHARES_OUT", C$3)</f>
        <v>113541026</v>
      </c>
      <c r="D163" s="4" cm="1">
        <f t="array" ref="D163">_xll.SNL.Clients.Office.Excel.Functions.SPG($A163, "IQ_AVG_DILUT_SHARES_OUT", D$3)</f>
        <v>113473107</v>
      </c>
      <c r="E163" s="4" cm="1">
        <f t="array" ref="E163">_xll.SNL.Clients.Office.Excel.Functions.SPG($A163, "IQ_AVG_DILUT_SHARES_OUT", E$3)</f>
        <v>113405491</v>
      </c>
      <c r="F163" s="4" cm="1">
        <f t="array" ref="F163">_xll.SNL.Clients.Office.Excel.Functions.SPG($A163, "IQ_AVG_DILUT_SHARES_OUT", F$3)</f>
        <v>112554402</v>
      </c>
      <c r="G163" s="4" cm="1">
        <f t="array" ref="G163">_xll.SNL.Clients.Office.Excel.Functions.SPG($A163, "IQ_AVG_DILUT_SHARES_OUT", G$3)</f>
        <v>110913634</v>
      </c>
      <c r="H163" s="4" cm="1">
        <f t="array" ref="H163">_xll.SNL.Clients.Office.Excel.Functions.SPG($A163, "IQ_AVG_DILUT_SHARES_OUT", H$3)</f>
        <v>110886959</v>
      </c>
      <c r="I163" s="4" cm="1">
        <f t="array" ref="I163">_xll.SNL.Clients.Office.Excel.Functions.SPG($A163, "IQ_AVG_DILUT_SHARES_OUT", I$3)</f>
        <v>110875535</v>
      </c>
      <c r="J163" s="4" cm="1">
        <f t="array" ref="J163">_xll.SNL.Clients.Office.Excel.Functions.SPG($A163, "IQ_AVG_DILUT_SHARES_OUT", J$3)</f>
        <v>110883773</v>
      </c>
      <c r="K163" s="4" cm="1">
        <f t="array" ref="K163">_xll.SNL.Clients.Office.Excel.Functions.SPG($A163, "IQ_AVG_DILUT_SHARES_OUT", K$3)</f>
        <v>110872127</v>
      </c>
      <c r="L163" s="4" cm="1">
        <f t="array" ref="L163">_xll.SNL.Clients.Office.Excel.Functions.SPG($A163, "IQ_AVG_DILUT_SHARES_OUT", L$3)</f>
        <v>110833594</v>
      </c>
      <c r="M163" s="4" cm="1">
        <f t="array" ref="M163">_xll.SNL.Clients.Office.Excel.Functions.SPG($A163, "IQ_AVG_DILUT_SHARES_OUT", M$3)</f>
        <v>110794982</v>
      </c>
      <c r="N163" s="4" cm="1">
        <f t="array" ref="N163">_xll.SNL.Clients.Office.Excel.Functions.SPG($A163, "IQ_AVG_DILUT_SHARES_OUT", N$3)</f>
        <v>110803754</v>
      </c>
      <c r="O163" s="4" cm="1">
        <f t="array" ref="O163">_xll.SNL.Clients.Office.Excel.Functions.SPG($A163, "IQ_AVG_DILUT_SHARES_OUT", O$3)</f>
        <v>110789632</v>
      </c>
      <c r="P163" s="4" cm="1">
        <f t="array" ref="P163">_xll.SNL.Clients.Office.Excel.Functions.SPG($A163, "IQ_AVG_DILUT_SHARES_OUT", P$3)</f>
        <v>95586202</v>
      </c>
      <c r="Q163" s="4" cm="1">
        <f t="array" ref="Q163">_xll.SNL.Clients.Office.Excel.Functions.SPG($A163, "IQ_AVG_DILUT_SHARES_OUT", Q$3)</f>
        <v>95580904</v>
      </c>
      <c r="R163" s="4" cm="1">
        <f t="array" ref="R163">_xll.SNL.Clients.Office.Excel.Functions.SPG($A163, "IQ_AVG_DILUT_SHARES_OUT", R$3)</f>
        <v>95550278</v>
      </c>
      <c r="S163" s="4" cm="1">
        <f t="array" ref="S163">_xll.SNL.Clients.Office.Excel.Functions.SPG($A163, "IQ_AVG_DILUT_SHARES_OUT", S$3)</f>
        <v>95492258</v>
      </c>
      <c r="T163" s="4" cm="1">
        <f t="array" ref="T163">_xll.SNL.Clients.Office.Excel.Functions.SPG($A163, "IQ_AVG_DILUT_SHARES_OUT", T$3)</f>
        <v>95442576</v>
      </c>
      <c r="U163" s="4" cm="1">
        <f t="array" ref="U163">_xll.SNL.Clients.Office.Excel.Functions.SPG($A163, "IQ_AVG_DILUT_SHARES_OUT", U$3)</f>
        <v>95430403</v>
      </c>
      <c r="V163" s="4" cm="1">
        <f t="array" ref="V163">_xll.SNL.Clients.Office.Excel.Functions.SPG($A163, "IQ_AVG_DILUT_SHARES_OUT", V$3)</f>
        <v>93361457</v>
      </c>
      <c r="W163" s="4" cm="1">
        <f t="array" ref="W163">_xll.SNL.Clients.Office.Excel.Functions.SPG($A163, "IQ_AVG_DILUT_SHARES_OUT", W$3)</f>
        <v>92365021</v>
      </c>
      <c r="X163" s="4" cm="1">
        <f t="array" ref="X163">_xll.SNL.Clients.Office.Excel.Functions.SPG($A163, "IQ_AVG_DILUT_SHARES_OUT", X$3)</f>
        <v>90449195</v>
      </c>
      <c r="Y163" s="4" cm="1">
        <f t="array" ref="Y163">_xll.SNL.Clients.Office.Excel.Functions.SPG($A163, "IQ_AVG_DILUT_SHARES_OUT", Y$3)</f>
        <v>85858286</v>
      </c>
      <c r="Z163" s="4" cm="1">
        <f t="array" ref="Z163">_xll.SNL.Clients.Office.Excel.Functions.SPG($A163, "IQ_AVG_DILUT_SHARES_OUT", Z$3)</f>
        <v>84624190</v>
      </c>
    </row>
    <row r="164" spans="1:26" x14ac:dyDescent="0.3">
      <c r="A164" s="11" t="s">
        <v>1178</v>
      </c>
      <c r="B164" s="4" cm="1">
        <f t="array" ref="B164">_xll.SNL.Clients.Office.Excel.Functions.SPG($A164, "IQ_AVG_DILUT_SHARES_OUT", B$3)</f>
        <v>139774000</v>
      </c>
      <c r="C164" s="4" cm="1">
        <f t="array" ref="C164">_xll.SNL.Clients.Office.Excel.Functions.SPG($A164, "IQ_AVG_DILUT_SHARES_OUT", C$3)</f>
        <v>139711000</v>
      </c>
      <c r="D164" s="4" cm="1">
        <f t="array" ref="D164">_xll.SNL.Clients.Office.Excel.Functions.SPG($A164, "IQ_AVG_DILUT_SHARES_OUT", D$3)</f>
        <v>138062000</v>
      </c>
      <c r="E164" s="4" cm="1">
        <f t="array" ref="E164">_xll.SNL.Clients.Office.Excel.Functions.SPG($A164, "IQ_AVG_DILUT_SHARES_OUT", E$3)</f>
        <v>136979000</v>
      </c>
      <c r="F164" s="4" cm="1">
        <f t="array" ref="F164">_xll.SNL.Clients.Office.Excel.Functions.SPG($A164, "IQ_AVG_DILUT_SHARES_OUT", F$3)</f>
        <v>135358000</v>
      </c>
      <c r="G164" s="4" cm="1">
        <f t="array" ref="G164">_xll.SNL.Clients.Office.Excel.Functions.SPG($A164, "IQ_AVG_DILUT_SHARES_OUT", G$3)</f>
        <v>139021000</v>
      </c>
      <c r="H164" s="4" cm="1">
        <f t="array" ref="H164">_xll.SNL.Clients.Office.Excel.Functions.SPG($A164, "IQ_AVG_DILUT_SHARES_OUT", H$3)</f>
        <v>115245000</v>
      </c>
      <c r="I164" s="4" cm="1">
        <f t="array" ref="I164">_xll.SNL.Clients.Office.Excel.Functions.SPG($A164, "IQ_AVG_DILUT_SHARES_OUT", I$3)</f>
        <v>101782000</v>
      </c>
      <c r="J164" s="4" cm="1">
        <f t="array" ref="J164">_xll.SNL.Clients.Office.Excel.Functions.SPG($A164, "IQ_AVG_DILUT_SHARES_OUT", J$3)</f>
        <v>102196000</v>
      </c>
      <c r="K164" s="4" cm="1">
        <f t="array" ref="K164">_xll.SNL.Clients.Office.Excel.Functions.SPG($A164, "IQ_AVG_DILUT_SHARES_OUT", K$3)</f>
        <v>102209000</v>
      </c>
      <c r="L164" s="4" cm="1">
        <f t="array" ref="L164">_xll.SNL.Clients.Office.Excel.Functions.SPG($A164, "IQ_AVG_DILUT_SHARES_OUT", L$3)</f>
        <v>101417000</v>
      </c>
      <c r="M164" s="4" cm="1">
        <f t="array" ref="M164">_xll.SNL.Clients.Office.Excel.Functions.SPG($A164, "IQ_AVG_DILUT_SHARES_OUT", M$3)</f>
        <v>102884000</v>
      </c>
      <c r="N164" s="4" cm="1">
        <f t="array" ref="N164">_xll.SNL.Clients.Office.Excel.Functions.SPG($A164, "IQ_AVG_DILUT_SHARES_OUT", N$3)</f>
        <v>104077000</v>
      </c>
      <c r="O164" s="4" cm="1">
        <f t="array" ref="O164">_xll.SNL.Clients.Office.Excel.Functions.SPG($A164, "IQ_AVG_DILUT_SHARES_OUT", O$3)</f>
        <v>104192000</v>
      </c>
      <c r="P164" s="4" cm="1">
        <f t="array" ref="P164">_xll.SNL.Clients.Office.Excel.Functions.SPG($A164, "IQ_AVG_DILUT_SHARES_OUT", P$3)</f>
        <v>104418000</v>
      </c>
      <c r="Q164" s="4" cm="1">
        <f t="array" ref="Q164">_xll.SNL.Clients.Office.Excel.Functions.SPG($A164, "IQ_AVG_DILUT_SHARES_OUT", Q$3)</f>
        <v>103475000</v>
      </c>
      <c r="R164" s="4" cm="1">
        <f t="array" ref="R164">_xll.SNL.Clients.Office.Excel.Functions.SPG($A164, "IQ_AVG_DILUT_SHARES_OUT", R$3)</f>
        <v>102420000</v>
      </c>
      <c r="S164" s="4" cm="1">
        <f t="array" ref="S164">_xll.SNL.Clients.Office.Excel.Functions.SPG($A164, "IQ_AVG_DILUT_SHARES_OUT", S$3)</f>
        <v>101414000</v>
      </c>
      <c r="T164" s="4" cm="1">
        <f t="array" ref="T164">_xll.SNL.Clients.Office.Excel.Functions.SPG($A164, "IQ_AVG_DILUT_SHARES_OUT", T$3)</f>
        <v>100485000</v>
      </c>
      <c r="U164" s="4" cm="1">
        <f t="array" ref="U164">_xll.SNL.Clients.Office.Excel.Functions.SPG($A164, "IQ_AVG_DILUT_SHARES_OUT", U$3)</f>
        <v>97509000</v>
      </c>
      <c r="V164" s="4" cm="1">
        <f t="array" ref="V164">_xll.SNL.Clients.Office.Excel.Functions.SPG($A164, "IQ_AVG_DILUT_SHARES_OUT", V$3)</f>
        <v>102146000</v>
      </c>
      <c r="W164" s="4" cm="1">
        <f t="array" ref="W164">_xll.SNL.Clients.Office.Excel.Functions.SPG($A164, "IQ_AVG_DILUT_SHARES_OUT", W$3)</f>
        <v>102933000</v>
      </c>
      <c r="X164" s="4" cm="1">
        <f t="array" ref="X164">_xll.SNL.Clients.Office.Excel.Functions.SPG($A164, "IQ_AVG_DILUT_SHARES_OUT", X$3)</f>
        <v>102100000</v>
      </c>
      <c r="Y164" s="4" cm="1">
        <f t="array" ref="Y164">_xll.SNL.Clients.Office.Excel.Functions.SPG($A164, "IQ_AVG_DILUT_SHARES_OUT", Y$3)</f>
        <v>101582000</v>
      </c>
      <c r="Z164" s="4" cm="1">
        <f t="array" ref="Z164">_xll.SNL.Clients.Office.Excel.Functions.SPG($A164, "IQ_AVG_DILUT_SHARES_OUT", Z$3)</f>
        <v>101367000</v>
      </c>
    </row>
    <row r="165" spans="1:26" x14ac:dyDescent="0.3">
      <c r="A165" s="11" t="s">
        <v>1179</v>
      </c>
      <c r="B165" s="4" cm="1">
        <f t="array" ref="B165">_xll.SNL.Clients.Office.Excel.Functions.SPG($A165, "IQ_AVG_DILUT_SHARES_OUT", B$3)</f>
        <v>171581000</v>
      </c>
      <c r="C165" s="4" cm="1">
        <f t="array" ref="C165">_xll.SNL.Clients.Office.Excel.Functions.SPG($A165, "IQ_AVG_DILUT_SHARES_OUT", C$3)</f>
        <v>172577000</v>
      </c>
      <c r="D165" s="4" cm="1">
        <f t="array" ref="D165">_xll.SNL.Clients.Office.Excel.Functions.SPG($A165, "IQ_AVG_DILUT_SHARES_OUT", D$3)</f>
        <v>172111000</v>
      </c>
      <c r="E165" s="4" cm="1">
        <f t="array" ref="E165">_xll.SNL.Clients.Office.Excel.Functions.SPG($A165, "IQ_AVG_DILUT_SHARES_OUT", E$3)</f>
        <v>172486000</v>
      </c>
      <c r="F165" s="4" cm="1">
        <f t="array" ref="F165">_xll.SNL.Clients.Office.Excel.Functions.SPG($A165, "IQ_AVG_DILUT_SHARES_OUT", F$3)</f>
        <v>172446000</v>
      </c>
      <c r="G165" s="4" cm="1">
        <f t="array" ref="G165">_xll.SNL.Clients.Office.Excel.Functions.SPG($A165, "IQ_AVG_DILUT_SHARES_OUT", G$3)</f>
        <v>171788000</v>
      </c>
      <c r="H165" s="4" cm="1">
        <f t="array" ref="H165">_xll.SNL.Clients.Office.Excel.Functions.SPG($A165, "IQ_AVG_DILUT_SHARES_OUT", H$3)</f>
        <v>172780000</v>
      </c>
      <c r="I165" s="4" cm="1">
        <f t="array" ref="I165">_xll.SNL.Clients.Office.Excel.Functions.SPG($A165, "IQ_AVG_DILUT_SHARES_OUT", I$3)</f>
        <v>172551000</v>
      </c>
      <c r="J165" s="4" cm="1">
        <f t="array" ref="J165">_xll.SNL.Clients.Office.Excel.Functions.SPG($A165, "IQ_AVG_DILUT_SHARES_OUT", J$3)</f>
        <v>171676000</v>
      </c>
      <c r="K165" s="4" cm="1">
        <f t="array" ref="K165">_xll.SNL.Clients.Office.Excel.Functions.SPG($A165, "IQ_AVG_DILUT_SHARES_OUT", K$3)</f>
        <v>171406000</v>
      </c>
      <c r="L165" s="4" cm="1">
        <f t="array" ref="L165">_xll.SNL.Clients.Office.Excel.Functions.SPG($A165, "IQ_AVG_DILUT_SHARES_OUT", L$3)</f>
        <v>172789000</v>
      </c>
      <c r="M165" s="4" cm="1">
        <f t="array" ref="M165">_xll.SNL.Clients.Office.Excel.Functions.SPG($A165, "IQ_AVG_DILUT_SHARES_OUT", M$3)</f>
        <v>172698000</v>
      </c>
      <c r="N165" s="4" cm="1">
        <f t="array" ref="N165">_xll.SNL.Clients.Office.Excel.Functions.SPG($A165, "IQ_AVG_DILUT_SHARES_OUT", N$3)</f>
        <v>174678000</v>
      </c>
      <c r="O165" s="4" cm="1">
        <f t="array" ref="O165">_xll.SNL.Clients.Office.Excel.Functions.SPG($A165, "IQ_AVG_DILUT_SHARES_OUT", O$3)</f>
        <v>174910000</v>
      </c>
      <c r="P165" s="4" cm="1">
        <f t="array" ref="P165">_xll.SNL.Clients.Office.Excel.Functions.SPG($A165, "IQ_AVG_DILUT_SHARES_OUT", P$3)</f>
        <v>174774000</v>
      </c>
      <c r="Q165" s="4" cm="1">
        <f t="array" ref="Q165">_xll.SNL.Clients.Office.Excel.Functions.SPG($A165, "IQ_AVG_DILUT_SHARES_OUT", Q$3)</f>
        <v>174572000</v>
      </c>
      <c r="R165" s="4" cm="1">
        <f t="array" ref="R165">_xll.SNL.Clients.Office.Excel.Functions.SPG($A165, "IQ_AVG_DILUT_SHARES_OUT", R$3)</f>
        <v>173848000</v>
      </c>
      <c r="S165" s="4" cm="1">
        <f t="array" ref="S165">_xll.SNL.Clients.Office.Excel.Functions.SPG($A165, "IQ_AVG_DILUT_SHARES_OUT", S$3)</f>
        <v>173187000</v>
      </c>
      <c r="T165" s="4" cm="1">
        <f t="array" ref="T165">_xll.SNL.Clients.Office.Excel.Functions.SPG($A165, "IQ_AVG_DILUT_SHARES_OUT", T$3)</f>
        <v>171653000</v>
      </c>
      <c r="U165" s="4" cm="1">
        <f t="array" ref="U165">_xll.SNL.Clients.Office.Excel.Functions.SPG($A165, "IQ_AVG_DILUT_SHARES_OUT", U$3)</f>
        <v>170549000</v>
      </c>
      <c r="V165" s="4" cm="1">
        <f t="array" ref="V165">_xll.SNL.Clients.Office.Excel.Functions.SPG($A165, "IQ_AVG_DILUT_SHARES_OUT", V$3)</f>
        <v>172642000</v>
      </c>
      <c r="W165" s="4" cm="1">
        <f t="array" ref="W165">_xll.SNL.Clients.Office.Excel.Functions.SPG($A165, "IQ_AVG_DILUT_SHARES_OUT", W$3)</f>
        <v>171814000</v>
      </c>
      <c r="X165" s="4" cm="1">
        <f t="array" ref="X165">_xll.SNL.Clients.Office.Excel.Functions.SPG($A165, "IQ_AVG_DILUT_SHARES_OUT", X$3)</f>
        <v>171777000</v>
      </c>
      <c r="Y165" s="4" cm="1">
        <f t="array" ref="Y165">_xll.SNL.Clients.Office.Excel.Functions.SPG($A165, "IQ_AVG_DILUT_SHARES_OUT", Y$3)</f>
        <v>172047000</v>
      </c>
      <c r="Z165" s="4" cm="1">
        <f t="array" ref="Z165">_xll.SNL.Clients.Office.Excel.Functions.SPG($A165, "IQ_AVG_DILUT_SHARES_OUT", Z$3)</f>
        <v>170859000</v>
      </c>
    </row>
    <row r="166" spans="1:26" x14ac:dyDescent="0.3">
      <c r="A166" s="11" t="s">
        <v>1180</v>
      </c>
      <c r="B166" s="4" cm="1">
        <f t="array" ref="B166">_xll.SNL.Clients.Office.Excel.Functions.SPG($A166, "IQ_AVG_DILUT_SHARES_OUT", B$3)</f>
        <v>4358328</v>
      </c>
      <c r="C166" s="4" cm="1">
        <f t="array" ref="C166">_xll.SNL.Clients.Office.Excel.Functions.SPG($A166, "IQ_AVG_DILUT_SHARES_OUT", C$3)</f>
        <v>4341412</v>
      </c>
      <c r="D166" s="4" cm="1">
        <f t="array" ref="D166">_xll.SNL.Clients.Office.Excel.Functions.SPG($A166, "IQ_AVG_DILUT_SHARES_OUT", D$3)</f>
        <v>4384123</v>
      </c>
      <c r="E166" s="4" cm="1">
        <f t="array" ref="E166">_xll.SNL.Clients.Office.Excel.Functions.SPG($A166, "IQ_AVG_DILUT_SHARES_OUT", E$3)</f>
        <v>4400745</v>
      </c>
      <c r="F166" s="4" cm="1">
        <f t="array" ref="F166">_xll.SNL.Clients.Office.Excel.Functions.SPG($A166, "IQ_AVG_DILUT_SHARES_OUT", F$3)</f>
        <v>4456825</v>
      </c>
      <c r="G166" s="4" cm="1">
        <f t="array" ref="G166">_xll.SNL.Clients.Office.Excel.Functions.SPG($A166, "IQ_AVG_DILUT_SHARES_OUT", G$3)</f>
        <v>4515022</v>
      </c>
      <c r="H166" s="4" cm="1">
        <f t="array" ref="H166">_xll.SNL.Clients.Office.Excel.Functions.SPG($A166, "IQ_AVG_DILUT_SHARES_OUT", H$3)</f>
        <v>4602000</v>
      </c>
      <c r="I166" s="4" cm="1">
        <f t="array" ref="I166">_xll.SNL.Clients.Office.Excel.Functions.SPG($A166, "IQ_AVG_DILUT_SHARES_OUT", I$3)</f>
        <v>4712626</v>
      </c>
      <c r="J166" s="4" cm="1">
        <f t="array" ref="J166">_xll.SNL.Clients.Office.Excel.Functions.SPG($A166, "IQ_AVG_DILUT_SHARES_OUT", J$3)</f>
        <v>4775586</v>
      </c>
      <c r="K166" s="4" cm="1">
        <f t="array" ref="K166">_xll.SNL.Clients.Office.Excel.Functions.SPG($A166, "IQ_AVG_DILUT_SHARES_OUT", K$3)</f>
        <v>4785904</v>
      </c>
      <c r="L166" s="4" cm="1">
        <f t="array" ref="L166">_xll.SNL.Clients.Office.Excel.Functions.SPG($A166, "IQ_AVG_DILUT_SHARES_OUT", L$3)</f>
        <v>4819661</v>
      </c>
      <c r="M166" s="4" cm="1">
        <f t="array" ref="M166">_xll.SNL.Clients.Office.Excel.Functions.SPG($A166, "IQ_AVG_DILUT_SHARES_OUT", M$3)</f>
        <v>4842383</v>
      </c>
      <c r="N166" s="4" cm="1">
        <f t="array" ref="N166">_xll.SNL.Clients.Office.Excel.Functions.SPG($A166, "IQ_AVG_DILUT_SHARES_OUT", N$3)</f>
        <v>4885212</v>
      </c>
      <c r="O166" s="4" cm="1">
        <f t="array" ref="O166">_xll.SNL.Clients.Office.Excel.Functions.SPG($A166, "IQ_AVG_DILUT_SHARES_OUT", O$3)</f>
        <v>4921546</v>
      </c>
      <c r="P166" s="4" cm="1">
        <f t="array" ref="P166">_xll.SNL.Clients.Office.Excel.Functions.SPG($A166, "IQ_AVG_DILUT_SHARES_OUT", P$3)</f>
        <v>4976998</v>
      </c>
      <c r="Q166" s="4" cm="1">
        <f t="array" ref="Q166">_xll.SNL.Clients.Office.Excel.Functions.SPG($A166, "IQ_AVG_DILUT_SHARES_OUT", Q$3)</f>
        <v>4985488</v>
      </c>
      <c r="R166" s="4" cm="1">
        <f t="array" ref="R166">_xll.SNL.Clients.Office.Excel.Functions.SPG($A166, "IQ_AVG_DILUT_SHARES_OUT", R$3)</f>
        <v>4977340</v>
      </c>
      <c r="S166" s="4" cm="1">
        <f t="array" ref="S166">_xll.SNL.Clients.Office.Excel.Functions.SPG($A166, "IQ_AVG_DILUT_SHARES_OUT", S$3)</f>
        <v>4982448</v>
      </c>
      <c r="T166" s="4" cm="1">
        <f t="array" ref="T166">_xll.SNL.Clients.Office.Excel.Functions.SPG($A166, "IQ_AVG_DILUT_SHARES_OUT", T$3)</f>
        <v>5071998</v>
      </c>
      <c r="U166" s="4" cm="1">
        <f t="array" ref="U166">_xll.SNL.Clients.Office.Excel.Functions.SPG($A166, "IQ_AVG_DILUT_SHARES_OUT", U$3)</f>
        <v>5201101</v>
      </c>
      <c r="V166" s="4" cm="1">
        <f t="array" ref="V166">_xll.SNL.Clients.Office.Excel.Functions.SPG($A166, "IQ_AVG_DILUT_SHARES_OUT", V$3)</f>
        <v>5273651</v>
      </c>
      <c r="W166" s="4" cm="1">
        <f t="array" ref="W166">_xll.SNL.Clients.Office.Excel.Functions.SPG($A166, "IQ_AVG_DILUT_SHARES_OUT", W$3)</f>
        <v>5324079</v>
      </c>
      <c r="X166" s="4" cm="1">
        <f t="array" ref="X166">_xll.SNL.Clients.Office.Excel.Functions.SPG($A166, "IQ_AVG_DILUT_SHARES_OUT", X$3)</f>
        <v>5328855</v>
      </c>
      <c r="Y166" s="4" cm="1">
        <f t="array" ref="Y166">_xll.SNL.Clients.Office.Excel.Functions.SPG($A166, "IQ_AVG_DILUT_SHARES_OUT", Y$3)</f>
        <v>5328252</v>
      </c>
      <c r="Z166" s="4" cm="1">
        <f t="array" ref="Z166">_xll.SNL.Clients.Office.Excel.Functions.SPG($A166, "IQ_AVG_DILUT_SHARES_OUT", Z$3)</f>
        <v>5326448</v>
      </c>
    </row>
    <row r="167" spans="1:26" x14ac:dyDescent="0.3">
      <c r="A167" s="11" t="s">
        <v>1181</v>
      </c>
      <c r="B167" s="4" cm="1">
        <f t="array" ref="B167">_xll.SNL.Clients.Office.Excel.Functions.SPG($A167, "IQ_AVG_DILUT_SHARES_OUT", B$3)</f>
        <v>28469000</v>
      </c>
      <c r="C167" s="4" cm="1">
        <f t="array" ref="C167">_xll.SNL.Clients.Office.Excel.Functions.SPG($A167, "IQ_AVG_DILUT_SHARES_OUT", C$3)</f>
        <v>28872000</v>
      </c>
      <c r="D167" s="4" cm="1">
        <f t="array" ref="D167">_xll.SNL.Clients.Office.Excel.Functions.SPG($A167, "IQ_AVG_DILUT_SHARES_OUT", D$3)</f>
        <v>29164000</v>
      </c>
      <c r="E167" s="4" cm="1">
        <f t="array" ref="E167">_xll.SNL.Clients.Office.Excel.Functions.SPG($A167, "IQ_AVG_DILUT_SHARES_OUT", E$3)</f>
        <v>29415000</v>
      </c>
      <c r="F167" s="4" cm="1">
        <f t="array" ref="F167">_xll.SNL.Clients.Office.Excel.Functions.SPG($A167, "IQ_AVG_DILUT_SHARES_OUT", F$3)</f>
        <v>29639000</v>
      </c>
      <c r="G167" s="4" cm="1">
        <f t="array" ref="G167">_xll.SNL.Clients.Office.Excel.Functions.SPG($A167, "IQ_AVG_DILUT_SHARES_OUT", G$3)</f>
        <v>29761000</v>
      </c>
      <c r="H167" s="4" cm="1">
        <f t="array" ref="H167">_xll.SNL.Clients.Office.Excel.Functions.SPG($A167, "IQ_AVG_DILUT_SHARES_OUT", H$3)</f>
        <v>29912000</v>
      </c>
      <c r="I167" s="4" cm="1">
        <f t="array" ref="I167">_xll.SNL.Clients.Office.Excel.Functions.SPG($A167, "IQ_AVG_DILUT_SHARES_OUT", I$3)</f>
        <v>30287000</v>
      </c>
      <c r="J167" s="4" cm="1">
        <f t="array" ref="J167">_xll.SNL.Clients.Office.Excel.Functions.SPG($A167, "IQ_AVG_DILUT_SHARES_OUT", J$3)</f>
        <v>30638000</v>
      </c>
      <c r="K167" s="4" cm="1">
        <f t="array" ref="K167">_xll.SNL.Clients.Office.Excel.Functions.SPG($A167, "IQ_AVG_DILUT_SHARES_OUT", K$3)</f>
        <v>30835000</v>
      </c>
      <c r="L167" s="4" cm="1">
        <f t="array" ref="L167">_xll.SNL.Clients.Office.Excel.Functions.SPG($A167, "IQ_AVG_DILUT_SHARES_OUT", L$3)</f>
        <v>31387000</v>
      </c>
      <c r="M167" s="4" cm="1">
        <f t="array" ref="M167">_xll.SNL.Clients.Office.Excel.Functions.SPG($A167, "IQ_AVG_DILUT_SHARES_OUT", M$3)</f>
        <v>31877000</v>
      </c>
      <c r="N167" s="4" cm="1">
        <f t="array" ref="N167">_xll.SNL.Clients.Office.Excel.Functions.SPG($A167, "IQ_AVG_DILUT_SHARES_OUT", N$3)</f>
        <v>34901000</v>
      </c>
      <c r="O167" s="4" cm="1">
        <f t="array" ref="O167">_xll.SNL.Clients.Office.Excel.Functions.SPG($A167, "IQ_AVG_DILUT_SHARES_OUT", O$3)</f>
        <v>39669000</v>
      </c>
      <c r="P167" s="4" cm="1">
        <f t="array" ref="P167">_xll.SNL.Clients.Office.Excel.Functions.SPG($A167, "IQ_AVG_DILUT_SHARES_OUT", P$3)</f>
        <v>44298000</v>
      </c>
      <c r="Q167" s="4" cm="1">
        <f t="array" ref="Q167">_xll.SNL.Clients.Office.Excel.Functions.SPG($A167, "IQ_AVG_DILUT_SHARES_OUT", Q$3)</f>
        <v>45582000</v>
      </c>
      <c r="R167" s="4" cm="1">
        <f t="array" ref="R167">_xll.SNL.Clients.Office.Excel.Functions.SPG($A167, "IQ_AVG_DILUT_SHARES_OUT", R$3)</f>
        <v>46300000</v>
      </c>
      <c r="S167" s="4" cm="1">
        <f t="array" ref="S167">_xll.SNL.Clients.Office.Excel.Functions.SPG($A167, "IQ_AVG_DILUT_SHARES_OUT", S$3)</f>
        <v>46655000</v>
      </c>
      <c r="T167" s="4" cm="1">
        <f t="array" ref="T167">_xll.SNL.Clients.Office.Excel.Functions.SPG($A167, "IQ_AVG_DILUT_SHARES_OUT", T$3)</f>
        <v>47095000</v>
      </c>
      <c r="U167" s="4" cm="1">
        <f t="array" ref="U167">_xll.SNL.Clients.Office.Excel.Functions.SPG($A167, "IQ_AVG_DILUT_SHARES_OUT", U$3)</f>
        <v>47151000</v>
      </c>
      <c r="V167" s="4" cm="1">
        <f t="array" ref="V167">_xll.SNL.Clients.Office.Excel.Functions.SPG($A167, "IQ_AVG_DILUT_SHARES_OUT", V$3)</f>
        <v>47764000</v>
      </c>
      <c r="W167" s="4" cm="1">
        <f t="array" ref="W167">_xll.SNL.Clients.Office.Excel.Functions.SPG($A167, "IQ_AVG_DILUT_SHARES_OUT", W$3)</f>
        <v>48112000</v>
      </c>
      <c r="X167" s="4" cm="1">
        <f t="array" ref="X167">_xll.SNL.Clients.Office.Excel.Functions.SPG($A167, "IQ_AVG_DILUT_SHARES_OUT", X$3)</f>
        <v>48337000</v>
      </c>
      <c r="Y167" s="4" cm="1">
        <f t="array" ref="Y167">_xll.SNL.Clients.Office.Excel.Functions.SPG($A167, "IQ_AVG_DILUT_SHARES_OUT", Y$3)</f>
        <v>48313000</v>
      </c>
      <c r="Z167" s="4" cm="1">
        <f t="array" ref="Z167">_xll.SNL.Clients.Office.Excel.Functions.SPG($A167, "IQ_AVG_DILUT_SHARES_OUT", Z$3)</f>
        <v>48274000</v>
      </c>
    </row>
    <row r="168" spans="1:26" x14ac:dyDescent="0.3">
      <c r="A168" s="11" t="s">
        <v>1182</v>
      </c>
      <c r="B168" s="4" cm="1">
        <f t="array" ref="B168">_xll.SNL.Clients.Office.Excel.Functions.SPG($A168, "IQ_AVG_DILUT_SHARES_OUT", B$3)</f>
        <v>303200000</v>
      </c>
      <c r="C168" s="4" cm="1">
        <f t="array" ref="C168">_xll.SNL.Clients.Office.Excel.Functions.SPG($A168, "IQ_AVG_DILUT_SHARES_OUT", C$3)</f>
        <v>302700000</v>
      </c>
      <c r="D168" s="4" cm="1">
        <f t="array" ref="D168">_xll.SNL.Clients.Office.Excel.Functions.SPG($A168, "IQ_AVG_DILUT_SHARES_OUT", D$3)</f>
        <v>302600000</v>
      </c>
      <c r="E168" s="4" cm="1">
        <f t="array" ref="E168">_xll.SNL.Clients.Office.Excel.Functions.SPG($A168, "IQ_AVG_DILUT_SHARES_OUT", E$3)</f>
        <v>306900000</v>
      </c>
      <c r="F168" s="4" cm="1">
        <f t="array" ref="F168">_xll.SNL.Clients.Office.Excel.Functions.SPG($A168, "IQ_AVG_DILUT_SHARES_OUT", F$3)</f>
        <v>309100000</v>
      </c>
      <c r="G168" s="4" cm="1">
        <f t="array" ref="G168">_xll.SNL.Clients.Office.Excel.Functions.SPG($A168, "IQ_AVG_DILUT_SHARES_OUT", G$3)</f>
        <v>308500000</v>
      </c>
      <c r="H168" s="4" cm="1">
        <f t="array" ref="H168">_xll.SNL.Clients.Office.Excel.Functions.SPG($A168, "IQ_AVG_DILUT_SHARES_OUT", H$3)</f>
        <v>309200000</v>
      </c>
      <c r="I168" s="4" cm="1">
        <f t="array" ref="I168">_xll.SNL.Clients.Office.Excel.Functions.SPG($A168, "IQ_AVG_DILUT_SHARES_OUT", I$3)</f>
        <v>309100000</v>
      </c>
      <c r="J168" s="4" cm="1">
        <f t="array" ref="J168">_xll.SNL.Clients.Office.Excel.Functions.SPG($A168, "IQ_AVG_DILUT_SHARES_OUT", J$3)</f>
        <v>309700000</v>
      </c>
      <c r="K168" s="4" cm="1">
        <f t="array" ref="K168">_xll.SNL.Clients.Office.Excel.Functions.SPG($A168, "IQ_AVG_DILUT_SHARES_OUT", K$3)</f>
        <v>309400000</v>
      </c>
      <c r="L168" s="4" cm="1">
        <f t="array" ref="L168">_xll.SNL.Clients.Office.Excel.Functions.SPG($A168, "IQ_AVG_DILUT_SHARES_OUT", L$3)</f>
        <v>309600000</v>
      </c>
      <c r="M168" s="4" cm="1">
        <f t="array" ref="M168">_xll.SNL.Clients.Office.Excel.Functions.SPG($A168, "IQ_AVG_DILUT_SHARES_OUT", M$3)</f>
        <v>309900000</v>
      </c>
      <c r="N168" s="4" cm="1">
        <f t="array" ref="N168">_xll.SNL.Clients.Office.Excel.Functions.SPG($A168, "IQ_AVG_DILUT_SHARES_OUT", N$3)</f>
        <v>309700000</v>
      </c>
      <c r="O168" s="4" cm="1">
        <f t="array" ref="O168">_xll.SNL.Clients.Office.Excel.Functions.SPG($A168, "IQ_AVG_DILUT_SHARES_OUT", O$3)</f>
        <v>309300000</v>
      </c>
      <c r="P168" s="4" cm="1">
        <f t="array" ref="P168">_xll.SNL.Clients.Office.Excel.Functions.SPG($A168, "IQ_AVG_DILUT_SHARES_OUT", P$3)</f>
        <v>309000000</v>
      </c>
      <c r="Q168" s="4" cm="1">
        <f t="array" ref="Q168">_xll.SNL.Clients.Office.Excel.Functions.SPG($A168, "IQ_AVG_DILUT_SHARES_OUT", Q$3)</f>
        <v>295800000</v>
      </c>
      <c r="R168" s="4" cm="1">
        <f t="array" ref="R168">_xll.SNL.Clients.Office.Excel.Functions.SPG($A168, "IQ_AVG_DILUT_SHARES_OUT", R$3)</f>
        <v>277200000</v>
      </c>
      <c r="S168" s="4" cm="1">
        <f t="array" ref="S168">_xll.SNL.Clients.Office.Excel.Functions.SPG($A168, "IQ_AVG_DILUT_SHARES_OUT", S$3)</f>
        <v>270300000</v>
      </c>
      <c r="T168" s="4" cm="1">
        <f t="array" ref="T168">_xll.SNL.Clients.Office.Excel.Functions.SPG($A168, "IQ_AVG_DILUT_SHARES_OUT", T$3)</f>
        <v>277700000</v>
      </c>
      <c r="U168" s="4" cm="1">
        <f t="array" ref="U168">_xll.SNL.Clients.Office.Excel.Functions.SPG($A168, "IQ_AVG_DILUT_SHARES_OUT", U$3)</f>
        <v>280500000</v>
      </c>
      <c r="V168" s="4" cm="1">
        <f t="array" ref="V168">_xll.SNL.Clients.Office.Excel.Functions.SPG($A168, "IQ_AVG_DILUT_SHARES_OUT", V$3)</f>
        <v>288900000</v>
      </c>
      <c r="W168" s="4" cm="1">
        <f t="array" ref="W168">_xll.SNL.Clients.Office.Excel.Functions.SPG($A168, "IQ_AVG_DILUT_SHARES_OUT", W$3)</f>
        <v>291700000</v>
      </c>
      <c r="X168" s="4" cm="1">
        <f t="array" ref="X168">_xll.SNL.Clients.Office.Excel.Functions.SPG($A168, "IQ_AVG_DILUT_SHARES_OUT", X$3)</f>
        <v>293700000</v>
      </c>
      <c r="Y168" s="4" cm="1">
        <f t="array" ref="Y168">_xll.SNL.Clients.Office.Excel.Functions.SPG($A168, "IQ_AVG_DILUT_SHARES_OUT", Y$3)</f>
        <v>295700000</v>
      </c>
      <c r="Z168" s="4" cm="1">
        <f t="array" ref="Z168">_xll.SNL.Clients.Office.Excel.Functions.SPG($A168, "IQ_AVG_DILUT_SHARES_OUT", Z$3)</f>
        <v>298200000</v>
      </c>
    </row>
    <row r="169" spans="1:26" x14ac:dyDescent="0.3">
      <c r="A169" s="11" t="s">
        <v>1183</v>
      </c>
      <c r="B169" s="4" t="str" cm="1">
        <f t="array" ref="B169">_xll.SNL.Clients.Office.Excel.Functions.SPG($A169, "IQ_AVG_DILUT_SHARES_OUT", B$3)</f>
        <v>NA</v>
      </c>
      <c r="C169" s="4" cm="1">
        <f t="array" ref="C169">_xll.SNL.Clients.Office.Excel.Functions.SPG($A169, "IQ_AVG_DILUT_SHARES_OUT", C$3)</f>
        <v>47330632</v>
      </c>
      <c r="D169" s="4" cm="1">
        <f t="array" ref="D169">_xll.SNL.Clients.Office.Excel.Functions.SPG($A169, "IQ_AVG_DILUT_SHARES_OUT", D$3)</f>
        <v>47600000</v>
      </c>
      <c r="E169" s="4" cm="1">
        <f t="array" ref="E169">_xll.SNL.Clients.Office.Excel.Functions.SPG($A169, "IQ_AVG_DILUT_SHARES_OUT", E$3)</f>
        <v>47400000</v>
      </c>
      <c r="F169" s="4" cm="1">
        <f t="array" ref="F169">_xll.SNL.Clients.Office.Excel.Functions.SPG($A169, "IQ_AVG_DILUT_SHARES_OUT", F$3)</f>
        <v>47249514</v>
      </c>
      <c r="G169" s="4" cm="1">
        <f t="array" ref="G169">_xll.SNL.Clients.Office.Excel.Functions.SPG($A169, "IQ_AVG_DILUT_SHARES_OUT", G$3)</f>
        <v>46957963</v>
      </c>
      <c r="H169" s="4" cm="1">
        <f t="array" ref="H169">_xll.SNL.Clients.Office.Excel.Functions.SPG($A169, "IQ_AVG_DILUT_SHARES_OUT", H$3)</f>
        <v>47300000</v>
      </c>
      <c r="I169" s="4" cm="1">
        <f t="array" ref="I169">_xll.SNL.Clients.Office.Excel.Functions.SPG($A169, "IQ_AVG_DILUT_SHARES_OUT", I$3)</f>
        <v>47300000</v>
      </c>
      <c r="J169" s="4" cm="1">
        <f t="array" ref="J169">_xll.SNL.Clients.Office.Excel.Functions.SPG($A169, "IQ_AVG_DILUT_SHARES_OUT", J$3)</f>
        <v>47681636</v>
      </c>
      <c r="K169" s="4" cm="1">
        <f t="array" ref="K169">_xll.SNL.Clients.Office.Excel.Functions.SPG($A169, "IQ_AVG_DILUT_SHARES_OUT", K$3)</f>
        <v>47509060</v>
      </c>
      <c r="L169" s="4" cm="1">
        <f t="array" ref="L169">_xll.SNL.Clients.Office.Excel.Functions.SPG($A169, "IQ_AVG_DILUT_SHARES_OUT", L$3)</f>
        <v>48300000</v>
      </c>
      <c r="M169" s="4" cm="1">
        <f t="array" ref="M169">_xll.SNL.Clients.Office.Excel.Functions.SPG($A169, "IQ_AVG_DILUT_SHARES_OUT", M$3)</f>
        <v>48600000</v>
      </c>
      <c r="N169" s="4" cm="1">
        <f t="array" ref="N169">_xll.SNL.Clients.Office.Excel.Functions.SPG($A169, "IQ_AVG_DILUT_SHARES_OUT", N$3)</f>
        <v>48820739</v>
      </c>
      <c r="O169" s="4" cm="1">
        <f t="array" ref="O169">_xll.SNL.Clients.Office.Excel.Functions.SPG($A169, "IQ_AVG_DILUT_SHARES_OUT", O$3)</f>
        <v>48758195</v>
      </c>
      <c r="P169" s="4" cm="1">
        <f t="array" ref="P169">_xll.SNL.Clients.Office.Excel.Functions.SPG($A169, "IQ_AVG_DILUT_SHARES_OUT", P$3)</f>
        <v>48700000</v>
      </c>
      <c r="Q169" s="4" cm="1">
        <f t="array" ref="Q169">_xll.SNL.Clients.Office.Excel.Functions.SPG($A169, "IQ_AVG_DILUT_SHARES_OUT", Q$3)</f>
        <v>48700000</v>
      </c>
      <c r="R169" s="4" cm="1">
        <f t="array" ref="R169">_xll.SNL.Clients.Office.Excel.Functions.SPG($A169, "IQ_AVG_DILUT_SHARES_OUT", R$3)</f>
        <v>48700000</v>
      </c>
      <c r="S169" s="4" cm="1">
        <f t="array" ref="S169">_xll.SNL.Clients.Office.Excel.Functions.SPG($A169, "IQ_AVG_DILUT_SHARES_OUT", S$3)</f>
        <v>48539128</v>
      </c>
      <c r="T169" s="4" cm="1">
        <f t="array" ref="T169">_xll.SNL.Clients.Office.Excel.Functions.SPG($A169, "IQ_AVG_DILUT_SHARES_OUT", T$3)</f>
        <v>48500000</v>
      </c>
      <c r="U169" s="4" cm="1">
        <f t="array" ref="U169">_xll.SNL.Clients.Office.Excel.Functions.SPG($A169, "IQ_AVG_DILUT_SHARES_OUT", U$3)</f>
        <v>48450320</v>
      </c>
      <c r="V169" s="4" cm="1">
        <f t="array" ref="V169">_xll.SNL.Clients.Office.Excel.Functions.SPG($A169, "IQ_AVG_DILUT_SHARES_OUT", V$3)</f>
        <v>48394164</v>
      </c>
      <c r="W169" s="4" cm="1">
        <f t="array" ref="W169">_xll.SNL.Clients.Office.Excel.Functions.SPG($A169, "IQ_AVG_DILUT_SHARES_OUT", W$3)</f>
        <v>48422005</v>
      </c>
      <c r="X169" s="4" cm="1">
        <f t="array" ref="X169">_xll.SNL.Clients.Office.Excel.Functions.SPG($A169, "IQ_AVG_DILUT_SHARES_OUT", X$3)</f>
        <v>48400000</v>
      </c>
      <c r="Y169" s="4" cm="1">
        <f t="array" ref="Y169">_xll.SNL.Clients.Office.Excel.Functions.SPG($A169, "IQ_AVG_DILUT_SHARES_OUT", Y$3)</f>
        <v>48265668</v>
      </c>
      <c r="Z169" s="4" cm="1">
        <f t="array" ref="Z169">_xll.SNL.Clients.Office.Excel.Functions.SPG($A169, "IQ_AVG_DILUT_SHARES_OUT", Z$3)</f>
        <v>48262837</v>
      </c>
    </row>
    <row r="170" spans="1:26" x14ac:dyDescent="0.3">
      <c r="A170" s="11" t="s">
        <v>1184</v>
      </c>
      <c r="B170" s="4" t="str" cm="1">
        <f t="array" ref="B170">_xll.SNL.Clients.Office.Excel.Functions.SPG($A170, "IQ_AVG_DILUT_SHARES_OUT", B$3)</f>
        <v>NA</v>
      </c>
      <c r="C170" s="4" cm="1">
        <f t="array" ref="C170">_xll.SNL.Clients.Office.Excel.Functions.SPG($A170, "IQ_AVG_DILUT_SHARES_OUT", C$3)</f>
        <v>83705700</v>
      </c>
      <c r="D170" s="4" cm="1">
        <f t="array" ref="D170">_xll.SNL.Clients.Office.Excel.Functions.SPG($A170, "IQ_AVG_DILUT_SHARES_OUT", D$3)</f>
        <v>85960868</v>
      </c>
      <c r="E170" s="4" cm="1">
        <f t="array" ref="E170">_xll.SNL.Clients.Office.Excel.Functions.SPG($A170, "IQ_AVG_DILUT_SHARES_OUT", E$3)</f>
        <v>84956655</v>
      </c>
      <c r="F170" s="4" cm="1">
        <f t="array" ref="F170">_xll.SNL.Clients.Office.Excel.Functions.SPG($A170, "IQ_AVG_DILUT_SHARES_OUT", F$3)</f>
        <v>82500109</v>
      </c>
      <c r="G170" s="4" cm="1">
        <f t="array" ref="G170">_xll.SNL.Clients.Office.Excel.Functions.SPG($A170, "IQ_AVG_DILUT_SHARES_OUT", G$3)</f>
        <v>83305080</v>
      </c>
      <c r="H170" s="4" cm="1">
        <f t="array" ref="H170">_xll.SNL.Clients.Office.Excel.Functions.SPG($A170, "IQ_AVG_DILUT_SHARES_OUT", H$3)</f>
        <v>81690912</v>
      </c>
      <c r="I170" s="4" cm="1">
        <f t="array" ref="I170">_xll.SNL.Clients.Office.Excel.Functions.SPG($A170, "IQ_AVG_DILUT_SHARES_OUT", I$3)</f>
        <v>82135106</v>
      </c>
      <c r="J170" s="4" cm="1">
        <f t="array" ref="J170">_xll.SNL.Clients.Office.Excel.Functions.SPG($A170, "IQ_AVG_DILUT_SHARES_OUT", J$3)</f>
        <v>81832244</v>
      </c>
      <c r="K170" s="4" cm="1">
        <f t="array" ref="K170">_xll.SNL.Clients.Office.Excel.Functions.SPG($A170, "IQ_AVG_DILUT_SHARES_OUT", K$3)</f>
        <v>82051867</v>
      </c>
      <c r="L170" s="4" cm="1">
        <f t="array" ref="L170">_xll.SNL.Clients.Office.Excel.Functions.SPG($A170, "IQ_AVG_DILUT_SHARES_OUT", L$3)</f>
        <v>83320967</v>
      </c>
      <c r="M170" s="4" cm="1">
        <f t="array" ref="M170">_xll.SNL.Clients.Office.Excel.Functions.SPG($A170, "IQ_AVG_DILUT_SHARES_OUT", M$3)</f>
        <v>83953164</v>
      </c>
      <c r="N170" s="4" cm="1">
        <f t="array" ref="N170">_xll.SNL.Clients.Office.Excel.Functions.SPG($A170, "IQ_AVG_DILUT_SHARES_OUT", N$3)</f>
        <v>83689429</v>
      </c>
      <c r="O170" s="4" cm="1">
        <f t="array" ref="O170">_xll.SNL.Clients.Office.Excel.Functions.SPG($A170, "IQ_AVG_DILUT_SHARES_OUT", O$3)</f>
        <v>83413643</v>
      </c>
      <c r="P170" s="4" cm="1">
        <f t="array" ref="P170">_xll.SNL.Clients.Office.Excel.Functions.SPG($A170, "IQ_AVG_DILUT_SHARES_OUT", P$3)</f>
        <v>83225743</v>
      </c>
      <c r="Q170" s="4" cm="1">
        <f t="array" ref="Q170">_xll.SNL.Clients.Office.Excel.Functions.SPG($A170, "IQ_AVG_DILUT_SHARES_OUT", Q$3)</f>
        <v>83234153</v>
      </c>
      <c r="R170" s="4" cm="1">
        <f t="array" ref="R170">_xll.SNL.Clients.Office.Excel.Functions.SPG($A170, "IQ_AVG_DILUT_SHARES_OUT", R$3)</f>
        <v>83600327</v>
      </c>
      <c r="S170" s="4" cm="1">
        <f t="array" ref="S170">_xll.SNL.Clients.Office.Excel.Functions.SPG($A170, "IQ_AVG_DILUT_SHARES_OUT", S$3)</f>
        <v>83830624</v>
      </c>
      <c r="T170" s="4" cm="1">
        <f t="array" ref="T170">_xll.SNL.Clients.Office.Excel.Functions.SPG($A170, "IQ_AVG_DILUT_SHARES_OUT", T$3)</f>
        <v>83613287</v>
      </c>
      <c r="U170" s="4" cm="1">
        <f t="array" ref="U170">_xll.SNL.Clients.Office.Excel.Functions.SPG($A170, "IQ_AVG_DILUT_SHARES_OUT", U$3)</f>
        <v>83947187</v>
      </c>
      <c r="V170" s="4" cm="1">
        <f t="array" ref="V170">_xll.SNL.Clients.Office.Excel.Functions.SPG($A170, "IQ_AVG_DILUT_SHARES_OUT", V$3)</f>
        <v>83024291</v>
      </c>
      <c r="W170" s="4" cm="1">
        <f t="array" ref="W170">_xll.SNL.Clients.Office.Excel.Functions.SPG($A170, "IQ_AVG_DILUT_SHARES_OUT", W$3)</f>
        <v>82725641</v>
      </c>
      <c r="X170" s="4" cm="1">
        <f t="array" ref="X170">_xll.SNL.Clients.Office.Excel.Functions.SPG($A170, "IQ_AVG_DILUT_SHARES_OUT", X$3)</f>
        <v>82360891</v>
      </c>
      <c r="Y170" s="4" cm="1">
        <f t="array" ref="Y170">_xll.SNL.Clients.Office.Excel.Functions.SPG($A170, "IQ_AVG_DILUT_SHARES_OUT", Y$3)</f>
        <v>82928818</v>
      </c>
      <c r="Z170" s="4" cm="1">
        <f t="array" ref="Z170">_xll.SNL.Clients.Office.Excel.Functions.SPG($A170, "IQ_AVG_DILUT_SHARES_OUT", Z$3)</f>
        <v>81606088</v>
      </c>
    </row>
    <row r="171" spans="1:26" x14ac:dyDescent="0.3">
      <c r="A171" s="11" t="s">
        <v>1185</v>
      </c>
      <c r="B171" s="4" cm="1">
        <f t="array" ref="B171">_xll.SNL.Clients.Office.Excel.Functions.SPG($A171, "IQ_AVG_DILUT_SHARES_OUT", B$3)</f>
        <v>118991000</v>
      </c>
      <c r="C171" s="4" cm="1">
        <f t="array" ref="C171">_xll.SNL.Clients.Office.Excel.Functions.SPG($A171, "IQ_AVG_DILUT_SHARES_OUT", C$3)</f>
        <v>120035000</v>
      </c>
      <c r="D171" s="4" cm="1">
        <f t="array" ref="D171">_xll.SNL.Clients.Office.Excel.Functions.SPG($A171, "IQ_AVG_DILUT_SHARES_OUT", D$3)</f>
        <v>119793000</v>
      </c>
      <c r="E171" s="4" cm="1">
        <f t="array" ref="E171">_xll.SNL.Clients.Office.Excel.Functions.SPG($A171, "IQ_AVG_DILUT_SHARES_OUT", E$3)</f>
        <v>119683000</v>
      </c>
      <c r="F171" s="4" cm="1">
        <f t="array" ref="F171">_xll.SNL.Clients.Office.Excel.Functions.SPG($A171, "IQ_AVG_DILUT_SHARES_OUT", F$3)</f>
        <v>119273000</v>
      </c>
      <c r="G171" s="4" cm="1">
        <f t="array" ref="G171">_xll.SNL.Clients.Office.Excel.Functions.SPG($A171, "IQ_AVG_DILUT_SHARES_OUT", G$3)</f>
        <v>119671000</v>
      </c>
      <c r="H171" s="4" cm="1">
        <f t="array" ref="H171">_xll.SNL.Clients.Office.Excel.Functions.SPG($A171, "IQ_AVG_DILUT_SHARES_OUT", H$3)</f>
        <v>119645000</v>
      </c>
      <c r="I171" s="4" cm="1">
        <f t="array" ref="I171">_xll.SNL.Clients.Office.Excel.Functions.SPG($A171, "IQ_AVG_DILUT_SHARES_OUT", I$3)</f>
        <v>119415000</v>
      </c>
      <c r="J171" s="4" cm="1">
        <f t="array" ref="J171">_xll.SNL.Clients.Office.Excel.Functions.SPG($A171, "IQ_AVG_DILUT_SHARES_OUT", J$3)</f>
        <v>119231000</v>
      </c>
      <c r="K171" s="4" cm="1">
        <f t="array" ref="K171">_xll.SNL.Clients.Office.Excel.Functions.SPG($A171, "IQ_AVG_DILUT_SHARES_OUT", K$3)</f>
        <v>119126000</v>
      </c>
      <c r="L171" s="4" cm="1">
        <f t="array" ref="L171">_xll.SNL.Clients.Office.Excel.Functions.SPG($A171, "IQ_AVG_DILUT_SHARES_OUT", L$3)</f>
        <v>119065000</v>
      </c>
      <c r="M171" s="4" cm="1">
        <f t="array" ref="M171">_xll.SNL.Clients.Office.Excel.Functions.SPG($A171, "IQ_AVG_DILUT_SHARES_OUT", M$3)</f>
        <v>116646000</v>
      </c>
      <c r="N171" s="4" cm="1">
        <f t="array" ref="N171">_xll.SNL.Clients.Office.Excel.Functions.SPG($A171, "IQ_AVG_DILUT_SHARES_OUT", N$3)</f>
        <v>115569000</v>
      </c>
      <c r="O171" s="4" cm="1">
        <f t="array" ref="O171">_xll.SNL.Clients.Office.Excel.Functions.SPG($A171, "IQ_AVG_DILUT_SHARES_OUT", O$3)</f>
        <v>115695000</v>
      </c>
      <c r="P171" s="4" cm="1">
        <f t="array" ref="P171">_xll.SNL.Clients.Office.Excel.Functions.SPG($A171, "IQ_AVG_DILUT_SHARES_OUT", P$3)</f>
        <v>115529000</v>
      </c>
      <c r="Q171" s="4" cm="1">
        <f t="array" ref="Q171">_xll.SNL.Clients.Office.Excel.Functions.SPG($A171, "IQ_AVG_DILUT_SHARES_OUT", Q$3)</f>
        <v>114626000</v>
      </c>
      <c r="R171" s="4" cm="1">
        <f t="array" ref="R171">_xll.SNL.Clients.Office.Excel.Functions.SPG($A171, "IQ_AVG_DILUT_SHARES_OUT", R$3)</f>
        <v>114626000</v>
      </c>
      <c r="S171" s="4" cm="1">
        <f t="array" ref="S171">_xll.SNL.Clients.Office.Excel.Functions.SPG($A171, "IQ_AVG_DILUT_SHARES_OUT", S$3)</f>
        <v>113504000</v>
      </c>
      <c r="T171" s="4" cm="1">
        <f t="array" ref="T171">_xll.SNL.Clients.Office.Excel.Functions.SPG($A171, "IQ_AVG_DILUT_SHARES_OUT", T$3)</f>
        <v>115000000</v>
      </c>
      <c r="U171" s="4" cm="1">
        <f t="array" ref="U171">_xll.SNL.Clients.Office.Excel.Functions.SPG($A171, "IQ_AVG_DILUT_SHARES_OUT", U$3)</f>
        <v>115000000</v>
      </c>
      <c r="V171" s="4" t="str" cm="1">
        <f t="array" ref="V171">_xll.SNL.Clients.Office.Excel.Functions.SPG($A171, "IQ_AVG_DILUT_SHARES_OUT", V$3)</f>
        <v>NA</v>
      </c>
      <c r="W171" s="4" t="str" cm="1">
        <f t="array" ref="W171">_xll.SNL.Clients.Office.Excel.Functions.SPG($A171, "IQ_AVG_DILUT_SHARES_OUT", W$3)</f>
        <v>NA</v>
      </c>
      <c r="X171" s="4" t="str" cm="1">
        <f t="array" ref="X171">_xll.SNL.Clients.Office.Excel.Functions.SPG($A171, "IQ_AVG_DILUT_SHARES_OUT", X$3)</f>
        <v>NA</v>
      </c>
      <c r="Y171" s="4" t="str" cm="1">
        <f t="array" ref="Y171">_xll.SNL.Clients.Office.Excel.Functions.SPG($A171, "IQ_AVG_DILUT_SHARES_OUT", Y$3)</f>
        <v>NA</v>
      </c>
      <c r="Z171" s="4" t="str" cm="1">
        <f t="array" ref="Z171">_xll.SNL.Clients.Office.Excel.Functions.SPG($A171, "IQ_AVG_DILUT_SHARES_OUT", Z$3)</f>
        <v>NA</v>
      </c>
    </row>
    <row r="172" spans="1:26" x14ac:dyDescent="0.3">
      <c r="A172" s="11" t="s">
        <v>1186</v>
      </c>
      <c r="B172" s="4" cm="1">
        <f t="array" ref="B172">_xll.SNL.Clients.Office.Excel.Functions.SPG($A172, "IQ_AVG_DILUT_SHARES_OUT", B$3)</f>
        <v>135329000</v>
      </c>
      <c r="C172" s="4" cm="1">
        <f t="array" ref="C172">_xll.SNL.Clients.Office.Excel.Functions.SPG($A172, "IQ_AVG_DILUT_SHARES_OUT", C$3)</f>
        <v>135563000</v>
      </c>
      <c r="D172" s="4" cm="1">
        <f t="array" ref="D172">_xll.SNL.Clients.Office.Excel.Functions.SPG($A172, "IQ_AVG_DILUT_SHARES_OUT", D$3)</f>
        <v>139154000</v>
      </c>
      <c r="E172" s="4" cm="1">
        <f t="array" ref="E172">_xll.SNL.Clients.Office.Excel.Functions.SPG($A172, "IQ_AVG_DILUT_SHARES_OUT", E$3)</f>
        <v>141761000</v>
      </c>
      <c r="F172" s="4" cm="1">
        <f t="array" ref="F172">_xll.SNL.Clients.Office.Excel.Functions.SPG($A172, "IQ_AVG_DILUT_SHARES_OUT", F$3)</f>
        <v>141540000</v>
      </c>
      <c r="G172" s="4" cm="1">
        <f t="array" ref="G172">_xll.SNL.Clients.Office.Excel.Functions.SPG($A172, "IQ_AVG_DILUT_SHARES_OUT", G$3)</f>
        <v>142374000</v>
      </c>
      <c r="H172" s="4" cm="1">
        <f t="array" ref="H172">_xll.SNL.Clients.Office.Excel.Functions.SPG($A172, "IQ_AVG_DILUT_SHARES_OUT", H$3)</f>
        <v>146273000</v>
      </c>
      <c r="I172" s="4" cm="1">
        <f t="array" ref="I172">_xll.SNL.Clients.Office.Excel.Functions.SPG($A172, "IQ_AVG_DILUT_SHARES_OUT", I$3)</f>
        <v>153512000</v>
      </c>
      <c r="J172" s="4" cm="1">
        <f t="array" ref="J172">_xll.SNL.Clients.Office.Excel.Functions.SPG($A172, "IQ_AVG_DILUT_SHARES_OUT", J$3)</f>
        <v>155561000</v>
      </c>
      <c r="K172" s="4" cm="1">
        <f t="array" ref="K172">_xll.SNL.Clients.Office.Excel.Functions.SPG($A172, "IQ_AVG_DILUT_SHARES_OUT", K$3)</f>
        <v>154182000</v>
      </c>
      <c r="L172" s="4" cm="1">
        <f t="array" ref="L172">_xll.SNL.Clients.Office.Excel.Functions.SPG($A172, "IQ_AVG_DILUT_SHARES_OUT", L$3)</f>
        <v>159284000</v>
      </c>
      <c r="M172" s="4" cm="1">
        <f t="array" ref="M172">_xll.SNL.Clients.Office.Excel.Functions.SPG($A172, "IQ_AVG_DILUT_SHARES_OUT", M$3)</f>
        <v>163283000</v>
      </c>
      <c r="N172" s="4" cm="1">
        <f t="array" ref="N172">_xll.SNL.Clients.Office.Excel.Functions.SPG($A172, "IQ_AVG_DILUT_SHARES_OUT", N$3)</f>
        <v>165612000</v>
      </c>
      <c r="O172" s="4" cm="1">
        <f t="array" ref="O172">_xll.SNL.Clients.Office.Excel.Functions.SPG($A172, "IQ_AVG_DILUT_SHARES_OUT", O$3)</f>
        <v>173378000</v>
      </c>
      <c r="P172" s="4" cm="1">
        <f t="array" ref="P172">_xll.SNL.Clients.Office.Excel.Functions.SPG($A172, "IQ_AVG_DILUT_SHARES_OUT", P$3)</f>
        <v>178099000</v>
      </c>
      <c r="Q172" s="4" cm="1">
        <f t="array" ref="Q172">_xll.SNL.Clients.Office.Excel.Functions.SPG($A172, "IQ_AVG_DILUT_SHARES_OUT", Q$3)</f>
        <v>175049000</v>
      </c>
      <c r="R172" s="4" cm="1">
        <f t="array" ref="R172">_xll.SNL.Clients.Office.Excel.Functions.SPG($A172, "IQ_AVG_DILUT_SHARES_OUT", R$3)</f>
        <v>184905000</v>
      </c>
      <c r="S172" s="4" cm="1">
        <f t="array" ref="S172">_xll.SNL.Clients.Office.Excel.Functions.SPG($A172, "IQ_AVG_DILUT_SHARES_OUT", S$3)</f>
        <v>183968000</v>
      </c>
      <c r="T172" s="4" cm="1">
        <f t="array" ref="T172">_xll.SNL.Clients.Office.Excel.Functions.SPG($A172, "IQ_AVG_DILUT_SHARES_OUT", T$3)</f>
        <v>192314000</v>
      </c>
      <c r="U172" s="4" cm="1">
        <f t="array" ref="U172">_xll.SNL.Clients.Office.Excel.Functions.SPG($A172, "IQ_AVG_DILUT_SHARES_OUT", U$3)</f>
        <v>194067000</v>
      </c>
      <c r="V172" s="4" cm="1">
        <f t="array" ref="V172">_xll.SNL.Clients.Office.Excel.Functions.SPG($A172, "IQ_AVG_DILUT_SHARES_OUT", V$3)</f>
        <v>193726000</v>
      </c>
      <c r="W172" s="4" cm="1">
        <f t="array" ref="W172">_xll.SNL.Clients.Office.Excel.Functions.SPG($A172, "IQ_AVG_DILUT_SHARES_OUT", W$3)</f>
        <v>194077000</v>
      </c>
      <c r="X172" s="4" cm="1">
        <f t="array" ref="X172">_xll.SNL.Clients.Office.Excel.Functions.SPG($A172, "IQ_AVG_DILUT_SHARES_OUT", X$3)</f>
        <v>198079000</v>
      </c>
      <c r="Y172" s="4" cm="1">
        <f t="array" ref="Y172">_xll.SNL.Clients.Office.Excel.Functions.SPG($A172, "IQ_AVG_DILUT_SHARES_OUT", Y$3)</f>
        <v>202037000</v>
      </c>
      <c r="Z172" s="4" cm="1">
        <f t="array" ref="Z172">_xll.SNL.Clients.Office.Excel.Functions.SPG($A172, "IQ_AVG_DILUT_SHARES_OUT", Z$3)</f>
        <v>204199000</v>
      </c>
    </row>
    <row r="173" spans="1:26" x14ac:dyDescent="0.3">
      <c r="A173" s="11" t="s">
        <v>1187</v>
      </c>
      <c r="B173" s="4" cm="1">
        <f t="array" ref="B173">_xll.SNL.Clients.Office.Excel.Functions.SPG($A173, "IQ_AVG_DILUT_SHARES_OUT", B$3)</f>
        <v>49476000</v>
      </c>
      <c r="C173" s="4" cm="1">
        <f t="array" ref="C173">_xll.SNL.Clients.Office.Excel.Functions.SPG($A173, "IQ_AVG_DILUT_SHARES_OUT", C$3)</f>
        <v>50639000</v>
      </c>
      <c r="D173" s="4" cm="1">
        <f t="array" ref="D173">_xll.SNL.Clients.Office.Excel.Functions.SPG($A173, "IQ_AVG_DILUT_SHARES_OUT", D$3)</f>
        <v>51240000</v>
      </c>
      <c r="E173" s="4" cm="1">
        <f t="array" ref="E173">_xll.SNL.Clients.Office.Excel.Functions.SPG($A173, "IQ_AVG_DILUT_SHARES_OUT", E$3)</f>
        <v>51564000</v>
      </c>
      <c r="F173" s="4" cm="1">
        <f t="array" ref="F173">_xll.SNL.Clients.Office.Excel.Functions.SPG($A173, "IQ_AVG_DILUT_SHARES_OUT", F$3)</f>
        <v>51408000</v>
      </c>
      <c r="G173" s="4" cm="1">
        <f t="array" ref="G173">_xll.SNL.Clients.Office.Excel.Functions.SPG($A173, "IQ_AVG_DILUT_SHARES_OUT", G$3)</f>
        <v>51445000</v>
      </c>
      <c r="H173" s="4" cm="1">
        <f t="array" ref="H173">_xll.SNL.Clients.Office.Excel.Functions.SPG($A173, "IQ_AVG_DILUT_SHARES_OUT", H$3)</f>
        <v>51396000</v>
      </c>
      <c r="I173" s="4" cm="1">
        <f t="array" ref="I173">_xll.SNL.Clients.Office.Excel.Functions.SPG($A173, "IQ_AVG_DILUT_SHARES_OUT", I$3)</f>
        <v>51340000</v>
      </c>
      <c r="J173" s="4" cm="1">
        <f t="array" ref="J173">_xll.SNL.Clients.Office.Excel.Functions.SPG($A173, "IQ_AVG_DILUT_SHARES_OUT", J$3)</f>
        <v>51219000</v>
      </c>
      <c r="K173" s="4" cm="1">
        <f t="array" ref="K173">_xll.SNL.Clients.Office.Excel.Functions.SPG($A173, "IQ_AVG_DILUT_SHARES_OUT", K$3)</f>
        <v>51219000</v>
      </c>
      <c r="L173" s="4" cm="1">
        <f t="array" ref="L173">_xll.SNL.Clients.Office.Excel.Functions.SPG($A173, "IQ_AVG_DILUT_SHARES_OUT", L$3)</f>
        <v>51558000</v>
      </c>
      <c r="M173" s="4" cm="1">
        <f t="array" ref="M173">_xll.SNL.Clients.Office.Excel.Functions.SPG($A173, "IQ_AVG_DILUT_SHARES_OUT", M$3)</f>
        <v>51683000</v>
      </c>
      <c r="N173" s="4" cm="1">
        <f t="array" ref="N173">_xll.SNL.Clients.Office.Excel.Functions.SPG($A173, "IQ_AVG_DILUT_SHARES_OUT", N$3)</f>
        <v>51354000</v>
      </c>
      <c r="O173" s="4" cm="1">
        <f t="array" ref="O173">_xll.SNL.Clients.Office.Excel.Functions.SPG($A173, "IQ_AVG_DILUT_SHARES_OUT", O$3)</f>
        <v>51344000</v>
      </c>
      <c r="P173" s="4" cm="1">
        <f t="array" ref="P173">_xll.SNL.Clients.Office.Excel.Functions.SPG($A173, "IQ_AVG_DILUT_SHARES_OUT", P$3)</f>
        <v>51458000</v>
      </c>
      <c r="Q173" s="4" cm="1">
        <f t="array" ref="Q173">_xll.SNL.Clients.Office.Excel.Functions.SPG($A173, "IQ_AVG_DILUT_SHARES_OUT", Q$3)</f>
        <v>50939000</v>
      </c>
      <c r="R173" s="4" cm="1">
        <f t="array" ref="R173">_xll.SNL.Clients.Office.Excel.Functions.SPG($A173, "IQ_AVG_DILUT_SHARES_OUT", R$3)</f>
        <v>50848000</v>
      </c>
      <c r="S173" s="4" cm="1">
        <f t="array" ref="S173">_xll.SNL.Clients.Office.Excel.Functions.SPG($A173, "IQ_AVG_DILUT_SHARES_OUT", S$3)</f>
        <v>51363000</v>
      </c>
      <c r="T173" s="4" cm="1">
        <f t="array" ref="T173">_xll.SNL.Clients.Office.Excel.Functions.SPG($A173, "IQ_AVG_DILUT_SHARES_OUT", T$3)</f>
        <v>51093000</v>
      </c>
      <c r="U173" s="4" cm="1">
        <f t="array" ref="U173">_xll.SNL.Clients.Office.Excel.Functions.SPG($A173, "IQ_AVG_DILUT_SHARES_OUT", U$3)</f>
        <v>51247000</v>
      </c>
      <c r="V173" s="4" cm="1">
        <f t="array" ref="V173">_xll.SNL.Clients.Office.Excel.Functions.SPG($A173, "IQ_AVG_DILUT_SHARES_OUT", V$3)</f>
        <v>51275000</v>
      </c>
      <c r="W173" s="4" cm="1">
        <f t="array" ref="W173">_xll.SNL.Clients.Office.Excel.Functions.SPG($A173, "IQ_AVG_DILUT_SHARES_OUT", W$3)</f>
        <v>51638000</v>
      </c>
      <c r="X173" s="4" cm="1">
        <f t="array" ref="X173">_xll.SNL.Clients.Office.Excel.Functions.SPG($A173, "IQ_AVG_DILUT_SHARES_OUT", X$3)</f>
        <v>52046000</v>
      </c>
      <c r="Y173" s="4" cm="1">
        <f t="array" ref="Y173">_xll.SNL.Clients.Office.Excel.Functions.SPG($A173, "IQ_AVG_DILUT_SHARES_OUT", Y$3)</f>
        <v>51010000</v>
      </c>
      <c r="Z173" s="4" cm="1">
        <f t="array" ref="Z173">_xll.SNL.Clients.Office.Excel.Functions.SPG($A173, "IQ_AVG_DILUT_SHARES_OUT", Z$3)</f>
        <v>52215000</v>
      </c>
    </row>
    <row r="174" spans="1:26" x14ac:dyDescent="0.3">
      <c r="A174" s="11" t="s">
        <v>1188</v>
      </c>
      <c r="B174" s="4" cm="1">
        <f t="array" ref="B174">_xll.SNL.Clients.Office.Excel.Functions.SPG($A174, "IQ_AVG_DILUT_SHARES_OUT", B$3)</f>
        <v>126644000</v>
      </c>
      <c r="C174" s="4" cm="1">
        <f t="array" ref="C174">_xll.SNL.Clients.Office.Excel.Functions.SPG($A174, "IQ_AVG_DILUT_SHARES_OUT", C$3)</f>
        <v>128980000</v>
      </c>
      <c r="D174" s="4" cm="1">
        <f t="array" ref="D174">_xll.SNL.Clients.Office.Excel.Functions.SPG($A174, "IQ_AVG_DILUT_SHARES_OUT", D$3)</f>
        <v>130134000</v>
      </c>
      <c r="E174" s="4" cm="1">
        <f t="array" ref="E174">_xll.SNL.Clients.Office.Excel.Functions.SPG($A174, "IQ_AVG_DILUT_SHARES_OUT", E$3)</f>
        <v>129222000</v>
      </c>
      <c r="F174" s="4" cm="1">
        <f t="array" ref="F174">_xll.SNL.Clients.Office.Excel.Functions.SPG($A174, "IQ_AVG_DILUT_SHARES_OUT", F$3)</f>
        <v>128887000</v>
      </c>
      <c r="G174" s="4" cm="1">
        <f t="array" ref="G174">_xll.SNL.Clients.Office.Excel.Functions.SPG($A174, "IQ_AVG_DILUT_SHARES_OUT", G$3)</f>
        <v>131035000</v>
      </c>
      <c r="H174" s="4" cm="1">
        <f t="array" ref="H174">_xll.SNL.Clients.Office.Excel.Functions.SPG($A174, "IQ_AVG_DILUT_SHARES_OUT", H$3)</f>
        <v>134083000</v>
      </c>
      <c r="I174" s="4" cm="1">
        <f t="array" ref="I174">_xll.SNL.Clients.Office.Excel.Functions.SPG($A174, "IQ_AVG_DILUT_SHARES_OUT", I$3)</f>
        <v>133543000</v>
      </c>
      <c r="J174" s="4" cm="1">
        <f t="array" ref="J174">_xll.SNL.Clients.Office.Excel.Functions.SPG($A174, "IQ_AVG_DILUT_SHARES_OUT", J$3)</f>
        <v>137900000</v>
      </c>
      <c r="K174" s="4" cm="1">
        <f t="array" ref="K174">_xll.SNL.Clients.Office.Excel.Functions.SPG($A174, "IQ_AVG_DILUT_SHARES_OUT", K$3)</f>
        <v>138601000</v>
      </c>
      <c r="L174" s="4" cm="1">
        <f t="array" ref="L174">_xll.SNL.Clients.Office.Excel.Functions.SPG($A174, "IQ_AVG_DILUT_SHARES_OUT", L$3)</f>
        <v>139387000</v>
      </c>
      <c r="M174" s="4" cm="1">
        <f t="array" ref="M174">_xll.SNL.Clients.Office.Excel.Functions.SPG($A174, "IQ_AVG_DILUT_SHARES_OUT", M$3)</f>
        <v>142216000</v>
      </c>
      <c r="N174" s="4" cm="1">
        <f t="array" ref="N174">_xll.SNL.Clients.Office.Excel.Functions.SPG($A174, "IQ_AVG_DILUT_SHARES_OUT", N$3)</f>
        <v>141277000</v>
      </c>
      <c r="O174" s="4" cm="1">
        <f t="array" ref="O174">_xll.SNL.Clients.Office.Excel.Functions.SPG($A174, "IQ_AVG_DILUT_SHARES_OUT", O$3)</f>
        <v>144253000</v>
      </c>
      <c r="P174" s="4" cm="1">
        <f t="array" ref="P174">_xll.SNL.Clients.Office.Excel.Functions.SPG($A174, "IQ_AVG_DILUT_SHARES_OUT", P$3)</f>
        <v>146690000</v>
      </c>
      <c r="Q174" s="4" cm="1">
        <f t="array" ref="Q174">_xll.SNL.Clients.Office.Excel.Functions.SPG($A174, "IQ_AVG_DILUT_SHARES_OUT", Q$3)</f>
        <v>147624000</v>
      </c>
      <c r="R174" s="4" cm="1">
        <f t="array" ref="R174">_xll.SNL.Clients.Office.Excel.Functions.SPG($A174, "IQ_AVG_DILUT_SHARES_OUT", R$3)</f>
        <v>148540000</v>
      </c>
      <c r="S174" s="4" cm="1">
        <f t="array" ref="S174">_xll.SNL.Clients.Office.Excel.Functions.SPG($A174, "IQ_AVG_DILUT_SHARES_OUT", S$3)</f>
        <v>145122000</v>
      </c>
      <c r="T174" s="4" cm="1">
        <f t="array" ref="T174">_xll.SNL.Clients.Office.Excel.Functions.SPG($A174, "IQ_AVG_DILUT_SHARES_OUT", T$3)</f>
        <v>142081000</v>
      </c>
      <c r="U174" s="4" cm="1">
        <f t="array" ref="U174">_xll.SNL.Clients.Office.Excel.Functions.SPG($A174, "IQ_AVG_DILUT_SHARES_OUT", U$3)</f>
        <v>138084000</v>
      </c>
      <c r="V174" s="4" cm="1">
        <f t="array" ref="V174">_xll.SNL.Clients.Office.Excel.Functions.SPG($A174, "IQ_AVG_DILUT_SHARES_OUT", V$3)</f>
        <v>137186000</v>
      </c>
      <c r="W174" s="4" cm="1">
        <f t="array" ref="W174">_xll.SNL.Clients.Office.Excel.Functions.SPG($A174, "IQ_AVG_DILUT_SHARES_OUT", W$3)</f>
        <v>141046000</v>
      </c>
      <c r="X174" s="4" cm="1">
        <f t="array" ref="X174">_xll.SNL.Clients.Office.Excel.Functions.SPG($A174, "IQ_AVG_DILUT_SHARES_OUT", X$3)</f>
        <v>146136000</v>
      </c>
      <c r="Y174" s="4" cm="1">
        <f t="array" ref="Y174">_xll.SNL.Clients.Office.Excel.Functions.SPG($A174, "IQ_AVG_DILUT_SHARES_OUT", Y$3)</f>
        <v>145411000</v>
      </c>
      <c r="Z174" s="4" cm="1">
        <f t="array" ref="Z174">_xll.SNL.Clients.Office.Excel.Functions.SPG($A174, "IQ_AVG_DILUT_SHARES_OUT", Z$3)</f>
        <v>147474000</v>
      </c>
    </row>
    <row r="175" spans="1:26" x14ac:dyDescent="0.3">
      <c r="A175" s="11" t="s">
        <v>1189</v>
      </c>
      <c r="B175" s="4" t="str" cm="1">
        <f t="array" ref="B175">_xll.SNL.Clients.Office.Excel.Functions.SPG($A175, "IQ_AVG_DILUT_SHARES_OUT", B$3)</f>
        <v>NA</v>
      </c>
      <c r="C175" s="4" cm="1">
        <f t="array" ref="C175">_xll.SNL.Clients.Office.Excel.Functions.SPG($A175, "IQ_AVG_DILUT_SHARES_OUT", C$3)</f>
        <v>54453665</v>
      </c>
      <c r="D175" s="4" cm="1">
        <f t="array" ref="D175">_xll.SNL.Clients.Office.Excel.Functions.SPG($A175, "IQ_AVG_DILUT_SHARES_OUT", D$3)</f>
        <v>54180960</v>
      </c>
      <c r="E175" s="4" cm="1">
        <f t="array" ref="E175">_xll.SNL.Clients.Office.Excel.Functions.SPG($A175, "IQ_AVG_DILUT_SHARES_OUT", E$3)</f>
        <v>54049746</v>
      </c>
      <c r="F175" s="4" cm="1">
        <f t="array" ref="F175">_xll.SNL.Clients.Office.Excel.Functions.SPG($A175, "IQ_AVG_DILUT_SHARES_OUT", F$3)</f>
        <v>38418650</v>
      </c>
      <c r="G175" s="4" cm="1">
        <f t="array" ref="G175">_xll.SNL.Clients.Office.Excel.Functions.SPG($A175, "IQ_AVG_DILUT_SHARES_OUT", G$3)</f>
        <v>53987555</v>
      </c>
      <c r="H175" s="4" cm="1">
        <f t="array" ref="H175">_xll.SNL.Clients.Office.Excel.Functions.SPG($A175, "IQ_AVG_DILUT_SHARES_OUT", H$3)</f>
        <v>53941082</v>
      </c>
      <c r="I175" s="4" cm="1">
        <f t="array" ref="I175">_xll.SNL.Clients.Office.Excel.Functions.SPG($A175, "IQ_AVG_DILUT_SHARES_OUT", I$3)</f>
        <v>53855751</v>
      </c>
      <c r="J175" s="4" cm="1">
        <f t="array" ref="J175">_xll.SNL.Clients.Office.Excel.Functions.SPG($A175, "IQ_AVG_DILUT_SHARES_OUT", J$3)</f>
        <v>53785158</v>
      </c>
      <c r="K175" s="4" cm="1">
        <f t="array" ref="K175">_xll.SNL.Clients.Office.Excel.Functions.SPG($A175, "IQ_AVG_DILUT_SHARES_OUT", K$3)</f>
        <v>53769379</v>
      </c>
      <c r="L175" s="4" cm="1">
        <f t="array" ref="L175">_xll.SNL.Clients.Office.Excel.Functions.SPG($A175, "IQ_AVG_DILUT_SHARES_OUT", L$3)</f>
        <v>53745933</v>
      </c>
      <c r="M175" s="4" cm="1">
        <f t="array" ref="M175">_xll.SNL.Clients.Office.Excel.Functions.SPG($A175, "IQ_AVG_DILUT_SHARES_OUT", M$3)</f>
        <v>53706941</v>
      </c>
      <c r="N175" s="4" cm="1">
        <f t="array" ref="N175">_xll.SNL.Clients.Office.Excel.Functions.SPG($A175, "IQ_AVG_DILUT_SHARES_OUT", N$3)</f>
        <v>37035108</v>
      </c>
      <c r="O175" s="4" cm="1">
        <f t="array" ref="O175">_xll.SNL.Clients.Office.Excel.Functions.SPG($A175, "IQ_AVG_DILUT_SHARES_OUT", O$3)</f>
        <v>53744144</v>
      </c>
      <c r="P175" s="4" cm="1">
        <f t="array" ref="P175">_xll.SNL.Clients.Office.Excel.Functions.SPG($A175, "IQ_AVG_DILUT_SHARES_OUT", P$3)</f>
        <v>36342615</v>
      </c>
      <c r="Q175" s="4" cm="1">
        <f t="array" ref="Q175">_xll.SNL.Clients.Office.Excel.Functions.SPG($A175, "IQ_AVG_DILUT_SHARES_OUT", Q$3)</f>
        <v>36128994</v>
      </c>
      <c r="R175" s="4" cm="1">
        <f t="array" ref="R175">_xll.SNL.Clients.Office.Excel.Functions.SPG($A175, "IQ_AVG_DILUT_SHARES_OUT", R$3)</f>
        <v>35185882</v>
      </c>
      <c r="S175" s="4" cm="1">
        <f t="array" ref="S175">_xll.SNL.Clients.Office.Excel.Functions.SPG($A175, "IQ_AVG_DILUT_SHARES_OUT", S$3)</f>
        <v>34751392</v>
      </c>
      <c r="T175" s="4" cm="1">
        <f t="array" ref="T175">_xll.SNL.Clients.Office.Excel.Functions.SPG($A175, "IQ_AVG_DILUT_SHARES_OUT", T$3)</f>
        <v>33204126</v>
      </c>
      <c r="U175" s="4" cm="1">
        <f t="array" ref="U175">_xll.SNL.Clients.Office.Excel.Functions.SPG($A175, "IQ_AVG_DILUT_SHARES_OUT", U$3)</f>
        <v>30440152</v>
      </c>
      <c r="V175" s="4" cm="1">
        <f t="array" ref="V175">_xll.SNL.Clients.Office.Excel.Functions.SPG($A175, "IQ_AVG_DILUT_SHARES_OUT", V$3)</f>
        <v>29613377</v>
      </c>
      <c r="W175" s="4" cm="1">
        <f t="array" ref="W175">_xll.SNL.Clients.Office.Excel.Functions.SPG($A175, "IQ_AVG_DILUT_SHARES_OUT", W$3)</f>
        <v>29608206</v>
      </c>
      <c r="X175" s="4" cm="1">
        <f t="array" ref="X175">_xll.SNL.Clients.Office.Excel.Functions.SPG($A175, "IQ_AVG_DILUT_SHARES_OUT", X$3)</f>
        <v>27632890</v>
      </c>
      <c r="Y175" s="4" cm="1">
        <f t="array" ref="Y175">_xll.SNL.Clients.Office.Excel.Functions.SPG($A175, "IQ_AVG_DILUT_SHARES_OUT", Y$3)</f>
        <v>27041981</v>
      </c>
      <c r="Z175" s="4" cm="1">
        <f t="array" ref="Z175">_xll.SNL.Clients.Office.Excel.Functions.SPG($A175, "IQ_AVG_DILUT_SHARES_OUT", Z$3)</f>
        <v>25852163</v>
      </c>
    </row>
    <row r="176" spans="1:26" x14ac:dyDescent="0.3">
      <c r="A176" s="11" t="s">
        <v>1190</v>
      </c>
      <c r="B176" s="4" cm="1">
        <f t="array" ref="B176">_xll.SNL.Clients.Office.Excel.Functions.SPG($A176, "IQ_AVG_DILUT_SHARES_OUT", B$3)</f>
        <v>86462000</v>
      </c>
      <c r="C176" s="4" cm="1">
        <f t="array" ref="C176">_xll.SNL.Clients.Office.Excel.Functions.SPG($A176, "IQ_AVG_DILUT_SHARES_OUT", C$3)</f>
        <v>86602000</v>
      </c>
      <c r="D176" s="4" cm="1">
        <f t="array" ref="D176">_xll.SNL.Clients.Office.Excel.Functions.SPG($A176, "IQ_AVG_DILUT_SHARES_OUT", D$3)</f>
        <v>86560000</v>
      </c>
      <c r="E176" s="4" cm="1">
        <f t="array" ref="E176">_xll.SNL.Clients.Office.Excel.Functions.SPG($A176, "IQ_AVG_DILUT_SHARES_OUT", E$3)</f>
        <v>86765000</v>
      </c>
      <c r="F176" s="4" cm="1">
        <f t="array" ref="F176">_xll.SNL.Clients.Office.Excel.Functions.SPG($A176, "IQ_AVG_DILUT_SHARES_OUT", F$3)</f>
        <v>86726000</v>
      </c>
      <c r="G176" s="4" cm="1">
        <f t="array" ref="G176">_xll.SNL.Clients.Office.Excel.Functions.SPG($A176, "IQ_AVG_DILUT_SHARES_OUT", G$3)</f>
        <v>86604000</v>
      </c>
      <c r="H176" s="4" cm="1">
        <f t="array" ref="H176">_xll.SNL.Clients.Office.Excel.Functions.SPG($A176, "IQ_AVG_DILUT_SHARES_OUT", H$3)</f>
        <v>86437000</v>
      </c>
      <c r="I176" s="4" cm="1">
        <f t="array" ref="I176">_xll.SNL.Clients.Office.Excel.Functions.SPG($A176, "IQ_AVG_DILUT_SHARES_OUT", I$3)</f>
        <v>86370000</v>
      </c>
      <c r="J176" s="4" cm="1">
        <f t="array" ref="J176">_xll.SNL.Clients.Office.Excel.Functions.SPG($A176, "IQ_AVG_DILUT_SHARES_OUT", J$3)</f>
        <v>86282000</v>
      </c>
      <c r="K176" s="4" cm="1">
        <f t="array" ref="K176">_xll.SNL.Clients.Office.Excel.Functions.SPG($A176, "IQ_AVG_DILUT_SHARES_OUT", K$3)</f>
        <v>86249000</v>
      </c>
      <c r="L176" s="4" cm="1">
        <f t="array" ref="L176">_xll.SNL.Clients.Office.Excel.Functions.SPG($A176, "IQ_AVG_DILUT_SHARES_OUT", L$3)</f>
        <v>86020000</v>
      </c>
      <c r="M176" s="4" cm="1">
        <f t="array" ref="M176">_xll.SNL.Clients.Office.Excel.Functions.SPG($A176, "IQ_AVG_DILUT_SHARES_OUT", M$3)</f>
        <v>86354000</v>
      </c>
      <c r="N176" s="4" cm="1">
        <f t="array" ref="N176">_xll.SNL.Clients.Office.Excel.Functions.SPG($A176, "IQ_AVG_DILUT_SHARES_OUT", N$3)</f>
        <v>86936000</v>
      </c>
      <c r="O176" s="4" cm="1">
        <f t="array" ref="O176">_xll.SNL.Clients.Office.Excel.Functions.SPG($A176, "IQ_AVG_DILUT_SHARES_OUT", O$3)</f>
        <v>87132000</v>
      </c>
      <c r="P176" s="4" cm="1">
        <f t="array" ref="P176">_xll.SNL.Clients.Office.Excel.Functions.SPG($A176, "IQ_AVG_DILUT_SHARES_OUT", P$3)</f>
        <v>87006000</v>
      </c>
      <c r="Q176" s="4" cm="1">
        <f t="array" ref="Q176">_xll.SNL.Clients.Office.Excel.Functions.SPG($A176, "IQ_AVG_DILUT_SHARES_OUT", Q$3)</f>
        <v>86990000</v>
      </c>
      <c r="R176" s="4" cm="1">
        <f t="array" ref="R176">_xll.SNL.Clients.Office.Excel.Functions.SPG($A176, "IQ_AVG_DILUT_SHARES_OUT", R$3)</f>
        <v>86805000</v>
      </c>
      <c r="S176" s="4" cm="1">
        <f t="array" ref="S176">_xll.SNL.Clients.Office.Excel.Functions.SPG($A176, "IQ_AVG_DILUT_SHARES_OUT", S$3)</f>
        <v>86751282</v>
      </c>
      <c r="T176" s="4" cm="1">
        <f t="array" ref="T176">_xll.SNL.Clients.Office.Excel.Functions.SPG($A176, "IQ_AVG_DILUT_SHARES_OUT", T$3)</f>
        <v>86400000</v>
      </c>
      <c r="U176" s="4" cm="1">
        <f t="array" ref="U176">_xll.SNL.Clients.Office.Excel.Functions.SPG($A176, "IQ_AVG_DILUT_SHARES_OUT", U$3)</f>
        <v>86301000</v>
      </c>
      <c r="V176" s="4" cm="1">
        <f t="array" ref="V176">_xll.SNL.Clients.Office.Excel.Functions.SPG($A176, "IQ_AVG_DILUT_SHARES_OUT", V$3)</f>
        <v>87186000</v>
      </c>
      <c r="W176" s="4" cm="1">
        <f t="array" ref="W176">_xll.SNL.Clients.Office.Excel.Functions.SPG($A176, "IQ_AVG_DILUT_SHARES_OUT", W$3)</f>
        <v>88315000</v>
      </c>
      <c r="X176" s="4" cm="1">
        <f t="array" ref="X176">_xll.SNL.Clients.Office.Excel.Functions.SPG($A176, "IQ_AVG_DILUT_SHARES_OUT", X$3)</f>
        <v>86462000</v>
      </c>
      <c r="Y176" s="4" cm="1">
        <f t="array" ref="Y176">_xll.SNL.Clients.Office.Excel.Functions.SPG($A176, "IQ_AVG_DILUT_SHARES_OUT", Y$3)</f>
        <v>85835000</v>
      </c>
      <c r="Z176" s="4" cm="1">
        <f t="array" ref="Z176">_xll.SNL.Clients.Office.Excel.Functions.SPG($A176, "IQ_AVG_DILUT_SHARES_OUT", Z$3)</f>
        <v>85800000</v>
      </c>
    </row>
    <row r="177" spans="1:26" x14ac:dyDescent="0.3">
      <c r="A177" s="11" t="s">
        <v>1191</v>
      </c>
      <c r="B177" s="4" cm="1">
        <f t="array" ref="B177">_xll.SNL.Clients.Office.Excel.Functions.SPG($A177, "IQ_AVG_DILUT_SHARES_OUT", B$3)</f>
        <v>124724000</v>
      </c>
      <c r="C177" s="4" cm="1">
        <f t="array" ref="C177">_xll.SNL.Clients.Office.Excel.Functions.SPG($A177, "IQ_AVG_DILUT_SHARES_OUT", C$3)</f>
        <v>126264000</v>
      </c>
      <c r="D177" s="4" cm="1">
        <f t="array" ref="D177">_xll.SNL.Clients.Office.Excel.Functions.SPG($A177, "IQ_AVG_DILUT_SHARES_OUT", D$3)</f>
        <v>130962000</v>
      </c>
      <c r="E177" s="4" cm="1">
        <f t="array" ref="E177">_xll.SNL.Clients.Office.Excel.Functions.SPG($A177, "IQ_AVG_DILUT_SHARES_OUT", E$3)</f>
        <v>134109000</v>
      </c>
      <c r="F177" s="4" cm="1">
        <f t="array" ref="F177">_xll.SNL.Clients.Office.Excel.Functions.SPG($A177, "IQ_AVG_DILUT_SHARES_OUT", F$3)</f>
        <v>136921000</v>
      </c>
      <c r="G177" s="4" cm="1">
        <f t="array" ref="G177">_xll.SNL.Clients.Office.Excel.Functions.SPG($A177, "IQ_AVG_DILUT_SHARES_OUT", G$3)</f>
        <v>141464000</v>
      </c>
      <c r="H177" s="4" cm="1">
        <f t="array" ref="H177">_xll.SNL.Clients.Office.Excel.Functions.SPG($A177, "IQ_AVG_DILUT_SHARES_OUT", H$3)</f>
        <v>144321000</v>
      </c>
      <c r="I177" s="4" cm="1">
        <f t="array" ref="I177">_xll.SNL.Clients.Office.Excel.Functions.SPG($A177, "IQ_AVG_DILUT_SHARES_OUT", I$3)</f>
        <v>145787000</v>
      </c>
      <c r="J177" s="4" cm="1">
        <f t="array" ref="J177">_xll.SNL.Clients.Office.Excel.Functions.SPG($A177, "IQ_AVG_DILUT_SHARES_OUT", J$3)</f>
        <v>148931000</v>
      </c>
      <c r="K177" s="4" cm="1">
        <f t="array" ref="K177">_xll.SNL.Clients.Office.Excel.Functions.SPG($A177, "IQ_AVG_DILUT_SHARES_OUT", K$3)</f>
        <v>148956000</v>
      </c>
      <c r="L177" s="4" cm="1">
        <f t="array" ref="L177">_xll.SNL.Clients.Office.Excel.Functions.SPG($A177, "IQ_AVG_DILUT_SHARES_OUT", L$3)</f>
        <v>147073000</v>
      </c>
      <c r="M177" s="4" cm="1">
        <f t="array" ref="M177">_xll.SNL.Clients.Office.Excel.Functions.SPG($A177, "IQ_AVG_DILUT_SHARES_OUT", M$3)</f>
        <v>147835000</v>
      </c>
      <c r="N177" s="4" cm="1">
        <f t="array" ref="N177">_xll.SNL.Clients.Office.Excel.Functions.SPG($A177, "IQ_AVG_DILUT_SHARES_OUT", N$3)</f>
        <v>153924000</v>
      </c>
      <c r="O177" s="4" cm="1">
        <f t="array" ref="O177">_xll.SNL.Clients.Office.Excel.Functions.SPG($A177, "IQ_AVG_DILUT_SHARES_OUT", O$3)</f>
        <v>155200000</v>
      </c>
      <c r="P177" s="4" cm="1">
        <f t="array" ref="P177">_xll.SNL.Clients.Office.Excel.Functions.SPG($A177, "IQ_AVG_DILUT_SHARES_OUT", P$3)</f>
        <v>155117000</v>
      </c>
      <c r="Q177" s="4" cm="1">
        <f t="array" ref="Q177">_xll.SNL.Clients.Office.Excel.Functions.SPG($A177, "IQ_AVG_DILUT_SHARES_OUT", Q$3)</f>
        <v>155093000</v>
      </c>
      <c r="R177" s="4" cm="1">
        <f t="array" ref="R177">_xll.SNL.Clients.Office.Excel.Functions.SPG($A177, "IQ_AVG_DILUT_SHARES_OUT", R$3)</f>
        <v>154490000</v>
      </c>
      <c r="S177" s="4" cm="1">
        <f t="array" ref="S177">_xll.SNL.Clients.Office.Excel.Functions.SPG($A177, "IQ_AVG_DILUT_SHARES_OUT", S$3)</f>
        <v>153281000</v>
      </c>
      <c r="T177" s="4" cm="1">
        <f t="array" ref="T177">_xll.SNL.Clients.Office.Excel.Functions.SPG($A177, "IQ_AVG_DILUT_SHARES_OUT", T$3)</f>
        <v>153915000</v>
      </c>
      <c r="U177" s="4" cm="1">
        <f t="array" ref="U177">_xll.SNL.Clients.Office.Excel.Functions.SPG($A177, "IQ_AVG_DILUT_SHARES_OUT", U$3)</f>
        <v>153199000</v>
      </c>
      <c r="V177" s="4" cm="1">
        <f t="array" ref="V177">_xll.SNL.Clients.Office.Excel.Functions.SPG($A177, "IQ_AVG_DILUT_SHARES_OUT", V$3)</f>
        <v>153744000</v>
      </c>
      <c r="W177" s="4" cm="1">
        <f t="array" ref="W177">_xll.SNL.Clients.Office.Excel.Functions.SPG($A177, "IQ_AVG_DILUT_SHARES_OUT", W$3)</f>
        <v>154913000</v>
      </c>
      <c r="X177" s="4" cm="1">
        <f t="array" ref="X177">_xll.SNL.Clients.Office.Excel.Functions.SPG($A177, "IQ_AVG_DILUT_SHARES_OUT", X$3)</f>
        <v>156944000</v>
      </c>
      <c r="Y177" s="4" cm="1">
        <f t="array" ref="Y177">_xll.SNL.Clients.Office.Excel.Functions.SPG($A177, "IQ_AVG_DILUT_SHARES_OUT", Y$3)</f>
        <v>159425000</v>
      </c>
      <c r="Z177" s="4" cm="1">
        <f t="array" ref="Z177">_xll.SNL.Clients.Office.Excel.Functions.SPG($A177, "IQ_AVG_DILUT_SHARES_OUT", Z$3)</f>
        <v>160026000</v>
      </c>
    </row>
    <row r="178" spans="1:26" x14ac:dyDescent="0.3">
      <c r="A178" s="11" t="s">
        <v>1192</v>
      </c>
      <c r="B178" s="4" cm="1">
        <f t="array" ref="B178">_xll.SNL.Clients.Office.Excel.Functions.SPG($A178, "IQ_AVG_DILUT_SHARES_OUT", B$3)</f>
        <v>349538999</v>
      </c>
      <c r="C178" s="4" cm="1">
        <f t="array" ref="C178">_xll.SNL.Clients.Office.Excel.Functions.SPG($A178, "IQ_AVG_DILUT_SHARES_OUT", C$3)</f>
        <v>351560000</v>
      </c>
      <c r="D178" s="4" cm="1">
        <f t="array" ref="D178">_xll.SNL.Clients.Office.Excel.Functions.SPG($A178, "IQ_AVG_DILUT_SHARES_OUT", D$3)</f>
        <v>358959830</v>
      </c>
      <c r="E178" s="4" cm="1">
        <f t="array" ref="E178">_xll.SNL.Clients.Office.Excel.Functions.SPG($A178, "IQ_AVG_DILUT_SHARES_OUT", E$3)</f>
        <v>372477299</v>
      </c>
      <c r="F178" s="4" cm="1">
        <f t="array" ref="F178">_xll.SNL.Clients.Office.Excel.Functions.SPG($A178, "IQ_AVG_DILUT_SHARES_OUT", F$3)</f>
        <v>379454807</v>
      </c>
      <c r="G178" s="4" cm="1">
        <f t="array" ref="G178">_xll.SNL.Clients.Office.Excel.Functions.SPG($A178, "IQ_AVG_DILUT_SHARES_OUT", G$3)</f>
        <v>379044000</v>
      </c>
      <c r="H178" s="4" cm="1">
        <f t="array" ref="H178">_xll.SNL.Clients.Office.Excel.Functions.SPG($A178, "IQ_AVG_DILUT_SHARES_OUT", H$3)</f>
        <v>378925339</v>
      </c>
      <c r="I178" s="4" cm="1">
        <f t="array" ref="I178">_xll.SNL.Clients.Office.Excel.Functions.SPG($A178, "IQ_AVG_DILUT_SHARES_OUT", I$3)</f>
        <v>378896677</v>
      </c>
      <c r="J178" s="4" cm="1">
        <f t="array" ref="J178">_xll.SNL.Clients.Office.Excel.Functions.SPG($A178, "IQ_AVG_DILUT_SHARES_OUT", J$3)</f>
        <v>378840420</v>
      </c>
      <c r="K178" s="4" cm="1">
        <f t="array" ref="K178">_xll.SNL.Clients.Office.Excel.Functions.SPG($A178, "IQ_AVG_DILUT_SHARES_OUT", K$3)</f>
        <v>380589894</v>
      </c>
      <c r="L178" s="4" cm="1">
        <f t="array" ref="L178">_xll.SNL.Clients.Office.Excel.Functions.SPG($A178, "IQ_AVG_DILUT_SHARES_OUT", L$3)</f>
        <v>332031384</v>
      </c>
      <c r="M178" s="4" cm="1">
        <f t="array" ref="M178">_xll.SNL.Clients.Office.Excel.Functions.SPG($A178, "IQ_AVG_DILUT_SHARES_OUT", M$3)</f>
        <v>149738549</v>
      </c>
      <c r="N178" s="4" cm="1">
        <f t="array" ref="N178">_xll.SNL.Clients.Office.Excel.Functions.SPG($A178, "IQ_AVG_DILUT_SHARES_OUT", N$3)</f>
        <v>149051264</v>
      </c>
      <c r="O178" s="4" cm="1">
        <f t="array" ref="O178">_xll.SNL.Clients.Office.Excel.Functions.SPG($A178, "IQ_AVG_DILUT_SHARES_OUT", O$3)</f>
        <v>146038000</v>
      </c>
      <c r="P178" s="4" cm="1">
        <f t="array" ref="P178">_xll.SNL.Clients.Office.Excel.Functions.SPG($A178, "IQ_AVG_DILUT_SHARES_OUT", P$3)</f>
        <v>143817619</v>
      </c>
      <c r="Q178" s="4" cm="1">
        <f t="array" ref="Q178">_xll.SNL.Clients.Office.Excel.Functions.SPG($A178, "IQ_AVG_DILUT_SHARES_OUT", Q$3)</f>
        <v>142048988</v>
      </c>
      <c r="R178" s="4" cm="1">
        <f t="array" ref="R178">_xll.SNL.Clients.Office.Excel.Functions.SPG($A178, "IQ_AVG_DILUT_SHARES_OUT", R$3)</f>
        <v>138870818</v>
      </c>
      <c r="S178" s="4" cm="1">
        <f t="array" ref="S178">_xll.SNL.Clients.Office.Excel.Functions.SPG($A178, "IQ_AVG_DILUT_SHARES_OUT", S$3)</f>
        <v>134728000</v>
      </c>
      <c r="T178" s="4" cm="1">
        <f t="array" ref="T178">_xll.SNL.Clients.Office.Excel.Functions.SPG($A178, "IQ_AVG_DILUT_SHARES_OUT", T$3)</f>
        <v>134357227</v>
      </c>
      <c r="U178" s="4" cm="1">
        <f t="array" ref="U178">_xll.SNL.Clients.Office.Excel.Functions.SPG($A178, "IQ_AVG_DILUT_SHARES_OUT", U$3)</f>
        <v>133695912</v>
      </c>
      <c r="V178" s="4" cm="1">
        <f t="array" ref="V178">_xll.SNL.Clients.Office.Excel.Functions.SPG($A178, "IQ_AVG_DILUT_SHARES_OUT", V$3)</f>
        <v>133149566</v>
      </c>
      <c r="W178" s="4" cm="1">
        <f t="array" ref="W178">_xll.SNL.Clients.Office.Excel.Functions.SPG($A178, "IQ_AVG_DILUT_SHARES_OUT", W$3)</f>
        <v>132317000</v>
      </c>
      <c r="X178" s="4" cm="1">
        <f t="array" ref="X178">_xll.SNL.Clients.Office.Excel.Functions.SPG($A178, "IQ_AVG_DILUT_SHARES_OUT", X$3)</f>
        <v>128168684</v>
      </c>
      <c r="Y178" s="4" cm="1">
        <f t="array" ref="Y178">_xll.SNL.Clients.Office.Excel.Functions.SPG($A178, "IQ_AVG_DILUT_SHARES_OUT", Y$3)</f>
        <v>127524607</v>
      </c>
      <c r="Z178" s="4" cm="1">
        <f t="array" ref="Z178">_xll.SNL.Clients.Office.Excel.Functions.SPG($A178, "IQ_AVG_DILUT_SHARES_OUT", Z$3)</f>
        <v>124231767</v>
      </c>
    </row>
    <row r="179" spans="1:26" x14ac:dyDescent="0.3">
      <c r="A179" s="11" t="s">
        <v>1193</v>
      </c>
      <c r="B179" s="4" t="str" cm="1">
        <f t="array" ref="B179">_xll.SNL.Clients.Office.Excel.Functions.SPG($A179, "IQ_AVG_DILUT_SHARES_OUT", B$3)</f>
        <v>NA</v>
      </c>
      <c r="C179" s="4" cm="1">
        <f t="array" ref="C179">_xll.SNL.Clients.Office.Excel.Functions.SPG($A179, "IQ_AVG_DILUT_SHARES_OUT", C$3)</f>
        <v>88614000</v>
      </c>
      <c r="D179" s="4" cm="1">
        <f t="array" ref="D179">_xll.SNL.Clients.Office.Excel.Functions.SPG($A179, "IQ_AVG_DILUT_SHARES_OUT", D$3)</f>
        <v>88634000</v>
      </c>
      <c r="E179" s="4" cm="1">
        <f t="array" ref="E179">_xll.SNL.Clients.Office.Excel.Functions.SPG($A179, "IQ_AVG_DILUT_SHARES_OUT", E$3)</f>
        <v>88646000</v>
      </c>
      <c r="F179" s="4" cm="1">
        <f t="array" ref="F179">_xll.SNL.Clients.Office.Excel.Functions.SPG($A179, "IQ_AVG_DILUT_SHARES_OUT", F$3)</f>
        <v>88324000</v>
      </c>
      <c r="G179" s="4" cm="1">
        <f t="array" ref="G179">_xll.SNL.Clients.Office.Excel.Functions.SPG($A179, "IQ_AVG_DILUT_SHARES_OUT", G$3)</f>
        <v>87435000</v>
      </c>
      <c r="H179" s="4" cm="1">
        <f t="array" ref="H179">_xll.SNL.Clients.Office.Excel.Functions.SPG($A179, "IQ_AVG_DILUT_SHARES_OUT", H$3)</f>
        <v>87122000</v>
      </c>
      <c r="I179" s="4" cm="1">
        <f t="array" ref="I179">_xll.SNL.Clients.Office.Excel.Functions.SPG($A179, "IQ_AVG_DILUT_SHARES_OUT", I$3)</f>
        <v>86341000</v>
      </c>
      <c r="J179" s="4" cm="1">
        <f t="array" ref="J179">_xll.SNL.Clients.Office.Excel.Functions.SPG($A179, "IQ_AVG_DILUT_SHARES_OUT", J$3)</f>
        <v>86102000</v>
      </c>
      <c r="K179" s="4" cm="1">
        <f t="array" ref="K179">_xll.SNL.Clients.Office.Excel.Functions.SPG($A179, "IQ_AVG_DILUT_SHARES_OUT", K$3)</f>
        <v>84718000</v>
      </c>
      <c r="L179" s="4" cm="1">
        <f t="array" ref="L179">_xll.SNL.Clients.Office.Excel.Functions.SPG($A179, "IQ_AVG_DILUT_SHARES_OUT", L$3)</f>
        <v>84572000</v>
      </c>
      <c r="M179" s="4" cm="1">
        <f t="array" ref="M179">_xll.SNL.Clients.Office.Excel.Functions.SPG($A179, "IQ_AVG_DILUT_SHARES_OUT", M$3)</f>
        <v>84443000</v>
      </c>
      <c r="N179" s="4" cm="1">
        <f t="array" ref="N179">_xll.SNL.Clients.Office.Excel.Functions.SPG($A179, "IQ_AVG_DILUT_SHARES_OUT", N$3)</f>
        <v>84022000</v>
      </c>
      <c r="O179" s="4" cm="1">
        <f t="array" ref="O179">_xll.SNL.Clients.Office.Excel.Functions.SPG($A179, "IQ_AVG_DILUT_SHARES_OUT", O$3)</f>
        <v>83708000</v>
      </c>
      <c r="P179" s="4" cm="1">
        <f t="array" ref="P179">_xll.SNL.Clients.Office.Excel.Functions.SPG($A179, "IQ_AVG_DILUT_SHARES_OUT", P$3)</f>
        <v>83551000</v>
      </c>
      <c r="Q179" s="4" cm="1">
        <f t="array" ref="Q179">_xll.SNL.Clients.Office.Excel.Functions.SPG($A179, "IQ_AVG_DILUT_SHARES_OUT", Q$3)</f>
        <v>83481000</v>
      </c>
      <c r="R179" s="4" cm="1">
        <f t="array" ref="R179">_xll.SNL.Clients.Office.Excel.Functions.SPG($A179, "IQ_AVG_DILUT_SHARES_OUT", R$3)</f>
        <v>81747000</v>
      </c>
      <c r="S179" s="4" cm="1">
        <f t="array" ref="S179">_xll.SNL.Clients.Office.Excel.Functions.SPG($A179, "IQ_AVG_DILUT_SHARES_OUT", S$3)</f>
        <v>78559000</v>
      </c>
      <c r="T179" s="4" cm="1">
        <f t="array" ref="T179">_xll.SNL.Clients.Office.Excel.Functions.SPG($A179, "IQ_AVG_DILUT_SHARES_OUT", T$3)</f>
        <v>77845000</v>
      </c>
      <c r="U179" s="4" cm="1">
        <f t="array" ref="U179">_xll.SNL.Clients.Office.Excel.Functions.SPG($A179, "IQ_AVG_DILUT_SHARES_OUT", U$3)</f>
        <v>72343000</v>
      </c>
      <c r="V179" s="4" cm="1">
        <f t="array" ref="V179">_xll.SNL.Clients.Office.Excel.Functions.SPG($A179, "IQ_AVG_DILUT_SHARES_OUT", V$3)</f>
        <v>72292000</v>
      </c>
      <c r="W179" s="4" cm="1">
        <f t="array" ref="W179">_xll.SNL.Clients.Office.Excel.Functions.SPG($A179, "IQ_AVG_DILUT_SHARES_OUT", W$3)</f>
        <v>70880000</v>
      </c>
      <c r="X179" s="4" cm="1">
        <f t="array" ref="X179">_xll.SNL.Clients.Office.Excel.Functions.SPG($A179, "IQ_AVG_DILUT_SHARES_OUT", X$3)</f>
        <v>70524000</v>
      </c>
      <c r="Y179" s="4" cm="1">
        <f t="array" ref="Y179">_xll.SNL.Clients.Office.Excel.Functions.SPG($A179, "IQ_AVG_DILUT_SHARES_OUT", Y$3)</f>
        <v>65583000</v>
      </c>
      <c r="Z179" s="4" cm="1">
        <f t="array" ref="Z179">_xll.SNL.Clients.Office.Excel.Functions.SPG($A179, "IQ_AVG_DILUT_SHARES_OUT", Z$3)</f>
        <v>63901000</v>
      </c>
    </row>
    <row r="180" spans="1:26" x14ac:dyDescent="0.3">
      <c r="A180" s="11" t="s">
        <v>1194</v>
      </c>
      <c r="B180" s="4" cm="1">
        <f t="array" ref="B180">_xll.SNL.Clients.Office.Excel.Functions.SPG($A180, "IQ_AVG_DILUT_SHARES_OUT", B$3)</f>
        <v>81700000</v>
      </c>
      <c r="C180" s="4" cm="1">
        <f t="array" ref="C180">_xll.SNL.Clients.Office.Excel.Functions.SPG($A180, "IQ_AVG_DILUT_SHARES_OUT", C$3)</f>
        <v>81900000</v>
      </c>
      <c r="D180" s="4" cm="1">
        <f t="array" ref="D180">_xll.SNL.Clients.Office.Excel.Functions.SPG($A180, "IQ_AVG_DILUT_SHARES_OUT", D$3)</f>
        <v>82100000</v>
      </c>
      <c r="E180" s="4" cm="1">
        <f t="array" ref="E180">_xll.SNL.Clients.Office.Excel.Functions.SPG($A180, "IQ_AVG_DILUT_SHARES_OUT", E$3)</f>
        <v>83200000</v>
      </c>
      <c r="F180" s="4" cm="1">
        <f t="array" ref="F180">_xll.SNL.Clients.Office.Excel.Functions.SPG($A180, "IQ_AVG_DILUT_SHARES_OUT", F$3)</f>
        <v>84800000</v>
      </c>
      <c r="G180" s="4" cm="1">
        <f t="array" ref="G180">_xll.SNL.Clients.Office.Excel.Functions.SPG($A180, "IQ_AVG_DILUT_SHARES_OUT", G$3)</f>
        <v>84400000</v>
      </c>
      <c r="H180" s="4" cm="1">
        <f t="array" ref="H180">_xll.SNL.Clients.Office.Excel.Functions.SPG($A180, "IQ_AVG_DILUT_SHARES_OUT", H$3)</f>
        <v>85600000</v>
      </c>
      <c r="I180" s="4" cm="1">
        <f t="array" ref="I180">_xll.SNL.Clients.Office.Excel.Functions.SPG($A180, "IQ_AVG_DILUT_SHARES_OUT", I$3)</f>
        <v>85600000</v>
      </c>
      <c r="J180" s="4" cm="1">
        <f t="array" ref="J180">_xll.SNL.Clients.Office.Excel.Functions.SPG($A180, "IQ_AVG_DILUT_SHARES_OUT", J$3)</f>
        <v>85500000</v>
      </c>
      <c r="K180" s="4" cm="1">
        <f t="array" ref="K180">_xll.SNL.Clients.Office.Excel.Functions.SPG($A180, "IQ_AVG_DILUT_SHARES_OUT", K$3)</f>
        <v>85200000</v>
      </c>
      <c r="L180" s="4" cm="1">
        <f t="array" ref="L180">_xll.SNL.Clients.Office.Excel.Functions.SPG($A180, "IQ_AVG_DILUT_SHARES_OUT", L$3)</f>
        <v>85100000</v>
      </c>
      <c r="M180" s="4" cm="1">
        <f t="array" ref="M180">_xll.SNL.Clients.Office.Excel.Functions.SPG($A180, "IQ_AVG_DILUT_SHARES_OUT", M$3)</f>
        <v>85000000</v>
      </c>
      <c r="N180" s="4" cm="1">
        <f t="array" ref="N180">_xll.SNL.Clients.Office.Excel.Functions.SPG($A180, "IQ_AVG_DILUT_SHARES_OUT", N$3)</f>
        <v>84900000</v>
      </c>
      <c r="O180" s="4" cm="1">
        <f t="array" ref="O180">_xll.SNL.Clients.Office.Excel.Functions.SPG($A180, "IQ_AVG_DILUT_SHARES_OUT", O$3)</f>
        <v>84800000</v>
      </c>
      <c r="P180" s="4" cm="1">
        <f t="array" ref="P180">_xll.SNL.Clients.Office.Excel.Functions.SPG($A180, "IQ_AVG_DILUT_SHARES_OUT", P$3)</f>
        <v>84700000</v>
      </c>
      <c r="Q180" s="4" cm="1">
        <f t="array" ref="Q180">_xll.SNL.Clients.Office.Excel.Functions.SPG($A180, "IQ_AVG_DILUT_SHARES_OUT", Q$3)</f>
        <v>84700000</v>
      </c>
      <c r="R180" s="4" cm="1">
        <f t="array" ref="R180">_xll.SNL.Clients.Office.Excel.Functions.SPG($A180, "IQ_AVG_DILUT_SHARES_OUT", R$3)</f>
        <v>84000000</v>
      </c>
      <c r="S180" s="4" cm="1">
        <f t="array" ref="S180">_xll.SNL.Clients.Office.Excel.Functions.SPG($A180, "IQ_AVG_DILUT_SHARES_OUT", S$3)</f>
        <v>83800000</v>
      </c>
      <c r="T180" s="4" cm="1">
        <f t="array" ref="T180">_xll.SNL.Clients.Office.Excel.Functions.SPG($A180, "IQ_AVG_DILUT_SHARES_OUT", T$3)</f>
        <v>84000000</v>
      </c>
      <c r="U180" s="4" cm="1">
        <f t="array" ref="U180">_xll.SNL.Clients.Office.Excel.Functions.SPG($A180, "IQ_AVG_DILUT_SHARES_OUT", U$3)</f>
        <v>83700000</v>
      </c>
      <c r="V180" s="4" cm="1">
        <f t="array" ref="V180">_xll.SNL.Clients.Office.Excel.Functions.SPG($A180, "IQ_AVG_DILUT_SHARES_OUT", V$3)</f>
        <v>84300000</v>
      </c>
      <c r="W180" s="4" cm="1">
        <f t="array" ref="W180">_xll.SNL.Clients.Office.Excel.Functions.SPG($A180, "IQ_AVG_DILUT_SHARES_OUT", W$3)</f>
        <v>85200000</v>
      </c>
      <c r="X180" s="4" cm="1">
        <f t="array" ref="X180">_xll.SNL.Clients.Office.Excel.Functions.SPG($A180, "IQ_AVG_DILUT_SHARES_OUT", X$3)</f>
        <v>86100000</v>
      </c>
      <c r="Y180" s="4" cm="1">
        <f t="array" ref="Y180">_xll.SNL.Clients.Office.Excel.Functions.SPG($A180, "IQ_AVG_DILUT_SHARES_OUT", Y$3)</f>
        <v>86200000</v>
      </c>
      <c r="Z180" s="4" cm="1">
        <f t="array" ref="Z180">_xll.SNL.Clients.Office.Excel.Functions.SPG($A180, "IQ_AVG_DILUT_SHARES_OUT", Z$3)</f>
        <v>86000000</v>
      </c>
    </row>
    <row r="181" spans="1:26" x14ac:dyDescent="0.3">
      <c r="A181" s="11" t="s">
        <v>1195</v>
      </c>
      <c r="B181" s="4" cm="1">
        <f t="array" ref="B181">_xll.SNL.Clients.Office.Excel.Functions.SPG($A181, "IQ_AVG_DILUT_SHARES_OUT", B$3)</f>
        <v>188488000</v>
      </c>
      <c r="C181" s="4" cm="1">
        <f t="array" ref="C181">_xll.SNL.Clients.Office.Excel.Functions.SPG($A181, "IQ_AVG_DILUT_SHARES_OUT", C$3)</f>
        <v>188307000</v>
      </c>
      <c r="D181" s="4" cm="1">
        <f t="array" ref="D181">_xll.SNL.Clients.Office.Excel.Functions.SPG($A181, "IQ_AVG_DILUT_SHARES_OUT", D$3)</f>
        <v>189840000</v>
      </c>
      <c r="E181" s="4" cm="1">
        <f t="array" ref="E181">_xll.SNL.Clients.Office.Excel.Functions.SPG($A181, "IQ_AVG_DILUT_SHARES_OUT", E$3)</f>
        <v>191510000</v>
      </c>
      <c r="F181" s="4" cm="1">
        <f t="array" ref="F181">_xll.SNL.Clients.Office.Excel.Functions.SPG($A181, "IQ_AVG_DILUT_SHARES_OUT", F$3)</f>
        <v>198710000</v>
      </c>
      <c r="G181" s="4" cm="1">
        <f t="array" ref="G181">_xll.SNL.Clients.Office.Excel.Functions.SPG($A181, "IQ_AVG_DILUT_SHARES_OUT", G$3)</f>
        <v>187035000</v>
      </c>
      <c r="H181" s="4" cm="1">
        <f t="array" ref="H181">_xll.SNL.Clients.Office.Excel.Functions.SPG($A181, "IQ_AVG_DILUT_SHARES_OUT", H$3)</f>
        <v>185456000</v>
      </c>
      <c r="I181" s="4" cm="1">
        <f t="array" ref="I181">_xll.SNL.Clients.Office.Excel.Functions.SPG($A181, "IQ_AVG_DILUT_SHARES_OUT", I$3)</f>
        <v>192348000</v>
      </c>
      <c r="J181" s="4" cm="1">
        <f t="array" ref="J181">_xll.SNL.Clients.Office.Excel.Functions.SPG($A181, "IQ_AVG_DILUT_SHARES_OUT", J$3)</f>
        <v>195445000</v>
      </c>
      <c r="K181" s="4" cm="1">
        <f t="array" ref="K181">_xll.SNL.Clients.Office.Excel.Functions.SPG($A181, "IQ_AVG_DILUT_SHARES_OUT", K$3)</f>
        <v>199459000</v>
      </c>
      <c r="L181" s="4" cm="1">
        <f t="array" ref="L181">_xll.SNL.Clients.Office.Excel.Functions.SPG($A181, "IQ_AVG_DILUT_SHARES_OUT", L$3)</f>
        <v>212388000</v>
      </c>
      <c r="M181" s="4" cm="1">
        <f t="array" ref="M181">_xll.SNL.Clients.Office.Excel.Functions.SPG($A181, "IQ_AVG_DILUT_SHARES_OUT", M$3)</f>
        <v>222952000</v>
      </c>
      <c r="N181" s="4" cm="1">
        <f t="array" ref="N181">_xll.SNL.Clients.Office.Excel.Functions.SPG($A181, "IQ_AVG_DILUT_SHARES_OUT", N$3)</f>
        <v>175346000</v>
      </c>
      <c r="O181" s="4" cm="1">
        <f t="array" ref="O181">_xll.SNL.Clients.Office.Excel.Functions.SPG($A181, "IQ_AVG_DILUT_SHARES_OUT", O$3)</f>
        <v>162721000</v>
      </c>
      <c r="P181" s="4" cm="1">
        <f t="array" ref="P181">_xll.SNL.Clients.Office.Excel.Functions.SPG($A181, "IQ_AVG_DILUT_SHARES_OUT", P$3)</f>
        <v>162551000</v>
      </c>
      <c r="Q181" s="4" cm="1">
        <f t="array" ref="Q181">_xll.SNL.Clients.Office.Excel.Functions.SPG($A181, "IQ_AVG_DILUT_SHARES_OUT", Q$3)</f>
        <v>162523000</v>
      </c>
      <c r="R181" s="4" cm="1">
        <f t="array" ref="R181">_xll.SNL.Clients.Office.Excel.Functions.SPG($A181, "IQ_AVG_DILUT_SHARES_OUT", R$3)</f>
        <v>162479000</v>
      </c>
      <c r="S181" s="4" cm="1">
        <f t="array" ref="S181">_xll.SNL.Clients.Office.Excel.Functions.SPG($A181, "IQ_AVG_DILUT_SHARES_OUT", S$3)</f>
        <v>162151000</v>
      </c>
      <c r="T181" s="4" cm="1">
        <f t="array" ref="T181">_xll.SNL.Clients.Office.Excel.Functions.SPG($A181, "IQ_AVG_DILUT_SHARES_OUT", T$3)</f>
        <v>162015000</v>
      </c>
      <c r="U181" s="4" cm="1">
        <f t="array" ref="U181">_xll.SNL.Clients.Office.Excel.Functions.SPG($A181, "IQ_AVG_DILUT_SHARES_OUT", U$3)</f>
        <v>161889000</v>
      </c>
      <c r="V181" s="4" cm="1">
        <f t="array" ref="V181">_xll.SNL.Clients.Office.Excel.Functions.SPG($A181, "IQ_AVG_DILUT_SHARES_OUT", V$3)</f>
        <v>161873000</v>
      </c>
      <c r="W181" s="4" cm="1">
        <f t="array" ref="W181">_xll.SNL.Clients.Office.Excel.Functions.SPG($A181, "IQ_AVG_DILUT_SHARES_OUT", W$3)</f>
        <v>162898000</v>
      </c>
      <c r="X181" s="4" cm="1">
        <f t="array" ref="X181">_xll.SNL.Clients.Office.Excel.Functions.SPG($A181, "IQ_AVG_DILUT_SHARES_OUT", X$3)</f>
        <v>165011000</v>
      </c>
      <c r="Y181" s="4" cm="1">
        <f t="array" ref="Y181">_xll.SNL.Clients.Office.Excel.Functions.SPG($A181, "IQ_AVG_DILUT_SHARES_OUT", Y$3)</f>
        <v>170547000</v>
      </c>
      <c r="Z181" s="4" cm="1">
        <f t="array" ref="Z181">_xll.SNL.Clients.Office.Excel.Functions.SPG($A181, "IQ_AVG_DILUT_SHARES_OUT", Z$3)</f>
        <v>172239000</v>
      </c>
    </row>
    <row r="182" spans="1:26" x14ac:dyDescent="0.3">
      <c r="A182" s="11" t="s">
        <v>1196</v>
      </c>
      <c r="B182" s="4" cm="1">
        <f t="array" ref="B182">_xll.SNL.Clients.Office.Excel.Functions.SPG($A182, "IQ_AVG_DILUT_SHARES_OUT", B$3)</f>
        <v>95500000</v>
      </c>
      <c r="C182" s="4" cm="1">
        <f t="array" ref="C182">_xll.SNL.Clients.Office.Excel.Functions.SPG($A182, "IQ_AVG_DILUT_SHARES_OUT", C$3)</f>
        <v>100000000</v>
      </c>
      <c r="D182" s="4" cm="1">
        <f t="array" ref="D182">_xll.SNL.Clients.Office.Excel.Functions.SPG($A182, "IQ_AVG_DILUT_SHARES_OUT", D$3)</f>
        <v>102000000</v>
      </c>
      <c r="E182" s="4" cm="1">
        <f t="array" ref="E182">_xll.SNL.Clients.Office.Excel.Functions.SPG($A182, "IQ_AVG_DILUT_SHARES_OUT", E$3)</f>
        <v>104300000</v>
      </c>
      <c r="F182" s="4" cm="1">
        <f t="array" ref="F182">_xll.SNL.Clients.Office.Excel.Functions.SPG($A182, "IQ_AVG_DILUT_SHARES_OUT", F$3)</f>
        <v>105100000</v>
      </c>
      <c r="G182" s="4" cm="1">
        <f t="array" ref="G182">_xll.SNL.Clients.Office.Excel.Functions.SPG($A182, "IQ_AVG_DILUT_SHARES_OUT", G$3)</f>
        <v>110000000</v>
      </c>
      <c r="H182" s="4" cm="1">
        <f t="array" ref="H182">_xll.SNL.Clients.Office.Excel.Functions.SPG($A182, "IQ_AVG_DILUT_SHARES_OUT", H$3)</f>
        <v>110900000</v>
      </c>
      <c r="I182" s="4" cm="1">
        <f t="array" ref="I182">_xll.SNL.Clients.Office.Excel.Functions.SPG($A182, "IQ_AVG_DILUT_SHARES_OUT", I$3)</f>
        <v>112100000</v>
      </c>
      <c r="J182" s="4" cm="1">
        <f t="array" ref="J182">_xll.SNL.Clients.Office.Excel.Functions.SPG($A182, "IQ_AVG_DILUT_SHARES_OUT", J$3)</f>
        <v>114400000</v>
      </c>
      <c r="K182" s="4" cm="1">
        <f t="array" ref="K182">_xll.SNL.Clients.Office.Excel.Functions.SPG($A182, "IQ_AVG_DILUT_SHARES_OUT", K$3)</f>
        <v>116417910</v>
      </c>
      <c r="L182" s="4" cm="1">
        <f t="array" ref="L182">_xll.SNL.Clients.Office.Excel.Functions.SPG($A182, "IQ_AVG_DILUT_SHARES_OUT", L$3)</f>
        <v>121100000</v>
      </c>
      <c r="M182" s="4" cm="1">
        <f t="array" ref="M182">_xll.SNL.Clients.Office.Excel.Functions.SPG($A182, "IQ_AVG_DILUT_SHARES_OUT", M$3)</f>
        <v>122000000</v>
      </c>
      <c r="N182" s="4" cm="1">
        <f t="array" ref="N182">_xll.SNL.Clients.Office.Excel.Functions.SPG($A182, "IQ_AVG_DILUT_SHARES_OUT", N$3)</f>
        <v>122000000</v>
      </c>
      <c r="O182" s="4" cm="1">
        <f t="array" ref="O182">_xll.SNL.Clients.Office.Excel.Functions.SPG($A182, "IQ_AVG_DILUT_SHARES_OUT", O$3)</f>
        <v>120967741</v>
      </c>
      <c r="P182" s="4" cm="1">
        <f t="array" ref="P182">_xll.SNL.Clients.Office.Excel.Functions.SPG($A182, "IQ_AVG_DILUT_SHARES_OUT", P$3)</f>
        <v>109138778</v>
      </c>
      <c r="Q182" s="4" cm="1">
        <f t="array" ref="Q182">_xll.SNL.Clients.Office.Excel.Functions.SPG($A182, "IQ_AVG_DILUT_SHARES_OUT", Q$3)</f>
        <v>86838601</v>
      </c>
      <c r="R182" s="4" cm="1">
        <f t="array" ref="R182">_xll.SNL.Clients.Office.Excel.Functions.SPG($A182, "IQ_AVG_DILUT_SHARES_OUT", R$3)</f>
        <v>85307705</v>
      </c>
      <c r="S182" s="4" cm="1">
        <f t="array" ref="S182">_xll.SNL.Clients.Office.Excel.Functions.SPG($A182, "IQ_AVG_DILUT_SHARES_OUT", S$3)</f>
        <v>85082872</v>
      </c>
      <c r="T182" s="4" cm="1">
        <f t="array" ref="T182">_xll.SNL.Clients.Office.Excel.Functions.SPG($A182, "IQ_AVG_DILUT_SHARES_OUT", T$3)</f>
        <v>85082124</v>
      </c>
      <c r="U182" s="4" cm="1">
        <f t="array" ref="U182">_xll.SNL.Clients.Office.Excel.Functions.SPG($A182, "IQ_AVG_DILUT_SHARES_OUT", U$3)</f>
        <v>85002791</v>
      </c>
      <c r="V182" s="4" cm="1">
        <f t="array" ref="V182">_xll.SNL.Clients.Office.Excel.Functions.SPG($A182, "IQ_AVG_DILUT_SHARES_OUT", V$3)</f>
        <v>86044525</v>
      </c>
      <c r="W182" s="4" cm="1">
        <f t="array" ref="W182">_xll.SNL.Clients.Office.Excel.Functions.SPG($A182, "IQ_AVG_DILUT_SHARES_OUT", W$3)</f>
        <v>86746987</v>
      </c>
      <c r="X182" s="4" cm="1">
        <f t="array" ref="X182">_xll.SNL.Clients.Office.Excel.Functions.SPG($A182, "IQ_AVG_DILUT_SHARES_OUT", X$3)</f>
        <v>86272979</v>
      </c>
      <c r="Y182" s="4" cm="1">
        <f t="array" ref="Y182">_xll.SNL.Clients.Office.Excel.Functions.SPG($A182, "IQ_AVG_DILUT_SHARES_OUT", Y$3)</f>
        <v>90271976</v>
      </c>
      <c r="Z182" s="4" cm="1">
        <f t="array" ref="Z182">_xll.SNL.Clients.Office.Excel.Functions.SPG($A182, "IQ_AVG_DILUT_SHARES_OUT", Z$3)</f>
        <v>94597630</v>
      </c>
    </row>
    <row r="183" spans="1:26" x14ac:dyDescent="0.3">
      <c r="A183" s="11" t="s">
        <v>1430</v>
      </c>
      <c r="B183" s="4" cm="1">
        <f t="array" ref="B183">_xll.SNL.Clients.Office.Excel.Functions.SPG($A183, "IQ_AVG_DILUT_SHARES_OUT", B$3)</f>
        <v>246610232</v>
      </c>
      <c r="C183" s="4" cm="1">
        <f t="array" ref="C183">_xll.SNL.Clients.Office.Excel.Functions.SPG($A183, "IQ_AVG_DILUT_SHARES_OUT", C$3)</f>
        <v>240725350</v>
      </c>
      <c r="D183" s="4" cm="1">
        <f t="array" ref="D183">_xll.SNL.Clients.Office.Excel.Functions.SPG($A183, "IQ_AVG_DILUT_SHARES_OUT", D$3)</f>
        <v>235069539</v>
      </c>
      <c r="E183" s="4" cm="1">
        <f t="array" ref="E183">_xll.SNL.Clients.Office.Excel.Functions.SPG($A183, "IQ_AVG_DILUT_SHARES_OUT", E$3)</f>
        <v>234791985</v>
      </c>
      <c r="F183" s="4" cm="1">
        <f t="array" ref="F183">_xll.SNL.Clients.Office.Excel.Functions.SPG($A183, "IQ_AVG_DILUT_SHARES_OUT", F$3)</f>
        <v>229364585</v>
      </c>
      <c r="G183" s="4" cm="1">
        <f t="array" ref="G183">_xll.SNL.Clients.Office.Excel.Functions.SPG($A183, "IQ_AVG_DILUT_SHARES_OUT", G$3)</f>
        <v>221850856</v>
      </c>
      <c r="H183" s="4" cm="1">
        <f t="array" ref="H183">_xll.SNL.Clients.Office.Excel.Functions.SPG($A183, "IQ_AVG_DILUT_SHARES_OUT", H$3)</f>
        <v>210134681</v>
      </c>
      <c r="I183" s="4" cm="1">
        <f t="array" ref="I183">_xll.SNL.Clients.Office.Excel.Functions.SPG($A183, "IQ_AVG_DILUT_SHARES_OUT", I$3)</f>
        <v>208422825</v>
      </c>
      <c r="J183" s="4" cm="1">
        <f t="array" ref="J183">_xll.SNL.Clients.Office.Excel.Functions.SPG($A183, "IQ_AVG_DILUT_SHARES_OUT", J$3)</f>
        <v>207140298</v>
      </c>
      <c r="K183" s="4" cm="1">
        <f t="array" ref="K183">_xll.SNL.Clients.Office.Excel.Functions.SPG($A183, "IQ_AVG_DILUT_SHARES_OUT", K$3)</f>
        <v>206140283</v>
      </c>
      <c r="L183" s="4" cm="1">
        <f t="array" ref="L183">_xll.SNL.Clients.Office.Excel.Functions.SPG($A183, "IQ_AVG_DILUT_SHARES_OUT", L$3)</f>
        <v>205232967</v>
      </c>
      <c r="M183" s="4" cm="1">
        <f t="array" ref="M183">_xll.SNL.Clients.Office.Excel.Functions.SPG($A183, "IQ_AVG_DILUT_SHARES_OUT", M$3)</f>
        <v>203949535</v>
      </c>
      <c r="N183" s="4" cm="1">
        <f t="array" ref="N183">_xll.SNL.Clients.Office.Excel.Functions.SPG($A183, "IQ_AVG_DILUT_SHARES_OUT", N$3)</f>
        <v>202695970</v>
      </c>
      <c r="O183" s="4" cm="1">
        <f t="array" ref="O183">_xll.SNL.Clients.Office.Excel.Functions.SPG($A183, "IQ_AVG_DILUT_SHARES_OUT", O$3)</f>
        <v>201363338</v>
      </c>
      <c r="P183" s="4" cm="1">
        <f t="array" ref="P183">_xll.SNL.Clients.Office.Excel.Functions.SPG($A183, "IQ_AVG_DILUT_SHARES_OUT", P$3)</f>
        <v>200038761</v>
      </c>
      <c r="Q183" s="4" cm="1">
        <f t="array" ref="Q183">_xll.SNL.Clients.Office.Excel.Functions.SPG($A183, "IQ_AVG_DILUT_SHARES_OUT", Q$3)</f>
        <v>191922517</v>
      </c>
      <c r="R183" s="4" cm="1">
        <f t="array" ref="R183">_xll.SNL.Clients.Office.Excel.Functions.SPG($A183, "IQ_AVG_DILUT_SHARES_OUT", R$3)</f>
        <v>153080538</v>
      </c>
      <c r="S183" s="4" cm="1">
        <f t="array" ref="S183">_xll.SNL.Clients.Office.Excel.Functions.SPG($A183, "IQ_AVG_DILUT_SHARES_OUT", S$3)</f>
        <v>79311940</v>
      </c>
      <c r="T183" s="4" cm="1">
        <f t="array" ref="T183">_xll.SNL.Clients.Office.Excel.Functions.SPG($A183, "IQ_AVG_DILUT_SHARES_OUT", T$3)</f>
        <v>35614598</v>
      </c>
      <c r="U183" s="4" cm="1">
        <f t="array" ref="U183">_xll.SNL.Clients.Office.Excel.Functions.SPG($A183, "IQ_AVG_DILUT_SHARES_OUT", U$3)</f>
        <v>35331373</v>
      </c>
      <c r="V183" s="4" cm="1">
        <f t="array" ref="V183">_xll.SNL.Clients.Office.Excel.Functions.SPG($A183, "IQ_AVG_DILUT_SHARES_OUT", V$3)</f>
        <v>34610061</v>
      </c>
      <c r="W183" s="4" cm="1">
        <f t="array" ref="W183">_xll.SNL.Clients.Office.Excel.Functions.SPG($A183, "IQ_AVG_DILUT_SHARES_OUT", W$3)</f>
        <v>76021681</v>
      </c>
      <c r="X183" s="4" cm="1">
        <f t="array" ref="X183">_xll.SNL.Clients.Office.Excel.Functions.SPG($A183, "IQ_AVG_DILUT_SHARES_OUT", X$3)</f>
        <v>77045993</v>
      </c>
      <c r="Y183" s="4" cm="1">
        <f t="array" ref="Y183">_xll.SNL.Clients.Office.Excel.Functions.SPG($A183, "IQ_AVG_DILUT_SHARES_OUT", Y$3)</f>
        <v>76558103</v>
      </c>
      <c r="Z183" s="4" cm="1">
        <f t="array" ref="Z183">_xll.SNL.Clients.Office.Excel.Functions.SPG($A183, "IQ_AVG_DILUT_SHARES_OUT", Z$3)</f>
        <v>76558103</v>
      </c>
    </row>
    <row r="184" spans="1:26" x14ac:dyDescent="0.3">
      <c r="A184" s="11" t="s">
        <v>1197</v>
      </c>
      <c r="B184" s="4" cm="1">
        <f t="array" ref="B184">_xll.SNL.Clients.Office.Excel.Functions.SPG($A184, "IQ_AVG_DILUT_SHARES_OUT", B$3)</f>
        <v>198852000</v>
      </c>
      <c r="C184" s="4" cm="1">
        <f t="array" ref="C184">_xll.SNL.Clients.Office.Excel.Functions.SPG($A184, "IQ_AVG_DILUT_SHARES_OUT", C$3)</f>
        <v>198973000</v>
      </c>
      <c r="D184" s="4" cm="1">
        <f t="array" ref="D184">_xll.SNL.Clients.Office.Excel.Functions.SPG($A184, "IQ_AVG_DILUT_SHARES_OUT", D$3)</f>
        <v>199461000</v>
      </c>
      <c r="E184" s="4" cm="1">
        <f t="array" ref="E184">_xll.SNL.Clients.Office.Excel.Functions.SPG($A184, "IQ_AVG_DILUT_SHARES_OUT", E$3)</f>
        <v>200465000</v>
      </c>
      <c r="F184" s="4" cm="1">
        <f t="array" ref="F184">_xll.SNL.Clients.Office.Excel.Functions.SPG($A184, "IQ_AVG_DILUT_SHARES_OUT", F$3)</f>
        <v>201390000</v>
      </c>
      <c r="G184" s="4" cm="1">
        <f t="array" ref="G184">_xll.SNL.Clients.Office.Excel.Functions.SPG($A184, "IQ_AVG_DILUT_SHARES_OUT", G$3)</f>
        <v>201891000</v>
      </c>
      <c r="H184" s="4" cm="1">
        <f t="array" ref="H184">_xll.SNL.Clients.Office.Excel.Functions.SPG($A184, "IQ_AVG_DILUT_SHARES_OUT", H$3)</f>
        <v>202650000</v>
      </c>
      <c r="I184" s="4" cm="1">
        <f t="array" ref="I184">_xll.SNL.Clients.Office.Excel.Functions.SPG($A184, "IQ_AVG_DILUT_SHARES_OUT", I$3)</f>
        <v>202923000</v>
      </c>
      <c r="J184" s="4" cm="1">
        <f t="array" ref="J184">_xll.SNL.Clients.Office.Excel.Functions.SPG($A184, "IQ_AVG_DILUT_SHARES_OUT", J$3)</f>
        <v>203625000</v>
      </c>
      <c r="K184" s="4" cm="1">
        <f t="array" ref="K184">_xll.SNL.Clients.Office.Excel.Functions.SPG($A184, "IQ_AVG_DILUT_SHARES_OUT", K$3)</f>
        <v>204179000</v>
      </c>
      <c r="L184" s="4" cm="1">
        <f t="array" ref="L184">_xll.SNL.Clients.Office.Excel.Functions.SPG($A184, "IQ_AVG_DILUT_SHARES_OUT", L$3)</f>
        <v>205135000</v>
      </c>
      <c r="M184" s="4" cm="1">
        <f t="array" ref="M184">_xll.SNL.Clients.Office.Excel.Functions.SPG($A184, "IQ_AVG_DILUT_SHARES_OUT", M$3)</f>
        <v>206015000</v>
      </c>
      <c r="N184" s="4" cm="1">
        <f t="array" ref="N184">_xll.SNL.Clients.Office.Excel.Functions.SPG($A184, "IQ_AVG_DILUT_SHARES_OUT", N$3)</f>
        <v>164196000</v>
      </c>
      <c r="O184" s="4" cm="1">
        <f t="array" ref="O184">_xll.SNL.Clients.Office.Excel.Functions.SPG($A184, "IQ_AVG_DILUT_SHARES_OUT", O$3)</f>
        <v>164306000</v>
      </c>
      <c r="P184" s="4" cm="1">
        <f t="array" ref="P184">_xll.SNL.Clients.Office.Excel.Functions.SPG($A184, "IQ_AVG_DILUT_SHARES_OUT", P$3)</f>
        <v>164603000</v>
      </c>
      <c r="Q184" s="4" cm="1">
        <f t="array" ref="Q184">_xll.SNL.Clients.Office.Excel.Functions.SPG($A184, "IQ_AVG_DILUT_SHARES_OUT", Q$3)</f>
        <v>165226000</v>
      </c>
      <c r="R184" s="4" cm="1">
        <f t="array" ref="R184">_xll.SNL.Clients.Office.Excel.Functions.SPG($A184, "IQ_AVG_DILUT_SHARES_OUT", R$3)</f>
        <v>165446000</v>
      </c>
      <c r="S184" s="4" cm="1">
        <f t="array" ref="S184">_xll.SNL.Clients.Office.Excel.Functions.SPG($A184, "IQ_AVG_DILUT_SHARES_OUT", S$3)</f>
        <v>165119000</v>
      </c>
      <c r="T184" s="4" cm="1">
        <f t="array" ref="T184">_xll.SNL.Clients.Office.Excel.Functions.SPG($A184, "IQ_AVG_DILUT_SHARES_OUT", T$3)</f>
        <v>165200000</v>
      </c>
      <c r="U184" s="4" cm="1">
        <f t="array" ref="U184">_xll.SNL.Clients.Office.Excel.Functions.SPG($A184, "IQ_AVG_DILUT_SHARES_OUT", U$3)</f>
        <v>165163000</v>
      </c>
      <c r="V184" s="4" cm="1">
        <f t="array" ref="V184">_xll.SNL.Clients.Office.Excel.Functions.SPG($A184, "IQ_AVG_DILUT_SHARES_OUT", V$3)</f>
        <v>166014000</v>
      </c>
      <c r="W184" s="4" cm="1">
        <f t="array" ref="W184">_xll.SNL.Clients.Office.Excel.Functions.SPG($A184, "IQ_AVG_DILUT_SHARES_OUT", W$3)</f>
        <v>166696000</v>
      </c>
      <c r="X184" s="4" cm="1">
        <f t="array" ref="X184">_xll.SNL.Clients.Office.Excel.Functions.SPG($A184, "IQ_AVG_DILUT_SHARES_OUT", X$3)</f>
        <v>167178000</v>
      </c>
      <c r="Y184" s="4" cm="1">
        <f t="array" ref="Y184">_xll.SNL.Clients.Office.Excel.Functions.SPG($A184, "IQ_AVG_DILUT_SHARES_OUT", Y$3)</f>
        <v>167791000</v>
      </c>
      <c r="Z184" s="4" cm="1">
        <f t="array" ref="Z184">_xll.SNL.Clients.Office.Excel.Functions.SPG($A184, "IQ_AVG_DILUT_SHARES_OUT", Z$3)</f>
        <v>169592000</v>
      </c>
    </row>
    <row r="185" spans="1:26" x14ac:dyDescent="0.3">
      <c r="A185" s="11" t="s">
        <v>1198</v>
      </c>
      <c r="B185" s="4" cm="1">
        <f t="array" ref="B185">_xll.SNL.Clients.Office.Excel.Functions.SPG($A185, "IQ_AVG_DILUT_SHARES_OUT", B$3)</f>
        <v>69183454</v>
      </c>
      <c r="C185" s="4" cm="1">
        <f t="array" ref="C185">_xll.SNL.Clients.Office.Excel.Functions.SPG($A185, "IQ_AVG_DILUT_SHARES_OUT", C$3)</f>
        <v>68760959</v>
      </c>
      <c r="D185" s="4" cm="1">
        <f t="array" ref="D185">_xll.SNL.Clients.Office.Excel.Functions.SPG($A185, "IQ_AVG_DILUT_SHARES_OUT", D$3)</f>
        <v>68422600</v>
      </c>
      <c r="E185" s="4" cm="1">
        <f t="array" ref="E185">_xll.SNL.Clients.Office.Excel.Functions.SPG($A185, "IQ_AVG_DILUT_SHARES_OUT", E$3)</f>
        <v>68501059</v>
      </c>
      <c r="F185" s="4" cm="1">
        <f t="array" ref="F185">_xll.SNL.Clients.Office.Excel.Functions.SPG($A185, "IQ_AVG_DILUT_SHARES_OUT", F$3)</f>
        <v>68492023</v>
      </c>
      <c r="G185" s="4" cm="1">
        <f t="array" ref="G185">_xll.SNL.Clients.Office.Excel.Functions.SPG($A185, "IQ_AVG_DILUT_SHARES_OUT", G$3)</f>
        <v>67886301</v>
      </c>
      <c r="H185" s="4" cm="1">
        <f t="array" ref="H185">_xll.SNL.Clients.Office.Excel.Functions.SPG($A185, "IQ_AVG_DILUT_SHARES_OUT", H$3)</f>
        <v>67867381</v>
      </c>
      <c r="I185" s="4" cm="1">
        <f t="array" ref="I185">_xll.SNL.Clients.Office.Excel.Functions.SPG($A185, "IQ_AVG_DILUT_SHARES_OUT", I$3)</f>
        <v>68000392</v>
      </c>
      <c r="J185" s="4" cm="1">
        <f t="array" ref="J185">_xll.SNL.Clients.Office.Excel.Functions.SPG($A185, "IQ_AVG_DILUT_SHARES_OUT", J$3)</f>
        <v>68107465</v>
      </c>
      <c r="K185" s="4" cm="1">
        <f t="array" ref="K185">_xll.SNL.Clients.Office.Excel.Functions.SPG($A185, "IQ_AVG_DILUT_SHARES_OUT", K$3)</f>
        <v>69725692</v>
      </c>
      <c r="L185" s="4" cm="1">
        <f t="array" ref="L185">_xll.SNL.Clients.Office.Excel.Functions.SPG($A185, "IQ_AVG_DILUT_SHARES_OUT", L$3)</f>
        <v>69800028</v>
      </c>
      <c r="M185" s="4" cm="1">
        <f t="array" ref="M185">_xll.SNL.Clients.Office.Excel.Functions.SPG($A185, "IQ_AVG_DILUT_SHARES_OUT", M$3)</f>
        <v>68828246</v>
      </c>
      <c r="N185" s="4" cm="1">
        <f t="array" ref="N185">_xll.SNL.Clients.Office.Excel.Functions.SPG($A185, "IQ_AVG_DILUT_SHARES_OUT", N$3)</f>
        <v>67461779</v>
      </c>
      <c r="O185" s="4" cm="1">
        <f t="array" ref="O185">_xll.SNL.Clients.Office.Excel.Functions.SPG($A185, "IQ_AVG_DILUT_SHARES_OUT", O$3)</f>
        <v>68279939</v>
      </c>
      <c r="P185" s="4" cm="1">
        <f t="array" ref="P185">_xll.SNL.Clients.Office.Excel.Functions.SPG($A185, "IQ_AVG_DILUT_SHARES_OUT", P$3)</f>
        <v>68566127</v>
      </c>
      <c r="Q185" s="4" cm="1">
        <f t="array" ref="Q185">_xll.SNL.Clients.Office.Excel.Functions.SPG($A185, "IQ_AVG_DILUT_SHARES_OUT", Q$3)</f>
        <v>68718629</v>
      </c>
      <c r="R185" s="4" cm="1">
        <f t="array" ref="R185">_xll.SNL.Clients.Office.Excel.Functions.SPG($A185, "IQ_AVG_DILUT_SHARES_OUT", R$3)</f>
        <v>68899634</v>
      </c>
      <c r="S185" s="4" cm="1">
        <f t="array" ref="S185">_xll.SNL.Clients.Office.Excel.Functions.SPG($A185, "IQ_AVG_DILUT_SHARES_OUT", S$3)</f>
        <v>69356347</v>
      </c>
      <c r="T185" s="4" cm="1">
        <f t="array" ref="T185">_xll.SNL.Clients.Office.Excel.Functions.SPG($A185, "IQ_AVG_DILUT_SHARES_OUT", T$3)</f>
        <v>69615060</v>
      </c>
      <c r="U185" s="4" cm="1">
        <f t="array" ref="U185">_xll.SNL.Clients.Office.Excel.Functions.SPG($A185, "IQ_AVG_DILUT_SHARES_OUT", U$3)</f>
        <v>66798560</v>
      </c>
      <c r="V185" s="4" cm="1">
        <f t="array" ref="V185">_xll.SNL.Clients.Office.Excel.Functions.SPG($A185, "IQ_AVG_DILUT_SHARES_OUT", V$3)</f>
        <v>65590918</v>
      </c>
      <c r="W185" s="4" cm="1">
        <f t="array" ref="W185">_xll.SNL.Clients.Office.Excel.Functions.SPG($A185, "IQ_AVG_DILUT_SHARES_OUT", W$3)</f>
        <v>65608026</v>
      </c>
      <c r="X185" s="4" cm="1">
        <f t="array" ref="X185">_xll.SNL.Clients.Office.Excel.Functions.SPG($A185, "IQ_AVG_DILUT_SHARES_OUT", X$3)</f>
        <v>66086210</v>
      </c>
      <c r="Y185" s="4" cm="1">
        <f t="array" ref="Y185">_xll.SNL.Clients.Office.Excel.Functions.SPG($A185, "IQ_AVG_DILUT_SHARES_OUT", Y$3)</f>
        <v>65621103</v>
      </c>
      <c r="Z185" s="4" cm="1">
        <f t="array" ref="Z185">_xll.SNL.Clients.Office.Excel.Functions.SPG($A185, "IQ_AVG_DILUT_SHARES_OUT", Z$3)</f>
        <v>65419798</v>
      </c>
    </row>
    <row r="186" spans="1:26" x14ac:dyDescent="0.3">
      <c r="A186" s="11" t="s">
        <v>1199</v>
      </c>
      <c r="B186" s="4" cm="1">
        <f t="array" ref="B186">_xll.SNL.Clients.Office.Excel.Functions.SPG($A186, "IQ_AVG_DILUT_SHARES_OUT", B$3)</f>
        <v>98063856</v>
      </c>
      <c r="C186" s="4" cm="1">
        <f t="array" ref="C186">_xll.SNL.Clients.Office.Excel.Functions.SPG($A186, "IQ_AVG_DILUT_SHARES_OUT", C$3)</f>
        <v>96200000</v>
      </c>
      <c r="D186" s="4" cm="1">
        <f t="array" ref="D186">_xll.SNL.Clients.Office.Excel.Functions.SPG($A186, "IQ_AVG_DILUT_SHARES_OUT", D$3)</f>
        <v>101685682</v>
      </c>
      <c r="E186" s="4" cm="1">
        <f t="array" ref="E186">_xll.SNL.Clients.Office.Excel.Functions.SPG($A186, "IQ_AVG_DILUT_SHARES_OUT", E$3)</f>
        <v>103699913</v>
      </c>
      <c r="F186" s="4" cm="1">
        <f t="array" ref="F186">_xll.SNL.Clients.Office.Excel.Functions.SPG($A186, "IQ_AVG_DILUT_SHARES_OUT", F$3)</f>
        <v>105903591</v>
      </c>
      <c r="G186" s="4" cm="1">
        <f t="array" ref="G186">_xll.SNL.Clients.Office.Excel.Functions.SPG($A186, "IQ_AVG_DILUT_SHARES_OUT", G$3)</f>
        <v>106100000</v>
      </c>
      <c r="H186" s="4" cm="1">
        <f t="array" ref="H186">_xll.SNL.Clients.Office.Excel.Functions.SPG($A186, "IQ_AVG_DILUT_SHARES_OUT", H$3)</f>
        <v>106859757</v>
      </c>
      <c r="I186" s="4" cm="1">
        <f t="array" ref="I186">_xll.SNL.Clients.Office.Excel.Functions.SPG($A186, "IQ_AVG_DILUT_SHARES_OUT", I$3)</f>
        <v>107980373</v>
      </c>
      <c r="J186" s="4" cm="1">
        <f t="array" ref="J186">_xll.SNL.Clients.Office.Excel.Functions.SPG($A186, "IQ_AVG_DILUT_SHARES_OUT", J$3)</f>
        <v>108930212</v>
      </c>
      <c r="K186" s="4" cm="1">
        <f t="array" ref="K186">_xll.SNL.Clients.Office.Excel.Functions.SPG($A186, "IQ_AVG_DILUT_SHARES_OUT", K$3)</f>
        <v>109400000</v>
      </c>
      <c r="L186" s="4" cm="1">
        <f t="array" ref="L186">_xll.SNL.Clients.Office.Excel.Functions.SPG($A186, "IQ_AVG_DILUT_SHARES_OUT", L$3)</f>
        <v>111023991</v>
      </c>
      <c r="M186" s="4" cm="1">
        <f t="array" ref="M186">_xll.SNL.Clients.Office.Excel.Functions.SPG($A186, "IQ_AVG_DILUT_SHARES_OUT", M$3)</f>
        <v>111926862</v>
      </c>
      <c r="N186" s="4" cm="1">
        <f t="array" ref="N186">_xll.SNL.Clients.Office.Excel.Functions.SPG($A186, "IQ_AVG_DILUT_SHARES_OUT", N$3)</f>
        <v>110172487</v>
      </c>
      <c r="O186" s="4" cm="1">
        <f t="array" ref="O186">_xll.SNL.Clients.Office.Excel.Functions.SPG($A186, "IQ_AVG_DILUT_SHARES_OUT", O$3)</f>
        <v>110100000</v>
      </c>
      <c r="P186" s="4" cm="1">
        <f t="array" ref="P186">_xll.SNL.Clients.Office.Excel.Functions.SPG($A186, "IQ_AVG_DILUT_SHARES_OUT", P$3)</f>
        <v>103987547</v>
      </c>
      <c r="Q186" s="4" cm="1">
        <f t="array" ref="Q186">_xll.SNL.Clients.Office.Excel.Functions.SPG($A186, "IQ_AVG_DILUT_SHARES_OUT", Q$3)</f>
        <v>101898773</v>
      </c>
      <c r="R186" s="4" cm="1">
        <f t="array" ref="R186">_xll.SNL.Clients.Office.Excel.Functions.SPG($A186, "IQ_AVG_DILUT_SHARES_OUT", R$3)</f>
        <v>101525935</v>
      </c>
      <c r="S186" s="4" cm="1">
        <f t="array" ref="S186">_xll.SNL.Clients.Office.Excel.Functions.SPG($A186, "IQ_AVG_DILUT_SHARES_OUT", S$3)</f>
        <v>101300000</v>
      </c>
      <c r="T186" s="4" cm="1">
        <f t="array" ref="T186">_xll.SNL.Clients.Office.Excel.Functions.SPG($A186, "IQ_AVG_DILUT_SHARES_OUT", T$3)</f>
        <v>101277404</v>
      </c>
      <c r="U186" s="4" cm="1">
        <f t="array" ref="U186">_xll.SNL.Clients.Office.Excel.Functions.SPG($A186, "IQ_AVG_DILUT_SHARES_OUT", U$3)</f>
        <v>101273404</v>
      </c>
      <c r="V186" s="4" cm="1">
        <f t="array" ref="V186">_xll.SNL.Clients.Office.Excel.Functions.SPG($A186, "IQ_AVG_DILUT_SHARES_OUT", V$3)</f>
        <v>101402348</v>
      </c>
      <c r="W186" s="4" cm="1">
        <f t="array" ref="W186">_xll.SNL.Clients.Office.Excel.Functions.SPG($A186, "IQ_AVG_DILUT_SHARES_OUT", W$3)</f>
        <v>104400000</v>
      </c>
      <c r="X186" s="4" cm="1">
        <f t="array" ref="X186">_xll.SNL.Clients.Office.Excel.Functions.SPG($A186, "IQ_AVG_DILUT_SHARES_OUT", X$3)</f>
        <v>105918893</v>
      </c>
      <c r="Y186" s="4" cm="1">
        <f t="array" ref="Y186">_xll.SNL.Clients.Office.Excel.Functions.SPG($A186, "IQ_AVG_DILUT_SHARES_OUT", Y$3)</f>
        <v>106953368</v>
      </c>
      <c r="Z186" s="4" cm="1">
        <f t="array" ref="Z186">_xll.SNL.Clients.Office.Excel.Functions.SPG($A186, "IQ_AVG_DILUT_SHARES_OUT", Z$3)</f>
        <v>107519183</v>
      </c>
    </row>
    <row r="187" spans="1:26" x14ac:dyDescent="0.3">
      <c r="A187" s="11" t="s">
        <v>1200</v>
      </c>
      <c r="B187" s="4" cm="1">
        <f t="array" ref="B187">_xll.SNL.Clients.Office.Excel.Functions.SPG($A187, "IQ_AVG_DILUT_SHARES_OUT", B$3)</f>
        <v>54126000</v>
      </c>
      <c r="C187" s="4" cm="1">
        <f t="array" ref="C187">_xll.SNL.Clients.Office.Excel.Functions.SPG($A187, "IQ_AVG_DILUT_SHARES_OUT", C$3)</f>
        <v>53923000</v>
      </c>
      <c r="D187" s="4" cm="1">
        <f t="array" ref="D187">_xll.SNL.Clients.Office.Excel.Functions.SPG($A187, "IQ_AVG_DILUT_SHARES_OUT", D$3)</f>
        <v>53485000</v>
      </c>
      <c r="E187" s="4" cm="1">
        <f t="array" ref="E187">_xll.SNL.Clients.Office.Excel.Functions.SPG($A187, "IQ_AVG_DILUT_SHARES_OUT", E$3)</f>
        <v>52236000</v>
      </c>
      <c r="F187" s="4" cm="1">
        <f t="array" ref="F187">_xll.SNL.Clients.Office.Excel.Functions.SPG($A187, "IQ_AVG_DILUT_SHARES_OUT", F$3)</f>
        <v>50792000</v>
      </c>
      <c r="G187" s="4" cm="1">
        <f t="array" ref="G187">_xll.SNL.Clients.Office.Excel.Functions.SPG($A187, "IQ_AVG_DILUT_SHARES_OUT", G$3)</f>
        <v>50938000</v>
      </c>
      <c r="H187" s="4" cm="1">
        <f t="array" ref="H187">_xll.SNL.Clients.Office.Excel.Functions.SPG($A187, "IQ_AVG_DILUT_SHARES_OUT", H$3)</f>
        <v>50805000</v>
      </c>
      <c r="I187" s="4" cm="1">
        <f t="array" ref="I187">_xll.SNL.Clients.Office.Excel.Functions.SPG($A187, "IQ_AVG_DILUT_SHARES_OUT", I$3)</f>
        <v>50758000</v>
      </c>
      <c r="J187" s="4" cm="1">
        <f t="array" ref="J187">_xll.SNL.Clients.Office.Excel.Functions.SPG($A187, "IQ_AVG_DILUT_SHARES_OUT", J$3)</f>
        <v>50723000</v>
      </c>
      <c r="K187" s="4" cm="1">
        <f t="array" ref="K187">_xll.SNL.Clients.Office.Excel.Functions.SPG($A187, "IQ_AVG_DILUT_SHARES_OUT", K$3)</f>
        <v>50729000</v>
      </c>
      <c r="L187" s="4" cm="1">
        <f t="array" ref="L187">_xll.SNL.Clients.Office.Excel.Functions.SPG($A187, "IQ_AVG_DILUT_SHARES_OUT", L$3)</f>
        <v>50722000</v>
      </c>
      <c r="M187" s="4" cm="1">
        <f t="array" ref="M187">_xll.SNL.Clients.Office.Excel.Functions.SPG($A187, "IQ_AVG_DILUT_SHARES_OUT", M$3)</f>
        <v>50687000</v>
      </c>
      <c r="N187" s="4" cm="1">
        <f t="array" ref="N187">_xll.SNL.Clients.Office.Excel.Functions.SPG($A187, "IQ_AVG_DILUT_SHARES_OUT", N$3)</f>
        <v>50660000</v>
      </c>
      <c r="O187" s="4" cm="1">
        <f t="array" ref="O187">_xll.SNL.Clients.Office.Excel.Functions.SPG($A187, "IQ_AVG_DILUT_SHARES_OUT", O$3)</f>
        <v>50717000</v>
      </c>
      <c r="P187" s="4" cm="1">
        <f t="array" ref="P187">_xll.SNL.Clients.Office.Excel.Functions.SPG($A187, "IQ_AVG_DILUT_SHARES_OUT", P$3)</f>
        <v>50681000</v>
      </c>
      <c r="Q187" s="4" cm="1">
        <f t="array" ref="Q187">_xll.SNL.Clients.Office.Excel.Functions.SPG($A187, "IQ_AVG_DILUT_SHARES_OUT", Q$3)</f>
        <v>50622000</v>
      </c>
      <c r="R187" s="4" cm="1">
        <f t="array" ref="R187">_xll.SNL.Clients.Office.Excel.Functions.SPG($A187, "IQ_AVG_DILUT_SHARES_OUT", R$3)</f>
        <v>50580000</v>
      </c>
      <c r="S187" s="4" cm="1">
        <f t="array" ref="S187">_xll.SNL.Clients.Office.Excel.Functions.SPG($A187, "IQ_AVG_DILUT_SHARES_OUT", S$3)</f>
        <v>50626000</v>
      </c>
      <c r="T187" s="4" cm="1">
        <f t="array" ref="T187">_xll.SNL.Clients.Office.Excel.Functions.SPG($A187, "IQ_AVG_DILUT_SHARES_OUT", T$3)</f>
        <v>50576000</v>
      </c>
      <c r="U187" s="4" cm="1">
        <f t="array" ref="U187">_xll.SNL.Clients.Office.Excel.Functions.SPG($A187, "IQ_AVG_DILUT_SHARES_OUT", U$3)</f>
        <v>50567000</v>
      </c>
      <c r="V187" s="4" cm="1">
        <f t="array" ref="V187">_xll.SNL.Clients.Office.Excel.Functions.SPG($A187, "IQ_AVG_DILUT_SHARES_OUT", V$3)</f>
        <v>50527000</v>
      </c>
      <c r="W187" s="4" cm="1">
        <f t="array" ref="W187">_xll.SNL.Clients.Office.Excel.Functions.SPG($A187, "IQ_AVG_DILUT_SHARES_OUT", W$3)</f>
        <v>50564000</v>
      </c>
      <c r="X187" s="4" cm="1">
        <f t="array" ref="X187">_xll.SNL.Clients.Office.Excel.Functions.SPG($A187, "IQ_AVG_DILUT_SHARES_OUT", X$3)</f>
        <v>50558000</v>
      </c>
      <c r="Y187" s="4" cm="1">
        <f t="array" ref="Y187">_xll.SNL.Clients.Office.Excel.Functions.SPG($A187, "IQ_AVG_DILUT_SHARES_OUT", Y$3)</f>
        <v>50507000</v>
      </c>
      <c r="Z187" s="4" cm="1">
        <f t="array" ref="Z187">_xll.SNL.Clients.Office.Excel.Functions.SPG($A187, "IQ_AVG_DILUT_SHARES_OUT", Z$3)</f>
        <v>50518000</v>
      </c>
    </row>
    <row r="188" spans="1:26" x14ac:dyDescent="0.3">
      <c r="A188" s="11" t="s">
        <v>1201</v>
      </c>
      <c r="B188" s="4" cm="1">
        <f t="array" ref="B188">_xll.SNL.Clients.Office.Excel.Functions.SPG($A188, "IQ_AVG_DILUT_SHARES_OUT", B$3)</f>
        <v>159000000</v>
      </c>
      <c r="C188" s="4" cm="1">
        <f t="array" ref="C188">_xll.SNL.Clients.Office.Excel.Functions.SPG($A188, "IQ_AVG_DILUT_SHARES_OUT", C$3)</f>
        <v>160000000</v>
      </c>
      <c r="D188" s="4" cm="1">
        <f t="array" ref="D188">_xll.SNL.Clients.Office.Excel.Functions.SPG($A188, "IQ_AVG_DILUT_SHARES_OUT", D$3)</f>
        <v>160000000</v>
      </c>
      <c r="E188" s="4" cm="1">
        <f t="array" ref="E188">_xll.SNL.Clients.Office.Excel.Functions.SPG($A188, "IQ_AVG_DILUT_SHARES_OUT", E$3)</f>
        <v>159000000</v>
      </c>
      <c r="F188" s="4" cm="1">
        <f t="array" ref="F188">_xll.SNL.Clients.Office.Excel.Functions.SPG($A188, "IQ_AVG_DILUT_SHARES_OUT", F$3)</f>
        <v>159000000</v>
      </c>
      <c r="G188" s="4" cm="1">
        <f t="array" ref="G188">_xll.SNL.Clients.Office.Excel.Functions.SPG($A188, "IQ_AVG_DILUT_SHARES_OUT", G$3)</f>
        <v>159000000</v>
      </c>
      <c r="H188" s="4" cm="1">
        <f t="array" ref="H188">_xll.SNL.Clients.Office.Excel.Functions.SPG($A188, "IQ_AVG_DILUT_SHARES_OUT", H$3)</f>
        <v>158000000</v>
      </c>
      <c r="I188" s="4" cm="1">
        <f t="array" ref="I188">_xll.SNL.Clients.Office.Excel.Functions.SPG($A188, "IQ_AVG_DILUT_SHARES_OUT", I$3)</f>
        <v>158000000</v>
      </c>
      <c r="J188" s="4" cm="1">
        <f t="array" ref="J188">_xll.SNL.Clients.Office.Excel.Functions.SPG($A188, "IQ_AVG_DILUT_SHARES_OUT", J$3)</f>
        <v>158000000</v>
      </c>
      <c r="K188" s="4" cm="1">
        <f t="array" ref="K188">_xll.SNL.Clients.Office.Excel.Functions.SPG($A188, "IQ_AVG_DILUT_SHARES_OUT", K$3)</f>
        <v>158000000</v>
      </c>
      <c r="L188" s="4" cm="1">
        <f t="array" ref="L188">_xll.SNL.Clients.Office.Excel.Functions.SPG($A188, "IQ_AVG_DILUT_SHARES_OUT", L$3)</f>
        <v>157000000</v>
      </c>
      <c r="M188" s="4" cm="1">
        <f t="array" ref="M188">_xll.SNL.Clients.Office.Excel.Functions.SPG($A188, "IQ_AVG_DILUT_SHARES_OUT", M$3)</f>
        <v>157000000</v>
      </c>
      <c r="N188" s="4" cm="1">
        <f t="array" ref="N188">_xll.SNL.Clients.Office.Excel.Functions.SPG($A188, "IQ_AVG_DILUT_SHARES_OUT", N$3)</f>
        <v>159000000</v>
      </c>
      <c r="O188" s="4" cm="1">
        <f t="array" ref="O188">_xll.SNL.Clients.Office.Excel.Functions.SPG($A188, "IQ_AVG_DILUT_SHARES_OUT", O$3)</f>
        <v>157000000</v>
      </c>
      <c r="P188" s="4" cm="1">
        <f t="array" ref="P188">_xll.SNL.Clients.Office.Excel.Functions.SPG($A188, "IQ_AVG_DILUT_SHARES_OUT", P$3)</f>
        <v>153000000</v>
      </c>
      <c r="Q188" s="4" cm="1">
        <f t="array" ref="Q188">_xll.SNL.Clients.Office.Excel.Functions.SPG($A188, "IQ_AVG_DILUT_SHARES_OUT", Q$3)</f>
        <v>147000000</v>
      </c>
      <c r="R188" s="4" cm="1">
        <f t="array" ref="R188">_xll.SNL.Clients.Office.Excel.Functions.SPG($A188, "IQ_AVG_DILUT_SHARES_OUT", R$3)</f>
        <v>147000000</v>
      </c>
      <c r="S188" s="4" cm="1">
        <f t="array" ref="S188">_xll.SNL.Clients.Office.Excel.Functions.SPG($A188, "IQ_AVG_DILUT_SHARES_OUT", S$3)</f>
        <v>147000000</v>
      </c>
      <c r="T188" s="4" cm="1">
        <f t="array" ref="T188">_xll.SNL.Clients.Office.Excel.Functions.SPG($A188, "IQ_AVG_DILUT_SHARES_OUT", T$3)</f>
        <v>148000000</v>
      </c>
      <c r="U188" s="4" cm="1">
        <f t="array" ref="U188">_xll.SNL.Clients.Office.Excel.Functions.SPG($A188, "IQ_AVG_DILUT_SHARES_OUT", U$3)</f>
        <v>148000000</v>
      </c>
      <c r="V188" s="4" cm="1">
        <f t="array" ref="V188">_xll.SNL.Clients.Office.Excel.Functions.SPG($A188, "IQ_AVG_DILUT_SHARES_OUT", V$3)</f>
        <v>148000000</v>
      </c>
      <c r="W188" s="4" cm="1">
        <f t="array" ref="W188">_xll.SNL.Clients.Office.Excel.Functions.SPG($A188, "IQ_AVG_DILUT_SHARES_OUT", W$3)</f>
        <v>148000000</v>
      </c>
      <c r="X188" s="4" cm="1">
        <f t="array" ref="X188">_xll.SNL.Clients.Office.Excel.Functions.SPG($A188, "IQ_AVG_DILUT_SHARES_OUT", X$3)</f>
        <v>148000000</v>
      </c>
      <c r="Y188" s="4" cm="1">
        <f t="array" ref="Y188">_xll.SNL.Clients.Office.Excel.Functions.SPG($A188, "IQ_AVG_DILUT_SHARES_OUT", Y$3)</f>
        <v>149000000</v>
      </c>
      <c r="Z188" s="4" cm="1">
        <f t="array" ref="Z188">_xll.SNL.Clients.Office.Excel.Functions.SPG($A188, "IQ_AVG_DILUT_SHARES_OUT", Z$3)</f>
        <v>149000000</v>
      </c>
    </row>
    <row r="189" spans="1:26" x14ac:dyDescent="0.3">
      <c r="A189" s="11" t="s">
        <v>1202</v>
      </c>
      <c r="B189" s="4" cm="1">
        <f t="array" ref="B189">_xll.SNL.Clients.Office.Excel.Functions.SPG($A189, "IQ_AVG_DILUT_SHARES_OUT", B$3)</f>
        <v>231828484</v>
      </c>
      <c r="C189" s="4" cm="1">
        <f t="array" ref="C189">_xll.SNL.Clients.Office.Excel.Functions.SPG($A189, "IQ_AVG_DILUT_SHARES_OUT", C$3)</f>
        <v>224951978</v>
      </c>
      <c r="D189" s="4" cm="1">
        <f t="array" ref="D189">_xll.SNL.Clients.Office.Excel.Functions.SPG($A189, "IQ_AVG_DILUT_SHARES_OUT", D$3)</f>
        <v>226058400</v>
      </c>
      <c r="E189" s="4" cm="1">
        <f t="array" ref="E189">_xll.SNL.Clients.Office.Excel.Functions.SPG($A189, "IQ_AVG_DILUT_SHARES_OUT", E$3)</f>
        <v>225418825</v>
      </c>
      <c r="F189" s="4" cm="1">
        <f t="array" ref="F189">_xll.SNL.Clients.Office.Excel.Functions.SPG($A189, "IQ_AVG_DILUT_SHARES_OUT", F$3)</f>
        <v>225226270</v>
      </c>
      <c r="G189" s="4" cm="1">
        <f t="array" ref="G189">_xll.SNL.Clients.Office.Excel.Functions.SPG($A189, "IQ_AVG_DILUT_SHARES_OUT", G$3)</f>
        <v>224505999</v>
      </c>
      <c r="H189" s="4" cm="1">
        <f t="array" ref="H189">_xll.SNL.Clients.Office.Excel.Functions.SPG($A189, "IQ_AVG_DILUT_SHARES_OUT", H$3)</f>
        <v>225140555</v>
      </c>
      <c r="I189" s="4" cm="1">
        <f t="array" ref="I189">_xll.SNL.Clients.Office.Excel.Functions.SPG($A189, "IQ_AVG_DILUT_SHARES_OUT", I$3)</f>
        <v>225073890</v>
      </c>
      <c r="J189" s="4" cm="1">
        <f t="array" ref="J189">_xll.SNL.Clients.Office.Excel.Functions.SPG($A189, "IQ_AVG_DILUT_SHARES_OUT", J$3)</f>
        <v>225088659</v>
      </c>
      <c r="K189" s="4" cm="1">
        <f t="array" ref="K189">_xll.SNL.Clients.Office.Excel.Functions.SPG($A189, "IQ_AVG_DILUT_SHARES_OUT", K$3)</f>
        <v>224915128</v>
      </c>
      <c r="L189" s="4" cm="1">
        <f t="array" ref="L189">_xll.SNL.Clients.Office.Excel.Functions.SPG($A189, "IQ_AVG_DILUT_SHARES_OUT", L$3)</f>
        <v>222867546</v>
      </c>
      <c r="M189" s="4" cm="1">
        <f t="array" ref="M189">_xll.SNL.Clients.Office.Excel.Functions.SPG($A189, "IQ_AVG_DILUT_SHARES_OUT", M$3)</f>
        <v>221164284</v>
      </c>
      <c r="N189" s="4" cm="1">
        <f t="array" ref="N189">_xll.SNL.Clients.Office.Excel.Functions.SPG($A189, "IQ_AVG_DILUT_SHARES_OUT", N$3)</f>
        <v>222045286</v>
      </c>
      <c r="O189" s="4" cm="1">
        <f t="array" ref="O189">_xll.SNL.Clients.Office.Excel.Functions.SPG($A189, "IQ_AVG_DILUT_SHARES_OUT", O$3)</f>
        <v>126675551</v>
      </c>
      <c r="P189" s="4" cm="1">
        <f t="array" ref="P189">_xll.SNL.Clients.Office.Excel.Functions.SPG($A189, "IQ_AVG_DILUT_SHARES_OUT", P$3)</f>
        <v>107668675</v>
      </c>
      <c r="Q189" s="4" cm="1">
        <f t="array" ref="Q189">_xll.SNL.Clients.Office.Excel.Functions.SPG($A189, "IQ_AVG_DILUT_SHARES_OUT", Q$3)</f>
        <v>102923924</v>
      </c>
      <c r="R189" s="4" cm="1">
        <f t="array" ref="R189">_xll.SNL.Clients.Office.Excel.Functions.SPG($A189, "IQ_AVG_DILUT_SHARES_OUT", R$3)</f>
        <v>102763106</v>
      </c>
      <c r="S189" s="4" cm="1">
        <f t="array" ref="S189">_xll.SNL.Clients.Office.Excel.Functions.SPG($A189, "IQ_AVG_DILUT_SHARES_OUT", S$3)</f>
        <v>95876357</v>
      </c>
      <c r="T189" s="4" cm="1">
        <f t="array" ref="T189">_xll.SNL.Clients.Office.Excel.Functions.SPG($A189, "IQ_AVG_DILUT_SHARES_OUT", T$3)</f>
        <v>95222623</v>
      </c>
      <c r="U189" s="4" cm="1">
        <f t="array" ref="U189">_xll.SNL.Clients.Office.Excel.Functions.SPG($A189, "IQ_AVG_DILUT_SHARES_OUT", U$3)</f>
        <v>95092860</v>
      </c>
      <c r="V189" s="4" cm="1">
        <f t="array" ref="V189">_xll.SNL.Clients.Office.Excel.Functions.SPG($A189, "IQ_AVG_DILUT_SHARES_OUT", V$3)</f>
        <v>90895488</v>
      </c>
      <c r="W189" s="4" cm="1">
        <f t="array" ref="W189">_xll.SNL.Clients.Office.Excel.Functions.SPG($A189, "IQ_AVG_DILUT_SHARES_OUT", W$3)</f>
        <v>91409854</v>
      </c>
      <c r="X189" s="4" cm="1">
        <f t="array" ref="X189">_xll.SNL.Clients.Office.Excel.Functions.SPG($A189, "IQ_AVG_DILUT_SHARES_OUT", X$3)</f>
        <v>90691368</v>
      </c>
      <c r="Y189" s="4" cm="1">
        <f t="array" ref="Y189">_xll.SNL.Clients.Office.Excel.Functions.SPG($A189, "IQ_AVG_DILUT_SHARES_OUT", Y$3)</f>
        <v>90019909</v>
      </c>
      <c r="Z189" s="4" cm="1">
        <f t="array" ref="Z189">_xll.SNL.Clients.Office.Excel.Functions.SPG($A189, "IQ_AVG_DILUT_SHARES_OUT", Z$3)</f>
        <v>89516224</v>
      </c>
    </row>
    <row r="190" spans="1:26" x14ac:dyDescent="0.3">
      <c r="A190" s="11" t="s">
        <v>1203</v>
      </c>
      <c r="B190" s="4" cm="1">
        <f t="array" ref="B190">_xll.SNL.Clients.Office.Excel.Functions.SPG($A190, "IQ_AVG_DILUT_SHARES_OUT", B$3)</f>
        <v>65600000</v>
      </c>
      <c r="C190" s="4" cm="1">
        <f t="array" ref="C190">_xll.SNL.Clients.Office.Excel.Functions.SPG($A190, "IQ_AVG_DILUT_SHARES_OUT", C$3)</f>
        <v>66500000</v>
      </c>
      <c r="D190" s="4" cm="1">
        <f t="array" ref="D190">_xll.SNL.Clients.Office.Excel.Functions.SPG($A190, "IQ_AVG_DILUT_SHARES_OUT", D$3)</f>
        <v>66500000</v>
      </c>
      <c r="E190" s="4" cm="1">
        <f t="array" ref="E190">_xll.SNL.Clients.Office.Excel.Functions.SPG($A190, "IQ_AVG_DILUT_SHARES_OUT", E$3)</f>
        <v>66800000</v>
      </c>
      <c r="F190" s="4" cm="1">
        <f t="array" ref="F190">_xll.SNL.Clients.Office.Excel.Functions.SPG($A190, "IQ_AVG_DILUT_SHARES_OUT", F$3)</f>
        <v>66800000</v>
      </c>
      <c r="G190" s="4" cm="1">
        <f t="array" ref="G190">_xll.SNL.Clients.Office.Excel.Functions.SPG($A190, "IQ_AVG_DILUT_SHARES_OUT", G$3)</f>
        <v>66400000</v>
      </c>
      <c r="H190" s="4" cm="1">
        <f t="array" ref="H190">_xll.SNL.Clients.Office.Excel.Functions.SPG($A190, "IQ_AVG_DILUT_SHARES_OUT", H$3)</f>
        <v>67000000</v>
      </c>
      <c r="I190" s="4" cm="1">
        <f t="array" ref="I190">_xll.SNL.Clients.Office.Excel.Functions.SPG($A190, "IQ_AVG_DILUT_SHARES_OUT", I$3)</f>
        <v>67300000</v>
      </c>
      <c r="J190" s="4" cm="1">
        <f t="array" ref="J190">_xll.SNL.Clients.Office.Excel.Functions.SPG($A190, "IQ_AVG_DILUT_SHARES_OUT", J$3)</f>
        <v>67100000</v>
      </c>
      <c r="K190" s="4" cm="1">
        <f t="array" ref="K190">_xll.SNL.Clients.Office.Excel.Functions.SPG($A190, "IQ_AVG_DILUT_SHARES_OUT", K$3)</f>
        <v>66700000</v>
      </c>
      <c r="L190" s="4" cm="1">
        <f t="array" ref="L190">_xll.SNL.Clients.Office.Excel.Functions.SPG($A190, "IQ_AVG_DILUT_SHARES_OUT", L$3)</f>
        <v>66600000</v>
      </c>
      <c r="M190" s="4" cm="1">
        <f t="array" ref="M190">_xll.SNL.Clients.Office.Excel.Functions.SPG($A190, "IQ_AVG_DILUT_SHARES_OUT", M$3)</f>
        <v>67100000</v>
      </c>
      <c r="N190" s="4" cm="1">
        <f t="array" ref="N190">_xll.SNL.Clients.Office.Excel.Functions.SPG($A190, "IQ_AVG_DILUT_SHARES_OUT", N$3)</f>
        <v>67600000</v>
      </c>
      <c r="O190" s="4" cm="1">
        <f t="array" ref="O190">_xll.SNL.Clients.Office.Excel.Functions.SPG($A190, "IQ_AVG_DILUT_SHARES_OUT", O$3)</f>
        <v>67600000</v>
      </c>
      <c r="P190" s="4" cm="1">
        <f t="array" ref="P190">_xll.SNL.Clients.Office.Excel.Functions.SPG($A190, "IQ_AVG_DILUT_SHARES_OUT", P$3)</f>
        <v>67600000</v>
      </c>
      <c r="Q190" s="4" cm="1">
        <f t="array" ref="Q190">_xll.SNL.Clients.Office.Excel.Functions.SPG($A190, "IQ_AVG_DILUT_SHARES_OUT", Q$3)</f>
        <v>67900000</v>
      </c>
      <c r="R190" s="4" cm="1">
        <f t="array" ref="R190">_xll.SNL.Clients.Office.Excel.Functions.SPG($A190, "IQ_AVG_DILUT_SHARES_OUT", R$3)</f>
        <v>67300000</v>
      </c>
      <c r="S190" s="4" cm="1">
        <f t="array" ref="S190">_xll.SNL.Clients.Office.Excel.Functions.SPG($A190, "IQ_AVG_DILUT_SHARES_OUT", S$3)</f>
        <v>67600000</v>
      </c>
      <c r="T190" s="4" cm="1">
        <f t="array" ref="T190">_xll.SNL.Clients.Office.Excel.Functions.SPG($A190, "IQ_AVG_DILUT_SHARES_OUT", T$3)</f>
        <v>67600000</v>
      </c>
      <c r="U190" s="4" cm="1">
        <f t="array" ref="U190">_xll.SNL.Clients.Office.Excel.Functions.SPG($A190, "IQ_AVG_DILUT_SHARES_OUT", U$3)</f>
        <v>67600000</v>
      </c>
      <c r="V190" s="4" cm="1">
        <f t="array" ref="V190">_xll.SNL.Clients.Office.Excel.Functions.SPG($A190, "IQ_AVG_DILUT_SHARES_OUT", V$3)</f>
        <v>67800000</v>
      </c>
      <c r="W190" s="4" cm="1">
        <f t="array" ref="W190">_xll.SNL.Clients.Office.Excel.Functions.SPG($A190, "IQ_AVG_DILUT_SHARES_OUT", W$3)</f>
        <v>67500000</v>
      </c>
      <c r="X190" s="4" cm="1">
        <f t="array" ref="X190">_xll.SNL.Clients.Office.Excel.Functions.SPG($A190, "IQ_AVG_DILUT_SHARES_OUT", X$3)</f>
        <v>67400000</v>
      </c>
      <c r="Y190" s="4" cm="1">
        <f t="array" ref="Y190">_xll.SNL.Clients.Office.Excel.Functions.SPG($A190, "IQ_AVG_DILUT_SHARES_OUT", Y$3)</f>
        <v>67400000</v>
      </c>
      <c r="Z190" s="4" cm="1">
        <f t="array" ref="Z190">_xll.SNL.Clients.Office.Excel.Functions.SPG($A190, "IQ_AVG_DILUT_SHARES_OUT", Z$3)</f>
        <v>67400000</v>
      </c>
    </row>
    <row r="191" spans="1:26" x14ac:dyDescent="0.3">
      <c r="A191" s="11" t="s">
        <v>1204</v>
      </c>
      <c r="B191" s="4" cm="1">
        <f t="array" ref="B191">_xll.SNL.Clients.Office.Excel.Functions.SPG($A191, "IQ_AVG_DILUT_SHARES_OUT", B$3)</f>
        <v>38000000</v>
      </c>
      <c r="C191" s="4" cm="1">
        <f t="array" ref="C191">_xll.SNL.Clients.Office.Excel.Functions.SPG($A191, "IQ_AVG_DILUT_SHARES_OUT", C$3)</f>
        <v>40909090</v>
      </c>
      <c r="D191" s="4" cm="1">
        <f t="array" ref="D191">_xll.SNL.Clients.Office.Excel.Functions.SPG($A191, "IQ_AVG_DILUT_SHARES_OUT", D$3)</f>
        <v>38000000</v>
      </c>
      <c r="E191" s="4" cm="1">
        <f t="array" ref="E191">_xll.SNL.Clients.Office.Excel.Functions.SPG($A191, "IQ_AVG_DILUT_SHARES_OUT", E$3)</f>
        <v>38000000</v>
      </c>
      <c r="F191" s="4" cm="1">
        <f t="array" ref="F191">_xll.SNL.Clients.Office.Excel.Functions.SPG($A191, "IQ_AVG_DILUT_SHARES_OUT", F$3)</f>
        <v>38000000</v>
      </c>
      <c r="G191" s="4" cm="1">
        <f t="array" ref="G191">_xll.SNL.Clients.Office.Excel.Functions.SPG($A191, "IQ_AVG_DILUT_SHARES_OUT", G$3)</f>
        <v>37617307</v>
      </c>
      <c r="H191" s="4" cm="1">
        <f t="array" ref="H191">_xll.SNL.Clients.Office.Excel.Functions.SPG($A191, "IQ_AVG_DILUT_SHARES_OUT", H$3)</f>
        <v>38000000</v>
      </c>
      <c r="I191" s="4" cm="1">
        <f t="array" ref="I191">_xll.SNL.Clients.Office.Excel.Functions.SPG($A191, "IQ_AVG_DILUT_SHARES_OUT", I$3)</f>
        <v>39000000</v>
      </c>
      <c r="J191" s="4" cm="1">
        <f t="array" ref="J191">_xll.SNL.Clients.Office.Excel.Functions.SPG($A191, "IQ_AVG_DILUT_SHARES_OUT", J$3)</f>
        <v>39000000</v>
      </c>
      <c r="K191" s="4" cm="1">
        <f t="array" ref="K191">_xll.SNL.Clients.Office.Excel.Functions.SPG($A191, "IQ_AVG_DILUT_SHARES_OUT", K$3)</f>
        <v>38583838</v>
      </c>
      <c r="L191" s="4" cm="1">
        <f t="array" ref="L191">_xll.SNL.Clients.Office.Excel.Functions.SPG($A191, "IQ_AVG_DILUT_SHARES_OUT", L$3)</f>
        <v>38546000</v>
      </c>
      <c r="M191" s="4" cm="1">
        <f t="array" ref="M191">_xll.SNL.Clients.Office.Excel.Functions.SPG($A191, "IQ_AVG_DILUT_SHARES_OUT", M$3)</f>
        <v>38588000</v>
      </c>
      <c r="N191" s="4" cm="1">
        <f t="array" ref="N191">_xll.SNL.Clients.Office.Excel.Functions.SPG($A191, "IQ_AVG_DILUT_SHARES_OUT", N$3)</f>
        <v>38693000</v>
      </c>
      <c r="O191" s="4" cm="1">
        <f t="array" ref="O191">_xll.SNL.Clients.Office.Excel.Functions.SPG($A191, "IQ_AVG_DILUT_SHARES_OUT", O$3)</f>
        <v>38316000</v>
      </c>
      <c r="P191" s="4" cm="1">
        <f t="array" ref="P191">_xll.SNL.Clients.Office.Excel.Functions.SPG($A191, "IQ_AVG_DILUT_SHARES_OUT", P$3)</f>
        <v>38881000</v>
      </c>
      <c r="Q191" s="4" cm="1">
        <f t="array" ref="Q191">_xll.SNL.Clients.Office.Excel.Functions.SPG($A191, "IQ_AVG_DILUT_SHARES_OUT", Q$3)</f>
        <v>38823000</v>
      </c>
      <c r="R191" s="4" cm="1">
        <f t="array" ref="R191">_xll.SNL.Clients.Office.Excel.Functions.SPG($A191, "IQ_AVG_DILUT_SHARES_OUT", R$3)</f>
        <v>38839000</v>
      </c>
      <c r="S191" s="4" cm="1">
        <f t="array" ref="S191">_xll.SNL.Clients.Office.Excel.Functions.SPG($A191, "IQ_AVG_DILUT_SHARES_OUT", S$3)</f>
        <v>38245454</v>
      </c>
      <c r="T191" s="4" cm="1">
        <f t="array" ref="T191">_xll.SNL.Clients.Office.Excel.Functions.SPG($A191, "IQ_AVG_DILUT_SHARES_OUT", T$3)</f>
        <v>38741000</v>
      </c>
      <c r="U191" s="4" cm="1">
        <f t="array" ref="U191">_xll.SNL.Clients.Office.Excel.Functions.SPG($A191, "IQ_AVG_DILUT_SHARES_OUT", U$3)</f>
        <v>38646000</v>
      </c>
      <c r="V191" s="4" cm="1">
        <f t="array" ref="V191">_xll.SNL.Clients.Office.Excel.Functions.SPG($A191, "IQ_AVG_DILUT_SHARES_OUT", V$3)</f>
        <v>39068000</v>
      </c>
      <c r="W191" s="4" cm="1">
        <f t="array" ref="W191">_xll.SNL.Clients.Office.Excel.Functions.SPG($A191, "IQ_AVG_DILUT_SHARES_OUT", W$3)</f>
        <v>39550980</v>
      </c>
      <c r="X191" s="4" cm="1">
        <f t="array" ref="X191">_xll.SNL.Clients.Office.Excel.Functions.SPG($A191, "IQ_AVG_DILUT_SHARES_OUT", X$3)</f>
        <v>40317000</v>
      </c>
      <c r="Y191" s="4" cm="1">
        <f t="array" ref="Y191">_xll.SNL.Clients.Office.Excel.Functions.SPG($A191, "IQ_AVG_DILUT_SHARES_OUT", Y$3)</f>
        <v>40916000</v>
      </c>
      <c r="Z191" s="4" cm="1">
        <f t="array" ref="Z191">_xll.SNL.Clients.Office.Excel.Functions.SPG($A191, "IQ_AVG_DILUT_SHARES_OUT", Z$3)</f>
        <v>40650000</v>
      </c>
    </row>
    <row r="192" spans="1:26" x14ac:dyDescent="0.3">
      <c r="A192" s="11" t="s">
        <v>1205</v>
      </c>
      <c r="B192" s="4" cm="1">
        <f t="array" ref="B192">_xll.SNL.Clients.Office.Excel.Functions.SPG($A192, "IQ_AVG_DILUT_SHARES_OUT", B$3)</f>
        <v>109865741</v>
      </c>
      <c r="C192" s="4" cm="1">
        <f t="array" ref="C192">_xll.SNL.Clients.Office.Excel.Functions.SPG($A192, "IQ_AVG_DILUT_SHARES_OUT", C$3)</f>
        <v>109683522</v>
      </c>
      <c r="D192" s="4" cm="1">
        <f t="array" ref="D192">_xll.SNL.Clients.Office.Excel.Functions.SPG($A192, "IQ_AVG_DILUT_SHARES_OUT", D$3)</f>
        <v>109536360</v>
      </c>
      <c r="E192" s="4" cm="1">
        <f t="array" ref="E192">_xll.SNL.Clients.Office.Excel.Functions.SPG($A192, "IQ_AVG_DILUT_SHARES_OUT", E$3)</f>
        <v>108626836</v>
      </c>
      <c r="F192" s="4" cm="1">
        <f t="array" ref="F192">_xll.SNL.Clients.Office.Excel.Functions.SPG($A192, "IQ_AVG_DILUT_SHARES_OUT", F$3)</f>
        <v>108149440</v>
      </c>
      <c r="G192" s="4" cm="1">
        <f t="array" ref="G192">_xll.SNL.Clients.Office.Excel.Functions.SPG($A192, "IQ_AVG_DILUT_SHARES_OUT", G$3)</f>
        <v>107811190</v>
      </c>
      <c r="H192" s="4" cm="1">
        <f t="array" ref="H192">_xll.SNL.Clients.Office.Excel.Functions.SPG($A192, "IQ_AVG_DILUT_SHARES_OUT", H$3)</f>
        <v>107011427</v>
      </c>
      <c r="I192" s="4" cm="1">
        <f t="array" ref="I192">_xll.SNL.Clients.Office.Excel.Functions.SPG($A192, "IQ_AVG_DILUT_SHARES_OUT", I$3)</f>
        <v>104463729</v>
      </c>
      <c r="J192" s="4" cm="1">
        <f t="array" ref="J192">_xll.SNL.Clients.Office.Excel.Functions.SPG($A192, "IQ_AVG_DILUT_SHARES_OUT", J$3)</f>
        <v>104042571</v>
      </c>
      <c r="K192" s="4" cm="1">
        <f t="array" ref="K192">_xll.SNL.Clients.Office.Excel.Functions.SPG($A192, "IQ_AVG_DILUT_SHARES_OUT", K$3)</f>
        <v>103656668</v>
      </c>
      <c r="L192" s="4" cm="1">
        <f t="array" ref="L192">_xll.SNL.Clients.Office.Excel.Functions.SPG($A192, "IQ_AVG_DILUT_SHARES_OUT", L$3)</f>
        <v>102555482</v>
      </c>
      <c r="M192" s="4" cm="1">
        <f t="array" ref="M192">_xll.SNL.Clients.Office.Excel.Functions.SPG($A192, "IQ_AVG_DILUT_SHARES_OUT", M$3)</f>
        <v>99695489</v>
      </c>
      <c r="N192" s="4" cm="1">
        <f t="array" ref="N192">_xll.SNL.Clients.Office.Excel.Functions.SPG($A192, "IQ_AVG_DILUT_SHARES_OUT", N$3)</f>
        <v>99224776</v>
      </c>
      <c r="O192" s="4" cm="1">
        <f t="array" ref="O192">_xll.SNL.Clients.Office.Excel.Functions.SPG($A192, "IQ_AVG_DILUT_SHARES_OUT", O$3)</f>
        <v>98980339</v>
      </c>
      <c r="P192" s="4" cm="1">
        <f t="array" ref="P192">_xll.SNL.Clients.Office.Excel.Functions.SPG($A192, "IQ_AVG_DILUT_SHARES_OUT", P$3)</f>
        <v>96989968</v>
      </c>
      <c r="Q192" s="4" cm="1">
        <f t="array" ref="Q192">_xll.SNL.Clients.Office.Excel.Functions.SPG($A192, "IQ_AVG_DILUT_SHARES_OUT", Q$3)</f>
        <v>92199169</v>
      </c>
      <c r="R192" s="4" cm="1">
        <f t="array" ref="R192">_xll.SNL.Clients.Office.Excel.Functions.SPG($A192, "IQ_AVG_DILUT_SHARES_OUT", R$3)</f>
        <v>91766142</v>
      </c>
      <c r="S192" s="4" cm="1">
        <f t="array" ref="S192">_xll.SNL.Clients.Office.Excel.Functions.SPG($A192, "IQ_AVG_DILUT_SHARES_OUT", S$3)</f>
        <v>87772443</v>
      </c>
      <c r="T192" s="4" cm="1">
        <f t="array" ref="T192">_xll.SNL.Clients.Office.Excel.Functions.SPG($A192, "IQ_AVG_DILUT_SHARES_OUT", T$3)</f>
        <v>79120548</v>
      </c>
      <c r="U192" s="4" cm="1">
        <f t="array" ref="U192">_xll.SNL.Clients.Office.Excel.Functions.SPG($A192, "IQ_AVG_DILUT_SHARES_OUT", U$3)</f>
        <v>78031462</v>
      </c>
      <c r="V192" s="4" cm="1">
        <f t="array" ref="V192">_xll.SNL.Clients.Office.Excel.Functions.SPG($A192, "IQ_AVG_DILUT_SHARES_OUT", V$3)</f>
        <v>77568464</v>
      </c>
      <c r="W192" s="4" cm="1">
        <f t="array" ref="W192">_xll.SNL.Clients.Office.Excel.Functions.SPG($A192, "IQ_AVG_DILUT_SHARES_OUT", W$3)</f>
        <v>77357093</v>
      </c>
      <c r="X192" s="4" cm="1">
        <f t="array" ref="X192">_xll.SNL.Clients.Office.Excel.Functions.SPG($A192, "IQ_AVG_DILUT_SHARES_OUT", X$3)</f>
        <v>77348976</v>
      </c>
      <c r="Y192" s="4" cm="1">
        <f t="array" ref="Y192">_xll.SNL.Clients.Office.Excel.Functions.SPG($A192, "IQ_AVG_DILUT_SHARES_OUT", Y$3)</f>
        <v>76594934</v>
      </c>
      <c r="Z192" s="4" cm="1">
        <f t="array" ref="Z192">_xll.SNL.Clients.Office.Excel.Functions.SPG($A192, "IQ_AVG_DILUT_SHARES_OUT", Z$3)</f>
        <v>75977511</v>
      </c>
    </row>
    <row r="193" spans="1:26" x14ac:dyDescent="0.3">
      <c r="A193" s="11" t="s">
        <v>1206</v>
      </c>
      <c r="B193" s="4" cm="1">
        <f t="array" ref="B193">_xll.SNL.Clients.Office.Excel.Functions.SPG($A193, "IQ_AVG_DILUT_SHARES_OUT", B$3)</f>
        <v>62304991</v>
      </c>
      <c r="C193" s="4" cm="1">
        <f t="array" ref="C193">_xll.SNL.Clients.Office.Excel.Functions.SPG($A193, "IQ_AVG_DILUT_SHARES_OUT", C$3)</f>
        <v>62323988</v>
      </c>
      <c r="D193" s="4" cm="1">
        <f t="array" ref="D193">_xll.SNL.Clients.Office.Excel.Functions.SPG($A193, "IQ_AVG_DILUT_SHARES_OUT", D$3)</f>
        <v>62309574</v>
      </c>
      <c r="E193" s="4" cm="1">
        <f t="array" ref="E193">_xll.SNL.Clients.Office.Excel.Functions.SPG($A193, "IQ_AVG_DILUT_SHARES_OUT", E$3)</f>
        <v>62292058</v>
      </c>
      <c r="F193" s="4" cm="1">
        <f t="array" ref="F193">_xll.SNL.Clients.Office.Excel.Functions.SPG($A193, "IQ_AVG_DILUT_SHARES_OUT", F$3)</f>
        <v>62267293</v>
      </c>
      <c r="G193" s="4" cm="1">
        <f t="array" ref="G193">_xll.SNL.Clients.Office.Excel.Functions.SPG($A193, "IQ_AVG_DILUT_SHARES_OUT", G$3)</f>
        <v>62204267</v>
      </c>
      <c r="H193" s="4" cm="1">
        <f t="array" ref="H193">_xll.SNL.Clients.Office.Excel.Functions.SPG($A193, "IQ_AVG_DILUT_SHARES_OUT", H$3)</f>
        <v>62195486</v>
      </c>
      <c r="I193" s="4" cm="1">
        <f t="array" ref="I193">_xll.SNL.Clients.Office.Excel.Functions.SPG($A193, "IQ_AVG_DILUT_SHARES_OUT", I$3)</f>
        <v>62205297</v>
      </c>
      <c r="J193" s="4" cm="1">
        <f t="array" ref="J193">_xll.SNL.Clients.Office.Excel.Functions.SPG($A193, "IQ_AVG_DILUT_SHARES_OUT", J$3)</f>
        <v>62282328</v>
      </c>
      <c r="K193" s="4" cm="1">
        <f t="array" ref="K193">_xll.SNL.Clients.Office.Excel.Functions.SPG($A193, "IQ_AVG_DILUT_SHARES_OUT", K$3)</f>
        <v>62298134</v>
      </c>
      <c r="L193" s="4" cm="1">
        <f t="array" ref="L193">_xll.SNL.Clients.Office.Excel.Functions.SPG($A193, "IQ_AVG_DILUT_SHARES_OUT", L$3)</f>
        <v>62371475</v>
      </c>
      <c r="M193" s="4" cm="1">
        <f t="array" ref="M193">_xll.SNL.Clients.Office.Excel.Functions.SPG($A193, "IQ_AVG_DILUT_SHARES_OUT", M$3)</f>
        <v>63085429</v>
      </c>
      <c r="N193" s="4" cm="1">
        <f t="array" ref="N193">_xll.SNL.Clients.Office.Excel.Functions.SPG($A193, "IQ_AVG_DILUT_SHARES_OUT", N$3)</f>
        <v>63498268</v>
      </c>
      <c r="O193" s="4" cm="1">
        <f t="array" ref="O193">_xll.SNL.Clients.Office.Excel.Functions.SPG($A193, "IQ_AVG_DILUT_SHARES_OUT", O$3)</f>
        <v>63519285</v>
      </c>
      <c r="P193" s="4" cm="1">
        <f t="array" ref="P193">_xll.SNL.Clients.Office.Excel.Functions.SPG($A193, "IQ_AVG_DILUT_SHARES_OUT", P$3)</f>
        <v>63498542</v>
      </c>
      <c r="Q193" s="4" cm="1">
        <f t="array" ref="Q193">_xll.SNL.Clients.Office.Excel.Functions.SPG($A193, "IQ_AVG_DILUT_SHARES_OUT", Q$3)</f>
        <v>63518556</v>
      </c>
      <c r="R193" s="4" cm="1">
        <f t="array" ref="R193">_xll.SNL.Clients.Office.Excel.Functions.SPG($A193, "IQ_AVG_DILUT_SHARES_OUT", R$3)</f>
        <v>63419706</v>
      </c>
      <c r="S193" s="4" cm="1">
        <f t="array" ref="S193">_xll.SNL.Clients.Office.Excel.Functions.SPG($A193, "IQ_AVG_DILUT_SHARES_OUT", S$3)</f>
        <v>63406891</v>
      </c>
      <c r="T193" s="4" cm="1">
        <f t="array" ref="T193">_xll.SNL.Clients.Office.Excel.Functions.SPG($A193, "IQ_AVG_DILUT_SHARES_OUT", T$3)</f>
        <v>63386292</v>
      </c>
      <c r="U193" s="4" cm="1">
        <f t="array" ref="U193">_xll.SNL.Clients.Office.Excel.Functions.SPG($A193, "IQ_AVG_DILUT_SHARES_OUT", U$3)</f>
        <v>63397199</v>
      </c>
      <c r="V193" s="4" cm="1">
        <f t="array" ref="V193">_xll.SNL.Clients.Office.Excel.Functions.SPG($A193, "IQ_AVG_DILUT_SHARES_OUT", V$3)</f>
        <v>65228824</v>
      </c>
      <c r="W193" s="4" cm="1">
        <f t="array" ref="W193">_xll.SNL.Clients.Office.Excel.Functions.SPG($A193, "IQ_AVG_DILUT_SHARES_OUT", W$3)</f>
        <v>65410080</v>
      </c>
      <c r="X193" s="4" cm="1">
        <f t="array" ref="X193">_xll.SNL.Clients.Office.Excel.Functions.SPG($A193, "IQ_AVG_DILUT_SHARES_OUT", X$3)</f>
        <v>65636116</v>
      </c>
      <c r="Y193" s="4" cm="1">
        <f t="array" ref="Y193">_xll.SNL.Clients.Office.Excel.Functions.SPG($A193, "IQ_AVG_DILUT_SHARES_OUT", Y$3)</f>
        <v>65867234</v>
      </c>
      <c r="Z193" s="4" cm="1">
        <f t="array" ref="Z193">_xll.SNL.Clients.Office.Excel.Functions.SPG($A193, "IQ_AVG_DILUT_SHARES_OUT", Z$3)</f>
        <v>65831162</v>
      </c>
    </row>
    <row r="194" spans="1:26" x14ac:dyDescent="0.3">
      <c r="A194" s="11" t="s">
        <v>1207</v>
      </c>
      <c r="B194" s="4" cm="1">
        <f t="array" ref="B194">_xll.SNL.Clients.Office.Excel.Functions.SPG($A194, "IQ_AVG_DILUT_SHARES_OUT", B$3)</f>
        <v>42831786</v>
      </c>
      <c r="C194" s="4" cm="1">
        <f t="array" ref="C194">_xll.SNL.Clients.Office.Excel.Functions.SPG($A194, "IQ_AVG_DILUT_SHARES_OUT", C$3)</f>
        <v>42781000</v>
      </c>
      <c r="D194" s="4" cm="1">
        <f t="array" ref="D194">_xll.SNL.Clients.Office.Excel.Functions.SPG($A194, "IQ_AVG_DILUT_SHARES_OUT", D$3)</f>
        <v>43837357</v>
      </c>
      <c r="E194" s="4" cm="1">
        <f t="array" ref="E194">_xll.SNL.Clients.Office.Excel.Functions.SPG($A194, "IQ_AVG_DILUT_SHARES_OUT", E$3)</f>
        <v>45012474</v>
      </c>
      <c r="F194" s="4" cm="1">
        <f t="array" ref="F194">_xll.SNL.Clients.Office.Excel.Functions.SPG($A194, "IQ_AVG_DILUT_SHARES_OUT", F$3)</f>
        <v>46174518</v>
      </c>
      <c r="G194" s="4" cm="1">
        <f t="array" ref="G194">_xll.SNL.Clients.Office.Excel.Functions.SPG($A194, "IQ_AVG_DILUT_SHARES_OUT", G$3)</f>
        <v>46656000</v>
      </c>
      <c r="H194" s="4" cm="1">
        <f t="array" ref="H194">_xll.SNL.Clients.Office.Excel.Functions.SPG($A194, "IQ_AVG_DILUT_SHARES_OUT", H$3)</f>
        <v>47388119</v>
      </c>
      <c r="I194" s="4" cm="1">
        <f t="array" ref="I194">_xll.SNL.Clients.Office.Excel.Functions.SPG($A194, "IQ_AVG_DILUT_SHARES_OUT", I$3)</f>
        <v>47453260</v>
      </c>
      <c r="J194" s="4" cm="1">
        <f t="array" ref="J194">_xll.SNL.Clients.Office.Excel.Functions.SPG($A194, "IQ_AVG_DILUT_SHARES_OUT", J$3)</f>
        <v>47776121</v>
      </c>
      <c r="K194" s="4" cm="1">
        <f t="array" ref="K194">_xll.SNL.Clients.Office.Excel.Functions.SPG($A194, "IQ_AVG_DILUT_SHARES_OUT", K$3)</f>
        <v>48720000</v>
      </c>
      <c r="L194" s="4" cm="1">
        <f t="array" ref="L194">_xll.SNL.Clients.Office.Excel.Functions.SPG($A194, "IQ_AVG_DILUT_SHARES_OUT", L$3)</f>
        <v>51736990</v>
      </c>
      <c r="M194" s="4" cm="1">
        <f t="array" ref="M194">_xll.SNL.Clients.Office.Excel.Functions.SPG($A194, "IQ_AVG_DILUT_SHARES_OUT", M$3)</f>
        <v>51794948</v>
      </c>
      <c r="N194" s="4" cm="1">
        <f t="array" ref="N194">_xll.SNL.Clients.Office.Excel.Functions.SPG($A194, "IQ_AVG_DILUT_SHARES_OUT", N$3)</f>
        <v>53099539</v>
      </c>
      <c r="O194" s="4" cm="1">
        <f t="array" ref="O194">_xll.SNL.Clients.Office.Excel.Functions.SPG($A194, "IQ_AVG_DILUT_SHARES_OUT", O$3)</f>
        <v>53626000</v>
      </c>
      <c r="P194" s="4" cm="1">
        <f t="array" ref="P194">_xll.SNL.Clients.Office.Excel.Functions.SPG($A194, "IQ_AVG_DILUT_SHARES_OUT", P$3)</f>
        <v>53833752</v>
      </c>
      <c r="Q194" s="4" cm="1">
        <f t="array" ref="Q194">_xll.SNL.Clients.Office.Excel.Functions.SPG($A194, "IQ_AVG_DILUT_SHARES_OUT", Q$3)</f>
        <v>53998982</v>
      </c>
      <c r="R194" s="4" cm="1">
        <f t="array" ref="R194">_xll.SNL.Clients.Office.Excel.Functions.SPG($A194, "IQ_AVG_DILUT_SHARES_OUT", R$3)</f>
        <v>54201182</v>
      </c>
      <c r="S194" s="4" cm="1">
        <f t="array" ref="S194">_xll.SNL.Clients.Office.Excel.Functions.SPG($A194, "IQ_AVG_DILUT_SHARES_OUT", S$3)</f>
        <v>53865000</v>
      </c>
      <c r="T194" s="4" cm="1">
        <f t="array" ref="T194">_xll.SNL.Clients.Office.Excel.Functions.SPG($A194, "IQ_AVG_DILUT_SHARES_OUT", T$3)</f>
        <v>53663640</v>
      </c>
      <c r="U194" s="4" cm="1">
        <f t="array" ref="U194">_xll.SNL.Clients.Office.Excel.Functions.SPG($A194, "IQ_AVG_DILUT_SHARES_OUT", U$3)</f>
        <v>53530000</v>
      </c>
      <c r="V194" s="4" cm="1">
        <f t="array" ref="V194">_xll.SNL.Clients.Office.Excel.Functions.SPG($A194, "IQ_AVG_DILUT_SHARES_OUT", V$3)</f>
        <v>53676000</v>
      </c>
      <c r="W194" s="4" cm="1">
        <f t="array" ref="W194">_xll.SNL.Clients.Office.Excel.Functions.SPG($A194, "IQ_AVG_DILUT_SHARES_OUT", W$3)</f>
        <v>52916000</v>
      </c>
      <c r="X194" s="4" cm="1">
        <f t="array" ref="X194">_xll.SNL.Clients.Office.Excel.Functions.SPG($A194, "IQ_AVG_DILUT_SHARES_OUT", X$3)</f>
        <v>53622000</v>
      </c>
      <c r="Y194" s="4" cm="1">
        <f t="array" ref="Y194">_xll.SNL.Clients.Office.Excel.Functions.SPG($A194, "IQ_AVG_DILUT_SHARES_OUT", Y$3)</f>
        <v>53848000</v>
      </c>
      <c r="Z194" s="4" cm="1">
        <f t="array" ref="Z194">_xll.SNL.Clients.Office.Excel.Functions.SPG($A194, "IQ_AVG_DILUT_SHARES_OUT", Z$3)</f>
        <v>53874000</v>
      </c>
    </row>
    <row r="195" spans="1:26" x14ac:dyDescent="0.3">
      <c r="A195" s="11" t="s">
        <v>1208</v>
      </c>
      <c r="B195" s="4" cm="1">
        <f t="array" ref="B195">_xll.SNL.Clients.Office.Excel.Functions.SPG($A195, "IQ_AVG_DILUT_SHARES_OUT", B$3)</f>
        <v>110671000</v>
      </c>
      <c r="C195" s="4" cm="1">
        <f t="array" ref="C195">_xll.SNL.Clients.Office.Excel.Functions.SPG($A195, "IQ_AVG_DILUT_SHARES_OUT", C$3)</f>
        <v>115385000</v>
      </c>
      <c r="D195" s="4" cm="1">
        <f t="array" ref="D195">_xll.SNL.Clients.Office.Excel.Functions.SPG($A195, "IQ_AVG_DILUT_SHARES_OUT", D$3)</f>
        <v>118111000</v>
      </c>
      <c r="E195" s="4" cm="1">
        <f t="array" ref="E195">_xll.SNL.Clients.Office.Excel.Functions.SPG($A195, "IQ_AVG_DILUT_SHARES_OUT", E$3)</f>
        <v>121242000</v>
      </c>
      <c r="F195" s="4" cm="1">
        <f t="array" ref="F195">_xll.SNL.Clients.Office.Excel.Functions.SPG($A195, "IQ_AVG_DILUT_SHARES_OUT", F$3)</f>
        <v>123993000</v>
      </c>
      <c r="G195" s="4" cm="1">
        <f t="array" ref="G195">_xll.SNL.Clients.Office.Excel.Functions.SPG($A195, "IQ_AVG_DILUT_SHARES_OUT", G$3)</f>
        <v>130560000</v>
      </c>
      <c r="H195" s="4" cm="1">
        <f t="array" ref="H195">_xll.SNL.Clients.Office.Excel.Functions.SPG($A195, "IQ_AVG_DILUT_SHARES_OUT", H$3)</f>
        <v>125176000</v>
      </c>
      <c r="I195" s="4" cm="1">
        <f t="array" ref="I195">_xll.SNL.Clients.Office.Excel.Functions.SPG($A195, "IQ_AVG_DILUT_SHARES_OUT", I$3)</f>
        <v>126239000</v>
      </c>
      <c r="J195" s="4" cm="1">
        <f t="array" ref="J195">_xll.SNL.Clients.Office.Excel.Functions.SPG($A195, "IQ_AVG_DILUT_SHARES_OUT", J$3)</f>
        <v>128738000</v>
      </c>
      <c r="K195" s="4" cm="1">
        <f t="array" ref="K195">_xll.SNL.Clients.Office.Excel.Functions.SPG($A195, "IQ_AVG_DILUT_SHARES_OUT", K$3)</f>
        <v>126620000</v>
      </c>
      <c r="L195" s="4" cm="1">
        <f t="array" ref="L195">_xll.SNL.Clients.Office.Excel.Functions.SPG($A195, "IQ_AVG_DILUT_SHARES_OUT", L$3)</f>
        <v>129075000</v>
      </c>
      <c r="M195" s="4" cm="1">
        <f t="array" ref="M195">_xll.SNL.Clients.Office.Excel.Functions.SPG($A195, "IQ_AVG_DILUT_SHARES_OUT", M$3)</f>
        <v>129611000</v>
      </c>
      <c r="N195" s="4" cm="1">
        <f t="array" ref="N195">_xll.SNL.Clients.Office.Excel.Functions.SPG($A195, "IQ_AVG_DILUT_SHARES_OUT", N$3)</f>
        <v>131842000</v>
      </c>
      <c r="O195" s="4" cm="1">
        <f t="array" ref="O195">_xll.SNL.Clients.Office.Excel.Functions.SPG($A195, "IQ_AVG_DILUT_SHARES_OUT", O$3)</f>
        <v>132831000</v>
      </c>
      <c r="P195" s="4" cm="1">
        <f t="array" ref="P195">_xll.SNL.Clients.Office.Excel.Functions.SPG($A195, "IQ_AVG_DILUT_SHARES_OUT", P$3)</f>
        <v>132869000</v>
      </c>
      <c r="Q195" s="4" cm="1">
        <f t="array" ref="Q195">_xll.SNL.Clients.Office.Excel.Functions.SPG($A195, "IQ_AVG_DILUT_SHARES_OUT", Q$3)</f>
        <v>134981000</v>
      </c>
      <c r="R195" s="4" cm="1">
        <f t="array" ref="R195">_xll.SNL.Clients.Office.Excel.Functions.SPG($A195, "IQ_AVG_DILUT_SHARES_OUT", R$3)</f>
        <v>135068000</v>
      </c>
      <c r="S195" s="4" cm="1">
        <f t="array" ref="S195">_xll.SNL.Clients.Office.Excel.Functions.SPG($A195, "IQ_AVG_DILUT_SHARES_OUT", S$3)</f>
        <v>134433000</v>
      </c>
      <c r="T195" s="4" cm="1">
        <f t="array" ref="T195">_xll.SNL.Clients.Office.Excel.Functions.SPG($A195, "IQ_AVG_DILUT_SHARES_OUT", T$3)</f>
        <v>133760000</v>
      </c>
      <c r="U195" s="4" cm="1">
        <f t="array" ref="U195">_xll.SNL.Clients.Office.Excel.Functions.SPG($A195, "IQ_AVG_DILUT_SHARES_OUT", U$3)</f>
        <v>133118000</v>
      </c>
      <c r="V195" s="4" cm="1">
        <f t="array" ref="V195">_xll.SNL.Clients.Office.Excel.Functions.SPG($A195, "IQ_AVG_DILUT_SHARES_OUT", V$3)</f>
        <v>132645000</v>
      </c>
      <c r="W195" s="4" cm="1">
        <f t="array" ref="W195">_xll.SNL.Clients.Office.Excel.Functions.SPG($A195, "IQ_AVG_DILUT_SHARES_OUT", W$3)</f>
        <v>132220000</v>
      </c>
      <c r="X195" s="4" cm="1">
        <f t="array" ref="X195">_xll.SNL.Clients.Office.Excel.Functions.SPG($A195, "IQ_AVG_DILUT_SHARES_OUT", X$3)</f>
        <v>131688000</v>
      </c>
      <c r="Y195" s="4" cm="1">
        <f t="array" ref="Y195">_xll.SNL.Clients.Office.Excel.Functions.SPG($A195, "IQ_AVG_DILUT_SHARES_OUT", Y$3)</f>
        <v>123315000</v>
      </c>
      <c r="Z195" s="4" cm="1">
        <f t="array" ref="Z195">_xll.SNL.Clients.Office.Excel.Functions.SPG($A195, "IQ_AVG_DILUT_SHARES_OUT", Z$3)</f>
        <v>113038000</v>
      </c>
    </row>
    <row r="196" spans="1:26" x14ac:dyDescent="0.3">
      <c r="A196" s="11" t="s">
        <v>1209</v>
      </c>
      <c r="B196" s="4" cm="1">
        <f t="array" ref="B196">_xll.SNL.Clients.Office.Excel.Functions.SPG($A196, "IQ_AVG_DILUT_SHARES_OUT", B$3)</f>
        <v>81700000</v>
      </c>
      <c r="C196" s="4" cm="1">
        <f t="array" ref="C196">_xll.SNL.Clients.Office.Excel.Functions.SPG($A196, "IQ_AVG_DILUT_SHARES_OUT", C$3)</f>
        <v>82000000</v>
      </c>
      <c r="D196" s="4" cm="1">
        <f t="array" ref="D196">_xll.SNL.Clients.Office.Excel.Functions.SPG($A196, "IQ_AVG_DILUT_SHARES_OUT", D$3)</f>
        <v>82100000</v>
      </c>
      <c r="E196" s="4" cm="1">
        <f t="array" ref="E196">_xll.SNL.Clients.Office.Excel.Functions.SPG($A196, "IQ_AVG_DILUT_SHARES_OUT", E$3)</f>
        <v>82400000</v>
      </c>
      <c r="F196" s="4" cm="1">
        <f t="array" ref="F196">_xll.SNL.Clients.Office.Excel.Functions.SPG($A196, "IQ_AVG_DILUT_SHARES_OUT", F$3)</f>
        <v>82700000</v>
      </c>
      <c r="G196" s="4" t="str" cm="1">
        <f t="array" ref="G196">_xll.SNL.Clients.Office.Excel.Functions.SPG($A196, "IQ_AVG_DILUT_SHARES_OUT", G$3)</f>
        <v>NA</v>
      </c>
      <c r="H196" s="4" cm="1">
        <f t="array" ref="H196">_xll.SNL.Clients.Office.Excel.Functions.SPG($A196, "IQ_AVG_DILUT_SHARES_OUT", H$3)</f>
        <v>82500000</v>
      </c>
      <c r="I196" s="4" cm="1">
        <f t="array" ref="I196">_xll.SNL.Clients.Office.Excel.Functions.SPG($A196, "IQ_AVG_DILUT_SHARES_OUT", I$3)</f>
        <v>82600000</v>
      </c>
      <c r="J196" s="4" cm="1">
        <f t="array" ref="J196">_xll.SNL.Clients.Office.Excel.Functions.SPG($A196, "IQ_AVG_DILUT_SHARES_OUT", J$3)</f>
        <v>83000000</v>
      </c>
      <c r="K196" s="4" cm="1">
        <f t="array" ref="K196">_xll.SNL.Clients.Office.Excel.Functions.SPG($A196, "IQ_AVG_DILUT_SHARES_OUT", K$3)</f>
        <v>83100000</v>
      </c>
      <c r="L196" s="4" cm="1">
        <f t="array" ref="L196">_xll.SNL.Clients.Office.Excel.Functions.SPG($A196, "IQ_AVG_DILUT_SHARES_OUT", L$3)</f>
        <v>83000000</v>
      </c>
      <c r="M196" s="4" cm="1">
        <f t="array" ref="M196">_xll.SNL.Clients.Office.Excel.Functions.SPG($A196, "IQ_AVG_DILUT_SHARES_OUT", M$3)</f>
        <v>83400000</v>
      </c>
      <c r="N196" s="4" cm="1">
        <f t="array" ref="N196">_xll.SNL.Clients.Office.Excel.Functions.SPG($A196, "IQ_AVG_DILUT_SHARES_OUT", N$3)</f>
        <v>85200000</v>
      </c>
      <c r="O196" s="4" cm="1">
        <f t="array" ref="O196">_xll.SNL.Clients.Office.Excel.Functions.SPG($A196, "IQ_AVG_DILUT_SHARES_OUT", O$3)</f>
        <v>86100000</v>
      </c>
      <c r="P196" s="4" cm="1">
        <f t="array" ref="P196">_xll.SNL.Clients.Office.Excel.Functions.SPG($A196, "IQ_AVG_DILUT_SHARES_OUT", P$3)</f>
        <v>86300000</v>
      </c>
      <c r="Q196" s="4" cm="1">
        <f t="array" ref="Q196">_xll.SNL.Clients.Office.Excel.Functions.SPG($A196, "IQ_AVG_DILUT_SHARES_OUT", Q$3)</f>
        <v>86500000</v>
      </c>
      <c r="R196" s="4" cm="1">
        <f t="array" ref="R196">_xll.SNL.Clients.Office.Excel.Functions.SPG($A196, "IQ_AVG_DILUT_SHARES_OUT", R$3)</f>
        <v>86900000</v>
      </c>
      <c r="S196" s="4" cm="1">
        <f t="array" ref="S196">_xll.SNL.Clients.Office.Excel.Functions.SPG($A196, "IQ_AVG_DILUT_SHARES_OUT", S$3)</f>
        <v>86400000</v>
      </c>
      <c r="T196" s="4" cm="1">
        <f t="array" ref="T196">_xll.SNL.Clients.Office.Excel.Functions.SPG($A196, "IQ_AVG_DILUT_SHARES_OUT", T$3)</f>
        <v>86400000</v>
      </c>
      <c r="U196" s="4" cm="1">
        <f t="array" ref="U196">_xll.SNL.Clients.Office.Excel.Functions.SPG($A196, "IQ_AVG_DILUT_SHARES_OUT", U$3)</f>
        <v>86800000</v>
      </c>
      <c r="V196" s="4" cm="1">
        <f t="array" ref="V196">_xll.SNL.Clients.Office.Excel.Functions.SPG($A196, "IQ_AVG_DILUT_SHARES_OUT", V$3)</f>
        <v>88200000</v>
      </c>
      <c r="W196" s="4" cm="1">
        <f t="array" ref="W196">_xll.SNL.Clients.Office.Excel.Functions.SPG($A196, "IQ_AVG_DILUT_SHARES_OUT", W$3)</f>
        <v>88600000</v>
      </c>
      <c r="X196" s="4" cm="1">
        <f t="array" ref="X196">_xll.SNL.Clients.Office.Excel.Functions.SPG($A196, "IQ_AVG_DILUT_SHARES_OUT", X$3)</f>
        <v>88700000</v>
      </c>
      <c r="Y196" s="4" cm="1">
        <f t="array" ref="Y196">_xll.SNL.Clients.Office.Excel.Functions.SPG($A196, "IQ_AVG_DILUT_SHARES_OUT", Y$3)</f>
        <v>88700000</v>
      </c>
      <c r="Z196" s="4" cm="1">
        <f t="array" ref="Z196">_xll.SNL.Clients.Office.Excel.Functions.SPG($A196, "IQ_AVG_DILUT_SHARES_OUT", Z$3)</f>
        <v>88600000</v>
      </c>
    </row>
    <row r="197" spans="1:26" x14ac:dyDescent="0.3">
      <c r="A197" s="11" t="s">
        <v>1210</v>
      </c>
      <c r="B197" s="4" cm="1">
        <f t="array" ref="B197">_xll.SNL.Clients.Office.Excel.Functions.SPG($A197, "IQ_AVG_DILUT_SHARES_OUT", B$3)</f>
        <v>154500000</v>
      </c>
      <c r="C197" s="4" cm="1">
        <f t="array" ref="C197">_xll.SNL.Clients.Office.Excel.Functions.SPG($A197, "IQ_AVG_DILUT_SHARES_OUT", C$3)</f>
        <v>154800000</v>
      </c>
      <c r="D197" s="4" cm="1">
        <f t="array" ref="D197">_xll.SNL.Clients.Office.Excel.Functions.SPG($A197, "IQ_AVG_DILUT_SHARES_OUT", D$3)</f>
        <v>154700000</v>
      </c>
      <c r="E197" s="4" cm="1">
        <f t="array" ref="E197">_xll.SNL.Clients.Office.Excel.Functions.SPG($A197, "IQ_AVG_DILUT_SHARES_OUT", E$3)</f>
        <v>155800000</v>
      </c>
      <c r="F197" s="4" cm="1">
        <f t="array" ref="F197">_xll.SNL.Clients.Office.Excel.Functions.SPG($A197, "IQ_AVG_DILUT_SHARES_OUT", F$3)</f>
        <v>157700000</v>
      </c>
      <c r="G197" s="4" cm="1">
        <f t="array" ref="G197">_xll.SNL.Clients.Office.Excel.Functions.SPG($A197, "IQ_AVG_DILUT_SHARES_OUT", G$3)</f>
        <v>160200000</v>
      </c>
      <c r="H197" s="4" cm="1">
        <f t="array" ref="H197">_xll.SNL.Clients.Office.Excel.Functions.SPG($A197, "IQ_AVG_DILUT_SHARES_OUT", H$3)</f>
        <v>160900000</v>
      </c>
      <c r="I197" s="4" cm="1">
        <f t="array" ref="I197">_xll.SNL.Clients.Office.Excel.Functions.SPG($A197, "IQ_AVG_DILUT_SHARES_OUT", I$3)</f>
        <v>160700000</v>
      </c>
      <c r="J197" s="4" cm="1">
        <f t="array" ref="J197">_xll.SNL.Clients.Office.Excel.Functions.SPG($A197, "IQ_AVG_DILUT_SHARES_OUT", J$3)</f>
        <v>160400000</v>
      </c>
      <c r="K197" s="4" cm="1">
        <f t="array" ref="K197">_xll.SNL.Clients.Office.Excel.Functions.SPG($A197, "IQ_AVG_DILUT_SHARES_OUT", K$3)</f>
        <v>160400000</v>
      </c>
      <c r="L197" s="4" cm="1">
        <f t="array" ref="L197">_xll.SNL.Clients.Office.Excel.Functions.SPG($A197, "IQ_AVG_DILUT_SHARES_OUT", L$3)</f>
        <v>160900000</v>
      </c>
      <c r="M197" s="4" cm="1">
        <f t="array" ref="M197">_xll.SNL.Clients.Office.Excel.Functions.SPG($A197, "IQ_AVG_DILUT_SHARES_OUT", M$3)</f>
        <v>162200000</v>
      </c>
      <c r="N197" s="4" cm="1">
        <f t="array" ref="N197">_xll.SNL.Clients.Office.Excel.Functions.SPG($A197, "IQ_AVG_DILUT_SHARES_OUT", N$3)</f>
        <v>164500000</v>
      </c>
      <c r="O197" s="4" cm="1">
        <f t="array" ref="O197">_xll.SNL.Clients.Office.Excel.Functions.SPG($A197, "IQ_AVG_DILUT_SHARES_OUT", O$3)</f>
        <v>166200000</v>
      </c>
      <c r="P197" s="4" cm="1">
        <f t="array" ref="P197">_xll.SNL.Clients.Office.Excel.Functions.SPG($A197, "IQ_AVG_DILUT_SHARES_OUT", P$3)</f>
        <v>167800000</v>
      </c>
      <c r="Q197" s="4" cm="1">
        <f t="array" ref="Q197">_xll.SNL.Clients.Office.Excel.Functions.SPG($A197, "IQ_AVG_DILUT_SHARES_OUT", Q$3)</f>
        <v>168600000</v>
      </c>
      <c r="R197" s="4" cm="1">
        <f t="array" ref="R197">_xll.SNL.Clients.Office.Excel.Functions.SPG($A197, "IQ_AVG_DILUT_SHARES_OUT", R$3)</f>
        <v>171800000</v>
      </c>
      <c r="S197" s="4" cm="1">
        <f t="array" ref="S197">_xll.SNL.Clients.Office.Excel.Functions.SPG($A197, "IQ_AVG_DILUT_SHARES_OUT", S$3)</f>
        <v>177000000</v>
      </c>
      <c r="T197" s="4" cm="1">
        <f t="array" ref="T197">_xll.SNL.Clients.Office.Excel.Functions.SPG($A197, "IQ_AVG_DILUT_SHARES_OUT", T$3)</f>
        <v>178800000</v>
      </c>
      <c r="U197" s="4" cm="1">
        <f t="array" ref="U197">_xll.SNL.Clients.Office.Excel.Functions.SPG($A197, "IQ_AVG_DILUT_SHARES_OUT", U$3)</f>
        <v>181800000</v>
      </c>
      <c r="V197" s="4" cm="1">
        <f t="array" ref="V197">_xll.SNL.Clients.Office.Excel.Functions.SPG($A197, "IQ_AVG_DILUT_SHARES_OUT", V$3)</f>
        <v>181000000</v>
      </c>
      <c r="W197" s="4" cm="1">
        <f t="array" ref="W197">_xll.SNL.Clients.Office.Excel.Functions.SPG($A197, "IQ_AVG_DILUT_SHARES_OUT", W$3)</f>
        <v>184100000</v>
      </c>
      <c r="X197" s="4" cm="1">
        <f t="array" ref="X197">_xll.SNL.Clients.Office.Excel.Functions.SPG($A197, "IQ_AVG_DILUT_SHARES_OUT", X$3)</f>
        <v>188300000</v>
      </c>
      <c r="Y197" s="4" cm="1">
        <f t="array" ref="Y197">_xll.SNL.Clients.Office.Excel.Functions.SPG($A197, "IQ_AVG_DILUT_SHARES_OUT", Y$3)</f>
        <v>190700000</v>
      </c>
      <c r="Z197" s="4" cm="1">
        <f t="array" ref="Z197">_xll.SNL.Clients.Office.Excel.Functions.SPG($A197, "IQ_AVG_DILUT_SHARES_OUT", Z$3)</f>
        <v>192500000</v>
      </c>
    </row>
    <row r="198" spans="1:26" x14ac:dyDescent="0.3">
      <c r="A198" s="11" t="s">
        <v>1211</v>
      </c>
      <c r="B198" s="4" cm="1">
        <f t="array" ref="B198">_xll.SNL.Clients.Office.Excel.Functions.SPG($A198, "IQ_AVG_DILUT_SHARES_OUT", B$3)</f>
        <v>60979000</v>
      </c>
      <c r="C198" s="4" cm="1">
        <f t="array" ref="C198">_xll.SNL.Clients.Office.Excel.Functions.SPG($A198, "IQ_AVG_DILUT_SHARES_OUT", C$3)</f>
        <v>61503000</v>
      </c>
      <c r="D198" s="4" cm="1">
        <f t="array" ref="D198">_xll.SNL.Clients.Office.Excel.Functions.SPG($A198, "IQ_AVG_DILUT_SHARES_OUT", D$3)</f>
        <v>63174000</v>
      </c>
      <c r="E198" s="4" cm="1">
        <f t="array" ref="E198">_xll.SNL.Clients.Office.Excel.Functions.SPG($A198, "IQ_AVG_DILUT_SHARES_OUT", E$3)</f>
        <v>69625000</v>
      </c>
      <c r="F198" s="4" cm="1">
        <f t="array" ref="F198">_xll.SNL.Clients.Office.Excel.Functions.SPG($A198, "IQ_AVG_DILUT_SHARES_OUT", F$3)</f>
        <v>62537000</v>
      </c>
      <c r="G198" s="4" cm="1">
        <f t="array" ref="G198">_xll.SNL.Clients.Office.Excel.Functions.SPG($A198, "IQ_AVG_DILUT_SHARES_OUT", G$3)</f>
        <v>69673000</v>
      </c>
      <c r="H198" s="4" cm="1">
        <f t="array" ref="H198">_xll.SNL.Clients.Office.Excel.Functions.SPG($A198, "IQ_AVG_DILUT_SHARES_OUT", H$3)</f>
        <v>71293000</v>
      </c>
      <c r="I198" s="4" cm="1">
        <f t="array" ref="I198">_xll.SNL.Clients.Office.Excel.Functions.SPG($A198, "IQ_AVG_DILUT_SHARES_OUT", I$3)</f>
        <v>73540000</v>
      </c>
      <c r="J198" s="4" cm="1">
        <f t="array" ref="J198">_xll.SNL.Clients.Office.Excel.Functions.SPG($A198, "IQ_AVG_DILUT_SHARES_OUT", J$3)</f>
        <v>73771000</v>
      </c>
      <c r="K198" s="4" cm="1">
        <f t="array" ref="K198">_xll.SNL.Clients.Office.Excel.Functions.SPG($A198, "IQ_AVG_DILUT_SHARES_OUT", K$3)</f>
        <v>63052000</v>
      </c>
      <c r="L198" s="4" cm="1">
        <f t="array" ref="L198">_xll.SNL.Clients.Office.Excel.Functions.SPG($A198, "IQ_AVG_DILUT_SHARES_OUT", L$3)</f>
        <v>62785000</v>
      </c>
      <c r="M198" s="4" cm="1">
        <f t="array" ref="M198">_xll.SNL.Clients.Office.Excel.Functions.SPG($A198, "IQ_AVG_DILUT_SHARES_OUT", M$3)</f>
        <v>63431000</v>
      </c>
      <c r="N198" s="4" cm="1">
        <f t="array" ref="N198">_xll.SNL.Clients.Office.Excel.Functions.SPG($A198, "IQ_AVG_DILUT_SHARES_OUT", N$3)</f>
        <v>62907000</v>
      </c>
      <c r="O198" s="4" cm="1">
        <f t="array" ref="O198">_xll.SNL.Clients.Office.Excel.Functions.SPG($A198, "IQ_AVG_DILUT_SHARES_OUT", O$3)</f>
        <v>61503000</v>
      </c>
      <c r="P198" s="4" cm="1">
        <f t="array" ref="P198">_xll.SNL.Clients.Office.Excel.Functions.SPG($A198, "IQ_AVG_DILUT_SHARES_OUT", P$3)</f>
        <v>61284000</v>
      </c>
      <c r="Q198" s="4" cm="1">
        <f t="array" ref="Q198">_xll.SNL.Clients.Office.Excel.Functions.SPG($A198, "IQ_AVG_DILUT_SHARES_OUT", Q$3)</f>
        <v>59448000</v>
      </c>
      <c r="R198" s="4" cm="1">
        <f t="array" ref="R198">_xll.SNL.Clients.Office.Excel.Functions.SPG($A198, "IQ_AVG_DILUT_SHARES_OUT", R$3)</f>
        <v>58393000</v>
      </c>
      <c r="S198" s="4" cm="1">
        <f t="array" ref="S198">_xll.SNL.Clients.Office.Excel.Functions.SPG($A198, "IQ_AVG_DILUT_SHARES_OUT", S$3)</f>
        <v>57174000</v>
      </c>
      <c r="T198" s="4" cm="1">
        <f t="array" ref="T198">_xll.SNL.Clients.Office.Excel.Functions.SPG($A198, "IQ_AVG_DILUT_SHARES_OUT", T$3)</f>
        <v>56236000</v>
      </c>
      <c r="U198" s="4" cm="1">
        <f t="array" ref="U198">_xll.SNL.Clients.Office.Excel.Functions.SPG($A198, "IQ_AVG_DILUT_SHARES_OUT", U$3)</f>
        <v>55864000</v>
      </c>
      <c r="V198" s="4" cm="1">
        <f t="array" ref="V198">_xll.SNL.Clients.Office.Excel.Functions.SPG($A198, "IQ_AVG_DILUT_SHARES_OUT", V$3)</f>
        <v>55956000</v>
      </c>
      <c r="W198" s="4" cm="1">
        <f t="array" ref="W198">_xll.SNL.Clients.Office.Excel.Functions.SPG($A198, "IQ_AVG_DILUT_SHARES_OUT", W$3)</f>
        <v>57262000</v>
      </c>
      <c r="X198" s="4" cm="1">
        <f t="array" ref="X198">_xll.SNL.Clients.Office.Excel.Functions.SPG($A198, "IQ_AVG_DILUT_SHARES_OUT", X$3)</f>
        <v>57438000</v>
      </c>
      <c r="Y198" s="4" cm="1">
        <f t="array" ref="Y198">_xll.SNL.Clients.Office.Excel.Functions.SPG($A198, "IQ_AVG_DILUT_SHARES_OUT", Y$3)</f>
        <v>57427000</v>
      </c>
      <c r="Z198" s="4" cm="1">
        <f t="array" ref="Z198">_xll.SNL.Clients.Office.Excel.Functions.SPG($A198, "IQ_AVG_DILUT_SHARES_OUT", Z$3)</f>
        <v>58081000</v>
      </c>
    </row>
    <row r="199" spans="1:26" x14ac:dyDescent="0.3">
      <c r="A199" s="11" t="s">
        <v>1212</v>
      </c>
      <c r="B199" s="4" cm="1">
        <f t="array" ref="B199">_xll.SNL.Clients.Office.Excel.Functions.SPG($A199, "IQ_AVG_DILUT_SHARES_OUT", B$3)</f>
        <v>222448000</v>
      </c>
      <c r="C199" s="4" cm="1">
        <f t="array" ref="C199">_xll.SNL.Clients.Office.Excel.Functions.SPG($A199, "IQ_AVG_DILUT_SHARES_OUT", C$3)</f>
        <v>222334000</v>
      </c>
      <c r="D199" s="4" cm="1">
        <f t="array" ref="D199">_xll.SNL.Clients.Office.Excel.Functions.SPG($A199, "IQ_AVG_DILUT_SHARES_OUT", D$3)</f>
        <v>221699000</v>
      </c>
      <c r="E199" s="4" cm="1">
        <f t="array" ref="E199">_xll.SNL.Clients.Office.Excel.Functions.SPG($A199, "IQ_AVG_DILUT_SHARES_OUT", E$3)</f>
        <v>226146000</v>
      </c>
      <c r="F199" s="4" cm="1">
        <f t="array" ref="F199">_xll.SNL.Clients.Office.Excel.Functions.SPG($A199, "IQ_AVG_DILUT_SHARES_OUT", F$3)</f>
        <v>225291000</v>
      </c>
      <c r="G199" s="4" cm="1">
        <f t="array" ref="G199">_xll.SNL.Clients.Office.Excel.Functions.SPG($A199, "IQ_AVG_DILUT_SHARES_OUT", G$3)</f>
        <v>224584000</v>
      </c>
      <c r="H199" s="4" cm="1">
        <f t="array" ref="H199">_xll.SNL.Clients.Office.Excel.Functions.SPG($A199, "IQ_AVG_DILUT_SHARES_OUT", H$3)</f>
        <v>232041000</v>
      </c>
      <c r="I199" s="4" cm="1">
        <f t="array" ref="I199">_xll.SNL.Clients.Office.Excel.Functions.SPG($A199, "IQ_AVG_DILUT_SHARES_OUT", I$3)</f>
        <v>245413000</v>
      </c>
      <c r="J199" s="4" cm="1">
        <f t="array" ref="J199">_xll.SNL.Clients.Office.Excel.Functions.SPG($A199, "IQ_AVG_DILUT_SHARES_OUT", J$3)</f>
        <v>248095000</v>
      </c>
      <c r="K199" s="4" cm="1">
        <f t="array" ref="K199">_xll.SNL.Clients.Office.Excel.Functions.SPG($A199, "IQ_AVG_DILUT_SHARES_OUT", K$3)</f>
        <v>248338000</v>
      </c>
      <c r="L199" s="4" cm="1">
        <f t="array" ref="L199">_xll.SNL.Clients.Office.Excel.Functions.SPG($A199, "IQ_AVG_DILUT_SHARES_OUT", L$3)</f>
        <v>251239000</v>
      </c>
      <c r="M199" s="4" cm="1">
        <f t="array" ref="M199">_xll.SNL.Clients.Office.Excel.Functions.SPG($A199, "IQ_AVG_DILUT_SHARES_OUT", M$3)</f>
        <v>251979000</v>
      </c>
      <c r="N199" s="4" cm="1">
        <f t="array" ref="N199">_xll.SNL.Clients.Office.Excel.Functions.SPG($A199, "IQ_AVG_DILUT_SHARES_OUT", N$3)</f>
        <v>266571000</v>
      </c>
      <c r="O199" s="4" cm="1">
        <f t="array" ref="O199">_xll.SNL.Clients.Office.Excel.Functions.SPG($A199, "IQ_AVG_DILUT_SHARES_OUT", O$3)</f>
        <v>270743000</v>
      </c>
      <c r="P199" s="4" cm="1">
        <f t="array" ref="P199">_xll.SNL.Clients.Office.Excel.Functions.SPG($A199, "IQ_AVG_DILUT_SHARES_OUT", P$3)</f>
        <v>271405000</v>
      </c>
      <c r="Q199" s="4" cm="1">
        <f t="array" ref="Q199">_xll.SNL.Clients.Office.Excel.Functions.SPG($A199, "IQ_AVG_DILUT_SHARES_OUT", Q$3)</f>
        <v>271092000</v>
      </c>
      <c r="R199" s="4" cm="1">
        <f t="array" ref="R199">_xll.SNL.Clients.Office.Excel.Functions.SPG($A199, "IQ_AVG_DILUT_SHARES_OUT", R$3)</f>
        <v>272881000</v>
      </c>
      <c r="S199" s="4" cm="1">
        <f t="array" ref="S199">_xll.SNL.Clients.Office.Excel.Functions.SPG($A199, "IQ_AVG_DILUT_SHARES_OUT", S$3)</f>
        <v>277342000</v>
      </c>
      <c r="T199" s="4" cm="1">
        <f t="array" ref="T199">_xll.SNL.Clients.Office.Excel.Functions.SPG($A199, "IQ_AVG_DILUT_SHARES_OUT", T$3)</f>
        <v>285136000</v>
      </c>
      <c r="U199" s="4" cm="1">
        <f t="array" ref="U199">_xll.SNL.Clients.Office.Excel.Functions.SPG($A199, "IQ_AVG_DILUT_SHARES_OUT", U$3)</f>
        <v>286764000</v>
      </c>
      <c r="V199" s="4" cm="1">
        <f t="array" ref="V199">_xll.SNL.Clients.Office.Excel.Functions.SPG($A199, "IQ_AVG_DILUT_SHARES_OUT", V$3)</f>
        <v>308280000</v>
      </c>
      <c r="W199" s="4" cm="1">
        <f t="array" ref="W199">_xll.SNL.Clients.Office.Excel.Functions.SPG($A199, "IQ_AVG_DILUT_SHARES_OUT", W$3)</f>
        <v>316566000</v>
      </c>
      <c r="X199" s="4" cm="1">
        <f t="array" ref="X199">_xll.SNL.Clients.Office.Excel.Functions.SPG($A199, "IQ_AVG_DILUT_SHARES_OUT", X$3)</f>
        <v>311897000</v>
      </c>
      <c r="Y199" s="4" cm="1">
        <f t="array" ref="Y199">_xll.SNL.Clients.Office.Excel.Functions.SPG($A199, "IQ_AVG_DILUT_SHARES_OUT", Y$3)</f>
        <v>312527000</v>
      </c>
      <c r="Z199" s="4" cm="1">
        <f t="array" ref="Z199">_xll.SNL.Clients.Office.Excel.Functions.SPG($A199, "IQ_AVG_DILUT_SHARES_OUT", Z$3)</f>
        <v>322945000</v>
      </c>
    </row>
    <row r="200" spans="1:26" x14ac:dyDescent="0.3">
      <c r="A200" s="11" t="s">
        <v>1213</v>
      </c>
      <c r="B200" s="4" cm="1">
        <f t="array" ref="B200">_xll.SNL.Clients.Office.Excel.Functions.SPG($A200, "IQ_AVG_DILUT_SHARES_OUT", B$3)</f>
        <v>48376000</v>
      </c>
      <c r="C200" s="4" cm="1">
        <f t="array" ref="C200">_xll.SNL.Clients.Office.Excel.Functions.SPG($A200, "IQ_AVG_DILUT_SHARES_OUT", C$3)</f>
        <v>48534000</v>
      </c>
      <c r="D200" s="4" cm="1">
        <f t="array" ref="D200">_xll.SNL.Clients.Office.Excel.Functions.SPG($A200, "IQ_AVG_DILUT_SHARES_OUT", D$3)</f>
        <v>48497000</v>
      </c>
      <c r="E200" s="4" cm="1">
        <f t="array" ref="E200">_xll.SNL.Clients.Office.Excel.Functions.SPG($A200, "IQ_AVG_DILUT_SHARES_OUT", E$3)</f>
        <v>48317000</v>
      </c>
      <c r="F200" s="4" cm="1">
        <f t="array" ref="F200">_xll.SNL.Clients.Office.Excel.Functions.SPG($A200, "IQ_AVG_DILUT_SHARES_OUT", F$3)</f>
        <v>48280000</v>
      </c>
      <c r="G200" s="4" cm="1">
        <f t="array" ref="G200">_xll.SNL.Clients.Office.Excel.Functions.SPG($A200, "IQ_AVG_DILUT_SHARES_OUT", G$3)</f>
        <v>48324000</v>
      </c>
      <c r="H200" s="4" cm="1">
        <f t="array" ref="H200">_xll.SNL.Clients.Office.Excel.Functions.SPG($A200, "IQ_AVG_DILUT_SHARES_OUT", H$3)</f>
        <v>48394000</v>
      </c>
      <c r="I200" s="4" cm="1">
        <f t="array" ref="I200">_xll.SNL.Clients.Office.Excel.Functions.SPG($A200, "IQ_AVG_DILUT_SHARES_OUT", I$3)</f>
        <v>48334000</v>
      </c>
      <c r="J200" s="4" cm="1">
        <f t="array" ref="J200">_xll.SNL.Clients.Office.Excel.Functions.SPG($A200, "IQ_AVG_DILUT_SHARES_OUT", J$3)</f>
        <v>47555000</v>
      </c>
      <c r="K200" s="4" cm="1">
        <f t="array" ref="K200">_xll.SNL.Clients.Office.Excel.Functions.SPG($A200, "IQ_AVG_DILUT_SHARES_OUT", K$3)</f>
        <v>48263000</v>
      </c>
      <c r="L200" s="4" cm="1">
        <f t="array" ref="L200">_xll.SNL.Clients.Office.Excel.Functions.SPG($A200, "IQ_AVG_DILUT_SHARES_OUT", L$3)</f>
        <v>48629000</v>
      </c>
      <c r="M200" s="4" cm="1">
        <f t="array" ref="M200">_xll.SNL.Clients.Office.Excel.Functions.SPG($A200, "IQ_AVG_DILUT_SHARES_OUT", M$3)</f>
        <v>49651000</v>
      </c>
      <c r="N200" s="4" cm="1">
        <f t="array" ref="N200">_xll.SNL.Clients.Office.Excel.Functions.SPG($A200, "IQ_AVG_DILUT_SHARES_OUT", N$3)</f>
        <v>50957000</v>
      </c>
      <c r="O200" s="4" cm="1">
        <f t="array" ref="O200">_xll.SNL.Clients.Office.Excel.Functions.SPG($A200, "IQ_AVG_DILUT_SHARES_OUT", O$3)</f>
        <v>51619000</v>
      </c>
      <c r="P200" s="4" cm="1">
        <f t="array" ref="P200">_xll.SNL.Clients.Office.Excel.Functions.SPG($A200, "IQ_AVG_DILUT_SHARES_OUT", P$3)</f>
        <v>51944000</v>
      </c>
      <c r="Q200" s="4" cm="1">
        <f t="array" ref="Q200">_xll.SNL.Clients.Office.Excel.Functions.SPG($A200, "IQ_AVG_DILUT_SHARES_OUT", Q$3)</f>
        <v>52324000</v>
      </c>
      <c r="R200" s="4" cm="1">
        <f t="array" ref="R200">_xll.SNL.Clients.Office.Excel.Functions.SPG($A200, "IQ_AVG_DILUT_SHARES_OUT", R$3)</f>
        <v>52175000</v>
      </c>
      <c r="S200" s="4" cm="1">
        <f t="array" ref="S200">_xll.SNL.Clients.Office.Excel.Functions.SPG($A200, "IQ_AVG_DILUT_SHARES_OUT", S$3)</f>
        <v>52075000</v>
      </c>
      <c r="T200" s="4" cm="1">
        <f t="array" ref="T200">_xll.SNL.Clients.Office.Excel.Functions.SPG($A200, "IQ_AVG_DILUT_SHARES_OUT", T$3)</f>
        <v>52247000</v>
      </c>
      <c r="U200" s="4" cm="1">
        <f t="array" ref="U200">_xll.SNL.Clients.Office.Excel.Functions.SPG($A200, "IQ_AVG_DILUT_SHARES_OUT", U$3)</f>
        <v>52173000</v>
      </c>
      <c r="V200" s="4" cm="1">
        <f t="array" ref="V200">_xll.SNL.Clients.Office.Excel.Functions.SPG($A200, "IQ_AVG_DILUT_SHARES_OUT", V$3)</f>
        <v>52458000</v>
      </c>
      <c r="W200" s="4" cm="1">
        <f t="array" ref="W200">_xll.SNL.Clients.Office.Excel.Functions.SPG($A200, "IQ_AVG_DILUT_SHARES_OUT", W$3)</f>
        <v>52368000</v>
      </c>
      <c r="X200" s="4" cm="1">
        <f t="array" ref="X200">_xll.SNL.Clients.Office.Excel.Functions.SPG($A200, "IQ_AVG_DILUT_SHARES_OUT", X$3)</f>
        <v>52104000</v>
      </c>
      <c r="Y200" s="4" cm="1">
        <f t="array" ref="Y200">_xll.SNL.Clients.Office.Excel.Functions.SPG($A200, "IQ_AVG_DILUT_SHARES_OUT", Y$3)</f>
        <v>46040000</v>
      </c>
      <c r="Z200" s="4" cm="1">
        <f t="array" ref="Z200">_xll.SNL.Clients.Office.Excel.Functions.SPG($A200, "IQ_AVG_DILUT_SHARES_OUT", Z$3)</f>
        <v>46019000</v>
      </c>
    </row>
    <row r="201" spans="1:26" x14ac:dyDescent="0.3">
      <c r="A201" s="11" t="s">
        <v>1214</v>
      </c>
      <c r="B201" s="4" cm="1">
        <f t="array" ref="B201">_xll.SNL.Clients.Office.Excel.Functions.SPG($A201, "IQ_AVG_DILUT_SHARES_OUT", B$3)</f>
        <v>73012000</v>
      </c>
      <c r="C201" s="4" cm="1">
        <f t="array" ref="C201">_xll.SNL.Clients.Office.Excel.Functions.SPG($A201, "IQ_AVG_DILUT_SHARES_OUT", C$3)</f>
        <v>75114000</v>
      </c>
      <c r="D201" s="4" cm="1">
        <f t="array" ref="D201">_xll.SNL.Clients.Office.Excel.Functions.SPG($A201, "IQ_AVG_DILUT_SHARES_OUT", D$3)</f>
        <v>76630000</v>
      </c>
      <c r="E201" s="4" cm="1">
        <f t="array" ref="E201">_xll.SNL.Clients.Office.Excel.Functions.SPG($A201, "IQ_AVG_DILUT_SHARES_OUT", E$3)</f>
        <v>77806000</v>
      </c>
      <c r="F201" s="4" cm="1">
        <f t="array" ref="F201">_xll.SNL.Clients.Office.Excel.Functions.SPG($A201, "IQ_AVG_DILUT_SHARES_OUT", F$3)</f>
        <v>78264000</v>
      </c>
      <c r="G201" s="4" cm="1">
        <f t="array" ref="G201">_xll.SNL.Clients.Office.Excel.Functions.SPG($A201, "IQ_AVG_DILUT_SHARES_OUT", G$3)</f>
        <v>80511000</v>
      </c>
      <c r="H201" s="4" cm="1">
        <f t="array" ref="H201">_xll.SNL.Clients.Office.Excel.Functions.SPG($A201, "IQ_AVG_DILUT_SHARES_OUT", H$3)</f>
        <v>82732000</v>
      </c>
      <c r="I201" s="4" cm="1">
        <f t="array" ref="I201">_xll.SNL.Clients.Office.Excel.Functions.SPG($A201, "IQ_AVG_DILUT_SHARES_OUT", I$3)</f>
        <v>84306000</v>
      </c>
      <c r="J201" s="4" cm="1">
        <f t="array" ref="J201">_xll.SNL.Clients.Office.Excel.Functions.SPG($A201, "IQ_AVG_DILUT_SHARES_OUT", J$3)</f>
        <v>85995000</v>
      </c>
      <c r="K201" s="4" cm="1">
        <f t="array" ref="K201">_xll.SNL.Clients.Office.Excel.Functions.SPG($A201, "IQ_AVG_DILUT_SHARES_OUT", K$3)</f>
        <v>87160000</v>
      </c>
      <c r="L201" s="4" cm="1">
        <f t="array" ref="L201">_xll.SNL.Clients.Office.Excel.Functions.SPG($A201, "IQ_AVG_DILUT_SHARES_OUT", L$3)</f>
        <v>88857000</v>
      </c>
      <c r="M201" s="4" cm="1">
        <f t="array" ref="M201">_xll.SNL.Clients.Office.Excel.Functions.SPG($A201, "IQ_AVG_DILUT_SHARES_OUT", M$3)</f>
        <v>90316000</v>
      </c>
      <c r="N201" s="4" cm="1">
        <f t="array" ref="N201">_xll.SNL.Clients.Office.Excel.Functions.SPG($A201, "IQ_AVG_DILUT_SHARES_OUT", N$3)</f>
        <v>91067000</v>
      </c>
      <c r="O201" s="4" cm="1">
        <f t="array" ref="O201">_xll.SNL.Clients.Office.Excel.Functions.SPG($A201, "IQ_AVG_DILUT_SHARES_OUT", O$3)</f>
        <v>90800000</v>
      </c>
      <c r="P201" s="4" cm="1">
        <f t="array" ref="P201">_xll.SNL.Clients.Office.Excel.Functions.SPG($A201, "IQ_AVG_DILUT_SHARES_OUT", P$3)</f>
        <v>93264000</v>
      </c>
      <c r="Q201" s="4" cm="1">
        <f t="array" ref="Q201">_xll.SNL.Clients.Office.Excel.Functions.SPG($A201, "IQ_AVG_DILUT_SHARES_OUT", Q$3)</f>
        <v>95379000</v>
      </c>
      <c r="R201" s="4" cm="1">
        <f t="array" ref="R201">_xll.SNL.Clients.Office.Excel.Functions.SPG($A201, "IQ_AVG_DILUT_SHARES_OUT", R$3)</f>
        <v>94903000</v>
      </c>
      <c r="S201" s="4" cm="1">
        <f t="array" ref="S201">_xll.SNL.Clients.Office.Excel.Functions.SPG($A201, "IQ_AVG_DILUT_SHARES_OUT", S$3)</f>
        <v>94557000</v>
      </c>
      <c r="T201" s="4" cm="1">
        <f t="array" ref="T201">_xll.SNL.Clients.Office.Excel.Functions.SPG($A201, "IQ_AVG_DILUT_SHARES_OUT", T$3)</f>
        <v>94105000</v>
      </c>
      <c r="U201" s="4" cm="1">
        <f t="array" ref="U201">_xll.SNL.Clients.Office.Excel.Functions.SPG($A201, "IQ_AVG_DILUT_SHARES_OUT", U$3)</f>
        <v>93472000</v>
      </c>
      <c r="V201" s="4" cm="1">
        <f t="array" ref="V201">_xll.SNL.Clients.Office.Excel.Functions.SPG($A201, "IQ_AVG_DILUT_SHARES_OUT", V$3)</f>
        <v>94205000</v>
      </c>
      <c r="W201" s="4" cm="1">
        <f t="array" ref="W201">_xll.SNL.Clients.Office.Excel.Functions.SPG($A201, "IQ_AVG_DILUT_SHARES_OUT", W$3)</f>
        <v>93682000</v>
      </c>
      <c r="X201" s="4" cm="1">
        <f t="array" ref="X201">_xll.SNL.Clients.Office.Excel.Functions.SPG($A201, "IQ_AVG_DILUT_SHARES_OUT", X$3)</f>
        <v>92842000</v>
      </c>
      <c r="Y201" s="4" cm="1">
        <f t="array" ref="Y201">_xll.SNL.Clients.Office.Excel.Functions.SPG($A201, "IQ_AVG_DILUT_SHARES_OUT", Y$3)</f>
        <v>92366000</v>
      </c>
      <c r="Z201" s="4" cm="1">
        <f t="array" ref="Z201">_xll.SNL.Clients.Office.Excel.Functions.SPG($A201, "IQ_AVG_DILUT_SHARES_OUT", Z$3)</f>
        <v>96962000</v>
      </c>
    </row>
    <row r="202" spans="1:26" x14ac:dyDescent="0.3">
      <c r="A202" s="11" t="s">
        <v>1215</v>
      </c>
      <c r="B202" s="4" cm="1">
        <f t="array" ref="B202">_xll.SNL.Clients.Office.Excel.Functions.SPG($A202, "IQ_AVG_DILUT_SHARES_OUT", B$3)</f>
        <v>132000000</v>
      </c>
      <c r="C202" s="4" cm="1">
        <f t="array" ref="C202">_xll.SNL.Clients.Office.Excel.Functions.SPG($A202, "IQ_AVG_DILUT_SHARES_OUT", C$3)</f>
        <v>133000000</v>
      </c>
      <c r="D202" s="4" cm="1">
        <f t="array" ref="D202">_xll.SNL.Clients.Office.Excel.Functions.SPG($A202, "IQ_AVG_DILUT_SHARES_OUT", D$3)</f>
        <v>133000000</v>
      </c>
      <c r="E202" s="4" cm="1">
        <f t="array" ref="E202">_xll.SNL.Clients.Office.Excel.Functions.SPG($A202, "IQ_AVG_DILUT_SHARES_OUT", E$3)</f>
        <v>134000000</v>
      </c>
      <c r="F202" s="4" cm="1">
        <f t="array" ref="F202">_xll.SNL.Clients.Office.Excel.Functions.SPG($A202, "IQ_AVG_DILUT_SHARES_OUT", F$3)</f>
        <v>135000000</v>
      </c>
      <c r="G202" s="4" cm="1">
        <f t="array" ref="G202">_xll.SNL.Clients.Office.Excel.Functions.SPG($A202, "IQ_AVG_DILUT_SHARES_OUT", G$3)</f>
        <v>137000000</v>
      </c>
      <c r="H202" s="4" cm="1">
        <f t="array" ref="H202">_xll.SNL.Clients.Office.Excel.Functions.SPG($A202, "IQ_AVG_DILUT_SHARES_OUT", H$3)</f>
        <v>135000000</v>
      </c>
      <c r="I202" s="4" cm="1">
        <f t="array" ref="I202">_xll.SNL.Clients.Office.Excel.Functions.SPG($A202, "IQ_AVG_DILUT_SHARES_OUT", I$3)</f>
        <v>135000000</v>
      </c>
      <c r="J202" s="4" cm="1">
        <f t="array" ref="J202">_xll.SNL.Clients.Office.Excel.Functions.SPG($A202, "IQ_AVG_DILUT_SHARES_OUT", J$3)</f>
        <v>154000000</v>
      </c>
      <c r="K202" s="4" cm="1">
        <f t="array" ref="K202">_xll.SNL.Clients.Office.Excel.Functions.SPG($A202, "IQ_AVG_DILUT_SHARES_OUT", K$3)</f>
        <v>154000000</v>
      </c>
      <c r="L202" s="4" cm="1">
        <f t="array" ref="L202">_xll.SNL.Clients.Office.Excel.Functions.SPG($A202, "IQ_AVG_DILUT_SHARES_OUT", L$3)</f>
        <v>156000000</v>
      </c>
      <c r="M202" s="4" cm="1">
        <f t="array" ref="M202">_xll.SNL.Clients.Office.Excel.Functions.SPG($A202, "IQ_AVG_DILUT_SHARES_OUT", M$3)</f>
        <v>156000000</v>
      </c>
      <c r="N202" s="4" cm="1">
        <f t="array" ref="N202">_xll.SNL.Clients.Office.Excel.Functions.SPG($A202, "IQ_AVG_DILUT_SHARES_OUT", N$3)</f>
        <v>140000000</v>
      </c>
      <c r="O202" s="4" cm="1">
        <f t="array" ref="O202">_xll.SNL.Clients.Office.Excel.Functions.SPG($A202, "IQ_AVG_DILUT_SHARES_OUT", O$3)</f>
        <v>141000000</v>
      </c>
      <c r="P202" s="4" cm="1">
        <f t="array" ref="P202">_xll.SNL.Clients.Office.Excel.Functions.SPG($A202, "IQ_AVG_DILUT_SHARES_OUT", P$3)</f>
        <v>154000000</v>
      </c>
      <c r="Q202" s="4" cm="1">
        <f t="array" ref="Q202">_xll.SNL.Clients.Office.Excel.Functions.SPG($A202, "IQ_AVG_DILUT_SHARES_OUT", Q$3)</f>
        <v>141000000</v>
      </c>
      <c r="R202" s="4" cm="1">
        <f t="array" ref="R202">_xll.SNL.Clients.Office.Excel.Functions.SPG($A202, "IQ_AVG_DILUT_SHARES_OUT", R$3)</f>
        <v>155000000</v>
      </c>
      <c r="S202" s="4" cm="1">
        <f t="array" ref="S202">_xll.SNL.Clients.Office.Excel.Functions.SPG($A202, "IQ_AVG_DILUT_SHARES_OUT", S$3)</f>
        <v>142000000</v>
      </c>
      <c r="T202" s="4" cm="1">
        <f t="array" ref="T202">_xll.SNL.Clients.Office.Excel.Functions.SPG($A202, "IQ_AVG_DILUT_SHARES_OUT", T$3)</f>
        <v>142000000</v>
      </c>
      <c r="U202" s="4" cm="1">
        <f t="array" ref="U202">_xll.SNL.Clients.Office.Excel.Functions.SPG($A202, "IQ_AVG_DILUT_SHARES_OUT", U$3)</f>
        <v>142000000</v>
      </c>
      <c r="V202" s="4" cm="1">
        <f t="array" ref="V202">_xll.SNL.Clients.Office.Excel.Functions.SPG($A202, "IQ_AVG_DILUT_SHARES_OUT", V$3)</f>
        <v>142000000</v>
      </c>
      <c r="W202" s="4" cm="1">
        <f t="array" ref="W202">_xll.SNL.Clients.Office.Excel.Functions.SPG($A202, "IQ_AVG_DILUT_SHARES_OUT", W$3)</f>
        <v>145000000</v>
      </c>
      <c r="X202" s="4" cm="1">
        <f t="array" ref="X202">_xll.SNL.Clients.Office.Excel.Functions.SPG($A202, "IQ_AVG_DILUT_SHARES_OUT", X$3)</f>
        <v>142000000</v>
      </c>
      <c r="Y202" s="4" cm="1">
        <f t="array" ref="Y202">_xll.SNL.Clients.Office.Excel.Functions.SPG($A202, "IQ_AVG_DILUT_SHARES_OUT", Y$3)</f>
        <v>141000000</v>
      </c>
      <c r="Z202" s="4" cm="1">
        <f t="array" ref="Z202">_xll.SNL.Clients.Office.Excel.Functions.SPG($A202, "IQ_AVG_DILUT_SHARES_OUT", Z$3)</f>
        <v>141000000</v>
      </c>
    </row>
    <row r="203" spans="1:26" x14ac:dyDescent="0.3">
      <c r="A203" s="11" t="s">
        <v>1216</v>
      </c>
      <c r="B203" s="4" cm="1">
        <f t="array" ref="B203">_xll.SNL.Clients.Office.Excel.Functions.SPG($A203, "IQ_AVG_DILUT_SHARES_OUT", B$3)</f>
        <v>64652800</v>
      </c>
      <c r="C203" s="4" cm="1">
        <f t="array" ref="C203">_xll.SNL.Clients.Office.Excel.Functions.SPG($A203, "IQ_AVG_DILUT_SHARES_OUT", C$3)</f>
        <v>64631800</v>
      </c>
      <c r="D203" s="4" cm="1">
        <f t="array" ref="D203">_xll.SNL.Clients.Office.Excel.Functions.SPG($A203, "IQ_AVG_DILUT_SHARES_OUT", D$3)</f>
        <v>64898000</v>
      </c>
      <c r="E203" s="4" cm="1">
        <f t="array" ref="E203">_xll.SNL.Clients.Office.Excel.Functions.SPG($A203, "IQ_AVG_DILUT_SHARES_OUT", E$3)</f>
        <v>64891600</v>
      </c>
      <c r="F203" s="4" cm="1">
        <f t="array" ref="F203">_xll.SNL.Clients.Office.Excel.Functions.SPG($A203, "IQ_AVG_DILUT_SHARES_OUT", F$3)</f>
        <v>64772800</v>
      </c>
      <c r="G203" s="4" cm="1">
        <f t="array" ref="G203">_xll.SNL.Clients.Office.Excel.Functions.SPG($A203, "IQ_AVG_DILUT_SHARES_OUT", G$3)</f>
        <v>64566000</v>
      </c>
      <c r="H203" s="4" cm="1">
        <f t="array" ref="H203">_xll.SNL.Clients.Office.Excel.Functions.SPG($A203, "IQ_AVG_DILUT_SHARES_OUT", H$3)</f>
        <v>64056900</v>
      </c>
      <c r="I203" s="4" cm="1">
        <f t="array" ref="I203">_xll.SNL.Clients.Office.Excel.Functions.SPG($A203, "IQ_AVG_DILUT_SHARES_OUT", I$3)</f>
        <v>64008500</v>
      </c>
      <c r="J203" s="4" cm="1">
        <f t="array" ref="J203">_xll.SNL.Clients.Office.Excel.Functions.SPG($A203, "IQ_AVG_DILUT_SHARES_OUT", J$3)</f>
        <v>63946600</v>
      </c>
      <c r="K203" s="4" cm="1">
        <f t="array" ref="K203">_xll.SNL.Clients.Office.Excel.Functions.SPG($A203, "IQ_AVG_DILUT_SHARES_OUT", K$3)</f>
        <v>63888100</v>
      </c>
      <c r="L203" s="4" cm="1">
        <f t="array" ref="L203">_xll.SNL.Clients.Office.Excel.Functions.SPG($A203, "IQ_AVG_DILUT_SHARES_OUT", L$3)</f>
        <v>63852800</v>
      </c>
      <c r="M203" s="4" cm="1">
        <f t="array" ref="M203">_xll.SNL.Clients.Office.Excel.Functions.SPG($A203, "IQ_AVG_DILUT_SHARES_OUT", M$3)</f>
        <v>63815600</v>
      </c>
      <c r="N203" s="4" cm="1">
        <f t="array" ref="N203">_xll.SNL.Clients.Office.Excel.Functions.SPG($A203, "IQ_AVG_DILUT_SHARES_OUT", N$3)</f>
        <v>63743700</v>
      </c>
      <c r="O203" s="4" cm="1">
        <f t="array" ref="O203">_xll.SNL.Clients.Office.Excel.Functions.SPG($A203, "IQ_AVG_DILUT_SHARES_OUT", O$3)</f>
        <v>63654600</v>
      </c>
      <c r="P203" s="4" cm="1">
        <f t="array" ref="P203">_xll.SNL.Clients.Office.Excel.Functions.SPG($A203, "IQ_AVG_DILUT_SHARES_OUT", P$3)</f>
        <v>63628100</v>
      </c>
      <c r="Q203" s="4" cm="1">
        <f t="array" ref="Q203">_xll.SNL.Clients.Office.Excel.Functions.SPG($A203, "IQ_AVG_DILUT_SHARES_OUT", Q$3)</f>
        <v>64376800</v>
      </c>
      <c r="R203" s="4" cm="1">
        <f t="array" ref="R203">_xll.SNL.Clients.Office.Excel.Functions.SPG($A203, "IQ_AVG_DILUT_SHARES_OUT", R$3)</f>
        <v>67726200</v>
      </c>
      <c r="S203" s="4" cm="1">
        <f t="array" ref="S203">_xll.SNL.Clients.Office.Excel.Functions.SPG($A203, "IQ_AVG_DILUT_SHARES_OUT", S$3)</f>
        <v>66528700</v>
      </c>
      <c r="T203" s="4" cm="1">
        <f t="array" ref="T203">_xll.SNL.Clients.Office.Excel.Functions.SPG($A203, "IQ_AVG_DILUT_SHARES_OUT", T$3)</f>
        <v>66633500</v>
      </c>
      <c r="U203" s="4" cm="1">
        <f t="array" ref="U203">_xll.SNL.Clients.Office.Excel.Functions.SPG($A203, "IQ_AVG_DILUT_SHARES_OUT", U$3)</f>
        <v>66443700</v>
      </c>
      <c r="V203" s="4" cm="1">
        <f t="array" ref="V203">_xll.SNL.Clients.Office.Excel.Functions.SPG($A203, "IQ_AVG_DILUT_SHARES_OUT", V$3)</f>
        <v>67315000</v>
      </c>
      <c r="W203" s="4" cm="1">
        <f t="array" ref="W203">_xll.SNL.Clients.Office.Excel.Functions.SPG($A203, "IQ_AVG_DILUT_SHARES_OUT", W$3)</f>
        <v>67160500</v>
      </c>
      <c r="X203" s="4" cm="1">
        <f t="array" ref="X203">_xll.SNL.Clients.Office.Excel.Functions.SPG($A203, "IQ_AVG_DILUT_SHARES_OUT", X$3)</f>
        <v>67207700</v>
      </c>
      <c r="Y203" s="4" cm="1">
        <f t="array" ref="Y203">_xll.SNL.Clients.Office.Excel.Functions.SPG($A203, "IQ_AVG_DILUT_SHARES_OUT", Y$3)</f>
        <v>66209900</v>
      </c>
      <c r="Z203" s="4" cm="1">
        <f t="array" ref="Z203">_xll.SNL.Clients.Office.Excel.Functions.SPG($A203, "IQ_AVG_DILUT_SHARES_OUT", Z$3)</f>
        <v>65606000</v>
      </c>
    </row>
    <row r="204" spans="1:26" x14ac:dyDescent="0.3">
      <c r="A204" s="11" t="s">
        <v>1217</v>
      </c>
      <c r="B204" s="4" cm="1">
        <f t="array" ref="B204">_xll.SNL.Clients.Office.Excel.Functions.SPG($A204, "IQ_AVG_DILUT_SHARES_OUT", B$3)</f>
        <v>118664430</v>
      </c>
      <c r="C204" s="4" cm="1">
        <f t="array" ref="C204">_xll.SNL.Clients.Office.Excel.Functions.SPG($A204, "IQ_AVG_DILUT_SHARES_OUT", C$3)</f>
        <v>118759000</v>
      </c>
      <c r="D204" s="4" cm="1">
        <f t="array" ref="D204">_xll.SNL.Clients.Office.Excel.Functions.SPG($A204, "IQ_AVG_DILUT_SHARES_OUT", D$3)</f>
        <v>118243913</v>
      </c>
      <c r="E204" s="4" cm="1">
        <f t="array" ref="E204">_xll.SNL.Clients.Office.Excel.Functions.SPG($A204, "IQ_AVG_DILUT_SHARES_OUT", E$3)</f>
        <v>117663190</v>
      </c>
      <c r="F204" s="4" cm="1">
        <f t="array" ref="F204">_xll.SNL.Clients.Office.Excel.Functions.SPG($A204, "IQ_AVG_DILUT_SHARES_OUT", F$3)</f>
        <v>117960926</v>
      </c>
      <c r="G204" s="4" cm="1">
        <f t="array" ref="G204">_xll.SNL.Clients.Office.Excel.Functions.SPG($A204, "IQ_AVG_DILUT_SHARES_OUT", G$3)</f>
        <v>117816000</v>
      </c>
      <c r="H204" s="4" cm="1">
        <f t="array" ref="H204">_xll.SNL.Clients.Office.Excel.Functions.SPG($A204, "IQ_AVG_DILUT_SHARES_OUT", H$3)</f>
        <v>117495246</v>
      </c>
      <c r="I204" s="4" cm="1">
        <f t="array" ref="I204">_xll.SNL.Clients.Office.Excel.Functions.SPG($A204, "IQ_AVG_DILUT_SHARES_OUT", I$3)</f>
        <v>117359517</v>
      </c>
      <c r="J204" s="4" cm="1">
        <f t="array" ref="J204">_xll.SNL.Clients.Office.Excel.Functions.SPG($A204, "IQ_AVG_DILUT_SHARES_OUT", J$3)</f>
        <v>117406518</v>
      </c>
      <c r="K204" s="4" cm="1">
        <f t="array" ref="K204">_xll.SNL.Clients.Office.Excel.Functions.SPG($A204, "IQ_AVG_DILUT_SHARES_OUT", K$3)</f>
        <v>117389000</v>
      </c>
      <c r="L204" s="4" cm="1">
        <f t="array" ref="L204">_xll.SNL.Clients.Office.Excel.Functions.SPG($A204, "IQ_AVG_DILUT_SHARES_OUT", L$3)</f>
        <v>117242411</v>
      </c>
      <c r="M204" s="4" cm="1">
        <f t="array" ref="M204">_xll.SNL.Clients.Office.Excel.Functions.SPG($A204, "IQ_AVG_DILUT_SHARES_OUT", M$3)</f>
        <v>117184938</v>
      </c>
      <c r="N204" s="4" cm="1">
        <f t="array" ref="N204">_xll.SNL.Clients.Office.Excel.Functions.SPG($A204, "IQ_AVG_DILUT_SHARES_OUT", N$3)</f>
        <v>117060094</v>
      </c>
      <c r="O204" s="4" cm="1">
        <f t="array" ref="O204">_xll.SNL.Clients.Office.Excel.Functions.SPG($A204, "IQ_AVG_DILUT_SHARES_OUT", O$3)</f>
        <v>117110000</v>
      </c>
      <c r="P204" s="4" cm="1">
        <f t="array" ref="P204">_xll.SNL.Clients.Office.Excel.Functions.SPG($A204, "IQ_AVG_DILUT_SHARES_OUT", P$3)</f>
        <v>116962680</v>
      </c>
      <c r="Q204" s="4" cm="1">
        <f t="array" ref="Q204">_xll.SNL.Clients.Office.Excel.Functions.SPG($A204, "IQ_AVG_DILUT_SHARES_OUT", Q$3)</f>
        <v>116917463</v>
      </c>
      <c r="R204" s="4" cm="1">
        <f t="array" ref="R204">_xll.SNL.Clients.Office.Excel.Functions.SPG($A204, "IQ_AVG_DILUT_SHARES_OUT", R$3)</f>
        <v>116801384</v>
      </c>
      <c r="S204" s="4" cm="1">
        <f t="array" ref="S204">_xll.SNL.Clients.Office.Excel.Functions.SPG($A204, "IQ_AVG_DILUT_SHARES_OUT", S$3)</f>
        <v>116243000</v>
      </c>
      <c r="T204" s="4" cm="1">
        <f t="array" ref="T204">_xll.SNL.Clients.Office.Excel.Functions.SPG($A204, "IQ_AVG_DILUT_SHARES_OUT", T$3)</f>
        <v>115667657</v>
      </c>
      <c r="U204" s="4" cm="1">
        <f t="array" ref="U204">_xll.SNL.Clients.Office.Excel.Functions.SPG($A204, "IQ_AVG_DILUT_SHARES_OUT", U$3)</f>
        <v>115539725</v>
      </c>
      <c r="V204" s="4" cm="1">
        <f t="array" ref="V204">_xll.SNL.Clients.Office.Excel.Functions.SPG($A204, "IQ_AVG_DILUT_SHARES_OUT", V$3)</f>
        <v>107389575</v>
      </c>
      <c r="W204" s="4" cm="1">
        <f t="array" ref="W204">_xll.SNL.Clients.Office.Excel.Functions.SPG($A204, "IQ_AVG_DILUT_SHARES_OUT", W$3)</f>
        <v>106748000</v>
      </c>
      <c r="X204" s="4" cm="1">
        <f t="array" ref="X204">_xll.SNL.Clients.Office.Excel.Functions.SPG($A204, "IQ_AVG_DILUT_SHARES_OUT", X$3)</f>
        <v>105359904</v>
      </c>
      <c r="Y204" s="4" cm="1">
        <f t="array" ref="Y204">_xll.SNL.Clients.Office.Excel.Functions.SPG($A204, "IQ_AVG_DILUT_SHARES_OUT", Y$3)</f>
        <v>101809541</v>
      </c>
      <c r="Z204" s="4" cm="1">
        <f t="array" ref="Z204">_xll.SNL.Clients.Office.Excel.Functions.SPG($A204, "IQ_AVG_DILUT_SHARES_OUT", Z$3)</f>
        <v>101443179</v>
      </c>
    </row>
    <row r="205" spans="1:26" x14ac:dyDescent="0.3">
      <c r="A205" s="11" t="s">
        <v>1218</v>
      </c>
      <c r="B205" s="4" cm="1">
        <f t="array" ref="B205">_xll.SNL.Clients.Office.Excel.Functions.SPG($A205, "IQ_AVG_DILUT_SHARES_OUT", B$3)</f>
        <v>23313000</v>
      </c>
      <c r="C205" s="4" cm="1">
        <f t="array" ref="C205">_xll.SNL.Clients.Office.Excel.Functions.SPG($A205, "IQ_AVG_DILUT_SHARES_OUT", C$3)</f>
        <v>23330000</v>
      </c>
      <c r="D205" s="4" cm="1">
        <f t="array" ref="D205">_xll.SNL.Clients.Office.Excel.Functions.SPG($A205, "IQ_AVG_DILUT_SHARES_OUT", D$3)</f>
        <v>23335000</v>
      </c>
      <c r="E205" s="4" cm="1">
        <f t="array" ref="E205">_xll.SNL.Clients.Office.Excel.Functions.SPG($A205, "IQ_AVG_DILUT_SHARES_OUT", E$3)</f>
        <v>23329000</v>
      </c>
      <c r="F205" s="4" cm="1">
        <f t="array" ref="F205">_xll.SNL.Clients.Office.Excel.Functions.SPG($A205, "IQ_AVG_DILUT_SHARES_OUT", F$3)</f>
        <v>23335000</v>
      </c>
      <c r="G205" s="4" cm="1">
        <f t="array" ref="G205">_xll.SNL.Clients.Office.Excel.Functions.SPG($A205, "IQ_AVG_DILUT_SHARES_OUT", G$3)</f>
        <v>23320000</v>
      </c>
      <c r="H205" s="4" cm="1">
        <f t="array" ref="H205">_xll.SNL.Clients.Office.Excel.Functions.SPG($A205, "IQ_AVG_DILUT_SHARES_OUT", H$3)</f>
        <v>23315000</v>
      </c>
      <c r="I205" s="4" cm="1">
        <f t="array" ref="I205">_xll.SNL.Clients.Office.Excel.Functions.SPG($A205, "IQ_AVG_DILUT_SHARES_OUT", I$3)</f>
        <v>23301000</v>
      </c>
      <c r="J205" s="4" cm="1">
        <f t="array" ref="J205">_xll.SNL.Clients.Office.Excel.Functions.SPG($A205, "IQ_AVG_DILUT_SHARES_OUT", J$3)</f>
        <v>23290000</v>
      </c>
      <c r="K205" s="4" cm="1">
        <f t="array" ref="K205">_xll.SNL.Clients.Office.Excel.Functions.SPG($A205, "IQ_AVG_DILUT_SHARES_OUT", K$3)</f>
        <v>23208000</v>
      </c>
      <c r="L205" s="4" cm="1">
        <f t="array" ref="L205">_xll.SNL.Clients.Office.Excel.Functions.SPG($A205, "IQ_AVG_DILUT_SHARES_OUT", L$3)</f>
        <v>23114000</v>
      </c>
      <c r="M205" s="4" cm="1">
        <f t="array" ref="M205">_xll.SNL.Clients.Office.Excel.Functions.SPG($A205, "IQ_AVG_DILUT_SHARES_OUT", M$3)</f>
        <v>23103000</v>
      </c>
      <c r="N205" s="4" cm="1">
        <f t="array" ref="N205">_xll.SNL.Clients.Office.Excel.Functions.SPG($A205, "IQ_AVG_DILUT_SHARES_OUT", N$3)</f>
        <v>23087000</v>
      </c>
      <c r="O205" s="4" cm="1">
        <f t="array" ref="O205">_xll.SNL.Clients.Office.Excel.Functions.SPG($A205, "IQ_AVG_DILUT_SHARES_OUT", O$3)</f>
        <v>23083000</v>
      </c>
      <c r="P205" s="4" cm="1">
        <f t="array" ref="P205">_xll.SNL.Clients.Office.Excel.Functions.SPG($A205, "IQ_AVG_DILUT_SHARES_OUT", P$3)</f>
        <v>23064000</v>
      </c>
      <c r="Q205" s="4" cm="1">
        <f t="array" ref="Q205">_xll.SNL.Clients.Office.Excel.Functions.SPG($A205, "IQ_AVG_DILUT_SHARES_OUT", Q$3)</f>
        <v>23054000</v>
      </c>
      <c r="R205" s="4" cm="1">
        <f t="array" ref="R205">_xll.SNL.Clients.Office.Excel.Functions.SPG($A205, "IQ_AVG_DILUT_SHARES_OUT", R$3)</f>
        <v>23069000</v>
      </c>
      <c r="S205" s="4" cm="1">
        <f t="array" ref="S205">_xll.SNL.Clients.Office.Excel.Functions.SPG($A205, "IQ_AVG_DILUT_SHARES_OUT", S$3)</f>
        <v>23073000</v>
      </c>
      <c r="T205" s="4" cm="1">
        <f t="array" ref="T205">_xll.SNL.Clients.Office.Excel.Functions.SPG($A205, "IQ_AVG_DILUT_SHARES_OUT", T$3)</f>
        <v>22928000</v>
      </c>
      <c r="U205" s="4" cm="1">
        <f t="array" ref="U205">_xll.SNL.Clients.Office.Excel.Functions.SPG($A205, "IQ_AVG_DILUT_SHARES_OUT", U$3)</f>
        <v>22707000</v>
      </c>
      <c r="V205" s="4" cm="1">
        <f t="array" ref="V205">_xll.SNL.Clients.Office.Excel.Functions.SPG($A205, "IQ_AVG_DILUT_SHARES_OUT", V$3)</f>
        <v>22678000</v>
      </c>
      <c r="W205" s="4" cm="1">
        <f t="array" ref="W205">_xll.SNL.Clients.Office.Excel.Functions.SPG($A205, "IQ_AVG_DILUT_SHARES_OUT", W$3)</f>
        <v>22645000</v>
      </c>
      <c r="X205" s="4" cm="1">
        <f t="array" ref="X205">_xll.SNL.Clients.Office.Excel.Functions.SPG($A205, "IQ_AVG_DILUT_SHARES_OUT", X$3)</f>
        <v>22277000</v>
      </c>
      <c r="Y205" s="4" cm="1">
        <f t="array" ref="Y205">_xll.SNL.Clients.Office.Excel.Functions.SPG($A205, "IQ_AVG_DILUT_SHARES_OUT", Y$3)</f>
        <v>21832000</v>
      </c>
      <c r="Z205" s="4" cm="1">
        <f t="array" ref="Z205">_xll.SNL.Clients.Office.Excel.Functions.SPG($A205, "IQ_AVG_DILUT_SHARES_OUT", Z$3)</f>
        <v>21763000</v>
      </c>
    </row>
    <row r="206" spans="1:26" x14ac:dyDescent="0.3">
      <c r="A206" s="11" t="s">
        <v>1219</v>
      </c>
      <c r="B206" s="4" cm="1">
        <f t="array" ref="B206">_xll.SNL.Clients.Office.Excel.Functions.SPG($A206, "IQ_AVG_DILUT_SHARES_OUT", B$3)</f>
        <v>57316000</v>
      </c>
      <c r="C206" s="4" cm="1">
        <f t="array" ref="C206">_xll.SNL.Clients.Office.Excel.Functions.SPG($A206, "IQ_AVG_DILUT_SHARES_OUT", C$3)</f>
        <v>57852000</v>
      </c>
      <c r="D206" s="4" cm="1">
        <f t="array" ref="D206">_xll.SNL.Clients.Office.Excel.Functions.SPG($A206, "IQ_AVG_DILUT_SHARES_OUT", D$3)</f>
        <v>58186000</v>
      </c>
      <c r="E206" s="4" cm="1">
        <f t="array" ref="E206">_xll.SNL.Clients.Office.Excel.Functions.SPG($A206, "IQ_AVG_DILUT_SHARES_OUT", E$3)</f>
        <v>58592000</v>
      </c>
      <c r="F206" s="4" cm="1">
        <f t="array" ref="F206">_xll.SNL.Clients.Office.Excel.Functions.SPG($A206, "IQ_AVG_DILUT_SHARES_OUT", F$3)</f>
        <v>58819000</v>
      </c>
      <c r="G206" s="4" cm="1">
        <f t="array" ref="G206">_xll.SNL.Clients.Office.Excel.Functions.SPG($A206, "IQ_AVG_DILUT_SHARES_OUT", G$3)</f>
        <v>59335000</v>
      </c>
      <c r="H206" s="4" cm="1">
        <f t="array" ref="H206">_xll.SNL.Clients.Office.Excel.Functions.SPG($A206, "IQ_AVG_DILUT_SHARES_OUT", H$3)</f>
        <v>59746000</v>
      </c>
      <c r="I206" s="4" cm="1">
        <f t="array" ref="I206">_xll.SNL.Clients.Office.Excel.Functions.SPG($A206, "IQ_AVG_DILUT_SHARES_OUT", I$3)</f>
        <v>60085000</v>
      </c>
      <c r="J206" s="4" cm="1">
        <f t="array" ref="J206">_xll.SNL.Clients.Office.Excel.Functions.SPG($A206, "IQ_AVG_DILUT_SHARES_OUT", J$3)</f>
        <v>60272000</v>
      </c>
      <c r="K206" s="4" cm="1">
        <f t="array" ref="K206">_xll.SNL.Clients.Office.Excel.Functions.SPG($A206, "IQ_AVG_DILUT_SHARES_OUT", K$3)</f>
        <v>60211000</v>
      </c>
      <c r="L206" s="4" cm="1">
        <f t="array" ref="L206">_xll.SNL.Clients.Office.Excel.Functions.SPG($A206, "IQ_AVG_DILUT_SHARES_OUT", L$3)</f>
        <v>60182000</v>
      </c>
      <c r="M206" s="4" cm="1">
        <f t="array" ref="M206">_xll.SNL.Clients.Office.Excel.Functions.SPG($A206, "IQ_AVG_DILUT_SHARES_OUT", M$3)</f>
        <v>60467000</v>
      </c>
      <c r="N206" s="4" cm="1">
        <f t="array" ref="N206">_xll.SNL.Clients.Office.Excel.Functions.SPG($A206, "IQ_AVG_DILUT_SHARES_OUT", N$3)</f>
        <v>60463000</v>
      </c>
      <c r="O206" s="4" cm="1">
        <f t="array" ref="O206">_xll.SNL.Clients.Office.Excel.Functions.SPG($A206, "IQ_AVG_DILUT_SHARES_OUT", O$3)</f>
        <v>60311000</v>
      </c>
      <c r="P206" s="4" cm="1">
        <f t="array" ref="P206">_xll.SNL.Clients.Office.Excel.Functions.SPG($A206, "IQ_AVG_DILUT_SHARES_OUT", P$3)</f>
        <v>60062000</v>
      </c>
      <c r="Q206" s="4" cm="1">
        <f t="array" ref="Q206">_xll.SNL.Clients.Office.Excel.Functions.SPG($A206, "IQ_AVG_DILUT_SHARES_OUT", Q$3)</f>
        <v>60274000</v>
      </c>
      <c r="R206" s="4" cm="1">
        <f t="array" ref="R206">_xll.SNL.Clients.Office.Excel.Functions.SPG($A206, "IQ_AVG_DILUT_SHARES_OUT", R$3)</f>
        <v>60016000</v>
      </c>
      <c r="S206" s="4" cm="1">
        <f t="array" ref="S206">_xll.SNL.Clients.Office.Excel.Functions.SPG($A206, "IQ_AVG_DILUT_SHARES_OUT", S$3)</f>
        <v>59975000</v>
      </c>
      <c r="T206" s="4" cm="1">
        <f t="array" ref="T206">_xll.SNL.Clients.Office.Excel.Functions.SPG($A206, "IQ_AVG_DILUT_SHARES_OUT", T$3)</f>
        <v>59931000</v>
      </c>
      <c r="U206" s="4" cm="1">
        <f t="array" ref="U206">_xll.SNL.Clients.Office.Excel.Functions.SPG($A206, "IQ_AVG_DILUT_SHARES_OUT", U$3)</f>
        <v>59937000</v>
      </c>
      <c r="V206" s="4" cm="1">
        <f t="array" ref="V206">_xll.SNL.Clients.Office.Excel.Functions.SPG($A206, "IQ_AVG_DILUT_SHARES_OUT", V$3)</f>
        <v>59883000</v>
      </c>
      <c r="W206" s="4" cm="1">
        <f t="array" ref="W206">_xll.SNL.Clients.Office.Excel.Functions.SPG($A206, "IQ_AVG_DILUT_SHARES_OUT", W$3)</f>
        <v>59998000</v>
      </c>
      <c r="X206" s="4" cm="1">
        <f t="array" ref="X206">_xll.SNL.Clients.Office.Excel.Functions.SPG($A206, "IQ_AVG_DILUT_SHARES_OUT", X$3)</f>
        <v>59906000</v>
      </c>
      <c r="Y206" s="4" cm="1">
        <f t="array" ref="Y206">_xll.SNL.Clients.Office.Excel.Functions.SPG($A206, "IQ_AVG_DILUT_SHARES_OUT", Y$3)</f>
        <v>59907000</v>
      </c>
      <c r="Z206" s="4" cm="1">
        <f t="array" ref="Z206">_xll.SNL.Clients.Office.Excel.Functions.SPG($A206, "IQ_AVG_DILUT_SHARES_OUT", Z$3)</f>
        <v>59823000</v>
      </c>
    </row>
    <row r="207" spans="1:26" x14ac:dyDescent="0.3">
      <c r="A207" s="11" t="s">
        <v>1220</v>
      </c>
      <c r="B207" s="4" cm="1">
        <f t="array" ref="B207">_xll.SNL.Clients.Office.Excel.Functions.SPG($A207, "IQ_AVG_DILUT_SHARES_OUT", B$3)</f>
        <v>219827298</v>
      </c>
      <c r="C207" s="4" cm="1">
        <f t="array" ref="C207">_xll.SNL.Clients.Office.Excel.Functions.SPG($A207, "IQ_AVG_DILUT_SHARES_OUT", C$3)</f>
        <v>220314836</v>
      </c>
      <c r="D207" s="4" cm="1">
        <f t="array" ref="D207">_xll.SNL.Clients.Office.Excel.Functions.SPG($A207, "IQ_AVG_DILUT_SHARES_OUT", D$3)</f>
        <v>220096693</v>
      </c>
      <c r="E207" s="4" cm="1">
        <f t="array" ref="E207">_xll.SNL.Clients.Office.Excel.Functions.SPG($A207, "IQ_AVG_DILUT_SHARES_OUT", E$3)</f>
        <v>219622059</v>
      </c>
      <c r="F207" s="4" cm="1">
        <f t="array" ref="F207">_xll.SNL.Clients.Office.Excel.Functions.SPG($A207, "IQ_AVG_DILUT_SHARES_OUT", F$3)</f>
        <v>219900306</v>
      </c>
      <c r="G207" s="4" cm="1">
        <f t="array" ref="G207">_xll.SNL.Clients.Office.Excel.Functions.SPG($A207, "IQ_AVG_DILUT_SHARES_OUT", G$3)</f>
        <v>219795602</v>
      </c>
      <c r="H207" s="4" cm="1">
        <f t="array" ref="H207">_xll.SNL.Clients.Office.Excel.Functions.SPG($A207, "IQ_AVG_DILUT_SHARES_OUT", H$3)</f>
        <v>219976080</v>
      </c>
      <c r="I207" s="4" cm="1">
        <f t="array" ref="I207">_xll.SNL.Clients.Office.Excel.Functions.SPG($A207, "IQ_AVG_DILUT_SHARES_OUT", I$3)</f>
        <v>220032366</v>
      </c>
      <c r="J207" s="4" cm="1">
        <f t="array" ref="J207">_xll.SNL.Clients.Office.Excel.Functions.SPG($A207, "IQ_AVG_DILUT_SHARES_OUT", J$3)</f>
        <v>219965061</v>
      </c>
      <c r="K207" s="4" cm="1">
        <f t="array" ref="K207">_xll.SNL.Clients.Office.Excel.Functions.SPG($A207, "IQ_AVG_DILUT_SHARES_OUT", K$3)</f>
        <v>219137140</v>
      </c>
      <c r="L207" s="4" cm="1">
        <f t="array" ref="L207">_xll.SNL.Clients.Office.Excel.Functions.SPG($A207, "IQ_AVG_DILUT_SHARES_OUT", L$3)</f>
        <v>219103669</v>
      </c>
      <c r="M207" s="4" cm="1">
        <f t="array" ref="M207">_xll.SNL.Clients.Office.Excel.Functions.SPG($A207, "IQ_AVG_DILUT_SHARES_OUT", M$3)</f>
        <v>219744300</v>
      </c>
      <c r="N207" s="4" cm="1">
        <f t="array" ref="N207">_xll.SNL.Clients.Office.Excel.Functions.SPG($A207, "IQ_AVG_DILUT_SHARES_OUT", N$3)</f>
        <v>218981168</v>
      </c>
      <c r="O207" s="4" cm="1">
        <f t="array" ref="O207">_xll.SNL.Clients.Office.Excel.Functions.SPG($A207, "IQ_AVG_DILUT_SHARES_OUT", O$3)</f>
        <v>188291354</v>
      </c>
      <c r="P207" s="4" cm="1">
        <f t="array" ref="P207">_xll.SNL.Clients.Office.Excel.Functions.SPG($A207, "IQ_AVG_DILUT_SHARES_OUT", P$3)</f>
        <v>84556689</v>
      </c>
      <c r="Q207" s="4" cm="1">
        <f t="array" ref="Q207">_xll.SNL.Clients.Office.Excel.Functions.SPG($A207, "IQ_AVG_DILUT_SHARES_OUT", Q$3)</f>
        <v>84509871</v>
      </c>
      <c r="R207" s="4" cm="1">
        <f t="array" ref="R207">_xll.SNL.Clients.Office.Excel.Functions.SPG($A207, "IQ_AVG_DILUT_SHARES_OUT", R$3)</f>
        <v>84446989</v>
      </c>
      <c r="S207" s="4" cm="1">
        <f t="array" ref="S207">_xll.SNL.Clients.Office.Excel.Functions.SPG($A207, "IQ_AVG_DILUT_SHARES_OUT", S$3)</f>
        <v>84192462</v>
      </c>
      <c r="T207" s="4" cm="1">
        <f t="array" ref="T207">_xll.SNL.Clients.Office.Excel.Functions.SPG($A207, "IQ_AVG_DILUT_SHARES_OUT", T$3)</f>
        <v>84194268</v>
      </c>
      <c r="U207" s="4" cm="1">
        <f t="array" ref="U207">_xll.SNL.Clients.Office.Excel.Functions.SPG($A207, "IQ_AVG_DILUT_SHARES_OUT", U$3)</f>
        <v>84157541</v>
      </c>
      <c r="V207" s="4" cm="1">
        <f t="array" ref="V207">_xll.SNL.Clients.Office.Excel.Functions.SPG($A207, "IQ_AVG_DILUT_SHARES_OUT", V$3)</f>
        <v>84023090</v>
      </c>
      <c r="W207" s="4" cm="1">
        <f t="array" ref="W207">_xll.SNL.Clients.Office.Excel.Functions.SPG($A207, "IQ_AVG_DILUT_SHARES_OUT", W$3)</f>
        <v>84478245</v>
      </c>
      <c r="X207" s="4" cm="1">
        <f t="array" ref="X207">_xll.SNL.Clients.Office.Excel.Functions.SPG($A207, "IQ_AVG_DILUT_SHARES_OUT", X$3)</f>
        <v>83960841</v>
      </c>
      <c r="Y207" s="4" cm="1">
        <f t="array" ref="Y207">_xll.SNL.Clients.Office.Excel.Functions.SPG($A207, "IQ_AVG_DILUT_SHARES_OUT", Y$3)</f>
        <v>83938961</v>
      </c>
      <c r="Z207" s="4" cm="1">
        <f t="array" ref="Z207">_xll.SNL.Clients.Office.Excel.Functions.SPG($A207, "IQ_AVG_DILUT_SHARES_OUT", Z$3)</f>
        <v>84034997</v>
      </c>
    </row>
    <row r="208" spans="1:26" x14ac:dyDescent="0.3">
      <c r="A208" s="11" t="s">
        <v>1221</v>
      </c>
      <c r="B208" s="4" cm="1">
        <f t="array" ref="B208">_xll.SNL.Clients.Office.Excel.Functions.SPG($A208, "IQ_AVG_DILUT_SHARES_OUT", B$3)</f>
        <v>56626000</v>
      </c>
      <c r="C208" s="4" cm="1">
        <f t="array" ref="C208">_xll.SNL.Clients.Office.Excel.Functions.SPG($A208, "IQ_AVG_DILUT_SHARES_OUT", C$3)</f>
        <v>56900000</v>
      </c>
      <c r="D208" s="4" cm="1">
        <f t="array" ref="D208">_xll.SNL.Clients.Office.Excel.Functions.SPG($A208, "IQ_AVG_DILUT_SHARES_OUT", D$3)</f>
        <v>56871000</v>
      </c>
      <c r="E208" s="4" cm="1">
        <f t="array" ref="E208">_xll.SNL.Clients.Office.Excel.Functions.SPG($A208, "IQ_AVG_DILUT_SHARES_OUT", E$3)</f>
        <v>56811000</v>
      </c>
      <c r="F208" s="4" cm="1">
        <f t="array" ref="F208">_xll.SNL.Clients.Office.Excel.Functions.SPG($A208, "IQ_AVG_DILUT_SHARES_OUT", F$3)</f>
        <v>56590000</v>
      </c>
      <c r="G208" s="4" cm="1">
        <f t="array" ref="G208">_xll.SNL.Clients.Office.Excel.Functions.SPG($A208, "IQ_AVG_DILUT_SHARES_OUT", G$3)</f>
        <v>56800000</v>
      </c>
      <c r="H208" s="4" cm="1">
        <f t="array" ref="H208">_xll.SNL.Clients.Office.Excel.Functions.SPG($A208, "IQ_AVG_DILUT_SHARES_OUT", H$3)</f>
        <v>56735000</v>
      </c>
      <c r="I208" s="4" cm="1">
        <f t="array" ref="I208">_xll.SNL.Clients.Office.Excel.Functions.SPG($A208, "IQ_AVG_DILUT_SHARES_OUT", I$3)</f>
        <v>56599000</v>
      </c>
      <c r="J208" s="4" cm="1">
        <f t="array" ref="J208">_xll.SNL.Clients.Office.Excel.Functions.SPG($A208, "IQ_AVG_DILUT_SHARES_OUT", J$3)</f>
        <v>56566000</v>
      </c>
      <c r="K208" s="4" cm="1">
        <f t="array" ref="K208">_xll.SNL.Clients.Office.Excel.Functions.SPG($A208, "IQ_AVG_DILUT_SHARES_OUT", K$3)</f>
        <v>56565358</v>
      </c>
      <c r="L208" s="4" cm="1">
        <f t="array" ref="L208">_xll.SNL.Clients.Office.Excel.Functions.SPG($A208, "IQ_AVG_DILUT_SHARES_OUT", L$3)</f>
        <v>56566214</v>
      </c>
      <c r="M208" s="4" cm="1">
        <f t="array" ref="M208">_xll.SNL.Clients.Office.Excel.Functions.SPG($A208, "IQ_AVG_DILUT_SHARES_OUT", M$3)</f>
        <v>56566000</v>
      </c>
      <c r="N208" s="4" cm="1">
        <f t="array" ref="N208">_xll.SNL.Clients.Office.Excel.Functions.SPG($A208, "IQ_AVG_DILUT_SHARES_OUT", N$3)</f>
        <v>80000</v>
      </c>
      <c r="O208" s="4" t="str" cm="1">
        <f t="array" ref="O208">_xll.SNL.Clients.Office.Excel.Functions.SPG($A208, "IQ_AVG_DILUT_SHARES_OUT", O$3)</f>
        <v>NA</v>
      </c>
      <c r="P208" s="4" t="str" cm="1">
        <f t="array" ref="P208">_xll.SNL.Clients.Office.Excel.Functions.SPG($A208, "IQ_AVG_DILUT_SHARES_OUT", P$3)</f>
        <v>NA</v>
      </c>
      <c r="Q208" s="4" t="str" cm="1">
        <f t="array" ref="Q208">_xll.SNL.Clients.Office.Excel.Functions.SPG($A208, "IQ_AVG_DILUT_SHARES_OUT", Q$3)</f>
        <v>NA</v>
      </c>
      <c r="R208" s="4" t="str" cm="1">
        <f t="array" ref="R208">_xll.SNL.Clients.Office.Excel.Functions.SPG($A208, "IQ_AVG_DILUT_SHARES_OUT", R$3)</f>
        <v>NA</v>
      </c>
      <c r="S208" s="4" t="str" cm="1">
        <f t="array" ref="S208">_xll.SNL.Clients.Office.Excel.Functions.SPG($A208, "IQ_AVG_DILUT_SHARES_OUT", S$3)</f>
        <v>NA</v>
      </c>
      <c r="T208" s="4" t="str" cm="1">
        <f t="array" ref="T208">_xll.SNL.Clients.Office.Excel.Functions.SPG($A208, "IQ_AVG_DILUT_SHARES_OUT", T$3)</f>
        <v>NA</v>
      </c>
      <c r="U208" s="4" t="str" cm="1">
        <f t="array" ref="U208">_xll.SNL.Clients.Office.Excel.Functions.SPG($A208, "IQ_AVG_DILUT_SHARES_OUT", U$3)</f>
        <v>NA</v>
      </c>
      <c r="V208" s="4" t="str" cm="1">
        <f t="array" ref="V208">_xll.SNL.Clients.Office.Excel.Functions.SPG($A208, "IQ_AVG_DILUT_SHARES_OUT", V$3)</f>
        <v>NA</v>
      </c>
      <c r="W208" s="4" t="str" cm="1">
        <f t="array" ref="W208">_xll.SNL.Clients.Office.Excel.Functions.SPG($A208, "IQ_AVG_DILUT_SHARES_OUT", W$3)</f>
        <v>NA</v>
      </c>
      <c r="X208" s="4" t="str" cm="1">
        <f t="array" ref="X208">_xll.SNL.Clients.Office.Excel.Functions.SPG($A208, "IQ_AVG_DILUT_SHARES_OUT", X$3)</f>
        <v>NA</v>
      </c>
      <c r="Y208" s="4" t="str" cm="1">
        <f t="array" ref="Y208">_xll.SNL.Clients.Office.Excel.Functions.SPG($A208, "IQ_AVG_DILUT_SHARES_OUT", Y$3)</f>
        <v>NA</v>
      </c>
      <c r="Z208" s="4" t="str" cm="1">
        <f t="array" ref="Z208">_xll.SNL.Clients.Office.Excel.Functions.SPG($A208, "IQ_AVG_DILUT_SHARES_OUT", Z$3)</f>
        <v>NA</v>
      </c>
    </row>
    <row r="209" spans="1:26" x14ac:dyDescent="0.3">
      <c r="A209" s="11" t="s">
        <v>1222</v>
      </c>
      <c r="B209" s="4" cm="1">
        <f t="array" ref="B209">_xll.SNL.Clients.Office.Excel.Functions.SPG($A209, "IQ_AVG_DILUT_SHARES_OUT", B$3)</f>
        <v>162457000</v>
      </c>
      <c r="C209" s="4" cm="1">
        <f t="array" ref="C209">_xll.SNL.Clients.Office.Excel.Functions.SPG($A209, "IQ_AVG_DILUT_SHARES_OUT", C$3)</f>
        <v>162392000</v>
      </c>
      <c r="D209" s="4" cm="1">
        <f t="array" ref="D209">_xll.SNL.Clients.Office.Excel.Functions.SPG($A209, "IQ_AVG_DILUT_SHARES_OUT", D$3)</f>
        <v>162233000</v>
      </c>
      <c r="E209" s="4" cm="1">
        <f t="array" ref="E209">_xll.SNL.Clients.Office.Excel.Functions.SPG($A209, "IQ_AVG_DILUT_SHARES_OUT", E$3)</f>
        <v>162111000</v>
      </c>
      <c r="F209" s="4" cm="1">
        <f t="array" ref="F209">_xll.SNL.Clients.Office.Excel.Functions.SPG($A209, "IQ_AVG_DILUT_SHARES_OUT", F$3)</f>
        <v>162086000</v>
      </c>
      <c r="G209" s="4" cm="1">
        <f t="array" ref="G209">_xll.SNL.Clients.Office.Excel.Functions.SPG($A209, "IQ_AVG_DILUT_SHARES_OUT", G$3)</f>
        <v>161996000</v>
      </c>
      <c r="H209" s="4" cm="1">
        <f t="array" ref="H209">_xll.SNL.Clients.Office.Excel.Functions.SPG($A209, "IQ_AVG_DILUT_SHARES_OUT", H$3)</f>
        <v>161888000</v>
      </c>
      <c r="I209" s="4" cm="1">
        <f t="array" ref="I209">_xll.SNL.Clients.Office.Excel.Functions.SPG($A209, "IQ_AVG_DILUT_SHARES_OUT", I$3)</f>
        <v>161940000</v>
      </c>
      <c r="J209" s="4" cm="1">
        <f t="array" ref="J209">_xll.SNL.Clients.Office.Excel.Functions.SPG($A209, "IQ_AVG_DILUT_SHARES_OUT", J$3)</f>
        <v>161900000</v>
      </c>
      <c r="K209" s="4" cm="1">
        <f t="array" ref="K209">_xll.SNL.Clients.Office.Excel.Functions.SPG($A209, "IQ_AVG_DILUT_SHARES_OUT", K$3)</f>
        <v>161751000</v>
      </c>
      <c r="L209" s="4" cm="1">
        <f t="array" ref="L209">_xll.SNL.Clients.Office.Excel.Functions.SPG($A209, "IQ_AVG_DILUT_SHARES_OUT", L$3)</f>
        <v>161572000</v>
      </c>
      <c r="M209" s="4" cm="1">
        <f t="array" ref="M209">_xll.SNL.Clients.Office.Excel.Functions.SPG($A209, "IQ_AVG_DILUT_SHARES_OUT", M$3)</f>
        <v>163166000</v>
      </c>
      <c r="N209" s="4" cm="1">
        <f t="array" ref="N209">_xll.SNL.Clients.Office.Excel.Functions.SPG($A209, "IQ_AVG_DILUT_SHARES_OUT", N$3)</f>
        <v>166499000</v>
      </c>
      <c r="O209" s="4" cm="1">
        <f t="array" ref="O209">_xll.SNL.Clients.Office.Excel.Functions.SPG($A209, "IQ_AVG_DILUT_SHARES_OUT", O$3)</f>
        <v>167332000</v>
      </c>
      <c r="P209" s="4" cm="1">
        <f t="array" ref="P209">_xll.SNL.Clients.Office.Excel.Functions.SPG($A209, "IQ_AVG_DILUT_SHARES_OUT", P$3)</f>
        <v>167106000</v>
      </c>
      <c r="Q209" s="4" cm="1">
        <f t="array" ref="Q209">_xll.SNL.Clients.Office.Excel.Functions.SPG($A209, "IQ_AVG_DILUT_SHARES_OUT", Q$3)</f>
        <v>166585000</v>
      </c>
      <c r="R209" s="4" cm="1">
        <f t="array" ref="R209">_xll.SNL.Clients.Office.Excel.Functions.SPG($A209, "IQ_AVG_DILUT_SHARES_OUT", R$3)</f>
        <v>168374000</v>
      </c>
      <c r="S209" s="4" cm="1">
        <f t="array" ref="S209">_xll.SNL.Clients.Office.Excel.Functions.SPG($A209, "IQ_AVG_DILUT_SHARES_OUT", S$3)</f>
        <v>168979000</v>
      </c>
      <c r="T209" s="4" cm="1">
        <f t="array" ref="T209">_xll.SNL.Clients.Office.Excel.Functions.SPG($A209, "IQ_AVG_DILUT_SHARES_OUT", T$3)</f>
        <v>171028000</v>
      </c>
      <c r="U209" s="4" cm="1">
        <f t="array" ref="U209">_xll.SNL.Clients.Office.Excel.Functions.SPG($A209, "IQ_AVG_DILUT_SHARES_OUT", U$3)</f>
        <v>170624000</v>
      </c>
      <c r="V209" s="4" cm="1">
        <f t="array" ref="V209">_xll.SNL.Clients.Office.Excel.Functions.SPG($A209, "IQ_AVG_DILUT_SHARES_OUT", V$3)</f>
        <v>171282000</v>
      </c>
      <c r="W209" s="4" cm="1">
        <f t="array" ref="W209">_xll.SNL.Clients.Office.Excel.Functions.SPG($A209, "IQ_AVG_DILUT_SHARES_OUT", W$3)</f>
        <v>171387000</v>
      </c>
      <c r="X209" s="4" cm="1">
        <f t="array" ref="X209">_xll.SNL.Clients.Office.Excel.Functions.SPG($A209, "IQ_AVG_DILUT_SHARES_OUT", X$3)</f>
        <v>171290000</v>
      </c>
      <c r="Y209" s="4" cm="1">
        <f t="array" ref="Y209">_xll.SNL.Clients.Office.Excel.Functions.SPG($A209, "IQ_AVG_DILUT_SHARES_OUT", Y$3)</f>
        <v>172724000</v>
      </c>
      <c r="Z209" s="4" cm="1">
        <f t="array" ref="Z209">_xll.SNL.Clients.Office.Excel.Functions.SPG($A209, "IQ_AVG_DILUT_SHARES_OUT", Z$3)</f>
        <v>173608000</v>
      </c>
    </row>
    <row r="210" spans="1:26" x14ac:dyDescent="0.3">
      <c r="A210" s="11" t="s">
        <v>1223</v>
      </c>
      <c r="B210" s="4" cm="1">
        <f t="array" ref="B210">_xll.SNL.Clients.Office.Excel.Functions.SPG($A210, "IQ_AVG_DILUT_SHARES_OUT", B$3)</f>
        <v>241700000</v>
      </c>
      <c r="C210" s="4" cm="1">
        <f t="array" ref="C210">_xll.SNL.Clients.Office.Excel.Functions.SPG($A210, "IQ_AVG_DILUT_SHARES_OUT", C$3)</f>
        <v>240700000</v>
      </c>
      <c r="D210" s="4" cm="1">
        <f t="array" ref="D210">_xll.SNL.Clients.Office.Excel.Functions.SPG($A210, "IQ_AVG_DILUT_SHARES_OUT", D$3)</f>
        <v>231600000</v>
      </c>
      <c r="E210" s="4" cm="1">
        <f t="array" ref="E210">_xll.SNL.Clients.Office.Excel.Functions.SPG($A210, "IQ_AVG_DILUT_SHARES_OUT", E$3)</f>
        <v>235800000</v>
      </c>
      <c r="F210" s="4" cm="1">
        <f t="array" ref="F210">_xll.SNL.Clients.Office.Excel.Functions.SPG($A210, "IQ_AVG_DILUT_SHARES_OUT", F$3)</f>
        <v>230200000</v>
      </c>
      <c r="G210" s="4" cm="1">
        <f t="array" ref="G210">_xll.SNL.Clients.Office.Excel.Functions.SPG($A210, "IQ_AVG_DILUT_SHARES_OUT", G$3)</f>
        <v>229600000</v>
      </c>
      <c r="H210" s="4" cm="1">
        <f t="array" ref="H210">_xll.SNL.Clients.Office.Excel.Functions.SPG($A210, "IQ_AVG_DILUT_SHARES_OUT", H$3)</f>
        <v>229100000</v>
      </c>
      <c r="I210" s="4" cm="1">
        <f t="array" ref="I210">_xll.SNL.Clients.Office.Excel.Functions.SPG($A210, "IQ_AVG_DILUT_SHARES_OUT", I$3)</f>
        <v>227900000</v>
      </c>
      <c r="J210" s="4" cm="1">
        <f t="array" ref="J210">_xll.SNL.Clients.Office.Excel.Functions.SPG($A210, "IQ_AVG_DILUT_SHARES_OUT", J$3)</f>
        <v>227600000</v>
      </c>
      <c r="K210" s="4" cm="1">
        <f t="array" ref="K210">_xll.SNL.Clients.Office.Excel.Functions.SPG($A210, "IQ_AVG_DILUT_SHARES_OUT", K$3)</f>
        <v>227000000</v>
      </c>
      <c r="L210" s="4" cm="1">
        <f t="array" ref="L210">_xll.SNL.Clients.Office.Excel.Functions.SPG($A210, "IQ_AVG_DILUT_SHARES_OUT", L$3)</f>
        <v>226800000</v>
      </c>
      <c r="M210" s="4" cm="1">
        <f t="array" ref="M210">_xll.SNL.Clients.Office.Excel.Functions.SPG($A210, "IQ_AVG_DILUT_SHARES_OUT", M$3)</f>
        <v>225300000</v>
      </c>
      <c r="N210" s="4" cm="1">
        <f t="array" ref="N210">_xll.SNL.Clients.Office.Excel.Functions.SPG($A210, "IQ_AVG_DILUT_SHARES_OUT", N$3)</f>
        <v>224500000</v>
      </c>
      <c r="O210" s="4" cm="1">
        <f t="array" ref="O210">_xll.SNL.Clients.Office.Excel.Functions.SPG($A210, "IQ_AVG_DILUT_SHARES_OUT", O$3)</f>
        <v>224200000</v>
      </c>
      <c r="P210" s="4" cm="1">
        <f t="array" ref="P210">_xll.SNL.Clients.Office.Excel.Functions.SPG($A210, "IQ_AVG_DILUT_SHARES_OUT", P$3)</f>
        <v>224100000</v>
      </c>
      <c r="Q210" s="4" cm="1">
        <f t="array" ref="Q210">_xll.SNL.Clients.Office.Excel.Functions.SPG($A210, "IQ_AVG_DILUT_SHARES_OUT", Q$3)</f>
        <v>224100000</v>
      </c>
      <c r="R210" s="4" cm="1">
        <f t="array" ref="R210">_xll.SNL.Clients.Office.Excel.Functions.SPG($A210, "IQ_AVG_DILUT_SHARES_OUT", R$3)</f>
        <v>224100000</v>
      </c>
      <c r="S210" s="4" cm="1">
        <f t="array" ref="S210">_xll.SNL.Clients.Office.Excel.Functions.SPG($A210, "IQ_AVG_DILUT_SHARES_OUT", S$3)</f>
        <v>224100000</v>
      </c>
      <c r="T210" s="4" t="str" cm="1">
        <f t="array" ref="T210">_xll.SNL.Clients.Office.Excel.Functions.SPG($A210, "IQ_AVG_DILUT_SHARES_OUT", T$3)</f>
        <v>NA</v>
      </c>
      <c r="U210" s="4" t="str" cm="1">
        <f t="array" ref="U210">_xll.SNL.Clients.Office.Excel.Functions.SPG($A210, "IQ_AVG_DILUT_SHARES_OUT", U$3)</f>
        <v>NA</v>
      </c>
      <c r="V210" s="4" t="str" cm="1">
        <f t="array" ref="V210">_xll.SNL.Clients.Office.Excel.Functions.SPG($A210, "IQ_AVG_DILUT_SHARES_OUT", V$3)</f>
        <v>NA</v>
      </c>
      <c r="W210" s="4" t="str" cm="1">
        <f t="array" ref="W210">_xll.SNL.Clients.Office.Excel.Functions.SPG($A210, "IQ_AVG_DILUT_SHARES_OUT", W$3)</f>
        <v>NA</v>
      </c>
      <c r="X210" s="4" t="str" cm="1">
        <f t="array" ref="X210">_xll.SNL.Clients.Office.Excel.Functions.SPG($A210, "IQ_AVG_DILUT_SHARES_OUT", X$3)</f>
        <v>NA</v>
      </c>
      <c r="Y210" s="4" t="str" cm="1">
        <f t="array" ref="Y210">_xll.SNL.Clients.Office.Excel.Functions.SPG($A210, "IQ_AVG_DILUT_SHARES_OUT", Y$3)</f>
        <v>NA</v>
      </c>
      <c r="Z210" s="4" t="str" cm="1">
        <f t="array" ref="Z210">_xll.SNL.Clients.Office.Excel.Functions.SPG($A210, "IQ_AVG_DILUT_SHARES_OUT", Z$3)</f>
        <v>NA</v>
      </c>
    </row>
    <row r="211" spans="1:26" x14ac:dyDescent="0.3">
      <c r="A211" s="11" t="s">
        <v>1224</v>
      </c>
      <c r="B211" s="4" cm="1">
        <f t="array" ref="B211">_xll.SNL.Clients.Office.Excel.Functions.SPG($A211, "IQ_AVG_DILUT_SHARES_OUT", B$3)</f>
        <v>102797307</v>
      </c>
      <c r="C211" s="4" cm="1">
        <f t="array" ref="C211">_xll.SNL.Clients.Office.Excel.Functions.SPG($A211, "IQ_AVG_DILUT_SHARES_OUT", C$3)</f>
        <v>102641605</v>
      </c>
      <c r="D211" s="4" cm="1">
        <f t="array" ref="D211">_xll.SNL.Clients.Office.Excel.Functions.SPG($A211, "IQ_AVG_DILUT_SHARES_OUT", D$3)</f>
        <v>102617515</v>
      </c>
      <c r="E211" s="4" cm="1">
        <f t="array" ref="E211">_xll.SNL.Clients.Office.Excel.Functions.SPG($A211, "IQ_AVG_DILUT_SHARES_OUT", E$3)</f>
        <v>102594217</v>
      </c>
      <c r="F211" s="4" cm="1">
        <f t="array" ref="F211">_xll.SNL.Clients.Office.Excel.Functions.SPG($A211, "IQ_AVG_DILUT_SHARES_OUT", F$3)</f>
        <v>102447333</v>
      </c>
      <c r="G211" s="4" cm="1">
        <f t="array" ref="G211">_xll.SNL.Clients.Office.Excel.Functions.SPG($A211, "IQ_AVG_DILUT_SHARES_OUT", G$3)</f>
        <v>102166907</v>
      </c>
      <c r="H211" s="4" cm="1">
        <f t="array" ref="H211">_xll.SNL.Clients.Office.Excel.Functions.SPG($A211, "IQ_AVG_DILUT_SHARES_OUT", H$3)</f>
        <v>102130614</v>
      </c>
      <c r="I211" s="4" cm="1">
        <f t="array" ref="I211">_xll.SNL.Clients.Office.Excel.Functions.SPG($A211, "IQ_AVG_DILUT_SHARES_OUT", I$3)</f>
        <v>102104429</v>
      </c>
      <c r="J211" s="4" cm="1">
        <f t="array" ref="J211">_xll.SNL.Clients.Office.Excel.Functions.SPG($A211, "IQ_AVG_DILUT_SHARES_OUT", J$3)</f>
        <v>101963563</v>
      </c>
      <c r="K211" s="4" cm="1">
        <f t="array" ref="K211">_xll.SNL.Clients.Office.Excel.Functions.SPG($A211, "IQ_AVG_DILUT_SHARES_OUT", K$3)</f>
        <v>101765520</v>
      </c>
      <c r="L211" s="4" cm="1">
        <f t="array" ref="L211">_xll.SNL.Clients.Office.Excel.Functions.SPG($A211, "IQ_AVG_DILUT_SHARES_OUT", L$3)</f>
        <v>101685965</v>
      </c>
      <c r="M211" s="4" cm="1">
        <f t="array" ref="M211">_xll.SNL.Clients.Office.Excel.Functions.SPG($A211, "IQ_AVG_DILUT_SHARES_OUT", M$3)</f>
        <v>101660120</v>
      </c>
      <c r="N211" s="4" cm="1">
        <f t="array" ref="N211">_xll.SNL.Clients.Office.Excel.Functions.SPG($A211, "IQ_AVG_DILUT_SHARES_OUT", N$3)</f>
        <v>101540213</v>
      </c>
      <c r="O211" s="4" cm="1">
        <f t="array" ref="O211">_xll.SNL.Clients.Office.Excel.Functions.SPG($A211, "IQ_AVG_DILUT_SHARES_OUT", O$3)</f>
        <v>101468468</v>
      </c>
      <c r="P211" s="4" cm="1">
        <f t="array" ref="P211">_xll.SNL.Clients.Office.Excel.Functions.SPG($A211, "IQ_AVG_DILUT_SHARES_OUT", P$3)</f>
        <v>101401754</v>
      </c>
      <c r="Q211" s="4" cm="1">
        <f t="array" ref="Q211">_xll.SNL.Clients.Office.Excel.Functions.SPG($A211, "IQ_AVG_DILUT_SHARES_OUT", Q$3)</f>
        <v>101328939</v>
      </c>
      <c r="R211" s="4" cm="1">
        <f t="array" ref="R211">_xll.SNL.Clients.Office.Excel.Functions.SPG($A211, "IQ_AVG_DILUT_SHARES_OUT", R$3)</f>
        <v>101138042</v>
      </c>
      <c r="S211" s="4" cm="1">
        <f t="array" ref="S211">_xll.SNL.Clients.Office.Excel.Functions.SPG($A211, "IQ_AVG_DILUT_SHARES_OUT", S$3)</f>
        <v>100884464</v>
      </c>
      <c r="T211" s="4" cm="1">
        <f t="array" ref="T211">_xll.SNL.Clients.Office.Excel.Functions.SPG($A211, "IQ_AVG_DILUT_SHARES_OUT", T$3)</f>
        <v>100924981</v>
      </c>
      <c r="U211" s="4" cm="1">
        <f t="array" ref="U211">_xll.SNL.Clients.Office.Excel.Functions.SPG($A211, "IQ_AVG_DILUT_SHARES_OUT", U$3)</f>
        <v>100861881</v>
      </c>
      <c r="V211" s="4" cm="1">
        <f t="array" ref="V211">_xll.SNL.Clients.Office.Excel.Functions.SPG($A211, "IQ_AVG_DILUT_SHARES_OUT", V$3)</f>
        <v>100875388</v>
      </c>
      <c r="W211" s="4" cm="1">
        <f t="array" ref="W211">_xll.SNL.Clients.Office.Excel.Functions.SPG($A211, "IQ_AVG_DILUT_SHARES_OUT", W$3)</f>
        <v>100672782</v>
      </c>
      <c r="X211" s="4" cm="1">
        <f t="array" ref="X211">_xll.SNL.Clients.Office.Excel.Functions.SPG($A211, "IQ_AVG_DILUT_SHARES_OUT", X$3)</f>
        <v>100522177</v>
      </c>
      <c r="Y211" s="4" cm="1">
        <f t="array" ref="Y211">_xll.SNL.Clients.Office.Excel.Functions.SPG($A211, "IQ_AVG_DILUT_SHARES_OUT", Y$3)</f>
        <v>100222082</v>
      </c>
      <c r="Z211" s="4" cm="1">
        <f t="array" ref="Z211">_xll.SNL.Clients.Office.Excel.Functions.SPG($A211, "IQ_AVG_DILUT_SHARES_OUT", Z$3)</f>
        <v>99915443</v>
      </c>
    </row>
    <row r="212" spans="1:26" x14ac:dyDescent="0.3">
      <c r="A212" s="11" t="s">
        <v>1225</v>
      </c>
      <c r="B212" s="4" cm="1">
        <f t="array" ref="B212">_xll.SNL.Clients.Office.Excel.Functions.SPG($A212, "IQ_AVG_DILUT_SHARES_OUT", B$3)</f>
        <v>27496000</v>
      </c>
      <c r="C212" s="4" cm="1">
        <f t="array" ref="C212">_xll.SNL.Clients.Office.Excel.Functions.SPG($A212, "IQ_AVG_DILUT_SHARES_OUT", C$3)</f>
        <v>27495000</v>
      </c>
      <c r="D212" s="4" cm="1">
        <f t="array" ref="D212">_xll.SNL.Clients.Office.Excel.Functions.SPG($A212, "IQ_AVG_DILUT_SHARES_OUT", D$3)</f>
        <v>27478000</v>
      </c>
      <c r="E212" s="4" cm="1">
        <f t="array" ref="E212">_xll.SNL.Clients.Office.Excel.Functions.SPG($A212, "IQ_AVG_DILUT_SHARES_OUT", E$3)</f>
        <v>27482000</v>
      </c>
      <c r="F212" s="4" cm="1">
        <f t="array" ref="F212">_xll.SNL.Clients.Office.Excel.Functions.SPG($A212, "IQ_AVG_DILUT_SHARES_OUT", F$3)</f>
        <v>27451000</v>
      </c>
      <c r="G212" s="4" cm="1">
        <f t="array" ref="G212">_xll.SNL.Clients.Office.Excel.Functions.SPG($A212, "IQ_AVG_DILUT_SHARES_OUT", G$3)</f>
        <v>27440000</v>
      </c>
      <c r="H212" s="4" cm="1">
        <f t="array" ref="H212">_xll.SNL.Clients.Office.Excel.Functions.SPG($A212, "IQ_AVG_DILUT_SHARES_OUT", H$3)</f>
        <v>27473000</v>
      </c>
      <c r="I212" s="4" cm="1">
        <f t="array" ref="I212">_xll.SNL.Clients.Office.Excel.Functions.SPG($A212, "IQ_AVG_DILUT_SHARES_OUT", I$3)</f>
        <v>27490000</v>
      </c>
      <c r="J212" s="4" cm="1">
        <f t="array" ref="J212">_xll.SNL.Clients.Office.Excel.Functions.SPG($A212, "IQ_AVG_DILUT_SHARES_OUT", J$3)</f>
        <v>27487000</v>
      </c>
      <c r="K212" s="4" cm="1">
        <f t="array" ref="K212">_xll.SNL.Clients.Office.Excel.Functions.SPG($A212, "IQ_AVG_DILUT_SHARES_OUT", K$3)</f>
        <v>27493000</v>
      </c>
      <c r="L212" s="4" cm="1">
        <f t="array" ref="L212">_xll.SNL.Clients.Office.Excel.Functions.SPG($A212, "IQ_AVG_DILUT_SHARES_OUT", L$3)</f>
        <v>27458000</v>
      </c>
      <c r="M212" s="4" cm="1">
        <f t="array" ref="M212">_xll.SNL.Clients.Office.Excel.Functions.SPG($A212, "IQ_AVG_DILUT_SHARES_OUT", M$3)</f>
        <v>27453000</v>
      </c>
      <c r="N212" s="4" cm="1">
        <f t="array" ref="N212">_xll.SNL.Clients.Office.Excel.Functions.SPG($A212, "IQ_AVG_DILUT_SHARES_OUT", N$3)</f>
        <v>27442000</v>
      </c>
      <c r="O212" s="4" cm="1">
        <f t="array" ref="O212">_xll.SNL.Clients.Office.Excel.Functions.SPG($A212, "IQ_AVG_DILUT_SHARES_OUT", O$3)</f>
        <v>27464000</v>
      </c>
      <c r="P212" s="4" cm="1">
        <f t="array" ref="P212">_xll.SNL.Clients.Office.Excel.Functions.SPG($A212, "IQ_AVG_DILUT_SHARES_OUT", P$3)</f>
        <v>27515000</v>
      </c>
      <c r="Q212" s="4" cm="1">
        <f t="array" ref="Q212">_xll.SNL.Clients.Office.Excel.Functions.SPG($A212, "IQ_AVG_DILUT_SHARES_OUT", Q$3)</f>
        <v>27531000</v>
      </c>
      <c r="R212" s="4" cm="1">
        <f t="array" ref="R212">_xll.SNL.Clients.Office.Excel.Functions.SPG($A212, "IQ_AVG_DILUT_SHARES_OUT", R$3)</f>
        <v>27526000</v>
      </c>
      <c r="S212" s="4" cm="1">
        <f t="array" ref="S212">_xll.SNL.Clients.Office.Excel.Functions.SPG($A212, "IQ_AVG_DILUT_SHARES_OUT", S$3)</f>
        <v>27518000</v>
      </c>
      <c r="T212" s="4" cm="1">
        <f t="array" ref="T212">_xll.SNL.Clients.Office.Excel.Functions.SPG($A212, "IQ_AVG_DILUT_SHARES_OUT", T$3)</f>
        <v>27495000</v>
      </c>
      <c r="U212" s="4" cm="1">
        <f t="array" ref="U212">_xll.SNL.Clients.Office.Excel.Functions.SPG($A212, "IQ_AVG_DILUT_SHARES_OUT", U$3)</f>
        <v>27478000</v>
      </c>
      <c r="V212" s="4" cm="1">
        <f t="array" ref="V212">_xll.SNL.Clients.Office.Excel.Functions.SPG($A212, "IQ_AVG_DILUT_SHARES_OUT", V$3)</f>
        <v>27501000</v>
      </c>
      <c r="W212" s="4" cm="1">
        <f t="array" ref="W212">_xll.SNL.Clients.Office.Excel.Functions.SPG($A212, "IQ_AVG_DILUT_SHARES_OUT", W$3)</f>
        <v>27489000</v>
      </c>
      <c r="X212" s="4" cm="1">
        <f t="array" ref="X212">_xll.SNL.Clients.Office.Excel.Functions.SPG($A212, "IQ_AVG_DILUT_SHARES_OUT", X$3)</f>
        <v>27517000</v>
      </c>
      <c r="Y212" s="4" cm="1">
        <f t="array" ref="Y212">_xll.SNL.Clients.Office.Excel.Functions.SPG($A212, "IQ_AVG_DILUT_SHARES_OUT", Y$3)</f>
        <v>27520000</v>
      </c>
      <c r="Z212" s="4" cm="1">
        <f t="array" ref="Z212">_xll.SNL.Clients.Office.Excel.Functions.SPG($A212, "IQ_AVG_DILUT_SHARES_OUT", Z$3)</f>
        <v>27549000</v>
      </c>
    </row>
    <row r="213" spans="1:26" x14ac:dyDescent="0.3">
      <c r="A213" s="11" t="s">
        <v>1226</v>
      </c>
      <c r="B213" s="4" cm="1">
        <f t="array" ref="B213">_xll.SNL.Clients.Office.Excel.Functions.SPG($A213, "IQ_AVG_DILUT_SHARES_OUT", B$3)</f>
        <v>35203000</v>
      </c>
      <c r="C213" s="4" cm="1">
        <f t="array" ref="C213">_xll.SNL.Clients.Office.Excel.Functions.SPG($A213, "IQ_AVG_DILUT_SHARES_OUT", C$3)</f>
        <v>35328000</v>
      </c>
      <c r="D213" s="4" cm="1">
        <f t="array" ref="D213">_xll.SNL.Clients.Office.Excel.Functions.SPG($A213, "IQ_AVG_DILUT_SHARES_OUT", D$3)</f>
        <v>35420000</v>
      </c>
      <c r="E213" s="4" cm="1">
        <f t="array" ref="E213">_xll.SNL.Clients.Office.Excel.Functions.SPG($A213, "IQ_AVG_DILUT_SHARES_OUT", E$3)</f>
        <v>35654000</v>
      </c>
      <c r="F213" s="4" cm="1">
        <f t="array" ref="F213">_xll.SNL.Clients.Office.Excel.Functions.SPG($A213, "IQ_AVG_DILUT_SHARES_OUT", F$3)</f>
        <v>35750000</v>
      </c>
      <c r="G213" s="4" cm="1">
        <f t="array" ref="G213">_xll.SNL.Clients.Office.Excel.Functions.SPG($A213, "IQ_AVG_DILUT_SHARES_OUT", G$3)</f>
        <v>35804000</v>
      </c>
      <c r="H213" s="4" cm="1">
        <f t="array" ref="H213">_xll.SNL.Clients.Office.Excel.Functions.SPG($A213, "IQ_AVG_DILUT_SHARES_OUT", H$3)</f>
        <v>35951000</v>
      </c>
      <c r="I213" s="4" cm="1">
        <f t="array" ref="I213">_xll.SNL.Clients.Office.Excel.Functions.SPG($A213, "IQ_AVG_DILUT_SHARES_OUT", I$3)</f>
        <v>35941000</v>
      </c>
      <c r="J213" s="4" cm="1">
        <f t="array" ref="J213">_xll.SNL.Clients.Office.Excel.Functions.SPG($A213, "IQ_AVG_DILUT_SHARES_OUT", J$3)</f>
        <v>35982000</v>
      </c>
      <c r="K213" s="4" cm="1">
        <f t="array" ref="K213">_xll.SNL.Clients.Office.Excel.Functions.SPG($A213, "IQ_AVG_DILUT_SHARES_OUT", K$3)</f>
        <v>35930000</v>
      </c>
      <c r="L213" s="4" cm="1">
        <f t="array" ref="L213">_xll.SNL.Clients.Office.Excel.Functions.SPG($A213, "IQ_AVG_DILUT_SHARES_OUT", L$3)</f>
        <v>36334000</v>
      </c>
      <c r="M213" s="4" cm="1">
        <f t="array" ref="M213">_xll.SNL.Clients.Office.Excel.Functions.SPG($A213, "IQ_AVG_DILUT_SHARES_OUT", M$3)</f>
        <v>36905000</v>
      </c>
      <c r="N213" s="4" cm="1">
        <f t="array" ref="N213">_xll.SNL.Clients.Office.Excel.Functions.SPG($A213, "IQ_AVG_DILUT_SHARES_OUT", N$3)</f>
        <v>37418000</v>
      </c>
      <c r="O213" s="4" cm="1">
        <f t="array" ref="O213">_xll.SNL.Clients.Office.Excel.Functions.SPG($A213, "IQ_AVG_DILUT_SHARES_OUT", O$3)</f>
        <v>37917000</v>
      </c>
      <c r="P213" s="4" cm="1">
        <f t="array" ref="P213">_xll.SNL.Clients.Office.Excel.Functions.SPG($A213, "IQ_AVG_DILUT_SHARES_OUT", P$3)</f>
        <v>38218000</v>
      </c>
      <c r="Q213" s="4" cm="1">
        <f t="array" ref="Q213">_xll.SNL.Clients.Office.Excel.Functions.SPG($A213, "IQ_AVG_DILUT_SHARES_OUT", Q$3)</f>
        <v>38402000</v>
      </c>
      <c r="R213" s="4" cm="1">
        <f t="array" ref="R213">_xll.SNL.Clients.Office.Excel.Functions.SPG($A213, "IQ_AVG_DILUT_SHARES_OUT", R$3)</f>
        <v>38404000</v>
      </c>
      <c r="S213" s="4" cm="1">
        <f t="array" ref="S213">_xll.SNL.Clients.Office.Excel.Functions.SPG($A213, "IQ_AVG_DILUT_SHARES_OUT", S$3)</f>
        <v>38389000</v>
      </c>
      <c r="T213" s="4" cm="1">
        <f t="array" ref="T213">_xll.SNL.Clients.Office.Excel.Functions.SPG($A213, "IQ_AVG_DILUT_SHARES_OUT", T$3)</f>
        <v>38386000</v>
      </c>
      <c r="U213" s="4" cm="1">
        <f t="array" ref="U213">_xll.SNL.Clients.Office.Excel.Functions.SPG($A213, "IQ_AVG_DILUT_SHARES_OUT", U$3)</f>
        <v>38379000</v>
      </c>
      <c r="V213" s="4" cm="1">
        <f t="array" ref="V213">_xll.SNL.Clients.Office.Excel.Functions.SPG($A213, "IQ_AVG_DILUT_SHARES_OUT", V$3)</f>
        <v>39322115</v>
      </c>
      <c r="W213" s="4" cm="1">
        <f t="array" ref="W213">_xll.SNL.Clients.Office.Excel.Functions.SPG($A213, "IQ_AVG_DILUT_SHARES_OUT", W$3)</f>
        <v>39472000</v>
      </c>
      <c r="X213" s="4" cm="1">
        <f t="array" ref="X213">_xll.SNL.Clients.Office.Excel.Functions.SPG($A213, "IQ_AVG_DILUT_SHARES_OUT", X$3)</f>
        <v>39566000</v>
      </c>
      <c r="Y213" s="4" cm="1">
        <f t="array" ref="Y213">_xll.SNL.Clients.Office.Excel.Functions.SPG($A213, "IQ_AVG_DILUT_SHARES_OUT", Y$3)</f>
        <v>39945000</v>
      </c>
      <c r="Z213" s="4" cm="1">
        <f t="array" ref="Z213">_xll.SNL.Clients.Office.Excel.Functions.SPG($A213, "IQ_AVG_DILUT_SHARES_OUT", Z$3)</f>
        <v>40166000</v>
      </c>
    </row>
    <row r="214" spans="1:26" x14ac:dyDescent="0.3">
      <c r="A214" s="11" t="s">
        <v>1227</v>
      </c>
      <c r="B214" s="4" cm="1">
        <f t="array" ref="B214">_xll.SNL.Clients.Office.Excel.Functions.SPG($A214, "IQ_AVG_DILUT_SHARES_OUT", B$3)</f>
        <v>71461000</v>
      </c>
      <c r="C214" s="4" cm="1">
        <f t="array" ref="C214">_xll.SNL.Clients.Office.Excel.Functions.SPG($A214, "IQ_AVG_DILUT_SHARES_OUT", C$3)</f>
        <v>69217000</v>
      </c>
      <c r="D214" s="4" cm="1">
        <f t="array" ref="D214">_xll.SNL.Clients.Office.Excel.Functions.SPG($A214, "IQ_AVG_DILUT_SHARES_OUT", D$3)</f>
        <v>73065000</v>
      </c>
      <c r="E214" s="4" cm="1">
        <f t="array" ref="E214">_xll.SNL.Clients.Office.Excel.Functions.SPG($A214, "IQ_AVG_DILUT_SHARES_OUT", E$3)</f>
        <v>70601000</v>
      </c>
      <c r="F214" s="4" cm="1">
        <f t="array" ref="F214">_xll.SNL.Clients.Office.Excel.Functions.SPG($A214, "IQ_AVG_DILUT_SHARES_OUT", F$3)</f>
        <v>70095000</v>
      </c>
      <c r="G214" s="4" cm="1">
        <f t="array" ref="G214">_xll.SNL.Clients.Office.Excel.Functions.SPG($A214, "IQ_AVG_DILUT_SHARES_OUT", G$3)</f>
        <v>70092000</v>
      </c>
      <c r="H214" s="4" cm="1">
        <f t="array" ref="H214">_xll.SNL.Clients.Office.Excel.Functions.SPG($A214, "IQ_AVG_DILUT_SHARES_OUT", H$3)</f>
        <v>70046000</v>
      </c>
      <c r="I214" s="4" cm="1">
        <f t="array" ref="I214">_xll.SNL.Clients.Office.Excel.Functions.SPG($A214, "IQ_AVG_DILUT_SHARES_OUT", I$3)</f>
        <v>71014000</v>
      </c>
      <c r="J214" s="4" cm="1">
        <f t="array" ref="J214">_xll.SNL.Clients.Office.Excel.Functions.SPG($A214, "IQ_AVG_DILUT_SHARES_OUT", J$3)</f>
        <v>67749000</v>
      </c>
      <c r="K214" s="4" cm="1">
        <f t="array" ref="K214">_xll.SNL.Clients.Office.Excel.Functions.SPG($A214, "IQ_AVG_DILUT_SHARES_OUT", K$3)</f>
        <v>68500000</v>
      </c>
      <c r="L214" s="4" cm="1">
        <f t="array" ref="L214">_xll.SNL.Clients.Office.Excel.Functions.SPG($A214, "IQ_AVG_DILUT_SHARES_OUT", L$3)</f>
        <v>71075000</v>
      </c>
      <c r="M214" s="4" cm="1">
        <f t="array" ref="M214">_xll.SNL.Clients.Office.Excel.Functions.SPG($A214, "IQ_AVG_DILUT_SHARES_OUT", M$3)</f>
        <v>70796000</v>
      </c>
      <c r="N214" s="4" cm="1">
        <f t="array" ref="N214">_xll.SNL.Clients.Office.Excel.Functions.SPG($A214, "IQ_AVG_DILUT_SHARES_OUT", N$3)</f>
        <v>70051000</v>
      </c>
      <c r="O214" s="4" cm="1">
        <f t="array" ref="O214">_xll.SNL.Clients.Office.Excel.Functions.SPG($A214, "IQ_AVG_DILUT_SHARES_OUT", O$3)</f>
        <v>67713000</v>
      </c>
      <c r="P214" s="4" cm="1">
        <f t="array" ref="P214">_xll.SNL.Clients.Office.Excel.Functions.SPG($A214, "IQ_AVG_DILUT_SHARES_OUT", P$3)</f>
        <v>67623000</v>
      </c>
      <c r="Q214" s="4" cm="1">
        <f t="array" ref="Q214">_xll.SNL.Clients.Office.Excel.Functions.SPG($A214, "IQ_AVG_DILUT_SHARES_OUT", Q$3)</f>
        <v>67505000</v>
      </c>
      <c r="R214" s="4" cm="1">
        <f t="array" ref="R214">_xll.SNL.Clients.Office.Excel.Functions.SPG($A214, "IQ_AVG_DILUT_SHARES_OUT", R$3)</f>
        <v>67714000</v>
      </c>
      <c r="S214" s="4" cm="1">
        <f t="array" ref="S214">_xll.SNL.Clients.Office.Excel.Functions.SPG($A214, "IQ_AVG_DILUT_SHARES_OUT", S$3)</f>
        <v>66870000</v>
      </c>
      <c r="T214" s="4" cm="1">
        <f t="array" ref="T214">_xll.SNL.Clients.Office.Excel.Functions.SPG($A214, "IQ_AVG_DILUT_SHARES_OUT", T$3)</f>
        <v>66820000</v>
      </c>
      <c r="U214" s="4" cm="1">
        <f t="array" ref="U214">_xll.SNL.Clients.Office.Excel.Functions.SPG($A214, "IQ_AVG_DILUT_SHARES_OUT", U$3)</f>
        <v>43135000</v>
      </c>
      <c r="V214" s="4" cm="1">
        <f t="array" ref="V214">_xll.SNL.Clients.Office.Excel.Functions.SPG($A214, "IQ_AVG_DILUT_SHARES_OUT", V$3)</f>
        <v>40102000</v>
      </c>
      <c r="W214" s="4" cm="1">
        <f t="array" ref="W214">_xll.SNL.Clients.Office.Excel.Functions.SPG($A214, "IQ_AVG_DILUT_SHARES_OUT", W$3)</f>
        <v>40133000</v>
      </c>
      <c r="X214" s="4" cm="1">
        <f t="array" ref="X214">_xll.SNL.Clients.Office.Excel.Functions.SPG($A214, "IQ_AVG_DILUT_SHARES_OUT", X$3)</f>
        <v>40286000</v>
      </c>
      <c r="Y214" s="4" cm="1">
        <f t="array" ref="Y214">_xll.SNL.Clients.Office.Excel.Functions.SPG($A214, "IQ_AVG_DILUT_SHARES_OUT", Y$3)</f>
        <v>40239000</v>
      </c>
      <c r="Z214" s="4" cm="1">
        <f t="array" ref="Z214">_xll.SNL.Clients.Office.Excel.Functions.SPG($A214, "IQ_AVG_DILUT_SHARES_OUT", Z$3)</f>
        <v>39787000</v>
      </c>
    </row>
    <row r="215" spans="1:26" x14ac:dyDescent="0.3">
      <c r="A215" s="11" t="s">
        <v>1228</v>
      </c>
      <c r="B215" s="4" cm="1">
        <f t="array" ref="B215">_xll.SNL.Clients.Office.Excel.Functions.SPG($A215, "IQ_AVG_DILUT_SHARES_OUT", B$3)</f>
        <v>138317000</v>
      </c>
      <c r="C215" s="4" cm="1">
        <f t="array" ref="C215">_xll.SNL.Clients.Office.Excel.Functions.SPG($A215, "IQ_AVG_DILUT_SHARES_OUT", C$3)</f>
        <v>138322000</v>
      </c>
      <c r="D215" s="4" cm="1">
        <f t="array" ref="D215">_xll.SNL.Clients.Office.Excel.Functions.SPG($A215, "IQ_AVG_DILUT_SHARES_OUT", D$3)</f>
        <v>137894000</v>
      </c>
      <c r="E215" s="4" cm="1">
        <f t="array" ref="E215">_xll.SNL.Clients.Office.Excel.Functions.SPG($A215, "IQ_AVG_DILUT_SHARES_OUT", E$3)</f>
        <v>138243000</v>
      </c>
      <c r="F215" s="4" cm="1">
        <f t="array" ref="F215">_xll.SNL.Clients.Office.Excel.Functions.SPG($A215, "IQ_AVG_DILUT_SHARES_OUT", F$3)</f>
        <v>138774000</v>
      </c>
      <c r="G215" s="4" cm="1">
        <f t="array" ref="G215">_xll.SNL.Clients.Office.Excel.Functions.SPG($A215, "IQ_AVG_DILUT_SHARES_OUT", G$3)</f>
        <v>139114000</v>
      </c>
      <c r="H215" s="4" cm="1">
        <f t="array" ref="H215">_xll.SNL.Clients.Office.Excel.Functions.SPG($A215, "IQ_AVG_DILUT_SHARES_OUT", H$3)</f>
        <v>139828000</v>
      </c>
      <c r="I215" s="4" cm="1">
        <f t="array" ref="I215">_xll.SNL.Clients.Office.Excel.Functions.SPG($A215, "IQ_AVG_DILUT_SHARES_OUT", I$3)</f>
        <v>139768000</v>
      </c>
      <c r="J215" s="4" cm="1">
        <f t="array" ref="J215">_xll.SNL.Clients.Office.Excel.Functions.SPG($A215, "IQ_AVG_DILUT_SHARES_OUT", J$3)</f>
        <v>140101000</v>
      </c>
      <c r="K215" s="4" cm="1">
        <f t="array" ref="K215">_xll.SNL.Clients.Office.Excel.Functions.SPG($A215, "IQ_AVG_DILUT_SHARES_OUT", K$3)</f>
        <v>139631000</v>
      </c>
      <c r="L215" s="4" cm="1">
        <f t="array" ref="L215">_xll.SNL.Clients.Office.Excel.Functions.SPG($A215, "IQ_AVG_DILUT_SHARES_OUT", L$3)</f>
        <v>139935000</v>
      </c>
      <c r="M215" s="4" cm="1">
        <f t="array" ref="M215">_xll.SNL.Clients.Office.Excel.Functions.SPG($A215, "IQ_AVG_DILUT_SHARES_OUT", M$3)</f>
        <v>140170000</v>
      </c>
      <c r="N215" s="4" cm="1">
        <f t="array" ref="N215">_xll.SNL.Clients.Office.Excel.Functions.SPG($A215, "IQ_AVG_DILUT_SHARES_OUT", N$3)</f>
        <v>141281000</v>
      </c>
      <c r="O215" s="4" cm="1">
        <f t="array" ref="O215">_xll.SNL.Clients.Office.Excel.Functions.SPG($A215, "IQ_AVG_DILUT_SHARES_OUT", O$3)</f>
        <v>141587000</v>
      </c>
      <c r="P215" s="4" cm="1">
        <f t="array" ref="P215">_xll.SNL.Clients.Office.Excel.Functions.SPG($A215, "IQ_AVG_DILUT_SHARES_OUT", P$3)</f>
        <v>141632000</v>
      </c>
      <c r="Q215" s="4" cm="1">
        <f t="array" ref="Q215">_xll.SNL.Clients.Office.Excel.Functions.SPG($A215, "IQ_AVG_DILUT_SHARES_OUT", Q$3)</f>
        <v>141491000</v>
      </c>
      <c r="R215" s="4" cm="1">
        <f t="array" ref="R215">_xll.SNL.Clients.Office.Excel.Functions.SPG($A215, "IQ_AVG_DILUT_SHARES_OUT", R$3)</f>
        <v>141674000</v>
      </c>
      <c r="S215" s="4" cm="1">
        <f t="array" ref="S215">_xll.SNL.Clients.Office.Excel.Functions.SPG($A215, "IQ_AVG_DILUT_SHARES_OUT", S$3)</f>
        <v>141713000</v>
      </c>
      <c r="T215" s="4" cm="1">
        <f t="array" ref="T215">_xll.SNL.Clients.Office.Excel.Functions.SPG($A215, "IQ_AVG_DILUT_SHARES_OUT", T$3)</f>
        <v>141524000</v>
      </c>
      <c r="U215" s="4" cm="1">
        <f t="array" ref="U215">_xll.SNL.Clients.Office.Excel.Functions.SPG($A215, "IQ_AVG_DILUT_SHARES_OUT", U$3)</f>
        <v>139202000</v>
      </c>
      <c r="V215" s="4" cm="1">
        <f t="array" ref="V215">_xll.SNL.Clients.Office.Excel.Functions.SPG($A215, "IQ_AVG_DILUT_SHARES_OUT", V$3)</f>
        <v>138044000</v>
      </c>
      <c r="W215" s="4" cm="1">
        <f t="array" ref="W215">_xll.SNL.Clients.Office.Excel.Functions.SPG($A215, "IQ_AVG_DILUT_SHARES_OUT", W$3)</f>
        <v>138196000</v>
      </c>
      <c r="X215" s="4" cm="1">
        <f t="array" ref="X215">_xll.SNL.Clients.Office.Excel.Functions.SPG($A215, "IQ_AVG_DILUT_SHARES_OUT", X$3)</f>
        <v>138894000</v>
      </c>
      <c r="Y215" s="4" cm="1">
        <f t="array" ref="Y215">_xll.SNL.Clients.Office.Excel.Functions.SPG($A215, "IQ_AVG_DILUT_SHARES_OUT", Y$3)</f>
        <v>137221000</v>
      </c>
      <c r="Z215" s="4" cm="1">
        <f t="array" ref="Z215">_xll.SNL.Clients.Office.Excel.Functions.SPG($A215, "IQ_AVG_DILUT_SHARES_OUT", Z$3)</f>
        <v>134810000</v>
      </c>
    </row>
    <row r="216" spans="1:26" x14ac:dyDescent="0.3">
      <c r="A216" s="11" t="s">
        <v>1229</v>
      </c>
      <c r="B216" s="4" cm="1">
        <f t="array" ref="B216">_xll.SNL.Clients.Office.Excel.Functions.SPG($A216, "IQ_AVG_DILUT_SHARES_OUT", B$3)</f>
        <v>54227394</v>
      </c>
      <c r="C216" s="4" cm="1">
        <f t="array" ref="C216">_xll.SNL.Clients.Office.Excel.Functions.SPG($A216, "IQ_AVG_DILUT_SHARES_OUT", C$3)</f>
        <v>54800000</v>
      </c>
      <c r="D216" s="4" cm="1">
        <f t="array" ref="D216">_xll.SNL.Clients.Office.Excel.Functions.SPG($A216, "IQ_AVG_DILUT_SHARES_OUT", D$3)</f>
        <v>56373835</v>
      </c>
      <c r="E216" s="4" cm="1">
        <f t="array" ref="E216">_xll.SNL.Clients.Office.Excel.Functions.SPG($A216, "IQ_AVG_DILUT_SHARES_OUT", E$3)</f>
        <v>57234459</v>
      </c>
      <c r="F216" s="4" cm="1">
        <f t="array" ref="F216">_xll.SNL.Clients.Office.Excel.Functions.SPG($A216, "IQ_AVG_DILUT_SHARES_OUT", F$3)</f>
        <v>57569739</v>
      </c>
      <c r="G216" s="4" cm="1">
        <f t="array" ref="G216">_xll.SNL.Clients.Office.Excel.Functions.SPG($A216, "IQ_AVG_DILUT_SHARES_OUT", G$3)</f>
        <v>58500000</v>
      </c>
      <c r="H216" s="4" cm="1">
        <f t="array" ref="H216">_xll.SNL.Clients.Office.Excel.Functions.SPG($A216, "IQ_AVG_DILUT_SHARES_OUT", H$3)</f>
        <v>59075638</v>
      </c>
      <c r="I216" s="4" cm="1">
        <f t="array" ref="I216">_xll.SNL.Clients.Office.Excel.Functions.SPG($A216, "IQ_AVG_DILUT_SHARES_OUT", I$3)</f>
        <v>59366167</v>
      </c>
      <c r="J216" s="4" cm="1">
        <f t="array" ref="J216">_xll.SNL.Clients.Office.Excel.Functions.SPG($A216, "IQ_AVG_DILUT_SHARES_OUT", J$3)</f>
        <v>59558966</v>
      </c>
      <c r="K216" s="4" cm="1">
        <f t="array" ref="K216">_xll.SNL.Clients.Office.Excel.Functions.SPG($A216, "IQ_AVG_DILUT_SHARES_OUT", K$3)</f>
        <v>59600000</v>
      </c>
      <c r="L216" s="4" cm="1">
        <f t="array" ref="L216">_xll.SNL.Clients.Office.Excel.Functions.SPG($A216, "IQ_AVG_DILUT_SHARES_OUT", L$3)</f>
        <v>59785860</v>
      </c>
      <c r="M216" s="4" cm="1">
        <f t="array" ref="M216">_xll.SNL.Clients.Office.Excel.Functions.SPG($A216, "IQ_AVG_DILUT_SHARES_OUT", M$3)</f>
        <v>60095641</v>
      </c>
      <c r="N216" s="4" cm="1">
        <f t="array" ref="N216">_xll.SNL.Clients.Office.Excel.Functions.SPG($A216, "IQ_AVG_DILUT_SHARES_OUT", N$3)</f>
        <v>60210979</v>
      </c>
      <c r="O216" s="4" cm="1">
        <f t="array" ref="O216">_xll.SNL.Clients.Office.Excel.Functions.SPG($A216, "IQ_AVG_DILUT_SHARES_OUT", O$3)</f>
        <v>60300000</v>
      </c>
      <c r="P216" s="4" cm="1">
        <f t="array" ref="P216">_xll.SNL.Clients.Office.Excel.Functions.SPG($A216, "IQ_AVG_DILUT_SHARES_OUT", P$3)</f>
        <v>59906531</v>
      </c>
      <c r="Q216" s="4" cm="1">
        <f t="array" ref="Q216">_xll.SNL.Clients.Office.Excel.Functions.SPG($A216, "IQ_AVG_DILUT_SHARES_OUT", Q$3)</f>
        <v>60611505</v>
      </c>
      <c r="R216" s="4" cm="1">
        <f t="array" ref="R216">_xll.SNL.Clients.Office.Excel.Functions.SPG($A216, "IQ_AVG_DILUT_SHARES_OUT", R$3)</f>
        <v>60560859</v>
      </c>
      <c r="S216" s="4" cm="1">
        <f t="array" ref="S216">_xll.SNL.Clients.Office.Excel.Functions.SPG($A216, "IQ_AVG_DILUT_SHARES_OUT", S$3)</f>
        <v>60500000</v>
      </c>
      <c r="T216" s="4" cm="1">
        <f t="array" ref="T216">_xll.SNL.Clients.Office.Excel.Functions.SPG($A216, "IQ_AVG_DILUT_SHARES_OUT", T$3)</f>
        <v>60330941</v>
      </c>
      <c r="U216" s="4" cm="1">
        <f t="array" ref="U216">_xll.SNL.Clients.Office.Excel.Functions.SPG($A216, "IQ_AVG_DILUT_SHARES_OUT", U$3)</f>
        <v>60102925</v>
      </c>
      <c r="V216" s="4" cm="1">
        <f t="array" ref="V216">_xll.SNL.Clients.Office.Excel.Functions.SPG($A216, "IQ_AVG_DILUT_SHARES_OUT", V$3)</f>
        <v>60678590</v>
      </c>
      <c r="W216" s="4" cm="1">
        <f t="array" ref="W216">_xll.SNL.Clients.Office.Excel.Functions.SPG($A216, "IQ_AVG_DILUT_SHARES_OUT", W$3)</f>
        <v>60900000</v>
      </c>
      <c r="X216" s="4" cm="1">
        <f t="array" ref="X216">_xll.SNL.Clients.Office.Excel.Functions.SPG($A216, "IQ_AVG_DILUT_SHARES_OUT", X$3)</f>
        <v>61330086</v>
      </c>
      <c r="Y216" s="4" cm="1">
        <f t="array" ref="Y216">_xll.SNL.Clients.Office.Excel.Functions.SPG($A216, "IQ_AVG_DILUT_SHARES_OUT", Y$3)</f>
        <v>62354334</v>
      </c>
      <c r="Z216" s="4" cm="1">
        <f t="array" ref="Z216">_xll.SNL.Clients.Office.Excel.Functions.SPG($A216, "IQ_AVG_DILUT_SHARES_OUT", Z$3)</f>
        <v>63123197</v>
      </c>
    </row>
    <row r="217" spans="1:26" x14ac:dyDescent="0.3">
      <c r="A217" s="11" t="s">
        <v>1230</v>
      </c>
      <c r="B217" s="4" cm="1">
        <f t="array" ref="B217">_xll.SNL.Clients.Office.Excel.Functions.SPG($A217, "IQ_AVG_DILUT_SHARES_OUT", B$3)</f>
        <v>87000000</v>
      </c>
      <c r="C217" s="4" cm="1">
        <f t="array" ref="C217">_xll.SNL.Clients.Office.Excel.Functions.SPG($A217, "IQ_AVG_DILUT_SHARES_OUT", C$3)</f>
        <v>90000000</v>
      </c>
      <c r="D217" s="4" cm="1">
        <f t="array" ref="D217">_xll.SNL.Clients.Office.Excel.Functions.SPG($A217, "IQ_AVG_DILUT_SHARES_OUT", D$3)</f>
        <v>91000000</v>
      </c>
      <c r="E217" s="4" cm="1">
        <f t="array" ref="E217">_xll.SNL.Clients.Office.Excel.Functions.SPG($A217, "IQ_AVG_DILUT_SHARES_OUT", E$3)</f>
        <v>92000000</v>
      </c>
      <c r="F217" s="4" cm="1">
        <f t="array" ref="F217">_xll.SNL.Clients.Office.Excel.Functions.SPG($A217, "IQ_AVG_DILUT_SHARES_OUT", F$3)</f>
        <v>92000000</v>
      </c>
      <c r="G217" s="4" cm="1">
        <f t="array" ref="G217">_xll.SNL.Clients.Office.Excel.Functions.SPG($A217, "IQ_AVG_DILUT_SHARES_OUT", G$3)</f>
        <v>92000000</v>
      </c>
      <c r="H217" s="4" cm="1">
        <f t="array" ref="H217">_xll.SNL.Clients.Office.Excel.Functions.SPG($A217, "IQ_AVG_DILUT_SHARES_OUT", H$3)</f>
        <v>92000000</v>
      </c>
      <c r="I217" s="4" cm="1">
        <f t="array" ref="I217">_xll.SNL.Clients.Office.Excel.Functions.SPG($A217, "IQ_AVG_DILUT_SHARES_OUT", I$3)</f>
        <v>91000000</v>
      </c>
      <c r="J217" s="4" cm="1">
        <f t="array" ref="J217">_xll.SNL.Clients.Office.Excel.Functions.SPG($A217, "IQ_AVG_DILUT_SHARES_OUT", J$3)</f>
        <v>93000000</v>
      </c>
      <c r="K217" s="4" cm="1">
        <f t="array" ref="K217">_xll.SNL.Clients.Office.Excel.Functions.SPG($A217, "IQ_AVG_DILUT_SHARES_OUT", K$3)</f>
        <v>95000000</v>
      </c>
      <c r="L217" s="4" cm="1">
        <f t="array" ref="L217">_xll.SNL.Clients.Office.Excel.Functions.SPG($A217, "IQ_AVG_DILUT_SHARES_OUT", L$3)</f>
        <v>96000000</v>
      </c>
      <c r="M217" s="4" cm="1">
        <f t="array" ref="M217">_xll.SNL.Clients.Office.Excel.Functions.SPG($A217, "IQ_AVG_DILUT_SHARES_OUT", M$3)</f>
        <v>95000000</v>
      </c>
      <c r="N217" s="4" cm="1">
        <f t="array" ref="N217">_xll.SNL.Clients.Office.Excel.Functions.SPG($A217, "IQ_AVG_DILUT_SHARES_OUT", N$3)</f>
        <v>97000000</v>
      </c>
      <c r="O217" s="4" cm="1">
        <f t="array" ref="O217">_xll.SNL.Clients.Office.Excel.Functions.SPG($A217, "IQ_AVG_DILUT_SHARES_OUT", O$3)</f>
        <v>100000000</v>
      </c>
      <c r="P217" s="4" cm="1">
        <f t="array" ref="P217">_xll.SNL.Clients.Office.Excel.Functions.SPG($A217, "IQ_AVG_DILUT_SHARES_OUT", P$3)</f>
        <v>99000000</v>
      </c>
      <c r="Q217" s="4" cm="1">
        <f t="array" ref="Q217">_xll.SNL.Clients.Office.Excel.Functions.SPG($A217, "IQ_AVG_DILUT_SHARES_OUT", Q$3)</f>
        <v>96000000</v>
      </c>
      <c r="R217" s="4" cm="1">
        <f t="array" ref="R217">_xll.SNL.Clients.Office.Excel.Functions.SPG($A217, "IQ_AVG_DILUT_SHARES_OUT", R$3)</f>
        <v>95000000</v>
      </c>
      <c r="S217" s="4" cm="1">
        <f t="array" ref="S217">_xll.SNL.Clients.Office.Excel.Functions.SPG($A217, "IQ_AVG_DILUT_SHARES_OUT", S$3)</f>
        <v>95000000</v>
      </c>
      <c r="T217" s="4" cm="1">
        <f t="array" ref="T217">_xll.SNL.Clients.Office.Excel.Functions.SPG($A217, "IQ_AVG_DILUT_SHARES_OUT", T$3)</f>
        <v>95000000</v>
      </c>
      <c r="U217" s="4" t="str" cm="1">
        <f t="array" ref="U217">_xll.SNL.Clients.Office.Excel.Functions.SPG($A217, "IQ_AVG_DILUT_SHARES_OUT", U$3)</f>
        <v>NA</v>
      </c>
      <c r="V217" s="4" cm="1">
        <f t="array" ref="V217">_xll.SNL.Clients.Office.Excel.Functions.SPG($A217, "IQ_AVG_DILUT_SHARES_OUT", V$3)</f>
        <v>94000000</v>
      </c>
      <c r="W217" s="4" cm="1">
        <f t="array" ref="W217">_xll.SNL.Clients.Office.Excel.Functions.SPG($A217, "IQ_AVG_DILUT_SHARES_OUT", W$3)</f>
        <v>93000000</v>
      </c>
      <c r="X217" s="4" cm="1">
        <f t="array" ref="X217">_xll.SNL.Clients.Office.Excel.Functions.SPG($A217, "IQ_AVG_DILUT_SHARES_OUT", X$3)</f>
        <v>94000000</v>
      </c>
      <c r="Y217" s="4" cm="1">
        <f t="array" ref="Y217">_xll.SNL.Clients.Office.Excel.Functions.SPG($A217, "IQ_AVG_DILUT_SHARES_OUT", Y$3)</f>
        <v>93000000</v>
      </c>
      <c r="Z217" s="4" cm="1">
        <f t="array" ref="Z217">_xll.SNL.Clients.Office.Excel.Functions.SPG($A217, "IQ_AVG_DILUT_SHARES_OUT", Z$3)</f>
        <v>92000000</v>
      </c>
    </row>
    <row r="218" spans="1:26" x14ac:dyDescent="0.3">
      <c r="A218" s="11" t="s">
        <v>1231</v>
      </c>
      <c r="B218" s="4" cm="1">
        <f t="array" ref="B218">_xll.SNL.Clients.Office.Excel.Functions.SPG($A218, "IQ_AVG_DILUT_SHARES_OUT", B$3)</f>
        <v>56527000</v>
      </c>
      <c r="C218" s="4" cm="1">
        <f t="array" ref="C218">_xll.SNL.Clients.Office.Excel.Functions.SPG($A218, "IQ_AVG_DILUT_SHARES_OUT", C$3)</f>
        <v>56818000</v>
      </c>
      <c r="D218" s="4" cm="1">
        <f t="array" ref="D218">_xll.SNL.Clients.Office.Excel.Functions.SPG($A218, "IQ_AVG_DILUT_SHARES_OUT", D$3)</f>
        <v>57066000</v>
      </c>
      <c r="E218" s="4" cm="1">
        <f t="array" ref="E218">_xll.SNL.Clients.Office.Excel.Functions.SPG($A218, "IQ_AVG_DILUT_SHARES_OUT", E$3)</f>
        <v>57366000</v>
      </c>
      <c r="F218" s="4" cm="1">
        <f t="array" ref="F218">_xll.SNL.Clients.Office.Excel.Functions.SPG($A218, "IQ_AVG_DILUT_SHARES_OUT", F$3)</f>
        <v>57641000</v>
      </c>
      <c r="G218" s="4" cm="1">
        <f t="array" ref="G218">_xll.SNL.Clients.Office.Excel.Functions.SPG($A218, "IQ_AVG_DILUT_SHARES_OUT", G$3)</f>
        <v>57911000</v>
      </c>
      <c r="H218" s="4" cm="1">
        <f t="array" ref="H218">_xll.SNL.Clients.Office.Excel.Functions.SPG($A218, "IQ_AVG_DILUT_SHARES_OUT", H$3)</f>
        <v>58136000</v>
      </c>
      <c r="I218" s="4" cm="1">
        <f t="array" ref="I218">_xll.SNL.Clients.Office.Excel.Functions.SPG($A218, "IQ_AVG_DILUT_SHARES_OUT", I$3)</f>
        <v>58303000</v>
      </c>
      <c r="J218" s="4" cm="1">
        <f t="array" ref="J218">_xll.SNL.Clients.Office.Excel.Functions.SPG($A218, "IQ_AVG_DILUT_SHARES_OUT", J$3)</f>
        <v>58417000</v>
      </c>
      <c r="K218" s="4" cm="1">
        <f t="array" ref="K218">_xll.SNL.Clients.Office.Excel.Functions.SPG($A218, "IQ_AVG_DILUT_SHARES_OUT", K$3)</f>
        <v>58459000</v>
      </c>
      <c r="L218" s="4" cm="1">
        <f t="array" ref="L218">_xll.SNL.Clients.Office.Excel.Functions.SPG($A218, "IQ_AVG_DILUT_SHARES_OUT", L$3)</f>
        <v>58526000</v>
      </c>
      <c r="M218" s="4" cm="1">
        <f t="array" ref="M218">_xll.SNL.Clients.Office.Excel.Functions.SPG($A218, "IQ_AVG_DILUT_SHARES_OUT", M$3)</f>
        <v>58688000</v>
      </c>
      <c r="N218" s="4" cm="1">
        <f t="array" ref="N218">_xll.SNL.Clients.Office.Excel.Functions.SPG($A218, "IQ_AVG_DILUT_SHARES_OUT", N$3)</f>
        <v>59272000</v>
      </c>
      <c r="O218" s="4" cm="1">
        <f t="array" ref="O218">_xll.SNL.Clients.Office.Excel.Functions.SPG($A218, "IQ_AVG_DILUT_SHARES_OUT", O$3)</f>
        <v>59637000</v>
      </c>
      <c r="P218" s="4" cm="1">
        <f t="array" ref="P218">_xll.SNL.Clients.Office.Excel.Functions.SPG($A218, "IQ_AVG_DILUT_SHARES_OUT", P$3)</f>
        <v>60055000</v>
      </c>
      <c r="Q218" s="4" cm="1">
        <f t="array" ref="Q218">_xll.SNL.Clients.Office.Excel.Functions.SPG($A218, "IQ_AVG_DILUT_SHARES_OUT", Q$3)</f>
        <v>60164000</v>
      </c>
      <c r="R218" s="4" cm="1">
        <f t="array" ref="R218">_xll.SNL.Clients.Office.Excel.Functions.SPG($A218, "IQ_AVG_DILUT_SHARES_OUT", R$3)</f>
        <v>60299000</v>
      </c>
      <c r="S218" s="4" cm="1">
        <f t="array" ref="S218">_xll.SNL.Clients.Office.Excel.Functions.SPG($A218, "IQ_AVG_DILUT_SHARES_OUT", S$3)</f>
        <v>60301000</v>
      </c>
      <c r="T218" s="4" cm="1">
        <f t="array" ref="T218">_xll.SNL.Clients.Office.Excel.Functions.SPG($A218, "IQ_AVG_DILUT_SHARES_OUT", T$3)</f>
        <v>60018000</v>
      </c>
      <c r="U218" s="4" cm="1">
        <f t="array" ref="U218">_xll.SNL.Clients.Office.Excel.Functions.SPG($A218, "IQ_AVG_DILUT_SHARES_OUT", U$3)</f>
        <v>59831000</v>
      </c>
      <c r="V218" s="4" cm="1">
        <f t="array" ref="V218">_xll.SNL.Clients.Office.Excel.Functions.SPG($A218, "IQ_AVG_DILUT_SHARES_OUT", V$3)</f>
        <v>60799000</v>
      </c>
      <c r="W218" s="4" cm="1">
        <f t="array" ref="W218">_xll.SNL.Clients.Office.Excel.Functions.SPG($A218, "IQ_AVG_DILUT_SHARES_OUT", W$3)</f>
        <v>61710000</v>
      </c>
      <c r="X218" s="4" cm="1">
        <f t="array" ref="X218">_xll.SNL.Clients.Office.Excel.Functions.SPG($A218, "IQ_AVG_DILUT_SHARES_OUT", X$3)</f>
        <v>62061000</v>
      </c>
      <c r="Y218" s="4" cm="1">
        <f t="array" ref="Y218">_xll.SNL.Clients.Office.Excel.Functions.SPG($A218, "IQ_AVG_DILUT_SHARES_OUT", Y$3)</f>
        <v>62970000</v>
      </c>
      <c r="Z218" s="4" cm="1">
        <f t="array" ref="Z218">_xll.SNL.Clients.Office.Excel.Functions.SPG($A218, "IQ_AVG_DILUT_SHARES_OUT", Z$3)</f>
        <v>63899000</v>
      </c>
    </row>
    <row r="219" spans="1:26" x14ac:dyDescent="0.3">
      <c r="A219" s="11" t="s">
        <v>1232</v>
      </c>
      <c r="B219" s="4" cm="1">
        <f t="array" ref="B219">_xll.SNL.Clients.Office.Excel.Functions.SPG($A219, "IQ_AVG_DILUT_SHARES_OUT", B$3)</f>
        <v>26400000</v>
      </c>
      <c r="C219" s="4" cm="1">
        <f t="array" ref="C219">_xll.SNL.Clients.Office.Excel.Functions.SPG($A219, "IQ_AVG_DILUT_SHARES_OUT", C$3)</f>
        <v>26600000</v>
      </c>
      <c r="D219" s="4" cm="1">
        <f t="array" ref="D219">_xll.SNL.Clients.Office.Excel.Functions.SPG($A219, "IQ_AVG_DILUT_SHARES_OUT", D$3)</f>
        <v>26800000</v>
      </c>
      <c r="E219" s="4" cm="1">
        <f t="array" ref="E219">_xll.SNL.Clients.Office.Excel.Functions.SPG($A219, "IQ_AVG_DILUT_SHARES_OUT", E$3)</f>
        <v>27200000</v>
      </c>
      <c r="F219" s="4" cm="1">
        <f t="array" ref="F219">_xll.SNL.Clients.Office.Excel.Functions.SPG($A219, "IQ_AVG_DILUT_SHARES_OUT", F$3)</f>
        <v>27600000</v>
      </c>
      <c r="G219" s="4" cm="1">
        <f t="array" ref="G219">_xll.SNL.Clients.Office.Excel.Functions.SPG($A219, "IQ_AVG_DILUT_SHARES_OUT", G$3)</f>
        <v>27600000</v>
      </c>
      <c r="H219" s="4" cm="1">
        <f t="array" ref="H219">_xll.SNL.Clients.Office.Excel.Functions.SPG($A219, "IQ_AVG_DILUT_SHARES_OUT", H$3)</f>
        <v>27600000</v>
      </c>
      <c r="I219" s="4" cm="1">
        <f t="array" ref="I219">_xll.SNL.Clients.Office.Excel.Functions.SPG($A219, "IQ_AVG_DILUT_SHARES_OUT", I$3)</f>
        <v>27600000</v>
      </c>
      <c r="J219" s="4" cm="1">
        <f t="array" ref="J219">_xll.SNL.Clients.Office.Excel.Functions.SPG($A219, "IQ_AVG_DILUT_SHARES_OUT", J$3)</f>
        <v>27600000</v>
      </c>
      <c r="K219" s="4" cm="1">
        <f t="array" ref="K219">_xll.SNL.Clients.Office.Excel.Functions.SPG($A219, "IQ_AVG_DILUT_SHARES_OUT", K$3)</f>
        <v>27500000</v>
      </c>
      <c r="L219" s="4" cm="1">
        <f t="array" ref="L219">_xll.SNL.Clients.Office.Excel.Functions.SPG($A219, "IQ_AVG_DILUT_SHARES_OUT", L$3)</f>
        <v>27600000</v>
      </c>
      <c r="M219" s="4" cm="1">
        <f t="array" ref="M219">_xll.SNL.Clients.Office.Excel.Functions.SPG($A219, "IQ_AVG_DILUT_SHARES_OUT", M$3)</f>
        <v>28600000</v>
      </c>
      <c r="N219" s="4" cm="1">
        <f t="array" ref="N219">_xll.SNL.Clients.Office.Excel.Functions.SPG($A219, "IQ_AVG_DILUT_SHARES_OUT", N$3)</f>
        <v>29600000</v>
      </c>
      <c r="O219" s="4" cm="1">
        <f t="array" ref="O219">_xll.SNL.Clients.Office.Excel.Functions.SPG($A219, "IQ_AVG_DILUT_SHARES_OUT", O$3)</f>
        <v>30400000</v>
      </c>
      <c r="P219" s="4" cm="1">
        <f t="array" ref="P219">_xll.SNL.Clients.Office.Excel.Functions.SPG($A219, "IQ_AVG_DILUT_SHARES_OUT", P$3)</f>
        <v>30500000</v>
      </c>
      <c r="Q219" s="4" cm="1">
        <f t="array" ref="Q219">_xll.SNL.Clients.Office.Excel.Functions.SPG($A219, "IQ_AVG_DILUT_SHARES_OUT", Q$3)</f>
        <v>28400000</v>
      </c>
      <c r="R219" s="4" cm="1">
        <f t="array" ref="R219">_xll.SNL.Clients.Office.Excel.Functions.SPG($A219, "IQ_AVG_DILUT_SHARES_OUT", R$3)</f>
        <v>26900000</v>
      </c>
      <c r="S219" s="4" cm="1">
        <f t="array" ref="S219">_xll.SNL.Clients.Office.Excel.Functions.SPG($A219, "IQ_AVG_DILUT_SHARES_OUT", S$3)</f>
        <v>26700000</v>
      </c>
      <c r="T219" s="4" cm="1">
        <f t="array" ref="T219">_xll.SNL.Clients.Office.Excel.Functions.SPG($A219, "IQ_AVG_DILUT_SHARES_OUT", T$3)</f>
        <v>23100000</v>
      </c>
      <c r="U219" s="4" cm="1">
        <f t="array" ref="U219">_xll.SNL.Clients.Office.Excel.Functions.SPG($A219, "IQ_AVG_DILUT_SHARES_OUT", U$3)</f>
        <v>23000000</v>
      </c>
      <c r="V219" s="4" cm="1">
        <f t="array" ref="V219">_xll.SNL.Clients.Office.Excel.Functions.SPG($A219, "IQ_AVG_DILUT_SHARES_OUT", V$3)</f>
        <v>23500000</v>
      </c>
      <c r="W219" s="4" cm="1">
        <f t="array" ref="W219">_xll.SNL.Clients.Office.Excel.Functions.SPG($A219, "IQ_AVG_DILUT_SHARES_OUT", W$3)</f>
        <v>23500000</v>
      </c>
      <c r="X219" s="4" cm="1">
        <f t="array" ref="X219">_xll.SNL.Clients.Office.Excel.Functions.SPG($A219, "IQ_AVG_DILUT_SHARES_OUT", X$3)</f>
        <v>23400000</v>
      </c>
      <c r="Y219" s="4" cm="1">
        <f t="array" ref="Y219">_xll.SNL.Clients.Office.Excel.Functions.SPG($A219, "IQ_AVG_DILUT_SHARES_OUT", Y$3)</f>
        <v>23500000</v>
      </c>
      <c r="Z219" s="4" cm="1">
        <f t="array" ref="Z219">_xll.SNL.Clients.Office.Excel.Functions.SPG($A219, "IQ_AVG_DILUT_SHARES_OUT", Z$3)</f>
        <v>23200000</v>
      </c>
    </row>
    <row r="220" spans="1:26" x14ac:dyDescent="0.3">
      <c r="A220" s="11" t="s">
        <v>1233</v>
      </c>
      <c r="B220" s="4" cm="1">
        <f t="array" ref="B220">_xll.SNL.Clients.Office.Excel.Functions.SPG($A220, "IQ_AVG_DILUT_SHARES_OUT", B$3)</f>
        <v>24963000</v>
      </c>
      <c r="C220" s="4" cm="1">
        <f t="array" ref="C220">_xll.SNL.Clients.Office.Excel.Functions.SPG($A220, "IQ_AVG_DILUT_SHARES_OUT", C$3)</f>
        <v>24818000</v>
      </c>
      <c r="D220" s="4" cm="1">
        <f t="array" ref="D220">_xll.SNL.Clients.Office.Excel.Functions.SPG($A220, "IQ_AVG_DILUT_SHARES_OUT", D$3)</f>
        <v>25025000</v>
      </c>
      <c r="E220" s="4" cm="1">
        <f t="array" ref="E220">_xll.SNL.Clients.Office.Excel.Functions.SPG($A220, "IQ_AVG_DILUT_SHARES_OUT", E$3)</f>
        <v>25030000</v>
      </c>
      <c r="F220" s="4" cm="1">
        <f t="array" ref="F220">_xll.SNL.Clients.Office.Excel.Functions.SPG($A220, "IQ_AVG_DILUT_SHARES_OUT", F$3)</f>
        <v>25124000</v>
      </c>
      <c r="G220" s="4" cm="1">
        <f t="array" ref="G220">_xll.SNL.Clients.Office.Excel.Functions.SPG($A220, "IQ_AVG_DILUT_SHARES_OUT", G$3)</f>
        <v>25111000</v>
      </c>
      <c r="H220" s="4" cm="1">
        <f t="array" ref="H220">_xll.SNL.Clients.Office.Excel.Functions.SPG($A220, "IQ_AVG_DILUT_SHARES_OUT", H$3)</f>
        <v>25143000</v>
      </c>
      <c r="I220" s="4" cm="1">
        <f t="array" ref="I220">_xll.SNL.Clients.Office.Excel.Functions.SPG($A220, "IQ_AVG_DILUT_SHARES_OUT", I$3)</f>
        <v>25095000</v>
      </c>
      <c r="J220" s="4" cm="1">
        <f t="array" ref="J220">_xll.SNL.Clients.Office.Excel.Functions.SPG($A220, "IQ_AVG_DILUT_SHARES_OUT", J$3)</f>
        <v>25062000</v>
      </c>
      <c r="K220" s="4" cm="1">
        <f t="array" ref="K220">_xll.SNL.Clients.Office.Excel.Functions.SPG($A220, "IQ_AVG_DILUT_SHARES_OUT", K$3)</f>
        <v>24978000</v>
      </c>
      <c r="L220" s="4" cm="1">
        <f t="array" ref="L220">_xll.SNL.Clients.Office.Excel.Functions.SPG($A220, "IQ_AVG_DILUT_SHARES_OUT", L$3)</f>
        <v>24988000</v>
      </c>
      <c r="M220" s="4" cm="1">
        <f t="array" ref="M220">_xll.SNL.Clients.Office.Excel.Functions.SPG($A220, "IQ_AVG_DILUT_SHARES_OUT", M$3)</f>
        <v>24985000</v>
      </c>
      <c r="N220" s="4" cm="1">
        <f t="array" ref="N220">_xll.SNL.Clients.Office.Excel.Functions.SPG($A220, "IQ_AVG_DILUT_SHARES_OUT", N$3)</f>
        <v>24981000</v>
      </c>
      <c r="O220" s="4" cm="1">
        <f t="array" ref="O220">_xll.SNL.Clients.Office.Excel.Functions.SPG($A220, "IQ_AVG_DILUT_SHARES_OUT", O$3)</f>
        <v>25001000</v>
      </c>
      <c r="P220" s="4" cm="1">
        <f t="array" ref="P220">_xll.SNL.Clients.Office.Excel.Functions.SPG($A220, "IQ_AVG_DILUT_SHARES_OUT", P$3)</f>
        <v>24926000</v>
      </c>
      <c r="Q220" s="4" cm="1">
        <f t="array" ref="Q220">_xll.SNL.Clients.Office.Excel.Functions.SPG($A220, "IQ_AVG_DILUT_SHARES_OUT", Q$3)</f>
        <v>24900000</v>
      </c>
      <c r="R220" s="4" cm="1">
        <f t="array" ref="R220">_xll.SNL.Clients.Office.Excel.Functions.SPG($A220, "IQ_AVG_DILUT_SHARES_OUT", R$3)</f>
        <v>24892000</v>
      </c>
      <c r="S220" s="4" cm="1">
        <f t="array" ref="S220">_xll.SNL.Clients.Office.Excel.Functions.SPG($A220, "IQ_AVG_DILUT_SHARES_OUT", S$3)</f>
        <v>24726000</v>
      </c>
      <c r="T220" s="4" cm="1">
        <f t="array" ref="T220">_xll.SNL.Clients.Office.Excel.Functions.SPG($A220, "IQ_AVG_DILUT_SHARES_OUT", T$3)</f>
        <v>24573000</v>
      </c>
      <c r="U220" s="4" cm="1">
        <f t="array" ref="U220">_xll.SNL.Clients.Office.Excel.Functions.SPG($A220, "IQ_AVG_DILUT_SHARES_OUT", U$3)</f>
        <v>24312000</v>
      </c>
      <c r="V220" s="4" cm="1">
        <f t="array" ref="V220">_xll.SNL.Clients.Office.Excel.Functions.SPG($A220, "IQ_AVG_DILUT_SHARES_OUT", V$3)</f>
        <v>24578000</v>
      </c>
      <c r="W220" s="4" cm="1">
        <f t="array" ref="W220">_xll.SNL.Clients.Office.Excel.Functions.SPG($A220, "IQ_AVG_DILUT_SHARES_OUT", W$3)</f>
        <v>24598000</v>
      </c>
      <c r="X220" s="4" cm="1">
        <f t="array" ref="X220">_xll.SNL.Clients.Office.Excel.Functions.SPG($A220, "IQ_AVG_DILUT_SHARES_OUT", X$3)</f>
        <v>24684000</v>
      </c>
      <c r="Y220" s="4" cm="1">
        <f t="array" ref="Y220">_xll.SNL.Clients.Office.Excel.Functions.SPG($A220, "IQ_AVG_DILUT_SHARES_OUT", Y$3)</f>
        <v>24983000</v>
      </c>
      <c r="Z220" s="4" cm="1">
        <f t="array" ref="Z220">_xll.SNL.Clients.Office.Excel.Functions.SPG($A220, "IQ_AVG_DILUT_SHARES_OUT", Z$3)</f>
        <v>25009000</v>
      </c>
    </row>
    <row r="221" spans="1:26" x14ac:dyDescent="0.3">
      <c r="A221" s="11" t="s">
        <v>1234</v>
      </c>
      <c r="B221" s="4" cm="1">
        <f t="array" ref="B221">_xll.SNL.Clients.Office.Excel.Functions.SPG($A221, "IQ_AVG_DILUT_SHARES_OUT", B$3)</f>
        <v>54421000</v>
      </c>
      <c r="C221" s="4" cm="1">
        <f t="array" ref="C221">_xll.SNL.Clients.Office.Excel.Functions.SPG($A221, "IQ_AVG_DILUT_SHARES_OUT", C$3)</f>
        <v>54700000</v>
      </c>
      <c r="D221" s="4" cm="1">
        <f t="array" ref="D221">_xll.SNL.Clients.Office.Excel.Functions.SPG($A221, "IQ_AVG_DILUT_SHARES_OUT", D$3)</f>
        <v>54585000</v>
      </c>
      <c r="E221" s="4" cm="1">
        <f t="array" ref="E221">_xll.SNL.Clients.Office.Excel.Functions.SPG($A221, "IQ_AVG_DILUT_SHARES_OUT", E$3)</f>
        <v>54591000</v>
      </c>
      <c r="F221" s="4" cm="1">
        <f t="array" ref="F221">_xll.SNL.Clients.Office.Excel.Functions.SPG($A221, "IQ_AVG_DILUT_SHARES_OUT", F$3)</f>
        <v>54008000</v>
      </c>
      <c r="G221" s="4" cm="1">
        <f t="array" ref="G221">_xll.SNL.Clients.Office.Excel.Functions.SPG($A221, "IQ_AVG_DILUT_SHARES_OUT", G$3)</f>
        <v>54300000</v>
      </c>
      <c r="H221" s="4" cm="1">
        <f t="array" ref="H221">_xll.SNL.Clients.Office.Excel.Functions.SPG($A221, "IQ_AVG_DILUT_SHARES_OUT", H$3)</f>
        <v>53989000</v>
      </c>
      <c r="I221" s="4" cm="1">
        <f t="array" ref="I221">_xll.SNL.Clients.Office.Excel.Functions.SPG($A221, "IQ_AVG_DILUT_SHARES_OUT", I$3)</f>
        <v>53977000</v>
      </c>
      <c r="J221" s="4" cm="1">
        <f t="array" ref="J221">_xll.SNL.Clients.Office.Excel.Functions.SPG($A221, "IQ_AVG_DILUT_SHARES_OUT", J$3)</f>
        <v>53900000</v>
      </c>
      <c r="K221" s="4" cm="1">
        <f t="array" ref="K221">_xll.SNL.Clients.Office.Excel.Functions.SPG($A221, "IQ_AVG_DILUT_SHARES_OUT", K$3)</f>
        <v>53800000</v>
      </c>
      <c r="L221" s="4" cm="1">
        <f t="array" ref="L221">_xll.SNL.Clients.Office.Excel.Functions.SPG($A221, "IQ_AVG_DILUT_SHARES_OUT", L$3)</f>
        <v>53534000</v>
      </c>
      <c r="M221" s="4" cm="1">
        <f t="array" ref="M221">_xll.SNL.Clients.Office.Excel.Functions.SPG($A221, "IQ_AVG_DILUT_SHARES_OUT", M$3)</f>
        <v>54080000</v>
      </c>
      <c r="N221" s="4" cm="1">
        <f t="array" ref="N221">_xll.SNL.Clients.Office.Excel.Functions.SPG($A221, "IQ_AVG_DILUT_SHARES_OUT", N$3)</f>
        <v>54176000</v>
      </c>
      <c r="O221" s="4" cm="1">
        <f t="array" ref="O221">_xll.SNL.Clients.Office.Excel.Functions.SPG($A221, "IQ_AVG_DILUT_SHARES_OUT", O$3)</f>
        <v>53300000</v>
      </c>
      <c r="P221" s="4" cm="1">
        <f t="array" ref="P221">_xll.SNL.Clients.Office.Excel.Functions.SPG($A221, "IQ_AVG_DILUT_SHARES_OUT", P$3)</f>
        <v>51582000</v>
      </c>
      <c r="Q221" s="4" cm="1">
        <f t="array" ref="Q221">_xll.SNL.Clients.Office.Excel.Functions.SPG($A221, "IQ_AVG_DILUT_SHARES_OUT", Q$3)</f>
        <v>48928000</v>
      </c>
      <c r="R221" s="4" cm="1">
        <f t="array" ref="R221">_xll.SNL.Clients.Office.Excel.Functions.SPG($A221, "IQ_AVG_DILUT_SHARES_OUT", R$3)</f>
        <v>48736000</v>
      </c>
      <c r="S221" s="4" cm="1">
        <f t="array" ref="S221">_xll.SNL.Clients.Office.Excel.Functions.SPG($A221, "IQ_AVG_DILUT_SHARES_OUT", S$3)</f>
        <v>48600000</v>
      </c>
      <c r="T221" s="4" cm="1">
        <f t="array" ref="T221">_xll.SNL.Clients.Office.Excel.Functions.SPG($A221, "IQ_AVG_DILUT_SHARES_OUT", T$3)</f>
        <v>48652000</v>
      </c>
      <c r="U221" s="4" cm="1">
        <f t="array" ref="U221">_xll.SNL.Clients.Office.Excel.Functions.SPG($A221, "IQ_AVG_DILUT_SHARES_OUT", U$3)</f>
        <v>48611000</v>
      </c>
      <c r="V221" s="4" cm="1">
        <f t="array" ref="V221">_xll.SNL.Clients.Office.Excel.Functions.SPG($A221, "IQ_AVG_DILUT_SHARES_OUT", V$3)</f>
        <v>48769000</v>
      </c>
      <c r="W221" s="4" cm="1">
        <f t="array" ref="W221">_xll.SNL.Clients.Office.Excel.Functions.SPG($A221, "IQ_AVG_DILUT_SHARES_OUT", W$3)</f>
        <v>48400000</v>
      </c>
      <c r="X221" s="4" cm="1">
        <f t="array" ref="X221">_xll.SNL.Clients.Office.Excel.Functions.SPG($A221, "IQ_AVG_DILUT_SHARES_OUT", X$3)</f>
        <v>48820000</v>
      </c>
      <c r="Y221" s="4" cm="1">
        <f t="array" ref="Y221">_xll.SNL.Clients.Office.Excel.Functions.SPG($A221, "IQ_AVG_DILUT_SHARES_OUT", Y$3)</f>
        <v>48342000</v>
      </c>
      <c r="Z221" s="4" cm="1">
        <f t="array" ref="Z221">_xll.SNL.Clients.Office.Excel.Functions.SPG($A221, "IQ_AVG_DILUT_SHARES_OUT", Z$3)</f>
        <v>48246000</v>
      </c>
    </row>
    <row r="222" spans="1:26" x14ac:dyDescent="0.3">
      <c r="A222" s="11" t="s">
        <v>1235</v>
      </c>
      <c r="B222" s="4" cm="1">
        <f t="array" ref="B222">_xll.SNL.Clients.Office.Excel.Functions.SPG($A222, "IQ_AVG_DILUT_SHARES_OUT", B$3)</f>
        <v>70000000</v>
      </c>
      <c r="C222" s="4" cm="1">
        <f t="array" ref="C222">_xll.SNL.Clients.Office.Excel.Functions.SPG($A222, "IQ_AVG_DILUT_SHARES_OUT", C$3)</f>
        <v>70000000</v>
      </c>
      <c r="D222" s="4" cm="1">
        <f t="array" ref="D222">_xll.SNL.Clients.Office.Excel.Functions.SPG($A222, "IQ_AVG_DILUT_SHARES_OUT", D$3)</f>
        <v>71000000</v>
      </c>
      <c r="E222" s="4" cm="1">
        <f t="array" ref="E222">_xll.SNL.Clients.Office.Excel.Functions.SPG($A222, "IQ_AVG_DILUT_SHARES_OUT", E$3)</f>
        <v>72000000</v>
      </c>
      <c r="F222" s="4" cm="1">
        <f t="array" ref="F222">_xll.SNL.Clients.Office.Excel.Functions.SPG($A222, "IQ_AVG_DILUT_SHARES_OUT", F$3)</f>
        <v>72000000</v>
      </c>
      <c r="G222" s="4" cm="1">
        <f t="array" ref="G222">_xll.SNL.Clients.Office.Excel.Functions.SPG($A222, "IQ_AVG_DILUT_SHARES_OUT", G$3)</f>
        <v>72000000</v>
      </c>
      <c r="H222" s="4" cm="1">
        <f t="array" ref="H222">_xll.SNL.Clients.Office.Excel.Functions.SPG($A222, "IQ_AVG_DILUT_SHARES_OUT", H$3)</f>
        <v>72000000</v>
      </c>
      <c r="I222" s="4" cm="1">
        <f t="array" ref="I222">_xll.SNL.Clients.Office.Excel.Functions.SPG($A222, "IQ_AVG_DILUT_SHARES_OUT", I$3)</f>
        <v>72000000</v>
      </c>
      <c r="J222" s="4" cm="1">
        <f t="array" ref="J222">_xll.SNL.Clients.Office.Excel.Functions.SPG($A222, "IQ_AVG_DILUT_SHARES_OUT", J$3)</f>
        <v>72000000</v>
      </c>
      <c r="K222" s="4" t="str" cm="1">
        <f t="array" ref="K222">_xll.SNL.Clients.Office.Excel.Functions.SPG($A222, "IQ_AVG_DILUT_SHARES_OUT", K$3)</f>
        <v>NA</v>
      </c>
      <c r="L222" s="4" cm="1">
        <f t="array" ref="L222">_xll.SNL.Clients.Office.Excel.Functions.SPG($A222, "IQ_AVG_DILUT_SHARES_OUT", L$3)</f>
        <v>74000000</v>
      </c>
      <c r="M222" s="4" cm="1">
        <f t="array" ref="M222">_xll.SNL.Clients.Office.Excel.Functions.SPG($A222, "IQ_AVG_DILUT_SHARES_OUT", M$3)</f>
        <v>81000000</v>
      </c>
      <c r="N222" s="4" cm="1">
        <f t="array" ref="N222">_xll.SNL.Clients.Office.Excel.Functions.SPG($A222, "IQ_AVG_DILUT_SHARES_OUT", N$3)</f>
        <v>87000000</v>
      </c>
      <c r="O222" s="4" t="str" cm="1">
        <f t="array" ref="O222">_xll.SNL.Clients.Office.Excel.Functions.SPG($A222, "IQ_AVG_DILUT_SHARES_OUT", O$3)</f>
        <v>NA</v>
      </c>
      <c r="P222" s="4" cm="1">
        <f t="array" ref="P222">_xll.SNL.Clients.Office.Excel.Functions.SPG($A222, "IQ_AVG_DILUT_SHARES_OUT", P$3)</f>
        <v>94000000</v>
      </c>
      <c r="Q222" s="4" cm="1">
        <f t="array" ref="Q222">_xll.SNL.Clients.Office.Excel.Functions.SPG($A222, "IQ_AVG_DILUT_SHARES_OUT", Q$3)</f>
        <v>102000000</v>
      </c>
      <c r="R222" s="4" cm="1">
        <f t="array" ref="R222">_xll.SNL.Clients.Office.Excel.Functions.SPG($A222, "IQ_AVG_DILUT_SHARES_OUT", R$3)</f>
        <v>106000000</v>
      </c>
      <c r="S222" s="4" cm="1">
        <f t="array" ref="S222">_xll.SNL.Clients.Office.Excel.Functions.SPG($A222, "IQ_AVG_DILUT_SHARES_OUT", S$3)</f>
        <v>109000000</v>
      </c>
      <c r="T222" s="4" cm="1">
        <f t="array" ref="T222">_xll.SNL.Clients.Office.Excel.Functions.SPG($A222, "IQ_AVG_DILUT_SHARES_OUT", T$3)</f>
        <v>113000000</v>
      </c>
      <c r="U222" s="4" cm="1">
        <f t="array" ref="U222">_xll.SNL.Clients.Office.Excel.Functions.SPG($A222, "IQ_AVG_DILUT_SHARES_OUT", U$3)</f>
        <v>113000000</v>
      </c>
      <c r="V222" s="4" cm="1">
        <f t="array" ref="V222">_xll.SNL.Clients.Office.Excel.Functions.SPG($A222, "IQ_AVG_DILUT_SHARES_OUT", V$3)</f>
        <v>113000000</v>
      </c>
      <c r="W222" s="4" t="str" cm="1">
        <f t="array" ref="W222">_xll.SNL.Clients.Office.Excel.Functions.SPG($A222, "IQ_AVG_DILUT_SHARES_OUT", W$3)</f>
        <v>NA</v>
      </c>
      <c r="X222" s="4" cm="1">
        <f t="array" ref="X222">_xll.SNL.Clients.Office.Excel.Functions.SPG($A222, "IQ_AVG_DILUT_SHARES_OUT", X$3)</f>
        <v>122000000</v>
      </c>
      <c r="Y222" s="4" cm="1">
        <f t="array" ref="Y222">_xll.SNL.Clients.Office.Excel.Functions.SPG($A222, "IQ_AVG_DILUT_SHARES_OUT", Y$3)</f>
        <v>124000000</v>
      </c>
      <c r="Z222" s="4" cm="1">
        <f t="array" ref="Z222">_xll.SNL.Clients.Office.Excel.Functions.SPG($A222, "IQ_AVG_DILUT_SHARES_OUT", Z$3)</f>
        <v>132000000</v>
      </c>
    </row>
    <row r="223" spans="1:26" x14ac:dyDescent="0.3">
      <c r="A223" s="11" t="s">
        <v>1236</v>
      </c>
      <c r="B223" s="4" cm="1">
        <f t="array" ref="B223">_xll.SNL.Clients.Office.Excel.Functions.SPG($A223, "IQ_AVG_DILUT_SHARES_OUT", B$3)</f>
        <v>69300000</v>
      </c>
      <c r="C223" s="4" cm="1">
        <f t="array" ref="C223">_xll.SNL.Clients.Office.Excel.Functions.SPG($A223, "IQ_AVG_DILUT_SHARES_OUT", C$3)</f>
        <v>68900000</v>
      </c>
      <c r="D223" s="4" cm="1">
        <f t="array" ref="D223">_xll.SNL.Clients.Office.Excel.Functions.SPG($A223, "IQ_AVG_DILUT_SHARES_OUT", D$3)</f>
        <v>68300000</v>
      </c>
      <c r="E223" s="4" cm="1">
        <f t="array" ref="E223">_xll.SNL.Clients.Office.Excel.Functions.SPG($A223, "IQ_AVG_DILUT_SHARES_OUT", E$3)</f>
        <v>67800000</v>
      </c>
      <c r="F223" s="4" cm="1">
        <f t="array" ref="F223">_xll.SNL.Clients.Office.Excel.Functions.SPG($A223, "IQ_AVG_DILUT_SHARES_OUT", F$3)</f>
        <v>67500000</v>
      </c>
      <c r="G223" s="4" cm="1">
        <f t="array" ref="G223">_xll.SNL.Clients.Office.Excel.Functions.SPG($A223, "IQ_AVG_DILUT_SHARES_OUT", G$3)</f>
        <v>67200000</v>
      </c>
      <c r="H223" s="4" cm="1">
        <f t="array" ref="H223">_xll.SNL.Clients.Office.Excel.Functions.SPG($A223, "IQ_AVG_DILUT_SHARES_OUT", H$3)</f>
        <v>66700000</v>
      </c>
      <c r="I223" s="4" cm="1">
        <f t="array" ref="I223">_xll.SNL.Clients.Office.Excel.Functions.SPG($A223, "IQ_AVG_DILUT_SHARES_OUT", I$3)</f>
        <v>68300000</v>
      </c>
      <c r="J223" s="4" cm="1">
        <f t="array" ref="J223">_xll.SNL.Clients.Office.Excel.Functions.SPG($A223, "IQ_AVG_DILUT_SHARES_OUT", J$3)</f>
        <v>68600000</v>
      </c>
      <c r="K223" s="4" cm="1">
        <f t="array" ref="K223">_xll.SNL.Clients.Office.Excel.Functions.SPG($A223, "IQ_AVG_DILUT_SHARES_OUT", K$3)</f>
        <v>68300000</v>
      </c>
      <c r="L223" s="4" cm="1">
        <f t="array" ref="L223">_xll.SNL.Clients.Office.Excel.Functions.SPG($A223, "IQ_AVG_DILUT_SHARES_OUT", L$3)</f>
        <v>68100000</v>
      </c>
      <c r="M223" s="4" cm="1">
        <f t="array" ref="M223">_xll.SNL.Clients.Office.Excel.Functions.SPG($A223, "IQ_AVG_DILUT_SHARES_OUT", M$3)</f>
        <v>71500000</v>
      </c>
      <c r="N223" s="4" cm="1">
        <f t="array" ref="N223">_xll.SNL.Clients.Office.Excel.Functions.SPG($A223, "IQ_AVG_DILUT_SHARES_OUT", N$3)</f>
        <v>74500000</v>
      </c>
      <c r="O223" s="4" cm="1">
        <f t="array" ref="O223">_xll.SNL.Clients.Office.Excel.Functions.SPG($A223, "IQ_AVG_DILUT_SHARES_OUT", O$3)</f>
        <v>75300000</v>
      </c>
      <c r="P223" s="4" cm="1">
        <f t="array" ref="P223">_xll.SNL.Clients.Office.Excel.Functions.SPG($A223, "IQ_AVG_DILUT_SHARES_OUT", P$3)</f>
        <v>75400000</v>
      </c>
      <c r="Q223" s="4" cm="1">
        <f t="array" ref="Q223">_xll.SNL.Clients.Office.Excel.Functions.SPG($A223, "IQ_AVG_DILUT_SHARES_OUT", Q$3)</f>
        <v>77500000</v>
      </c>
      <c r="R223" s="4" cm="1">
        <f t="array" ref="R223">_xll.SNL.Clients.Office.Excel.Functions.SPG($A223, "IQ_AVG_DILUT_SHARES_OUT", R$3)</f>
        <v>79200000</v>
      </c>
      <c r="S223" s="4" cm="1">
        <f t="array" ref="S223">_xll.SNL.Clients.Office.Excel.Functions.SPG($A223, "IQ_AVG_DILUT_SHARES_OUT", S$3)</f>
        <v>78400000</v>
      </c>
      <c r="T223" s="4" cm="1">
        <f t="array" ref="T223">_xll.SNL.Clients.Office.Excel.Functions.SPG($A223, "IQ_AVG_DILUT_SHARES_OUT", T$3)</f>
        <v>78200000</v>
      </c>
      <c r="U223" s="4" cm="1">
        <f t="array" ref="U223">_xll.SNL.Clients.Office.Excel.Functions.SPG($A223, "IQ_AVG_DILUT_SHARES_OUT", U$3)</f>
        <v>75000000</v>
      </c>
      <c r="V223" s="4" cm="1">
        <f t="array" ref="V223">_xll.SNL.Clients.Office.Excel.Functions.SPG($A223, "IQ_AVG_DILUT_SHARES_OUT", V$3)</f>
        <v>77500000</v>
      </c>
      <c r="W223" s="4" cm="1">
        <f t="array" ref="W223">_xll.SNL.Clients.Office.Excel.Functions.SPG($A223, "IQ_AVG_DILUT_SHARES_OUT", W$3)</f>
        <v>78000000</v>
      </c>
      <c r="X223" s="4" cm="1">
        <f t="array" ref="X223">_xll.SNL.Clients.Office.Excel.Functions.SPG($A223, "IQ_AVG_DILUT_SHARES_OUT", X$3)</f>
        <v>77600000</v>
      </c>
      <c r="Y223" s="4" cm="1">
        <f t="array" ref="Y223">_xll.SNL.Clients.Office.Excel.Functions.SPG($A223, "IQ_AVG_DILUT_SHARES_OUT", Y$3)</f>
        <v>76500000</v>
      </c>
      <c r="Z223" s="4" cm="1">
        <f t="array" ref="Z223">_xll.SNL.Clients.Office.Excel.Functions.SPG($A223, "IQ_AVG_DILUT_SHARES_OUT", Z$3)</f>
        <v>76200000</v>
      </c>
    </row>
    <row r="224" spans="1:26" x14ac:dyDescent="0.3">
      <c r="A224" s="11" t="s">
        <v>1237</v>
      </c>
      <c r="B224" s="4" cm="1">
        <f t="array" ref="B224">_xll.SNL.Clients.Office.Excel.Functions.SPG($A224, "IQ_AVG_DILUT_SHARES_OUT", B$3)</f>
        <v>75741000</v>
      </c>
      <c r="C224" s="4" cm="1">
        <f t="array" ref="C224">_xll.SNL.Clients.Office.Excel.Functions.SPG($A224, "IQ_AVG_DILUT_SHARES_OUT", C$3)</f>
        <v>72780000</v>
      </c>
      <c r="D224" s="4" cm="1">
        <f t="array" ref="D224">_xll.SNL.Clients.Office.Excel.Functions.SPG($A224, "IQ_AVG_DILUT_SHARES_OUT", D$3)</f>
        <v>74524000</v>
      </c>
      <c r="E224" s="4" cm="1">
        <f t="array" ref="E224">_xll.SNL.Clients.Office.Excel.Functions.SPG($A224, "IQ_AVG_DILUT_SHARES_OUT", E$3)</f>
        <v>74217000</v>
      </c>
      <c r="F224" s="4" cm="1">
        <f t="array" ref="F224">_xll.SNL.Clients.Office.Excel.Functions.SPG($A224, "IQ_AVG_DILUT_SHARES_OUT", F$3)</f>
        <v>73272000</v>
      </c>
      <c r="G224" s="4" cm="1">
        <f t="array" ref="G224">_xll.SNL.Clients.Office.Excel.Functions.SPG($A224, "IQ_AVG_DILUT_SHARES_OUT", G$3)</f>
        <v>72286000</v>
      </c>
      <c r="H224" s="4" cm="1">
        <f t="array" ref="H224">_xll.SNL.Clients.Office.Excel.Functions.SPG($A224, "IQ_AVG_DILUT_SHARES_OUT", H$3)</f>
        <v>71828000</v>
      </c>
      <c r="I224" s="4" cm="1">
        <f t="array" ref="I224">_xll.SNL.Clients.Office.Excel.Functions.SPG($A224, "IQ_AVG_DILUT_SHARES_OUT", I$3)</f>
        <v>71408000</v>
      </c>
      <c r="J224" s="4" cm="1">
        <f t="array" ref="J224">_xll.SNL.Clients.Office.Excel.Functions.SPG($A224, "IQ_AVG_DILUT_SHARES_OUT", J$3)</f>
        <v>71402000</v>
      </c>
      <c r="K224" s="4" cm="1">
        <f t="array" ref="K224">_xll.SNL.Clients.Office.Excel.Functions.SPG($A224, "IQ_AVG_DILUT_SHARES_OUT", K$3)</f>
        <v>71374000</v>
      </c>
      <c r="L224" s="4" cm="1">
        <f t="array" ref="L224">_xll.SNL.Clients.Office.Excel.Functions.SPG($A224, "IQ_AVG_DILUT_SHARES_OUT", L$3)</f>
        <v>71274000</v>
      </c>
      <c r="M224" s="4" cm="1">
        <f t="array" ref="M224">_xll.SNL.Clients.Office.Excel.Functions.SPG($A224, "IQ_AVG_DILUT_SHARES_OUT", M$3)</f>
        <v>71060000</v>
      </c>
      <c r="N224" s="4" cm="1">
        <f t="array" ref="N224">_xll.SNL.Clients.Office.Excel.Functions.SPG($A224, "IQ_AVG_DILUT_SHARES_OUT", N$3)</f>
        <v>71107000</v>
      </c>
      <c r="O224" s="4" cm="1">
        <f t="array" ref="O224">_xll.SNL.Clients.Office.Excel.Functions.SPG($A224, "IQ_AVG_DILUT_SHARES_OUT", O$3)</f>
        <v>71224000</v>
      </c>
      <c r="P224" s="4" cm="1">
        <f t="array" ref="P224">_xll.SNL.Clients.Office.Excel.Functions.SPG($A224, "IQ_AVG_DILUT_SHARES_OUT", P$3)</f>
        <v>71050000</v>
      </c>
      <c r="Q224" s="4" cm="1">
        <f t="array" ref="Q224">_xll.SNL.Clients.Office.Excel.Functions.SPG($A224, "IQ_AVG_DILUT_SHARES_OUT", Q$3)</f>
        <v>70880000</v>
      </c>
      <c r="R224" s="4" cm="1">
        <f t="array" ref="R224">_xll.SNL.Clients.Office.Excel.Functions.SPG($A224, "IQ_AVG_DILUT_SHARES_OUT", R$3)</f>
        <v>70546000</v>
      </c>
      <c r="S224" s="4" cm="1">
        <f t="array" ref="S224">_xll.SNL.Clients.Office.Excel.Functions.SPG($A224, "IQ_AVG_DILUT_SHARES_OUT", S$3)</f>
        <v>67756000</v>
      </c>
      <c r="T224" s="4" cm="1">
        <f t="array" ref="T224">_xll.SNL.Clients.Office.Excel.Functions.SPG($A224, "IQ_AVG_DILUT_SHARES_OUT", T$3)</f>
        <v>69286000</v>
      </c>
      <c r="U224" s="4" cm="1">
        <f t="array" ref="U224">_xll.SNL.Clients.Office.Excel.Functions.SPG($A224, "IQ_AVG_DILUT_SHARES_OUT", U$3)</f>
        <v>66796000</v>
      </c>
      <c r="V224" s="4" cm="1">
        <f t="array" ref="V224">_xll.SNL.Clients.Office.Excel.Functions.SPG($A224, "IQ_AVG_DILUT_SHARES_OUT", V$3)</f>
        <v>67085000</v>
      </c>
      <c r="W224" s="4" cm="1">
        <f t="array" ref="W224">_xll.SNL.Clients.Office.Excel.Functions.SPG($A224, "IQ_AVG_DILUT_SHARES_OUT", W$3)</f>
        <v>66240000</v>
      </c>
      <c r="X224" s="4" cm="1">
        <f t="array" ref="X224">_xll.SNL.Clients.Office.Excel.Functions.SPG($A224, "IQ_AVG_DILUT_SHARES_OUT", X$3)</f>
        <v>66378000</v>
      </c>
      <c r="Y224" s="4" cm="1">
        <f t="array" ref="Y224">_xll.SNL.Clients.Office.Excel.Functions.SPG($A224, "IQ_AVG_DILUT_SHARES_OUT", Y$3)</f>
        <v>65945000</v>
      </c>
      <c r="Z224" s="4" cm="1">
        <f t="array" ref="Z224">_xll.SNL.Clients.Office.Excel.Functions.SPG($A224, "IQ_AVG_DILUT_SHARES_OUT", Z$3)</f>
        <v>65531000</v>
      </c>
    </row>
    <row r="225" spans="1:26" x14ac:dyDescent="0.3">
      <c r="A225" s="11" t="s">
        <v>1238</v>
      </c>
      <c r="B225" s="4" t="str" cm="1">
        <f t="array" ref="B225">_xll.SNL.Clients.Office.Excel.Functions.SPG($A225, "IQ_AVG_DILUT_SHARES_OUT", B$3)</f>
        <v>NA</v>
      </c>
      <c r="C225" s="4" cm="1">
        <f t="array" ref="C225">_xll.SNL.Clients.Office.Excel.Functions.SPG($A225, "IQ_AVG_DILUT_SHARES_OUT", C$3)</f>
        <v>282600000</v>
      </c>
      <c r="D225" s="4" cm="1">
        <f t="array" ref="D225">_xll.SNL.Clients.Office.Excel.Functions.SPG($A225, "IQ_AVG_DILUT_SHARES_OUT", D$3)</f>
        <v>281500000</v>
      </c>
      <c r="E225" s="4" cm="1">
        <f t="array" ref="E225">_xll.SNL.Clients.Office.Excel.Functions.SPG($A225, "IQ_AVG_DILUT_SHARES_OUT", E$3)</f>
        <v>281600000</v>
      </c>
      <c r="F225" s="4" cm="1">
        <f t="array" ref="F225">_xll.SNL.Clients.Office.Excel.Functions.SPG($A225, "IQ_AVG_DILUT_SHARES_OUT", F$3)</f>
        <v>281000000</v>
      </c>
      <c r="G225" s="4" cm="1">
        <f t="array" ref="G225">_xll.SNL.Clients.Office.Excel.Functions.SPG($A225, "IQ_AVG_DILUT_SHARES_OUT", G$3)</f>
        <v>275000000</v>
      </c>
      <c r="H225" s="4" cm="1">
        <f t="array" ref="H225">_xll.SNL.Clients.Office.Excel.Functions.SPG($A225, "IQ_AVG_DILUT_SHARES_OUT", H$3)</f>
        <v>277600000</v>
      </c>
      <c r="I225" s="4" cm="1">
        <f t="array" ref="I225">_xll.SNL.Clients.Office.Excel.Functions.SPG($A225, "IQ_AVG_DILUT_SHARES_OUT", I$3)</f>
        <v>273800000</v>
      </c>
      <c r="J225" s="4" cm="1">
        <f t="array" ref="J225">_xll.SNL.Clients.Office.Excel.Functions.SPG($A225, "IQ_AVG_DILUT_SHARES_OUT", J$3)</f>
        <v>277800000</v>
      </c>
      <c r="K225" s="4" cm="1">
        <f t="array" ref="K225">_xll.SNL.Clients.Office.Excel.Functions.SPG($A225, "IQ_AVG_DILUT_SHARES_OUT", K$3)</f>
        <v>278500000</v>
      </c>
      <c r="L225" s="4" cm="1">
        <f t="array" ref="L225">_xll.SNL.Clients.Office.Excel.Functions.SPG($A225, "IQ_AVG_DILUT_SHARES_OUT", L$3)</f>
        <v>277700000</v>
      </c>
      <c r="M225" s="4" cm="1">
        <f t="array" ref="M225">_xll.SNL.Clients.Office.Excel.Functions.SPG($A225, "IQ_AVG_DILUT_SHARES_OUT", M$3)</f>
        <v>277400000</v>
      </c>
      <c r="N225" s="4" cm="1">
        <f t="array" ref="N225">_xll.SNL.Clients.Office.Excel.Functions.SPG($A225, "IQ_AVG_DILUT_SHARES_OUT", N$3)</f>
        <v>290900000</v>
      </c>
      <c r="O225" s="4" cm="1">
        <f t="array" ref="O225">_xll.SNL.Clients.Office.Excel.Functions.SPG($A225, "IQ_AVG_DILUT_SHARES_OUT", O$3)</f>
        <v>304800000</v>
      </c>
      <c r="P225" s="4" cm="1">
        <f t="array" ref="P225">_xll.SNL.Clients.Office.Excel.Functions.SPG($A225, "IQ_AVG_DILUT_SHARES_OUT", P$3)</f>
        <v>313800000</v>
      </c>
      <c r="Q225" s="4" cm="1">
        <f t="array" ref="Q225">_xll.SNL.Clients.Office.Excel.Functions.SPG($A225, "IQ_AVG_DILUT_SHARES_OUT", Q$3)</f>
        <v>318600000</v>
      </c>
      <c r="R225" s="4" cm="1">
        <f t="array" ref="R225">_xll.SNL.Clients.Office.Excel.Functions.SPG($A225, "IQ_AVG_DILUT_SHARES_OUT", R$3)</f>
        <v>318600000</v>
      </c>
      <c r="S225" s="4" cm="1">
        <f t="array" ref="S225">_xll.SNL.Clients.Office.Excel.Functions.SPG($A225, "IQ_AVG_DILUT_SHARES_OUT", S$3)</f>
        <v>316600000</v>
      </c>
      <c r="T225" s="4" cm="1">
        <f t="array" ref="T225">_xll.SNL.Clients.Office.Excel.Functions.SPG($A225, "IQ_AVG_DILUT_SHARES_OUT", T$3)</f>
        <v>311200000</v>
      </c>
      <c r="U225" s="4" cm="1">
        <f t="array" ref="U225">_xll.SNL.Clients.Office.Excel.Functions.SPG($A225, "IQ_AVG_DILUT_SHARES_OUT", U$3)</f>
        <v>311200000</v>
      </c>
      <c r="V225" s="4" cm="1">
        <f t="array" ref="V225">_xll.SNL.Clients.Office.Excel.Functions.SPG($A225, "IQ_AVG_DILUT_SHARES_OUT", V$3)</f>
        <v>310600000</v>
      </c>
      <c r="W225" s="4" cm="1">
        <f t="array" ref="W225">_xll.SNL.Clients.Office.Excel.Functions.SPG($A225, "IQ_AVG_DILUT_SHARES_OUT", W$3)</f>
        <v>311500000</v>
      </c>
      <c r="X225" s="4" cm="1">
        <f t="array" ref="X225">_xll.SNL.Clients.Office.Excel.Functions.SPG($A225, "IQ_AVG_DILUT_SHARES_OUT", X$3)</f>
        <v>311000000</v>
      </c>
      <c r="Y225" s="4" cm="1">
        <f t="array" ref="Y225">_xll.SNL.Clients.Office.Excel.Functions.SPG($A225, "IQ_AVG_DILUT_SHARES_OUT", Y$3)</f>
        <v>311600000</v>
      </c>
      <c r="Z225" s="4" cm="1">
        <f t="array" ref="Z225">_xll.SNL.Clients.Office.Excel.Functions.SPG($A225, "IQ_AVG_DILUT_SHARES_OUT", Z$3)</f>
        <v>311400000</v>
      </c>
    </row>
    <row r="226" spans="1:26" x14ac:dyDescent="0.3">
      <c r="A226" s="11" t="s">
        <v>1239</v>
      </c>
      <c r="B226" s="4" cm="1">
        <f t="array" ref="B226">_xll.SNL.Clients.Office.Excel.Functions.SPG($A226, "IQ_AVG_DILUT_SHARES_OUT", B$3)</f>
        <v>61527000</v>
      </c>
      <c r="C226" s="4" cm="1">
        <f t="array" ref="C226">_xll.SNL.Clients.Office.Excel.Functions.SPG($A226, "IQ_AVG_DILUT_SHARES_OUT", C$3)</f>
        <v>62009000</v>
      </c>
      <c r="D226" s="4" cm="1">
        <f t="array" ref="D226">_xll.SNL.Clients.Office.Excel.Functions.SPG($A226, "IQ_AVG_DILUT_SHARES_OUT", D$3)</f>
        <v>61948000</v>
      </c>
      <c r="E226" s="4" cm="1">
        <f t="array" ref="E226">_xll.SNL.Clients.Office.Excel.Functions.SPG($A226, "IQ_AVG_DILUT_SHARES_OUT", E$3)</f>
        <v>62118000</v>
      </c>
      <c r="F226" s="4" cm="1">
        <f t="array" ref="F226">_xll.SNL.Clients.Office.Excel.Functions.SPG($A226, "IQ_AVG_DILUT_SHARES_OUT", F$3)</f>
        <v>62493000</v>
      </c>
      <c r="G226" s="4" cm="1">
        <f t="array" ref="G226">_xll.SNL.Clients.Office.Excel.Functions.SPG($A226, "IQ_AVG_DILUT_SHARES_OUT", G$3)</f>
        <v>62555000</v>
      </c>
      <c r="H226" s="4" cm="1">
        <f t="array" ref="H226">_xll.SNL.Clients.Office.Excel.Functions.SPG($A226, "IQ_AVG_DILUT_SHARES_OUT", H$3)</f>
        <v>62310000</v>
      </c>
      <c r="I226" s="4" cm="1">
        <f t="array" ref="I226">_xll.SNL.Clients.Office.Excel.Functions.SPG($A226, "IQ_AVG_DILUT_SHARES_OUT", I$3)</f>
        <v>62432000</v>
      </c>
      <c r="J226" s="4" cm="1">
        <f t="array" ref="J226">_xll.SNL.Clients.Office.Excel.Functions.SPG($A226, "IQ_AVG_DILUT_SHARES_OUT", J$3)</f>
        <v>62767000</v>
      </c>
      <c r="K226" s="4" cm="1">
        <f t="array" ref="K226">_xll.SNL.Clients.Office.Excel.Functions.SPG($A226, "IQ_AVG_DILUT_SHARES_OUT", K$3)</f>
        <v>63028000</v>
      </c>
      <c r="L226" s="4" cm="1">
        <f t="array" ref="L226">_xll.SNL.Clients.Office.Excel.Functions.SPG($A226, "IQ_AVG_DILUT_SHARES_OUT", L$3)</f>
        <v>63165000</v>
      </c>
      <c r="M226" s="4" cm="1">
        <f t="array" ref="M226">_xll.SNL.Clients.Office.Excel.Functions.SPG($A226, "IQ_AVG_DILUT_SHARES_OUT", M$3)</f>
        <v>63419000</v>
      </c>
      <c r="N226" s="4" cm="1">
        <f t="array" ref="N226">_xll.SNL.Clients.Office.Excel.Functions.SPG($A226, "IQ_AVG_DILUT_SHARES_OUT", N$3)</f>
        <v>63871000</v>
      </c>
      <c r="O226" s="4" cm="1">
        <f t="array" ref="O226">_xll.SNL.Clients.Office.Excel.Functions.SPG($A226, "IQ_AVG_DILUT_SHARES_OUT", O$3)</f>
        <v>64224000</v>
      </c>
      <c r="P226" s="4" cm="1">
        <f t="array" ref="P226">_xll.SNL.Clients.Office.Excel.Functions.SPG($A226, "IQ_AVG_DILUT_SHARES_OUT", P$3)</f>
        <v>64238000</v>
      </c>
      <c r="Q226" s="4" cm="1">
        <f t="array" ref="Q226">_xll.SNL.Clients.Office.Excel.Functions.SPG($A226, "IQ_AVG_DILUT_SHARES_OUT", Q$3)</f>
        <v>64276000</v>
      </c>
      <c r="R226" s="4" cm="1">
        <f t="array" ref="R226">_xll.SNL.Clients.Office.Excel.Functions.SPG($A226, "IQ_AVG_DILUT_SHARES_OUT", R$3)</f>
        <v>64466000</v>
      </c>
      <c r="S226" s="4" cm="1">
        <f t="array" ref="S226">_xll.SNL.Clients.Office.Excel.Functions.SPG($A226, "IQ_AVG_DILUT_SHARES_OUT", S$3)</f>
        <v>64484000</v>
      </c>
      <c r="T226" s="4" cm="1">
        <f t="array" ref="T226">_xll.SNL.Clients.Office.Excel.Functions.SPG($A226, "IQ_AVG_DILUT_SHARES_OUT", T$3)</f>
        <v>64427000</v>
      </c>
      <c r="U226" s="4" cm="1">
        <f t="array" ref="U226">_xll.SNL.Clients.Office.Excel.Functions.SPG($A226, "IQ_AVG_DILUT_SHARES_OUT", U$3)</f>
        <v>64126000</v>
      </c>
      <c r="V226" s="4" cm="1">
        <f t="array" ref="V226">_xll.SNL.Clients.Office.Excel.Functions.SPG($A226, "IQ_AVG_DILUT_SHARES_OUT", V$3)</f>
        <v>64342000</v>
      </c>
      <c r="W226" s="4" cm="1">
        <f t="array" ref="W226">_xll.SNL.Clients.Office.Excel.Functions.SPG($A226, "IQ_AVG_DILUT_SHARES_OUT", W$3)</f>
        <v>64807000</v>
      </c>
      <c r="X226" s="4" cm="1">
        <f t="array" ref="X226">_xll.SNL.Clients.Office.Excel.Functions.SPG($A226, "IQ_AVG_DILUT_SHARES_OUT", X$3)</f>
        <v>64992000</v>
      </c>
      <c r="Y226" s="4" cm="1">
        <f t="array" ref="Y226">_xll.SNL.Clients.Office.Excel.Functions.SPG($A226, "IQ_AVG_DILUT_SHARES_OUT", Y$3)</f>
        <v>65093000</v>
      </c>
      <c r="Z226" s="4" cm="1">
        <f t="array" ref="Z226">_xll.SNL.Clients.Office.Excel.Functions.SPG($A226, "IQ_AVG_DILUT_SHARES_OUT", Z$3)</f>
        <v>65204000</v>
      </c>
    </row>
    <row r="227" spans="1:26" x14ac:dyDescent="0.3">
      <c r="A227" s="11" t="s">
        <v>1240</v>
      </c>
      <c r="B227" s="4" cm="1">
        <f t="array" ref="B227">_xll.SNL.Clients.Office.Excel.Functions.SPG($A227, "IQ_AVG_DILUT_SHARES_OUT", B$3)</f>
        <v>47300000</v>
      </c>
      <c r="C227" s="4" cm="1">
        <f t="array" ref="C227">_xll.SNL.Clients.Office.Excel.Functions.SPG($A227, "IQ_AVG_DILUT_SHARES_OUT", C$3)</f>
        <v>47700000</v>
      </c>
      <c r="D227" s="4" cm="1">
        <f t="array" ref="D227">_xll.SNL.Clients.Office.Excel.Functions.SPG($A227, "IQ_AVG_DILUT_SHARES_OUT", D$3)</f>
        <v>48100000</v>
      </c>
      <c r="E227" s="4" cm="1">
        <f t="array" ref="E227">_xll.SNL.Clients.Office.Excel.Functions.SPG($A227, "IQ_AVG_DILUT_SHARES_OUT", E$3)</f>
        <v>48400000</v>
      </c>
      <c r="F227" s="4" cm="1">
        <f t="array" ref="F227">_xll.SNL.Clients.Office.Excel.Functions.SPG($A227, "IQ_AVG_DILUT_SHARES_OUT", F$3)</f>
        <v>48900000</v>
      </c>
      <c r="G227" s="4" cm="1">
        <f t="array" ref="G227">_xll.SNL.Clients.Office.Excel.Functions.SPG($A227, "IQ_AVG_DILUT_SHARES_OUT", G$3)</f>
        <v>48700000</v>
      </c>
      <c r="H227" s="4" cm="1">
        <f t="array" ref="H227">_xll.SNL.Clients.Office.Excel.Functions.SPG($A227, "IQ_AVG_DILUT_SHARES_OUT", H$3)</f>
        <v>50100000</v>
      </c>
      <c r="I227" s="4" cm="1">
        <f t="array" ref="I227">_xll.SNL.Clients.Office.Excel.Functions.SPG($A227, "IQ_AVG_DILUT_SHARES_OUT", I$3)</f>
        <v>50700000</v>
      </c>
      <c r="J227" s="4" cm="1">
        <f t="array" ref="J227">_xll.SNL.Clients.Office.Excel.Functions.SPG($A227, "IQ_AVG_DILUT_SHARES_OUT", J$3)</f>
        <v>51600000</v>
      </c>
      <c r="K227" s="4" cm="1">
        <f t="array" ref="K227">_xll.SNL.Clients.Office.Excel.Functions.SPG($A227, "IQ_AVG_DILUT_SHARES_OUT", K$3)</f>
        <v>51400000</v>
      </c>
      <c r="L227" s="4" cm="1">
        <f t="array" ref="L227">_xll.SNL.Clients.Office.Excel.Functions.SPG($A227, "IQ_AVG_DILUT_SHARES_OUT", L$3)</f>
        <v>52300000</v>
      </c>
      <c r="M227" s="4" cm="1">
        <f t="array" ref="M227">_xll.SNL.Clients.Office.Excel.Functions.SPG($A227, "IQ_AVG_DILUT_SHARES_OUT", M$3)</f>
        <v>53400000</v>
      </c>
      <c r="N227" s="4" cm="1">
        <f t="array" ref="N227">_xll.SNL.Clients.Office.Excel.Functions.SPG($A227, "IQ_AVG_DILUT_SHARES_OUT", N$3)</f>
        <v>54400000</v>
      </c>
      <c r="O227" s="4" cm="1">
        <f t="array" ref="O227">_xll.SNL.Clients.Office.Excel.Functions.SPG($A227, "IQ_AVG_DILUT_SHARES_OUT", O$3)</f>
        <v>55000000</v>
      </c>
      <c r="P227" s="4" cm="1">
        <f t="array" ref="P227">_xll.SNL.Clients.Office.Excel.Functions.SPG($A227, "IQ_AVG_DILUT_SHARES_OUT", P$3)</f>
        <v>55200000</v>
      </c>
      <c r="Q227" s="4" cm="1">
        <f t="array" ref="Q227">_xll.SNL.Clients.Office.Excel.Functions.SPG($A227, "IQ_AVG_DILUT_SHARES_OUT", Q$3)</f>
        <v>55400000</v>
      </c>
      <c r="R227" s="4" cm="1">
        <f t="array" ref="R227">_xll.SNL.Clients.Office.Excel.Functions.SPG($A227, "IQ_AVG_DILUT_SHARES_OUT", R$3)</f>
        <v>55700000</v>
      </c>
      <c r="S227" s="4" cm="1">
        <f t="array" ref="S227">_xll.SNL.Clients.Office.Excel.Functions.SPG($A227, "IQ_AVG_DILUT_SHARES_OUT", S$3)</f>
        <v>57400000</v>
      </c>
      <c r="T227" s="4" cm="1">
        <f t="array" ref="T227">_xll.SNL.Clients.Office.Excel.Functions.SPG($A227, "IQ_AVG_DILUT_SHARES_OUT", T$3)</f>
        <v>58500000</v>
      </c>
      <c r="U227" s="4" cm="1">
        <f t="array" ref="U227">_xll.SNL.Clients.Office.Excel.Functions.SPG($A227, "IQ_AVG_DILUT_SHARES_OUT", U$3)</f>
        <v>58200000</v>
      </c>
      <c r="V227" s="4" cm="1">
        <f t="array" ref="V227">_xll.SNL.Clients.Office.Excel.Functions.SPG($A227, "IQ_AVG_DILUT_SHARES_OUT", V$3)</f>
        <v>59000000</v>
      </c>
      <c r="W227" s="4" cm="1">
        <f t="array" ref="W227">_xll.SNL.Clients.Office.Excel.Functions.SPG($A227, "IQ_AVG_DILUT_SHARES_OUT", W$3)</f>
        <v>59500000</v>
      </c>
      <c r="X227" s="4" cm="1">
        <f t="array" ref="X227">_xll.SNL.Clients.Office.Excel.Functions.SPG($A227, "IQ_AVG_DILUT_SHARES_OUT", X$3)</f>
        <v>60300000</v>
      </c>
      <c r="Y227" s="4" cm="1">
        <f t="array" ref="Y227">_xll.SNL.Clients.Office.Excel.Functions.SPG($A227, "IQ_AVG_DILUT_SHARES_OUT", Y$3)</f>
        <v>60400000</v>
      </c>
      <c r="Z227" s="4" cm="1">
        <f t="array" ref="Z227">_xll.SNL.Clients.Office.Excel.Functions.SPG($A227, "IQ_AVG_DILUT_SHARES_OUT", Z$3)</f>
        <v>61000000</v>
      </c>
    </row>
    <row r="228" spans="1:26" x14ac:dyDescent="0.3">
      <c r="A228" s="11" t="s">
        <v>1241</v>
      </c>
      <c r="B228" s="4" cm="1">
        <f t="array" ref="B228">_xll.SNL.Clients.Office.Excel.Functions.SPG($A228, "IQ_AVG_DILUT_SHARES_OUT", B$3)</f>
        <v>277193000</v>
      </c>
      <c r="C228" s="4" cm="1">
        <f t="array" ref="C228">_xll.SNL.Clients.Office.Excel.Functions.SPG($A228, "IQ_AVG_DILUT_SHARES_OUT", C$3)</f>
        <v>282033000</v>
      </c>
      <c r="D228" s="4" cm="1">
        <f t="array" ref="D228">_xll.SNL.Clients.Office.Excel.Functions.SPG($A228, "IQ_AVG_DILUT_SHARES_OUT", D$3)</f>
        <v>281003000</v>
      </c>
      <c r="E228" s="4" cm="1">
        <f t="array" ref="E228">_xll.SNL.Clients.Office.Excel.Functions.SPG($A228, "IQ_AVG_DILUT_SHARES_OUT", E$3)</f>
        <v>286256000</v>
      </c>
      <c r="F228" s="4" cm="1">
        <f t="array" ref="F228">_xll.SNL.Clients.Office.Excel.Functions.SPG($A228, "IQ_AVG_DILUT_SHARES_OUT", F$3)</f>
        <v>302126000</v>
      </c>
      <c r="G228" s="4" cm="1">
        <f t="array" ref="G228">_xll.SNL.Clients.Office.Excel.Functions.SPG($A228, "IQ_AVG_DILUT_SHARES_OUT", G$3)</f>
        <v>306901000</v>
      </c>
      <c r="H228" s="4" cm="1">
        <f t="array" ref="H228">_xll.SNL.Clients.Office.Excel.Functions.SPG($A228, "IQ_AVG_DILUT_SHARES_OUT", H$3)</f>
        <v>95836000</v>
      </c>
      <c r="I228" s="4" cm="1">
        <f t="array" ref="I228">_xll.SNL.Clients.Office.Excel.Functions.SPG($A228, "IQ_AVG_DILUT_SHARES_OUT", I$3)</f>
        <v>72526000</v>
      </c>
      <c r="J228" s="4" cm="1">
        <f t="array" ref="J228">_xll.SNL.Clients.Office.Excel.Functions.SPG($A228, "IQ_AVG_DILUT_SHARES_OUT", J$3)</f>
        <v>126402000</v>
      </c>
      <c r="K228" s="4" cm="1">
        <f t="array" ref="K228">_xll.SNL.Clients.Office.Excel.Functions.SPG($A228, "IQ_AVG_DILUT_SHARES_OUT", K$3)</f>
        <v>190571000</v>
      </c>
      <c r="L228" s="4" cm="1">
        <f t="array" ref="L228">_xll.SNL.Clients.Office.Excel.Functions.SPG($A228, "IQ_AVG_DILUT_SHARES_OUT", L$3)</f>
        <v>72010000</v>
      </c>
      <c r="M228" s="4" cm="1">
        <f t="array" ref="M228">_xll.SNL.Clients.Office.Excel.Functions.SPG($A228, "IQ_AVG_DILUT_SHARES_OUT", M$3)</f>
        <v>71964000</v>
      </c>
      <c r="N228" s="4" cm="1">
        <f t="array" ref="N228">_xll.SNL.Clients.Office.Excel.Functions.SPG($A228, "IQ_AVG_DILUT_SHARES_OUT", N$3)</f>
        <v>71375000</v>
      </c>
      <c r="O228" s="4" cm="1">
        <f t="array" ref="O228">_xll.SNL.Clients.Office.Excel.Functions.SPG($A228, "IQ_AVG_DILUT_SHARES_OUT", O$3)</f>
        <v>67838128</v>
      </c>
      <c r="P228" s="4" cm="1">
        <f t="array" ref="P228">_xll.SNL.Clients.Office.Excel.Functions.SPG($A228, "IQ_AVG_DILUT_SHARES_OUT", P$3)</f>
        <v>67838128</v>
      </c>
      <c r="Q228" s="4" cm="1">
        <f t="array" ref="Q228">_xll.SNL.Clients.Office.Excel.Functions.SPG($A228, "IQ_AVG_DILUT_SHARES_OUT", Q$3)</f>
        <v>63909872</v>
      </c>
      <c r="R228" s="4" cm="1">
        <f t="array" ref="R228">_xll.SNL.Clients.Office.Excel.Functions.SPG($A228, "IQ_AVG_DILUT_SHARES_OUT", R$3)</f>
        <v>63909872</v>
      </c>
      <c r="S228" s="4" t="str" cm="1">
        <f t="array" ref="S228">_xll.SNL.Clients.Office.Excel.Functions.SPG($A228, "IQ_AVG_DILUT_SHARES_OUT", S$3)</f>
        <v>NA</v>
      </c>
      <c r="T228" s="4" t="str" cm="1">
        <f t="array" ref="T228">_xll.SNL.Clients.Office.Excel.Functions.SPG($A228, "IQ_AVG_DILUT_SHARES_OUT", T$3)</f>
        <v>NA</v>
      </c>
      <c r="U228" s="4" t="str" cm="1">
        <f t="array" ref="U228">_xll.SNL.Clients.Office.Excel.Functions.SPG($A228, "IQ_AVG_DILUT_SHARES_OUT", U$3)</f>
        <v>NA</v>
      </c>
      <c r="V228" s="4" t="str" cm="1">
        <f t="array" ref="V228">_xll.SNL.Clients.Office.Excel.Functions.SPG($A228, "IQ_AVG_DILUT_SHARES_OUT", V$3)</f>
        <v>NA</v>
      </c>
      <c r="W228" s="4" t="str" cm="1">
        <f t="array" ref="W228">_xll.SNL.Clients.Office.Excel.Functions.SPG($A228, "IQ_AVG_DILUT_SHARES_OUT", W$3)</f>
        <v>NA</v>
      </c>
      <c r="X228" s="4" t="str" cm="1">
        <f t="array" ref="X228">_xll.SNL.Clients.Office.Excel.Functions.SPG($A228, "IQ_AVG_DILUT_SHARES_OUT", X$3)</f>
        <v>NA</v>
      </c>
      <c r="Y228" s="4" t="str" cm="1">
        <f t="array" ref="Y228">_xll.SNL.Clients.Office.Excel.Functions.SPG($A228, "IQ_AVG_DILUT_SHARES_OUT", Y$3)</f>
        <v>NA</v>
      </c>
      <c r="Z228" s="4" t="str" cm="1">
        <f t="array" ref="Z228">_xll.SNL.Clients.Office.Excel.Functions.SPG($A228, "IQ_AVG_DILUT_SHARES_OUT", Z$3)</f>
        <v>NA</v>
      </c>
    </row>
    <row r="229" spans="1:26" x14ac:dyDescent="0.3">
      <c r="A229" s="11" t="s">
        <v>1242</v>
      </c>
      <c r="B229" s="4" cm="1">
        <f t="array" ref="B229">_xll.SNL.Clients.Office.Excel.Functions.SPG($A229, "IQ_AVG_DILUT_SHARES_OUT", B$3)</f>
        <v>42000000</v>
      </c>
      <c r="C229" s="4" cm="1">
        <f t="array" ref="C229">_xll.SNL.Clients.Office.Excel.Functions.SPG($A229, "IQ_AVG_DILUT_SHARES_OUT", C$3)</f>
        <v>42100000</v>
      </c>
      <c r="D229" s="4" cm="1">
        <f t="array" ref="D229">_xll.SNL.Clients.Office.Excel.Functions.SPG($A229, "IQ_AVG_DILUT_SHARES_OUT", D$3)</f>
        <v>42100000</v>
      </c>
      <c r="E229" s="4" cm="1">
        <f t="array" ref="E229">_xll.SNL.Clients.Office.Excel.Functions.SPG($A229, "IQ_AVG_DILUT_SHARES_OUT", E$3)</f>
        <v>42200000</v>
      </c>
      <c r="F229" s="4" cm="1">
        <f t="array" ref="F229">_xll.SNL.Clients.Office.Excel.Functions.SPG($A229, "IQ_AVG_DILUT_SHARES_OUT", F$3)</f>
        <v>42200000</v>
      </c>
      <c r="G229" s="4" cm="1">
        <f t="array" ref="G229">_xll.SNL.Clients.Office.Excel.Functions.SPG($A229, "IQ_AVG_DILUT_SHARES_OUT", G$3)</f>
        <v>42500000</v>
      </c>
      <c r="H229" s="4" cm="1">
        <f t="array" ref="H229">_xll.SNL.Clients.Office.Excel.Functions.SPG($A229, "IQ_AVG_DILUT_SHARES_OUT", H$3)</f>
        <v>43300000</v>
      </c>
      <c r="I229" s="4" cm="1">
        <f t="array" ref="I229">_xll.SNL.Clients.Office.Excel.Functions.SPG($A229, "IQ_AVG_DILUT_SHARES_OUT", I$3)</f>
        <v>43800000</v>
      </c>
      <c r="J229" s="4" cm="1">
        <f t="array" ref="J229">_xll.SNL.Clients.Office.Excel.Functions.SPG($A229, "IQ_AVG_DILUT_SHARES_OUT", J$3)</f>
        <v>44400000</v>
      </c>
      <c r="K229" s="4" cm="1">
        <f t="array" ref="K229">_xll.SNL.Clients.Office.Excel.Functions.SPG($A229, "IQ_AVG_DILUT_SHARES_OUT", K$3)</f>
        <v>43000000</v>
      </c>
      <c r="L229" s="4" cm="1">
        <f t="array" ref="L229">_xll.SNL.Clients.Office.Excel.Functions.SPG($A229, "IQ_AVG_DILUT_SHARES_OUT", L$3)</f>
        <v>43400000</v>
      </c>
      <c r="M229" s="4" cm="1">
        <f t="array" ref="M229">_xll.SNL.Clients.Office.Excel.Functions.SPG($A229, "IQ_AVG_DILUT_SHARES_OUT", M$3)</f>
        <v>46500000</v>
      </c>
      <c r="N229" s="4" cm="1">
        <f t="array" ref="N229">_xll.SNL.Clients.Office.Excel.Functions.SPG($A229, "IQ_AVG_DILUT_SHARES_OUT", N$3)</f>
        <v>47900000</v>
      </c>
      <c r="O229" s="4" cm="1">
        <f t="array" ref="O229">_xll.SNL.Clients.Office.Excel.Functions.SPG($A229, "IQ_AVG_DILUT_SHARES_OUT", O$3)</f>
        <v>43884892</v>
      </c>
      <c r="P229" s="4" cm="1">
        <f t="array" ref="P229">_xll.SNL.Clients.Office.Excel.Functions.SPG($A229, "IQ_AVG_DILUT_SHARES_OUT", P$3)</f>
        <v>43700000</v>
      </c>
      <c r="Q229" s="4" cm="1">
        <f t="array" ref="Q229">_xll.SNL.Clients.Office.Excel.Functions.SPG($A229, "IQ_AVG_DILUT_SHARES_OUT", Q$3)</f>
        <v>43800000</v>
      </c>
      <c r="R229" s="4" cm="1">
        <f t="array" ref="R229">_xll.SNL.Clients.Office.Excel.Functions.SPG($A229, "IQ_AVG_DILUT_SHARES_OUT", R$3)</f>
        <v>41400000</v>
      </c>
      <c r="S229" s="4" cm="1">
        <f t="array" ref="S229">_xll.SNL.Clients.Office.Excel.Functions.SPG($A229, "IQ_AVG_DILUT_SHARES_OUT", S$3)</f>
        <v>42045454</v>
      </c>
      <c r="T229" s="4" cm="1">
        <f t="array" ref="T229">_xll.SNL.Clients.Office.Excel.Functions.SPG($A229, "IQ_AVG_DILUT_SHARES_OUT", T$3)</f>
        <v>41200000</v>
      </c>
      <c r="U229" s="4" cm="1">
        <f t="array" ref="U229">_xll.SNL.Clients.Office.Excel.Functions.SPG($A229, "IQ_AVG_DILUT_SHARES_OUT", U$3)</f>
        <v>41200000</v>
      </c>
      <c r="V229" s="4" cm="1">
        <f t="array" ref="V229">_xll.SNL.Clients.Office.Excel.Functions.SPG($A229, "IQ_AVG_DILUT_SHARES_OUT", V$3)</f>
        <v>41500000</v>
      </c>
      <c r="W229" s="4" cm="1">
        <f t="array" ref="W229">_xll.SNL.Clients.Office.Excel.Functions.SPG($A229, "IQ_AVG_DILUT_SHARES_OUT", W$3)</f>
        <v>43274853</v>
      </c>
      <c r="X229" s="4" cm="1">
        <f t="array" ref="X229">_xll.SNL.Clients.Office.Excel.Functions.SPG($A229, "IQ_AVG_DILUT_SHARES_OUT", X$3)</f>
        <v>43400000</v>
      </c>
      <c r="Y229" s="4" cm="1">
        <f t="array" ref="Y229">_xll.SNL.Clients.Office.Excel.Functions.SPG($A229, "IQ_AVG_DILUT_SHARES_OUT", Y$3)</f>
        <v>45200000</v>
      </c>
      <c r="Z229" s="4" cm="1">
        <f t="array" ref="Z229">_xll.SNL.Clients.Office.Excel.Functions.SPG($A229, "IQ_AVG_DILUT_SHARES_OUT", Z$3)</f>
        <v>46100000</v>
      </c>
    </row>
    <row r="230" spans="1:26" x14ac:dyDescent="0.3">
      <c r="A230" s="11" t="s">
        <v>1243</v>
      </c>
      <c r="B230" s="4" cm="1">
        <f t="array" ref="B230">_xll.SNL.Clients.Office.Excel.Functions.SPG($A230, "IQ_AVG_DILUT_SHARES_OUT", B$3)</f>
        <v>54800000</v>
      </c>
      <c r="C230" s="4" cm="1">
        <f t="array" ref="C230">_xll.SNL.Clients.Office.Excel.Functions.SPG($A230, "IQ_AVG_DILUT_SHARES_OUT", C$3)</f>
        <v>53600000</v>
      </c>
      <c r="D230" s="4" cm="1">
        <f t="array" ref="D230">_xll.SNL.Clients.Office.Excel.Functions.SPG($A230, "IQ_AVG_DILUT_SHARES_OUT", D$3)</f>
        <v>54300000</v>
      </c>
      <c r="E230" s="4" cm="1">
        <f t="array" ref="E230">_xll.SNL.Clients.Office.Excel.Functions.SPG($A230, "IQ_AVG_DILUT_SHARES_OUT", E$3)</f>
        <v>54300000</v>
      </c>
      <c r="F230" s="4" cm="1">
        <f t="array" ref="F230">_xll.SNL.Clients.Office.Excel.Functions.SPG($A230, "IQ_AVG_DILUT_SHARES_OUT", F$3)</f>
        <v>54200000</v>
      </c>
      <c r="G230" s="4" cm="1">
        <f t="array" ref="G230">_xll.SNL.Clients.Office.Excel.Functions.SPG($A230, "IQ_AVG_DILUT_SHARES_OUT", G$3)</f>
        <v>53700000</v>
      </c>
      <c r="H230" s="4" cm="1">
        <f t="array" ref="H230">_xll.SNL.Clients.Office.Excel.Functions.SPG($A230, "IQ_AVG_DILUT_SHARES_OUT", H$3)</f>
        <v>53900000</v>
      </c>
      <c r="I230" s="4" cm="1">
        <f t="array" ref="I230">_xll.SNL.Clients.Office.Excel.Functions.SPG($A230, "IQ_AVG_DILUT_SHARES_OUT", I$3)</f>
        <v>54400000</v>
      </c>
      <c r="J230" s="4" cm="1">
        <f t="array" ref="J230">_xll.SNL.Clients.Office.Excel.Functions.SPG($A230, "IQ_AVG_DILUT_SHARES_OUT", J$3)</f>
        <v>54400000</v>
      </c>
      <c r="K230" s="4" cm="1">
        <f t="array" ref="K230">_xll.SNL.Clients.Office.Excel.Functions.SPG($A230, "IQ_AVG_DILUT_SHARES_OUT", K$3)</f>
        <v>54000000</v>
      </c>
      <c r="L230" s="4" cm="1">
        <f t="array" ref="L230">_xll.SNL.Clients.Office.Excel.Functions.SPG($A230, "IQ_AVG_DILUT_SHARES_OUT", L$3)</f>
        <v>54100000</v>
      </c>
      <c r="M230" s="4" cm="1">
        <f t="array" ref="M230">_xll.SNL.Clients.Office.Excel.Functions.SPG($A230, "IQ_AVG_DILUT_SHARES_OUT", M$3)</f>
        <v>55300000</v>
      </c>
      <c r="N230" s="4" cm="1">
        <f t="array" ref="N230">_xll.SNL.Clients.Office.Excel.Functions.SPG($A230, "IQ_AVG_DILUT_SHARES_OUT", N$3)</f>
        <v>57300000</v>
      </c>
      <c r="O230" s="4" cm="1">
        <f t="array" ref="O230">_xll.SNL.Clients.Office.Excel.Functions.SPG($A230, "IQ_AVG_DILUT_SHARES_OUT", O$3)</f>
        <v>57770000</v>
      </c>
      <c r="P230" s="4" cm="1">
        <f t="array" ref="P230">_xll.SNL.Clients.Office.Excel.Functions.SPG($A230, "IQ_AVG_DILUT_SHARES_OUT", P$3)</f>
        <v>57700000</v>
      </c>
      <c r="Q230" s="4" cm="1">
        <f t="array" ref="Q230">_xll.SNL.Clients.Office.Excel.Functions.SPG($A230, "IQ_AVG_DILUT_SHARES_OUT", Q$3)</f>
        <v>57400000</v>
      </c>
      <c r="R230" s="4" cm="1">
        <f t="array" ref="R230">_xll.SNL.Clients.Office.Excel.Functions.SPG($A230, "IQ_AVG_DILUT_SHARES_OUT", R$3)</f>
        <v>57901000</v>
      </c>
      <c r="S230" s="4" cm="1">
        <f t="array" ref="S230">_xll.SNL.Clients.Office.Excel.Functions.SPG($A230, "IQ_AVG_DILUT_SHARES_OUT", S$3)</f>
        <v>58237000</v>
      </c>
      <c r="T230" s="4" cm="1">
        <f t="array" ref="T230">_xll.SNL.Clients.Office.Excel.Functions.SPG($A230, "IQ_AVG_DILUT_SHARES_OUT", T$3)</f>
        <v>58280000</v>
      </c>
      <c r="U230" s="4" cm="1">
        <f t="array" ref="U230">_xll.SNL.Clients.Office.Excel.Functions.SPG($A230, "IQ_AVG_DILUT_SHARES_OUT", U$3)</f>
        <v>58204000</v>
      </c>
      <c r="V230" s="4" cm="1">
        <f t="array" ref="V230">_xll.SNL.Clients.Office.Excel.Functions.SPG($A230, "IQ_AVG_DILUT_SHARES_OUT", V$3)</f>
        <v>57585000</v>
      </c>
      <c r="W230" s="4" cm="1">
        <f t="array" ref="W230">_xll.SNL.Clients.Office.Excel.Functions.SPG($A230, "IQ_AVG_DILUT_SHARES_OUT", W$3)</f>
        <v>57267000</v>
      </c>
      <c r="X230" s="4" cm="1">
        <f t="array" ref="X230">_xll.SNL.Clients.Office.Excel.Functions.SPG($A230, "IQ_AVG_DILUT_SHARES_OUT", X$3)</f>
        <v>57262000</v>
      </c>
      <c r="Y230" s="4" cm="1">
        <f t="array" ref="Y230">_xll.SNL.Clients.Office.Excel.Functions.SPG($A230, "IQ_AVG_DILUT_SHARES_OUT", Y$3)</f>
        <v>57066000</v>
      </c>
      <c r="Z230" s="4" cm="1">
        <f t="array" ref="Z230">_xll.SNL.Clients.Office.Excel.Functions.SPG($A230, "IQ_AVG_DILUT_SHARES_OUT", Z$3)</f>
        <v>56799000</v>
      </c>
    </row>
    <row r="231" spans="1:26" x14ac:dyDescent="0.3">
      <c r="A231" s="11" t="s">
        <v>1244</v>
      </c>
      <c r="B231" s="4" cm="1">
        <f t="array" ref="B231">_xll.SNL.Clients.Office.Excel.Functions.SPG($A231, "IQ_AVG_DILUT_SHARES_OUT", B$3)</f>
        <v>79052000</v>
      </c>
      <c r="C231" s="4" cm="1">
        <f t="array" ref="C231">_xll.SNL.Clients.Office.Excel.Functions.SPG($A231, "IQ_AVG_DILUT_SHARES_OUT", C$3)</f>
        <v>79053000</v>
      </c>
      <c r="D231" s="4" cm="1">
        <f t="array" ref="D231">_xll.SNL.Clients.Office.Excel.Functions.SPG($A231, "IQ_AVG_DILUT_SHARES_OUT", D$3)</f>
        <v>78913000</v>
      </c>
      <c r="E231" s="4" cm="1">
        <f t="array" ref="E231">_xll.SNL.Clients.Office.Excel.Functions.SPG($A231, "IQ_AVG_DILUT_SHARES_OUT", E$3)</f>
        <v>78860000</v>
      </c>
      <c r="F231" s="4" cm="1">
        <f t="array" ref="F231">_xll.SNL.Clients.Office.Excel.Functions.SPG($A231, "IQ_AVG_DILUT_SHARES_OUT", F$3)</f>
        <v>77942000</v>
      </c>
      <c r="G231" s="4" cm="1">
        <f t="array" ref="G231">_xll.SNL.Clients.Office.Excel.Functions.SPG($A231, "IQ_AVG_DILUT_SHARES_OUT", G$3)</f>
        <v>78288000</v>
      </c>
      <c r="H231" s="4" cm="1">
        <f t="array" ref="H231">_xll.SNL.Clients.Office.Excel.Functions.SPG($A231, "IQ_AVG_DILUT_SHARES_OUT", H$3)</f>
        <v>78455000</v>
      </c>
      <c r="I231" s="4" cm="1">
        <f t="array" ref="I231">_xll.SNL.Clients.Office.Excel.Functions.SPG($A231, "IQ_AVG_DILUT_SHARES_OUT", I$3)</f>
        <v>78372000</v>
      </c>
      <c r="J231" s="4" cm="1">
        <f t="array" ref="J231">_xll.SNL.Clients.Office.Excel.Functions.SPG($A231, "IQ_AVG_DILUT_SHARES_OUT", J$3)</f>
        <v>76984000</v>
      </c>
      <c r="K231" s="4" cm="1">
        <f t="array" ref="K231">_xll.SNL.Clients.Office.Excel.Functions.SPG($A231, "IQ_AVG_DILUT_SHARES_OUT", K$3)</f>
        <v>77770000</v>
      </c>
      <c r="L231" s="4" cm="1">
        <f t="array" ref="L231">_xll.SNL.Clients.Office.Excel.Functions.SPG($A231, "IQ_AVG_DILUT_SHARES_OUT", L$3)</f>
        <v>75073000</v>
      </c>
      <c r="M231" s="4" cm="1">
        <f t="array" ref="M231">_xll.SNL.Clients.Office.Excel.Functions.SPG($A231, "IQ_AVG_DILUT_SHARES_OUT", M$3)</f>
        <v>75537000</v>
      </c>
      <c r="N231" s="4" cm="1">
        <f t="array" ref="N231">_xll.SNL.Clients.Office.Excel.Functions.SPG($A231, "IQ_AVG_DILUT_SHARES_OUT", N$3)</f>
        <v>74789000</v>
      </c>
      <c r="O231" s="4" cm="1">
        <f t="array" ref="O231">_xll.SNL.Clients.Office.Excel.Functions.SPG($A231, "IQ_AVG_DILUT_SHARES_OUT", O$3)</f>
        <v>74035000</v>
      </c>
      <c r="P231" s="4" cm="1">
        <f t="array" ref="P231">_xll.SNL.Clients.Office.Excel.Functions.SPG($A231, "IQ_AVG_DILUT_SHARES_OUT", P$3)</f>
        <v>73977000</v>
      </c>
      <c r="Q231" s="4" cm="1">
        <f t="array" ref="Q231">_xll.SNL.Clients.Office.Excel.Functions.SPG($A231, "IQ_AVG_DILUT_SHARES_OUT", Q$3)</f>
        <v>73976000</v>
      </c>
      <c r="R231" s="4" cm="1">
        <f t="array" ref="R231">_xll.SNL.Clients.Office.Excel.Functions.SPG($A231, "IQ_AVG_DILUT_SHARES_OUT", R$3)</f>
        <v>73846000</v>
      </c>
      <c r="S231" s="4" cm="1">
        <f t="array" ref="S231">_xll.SNL.Clients.Office.Excel.Functions.SPG($A231, "IQ_AVG_DILUT_SHARES_OUT", S$3)</f>
        <v>73501000</v>
      </c>
      <c r="T231" s="4" cm="1">
        <f t="array" ref="T231">_xll.SNL.Clients.Office.Excel.Functions.SPG($A231, "IQ_AVG_DILUT_SHARES_OUT", T$3)</f>
        <v>73095000</v>
      </c>
      <c r="U231" s="4" cm="1">
        <f t="array" ref="U231">_xll.SNL.Clients.Office.Excel.Functions.SPG($A231, "IQ_AVG_DILUT_SHARES_OUT", U$3)</f>
        <v>72777000</v>
      </c>
      <c r="V231" s="4" cm="1">
        <f t="array" ref="V231">_xll.SNL.Clients.Office.Excel.Functions.SPG($A231, "IQ_AVG_DILUT_SHARES_OUT", V$3)</f>
        <v>75413000</v>
      </c>
      <c r="W231" s="4" cm="1">
        <f t="array" ref="W231">_xll.SNL.Clients.Office.Excel.Functions.SPG($A231, "IQ_AVG_DILUT_SHARES_OUT", W$3)</f>
        <v>76067000</v>
      </c>
      <c r="X231" s="4" cm="1">
        <f t="array" ref="X231">_xll.SNL.Clients.Office.Excel.Functions.SPG($A231, "IQ_AVG_DILUT_SHARES_OUT", X$3)</f>
        <v>75934000</v>
      </c>
      <c r="Y231" s="4" cm="1">
        <f t="array" ref="Y231">_xll.SNL.Clients.Office.Excel.Functions.SPG($A231, "IQ_AVG_DILUT_SHARES_OUT", Y$3)</f>
        <v>75747000</v>
      </c>
      <c r="Z231" s="4" cm="1">
        <f t="array" ref="Z231">_xll.SNL.Clients.Office.Excel.Functions.SPG($A231, "IQ_AVG_DILUT_SHARES_OUT", Z$3)</f>
        <v>75578000</v>
      </c>
    </row>
    <row r="232" spans="1:26" x14ac:dyDescent="0.3">
      <c r="A232" s="11" t="s">
        <v>1245</v>
      </c>
      <c r="B232" s="4" cm="1">
        <f t="array" ref="B232">_xll.SNL.Clients.Office.Excel.Functions.SPG($A232, "IQ_AVG_DILUT_SHARES_OUT", B$3)</f>
        <v>125342000</v>
      </c>
      <c r="C232" s="4" cm="1">
        <f t="array" ref="C232">_xll.SNL.Clients.Office.Excel.Functions.SPG($A232, "IQ_AVG_DILUT_SHARES_OUT", C$3)</f>
        <v>125430000</v>
      </c>
      <c r="D232" s="4" cm="1">
        <f t="array" ref="D232">_xll.SNL.Clients.Office.Excel.Functions.SPG($A232, "IQ_AVG_DILUT_SHARES_OUT", D$3)</f>
        <v>124983000</v>
      </c>
      <c r="E232" s="4" cm="1">
        <f t="array" ref="E232">_xll.SNL.Clients.Office.Excel.Functions.SPG($A232, "IQ_AVG_DILUT_SHARES_OUT", E$3)</f>
        <v>124896000</v>
      </c>
      <c r="F232" s="4" cm="1">
        <f t="array" ref="F232">_xll.SNL.Clients.Office.Excel.Functions.SPG($A232, "IQ_AVG_DILUT_SHARES_OUT", F$3)</f>
        <v>120253000</v>
      </c>
      <c r="G232" s="4" cm="1">
        <f t="array" ref="G232">_xll.SNL.Clients.Office.Excel.Functions.SPG($A232, "IQ_AVG_DILUT_SHARES_OUT", G$3)</f>
        <v>119971000</v>
      </c>
      <c r="H232" s="4" cm="1">
        <f t="array" ref="H232">_xll.SNL.Clients.Office.Excel.Functions.SPG($A232, "IQ_AVG_DILUT_SHARES_OUT", H$3)</f>
        <v>120081000</v>
      </c>
      <c r="I232" s="4" cm="1">
        <f t="array" ref="I232">_xll.SNL.Clients.Office.Excel.Functions.SPG($A232, "IQ_AVG_DILUT_SHARES_OUT", I$3)</f>
        <v>119842000</v>
      </c>
      <c r="J232" s="4" cm="1">
        <f t="array" ref="J232">_xll.SNL.Clients.Office.Excel.Functions.SPG($A232, "IQ_AVG_DILUT_SHARES_OUT", J$3)</f>
        <v>119702000</v>
      </c>
      <c r="K232" s="4" cm="1">
        <f t="array" ref="K232">_xll.SNL.Clients.Office.Excel.Functions.SPG($A232, "IQ_AVG_DILUT_SHARES_OUT", K$3)</f>
        <v>120074000</v>
      </c>
      <c r="L232" s="4" cm="1">
        <f t="array" ref="L232">_xll.SNL.Clients.Office.Excel.Functions.SPG($A232, "IQ_AVG_DILUT_SHARES_OUT", L$3)</f>
        <v>119850000</v>
      </c>
      <c r="M232" s="4" cm="1">
        <f t="array" ref="M232">_xll.SNL.Clients.Office.Excel.Functions.SPG($A232, "IQ_AVG_DILUT_SHARES_OUT", M$3)</f>
        <v>119903000</v>
      </c>
      <c r="N232" s="4" cm="1">
        <f t="array" ref="N232">_xll.SNL.Clients.Office.Excel.Functions.SPG($A232, "IQ_AVG_DILUT_SHARES_OUT", N$3)</f>
        <v>119814000</v>
      </c>
      <c r="O232" s="4" cm="1">
        <f t="array" ref="O232">_xll.SNL.Clients.Office.Excel.Functions.SPG($A232, "IQ_AVG_DILUT_SHARES_OUT", O$3)</f>
        <v>119575000</v>
      </c>
      <c r="P232" s="4" cm="1">
        <f t="array" ref="P232">_xll.SNL.Clients.Office.Excel.Functions.SPG($A232, "IQ_AVG_DILUT_SHARES_OUT", P$3)</f>
        <v>119197000</v>
      </c>
      <c r="Q232" s="4" cm="1">
        <f t="array" ref="Q232">_xll.SNL.Clients.Office.Excel.Functions.SPG($A232, "IQ_AVG_DILUT_SHARES_OUT", Q$3)</f>
        <v>118993000</v>
      </c>
      <c r="R232" s="4" cm="1">
        <f t="array" ref="R232">_xll.SNL.Clients.Office.Excel.Functions.SPG($A232, "IQ_AVG_DILUT_SHARES_OUT", R$3)</f>
        <v>118669000</v>
      </c>
      <c r="S232" s="4" cm="1">
        <f t="array" ref="S232">_xll.SNL.Clients.Office.Excel.Functions.SPG($A232, "IQ_AVG_DILUT_SHARES_OUT", S$3)</f>
        <v>116163000</v>
      </c>
      <c r="T232" s="4" cm="1">
        <f t="array" ref="T232">_xll.SNL.Clients.Office.Excel.Functions.SPG($A232, "IQ_AVG_DILUT_SHARES_OUT", T$3)</f>
        <v>116155000</v>
      </c>
      <c r="U232" s="4" cm="1">
        <f t="array" ref="U232">_xll.SNL.Clients.Office.Excel.Functions.SPG($A232, "IQ_AVG_DILUT_SHARES_OUT", U$3)</f>
        <v>116071000</v>
      </c>
      <c r="V232" s="4" cm="1">
        <f t="array" ref="V232">_xll.SNL.Clients.Office.Excel.Functions.SPG($A232, "IQ_AVG_DILUT_SHARES_OUT", V$3)</f>
        <v>115883000</v>
      </c>
      <c r="W232" s="4" cm="1">
        <f t="array" ref="W232">_xll.SNL.Clients.Office.Excel.Functions.SPG($A232, "IQ_AVG_DILUT_SHARES_OUT", W$3)</f>
        <v>117270000</v>
      </c>
      <c r="X232" s="4" cm="1">
        <f t="array" ref="X232">_xll.SNL.Clients.Office.Excel.Functions.SPG($A232, "IQ_AVG_DILUT_SHARES_OUT", X$3)</f>
        <v>116976000</v>
      </c>
      <c r="Y232" s="4" cm="1">
        <f t="array" ref="Y232">_xll.SNL.Clients.Office.Excel.Functions.SPG($A232, "IQ_AVG_DILUT_SHARES_OUT", Y$3)</f>
        <v>116903000</v>
      </c>
      <c r="Z232" s="4" cm="1">
        <f t="array" ref="Z232">_xll.SNL.Clients.Office.Excel.Functions.SPG($A232, "IQ_AVG_DILUT_SHARES_OUT", Z$3)</f>
        <v>115315000</v>
      </c>
    </row>
    <row r="233" spans="1:26" x14ac:dyDescent="0.3">
      <c r="A233" s="11" t="s">
        <v>1246</v>
      </c>
      <c r="B233" s="4" cm="1">
        <f t="array" ref="B233">_xll.SNL.Clients.Office.Excel.Functions.SPG($A233, "IQ_AVG_DILUT_SHARES_OUT", B$3)</f>
        <v>327493000</v>
      </c>
      <c r="C233" s="4" cm="1">
        <f t="array" ref="C233">_xll.SNL.Clients.Office.Excel.Functions.SPG($A233, "IQ_AVG_DILUT_SHARES_OUT", C$3)</f>
        <v>336400000</v>
      </c>
      <c r="D233" s="4" cm="1">
        <f t="array" ref="D233">_xll.SNL.Clients.Office.Excel.Functions.SPG($A233, "IQ_AVG_DILUT_SHARES_OUT", D$3)</f>
        <v>341216000</v>
      </c>
      <c r="E233" s="4" cm="1">
        <f t="array" ref="E233">_xll.SNL.Clients.Office.Excel.Functions.SPG($A233, "IQ_AVG_DILUT_SHARES_OUT", E$3)</f>
        <v>344409000</v>
      </c>
      <c r="F233" s="4" cm="1">
        <f t="array" ref="F233">_xll.SNL.Clients.Office.Excel.Functions.SPG($A233, "IQ_AVG_DILUT_SHARES_OUT", F$3)</f>
        <v>346888000</v>
      </c>
      <c r="G233" s="4" cm="1">
        <f t="array" ref="G233">_xll.SNL.Clients.Office.Excel.Functions.SPG($A233, "IQ_AVG_DILUT_SHARES_OUT", G$3)</f>
        <v>353500000</v>
      </c>
      <c r="H233" s="4" cm="1">
        <f t="array" ref="H233">_xll.SNL.Clients.Office.Excel.Functions.SPG($A233, "IQ_AVG_DILUT_SHARES_OUT", H$3)</f>
        <v>357474000</v>
      </c>
      <c r="I233" s="4" cm="1">
        <f t="array" ref="I233">_xll.SNL.Clients.Office.Excel.Functions.SPG($A233, "IQ_AVG_DILUT_SHARES_OUT", I$3)</f>
        <v>357214000</v>
      </c>
      <c r="J233" s="4" cm="1">
        <f t="array" ref="J233">_xll.SNL.Clients.Office.Excel.Functions.SPG($A233, "IQ_AVG_DILUT_SHARES_OUT", J$3)</f>
        <v>354942000</v>
      </c>
      <c r="K233" s="4" cm="1">
        <f t="array" ref="K233">_xll.SNL.Clients.Office.Excel.Functions.SPG($A233, "IQ_AVG_DILUT_SHARES_OUT", K$3)</f>
        <v>359000000</v>
      </c>
      <c r="L233" s="4" cm="1">
        <f t="array" ref="L233">_xll.SNL.Clients.Office.Excel.Functions.SPG($A233, "IQ_AVG_DILUT_SHARES_OUT", L$3)</f>
        <v>360229000</v>
      </c>
      <c r="M233" s="4" cm="1">
        <f t="array" ref="M233">_xll.SNL.Clients.Office.Excel.Functions.SPG($A233, "IQ_AVG_DILUT_SHARES_OUT", M$3)</f>
        <v>359838000</v>
      </c>
      <c r="N233" s="4" cm="1">
        <f t="array" ref="N233">_xll.SNL.Clients.Office.Excel.Functions.SPG($A233, "IQ_AVG_DILUT_SHARES_OUT", N$3)</f>
        <v>359003000</v>
      </c>
      <c r="O233" s="4" cm="1">
        <f t="array" ref="O233">_xll.SNL.Clients.Office.Excel.Functions.SPG($A233, "IQ_AVG_DILUT_SHARES_OUT", O$3)</f>
        <v>358100000</v>
      </c>
      <c r="P233" s="4" cm="1">
        <f t="array" ref="P233">_xll.SNL.Clients.Office.Excel.Functions.SPG($A233, "IQ_AVG_DILUT_SHARES_OUT", P$3)</f>
        <v>354178000</v>
      </c>
      <c r="Q233" s="4" cm="1">
        <f t="array" ref="Q233">_xll.SNL.Clients.Office.Excel.Functions.SPG($A233, "IQ_AVG_DILUT_SHARES_OUT", Q$3)</f>
        <v>349441000</v>
      </c>
      <c r="R233" s="4" cm="1">
        <f t="array" ref="R233">_xll.SNL.Clients.Office.Excel.Functions.SPG($A233, "IQ_AVG_DILUT_SHARES_OUT", R$3)</f>
        <v>349041000</v>
      </c>
      <c r="S233" s="4" cm="1">
        <f t="array" ref="S233">_xll.SNL.Clients.Office.Excel.Functions.SPG($A233, "IQ_AVG_DILUT_SHARES_OUT", S$3)</f>
        <v>351000000</v>
      </c>
      <c r="T233" s="4" cm="1">
        <f t="array" ref="T233">_xll.SNL.Clients.Office.Excel.Functions.SPG($A233, "IQ_AVG_DILUT_SHARES_OUT", T$3)</f>
        <v>348714000</v>
      </c>
      <c r="U233" s="4" cm="1">
        <f t="array" ref="U233">_xll.SNL.Clients.Office.Excel.Functions.SPG($A233, "IQ_AVG_DILUT_SHARES_OUT", U$3)</f>
        <v>346875000</v>
      </c>
      <c r="V233" s="4" cm="1">
        <f t="array" ref="V233">_xll.SNL.Clients.Office.Excel.Functions.SPG($A233, "IQ_AVG_DILUT_SHARES_OUT", V$3)</f>
        <v>346681000</v>
      </c>
      <c r="W233" s="4" cm="1">
        <f t="array" ref="W233">_xll.SNL.Clients.Office.Excel.Functions.SPG($A233, "IQ_AVG_DILUT_SHARES_OUT", W$3)</f>
        <v>348300000</v>
      </c>
      <c r="X233" s="4" cm="1">
        <f t="array" ref="X233">_xll.SNL.Clients.Office.Excel.Functions.SPG($A233, "IQ_AVG_DILUT_SHARES_OUT", X$3)</f>
        <v>348487000</v>
      </c>
      <c r="Y233" s="4" cm="1">
        <f t="array" ref="Y233">_xll.SNL.Clients.Office.Excel.Functions.SPG($A233, "IQ_AVG_DILUT_SHARES_OUT", Y$3)</f>
        <v>345941000</v>
      </c>
      <c r="Z233" s="4" cm="1">
        <f t="array" ref="Z233">_xll.SNL.Clients.Office.Excel.Functions.SPG($A233, "IQ_AVG_DILUT_SHARES_OUT", Z$3)</f>
        <v>345852000</v>
      </c>
    </row>
    <row r="234" spans="1:26" x14ac:dyDescent="0.3">
      <c r="A234" s="11" t="s">
        <v>1247</v>
      </c>
      <c r="B234" s="4" cm="1">
        <f t="array" ref="B234">_xll.SNL.Clients.Office.Excel.Functions.SPG($A234, "IQ_AVG_DILUT_SHARES_OUT", B$3)</f>
        <v>57057000</v>
      </c>
      <c r="C234" s="4" cm="1">
        <f t="array" ref="C234">_xll.SNL.Clients.Office.Excel.Functions.SPG($A234, "IQ_AVG_DILUT_SHARES_OUT", C$3)</f>
        <v>60002000</v>
      </c>
      <c r="D234" s="4" cm="1">
        <f t="array" ref="D234">_xll.SNL.Clients.Office.Excel.Functions.SPG($A234, "IQ_AVG_DILUT_SHARES_OUT", D$3)</f>
        <v>61085000</v>
      </c>
      <c r="E234" s="4" cm="1">
        <f t="array" ref="E234">_xll.SNL.Clients.Office.Excel.Functions.SPG($A234, "IQ_AVG_DILUT_SHARES_OUT", E$3)</f>
        <v>61381000</v>
      </c>
      <c r="F234" s="4" cm="1">
        <f t="array" ref="F234">_xll.SNL.Clients.Office.Excel.Functions.SPG($A234, "IQ_AVG_DILUT_SHARES_OUT", F$3)</f>
        <v>61622000</v>
      </c>
      <c r="G234" s="4" cm="1">
        <f t="array" ref="G234">_xll.SNL.Clients.Office.Excel.Functions.SPG($A234, "IQ_AVG_DILUT_SHARES_OUT", G$3)</f>
        <v>61535000</v>
      </c>
      <c r="H234" s="4" cm="1">
        <f t="array" ref="H234">_xll.SNL.Clients.Office.Excel.Functions.SPG($A234, "IQ_AVG_DILUT_SHARES_OUT", H$3)</f>
        <v>61617000</v>
      </c>
      <c r="I234" s="4" cm="1">
        <f t="array" ref="I234">_xll.SNL.Clients.Office.Excel.Functions.SPG($A234, "IQ_AVG_DILUT_SHARES_OUT", I$3)</f>
        <v>61544000</v>
      </c>
      <c r="J234" s="4" cm="1">
        <f t="array" ref="J234">_xll.SNL.Clients.Office.Excel.Functions.SPG($A234, "IQ_AVG_DILUT_SHARES_OUT", J$3)</f>
        <v>61383000</v>
      </c>
      <c r="K234" s="4" cm="1">
        <f t="array" ref="K234">_xll.SNL.Clients.Office.Excel.Functions.SPG($A234, "IQ_AVG_DILUT_SHARES_OUT", K$3)</f>
        <v>61196000</v>
      </c>
      <c r="L234" s="4" cm="1">
        <f t="array" ref="L234">_xll.SNL.Clients.Office.Excel.Functions.SPG($A234, "IQ_AVG_DILUT_SHARES_OUT", L$3)</f>
        <v>61292000</v>
      </c>
      <c r="M234" s="4" cm="1">
        <f t="array" ref="M234">_xll.SNL.Clients.Office.Excel.Functions.SPG($A234, "IQ_AVG_DILUT_SHARES_OUT", M$3)</f>
        <v>61756000</v>
      </c>
      <c r="N234" s="4" cm="1">
        <f t="array" ref="N234">_xll.SNL.Clients.Office.Excel.Functions.SPG($A234, "IQ_AVG_DILUT_SHARES_OUT", N$3)</f>
        <v>62381000</v>
      </c>
      <c r="O234" s="4" cm="1">
        <f t="array" ref="O234">_xll.SNL.Clients.Office.Excel.Functions.SPG($A234, "IQ_AVG_DILUT_SHARES_OUT", O$3)</f>
        <v>62445000</v>
      </c>
      <c r="P234" s="4" cm="1">
        <f t="array" ref="P234">_xll.SNL.Clients.Office.Excel.Functions.SPG($A234, "IQ_AVG_DILUT_SHARES_OUT", P$3)</f>
        <v>62560000</v>
      </c>
      <c r="Q234" s="4" cm="1">
        <f t="array" ref="Q234">_xll.SNL.Clients.Office.Excel.Functions.SPG($A234, "IQ_AVG_DILUT_SHARES_OUT", Q$3)</f>
        <v>62453000</v>
      </c>
      <c r="R234" s="4" cm="1">
        <f t="array" ref="R234">_xll.SNL.Clients.Office.Excel.Functions.SPG($A234, "IQ_AVG_DILUT_SHARES_OUT", R$3)</f>
        <v>62294000</v>
      </c>
      <c r="S234" s="4" cm="1">
        <f t="array" ref="S234">_xll.SNL.Clients.Office.Excel.Functions.SPG($A234, "IQ_AVG_DILUT_SHARES_OUT", S$3)</f>
        <v>62135000</v>
      </c>
      <c r="T234" s="4" cm="1">
        <f t="array" ref="T234">_xll.SNL.Clients.Office.Excel.Functions.SPG($A234, "IQ_AVG_DILUT_SHARES_OUT", T$3)</f>
        <v>62290000</v>
      </c>
      <c r="U234" s="4" cm="1">
        <f t="array" ref="U234">_xll.SNL.Clients.Office.Excel.Functions.SPG($A234, "IQ_AVG_DILUT_SHARES_OUT", U$3)</f>
        <v>62102000</v>
      </c>
      <c r="V234" s="4" cm="1">
        <f t="array" ref="V234">_xll.SNL.Clients.Office.Excel.Functions.SPG($A234, "IQ_AVG_DILUT_SHARES_OUT", V$3)</f>
        <v>64125000</v>
      </c>
      <c r="W234" s="4" cm="1">
        <f t="array" ref="W234">_xll.SNL.Clients.Office.Excel.Functions.SPG($A234, "IQ_AVG_DILUT_SHARES_OUT", W$3)</f>
        <v>64758000</v>
      </c>
      <c r="X234" s="4" cm="1">
        <f t="array" ref="X234">_xll.SNL.Clients.Office.Excel.Functions.SPG($A234, "IQ_AVG_DILUT_SHARES_OUT", X$3)</f>
        <v>64848000</v>
      </c>
      <c r="Y234" s="4" cm="1">
        <f t="array" ref="Y234">_xll.SNL.Clients.Office.Excel.Functions.SPG($A234, "IQ_AVG_DILUT_SHARES_OUT", Y$3)</f>
        <v>64759000</v>
      </c>
      <c r="Z234" s="4" cm="1">
        <f t="array" ref="Z234">_xll.SNL.Clients.Office.Excel.Functions.SPG($A234, "IQ_AVG_DILUT_SHARES_OUT", Z$3)</f>
        <v>64643000</v>
      </c>
    </row>
    <row r="235" spans="1:26" x14ac:dyDescent="0.3">
      <c r="A235" s="11" t="s">
        <v>1248</v>
      </c>
      <c r="B235" s="4" cm="1">
        <f t="array" ref="B235">_xll.SNL.Clients.Office.Excel.Functions.SPG($A235, "IQ_AVG_DILUT_SHARES_OUT", B$3)</f>
        <v>31196000</v>
      </c>
      <c r="C235" s="4" cm="1">
        <f t="array" ref="C235">_xll.SNL.Clients.Office.Excel.Functions.SPG($A235, "IQ_AVG_DILUT_SHARES_OUT", C$3)</f>
        <v>31873000</v>
      </c>
      <c r="D235" s="4" cm="1">
        <f t="array" ref="D235">_xll.SNL.Clients.Office.Excel.Functions.SPG($A235, "IQ_AVG_DILUT_SHARES_OUT", D$3)</f>
        <v>32088000</v>
      </c>
      <c r="E235" s="4" cm="1">
        <f t="array" ref="E235">_xll.SNL.Clients.Office.Excel.Functions.SPG($A235, "IQ_AVG_DILUT_SHARES_OUT", E$3)</f>
        <v>32086000</v>
      </c>
      <c r="F235" s="4" cm="1">
        <f t="array" ref="F235">_xll.SNL.Clients.Office.Excel.Functions.SPG($A235, "IQ_AVG_DILUT_SHARES_OUT", F$3)</f>
        <v>32001000</v>
      </c>
      <c r="G235" s="4" cm="1">
        <f t="array" ref="G235">_xll.SNL.Clients.Office.Excel.Functions.SPG($A235, "IQ_AVG_DILUT_SHARES_OUT", G$3)</f>
        <v>31825000</v>
      </c>
      <c r="H235" s="4" cm="1">
        <f t="array" ref="H235">_xll.SNL.Clients.Office.Excel.Functions.SPG($A235, "IQ_AVG_DILUT_SHARES_OUT", H$3)</f>
        <v>31762000</v>
      </c>
      <c r="I235" s="4" cm="1">
        <f t="array" ref="I235">_xll.SNL.Clients.Office.Excel.Functions.SPG($A235, "IQ_AVG_DILUT_SHARES_OUT", I$3)</f>
        <v>31575000</v>
      </c>
      <c r="J235" s="4" cm="1">
        <f t="array" ref="J235">_xll.SNL.Clients.Office.Excel.Functions.SPG($A235, "IQ_AVG_DILUT_SHARES_OUT", J$3)</f>
        <v>32155000</v>
      </c>
      <c r="K235" s="4" cm="1">
        <f t="array" ref="K235">_xll.SNL.Clients.Office.Excel.Functions.SPG($A235, "IQ_AVG_DILUT_SHARES_OUT", K$3)</f>
        <v>32423000</v>
      </c>
      <c r="L235" s="4" cm="1">
        <f t="array" ref="L235">_xll.SNL.Clients.Office.Excel.Functions.SPG($A235, "IQ_AVG_DILUT_SHARES_OUT", L$3)</f>
        <v>32253000</v>
      </c>
      <c r="M235" s="4" cm="1">
        <f t="array" ref="M235">_xll.SNL.Clients.Office.Excel.Functions.SPG($A235, "IQ_AVG_DILUT_SHARES_OUT", M$3)</f>
        <v>33695000</v>
      </c>
      <c r="N235" s="4" cm="1">
        <f t="array" ref="N235">_xll.SNL.Clients.Office.Excel.Functions.SPG($A235, "IQ_AVG_DILUT_SHARES_OUT", N$3)</f>
        <v>36364000</v>
      </c>
      <c r="O235" s="4" cm="1">
        <f t="array" ref="O235">_xll.SNL.Clients.Office.Excel.Functions.SPG($A235, "IQ_AVG_DILUT_SHARES_OUT", O$3)</f>
        <v>37741000</v>
      </c>
      <c r="P235" s="4" cm="1">
        <f t="array" ref="P235">_xll.SNL.Clients.Office.Excel.Functions.SPG($A235, "IQ_AVG_DILUT_SHARES_OUT", P$3)</f>
        <v>37519000</v>
      </c>
      <c r="Q235" s="4" cm="1">
        <f t="array" ref="Q235">_xll.SNL.Clients.Office.Excel.Functions.SPG($A235, "IQ_AVG_DILUT_SHARES_OUT", Q$3)</f>
        <v>37714000</v>
      </c>
      <c r="R235" s="4" cm="1">
        <f t="array" ref="R235">_xll.SNL.Clients.Office.Excel.Functions.SPG($A235, "IQ_AVG_DILUT_SHARES_OUT", R$3)</f>
        <v>37749000</v>
      </c>
      <c r="S235" s="4" cm="1">
        <f t="array" ref="S235">_xll.SNL.Clients.Office.Excel.Functions.SPG($A235, "IQ_AVG_DILUT_SHARES_OUT", S$3)</f>
        <v>37649000</v>
      </c>
      <c r="T235" s="4" cm="1">
        <f t="array" ref="T235">_xll.SNL.Clients.Office.Excel.Functions.SPG($A235, "IQ_AVG_DILUT_SHARES_OUT", T$3)</f>
        <v>37763000</v>
      </c>
      <c r="U235" s="4" cm="1">
        <f t="array" ref="U235">_xll.SNL.Clients.Office.Excel.Functions.SPG($A235, "IQ_AVG_DILUT_SHARES_OUT", U$3)</f>
        <v>37328000</v>
      </c>
      <c r="V235" s="4" cm="1">
        <f t="array" ref="V235">_xll.SNL.Clients.Office.Excel.Functions.SPG($A235, "IQ_AVG_DILUT_SHARES_OUT", V$3)</f>
        <v>38030000</v>
      </c>
      <c r="W235" s="4" cm="1">
        <f t="array" ref="W235">_xll.SNL.Clients.Office.Excel.Functions.SPG($A235, "IQ_AVG_DILUT_SHARES_OUT", W$3)</f>
        <v>37928000</v>
      </c>
      <c r="X235" s="4" cm="1">
        <f t="array" ref="X235">_xll.SNL.Clients.Office.Excel.Functions.SPG($A235, "IQ_AVG_DILUT_SHARES_OUT", X$3)</f>
        <v>37835000</v>
      </c>
      <c r="Y235" s="4" cm="1">
        <f t="array" ref="Y235">_xll.SNL.Clients.Office.Excel.Functions.SPG($A235, "IQ_AVG_DILUT_SHARES_OUT", Y$3)</f>
        <v>37389000</v>
      </c>
      <c r="Z235" s="4" cm="1">
        <f t="array" ref="Z235">_xll.SNL.Clients.Office.Excel.Functions.SPG($A235, "IQ_AVG_DILUT_SHARES_OUT", Z$3)</f>
        <v>37285000</v>
      </c>
    </row>
    <row r="236" spans="1:26" x14ac:dyDescent="0.3">
      <c r="A236" s="11" t="s">
        <v>1249</v>
      </c>
      <c r="B236" s="4" cm="1">
        <f t="array" ref="B236">_xll.SNL.Clients.Office.Excel.Functions.SPG($A236, "IQ_AVG_DILUT_SHARES_OUT", B$3)</f>
        <v>246490000</v>
      </c>
      <c r="C236" s="4" cm="1">
        <f t="array" ref="C236">_xll.SNL.Clients.Office.Excel.Functions.SPG($A236, "IQ_AVG_DILUT_SHARES_OUT", C$3)</f>
        <v>255302000</v>
      </c>
      <c r="D236" s="4" cm="1">
        <f t="array" ref="D236">_xll.SNL.Clients.Office.Excel.Functions.SPG($A236, "IQ_AVG_DILUT_SHARES_OUT", D$3)</f>
        <v>260833000</v>
      </c>
      <c r="E236" s="4" cm="1">
        <f t="array" ref="E236">_xll.SNL.Clients.Office.Excel.Functions.SPG($A236, "IQ_AVG_DILUT_SHARES_OUT", E$3)</f>
        <v>266872000</v>
      </c>
      <c r="F236" s="4" cm="1">
        <f t="array" ref="F236">_xll.SNL.Clients.Office.Excel.Functions.SPG($A236, "IQ_AVG_DILUT_SHARES_OUT", F$3)</f>
        <v>273108000</v>
      </c>
      <c r="G236" s="4" cm="1">
        <f t="array" ref="G236">_xll.SNL.Clients.Office.Excel.Functions.SPG($A236, "IQ_AVG_DILUT_SHARES_OUT", G$3)</f>
        <v>278946000</v>
      </c>
      <c r="H236" s="4" cm="1">
        <f t="array" ref="H236">_xll.SNL.Clients.Office.Excel.Functions.SPG($A236, "IQ_AVG_DILUT_SHARES_OUT", H$3)</f>
        <v>285600000</v>
      </c>
      <c r="I236" s="4" cm="1">
        <f t="array" ref="I236">_xll.SNL.Clients.Office.Excel.Functions.SPG($A236, "IQ_AVG_DILUT_SHARES_OUT", I$3)</f>
        <v>289566000</v>
      </c>
      <c r="J236" s="4" cm="1">
        <f t="array" ref="J236">_xll.SNL.Clients.Office.Excel.Functions.SPG($A236, "IQ_AVG_DILUT_SHARES_OUT", J$3)</f>
        <v>294712000</v>
      </c>
      <c r="K236" s="4" cm="1">
        <f t="array" ref="K236">_xll.SNL.Clients.Office.Excel.Functions.SPG($A236, "IQ_AVG_DILUT_SHARES_OUT", K$3)</f>
        <v>299954000</v>
      </c>
      <c r="L236" s="4" cm="1">
        <f t="array" ref="L236">_xll.SNL.Clients.Office.Excel.Functions.SPG($A236, "IQ_AVG_DILUT_SHARES_OUT", L$3)</f>
        <v>307194000</v>
      </c>
      <c r="M236" s="4" cm="1">
        <f t="array" ref="M236">_xll.SNL.Clients.Office.Excel.Functions.SPG($A236, "IQ_AVG_DILUT_SHARES_OUT", M$3)</f>
        <v>313545000</v>
      </c>
      <c r="N236" s="4" cm="1">
        <f t="array" ref="N236">_xll.SNL.Clients.Office.Excel.Functions.SPG($A236, "IQ_AVG_DILUT_SHARES_OUT", N$3)</f>
        <v>324538000</v>
      </c>
      <c r="O236" s="4" cm="1">
        <f t="array" ref="O236">_xll.SNL.Clients.Office.Excel.Functions.SPG($A236, "IQ_AVG_DILUT_SHARES_OUT", O$3)</f>
        <v>338927000</v>
      </c>
      <c r="P236" s="4" cm="1">
        <f t="array" ref="P236">_xll.SNL.Clients.Office.Excel.Functions.SPG($A236, "IQ_AVG_DILUT_SHARES_OUT", P$3)</f>
        <v>353557000</v>
      </c>
      <c r="Q236" s="4" cm="1">
        <f t="array" ref="Q236">_xll.SNL.Clients.Office.Excel.Functions.SPG($A236, "IQ_AVG_DILUT_SHARES_OUT", Q$3)</f>
        <v>356536000</v>
      </c>
      <c r="R236" s="4" cm="1">
        <f t="array" ref="R236">_xll.SNL.Clients.Office.Excel.Functions.SPG($A236, "IQ_AVG_DILUT_SHARES_OUT", R$3)</f>
        <v>356383000</v>
      </c>
      <c r="S236" s="4" cm="1">
        <f t="array" ref="S236">_xll.SNL.Clients.Office.Excel.Functions.SPG($A236, "IQ_AVG_DILUT_SHARES_OUT", S$3)</f>
        <v>356029000</v>
      </c>
      <c r="T236" s="4" cm="1">
        <f t="array" ref="T236">_xll.SNL.Clients.Office.Excel.Functions.SPG($A236, "IQ_AVG_DILUT_SHARES_OUT", T$3)</f>
        <v>357195000</v>
      </c>
      <c r="U236" s="4" cm="1">
        <f t="array" ref="U236">_xll.SNL.Clients.Office.Excel.Functions.SPG($A236, "IQ_AVG_DILUT_SHARES_OUT", U$3)</f>
        <v>339661000</v>
      </c>
      <c r="V236" s="4" cm="1">
        <f t="array" ref="V236">_xll.SNL.Clients.Office.Excel.Functions.SPG($A236, "IQ_AVG_DILUT_SHARES_OUT", V$3)</f>
        <v>365216000</v>
      </c>
      <c r="W236" s="4" cm="1">
        <f t="array" ref="W236">_xll.SNL.Clients.Office.Excel.Functions.SPG($A236, "IQ_AVG_DILUT_SHARES_OUT", W$3)</f>
        <v>369943000</v>
      </c>
      <c r="X236" s="4" cm="1">
        <f t="array" ref="X236">_xll.SNL.Clients.Office.Excel.Functions.SPG($A236, "IQ_AVG_DILUT_SHARES_OUT", X$3)</f>
        <v>372575000</v>
      </c>
      <c r="Y236" s="4" cm="1">
        <f t="array" ref="Y236">_xll.SNL.Clients.Office.Excel.Functions.SPG($A236, "IQ_AVG_DILUT_SHARES_OUT", Y$3)</f>
        <v>376603000</v>
      </c>
      <c r="Z236" s="4" cm="1">
        <f t="array" ref="Z236">_xll.SNL.Clients.Office.Excel.Functions.SPG($A236, "IQ_AVG_DILUT_SHARES_OUT", Z$3)</f>
        <v>376667000</v>
      </c>
    </row>
    <row r="237" spans="1:26" x14ac:dyDescent="0.3">
      <c r="A237" s="11" t="s">
        <v>1250</v>
      </c>
      <c r="B237" s="4" cm="1">
        <f t="array" ref="B237">_xll.SNL.Clients.Office.Excel.Functions.SPG($A237, "IQ_AVG_DILUT_SHARES_OUT", B$3)</f>
        <v>67700000</v>
      </c>
      <c r="C237" s="4" cm="1">
        <f t="array" ref="C237">_xll.SNL.Clients.Office.Excel.Functions.SPG($A237, "IQ_AVG_DILUT_SHARES_OUT", C$3)</f>
        <v>67700000</v>
      </c>
      <c r="D237" s="4" cm="1">
        <f t="array" ref="D237">_xll.SNL.Clients.Office.Excel.Functions.SPG($A237, "IQ_AVG_DILUT_SHARES_OUT", D$3)</f>
        <v>67600000</v>
      </c>
      <c r="E237" s="4" cm="1">
        <f t="array" ref="E237">_xll.SNL.Clients.Office.Excel.Functions.SPG($A237, "IQ_AVG_DILUT_SHARES_OUT", E$3)</f>
        <v>67500000</v>
      </c>
      <c r="F237" s="4" cm="1">
        <f t="array" ref="F237">_xll.SNL.Clients.Office.Excel.Functions.SPG($A237, "IQ_AVG_DILUT_SHARES_OUT", F$3)</f>
        <v>67400000</v>
      </c>
      <c r="G237" s="4" cm="1">
        <f t="array" ref="G237">_xll.SNL.Clients.Office.Excel.Functions.SPG($A237, "IQ_AVG_DILUT_SHARES_OUT", G$3)</f>
        <v>66900000</v>
      </c>
      <c r="H237" s="4" cm="1">
        <f t="array" ref="H237">_xll.SNL.Clients.Office.Excel.Functions.SPG($A237, "IQ_AVG_DILUT_SHARES_OUT", H$3)</f>
        <v>67100000</v>
      </c>
      <c r="I237" s="4" cm="1">
        <f t="array" ref="I237">_xll.SNL.Clients.Office.Excel.Functions.SPG($A237, "IQ_AVG_DILUT_SHARES_OUT", I$3)</f>
        <v>66800000</v>
      </c>
      <c r="J237" s="4" cm="1">
        <f t="array" ref="J237">_xll.SNL.Clients.Office.Excel.Functions.SPG($A237, "IQ_AVG_DILUT_SHARES_OUT", J$3)</f>
        <v>66700000</v>
      </c>
      <c r="K237" s="4" cm="1">
        <f t="array" ref="K237">_xll.SNL.Clients.Office.Excel.Functions.SPG($A237, "IQ_AVG_DILUT_SHARES_OUT", K$3)</f>
        <v>66700000</v>
      </c>
      <c r="L237" s="4" cm="1">
        <f t="array" ref="L237">_xll.SNL.Clients.Office.Excel.Functions.SPG($A237, "IQ_AVG_DILUT_SHARES_OUT", L$3)</f>
        <v>61100000</v>
      </c>
      <c r="M237" s="4" cm="1">
        <f t="array" ref="M237">_xll.SNL.Clients.Office.Excel.Functions.SPG($A237, "IQ_AVG_DILUT_SHARES_OUT", M$3)</f>
        <v>55800000</v>
      </c>
      <c r="N237" s="4" cm="1">
        <f t="array" ref="N237">_xll.SNL.Clients.Office.Excel.Functions.SPG($A237, "IQ_AVG_DILUT_SHARES_OUT", N$3)</f>
        <v>55800000</v>
      </c>
      <c r="O237" s="4" cm="1">
        <f t="array" ref="O237">_xll.SNL.Clients.Office.Excel.Functions.SPG($A237, "IQ_AVG_DILUT_SHARES_OUT", O$3)</f>
        <v>55700000</v>
      </c>
      <c r="P237" s="4" cm="1">
        <f t="array" ref="P237">_xll.SNL.Clients.Office.Excel.Functions.SPG($A237, "IQ_AVG_DILUT_SHARES_OUT", P$3)</f>
        <v>55700000</v>
      </c>
      <c r="Q237" s="4" cm="1">
        <f t="array" ref="Q237">_xll.SNL.Clients.Office.Excel.Functions.SPG($A237, "IQ_AVG_DILUT_SHARES_OUT", Q$3)</f>
        <v>55700000</v>
      </c>
      <c r="R237" s="4" cm="1">
        <f t="array" ref="R237">_xll.SNL.Clients.Office.Excel.Functions.SPG($A237, "IQ_AVG_DILUT_SHARES_OUT", R$3)</f>
        <v>55600000</v>
      </c>
      <c r="S237" s="4" cm="1">
        <f t="array" ref="S237">_xll.SNL.Clients.Office.Excel.Functions.SPG($A237, "IQ_AVG_DILUT_SHARES_OUT", S$3)</f>
        <v>55500000</v>
      </c>
      <c r="T237" s="4" cm="1">
        <f t="array" ref="T237">_xll.SNL.Clients.Office.Excel.Functions.SPG($A237, "IQ_AVG_DILUT_SHARES_OUT", T$3)</f>
        <v>55400000</v>
      </c>
      <c r="U237" s="4" cm="1">
        <f t="array" ref="U237">_xll.SNL.Clients.Office.Excel.Functions.SPG($A237, "IQ_AVG_DILUT_SHARES_OUT", U$3)</f>
        <v>55300000</v>
      </c>
      <c r="V237" s="4" cm="1">
        <f t="array" ref="V237">_xll.SNL.Clients.Office.Excel.Functions.SPG($A237, "IQ_AVG_DILUT_SHARES_OUT", V$3)</f>
        <v>55236000</v>
      </c>
      <c r="W237" s="4" cm="1">
        <f t="array" ref="W237">_xll.SNL.Clients.Office.Excel.Functions.SPG($A237, "IQ_AVG_DILUT_SHARES_OUT", W$3)</f>
        <v>55400000</v>
      </c>
      <c r="X237" s="4" cm="1">
        <f t="array" ref="X237">_xll.SNL.Clients.Office.Excel.Functions.SPG($A237, "IQ_AVG_DILUT_SHARES_OUT", X$3)</f>
        <v>55204000</v>
      </c>
      <c r="Y237" s="4" cm="1">
        <f t="array" ref="Y237">_xll.SNL.Clients.Office.Excel.Functions.SPG($A237, "IQ_AVG_DILUT_SHARES_OUT", Y$3)</f>
        <v>55089000</v>
      </c>
      <c r="Z237" s="4" cm="1">
        <f t="array" ref="Z237">_xll.SNL.Clients.Office.Excel.Functions.SPG($A237, "IQ_AVG_DILUT_SHARES_OUT", Z$3)</f>
        <v>54848000</v>
      </c>
    </row>
    <row r="238" spans="1:26" x14ac:dyDescent="0.3">
      <c r="A238" s="11" t="s">
        <v>1251</v>
      </c>
      <c r="B238" s="4" cm="1">
        <f t="array" ref="B238">_xll.SNL.Clients.Office.Excel.Functions.SPG($A238, "IQ_AVG_DILUT_SHARES_OUT", B$3)</f>
        <v>43100000</v>
      </c>
      <c r="C238" s="4" cm="1">
        <f t="array" ref="C238">_xll.SNL.Clients.Office.Excel.Functions.SPG($A238, "IQ_AVG_DILUT_SHARES_OUT", C$3)</f>
        <v>43100000</v>
      </c>
      <c r="D238" s="4" cm="1">
        <f t="array" ref="D238">_xll.SNL.Clients.Office.Excel.Functions.SPG($A238, "IQ_AVG_DILUT_SHARES_OUT", D$3)</f>
        <v>43200000</v>
      </c>
      <c r="E238" s="4" cm="1">
        <f t="array" ref="E238">_xll.SNL.Clients.Office.Excel.Functions.SPG($A238, "IQ_AVG_DILUT_SHARES_OUT", E$3)</f>
        <v>43100000</v>
      </c>
      <c r="F238" s="4" cm="1">
        <f t="array" ref="F238">_xll.SNL.Clients.Office.Excel.Functions.SPG($A238, "IQ_AVG_DILUT_SHARES_OUT", F$3)</f>
        <v>43000000</v>
      </c>
      <c r="G238" s="4" cm="1">
        <f t="array" ref="G238">_xll.SNL.Clients.Office.Excel.Functions.SPG($A238, "IQ_AVG_DILUT_SHARES_OUT", G$3)</f>
        <v>43000000</v>
      </c>
      <c r="H238" s="4" cm="1">
        <f t="array" ref="H238">_xll.SNL.Clients.Office.Excel.Functions.SPG($A238, "IQ_AVG_DILUT_SHARES_OUT", H$3)</f>
        <v>42900000</v>
      </c>
      <c r="I238" s="4" cm="1">
        <f t="array" ref="I238">_xll.SNL.Clients.Office.Excel.Functions.SPG($A238, "IQ_AVG_DILUT_SHARES_OUT", I$3)</f>
        <v>42800000</v>
      </c>
      <c r="J238" s="4" cm="1">
        <f t="array" ref="J238">_xll.SNL.Clients.Office.Excel.Functions.SPG($A238, "IQ_AVG_DILUT_SHARES_OUT", J$3)</f>
        <v>42500000</v>
      </c>
      <c r="K238" s="4" cm="1">
        <f t="array" ref="K238">_xll.SNL.Clients.Office.Excel.Functions.SPG($A238, "IQ_AVG_DILUT_SHARES_OUT", K$3)</f>
        <v>42700000</v>
      </c>
      <c r="L238" s="4" cm="1">
        <f t="array" ref="L238">_xll.SNL.Clients.Office.Excel.Functions.SPG($A238, "IQ_AVG_DILUT_SHARES_OUT", L$3)</f>
        <v>42700000</v>
      </c>
      <c r="M238" s="4" cm="1">
        <f t="array" ref="M238">_xll.SNL.Clients.Office.Excel.Functions.SPG($A238, "IQ_AVG_DILUT_SHARES_OUT", M$3)</f>
        <v>42900000</v>
      </c>
      <c r="N238" s="4" cm="1">
        <f t="array" ref="N238">_xll.SNL.Clients.Office.Excel.Functions.SPG($A238, "IQ_AVG_DILUT_SHARES_OUT", N$3)</f>
        <v>43300000</v>
      </c>
      <c r="O238" s="4" cm="1">
        <f t="array" ref="O238">_xll.SNL.Clients.Office.Excel.Functions.SPG($A238, "IQ_AVG_DILUT_SHARES_OUT", O$3)</f>
        <v>43400000</v>
      </c>
      <c r="P238" s="4" cm="1">
        <f t="array" ref="P238">_xll.SNL.Clients.Office.Excel.Functions.SPG($A238, "IQ_AVG_DILUT_SHARES_OUT", P$3)</f>
        <v>43400000</v>
      </c>
      <c r="Q238" s="4" cm="1">
        <f t="array" ref="Q238">_xll.SNL.Clients.Office.Excel.Functions.SPG($A238, "IQ_AVG_DILUT_SHARES_OUT", Q$3)</f>
        <v>43300000</v>
      </c>
      <c r="R238" s="4" cm="1">
        <f t="array" ref="R238">_xll.SNL.Clients.Office.Excel.Functions.SPG($A238, "IQ_AVG_DILUT_SHARES_OUT", R$3)</f>
        <v>43300000</v>
      </c>
      <c r="S238" s="4" cm="1">
        <f t="array" ref="S238">_xll.SNL.Clients.Office.Excel.Functions.SPG($A238, "IQ_AVG_DILUT_SHARES_OUT", S$3)</f>
        <v>43200000</v>
      </c>
      <c r="T238" s="4" cm="1">
        <f t="array" ref="T238">_xll.SNL.Clients.Office.Excel.Functions.SPG($A238, "IQ_AVG_DILUT_SHARES_OUT", T$3)</f>
        <v>43200000</v>
      </c>
      <c r="U238" s="4" cm="1">
        <f t="array" ref="U238">_xll.SNL.Clients.Office.Excel.Functions.SPG($A238, "IQ_AVG_DILUT_SHARES_OUT", U$3)</f>
        <v>43200000</v>
      </c>
      <c r="V238" s="4" cm="1">
        <f t="array" ref="V238">_xll.SNL.Clients.Office.Excel.Functions.SPG($A238, "IQ_AVG_DILUT_SHARES_OUT", V$3)</f>
        <v>43300000</v>
      </c>
      <c r="W238" s="4" cm="1">
        <f t="array" ref="W238">_xll.SNL.Clients.Office.Excel.Functions.SPG($A238, "IQ_AVG_DILUT_SHARES_OUT", W$3)</f>
        <v>43300000</v>
      </c>
      <c r="X238" s="4" cm="1">
        <f t="array" ref="X238">_xll.SNL.Clients.Office.Excel.Functions.SPG($A238, "IQ_AVG_DILUT_SHARES_OUT", X$3)</f>
        <v>43200000</v>
      </c>
      <c r="Y238" s="4" cm="1">
        <f t="array" ref="Y238">_xll.SNL.Clients.Office.Excel.Functions.SPG($A238, "IQ_AVG_DILUT_SHARES_OUT", Y$3)</f>
        <v>43100000</v>
      </c>
      <c r="Z238" s="4" cm="1">
        <f t="array" ref="Z238">_xll.SNL.Clients.Office.Excel.Functions.SPG($A238, "IQ_AVG_DILUT_SHARES_OUT", Z$3)</f>
        <v>43000000</v>
      </c>
    </row>
    <row r="239" spans="1:26" x14ac:dyDescent="0.3">
      <c r="A239" s="11" t="s">
        <v>1252</v>
      </c>
      <c r="B239" s="4" cm="1">
        <f t="array" ref="B239">_xll.SNL.Clients.Office.Excel.Functions.SPG($A239, "IQ_AVG_DILUT_SHARES_OUT", B$3)</f>
        <v>39501000</v>
      </c>
      <c r="C239" s="4" cm="1">
        <f t="array" ref="C239">_xll.SNL.Clients.Office.Excel.Functions.SPG($A239, "IQ_AVG_DILUT_SHARES_OUT", C$3)</f>
        <v>39548000</v>
      </c>
      <c r="D239" s="4" cm="1">
        <f t="array" ref="D239">_xll.SNL.Clients.Office.Excel.Functions.SPG($A239, "IQ_AVG_DILUT_SHARES_OUT", D$3)</f>
        <v>39495000</v>
      </c>
      <c r="E239" s="4" cm="1">
        <f t="array" ref="E239">_xll.SNL.Clients.Office.Excel.Functions.SPG($A239, "IQ_AVG_DILUT_SHARES_OUT", E$3)</f>
        <v>39541000</v>
      </c>
      <c r="F239" s="4" cm="1">
        <f t="array" ref="F239">_xll.SNL.Clients.Office.Excel.Functions.SPG($A239, "IQ_AVG_DILUT_SHARES_OUT", F$3)</f>
        <v>39556000</v>
      </c>
      <c r="G239" s="4" cm="1">
        <f t="array" ref="G239">_xll.SNL.Clients.Office.Excel.Functions.SPG($A239, "IQ_AVG_DILUT_SHARES_OUT", G$3)</f>
        <v>39541000</v>
      </c>
      <c r="H239" s="4" cm="1">
        <f t="array" ref="H239">_xll.SNL.Clients.Office.Excel.Functions.SPG($A239, "IQ_AVG_DILUT_SHARES_OUT", H$3)</f>
        <v>39450000</v>
      </c>
      <c r="I239" s="4" cm="1">
        <f t="array" ref="I239">_xll.SNL.Clients.Office.Excel.Functions.SPG($A239, "IQ_AVG_DILUT_SHARES_OUT", I$3)</f>
        <v>39409000</v>
      </c>
      <c r="J239" s="4" cm="1">
        <f t="array" ref="J239">_xll.SNL.Clients.Office.Excel.Functions.SPG($A239, "IQ_AVG_DILUT_SHARES_OUT", J$3)</f>
        <v>39224000</v>
      </c>
      <c r="K239" s="4" cm="1">
        <f t="array" ref="K239">_xll.SNL.Clients.Office.Excel.Functions.SPG($A239, "IQ_AVG_DILUT_SHARES_OUT", K$3)</f>
        <v>39387000</v>
      </c>
      <c r="L239" s="4" cm="1">
        <f t="array" ref="L239">_xll.SNL.Clients.Office.Excel.Functions.SPG($A239, "IQ_AVG_DILUT_SHARES_OUT", L$3)</f>
        <v>39299000</v>
      </c>
      <c r="M239" s="4" cm="1">
        <f t="array" ref="M239">_xll.SNL.Clients.Office.Excel.Functions.SPG($A239, "IQ_AVG_DILUT_SHARES_OUT", M$3)</f>
        <v>39421000</v>
      </c>
      <c r="N239" s="4" cm="1">
        <f t="array" ref="N239">_xll.SNL.Clients.Office.Excel.Functions.SPG($A239, "IQ_AVG_DILUT_SHARES_OUT", N$3)</f>
        <v>39523000</v>
      </c>
      <c r="O239" s="4" cm="1">
        <f t="array" ref="O239">_xll.SNL.Clients.Office.Excel.Functions.SPG($A239, "IQ_AVG_DILUT_SHARES_OUT", O$3)</f>
        <v>39236000</v>
      </c>
      <c r="P239" s="4" cm="1">
        <f t="array" ref="P239">_xll.SNL.Clients.Office.Excel.Functions.SPG($A239, "IQ_AVG_DILUT_SHARES_OUT", P$3)</f>
        <v>39430000</v>
      </c>
      <c r="Q239" s="4" cm="1">
        <f t="array" ref="Q239">_xll.SNL.Clients.Office.Excel.Functions.SPG($A239, "IQ_AVG_DILUT_SHARES_OUT", Q$3)</f>
        <v>39420000</v>
      </c>
      <c r="R239" s="4" cm="1">
        <f t="array" ref="R239">_xll.SNL.Clients.Office.Excel.Functions.SPG($A239, "IQ_AVG_DILUT_SHARES_OUT", R$3)</f>
        <v>39420000</v>
      </c>
      <c r="S239" s="4" cm="1">
        <f t="array" ref="S239">_xll.SNL.Clients.Office.Excel.Functions.SPG($A239, "IQ_AVG_DILUT_SHARES_OUT", S$3)</f>
        <v>39335000</v>
      </c>
      <c r="T239" s="4" cm="1">
        <f t="array" ref="T239">_xll.SNL.Clients.Office.Excel.Functions.SPG($A239, "IQ_AVG_DILUT_SHARES_OUT", T$3)</f>
        <v>39260000</v>
      </c>
      <c r="U239" s="4" cm="1">
        <f t="array" ref="U239">_xll.SNL.Clients.Office.Excel.Functions.SPG($A239, "IQ_AVG_DILUT_SHARES_OUT", U$3)</f>
        <v>39195000</v>
      </c>
      <c r="V239" s="4" cm="1">
        <f t="array" ref="V239">_xll.SNL.Clients.Office.Excel.Functions.SPG($A239, "IQ_AVG_DILUT_SHARES_OUT", V$3)</f>
        <v>39352000</v>
      </c>
      <c r="W239" s="4" cm="1">
        <f t="array" ref="W239">_xll.SNL.Clients.Office.Excel.Functions.SPG($A239, "IQ_AVG_DILUT_SHARES_OUT", W$3)</f>
        <v>39366000</v>
      </c>
      <c r="X239" s="4" cm="1">
        <f t="array" ref="X239">_xll.SNL.Clients.Office.Excel.Functions.SPG($A239, "IQ_AVG_DILUT_SHARES_OUT", X$3)</f>
        <v>39144000</v>
      </c>
      <c r="Y239" s="4" cm="1">
        <f t="array" ref="Y239">_xll.SNL.Clients.Office.Excel.Functions.SPG($A239, "IQ_AVG_DILUT_SHARES_OUT", Y$3)</f>
        <v>39160000</v>
      </c>
      <c r="Z239" s="4" cm="1">
        <f t="array" ref="Z239">_xll.SNL.Clients.Office.Excel.Functions.SPG($A239, "IQ_AVG_DILUT_SHARES_OUT", Z$3)</f>
        <v>39084000</v>
      </c>
    </row>
    <row r="240" spans="1:26" x14ac:dyDescent="0.3">
      <c r="A240" s="11" t="s">
        <v>1253</v>
      </c>
      <c r="B240" s="4" cm="1">
        <f t="array" ref="B240">_xll.SNL.Clients.Office.Excel.Functions.SPG($A240, "IQ_AVG_DILUT_SHARES_OUT", B$3)</f>
        <v>55851000</v>
      </c>
      <c r="C240" s="4" cm="1">
        <f t="array" ref="C240">_xll.SNL.Clients.Office.Excel.Functions.SPG($A240, "IQ_AVG_DILUT_SHARES_OUT", C$3)</f>
        <v>56068000</v>
      </c>
      <c r="D240" s="4" cm="1">
        <f t="array" ref="D240">_xll.SNL.Clients.Office.Excel.Functions.SPG($A240, "IQ_AVG_DILUT_SHARES_OUT", D$3)</f>
        <v>56223000</v>
      </c>
      <c r="E240" s="4" cm="1">
        <f t="array" ref="E240">_xll.SNL.Clients.Office.Excel.Functions.SPG($A240, "IQ_AVG_DILUT_SHARES_OUT", E$3)</f>
        <v>56351000</v>
      </c>
      <c r="F240" s="4" cm="1">
        <f t="array" ref="F240">_xll.SNL.Clients.Office.Excel.Functions.SPG($A240, "IQ_AVG_DILUT_SHARES_OUT", F$3)</f>
        <v>56467000</v>
      </c>
      <c r="G240" s="4" cm="1">
        <f t="array" ref="G240">_xll.SNL.Clients.Office.Excel.Functions.SPG($A240, "IQ_AVG_DILUT_SHARES_OUT", G$3)</f>
        <v>56723000</v>
      </c>
      <c r="H240" s="4" cm="1">
        <f t="array" ref="H240">_xll.SNL.Clients.Office.Excel.Functions.SPG($A240, "IQ_AVG_DILUT_SHARES_OUT", H$3)</f>
        <v>56269000</v>
      </c>
      <c r="I240" s="4" cm="1">
        <f t="array" ref="I240">_xll.SNL.Clients.Office.Excel.Functions.SPG($A240, "IQ_AVG_DILUT_SHARES_OUT", I$3)</f>
        <v>56156000</v>
      </c>
      <c r="J240" s="4" cm="1">
        <f t="array" ref="J240">_xll.SNL.Clients.Office.Excel.Functions.SPG($A240, "IQ_AVG_DILUT_SHARES_OUT", J$3)</f>
        <v>56001000</v>
      </c>
      <c r="K240" s="4" cm="1">
        <f t="array" ref="K240">_xll.SNL.Clients.Office.Excel.Functions.SPG($A240, "IQ_AVG_DILUT_SHARES_OUT", K$3)</f>
        <v>56081000</v>
      </c>
      <c r="L240" s="4" cm="1">
        <f t="array" ref="L240">_xll.SNL.Clients.Office.Excel.Functions.SPG($A240, "IQ_AVG_DILUT_SHARES_OUT", L$3)</f>
        <v>56061000</v>
      </c>
      <c r="M240" s="4" cm="1">
        <f t="array" ref="M240">_xll.SNL.Clients.Office.Excel.Functions.SPG($A240, "IQ_AVG_DILUT_SHARES_OUT", M$3)</f>
        <v>56106000</v>
      </c>
      <c r="N240" s="4" cm="1">
        <f t="array" ref="N240">_xll.SNL.Clients.Office.Excel.Functions.SPG($A240, "IQ_AVG_DILUT_SHARES_OUT", N$3)</f>
        <v>55971000</v>
      </c>
      <c r="O240" s="4" cm="1">
        <f t="array" ref="O240">_xll.SNL.Clients.Office.Excel.Functions.SPG($A240, "IQ_AVG_DILUT_SHARES_OUT", O$3)</f>
        <v>55856000</v>
      </c>
      <c r="P240" s="4" cm="1">
        <f t="array" ref="P240">_xll.SNL.Clients.Office.Excel.Functions.SPG($A240, "IQ_AVG_DILUT_SHARES_OUT", P$3)</f>
        <v>55903000</v>
      </c>
      <c r="Q240" s="4" cm="1">
        <f t="array" ref="Q240">_xll.SNL.Clients.Office.Excel.Functions.SPG($A240, "IQ_AVG_DILUT_SHARES_OUT", Q$3)</f>
        <v>56352000</v>
      </c>
      <c r="R240" s="4" cm="1">
        <f t="array" ref="R240">_xll.SNL.Clients.Office.Excel.Functions.SPG($A240, "IQ_AVG_DILUT_SHARES_OUT", R$3)</f>
        <v>56133000</v>
      </c>
      <c r="S240" s="4" cm="1">
        <f t="array" ref="S240">_xll.SNL.Clients.Office.Excel.Functions.SPG($A240, "IQ_AVG_DILUT_SHARES_OUT", S$3)</f>
        <v>55850000</v>
      </c>
      <c r="T240" s="4" cm="1">
        <f t="array" ref="T240">_xll.SNL.Clients.Office.Excel.Functions.SPG($A240, "IQ_AVG_DILUT_SHARES_OUT", T$3)</f>
        <v>55763000</v>
      </c>
      <c r="U240" s="4" cm="1">
        <f t="array" ref="U240">_xll.SNL.Clients.Office.Excel.Functions.SPG($A240, "IQ_AVG_DILUT_SHARES_OUT", U$3)</f>
        <v>55599000</v>
      </c>
      <c r="V240" s="4" cm="1">
        <f t="array" ref="V240">_xll.SNL.Clients.Office.Excel.Functions.SPG($A240, "IQ_AVG_DILUT_SHARES_OUT", V$3)</f>
        <v>55587000</v>
      </c>
      <c r="W240" s="4" cm="1">
        <f t="array" ref="W240">_xll.SNL.Clients.Office.Excel.Functions.SPG($A240, "IQ_AVG_DILUT_SHARES_OUT", W$3)</f>
        <v>55444000</v>
      </c>
      <c r="X240" s="4" cm="1">
        <f t="array" ref="X240">_xll.SNL.Clients.Office.Excel.Functions.SPG($A240, "IQ_AVG_DILUT_SHARES_OUT", X$3)</f>
        <v>55336000</v>
      </c>
      <c r="Y240" s="4" cm="1">
        <f t="array" ref="Y240">_xll.SNL.Clients.Office.Excel.Functions.SPG($A240, "IQ_AVG_DILUT_SHARES_OUT", Y$3)</f>
        <v>55387000</v>
      </c>
      <c r="Z240" s="4" cm="1">
        <f t="array" ref="Z240">_xll.SNL.Clients.Office.Excel.Functions.SPG($A240, "IQ_AVG_DILUT_SHARES_OUT", Z$3)</f>
        <v>55362000</v>
      </c>
    </row>
    <row r="241" spans="1:26" x14ac:dyDescent="0.3">
      <c r="A241" s="11" t="s">
        <v>1254</v>
      </c>
      <c r="B241" s="4" cm="1">
        <f t="array" ref="B241">_xll.SNL.Clients.Office.Excel.Functions.SPG($A241, "IQ_AVG_DILUT_SHARES_OUT", B$3)</f>
        <v>113072000</v>
      </c>
      <c r="C241" s="4" cm="1">
        <f t="array" ref="C241">_xll.SNL.Clients.Office.Excel.Functions.SPG($A241, "IQ_AVG_DILUT_SHARES_OUT", C$3)</f>
        <v>113960000</v>
      </c>
      <c r="D241" s="4" cm="1">
        <f t="array" ref="D241">_xll.SNL.Clients.Office.Excel.Functions.SPG($A241, "IQ_AVG_DILUT_SHARES_OUT", D$3)</f>
        <v>113775000</v>
      </c>
      <c r="E241" s="4" cm="1">
        <f t="array" ref="E241">_xll.SNL.Clients.Office.Excel.Functions.SPG($A241, "IQ_AVG_DILUT_SHARES_OUT", E$3)</f>
        <v>113979000</v>
      </c>
      <c r="F241" s="4" cm="1">
        <f t="array" ref="F241">_xll.SNL.Clients.Office.Excel.Functions.SPG($A241, "IQ_AVG_DILUT_SHARES_OUT", F$3)</f>
        <v>114145000</v>
      </c>
      <c r="G241" s="4" cm="1">
        <f t="array" ref="G241">_xll.SNL.Clients.Office.Excel.Functions.SPG($A241, "IQ_AVG_DILUT_SHARES_OUT", G$3)</f>
        <v>113981000</v>
      </c>
      <c r="H241" s="4" cm="1">
        <f t="array" ref="H241">_xll.SNL.Clients.Office.Excel.Functions.SPG($A241, "IQ_AVG_DILUT_SHARES_OUT", H$3)</f>
        <v>113868000</v>
      </c>
      <c r="I241" s="4" cm="1">
        <f t="array" ref="I241">_xll.SNL.Clients.Office.Excel.Functions.SPG($A241, "IQ_AVG_DILUT_SHARES_OUT", I$3)</f>
        <v>114000000</v>
      </c>
      <c r="J241" s="4" cm="1">
        <f t="array" ref="J241">_xll.SNL.Clients.Office.Excel.Functions.SPG($A241, "IQ_AVG_DILUT_SHARES_OUT", J$3)</f>
        <v>112800000</v>
      </c>
      <c r="K241" s="4" cm="1">
        <f t="array" ref="K241">_xll.SNL.Clients.Office.Excel.Functions.SPG($A241, "IQ_AVG_DILUT_SHARES_OUT", K$3)</f>
        <v>112718000</v>
      </c>
      <c r="L241" s="4" cm="1">
        <f t="array" ref="L241">_xll.SNL.Clients.Office.Excel.Functions.SPG($A241, "IQ_AVG_DILUT_SHARES_OUT", L$3)</f>
        <v>112848000</v>
      </c>
      <c r="M241" s="4" cm="1">
        <f t="array" ref="M241">_xll.SNL.Clients.Office.Excel.Functions.SPG($A241, "IQ_AVG_DILUT_SHARES_OUT", M$3)</f>
        <v>113056000</v>
      </c>
      <c r="N241" s="4" cm="1">
        <f t="array" ref="N241">_xll.SNL.Clients.Office.Excel.Functions.SPG($A241, "IQ_AVG_DILUT_SHARES_OUT", N$3)</f>
        <v>113820000</v>
      </c>
      <c r="O241" s="4" cm="1">
        <f t="array" ref="O241">_xll.SNL.Clients.Office.Excel.Functions.SPG($A241, "IQ_AVG_DILUT_SHARES_OUT", O$3)</f>
        <v>113800000</v>
      </c>
      <c r="P241" s="4" cm="1">
        <f t="array" ref="P241">_xll.SNL.Clients.Office.Excel.Functions.SPG($A241, "IQ_AVG_DILUT_SHARES_OUT", P$3)</f>
        <v>113616000</v>
      </c>
      <c r="Q241" s="4" cm="1">
        <f t="array" ref="Q241">_xll.SNL.Clients.Office.Excel.Functions.SPG($A241, "IQ_AVG_DILUT_SHARES_OUT", Q$3)</f>
        <v>113624000</v>
      </c>
      <c r="R241" s="4" cm="1">
        <f t="array" ref="R241">_xll.SNL.Clients.Office.Excel.Functions.SPG($A241, "IQ_AVG_DILUT_SHARES_OUT", R$3)</f>
        <v>113344000</v>
      </c>
      <c r="S241" s="4" cm="1">
        <f t="array" ref="S241">_xll.SNL.Clients.Office.Excel.Functions.SPG($A241, "IQ_AVG_DILUT_SHARES_OUT", S$3)</f>
        <v>113084000</v>
      </c>
      <c r="T241" s="4" cm="1">
        <f t="array" ref="T241">_xll.SNL.Clients.Office.Excel.Functions.SPG($A241, "IQ_AVG_DILUT_SHARES_OUT", T$3)</f>
        <v>112732000</v>
      </c>
      <c r="U241" s="4" cm="1">
        <f t="array" ref="U241">_xll.SNL.Clients.Office.Excel.Functions.SPG($A241, "IQ_AVG_DILUT_SHARES_OUT", U$3)</f>
        <v>112388000</v>
      </c>
      <c r="V241" s="4" cm="1">
        <f t="array" ref="V241">_xll.SNL.Clients.Office.Excel.Functions.SPG($A241, "IQ_AVG_DILUT_SHARES_OUT", V$3)</f>
        <v>112916000</v>
      </c>
      <c r="W241" s="4" cm="1">
        <f t="array" ref="W241">_xll.SNL.Clients.Office.Excel.Functions.SPG($A241, "IQ_AVG_DILUT_SHARES_OUT", W$3)</f>
        <v>112960000</v>
      </c>
      <c r="X241" s="4" cm="1">
        <f t="array" ref="X241">_xll.SNL.Clients.Office.Excel.Functions.SPG($A241, "IQ_AVG_DILUT_SHARES_OUT", X$3)</f>
        <v>112628000</v>
      </c>
      <c r="Y241" s="4" cm="1">
        <f t="array" ref="Y241">_xll.SNL.Clients.Office.Excel.Functions.SPG($A241, "IQ_AVG_DILUT_SHARES_OUT", Y$3)</f>
        <v>112628000</v>
      </c>
      <c r="Z241" s="4" cm="1">
        <f t="array" ref="Z241">_xll.SNL.Clients.Office.Excel.Functions.SPG($A241, "IQ_AVG_DILUT_SHARES_OUT", Z$3)</f>
        <v>112508000</v>
      </c>
    </row>
    <row r="242" spans="1:26" x14ac:dyDescent="0.3">
      <c r="A242" s="11" t="s">
        <v>1255</v>
      </c>
      <c r="B242" s="4" cm="1">
        <f t="array" ref="B242">_xll.SNL.Clients.Office.Excel.Functions.SPG($A242, "IQ_AVG_DILUT_SHARES_OUT", B$3)</f>
        <v>145072088</v>
      </c>
      <c r="C242" s="4" cm="1">
        <f t="array" ref="C242">_xll.SNL.Clients.Office.Excel.Functions.SPG($A242, "IQ_AVG_DILUT_SHARES_OUT", C$3)</f>
        <v>146797000</v>
      </c>
      <c r="D242" s="4" cm="1">
        <f t="array" ref="D242">_xll.SNL.Clients.Office.Excel.Functions.SPG($A242, "IQ_AVG_DILUT_SHARES_OUT", D$3)</f>
        <v>150353000</v>
      </c>
      <c r="E242" s="4" cm="1">
        <f t="array" ref="E242">_xll.SNL.Clients.Office.Excel.Functions.SPG($A242, "IQ_AVG_DILUT_SHARES_OUT", E$3)</f>
        <v>153143584</v>
      </c>
      <c r="F242" s="4" cm="1">
        <f t="array" ref="F242">_xll.SNL.Clients.Office.Excel.Functions.SPG($A242, "IQ_AVG_DILUT_SHARES_OUT", F$3)</f>
        <v>153816626</v>
      </c>
      <c r="G242" s="4" cm="1">
        <f t="array" ref="G242">_xll.SNL.Clients.Office.Excel.Functions.SPG($A242, "IQ_AVG_DILUT_SHARES_OUT", G$3)</f>
        <v>155289000</v>
      </c>
      <c r="H242" s="4" cm="1">
        <f t="array" ref="H242">_xll.SNL.Clients.Office.Excel.Functions.SPG($A242, "IQ_AVG_DILUT_SHARES_OUT", H$3)</f>
        <v>156829000</v>
      </c>
      <c r="I242" s="4" cm="1">
        <f t="array" ref="I242">_xll.SNL.Clients.Office.Excel.Functions.SPG($A242, "IQ_AVG_DILUT_SHARES_OUT", I$3)</f>
        <v>157298962</v>
      </c>
      <c r="J242" s="4" cm="1">
        <f t="array" ref="J242">_xll.SNL.Clients.Office.Excel.Functions.SPG($A242, "IQ_AVG_DILUT_SHARES_OUT", J$3)</f>
        <v>157388566</v>
      </c>
      <c r="K242" s="4" cm="1">
        <f t="array" ref="K242">_xll.SNL.Clients.Office.Excel.Functions.SPG($A242, "IQ_AVG_DILUT_SHARES_OUT", K$3)</f>
        <v>157675000</v>
      </c>
      <c r="L242" s="4" cm="1">
        <f t="array" ref="L242">_xll.SNL.Clients.Office.Excel.Functions.SPG($A242, "IQ_AVG_DILUT_SHARES_OUT", L$3)</f>
        <v>157336173</v>
      </c>
      <c r="M242" s="4" cm="1">
        <f t="array" ref="M242">_xll.SNL.Clients.Office.Excel.Functions.SPG($A242, "IQ_AVG_DILUT_SHARES_OUT", M$3)</f>
        <v>157455130</v>
      </c>
      <c r="N242" s="4" cm="1">
        <f t="array" ref="N242">_xll.SNL.Clients.Office.Excel.Functions.SPG($A242, "IQ_AVG_DILUT_SHARES_OUT", N$3)</f>
        <v>154916004</v>
      </c>
      <c r="O242" s="4" t="str" cm="1">
        <f t="array" ref="O242">_xll.SNL.Clients.Office.Excel.Functions.SPG($A242, "IQ_AVG_DILUT_SHARES_OUT", O$3)</f>
        <v>NA</v>
      </c>
      <c r="P242" s="4" cm="1">
        <f t="array" ref="P242">_xll.SNL.Clients.Office.Excel.Functions.SPG($A242, "IQ_AVG_DILUT_SHARES_OUT", P$3)</f>
        <v>155932262</v>
      </c>
      <c r="Q242" s="4" cm="1">
        <f t="array" ref="Q242">_xll.SNL.Clients.Office.Excel.Functions.SPG($A242, "IQ_AVG_DILUT_SHARES_OUT", Q$3)</f>
        <v>154394602</v>
      </c>
      <c r="R242" s="4" cm="1">
        <f t="array" ref="R242">_xll.SNL.Clients.Office.Excel.Functions.SPG($A242, "IQ_AVG_DILUT_SHARES_OUT", R$3)</f>
        <v>153952552</v>
      </c>
      <c r="S242" s="4" cm="1">
        <f t="array" ref="S242">_xll.SNL.Clients.Office.Excel.Functions.SPG($A242, "IQ_AVG_DILUT_SHARES_OUT", S$3)</f>
        <v>153599000</v>
      </c>
      <c r="T242" s="4" cm="1">
        <f t="array" ref="T242">_xll.SNL.Clients.Office.Excel.Functions.SPG($A242, "IQ_AVG_DILUT_SHARES_OUT", T$3)</f>
        <v>153596109</v>
      </c>
      <c r="U242" s="4" cm="1">
        <f t="array" ref="U242">_xll.SNL.Clients.Office.Excel.Functions.SPG($A242, "IQ_AVG_DILUT_SHARES_OUT", U$3)</f>
        <v>153580758</v>
      </c>
      <c r="V242" s="4" cm="1">
        <f t="array" ref="V242">_xll.SNL.Clients.Office.Excel.Functions.SPG($A242, "IQ_AVG_DILUT_SHARES_OUT", V$3)</f>
        <v>153312647</v>
      </c>
      <c r="W242" s="4" cm="1">
        <f t="array" ref="W242">_xll.SNL.Clients.Office.Excel.Functions.SPG($A242, "IQ_AVG_DILUT_SHARES_OUT", W$3)</f>
        <v>154007000</v>
      </c>
      <c r="X242" s="4" cm="1">
        <f t="array" ref="X242">_xll.SNL.Clients.Office.Excel.Functions.SPG($A242, "IQ_AVG_DILUT_SHARES_OUT", X$3)</f>
        <v>160980038</v>
      </c>
      <c r="Y242" s="4" cm="1">
        <f t="array" ref="Y242">_xll.SNL.Clients.Office.Excel.Functions.SPG($A242, "IQ_AVG_DILUT_SHARES_OUT", Y$3)</f>
        <v>169272463</v>
      </c>
      <c r="Z242" s="4" cm="1">
        <f t="array" ref="Z242">_xll.SNL.Clients.Office.Excel.Functions.SPG($A242, "IQ_AVG_DILUT_SHARES_OUT", Z$3)</f>
        <v>174491343</v>
      </c>
    </row>
    <row r="243" spans="1:26" x14ac:dyDescent="0.3">
      <c r="A243" s="11" t="s">
        <v>1256</v>
      </c>
      <c r="B243" s="4" cm="1">
        <f t="array" ref="B243">_xll.SNL.Clients.Office.Excel.Functions.SPG($A243, "IQ_AVG_DILUT_SHARES_OUT", B$3)</f>
        <v>20204000</v>
      </c>
      <c r="C243" s="4" cm="1">
        <f t="array" ref="C243">_xll.SNL.Clients.Office.Excel.Functions.SPG($A243, "IQ_AVG_DILUT_SHARES_OUT", C$3)</f>
        <v>20458000</v>
      </c>
      <c r="D243" s="4" cm="1">
        <f t="array" ref="D243">_xll.SNL.Clients.Office.Excel.Functions.SPG($A243, "IQ_AVG_DILUT_SHARES_OUT", D$3)</f>
        <v>20735000</v>
      </c>
      <c r="E243" s="4" cm="1">
        <f t="array" ref="E243">_xll.SNL.Clients.Office.Excel.Functions.SPG($A243, "IQ_AVG_DILUT_SHARES_OUT", E$3)</f>
        <v>20922000</v>
      </c>
      <c r="F243" s="4" cm="1">
        <f t="array" ref="F243">_xll.SNL.Clients.Office.Excel.Functions.SPG($A243, "IQ_AVG_DILUT_SHARES_OUT", F$3)</f>
        <v>21162000</v>
      </c>
      <c r="G243" s="4" cm="1">
        <f t="array" ref="G243">_xll.SNL.Clients.Office.Excel.Functions.SPG($A243, "IQ_AVG_DILUT_SHARES_OUT", G$3)</f>
        <v>21425000</v>
      </c>
      <c r="H243" s="4" cm="1">
        <f t="array" ref="H243">_xll.SNL.Clients.Office.Excel.Functions.SPG($A243, "IQ_AVG_DILUT_SHARES_OUT", H$3)</f>
        <v>21790000</v>
      </c>
      <c r="I243" s="4" cm="1">
        <f t="array" ref="I243">_xll.SNL.Clients.Office.Excel.Functions.SPG($A243, "IQ_AVG_DILUT_SHARES_OUT", I$3)</f>
        <v>22051000</v>
      </c>
      <c r="J243" s="4" cm="1">
        <f t="array" ref="J243">_xll.SNL.Clients.Office.Excel.Functions.SPG($A243, "IQ_AVG_DILUT_SHARES_OUT", J$3)</f>
        <v>22133000</v>
      </c>
      <c r="K243" s="4" cm="1">
        <f t="array" ref="K243">_xll.SNL.Clients.Office.Excel.Functions.SPG($A243, "IQ_AVG_DILUT_SHARES_OUT", K$3)</f>
        <v>22603000</v>
      </c>
      <c r="L243" s="4" cm="1">
        <f t="array" ref="L243">_xll.SNL.Clients.Office.Excel.Functions.SPG($A243, "IQ_AVG_DILUT_SHARES_OUT", L$3)</f>
        <v>23650000</v>
      </c>
      <c r="M243" s="4" cm="1">
        <f t="array" ref="M243">_xll.SNL.Clients.Office.Excel.Functions.SPG($A243, "IQ_AVG_DILUT_SHARES_OUT", M$3)</f>
        <v>24341000</v>
      </c>
      <c r="N243" s="4" cm="1">
        <f t="array" ref="N243">_xll.SNL.Clients.Office.Excel.Functions.SPG($A243, "IQ_AVG_DILUT_SHARES_OUT", N$3)</f>
        <v>25074000</v>
      </c>
      <c r="O243" s="4" cm="1">
        <f t="array" ref="O243">_xll.SNL.Clients.Office.Excel.Functions.SPG($A243, "IQ_AVG_DILUT_SHARES_OUT", O$3)</f>
        <v>25733000</v>
      </c>
      <c r="P243" s="4" cm="1">
        <f t="array" ref="P243">_xll.SNL.Clients.Office.Excel.Functions.SPG($A243, "IQ_AVG_DILUT_SHARES_OUT", P$3)</f>
        <v>26153000</v>
      </c>
      <c r="Q243" s="4" cm="1">
        <f t="array" ref="Q243">_xll.SNL.Clients.Office.Excel.Functions.SPG($A243, "IQ_AVG_DILUT_SHARES_OUT", Q$3)</f>
        <v>26917000</v>
      </c>
      <c r="R243" s="4" cm="1">
        <f t="array" ref="R243">_xll.SNL.Clients.Office.Excel.Functions.SPG($A243, "IQ_AVG_DILUT_SHARES_OUT", R$3)</f>
        <v>27488000</v>
      </c>
      <c r="S243" s="4" cm="1">
        <f t="array" ref="S243">_xll.SNL.Clients.Office.Excel.Functions.SPG($A243, "IQ_AVG_DILUT_SHARES_OUT", S$3)</f>
        <v>28277000</v>
      </c>
      <c r="T243" s="4" cm="1">
        <f t="array" ref="T243">_xll.SNL.Clients.Office.Excel.Functions.SPG($A243, "IQ_AVG_DILUT_SHARES_OUT", T$3)</f>
        <v>29499000</v>
      </c>
      <c r="U243" s="4" cm="1">
        <f t="array" ref="U243">_xll.SNL.Clients.Office.Excel.Functions.SPG($A243, "IQ_AVG_DILUT_SHARES_OUT", U$3)</f>
        <v>29495000</v>
      </c>
      <c r="V243" s="4" cm="1">
        <f t="array" ref="V243">_xll.SNL.Clients.Office.Excel.Functions.SPG($A243, "IQ_AVG_DILUT_SHARES_OUT", V$3)</f>
        <v>30541000</v>
      </c>
      <c r="W243" s="4" cm="1">
        <f t="array" ref="W243">_xll.SNL.Clients.Office.Excel.Functions.SPG($A243, "IQ_AVG_DILUT_SHARES_OUT", W$3)</f>
        <v>30869000</v>
      </c>
      <c r="X243" s="4" cm="1">
        <f t="array" ref="X243">_xll.SNL.Clients.Office.Excel.Functions.SPG($A243, "IQ_AVG_DILUT_SHARES_OUT", X$3)</f>
        <v>31704000</v>
      </c>
      <c r="Y243" s="4" cm="1">
        <f t="array" ref="Y243">_xll.SNL.Clients.Office.Excel.Functions.SPG($A243, "IQ_AVG_DILUT_SHARES_OUT", Y$3)</f>
        <v>32328000</v>
      </c>
      <c r="Z243" s="4" cm="1">
        <f t="array" ref="Z243">_xll.SNL.Clients.Office.Excel.Functions.SPG($A243, "IQ_AVG_DILUT_SHARES_OUT", Z$3)</f>
        <v>32420000</v>
      </c>
    </row>
    <row r="244" spans="1:26" x14ac:dyDescent="0.3">
      <c r="A244" s="11" t="s">
        <v>1257</v>
      </c>
      <c r="B244" s="4" cm="1">
        <f t="array" ref="B244">_xll.SNL.Clients.Office.Excel.Functions.SPG($A244, "IQ_AVG_DILUT_SHARES_OUT", B$3)</f>
        <v>91176327</v>
      </c>
      <c r="C244" s="4" cm="1">
        <f t="array" ref="C244">_xll.SNL.Clients.Office.Excel.Functions.SPG($A244, "IQ_AVG_DILUT_SHARES_OUT", C$3)</f>
        <v>91434741</v>
      </c>
      <c r="D244" s="4" cm="1">
        <f t="array" ref="D244">_xll.SNL.Clients.Office.Excel.Functions.SPG($A244, "IQ_AVG_DILUT_SHARES_OUT", D$3)</f>
        <v>91270386</v>
      </c>
      <c r="E244" s="4" cm="1">
        <f t="array" ref="E244">_xll.SNL.Clients.Office.Excel.Functions.SPG($A244, "IQ_AVG_DILUT_SHARES_OUT", E$3)</f>
        <v>91874049</v>
      </c>
      <c r="F244" s="4" cm="1">
        <f t="array" ref="F244">_xll.SNL.Clients.Office.Excel.Functions.SPG($A244, "IQ_AVG_DILUT_SHARES_OUT", F$3)</f>
        <v>92512447</v>
      </c>
      <c r="G244" s="4" cm="1">
        <f t="array" ref="G244">_xll.SNL.Clients.Office.Excel.Functions.SPG($A244, "IQ_AVG_DILUT_SHARES_OUT", G$3)</f>
        <v>92442145</v>
      </c>
      <c r="H244" s="4" cm="1">
        <f t="array" ref="H244">_xll.SNL.Clients.Office.Excel.Functions.SPG($A244, "IQ_AVG_DILUT_SHARES_OUT", H$3)</f>
        <v>92378675</v>
      </c>
      <c r="I244" s="4" cm="1">
        <f t="array" ref="I244">_xll.SNL.Clients.Office.Excel.Functions.SPG($A244, "IQ_AVG_DILUT_SHARES_OUT", I$3)</f>
        <v>92294666</v>
      </c>
      <c r="J244" s="4" cm="1">
        <f t="array" ref="J244">_xll.SNL.Clients.Office.Excel.Functions.SPG($A244, "IQ_AVG_DILUT_SHARES_OUT", J$3)</f>
        <v>92256348</v>
      </c>
      <c r="K244" s="4" cm="1">
        <f t="array" ref="K244">_xll.SNL.Clients.Office.Excel.Functions.SPG($A244, "IQ_AVG_DILUT_SHARES_OUT", K$3)</f>
        <v>92268210</v>
      </c>
      <c r="L244" s="4" cm="1">
        <f t="array" ref="L244">_xll.SNL.Clients.Office.Excel.Functions.SPG($A244, "IQ_AVG_DILUT_SHARES_OUT", L$3)</f>
        <v>92218581</v>
      </c>
      <c r="M244" s="4" cm="1">
        <f t="array" ref="M244">_xll.SNL.Clients.Office.Excel.Functions.SPG($A244, "IQ_AVG_DILUT_SHARES_OUT", M$3)</f>
        <v>92168518</v>
      </c>
      <c r="N244" s="4" cm="1">
        <f t="array" ref="N244">_xll.SNL.Clients.Office.Excel.Functions.SPG($A244, "IQ_AVG_DILUT_SHARES_OUT", N$3)</f>
        <v>92064711</v>
      </c>
      <c r="O244" s="4" cm="1">
        <f t="array" ref="O244">_xll.SNL.Clients.Office.Excel.Functions.SPG($A244, "IQ_AVG_DILUT_SHARES_OUT", O$3)</f>
        <v>92032775</v>
      </c>
      <c r="P244" s="4" cm="1">
        <f t="array" ref="P244">_xll.SNL.Clients.Office.Excel.Functions.SPG($A244, "IQ_AVG_DILUT_SHARES_OUT", P$3)</f>
        <v>91851443</v>
      </c>
      <c r="Q244" s="4" cm="1">
        <f t="array" ref="Q244">_xll.SNL.Clients.Office.Excel.Functions.SPG($A244, "IQ_AVG_DILUT_SHARES_OUT", Q$3)</f>
        <v>91762898</v>
      </c>
      <c r="R244" s="4" cm="1">
        <f t="array" ref="R244">_xll.SNL.Clients.Office.Excel.Functions.SPG($A244, "IQ_AVG_DILUT_SHARES_OUT", R$3)</f>
        <v>91645679</v>
      </c>
      <c r="S244" s="4" cm="1">
        <f t="array" ref="S244">_xll.SNL.Clients.Office.Excel.Functions.SPG($A244, "IQ_AVG_DILUT_SHARES_OUT", S$3)</f>
        <v>91508259</v>
      </c>
      <c r="T244" s="4" cm="1">
        <f t="array" ref="T244">_xll.SNL.Clients.Office.Excel.Functions.SPG($A244, "IQ_AVG_DILUT_SHARES_OUT", T$3)</f>
        <v>90954447</v>
      </c>
      <c r="U244" s="4" cm="1">
        <f t="array" ref="U244">_xll.SNL.Clients.Office.Excel.Functions.SPG($A244, "IQ_AVG_DILUT_SHARES_OUT", U$3)</f>
        <v>88323699</v>
      </c>
      <c r="V244" s="4" cm="1">
        <f t="array" ref="V244">_xll.SNL.Clients.Office.Excel.Functions.SPG($A244, "IQ_AVG_DILUT_SHARES_OUT", V$3)</f>
        <v>86561066</v>
      </c>
      <c r="W244" s="4" cm="1">
        <f t="array" ref="W244">_xll.SNL.Clients.Office.Excel.Functions.SPG($A244, "IQ_AVG_DILUT_SHARES_OUT", W$3)</f>
        <v>86883152</v>
      </c>
      <c r="X244" s="4" cm="1">
        <f t="array" ref="X244">_xll.SNL.Clients.Office.Excel.Functions.SPG($A244, "IQ_AVG_DILUT_SHARES_OUT", X$3)</f>
        <v>86807821</v>
      </c>
      <c r="Y244" s="4" cm="1">
        <f t="array" ref="Y244">_xll.SNL.Clients.Office.Excel.Functions.SPG($A244, "IQ_AVG_DILUT_SHARES_OUT", Y$3)</f>
        <v>86839841</v>
      </c>
      <c r="Z244" s="4" cm="1">
        <f t="array" ref="Z244">_xll.SNL.Clients.Office.Excel.Functions.SPG($A244, "IQ_AVG_DILUT_SHARES_OUT", Z$3)</f>
        <v>86767673</v>
      </c>
    </row>
    <row r="245" spans="1:26" x14ac:dyDescent="0.3">
      <c r="A245" s="11" t="s">
        <v>1258</v>
      </c>
      <c r="B245" s="4" cm="1">
        <f t="array" ref="B245">_xll.SNL.Clients.Office.Excel.Functions.SPG($A245, "IQ_AVG_DILUT_SHARES_OUT", B$3)</f>
        <v>76372000</v>
      </c>
      <c r="C245" s="4" cm="1">
        <f t="array" ref="C245">_xll.SNL.Clients.Office.Excel.Functions.SPG($A245, "IQ_AVG_DILUT_SHARES_OUT", C$3)</f>
        <v>76240000</v>
      </c>
      <c r="D245" s="4" cm="1">
        <f t="array" ref="D245">_xll.SNL.Clients.Office.Excel.Functions.SPG($A245, "IQ_AVG_DILUT_SHARES_OUT", D$3)</f>
        <v>75760000</v>
      </c>
      <c r="E245" s="4" cm="1">
        <f t="array" ref="E245">_xll.SNL.Clients.Office.Excel.Functions.SPG($A245, "IQ_AVG_DILUT_SHARES_OUT", E$3)</f>
        <v>75160000</v>
      </c>
      <c r="F245" s="4" cm="1">
        <f t="array" ref="F245">_xll.SNL.Clients.Office.Excel.Functions.SPG($A245, "IQ_AVG_DILUT_SHARES_OUT", F$3)</f>
        <v>138148000</v>
      </c>
      <c r="G245" s="4" cm="1">
        <f t="array" ref="G245">_xll.SNL.Clients.Office.Excel.Functions.SPG($A245, "IQ_AVG_DILUT_SHARES_OUT", G$3)</f>
        <v>141319000</v>
      </c>
      <c r="H245" s="4" cm="1">
        <f t="array" ref="H245">_xll.SNL.Clients.Office.Excel.Functions.SPG($A245, "IQ_AVG_DILUT_SHARES_OUT", H$3)</f>
        <v>146118000</v>
      </c>
      <c r="I245" s="4" cm="1">
        <f t="array" ref="I245">_xll.SNL.Clients.Office.Excel.Functions.SPG($A245, "IQ_AVG_DILUT_SHARES_OUT", I$3)</f>
        <v>88312000</v>
      </c>
      <c r="J245" s="4" cm="1">
        <f t="array" ref="J245">_xll.SNL.Clients.Office.Excel.Functions.SPG($A245, "IQ_AVG_DILUT_SHARES_OUT", J$3)</f>
        <v>148622000</v>
      </c>
      <c r="K245" s="4" cm="1">
        <f t="array" ref="K245">_xll.SNL.Clients.Office.Excel.Functions.SPG($A245, "IQ_AVG_DILUT_SHARES_OUT", K$3)</f>
        <v>90627000</v>
      </c>
      <c r="L245" s="4" cm="1">
        <f t="array" ref="L245">_xll.SNL.Clients.Office.Excel.Functions.SPG($A245, "IQ_AVG_DILUT_SHARES_OUT", L$3)</f>
        <v>91471000</v>
      </c>
      <c r="M245" s="4" cm="1">
        <f t="array" ref="M245">_xll.SNL.Clients.Office.Excel.Functions.SPG($A245, "IQ_AVG_DILUT_SHARES_OUT", M$3)</f>
        <v>91541000</v>
      </c>
      <c r="N245" s="4" cm="1">
        <f t="array" ref="N245">_xll.SNL.Clients.Office.Excel.Functions.SPG($A245, "IQ_AVG_DILUT_SHARES_OUT", N$3)</f>
        <v>91323000</v>
      </c>
      <c r="O245" s="4" cm="1">
        <f t="array" ref="O245">_xll.SNL.Clients.Office.Excel.Functions.SPG($A245, "IQ_AVG_DILUT_SHARES_OUT", O$3)</f>
        <v>89763000</v>
      </c>
      <c r="P245" s="4" cm="1">
        <f t="array" ref="P245">_xll.SNL.Clients.Office.Excel.Functions.SPG($A245, "IQ_AVG_DILUT_SHARES_OUT", P$3)</f>
        <v>140025000</v>
      </c>
      <c r="Q245" s="4" cm="1">
        <f t="array" ref="Q245">_xll.SNL.Clients.Office.Excel.Functions.SPG($A245, "IQ_AVG_DILUT_SHARES_OUT", Q$3)</f>
        <v>129578000</v>
      </c>
      <c r="R245" s="4" cm="1">
        <f t="array" ref="R245">_xll.SNL.Clients.Office.Excel.Functions.SPG($A245, "IQ_AVG_DILUT_SHARES_OUT", R$3)</f>
        <v>123187000</v>
      </c>
      <c r="S245" s="4" cm="1">
        <f t="array" ref="S245">_xll.SNL.Clients.Office.Excel.Functions.SPG($A245, "IQ_AVG_DILUT_SHARES_OUT", S$3)</f>
        <v>117090000</v>
      </c>
      <c r="T245" s="4" cm="1">
        <f t="array" ref="T245">_xll.SNL.Clients.Office.Excel.Functions.SPG($A245, "IQ_AVG_DILUT_SHARES_OUT", T$3)</f>
        <v>68887000</v>
      </c>
      <c r="U245" s="4" cm="1">
        <f t="array" ref="U245">_xll.SNL.Clients.Office.Excel.Functions.SPG($A245, "IQ_AVG_DILUT_SHARES_OUT", U$3)</f>
        <v>68210000</v>
      </c>
      <c r="V245" s="4" cm="1">
        <f t="array" ref="V245">_xll.SNL.Clients.Office.Excel.Functions.SPG($A245, "IQ_AVG_DILUT_SHARES_OUT", V$3)</f>
        <v>59798000</v>
      </c>
      <c r="W245" s="4" cm="1">
        <f t="array" ref="W245">_xll.SNL.Clients.Office.Excel.Functions.SPG($A245, "IQ_AVG_DILUT_SHARES_OUT", W$3)</f>
        <v>114422000</v>
      </c>
      <c r="X245" s="4" cm="1">
        <f t="array" ref="X245">_xll.SNL.Clients.Office.Excel.Functions.SPG($A245, "IQ_AVG_DILUT_SHARES_OUT", X$3)</f>
        <v>59278000</v>
      </c>
      <c r="Y245" s="4" cm="1">
        <f t="array" ref="Y245">_xll.SNL.Clients.Office.Excel.Functions.SPG($A245, "IQ_AVG_DILUT_SHARES_OUT", Y$3)</f>
        <v>57543000</v>
      </c>
      <c r="Z245" s="4" cm="1">
        <f t="array" ref="Z245">_xll.SNL.Clients.Office.Excel.Functions.SPG($A245, "IQ_AVG_DILUT_SHARES_OUT", Z$3)</f>
        <v>56655000</v>
      </c>
    </row>
    <row r="246" spans="1:26" x14ac:dyDescent="0.3">
      <c r="A246" s="11" t="s">
        <v>1259</v>
      </c>
      <c r="B246" s="4" cm="1">
        <f t="array" ref="B246">_xll.SNL.Clients.Office.Excel.Functions.SPG($A246, "IQ_AVG_DILUT_SHARES_OUT", B$3)</f>
        <v>102500000</v>
      </c>
      <c r="C246" s="4" cm="1">
        <f t="array" ref="C246">_xll.SNL.Clients.Office.Excel.Functions.SPG($A246, "IQ_AVG_DILUT_SHARES_OUT", C$3)</f>
        <v>102900000</v>
      </c>
      <c r="D246" s="4" cm="1">
        <f t="array" ref="D246">_xll.SNL.Clients.Office.Excel.Functions.SPG($A246, "IQ_AVG_DILUT_SHARES_OUT", D$3)</f>
        <v>104300000</v>
      </c>
      <c r="E246" s="4" cm="1">
        <f t="array" ref="E246">_xll.SNL.Clients.Office.Excel.Functions.SPG($A246, "IQ_AVG_DILUT_SHARES_OUT", E$3)</f>
        <v>103900000</v>
      </c>
      <c r="F246" s="4" cm="1">
        <f t="array" ref="F246">_xll.SNL.Clients.Office.Excel.Functions.SPG($A246, "IQ_AVG_DILUT_SHARES_OUT", F$3)</f>
        <v>103600000</v>
      </c>
      <c r="G246" s="4" cm="1">
        <f t="array" ref="G246">_xll.SNL.Clients.Office.Excel.Functions.SPG($A246, "IQ_AVG_DILUT_SHARES_OUT", G$3)</f>
        <v>102300000</v>
      </c>
      <c r="H246" s="4" cm="1">
        <f t="array" ref="H246">_xll.SNL.Clients.Office.Excel.Functions.SPG($A246, "IQ_AVG_DILUT_SHARES_OUT", H$3)</f>
        <v>101100000</v>
      </c>
      <c r="I246" s="4" cm="1">
        <f t="array" ref="I246">_xll.SNL.Clients.Office.Excel.Functions.SPG($A246, "IQ_AVG_DILUT_SHARES_OUT", I$3)</f>
        <v>100200000</v>
      </c>
      <c r="J246" s="4" cm="1">
        <f t="array" ref="J246">_xll.SNL.Clients.Office.Excel.Functions.SPG($A246, "IQ_AVG_DILUT_SHARES_OUT", J$3)</f>
        <v>97100000</v>
      </c>
      <c r="K246" s="4" cm="1">
        <f t="array" ref="K246">_xll.SNL.Clients.Office.Excel.Functions.SPG($A246, "IQ_AVG_DILUT_SHARES_OUT", K$3)</f>
        <v>100800000</v>
      </c>
      <c r="L246" s="4" cm="1">
        <f t="array" ref="L246">_xll.SNL.Clients.Office.Excel.Functions.SPG($A246, "IQ_AVG_DILUT_SHARES_OUT", L$3)</f>
        <v>99000000</v>
      </c>
      <c r="M246" s="4" cm="1">
        <f t="array" ref="M246">_xll.SNL.Clients.Office.Excel.Functions.SPG($A246, "IQ_AVG_DILUT_SHARES_OUT", M$3)</f>
        <v>95600000</v>
      </c>
      <c r="N246" s="4" cm="1">
        <f t="array" ref="N246">_xll.SNL.Clients.Office.Excel.Functions.SPG($A246, "IQ_AVG_DILUT_SHARES_OUT", N$3)</f>
        <v>97600000</v>
      </c>
      <c r="O246" s="4" cm="1">
        <f t="array" ref="O246">_xll.SNL.Clients.Office.Excel.Functions.SPG($A246, "IQ_AVG_DILUT_SHARES_OUT", O$3)</f>
        <v>94900000</v>
      </c>
      <c r="P246" s="4" cm="1">
        <f t="array" ref="P246">_xll.SNL.Clients.Office.Excel.Functions.SPG($A246, "IQ_AVG_DILUT_SHARES_OUT", P$3)</f>
        <v>97700000</v>
      </c>
      <c r="Q246" s="4" cm="1">
        <f t="array" ref="Q246">_xll.SNL.Clients.Office.Excel.Functions.SPG($A246, "IQ_AVG_DILUT_SHARES_OUT", Q$3)</f>
        <v>97700000</v>
      </c>
      <c r="R246" s="4" cm="1">
        <f t="array" ref="R246">_xll.SNL.Clients.Office.Excel.Functions.SPG($A246, "IQ_AVG_DILUT_SHARES_OUT", R$3)</f>
        <v>98200000</v>
      </c>
      <c r="S246" s="4" cm="1">
        <f t="array" ref="S246">_xll.SNL.Clients.Office.Excel.Functions.SPG($A246, "IQ_AVG_DILUT_SHARES_OUT", S$3)</f>
        <v>97200000</v>
      </c>
      <c r="T246" s="4" cm="1">
        <f t="array" ref="T246">_xll.SNL.Clients.Office.Excel.Functions.SPG($A246, "IQ_AVG_DILUT_SHARES_OUT", T$3)</f>
        <v>93300000</v>
      </c>
      <c r="U246" s="4" cm="1">
        <f t="array" ref="U246">_xll.SNL.Clients.Office.Excel.Functions.SPG($A246, "IQ_AVG_DILUT_SHARES_OUT", U$3)</f>
        <v>98200000</v>
      </c>
      <c r="V246" s="4" cm="1">
        <f t="array" ref="V246">_xll.SNL.Clients.Office.Excel.Functions.SPG($A246, "IQ_AVG_DILUT_SHARES_OUT", V$3)</f>
        <v>97000000</v>
      </c>
      <c r="W246" s="4" cm="1">
        <f t="array" ref="W246">_xll.SNL.Clients.Office.Excel.Functions.SPG($A246, "IQ_AVG_DILUT_SHARES_OUT", W$3)</f>
        <v>97200000</v>
      </c>
      <c r="X246" s="4" cm="1">
        <f t="array" ref="X246">_xll.SNL.Clients.Office.Excel.Functions.SPG($A246, "IQ_AVG_DILUT_SHARES_OUT", X$3)</f>
        <v>96100000</v>
      </c>
      <c r="Y246" s="4" cm="1">
        <f t="array" ref="Y246">_xll.SNL.Clients.Office.Excel.Functions.SPG($A246, "IQ_AVG_DILUT_SHARES_OUT", Y$3)</f>
        <v>94800000</v>
      </c>
      <c r="Z246" s="4" cm="1">
        <f t="array" ref="Z246">_xll.SNL.Clients.Office.Excel.Functions.SPG($A246, "IQ_AVG_DILUT_SHARES_OUT", Z$3)</f>
        <v>91100000</v>
      </c>
    </row>
    <row r="247" spans="1:26" x14ac:dyDescent="0.3">
      <c r="A247" s="11" t="s">
        <v>1260</v>
      </c>
      <c r="B247" s="4" cm="1">
        <f t="array" ref="B247">_xll.SNL.Clients.Office.Excel.Functions.SPG($A247, "IQ_AVG_DILUT_SHARES_OUT", B$3)</f>
        <v>100933000</v>
      </c>
      <c r="C247" s="4" cm="1">
        <f t="array" ref="C247">_xll.SNL.Clients.Office.Excel.Functions.SPG($A247, "IQ_AVG_DILUT_SHARES_OUT", C$3)</f>
        <v>100478000</v>
      </c>
      <c r="D247" s="4" cm="1">
        <f t="array" ref="D247">_xll.SNL.Clients.Office.Excel.Functions.SPG($A247, "IQ_AVG_DILUT_SHARES_OUT", D$3)</f>
        <v>99964000</v>
      </c>
      <c r="E247" s="4" cm="1">
        <f t="array" ref="E247">_xll.SNL.Clients.Office.Excel.Functions.SPG($A247, "IQ_AVG_DILUT_SHARES_OUT", E$3)</f>
        <v>98983000</v>
      </c>
      <c r="F247" s="4" cm="1">
        <f t="array" ref="F247">_xll.SNL.Clients.Office.Excel.Functions.SPG($A247, "IQ_AVG_DILUT_SHARES_OUT", F$3)</f>
        <v>99102000</v>
      </c>
      <c r="G247" s="4" cm="1">
        <f t="array" ref="G247">_xll.SNL.Clients.Office.Excel.Functions.SPG($A247, "IQ_AVG_DILUT_SHARES_OUT", G$3)</f>
        <v>98563000</v>
      </c>
      <c r="H247" s="4" cm="1">
        <f t="array" ref="H247">_xll.SNL.Clients.Office.Excel.Functions.SPG($A247, "IQ_AVG_DILUT_SHARES_OUT", H$3)</f>
        <v>98192000</v>
      </c>
      <c r="I247" s="4" cm="1">
        <f t="array" ref="I247">_xll.SNL.Clients.Office.Excel.Functions.SPG($A247, "IQ_AVG_DILUT_SHARES_OUT", I$3)</f>
        <v>97886000</v>
      </c>
      <c r="J247" s="4" cm="1">
        <f t="array" ref="J247">_xll.SNL.Clients.Office.Excel.Functions.SPG($A247, "IQ_AVG_DILUT_SHARES_OUT", J$3)</f>
        <v>97556000</v>
      </c>
      <c r="K247" s="4" cm="1">
        <f t="array" ref="K247">_xll.SNL.Clients.Office.Excel.Functions.SPG($A247, "IQ_AVG_DILUT_SHARES_OUT", K$3)</f>
        <v>97083000</v>
      </c>
      <c r="L247" s="4" cm="1">
        <f t="array" ref="L247">_xll.SNL.Clients.Office.Excel.Functions.SPG($A247, "IQ_AVG_DILUT_SHARES_OUT", L$3)</f>
        <v>96630000</v>
      </c>
      <c r="M247" s="4" cm="1">
        <f t="array" ref="M247">_xll.SNL.Clients.Office.Excel.Functions.SPG($A247, "IQ_AVG_DILUT_SHARES_OUT", M$3)</f>
        <v>96620000</v>
      </c>
      <c r="N247" s="4" cm="1">
        <f t="array" ref="N247">_xll.SNL.Clients.Office.Excel.Functions.SPG($A247, "IQ_AVG_DILUT_SHARES_OUT", N$3)</f>
        <v>96516000</v>
      </c>
      <c r="O247" s="4" cm="1">
        <f t="array" ref="O247">_xll.SNL.Clients.Office.Excel.Functions.SPG($A247, "IQ_AVG_DILUT_SHARES_OUT", O$3)</f>
        <v>96356000</v>
      </c>
      <c r="P247" s="4" cm="1">
        <f t="array" ref="P247">_xll.SNL.Clients.Office.Excel.Functions.SPG($A247, "IQ_AVG_DILUT_SHARES_OUT", P$3)</f>
        <v>96198000</v>
      </c>
      <c r="Q247" s="4" cm="1">
        <f t="array" ref="Q247">_xll.SNL.Clients.Office.Excel.Functions.SPG($A247, "IQ_AVG_DILUT_SHARES_OUT", Q$3)</f>
        <v>96348000</v>
      </c>
      <c r="R247" s="4" cm="1">
        <f t="array" ref="R247">_xll.SNL.Clients.Office.Excel.Functions.SPG($A247, "IQ_AVG_DILUT_SHARES_OUT", R$3)</f>
        <v>96618000</v>
      </c>
      <c r="S247" s="4" cm="1">
        <f t="array" ref="S247">_xll.SNL.Clients.Office.Excel.Functions.SPG($A247, "IQ_AVG_DILUT_SHARES_OUT", S$3)</f>
        <v>96415000</v>
      </c>
      <c r="T247" s="4" cm="1">
        <f t="array" ref="T247">_xll.SNL.Clients.Office.Excel.Functions.SPG($A247, "IQ_AVG_DILUT_SHARES_OUT", T$3)</f>
        <v>96259000</v>
      </c>
      <c r="U247" s="4" cm="1">
        <f t="array" ref="U247">_xll.SNL.Clients.Office.Excel.Functions.SPG($A247, "IQ_AVG_DILUT_SHARES_OUT", U$3)</f>
        <v>95764000</v>
      </c>
      <c r="V247" s="4" cm="1">
        <f t="array" ref="V247">_xll.SNL.Clients.Office.Excel.Functions.SPG($A247, "IQ_AVG_DILUT_SHARES_OUT", V$3)</f>
        <v>95890000</v>
      </c>
      <c r="W247" s="4" cm="1">
        <f t="array" ref="W247">_xll.SNL.Clients.Office.Excel.Functions.SPG($A247, "IQ_AVG_DILUT_SHARES_OUT", W$3)</f>
        <v>92320000</v>
      </c>
      <c r="X247" s="4" cm="1">
        <f t="array" ref="X247">_xll.SNL.Clients.Office.Excel.Functions.SPG($A247, "IQ_AVG_DILUT_SHARES_OUT", X$3)</f>
        <v>90366000</v>
      </c>
      <c r="Y247" s="4" cm="1">
        <f t="array" ref="Y247">_xll.SNL.Clients.Office.Excel.Functions.SPG($A247, "IQ_AVG_DILUT_SHARES_OUT", Y$3)</f>
        <v>89600000</v>
      </c>
      <c r="Z247" s="4" cm="1">
        <f t="array" ref="Z247">_xll.SNL.Clients.Office.Excel.Functions.SPG($A247, "IQ_AVG_DILUT_SHARES_OUT", Z$3)</f>
        <v>89228000</v>
      </c>
    </row>
    <row r="248" spans="1:26" x14ac:dyDescent="0.3">
      <c r="A248" s="11" t="s">
        <v>1261</v>
      </c>
      <c r="B248" s="4" cm="1">
        <f t="array" ref="B248">_xll.SNL.Clients.Office.Excel.Functions.SPG($A248, "IQ_AVG_DILUT_SHARES_OUT", B$3)</f>
        <v>9460000</v>
      </c>
      <c r="C248" s="4" cm="1">
        <f t="array" ref="C248">_xll.SNL.Clients.Office.Excel.Functions.SPG($A248, "IQ_AVG_DILUT_SHARES_OUT", C$3)</f>
        <v>9579498</v>
      </c>
      <c r="D248" s="4" cm="1">
        <f t="array" ref="D248">_xll.SNL.Clients.Office.Excel.Functions.SPG($A248, "IQ_AVG_DILUT_SHARES_OUT", D$3)</f>
        <v>9561000</v>
      </c>
      <c r="E248" s="4" cm="1">
        <f t="array" ref="E248">_xll.SNL.Clients.Office.Excel.Functions.SPG($A248, "IQ_AVG_DILUT_SHARES_OUT", E$3)</f>
        <v>9560000</v>
      </c>
      <c r="F248" s="4" cm="1">
        <f t="array" ref="F248">_xll.SNL.Clients.Office.Excel.Functions.SPG($A248, "IQ_AVG_DILUT_SHARES_OUT", F$3)</f>
        <v>9557000</v>
      </c>
      <c r="G248" s="4" cm="1">
        <f t="array" ref="G248">_xll.SNL.Clients.Office.Excel.Functions.SPG($A248, "IQ_AVG_DILUT_SHARES_OUT", G$3)</f>
        <v>9595465</v>
      </c>
      <c r="H248" s="4" cm="1">
        <f t="array" ref="H248">_xll.SNL.Clients.Office.Excel.Functions.SPG($A248, "IQ_AVG_DILUT_SHARES_OUT", H$3)</f>
        <v>9556000</v>
      </c>
      <c r="I248" s="4" cm="1">
        <f t="array" ref="I248">_xll.SNL.Clients.Office.Excel.Functions.SPG($A248, "IQ_AVG_DILUT_SHARES_OUT", I$3)</f>
        <v>9577000</v>
      </c>
      <c r="J248" s="4" cm="1">
        <f t="array" ref="J248">_xll.SNL.Clients.Office.Excel.Functions.SPG($A248, "IQ_AVG_DILUT_SHARES_OUT", J$3)</f>
        <v>9643000</v>
      </c>
      <c r="K248" s="4" cm="1">
        <f t="array" ref="K248">_xll.SNL.Clients.Office.Excel.Functions.SPG($A248, "IQ_AVG_DILUT_SHARES_OUT", K$3)</f>
        <v>9775593</v>
      </c>
      <c r="L248" s="4" cm="1">
        <f t="array" ref="L248">_xll.SNL.Clients.Office.Excel.Functions.SPG($A248, "IQ_AVG_DILUT_SHARES_OUT", L$3)</f>
        <v>9965000</v>
      </c>
      <c r="M248" s="4" cm="1">
        <f t="array" ref="M248">_xll.SNL.Clients.Office.Excel.Functions.SPG($A248, "IQ_AVG_DILUT_SHARES_OUT", M$3)</f>
        <v>10136000</v>
      </c>
      <c r="N248" s="4" cm="1">
        <f t="array" ref="N248">_xll.SNL.Clients.Office.Excel.Functions.SPG($A248, "IQ_AVG_DILUT_SHARES_OUT", N$3)</f>
        <v>10290000</v>
      </c>
      <c r="O248" s="4" cm="1">
        <f t="array" ref="O248">_xll.SNL.Clients.Office.Excel.Functions.SPG($A248, "IQ_AVG_DILUT_SHARES_OUT", O$3)</f>
        <v>10427878</v>
      </c>
      <c r="P248" s="4" cm="1">
        <f t="array" ref="P248">_xll.SNL.Clients.Office.Excel.Functions.SPG($A248, "IQ_AVG_DILUT_SHARES_OUT", P$3)</f>
        <v>10821000</v>
      </c>
      <c r="Q248" s="4" cm="1">
        <f t="array" ref="Q248">_xll.SNL.Clients.Office.Excel.Functions.SPG($A248, "IQ_AVG_DILUT_SHARES_OUT", Q$3)</f>
        <v>10901000</v>
      </c>
      <c r="R248" s="4" cm="1">
        <f t="array" ref="R248">_xll.SNL.Clients.Office.Excel.Functions.SPG($A248, "IQ_AVG_DILUT_SHARES_OUT", R$3)</f>
        <v>10901000</v>
      </c>
      <c r="S248" s="4" cm="1">
        <f t="array" ref="S248">_xll.SNL.Clients.Office.Excel.Functions.SPG($A248, "IQ_AVG_DILUT_SHARES_OUT", S$3)</f>
        <v>10928758</v>
      </c>
      <c r="T248" s="4" cm="1">
        <f t="array" ref="T248">_xll.SNL.Clients.Office.Excel.Functions.SPG($A248, "IQ_AVG_DILUT_SHARES_OUT", T$3)</f>
        <v>10903000</v>
      </c>
      <c r="U248" s="4" cm="1">
        <f t="array" ref="U248">_xll.SNL.Clients.Office.Excel.Functions.SPG($A248, "IQ_AVG_DILUT_SHARES_OUT", U$3)</f>
        <v>10904000</v>
      </c>
      <c r="V248" s="4" cm="1">
        <f t="array" ref="V248">_xll.SNL.Clients.Office.Excel.Functions.SPG($A248, "IQ_AVG_DILUT_SHARES_OUT", V$3)</f>
        <v>11136000</v>
      </c>
      <c r="W248" s="4" cm="1">
        <f t="array" ref="W248">_xll.SNL.Clients.Office.Excel.Functions.SPG($A248, "IQ_AVG_DILUT_SHARES_OUT", W$3)</f>
        <v>11183482</v>
      </c>
      <c r="X248" s="4" cm="1">
        <f t="array" ref="X248">_xll.SNL.Clients.Office.Excel.Functions.SPG($A248, "IQ_AVG_DILUT_SHARES_OUT", X$3)</f>
        <v>11167000</v>
      </c>
      <c r="Y248" s="4" cm="1">
        <f t="array" ref="Y248">_xll.SNL.Clients.Office.Excel.Functions.SPG($A248, "IQ_AVG_DILUT_SHARES_OUT", Y$3)</f>
        <v>11166000</v>
      </c>
      <c r="Z248" s="4" cm="1">
        <f t="array" ref="Z248">_xll.SNL.Clients.Office.Excel.Functions.SPG($A248, "IQ_AVG_DILUT_SHARES_OUT", Z$3)</f>
        <v>11166000</v>
      </c>
    </row>
    <row r="249" spans="1:26" x14ac:dyDescent="0.3">
      <c r="A249" s="11" t="s">
        <v>1262</v>
      </c>
      <c r="B249" s="4" cm="1">
        <f t="array" ref="B249">_xll.SNL.Clients.Office.Excel.Functions.SPG($A249, "IQ_AVG_DILUT_SHARES_OUT", B$3)</f>
        <v>30927000</v>
      </c>
      <c r="C249" s="4" cm="1">
        <f t="array" ref="C249">_xll.SNL.Clients.Office.Excel.Functions.SPG($A249, "IQ_AVG_DILUT_SHARES_OUT", C$3)</f>
        <v>31449000</v>
      </c>
      <c r="D249" s="4" cm="1">
        <f t="array" ref="D249">_xll.SNL.Clients.Office.Excel.Functions.SPG($A249, "IQ_AVG_DILUT_SHARES_OUT", D$3)</f>
        <v>32441000</v>
      </c>
      <c r="E249" s="4" cm="1">
        <f t="array" ref="E249">_xll.SNL.Clients.Office.Excel.Functions.SPG($A249, "IQ_AVG_DILUT_SHARES_OUT", E$3)</f>
        <v>33287000</v>
      </c>
      <c r="F249" s="4" cm="1">
        <f t="array" ref="F249">_xll.SNL.Clients.Office.Excel.Functions.SPG($A249, "IQ_AVG_DILUT_SHARES_OUT", F$3)</f>
        <v>34024000</v>
      </c>
      <c r="G249" s="4" cm="1">
        <f t="array" ref="G249">_xll.SNL.Clients.Office.Excel.Functions.SPG($A249, "IQ_AVG_DILUT_SHARES_OUT", G$3)</f>
        <v>34244000</v>
      </c>
      <c r="H249" s="4" cm="1">
        <f t="array" ref="H249">_xll.SNL.Clients.Office.Excel.Functions.SPG($A249, "IQ_AVG_DILUT_SHARES_OUT", H$3)</f>
        <v>35367000</v>
      </c>
      <c r="I249" s="4" cm="1">
        <f t="array" ref="I249">_xll.SNL.Clients.Office.Excel.Functions.SPG($A249, "IQ_AVG_DILUT_SHARES_OUT", I$3)</f>
        <v>36314000</v>
      </c>
      <c r="J249" s="4" cm="1">
        <f t="array" ref="J249">_xll.SNL.Clients.Office.Excel.Functions.SPG($A249, "IQ_AVG_DILUT_SHARES_OUT", J$3)</f>
        <v>37448000</v>
      </c>
      <c r="K249" s="4" cm="1">
        <f t="array" ref="K249">_xll.SNL.Clients.Office.Excel.Functions.SPG($A249, "IQ_AVG_DILUT_SHARES_OUT", K$3)</f>
        <v>38320000</v>
      </c>
      <c r="L249" s="4" cm="1">
        <f t="array" ref="L249">_xll.SNL.Clients.Office.Excel.Functions.SPG($A249, "IQ_AVG_DILUT_SHARES_OUT", L$3)</f>
        <v>39560000</v>
      </c>
      <c r="M249" s="4" cm="1">
        <f t="array" ref="M249">_xll.SNL.Clients.Office.Excel.Functions.SPG($A249, "IQ_AVG_DILUT_SHARES_OUT", M$3)</f>
        <v>40928000</v>
      </c>
      <c r="N249" s="4" cm="1">
        <f t="array" ref="N249">_xll.SNL.Clients.Office.Excel.Functions.SPG($A249, "IQ_AVG_DILUT_SHARES_OUT", N$3)</f>
        <v>41984000</v>
      </c>
      <c r="O249" s="4" cm="1">
        <f t="array" ref="O249">_xll.SNL.Clients.Office.Excel.Functions.SPG($A249, "IQ_AVG_DILUT_SHARES_OUT", O$3)</f>
        <v>42676000</v>
      </c>
      <c r="P249" s="4" cm="1">
        <f t="array" ref="P249">_xll.SNL.Clients.Office.Excel.Functions.SPG($A249, "IQ_AVG_DILUT_SHARES_OUT", P$3)</f>
        <v>43476000</v>
      </c>
      <c r="Q249" s="4" cm="1">
        <f t="array" ref="Q249">_xll.SNL.Clients.Office.Excel.Functions.SPG($A249, "IQ_AVG_DILUT_SHARES_OUT", Q$3)</f>
        <v>44400000</v>
      </c>
      <c r="R249" s="4" cm="1">
        <f t="array" ref="R249">_xll.SNL.Clients.Office.Excel.Functions.SPG($A249, "IQ_AVG_DILUT_SHARES_OUT", R$3)</f>
        <v>45400000</v>
      </c>
      <c r="S249" s="4" cm="1">
        <f t="array" ref="S249">_xll.SNL.Clients.Office.Excel.Functions.SPG($A249, "IQ_AVG_DILUT_SHARES_OUT", S$3)</f>
        <v>45700000</v>
      </c>
      <c r="T249" s="4" cm="1">
        <f t="array" ref="T249">_xll.SNL.Clients.Office.Excel.Functions.SPG($A249, "IQ_AVG_DILUT_SHARES_OUT", T$3)</f>
        <v>46737000</v>
      </c>
      <c r="U249" s="4" cm="1">
        <f t="array" ref="U249">_xll.SNL.Clients.Office.Excel.Functions.SPG($A249, "IQ_AVG_DILUT_SHARES_OUT", U$3)</f>
        <v>46849000</v>
      </c>
      <c r="V249" s="4" cm="1">
        <f t="array" ref="V249">_xll.SNL.Clients.Office.Excel.Functions.SPG($A249, "IQ_AVG_DILUT_SHARES_OUT", V$3)</f>
        <v>47615000</v>
      </c>
      <c r="W249" s="4" cm="1">
        <f t="array" ref="W249">_xll.SNL.Clients.Office.Excel.Functions.SPG($A249, "IQ_AVG_DILUT_SHARES_OUT", W$3)</f>
        <v>47933000</v>
      </c>
      <c r="X249" s="4" cm="1">
        <f t="array" ref="X249">_xll.SNL.Clients.Office.Excel.Functions.SPG($A249, "IQ_AVG_DILUT_SHARES_OUT", X$3)</f>
        <v>46114000</v>
      </c>
      <c r="Y249" s="4" cm="1">
        <f t="array" ref="Y249">_xll.SNL.Clients.Office.Excel.Functions.SPG($A249, "IQ_AVG_DILUT_SHARES_OUT", Y$3)</f>
        <v>47971000</v>
      </c>
      <c r="Z249" s="4" cm="1">
        <f t="array" ref="Z249">_xll.SNL.Clients.Office.Excel.Functions.SPG($A249, "IQ_AVG_DILUT_SHARES_OUT", Z$3)</f>
        <v>47784000</v>
      </c>
    </row>
    <row r="250" spans="1:26" x14ac:dyDescent="0.3">
      <c r="A250" s="11" t="s">
        <v>1263</v>
      </c>
      <c r="B250" s="4" cm="1">
        <f t="array" ref="B250">_xll.SNL.Clients.Office.Excel.Functions.SPG($A250, "IQ_AVG_DILUT_SHARES_OUT", B$3)</f>
        <v>149740000</v>
      </c>
      <c r="C250" s="4" cm="1">
        <f t="array" ref="C250">_xll.SNL.Clients.Office.Excel.Functions.SPG($A250, "IQ_AVG_DILUT_SHARES_OUT", C$3)</f>
        <v>149027858</v>
      </c>
      <c r="D250" s="4" cm="1">
        <f t="array" ref="D250">_xll.SNL.Clients.Office.Excel.Functions.SPG($A250, "IQ_AVG_DILUT_SHARES_OUT", D$3)</f>
        <v>149079198</v>
      </c>
      <c r="E250" s="4" cm="1">
        <f t="array" ref="E250">_xll.SNL.Clients.Office.Excel.Functions.SPG($A250, "IQ_AVG_DILUT_SHARES_OUT", E$3)</f>
        <v>149233237</v>
      </c>
      <c r="F250" s="4" cm="1">
        <f t="array" ref="F250">_xll.SNL.Clients.Office.Excel.Functions.SPG($A250, "IQ_AVG_DILUT_SHARES_OUT", F$3)</f>
        <v>148144066</v>
      </c>
      <c r="G250" s="4" cm="1">
        <f t="array" ref="G250">_xll.SNL.Clients.Office.Excel.Functions.SPG($A250, "IQ_AVG_DILUT_SHARES_OUT", G$3)</f>
        <v>62108835</v>
      </c>
      <c r="H250" s="4" cm="1">
        <f t="array" ref="H250">_xll.SNL.Clients.Office.Excel.Functions.SPG($A250, "IQ_AVG_DILUT_SHARES_OUT", H$3)</f>
        <v>147141142</v>
      </c>
      <c r="I250" s="4" cm="1">
        <f t="array" ref="I250">_xll.SNL.Clients.Office.Excel.Functions.SPG($A250, "IQ_AVG_DILUT_SHARES_OUT", I$3)</f>
        <v>146868852</v>
      </c>
      <c r="J250" s="4" cm="1">
        <f t="array" ref="J250">_xll.SNL.Clients.Office.Excel.Functions.SPG($A250, "IQ_AVG_DILUT_SHARES_OUT", J$3)</f>
        <v>145834762</v>
      </c>
      <c r="K250" s="4" cm="1">
        <f t="array" ref="K250">_xll.SNL.Clients.Office.Excel.Functions.SPG($A250, "IQ_AVG_DILUT_SHARES_OUT", K$3)</f>
        <v>45869190</v>
      </c>
      <c r="L250" s="4" t="str" cm="1">
        <f t="array" ref="L250">_xll.SNL.Clients.Office.Excel.Functions.SPG($A250, "IQ_AVG_DILUT_SHARES_OUT", L$3)</f>
        <v>NA</v>
      </c>
      <c r="M250" s="4" t="str" cm="1">
        <f t="array" ref="M250">_xll.SNL.Clients.Office.Excel.Functions.SPG($A250, "IQ_AVG_DILUT_SHARES_OUT", M$3)</f>
        <v>NA</v>
      </c>
      <c r="N250" s="4" t="str" cm="1">
        <f t="array" ref="N250">_xll.SNL.Clients.Office.Excel.Functions.SPG($A250, "IQ_AVG_DILUT_SHARES_OUT", N$3)</f>
        <v>NA</v>
      </c>
      <c r="O250" s="4" t="str" cm="1">
        <f t="array" ref="O250">_xll.SNL.Clients.Office.Excel.Functions.SPG($A250, "IQ_AVG_DILUT_SHARES_OUT", O$3)</f>
        <v>NA</v>
      </c>
      <c r="P250" s="4" t="str" cm="1">
        <f t="array" ref="P250">_xll.SNL.Clients.Office.Excel.Functions.SPG($A250, "IQ_AVG_DILUT_SHARES_OUT", P$3)</f>
        <v>NA</v>
      </c>
      <c r="Q250" s="4" t="str" cm="1">
        <f t="array" ref="Q250">_xll.SNL.Clients.Office.Excel.Functions.SPG($A250, "IQ_AVG_DILUT_SHARES_OUT", Q$3)</f>
        <v>NA</v>
      </c>
      <c r="R250" s="4" t="str" cm="1">
        <f t="array" ref="R250">_xll.SNL.Clients.Office.Excel.Functions.SPG($A250, "IQ_AVG_DILUT_SHARES_OUT", R$3)</f>
        <v>NA</v>
      </c>
      <c r="S250" s="4" t="str" cm="1">
        <f t="array" ref="S250">_xll.SNL.Clients.Office.Excel.Functions.SPG($A250, "IQ_AVG_DILUT_SHARES_OUT", S$3)</f>
        <v>NA</v>
      </c>
      <c r="T250" s="4" t="str" cm="1">
        <f t="array" ref="T250">_xll.SNL.Clients.Office.Excel.Functions.SPG($A250, "IQ_AVG_DILUT_SHARES_OUT", T$3)</f>
        <v>NA</v>
      </c>
      <c r="U250" s="4" t="str" cm="1">
        <f t="array" ref="U250">_xll.SNL.Clients.Office.Excel.Functions.SPG($A250, "IQ_AVG_DILUT_SHARES_OUT", U$3)</f>
        <v>NA</v>
      </c>
      <c r="V250" s="4" t="str" cm="1">
        <f t="array" ref="V250">_xll.SNL.Clients.Office.Excel.Functions.SPG($A250, "IQ_AVG_DILUT_SHARES_OUT", V$3)</f>
        <v>NA</v>
      </c>
      <c r="W250" s="4" t="str" cm="1">
        <f t="array" ref="W250">_xll.SNL.Clients.Office.Excel.Functions.SPG($A250, "IQ_AVG_DILUT_SHARES_OUT", W$3)</f>
        <v>NA</v>
      </c>
      <c r="X250" s="4" t="str" cm="1">
        <f t="array" ref="X250">_xll.SNL.Clients.Office.Excel.Functions.SPG($A250, "IQ_AVG_DILUT_SHARES_OUT", X$3)</f>
        <v>NA</v>
      </c>
      <c r="Y250" s="4" t="str" cm="1">
        <f t="array" ref="Y250">_xll.SNL.Clients.Office.Excel.Functions.SPG($A250, "IQ_AVG_DILUT_SHARES_OUT", Y$3)</f>
        <v>NA</v>
      </c>
      <c r="Z250" s="4" t="str" cm="1">
        <f t="array" ref="Z250">_xll.SNL.Clients.Office.Excel.Functions.SPG($A250, "IQ_AVG_DILUT_SHARES_OUT", Z$3)</f>
        <v>NA</v>
      </c>
    </row>
    <row r="251" spans="1:26" x14ac:dyDescent="0.3">
      <c r="A251" s="11" t="s">
        <v>1264</v>
      </c>
      <c r="B251" s="4" cm="1">
        <f t="array" ref="B251">_xll.SNL.Clients.Office.Excel.Functions.SPG($A251, "IQ_AVG_DILUT_SHARES_OUT", B$3)</f>
        <v>187080084</v>
      </c>
      <c r="C251" s="4" cm="1">
        <f t="array" ref="C251">_xll.SNL.Clients.Office.Excel.Functions.SPG($A251, "IQ_AVG_DILUT_SHARES_OUT", C$3)</f>
        <v>186833150</v>
      </c>
      <c r="D251" s="4" cm="1">
        <f t="array" ref="D251">_xll.SNL.Clients.Office.Excel.Functions.SPG($A251, "IQ_AVG_DILUT_SHARES_OUT", D$3)</f>
        <v>184561431</v>
      </c>
      <c r="E251" s="4" cm="1">
        <f t="array" ref="E251">_xll.SNL.Clients.Office.Excel.Functions.SPG($A251, "IQ_AVG_DILUT_SHARES_OUT", E$3)</f>
        <v>182807374</v>
      </c>
      <c r="F251" s="4" cm="1">
        <f t="array" ref="F251">_xll.SNL.Clients.Office.Excel.Functions.SPG($A251, "IQ_AVG_DILUT_SHARES_OUT", F$3)</f>
        <v>182212897</v>
      </c>
      <c r="G251" s="4" cm="1">
        <f t="array" ref="G251">_xll.SNL.Clients.Office.Excel.Functions.SPG($A251, "IQ_AVG_DILUT_SHARES_OUT", G$3)</f>
        <v>181932133</v>
      </c>
      <c r="H251" s="4" cm="1">
        <f t="array" ref="H251">_xll.SNL.Clients.Office.Excel.Functions.SPG($A251, "IQ_AVG_DILUT_SHARES_OUT", H$3)</f>
        <v>181721467</v>
      </c>
      <c r="I251" s="4" cm="1">
        <f t="array" ref="I251">_xll.SNL.Clients.Office.Excel.Functions.SPG($A251, "IQ_AVG_DILUT_SHARES_OUT", I$3)</f>
        <v>181627857</v>
      </c>
      <c r="J251" s="4" cm="1">
        <f t="array" ref="J251">_xll.SNL.Clients.Office.Excel.Functions.SPG($A251, "IQ_AVG_DILUT_SHARES_OUT", J$3)</f>
        <v>181434345</v>
      </c>
      <c r="K251" s="4" cm="1">
        <f t="array" ref="K251">_xll.SNL.Clients.Office.Excel.Functions.SPG($A251, "IQ_AVG_DILUT_SHARES_OUT", K$3)</f>
        <v>179472000</v>
      </c>
      <c r="L251" s="4" cm="1">
        <f t="array" ref="L251">_xll.SNL.Clients.Office.Excel.Functions.SPG($A251, "IQ_AVG_DILUT_SHARES_OUT", L$3)</f>
        <v>177367710</v>
      </c>
      <c r="M251" s="4" cm="1">
        <f t="array" ref="M251">_xll.SNL.Clients.Office.Excel.Functions.SPG($A251, "IQ_AVG_DILUT_SHARES_OUT", M$3)</f>
        <v>175107914</v>
      </c>
      <c r="N251" s="4" cm="1">
        <f t="array" ref="N251">_xll.SNL.Clients.Office.Excel.Functions.SPG($A251, "IQ_AVG_DILUT_SHARES_OUT", N$3)</f>
        <v>174911213</v>
      </c>
      <c r="O251" s="4" cm="1">
        <f t="array" ref="O251">_xll.SNL.Clients.Office.Excel.Functions.SPG($A251, "IQ_AVG_DILUT_SHARES_OUT", O$3)</f>
        <v>174868000</v>
      </c>
      <c r="P251" s="4" cm="1">
        <f t="array" ref="P251">_xll.SNL.Clients.Office.Excel.Functions.SPG($A251, "IQ_AVG_DILUT_SHARES_OUT", P$3)</f>
        <v>174738903</v>
      </c>
      <c r="Q251" s="4" cm="1">
        <f t="array" ref="Q251">_xll.SNL.Clients.Office.Excel.Functions.SPG($A251, "IQ_AVG_DILUT_SHARES_OUT", Q$3)</f>
        <v>174726812</v>
      </c>
      <c r="R251" s="4" cm="1">
        <f t="array" ref="R251">_xll.SNL.Clients.Office.Excel.Functions.SPG($A251, "IQ_AVG_DILUT_SHARES_OUT", R$3)</f>
        <v>174714617</v>
      </c>
      <c r="S251" s="4" cm="1">
        <f t="array" ref="S251">_xll.SNL.Clients.Office.Excel.Functions.SPG($A251, "IQ_AVG_DILUT_SHARES_OUT", S$3)</f>
        <v>173453000</v>
      </c>
      <c r="T251" s="4" cm="1">
        <f t="array" ref="T251">_xll.SNL.Clients.Office.Excel.Functions.SPG($A251, "IQ_AVG_DILUT_SHARES_OUT", T$3)</f>
        <v>172782266</v>
      </c>
      <c r="U251" s="4" cm="1">
        <f t="array" ref="U251">_xll.SNL.Clients.Office.Excel.Functions.SPG($A251, "IQ_AVG_DILUT_SHARES_OUT", U$3)</f>
        <v>171485285</v>
      </c>
      <c r="V251" s="4" cm="1">
        <f t="array" ref="V251">_xll.SNL.Clients.Office.Excel.Functions.SPG($A251, "IQ_AVG_DILUT_SHARES_OUT", V$3)</f>
        <v>171231828</v>
      </c>
      <c r="W251" s="4" cm="1">
        <f t="array" ref="W251">_xll.SNL.Clients.Office.Excel.Functions.SPG($A251, "IQ_AVG_DILUT_SHARES_OUT", W$3)</f>
        <v>171175000</v>
      </c>
      <c r="X251" s="4" cm="1">
        <f t="array" ref="X251">_xll.SNL.Clients.Office.Excel.Functions.SPG($A251, "IQ_AVG_DILUT_SHARES_OUT", X$3)</f>
        <v>165361731</v>
      </c>
      <c r="Y251" s="4" cm="1">
        <f t="array" ref="Y251">_xll.SNL.Clients.Office.Excel.Functions.SPG($A251, "IQ_AVG_DILUT_SHARES_OUT", Y$3)</f>
        <v>162351901</v>
      </c>
      <c r="Z251" s="4" cm="1">
        <f t="array" ref="Z251">_xll.SNL.Clients.Office.Excel.Functions.SPG($A251, "IQ_AVG_DILUT_SHARES_OUT", Z$3)</f>
        <v>161614074</v>
      </c>
    </row>
    <row r="252" spans="1:26" x14ac:dyDescent="0.3">
      <c r="A252" s="11" t="s">
        <v>1265</v>
      </c>
      <c r="B252" s="4" t="str" cm="1">
        <f t="array" ref="B252">_xll.SNL.Clients.Office.Excel.Functions.SPG($A252, "IQ_AVG_DILUT_SHARES_OUT", B$3)</f>
        <v>NA</v>
      </c>
      <c r="C252" s="4" cm="1">
        <f t="array" ref="C252">_xll.SNL.Clients.Office.Excel.Functions.SPG($A252, "IQ_AVG_DILUT_SHARES_OUT", C$3)</f>
        <v>171000000</v>
      </c>
      <c r="D252" s="4" cm="1">
        <f t="array" ref="D252">_xll.SNL.Clients.Office.Excel.Functions.SPG($A252, "IQ_AVG_DILUT_SHARES_OUT", D$3)</f>
        <v>169800000</v>
      </c>
      <c r="E252" s="4" cm="1">
        <f t="array" ref="E252">_xll.SNL.Clients.Office.Excel.Functions.SPG($A252, "IQ_AVG_DILUT_SHARES_OUT", E$3)</f>
        <v>168800000</v>
      </c>
      <c r="F252" s="4" cm="1">
        <f t="array" ref="F252">_xll.SNL.Clients.Office.Excel.Functions.SPG($A252, "IQ_AVG_DILUT_SHARES_OUT", F$3)</f>
        <v>163200000</v>
      </c>
      <c r="G252" s="4" cm="1">
        <f t="array" ref="G252">_xll.SNL.Clients.Office.Excel.Functions.SPG($A252, "IQ_AVG_DILUT_SHARES_OUT", G$3)</f>
        <v>164600000</v>
      </c>
      <c r="H252" s="4" cm="1">
        <f t="array" ref="H252">_xll.SNL.Clients.Office.Excel.Functions.SPG($A252, "IQ_AVG_DILUT_SHARES_OUT", H$3)</f>
        <v>163600000</v>
      </c>
      <c r="I252" s="4" cm="1">
        <f t="array" ref="I252">_xll.SNL.Clients.Office.Excel.Functions.SPG($A252, "IQ_AVG_DILUT_SHARES_OUT", I$3)</f>
        <v>163200000</v>
      </c>
      <c r="J252" s="4" cm="1">
        <f t="array" ref="J252">_xll.SNL.Clients.Office.Excel.Functions.SPG($A252, "IQ_AVG_DILUT_SHARES_OUT", J$3)</f>
        <v>160800000</v>
      </c>
      <c r="K252" s="4" cm="1">
        <f t="array" ref="K252">_xll.SNL.Clients.Office.Excel.Functions.SPG($A252, "IQ_AVG_DILUT_SHARES_OUT", K$3)</f>
        <v>161600000</v>
      </c>
      <c r="L252" s="4" cm="1">
        <f t="array" ref="L252">_xll.SNL.Clients.Office.Excel.Functions.SPG($A252, "IQ_AVG_DILUT_SHARES_OUT", L$3)</f>
        <v>159500000</v>
      </c>
      <c r="M252" s="4" cm="1">
        <f t="array" ref="M252">_xll.SNL.Clients.Office.Excel.Functions.SPG($A252, "IQ_AVG_DILUT_SHARES_OUT", M$3)</f>
        <v>162900000</v>
      </c>
      <c r="N252" s="4" cm="1">
        <f t="array" ref="N252">_xll.SNL.Clients.Office.Excel.Functions.SPG($A252, "IQ_AVG_DILUT_SHARES_OUT", N$3)</f>
        <v>162900000</v>
      </c>
      <c r="O252" s="4" cm="1">
        <f t="array" ref="O252">_xll.SNL.Clients.Office.Excel.Functions.SPG($A252, "IQ_AVG_DILUT_SHARES_OUT", O$3)</f>
        <v>162400000</v>
      </c>
      <c r="P252" s="4" cm="1">
        <f t="array" ref="P252">_xll.SNL.Clients.Office.Excel.Functions.SPG($A252, "IQ_AVG_DILUT_SHARES_OUT", P$3)</f>
        <v>162500000</v>
      </c>
      <c r="Q252" s="4" cm="1">
        <f t="array" ref="Q252">_xll.SNL.Clients.Office.Excel.Functions.SPG($A252, "IQ_AVG_DILUT_SHARES_OUT", Q$3)</f>
        <v>162800000</v>
      </c>
      <c r="R252" s="4" cm="1">
        <f t="array" ref="R252">_xll.SNL.Clients.Office.Excel.Functions.SPG($A252, "IQ_AVG_DILUT_SHARES_OUT", R$3)</f>
        <v>158500000</v>
      </c>
      <c r="S252" s="4" cm="1">
        <f t="array" ref="S252">_xll.SNL.Clients.Office.Excel.Functions.SPG($A252, "IQ_AVG_DILUT_SHARES_OUT", S$3)</f>
        <v>160900000</v>
      </c>
      <c r="T252" s="4" cm="1">
        <f t="array" ref="T252">_xll.SNL.Clients.Office.Excel.Functions.SPG($A252, "IQ_AVG_DILUT_SHARES_OUT", T$3)</f>
        <v>158200000</v>
      </c>
      <c r="U252" s="4" cm="1">
        <f t="array" ref="U252">_xll.SNL.Clients.Office.Excel.Functions.SPG($A252, "IQ_AVG_DILUT_SHARES_OUT", U$3)</f>
        <v>157200000</v>
      </c>
      <c r="V252" s="4" cm="1">
        <f t="array" ref="V252">_xll.SNL.Clients.Office.Excel.Functions.SPG($A252, "IQ_AVG_DILUT_SHARES_OUT", V$3)</f>
        <v>156400000</v>
      </c>
      <c r="W252" s="4" cm="1">
        <f t="array" ref="W252">_xll.SNL.Clients.Office.Excel.Functions.SPG($A252, "IQ_AVG_DILUT_SHARES_OUT", W$3)</f>
        <v>156600000</v>
      </c>
      <c r="X252" s="4" cm="1">
        <f t="array" ref="X252">_xll.SNL.Clients.Office.Excel.Functions.SPG($A252, "IQ_AVG_DILUT_SHARES_OUT", X$3)</f>
        <v>155800000</v>
      </c>
      <c r="Y252" s="4" cm="1">
        <f t="array" ref="Y252">_xll.SNL.Clients.Office.Excel.Functions.SPG($A252, "IQ_AVG_DILUT_SHARES_OUT", Y$3)</f>
        <v>155600000</v>
      </c>
      <c r="Z252" s="4" cm="1">
        <f t="array" ref="Z252">_xll.SNL.Clients.Office.Excel.Functions.SPG($A252, "IQ_AVG_DILUT_SHARES_OUT", Z$3)</f>
        <v>156200000</v>
      </c>
    </row>
    <row r="253" spans="1:26" x14ac:dyDescent="0.3">
      <c r="A253" s="11" t="s">
        <v>1266</v>
      </c>
      <c r="B253" s="4" cm="1">
        <f t="array" ref="B253">_xll.SNL.Clients.Office.Excel.Functions.SPG($A253, "IQ_AVG_DILUT_SHARES_OUT", B$3)</f>
        <v>61426101</v>
      </c>
      <c r="C253" s="4" cm="1">
        <f t="array" ref="C253">_xll.SNL.Clients.Office.Excel.Functions.SPG($A253, "IQ_AVG_DILUT_SHARES_OUT", C$3)</f>
        <v>61432702</v>
      </c>
      <c r="D253" s="4" cm="1">
        <f t="array" ref="D253">_xll.SNL.Clients.Office.Excel.Functions.SPG($A253, "IQ_AVG_DILUT_SHARES_OUT", D$3)</f>
        <v>61396975</v>
      </c>
      <c r="E253" s="4" cm="1">
        <f t="array" ref="E253">_xll.SNL.Clients.Office.Excel.Functions.SPG($A253, "IQ_AVG_DILUT_SHARES_OUT", E$3)</f>
        <v>61357348</v>
      </c>
      <c r="F253" s="4" cm="1">
        <f t="array" ref="F253">_xll.SNL.Clients.Office.Excel.Functions.SPG($A253, "IQ_AVG_DILUT_SHARES_OUT", F$3)</f>
        <v>61309619</v>
      </c>
      <c r="G253" s="4" cm="1">
        <f t="array" ref="G253">_xll.SNL.Clients.Office.Excel.Functions.SPG($A253, "IQ_AVG_DILUT_SHARES_OUT", G$3)</f>
        <v>61305412</v>
      </c>
      <c r="H253" s="4" cm="1">
        <f t="array" ref="H253">_xll.SNL.Clients.Office.Excel.Functions.SPG($A253, "IQ_AVG_DILUT_SHARES_OUT", H$3)</f>
        <v>60477697</v>
      </c>
      <c r="I253" s="4" cm="1">
        <f t="array" ref="I253">_xll.SNL.Clients.Office.Excel.Functions.SPG($A253, "IQ_AVG_DILUT_SHARES_OUT", I$3)</f>
        <v>59849674</v>
      </c>
      <c r="J253" s="4" cm="1">
        <f t="array" ref="J253">_xll.SNL.Clients.Office.Excel.Functions.SPG($A253, "IQ_AVG_DILUT_SHARES_OUT", J$3)</f>
        <v>59789204</v>
      </c>
      <c r="K253" s="4" cm="1">
        <f t="array" ref="K253">_xll.SNL.Clients.Office.Excel.Functions.SPG($A253, "IQ_AVG_DILUT_SHARES_OUT", K$3)</f>
        <v>56300000</v>
      </c>
      <c r="L253" s="4" cm="1">
        <f t="array" ref="L253">_xll.SNL.Clients.Office.Excel.Functions.SPG($A253, "IQ_AVG_DILUT_SHARES_OUT", L$3)</f>
        <v>56637404</v>
      </c>
      <c r="M253" s="4" cm="1">
        <f t="array" ref="M253">_xll.SNL.Clients.Office.Excel.Functions.SPG($A253, "IQ_AVG_DILUT_SHARES_OUT", M$3)</f>
        <v>55140888</v>
      </c>
      <c r="N253" s="4" cm="1">
        <f t="array" ref="N253">_xll.SNL.Clients.Office.Excel.Functions.SPG($A253, "IQ_AVG_DILUT_SHARES_OUT", N$3)</f>
        <v>54819395</v>
      </c>
      <c r="O253" s="4" cm="1">
        <f t="array" ref="O253">_xll.SNL.Clients.Office.Excel.Functions.SPG($A253, "IQ_AVG_DILUT_SHARES_OUT", O$3)</f>
        <v>53551884</v>
      </c>
      <c r="P253" s="4" cm="1">
        <f t="array" ref="P253">_xll.SNL.Clients.Office.Excel.Functions.SPG($A253, "IQ_AVG_DILUT_SHARES_OUT", P$3)</f>
        <v>52028422</v>
      </c>
      <c r="Q253" s="4" cm="1">
        <f t="array" ref="Q253">_xll.SNL.Clients.Office.Excel.Functions.SPG($A253, "IQ_AVG_DILUT_SHARES_OUT", Q$3)</f>
        <v>51121320</v>
      </c>
      <c r="R253" s="4" cm="1">
        <f t="array" ref="R253">_xll.SNL.Clients.Office.Excel.Functions.SPG($A253, "IQ_AVG_DILUT_SHARES_OUT", R$3)</f>
        <v>50736800</v>
      </c>
      <c r="S253" s="4" cm="1">
        <f t="array" ref="S253">_xll.SNL.Clients.Office.Excel.Functions.SPG($A253, "IQ_AVG_DILUT_SHARES_OUT", S$3)</f>
        <v>50700000</v>
      </c>
      <c r="T253" s="4" cm="1">
        <f t="array" ref="T253">_xll.SNL.Clients.Office.Excel.Functions.SPG($A253, "IQ_AVG_DILUT_SHARES_OUT", T$3)</f>
        <v>50674093</v>
      </c>
      <c r="U253" s="4" cm="1">
        <f t="array" ref="U253">_xll.SNL.Clients.Office.Excel.Functions.SPG($A253, "IQ_AVG_DILUT_SHARES_OUT", U$3)</f>
        <v>50639005</v>
      </c>
      <c r="V253" s="4" cm="1">
        <f t="array" ref="V253">_xll.SNL.Clients.Office.Excel.Functions.SPG($A253, "IQ_AVG_DILUT_SHARES_OUT", V$3)</f>
        <v>50705280</v>
      </c>
      <c r="W253" s="4" cm="1">
        <f t="array" ref="W253">_xll.SNL.Clients.Office.Excel.Functions.SPG($A253, "IQ_AVG_DILUT_SHARES_OUT", W$3)</f>
        <v>50739342</v>
      </c>
      <c r="X253" s="4" cm="1">
        <f t="array" ref="X253">_xll.SNL.Clients.Office.Excel.Functions.SPG($A253, "IQ_AVG_DILUT_SHARES_OUT", X$3)</f>
        <v>50779237</v>
      </c>
      <c r="Y253" s="4" cm="1">
        <f t="array" ref="Y253">_xll.SNL.Clients.Office.Excel.Functions.SPG($A253, "IQ_AVG_DILUT_SHARES_OUT", Y$3)</f>
        <v>50775152</v>
      </c>
      <c r="Z253" s="4" cm="1">
        <f t="array" ref="Z253">_xll.SNL.Clients.Office.Excel.Functions.SPG($A253, "IQ_AVG_DILUT_SHARES_OUT", Z$3)</f>
        <v>50729364</v>
      </c>
    </row>
    <row r="254" spans="1:26" x14ac:dyDescent="0.3">
      <c r="A254" s="11" t="s">
        <v>1267</v>
      </c>
      <c r="B254" s="4" cm="1">
        <f t="array" ref="B254">_xll.SNL.Clients.Office.Excel.Functions.SPG($A254, "IQ_AVG_DILUT_SHARES_OUT", B$3)</f>
        <v>383000000</v>
      </c>
      <c r="C254" s="4" cm="1">
        <f t="array" ref="C254">_xll.SNL.Clients.Office.Excel.Functions.SPG($A254, "IQ_AVG_DILUT_SHARES_OUT", C$3)</f>
        <v>390000000</v>
      </c>
      <c r="D254" s="4" cm="1">
        <f t="array" ref="D254">_xll.SNL.Clients.Office.Excel.Functions.SPG($A254, "IQ_AVG_DILUT_SHARES_OUT", D$3)</f>
        <v>395000000</v>
      </c>
      <c r="E254" s="4" cm="1">
        <f t="array" ref="E254">_xll.SNL.Clients.Office.Excel.Functions.SPG($A254, "IQ_AVG_DILUT_SHARES_OUT", E$3)</f>
        <v>397000000</v>
      </c>
      <c r="F254" s="4" cm="1">
        <f t="array" ref="F254">_xll.SNL.Clients.Office.Excel.Functions.SPG($A254, "IQ_AVG_DILUT_SHARES_OUT", F$3)</f>
        <v>397000000</v>
      </c>
      <c r="G254" s="4" cm="1">
        <f t="array" ref="G254">_xll.SNL.Clients.Office.Excel.Functions.SPG($A254, "IQ_AVG_DILUT_SHARES_OUT", G$3)</f>
        <v>397000000</v>
      </c>
      <c r="H254" s="4" cm="1">
        <f t="array" ref="H254">_xll.SNL.Clients.Office.Excel.Functions.SPG($A254, "IQ_AVG_DILUT_SHARES_OUT", H$3)</f>
        <v>396000000</v>
      </c>
      <c r="I254" s="4" cm="1">
        <f t="array" ref="I254">_xll.SNL.Clients.Office.Excel.Functions.SPG($A254, "IQ_AVG_DILUT_SHARES_OUT", I$3)</f>
        <v>395000000</v>
      </c>
      <c r="J254" s="4" cm="1">
        <f t="array" ref="J254">_xll.SNL.Clients.Office.Excel.Functions.SPG($A254, "IQ_AVG_DILUT_SHARES_OUT", J$3)</f>
        <v>396000000</v>
      </c>
      <c r="K254" s="4" cm="1">
        <f t="array" ref="K254">_xll.SNL.Clients.Office.Excel.Functions.SPG($A254, "IQ_AVG_DILUT_SHARES_OUT", K$3)</f>
        <v>395000000</v>
      </c>
      <c r="L254" s="4" cm="1">
        <f t="array" ref="L254">_xll.SNL.Clients.Office.Excel.Functions.SPG($A254, "IQ_AVG_DILUT_SHARES_OUT", L$3)</f>
        <v>393000000</v>
      </c>
      <c r="M254" s="4" cm="1">
        <f t="array" ref="M254">_xll.SNL.Clients.Office.Excel.Functions.SPG($A254, "IQ_AVG_DILUT_SHARES_OUT", M$3)</f>
        <v>393000000</v>
      </c>
      <c r="N254" s="4" cm="1">
        <f t="array" ref="N254">_xll.SNL.Clients.Office.Excel.Functions.SPG($A254, "IQ_AVG_DILUT_SHARES_OUT", N$3)</f>
        <v>387000000</v>
      </c>
      <c r="O254" s="4" cm="1">
        <f t="array" ref="O254">_xll.SNL.Clients.Office.Excel.Functions.SPG($A254, "IQ_AVG_DILUT_SHARES_OUT", O$3)</f>
        <v>387000000</v>
      </c>
      <c r="P254" s="4" cm="1">
        <f t="array" ref="P254">_xll.SNL.Clients.Office.Excel.Functions.SPG($A254, "IQ_AVG_DILUT_SHARES_OUT", P$3)</f>
        <v>387000000</v>
      </c>
      <c r="Q254" s="4" cm="1">
        <f t="array" ref="Q254">_xll.SNL.Clients.Office.Excel.Functions.SPG($A254, "IQ_AVG_DILUT_SHARES_OUT", Q$3)</f>
        <v>386000000</v>
      </c>
      <c r="R254" s="4" cm="1">
        <f t="array" ref="R254">_xll.SNL.Clients.Office.Excel.Functions.SPG($A254, "IQ_AVG_DILUT_SHARES_OUT", R$3)</f>
        <v>385000000</v>
      </c>
      <c r="S254" s="4" cm="1">
        <f t="array" ref="S254">_xll.SNL.Clients.Office.Excel.Functions.SPG($A254, "IQ_AVG_DILUT_SHARES_OUT", S$3)</f>
        <v>385000000</v>
      </c>
      <c r="T254" s="4" cm="1">
        <f t="array" ref="T254">_xll.SNL.Clients.Office.Excel.Functions.SPG($A254, "IQ_AVG_DILUT_SHARES_OUT", T$3)</f>
        <v>385000000</v>
      </c>
      <c r="U254" s="4" cm="1">
        <f t="array" ref="U254">_xll.SNL.Clients.Office.Excel.Functions.SPG($A254, "IQ_AVG_DILUT_SHARES_OUT", U$3)</f>
        <v>385000000</v>
      </c>
      <c r="V254" s="4" cm="1">
        <f t="array" ref="V254">_xll.SNL.Clients.Office.Excel.Functions.SPG($A254, "IQ_AVG_DILUT_SHARES_OUT", V$3)</f>
        <v>383000000</v>
      </c>
      <c r="W254" s="4" cm="1">
        <f t="array" ref="W254">_xll.SNL.Clients.Office.Excel.Functions.SPG($A254, "IQ_AVG_DILUT_SHARES_OUT", W$3)</f>
        <v>382000000</v>
      </c>
      <c r="X254" s="4" cm="1">
        <f t="array" ref="X254">_xll.SNL.Clients.Office.Excel.Functions.SPG($A254, "IQ_AVG_DILUT_SHARES_OUT", X$3)</f>
        <v>382000000</v>
      </c>
      <c r="Y254" s="4" cm="1">
        <f t="array" ref="Y254">_xll.SNL.Clients.Office.Excel.Functions.SPG($A254, "IQ_AVG_DILUT_SHARES_OUT", Y$3)</f>
        <v>382000000</v>
      </c>
      <c r="Z254" s="4" cm="1">
        <f t="array" ref="Z254">_xll.SNL.Clients.Office.Excel.Functions.SPG($A254, "IQ_AVG_DILUT_SHARES_OUT", Z$3)</f>
        <v>380000000</v>
      </c>
    </row>
    <row r="255" spans="1:26" x14ac:dyDescent="0.3">
      <c r="A255" s="11" t="s">
        <v>1268</v>
      </c>
      <c r="B255" s="4" cm="1">
        <f t="array" ref="B255">_xll.SNL.Clients.Office.Excel.Functions.SPG($A255, "IQ_AVG_DILUT_SHARES_OUT", B$3)</f>
        <v>36130000</v>
      </c>
      <c r="C255" s="4" cm="1">
        <f t="array" ref="C255">_xll.SNL.Clients.Office.Excel.Functions.SPG($A255, "IQ_AVG_DILUT_SHARES_OUT", C$3)</f>
        <v>36148000</v>
      </c>
      <c r="D255" s="4" cm="1">
        <f t="array" ref="D255">_xll.SNL.Clients.Office.Excel.Functions.SPG($A255, "IQ_AVG_DILUT_SHARES_OUT", D$3)</f>
        <v>36129000</v>
      </c>
      <c r="E255" s="4" cm="1">
        <f t="array" ref="E255">_xll.SNL.Clients.Office.Excel.Functions.SPG($A255, "IQ_AVG_DILUT_SHARES_OUT", E$3)</f>
        <v>36092000</v>
      </c>
      <c r="F255" s="4" cm="1">
        <f t="array" ref="F255">_xll.SNL.Clients.Office.Excel.Functions.SPG($A255, "IQ_AVG_DILUT_SHARES_OUT", F$3)</f>
        <v>36127000</v>
      </c>
      <c r="G255" s="4" cm="1">
        <f t="array" ref="G255">_xll.SNL.Clients.Office.Excel.Functions.SPG($A255, "IQ_AVG_DILUT_SHARES_OUT", G$3)</f>
        <v>36052000</v>
      </c>
      <c r="H255" s="4" cm="1">
        <f t="array" ref="H255">_xll.SNL.Clients.Office.Excel.Functions.SPG($A255, "IQ_AVG_DILUT_SHARES_OUT", H$3)</f>
        <v>36041000</v>
      </c>
      <c r="I255" s="4" cm="1">
        <f t="array" ref="I255">_xll.SNL.Clients.Office.Excel.Functions.SPG($A255, "IQ_AVG_DILUT_SHARES_OUT", I$3)</f>
        <v>36032000</v>
      </c>
      <c r="J255" s="4" cm="1">
        <f t="array" ref="J255">_xll.SNL.Clients.Office.Excel.Functions.SPG($A255, "IQ_AVG_DILUT_SHARES_OUT", J$3)</f>
        <v>35999000</v>
      </c>
      <c r="K255" s="4" cm="1">
        <f t="array" ref="K255">_xll.SNL.Clients.Office.Excel.Functions.SPG($A255, "IQ_AVG_DILUT_SHARES_OUT", K$3)</f>
        <v>36000000</v>
      </c>
      <c r="L255" s="4" cm="1">
        <f t="array" ref="L255">_xll.SNL.Clients.Office.Excel.Functions.SPG($A255, "IQ_AVG_DILUT_SHARES_OUT", L$3)</f>
        <v>35928000</v>
      </c>
      <c r="M255" s="4" cm="1">
        <f t="array" ref="M255">_xll.SNL.Clients.Office.Excel.Functions.SPG($A255, "IQ_AVG_DILUT_SHARES_OUT", M$3)</f>
        <v>35933000</v>
      </c>
      <c r="N255" s="4" cm="1">
        <f t="array" ref="N255">_xll.SNL.Clients.Office.Excel.Functions.SPG($A255, "IQ_AVG_DILUT_SHARES_OUT", N$3)</f>
        <v>35781000</v>
      </c>
      <c r="O255" s="4" cm="1">
        <f t="array" ref="O255">_xll.SNL.Clients.Office.Excel.Functions.SPG($A255, "IQ_AVG_DILUT_SHARES_OUT", O$3)</f>
        <v>35811000</v>
      </c>
      <c r="P255" s="4" cm="1">
        <f t="array" ref="P255">_xll.SNL.Clients.Office.Excel.Functions.SPG($A255, "IQ_AVG_DILUT_SHARES_OUT", P$3)</f>
        <v>35764000</v>
      </c>
      <c r="Q255" s="4" cm="1">
        <f t="array" ref="Q255">_xll.SNL.Clients.Office.Excel.Functions.SPG($A255, "IQ_AVG_DILUT_SHARES_OUT", Q$3)</f>
        <v>35763000</v>
      </c>
      <c r="R255" s="4" cm="1">
        <f t="array" ref="R255">_xll.SNL.Clients.Office.Excel.Functions.SPG($A255, "IQ_AVG_DILUT_SHARES_OUT", R$3)</f>
        <v>35789000</v>
      </c>
      <c r="S255" s="4" cm="1">
        <f t="array" ref="S255">_xll.SNL.Clients.Office.Excel.Functions.SPG($A255, "IQ_AVG_DILUT_SHARES_OUT", S$3)</f>
        <v>35787000</v>
      </c>
      <c r="T255" s="4" cm="1">
        <f t="array" ref="T255">_xll.SNL.Clients.Office.Excel.Functions.SPG($A255, "IQ_AVG_DILUT_SHARES_OUT", T$3)</f>
        <v>35688000</v>
      </c>
      <c r="U255" s="4" cm="1">
        <f t="array" ref="U255">_xll.SNL.Clients.Office.Excel.Functions.SPG($A255, "IQ_AVG_DILUT_SHARES_OUT", U$3)</f>
        <v>35579000</v>
      </c>
      <c r="V255" s="4" cm="1">
        <f t="array" ref="V255">_xll.SNL.Clients.Office.Excel.Functions.SPG($A255, "IQ_AVG_DILUT_SHARES_OUT", V$3)</f>
        <v>35561000</v>
      </c>
      <c r="W255" s="4" cm="1">
        <f t="array" ref="W255">_xll.SNL.Clients.Office.Excel.Functions.SPG($A255, "IQ_AVG_DILUT_SHARES_OUT", W$3)</f>
        <v>35611000</v>
      </c>
      <c r="X255" s="4" cm="1">
        <f t="array" ref="X255">_xll.SNL.Clients.Office.Excel.Functions.SPG($A255, "IQ_AVG_DILUT_SHARES_OUT", X$3)</f>
        <v>35585000</v>
      </c>
      <c r="Y255" s="4" cm="1">
        <f t="array" ref="Y255">_xll.SNL.Clients.Office.Excel.Functions.SPG($A255, "IQ_AVG_DILUT_SHARES_OUT", Y$3)</f>
        <v>35503000</v>
      </c>
      <c r="Z255" s="4" cm="1">
        <f t="array" ref="Z255">_xll.SNL.Clients.Office.Excel.Functions.SPG($A255, "IQ_AVG_DILUT_SHARES_OUT", Z$3)</f>
        <v>35474000</v>
      </c>
    </row>
    <row r="256" spans="1:26" x14ac:dyDescent="0.3">
      <c r="A256" s="11" t="s">
        <v>1269</v>
      </c>
      <c r="B256" s="4" cm="1">
        <f t="array" ref="B256">_xll.SNL.Clients.Office.Excel.Functions.SPG($A256, "IQ_AVG_DILUT_SHARES_OUT", B$3)</f>
        <v>167300000</v>
      </c>
      <c r="C256" s="4" cm="1">
        <f t="array" ref="C256">_xll.SNL.Clients.Office.Excel.Functions.SPG($A256, "IQ_AVG_DILUT_SHARES_OUT", C$3)</f>
        <v>167400000</v>
      </c>
      <c r="D256" s="4" cm="1">
        <f t="array" ref="D256">_xll.SNL.Clients.Office.Excel.Functions.SPG($A256, "IQ_AVG_DILUT_SHARES_OUT", D$3)</f>
        <v>168100000</v>
      </c>
      <c r="E256" s="4" t="str" cm="1">
        <f t="array" ref="E256">_xll.SNL.Clients.Office.Excel.Functions.SPG($A256, "IQ_AVG_DILUT_SHARES_OUT", E$3)</f>
        <v>NA</v>
      </c>
      <c r="F256" s="4" cm="1">
        <f t="array" ref="F256">_xll.SNL.Clients.Office.Excel.Functions.SPG($A256, "IQ_AVG_DILUT_SHARES_OUT", F$3)</f>
        <v>168500000</v>
      </c>
      <c r="G256" s="4" cm="1">
        <f t="array" ref="G256">_xll.SNL.Clients.Office.Excel.Functions.SPG($A256, "IQ_AVG_DILUT_SHARES_OUT", G$3)</f>
        <v>168300000</v>
      </c>
      <c r="H256" s="4" cm="1">
        <f t="array" ref="H256">_xll.SNL.Clients.Office.Excel.Functions.SPG($A256, "IQ_AVG_DILUT_SHARES_OUT", H$3)</f>
        <v>168600000</v>
      </c>
      <c r="I256" s="4" t="str" cm="1">
        <f t="array" ref="I256">_xll.SNL.Clients.Office.Excel.Functions.SPG($A256, "IQ_AVG_DILUT_SHARES_OUT", I$3)</f>
        <v>NA</v>
      </c>
      <c r="J256" s="4" cm="1">
        <f t="array" ref="J256">_xll.SNL.Clients.Office.Excel.Functions.SPG($A256, "IQ_AVG_DILUT_SHARES_OUT", J$3)</f>
        <v>168000000</v>
      </c>
      <c r="K256" s="4" cm="1">
        <f t="array" ref="K256">_xll.SNL.Clients.Office.Excel.Functions.SPG($A256, "IQ_AVG_DILUT_SHARES_OUT", K$3)</f>
        <v>168400000</v>
      </c>
      <c r="L256" s="4" cm="1">
        <f t="array" ref="L256">_xll.SNL.Clients.Office.Excel.Functions.SPG($A256, "IQ_AVG_DILUT_SHARES_OUT", L$3)</f>
        <v>168300000</v>
      </c>
      <c r="M256" s="4" cm="1">
        <f t="array" ref="M256">_xll.SNL.Clients.Office.Excel.Functions.SPG($A256, "IQ_AVG_DILUT_SHARES_OUT", M$3)</f>
        <v>168200000</v>
      </c>
      <c r="N256" s="4" cm="1">
        <f t="array" ref="N256">_xll.SNL.Clients.Office.Excel.Functions.SPG($A256, "IQ_AVG_DILUT_SHARES_OUT", N$3)</f>
        <v>168200000</v>
      </c>
      <c r="O256" s="4" cm="1">
        <f t="array" ref="O256">_xll.SNL.Clients.Office.Excel.Functions.SPG($A256, "IQ_AVG_DILUT_SHARES_OUT", O$3)</f>
        <v>170100000</v>
      </c>
      <c r="P256" s="4" cm="1">
        <f t="array" ref="P256">_xll.SNL.Clients.Office.Excel.Functions.SPG($A256, "IQ_AVG_DILUT_SHARES_OUT", P$3)</f>
        <v>170100000</v>
      </c>
      <c r="Q256" s="4" cm="1">
        <f t="array" ref="Q256">_xll.SNL.Clients.Office.Excel.Functions.SPG($A256, "IQ_AVG_DILUT_SHARES_OUT", Q$3)</f>
        <v>169600000</v>
      </c>
      <c r="R256" s="4" cm="1">
        <f t="array" ref="R256">_xll.SNL.Clients.Office.Excel.Functions.SPG($A256, "IQ_AVG_DILUT_SHARES_OUT", R$3)</f>
        <v>168800000</v>
      </c>
      <c r="S256" s="4" cm="1">
        <f t="array" ref="S256">_xll.SNL.Clients.Office.Excel.Functions.SPG($A256, "IQ_AVG_DILUT_SHARES_OUT", S$3)</f>
        <v>169400000</v>
      </c>
      <c r="T256" s="4" cm="1">
        <f t="array" ref="T256">_xll.SNL.Clients.Office.Excel.Functions.SPG($A256, "IQ_AVG_DILUT_SHARES_OUT", T$3)</f>
        <v>170000000</v>
      </c>
      <c r="U256" s="4" cm="1">
        <f t="array" ref="U256">_xll.SNL.Clients.Office.Excel.Functions.SPG($A256, "IQ_AVG_DILUT_SHARES_OUT", U$3)</f>
        <v>170400000</v>
      </c>
      <c r="V256" s="4" cm="1">
        <f t="array" ref="V256">_xll.SNL.Clients.Office.Excel.Functions.SPG($A256, "IQ_AVG_DILUT_SHARES_OUT", V$3)</f>
        <v>171000000</v>
      </c>
      <c r="W256" s="4" cm="1">
        <f t="array" ref="W256">_xll.SNL.Clients.Office.Excel.Functions.SPG($A256, "IQ_AVG_DILUT_SHARES_OUT", W$3)</f>
        <v>170600000</v>
      </c>
      <c r="X256" s="4" cm="1">
        <f t="array" ref="X256">_xll.SNL.Clients.Office.Excel.Functions.SPG($A256, "IQ_AVG_DILUT_SHARES_OUT", X$3)</f>
        <v>170300000</v>
      </c>
      <c r="Y256" s="4" cm="1">
        <f t="array" ref="Y256">_xll.SNL.Clients.Office.Excel.Functions.SPG($A256, "IQ_AVG_DILUT_SHARES_OUT", Y$3)</f>
        <v>173000000</v>
      </c>
      <c r="Z256" s="4" cm="1">
        <f t="array" ref="Z256">_xll.SNL.Clients.Office.Excel.Functions.SPG($A256, "IQ_AVG_DILUT_SHARES_OUT", Z$3)</f>
        <v>178200000</v>
      </c>
    </row>
    <row r="257" spans="1:26" x14ac:dyDescent="0.3">
      <c r="A257" s="11" t="s">
        <v>1270</v>
      </c>
      <c r="B257" s="4" cm="1">
        <f t="array" ref="B257">_xll.SNL.Clients.Office.Excel.Functions.SPG($A257, "IQ_AVG_DILUT_SHARES_OUT", B$3)</f>
        <v>201900000</v>
      </c>
      <c r="C257" s="4" cm="1">
        <f t="array" ref="C257">_xll.SNL.Clients.Office.Excel.Functions.SPG($A257, "IQ_AVG_DILUT_SHARES_OUT", C$3)</f>
        <v>201600000</v>
      </c>
      <c r="D257" s="4" cm="1">
        <f t="array" ref="D257">_xll.SNL.Clients.Office.Excel.Functions.SPG($A257, "IQ_AVG_DILUT_SHARES_OUT", D$3)</f>
        <v>201500000</v>
      </c>
      <c r="E257" s="4" cm="1">
        <f t="array" ref="E257">_xll.SNL.Clients.Office.Excel.Functions.SPG($A257, "IQ_AVG_DILUT_SHARES_OUT", E$3)</f>
        <v>201400000</v>
      </c>
      <c r="F257" s="4" cm="1">
        <f t="array" ref="F257">_xll.SNL.Clients.Office.Excel.Functions.SPG($A257, "IQ_AVG_DILUT_SHARES_OUT", F$3)</f>
        <v>200600000</v>
      </c>
      <c r="G257" s="4" cm="1">
        <f t="array" ref="G257">_xll.SNL.Clients.Office.Excel.Functions.SPG($A257, "IQ_AVG_DILUT_SHARES_OUT", G$3)</f>
        <v>200900000</v>
      </c>
      <c r="H257" s="4" cm="1">
        <f t="array" ref="H257">_xll.SNL.Clients.Office.Excel.Functions.SPG($A257, "IQ_AVG_DILUT_SHARES_OUT", H$3)</f>
        <v>201000000</v>
      </c>
      <c r="I257" s="4" cm="1">
        <f t="array" ref="I257">_xll.SNL.Clients.Office.Excel.Functions.SPG($A257, "IQ_AVG_DILUT_SHARES_OUT", I$3)</f>
        <v>200800000</v>
      </c>
      <c r="J257" s="4" cm="1">
        <f t="array" ref="J257">_xll.SNL.Clients.Office.Excel.Functions.SPG($A257, "IQ_AVG_DILUT_SHARES_OUT", J$3)</f>
        <v>200800000</v>
      </c>
      <c r="K257" s="4" cm="1">
        <f t="array" ref="K257">_xll.SNL.Clients.Office.Excel.Functions.SPG($A257, "IQ_AVG_DILUT_SHARES_OUT", K$3)</f>
        <v>200800000</v>
      </c>
      <c r="L257" s="4" cm="1">
        <f t="array" ref="L257">_xll.SNL.Clients.Office.Excel.Functions.SPG($A257, "IQ_AVG_DILUT_SHARES_OUT", L$3)</f>
        <v>200900000</v>
      </c>
      <c r="M257" s="4" cm="1">
        <f t="array" ref="M257">_xll.SNL.Clients.Office.Excel.Functions.SPG($A257, "IQ_AVG_DILUT_SHARES_OUT", M$3)</f>
        <v>200700000</v>
      </c>
      <c r="N257" s="4" cm="1">
        <f t="array" ref="N257">_xll.SNL.Clients.Office.Excel.Functions.SPG($A257, "IQ_AVG_DILUT_SHARES_OUT", N$3)</f>
        <v>200600000</v>
      </c>
      <c r="O257" s="4" cm="1">
        <f t="array" ref="O257">_xll.SNL.Clients.Office.Excel.Functions.SPG($A257, "IQ_AVG_DILUT_SHARES_OUT", O$3)</f>
        <v>200500000</v>
      </c>
      <c r="P257" s="4" cm="1">
        <f t="array" ref="P257">_xll.SNL.Clients.Office.Excel.Functions.SPG($A257, "IQ_AVG_DILUT_SHARES_OUT", P$3)</f>
        <v>200400000</v>
      </c>
      <c r="Q257" s="4" cm="1">
        <f t="array" ref="Q257">_xll.SNL.Clients.Office.Excel.Functions.SPG($A257, "IQ_AVG_DILUT_SHARES_OUT", Q$3)</f>
        <v>200400000</v>
      </c>
      <c r="R257" s="4" cm="1">
        <f t="array" ref="R257">_xll.SNL.Clients.Office.Excel.Functions.SPG($A257, "IQ_AVG_DILUT_SHARES_OUT", R$3)</f>
        <v>200100000</v>
      </c>
      <c r="S257" s="4" cm="1">
        <f t="array" ref="S257">_xll.SNL.Clients.Office.Excel.Functions.SPG($A257, "IQ_AVG_DILUT_SHARES_OUT", S$3)</f>
        <v>200300000</v>
      </c>
      <c r="T257" s="4" cm="1">
        <f t="array" ref="T257">_xll.SNL.Clients.Office.Excel.Functions.SPG($A257, "IQ_AVG_DILUT_SHARES_OUT", T$3)</f>
        <v>200400000</v>
      </c>
      <c r="U257" s="4" cm="1">
        <f t="array" ref="U257">_xll.SNL.Clients.Office.Excel.Functions.SPG($A257, "IQ_AVG_DILUT_SHARES_OUT", U$3)</f>
        <v>200500000</v>
      </c>
      <c r="V257" s="4" cm="1">
        <f t="array" ref="V257">_xll.SNL.Clients.Office.Excel.Functions.SPG($A257, "IQ_AVG_DILUT_SHARES_OUT", V$3)</f>
        <v>200200000</v>
      </c>
      <c r="W257" s="4" cm="1">
        <f t="array" ref="W257">_xll.SNL.Clients.Office.Excel.Functions.SPG($A257, "IQ_AVG_DILUT_SHARES_OUT", W$3)</f>
        <v>200900000</v>
      </c>
      <c r="X257" s="4" cm="1">
        <f t="array" ref="X257">_xll.SNL.Clients.Office.Excel.Functions.SPG($A257, "IQ_AVG_DILUT_SHARES_OUT", X$3)</f>
        <v>200800000</v>
      </c>
      <c r="Y257" s="4" cm="1">
        <f t="array" ref="Y257">_xll.SNL.Clients.Office.Excel.Functions.SPG($A257, "IQ_AVG_DILUT_SHARES_OUT", Y$3)</f>
        <v>200600000</v>
      </c>
      <c r="Z257" s="4" cm="1">
        <f t="array" ref="Z257">_xll.SNL.Clients.Office.Excel.Functions.SPG($A257, "IQ_AVG_DILUT_SHARES_OUT", Z$3)</f>
        <v>200500000</v>
      </c>
    </row>
    <row r="258" spans="1:26" x14ac:dyDescent="0.3">
      <c r="A258" s="11" t="s">
        <v>1431</v>
      </c>
      <c r="B258" s="4" t="str" cm="1">
        <f t="array" ref="B258">_xll.SNL.Clients.Office.Excel.Functions.SPG($A258, "IQ_AVG_DILUT_SHARES_OUT", B$3)</f>
        <v>NA</v>
      </c>
      <c r="C258" s="4" cm="1">
        <f t="array" ref="C258">_xll.SNL.Clients.Office.Excel.Functions.SPG($A258, "IQ_AVG_DILUT_SHARES_OUT", C$3)</f>
        <v>175280000</v>
      </c>
      <c r="D258" s="4" cm="1">
        <f t="array" ref="D258">_xll.SNL.Clients.Office.Excel.Functions.SPG($A258, "IQ_AVG_DILUT_SHARES_OUT", D$3)</f>
        <v>170673000</v>
      </c>
      <c r="E258" s="4" cm="1">
        <f t="array" ref="E258">_xll.SNL.Clients.Office.Excel.Functions.SPG($A258, "IQ_AVG_DILUT_SHARES_OUT", E$3)</f>
        <v>174443000</v>
      </c>
      <c r="F258" s="4" cm="1">
        <f t="array" ref="F258">_xll.SNL.Clients.Office.Excel.Functions.SPG($A258, "IQ_AVG_DILUT_SHARES_OUT", F$3)</f>
        <v>167465000</v>
      </c>
      <c r="G258" s="4" cm="1">
        <f t="array" ref="G258">_xll.SNL.Clients.Office.Excel.Functions.SPG($A258, "IQ_AVG_DILUT_SHARES_OUT", G$3)</f>
        <v>166002000</v>
      </c>
      <c r="H258" s="4" cm="1">
        <f t="array" ref="H258">_xll.SNL.Clients.Office.Excel.Functions.SPG($A258, "IQ_AVG_DILUT_SHARES_OUT", H$3)</f>
        <v>164381000</v>
      </c>
      <c r="I258" s="4" cm="1">
        <f t="array" ref="I258">_xll.SNL.Clients.Office.Excel.Functions.SPG($A258, "IQ_AVG_DILUT_SHARES_OUT", I$3)</f>
        <v>162755000</v>
      </c>
      <c r="J258" s="4" cm="1">
        <f t="array" ref="J258">_xll.SNL.Clients.Office.Excel.Functions.SPG($A258, "IQ_AVG_DILUT_SHARES_OUT", J$3)</f>
        <v>161323000</v>
      </c>
      <c r="K258" s="4" cm="1">
        <f t="array" ref="K258">_xll.SNL.Clients.Office.Excel.Functions.SPG($A258, "IQ_AVG_DILUT_SHARES_OUT", K$3)</f>
        <v>160038000</v>
      </c>
      <c r="L258" s="4" cm="1">
        <f t="array" ref="L258">_xll.SNL.Clients.Office.Excel.Functions.SPG($A258, "IQ_AVG_DILUT_SHARES_OUT", L$3)</f>
        <v>158708000</v>
      </c>
      <c r="M258" s="4" cm="1">
        <f t="array" ref="M258">_xll.SNL.Clients.Office.Excel.Functions.SPG($A258, "IQ_AVG_DILUT_SHARES_OUT", M$3)</f>
        <v>157400000</v>
      </c>
      <c r="N258" s="4" cm="1">
        <f t="array" ref="N258">_xll.SNL.Clients.Office.Excel.Functions.SPG($A258, "IQ_AVG_DILUT_SHARES_OUT", N$3)</f>
        <v>155875000</v>
      </c>
      <c r="O258" s="4" cm="1">
        <f t="array" ref="O258">_xll.SNL.Clients.Office.Excel.Functions.SPG($A258, "IQ_AVG_DILUT_SHARES_OUT", O$3)</f>
        <v>154720000</v>
      </c>
      <c r="P258" s="4" cm="1">
        <f t="array" ref="P258">_xll.SNL.Clients.Office.Excel.Functions.SPG($A258, "IQ_AVG_DILUT_SHARES_OUT", P$3)</f>
        <v>153756000</v>
      </c>
      <c r="Q258" s="4" cm="1">
        <f t="array" ref="Q258">_xll.SNL.Clients.Office.Excel.Functions.SPG($A258, "IQ_AVG_DILUT_SHARES_OUT", Q$3)</f>
        <v>151357000</v>
      </c>
      <c r="R258" s="4" cm="1">
        <f t="array" ref="R258">_xll.SNL.Clients.Office.Excel.Functions.SPG($A258, "IQ_AVG_DILUT_SHARES_OUT", R$3)</f>
        <v>131777000</v>
      </c>
      <c r="S258" s="4" cm="1">
        <f t="array" ref="S258">_xll.SNL.Clients.Office.Excel.Functions.SPG($A258, "IQ_AVG_DILUT_SHARES_OUT", S$3)</f>
        <v>130138000</v>
      </c>
      <c r="T258" s="4" cm="1">
        <f t="array" ref="T258">_xll.SNL.Clients.Office.Excel.Functions.SPG($A258, "IQ_AVG_DILUT_SHARES_OUT", T$3)</f>
        <v>128813000</v>
      </c>
      <c r="U258" s="4" cm="1">
        <f t="array" ref="U258">_xll.SNL.Clients.Office.Excel.Functions.SPG($A258, "IQ_AVG_DILUT_SHARES_OUT", U$3)</f>
        <v>126319000</v>
      </c>
      <c r="V258" s="4" cm="1">
        <f t="array" ref="V258">_xll.SNL.Clients.Office.Excel.Functions.SPG($A258, "IQ_AVG_DILUT_SHARES_OUT", V$3)</f>
        <v>123494000</v>
      </c>
      <c r="W258" s="4" cm="1">
        <f t="array" ref="W258">_xll.SNL.Clients.Office.Excel.Functions.SPG($A258, "IQ_AVG_DILUT_SHARES_OUT", W$3)</f>
        <v>121562000</v>
      </c>
      <c r="X258" s="4" cm="1">
        <f t="array" ref="X258">_xll.SNL.Clients.Office.Excel.Functions.SPG($A258, "IQ_AVG_DILUT_SHARES_OUT", X$3)</f>
        <v>118976000</v>
      </c>
      <c r="Y258" s="4" cm="1">
        <f t="array" ref="Y258">_xll.SNL.Clients.Office.Excel.Functions.SPG($A258, "IQ_AVG_DILUT_SHARES_OUT", Y$3)</f>
        <v>115033000</v>
      </c>
      <c r="Z258" s="4" cm="1">
        <f t="array" ref="Z258">_xll.SNL.Clients.Office.Excel.Functions.SPG($A258, "IQ_AVG_DILUT_SHARES_OUT", Z$3)</f>
        <v>112682000</v>
      </c>
    </row>
    <row r="259" spans="1:26" x14ac:dyDescent="0.3">
      <c r="A259" s="11" t="s">
        <v>1271</v>
      </c>
      <c r="B259" s="4" cm="1">
        <f t="array" ref="B259">_xll.SNL.Clients.Office.Excel.Functions.SPG($A259, "IQ_AVG_DILUT_SHARES_OUT", B$3)</f>
        <v>321016000</v>
      </c>
      <c r="C259" s="4" cm="1">
        <f t="array" ref="C259">_xll.SNL.Clients.Office.Excel.Functions.SPG($A259, "IQ_AVG_DILUT_SHARES_OUT", C$3)</f>
        <v>318803000</v>
      </c>
      <c r="D259" s="4" cm="1">
        <f t="array" ref="D259">_xll.SNL.Clients.Office.Excel.Functions.SPG($A259, "IQ_AVG_DILUT_SHARES_OUT", D$3)</f>
        <v>317331000</v>
      </c>
      <c r="E259" s="4" cm="1">
        <f t="array" ref="E259">_xll.SNL.Clients.Office.Excel.Functions.SPG($A259, "IQ_AVG_DILUT_SHARES_OUT", E$3)</f>
        <v>316461000</v>
      </c>
      <c r="F259" s="4" cm="1">
        <f t="array" ref="F259">_xll.SNL.Clients.Office.Excel.Functions.SPG($A259, "IQ_AVG_DILUT_SHARES_OUT", F$3)</f>
        <v>292207000</v>
      </c>
      <c r="G259" s="4" cm="1">
        <f t="array" ref="G259">_xll.SNL.Clients.Office.Excel.Functions.SPG($A259, "IQ_AVG_DILUT_SHARES_OUT", G$3)</f>
        <v>292029000</v>
      </c>
      <c r="H259" s="4" cm="1">
        <f t="array" ref="H259">_xll.SNL.Clients.Office.Excel.Functions.SPG($A259, "IQ_AVG_DILUT_SHARES_OUT", H$3)</f>
        <v>291717000</v>
      </c>
      <c r="I259" s="4" cm="1">
        <f t="array" ref="I259">_xll.SNL.Clients.Office.Excel.Functions.SPG($A259, "IQ_AVG_DILUT_SHARES_OUT", I$3)</f>
        <v>291266000</v>
      </c>
      <c r="J259" s="4" cm="1">
        <f t="array" ref="J259">_xll.SNL.Clients.Office.Excel.Functions.SPG($A259, "IQ_AVG_DILUT_SHARES_OUT", J$3)</f>
        <v>292756000</v>
      </c>
      <c r="K259" s="4" cm="1">
        <f t="array" ref="K259">_xll.SNL.Clients.Office.Excel.Functions.SPG($A259, "IQ_AVG_DILUT_SHARES_OUT", K$3)</f>
        <v>293131000</v>
      </c>
      <c r="L259" s="4" cm="1">
        <f t="array" ref="L259">_xll.SNL.Clients.Office.Excel.Functions.SPG($A259, "IQ_AVG_DILUT_SHARES_OUT", L$3)</f>
        <v>292483000</v>
      </c>
      <c r="M259" s="4" cm="1">
        <f t="array" ref="M259">_xll.SNL.Clients.Office.Excel.Functions.SPG($A259, "IQ_AVG_DILUT_SHARES_OUT", M$3)</f>
        <v>291881000</v>
      </c>
      <c r="N259" s="4" cm="1">
        <f t="array" ref="N259">_xll.SNL.Clients.Office.Excel.Functions.SPG($A259, "IQ_AVG_DILUT_SHARES_OUT", N$3)</f>
        <v>227002000</v>
      </c>
      <c r="O259" s="4" cm="1">
        <f t="array" ref="O259">_xll.SNL.Clients.Office.Excel.Functions.SPG($A259, "IQ_AVG_DILUT_SHARES_OUT", O$3)</f>
        <v>166128000</v>
      </c>
      <c r="P259" s="4" cm="1">
        <f t="array" ref="P259">_xll.SNL.Clients.Office.Excel.Functions.SPG($A259, "IQ_AVG_DILUT_SHARES_OUT", P$3)</f>
        <v>165939000</v>
      </c>
      <c r="Q259" s="4" cm="1">
        <f t="array" ref="Q259">_xll.SNL.Clients.Office.Excel.Functions.SPG($A259, "IQ_AVG_DILUT_SHARES_OUT", Q$3)</f>
        <v>165934000</v>
      </c>
      <c r="R259" s="4" cm="1">
        <f t="array" ref="R259">_xll.SNL.Clients.Office.Excel.Functions.SPG($A259, "IQ_AVG_DILUT_SHARES_OUT", R$3)</f>
        <v>165707000</v>
      </c>
      <c r="S259" s="4" cm="1">
        <f t="array" ref="S259">_xll.SNL.Clients.Office.Excel.Functions.SPG($A259, "IQ_AVG_DILUT_SHARES_OUT", S$3)</f>
        <v>165631000</v>
      </c>
      <c r="T259" s="4" cm="1">
        <f t="array" ref="T259">_xll.SNL.Clients.Office.Excel.Functions.SPG($A259, "IQ_AVG_DILUT_SHARES_OUT", T$3)</f>
        <v>165419000</v>
      </c>
      <c r="U259" s="4" cm="1">
        <f t="array" ref="U259">_xll.SNL.Clients.Office.Excel.Functions.SPG($A259, "IQ_AVG_DILUT_SHARES_OUT", U$3)</f>
        <v>165302000</v>
      </c>
      <c r="V259" s="4" cm="1">
        <f t="array" ref="V259">_xll.SNL.Clients.Office.Excel.Functions.SPG($A259, "IQ_AVG_DILUT_SHARES_OUT", V$3)</f>
        <v>168404000</v>
      </c>
      <c r="W259" s="4" cm="1">
        <f t="array" ref="W259">_xll.SNL.Clients.Office.Excel.Functions.SPG($A259, "IQ_AVG_DILUT_SHARES_OUT", W$3)</f>
        <v>170186000</v>
      </c>
      <c r="X259" s="4" cm="1">
        <f t="array" ref="X259">_xll.SNL.Clients.Office.Excel.Functions.SPG($A259, "IQ_AVG_DILUT_SHARES_OUT", X$3)</f>
        <v>171551000</v>
      </c>
      <c r="Y259" s="4" cm="1">
        <f t="array" ref="Y259">_xll.SNL.Clients.Office.Excel.Functions.SPG($A259, "IQ_AVG_DILUT_SHARES_OUT", Y$3)</f>
        <v>173675000</v>
      </c>
      <c r="Z259" s="4" cm="1">
        <f t="array" ref="Z259">_xll.SNL.Clients.Office.Excel.Functions.SPG($A259, "IQ_AVG_DILUT_SHARES_OUT", Z$3)</f>
        <v>175368000</v>
      </c>
    </row>
    <row r="260" spans="1:26" x14ac:dyDescent="0.3">
      <c r="A260" s="11" t="s">
        <v>1272</v>
      </c>
      <c r="B260" s="4" cm="1">
        <f t="array" ref="B260">_xll.SNL.Clients.Office.Excel.Functions.SPG($A260, "IQ_AVG_DILUT_SHARES_OUT", B$3)</f>
        <v>249640031</v>
      </c>
      <c r="C260" s="4" cm="1">
        <f t="array" ref="C260">_xll.SNL.Clients.Office.Excel.Functions.SPG($A260, "IQ_AVG_DILUT_SHARES_OUT", C$3)</f>
        <v>250238095</v>
      </c>
      <c r="D260" s="4" cm="1">
        <f t="array" ref="D260">_xll.SNL.Clients.Office.Excel.Functions.SPG($A260, "IQ_AVG_DILUT_SHARES_OUT", D$3)</f>
        <v>256862595</v>
      </c>
      <c r="E260" s="4" cm="1">
        <f t="array" ref="E260">_xll.SNL.Clients.Office.Excel.Functions.SPG($A260, "IQ_AVG_DILUT_SHARES_OUT", E$3)</f>
        <v>265549655</v>
      </c>
      <c r="F260" s="4" cm="1">
        <f t="array" ref="F260">_xll.SNL.Clients.Office.Excel.Functions.SPG($A260, "IQ_AVG_DILUT_SHARES_OUT", F$3)</f>
        <v>275432461</v>
      </c>
      <c r="G260" s="4" cm="1">
        <f t="array" ref="G260">_xll.SNL.Clients.Office.Excel.Functions.SPG($A260, "IQ_AVG_DILUT_SHARES_OUT", G$3)</f>
        <v>276231884</v>
      </c>
      <c r="H260" s="4" cm="1">
        <f t="array" ref="H260">_xll.SNL.Clients.Office.Excel.Functions.SPG($A260, "IQ_AVG_DILUT_SHARES_OUT", H$3)</f>
        <v>279924410</v>
      </c>
      <c r="I260" s="4" cm="1">
        <f t="array" ref="I260">_xll.SNL.Clients.Office.Excel.Functions.SPG($A260, "IQ_AVG_DILUT_SHARES_OUT", I$3)</f>
        <v>287882787</v>
      </c>
      <c r="J260" s="4" cm="1">
        <f t="array" ref="J260">_xll.SNL.Clients.Office.Excel.Functions.SPG($A260, "IQ_AVG_DILUT_SHARES_OUT", J$3)</f>
        <v>293993474</v>
      </c>
      <c r="K260" s="4" cm="1">
        <f t="array" ref="K260">_xll.SNL.Clients.Office.Excel.Functions.SPG($A260, "IQ_AVG_DILUT_SHARES_OUT", K$3)</f>
        <v>296011560</v>
      </c>
      <c r="L260" s="4" cm="1">
        <f t="array" ref="L260">_xll.SNL.Clients.Office.Excel.Functions.SPG($A260, "IQ_AVG_DILUT_SHARES_OUT", L$3)</f>
        <v>303652802</v>
      </c>
      <c r="M260" s="4" cm="1">
        <f t="array" ref="M260">_xll.SNL.Clients.Office.Excel.Functions.SPG($A260, "IQ_AVG_DILUT_SHARES_OUT", M$3)</f>
        <v>303793432</v>
      </c>
      <c r="N260" s="4" cm="1">
        <f t="array" ref="N260">_xll.SNL.Clients.Office.Excel.Functions.SPG($A260, "IQ_AVG_DILUT_SHARES_OUT", N$3)</f>
        <v>305424592</v>
      </c>
      <c r="O260" s="4" cm="1">
        <f t="array" ref="O260">_xll.SNL.Clients.Office.Excel.Functions.SPG($A260, "IQ_AVG_DILUT_SHARES_OUT", O$3)</f>
        <v>304368932</v>
      </c>
      <c r="P260" s="4" cm="1">
        <f t="array" ref="P260">_xll.SNL.Clients.Office.Excel.Functions.SPG($A260, "IQ_AVG_DILUT_SHARES_OUT", P$3)</f>
        <v>303539358</v>
      </c>
      <c r="Q260" s="4" cm="1">
        <f t="array" ref="Q260">_xll.SNL.Clients.Office.Excel.Functions.SPG($A260, "IQ_AVG_DILUT_SHARES_OUT", Q$3)</f>
        <v>302328012</v>
      </c>
      <c r="R260" s="4" cm="1">
        <f t="array" ref="R260">_xll.SNL.Clients.Office.Excel.Functions.SPG($A260, "IQ_AVG_DILUT_SHARES_OUT", R$3)</f>
        <v>299693514</v>
      </c>
      <c r="S260" s="4" cm="1">
        <f t="array" ref="S260">_xll.SNL.Clients.Office.Excel.Functions.SPG($A260, "IQ_AVG_DILUT_SHARES_OUT", S$3)</f>
        <v>298678160</v>
      </c>
      <c r="T260" s="4" cm="1">
        <f t="array" ref="T260">_xll.SNL.Clients.Office.Excel.Functions.SPG($A260, "IQ_AVG_DILUT_SHARES_OUT", T$3)</f>
        <v>297990822</v>
      </c>
      <c r="U260" s="4" cm="1">
        <f t="array" ref="U260">_xll.SNL.Clients.Office.Excel.Functions.SPG($A260, "IQ_AVG_DILUT_SHARES_OUT", U$3)</f>
        <v>297776315</v>
      </c>
      <c r="V260" s="4" cm="1">
        <f t="array" ref="V260">_xll.SNL.Clients.Office.Excel.Functions.SPG($A260, "IQ_AVG_DILUT_SHARES_OUT", V$3)</f>
        <v>300280398</v>
      </c>
      <c r="W260" s="4" cm="1">
        <f t="array" ref="W260">_xll.SNL.Clients.Office.Excel.Functions.SPG($A260, "IQ_AVG_DILUT_SHARES_OUT", W$3)</f>
        <v>303076923</v>
      </c>
      <c r="X260" s="4" cm="1">
        <f t="array" ref="X260">_xll.SNL.Clients.Office.Excel.Functions.SPG($A260, "IQ_AVG_DILUT_SHARES_OUT", X$3)</f>
        <v>301384364</v>
      </c>
      <c r="Y260" s="4" cm="1">
        <f t="array" ref="Y260">_xll.SNL.Clients.Office.Excel.Functions.SPG($A260, "IQ_AVG_DILUT_SHARES_OUT", Y$3)</f>
        <v>300752992</v>
      </c>
      <c r="Z260" s="4" cm="1">
        <f t="array" ref="Z260">_xll.SNL.Clients.Office.Excel.Functions.SPG($A260, "IQ_AVG_DILUT_SHARES_OUT", Z$3)</f>
        <v>300172853</v>
      </c>
    </row>
    <row r="261" spans="1:26" x14ac:dyDescent="0.3">
      <c r="A261" s="11" t="s">
        <v>1273</v>
      </c>
      <c r="B261" s="4" cm="1">
        <f t="array" ref="B261">_xll.SNL.Clients.Office.Excel.Functions.SPG($A261, "IQ_AVG_DILUT_SHARES_OUT", B$3)</f>
        <v>116600000</v>
      </c>
      <c r="C261" s="4" cm="1">
        <f t="array" ref="C261">_xll.SNL.Clients.Office.Excel.Functions.SPG($A261, "IQ_AVG_DILUT_SHARES_OUT", C$3)</f>
        <v>117300000</v>
      </c>
      <c r="D261" s="4" cm="1">
        <f t="array" ref="D261">_xll.SNL.Clients.Office.Excel.Functions.SPG($A261, "IQ_AVG_DILUT_SHARES_OUT", D$3)</f>
        <v>116900000</v>
      </c>
      <c r="E261" s="4" cm="1">
        <f t="array" ref="E261">_xll.SNL.Clients.Office.Excel.Functions.SPG($A261, "IQ_AVG_DILUT_SHARES_OUT", E$3)</f>
        <v>120200000</v>
      </c>
      <c r="F261" s="4" cm="1">
        <f t="array" ref="F261">_xll.SNL.Clients.Office.Excel.Functions.SPG($A261, "IQ_AVG_DILUT_SHARES_OUT", F$3)</f>
        <v>121900000</v>
      </c>
      <c r="G261" s="4" cm="1">
        <f t="array" ref="G261">_xll.SNL.Clients.Office.Excel.Functions.SPG($A261, "IQ_AVG_DILUT_SHARES_OUT", G$3)</f>
        <v>123500000</v>
      </c>
      <c r="H261" s="4" cm="1">
        <f t="array" ref="H261">_xll.SNL.Clients.Office.Excel.Functions.SPG($A261, "IQ_AVG_DILUT_SHARES_OUT", H$3)</f>
        <v>127000000</v>
      </c>
      <c r="I261" s="4" cm="1">
        <f t="array" ref="I261">_xll.SNL.Clients.Office.Excel.Functions.SPG($A261, "IQ_AVG_DILUT_SHARES_OUT", I$3)</f>
        <v>130400000</v>
      </c>
      <c r="J261" s="4" cm="1">
        <f t="array" ref="J261">_xll.SNL.Clients.Office.Excel.Functions.SPG($A261, "IQ_AVG_DILUT_SHARES_OUT", J$3)</f>
        <v>134400000</v>
      </c>
      <c r="K261" s="4" cm="1">
        <f t="array" ref="K261">_xll.SNL.Clients.Office.Excel.Functions.SPG($A261, "IQ_AVG_DILUT_SHARES_OUT", K$3)</f>
        <v>137700000</v>
      </c>
      <c r="L261" s="4" cm="1">
        <f t="array" ref="L261">_xll.SNL.Clients.Office.Excel.Functions.SPG($A261, "IQ_AVG_DILUT_SHARES_OUT", L$3)</f>
        <v>144300000</v>
      </c>
      <c r="M261" s="4" cm="1">
        <f t="array" ref="M261">_xll.SNL.Clients.Office.Excel.Functions.SPG($A261, "IQ_AVG_DILUT_SHARES_OUT", M$3)</f>
        <v>152800000</v>
      </c>
      <c r="N261" s="4" cm="1">
        <f t="array" ref="N261">_xll.SNL.Clients.Office.Excel.Functions.SPG($A261, "IQ_AVG_DILUT_SHARES_OUT", N$3)</f>
        <v>158600000</v>
      </c>
      <c r="O261" s="4" cm="1">
        <f t="array" ref="O261">_xll.SNL.Clients.Office.Excel.Functions.SPG($A261, "IQ_AVG_DILUT_SHARES_OUT", O$3)</f>
        <v>162500000</v>
      </c>
      <c r="P261" s="4" cm="1">
        <f t="array" ref="P261">_xll.SNL.Clients.Office.Excel.Functions.SPG($A261, "IQ_AVG_DILUT_SHARES_OUT", P$3)</f>
        <v>163900000</v>
      </c>
      <c r="Q261" s="4" cm="1">
        <f t="array" ref="Q261">_xll.SNL.Clients.Office.Excel.Functions.SPG($A261, "IQ_AVG_DILUT_SHARES_OUT", Q$3)</f>
        <v>163800000</v>
      </c>
      <c r="R261" s="4" cm="1">
        <f t="array" ref="R261">_xll.SNL.Clients.Office.Excel.Functions.SPG($A261, "IQ_AVG_DILUT_SHARES_OUT", R$3)</f>
        <v>160800000</v>
      </c>
      <c r="S261" s="4" cm="1">
        <f t="array" ref="S261">_xll.SNL.Clients.Office.Excel.Functions.SPG($A261, "IQ_AVG_DILUT_SHARES_OUT", S$3)</f>
        <v>157900000</v>
      </c>
      <c r="T261" s="4" cm="1">
        <f t="array" ref="T261">_xll.SNL.Clients.Office.Excel.Functions.SPG($A261, "IQ_AVG_DILUT_SHARES_OUT", T$3)</f>
        <v>157900000</v>
      </c>
      <c r="U261" s="4" cm="1">
        <f t="array" ref="U261">_xll.SNL.Clients.Office.Excel.Functions.SPG($A261, "IQ_AVG_DILUT_SHARES_OUT", U$3)</f>
        <v>157900000</v>
      </c>
      <c r="V261" s="4" cm="1">
        <f t="array" ref="V261">_xll.SNL.Clients.Office.Excel.Functions.SPG($A261, "IQ_AVG_DILUT_SHARES_OUT", V$3)</f>
        <v>157800000</v>
      </c>
      <c r="W261" s="4" cm="1">
        <f t="array" ref="W261">_xll.SNL.Clients.Office.Excel.Functions.SPG($A261, "IQ_AVG_DILUT_SHARES_OUT", W$3)</f>
        <v>158200000</v>
      </c>
      <c r="X261" s="4" cm="1">
        <f t="array" ref="X261">_xll.SNL.Clients.Office.Excel.Functions.SPG($A261, "IQ_AVG_DILUT_SHARES_OUT", X$3)</f>
        <v>162800000</v>
      </c>
      <c r="Y261" s="4" cm="1">
        <f t="array" ref="Y261">_xll.SNL.Clients.Office.Excel.Functions.SPG($A261, "IQ_AVG_DILUT_SHARES_OUT", Y$3)</f>
        <v>164600000</v>
      </c>
      <c r="Z261" s="4" cm="1">
        <f t="array" ref="Z261">_xll.SNL.Clients.Office.Excel.Functions.SPG($A261, "IQ_AVG_DILUT_SHARES_OUT", Z$3)</f>
        <v>166100000</v>
      </c>
    </row>
    <row r="262" spans="1:26" x14ac:dyDescent="0.3">
      <c r="A262" s="11" t="s">
        <v>1274</v>
      </c>
      <c r="B262" s="4" t="str" cm="1">
        <f t="array" ref="B262">_xll.SNL.Clients.Office.Excel.Functions.SPG($A262, "IQ_AVG_DILUT_SHARES_OUT", B$3)</f>
        <v>NA</v>
      </c>
      <c r="C262" s="4" cm="1">
        <f t="array" ref="C262">_xll.SNL.Clients.Office.Excel.Functions.SPG($A262, "IQ_AVG_DILUT_SHARES_OUT", C$3)</f>
        <v>61842000</v>
      </c>
      <c r="D262" s="4" cm="1">
        <f t="array" ref="D262">_xll.SNL.Clients.Office.Excel.Functions.SPG($A262, "IQ_AVG_DILUT_SHARES_OUT", D$3)</f>
        <v>61764000</v>
      </c>
      <c r="E262" s="4" cm="1">
        <f t="array" ref="E262">_xll.SNL.Clients.Office.Excel.Functions.SPG($A262, "IQ_AVG_DILUT_SHARES_OUT", E$3)</f>
        <v>61721000</v>
      </c>
      <c r="F262" s="4" cm="1">
        <f t="array" ref="F262">_xll.SNL.Clients.Office.Excel.Functions.SPG($A262, "IQ_AVG_DILUT_SHARES_OUT", F$3)</f>
        <v>61739000</v>
      </c>
      <c r="G262" s="4" cm="1">
        <f t="array" ref="G262">_xll.SNL.Clients.Office.Excel.Functions.SPG($A262, "IQ_AVG_DILUT_SHARES_OUT", G$3)</f>
        <v>61956000</v>
      </c>
      <c r="H262" s="4" cm="1">
        <f t="array" ref="H262">_xll.SNL.Clients.Office.Excel.Functions.SPG($A262, "IQ_AVG_DILUT_SHARES_OUT", H$3)</f>
        <v>62068000</v>
      </c>
      <c r="I262" s="4" cm="1">
        <f t="array" ref="I262">_xll.SNL.Clients.Office.Excel.Functions.SPG($A262, "IQ_AVG_DILUT_SHARES_OUT", I$3)</f>
        <v>62055000</v>
      </c>
      <c r="J262" s="4" cm="1">
        <f t="array" ref="J262">_xll.SNL.Clients.Office.Excel.Functions.SPG($A262, "IQ_AVG_DILUT_SHARES_OUT", J$3)</f>
        <v>62207000</v>
      </c>
      <c r="K262" s="4" cm="1">
        <f t="array" ref="K262">_xll.SNL.Clients.Office.Excel.Functions.SPG($A262, "IQ_AVG_DILUT_SHARES_OUT", K$3)</f>
        <v>62394000</v>
      </c>
      <c r="L262" s="4" cm="1">
        <f t="array" ref="L262">_xll.SNL.Clients.Office.Excel.Functions.SPG($A262, "IQ_AVG_DILUT_SHARES_OUT", L$3)</f>
        <v>62751000</v>
      </c>
      <c r="M262" s="4" cm="1">
        <f t="array" ref="M262">_xll.SNL.Clients.Office.Excel.Functions.SPG($A262, "IQ_AVG_DILUT_SHARES_OUT", M$3)</f>
        <v>62818000</v>
      </c>
      <c r="N262" s="4" cm="1">
        <f t="array" ref="N262">_xll.SNL.Clients.Office.Excel.Functions.SPG($A262, "IQ_AVG_DILUT_SHARES_OUT", N$3)</f>
        <v>63011000</v>
      </c>
      <c r="O262" s="4" cm="1">
        <f t="array" ref="O262">_xll.SNL.Clients.Office.Excel.Functions.SPG($A262, "IQ_AVG_DILUT_SHARES_OUT", O$3)</f>
        <v>63270000</v>
      </c>
      <c r="P262" s="4" cm="1">
        <f t="array" ref="P262">_xll.SNL.Clients.Office.Excel.Functions.SPG($A262, "IQ_AVG_DILUT_SHARES_OUT", P$3)</f>
        <v>64298000</v>
      </c>
      <c r="Q262" s="4" cm="1">
        <f t="array" ref="Q262">_xll.SNL.Clients.Office.Excel.Functions.SPG($A262, "IQ_AVG_DILUT_SHARES_OUT", Q$3)</f>
        <v>65825000</v>
      </c>
      <c r="R262" s="4" cm="1">
        <f t="array" ref="R262">_xll.SNL.Clients.Office.Excel.Functions.SPG($A262, "IQ_AVG_DILUT_SHARES_OUT", R$3)</f>
        <v>66119000</v>
      </c>
      <c r="S262" s="4" cm="1">
        <f t="array" ref="S262">_xll.SNL.Clients.Office.Excel.Functions.SPG($A262, "IQ_AVG_DILUT_SHARES_OUT", S$3)</f>
        <v>66096000</v>
      </c>
      <c r="T262" s="4" cm="1">
        <f t="array" ref="T262">_xll.SNL.Clients.Office.Excel.Functions.SPG($A262, "IQ_AVG_DILUT_SHARES_OUT", T$3)</f>
        <v>66121000</v>
      </c>
      <c r="U262" s="4" cm="1">
        <f t="array" ref="U262">_xll.SNL.Clients.Office.Excel.Functions.SPG($A262, "IQ_AVG_DILUT_SHARES_OUT", U$3)</f>
        <v>66051000</v>
      </c>
      <c r="V262" s="4" cm="1">
        <f t="array" ref="V262">_xll.SNL.Clients.Office.Excel.Functions.SPG($A262, "IQ_AVG_DILUT_SHARES_OUT", V$3)</f>
        <v>65242000</v>
      </c>
      <c r="W262" s="4" cm="1">
        <f t="array" ref="W262">_xll.SNL.Clients.Office.Excel.Functions.SPG($A262, "IQ_AVG_DILUT_SHARES_OUT", W$3)</f>
        <v>65347000</v>
      </c>
      <c r="X262" s="4" cm="1">
        <f t="array" ref="X262">_xll.SNL.Clients.Office.Excel.Functions.SPG($A262, "IQ_AVG_DILUT_SHARES_OUT", X$3)</f>
        <v>65672000</v>
      </c>
      <c r="Y262" s="4" cm="1">
        <f t="array" ref="Y262">_xll.SNL.Clients.Office.Excel.Functions.SPG($A262, "IQ_AVG_DILUT_SHARES_OUT", Y$3)</f>
        <v>66300000</v>
      </c>
      <c r="Z262" s="4" cm="1">
        <f t="array" ref="Z262">_xll.SNL.Clients.Office.Excel.Functions.SPG($A262, "IQ_AVG_DILUT_SHARES_OUT", Z$3)</f>
        <v>66176000</v>
      </c>
    </row>
    <row r="263" spans="1:26" x14ac:dyDescent="0.3">
      <c r="A263" s="11" t="s">
        <v>1275</v>
      </c>
      <c r="B263" s="4" cm="1">
        <f t="array" ref="B263">_xll.SNL.Clients.Office.Excel.Functions.SPG($A263, "IQ_AVG_DILUT_SHARES_OUT", B$3)</f>
        <v>294928000</v>
      </c>
      <c r="C263" s="4" cm="1">
        <f t="array" ref="C263">_xll.SNL.Clients.Office.Excel.Functions.SPG($A263, "IQ_AVG_DILUT_SHARES_OUT", C$3)</f>
        <v>287446000</v>
      </c>
      <c r="D263" s="4" cm="1">
        <f t="array" ref="D263">_xll.SNL.Clients.Office.Excel.Functions.SPG($A263, "IQ_AVG_DILUT_SHARES_OUT", D$3)</f>
        <v>275557000</v>
      </c>
      <c r="E263" s="4" cm="1">
        <f t="array" ref="E263">_xll.SNL.Clients.Office.Excel.Functions.SPG($A263, "IQ_AVG_DILUT_SHARES_OUT", E$3)</f>
        <v>261534000</v>
      </c>
      <c r="F263" s="4" cm="1">
        <f t="array" ref="F263">_xll.SNL.Clients.Office.Excel.Functions.SPG($A263, "IQ_AVG_DILUT_SHARES_OUT", F$3)</f>
        <v>257264000</v>
      </c>
      <c r="G263" s="4" cm="1">
        <f t="array" ref="G263">_xll.SNL.Clients.Office.Excel.Functions.SPG($A263, "IQ_AVG_DILUT_SHARES_OUT", G$3)</f>
        <v>256559000</v>
      </c>
      <c r="H263" s="4" cm="1">
        <f t="array" ref="H263">_xll.SNL.Clients.Office.Excel.Functions.SPG($A263, "IQ_AVG_DILUT_SHARES_OUT", H$3)</f>
        <v>255955000</v>
      </c>
      <c r="I263" s="4" cm="1">
        <f t="array" ref="I263">_xll.SNL.Clients.Office.Excel.Functions.SPG($A263, "IQ_AVG_DILUT_SHARES_OUT", I$3)</f>
        <v>246100000</v>
      </c>
      <c r="J263" s="4" cm="1">
        <f t="array" ref="J263">_xll.SNL.Clients.Office.Excel.Functions.SPG($A263, "IQ_AVG_DILUT_SHARES_OUT", J$3)</f>
        <v>243188000</v>
      </c>
      <c r="K263" s="4" cm="1">
        <f t="array" ref="K263">_xll.SNL.Clients.Office.Excel.Functions.SPG($A263, "IQ_AVG_DILUT_SHARES_OUT", K$3)</f>
        <v>242993000</v>
      </c>
      <c r="L263" s="4" cm="1">
        <f t="array" ref="L263">_xll.SNL.Clients.Office.Excel.Functions.SPG($A263, "IQ_AVG_DILUT_SHARES_OUT", L$3)</f>
        <v>243284000</v>
      </c>
      <c r="M263" s="4" cm="1">
        <f t="array" ref="M263">_xll.SNL.Clients.Office.Excel.Functions.SPG($A263, "IQ_AVG_DILUT_SHARES_OUT", M$3)</f>
        <v>243326000</v>
      </c>
      <c r="N263" s="4" cm="1">
        <f t="array" ref="N263">_xll.SNL.Clients.Office.Excel.Functions.SPG($A263, "IQ_AVG_DILUT_SHARES_OUT", N$3)</f>
        <v>247556000</v>
      </c>
      <c r="O263" s="4" cm="1">
        <f t="array" ref="O263">_xll.SNL.Clients.Office.Excel.Functions.SPG($A263, "IQ_AVG_DILUT_SHARES_OUT", O$3)</f>
        <v>246916000</v>
      </c>
      <c r="P263" s="4" cm="1">
        <f t="array" ref="P263">_xll.SNL.Clients.Office.Excel.Functions.SPG($A263, "IQ_AVG_DILUT_SHARES_OUT", P$3)</f>
        <v>246617000</v>
      </c>
      <c r="Q263" s="4" cm="1">
        <f t="array" ref="Q263">_xll.SNL.Clients.Office.Excel.Functions.SPG($A263, "IQ_AVG_DILUT_SHARES_OUT", Q$3)</f>
        <v>243908000</v>
      </c>
      <c r="R263" s="4" cm="1">
        <f t="array" ref="R263">_xll.SNL.Clients.Office.Excel.Functions.SPG($A263, "IQ_AVG_DILUT_SHARES_OUT", R$3)</f>
        <v>239907000</v>
      </c>
      <c r="S263" s="4" cm="1">
        <f t="array" ref="S263">_xll.SNL.Clients.Office.Excel.Functions.SPG($A263, "IQ_AVG_DILUT_SHARES_OUT", S$3)</f>
        <v>236809000</v>
      </c>
      <c r="T263" s="4" cm="1">
        <f t="array" ref="T263">_xll.SNL.Clients.Office.Excel.Functions.SPG($A263, "IQ_AVG_DILUT_SHARES_OUT", T$3)</f>
        <v>233675000</v>
      </c>
      <c r="U263" s="4" cm="1">
        <f t="array" ref="U263">_xll.SNL.Clients.Office.Excel.Functions.SPG($A263, "IQ_AVG_DILUT_SHARES_OUT", U$3)</f>
        <v>234523000</v>
      </c>
      <c r="V263" s="4" cm="1">
        <f t="array" ref="V263">_xll.SNL.Clients.Office.Excel.Functions.SPG($A263, "IQ_AVG_DILUT_SHARES_OUT", V$3)</f>
        <v>234506000</v>
      </c>
      <c r="W263" s="4" cm="1">
        <f t="array" ref="W263">_xll.SNL.Clients.Office.Excel.Functions.SPG($A263, "IQ_AVG_DILUT_SHARES_OUT", W$3)</f>
        <v>227980000</v>
      </c>
      <c r="X263" s="4" cm="1">
        <f t="array" ref="X263">_xll.SNL.Clients.Office.Excel.Functions.SPG($A263, "IQ_AVG_DILUT_SHARES_OUT", X$3)</f>
        <v>226513000</v>
      </c>
      <c r="Y263" s="4" cm="1">
        <f t="array" ref="Y263">_xll.SNL.Clients.Office.Excel.Functions.SPG($A263, "IQ_AVG_DILUT_SHARES_OUT", Y$3)</f>
        <v>220479000</v>
      </c>
      <c r="Z263" s="4" cm="1">
        <f t="array" ref="Z263">_xll.SNL.Clients.Office.Excel.Functions.SPG($A263, "IQ_AVG_DILUT_SHARES_OUT", Z$3)</f>
        <v>213523000</v>
      </c>
    </row>
    <row r="264" spans="1:26" x14ac:dyDescent="0.3">
      <c r="A264" s="11" t="s">
        <v>1276</v>
      </c>
      <c r="B264" s="4" cm="1">
        <f t="array" ref="B264">_xll.SNL.Clients.Office.Excel.Functions.SPG($A264, "IQ_AVG_DILUT_SHARES_OUT", B$3)</f>
        <v>60266000</v>
      </c>
      <c r="C264" s="4" cm="1">
        <f t="array" ref="C264">_xll.SNL.Clients.Office.Excel.Functions.SPG($A264, "IQ_AVG_DILUT_SHARES_OUT", C$3)</f>
        <v>57415000</v>
      </c>
      <c r="D264" s="4" cm="1">
        <f t="array" ref="D264">_xll.SNL.Clients.Office.Excel.Functions.SPG($A264, "IQ_AVG_DILUT_SHARES_OUT", D$3)</f>
        <v>57093000</v>
      </c>
      <c r="E264" s="4" cm="1">
        <f t="array" ref="E264">_xll.SNL.Clients.Office.Excel.Functions.SPG($A264, "IQ_AVG_DILUT_SHARES_OUT", E$3)</f>
        <v>56827000</v>
      </c>
      <c r="F264" s="4" cm="1">
        <f t="array" ref="F264">_xll.SNL.Clients.Office.Excel.Functions.SPG($A264, "IQ_AVG_DILUT_SHARES_OUT", F$3)</f>
        <v>56800000</v>
      </c>
      <c r="G264" s="4" cm="1">
        <f t="array" ref="G264">_xll.SNL.Clients.Office.Excel.Functions.SPG($A264, "IQ_AVG_DILUT_SHARES_OUT", G$3)</f>
        <v>55752000</v>
      </c>
      <c r="H264" s="4" cm="1">
        <f t="array" ref="H264">_xll.SNL.Clients.Office.Excel.Functions.SPG($A264, "IQ_AVG_DILUT_SHARES_OUT", H$3)</f>
        <v>55975000</v>
      </c>
      <c r="I264" s="4" cm="1">
        <f t="array" ref="I264">_xll.SNL.Clients.Office.Excel.Functions.SPG($A264, "IQ_AVG_DILUT_SHARES_OUT", I$3)</f>
        <v>55914000</v>
      </c>
      <c r="J264" s="4" cm="1">
        <f t="array" ref="J264">_xll.SNL.Clients.Office.Excel.Functions.SPG($A264, "IQ_AVG_DILUT_SHARES_OUT", J$3)</f>
        <v>55800000</v>
      </c>
      <c r="K264" s="4" cm="1">
        <f t="array" ref="K264">_xll.SNL.Clients.Office.Excel.Functions.SPG($A264, "IQ_AVG_DILUT_SHARES_OUT", K$3)</f>
        <v>54504000</v>
      </c>
      <c r="L264" s="4" cm="1">
        <f t="array" ref="L264">_xll.SNL.Clients.Office.Excel.Functions.SPG($A264, "IQ_AVG_DILUT_SHARES_OUT", L$3)</f>
        <v>54482000</v>
      </c>
      <c r="M264" s="4" cm="1">
        <f t="array" ref="M264">_xll.SNL.Clients.Office.Excel.Functions.SPG($A264, "IQ_AVG_DILUT_SHARES_OUT", M$3)</f>
        <v>54335000</v>
      </c>
      <c r="N264" s="4" cm="1">
        <f t="array" ref="N264">_xll.SNL.Clients.Office.Excel.Functions.SPG($A264, "IQ_AVG_DILUT_SHARES_OUT", N$3)</f>
        <v>54030000</v>
      </c>
      <c r="O264" s="4" cm="1">
        <f t="array" ref="O264">_xll.SNL.Clients.Office.Excel.Functions.SPG($A264, "IQ_AVG_DILUT_SHARES_OUT", O$3)</f>
        <v>53841000</v>
      </c>
      <c r="P264" s="4" cm="1">
        <f t="array" ref="P264">_xll.SNL.Clients.Office.Excel.Functions.SPG($A264, "IQ_AVG_DILUT_SHARES_OUT", P$3)</f>
        <v>53793000</v>
      </c>
      <c r="Q264" s="4" cm="1">
        <f t="array" ref="Q264">_xll.SNL.Clients.Office.Excel.Functions.SPG($A264, "IQ_AVG_DILUT_SHARES_OUT", Q$3)</f>
        <v>53548000</v>
      </c>
      <c r="R264" s="4" cm="1">
        <f t="array" ref="R264">_xll.SNL.Clients.Office.Excel.Functions.SPG($A264, "IQ_AVG_DILUT_SHARES_OUT", R$3)</f>
        <v>53515000</v>
      </c>
      <c r="S264" s="4" cm="1">
        <f t="array" ref="S264">_xll.SNL.Clients.Office.Excel.Functions.SPG($A264, "IQ_AVG_DILUT_SHARES_OUT", S$3)</f>
        <v>53539000</v>
      </c>
      <c r="T264" s="4" cm="1">
        <f t="array" ref="T264">_xll.SNL.Clients.Office.Excel.Functions.SPG($A264, "IQ_AVG_DILUT_SHARES_OUT", T$3)</f>
        <v>53408000</v>
      </c>
      <c r="U264" s="4" cm="1">
        <f t="array" ref="U264">_xll.SNL.Clients.Office.Excel.Functions.SPG($A264, "IQ_AVG_DILUT_SHARES_OUT", U$3)</f>
        <v>53264000</v>
      </c>
      <c r="V264" s="4" cm="1">
        <f t="array" ref="V264">_xll.SNL.Clients.Office.Excel.Functions.SPG($A264, "IQ_AVG_DILUT_SHARES_OUT", V$3)</f>
        <v>53268000</v>
      </c>
      <c r="W264" s="4" cm="1">
        <f t="array" ref="W264">_xll.SNL.Clients.Office.Excel.Functions.SPG($A264, "IQ_AVG_DILUT_SHARES_OUT", W$3)</f>
        <v>53274000</v>
      </c>
      <c r="X264" s="4" cm="1">
        <f t="array" ref="X264">_xll.SNL.Clients.Office.Excel.Functions.SPG($A264, "IQ_AVG_DILUT_SHARES_OUT", X$3)</f>
        <v>53267000</v>
      </c>
      <c r="Y264" s="4" cm="1">
        <f t="array" ref="Y264">_xll.SNL.Clients.Office.Excel.Functions.SPG($A264, "IQ_AVG_DILUT_SHARES_OUT", Y$3)</f>
        <v>53215000</v>
      </c>
      <c r="Z264" s="4" cm="1">
        <f t="array" ref="Z264">_xll.SNL.Clients.Office.Excel.Functions.SPG($A264, "IQ_AVG_DILUT_SHARES_OUT", Z$3)</f>
        <v>53206000</v>
      </c>
    </row>
    <row r="265" spans="1:26" x14ac:dyDescent="0.3">
      <c r="A265" s="11" t="s">
        <v>1277</v>
      </c>
      <c r="B265" s="4" cm="1">
        <f t="array" ref="B265">_xll.SNL.Clients.Office.Excel.Functions.SPG($A265, "IQ_AVG_DILUT_SHARES_OUT", B$3)</f>
        <v>49408000</v>
      </c>
      <c r="C265" s="4" cm="1">
        <f t="array" ref="C265">_xll.SNL.Clients.Office.Excel.Functions.SPG($A265, "IQ_AVG_DILUT_SHARES_OUT", C$3)</f>
        <v>49630000</v>
      </c>
      <c r="D265" s="4" cm="1">
        <f t="array" ref="D265">_xll.SNL.Clients.Office.Excel.Functions.SPG($A265, "IQ_AVG_DILUT_SHARES_OUT", D$3)</f>
        <v>49694000</v>
      </c>
      <c r="E265" s="4" cm="1">
        <f t="array" ref="E265">_xll.SNL.Clients.Office.Excel.Functions.SPG($A265, "IQ_AVG_DILUT_SHARES_OUT", E$3)</f>
        <v>49674000</v>
      </c>
      <c r="F265" s="4" cm="1">
        <f t="array" ref="F265">_xll.SNL.Clients.Office.Excel.Functions.SPG($A265, "IQ_AVG_DILUT_SHARES_OUT", F$3)</f>
        <v>49638000</v>
      </c>
      <c r="G265" s="4" cm="1">
        <f t="array" ref="G265">_xll.SNL.Clients.Office.Excel.Functions.SPG($A265, "IQ_AVG_DILUT_SHARES_OUT", G$3)</f>
        <v>49562000</v>
      </c>
      <c r="H265" s="4" cm="1">
        <f t="array" ref="H265">_xll.SNL.Clients.Office.Excel.Functions.SPG($A265, "IQ_AVG_DILUT_SHARES_OUT", H$3)</f>
        <v>49401000</v>
      </c>
      <c r="I265" s="4" cm="1">
        <f t="array" ref="I265">_xll.SNL.Clients.Office.Excel.Functions.SPG($A265, "IQ_AVG_DILUT_SHARES_OUT", I$3)</f>
        <v>49274000</v>
      </c>
      <c r="J265" s="4" cm="1">
        <f t="array" ref="J265">_xll.SNL.Clients.Office.Excel.Functions.SPG($A265, "IQ_AVG_DILUT_SHARES_OUT", J$3)</f>
        <v>49109000</v>
      </c>
      <c r="K265" s="4" cm="1">
        <f t="array" ref="K265">_xll.SNL.Clients.Office.Excel.Functions.SPG($A265, "IQ_AVG_DILUT_SHARES_OUT", K$3)</f>
        <v>49401000</v>
      </c>
      <c r="L265" s="4" cm="1">
        <f t="array" ref="L265">_xll.SNL.Clients.Office.Excel.Functions.SPG($A265, "IQ_AVG_DILUT_SHARES_OUT", L$3)</f>
        <v>49949000</v>
      </c>
      <c r="M265" s="4" cm="1">
        <f t="array" ref="M265">_xll.SNL.Clients.Office.Excel.Functions.SPG($A265, "IQ_AVG_DILUT_SHARES_OUT", M$3)</f>
        <v>49907000</v>
      </c>
      <c r="N265" s="4" cm="1">
        <f t="array" ref="N265">_xll.SNL.Clients.Office.Excel.Functions.SPG($A265, "IQ_AVG_DILUT_SHARES_OUT", N$3)</f>
        <v>49915000</v>
      </c>
      <c r="O265" s="4" cm="1">
        <f t="array" ref="O265">_xll.SNL.Clients.Office.Excel.Functions.SPG($A265, "IQ_AVG_DILUT_SHARES_OUT", O$3)</f>
        <v>49847000</v>
      </c>
      <c r="P265" s="4" cm="1">
        <f t="array" ref="P265">_xll.SNL.Clients.Office.Excel.Functions.SPG($A265, "IQ_AVG_DILUT_SHARES_OUT", P$3)</f>
        <v>49762000</v>
      </c>
      <c r="Q265" s="4" cm="1">
        <f t="array" ref="Q265">_xll.SNL.Clients.Office.Excel.Functions.SPG($A265, "IQ_AVG_DILUT_SHARES_OUT", Q$3)</f>
        <v>49701000</v>
      </c>
      <c r="R265" s="4" cm="1">
        <f t="array" ref="R265">_xll.SNL.Clients.Office.Excel.Functions.SPG($A265, "IQ_AVG_DILUT_SHARES_OUT", R$3)</f>
        <v>49572000</v>
      </c>
      <c r="S265" s="4" cm="1">
        <f t="array" ref="S265">_xll.SNL.Clients.Office.Excel.Functions.SPG($A265, "IQ_AVG_DILUT_SHARES_OUT", S$3)</f>
        <v>49326000</v>
      </c>
      <c r="T265" s="4" cm="1">
        <f t="array" ref="T265">_xll.SNL.Clients.Office.Excel.Functions.SPG($A265, "IQ_AVG_DILUT_SHARES_OUT", T$3)</f>
        <v>49131000</v>
      </c>
      <c r="U265" s="4" cm="1">
        <f t="array" ref="U265">_xll.SNL.Clients.Office.Excel.Functions.SPG($A265, "IQ_AVG_DILUT_SHARES_OUT", U$3)</f>
        <v>49014000</v>
      </c>
      <c r="V265" s="4" cm="1">
        <f t="array" ref="V265">_xll.SNL.Clients.Office.Excel.Functions.SPG($A265, "IQ_AVG_DILUT_SHARES_OUT", V$3)</f>
        <v>50121000</v>
      </c>
      <c r="W265" s="4" cm="1">
        <f t="array" ref="W265">_xll.SNL.Clients.Office.Excel.Functions.SPG($A265, "IQ_AVG_DILUT_SHARES_OUT", W$3)</f>
        <v>43609000</v>
      </c>
      <c r="X265" s="4" cm="1">
        <f t="array" ref="X265">_xll.SNL.Clients.Office.Excel.Functions.SPG($A265, "IQ_AVG_DILUT_SHARES_OUT", X$3)</f>
        <v>25305000</v>
      </c>
      <c r="Y265" s="4" cm="1">
        <f t="array" ref="Y265">_xll.SNL.Clients.Office.Excel.Functions.SPG($A265, "IQ_AVG_DILUT_SHARES_OUT", Y$3)</f>
        <v>25250000</v>
      </c>
      <c r="Z265" s="4" cm="1">
        <f t="array" ref="Z265">_xll.SNL.Clients.Office.Excel.Functions.SPG($A265, "IQ_AVG_DILUT_SHARES_OUT", Z$3)</f>
        <v>25144000</v>
      </c>
    </row>
    <row r="266" spans="1:26" x14ac:dyDescent="0.3">
      <c r="A266" s="11" t="s">
        <v>1278</v>
      </c>
      <c r="B266" s="4" cm="1">
        <f t="array" ref="B266">_xll.SNL.Clients.Office.Excel.Functions.SPG($A266, "IQ_AVG_DILUT_SHARES_OUT", B$3)</f>
        <v>166804000</v>
      </c>
      <c r="C266" s="4" cm="1">
        <f t="array" ref="C266">_xll.SNL.Clients.Office.Excel.Functions.SPG($A266, "IQ_AVG_DILUT_SHARES_OUT", C$3)</f>
        <v>169980000</v>
      </c>
      <c r="D266" s="4" cm="1">
        <f t="array" ref="D266">_xll.SNL.Clients.Office.Excel.Functions.SPG($A266, "IQ_AVG_DILUT_SHARES_OUT", D$3)</f>
        <v>171941000</v>
      </c>
      <c r="E266" s="4" cm="1">
        <f t="array" ref="E266">_xll.SNL.Clients.Office.Excel.Functions.SPG($A266, "IQ_AVG_DILUT_SHARES_OUT", E$3)</f>
        <v>174090000</v>
      </c>
      <c r="F266" s="4" cm="1">
        <f t="array" ref="F266">_xll.SNL.Clients.Office.Excel.Functions.SPG($A266, "IQ_AVG_DILUT_SHARES_OUT", F$3)</f>
        <v>175624000</v>
      </c>
      <c r="G266" s="4" cm="1">
        <f t="array" ref="G266">_xll.SNL.Clients.Office.Excel.Functions.SPG($A266, "IQ_AVG_DILUT_SHARES_OUT", G$3)</f>
        <v>177743000</v>
      </c>
      <c r="H266" s="4" cm="1">
        <f t="array" ref="H266">_xll.SNL.Clients.Office.Excel.Functions.SPG($A266, "IQ_AVG_DILUT_SHARES_OUT", H$3)</f>
        <v>180528000</v>
      </c>
      <c r="I266" s="4" cm="1">
        <f t="array" ref="I266">_xll.SNL.Clients.Office.Excel.Functions.SPG($A266, "IQ_AVG_DILUT_SHARES_OUT", I$3)</f>
        <v>181241000</v>
      </c>
      <c r="J266" s="4" cm="1">
        <f t="array" ref="J266">_xll.SNL.Clients.Office.Excel.Functions.SPG($A266, "IQ_AVG_DILUT_SHARES_OUT", J$3)</f>
        <v>182735000</v>
      </c>
      <c r="K266" s="4" cm="1">
        <f t="array" ref="K266">_xll.SNL.Clients.Office.Excel.Functions.SPG($A266, "IQ_AVG_DILUT_SHARES_OUT", K$3)</f>
        <v>183086000</v>
      </c>
      <c r="L266" s="4" cm="1">
        <f t="array" ref="L266">_xll.SNL.Clients.Office.Excel.Functions.SPG($A266, "IQ_AVG_DILUT_SHARES_OUT", L$3)</f>
        <v>183022000</v>
      </c>
      <c r="M266" s="4" cm="1">
        <f t="array" ref="M266">_xll.SNL.Clients.Office.Excel.Functions.SPG($A266, "IQ_AVG_DILUT_SHARES_OUT", M$3)</f>
        <v>181618000</v>
      </c>
      <c r="N266" s="4" cm="1">
        <f t="array" ref="N266">_xll.SNL.Clients.Office.Excel.Functions.SPG($A266, "IQ_AVG_DILUT_SHARES_OUT", N$3)</f>
        <v>181681000</v>
      </c>
      <c r="O266" s="4" cm="1">
        <f t="array" ref="O266">_xll.SNL.Clients.Office.Excel.Functions.SPG($A266, "IQ_AVG_DILUT_SHARES_OUT", O$3)</f>
        <v>184065853</v>
      </c>
      <c r="P266" s="4" cm="1">
        <f t="array" ref="P266">_xll.SNL.Clients.Office.Excel.Functions.SPG($A266, "IQ_AVG_DILUT_SHARES_OUT", P$3)</f>
        <v>181430000</v>
      </c>
      <c r="Q266" s="4" cm="1">
        <f t="array" ref="Q266">_xll.SNL.Clients.Office.Excel.Functions.SPG($A266, "IQ_AVG_DILUT_SHARES_OUT", Q$3)</f>
        <v>181037000</v>
      </c>
      <c r="R266" s="4" cm="1">
        <f t="array" ref="R266">_xll.SNL.Clients.Office.Excel.Functions.SPG($A266, "IQ_AVG_DILUT_SHARES_OUT", R$3)</f>
        <v>179808000</v>
      </c>
      <c r="S266" s="4" cm="1">
        <f t="array" ref="S266">_xll.SNL.Clients.Office.Excel.Functions.SPG($A266, "IQ_AVG_DILUT_SHARES_OUT", S$3)</f>
        <v>178390000</v>
      </c>
      <c r="T266" s="4" cm="1">
        <f t="array" ref="T266">_xll.SNL.Clients.Office.Excel.Functions.SPG($A266, "IQ_AVG_DILUT_SHARES_OUT", T$3)</f>
        <v>184822000</v>
      </c>
      <c r="U266" s="4" cm="1">
        <f t="array" ref="U266">_xll.SNL.Clients.Office.Excel.Functions.SPG($A266, "IQ_AVG_DILUT_SHARES_OUT", U$3)</f>
        <v>176711000</v>
      </c>
      <c r="V266" s="4" cm="1">
        <f t="array" ref="V266">_xll.SNL.Clients.Office.Excel.Functions.SPG($A266, "IQ_AVG_DILUT_SHARES_OUT", V$3)</f>
        <v>176661000</v>
      </c>
      <c r="W266" s="4" cm="1">
        <f t="array" ref="W266">_xll.SNL.Clients.Office.Excel.Functions.SPG($A266, "IQ_AVG_DILUT_SHARES_OUT", W$3)</f>
        <v>175677777</v>
      </c>
      <c r="X266" s="4" cm="1">
        <f t="array" ref="X266">_xll.SNL.Clients.Office.Excel.Functions.SPG($A266, "IQ_AVG_DILUT_SHARES_OUT", X$3)</f>
        <v>162894000</v>
      </c>
      <c r="Y266" s="4" cm="1">
        <f t="array" ref="Y266">_xll.SNL.Clients.Office.Excel.Functions.SPG($A266, "IQ_AVG_DILUT_SHARES_OUT", Y$3)</f>
        <v>142614000</v>
      </c>
      <c r="Z266" s="4" cm="1">
        <f t="array" ref="Z266">_xll.SNL.Clients.Office.Excel.Functions.SPG($A266, "IQ_AVG_DILUT_SHARES_OUT", Z$3)</f>
        <v>142614000</v>
      </c>
    </row>
    <row r="267" spans="1:26" x14ac:dyDescent="0.3">
      <c r="A267" s="11" t="s">
        <v>1279</v>
      </c>
      <c r="B267" s="4" cm="1">
        <f t="array" ref="B267">_xll.SNL.Clients.Office.Excel.Functions.SPG($A267, "IQ_AVG_DILUT_SHARES_OUT", B$3)</f>
        <v>60840000</v>
      </c>
      <c r="C267" s="4" cm="1">
        <f t="array" ref="C267">_xll.SNL.Clients.Office.Excel.Functions.SPG($A267, "IQ_AVG_DILUT_SHARES_OUT", C$3)</f>
        <v>60770000</v>
      </c>
      <c r="D267" s="4" cm="1">
        <f t="array" ref="D267">_xll.SNL.Clients.Office.Excel.Functions.SPG($A267, "IQ_AVG_DILUT_SHARES_OUT", D$3)</f>
        <v>60770000</v>
      </c>
      <c r="E267" s="4" cm="1">
        <f t="array" ref="E267">_xll.SNL.Clients.Office.Excel.Functions.SPG($A267, "IQ_AVG_DILUT_SHARES_OUT", E$3)</f>
        <v>60755000</v>
      </c>
      <c r="F267" s="4" cm="1">
        <f t="array" ref="F267">_xll.SNL.Clients.Office.Excel.Functions.SPG($A267, "IQ_AVG_DILUT_SHARES_OUT", F$3)</f>
        <v>60536000</v>
      </c>
      <c r="G267" s="4" cm="1">
        <f t="array" ref="G267">_xll.SNL.Clients.Office.Excel.Functions.SPG($A267, "IQ_AVG_DILUT_SHARES_OUT", G$3)</f>
        <v>60505000</v>
      </c>
      <c r="H267" s="4" cm="1">
        <f t="array" ref="H267">_xll.SNL.Clients.Office.Excel.Functions.SPG($A267, "IQ_AVG_DILUT_SHARES_OUT", H$3)</f>
        <v>60570000</v>
      </c>
      <c r="I267" s="4" cm="1">
        <f t="array" ref="I267">_xll.SNL.Clients.Office.Excel.Functions.SPG($A267, "IQ_AVG_DILUT_SHARES_OUT", I$3)</f>
        <v>60634000</v>
      </c>
      <c r="J267" s="4" cm="1">
        <f t="array" ref="J267">_xll.SNL.Clients.Office.Excel.Functions.SPG($A267, "IQ_AVG_DILUT_SHARES_OUT", J$3)</f>
        <v>57104000</v>
      </c>
      <c r="K267" s="4" cm="1">
        <f t="array" ref="K267">_xll.SNL.Clients.Office.Excel.Functions.SPG($A267, "IQ_AVG_DILUT_SHARES_OUT", K$3)</f>
        <v>56501000</v>
      </c>
      <c r="L267" s="4" cm="1">
        <f t="array" ref="L267">_xll.SNL.Clients.Office.Excel.Functions.SPG($A267, "IQ_AVG_DILUT_SHARES_OUT", L$3)</f>
        <v>56457000</v>
      </c>
      <c r="M267" s="4" cm="1">
        <f t="array" ref="M267">_xll.SNL.Clients.Office.Excel.Functions.SPG($A267, "IQ_AVG_DILUT_SHARES_OUT", M$3)</f>
        <v>56498000</v>
      </c>
      <c r="N267" s="4" cm="1">
        <f t="array" ref="N267">_xll.SNL.Clients.Office.Excel.Functions.SPG($A267, "IQ_AVG_DILUT_SHARES_OUT", N$3)</f>
        <v>56366000</v>
      </c>
      <c r="O267" s="4" cm="1">
        <f t="array" ref="O267">_xll.SNL.Clients.Office.Excel.Functions.SPG($A267, "IQ_AVG_DILUT_SHARES_OUT", O$3)</f>
        <v>56386000</v>
      </c>
      <c r="P267" s="4" cm="1">
        <f t="array" ref="P267">_xll.SNL.Clients.Office.Excel.Functions.SPG($A267, "IQ_AVG_DILUT_SHARES_OUT", P$3)</f>
        <v>56298000</v>
      </c>
      <c r="Q267" s="4" cm="1">
        <f t="array" ref="Q267">_xll.SNL.Clients.Office.Excel.Functions.SPG($A267, "IQ_AVG_DILUT_SHARES_OUT", Q$3)</f>
        <v>56316000</v>
      </c>
      <c r="R267" s="4" cm="1">
        <f t="array" ref="R267">_xll.SNL.Clients.Office.Excel.Functions.SPG($A267, "IQ_AVG_DILUT_SHARES_OUT", R$3)</f>
        <v>56735000</v>
      </c>
      <c r="S267" s="4" cm="1">
        <f t="array" ref="S267">_xll.SNL.Clients.Office.Excel.Functions.SPG($A267, "IQ_AVG_DILUT_SHARES_OUT", S$3)</f>
        <v>53551000</v>
      </c>
      <c r="T267" s="4" cm="1">
        <f t="array" ref="T267">_xll.SNL.Clients.Office.Excel.Functions.SPG($A267, "IQ_AVG_DILUT_SHARES_OUT", T$3)</f>
        <v>51282000</v>
      </c>
      <c r="U267" s="4" cm="1">
        <f t="array" ref="U267">_xll.SNL.Clients.Office.Excel.Functions.SPG($A267, "IQ_AVG_DILUT_SHARES_OUT", U$3)</f>
        <v>51362000</v>
      </c>
      <c r="V267" s="4" cm="1">
        <f t="array" ref="V267">_xll.SNL.Clients.Office.Excel.Functions.SPG($A267, "IQ_AVG_DILUT_SHARES_OUT", V$3)</f>
        <v>51526000</v>
      </c>
      <c r="W267" s="4" cm="1">
        <f t="array" ref="W267">_xll.SNL.Clients.Office.Excel.Functions.SPG($A267, "IQ_AVG_DILUT_SHARES_OUT", W$3)</f>
        <v>51511000</v>
      </c>
      <c r="X267" s="4" cm="1">
        <f t="array" ref="X267">_xll.SNL.Clients.Office.Excel.Functions.SPG($A267, "IQ_AVG_DILUT_SHARES_OUT", X$3)</f>
        <v>51334000</v>
      </c>
      <c r="Y267" s="4" cm="1">
        <f t="array" ref="Y267">_xll.SNL.Clients.Office.Excel.Functions.SPG($A267, "IQ_AVG_DILUT_SHARES_OUT", Y$3)</f>
        <v>51094000</v>
      </c>
      <c r="Z267" s="4" cm="1">
        <f t="array" ref="Z267">_xll.SNL.Clients.Office.Excel.Functions.SPG($A267, "IQ_AVG_DILUT_SHARES_OUT", Z$3)</f>
        <v>51012000</v>
      </c>
    </row>
    <row r="268" spans="1:26" x14ac:dyDescent="0.3">
      <c r="A268" s="11" t="s">
        <v>1280</v>
      </c>
      <c r="B268" s="4" cm="1">
        <f t="array" ref="B268">_xll.SNL.Clients.Office.Excel.Functions.SPG($A268, "IQ_AVG_DILUT_SHARES_OUT", B$3)</f>
        <v>65072359</v>
      </c>
      <c r="C268" s="4" cm="1">
        <f t="array" ref="C268">_xll.SNL.Clients.Office.Excel.Functions.SPG($A268, "IQ_AVG_DILUT_SHARES_OUT", C$3)</f>
        <v>65641286</v>
      </c>
      <c r="D268" s="4" cm="1">
        <f t="array" ref="D268">_xll.SNL.Clients.Office.Excel.Functions.SPG($A268, "IQ_AVG_DILUT_SHARES_OUT", D$3)</f>
        <v>65663198</v>
      </c>
      <c r="E268" s="4" cm="1">
        <f t="array" ref="E268">_xll.SNL.Clients.Office.Excel.Functions.SPG($A268, "IQ_AVG_DILUT_SHARES_OUT", E$3)</f>
        <v>65889777</v>
      </c>
      <c r="F268" s="4" cm="1">
        <f t="array" ref="F268">_xll.SNL.Clients.Office.Excel.Functions.SPG($A268, "IQ_AVG_DILUT_SHARES_OUT", F$3)</f>
        <v>66127651</v>
      </c>
      <c r="G268" s="4" cm="1">
        <f t="array" ref="G268">_xll.SNL.Clients.Office.Excel.Functions.SPG($A268, "IQ_AVG_DILUT_SHARES_OUT", G$3)</f>
        <v>66017476</v>
      </c>
      <c r="H268" s="4" cm="1">
        <f t="array" ref="H268">_xll.SNL.Clients.Office.Excel.Functions.SPG($A268, "IQ_AVG_DILUT_SHARES_OUT", H$3)</f>
        <v>65945320</v>
      </c>
      <c r="I268" s="4" cm="1">
        <f t="array" ref="I268">_xll.SNL.Clients.Office.Excel.Functions.SPG($A268, "IQ_AVG_DILUT_SHARES_OUT", I$3)</f>
        <v>65662522</v>
      </c>
      <c r="J268" s="4" cm="1">
        <f t="array" ref="J268">_xll.SNL.Clients.Office.Excel.Functions.SPG($A268, "IQ_AVG_DILUT_SHARES_OUT", J$3)</f>
        <v>65830985</v>
      </c>
      <c r="K268" s="4" cm="1">
        <f t="array" ref="K268">_xll.SNL.Clients.Office.Excel.Functions.SPG($A268, "IQ_AVG_DILUT_SHARES_OUT", K$3)</f>
        <v>65856703</v>
      </c>
      <c r="L268" s="4" cm="1">
        <f t="array" ref="L268">_xll.SNL.Clients.Office.Excel.Functions.SPG($A268, "IQ_AVG_DILUT_SHARES_OUT", L$3)</f>
        <v>65771820</v>
      </c>
      <c r="M268" s="4" cm="1">
        <f t="array" ref="M268">_xll.SNL.Clients.Office.Excel.Functions.SPG($A268, "IQ_AVG_DILUT_SHARES_OUT", M$3)</f>
        <v>66008860</v>
      </c>
      <c r="N268" s="4" cm="1">
        <f t="array" ref="N268">_xll.SNL.Clients.Office.Excel.Functions.SPG($A268, "IQ_AVG_DILUT_SHARES_OUT", N$3)</f>
        <v>66394041</v>
      </c>
      <c r="O268" s="4" cm="1">
        <f t="array" ref="O268">_xll.SNL.Clients.Office.Excel.Functions.SPG($A268, "IQ_AVG_DILUT_SHARES_OUT", O$3)</f>
        <v>67937749</v>
      </c>
      <c r="P268" s="4" cm="1">
        <f t="array" ref="P268">_xll.SNL.Clients.Office.Excel.Functions.SPG($A268, "IQ_AVG_DILUT_SHARES_OUT", P$3)</f>
        <v>69130103</v>
      </c>
      <c r="Q268" s="4" cm="1">
        <f t="array" ref="Q268">_xll.SNL.Clients.Office.Excel.Functions.SPG($A268, "IQ_AVG_DILUT_SHARES_OUT", Q$3)</f>
        <v>69611645</v>
      </c>
      <c r="R268" s="4" cm="1">
        <f t="array" ref="R268">_xll.SNL.Clients.Office.Excel.Functions.SPG($A268, "IQ_AVG_DILUT_SHARES_OUT", R$3)</f>
        <v>69288621</v>
      </c>
      <c r="S268" s="4" cm="1">
        <f t="array" ref="S268">_xll.SNL.Clients.Office.Excel.Functions.SPG($A268, "IQ_AVG_DILUT_SHARES_OUT", S$3)</f>
        <v>68808563</v>
      </c>
      <c r="T268" s="4" cm="1">
        <f t="array" ref="T268">_xll.SNL.Clients.Office.Excel.Functions.SPG($A268, "IQ_AVG_DILUT_SHARES_OUT", T$3)</f>
        <v>68758185</v>
      </c>
      <c r="U268" s="4" cm="1">
        <f t="array" ref="U268">_xll.SNL.Clients.Office.Excel.Functions.SPG($A268, "IQ_AVG_DILUT_SHARES_OUT", U$3)</f>
        <v>68579938</v>
      </c>
      <c r="V268" s="4" cm="1">
        <f t="array" ref="V268">_xll.SNL.Clients.Office.Excel.Functions.SPG($A268, "IQ_AVG_DILUT_SHARES_OUT", V$3)</f>
        <v>68872024</v>
      </c>
      <c r="W268" s="4" cm="1">
        <f t="array" ref="W268">_xll.SNL.Clients.Office.Excel.Functions.SPG($A268, "IQ_AVG_DILUT_SHARES_OUT", W$3)</f>
        <v>68941527</v>
      </c>
      <c r="X268" s="4" cm="1">
        <f t="array" ref="X268">_xll.SNL.Clients.Office.Excel.Functions.SPG($A268, "IQ_AVG_DILUT_SHARES_OUT", X$3)</f>
        <v>68997247</v>
      </c>
      <c r="Y268" s="4" cm="1">
        <f t="array" ref="Y268">_xll.SNL.Clients.Office.Excel.Functions.SPG($A268, "IQ_AVG_DILUT_SHARES_OUT", Y$3)</f>
        <v>70379291</v>
      </c>
      <c r="Z268" s="4" cm="1">
        <f t="array" ref="Z268">_xll.SNL.Clients.Office.Excel.Functions.SPG($A268, "IQ_AVG_DILUT_SHARES_OUT", Z$3)</f>
        <v>70756794</v>
      </c>
    </row>
    <row r="269" spans="1:26" x14ac:dyDescent="0.3">
      <c r="A269" s="11" t="s">
        <v>1281</v>
      </c>
      <c r="B269" s="4" cm="1">
        <f t="array" ref="B269">_xll.SNL.Clients.Office.Excel.Functions.SPG($A269, "IQ_AVG_DILUT_SHARES_OUT", B$3)</f>
        <v>260400000</v>
      </c>
      <c r="C269" s="4" cm="1">
        <f t="array" ref="C269">_xll.SNL.Clients.Office.Excel.Functions.SPG($A269, "IQ_AVG_DILUT_SHARES_OUT", C$3)</f>
        <v>260400000</v>
      </c>
      <c r="D269" s="4" cm="1">
        <f t="array" ref="D269">_xll.SNL.Clients.Office.Excel.Functions.SPG($A269, "IQ_AVG_DILUT_SHARES_OUT", D$3)</f>
        <v>264000000</v>
      </c>
      <c r="E269" s="4" cm="1">
        <f t="array" ref="E269">_xll.SNL.Clients.Office.Excel.Functions.SPG($A269, "IQ_AVG_DILUT_SHARES_OUT", E$3)</f>
        <v>268100000</v>
      </c>
      <c r="F269" s="4" cm="1">
        <f t="array" ref="F269">_xll.SNL.Clients.Office.Excel.Functions.SPG($A269, "IQ_AVG_DILUT_SHARES_OUT", F$3)</f>
        <v>272300000</v>
      </c>
      <c r="G269" s="4" cm="1">
        <f t="array" ref="G269">_xll.SNL.Clients.Office.Excel.Functions.SPG($A269, "IQ_AVG_DILUT_SHARES_OUT", G$3)</f>
        <v>276500000</v>
      </c>
      <c r="H269" s="4" cm="1">
        <f t="array" ref="H269">_xll.SNL.Clients.Office.Excel.Functions.SPG($A269, "IQ_AVG_DILUT_SHARES_OUT", H$3)</f>
        <v>276300000</v>
      </c>
      <c r="I269" s="4" cm="1">
        <f t="array" ref="I269">_xll.SNL.Clients.Office.Excel.Functions.SPG($A269, "IQ_AVG_DILUT_SHARES_OUT", I$3)</f>
        <v>250800000</v>
      </c>
      <c r="J269" s="4" cm="1">
        <f t="array" ref="J269">_xll.SNL.Clients.Office.Excel.Functions.SPG($A269, "IQ_AVG_DILUT_SHARES_OUT", J$3)</f>
        <v>247700000</v>
      </c>
      <c r="K269" s="4" cm="1">
        <f t="array" ref="K269">_xll.SNL.Clients.Office.Excel.Functions.SPG($A269, "IQ_AVG_DILUT_SHARES_OUT", K$3)</f>
        <v>252400000</v>
      </c>
      <c r="L269" s="4" cm="1">
        <f t="array" ref="L269">_xll.SNL.Clients.Office.Excel.Functions.SPG($A269, "IQ_AVG_DILUT_SHARES_OUT", L$3)</f>
        <v>256200000</v>
      </c>
      <c r="M269" s="4" cm="1">
        <f t="array" ref="M269">_xll.SNL.Clients.Office.Excel.Functions.SPG($A269, "IQ_AVG_DILUT_SHARES_OUT", M$3)</f>
        <v>260600000</v>
      </c>
      <c r="N269" s="4" cm="1">
        <f t="array" ref="N269">_xll.SNL.Clients.Office.Excel.Functions.SPG($A269, "IQ_AVG_DILUT_SHARES_OUT", N$3)</f>
        <v>257400000</v>
      </c>
      <c r="O269" s="4" cm="1">
        <f t="array" ref="O269">_xll.SNL.Clients.Office.Excel.Functions.SPG($A269, "IQ_AVG_DILUT_SHARES_OUT", O$3)</f>
        <v>269700000</v>
      </c>
      <c r="P269" s="4" cm="1">
        <f t="array" ref="P269">_xll.SNL.Clients.Office.Excel.Functions.SPG($A269, "IQ_AVG_DILUT_SHARES_OUT", P$3)</f>
        <v>261100000</v>
      </c>
      <c r="Q269" s="4" cm="1">
        <f t="array" ref="Q269">_xll.SNL.Clients.Office.Excel.Functions.SPG($A269, "IQ_AVG_DILUT_SHARES_OUT", Q$3)</f>
        <v>261100000</v>
      </c>
      <c r="R269" s="4" cm="1">
        <f t="array" ref="R269">_xll.SNL.Clients.Office.Excel.Functions.SPG($A269, "IQ_AVG_DILUT_SHARES_OUT", R$3)</f>
        <v>266000000</v>
      </c>
      <c r="S269" s="4" cm="1">
        <f t="array" ref="S269">_xll.SNL.Clients.Office.Excel.Functions.SPG($A269, "IQ_AVG_DILUT_SHARES_OUT", S$3)</f>
        <v>259800000</v>
      </c>
      <c r="T269" s="4" cm="1">
        <f t="array" ref="T269">_xll.SNL.Clients.Office.Excel.Functions.SPG($A269, "IQ_AVG_DILUT_SHARES_OUT", T$3)</f>
        <v>259800000</v>
      </c>
      <c r="U269" s="4" cm="1">
        <f t="array" ref="U269">_xll.SNL.Clients.Office.Excel.Functions.SPG($A269, "IQ_AVG_DILUT_SHARES_OUT", U$3)</f>
        <v>259800000</v>
      </c>
      <c r="V269" s="4" cm="1">
        <f t="array" ref="V269">_xll.SNL.Clients.Office.Excel.Functions.SPG($A269, "IQ_AVG_DILUT_SHARES_OUT", V$3)</f>
        <v>259800000</v>
      </c>
      <c r="W269" s="4" cm="1">
        <f t="array" ref="W269">_xll.SNL.Clients.Office.Excel.Functions.SPG($A269, "IQ_AVG_DILUT_SHARES_OUT", W$3)</f>
        <v>259800000</v>
      </c>
      <c r="X269" s="4" cm="1">
        <f t="array" ref="X269">_xll.SNL.Clients.Office.Excel.Functions.SPG($A269, "IQ_AVG_DILUT_SHARES_OUT", X$3)</f>
        <v>264600000</v>
      </c>
      <c r="Y269" s="4" cm="1">
        <f t="array" ref="Y269">_xll.SNL.Clients.Office.Excel.Functions.SPG($A269, "IQ_AVG_DILUT_SHARES_OUT", Y$3)</f>
        <v>276200000</v>
      </c>
      <c r="Z269" s="4" cm="1">
        <f t="array" ref="Z269">_xll.SNL.Clients.Office.Excel.Functions.SPG($A269, "IQ_AVG_DILUT_SHARES_OUT", Z$3)</f>
        <v>244300000</v>
      </c>
    </row>
    <row r="270" spans="1:26" x14ac:dyDescent="0.3">
      <c r="A270" s="11" t="s">
        <v>1282</v>
      </c>
      <c r="B270" s="4" cm="1">
        <f t="array" ref="B270">_xll.SNL.Clients.Office.Excel.Functions.SPG($A270, "IQ_AVG_DILUT_SHARES_OUT", B$3)</f>
        <v>86300000</v>
      </c>
      <c r="C270" s="4" cm="1">
        <f t="array" ref="C270">_xll.SNL.Clients.Office.Excel.Functions.SPG($A270, "IQ_AVG_DILUT_SHARES_OUT", C$3)</f>
        <v>86000000</v>
      </c>
      <c r="D270" s="4" cm="1">
        <f t="array" ref="D270">_xll.SNL.Clients.Office.Excel.Functions.SPG($A270, "IQ_AVG_DILUT_SHARES_OUT", D$3)</f>
        <v>87900000</v>
      </c>
      <c r="E270" s="4" cm="1">
        <f t="array" ref="E270">_xll.SNL.Clients.Office.Excel.Functions.SPG($A270, "IQ_AVG_DILUT_SHARES_OUT", E$3)</f>
        <v>88000000</v>
      </c>
      <c r="F270" s="4" cm="1">
        <f t="array" ref="F270">_xll.SNL.Clients.Office.Excel.Functions.SPG($A270, "IQ_AVG_DILUT_SHARES_OUT", F$3)</f>
        <v>87900000</v>
      </c>
      <c r="G270" s="4" cm="1">
        <f t="array" ref="G270">_xll.SNL.Clients.Office.Excel.Functions.SPG($A270, "IQ_AVG_DILUT_SHARES_OUT", G$3)</f>
        <v>89500000</v>
      </c>
      <c r="H270" s="4" cm="1">
        <f t="array" ref="H270">_xll.SNL.Clients.Office.Excel.Functions.SPG($A270, "IQ_AVG_DILUT_SHARES_OUT", H$3)</f>
        <v>90900000</v>
      </c>
      <c r="I270" s="4" cm="1">
        <f t="array" ref="I270">_xll.SNL.Clients.Office.Excel.Functions.SPG($A270, "IQ_AVG_DILUT_SHARES_OUT", I$3)</f>
        <v>91300000</v>
      </c>
      <c r="J270" s="4" cm="1">
        <f t="array" ref="J270">_xll.SNL.Clients.Office.Excel.Functions.SPG($A270, "IQ_AVG_DILUT_SHARES_OUT", J$3)</f>
        <v>91900000</v>
      </c>
      <c r="K270" s="4" cm="1">
        <f t="array" ref="K270">_xll.SNL.Clients.Office.Excel.Functions.SPG($A270, "IQ_AVG_DILUT_SHARES_OUT", K$3)</f>
        <v>94200000</v>
      </c>
      <c r="L270" s="4" cm="1">
        <f t="array" ref="L270">_xll.SNL.Clients.Office.Excel.Functions.SPG($A270, "IQ_AVG_DILUT_SHARES_OUT", L$3)</f>
        <v>97100000</v>
      </c>
      <c r="M270" s="4" cm="1">
        <f t="array" ref="M270">_xll.SNL.Clients.Office.Excel.Functions.SPG($A270, "IQ_AVG_DILUT_SHARES_OUT", M$3)</f>
        <v>98400000</v>
      </c>
      <c r="N270" s="4" cm="1">
        <f t="array" ref="N270">_xll.SNL.Clients.Office.Excel.Functions.SPG($A270, "IQ_AVG_DILUT_SHARES_OUT", N$3)</f>
        <v>100200000</v>
      </c>
      <c r="O270" s="4" cm="1">
        <f t="array" ref="O270">_xll.SNL.Clients.Office.Excel.Functions.SPG($A270, "IQ_AVG_DILUT_SHARES_OUT", O$3)</f>
        <v>101700000</v>
      </c>
      <c r="P270" s="4" cm="1">
        <f t="array" ref="P270">_xll.SNL.Clients.Office.Excel.Functions.SPG($A270, "IQ_AVG_DILUT_SHARES_OUT", P$3)</f>
        <v>103900000</v>
      </c>
      <c r="Q270" s="4" cm="1">
        <f t="array" ref="Q270">_xll.SNL.Clients.Office.Excel.Functions.SPG($A270, "IQ_AVG_DILUT_SHARES_OUT", Q$3)</f>
        <v>105500000</v>
      </c>
      <c r="R270" s="4" cm="1">
        <f t="array" ref="R270">_xll.SNL.Clients.Office.Excel.Functions.SPG($A270, "IQ_AVG_DILUT_SHARES_OUT", R$3)</f>
        <v>106000000</v>
      </c>
      <c r="S270" s="4" cm="1">
        <f t="array" ref="S270">_xll.SNL.Clients.Office.Excel.Functions.SPG($A270, "IQ_AVG_DILUT_SHARES_OUT", S$3)</f>
        <v>109100000</v>
      </c>
      <c r="T270" s="4" cm="1">
        <f t="array" ref="T270">_xll.SNL.Clients.Office.Excel.Functions.SPG($A270, "IQ_AVG_DILUT_SHARES_OUT", T$3)</f>
        <v>109500000</v>
      </c>
      <c r="U270" s="4" cm="1">
        <f t="array" ref="U270">_xll.SNL.Clients.Office.Excel.Functions.SPG($A270, "IQ_AVG_DILUT_SHARES_OUT", U$3)</f>
        <v>108900000</v>
      </c>
      <c r="V270" s="4" cm="1">
        <f t="array" ref="V270">_xll.SNL.Clients.Office.Excel.Functions.SPG($A270, "IQ_AVG_DILUT_SHARES_OUT", V$3)</f>
        <v>108800000</v>
      </c>
      <c r="W270" s="4" cm="1">
        <f t="array" ref="W270">_xll.SNL.Clients.Office.Excel.Functions.SPG($A270, "IQ_AVG_DILUT_SHARES_OUT", W$3)</f>
        <v>110200000</v>
      </c>
      <c r="X270" s="4" cm="1">
        <f t="array" ref="X270">_xll.SNL.Clients.Office.Excel.Functions.SPG($A270, "IQ_AVG_DILUT_SHARES_OUT", X$3)</f>
        <v>110000000</v>
      </c>
      <c r="Y270" s="4" cm="1">
        <f t="array" ref="Y270">_xll.SNL.Clients.Office.Excel.Functions.SPG($A270, "IQ_AVG_DILUT_SHARES_OUT", Y$3)</f>
        <v>109500000</v>
      </c>
      <c r="Z270" s="4" cm="1">
        <f t="array" ref="Z270">_xll.SNL.Clients.Office.Excel.Functions.SPG($A270, "IQ_AVG_DILUT_SHARES_OUT", Z$3)</f>
        <v>110100000</v>
      </c>
    </row>
    <row r="271" spans="1:26" x14ac:dyDescent="0.3">
      <c r="A271" s="11" t="s">
        <v>1283</v>
      </c>
      <c r="B271" s="4" cm="1">
        <f t="array" ref="B271">_xll.SNL.Clients.Office.Excel.Functions.SPG($A271, "IQ_AVG_DILUT_SHARES_OUT", B$3)</f>
        <v>200000000</v>
      </c>
      <c r="C271" s="4" cm="1">
        <f t="array" ref="C271">_xll.SNL.Clients.Office.Excel.Functions.SPG($A271, "IQ_AVG_DILUT_SHARES_OUT", C$3)</f>
        <v>206000000</v>
      </c>
      <c r="D271" s="4" cm="1">
        <f t="array" ref="D271">_xll.SNL.Clients.Office.Excel.Functions.SPG($A271, "IQ_AVG_DILUT_SHARES_OUT", D$3)</f>
        <v>208000000</v>
      </c>
      <c r="E271" s="4" cm="1">
        <f t="array" ref="E271">_xll.SNL.Clients.Office.Excel.Functions.SPG($A271, "IQ_AVG_DILUT_SHARES_OUT", E$3)</f>
        <v>211000000</v>
      </c>
      <c r="F271" s="4" cm="1">
        <f t="array" ref="F271">_xll.SNL.Clients.Office.Excel.Functions.SPG($A271, "IQ_AVG_DILUT_SHARES_OUT", F$3)</f>
        <v>211000000</v>
      </c>
      <c r="G271" s="4" cm="1">
        <f t="array" ref="G271">_xll.SNL.Clients.Office.Excel.Functions.SPG($A271, "IQ_AVG_DILUT_SHARES_OUT", G$3)</f>
        <v>210000000</v>
      </c>
      <c r="H271" s="4" cm="1">
        <f t="array" ref="H271">_xll.SNL.Clients.Office.Excel.Functions.SPG($A271, "IQ_AVG_DILUT_SHARES_OUT", H$3)</f>
        <v>212000000</v>
      </c>
      <c r="I271" s="4" cm="1">
        <f t="array" ref="I271">_xll.SNL.Clients.Office.Excel.Functions.SPG($A271, "IQ_AVG_DILUT_SHARES_OUT", I$3)</f>
        <v>215000000</v>
      </c>
      <c r="J271" s="4" cm="1">
        <f t="array" ref="J271">_xll.SNL.Clients.Office.Excel.Functions.SPG($A271, "IQ_AVG_DILUT_SHARES_OUT", J$3)</f>
        <v>221000000</v>
      </c>
      <c r="K271" s="4" cm="1">
        <f t="array" ref="K271">_xll.SNL.Clients.Office.Excel.Functions.SPG($A271, "IQ_AVG_DILUT_SHARES_OUT", K$3)</f>
        <v>224000000</v>
      </c>
      <c r="L271" s="4" cm="1">
        <f t="array" ref="L271">_xll.SNL.Clients.Office.Excel.Functions.SPG($A271, "IQ_AVG_DILUT_SHARES_OUT", L$3)</f>
        <v>224000000</v>
      </c>
      <c r="M271" s="4" cm="1">
        <f t="array" ref="M271">_xll.SNL.Clients.Office.Excel.Functions.SPG($A271, "IQ_AVG_DILUT_SHARES_OUT", M$3)</f>
        <v>228000000</v>
      </c>
      <c r="N271" s="4" cm="1">
        <f t="array" ref="N271">_xll.SNL.Clients.Office.Excel.Functions.SPG($A271, "IQ_AVG_DILUT_SHARES_OUT", N$3)</f>
        <v>235000000</v>
      </c>
      <c r="O271" s="4" cm="1">
        <f t="array" ref="O271">_xll.SNL.Clients.Office.Excel.Functions.SPG($A271, "IQ_AVG_DILUT_SHARES_OUT", O$3)</f>
        <v>236000000</v>
      </c>
      <c r="P271" s="4" cm="1">
        <f t="array" ref="P271">_xll.SNL.Clients.Office.Excel.Functions.SPG($A271, "IQ_AVG_DILUT_SHARES_OUT", P$3)</f>
        <v>236000000</v>
      </c>
      <c r="Q271" s="4" cm="1">
        <f t="array" ref="Q271">_xll.SNL.Clients.Office.Excel.Functions.SPG($A271, "IQ_AVG_DILUT_SHARES_OUT", Q$3)</f>
        <v>236000000</v>
      </c>
      <c r="R271" s="4" cm="1">
        <f t="array" ref="R271">_xll.SNL.Clients.Office.Excel.Functions.SPG($A271, "IQ_AVG_DILUT_SHARES_OUT", R$3)</f>
        <v>236000000</v>
      </c>
      <c r="S271" s="4" cm="1">
        <f t="array" ref="S271">_xll.SNL.Clients.Office.Excel.Functions.SPG($A271, "IQ_AVG_DILUT_SHARES_OUT", S$3)</f>
        <v>235000000</v>
      </c>
      <c r="T271" s="4" cm="1">
        <f t="array" ref="T271">_xll.SNL.Clients.Office.Excel.Functions.SPG($A271, "IQ_AVG_DILUT_SHARES_OUT", T$3)</f>
        <v>235000000</v>
      </c>
      <c r="U271" s="4" cm="1">
        <f t="array" ref="U271">_xll.SNL.Clients.Office.Excel.Functions.SPG($A271, "IQ_AVG_DILUT_SHARES_OUT", U$3)</f>
        <v>235000000</v>
      </c>
      <c r="V271" s="4" cm="1">
        <f t="array" ref="V271">_xll.SNL.Clients.Office.Excel.Functions.SPG($A271, "IQ_AVG_DILUT_SHARES_OUT", V$3)</f>
        <v>238000000</v>
      </c>
      <c r="W271" s="4" cm="1">
        <f t="array" ref="W271">_xll.SNL.Clients.Office.Excel.Functions.SPG($A271, "IQ_AVG_DILUT_SHARES_OUT", W$3)</f>
        <v>240000000</v>
      </c>
      <c r="X271" s="4" cm="1">
        <f t="array" ref="X271">_xll.SNL.Clients.Office.Excel.Functions.SPG($A271, "IQ_AVG_DILUT_SHARES_OUT", X$3)</f>
        <v>207000000</v>
      </c>
      <c r="Y271" s="4" cm="1">
        <f t="array" ref="Y271">_xll.SNL.Clients.Office.Excel.Functions.SPG($A271, "IQ_AVG_DILUT_SHARES_OUT", Y$3)</f>
        <v>202000000</v>
      </c>
      <c r="Z271" s="4" cm="1">
        <f t="array" ref="Z271">_xll.SNL.Clients.Office.Excel.Functions.SPG($A271, "IQ_AVG_DILUT_SHARES_OUT", Z$3)</f>
        <v>202000000</v>
      </c>
    </row>
    <row r="272" spans="1:26" x14ac:dyDescent="0.3">
      <c r="A272" s="11" t="s">
        <v>1284</v>
      </c>
      <c r="B272" s="4" cm="1">
        <f t="array" ref="B272">_xll.SNL.Clients.Office.Excel.Functions.SPG($A272, "IQ_AVG_DILUT_SHARES_OUT", B$3)</f>
        <v>111026000</v>
      </c>
      <c r="C272" s="4" cm="1">
        <f t="array" ref="C272">_xll.SNL.Clients.Office.Excel.Functions.SPG($A272, "IQ_AVG_DILUT_SHARES_OUT", C$3)</f>
        <v>111822000</v>
      </c>
      <c r="D272" s="4" cm="1">
        <f t="array" ref="D272">_xll.SNL.Clients.Office.Excel.Functions.SPG($A272, "IQ_AVG_DILUT_SHARES_OUT", D$3)</f>
        <v>111086000</v>
      </c>
      <c r="E272" s="4" cm="1">
        <f t="array" ref="E272">_xll.SNL.Clients.Office.Excel.Functions.SPG($A272, "IQ_AVG_DILUT_SHARES_OUT", E$3)</f>
        <v>110524000</v>
      </c>
      <c r="F272" s="4" cm="1">
        <f t="array" ref="F272">_xll.SNL.Clients.Office.Excel.Functions.SPG($A272, "IQ_AVG_DILUT_SHARES_OUT", F$3)</f>
        <v>114362000</v>
      </c>
      <c r="G272" s="4" cm="1">
        <f t="array" ref="G272">_xll.SNL.Clients.Office.Excel.Functions.SPG($A272, "IQ_AVG_DILUT_SHARES_OUT", G$3)</f>
        <v>115597000</v>
      </c>
      <c r="H272" s="4" cm="1">
        <f t="array" ref="H272">_xll.SNL.Clients.Office.Excel.Functions.SPG($A272, "IQ_AVG_DILUT_SHARES_OUT", H$3)</f>
        <v>115066000</v>
      </c>
      <c r="I272" s="4" cm="1">
        <f t="array" ref="I272">_xll.SNL.Clients.Office.Excel.Functions.SPG($A272, "IQ_AVG_DILUT_SHARES_OUT", I$3)</f>
        <v>114708000</v>
      </c>
      <c r="J272" s="4" cm="1">
        <f t="array" ref="J272">_xll.SNL.Clients.Office.Excel.Functions.SPG($A272, "IQ_AVG_DILUT_SHARES_OUT", J$3)</f>
        <v>114754000</v>
      </c>
      <c r="K272" s="4" cm="1">
        <f t="array" ref="K272">_xll.SNL.Clients.Office.Excel.Functions.SPG($A272, "IQ_AVG_DILUT_SHARES_OUT", K$3)</f>
        <v>113953000</v>
      </c>
      <c r="L272" s="4" cm="1">
        <f t="array" ref="L272">_xll.SNL.Clients.Office.Excel.Functions.SPG($A272, "IQ_AVG_DILUT_SHARES_OUT", L$3)</f>
        <v>113442755</v>
      </c>
      <c r="M272" s="4" cm="1">
        <f t="array" ref="M272">_xll.SNL.Clients.Office.Excel.Functions.SPG($A272, "IQ_AVG_DILUT_SHARES_OUT", M$3)</f>
        <v>113250101</v>
      </c>
      <c r="N272" s="4" cm="1">
        <f t="array" ref="N272">_xll.SNL.Clients.Office.Excel.Functions.SPG($A272, "IQ_AVG_DILUT_SHARES_OUT", N$3)</f>
        <v>113465000</v>
      </c>
      <c r="O272" s="4" cm="1">
        <f t="array" ref="O272">_xll.SNL.Clients.Office.Excel.Functions.SPG($A272, "IQ_AVG_DILUT_SHARES_OUT", O$3)</f>
        <v>112545000</v>
      </c>
      <c r="P272" s="4" cm="1">
        <f t="array" ref="P272">_xll.SNL.Clients.Office.Excel.Functions.SPG($A272, "IQ_AVG_DILUT_SHARES_OUT", P$3)</f>
        <v>112146432</v>
      </c>
      <c r="Q272" s="4" cm="1">
        <f t="array" ref="Q272">_xll.SNL.Clients.Office.Excel.Functions.SPG($A272, "IQ_AVG_DILUT_SHARES_OUT", Q$3)</f>
        <v>112170097</v>
      </c>
      <c r="R272" s="4" cm="1">
        <f t="array" ref="R272">_xll.SNL.Clients.Office.Excel.Functions.SPG($A272, "IQ_AVG_DILUT_SHARES_OUT", R$3)</f>
        <v>111865501</v>
      </c>
      <c r="S272" s="4" cm="1">
        <f t="array" ref="S272">_xll.SNL.Clients.Office.Excel.Functions.SPG($A272, "IQ_AVG_DILUT_SHARES_OUT", S$3)</f>
        <v>101763000</v>
      </c>
      <c r="T272" s="4" cm="1">
        <f t="array" ref="T272">_xll.SNL.Clients.Office.Excel.Functions.SPG($A272, "IQ_AVG_DILUT_SHARES_OUT", T$3)</f>
        <v>105573613</v>
      </c>
      <c r="U272" s="4" cm="1">
        <f t="array" ref="U272">_xll.SNL.Clients.Office.Excel.Functions.SPG($A272, "IQ_AVG_DILUT_SHARES_OUT", U$3)</f>
        <v>100985587</v>
      </c>
      <c r="V272" s="4" cm="1">
        <f t="array" ref="V272">_xll.SNL.Clients.Office.Excel.Functions.SPG($A272, "IQ_AVG_DILUT_SHARES_OUT", V$3)</f>
        <v>100899324</v>
      </c>
      <c r="W272" s="4" cm="1">
        <f t="array" ref="W272">_xll.SNL.Clients.Office.Excel.Functions.SPG($A272, "IQ_AVG_DILUT_SHARES_OUT", W$3)</f>
        <v>100084000</v>
      </c>
      <c r="X272" s="4" cm="1">
        <f t="array" ref="X272">_xll.SNL.Clients.Office.Excel.Functions.SPG($A272, "IQ_AVG_DILUT_SHARES_OUT", X$3)</f>
        <v>99434877</v>
      </c>
      <c r="Y272" s="4" cm="1">
        <f t="array" ref="Y272">_xll.SNL.Clients.Office.Excel.Functions.SPG($A272, "IQ_AVG_DILUT_SHARES_OUT", Y$3)</f>
        <v>92336119</v>
      </c>
      <c r="Z272" s="4" cm="1">
        <f t="array" ref="Z272">_xll.SNL.Clients.Office.Excel.Functions.SPG($A272, "IQ_AVG_DILUT_SHARES_OUT", Z$3)</f>
        <v>78161484</v>
      </c>
    </row>
    <row r="273" spans="1:26" x14ac:dyDescent="0.3">
      <c r="A273" s="11" t="s">
        <v>1285</v>
      </c>
      <c r="B273" s="4" cm="1">
        <f t="array" ref="B273">_xll.SNL.Clients.Office.Excel.Functions.SPG($A273, "IQ_AVG_DILUT_SHARES_OUT", B$3)</f>
        <v>56780000</v>
      </c>
      <c r="C273" s="4" cm="1">
        <f t="array" ref="C273">_xll.SNL.Clients.Office.Excel.Functions.SPG($A273, "IQ_AVG_DILUT_SHARES_OUT", C$3)</f>
        <v>56740000</v>
      </c>
      <c r="D273" s="4" cm="1">
        <f t="array" ref="D273">_xll.SNL.Clients.Office.Excel.Functions.SPG($A273, "IQ_AVG_DILUT_SHARES_OUT", D$3)</f>
        <v>56266000</v>
      </c>
      <c r="E273" s="4" cm="1">
        <f t="array" ref="E273">_xll.SNL.Clients.Office.Excel.Functions.SPG($A273, "IQ_AVG_DILUT_SHARES_OUT", E$3)</f>
        <v>56890000</v>
      </c>
      <c r="F273" s="4" cm="1">
        <f t="array" ref="F273">_xll.SNL.Clients.Office.Excel.Functions.SPG($A273, "IQ_AVG_DILUT_SHARES_OUT", F$3)</f>
        <v>57048000</v>
      </c>
      <c r="G273" s="4" cm="1">
        <f t="array" ref="G273">_xll.SNL.Clients.Office.Excel.Functions.SPG($A273, "IQ_AVG_DILUT_SHARES_OUT", G$3)</f>
        <v>56855000</v>
      </c>
      <c r="H273" s="4" cm="1">
        <f t="array" ref="H273">_xll.SNL.Clients.Office.Excel.Functions.SPG($A273, "IQ_AVG_DILUT_SHARES_OUT", H$3)</f>
        <v>56881000</v>
      </c>
      <c r="I273" s="4" cm="1">
        <f t="array" ref="I273">_xll.SNL.Clients.Office.Excel.Functions.SPG($A273, "IQ_AVG_DILUT_SHARES_OUT", I$3)</f>
        <v>56665000</v>
      </c>
      <c r="J273" s="4" cm="1">
        <f t="array" ref="J273">_xll.SNL.Clients.Office.Excel.Functions.SPG($A273, "IQ_AVG_DILUT_SHARES_OUT", J$3)</f>
        <v>56555000</v>
      </c>
      <c r="K273" s="4" cm="1">
        <f t="array" ref="K273">_xll.SNL.Clients.Office.Excel.Functions.SPG($A273, "IQ_AVG_DILUT_SHARES_OUT", K$3)</f>
        <v>56474000</v>
      </c>
      <c r="L273" s="4" cm="1">
        <f t="array" ref="L273">_xll.SNL.Clients.Office.Excel.Functions.SPG($A273, "IQ_AVG_DILUT_SHARES_OUT", L$3)</f>
        <v>56664000</v>
      </c>
      <c r="M273" s="4" cm="1">
        <f t="array" ref="M273">_xll.SNL.Clients.Office.Excel.Functions.SPG($A273, "IQ_AVG_DILUT_SHARES_OUT", M$3)</f>
        <v>56432000</v>
      </c>
      <c r="N273" s="4" cm="1">
        <f t="array" ref="N273">_xll.SNL.Clients.Office.Excel.Functions.SPG($A273, "IQ_AVG_DILUT_SHARES_OUT", N$3)</f>
        <v>56367000</v>
      </c>
      <c r="O273" s="4" cm="1">
        <f t="array" ref="O273">_xll.SNL.Clients.Office.Excel.Functions.SPG($A273, "IQ_AVG_DILUT_SHARES_OUT", O$3)</f>
        <v>56468000</v>
      </c>
      <c r="P273" s="4" cm="1">
        <f t="array" ref="P273">_xll.SNL.Clients.Office.Excel.Functions.SPG($A273, "IQ_AVG_DILUT_SHARES_OUT", P$3)</f>
        <v>56506000</v>
      </c>
      <c r="Q273" s="4" cm="1">
        <f t="array" ref="Q273">_xll.SNL.Clients.Office.Excel.Functions.SPG($A273, "IQ_AVG_DILUT_SHARES_OUT", Q$3)</f>
        <v>56351000</v>
      </c>
      <c r="R273" s="4" cm="1">
        <f t="array" ref="R273">_xll.SNL.Clients.Office.Excel.Functions.SPG($A273, "IQ_AVG_DILUT_SHARES_OUT", R$3)</f>
        <v>56414000</v>
      </c>
      <c r="S273" s="4" cm="1">
        <f t="array" ref="S273">_xll.SNL.Clients.Office.Excel.Functions.SPG($A273, "IQ_AVG_DILUT_SHARES_OUT", S$3)</f>
        <v>56343000</v>
      </c>
      <c r="T273" s="4" cm="1">
        <f t="array" ref="T273">_xll.SNL.Clients.Office.Excel.Functions.SPG($A273, "IQ_AVG_DILUT_SHARES_OUT", T$3)</f>
        <v>56050000</v>
      </c>
      <c r="U273" s="4" cm="1">
        <f t="array" ref="U273">_xll.SNL.Clients.Office.Excel.Functions.SPG($A273, "IQ_AVG_DILUT_SHARES_OUT", U$3)</f>
        <v>55970000</v>
      </c>
      <c r="V273" s="4" cm="1">
        <f t="array" ref="V273">_xll.SNL.Clients.Office.Excel.Functions.SPG($A273, "IQ_AVG_DILUT_SHARES_OUT", V$3)</f>
        <v>55953000</v>
      </c>
      <c r="W273" s="4" cm="1">
        <f t="array" ref="W273">_xll.SNL.Clients.Office.Excel.Functions.SPG($A273, "IQ_AVG_DILUT_SHARES_OUT", W$3)</f>
        <v>55826000</v>
      </c>
      <c r="X273" s="4" cm="1">
        <f t="array" ref="X273">_xll.SNL.Clients.Office.Excel.Functions.SPG($A273, "IQ_AVG_DILUT_SHARES_OUT", X$3)</f>
        <v>55713000</v>
      </c>
      <c r="Y273" s="4" cm="1">
        <f t="array" ref="Y273">_xll.SNL.Clients.Office.Excel.Functions.SPG($A273, "IQ_AVG_DILUT_SHARES_OUT", Y$3)</f>
        <v>55692000</v>
      </c>
      <c r="Z273" s="4" cm="1">
        <f t="array" ref="Z273">_xll.SNL.Clients.Office.Excel.Functions.SPG($A273, "IQ_AVG_DILUT_SHARES_OUT", Z$3)</f>
        <v>55465000</v>
      </c>
    </row>
    <row r="274" spans="1:26" x14ac:dyDescent="0.3">
      <c r="A274" s="11" t="s">
        <v>1286</v>
      </c>
      <c r="B274" s="4" cm="1">
        <f t="array" ref="B274">_xll.SNL.Clients.Office.Excel.Functions.SPG($A274, "IQ_AVG_DILUT_SHARES_OUT", B$3)</f>
        <v>114617070</v>
      </c>
      <c r="C274" s="4" cm="1">
        <f t="array" ref="C274">_xll.SNL.Clients.Office.Excel.Functions.SPG($A274, "IQ_AVG_DILUT_SHARES_OUT", C$3)</f>
        <v>114950350</v>
      </c>
      <c r="D274" s="4" cm="1">
        <f t="array" ref="D274">_xll.SNL.Clients.Office.Excel.Functions.SPG($A274, "IQ_AVG_DILUT_SHARES_OUT", D$3)</f>
        <v>115946954</v>
      </c>
      <c r="E274" s="4" cm="1">
        <f t="array" ref="E274">_xll.SNL.Clients.Office.Excel.Functions.SPG($A274, "IQ_AVG_DILUT_SHARES_OUT", E$3)</f>
        <v>117905938</v>
      </c>
      <c r="F274" s="4" cm="1">
        <f t="array" ref="F274">_xll.SNL.Clients.Office.Excel.Functions.SPG($A274, "IQ_AVG_DILUT_SHARES_OUT", F$3)</f>
        <v>124670049</v>
      </c>
      <c r="G274" s="4" cm="1">
        <f t="array" ref="G274">_xll.SNL.Clients.Office.Excel.Functions.SPG($A274, "IQ_AVG_DILUT_SHARES_OUT", G$3)</f>
        <v>121866353</v>
      </c>
      <c r="H274" s="4" cm="1">
        <f t="array" ref="H274">_xll.SNL.Clients.Office.Excel.Functions.SPG($A274, "IQ_AVG_DILUT_SHARES_OUT", H$3)</f>
        <v>129690375</v>
      </c>
      <c r="I274" s="4" cm="1">
        <f t="array" ref="I274">_xll.SNL.Clients.Office.Excel.Functions.SPG($A274, "IQ_AVG_DILUT_SHARES_OUT", I$3)</f>
        <v>130446002</v>
      </c>
      <c r="J274" s="4" cm="1">
        <f t="array" ref="J274">_xll.SNL.Clients.Office.Excel.Functions.SPG($A274, "IQ_AVG_DILUT_SHARES_OUT", J$3)</f>
        <v>134499277</v>
      </c>
      <c r="K274" s="4" cm="1">
        <f t="array" ref="K274">_xll.SNL.Clients.Office.Excel.Functions.SPG($A274, "IQ_AVG_DILUT_SHARES_OUT", K$3)</f>
        <v>132099338</v>
      </c>
      <c r="L274" s="4" cm="1">
        <f t="array" ref="L274">_xll.SNL.Clients.Office.Excel.Functions.SPG($A274, "IQ_AVG_DILUT_SHARES_OUT", L$3)</f>
        <v>126585809</v>
      </c>
      <c r="M274" s="4" cm="1">
        <f t="array" ref="M274">_xll.SNL.Clients.Office.Excel.Functions.SPG($A274, "IQ_AVG_DILUT_SHARES_OUT", M$3)</f>
        <v>125658046</v>
      </c>
      <c r="N274" s="4" cm="1">
        <f t="array" ref="N274">_xll.SNL.Clients.Office.Excel.Functions.SPG($A274, "IQ_AVG_DILUT_SHARES_OUT", N$3)</f>
        <v>120339041</v>
      </c>
      <c r="O274" s="4" cm="1">
        <f t="array" ref="O274">_xll.SNL.Clients.Office.Excel.Functions.SPG($A274, "IQ_AVG_DILUT_SHARES_OUT", O$3)</f>
        <v>122876562</v>
      </c>
      <c r="P274" s="4" cm="1">
        <f t="array" ref="P274">_xll.SNL.Clients.Office.Excel.Functions.SPG($A274, "IQ_AVG_DILUT_SHARES_OUT", P$3)</f>
        <v>121354089</v>
      </c>
      <c r="Q274" s="4" cm="1">
        <f t="array" ref="Q274">_xll.SNL.Clients.Office.Excel.Functions.SPG($A274, "IQ_AVG_DILUT_SHARES_OUT", Q$3)</f>
        <v>121916175</v>
      </c>
      <c r="R274" s="4" cm="1">
        <f t="array" ref="R274">_xll.SNL.Clients.Office.Excel.Functions.SPG($A274, "IQ_AVG_DILUT_SHARES_OUT", R$3)</f>
        <v>120905716</v>
      </c>
      <c r="S274" s="4" cm="1">
        <f t="array" ref="S274">_xll.SNL.Clients.Office.Excel.Functions.SPG($A274, "IQ_AVG_DILUT_SHARES_OUT", S$3)</f>
        <v>120757246</v>
      </c>
      <c r="T274" s="4" cm="1">
        <f t="array" ref="T274">_xll.SNL.Clients.Office.Excel.Functions.SPG($A274, "IQ_AVG_DILUT_SHARES_OUT", T$3)</f>
        <v>119684030</v>
      </c>
      <c r="U274" s="4" cm="1">
        <f t="array" ref="U274">_xll.SNL.Clients.Office.Excel.Functions.SPG($A274, "IQ_AVG_DILUT_SHARES_OUT", U$3)</f>
        <v>121428900</v>
      </c>
      <c r="V274" s="4" cm="1">
        <f t="array" ref="V274">_xll.SNL.Clients.Office.Excel.Functions.SPG($A274, "IQ_AVG_DILUT_SHARES_OUT", V$3)</f>
        <v>119380210</v>
      </c>
      <c r="W274" s="4" cm="1">
        <f t="array" ref="W274">_xll.SNL.Clients.Office.Excel.Functions.SPG($A274, "IQ_AVG_DILUT_SHARES_OUT", W$3)</f>
        <v>121987940</v>
      </c>
      <c r="X274" s="4" cm="1">
        <f t="array" ref="X274">_xll.SNL.Clients.Office.Excel.Functions.SPG($A274, "IQ_AVG_DILUT_SHARES_OUT", X$3)</f>
        <v>121589179</v>
      </c>
      <c r="Y274" s="4" cm="1">
        <f t="array" ref="Y274">_xll.SNL.Clients.Office.Excel.Functions.SPG($A274, "IQ_AVG_DILUT_SHARES_OUT", Y$3)</f>
        <v>119181845</v>
      </c>
      <c r="Z274" s="4" cm="1">
        <f t="array" ref="Z274">_xll.SNL.Clients.Office.Excel.Functions.SPG($A274, "IQ_AVG_DILUT_SHARES_OUT", Z$3)</f>
        <v>122175744</v>
      </c>
    </row>
    <row r="275" spans="1:26" x14ac:dyDescent="0.3">
      <c r="A275" s="11" t="s">
        <v>1287</v>
      </c>
      <c r="B275" s="4" cm="1">
        <f t="array" ref="B275">_xll.SNL.Clients.Office.Excel.Functions.SPG($A275, "IQ_AVG_DILUT_SHARES_OUT", B$3)</f>
        <v>66789776</v>
      </c>
      <c r="C275" s="4" cm="1">
        <f t="array" ref="C275">_xll.SNL.Clients.Office.Excel.Functions.SPG($A275, "IQ_AVG_DILUT_SHARES_OUT", C$3)</f>
        <v>66800000</v>
      </c>
      <c r="D275" s="4" cm="1">
        <f t="array" ref="D275">_xll.SNL.Clients.Office.Excel.Functions.SPG($A275, "IQ_AVG_DILUT_SHARES_OUT", D$3)</f>
        <v>66784587</v>
      </c>
      <c r="E275" s="4" cm="1">
        <f t="array" ref="E275">_xll.SNL.Clients.Office.Excel.Functions.SPG($A275, "IQ_AVG_DILUT_SHARES_OUT", E$3)</f>
        <v>66900000</v>
      </c>
      <c r="F275" s="4" cm="1">
        <f t="array" ref="F275">_xll.SNL.Clients.Office.Excel.Functions.SPG($A275, "IQ_AVG_DILUT_SHARES_OUT", F$3)</f>
        <v>67077401</v>
      </c>
      <c r="G275" s="4" cm="1">
        <f t="array" ref="G275">_xll.SNL.Clients.Office.Excel.Functions.SPG($A275, "IQ_AVG_DILUT_SHARES_OUT", G$3)</f>
        <v>67200000</v>
      </c>
      <c r="H275" s="4" cm="1">
        <f t="array" ref="H275">_xll.SNL.Clients.Office.Excel.Functions.SPG($A275, "IQ_AVG_DILUT_SHARES_OUT", H$3)</f>
        <v>67267230</v>
      </c>
      <c r="I275" s="4" cm="1">
        <f t="array" ref="I275">_xll.SNL.Clients.Office.Excel.Functions.SPG($A275, "IQ_AVG_DILUT_SHARES_OUT", I$3)</f>
        <v>68200000</v>
      </c>
      <c r="J275" s="4" cm="1">
        <f t="array" ref="J275">_xll.SNL.Clients.Office.Excel.Functions.SPG($A275, "IQ_AVG_DILUT_SHARES_OUT", J$3)</f>
        <v>69218861</v>
      </c>
      <c r="K275" s="4" cm="1">
        <f t="array" ref="K275">_xll.SNL.Clients.Office.Excel.Functions.SPG($A275, "IQ_AVG_DILUT_SHARES_OUT", K$3)</f>
        <v>70800000</v>
      </c>
      <c r="L275" s="4" cm="1">
        <f t="array" ref="L275">_xll.SNL.Clients.Office.Excel.Functions.SPG($A275, "IQ_AVG_DILUT_SHARES_OUT", L$3)</f>
        <v>73764715</v>
      </c>
      <c r="M275" s="4" cm="1">
        <f t="array" ref="M275">_xll.SNL.Clients.Office.Excel.Functions.SPG($A275, "IQ_AVG_DILUT_SHARES_OUT", M$3)</f>
        <v>75800000</v>
      </c>
      <c r="N275" s="4" cm="1">
        <f t="array" ref="N275">_xll.SNL.Clients.Office.Excel.Functions.SPG($A275, "IQ_AVG_DILUT_SHARES_OUT", N$3)</f>
        <v>77249165</v>
      </c>
      <c r="O275" s="4" cm="1">
        <f t="array" ref="O275">_xll.SNL.Clients.Office.Excel.Functions.SPG($A275, "IQ_AVG_DILUT_SHARES_OUT", O$3)</f>
        <v>78100000</v>
      </c>
      <c r="P275" s="4" cm="1">
        <f t="array" ref="P275">_xll.SNL.Clients.Office.Excel.Functions.SPG($A275, "IQ_AVG_DILUT_SHARES_OUT", P$3)</f>
        <v>79523327</v>
      </c>
      <c r="Q275" s="4" cm="1">
        <f t="array" ref="Q275">_xll.SNL.Clients.Office.Excel.Functions.SPG($A275, "IQ_AVG_DILUT_SHARES_OUT", Q$3)</f>
        <v>80726438</v>
      </c>
      <c r="R275" s="4" cm="1">
        <f t="array" ref="R275">_xll.SNL.Clients.Office.Excel.Functions.SPG($A275, "IQ_AVG_DILUT_SHARES_OUT", R$3)</f>
        <v>80648996</v>
      </c>
      <c r="S275" s="4" cm="1">
        <f t="array" ref="S275">_xll.SNL.Clients.Office.Excel.Functions.SPG($A275, "IQ_AVG_DILUT_SHARES_OUT", S$3)</f>
        <v>80400000</v>
      </c>
      <c r="T275" s="4" cm="1">
        <f t="array" ref="T275">_xll.SNL.Clients.Office.Excel.Functions.SPG($A275, "IQ_AVG_DILUT_SHARES_OUT", T$3)</f>
        <v>80380076</v>
      </c>
      <c r="U275" s="4" cm="1">
        <f t="array" ref="U275">_xll.SNL.Clients.Office.Excel.Functions.SPG($A275, "IQ_AVG_DILUT_SHARES_OUT", U$3)</f>
        <v>80461478</v>
      </c>
      <c r="V275" s="4" cm="1">
        <f t="array" ref="V275">_xll.SNL.Clients.Office.Excel.Functions.SPG($A275, "IQ_AVG_DILUT_SHARES_OUT", V$3)</f>
        <v>81093404</v>
      </c>
      <c r="W275" s="4" cm="1">
        <f t="array" ref="W275">_xll.SNL.Clients.Office.Excel.Functions.SPG($A275, "IQ_AVG_DILUT_SHARES_OUT", W$3)</f>
        <v>81100000</v>
      </c>
      <c r="X275" s="4" cm="1">
        <f t="array" ref="X275">_xll.SNL.Clients.Office.Excel.Functions.SPG($A275, "IQ_AVG_DILUT_SHARES_OUT", X$3)</f>
        <v>81683175</v>
      </c>
      <c r="Y275" s="4" cm="1">
        <f t="array" ref="Y275">_xll.SNL.Clients.Office.Excel.Functions.SPG($A275, "IQ_AVG_DILUT_SHARES_OUT", Y$3)</f>
        <v>82912330</v>
      </c>
      <c r="Z275" s="4" cm="1">
        <f t="array" ref="Z275">_xll.SNL.Clients.Office.Excel.Functions.SPG($A275, "IQ_AVG_DILUT_SHARES_OUT", Z$3)</f>
        <v>84418960</v>
      </c>
    </row>
    <row r="276" spans="1:26" x14ac:dyDescent="0.3">
      <c r="A276" s="11" t="s">
        <v>1288</v>
      </c>
      <c r="B276" s="4" cm="1">
        <f t="array" ref="B276">_xll.SNL.Clients.Office.Excel.Functions.SPG($A276, "IQ_AVG_DILUT_SHARES_OUT", B$3)</f>
        <v>39163428</v>
      </c>
      <c r="C276" s="4" cm="1">
        <f t="array" ref="C276">_xll.SNL.Clients.Office.Excel.Functions.SPG($A276, "IQ_AVG_DILUT_SHARES_OUT", C$3)</f>
        <v>39037644</v>
      </c>
      <c r="D276" s="4" cm="1">
        <f t="array" ref="D276">_xll.SNL.Clients.Office.Excel.Functions.SPG($A276, "IQ_AVG_DILUT_SHARES_OUT", D$3)</f>
        <v>39178227</v>
      </c>
      <c r="E276" s="4" cm="1">
        <f t="array" ref="E276">_xll.SNL.Clients.Office.Excel.Functions.SPG($A276, "IQ_AVG_DILUT_SHARES_OUT", E$3)</f>
        <v>38793341</v>
      </c>
      <c r="F276" s="4" cm="1">
        <f t="array" ref="F276">_xll.SNL.Clients.Office.Excel.Functions.SPG($A276, "IQ_AVG_DILUT_SHARES_OUT", F$3)</f>
        <v>39387359</v>
      </c>
      <c r="G276" s="4" cm="1">
        <f t="array" ref="G276">_xll.SNL.Clients.Office.Excel.Functions.SPG($A276, "IQ_AVG_DILUT_SHARES_OUT", G$3)</f>
        <v>39291044</v>
      </c>
      <c r="H276" s="4" cm="1">
        <f t="array" ref="H276">_xll.SNL.Clients.Office.Excel.Functions.SPG($A276, "IQ_AVG_DILUT_SHARES_OUT", H$3)</f>
        <v>39219966</v>
      </c>
      <c r="I276" s="4" cm="1">
        <f t="array" ref="I276">_xll.SNL.Clients.Office.Excel.Functions.SPG($A276, "IQ_AVG_DILUT_SHARES_OUT", I$3)</f>
        <v>39201155</v>
      </c>
      <c r="J276" s="4" cm="1">
        <f t="array" ref="J276">_xll.SNL.Clients.Office.Excel.Functions.SPG($A276, "IQ_AVG_DILUT_SHARES_OUT", J$3)</f>
        <v>39075388</v>
      </c>
      <c r="K276" s="4" cm="1">
        <f t="array" ref="K276">_xll.SNL.Clients.Office.Excel.Functions.SPG($A276, "IQ_AVG_DILUT_SHARES_OUT", K$3)</f>
        <v>38896940</v>
      </c>
      <c r="L276" s="4" cm="1">
        <f t="array" ref="L276">_xll.SNL.Clients.Office.Excel.Functions.SPG($A276, "IQ_AVG_DILUT_SHARES_OUT", L$3)</f>
        <v>37918452</v>
      </c>
      <c r="M276" s="4" cm="1">
        <f t="array" ref="M276">_xll.SNL.Clients.Office.Excel.Functions.SPG($A276, "IQ_AVG_DILUT_SHARES_OUT", M$3)</f>
        <v>37767519</v>
      </c>
      <c r="N276" s="4" cm="1">
        <f t="array" ref="N276">_xll.SNL.Clients.Office.Excel.Functions.SPG($A276, "IQ_AVG_DILUT_SHARES_OUT", N$3)</f>
        <v>38708657</v>
      </c>
      <c r="O276" s="4" cm="1">
        <f t="array" ref="O276">_xll.SNL.Clients.Office.Excel.Functions.SPG($A276, "IQ_AVG_DILUT_SHARES_OUT", O$3)</f>
        <v>37451145</v>
      </c>
      <c r="P276" s="4" cm="1">
        <f t="array" ref="P276">_xll.SNL.Clients.Office.Excel.Functions.SPG($A276, "IQ_AVG_DILUT_SHARES_OUT", P$3)</f>
        <v>37611355</v>
      </c>
      <c r="Q276" s="4" cm="1">
        <f t="array" ref="Q276">_xll.SNL.Clients.Office.Excel.Functions.SPG($A276, "IQ_AVG_DILUT_SHARES_OUT", Q$3)</f>
        <v>37582348</v>
      </c>
      <c r="R276" s="4" cm="1">
        <f t="array" ref="R276">_xll.SNL.Clients.Office.Excel.Functions.SPG($A276, "IQ_AVG_DILUT_SHARES_OUT", R$3)</f>
        <v>37533520</v>
      </c>
      <c r="S276" s="4" cm="1">
        <f t="array" ref="S276">_xll.SNL.Clients.Office.Excel.Functions.SPG($A276, "IQ_AVG_DILUT_SHARES_OUT", S$3)</f>
        <v>37453842</v>
      </c>
      <c r="T276" s="4" cm="1">
        <f t="array" ref="T276">_xll.SNL.Clients.Office.Excel.Functions.SPG($A276, "IQ_AVG_DILUT_SHARES_OUT", T$3)</f>
        <v>36207716</v>
      </c>
      <c r="U276" s="4" cm="1">
        <f t="array" ref="U276">_xll.SNL.Clients.Office.Excel.Functions.SPG($A276, "IQ_AVG_DILUT_SHARES_OUT", U$3)</f>
        <v>35400542</v>
      </c>
      <c r="V276" s="4" cm="1">
        <f t="array" ref="V276">_xll.SNL.Clients.Office.Excel.Functions.SPG($A276, "IQ_AVG_DILUT_SHARES_OUT", V$3)</f>
        <v>36362726</v>
      </c>
      <c r="W276" s="4" cm="1">
        <f t="array" ref="W276">_xll.SNL.Clients.Office.Excel.Functions.SPG($A276, "IQ_AVG_DILUT_SHARES_OUT", W$3)</f>
        <v>36312471</v>
      </c>
      <c r="X276" s="4" cm="1">
        <f t="array" ref="X276">_xll.SNL.Clients.Office.Excel.Functions.SPG($A276, "IQ_AVG_DILUT_SHARES_OUT", X$3)</f>
        <v>36271394</v>
      </c>
      <c r="Y276" s="4" cm="1">
        <f t="array" ref="Y276">_xll.SNL.Clients.Office.Excel.Functions.SPG($A276, "IQ_AVG_DILUT_SHARES_OUT", Y$3)</f>
        <v>36214321</v>
      </c>
      <c r="Z276" s="4" cm="1">
        <f t="array" ref="Z276">_xll.SNL.Clients.Office.Excel.Functions.SPG($A276, "IQ_AVG_DILUT_SHARES_OUT", Z$3)</f>
        <v>36213164</v>
      </c>
    </row>
    <row r="277" spans="1:26" x14ac:dyDescent="0.3">
      <c r="A277" s="11" t="s">
        <v>1289</v>
      </c>
      <c r="B277" s="4" cm="1">
        <f t="array" ref="B277">_xll.SNL.Clients.Office.Excel.Functions.SPG($A277, "IQ_AVG_DILUT_SHARES_OUT", B$3)</f>
        <v>156500000</v>
      </c>
      <c r="C277" s="4" cm="1">
        <f t="array" ref="C277">_xll.SNL.Clients.Office.Excel.Functions.SPG($A277, "IQ_AVG_DILUT_SHARES_OUT", C$3)</f>
        <v>156300000</v>
      </c>
      <c r="D277" s="4" cm="1">
        <f t="array" ref="D277">_xll.SNL.Clients.Office.Excel.Functions.SPG($A277, "IQ_AVG_DILUT_SHARES_OUT", D$3)</f>
        <v>156200000</v>
      </c>
      <c r="E277" s="4" cm="1">
        <f t="array" ref="E277">_xll.SNL.Clients.Office.Excel.Functions.SPG($A277, "IQ_AVG_DILUT_SHARES_OUT", E$3)</f>
        <v>156000000</v>
      </c>
      <c r="F277" s="4" cm="1">
        <f t="array" ref="F277">_xll.SNL.Clients.Office.Excel.Functions.SPG($A277, "IQ_AVG_DILUT_SHARES_OUT", F$3)</f>
        <v>156100000</v>
      </c>
      <c r="G277" s="4" cm="1">
        <f t="array" ref="G277">_xll.SNL.Clients.Office.Excel.Functions.SPG($A277, "IQ_AVG_DILUT_SHARES_OUT", G$3)</f>
        <v>155700000</v>
      </c>
      <c r="H277" s="4" cm="1">
        <f t="array" ref="H277">_xll.SNL.Clients.Office.Excel.Functions.SPG($A277, "IQ_AVG_DILUT_SHARES_OUT", H$3)</f>
        <v>156600000</v>
      </c>
      <c r="I277" s="4" cm="1">
        <f t="array" ref="I277">_xll.SNL.Clients.Office.Excel.Functions.SPG($A277, "IQ_AVG_DILUT_SHARES_OUT", I$3)</f>
        <v>156600000</v>
      </c>
      <c r="J277" s="4" cm="1">
        <f t="array" ref="J277">_xll.SNL.Clients.Office.Excel.Functions.SPG($A277, "IQ_AVG_DILUT_SHARES_OUT", J$3)</f>
        <v>156500000</v>
      </c>
      <c r="K277" s="4" cm="1">
        <f t="array" ref="K277">_xll.SNL.Clients.Office.Excel.Functions.SPG($A277, "IQ_AVG_DILUT_SHARES_OUT", K$3)</f>
        <v>156100000</v>
      </c>
      <c r="L277" s="4" cm="1">
        <f t="array" ref="L277">_xll.SNL.Clients.Office.Excel.Functions.SPG($A277, "IQ_AVG_DILUT_SHARES_OUT", L$3)</f>
        <v>155600000</v>
      </c>
      <c r="M277" s="4" cm="1">
        <f t="array" ref="M277">_xll.SNL.Clients.Office.Excel.Functions.SPG($A277, "IQ_AVG_DILUT_SHARES_OUT", M$3)</f>
        <v>155000000</v>
      </c>
      <c r="N277" s="4" cm="1">
        <f t="array" ref="N277">_xll.SNL.Clients.Office.Excel.Functions.SPG($A277, "IQ_AVG_DILUT_SHARES_OUT", N$3)</f>
        <v>154900000</v>
      </c>
      <c r="O277" s="4" cm="1">
        <f t="array" ref="O277">_xll.SNL.Clients.Office.Excel.Functions.SPG($A277, "IQ_AVG_DILUT_SHARES_OUT", O$3)</f>
        <v>154300000</v>
      </c>
      <c r="P277" s="4" cm="1">
        <f t="array" ref="P277">_xll.SNL.Clients.Office.Excel.Functions.SPG($A277, "IQ_AVG_DILUT_SHARES_OUT", P$3)</f>
        <v>141100000</v>
      </c>
      <c r="Q277" s="4" cm="1">
        <f t="array" ref="Q277">_xll.SNL.Clients.Office.Excel.Functions.SPG($A277, "IQ_AVG_DILUT_SHARES_OUT", Q$3)</f>
        <v>134000000</v>
      </c>
      <c r="R277" s="4" cm="1">
        <f t="array" ref="R277">_xll.SNL.Clients.Office.Excel.Functions.SPG($A277, "IQ_AVG_DILUT_SHARES_OUT", R$3)</f>
        <v>132300000</v>
      </c>
      <c r="S277" s="4" cm="1">
        <f t="array" ref="S277">_xll.SNL.Clients.Office.Excel.Functions.SPG($A277, "IQ_AVG_DILUT_SHARES_OUT", S$3)</f>
        <v>133200000</v>
      </c>
      <c r="T277" s="4" cm="1">
        <f t="array" ref="T277">_xll.SNL.Clients.Office.Excel.Functions.SPG($A277, "IQ_AVG_DILUT_SHARES_OUT", T$3)</f>
        <v>131800000</v>
      </c>
      <c r="U277" s="4" cm="1">
        <f t="array" ref="U277">_xll.SNL.Clients.Office.Excel.Functions.SPG($A277, "IQ_AVG_DILUT_SHARES_OUT", U$3)</f>
        <v>127600000</v>
      </c>
      <c r="V277" s="4" cm="1">
        <f t="array" ref="V277">_xll.SNL.Clients.Office.Excel.Functions.SPG($A277, "IQ_AVG_DILUT_SHARES_OUT", V$3)</f>
        <v>115900000</v>
      </c>
      <c r="W277" s="4" cm="1">
        <f t="array" ref="W277">_xll.SNL.Clients.Office.Excel.Functions.SPG($A277, "IQ_AVG_DILUT_SHARES_OUT", W$3)</f>
        <v>106400000</v>
      </c>
      <c r="X277" s="4" cm="1">
        <f t="array" ref="X277">_xll.SNL.Clients.Office.Excel.Functions.SPG($A277, "IQ_AVG_DILUT_SHARES_OUT", X$3)</f>
        <v>105600000</v>
      </c>
      <c r="Y277" s="4" cm="1">
        <f t="array" ref="Y277">_xll.SNL.Clients.Office.Excel.Functions.SPG($A277, "IQ_AVG_DILUT_SHARES_OUT", Y$3)</f>
        <v>105400000</v>
      </c>
      <c r="Z277" s="4" cm="1">
        <f t="array" ref="Z277">_xll.SNL.Clients.Office.Excel.Functions.SPG($A277, "IQ_AVG_DILUT_SHARES_OUT", Z$3)</f>
        <v>105100000</v>
      </c>
    </row>
    <row r="278" spans="1:26" x14ac:dyDescent="0.3">
      <c r="A278" s="11" t="s">
        <v>1290</v>
      </c>
      <c r="B278" s="4" cm="1">
        <f t="array" ref="B278">_xll.SNL.Clients.Office.Excel.Functions.SPG($A278, "IQ_AVG_DILUT_SHARES_OUT", B$3)</f>
        <v>748197000</v>
      </c>
      <c r="C278" s="4" cm="1">
        <f t="array" ref="C278">_xll.SNL.Clients.Office.Excel.Functions.SPG($A278, "IQ_AVG_DILUT_SHARES_OUT", C$3)</f>
        <v>746693000</v>
      </c>
      <c r="D278" s="4" cm="1">
        <f t="array" ref="D278">_xll.SNL.Clients.Office.Excel.Functions.SPG($A278, "IQ_AVG_DILUT_SHARES_OUT", D$3)</f>
        <v>736239000</v>
      </c>
      <c r="E278" s="4" cm="1">
        <f t="array" ref="E278">_xll.SNL.Clients.Office.Excel.Functions.SPG($A278, "IQ_AVG_DILUT_SHARES_OUT", E$3)</f>
        <v>656372000</v>
      </c>
      <c r="F278" s="4" cm="1">
        <f t="array" ref="F278">_xll.SNL.Clients.Office.Excel.Functions.SPG($A278, "IQ_AVG_DILUT_SHARES_OUT", F$3)</f>
        <v>595352000</v>
      </c>
      <c r="G278" s="4" cm="1">
        <f t="array" ref="G278">_xll.SNL.Clients.Office.Excel.Functions.SPG($A278, "IQ_AVG_DILUT_SHARES_OUT", G$3)</f>
        <v>500919000</v>
      </c>
      <c r="H278" s="4" cm="1">
        <f t="array" ref="H278">_xll.SNL.Clients.Office.Excel.Functions.SPG($A278, "IQ_AVG_DILUT_SHARES_OUT", H$3)</f>
        <v>366174000</v>
      </c>
      <c r="I278" s="4" cm="1">
        <f t="array" ref="I278">_xll.SNL.Clients.Office.Excel.Functions.SPG($A278, "IQ_AVG_DILUT_SHARES_OUT", I$3)</f>
        <v>351915000</v>
      </c>
      <c r="J278" s="4" cm="1">
        <f t="array" ref="J278">_xll.SNL.Clients.Office.Excel.Functions.SPG($A278, "IQ_AVG_DILUT_SHARES_OUT", J$3)</f>
        <v>335848000</v>
      </c>
      <c r="K278" s="4" cm="1">
        <f t="array" ref="K278">_xll.SNL.Clients.Office.Excel.Functions.SPG($A278, "IQ_AVG_DILUT_SHARES_OUT", K$3)</f>
        <v>329454000</v>
      </c>
      <c r="L278" s="4" cm="1">
        <f t="array" ref="L278">_xll.SNL.Clients.Office.Excel.Functions.SPG($A278, "IQ_AVG_DILUT_SHARES_OUT", L$3)</f>
        <v>321986000</v>
      </c>
      <c r="M278" s="4" cm="1">
        <f t="array" ref="M278">_xll.SNL.Clients.Office.Excel.Functions.SPG($A278, "IQ_AVG_DILUT_SHARES_OUT", M$3)</f>
        <v>320104000</v>
      </c>
      <c r="N278" s="4" cm="1">
        <f t="array" ref="N278">_xll.SNL.Clients.Office.Excel.Functions.SPG($A278, "IQ_AVG_DILUT_SHARES_OUT", N$3)</f>
        <v>319680000</v>
      </c>
      <c r="O278" s="4" cm="1">
        <f t="array" ref="O278">_xll.SNL.Clients.Office.Excel.Functions.SPG($A278, "IQ_AVG_DILUT_SHARES_OUT", O$3)</f>
        <v>315198039</v>
      </c>
      <c r="P278" s="4" cm="1">
        <f t="array" ref="P278">_xll.SNL.Clients.Office.Excel.Functions.SPG($A278, "IQ_AVG_DILUT_SHARES_OUT", P$3)</f>
        <v>316209000</v>
      </c>
      <c r="Q278" s="4" cm="1">
        <f t="array" ref="Q278">_xll.SNL.Clients.Office.Excel.Functions.SPG($A278, "IQ_AVG_DILUT_SHARES_OUT", Q$3)</f>
        <v>279185000</v>
      </c>
      <c r="R278" s="4" cm="1">
        <f t="array" ref="R278">_xll.SNL.Clients.Office.Excel.Functions.SPG($A278, "IQ_AVG_DILUT_SHARES_OUT", R$3)</f>
        <v>278935000</v>
      </c>
      <c r="S278" s="4" cm="1">
        <f t="array" ref="S278">_xll.SNL.Clients.Office.Excel.Functions.SPG($A278, "IQ_AVG_DILUT_SHARES_OUT", S$3)</f>
        <v>277046875</v>
      </c>
      <c r="T278" s="4" cm="1">
        <f t="array" ref="T278">_xll.SNL.Clients.Office.Excel.Functions.SPG($A278, "IQ_AVG_DILUT_SHARES_OUT", T$3)</f>
        <v>278017000</v>
      </c>
      <c r="U278" s="4" cm="1">
        <f t="array" ref="U278">_xll.SNL.Clients.Office.Excel.Functions.SPG($A278, "IQ_AVG_DILUT_SHARES_OUT", U$3)</f>
        <v>277208000</v>
      </c>
      <c r="V278" s="4" cm="1">
        <f t="array" ref="V278">_xll.SNL.Clients.Office.Excel.Functions.SPG($A278, "IQ_AVG_DILUT_SHARES_OUT", V$3)</f>
        <v>275952000</v>
      </c>
      <c r="W278" s="4" cm="1">
        <f t="array" ref="W278">_xll.SNL.Clients.Office.Excel.Functions.SPG($A278, "IQ_AVG_DILUT_SHARES_OUT", W$3)</f>
        <v>320600000</v>
      </c>
      <c r="X278" s="4" cm="1">
        <f t="array" ref="X278">_xll.SNL.Clients.Office.Excel.Functions.SPG($A278, "IQ_AVG_DILUT_SHARES_OUT", X$3)</f>
        <v>266205000</v>
      </c>
      <c r="Y278" s="4" cm="1">
        <f t="array" ref="Y278">_xll.SNL.Clients.Office.Excel.Functions.SPG($A278, "IQ_AVG_DILUT_SHARES_OUT", Y$3)</f>
        <v>276395000</v>
      </c>
      <c r="Z278" s="4" cm="1">
        <f t="array" ref="Z278">_xll.SNL.Clients.Office.Excel.Functions.SPG($A278, "IQ_AVG_DILUT_SHARES_OUT", Z$3)</f>
        <v>264365000</v>
      </c>
    </row>
    <row r="279" spans="1:26" x14ac:dyDescent="0.3">
      <c r="A279" s="11" t="s">
        <v>1291</v>
      </c>
      <c r="B279" s="4" cm="1">
        <f t="array" ref="B279">_xll.SNL.Clients.Office.Excel.Functions.SPG($A279, "IQ_AVG_DILUT_SHARES_OUT", B$3)</f>
        <v>137700000</v>
      </c>
      <c r="C279" s="4" cm="1">
        <f t="array" ref="C279">_xll.SNL.Clients.Office.Excel.Functions.SPG($A279, "IQ_AVG_DILUT_SHARES_OUT", C$3)</f>
        <v>137600000</v>
      </c>
      <c r="D279" s="4" cm="1">
        <f t="array" ref="D279">_xll.SNL.Clients.Office.Excel.Functions.SPG($A279, "IQ_AVG_DILUT_SHARES_OUT", D$3)</f>
        <v>137500000</v>
      </c>
      <c r="E279" s="4" cm="1">
        <f t="array" ref="E279">_xll.SNL.Clients.Office.Excel.Functions.SPG($A279, "IQ_AVG_DILUT_SHARES_OUT", E$3)</f>
        <v>137100000</v>
      </c>
      <c r="F279" s="4" cm="1">
        <f t="array" ref="F279">_xll.SNL.Clients.Office.Excel.Functions.SPG($A279, "IQ_AVG_DILUT_SHARES_OUT", F$3)</f>
        <v>137600000</v>
      </c>
      <c r="G279" s="4" cm="1">
        <f t="array" ref="G279">_xll.SNL.Clients.Office.Excel.Functions.SPG($A279, "IQ_AVG_DILUT_SHARES_OUT", G$3)</f>
        <v>135500000</v>
      </c>
      <c r="H279" s="4" cm="1">
        <f t="array" ref="H279">_xll.SNL.Clients.Office.Excel.Functions.SPG($A279, "IQ_AVG_DILUT_SHARES_OUT", H$3)</f>
        <v>136900000</v>
      </c>
      <c r="I279" s="4" cm="1">
        <f t="array" ref="I279">_xll.SNL.Clients.Office.Excel.Functions.SPG($A279, "IQ_AVG_DILUT_SHARES_OUT", I$3)</f>
        <v>136600000</v>
      </c>
      <c r="J279" s="4" cm="1">
        <f t="array" ref="J279">_xll.SNL.Clients.Office.Excel.Functions.SPG($A279, "IQ_AVG_DILUT_SHARES_OUT", J$3)</f>
        <v>134900000</v>
      </c>
      <c r="K279" s="4" cm="1">
        <f t="array" ref="K279">_xll.SNL.Clients.Office.Excel.Functions.SPG($A279, "IQ_AVG_DILUT_SHARES_OUT", K$3)</f>
        <v>134800000</v>
      </c>
      <c r="L279" s="4" cm="1">
        <f t="array" ref="L279">_xll.SNL.Clients.Office.Excel.Functions.SPG($A279, "IQ_AVG_DILUT_SHARES_OUT", L$3)</f>
        <v>134600000</v>
      </c>
      <c r="M279" s="4" cm="1">
        <f t="array" ref="M279">_xll.SNL.Clients.Office.Excel.Functions.SPG($A279, "IQ_AVG_DILUT_SHARES_OUT", M$3)</f>
        <v>134600000</v>
      </c>
      <c r="N279" s="4" cm="1">
        <f t="array" ref="N279">_xll.SNL.Clients.Office.Excel.Functions.SPG($A279, "IQ_AVG_DILUT_SHARES_OUT", N$3)</f>
        <v>134000000</v>
      </c>
      <c r="O279" s="4" cm="1">
        <f t="array" ref="O279">_xll.SNL.Clients.Office.Excel.Functions.SPG($A279, "IQ_AVG_DILUT_SHARES_OUT", O$3)</f>
        <v>133900000</v>
      </c>
      <c r="P279" s="4" cm="1">
        <f t="array" ref="P279">_xll.SNL.Clients.Office.Excel.Functions.SPG($A279, "IQ_AVG_DILUT_SHARES_OUT", P$3)</f>
        <v>133800000</v>
      </c>
      <c r="Q279" s="4" cm="1">
        <f t="array" ref="Q279">_xll.SNL.Clients.Office.Excel.Functions.SPG($A279, "IQ_AVG_DILUT_SHARES_OUT", Q$3)</f>
        <v>133600000</v>
      </c>
      <c r="R279" s="4" cm="1">
        <f t="array" ref="R279">_xll.SNL.Clients.Office.Excel.Functions.SPG($A279, "IQ_AVG_DILUT_SHARES_OUT", R$3)</f>
        <v>134600000</v>
      </c>
      <c r="S279" s="4" cm="1">
        <f t="array" ref="S279">_xll.SNL.Clients.Office.Excel.Functions.SPG($A279, "IQ_AVG_DILUT_SHARES_OUT", S$3)</f>
        <v>135500000</v>
      </c>
      <c r="T279" s="4" cm="1">
        <f t="array" ref="T279">_xll.SNL.Clients.Office.Excel.Functions.SPG($A279, "IQ_AVG_DILUT_SHARES_OUT", T$3)</f>
        <v>137600000</v>
      </c>
      <c r="U279" s="4" cm="1">
        <f t="array" ref="U279">_xll.SNL.Clients.Office.Excel.Functions.SPG($A279, "IQ_AVG_DILUT_SHARES_OUT", U$3)</f>
        <v>137500000</v>
      </c>
      <c r="V279" s="4" cm="1">
        <f t="array" ref="V279">_xll.SNL.Clients.Office.Excel.Functions.SPG($A279, "IQ_AVG_DILUT_SHARES_OUT", V$3)</f>
        <v>137300000</v>
      </c>
      <c r="W279" s="4" cm="1">
        <f t="array" ref="W279">_xll.SNL.Clients.Office.Excel.Functions.SPG($A279, "IQ_AVG_DILUT_SHARES_OUT", W$3)</f>
        <v>136000000</v>
      </c>
      <c r="X279" s="4" cm="1">
        <f t="array" ref="X279">_xll.SNL.Clients.Office.Excel.Functions.SPG($A279, "IQ_AVG_DILUT_SHARES_OUT", X$3)</f>
        <v>136800000</v>
      </c>
      <c r="Y279" s="4" cm="1">
        <f t="array" ref="Y279">_xll.SNL.Clients.Office.Excel.Functions.SPG($A279, "IQ_AVG_DILUT_SHARES_OUT", Y$3)</f>
        <v>136500000</v>
      </c>
      <c r="Z279" s="4" cm="1">
        <f t="array" ref="Z279">_xll.SNL.Clients.Office.Excel.Functions.SPG($A279, "IQ_AVG_DILUT_SHARES_OUT", Z$3)</f>
        <v>136200000</v>
      </c>
    </row>
    <row r="280" spans="1:26" x14ac:dyDescent="0.3">
      <c r="A280" s="11" t="s">
        <v>1292</v>
      </c>
      <c r="B280" s="4" cm="1">
        <f t="array" ref="B280">_xll.SNL.Clients.Office.Excel.Functions.SPG($A280, "IQ_AVG_DILUT_SHARES_OUT", B$3)</f>
        <v>238280000</v>
      </c>
      <c r="C280" s="4" cm="1">
        <f t="array" ref="C280">_xll.SNL.Clients.Office.Excel.Functions.SPG($A280, "IQ_AVG_DILUT_SHARES_OUT", C$3)</f>
        <v>238070000</v>
      </c>
      <c r="D280" s="4" cm="1">
        <f t="array" ref="D280">_xll.SNL.Clients.Office.Excel.Functions.SPG($A280, "IQ_AVG_DILUT_SHARES_OUT", D$3)</f>
        <v>237891000</v>
      </c>
      <c r="E280" s="4" cm="1">
        <f t="array" ref="E280">_xll.SNL.Clients.Office.Excel.Functions.SPG($A280, "IQ_AVG_DILUT_SHARES_OUT", E$3)</f>
        <v>237733000</v>
      </c>
      <c r="F280" s="4" cm="1">
        <f t="array" ref="F280">_xll.SNL.Clients.Office.Excel.Functions.SPG($A280, "IQ_AVG_DILUT_SHARES_OUT", F$3)</f>
        <v>237491000</v>
      </c>
      <c r="G280" s="4" cm="1">
        <f t="array" ref="G280">_xll.SNL.Clients.Office.Excel.Functions.SPG($A280, "IQ_AVG_DILUT_SHARES_OUT", G$3)</f>
        <v>237465000</v>
      </c>
      <c r="H280" s="4" cm="1">
        <f t="array" ref="H280">_xll.SNL.Clients.Office.Excel.Functions.SPG($A280, "IQ_AVG_DILUT_SHARES_OUT", H$3)</f>
        <v>237347000</v>
      </c>
      <c r="I280" s="4" cm="1">
        <f t="array" ref="I280">_xll.SNL.Clients.Office.Excel.Functions.SPG($A280, "IQ_AVG_DILUT_SHARES_OUT", I$3)</f>
        <v>237209000</v>
      </c>
      <c r="J280" s="4" cm="1">
        <f t="array" ref="J280">_xll.SNL.Clients.Office.Excel.Functions.SPG($A280, "IQ_AVG_DILUT_SHARES_OUT", J$3)</f>
        <v>237164000</v>
      </c>
      <c r="K280" s="4" cm="1">
        <f t="array" ref="K280">_xll.SNL.Clients.Office.Excel.Functions.SPG($A280, "IQ_AVG_DILUT_SHARES_OUT", K$3)</f>
        <v>236469000</v>
      </c>
      <c r="L280" s="4" cm="1">
        <f t="array" ref="L280">_xll.SNL.Clients.Office.Excel.Functions.SPG($A280, "IQ_AVG_DILUT_SHARES_OUT", L$3)</f>
        <v>239208000</v>
      </c>
      <c r="M280" s="4" cm="1">
        <f t="array" ref="M280">_xll.SNL.Clients.Office.Excel.Functions.SPG($A280, "IQ_AVG_DILUT_SHARES_OUT", M$3)</f>
        <v>240973000</v>
      </c>
      <c r="N280" s="4" cm="1">
        <f t="array" ref="N280">_xll.SNL.Clients.Office.Excel.Functions.SPG($A280, "IQ_AVG_DILUT_SHARES_OUT", N$3)</f>
        <v>244300000</v>
      </c>
      <c r="O280" s="4" cm="1">
        <f t="array" ref="O280">_xll.SNL.Clients.Office.Excel.Functions.SPG($A280, "IQ_AVG_DILUT_SHARES_OUT", O$3)</f>
        <v>244341000</v>
      </c>
      <c r="P280" s="4" cm="1">
        <f t="array" ref="P280">_xll.SNL.Clients.Office.Excel.Functions.SPG($A280, "IQ_AVG_DILUT_SHARES_OUT", P$3)</f>
        <v>244195000</v>
      </c>
      <c r="Q280" s="4" cm="1">
        <f t="array" ref="Q280">_xll.SNL.Clients.Office.Excel.Functions.SPG($A280, "IQ_AVG_DILUT_SHARES_OUT", Q$3)</f>
        <v>243675000</v>
      </c>
      <c r="R280" s="4" cm="1">
        <f t="array" ref="R280">_xll.SNL.Clients.Office.Excel.Functions.SPG($A280, "IQ_AVG_DILUT_SHARES_OUT", R$3)</f>
        <v>243858000</v>
      </c>
      <c r="S280" s="4" cm="1">
        <f t="array" ref="S280">_xll.SNL.Clients.Office.Excel.Functions.SPG($A280, "IQ_AVG_DILUT_SHARES_OUT", S$3)</f>
        <v>243801000</v>
      </c>
      <c r="T280" s="4" cm="1">
        <f t="array" ref="T280">_xll.SNL.Clients.Office.Excel.Functions.SPG($A280, "IQ_AVG_DILUT_SHARES_OUT", T$3)</f>
        <v>244376000</v>
      </c>
      <c r="U280" s="4" cm="1">
        <f t="array" ref="U280">_xll.SNL.Clients.Office.Excel.Functions.SPG($A280, "IQ_AVG_DILUT_SHARES_OUT", U$3)</f>
        <v>246687000</v>
      </c>
      <c r="V280" s="4" cm="1">
        <f t="array" ref="V280">_xll.SNL.Clients.Office.Excel.Functions.SPG($A280, "IQ_AVG_DILUT_SHARES_OUT", V$3)</f>
        <v>249622000</v>
      </c>
      <c r="W280" s="4" cm="1">
        <f t="array" ref="W280">_xll.SNL.Clients.Office.Excel.Functions.SPG($A280, "IQ_AVG_DILUT_SHARES_OUT", W$3)</f>
        <v>249849000</v>
      </c>
      <c r="X280" s="4" cm="1">
        <f t="array" ref="X280">_xll.SNL.Clients.Office.Excel.Functions.SPG($A280, "IQ_AVG_DILUT_SHARES_OUT", X$3)</f>
        <v>249729000</v>
      </c>
      <c r="Y280" s="4" cm="1">
        <f t="array" ref="Y280">_xll.SNL.Clients.Office.Excel.Functions.SPG($A280, "IQ_AVG_DILUT_SHARES_OUT", Y$3)</f>
        <v>249636000</v>
      </c>
      <c r="Z280" s="4" cm="1">
        <f t="array" ref="Z280">_xll.SNL.Clients.Office.Excel.Functions.SPG($A280, "IQ_AVG_DILUT_SHARES_OUT", Z$3)</f>
        <v>249557000</v>
      </c>
    </row>
    <row r="281" spans="1:26" x14ac:dyDescent="0.3">
      <c r="A281" s="11" t="s">
        <v>1293</v>
      </c>
      <c r="B281" s="4" cm="1">
        <f t="array" ref="B281">_xll.SNL.Clients.Office.Excel.Functions.SPG($A281, "IQ_AVG_DILUT_SHARES_OUT", B$3)</f>
        <v>76964625</v>
      </c>
      <c r="C281" s="4" cm="1">
        <f t="array" ref="C281">_xll.SNL.Clients.Office.Excel.Functions.SPG($A281, "IQ_AVG_DILUT_SHARES_OUT", C$3)</f>
        <v>77384742</v>
      </c>
      <c r="D281" s="4" cm="1">
        <f t="array" ref="D281">_xll.SNL.Clients.Office.Excel.Functions.SPG($A281, "IQ_AVG_DILUT_SHARES_OUT", D$3)</f>
        <v>76765586</v>
      </c>
      <c r="E281" s="4" cm="1">
        <f t="array" ref="E281">_xll.SNL.Clients.Office.Excel.Functions.SPG($A281, "IQ_AVG_DILUT_SHARES_OUT", E$3)</f>
        <v>76644227</v>
      </c>
      <c r="F281" s="4" cm="1">
        <f t="array" ref="F281">_xll.SNL.Clients.Office.Excel.Functions.SPG($A281, "IQ_AVG_DILUT_SHARES_OUT", F$3)</f>
        <v>76428885</v>
      </c>
      <c r="G281" s="4" cm="1">
        <f t="array" ref="G281">_xll.SNL.Clients.Office.Excel.Functions.SPG($A281, "IQ_AVG_DILUT_SHARES_OUT", G$3)</f>
        <v>76823991</v>
      </c>
      <c r="H281" s="4" cm="1">
        <f t="array" ref="H281">_xll.SNL.Clients.Office.Excel.Functions.SPG($A281, "IQ_AVG_DILUT_SHARES_OUT", H$3)</f>
        <v>76201916</v>
      </c>
      <c r="I281" s="4" cm="1">
        <f t="array" ref="I281">_xll.SNL.Clients.Office.Excel.Functions.SPG($A281, "IQ_AVG_DILUT_SHARES_OUT", I$3)</f>
        <v>76090321</v>
      </c>
      <c r="J281" s="4" cm="1">
        <f t="array" ref="J281">_xll.SNL.Clients.Office.Excel.Functions.SPG($A281, "IQ_AVG_DILUT_SHARES_OUT", J$3)</f>
        <v>76042328</v>
      </c>
      <c r="K281" s="4" cm="1">
        <f t="array" ref="K281">_xll.SNL.Clients.Office.Excel.Functions.SPG($A281, "IQ_AVG_DILUT_SHARES_OUT", K$3)</f>
        <v>76198411</v>
      </c>
      <c r="L281" s="4" cm="1">
        <f t="array" ref="L281">_xll.SNL.Clients.Office.Excel.Functions.SPG($A281, "IQ_AVG_DILUT_SHARES_OUT", L$3)</f>
        <v>75979056</v>
      </c>
      <c r="M281" s="4" cm="1">
        <f t="array" ref="M281">_xll.SNL.Clients.Office.Excel.Functions.SPG($A281, "IQ_AVG_DILUT_SHARES_OUT", M$3)</f>
        <v>75940500</v>
      </c>
      <c r="N281" s="4" cm="1">
        <f t="array" ref="N281">_xll.SNL.Clients.Office.Excel.Functions.SPG($A281, "IQ_AVG_DILUT_SHARES_OUT", N$3)</f>
        <v>75930372</v>
      </c>
      <c r="O281" s="4" cm="1">
        <f t="array" ref="O281">_xll.SNL.Clients.Office.Excel.Functions.SPG($A281, "IQ_AVG_DILUT_SHARES_OUT", O$3)</f>
        <v>76024700</v>
      </c>
      <c r="P281" s="4" cm="1">
        <f t="array" ref="P281">_xll.SNL.Clients.Office.Excel.Functions.SPG($A281, "IQ_AVG_DILUT_SHARES_OUT", P$3)</f>
        <v>75836142</v>
      </c>
      <c r="Q281" s="4" cm="1">
        <f t="array" ref="Q281">_xll.SNL.Clients.Office.Excel.Functions.SPG($A281, "IQ_AVG_DILUT_SHARES_OUT", Q$3)</f>
        <v>75809974</v>
      </c>
      <c r="R281" s="4" cm="1">
        <f t="array" ref="R281">_xll.SNL.Clients.Office.Excel.Functions.SPG($A281, "IQ_AVG_DILUT_SHARES_OUT", R$3)</f>
        <v>75657149</v>
      </c>
      <c r="S281" s="4" cm="1">
        <f t="array" ref="S281">_xll.SNL.Clients.Office.Excel.Functions.SPG($A281, "IQ_AVG_DILUT_SHARES_OUT", S$3)</f>
        <v>75583986</v>
      </c>
      <c r="T281" s="4" cm="1">
        <f t="array" ref="T281">_xll.SNL.Clients.Office.Excel.Functions.SPG($A281, "IQ_AVG_DILUT_SHARES_OUT", T$3)</f>
        <v>75360033</v>
      </c>
      <c r="U281" s="4" cm="1">
        <f t="array" ref="U281">_xll.SNL.Clients.Office.Excel.Functions.SPG($A281, "IQ_AVG_DILUT_SHARES_OUT", U$3)</f>
        <v>75323259</v>
      </c>
      <c r="V281" s="4" cm="1">
        <f t="array" ref="V281">_xll.SNL.Clients.Office.Excel.Functions.SPG($A281, "IQ_AVG_DILUT_SHARES_OUT", V$3)</f>
        <v>75966295</v>
      </c>
      <c r="W281" s="4" cm="1">
        <f t="array" ref="W281">_xll.SNL.Clients.Office.Excel.Functions.SPG($A281, "IQ_AVG_DILUT_SHARES_OUT", W$3)</f>
        <v>76398982</v>
      </c>
      <c r="X281" s="4" cm="1">
        <f t="array" ref="X281">_xll.SNL.Clients.Office.Excel.Functions.SPG($A281, "IQ_AVG_DILUT_SHARES_OUT", X$3)</f>
        <v>76556309</v>
      </c>
      <c r="Y281" s="4" cm="1">
        <f t="array" ref="Y281">_xll.SNL.Clients.Office.Excel.Functions.SPG($A281, "IQ_AVG_DILUT_SHARES_OUT", Y$3)</f>
        <v>76611657</v>
      </c>
      <c r="Z281" s="4" cm="1">
        <f t="array" ref="Z281">_xll.SNL.Clients.Office.Excel.Functions.SPG($A281, "IQ_AVG_DILUT_SHARES_OUT", Z$3)</f>
        <v>77127692</v>
      </c>
    </row>
    <row r="282" spans="1:26" x14ac:dyDescent="0.3">
      <c r="A282" s="11" t="s">
        <v>1294</v>
      </c>
      <c r="B282" s="4" cm="1">
        <f t="array" ref="B282">_xll.SNL.Clients.Office.Excel.Functions.SPG($A282, "IQ_AVG_DILUT_SHARES_OUT", B$3)</f>
        <v>84401899</v>
      </c>
      <c r="C282" s="4" cm="1">
        <f t="array" ref="C282">_xll.SNL.Clients.Office.Excel.Functions.SPG($A282, "IQ_AVG_DILUT_SHARES_OUT", C$3)</f>
        <v>84442000</v>
      </c>
      <c r="D282" s="4" cm="1">
        <f t="array" ref="D282">_xll.SNL.Clients.Office.Excel.Functions.SPG($A282, "IQ_AVG_DILUT_SHARES_OUT", D$3)</f>
        <v>84727825</v>
      </c>
      <c r="E282" s="4" cm="1">
        <f t="array" ref="E282">_xll.SNL.Clients.Office.Excel.Functions.SPG($A282, "IQ_AVG_DILUT_SHARES_OUT", E$3)</f>
        <v>86955179</v>
      </c>
      <c r="F282" s="4" cm="1">
        <f t="array" ref="F282">_xll.SNL.Clients.Office.Excel.Functions.SPG($A282, "IQ_AVG_DILUT_SHARES_OUT", F$3)</f>
        <v>87222081</v>
      </c>
      <c r="G282" s="4" cm="1">
        <f t="array" ref="G282">_xll.SNL.Clients.Office.Excel.Functions.SPG($A282, "IQ_AVG_DILUT_SHARES_OUT", G$3)</f>
        <v>86193000</v>
      </c>
      <c r="H282" s="4" cm="1">
        <f t="array" ref="H282">_xll.SNL.Clients.Office.Excel.Functions.SPG($A282, "IQ_AVG_DILUT_SHARES_OUT", H$3)</f>
        <v>84886319</v>
      </c>
      <c r="I282" s="4" cm="1">
        <f t="array" ref="I282">_xll.SNL.Clients.Office.Excel.Functions.SPG($A282, "IQ_AVG_DILUT_SHARES_OUT", I$3)</f>
        <v>84908017</v>
      </c>
      <c r="J282" s="4" cm="1">
        <f t="array" ref="J282">_xll.SNL.Clients.Office.Excel.Functions.SPG($A282, "IQ_AVG_DILUT_SHARES_OUT", J$3)</f>
        <v>84786695</v>
      </c>
      <c r="K282" s="4" cm="1">
        <f t="array" ref="K282">_xll.SNL.Clients.Office.Excel.Functions.SPG($A282, "IQ_AVG_DILUT_SHARES_OUT", K$3)</f>
        <v>83812000</v>
      </c>
      <c r="L282" s="4" cm="1">
        <f t="array" ref="L282">_xll.SNL.Clients.Office.Excel.Functions.SPG($A282, "IQ_AVG_DILUT_SHARES_OUT", L$3)</f>
        <v>84546613</v>
      </c>
      <c r="M282" s="4" cm="1">
        <f t="array" ref="M282">_xll.SNL.Clients.Office.Excel.Functions.SPG($A282, "IQ_AVG_DILUT_SHARES_OUT", M$3)</f>
        <v>85197147</v>
      </c>
      <c r="N282" s="4" cm="1">
        <f t="array" ref="N282">_xll.SNL.Clients.Office.Excel.Functions.SPG($A282, "IQ_AVG_DILUT_SHARES_OUT", N$3)</f>
        <v>84635183</v>
      </c>
      <c r="O282" s="4" cm="1">
        <f t="array" ref="O282">_xll.SNL.Clients.Office.Excel.Functions.SPG($A282, "IQ_AVG_DILUT_SHARES_OUT", O$3)</f>
        <v>84152000</v>
      </c>
      <c r="P282" s="4" cm="1">
        <f t="array" ref="P282">_xll.SNL.Clients.Office.Excel.Functions.SPG($A282, "IQ_AVG_DILUT_SHARES_OUT", P$3)</f>
        <v>83879442</v>
      </c>
      <c r="Q282" s="4" cm="1">
        <f t="array" ref="Q282">_xll.SNL.Clients.Office.Excel.Functions.SPG($A282, "IQ_AVG_DILUT_SHARES_OUT", Q$3)</f>
        <v>83837096</v>
      </c>
      <c r="R282" s="4" cm="1">
        <f t="array" ref="R282">_xll.SNL.Clients.Office.Excel.Functions.SPG($A282, "IQ_AVG_DILUT_SHARES_OUT", R$3)</f>
        <v>83707214</v>
      </c>
      <c r="S282" s="4" cm="1">
        <f t="array" ref="S282">_xll.SNL.Clients.Office.Excel.Functions.SPG($A282, "IQ_AVG_DILUT_SHARES_OUT", S$3)</f>
        <v>82497000</v>
      </c>
      <c r="T282" s="4" cm="1">
        <f t="array" ref="T282">_xll.SNL.Clients.Office.Excel.Functions.SPG($A282, "IQ_AVG_DILUT_SHARES_OUT", T$3)</f>
        <v>80220503</v>
      </c>
      <c r="U282" s="4" cm="1">
        <f t="array" ref="U282">_xll.SNL.Clients.Office.Excel.Functions.SPG($A282, "IQ_AVG_DILUT_SHARES_OUT", U$3)</f>
        <v>79965842</v>
      </c>
      <c r="V282" s="4" cm="1">
        <f t="array" ref="V282">_xll.SNL.Clients.Office.Excel.Functions.SPG($A282, "IQ_AVG_DILUT_SHARES_OUT", V$3)</f>
        <v>79723368</v>
      </c>
      <c r="W282" s="4" cm="1">
        <f t="array" ref="W282">_xll.SNL.Clients.Office.Excel.Functions.SPG($A282, "IQ_AVG_DILUT_SHARES_OUT", W$3)</f>
        <v>81453000</v>
      </c>
      <c r="X282" s="4" cm="1">
        <f t="array" ref="X282">_xll.SNL.Clients.Office.Excel.Functions.SPG($A282, "IQ_AVG_DILUT_SHARES_OUT", X$3)</f>
        <v>83806906</v>
      </c>
      <c r="Y282" s="4" cm="1">
        <f t="array" ref="Y282">_xll.SNL.Clients.Office.Excel.Functions.SPG($A282, "IQ_AVG_DILUT_SHARES_OUT", Y$3)</f>
        <v>84835183</v>
      </c>
      <c r="Z282" s="4" cm="1">
        <f t="array" ref="Z282">_xll.SNL.Clients.Office.Excel.Functions.SPG($A282, "IQ_AVG_DILUT_SHARES_OUT", Z$3)</f>
        <v>84425275</v>
      </c>
    </row>
    <row r="283" spans="1:26" x14ac:dyDescent="0.3">
      <c r="A283" s="11" t="s">
        <v>1295</v>
      </c>
      <c r="B283" s="4" cm="1">
        <f t="array" ref="B283">_xll.SNL.Clients.Office.Excel.Functions.SPG($A283, "IQ_AVG_DILUT_SHARES_OUT", B$3)</f>
        <v>56900000</v>
      </c>
      <c r="C283" s="4" cm="1">
        <f t="array" ref="C283">_xll.SNL.Clients.Office.Excel.Functions.SPG($A283, "IQ_AVG_DILUT_SHARES_OUT", C$3)</f>
        <v>56600000</v>
      </c>
      <c r="D283" s="4" cm="1">
        <f t="array" ref="D283">_xll.SNL.Clients.Office.Excel.Functions.SPG($A283, "IQ_AVG_DILUT_SHARES_OUT", D$3)</f>
        <v>56500000</v>
      </c>
      <c r="E283" s="4" cm="1">
        <f t="array" ref="E283">_xll.SNL.Clients.Office.Excel.Functions.SPG($A283, "IQ_AVG_DILUT_SHARES_OUT", E$3)</f>
        <v>56900000</v>
      </c>
      <c r="F283" s="4" cm="1">
        <f t="array" ref="F283">_xll.SNL.Clients.Office.Excel.Functions.SPG($A283, "IQ_AVG_DILUT_SHARES_OUT", F$3)</f>
        <v>57200000</v>
      </c>
      <c r="G283" s="4" cm="1">
        <f t="array" ref="G283">_xll.SNL.Clients.Office.Excel.Functions.SPG($A283, "IQ_AVG_DILUT_SHARES_OUT", G$3)</f>
        <v>57200000</v>
      </c>
      <c r="H283" s="4" cm="1">
        <f t="array" ref="H283">_xll.SNL.Clients.Office.Excel.Functions.SPG($A283, "IQ_AVG_DILUT_SHARES_OUT", H$3)</f>
        <v>57800000</v>
      </c>
      <c r="I283" s="4" cm="1">
        <f t="array" ref="I283">_xll.SNL.Clients.Office.Excel.Functions.SPG($A283, "IQ_AVG_DILUT_SHARES_OUT", I$3)</f>
        <v>57800000</v>
      </c>
      <c r="J283" s="4" cm="1">
        <f t="array" ref="J283">_xll.SNL.Clients.Office.Excel.Functions.SPG($A283, "IQ_AVG_DILUT_SHARES_OUT", J$3)</f>
        <v>58100000</v>
      </c>
      <c r="K283" s="4" cm="1">
        <f t="array" ref="K283">_xll.SNL.Clients.Office.Excel.Functions.SPG($A283, "IQ_AVG_DILUT_SHARES_OUT", K$3)</f>
        <v>58500000</v>
      </c>
      <c r="L283" s="4" cm="1">
        <f t="array" ref="L283">_xll.SNL.Clients.Office.Excel.Functions.SPG($A283, "IQ_AVG_DILUT_SHARES_OUT", L$3)</f>
        <v>60000000</v>
      </c>
      <c r="M283" s="4" cm="1">
        <f t="array" ref="M283">_xll.SNL.Clients.Office.Excel.Functions.SPG($A283, "IQ_AVG_DILUT_SHARES_OUT", M$3)</f>
        <v>60500000</v>
      </c>
      <c r="N283" s="4" cm="1">
        <f t="array" ref="N283">_xll.SNL.Clients.Office.Excel.Functions.SPG($A283, "IQ_AVG_DILUT_SHARES_OUT", N$3)</f>
        <v>61200000</v>
      </c>
      <c r="O283" s="4" cm="1">
        <f t="array" ref="O283">_xll.SNL.Clients.Office.Excel.Functions.SPG($A283, "IQ_AVG_DILUT_SHARES_OUT", O$3)</f>
        <v>62200000</v>
      </c>
      <c r="P283" s="4" cm="1">
        <f t="array" ref="P283">_xll.SNL.Clients.Office.Excel.Functions.SPG($A283, "IQ_AVG_DILUT_SHARES_OUT", P$3)</f>
        <v>62300000</v>
      </c>
      <c r="Q283" s="4" cm="1">
        <f t="array" ref="Q283">_xll.SNL.Clients.Office.Excel.Functions.SPG($A283, "IQ_AVG_DILUT_SHARES_OUT", Q$3)</f>
        <v>62800000</v>
      </c>
      <c r="R283" s="4" cm="1">
        <f t="array" ref="R283">_xll.SNL.Clients.Office.Excel.Functions.SPG($A283, "IQ_AVG_DILUT_SHARES_OUT", R$3)</f>
        <v>63400000</v>
      </c>
      <c r="S283" s="4" cm="1">
        <f t="array" ref="S283">_xll.SNL.Clients.Office.Excel.Functions.SPG($A283, "IQ_AVG_DILUT_SHARES_OUT", S$3)</f>
        <v>63100000</v>
      </c>
      <c r="T283" s="4" cm="1">
        <f t="array" ref="T283">_xll.SNL.Clients.Office.Excel.Functions.SPG($A283, "IQ_AVG_DILUT_SHARES_OUT", T$3)</f>
        <v>62800000</v>
      </c>
      <c r="U283" s="4" cm="1">
        <f t="array" ref="U283">_xll.SNL.Clients.Office.Excel.Functions.SPG($A283, "IQ_AVG_DILUT_SHARES_OUT", U$3)</f>
        <v>61600000</v>
      </c>
      <c r="V283" s="4" cm="1">
        <f t="array" ref="V283">_xll.SNL.Clients.Office.Excel.Functions.SPG($A283, "IQ_AVG_DILUT_SHARES_OUT", V$3)</f>
        <v>61900000</v>
      </c>
      <c r="W283" s="4" cm="1">
        <f t="array" ref="W283">_xll.SNL.Clients.Office.Excel.Functions.SPG($A283, "IQ_AVG_DILUT_SHARES_OUT", W$3)</f>
        <v>62714000</v>
      </c>
      <c r="X283" s="4" cm="1">
        <f t="array" ref="X283">_xll.SNL.Clients.Office.Excel.Functions.SPG($A283, "IQ_AVG_DILUT_SHARES_OUT", X$3)</f>
        <v>62300000</v>
      </c>
      <c r="Y283" s="4" cm="1">
        <f t="array" ref="Y283">_xll.SNL.Clients.Office.Excel.Functions.SPG($A283, "IQ_AVG_DILUT_SHARES_OUT", Y$3)</f>
        <v>62200000</v>
      </c>
      <c r="Z283" s="4" cm="1">
        <f t="array" ref="Z283">_xll.SNL.Clients.Office.Excel.Functions.SPG($A283, "IQ_AVG_DILUT_SHARES_OUT", Z$3)</f>
        <v>62000000</v>
      </c>
    </row>
    <row r="284" spans="1:26" x14ac:dyDescent="0.3">
      <c r="A284" s="11" t="s">
        <v>1296</v>
      </c>
      <c r="B284" s="4" cm="1">
        <f t="array" ref="B284">_xll.SNL.Clients.Office.Excel.Functions.SPG($A284, "IQ_AVG_DILUT_SHARES_OUT", B$3)</f>
        <v>109683000</v>
      </c>
      <c r="C284" s="4" cm="1">
        <f t="array" ref="C284">_xll.SNL.Clients.Office.Excel.Functions.SPG($A284, "IQ_AVG_DILUT_SHARES_OUT", C$3)</f>
        <v>107762000</v>
      </c>
      <c r="D284" s="4" cm="1">
        <f t="array" ref="D284">_xll.SNL.Clients.Office.Excel.Functions.SPG($A284, "IQ_AVG_DILUT_SHARES_OUT", D$3)</f>
        <v>104338000</v>
      </c>
      <c r="E284" s="4" cm="1">
        <f t="array" ref="E284">_xll.SNL.Clients.Office.Excel.Functions.SPG($A284, "IQ_AVG_DILUT_SHARES_OUT", E$3)</f>
        <v>103232000</v>
      </c>
      <c r="F284" s="4" cm="1">
        <f t="array" ref="F284">_xll.SNL.Clients.Office.Excel.Functions.SPG($A284, "IQ_AVG_DILUT_SHARES_OUT", F$3)</f>
        <v>101467000</v>
      </c>
      <c r="G284" s="4" cm="1">
        <f t="array" ref="G284">_xll.SNL.Clients.Office.Excel.Functions.SPG($A284, "IQ_AVG_DILUT_SHARES_OUT", G$3)</f>
        <v>101318000</v>
      </c>
      <c r="H284" s="4" cm="1">
        <f t="array" ref="H284">_xll.SNL.Clients.Office.Excel.Functions.SPG($A284, "IQ_AVG_DILUT_SHARES_OUT", H$3)</f>
        <v>101103000</v>
      </c>
      <c r="I284" s="4" cm="1">
        <f t="array" ref="I284">_xll.SNL.Clients.Office.Excel.Functions.SPG($A284, "IQ_AVG_DILUT_SHARES_OUT", I$3)</f>
        <v>97630000</v>
      </c>
      <c r="J284" s="4" cm="1">
        <f t="array" ref="J284">_xll.SNL.Clients.Office.Excel.Functions.SPG($A284, "IQ_AVG_DILUT_SHARES_OUT", J$3)</f>
        <v>92571000</v>
      </c>
      <c r="K284" s="4" cm="1">
        <f t="array" ref="K284">_xll.SNL.Clients.Office.Excel.Functions.SPG($A284, "IQ_AVG_DILUT_SHARES_OUT", K$3)</f>
        <v>90228000</v>
      </c>
      <c r="L284" s="4" cm="1">
        <f t="array" ref="L284">_xll.SNL.Clients.Office.Excel.Functions.SPG($A284, "IQ_AVG_DILUT_SHARES_OUT", L$3)</f>
        <v>89447000</v>
      </c>
      <c r="M284" s="4" cm="1">
        <f t="array" ref="M284">_xll.SNL.Clients.Office.Excel.Functions.SPG($A284, "IQ_AVG_DILUT_SHARES_OUT", M$3)</f>
        <v>89371000</v>
      </c>
      <c r="N284" s="4" cm="1">
        <f t="array" ref="N284">_xll.SNL.Clients.Office.Excel.Functions.SPG($A284, "IQ_AVG_DILUT_SHARES_OUT", N$3)</f>
        <v>89527000</v>
      </c>
      <c r="O284" s="4" cm="1">
        <f t="array" ref="O284">_xll.SNL.Clients.Office.Excel.Functions.SPG($A284, "IQ_AVG_DILUT_SHARES_OUT", O$3)</f>
        <v>89570000</v>
      </c>
      <c r="P284" s="4" cm="1">
        <f t="array" ref="P284">_xll.SNL.Clients.Office.Excel.Functions.SPG($A284, "IQ_AVG_DILUT_SHARES_OUT", P$3)</f>
        <v>89566000</v>
      </c>
      <c r="Q284" s="4" cm="1">
        <f t="array" ref="Q284">_xll.SNL.Clients.Office.Excel.Functions.SPG($A284, "IQ_AVG_DILUT_SHARES_OUT", Q$3)</f>
        <v>89672000</v>
      </c>
      <c r="R284" s="4" cm="1">
        <f t="array" ref="R284">_xll.SNL.Clients.Office.Excel.Functions.SPG($A284, "IQ_AVG_DILUT_SHARES_OUT", R$3)</f>
        <v>89703000</v>
      </c>
      <c r="S284" s="4" cm="1">
        <f t="array" ref="S284">_xll.SNL.Clients.Office.Excel.Functions.SPG($A284, "IQ_AVG_DILUT_SHARES_OUT", S$3)</f>
        <v>89693000</v>
      </c>
      <c r="T284" s="4" cm="1">
        <f t="array" ref="T284">_xll.SNL.Clients.Office.Excel.Functions.SPG($A284, "IQ_AVG_DILUT_SHARES_OUT", T$3)</f>
        <v>89509000</v>
      </c>
      <c r="U284" s="4" cm="1">
        <f t="array" ref="U284">_xll.SNL.Clients.Office.Excel.Functions.SPG($A284, "IQ_AVG_DILUT_SHARES_OUT", U$3)</f>
        <v>89625000</v>
      </c>
      <c r="V284" s="4" cm="1">
        <f t="array" ref="V284">_xll.SNL.Clients.Office.Excel.Functions.SPG($A284, "IQ_AVG_DILUT_SHARES_OUT", V$3)</f>
        <v>89579000</v>
      </c>
      <c r="W284" s="4" cm="1">
        <f t="array" ref="W284">_xll.SNL.Clients.Office.Excel.Functions.SPG($A284, "IQ_AVG_DILUT_SHARES_OUT", W$3)</f>
        <v>89571000</v>
      </c>
      <c r="X284" s="4" cm="1">
        <f t="array" ref="X284">_xll.SNL.Clients.Office.Excel.Functions.SPG($A284, "IQ_AVG_DILUT_SHARES_OUT", X$3)</f>
        <v>89594000</v>
      </c>
      <c r="Y284" s="4" cm="1">
        <f t="array" ref="Y284">_xll.SNL.Clients.Office.Excel.Functions.SPG($A284, "IQ_AVG_DILUT_SHARES_OUT", Y$3)</f>
        <v>89561000</v>
      </c>
      <c r="Z284" s="4" cm="1">
        <f t="array" ref="Z284">_xll.SNL.Clients.Office.Excel.Functions.SPG($A284, "IQ_AVG_DILUT_SHARES_OUT", Z$3)</f>
        <v>89309000</v>
      </c>
    </row>
    <row r="285" spans="1:26" x14ac:dyDescent="0.3">
      <c r="A285" s="11" t="s">
        <v>1297</v>
      </c>
      <c r="B285" s="4" cm="1">
        <f t="array" ref="B285">_xll.SNL.Clients.Office.Excel.Functions.SPG($A285, "IQ_AVG_DILUT_SHARES_OUT", B$3)</f>
        <v>63100000</v>
      </c>
      <c r="C285" s="4" cm="1">
        <f t="array" ref="C285">_xll.SNL.Clients.Office.Excel.Functions.SPG($A285, "IQ_AVG_DILUT_SHARES_OUT", C$3)</f>
        <v>65200000</v>
      </c>
      <c r="D285" s="4" cm="1">
        <f t="array" ref="D285">_xll.SNL.Clients.Office.Excel.Functions.SPG($A285, "IQ_AVG_DILUT_SHARES_OUT", D$3)</f>
        <v>65800000</v>
      </c>
      <c r="E285" s="4" cm="1">
        <f t="array" ref="E285">_xll.SNL.Clients.Office.Excel.Functions.SPG($A285, "IQ_AVG_DILUT_SHARES_OUT", E$3)</f>
        <v>67000000</v>
      </c>
      <c r="F285" s="4" cm="1">
        <f t="array" ref="F285">_xll.SNL.Clients.Office.Excel.Functions.SPG($A285, "IQ_AVG_DILUT_SHARES_OUT", F$3)</f>
        <v>67600000</v>
      </c>
      <c r="G285" s="4" cm="1">
        <f t="array" ref="G285">_xll.SNL.Clients.Office.Excel.Functions.SPG($A285, "IQ_AVG_DILUT_SHARES_OUT", G$3)</f>
        <v>67300000</v>
      </c>
      <c r="H285" s="4" cm="1">
        <f t="array" ref="H285">_xll.SNL.Clients.Office.Excel.Functions.SPG($A285, "IQ_AVG_DILUT_SHARES_OUT", H$3)</f>
        <v>68000000</v>
      </c>
      <c r="I285" s="4" cm="1">
        <f t="array" ref="I285">_xll.SNL.Clients.Office.Excel.Functions.SPG($A285, "IQ_AVG_DILUT_SHARES_OUT", I$3)</f>
        <v>68500000</v>
      </c>
      <c r="J285" s="4" cm="1">
        <f t="array" ref="J285">_xll.SNL.Clients.Office.Excel.Functions.SPG($A285, "IQ_AVG_DILUT_SHARES_OUT", J$3)</f>
        <v>65700000</v>
      </c>
      <c r="K285" s="4" cm="1">
        <f t="array" ref="K285">_xll.SNL.Clients.Office.Excel.Functions.SPG($A285, "IQ_AVG_DILUT_SHARES_OUT", K$3)</f>
        <v>65800000</v>
      </c>
      <c r="L285" s="4" cm="1">
        <f t="array" ref="L285">_xll.SNL.Clients.Office.Excel.Functions.SPG($A285, "IQ_AVG_DILUT_SHARES_OUT", L$3)</f>
        <v>63800000</v>
      </c>
      <c r="M285" s="4" cm="1">
        <f t="array" ref="M285">_xll.SNL.Clients.Office.Excel.Functions.SPG($A285, "IQ_AVG_DILUT_SHARES_OUT", M$3)</f>
        <v>61600000</v>
      </c>
      <c r="N285" s="4" cm="1">
        <f t="array" ref="N285">_xll.SNL.Clients.Office.Excel.Functions.SPG($A285, "IQ_AVG_DILUT_SHARES_OUT", N$3)</f>
        <v>62200000</v>
      </c>
      <c r="O285" s="4" cm="1">
        <f t="array" ref="O285">_xll.SNL.Clients.Office.Excel.Functions.SPG($A285, "IQ_AVG_DILUT_SHARES_OUT", O$3)</f>
        <v>62500000</v>
      </c>
      <c r="P285" s="4" cm="1">
        <f t="array" ref="P285">_xll.SNL.Clients.Office.Excel.Functions.SPG($A285, "IQ_AVG_DILUT_SHARES_OUT", P$3)</f>
        <v>64600000</v>
      </c>
      <c r="Q285" s="4" cm="1">
        <f t="array" ref="Q285">_xll.SNL.Clients.Office.Excel.Functions.SPG($A285, "IQ_AVG_DILUT_SHARES_OUT", Q$3)</f>
        <v>63700000</v>
      </c>
      <c r="R285" s="4" cm="1">
        <f t="array" ref="R285">_xll.SNL.Clients.Office.Excel.Functions.SPG($A285, "IQ_AVG_DILUT_SHARES_OUT", R$3)</f>
        <v>65100000</v>
      </c>
      <c r="S285" s="4" cm="1">
        <f t="array" ref="S285">_xll.SNL.Clients.Office.Excel.Functions.SPG($A285, "IQ_AVG_DILUT_SHARES_OUT", S$3)</f>
        <v>66900000</v>
      </c>
      <c r="T285" s="4" cm="1">
        <f t="array" ref="T285">_xll.SNL.Clients.Office.Excel.Functions.SPG($A285, "IQ_AVG_DILUT_SHARES_OUT", T$3)</f>
        <v>68400000</v>
      </c>
      <c r="U285" s="4" cm="1">
        <f t="array" ref="U285">_xll.SNL.Clients.Office.Excel.Functions.SPG($A285, "IQ_AVG_DILUT_SHARES_OUT", U$3)</f>
        <v>69200000</v>
      </c>
      <c r="V285" s="4" cm="1">
        <f t="array" ref="V285">_xll.SNL.Clients.Office.Excel.Functions.SPG($A285, "IQ_AVG_DILUT_SHARES_OUT", V$3)</f>
        <v>69300000</v>
      </c>
      <c r="W285" s="4" cm="1">
        <f t="array" ref="W285">_xll.SNL.Clients.Office.Excel.Functions.SPG($A285, "IQ_AVG_DILUT_SHARES_OUT", W$3)</f>
        <v>72100000</v>
      </c>
      <c r="X285" s="4" cm="1">
        <f t="array" ref="X285">_xll.SNL.Clients.Office.Excel.Functions.SPG($A285, "IQ_AVG_DILUT_SHARES_OUT", X$3)</f>
        <v>72900000</v>
      </c>
      <c r="Y285" s="4" cm="1">
        <f t="array" ref="Y285">_xll.SNL.Clients.Office.Excel.Functions.SPG($A285, "IQ_AVG_DILUT_SHARES_OUT", Y$3)</f>
        <v>75400000</v>
      </c>
      <c r="Z285" s="4" cm="1">
        <f t="array" ref="Z285">_xll.SNL.Clients.Office.Excel.Functions.SPG($A285, "IQ_AVG_DILUT_SHARES_OUT", Z$3)</f>
        <v>75300000</v>
      </c>
    </row>
    <row r="286" spans="1:26" x14ac:dyDescent="0.3">
      <c r="A286" s="11" t="s">
        <v>1298</v>
      </c>
      <c r="B286" s="4" cm="1">
        <f t="array" ref="B286">_xll.SNL.Clients.Office.Excel.Functions.SPG($A286, "IQ_AVG_DILUT_SHARES_OUT", B$3)</f>
        <v>79173000</v>
      </c>
      <c r="C286" s="4" cm="1">
        <f t="array" ref="C286">_xll.SNL.Clients.Office.Excel.Functions.SPG($A286, "IQ_AVG_DILUT_SHARES_OUT", C$3)</f>
        <v>78608000</v>
      </c>
      <c r="D286" s="4" cm="1">
        <f t="array" ref="D286">_xll.SNL.Clients.Office.Excel.Functions.SPG($A286, "IQ_AVG_DILUT_SHARES_OUT", D$3)</f>
        <v>79277000</v>
      </c>
      <c r="E286" s="4" cm="1">
        <f t="array" ref="E286">_xll.SNL.Clients.Office.Excel.Functions.SPG($A286, "IQ_AVG_DILUT_SHARES_OUT", E$3)</f>
        <v>79741000</v>
      </c>
      <c r="F286" s="4" cm="1">
        <f t="array" ref="F286">_xll.SNL.Clients.Office.Excel.Functions.SPG($A286, "IQ_AVG_DILUT_SHARES_OUT", F$3)</f>
        <v>79677000</v>
      </c>
      <c r="G286" s="4" cm="1">
        <f t="array" ref="G286">_xll.SNL.Clients.Office.Excel.Functions.SPG($A286, "IQ_AVG_DILUT_SHARES_OUT", G$3)</f>
        <v>79630000</v>
      </c>
      <c r="H286" s="4" cm="1">
        <f t="array" ref="H286">_xll.SNL.Clients.Office.Excel.Functions.SPG($A286, "IQ_AVG_DILUT_SHARES_OUT", H$3)</f>
        <v>80379000</v>
      </c>
      <c r="I286" s="4" cm="1">
        <f t="array" ref="I286">_xll.SNL.Clients.Office.Excel.Functions.SPG($A286, "IQ_AVG_DILUT_SHARES_OUT", I$3)</f>
        <v>80416000</v>
      </c>
      <c r="J286" s="4" cm="1">
        <f t="array" ref="J286">_xll.SNL.Clients.Office.Excel.Functions.SPG($A286, "IQ_AVG_DILUT_SHARES_OUT", J$3)</f>
        <v>80167000</v>
      </c>
      <c r="K286" s="4" cm="1">
        <f t="array" ref="K286">_xll.SNL.Clients.Office.Excel.Functions.SPG($A286, "IQ_AVG_DILUT_SHARES_OUT", K$3)</f>
        <v>80578000</v>
      </c>
      <c r="L286" s="4" cm="1">
        <f t="array" ref="L286">_xll.SNL.Clients.Office.Excel.Functions.SPG($A286, "IQ_AVG_DILUT_SHARES_OUT", L$3)</f>
        <v>71632000</v>
      </c>
      <c r="M286" s="4" cm="1">
        <f t="array" ref="M286">_xll.SNL.Clients.Office.Excel.Functions.SPG($A286, "IQ_AVG_DILUT_SHARES_OUT", M$3)</f>
        <v>69791000</v>
      </c>
      <c r="N286" s="4" cm="1">
        <f t="array" ref="N286">_xll.SNL.Clients.Office.Excel.Functions.SPG($A286, "IQ_AVG_DILUT_SHARES_OUT", N$3)</f>
        <v>69623000</v>
      </c>
      <c r="O286" s="4" cm="1">
        <f t="array" ref="O286">_xll.SNL.Clients.Office.Excel.Functions.SPG($A286, "IQ_AVG_DILUT_SHARES_OUT", O$3)</f>
        <v>67974000</v>
      </c>
      <c r="P286" s="4" cm="1">
        <f t="array" ref="P286">_xll.SNL.Clients.Office.Excel.Functions.SPG($A286, "IQ_AVG_DILUT_SHARES_OUT", P$3)</f>
        <v>67648000</v>
      </c>
      <c r="Q286" s="4" cm="1">
        <f t="array" ref="Q286">_xll.SNL.Clients.Office.Excel.Functions.SPG($A286, "IQ_AVG_DILUT_SHARES_OUT", Q$3)</f>
        <v>67732000</v>
      </c>
      <c r="R286" s="4" cm="1">
        <f t="array" ref="R286">_xll.SNL.Clients.Office.Excel.Functions.SPG($A286, "IQ_AVG_DILUT_SHARES_OUT", R$3)</f>
        <v>67607000</v>
      </c>
      <c r="S286" s="4" cm="1">
        <f t="array" ref="S286">_xll.SNL.Clients.Office.Excel.Functions.SPG($A286, "IQ_AVG_DILUT_SHARES_OUT", S$3)</f>
        <v>67607000</v>
      </c>
      <c r="T286" s="4" cm="1">
        <f t="array" ref="T286">_xll.SNL.Clients.Office.Excel.Functions.SPG($A286, "IQ_AVG_DILUT_SHARES_OUT", T$3)</f>
        <v>67528000</v>
      </c>
      <c r="U286" s="4" cm="1">
        <f t="array" ref="U286">_xll.SNL.Clients.Office.Excel.Functions.SPG($A286, "IQ_AVG_DILUT_SHARES_OUT", U$3)</f>
        <v>67359000</v>
      </c>
      <c r="V286" s="4" cm="1">
        <f t="array" ref="V286">_xll.SNL.Clients.Office.Excel.Functions.SPG($A286, "IQ_AVG_DILUT_SHARES_OUT", V$3)</f>
        <v>67478000</v>
      </c>
      <c r="W286" s="4" cm="1">
        <f t="array" ref="W286">_xll.SNL.Clients.Office.Excel.Functions.SPG($A286, "IQ_AVG_DILUT_SHARES_OUT", W$3)</f>
        <v>67695000</v>
      </c>
      <c r="X286" s="4" cm="1">
        <f t="array" ref="X286">_xll.SNL.Clients.Office.Excel.Functions.SPG($A286, "IQ_AVG_DILUT_SHARES_OUT", X$3)</f>
        <v>67545000</v>
      </c>
      <c r="Y286" s="4" cm="1">
        <f t="array" ref="Y286">_xll.SNL.Clients.Office.Excel.Functions.SPG($A286, "IQ_AVG_DILUT_SHARES_OUT", Y$3)</f>
        <v>67713000</v>
      </c>
      <c r="Z286" s="4" cm="1">
        <f t="array" ref="Z286">_xll.SNL.Clients.Office.Excel.Functions.SPG($A286, "IQ_AVG_DILUT_SHARES_OUT", Z$3)</f>
        <v>67916000</v>
      </c>
    </row>
    <row r="287" spans="1:26" x14ac:dyDescent="0.3">
      <c r="A287" s="11" t="s">
        <v>1299</v>
      </c>
      <c r="B287" s="4" cm="1">
        <f t="array" ref="B287">_xll.SNL.Clients.Office.Excel.Functions.SPG($A287, "IQ_AVG_DILUT_SHARES_OUT", B$3)</f>
        <v>57123000</v>
      </c>
      <c r="C287" s="4" cm="1">
        <f t="array" ref="C287">_xll.SNL.Clients.Office.Excel.Functions.SPG($A287, "IQ_AVG_DILUT_SHARES_OUT", C$3)</f>
        <v>57097000</v>
      </c>
      <c r="D287" s="4" cm="1">
        <f t="array" ref="D287">_xll.SNL.Clients.Office.Excel.Functions.SPG($A287, "IQ_AVG_DILUT_SHARES_OUT", D$3)</f>
        <v>57004000</v>
      </c>
      <c r="E287" s="4" cm="1">
        <f t="array" ref="E287">_xll.SNL.Clients.Office.Excel.Functions.SPG($A287, "IQ_AVG_DILUT_SHARES_OUT", E$3)</f>
        <v>56984000</v>
      </c>
      <c r="F287" s="4" cm="1">
        <f t="array" ref="F287">_xll.SNL.Clients.Office.Excel.Functions.SPG($A287, "IQ_AVG_DILUT_SHARES_OUT", F$3)</f>
        <v>57132000</v>
      </c>
      <c r="G287" s="4" cm="1">
        <f t="array" ref="G287">_xll.SNL.Clients.Office.Excel.Functions.SPG($A287, "IQ_AVG_DILUT_SHARES_OUT", G$3)</f>
        <v>57272000</v>
      </c>
      <c r="H287" s="4" cm="1">
        <f t="array" ref="H287">_xll.SNL.Clients.Office.Excel.Functions.SPG($A287, "IQ_AVG_DILUT_SHARES_OUT", H$3)</f>
        <v>57741000</v>
      </c>
      <c r="I287" s="4" cm="1">
        <f t="array" ref="I287">_xll.SNL.Clients.Office.Excel.Functions.SPG($A287, "IQ_AVG_DILUT_SHARES_OUT", I$3)</f>
        <v>57669000</v>
      </c>
      <c r="J287" s="4" cm="1">
        <f t="array" ref="J287">_xll.SNL.Clients.Office.Excel.Functions.SPG($A287, "IQ_AVG_DILUT_SHARES_OUT", J$3)</f>
        <v>57579000</v>
      </c>
      <c r="K287" s="4" cm="1">
        <f t="array" ref="K287">_xll.SNL.Clients.Office.Excel.Functions.SPG($A287, "IQ_AVG_DILUT_SHARES_OUT", K$3)</f>
        <v>57535000</v>
      </c>
      <c r="L287" s="4" cm="1">
        <f t="array" ref="L287">_xll.SNL.Clients.Office.Excel.Functions.SPG($A287, "IQ_AVG_DILUT_SHARES_OUT", L$3)</f>
        <v>57603000</v>
      </c>
      <c r="M287" s="4" cm="1">
        <f t="array" ref="M287">_xll.SNL.Clients.Office.Excel.Functions.SPG($A287, "IQ_AVG_DILUT_SHARES_OUT", M$3)</f>
        <v>58305000</v>
      </c>
      <c r="N287" s="4" cm="1">
        <f t="array" ref="N287">_xll.SNL.Clients.Office.Excel.Functions.SPG($A287, "IQ_AVG_DILUT_SHARES_OUT", N$3)</f>
        <v>60107000</v>
      </c>
      <c r="O287" s="4" cm="1">
        <f t="array" ref="O287">_xll.SNL.Clients.Office.Excel.Functions.SPG($A287, "IQ_AVG_DILUT_SHARES_OUT", O$3)</f>
        <v>61381000</v>
      </c>
      <c r="P287" s="4" cm="1">
        <f t="array" ref="P287">_xll.SNL.Clients.Office.Excel.Functions.SPG($A287, "IQ_AVG_DILUT_SHARES_OUT", P$3)</f>
        <v>61363000</v>
      </c>
      <c r="Q287" s="4" cm="1">
        <f t="array" ref="Q287">_xll.SNL.Clients.Office.Excel.Functions.SPG($A287, "IQ_AVG_DILUT_SHARES_OUT", Q$3)</f>
        <v>61466000</v>
      </c>
      <c r="R287" s="4" cm="1">
        <f t="array" ref="R287">_xll.SNL.Clients.Office.Excel.Functions.SPG($A287, "IQ_AVG_DILUT_SHARES_OUT", R$3)</f>
        <v>61451000</v>
      </c>
      <c r="S287" s="4" cm="1">
        <f t="array" ref="S287">_xll.SNL.Clients.Office.Excel.Functions.SPG($A287, "IQ_AVG_DILUT_SHARES_OUT", S$3)</f>
        <v>61176000</v>
      </c>
      <c r="T287" s="4" cm="1">
        <f t="array" ref="T287">_xll.SNL.Clients.Office.Excel.Functions.SPG($A287, "IQ_AVG_DILUT_SHARES_OUT", T$3)</f>
        <v>60852000</v>
      </c>
      <c r="U287" s="4" cm="1">
        <f t="array" ref="U287">_xll.SNL.Clients.Office.Excel.Functions.SPG($A287, "IQ_AVG_DILUT_SHARES_OUT", U$3)</f>
        <v>60624000</v>
      </c>
      <c r="V287" s="4" cm="1">
        <f t="array" ref="V287">_xll.SNL.Clients.Office.Excel.Functions.SPG($A287, "IQ_AVG_DILUT_SHARES_OUT", V$3)</f>
        <v>60268000</v>
      </c>
      <c r="W287" s="4" cm="1">
        <f t="array" ref="W287">_xll.SNL.Clients.Office.Excel.Functions.SPG($A287, "IQ_AVG_DILUT_SHARES_OUT", W$3)</f>
        <v>60010000</v>
      </c>
      <c r="X287" s="4" cm="1">
        <f t="array" ref="X287">_xll.SNL.Clients.Office.Excel.Functions.SPG($A287, "IQ_AVG_DILUT_SHARES_OUT", X$3)</f>
        <v>59732000</v>
      </c>
      <c r="Y287" s="4" cm="1">
        <f t="array" ref="Y287">_xll.SNL.Clients.Office.Excel.Functions.SPG($A287, "IQ_AVG_DILUT_SHARES_OUT", Y$3)</f>
        <v>59404000</v>
      </c>
      <c r="Z287" s="4" cm="1">
        <f t="array" ref="Z287">_xll.SNL.Clients.Office.Excel.Functions.SPG($A287, "IQ_AVG_DILUT_SHARES_OUT", Z$3)</f>
        <v>58892000</v>
      </c>
    </row>
    <row r="288" spans="1:26" x14ac:dyDescent="0.3">
      <c r="A288" s="11" t="s">
        <v>1300</v>
      </c>
      <c r="B288" s="4" cm="1">
        <f t="array" ref="B288">_xll.SNL.Clients.Office.Excel.Functions.SPG($A288, "IQ_AVG_DILUT_SHARES_OUT", B$3)</f>
        <v>33342000</v>
      </c>
      <c r="C288" s="4" cm="1">
        <f t="array" ref="C288">_xll.SNL.Clients.Office.Excel.Functions.SPG($A288, "IQ_AVG_DILUT_SHARES_OUT", C$3)</f>
        <v>33541205</v>
      </c>
      <c r="D288" s="4" cm="1">
        <f t="array" ref="D288">_xll.SNL.Clients.Office.Excel.Functions.SPG($A288, "IQ_AVG_DILUT_SHARES_OUT", D$3)</f>
        <v>33891000</v>
      </c>
      <c r="E288" s="4" t="str" cm="1">
        <f t="array" ref="E288">_xll.SNL.Clients.Office.Excel.Functions.SPG($A288, "IQ_AVG_DILUT_SHARES_OUT", E$3)</f>
        <v>NA</v>
      </c>
      <c r="F288" s="4" cm="1">
        <f t="array" ref="F288">_xll.SNL.Clients.Office.Excel.Functions.SPG($A288, "IQ_AVG_DILUT_SHARES_OUT", F$3)</f>
        <v>34937000</v>
      </c>
      <c r="G288" s="4" cm="1">
        <f t="array" ref="G288">_xll.SNL.Clients.Office.Excel.Functions.SPG($A288, "IQ_AVG_DILUT_SHARES_OUT", G$3)</f>
        <v>35208000</v>
      </c>
      <c r="H288" s="4" cm="1">
        <f t="array" ref="H288">_xll.SNL.Clients.Office.Excel.Functions.SPG($A288, "IQ_AVG_DILUT_SHARES_OUT", H$3)</f>
        <v>35822000</v>
      </c>
      <c r="I288" s="4" t="str" cm="1">
        <f t="array" ref="I288">_xll.SNL.Clients.Office.Excel.Functions.SPG($A288, "IQ_AVG_DILUT_SHARES_OUT", I$3)</f>
        <v>NA</v>
      </c>
      <c r="J288" s="4" cm="1">
        <f t="array" ref="J288">_xll.SNL.Clients.Office.Excel.Functions.SPG($A288, "IQ_AVG_DILUT_SHARES_OUT", J$3)</f>
        <v>36804000</v>
      </c>
      <c r="K288" s="4" cm="1">
        <f t="array" ref="K288">_xll.SNL.Clients.Office.Excel.Functions.SPG($A288, "IQ_AVG_DILUT_SHARES_OUT", K$3)</f>
        <v>37081212</v>
      </c>
      <c r="L288" s="4" cm="1">
        <f t="array" ref="L288">_xll.SNL.Clients.Office.Excel.Functions.SPG($A288, "IQ_AVG_DILUT_SHARES_OUT", L$3)</f>
        <v>37541000</v>
      </c>
      <c r="M288" s="4" cm="1">
        <f t="array" ref="M288">_xll.SNL.Clients.Office.Excel.Functions.SPG($A288, "IQ_AVG_DILUT_SHARES_OUT", M$3)</f>
        <v>38501000</v>
      </c>
      <c r="N288" s="4" cm="1">
        <f t="array" ref="N288">_xll.SNL.Clients.Office.Excel.Functions.SPG($A288, "IQ_AVG_DILUT_SHARES_OUT", N$3)</f>
        <v>39327000</v>
      </c>
      <c r="O288" s="4" cm="1">
        <f t="array" ref="O288">_xll.SNL.Clients.Office.Excel.Functions.SPG($A288, "IQ_AVG_DILUT_SHARES_OUT", O$3)</f>
        <v>39691399</v>
      </c>
      <c r="P288" s="4" cm="1">
        <f t="array" ref="P288">_xll.SNL.Clients.Office.Excel.Functions.SPG($A288, "IQ_AVG_DILUT_SHARES_OUT", P$3)</f>
        <v>39679000</v>
      </c>
      <c r="Q288" s="4" cm="1">
        <f t="array" ref="Q288">_xll.SNL.Clients.Office.Excel.Functions.SPG($A288, "IQ_AVG_DILUT_SHARES_OUT", Q$3)</f>
        <v>39653000</v>
      </c>
      <c r="R288" s="4" cm="1">
        <f t="array" ref="R288">_xll.SNL.Clients.Office.Excel.Functions.SPG($A288, "IQ_AVG_DILUT_SHARES_OUT", R$3)</f>
        <v>39581000</v>
      </c>
      <c r="S288" s="4" cm="1">
        <f t="array" ref="S288">_xll.SNL.Clients.Office.Excel.Functions.SPG($A288, "IQ_AVG_DILUT_SHARES_OUT", S$3)</f>
        <v>39554172</v>
      </c>
      <c r="T288" s="4" cm="1">
        <f t="array" ref="T288">_xll.SNL.Clients.Office.Excel.Functions.SPG($A288, "IQ_AVG_DILUT_SHARES_OUT", T$3)</f>
        <v>39710000</v>
      </c>
      <c r="U288" s="4" cm="1">
        <f t="array" ref="U288">_xll.SNL.Clients.Office.Excel.Functions.SPG($A288, "IQ_AVG_DILUT_SHARES_OUT", U$3)</f>
        <v>40246000</v>
      </c>
      <c r="V288" s="4" cm="1">
        <f t="array" ref="V288">_xll.SNL.Clients.Office.Excel.Functions.SPG($A288, "IQ_AVG_DILUT_SHARES_OUT", V$3)</f>
        <v>41239000</v>
      </c>
      <c r="W288" s="4" cm="1">
        <f t="array" ref="W288">_xll.SNL.Clients.Office.Excel.Functions.SPG($A288, "IQ_AVG_DILUT_SHARES_OUT", W$3)</f>
        <v>41614029</v>
      </c>
      <c r="X288" s="4" cm="1">
        <f t="array" ref="X288">_xll.SNL.Clients.Office.Excel.Functions.SPG($A288, "IQ_AVG_DILUT_SHARES_OUT", X$3)</f>
        <v>42100000</v>
      </c>
      <c r="Y288" s="4" cm="1">
        <f t="array" ref="Y288">_xll.SNL.Clients.Office.Excel.Functions.SPG($A288, "IQ_AVG_DILUT_SHARES_OUT", Y$3)</f>
        <v>42619000</v>
      </c>
      <c r="Z288" s="4" cm="1">
        <f t="array" ref="Z288">_xll.SNL.Clients.Office.Excel.Functions.SPG($A288, "IQ_AVG_DILUT_SHARES_OUT", Z$3)</f>
        <v>42942000</v>
      </c>
    </row>
    <row r="289" spans="1:26" x14ac:dyDescent="0.3">
      <c r="A289" s="11" t="s">
        <v>1301</v>
      </c>
      <c r="B289" s="4" cm="1">
        <f t="array" ref="B289">_xll.SNL.Clients.Office.Excel.Functions.SPG($A289, "IQ_AVG_DILUT_SHARES_OUT", B$3)</f>
        <v>95266000</v>
      </c>
      <c r="C289" s="4" cm="1">
        <f t="array" ref="C289">_xll.SNL.Clients.Office.Excel.Functions.SPG($A289, "IQ_AVG_DILUT_SHARES_OUT", C$3)</f>
        <v>95264000</v>
      </c>
      <c r="D289" s="4" cm="1">
        <f t="array" ref="D289">_xll.SNL.Clients.Office.Excel.Functions.SPG($A289, "IQ_AVG_DILUT_SHARES_OUT", D$3)</f>
        <v>95261000</v>
      </c>
      <c r="E289" s="4" cm="1">
        <f t="array" ref="E289">_xll.SNL.Clients.Office.Excel.Functions.SPG($A289, "IQ_AVG_DILUT_SHARES_OUT", E$3)</f>
        <v>95765000</v>
      </c>
      <c r="F289" s="4" cm="1">
        <f t="array" ref="F289">_xll.SNL.Clients.Office.Excel.Functions.SPG($A289, "IQ_AVG_DILUT_SHARES_OUT", F$3)</f>
        <v>93706000</v>
      </c>
      <c r="G289" s="4" cm="1">
        <f t="array" ref="G289">_xll.SNL.Clients.Office.Excel.Functions.SPG($A289, "IQ_AVG_DILUT_SHARES_OUT", G$3)</f>
        <v>93715000</v>
      </c>
      <c r="H289" s="4" cm="1">
        <f t="array" ref="H289">_xll.SNL.Clients.Office.Excel.Functions.SPG($A289, "IQ_AVG_DILUT_SHARES_OUT", H$3)</f>
        <v>93720000</v>
      </c>
      <c r="I289" s="4" cm="1">
        <f t="array" ref="I289">_xll.SNL.Clients.Office.Excel.Functions.SPG($A289, "IQ_AVG_DILUT_SHARES_OUT", I$3)</f>
        <v>92930000</v>
      </c>
      <c r="J289" s="4" cm="1">
        <f t="array" ref="J289">_xll.SNL.Clients.Office.Excel.Functions.SPG($A289, "IQ_AVG_DILUT_SHARES_OUT", J$3)</f>
        <v>91207000</v>
      </c>
      <c r="K289" s="4" cm="1">
        <f t="array" ref="K289">_xll.SNL.Clients.Office.Excel.Functions.SPG($A289, "IQ_AVG_DILUT_SHARES_OUT", K$3)</f>
        <v>91287000</v>
      </c>
      <c r="L289" s="4" cm="1">
        <f t="array" ref="L289">_xll.SNL.Clients.Office.Excel.Functions.SPG($A289, "IQ_AVG_DILUT_SHARES_OUT", L$3)</f>
        <v>91209000</v>
      </c>
      <c r="M289" s="4" cm="1">
        <f t="array" ref="M289">_xll.SNL.Clients.Office.Excel.Functions.SPG($A289, "IQ_AVG_DILUT_SHARES_OUT", M$3)</f>
        <v>91772000</v>
      </c>
      <c r="N289" s="4" cm="1">
        <f t="array" ref="N289">_xll.SNL.Clients.Office.Excel.Functions.SPG($A289, "IQ_AVG_DILUT_SHARES_OUT", N$3)</f>
        <v>92161000</v>
      </c>
      <c r="O289" s="4" cm="1">
        <f t="array" ref="O289">_xll.SNL.Clients.Office.Excel.Functions.SPG($A289, "IQ_AVG_DILUT_SHARES_OUT", O$3)</f>
        <v>92162000</v>
      </c>
      <c r="P289" s="4" cm="1">
        <f t="array" ref="P289">_xll.SNL.Clients.Office.Excel.Functions.SPG($A289, "IQ_AVG_DILUT_SHARES_OUT", P$3)</f>
        <v>92683000</v>
      </c>
      <c r="Q289" s="4" cm="1">
        <f t="array" ref="Q289">_xll.SNL.Clients.Office.Excel.Functions.SPG($A289, "IQ_AVG_DILUT_SHARES_OUT", Q$3)</f>
        <v>92935000</v>
      </c>
      <c r="R289" s="4" cm="1">
        <f t="array" ref="R289">_xll.SNL.Clients.Office.Excel.Functions.SPG($A289, "IQ_AVG_DILUT_SHARES_OUT", R$3)</f>
        <v>92854000</v>
      </c>
      <c r="S289" s="4" cm="1">
        <f t="array" ref="S289">_xll.SNL.Clients.Office.Excel.Functions.SPG($A289, "IQ_AVG_DILUT_SHARES_OUT", S$3)</f>
        <v>92559000</v>
      </c>
      <c r="T289" s="4" cm="1">
        <f t="array" ref="T289">_xll.SNL.Clients.Office.Excel.Functions.SPG($A289, "IQ_AVG_DILUT_SHARES_OUT", T$3)</f>
        <v>92656000</v>
      </c>
      <c r="U289" s="4" cm="1">
        <f t="array" ref="U289">_xll.SNL.Clients.Office.Excel.Functions.SPG($A289, "IQ_AVG_DILUT_SHARES_OUT", U$3)</f>
        <v>92658000</v>
      </c>
      <c r="V289" s="4" cm="1">
        <f t="array" ref="V289">_xll.SNL.Clients.Office.Excel.Functions.SPG($A289, "IQ_AVG_DILUT_SHARES_OUT", V$3)</f>
        <v>94371000</v>
      </c>
      <c r="W289" s="4" cm="1">
        <f t="array" ref="W289">_xll.SNL.Clients.Office.Excel.Functions.SPG($A289, "IQ_AVG_DILUT_SHARES_OUT", W$3)</f>
        <v>85573000</v>
      </c>
      <c r="X289" s="4" cm="1">
        <f t="array" ref="X289">_xll.SNL.Clients.Office.Excel.Functions.SPG($A289, "IQ_AVG_DILUT_SHARES_OUT", X$3)</f>
        <v>68738000</v>
      </c>
      <c r="Y289" s="4" cm="1">
        <f t="array" ref="Y289">_xll.SNL.Clients.Office.Excel.Functions.SPG($A289, "IQ_AVG_DILUT_SHARES_OUT", Y$3)</f>
        <v>69806000</v>
      </c>
      <c r="Z289" s="4" cm="1">
        <f t="array" ref="Z289">_xll.SNL.Clients.Office.Excel.Functions.SPG($A289, "IQ_AVG_DILUT_SHARES_OUT", Z$3)</f>
        <v>69847000</v>
      </c>
    </row>
    <row r="290" spans="1:26" x14ac:dyDescent="0.3">
      <c r="A290" s="11" t="s">
        <v>1302</v>
      </c>
      <c r="B290" s="4" t="str" cm="1">
        <f t="array" ref="B290">_xll.SNL.Clients.Office.Excel.Functions.SPG($A290, "IQ_AVG_DILUT_SHARES_OUT", B$3)</f>
        <v>NA</v>
      </c>
      <c r="C290" s="4" cm="1">
        <f t="array" ref="C290">_xll.SNL.Clients.Office.Excel.Functions.SPG($A290, "IQ_AVG_DILUT_SHARES_OUT", C$3)</f>
        <v>343109000</v>
      </c>
      <c r="D290" s="4" cm="1">
        <f t="array" ref="D290">_xll.SNL.Clients.Office.Excel.Functions.SPG($A290, "IQ_AVG_DILUT_SHARES_OUT", D$3)</f>
        <v>340564000</v>
      </c>
      <c r="E290" s="4" cm="1">
        <f t="array" ref="E290">_xll.SNL.Clients.Office.Excel.Functions.SPG($A290, "IQ_AVG_DILUT_SHARES_OUT", E$3)</f>
        <v>343443000</v>
      </c>
      <c r="F290" s="4" cm="1">
        <f t="array" ref="F290">_xll.SNL.Clients.Office.Excel.Functions.SPG($A290, "IQ_AVG_DILUT_SHARES_OUT", F$3)</f>
        <v>322589000</v>
      </c>
      <c r="G290" s="4" cm="1">
        <f t="array" ref="G290">_xll.SNL.Clients.Office.Excel.Functions.SPG($A290, "IQ_AVG_DILUT_SHARES_OUT", G$3)</f>
        <v>332014000</v>
      </c>
      <c r="H290" s="4" cm="1">
        <f t="array" ref="H290">_xll.SNL.Clients.Office.Excel.Functions.SPG($A290, "IQ_AVG_DILUT_SHARES_OUT", H$3)</f>
        <v>330255000</v>
      </c>
      <c r="I290" s="4" cm="1">
        <f t="array" ref="I290">_xll.SNL.Clients.Office.Excel.Functions.SPG($A290, "IQ_AVG_DILUT_SHARES_OUT", I$3)</f>
        <v>309510000</v>
      </c>
      <c r="J290" s="4" cm="1">
        <f t="array" ref="J290">_xll.SNL.Clients.Office.Excel.Functions.SPG($A290, "IQ_AVG_DILUT_SHARES_OUT", J$3)</f>
        <v>305863000</v>
      </c>
      <c r="K290" s="4" cm="1">
        <f t="array" ref="K290">_xll.SNL.Clients.Office.Excel.Functions.SPG($A290, "IQ_AVG_DILUT_SHARES_OUT", K$3)</f>
        <v>339699000</v>
      </c>
      <c r="L290" s="4" cm="1">
        <f t="array" ref="L290">_xll.SNL.Clients.Office.Excel.Functions.SPG($A290, "IQ_AVG_DILUT_SHARES_OUT", L$3)</f>
        <v>300984000</v>
      </c>
      <c r="M290" s="4" cm="1">
        <f t="array" ref="M290">_xll.SNL.Clients.Office.Excel.Functions.SPG($A290, "IQ_AVG_DILUT_SHARES_OUT", M$3)</f>
        <v>312720000</v>
      </c>
      <c r="N290" s="4" cm="1">
        <f t="array" ref="N290">_xll.SNL.Clients.Office.Excel.Functions.SPG($A290, "IQ_AVG_DILUT_SHARES_OUT", N$3)</f>
        <v>295843000</v>
      </c>
      <c r="O290" s="4" cm="1">
        <f t="array" ref="O290">_xll.SNL.Clients.Office.Excel.Functions.SPG($A290, "IQ_AVG_DILUT_SHARES_OUT", O$3)</f>
        <v>317268000</v>
      </c>
      <c r="P290" s="4" cm="1">
        <f t="array" ref="P290">_xll.SNL.Clients.Office.Excel.Functions.SPG($A290, "IQ_AVG_DILUT_SHARES_OUT", P$3)</f>
        <v>287462000</v>
      </c>
      <c r="Q290" s="4" cm="1">
        <f t="array" ref="Q290">_xll.SNL.Clients.Office.Excel.Functions.SPG($A290, "IQ_AVG_DILUT_SHARES_OUT", Q$3)</f>
        <v>283931000</v>
      </c>
      <c r="R290" s="4" cm="1">
        <f t="array" ref="R290">_xll.SNL.Clients.Office.Excel.Functions.SPG($A290, "IQ_AVG_DILUT_SHARES_OUT", R$3)</f>
        <v>280331000</v>
      </c>
      <c r="S290" s="4" cm="1">
        <f t="array" ref="S290">_xll.SNL.Clients.Office.Excel.Functions.SPG($A290, "IQ_AVG_DILUT_SHARES_OUT", S$3)</f>
        <v>274421000</v>
      </c>
      <c r="T290" s="4" cm="1">
        <f t="array" ref="T290">_xll.SNL.Clients.Office.Excel.Functions.SPG($A290, "IQ_AVG_DILUT_SHARES_OUT", T$3)</f>
        <v>269144000</v>
      </c>
      <c r="U290" s="4" cm="1">
        <f t="array" ref="U290">_xll.SNL.Clients.Office.Excel.Functions.SPG($A290, "IQ_AVG_DILUT_SHARES_OUT", U$3)</f>
        <v>264799000</v>
      </c>
      <c r="V290" s="4" cm="1">
        <f t="array" ref="V290">_xll.SNL.Clients.Office.Excel.Functions.SPG($A290, "IQ_AVG_DILUT_SHARES_OUT", V$3)</f>
        <v>262935000</v>
      </c>
      <c r="W290" s="4" cm="1">
        <f t="array" ref="W290">_xll.SNL.Clients.Office.Excel.Functions.SPG($A290, "IQ_AVG_DILUT_SHARES_OUT", W$3)</f>
        <v>259218000</v>
      </c>
      <c r="X290" s="4" cm="1">
        <f t="array" ref="X290">_xll.SNL.Clients.Office.Excel.Functions.SPG($A290, "IQ_AVG_DILUT_SHARES_OUT", X$3)</f>
        <v>255047000</v>
      </c>
      <c r="Y290" s="4" cm="1">
        <f t="array" ref="Y290">_xll.SNL.Clients.Office.Excel.Functions.SPG($A290, "IQ_AVG_DILUT_SHARES_OUT", Y$3)</f>
        <v>251298000</v>
      </c>
      <c r="Z290" s="4" cm="1">
        <f t="array" ref="Z290">_xll.SNL.Clients.Office.Excel.Functions.SPG($A290, "IQ_AVG_DILUT_SHARES_OUT", Z$3)</f>
        <v>245334000</v>
      </c>
    </row>
    <row r="291" spans="1:26" x14ac:dyDescent="0.3">
      <c r="A291" s="11" t="s">
        <v>1303</v>
      </c>
      <c r="B291" s="4" t="str" cm="1">
        <f t="array" ref="B291">_xll.SNL.Clients.Office.Excel.Functions.SPG($A291, "IQ_AVG_DILUT_SHARES_OUT", B$3)</f>
        <v>NA</v>
      </c>
      <c r="C291" s="4" cm="1">
        <f t="array" ref="C291">_xll.SNL.Clients.Office.Excel.Functions.SPG($A291, "IQ_AVG_DILUT_SHARES_OUT", C$3)</f>
        <v>55500000</v>
      </c>
      <c r="D291" s="4" cm="1">
        <f t="array" ref="D291">_xll.SNL.Clients.Office.Excel.Functions.SPG($A291, "IQ_AVG_DILUT_SHARES_OUT", D$3)</f>
        <v>56300000</v>
      </c>
      <c r="E291" s="4" cm="1">
        <f t="array" ref="E291">_xll.SNL.Clients.Office.Excel.Functions.SPG($A291, "IQ_AVG_DILUT_SHARES_OUT", E$3)</f>
        <v>56500000</v>
      </c>
      <c r="F291" s="4" cm="1">
        <f t="array" ref="F291">_xll.SNL.Clients.Office.Excel.Functions.SPG($A291, "IQ_AVG_DILUT_SHARES_OUT", F$3)</f>
        <v>58400000</v>
      </c>
      <c r="G291" s="4" cm="1">
        <f t="array" ref="G291">_xll.SNL.Clients.Office.Excel.Functions.SPG($A291, "IQ_AVG_DILUT_SHARES_OUT", G$3)</f>
        <v>59700000</v>
      </c>
      <c r="H291" s="4" cm="1">
        <f t="array" ref="H291">_xll.SNL.Clients.Office.Excel.Functions.SPG($A291, "IQ_AVG_DILUT_SHARES_OUT", H$3)</f>
        <v>60800000</v>
      </c>
      <c r="I291" s="4" cm="1">
        <f t="array" ref="I291">_xll.SNL.Clients.Office.Excel.Functions.SPG($A291, "IQ_AVG_DILUT_SHARES_OUT", I$3)</f>
        <v>62700000</v>
      </c>
      <c r="J291" s="4" cm="1">
        <f t="array" ref="J291">_xll.SNL.Clients.Office.Excel.Functions.SPG($A291, "IQ_AVG_DILUT_SHARES_OUT", J$3)</f>
        <v>63500000</v>
      </c>
      <c r="K291" s="4" cm="1">
        <f t="array" ref="K291">_xll.SNL.Clients.Office.Excel.Functions.SPG($A291, "IQ_AVG_DILUT_SHARES_OUT", K$3)</f>
        <v>63700000</v>
      </c>
      <c r="L291" s="4" cm="1">
        <f t="array" ref="L291">_xll.SNL.Clients.Office.Excel.Functions.SPG($A291, "IQ_AVG_DILUT_SHARES_OUT", L$3)</f>
        <v>64800000</v>
      </c>
      <c r="M291" s="4" cm="1">
        <f t="array" ref="M291">_xll.SNL.Clients.Office.Excel.Functions.SPG($A291, "IQ_AVG_DILUT_SHARES_OUT", M$3)</f>
        <v>67000000</v>
      </c>
      <c r="N291" s="4" cm="1">
        <f t="array" ref="N291">_xll.SNL.Clients.Office.Excel.Functions.SPG($A291, "IQ_AVG_DILUT_SHARES_OUT", N$3)</f>
        <v>68700000</v>
      </c>
      <c r="O291" s="4" cm="1">
        <f t="array" ref="O291">_xll.SNL.Clients.Office.Excel.Functions.SPG($A291, "IQ_AVG_DILUT_SHARES_OUT", O$3)</f>
        <v>70600000</v>
      </c>
      <c r="P291" s="4" cm="1">
        <f t="array" ref="P291">_xll.SNL.Clients.Office.Excel.Functions.SPG($A291, "IQ_AVG_DILUT_SHARES_OUT", P$3)</f>
        <v>72000000</v>
      </c>
      <c r="Q291" s="4" cm="1">
        <f t="array" ref="Q291">_xll.SNL.Clients.Office.Excel.Functions.SPG($A291, "IQ_AVG_DILUT_SHARES_OUT", Q$3)</f>
        <v>72500000</v>
      </c>
      <c r="R291" s="4" cm="1">
        <f t="array" ref="R291">_xll.SNL.Clients.Office.Excel.Functions.SPG($A291, "IQ_AVG_DILUT_SHARES_OUT", R$3)</f>
        <v>72400000</v>
      </c>
      <c r="S291" s="4" cm="1">
        <f t="array" ref="S291">_xll.SNL.Clients.Office.Excel.Functions.SPG($A291, "IQ_AVG_DILUT_SHARES_OUT", S$3)</f>
        <v>71100000</v>
      </c>
      <c r="T291" s="4" cm="1">
        <f t="array" ref="T291">_xll.SNL.Clients.Office.Excel.Functions.SPG($A291, "IQ_AVG_DILUT_SHARES_OUT", T$3)</f>
        <v>71500000</v>
      </c>
      <c r="U291" s="4" cm="1">
        <f t="array" ref="U291">_xll.SNL.Clients.Office.Excel.Functions.SPG($A291, "IQ_AVG_DILUT_SHARES_OUT", U$3)</f>
        <v>71100000</v>
      </c>
      <c r="V291" s="4" cm="1">
        <f t="array" ref="V291">_xll.SNL.Clients.Office.Excel.Functions.SPG($A291, "IQ_AVG_DILUT_SHARES_OUT", V$3)</f>
        <v>71400000</v>
      </c>
      <c r="W291" s="4" cm="1">
        <f t="array" ref="W291">_xll.SNL.Clients.Office.Excel.Functions.SPG($A291, "IQ_AVG_DILUT_SHARES_OUT", W$3)</f>
        <v>72800000</v>
      </c>
      <c r="X291" s="4" cm="1">
        <f t="array" ref="X291">_xll.SNL.Clients.Office.Excel.Functions.SPG($A291, "IQ_AVG_DILUT_SHARES_OUT", X$3)</f>
        <v>74200000</v>
      </c>
      <c r="Y291" s="4" cm="1">
        <f t="array" ref="Y291">_xll.SNL.Clients.Office.Excel.Functions.SPG($A291, "IQ_AVG_DILUT_SHARES_OUT", Y$3)</f>
        <v>75100000</v>
      </c>
      <c r="Z291" s="4" cm="1">
        <f t="array" ref="Z291">_xll.SNL.Clients.Office.Excel.Functions.SPG($A291, "IQ_AVG_DILUT_SHARES_OUT", Z$3)</f>
        <v>75900000</v>
      </c>
    </row>
    <row r="292" spans="1:26" x14ac:dyDescent="0.3">
      <c r="A292" s="11" t="s">
        <v>1304</v>
      </c>
      <c r="B292" s="4" cm="1">
        <f t="array" ref="B292">_xll.SNL.Clients.Office.Excel.Functions.SPG($A292, "IQ_AVG_DILUT_SHARES_OUT", B$3)</f>
        <v>36784000</v>
      </c>
      <c r="C292" s="4" cm="1">
        <f t="array" ref="C292">_xll.SNL.Clients.Office.Excel.Functions.SPG($A292, "IQ_AVG_DILUT_SHARES_OUT", C$3)</f>
        <v>37000000</v>
      </c>
      <c r="D292" s="4" cm="1">
        <f t="array" ref="D292">_xll.SNL.Clients.Office.Excel.Functions.SPG($A292, "IQ_AVG_DILUT_SHARES_OUT", D$3)</f>
        <v>37136000</v>
      </c>
      <c r="E292" s="4" cm="1">
        <f t="array" ref="E292">_xll.SNL.Clients.Office.Excel.Functions.SPG($A292, "IQ_AVG_DILUT_SHARES_OUT", E$3)</f>
        <v>37464000</v>
      </c>
      <c r="F292" s="4" cm="1">
        <f t="array" ref="F292">_xll.SNL.Clients.Office.Excel.Functions.SPG($A292, "IQ_AVG_DILUT_SHARES_OUT", F$3)</f>
        <v>37723000</v>
      </c>
      <c r="G292" s="4" cm="1">
        <f t="array" ref="G292">_xll.SNL.Clients.Office.Excel.Functions.SPG($A292, "IQ_AVG_DILUT_SHARES_OUT", G$3)</f>
        <v>37748000</v>
      </c>
      <c r="H292" s="4" cm="1">
        <f t="array" ref="H292">_xll.SNL.Clients.Office.Excel.Functions.SPG($A292, "IQ_AVG_DILUT_SHARES_OUT", H$3)</f>
        <v>37448000</v>
      </c>
      <c r="I292" s="4" cm="1">
        <f t="array" ref="I292">_xll.SNL.Clients.Office.Excel.Functions.SPG($A292, "IQ_AVG_DILUT_SHARES_OUT", I$3)</f>
        <v>37435000</v>
      </c>
      <c r="J292" s="4" cm="1">
        <f t="array" ref="J292">_xll.SNL.Clients.Office.Excel.Functions.SPG($A292, "IQ_AVG_DILUT_SHARES_OUT", J$3)</f>
        <v>37669000</v>
      </c>
      <c r="K292" s="4" cm="1">
        <f t="array" ref="K292">_xll.SNL.Clients.Office.Excel.Functions.SPG($A292, "IQ_AVG_DILUT_SHARES_OUT", K$3)</f>
        <v>38480000</v>
      </c>
      <c r="L292" s="4" cm="1">
        <f t="array" ref="L292">_xll.SNL.Clients.Office.Excel.Functions.SPG($A292, "IQ_AVG_DILUT_SHARES_OUT", L$3)</f>
        <v>39220000</v>
      </c>
      <c r="M292" s="4" cm="1">
        <f t="array" ref="M292">_xll.SNL.Clients.Office.Excel.Functions.SPG($A292, "IQ_AVG_DILUT_SHARES_OUT", M$3)</f>
        <v>39689000</v>
      </c>
      <c r="N292" s="4" cm="1">
        <f t="array" ref="N292">_xll.SNL.Clients.Office.Excel.Functions.SPG($A292, "IQ_AVG_DILUT_SHARES_OUT", N$3)</f>
        <v>40001000</v>
      </c>
      <c r="O292" s="4" cm="1">
        <f t="array" ref="O292">_xll.SNL.Clients.Office.Excel.Functions.SPG($A292, "IQ_AVG_DILUT_SHARES_OUT", O$3)</f>
        <v>40031000</v>
      </c>
      <c r="P292" s="4" cm="1">
        <f t="array" ref="P292">_xll.SNL.Clients.Office.Excel.Functions.SPG($A292, "IQ_AVG_DILUT_SHARES_OUT", P$3)</f>
        <v>39938000</v>
      </c>
      <c r="Q292" s="4" cm="1">
        <f t="array" ref="Q292">_xll.SNL.Clients.Office.Excel.Functions.SPG($A292, "IQ_AVG_DILUT_SHARES_OUT", Q$3)</f>
        <v>40077000</v>
      </c>
      <c r="R292" s="4" cm="1">
        <f t="array" ref="R292">_xll.SNL.Clients.Office.Excel.Functions.SPG($A292, "IQ_AVG_DILUT_SHARES_OUT", R$3)</f>
        <v>40430000</v>
      </c>
      <c r="S292" s="4" cm="1">
        <f t="array" ref="S292">_xll.SNL.Clients.Office.Excel.Functions.SPG($A292, "IQ_AVG_DILUT_SHARES_OUT", S$3)</f>
        <v>40440000</v>
      </c>
      <c r="T292" s="4" cm="1">
        <f t="array" ref="T292">_xll.SNL.Clients.Office.Excel.Functions.SPG($A292, "IQ_AVG_DILUT_SHARES_OUT", T$3)</f>
        <v>40764000</v>
      </c>
      <c r="U292" s="4" cm="1">
        <f t="array" ref="U292">_xll.SNL.Clients.Office.Excel.Functions.SPG($A292, "IQ_AVG_DILUT_SHARES_OUT", U$3)</f>
        <v>40919000</v>
      </c>
      <c r="V292" s="4" cm="1">
        <f t="array" ref="V292">_xll.SNL.Clients.Office.Excel.Functions.SPG($A292, "IQ_AVG_DILUT_SHARES_OUT", V$3)</f>
        <v>40846000</v>
      </c>
      <c r="W292" s="4" cm="1">
        <f t="array" ref="W292">_xll.SNL.Clients.Office.Excel.Functions.SPG($A292, "IQ_AVG_DILUT_SHARES_OUT", W$3)</f>
        <v>40921000</v>
      </c>
      <c r="X292" s="4" cm="1">
        <f t="array" ref="X292">_xll.SNL.Clients.Office.Excel.Functions.SPG($A292, "IQ_AVG_DILUT_SHARES_OUT", X$3)</f>
        <v>41162000</v>
      </c>
      <c r="Y292" s="4" cm="1">
        <f t="array" ref="Y292">_xll.SNL.Clients.Office.Excel.Functions.SPG($A292, "IQ_AVG_DILUT_SHARES_OUT", Y$3)</f>
        <v>41530000</v>
      </c>
      <c r="Z292" s="4" cm="1">
        <f t="array" ref="Z292">_xll.SNL.Clients.Office.Excel.Functions.SPG($A292, "IQ_AVG_DILUT_SHARES_OUT", Z$3)</f>
        <v>41546000</v>
      </c>
    </row>
    <row r="293" spans="1:26" x14ac:dyDescent="0.3">
      <c r="A293" s="11" t="s">
        <v>1305</v>
      </c>
      <c r="B293" s="4" cm="1">
        <f t="array" ref="B293">_xll.SNL.Clients.Office.Excel.Functions.SPG($A293, "IQ_AVG_DILUT_SHARES_OUT", B$3)</f>
        <v>108628000</v>
      </c>
      <c r="C293" s="4" cm="1">
        <f t="array" ref="C293">_xll.SNL.Clients.Office.Excel.Functions.SPG($A293, "IQ_AVG_DILUT_SHARES_OUT", C$3)</f>
        <v>108082000</v>
      </c>
      <c r="D293" s="4" cm="1">
        <f t="array" ref="D293">_xll.SNL.Clients.Office.Excel.Functions.SPG($A293, "IQ_AVG_DILUT_SHARES_OUT", D$3)</f>
        <v>108474000</v>
      </c>
      <c r="E293" s="4" cm="1">
        <f t="array" ref="E293">_xll.SNL.Clients.Office.Excel.Functions.SPG($A293, "IQ_AVG_DILUT_SHARES_OUT", E$3)</f>
        <v>109047000</v>
      </c>
      <c r="F293" s="4" cm="1">
        <f t="array" ref="F293">_xll.SNL.Clients.Office.Excel.Functions.SPG($A293, "IQ_AVG_DILUT_SHARES_OUT", F$3)</f>
        <v>110037000</v>
      </c>
      <c r="G293" s="4" cm="1">
        <f t="array" ref="G293">_xll.SNL.Clients.Office.Excel.Functions.SPG($A293, "IQ_AVG_DILUT_SHARES_OUT", G$3)</f>
        <v>110065000</v>
      </c>
      <c r="H293" s="4" cm="1">
        <f t="array" ref="H293">_xll.SNL.Clients.Office.Excel.Functions.SPG($A293, "IQ_AVG_DILUT_SHARES_OUT", H$3)</f>
        <v>110775000</v>
      </c>
      <c r="I293" s="4" cm="1">
        <f t="array" ref="I293">_xll.SNL.Clients.Office.Excel.Functions.SPG($A293, "IQ_AVG_DILUT_SHARES_OUT", I$3)</f>
        <v>111601000</v>
      </c>
      <c r="J293" s="4" cm="1">
        <f t="array" ref="J293">_xll.SNL.Clients.Office.Excel.Functions.SPG($A293, "IQ_AVG_DILUT_SHARES_OUT", J$3)</f>
        <v>111153000</v>
      </c>
      <c r="K293" s="4" cm="1">
        <f t="array" ref="K293">_xll.SNL.Clients.Office.Excel.Functions.SPG($A293, "IQ_AVG_DILUT_SHARES_OUT", K$3)</f>
        <v>110820000</v>
      </c>
      <c r="L293" s="4" cm="1">
        <f t="array" ref="L293">_xll.SNL.Clients.Office.Excel.Functions.SPG($A293, "IQ_AVG_DILUT_SHARES_OUT", L$3)</f>
        <v>111962000</v>
      </c>
      <c r="M293" s="4" cm="1">
        <f t="array" ref="M293">_xll.SNL.Clients.Office.Excel.Functions.SPG($A293, "IQ_AVG_DILUT_SHARES_OUT", M$3)</f>
        <v>112715000</v>
      </c>
      <c r="N293" s="4" cm="1">
        <f t="array" ref="N293">_xll.SNL.Clients.Office.Excel.Functions.SPG($A293, "IQ_AVG_DILUT_SHARES_OUT", N$3)</f>
        <v>109889000</v>
      </c>
      <c r="O293" s="4" cm="1">
        <f t="array" ref="O293">_xll.SNL.Clients.Office.Excel.Functions.SPG($A293, "IQ_AVG_DILUT_SHARES_OUT", O$3)</f>
        <v>114534000</v>
      </c>
      <c r="P293" s="4" cm="1">
        <f t="array" ref="P293">_xll.SNL.Clients.Office.Excel.Functions.SPG($A293, "IQ_AVG_DILUT_SHARES_OUT", P$3)</f>
        <v>113661000</v>
      </c>
      <c r="Q293" s="4" cm="1">
        <f t="array" ref="Q293">_xll.SNL.Clients.Office.Excel.Functions.SPG($A293, "IQ_AVG_DILUT_SHARES_OUT", Q$3)</f>
        <v>114931000</v>
      </c>
      <c r="R293" s="4" cm="1">
        <f t="array" ref="R293">_xll.SNL.Clients.Office.Excel.Functions.SPG($A293, "IQ_AVG_DILUT_SHARES_OUT", R$3)</f>
        <v>112211000</v>
      </c>
      <c r="S293" s="4" cm="1">
        <f t="array" ref="S293">_xll.SNL.Clients.Office.Excel.Functions.SPG($A293, "IQ_AVG_DILUT_SHARES_OUT", S$3)</f>
        <v>112706000</v>
      </c>
      <c r="T293" s="4" cm="1">
        <f t="array" ref="T293">_xll.SNL.Clients.Office.Excel.Functions.SPG($A293, "IQ_AVG_DILUT_SHARES_OUT", T$3)</f>
        <v>113828000</v>
      </c>
      <c r="U293" s="4" cm="1">
        <f t="array" ref="U293">_xll.SNL.Clients.Office.Excel.Functions.SPG($A293, "IQ_AVG_DILUT_SHARES_OUT", U$3)</f>
        <v>113572000</v>
      </c>
      <c r="V293" s="4" cm="1">
        <f t="array" ref="V293">_xll.SNL.Clients.Office.Excel.Functions.SPG($A293, "IQ_AVG_DILUT_SHARES_OUT", V$3)</f>
        <v>112907000</v>
      </c>
      <c r="W293" s="4" cm="1">
        <f t="array" ref="W293">_xll.SNL.Clients.Office.Excel.Functions.SPG($A293, "IQ_AVG_DILUT_SHARES_OUT", W$3)</f>
        <v>111883000</v>
      </c>
      <c r="X293" s="4" cm="1">
        <f t="array" ref="X293">_xll.SNL.Clients.Office.Excel.Functions.SPG($A293, "IQ_AVG_DILUT_SHARES_OUT", X$3)</f>
        <v>111315000</v>
      </c>
      <c r="Y293" s="4" cm="1">
        <f t="array" ref="Y293">_xll.SNL.Clients.Office.Excel.Functions.SPG($A293, "IQ_AVG_DILUT_SHARES_OUT", Y$3)</f>
        <v>110875000</v>
      </c>
      <c r="Z293" s="4" cm="1">
        <f t="array" ref="Z293">_xll.SNL.Clients.Office.Excel.Functions.SPG($A293, "IQ_AVG_DILUT_SHARES_OUT", Z$3)</f>
        <v>109692000</v>
      </c>
    </row>
    <row r="294" spans="1:26" x14ac:dyDescent="0.3">
      <c r="A294" s="11" t="s">
        <v>1306</v>
      </c>
      <c r="B294" s="4" cm="1">
        <f t="array" ref="B294">_xll.SNL.Clients.Office.Excel.Functions.SPG($A294, "IQ_AVG_DILUT_SHARES_OUT", B$3)</f>
        <v>241755000</v>
      </c>
      <c r="C294" s="4" cm="1">
        <f t="array" ref="C294">_xll.SNL.Clients.Office.Excel.Functions.SPG($A294, "IQ_AVG_DILUT_SHARES_OUT", C$3)</f>
        <v>242355000</v>
      </c>
      <c r="D294" s="4" cm="1">
        <f t="array" ref="D294">_xll.SNL.Clients.Office.Excel.Functions.SPG($A294, "IQ_AVG_DILUT_SHARES_OUT", D$3)</f>
        <v>242623000</v>
      </c>
      <c r="E294" s="4" cm="1">
        <f t="array" ref="E294">_xll.SNL.Clients.Office.Excel.Functions.SPG($A294, "IQ_AVG_DILUT_SHARES_OUT", E$3)</f>
        <v>242983000</v>
      </c>
      <c r="F294" s="4" cm="1">
        <f t="array" ref="F294">_xll.SNL.Clients.Office.Excel.Functions.SPG($A294, "IQ_AVG_DILUT_SHARES_OUT", F$3)</f>
        <v>242406000</v>
      </c>
      <c r="G294" s="4" cm="1">
        <f t="array" ref="G294">_xll.SNL.Clients.Office.Excel.Functions.SPG($A294, "IQ_AVG_DILUT_SHARES_OUT", G$3)</f>
        <v>241735000</v>
      </c>
      <c r="H294" s="4" cm="1">
        <f t="array" ref="H294">_xll.SNL.Clients.Office.Excel.Functions.SPG($A294, "IQ_AVG_DILUT_SHARES_OUT", H$3)</f>
        <v>243937000</v>
      </c>
      <c r="I294" s="4" cm="1">
        <f t="array" ref="I294">_xll.SNL.Clients.Office.Excel.Functions.SPG($A294, "IQ_AVG_DILUT_SHARES_OUT", I$3)</f>
        <v>241613000</v>
      </c>
      <c r="J294" s="4" cm="1">
        <f t="array" ref="J294">_xll.SNL.Clients.Office.Excel.Functions.SPG($A294, "IQ_AVG_DILUT_SHARES_OUT", J$3)</f>
        <v>240882000</v>
      </c>
      <c r="K294" s="4" cm="1">
        <f t="array" ref="K294">_xll.SNL.Clients.Office.Excel.Functions.SPG($A294, "IQ_AVG_DILUT_SHARES_OUT", K$3)</f>
        <v>240222000</v>
      </c>
      <c r="L294" s="4" cm="1">
        <f t="array" ref="L294">_xll.SNL.Clients.Office.Excel.Functions.SPG($A294, "IQ_AVG_DILUT_SHARES_OUT", L$3)</f>
        <v>245023000</v>
      </c>
      <c r="M294" s="4" cm="1">
        <f t="array" ref="M294">_xll.SNL.Clients.Office.Excel.Functions.SPG($A294, "IQ_AVG_DILUT_SHARES_OUT", M$3)</f>
        <v>248650000</v>
      </c>
      <c r="N294" s="4" cm="1">
        <f t="array" ref="N294">_xll.SNL.Clients.Office.Excel.Functions.SPG($A294, "IQ_AVG_DILUT_SHARES_OUT", N$3)</f>
        <v>245340000</v>
      </c>
      <c r="O294" s="4" cm="1">
        <f t="array" ref="O294">_xll.SNL.Clients.Office.Excel.Functions.SPG($A294, "IQ_AVG_DILUT_SHARES_OUT", O$3)</f>
        <v>250441000</v>
      </c>
      <c r="P294" s="4" cm="1">
        <f t="array" ref="P294">_xll.SNL.Clients.Office.Excel.Functions.SPG($A294, "IQ_AVG_DILUT_SHARES_OUT", P$3)</f>
        <v>243311000</v>
      </c>
      <c r="Q294" s="4" cm="1">
        <f t="array" ref="Q294">_xll.SNL.Clients.Office.Excel.Functions.SPG($A294, "IQ_AVG_DILUT_SHARES_OUT", Q$3)</f>
        <v>242606000</v>
      </c>
      <c r="R294" s="4" cm="1">
        <f t="array" ref="R294">_xll.SNL.Clients.Office.Excel.Functions.SPG($A294, "IQ_AVG_DILUT_SHARES_OUT", R$3)</f>
        <v>247527000</v>
      </c>
      <c r="S294" s="4" cm="1">
        <f t="array" ref="S294">_xll.SNL.Clients.Office.Excel.Functions.SPG($A294, "IQ_AVG_DILUT_SHARES_OUT", S$3)</f>
        <v>246286000</v>
      </c>
      <c r="T294" s="4" cm="1">
        <f t="array" ref="T294">_xll.SNL.Clients.Office.Excel.Functions.SPG($A294, "IQ_AVG_DILUT_SHARES_OUT", T$3)</f>
        <v>239895000</v>
      </c>
      <c r="U294" s="4" cm="1">
        <f t="array" ref="U294">_xll.SNL.Clients.Office.Excel.Functions.SPG($A294, "IQ_AVG_DILUT_SHARES_OUT", U$3)</f>
        <v>239472000</v>
      </c>
      <c r="V294" s="4" cm="1">
        <f t="array" ref="V294">_xll.SNL.Clients.Office.Excel.Functions.SPG($A294, "IQ_AVG_DILUT_SHARES_OUT", V$3)</f>
        <v>245962000</v>
      </c>
      <c r="W294" s="4" cm="1">
        <f t="array" ref="W294">_xll.SNL.Clients.Office.Excel.Functions.SPG($A294, "IQ_AVG_DILUT_SHARES_OUT", W$3)</f>
        <v>248277000</v>
      </c>
      <c r="X294" s="4" cm="1">
        <f t="array" ref="X294">_xll.SNL.Clients.Office.Excel.Functions.SPG($A294, "IQ_AVG_DILUT_SHARES_OUT", X$3)</f>
        <v>248082000</v>
      </c>
      <c r="Y294" s="4" cm="1">
        <f t="array" ref="Y294">_xll.SNL.Clients.Office.Excel.Functions.SPG($A294, "IQ_AVG_DILUT_SHARES_OUT", Y$3)</f>
        <v>248436000</v>
      </c>
      <c r="Z294" s="4" cm="1">
        <f t="array" ref="Z294">_xll.SNL.Clients.Office.Excel.Functions.SPG($A294, "IQ_AVG_DILUT_SHARES_OUT", Z$3)</f>
        <v>249154000</v>
      </c>
    </row>
    <row r="295" spans="1:26" x14ac:dyDescent="0.3">
      <c r="A295" s="11" t="s">
        <v>1307</v>
      </c>
      <c r="B295" s="4" cm="1">
        <f t="array" ref="B295">_xll.SNL.Clients.Office.Excel.Functions.SPG($A295, "IQ_AVG_DILUT_SHARES_OUT", B$3)</f>
        <v>153677854</v>
      </c>
      <c r="C295" s="4" cm="1">
        <f t="array" ref="C295">_xll.SNL.Clients.Office.Excel.Functions.SPG($A295, "IQ_AVG_DILUT_SHARES_OUT", C$3)</f>
        <v>154425650</v>
      </c>
      <c r="D295" s="4" cm="1">
        <f t="array" ref="D295">_xll.SNL.Clients.Office.Excel.Functions.SPG($A295, "IQ_AVG_DILUT_SHARES_OUT", D$3)</f>
        <v>151292994</v>
      </c>
      <c r="E295" s="4" cm="1">
        <f t="array" ref="E295">_xll.SNL.Clients.Office.Excel.Functions.SPG($A295, "IQ_AVG_DILUT_SHARES_OUT", E$3)</f>
        <v>151268289</v>
      </c>
      <c r="F295" s="4" cm="1">
        <f t="array" ref="F295">_xll.SNL.Clients.Office.Excel.Functions.SPG($A295, "IQ_AVG_DILUT_SHARES_OUT", F$3)</f>
        <v>151376049</v>
      </c>
      <c r="G295" s="4" cm="1">
        <f t="array" ref="G295">_xll.SNL.Clients.Office.Excel.Functions.SPG($A295, "IQ_AVG_DILUT_SHARES_OUT", G$3)</f>
        <v>151173460</v>
      </c>
      <c r="H295" s="4" cm="1">
        <f t="array" ref="H295">_xll.SNL.Clients.Office.Excel.Functions.SPG($A295, "IQ_AVG_DILUT_SHARES_OUT", H$3)</f>
        <v>151036253</v>
      </c>
      <c r="I295" s="4" cm="1">
        <f t="array" ref="I295">_xll.SNL.Clients.Office.Excel.Functions.SPG($A295, "IQ_AVG_DILUT_SHARES_OUT", I$3)</f>
        <v>150965191</v>
      </c>
      <c r="J295" s="4" cm="1">
        <f t="array" ref="J295">_xll.SNL.Clients.Office.Excel.Functions.SPG($A295, "IQ_AVG_DILUT_SHARES_OUT", J$3)</f>
        <v>151079129</v>
      </c>
      <c r="K295" s="4" cm="1">
        <f t="array" ref="K295">_xll.SNL.Clients.Office.Excel.Functions.SPG($A295, "IQ_AVG_DILUT_SHARES_OUT", K$3)</f>
        <v>150572519</v>
      </c>
      <c r="L295" s="4" cm="1">
        <f t="array" ref="L295">_xll.SNL.Clients.Office.Excel.Functions.SPG($A295, "IQ_AVG_DILUT_SHARES_OUT", L$3)</f>
        <v>150232889</v>
      </c>
      <c r="M295" s="4" cm="1">
        <f t="array" ref="M295">_xll.SNL.Clients.Office.Excel.Functions.SPG($A295, "IQ_AVG_DILUT_SHARES_OUT", M$3)</f>
        <v>150244379</v>
      </c>
      <c r="N295" s="4" cm="1">
        <f t="array" ref="N295">_xll.SNL.Clients.Office.Excel.Functions.SPG($A295, "IQ_AVG_DILUT_SHARES_OUT", N$3)</f>
        <v>149547076</v>
      </c>
      <c r="O295" s="4" cm="1">
        <f t="array" ref="O295">_xll.SNL.Clients.Office.Excel.Functions.SPG($A295, "IQ_AVG_DILUT_SHARES_OUT", O$3)</f>
        <v>148079383</v>
      </c>
      <c r="P295" s="4" cm="1">
        <f t="array" ref="P295">_xll.SNL.Clients.Office.Excel.Functions.SPG($A295, "IQ_AVG_DILUT_SHARES_OUT", P$3)</f>
        <v>146439568</v>
      </c>
      <c r="Q295" s="4" cm="1">
        <f t="array" ref="Q295">_xll.SNL.Clients.Office.Excel.Functions.SPG($A295, "IQ_AVG_DILUT_SHARES_OUT", Q$3)</f>
        <v>144056229</v>
      </c>
      <c r="R295" s="4" cm="1">
        <f t="array" ref="R295">_xll.SNL.Clients.Office.Excel.Functions.SPG($A295, "IQ_AVG_DILUT_SHARES_OUT", R$3)</f>
        <v>142558797</v>
      </c>
      <c r="S295" s="4" cm="1">
        <f t="array" ref="S295">_xll.SNL.Clients.Office.Excel.Functions.SPG($A295, "IQ_AVG_DILUT_SHARES_OUT", S$3)</f>
        <v>141358886</v>
      </c>
      <c r="T295" s="4" cm="1">
        <f t="array" ref="T295">_xll.SNL.Clients.Office.Excel.Functions.SPG($A295, "IQ_AVG_DILUT_SHARES_OUT", T$3)</f>
        <v>136351271</v>
      </c>
      <c r="U295" s="4" cm="1">
        <f t="array" ref="U295">_xll.SNL.Clients.Office.Excel.Functions.SPG($A295, "IQ_AVG_DILUT_SHARES_OUT", U$3)</f>
        <v>135957026</v>
      </c>
      <c r="V295" s="4" cm="1">
        <f t="array" ref="V295">_xll.SNL.Clients.Office.Excel.Functions.SPG($A295, "IQ_AVG_DILUT_SHARES_OUT", V$3)</f>
        <v>129348050</v>
      </c>
      <c r="W295" s="4" cm="1">
        <f t="array" ref="W295">_xll.SNL.Clients.Office.Excel.Functions.SPG($A295, "IQ_AVG_DILUT_SHARES_OUT", W$3)</f>
        <v>129436456</v>
      </c>
      <c r="X295" s="4" cm="1">
        <f t="array" ref="X295">_xll.SNL.Clients.Office.Excel.Functions.SPG($A295, "IQ_AVG_DILUT_SHARES_OUT", X$3)</f>
        <v>129325181</v>
      </c>
      <c r="Y295" s="4" cm="1">
        <f t="array" ref="Y295">_xll.SNL.Clients.Office.Excel.Functions.SPG($A295, "IQ_AVG_DILUT_SHARES_OUT", Y$3)</f>
        <v>129643915</v>
      </c>
      <c r="Z295" s="4" cm="1">
        <f t="array" ref="Z295">_xll.SNL.Clients.Office.Excel.Functions.SPG($A295, "IQ_AVG_DILUT_SHARES_OUT", Z$3)</f>
        <v>129750281</v>
      </c>
    </row>
    <row r="296" spans="1:26" x14ac:dyDescent="0.3">
      <c r="A296" s="11" t="s">
        <v>1308</v>
      </c>
      <c r="B296" s="4" cm="1">
        <f t="array" ref="B296">_xll.SNL.Clients.Office.Excel.Functions.SPG($A296, "IQ_AVG_DILUT_SHARES_OUT", B$3)</f>
        <v>186352974</v>
      </c>
      <c r="C296" s="4" cm="1">
        <f t="array" ref="C296">_xll.SNL.Clients.Office.Excel.Functions.SPG($A296, "IQ_AVG_DILUT_SHARES_OUT", C$3)</f>
        <v>186014058</v>
      </c>
      <c r="D296" s="4" cm="1">
        <f t="array" ref="D296">_xll.SNL.Clients.Office.Excel.Functions.SPG($A296, "IQ_AVG_DILUT_SHARES_OUT", D$3)</f>
        <v>185499988</v>
      </c>
      <c r="E296" s="4" cm="1">
        <f t="array" ref="E296">_xll.SNL.Clients.Office.Excel.Functions.SPG($A296, "IQ_AVG_DILUT_SHARES_OUT", E$3)</f>
        <v>184912584</v>
      </c>
      <c r="F296" s="4" cm="1">
        <f t="array" ref="F296">_xll.SNL.Clients.Office.Excel.Functions.SPG($A296, "IQ_AVG_DILUT_SHARES_OUT", F$3)</f>
        <v>184581054</v>
      </c>
      <c r="G296" s="4" cm="1">
        <f t="array" ref="G296">_xll.SNL.Clients.Office.Excel.Functions.SPG($A296, "IQ_AVG_DILUT_SHARES_OUT", G$3)</f>
        <v>183895313</v>
      </c>
      <c r="H296" s="4" cm="1">
        <f t="array" ref="H296">_xll.SNL.Clients.Office.Excel.Functions.SPG($A296, "IQ_AVG_DILUT_SHARES_OUT", H$3)</f>
        <v>183601601</v>
      </c>
      <c r="I296" s="4" cm="1">
        <f t="array" ref="I296">_xll.SNL.Clients.Office.Excel.Functions.SPG($A296, "IQ_AVG_DILUT_SHARES_OUT", I$3)</f>
        <v>182810399</v>
      </c>
      <c r="J296" s="4" cm="1">
        <f t="array" ref="J296">_xll.SNL.Clients.Office.Excel.Functions.SPG($A296, "IQ_AVG_DILUT_SHARES_OUT", J$3)</f>
        <v>120487251</v>
      </c>
      <c r="K296" s="4" cm="1">
        <f t="array" ref="K296">_xll.SNL.Clients.Office.Excel.Functions.SPG($A296, "IQ_AVG_DILUT_SHARES_OUT", K$3)</f>
        <v>111968794</v>
      </c>
      <c r="L296" s="4" cm="1">
        <f t="array" ref="L296">_xll.SNL.Clients.Office.Excel.Functions.SPG($A296, "IQ_AVG_DILUT_SHARES_OUT", L$3)</f>
        <v>112209535</v>
      </c>
      <c r="M296" s="4" cm="1">
        <f t="array" ref="M296">_xll.SNL.Clients.Office.Excel.Functions.SPG($A296, "IQ_AVG_DILUT_SHARES_OUT", M$3)</f>
        <v>111705102</v>
      </c>
      <c r="N296" s="4" cm="1">
        <f t="array" ref="N296">_xll.SNL.Clients.Office.Excel.Functions.SPG($A296, "IQ_AVG_DILUT_SHARES_OUT", N$3)</f>
        <v>111655861</v>
      </c>
      <c r="O296" s="4" cm="1">
        <f t="array" ref="O296">_xll.SNL.Clients.Office.Excel.Functions.SPG($A296, "IQ_AVG_DILUT_SHARES_OUT", O$3)</f>
        <v>111620283</v>
      </c>
      <c r="P296" s="4" cm="1">
        <f t="array" ref="P296">_xll.SNL.Clients.Office.Excel.Functions.SPG($A296, "IQ_AVG_DILUT_SHARES_OUT", P$3)</f>
        <v>111391396</v>
      </c>
      <c r="Q296" s="4" cm="1">
        <f t="array" ref="Q296">_xll.SNL.Clients.Office.Excel.Functions.SPG($A296, "IQ_AVG_DILUT_SHARES_OUT", Q$3)</f>
        <v>111334184</v>
      </c>
      <c r="R296" s="4" cm="1">
        <f t="array" ref="R296">_xll.SNL.Clients.Office.Excel.Functions.SPG($A296, "IQ_AVG_DILUT_SHARES_OUT", R$3)</f>
        <v>111267392</v>
      </c>
      <c r="S296" s="4" cm="1">
        <f t="array" ref="S296">_xll.SNL.Clients.Office.Excel.Functions.SPG($A296, "IQ_AVG_DILUT_SHARES_OUT", S$3)</f>
        <v>111058161</v>
      </c>
      <c r="T296" s="4" cm="1">
        <f t="array" ref="T296">_xll.SNL.Clients.Office.Excel.Functions.SPG($A296, "IQ_AVG_DILUT_SHARES_OUT", T$3)</f>
        <v>110369718</v>
      </c>
      <c r="U296" s="4" cm="1">
        <f t="array" ref="U296">_xll.SNL.Clients.Office.Excel.Functions.SPG($A296, "IQ_AVG_DILUT_SHARES_OUT", U$3)</f>
        <v>109323343</v>
      </c>
      <c r="V296" s="4" cm="1">
        <f t="array" ref="V296">_xll.SNL.Clients.Office.Excel.Functions.SPG($A296, "IQ_AVG_DILUT_SHARES_OUT", V$3)</f>
        <v>110482837</v>
      </c>
      <c r="W296" s="4" cm="1">
        <f t="array" ref="W296">_xll.SNL.Clients.Office.Excel.Functions.SPG($A296, "IQ_AVG_DILUT_SHARES_OUT", W$3)</f>
        <v>110194557</v>
      </c>
      <c r="X296" s="4" cm="1">
        <f t="array" ref="X296">_xll.SNL.Clients.Office.Excel.Functions.SPG($A296, "IQ_AVG_DILUT_SHARES_OUT", X$3)</f>
        <v>109381173</v>
      </c>
      <c r="Y296" s="4" cm="1">
        <f t="array" ref="Y296">_xll.SNL.Clients.Office.Excel.Functions.SPG($A296, "IQ_AVG_DILUT_SHARES_OUT", Y$3)</f>
        <v>109942768</v>
      </c>
      <c r="Z296" s="4" cm="1">
        <f t="array" ref="Z296">_xll.SNL.Clients.Office.Excel.Functions.SPG($A296, "IQ_AVG_DILUT_SHARES_OUT", Z$3)</f>
        <v>110044213</v>
      </c>
    </row>
    <row r="297" spans="1:26" x14ac:dyDescent="0.3">
      <c r="A297" s="11" t="s">
        <v>1309</v>
      </c>
      <c r="B297" s="4" cm="1">
        <f t="array" ref="B297">_xll.SNL.Clients.Office.Excel.Functions.SPG($A297, "IQ_AVG_DILUT_SHARES_OUT", B$3)</f>
        <v>31546961</v>
      </c>
      <c r="C297" s="4" cm="1">
        <f t="array" ref="C297">_xll.SNL.Clients.Office.Excel.Functions.SPG($A297, "IQ_AVG_DILUT_SHARES_OUT", C$3)</f>
        <v>31222623</v>
      </c>
      <c r="D297" s="4" cm="1">
        <f t="array" ref="D297">_xll.SNL.Clients.Office.Excel.Functions.SPG($A297, "IQ_AVG_DILUT_SHARES_OUT", D$3)</f>
        <v>29336466</v>
      </c>
      <c r="E297" s="4" cm="1">
        <f t="array" ref="E297">_xll.SNL.Clients.Office.Excel.Functions.SPG($A297, "IQ_AVG_DILUT_SHARES_OUT", E$3)</f>
        <v>29294998</v>
      </c>
      <c r="F297" s="4" cm="1">
        <f t="array" ref="F297">_xll.SNL.Clients.Office.Excel.Functions.SPG($A297, "IQ_AVG_DILUT_SHARES_OUT", F$3)</f>
        <v>29285853</v>
      </c>
      <c r="G297" s="4" cm="1">
        <f t="array" ref="G297">_xll.SNL.Clients.Office.Excel.Functions.SPG($A297, "IQ_AVG_DILUT_SHARES_OUT", G$3)</f>
        <v>29204570</v>
      </c>
      <c r="H297" s="4" cm="1">
        <f t="array" ref="H297">_xll.SNL.Clients.Office.Excel.Functions.SPG($A297, "IQ_AVG_DILUT_SHARES_OUT", H$3)</f>
        <v>29138596</v>
      </c>
      <c r="I297" s="4" cm="1">
        <f t="array" ref="I297">_xll.SNL.Clients.Office.Excel.Functions.SPG($A297, "IQ_AVG_DILUT_SHARES_OUT", I$3)</f>
        <v>29114819</v>
      </c>
      <c r="J297" s="4" cm="1">
        <f t="array" ref="J297">_xll.SNL.Clients.Office.Excel.Functions.SPG($A297, "IQ_AVG_DILUT_SHARES_OUT", J$3)</f>
        <v>29132950</v>
      </c>
      <c r="K297" s="4" cm="1">
        <f t="array" ref="K297">_xll.SNL.Clients.Office.Excel.Functions.SPG($A297, "IQ_AVG_DILUT_SHARES_OUT", K$3)</f>
        <v>29120318</v>
      </c>
      <c r="L297" s="4" cm="1">
        <f t="array" ref="L297">_xll.SNL.Clients.Office.Excel.Functions.SPG($A297, "IQ_AVG_DILUT_SHARES_OUT", L$3)</f>
        <v>29093791</v>
      </c>
      <c r="M297" s="4" cm="1">
        <f t="array" ref="M297">_xll.SNL.Clients.Office.Excel.Functions.SPG($A297, "IQ_AVG_DILUT_SHARES_OUT", M$3)</f>
        <v>28944955</v>
      </c>
      <c r="N297" s="4" cm="1">
        <f t="array" ref="N297">_xll.SNL.Clients.Office.Excel.Functions.SPG($A297, "IQ_AVG_DILUT_SHARES_OUT", N$3)</f>
        <v>28865257</v>
      </c>
      <c r="O297" s="4" cm="1">
        <f t="array" ref="O297">_xll.SNL.Clients.Office.Excel.Functions.SPG($A297, "IQ_AVG_DILUT_SHARES_OUT", O$3)</f>
        <v>28618495</v>
      </c>
      <c r="P297" s="4" cm="1">
        <f t="array" ref="P297">_xll.SNL.Clients.Office.Excel.Functions.SPG($A297, "IQ_AVG_DILUT_SHARES_OUT", P$3)</f>
        <v>25500393</v>
      </c>
      <c r="Q297" s="4" cm="1">
        <f t="array" ref="Q297">_xll.SNL.Clients.Office.Excel.Functions.SPG($A297, "IQ_AVG_DILUT_SHARES_OUT", Q$3)</f>
        <v>25392047</v>
      </c>
      <c r="R297" s="4" cm="1">
        <f t="array" ref="R297">_xll.SNL.Clients.Office.Excel.Functions.SPG($A297, "IQ_AVG_DILUT_SHARES_OUT", R$3)</f>
        <v>25231485</v>
      </c>
      <c r="S297" s="4" cm="1">
        <f t="array" ref="S297">_xll.SNL.Clients.Office.Excel.Functions.SPG($A297, "IQ_AVG_DILUT_SHARES_OUT", S$3)</f>
        <v>25060812</v>
      </c>
      <c r="T297" s="4" cm="1">
        <f t="array" ref="T297">_xll.SNL.Clients.Office.Excel.Functions.SPG($A297, "IQ_AVG_DILUT_SHARES_OUT", T$3)</f>
        <v>24957158</v>
      </c>
      <c r="U297" s="4" cm="1">
        <f t="array" ref="U297">_xll.SNL.Clients.Office.Excel.Functions.SPG($A297, "IQ_AVG_DILUT_SHARES_OUT", U$3)</f>
        <v>24933941</v>
      </c>
      <c r="V297" s="4" cm="1">
        <f t="array" ref="V297">_xll.SNL.Clients.Office.Excel.Functions.SPG($A297, "IQ_AVG_DILUT_SHARES_OUT", V$3)</f>
        <v>24994189</v>
      </c>
      <c r="W297" s="4" cm="1">
        <f t="array" ref="W297">_xll.SNL.Clients.Office.Excel.Functions.SPG($A297, "IQ_AVG_DILUT_SHARES_OUT", W$3)</f>
        <v>24981480</v>
      </c>
      <c r="X297" s="4" cm="1">
        <f t="array" ref="X297">_xll.SNL.Clients.Office.Excel.Functions.SPG($A297, "IQ_AVG_DILUT_SHARES_OUT", X$3)</f>
        <v>24905173</v>
      </c>
      <c r="Y297" s="4" cm="1">
        <f t="array" ref="Y297">_xll.SNL.Clients.Office.Excel.Functions.SPG($A297, "IQ_AVG_DILUT_SHARES_OUT", Y$3)</f>
        <v>24807307</v>
      </c>
      <c r="Z297" s="4" cm="1">
        <f t="array" ref="Z297">_xll.SNL.Clients.Office.Excel.Functions.SPG($A297, "IQ_AVG_DILUT_SHARES_OUT", Z$3)</f>
        <v>24786898</v>
      </c>
    </row>
    <row r="298" spans="1:26" x14ac:dyDescent="0.3">
      <c r="A298" s="11" t="s">
        <v>1310</v>
      </c>
      <c r="B298" s="4" cm="1">
        <f t="array" ref="B298">_xll.SNL.Clients.Office.Excel.Functions.SPG($A298, "IQ_AVG_DILUT_SHARES_OUT", B$3)</f>
        <v>66500000</v>
      </c>
      <c r="C298" s="4" cm="1">
        <f t="array" ref="C298">_xll.SNL.Clients.Office.Excel.Functions.SPG($A298, "IQ_AVG_DILUT_SHARES_OUT", C$3)</f>
        <v>66600000</v>
      </c>
      <c r="D298" s="4" cm="1">
        <f t="array" ref="D298">_xll.SNL.Clients.Office.Excel.Functions.SPG($A298, "IQ_AVG_DILUT_SHARES_OUT", D$3)</f>
        <v>66700000</v>
      </c>
      <c r="E298" s="4" cm="1">
        <f t="array" ref="E298">_xll.SNL.Clients.Office.Excel.Functions.SPG($A298, "IQ_AVG_DILUT_SHARES_OUT", E$3)</f>
        <v>66800000</v>
      </c>
      <c r="F298" s="4" cm="1">
        <f t="array" ref="F298">_xll.SNL.Clients.Office.Excel.Functions.SPG($A298, "IQ_AVG_DILUT_SHARES_OUT", F$3)</f>
        <v>66800000</v>
      </c>
      <c r="G298" s="4" cm="1">
        <f t="array" ref="G298">_xll.SNL.Clients.Office.Excel.Functions.SPG($A298, "IQ_AVG_DILUT_SHARES_OUT", G$3)</f>
        <v>66700000</v>
      </c>
      <c r="H298" s="4" cm="1">
        <f t="array" ref="H298">_xll.SNL.Clients.Office.Excel.Functions.SPG($A298, "IQ_AVG_DILUT_SHARES_OUT", H$3)</f>
        <v>66300000</v>
      </c>
      <c r="I298" s="4" cm="1">
        <f t="array" ref="I298">_xll.SNL.Clients.Office.Excel.Functions.SPG($A298, "IQ_AVG_DILUT_SHARES_OUT", I$3)</f>
        <v>66600000</v>
      </c>
      <c r="J298" s="4" cm="1">
        <f t="array" ref="J298">_xll.SNL.Clients.Office.Excel.Functions.SPG($A298, "IQ_AVG_DILUT_SHARES_OUT", J$3)</f>
        <v>66600000</v>
      </c>
      <c r="K298" s="4" cm="1">
        <f t="array" ref="K298">_xll.SNL.Clients.Office.Excel.Functions.SPG($A298, "IQ_AVG_DILUT_SHARES_OUT", K$3)</f>
        <v>66500000</v>
      </c>
      <c r="L298" s="4" cm="1">
        <f t="array" ref="L298">_xll.SNL.Clients.Office.Excel.Functions.SPG($A298, "IQ_AVG_DILUT_SHARES_OUT", L$3)</f>
        <v>66700000</v>
      </c>
      <c r="M298" s="4" cm="1">
        <f t="array" ref="M298">_xll.SNL.Clients.Office.Excel.Functions.SPG($A298, "IQ_AVG_DILUT_SHARES_OUT", M$3)</f>
        <v>67100000</v>
      </c>
      <c r="N298" s="4" cm="1">
        <f t="array" ref="N298">_xll.SNL.Clients.Office.Excel.Functions.SPG($A298, "IQ_AVG_DILUT_SHARES_OUT", N$3)</f>
        <v>67900000</v>
      </c>
      <c r="O298" s="4" cm="1">
        <f t="array" ref="O298">_xll.SNL.Clients.Office.Excel.Functions.SPG($A298, "IQ_AVG_DILUT_SHARES_OUT", O$3)</f>
        <v>67700000</v>
      </c>
      <c r="P298" s="4" cm="1">
        <f t="array" ref="P298">_xll.SNL.Clients.Office.Excel.Functions.SPG($A298, "IQ_AVG_DILUT_SHARES_OUT", P$3)</f>
        <v>41000000</v>
      </c>
      <c r="Q298" s="4" cm="1">
        <f t="array" ref="Q298">_xll.SNL.Clients.Office.Excel.Functions.SPG($A298, "IQ_AVG_DILUT_SHARES_OUT", Q$3)</f>
        <v>41000000</v>
      </c>
      <c r="R298" s="4" cm="1">
        <f t="array" ref="R298">_xll.SNL.Clients.Office.Excel.Functions.SPG($A298, "IQ_AVG_DILUT_SHARES_OUT", R$3)</f>
        <v>41000000</v>
      </c>
      <c r="S298" s="4" cm="1">
        <f t="array" ref="S298">_xll.SNL.Clients.Office.Excel.Functions.SPG($A298, "IQ_AVG_DILUT_SHARES_OUT", S$3)</f>
        <v>40900000</v>
      </c>
      <c r="T298" s="4" cm="1">
        <f t="array" ref="T298">_xll.SNL.Clients.Office.Excel.Functions.SPG($A298, "IQ_AVG_DILUT_SHARES_OUT", T$3)</f>
        <v>40800000</v>
      </c>
      <c r="U298" s="4" cm="1">
        <f t="array" ref="U298">_xll.SNL.Clients.Office.Excel.Functions.SPG($A298, "IQ_AVG_DILUT_SHARES_OUT", U$3)</f>
        <v>40700000</v>
      </c>
      <c r="V298" s="4" cm="1">
        <f t="array" ref="V298">_xll.SNL.Clients.Office.Excel.Functions.SPG($A298, "IQ_AVG_DILUT_SHARES_OUT", V$3)</f>
        <v>40800000</v>
      </c>
      <c r="W298" s="4" cm="1">
        <f t="array" ref="W298">_xll.SNL.Clients.Office.Excel.Functions.SPG($A298, "IQ_AVG_DILUT_SHARES_OUT", W$3)</f>
        <v>41100000</v>
      </c>
      <c r="X298" s="4" cm="1">
        <f t="array" ref="X298">_xll.SNL.Clients.Office.Excel.Functions.SPG($A298, "IQ_AVG_DILUT_SHARES_OUT", X$3)</f>
        <v>41700000</v>
      </c>
      <c r="Y298" s="4" cm="1">
        <f t="array" ref="Y298">_xll.SNL.Clients.Office.Excel.Functions.SPG($A298, "IQ_AVG_DILUT_SHARES_OUT", Y$3)</f>
        <v>43000000</v>
      </c>
      <c r="Z298" s="4" cm="1">
        <f t="array" ref="Z298">_xll.SNL.Clients.Office.Excel.Functions.SPG($A298, "IQ_AVG_DILUT_SHARES_OUT", Z$3)</f>
        <v>43100000</v>
      </c>
    </row>
    <row r="299" spans="1:26" x14ac:dyDescent="0.3">
      <c r="A299" s="11" t="s">
        <v>1311</v>
      </c>
      <c r="B299" s="4" cm="1">
        <f t="array" ref="B299">_xll.SNL.Clients.Office.Excel.Functions.SPG($A299, "IQ_AVG_DILUT_SHARES_OUT", B$3)</f>
        <v>67000000</v>
      </c>
      <c r="C299" s="4" cm="1">
        <f t="array" ref="C299">_xll.SNL.Clients.Office.Excel.Functions.SPG($A299, "IQ_AVG_DILUT_SHARES_OUT", C$3)</f>
        <v>66982000</v>
      </c>
      <c r="D299" s="4" cm="1">
        <f t="array" ref="D299">_xll.SNL.Clients.Office.Excel.Functions.SPG($A299, "IQ_AVG_DILUT_SHARES_OUT", D$3)</f>
        <v>67000000</v>
      </c>
      <c r="E299" s="4" cm="1">
        <f t="array" ref="E299">_xll.SNL.Clients.Office.Excel.Functions.SPG($A299, "IQ_AVG_DILUT_SHARES_OUT", E$3)</f>
        <v>67000000</v>
      </c>
      <c r="F299" s="4" cm="1">
        <f t="array" ref="F299">_xll.SNL.Clients.Office.Excel.Functions.SPG($A299, "IQ_AVG_DILUT_SHARES_OUT", F$3)</f>
        <v>67000000</v>
      </c>
      <c r="G299" s="4" cm="1">
        <f t="array" ref="G299">_xll.SNL.Clients.Office.Excel.Functions.SPG($A299, "IQ_AVG_DILUT_SHARES_OUT", G$3)</f>
        <v>66721000</v>
      </c>
      <c r="H299" s="4" cm="1">
        <f t="array" ref="H299">_xll.SNL.Clients.Office.Excel.Functions.SPG($A299, "IQ_AVG_DILUT_SHARES_OUT", H$3)</f>
        <v>67000000</v>
      </c>
      <c r="I299" s="4" cm="1">
        <f t="array" ref="I299">_xll.SNL.Clients.Office.Excel.Functions.SPG($A299, "IQ_AVG_DILUT_SHARES_OUT", I$3)</f>
        <v>68000000</v>
      </c>
      <c r="J299" s="4" cm="1">
        <f t="array" ref="J299">_xll.SNL.Clients.Office.Excel.Functions.SPG($A299, "IQ_AVG_DILUT_SHARES_OUT", J$3)</f>
        <v>68000000</v>
      </c>
      <c r="K299" s="4" cm="1">
        <f t="array" ref="K299">_xll.SNL.Clients.Office.Excel.Functions.SPG($A299, "IQ_AVG_DILUT_SHARES_OUT", K$3)</f>
        <v>67793000</v>
      </c>
      <c r="L299" s="4" cm="1">
        <f t="array" ref="L299">_xll.SNL.Clients.Office.Excel.Functions.SPG($A299, "IQ_AVG_DILUT_SHARES_OUT", L$3)</f>
        <v>68000000</v>
      </c>
      <c r="M299" s="4" cm="1">
        <f t="array" ref="M299">_xll.SNL.Clients.Office.Excel.Functions.SPG($A299, "IQ_AVG_DILUT_SHARES_OUT", M$3)</f>
        <v>68000000</v>
      </c>
      <c r="N299" s="4" cm="1">
        <f t="array" ref="N299">_xll.SNL.Clients.Office.Excel.Functions.SPG($A299, "IQ_AVG_DILUT_SHARES_OUT", N$3)</f>
        <v>68000000</v>
      </c>
      <c r="O299" s="4" cm="1">
        <f t="array" ref="O299">_xll.SNL.Clients.Office.Excel.Functions.SPG($A299, "IQ_AVG_DILUT_SHARES_OUT", O$3)</f>
        <v>67930000</v>
      </c>
      <c r="P299" s="4" cm="1">
        <f t="array" ref="P299">_xll.SNL.Clients.Office.Excel.Functions.SPG($A299, "IQ_AVG_DILUT_SHARES_OUT", P$3)</f>
        <v>68000000</v>
      </c>
      <c r="Q299" s="4" cm="1">
        <f t="array" ref="Q299">_xll.SNL.Clients.Office.Excel.Functions.SPG($A299, "IQ_AVG_DILUT_SHARES_OUT", Q$3)</f>
        <v>69000000</v>
      </c>
      <c r="R299" s="4" cm="1">
        <f t="array" ref="R299">_xll.SNL.Clients.Office.Excel.Functions.SPG($A299, "IQ_AVG_DILUT_SHARES_OUT", R$3)</f>
        <v>68000000</v>
      </c>
      <c r="S299" s="4" cm="1">
        <f t="array" ref="S299">_xll.SNL.Clients.Office.Excel.Functions.SPG($A299, "IQ_AVG_DILUT_SHARES_OUT", S$3)</f>
        <v>68378000</v>
      </c>
      <c r="T299" s="4" cm="1">
        <f t="array" ref="T299">_xll.SNL.Clients.Office.Excel.Functions.SPG($A299, "IQ_AVG_DILUT_SHARES_OUT", T$3)</f>
        <v>68000000</v>
      </c>
      <c r="U299" s="4" cm="1">
        <f t="array" ref="U299">_xll.SNL.Clients.Office.Excel.Functions.SPG($A299, "IQ_AVG_DILUT_SHARES_OUT", U$3)</f>
        <v>64000000</v>
      </c>
      <c r="V299" s="4" cm="1">
        <f t="array" ref="V299">_xll.SNL.Clients.Office.Excel.Functions.SPG($A299, "IQ_AVG_DILUT_SHARES_OUT", V$3)</f>
        <v>62000000</v>
      </c>
      <c r="W299" s="4" cm="1">
        <f t="array" ref="W299">_xll.SNL.Clients.Office.Excel.Functions.SPG($A299, "IQ_AVG_DILUT_SHARES_OUT", W$3)</f>
        <v>63774000</v>
      </c>
      <c r="X299" s="4" cm="1">
        <f t="array" ref="X299">_xll.SNL.Clients.Office.Excel.Functions.SPG($A299, "IQ_AVG_DILUT_SHARES_OUT", X$3)</f>
        <v>64000000</v>
      </c>
      <c r="Y299" s="4" cm="1">
        <f t="array" ref="Y299">_xll.SNL.Clients.Office.Excel.Functions.SPG($A299, "IQ_AVG_DILUT_SHARES_OUT", Y$3)</f>
        <v>64000000</v>
      </c>
      <c r="Z299" s="4" cm="1">
        <f t="array" ref="Z299">_xll.SNL.Clients.Office.Excel.Functions.SPG($A299, "IQ_AVG_DILUT_SHARES_OUT", Z$3)</f>
        <v>64000000</v>
      </c>
    </row>
    <row r="300" spans="1:26" x14ac:dyDescent="0.3">
      <c r="A300" s="11" t="s">
        <v>1312</v>
      </c>
      <c r="B300" s="4" cm="1">
        <f t="array" ref="B300">_xll.SNL.Clients.Office.Excel.Functions.SPG($A300, "IQ_AVG_DILUT_SHARES_OUT", B$3)</f>
        <v>53399000</v>
      </c>
      <c r="C300" s="4" cm="1">
        <f t="array" ref="C300">_xll.SNL.Clients.Office.Excel.Functions.SPG($A300, "IQ_AVG_DILUT_SHARES_OUT", C$3)</f>
        <v>54555000</v>
      </c>
      <c r="D300" s="4" cm="1">
        <f t="array" ref="D300">_xll.SNL.Clients.Office.Excel.Functions.SPG($A300, "IQ_AVG_DILUT_SHARES_OUT", D$3)</f>
        <v>55182000</v>
      </c>
      <c r="E300" s="4" cm="1">
        <f t="array" ref="E300">_xll.SNL.Clients.Office.Excel.Functions.SPG($A300, "IQ_AVG_DILUT_SHARES_OUT", E$3)</f>
        <v>57394000</v>
      </c>
      <c r="F300" s="4" cm="1">
        <f t="array" ref="F300">_xll.SNL.Clients.Office.Excel.Functions.SPG($A300, "IQ_AVG_DILUT_SHARES_OUT", F$3)</f>
        <v>57882000</v>
      </c>
      <c r="G300" s="4" cm="1">
        <f t="array" ref="G300">_xll.SNL.Clients.Office.Excel.Functions.SPG($A300, "IQ_AVG_DILUT_SHARES_OUT", G$3)</f>
        <v>58071000</v>
      </c>
      <c r="H300" s="4" cm="1">
        <f t="array" ref="H300">_xll.SNL.Clients.Office.Excel.Functions.SPG($A300, "IQ_AVG_DILUT_SHARES_OUT", H$3)</f>
        <v>59124000</v>
      </c>
      <c r="I300" s="4" cm="1">
        <f t="array" ref="I300">_xll.SNL.Clients.Office.Excel.Functions.SPG($A300, "IQ_AVG_DILUT_SHARES_OUT", I$3)</f>
        <v>59346000</v>
      </c>
      <c r="J300" s="4" cm="1">
        <f t="array" ref="J300">_xll.SNL.Clients.Office.Excel.Functions.SPG($A300, "IQ_AVG_DILUT_SHARES_OUT", J$3)</f>
        <v>59534000</v>
      </c>
      <c r="K300" s="4" cm="1">
        <f t="array" ref="K300">_xll.SNL.Clients.Office.Excel.Functions.SPG($A300, "IQ_AVG_DILUT_SHARES_OUT", K$3)</f>
        <v>59657000</v>
      </c>
      <c r="L300" s="4" cm="1">
        <f t="array" ref="L300">_xll.SNL.Clients.Office.Excel.Functions.SPG($A300, "IQ_AVG_DILUT_SHARES_OUT", L$3)</f>
        <v>60984000</v>
      </c>
      <c r="M300" s="4" cm="1">
        <f t="array" ref="M300">_xll.SNL.Clients.Office.Excel.Functions.SPG($A300, "IQ_AVG_DILUT_SHARES_OUT", M$3)</f>
        <v>62594000</v>
      </c>
      <c r="N300" s="4" cm="1">
        <f t="array" ref="N300">_xll.SNL.Clients.Office.Excel.Functions.SPG($A300, "IQ_AVG_DILUT_SHARES_OUT", N$3)</f>
        <v>62784000</v>
      </c>
      <c r="O300" s="4" cm="1">
        <f t="array" ref="O300">_xll.SNL.Clients.Office.Excel.Functions.SPG($A300, "IQ_AVG_DILUT_SHARES_OUT", O$3)</f>
        <v>63468000</v>
      </c>
      <c r="P300" s="4" cm="1">
        <f t="array" ref="P300">_xll.SNL.Clients.Office.Excel.Functions.SPG($A300, "IQ_AVG_DILUT_SHARES_OUT", P$3)</f>
        <v>64350000</v>
      </c>
      <c r="Q300" s="4" cm="1">
        <f t="array" ref="Q300">_xll.SNL.Clients.Office.Excel.Functions.SPG($A300, "IQ_AVG_DILUT_SHARES_OUT", Q$3)</f>
        <v>64793000</v>
      </c>
      <c r="R300" s="4" cm="1">
        <f t="array" ref="R300">_xll.SNL.Clients.Office.Excel.Functions.SPG($A300, "IQ_AVG_DILUT_SHARES_OUT", R$3)</f>
        <v>64711000</v>
      </c>
      <c r="S300" s="4" cm="1">
        <f t="array" ref="S300">_xll.SNL.Clients.Office.Excel.Functions.SPG($A300, "IQ_AVG_DILUT_SHARES_OUT", S$3)</f>
        <v>64548000</v>
      </c>
      <c r="T300" s="4" cm="1">
        <f t="array" ref="T300">_xll.SNL.Clients.Office.Excel.Functions.SPG($A300, "IQ_AVG_DILUT_SHARES_OUT", T$3)</f>
        <v>64688000</v>
      </c>
      <c r="U300" s="4" cm="1">
        <f t="array" ref="U300">_xll.SNL.Clients.Office.Excel.Functions.SPG($A300, "IQ_AVG_DILUT_SHARES_OUT", U$3)</f>
        <v>64582000</v>
      </c>
      <c r="V300" s="4" cm="1">
        <f t="array" ref="V300">_xll.SNL.Clients.Office.Excel.Functions.SPG($A300, "IQ_AVG_DILUT_SHARES_OUT", V$3)</f>
        <v>67248000</v>
      </c>
      <c r="W300" s="4" cm="1">
        <f t="array" ref="W300">_xll.SNL.Clients.Office.Excel.Functions.SPG($A300, "IQ_AVG_DILUT_SHARES_OUT", W$3)</f>
        <v>67818000</v>
      </c>
      <c r="X300" s="4" cm="1">
        <f t="array" ref="X300">_xll.SNL.Clients.Office.Excel.Functions.SPG($A300, "IQ_AVG_DILUT_SHARES_OUT", X$3)</f>
        <v>67704000</v>
      </c>
      <c r="Y300" s="4" cm="1">
        <f t="array" ref="Y300">_xll.SNL.Clients.Office.Excel.Functions.SPG($A300, "IQ_AVG_DILUT_SHARES_OUT", Y$3)</f>
        <v>67977000</v>
      </c>
      <c r="Z300" s="4" cm="1">
        <f t="array" ref="Z300">_xll.SNL.Clients.Office.Excel.Functions.SPG($A300, "IQ_AVG_DILUT_SHARES_OUT", Z$3)</f>
        <v>67926000</v>
      </c>
    </row>
    <row r="301" spans="1:26" x14ac:dyDescent="0.3">
      <c r="A301" s="11" t="s">
        <v>1313</v>
      </c>
      <c r="B301" s="4" cm="1">
        <f t="array" ref="B301">_xll.SNL.Clients.Office.Excel.Functions.SPG($A301, "IQ_AVG_DILUT_SHARES_OUT", B$3)</f>
        <v>48514000</v>
      </c>
      <c r="C301" s="4" cm="1">
        <f t="array" ref="C301">_xll.SNL.Clients.Office.Excel.Functions.SPG($A301, "IQ_AVG_DILUT_SHARES_OUT", C$3)</f>
        <v>50429000</v>
      </c>
      <c r="D301" s="4" cm="1">
        <f t="array" ref="D301">_xll.SNL.Clients.Office.Excel.Functions.SPG($A301, "IQ_AVG_DILUT_SHARES_OUT", D$3)</f>
        <v>51104000</v>
      </c>
      <c r="E301" s="4" cm="1">
        <f t="array" ref="E301">_xll.SNL.Clients.Office.Excel.Functions.SPG($A301, "IQ_AVG_DILUT_SHARES_OUT", E$3)</f>
        <v>51814000</v>
      </c>
      <c r="F301" s="4" cm="1">
        <f t="array" ref="F301">_xll.SNL.Clients.Office.Excel.Functions.SPG($A301, "IQ_AVG_DILUT_SHARES_OUT", F$3)</f>
        <v>51828000</v>
      </c>
      <c r="G301" s="4" cm="1">
        <f t="array" ref="G301">_xll.SNL.Clients.Office.Excel.Functions.SPG($A301, "IQ_AVG_DILUT_SHARES_OUT", G$3)</f>
        <v>51072000</v>
      </c>
      <c r="H301" s="4" cm="1">
        <f t="array" ref="H301">_xll.SNL.Clients.Office.Excel.Functions.SPG($A301, "IQ_AVG_DILUT_SHARES_OUT", H$3)</f>
        <v>50358000</v>
      </c>
      <c r="I301" s="4" cm="1">
        <f t="array" ref="I301">_xll.SNL.Clients.Office.Excel.Functions.SPG($A301, "IQ_AVG_DILUT_SHARES_OUT", I$3)</f>
        <v>45990000</v>
      </c>
      <c r="J301" s="4" cm="1">
        <f t="array" ref="J301">_xll.SNL.Clients.Office.Excel.Functions.SPG($A301, "IQ_AVG_DILUT_SHARES_OUT", J$3)</f>
        <v>43006000</v>
      </c>
      <c r="K301" s="4" cm="1">
        <f t="array" ref="K301">_xll.SNL.Clients.Office.Excel.Functions.SPG($A301, "IQ_AVG_DILUT_SHARES_OUT", K$3)</f>
        <v>42914000</v>
      </c>
      <c r="L301" s="4" cm="1">
        <f t="array" ref="L301">_xll.SNL.Clients.Office.Excel.Functions.SPG($A301, "IQ_AVG_DILUT_SHARES_OUT", L$3)</f>
        <v>42837000</v>
      </c>
      <c r="M301" s="4" cm="1">
        <f t="array" ref="M301">_xll.SNL.Clients.Office.Excel.Functions.SPG($A301, "IQ_AVG_DILUT_SHARES_OUT", M$3)</f>
        <v>43170000</v>
      </c>
      <c r="N301" s="4" cm="1">
        <f t="array" ref="N301">_xll.SNL.Clients.Office.Excel.Functions.SPG($A301, "IQ_AVG_DILUT_SHARES_OUT", N$3)</f>
        <v>43357000</v>
      </c>
      <c r="O301" s="4" cm="1">
        <f t="array" ref="O301">_xll.SNL.Clients.Office.Excel.Functions.SPG($A301, "IQ_AVG_DILUT_SHARES_OUT", O$3)</f>
        <v>44748000</v>
      </c>
      <c r="P301" s="4" cm="1">
        <f t="array" ref="P301">_xll.SNL.Clients.Office.Excel.Functions.SPG($A301, "IQ_AVG_DILUT_SHARES_OUT", P$3)</f>
        <v>46223000</v>
      </c>
      <c r="Q301" s="4" cm="1">
        <f t="array" ref="Q301">_xll.SNL.Clients.Office.Excel.Functions.SPG($A301, "IQ_AVG_DILUT_SHARES_OUT", Q$3)</f>
        <v>48226000</v>
      </c>
      <c r="R301" s="4" cm="1">
        <f t="array" ref="R301">_xll.SNL.Clients.Office.Excel.Functions.SPG($A301, "IQ_AVG_DILUT_SHARES_OUT", R$3)</f>
        <v>49579000</v>
      </c>
      <c r="S301" s="4" cm="1">
        <f t="array" ref="S301">_xll.SNL.Clients.Office.Excel.Functions.SPG($A301, "IQ_AVG_DILUT_SHARES_OUT", S$3)</f>
        <v>50111000</v>
      </c>
      <c r="T301" s="4" cm="1">
        <f t="array" ref="T301">_xll.SNL.Clients.Office.Excel.Functions.SPG($A301, "IQ_AVG_DILUT_SHARES_OUT", T$3)</f>
        <v>50094000</v>
      </c>
      <c r="U301" s="4" cm="1">
        <f t="array" ref="U301">_xll.SNL.Clients.Office.Excel.Functions.SPG($A301, "IQ_AVG_DILUT_SHARES_OUT", U$3)</f>
        <v>45003000</v>
      </c>
      <c r="V301" s="4" cm="1">
        <f t="array" ref="V301">_xll.SNL.Clients.Office.Excel.Functions.SPG($A301, "IQ_AVG_DILUT_SHARES_OUT", V$3)</f>
        <v>43441000</v>
      </c>
      <c r="W301" s="4" cm="1">
        <f t="array" ref="W301">_xll.SNL.Clients.Office.Excel.Functions.SPG($A301, "IQ_AVG_DILUT_SHARES_OUT", W$3)</f>
        <v>43552000</v>
      </c>
      <c r="X301" s="4" cm="1">
        <f t="array" ref="X301">_xll.SNL.Clients.Office.Excel.Functions.SPG($A301, "IQ_AVG_DILUT_SHARES_OUT", X$3)</f>
        <v>43537000</v>
      </c>
      <c r="Y301" s="4" cm="1">
        <f t="array" ref="Y301">_xll.SNL.Clients.Office.Excel.Functions.SPG($A301, "IQ_AVG_DILUT_SHARES_OUT", Y$3)</f>
        <v>43521000</v>
      </c>
      <c r="Z301" s="4" cm="1">
        <f t="array" ref="Z301">_xll.SNL.Clients.Office.Excel.Functions.SPG($A301, "IQ_AVG_DILUT_SHARES_OUT", Z$3)</f>
        <v>42091000</v>
      </c>
    </row>
    <row r="302" spans="1:26" x14ac:dyDescent="0.3">
      <c r="A302" s="11" t="s">
        <v>1314</v>
      </c>
      <c r="B302" s="4" cm="1">
        <f t="array" ref="B302">_xll.SNL.Clients.Office.Excel.Functions.SPG($A302, "IQ_AVG_DILUT_SHARES_OUT", B$3)</f>
        <v>56558000</v>
      </c>
      <c r="C302" s="4" cm="1">
        <f t="array" ref="C302">_xll.SNL.Clients.Office.Excel.Functions.SPG($A302, "IQ_AVG_DILUT_SHARES_OUT", C$3)</f>
        <v>56056993</v>
      </c>
      <c r="D302" s="4" cm="1">
        <f t="array" ref="D302">_xll.SNL.Clients.Office.Excel.Functions.SPG($A302, "IQ_AVG_DILUT_SHARES_OUT", D$3)</f>
        <v>56012000</v>
      </c>
      <c r="E302" s="4" cm="1">
        <f t="array" ref="E302">_xll.SNL.Clients.Office.Excel.Functions.SPG($A302, "IQ_AVG_DILUT_SHARES_OUT", E$3)</f>
        <v>56434000</v>
      </c>
      <c r="F302" s="4" cm="1">
        <f t="array" ref="F302">_xll.SNL.Clients.Office.Excel.Functions.SPG($A302, "IQ_AVG_DILUT_SHARES_OUT", F$3)</f>
        <v>56531000</v>
      </c>
      <c r="G302" s="4" cm="1">
        <f t="array" ref="G302">_xll.SNL.Clients.Office.Excel.Functions.SPG($A302, "IQ_AVG_DILUT_SHARES_OUT", G$3)</f>
        <v>55815666</v>
      </c>
      <c r="H302" s="4" cm="1">
        <f t="array" ref="H302">_xll.SNL.Clients.Office.Excel.Functions.SPG($A302, "IQ_AVG_DILUT_SHARES_OUT", H$3)</f>
        <v>56940000</v>
      </c>
      <c r="I302" s="4" cm="1">
        <f t="array" ref="I302">_xll.SNL.Clients.Office.Excel.Functions.SPG($A302, "IQ_AVG_DILUT_SHARES_OUT", I$3)</f>
        <v>56858000</v>
      </c>
      <c r="J302" s="4" cm="1">
        <f t="array" ref="J302">_xll.SNL.Clients.Office.Excel.Functions.SPG($A302, "IQ_AVG_DILUT_SHARES_OUT", J$3)</f>
        <v>57049000</v>
      </c>
      <c r="K302" s="4" cm="1">
        <f t="array" ref="K302">_xll.SNL.Clients.Office.Excel.Functions.SPG($A302, "IQ_AVG_DILUT_SHARES_OUT", K$3)</f>
        <v>57105172</v>
      </c>
      <c r="L302" s="4" cm="1">
        <f t="array" ref="L302">_xll.SNL.Clients.Office.Excel.Functions.SPG($A302, "IQ_AVG_DILUT_SHARES_OUT", L$3)</f>
        <v>57304000</v>
      </c>
      <c r="M302" s="4" cm="1">
        <f t="array" ref="M302">_xll.SNL.Clients.Office.Excel.Functions.SPG($A302, "IQ_AVG_DILUT_SHARES_OUT", M$3)</f>
        <v>56721000</v>
      </c>
      <c r="N302" s="4" cm="1">
        <f t="array" ref="N302">_xll.SNL.Clients.Office.Excel.Functions.SPG($A302, "IQ_AVG_DILUT_SHARES_OUT", N$3)</f>
        <v>58816000</v>
      </c>
      <c r="O302" s="4" cm="1">
        <f t="array" ref="O302">_xll.SNL.Clients.Office.Excel.Functions.SPG($A302, "IQ_AVG_DILUT_SHARES_OUT", O$3)</f>
        <v>57715709</v>
      </c>
      <c r="P302" s="4" cm="1">
        <f t="array" ref="P302">_xll.SNL.Clients.Office.Excel.Functions.SPG($A302, "IQ_AVG_DILUT_SHARES_OUT", P$3)</f>
        <v>57368000</v>
      </c>
      <c r="Q302" s="4" cm="1">
        <f t="array" ref="Q302">_xll.SNL.Clients.Office.Excel.Functions.SPG($A302, "IQ_AVG_DILUT_SHARES_OUT", Q$3)</f>
        <v>56786000</v>
      </c>
      <c r="R302" s="4" cm="1">
        <f t="array" ref="R302">_xll.SNL.Clients.Office.Excel.Functions.SPG($A302, "IQ_AVG_DILUT_SHARES_OUT", R$3)</f>
        <v>56869000</v>
      </c>
      <c r="S302" s="4" cm="1">
        <f t="array" ref="S302">_xll.SNL.Clients.Office.Excel.Functions.SPG($A302, "IQ_AVG_DILUT_SHARES_OUT", S$3)</f>
        <v>55022355</v>
      </c>
      <c r="T302" s="4" cm="1">
        <f t="array" ref="T302">_xll.SNL.Clients.Office.Excel.Functions.SPG($A302, "IQ_AVG_DILUT_SHARES_OUT", T$3)</f>
        <v>53469000</v>
      </c>
      <c r="U302" s="4" cm="1">
        <f t="array" ref="U302">_xll.SNL.Clients.Office.Excel.Functions.SPG($A302, "IQ_AVG_DILUT_SHARES_OUT", U$3)</f>
        <v>53306000</v>
      </c>
      <c r="V302" s="4" cm="1">
        <f t="array" ref="V302">_xll.SNL.Clients.Office.Excel.Functions.SPG($A302, "IQ_AVG_DILUT_SHARES_OUT", V$3)</f>
        <v>53109000</v>
      </c>
      <c r="W302" s="4" cm="1">
        <f t="array" ref="W302">_xll.SNL.Clients.Office.Excel.Functions.SPG($A302, "IQ_AVG_DILUT_SHARES_OUT", W$3)</f>
        <v>52976271</v>
      </c>
      <c r="X302" s="4" cm="1">
        <f t="array" ref="X302">_xll.SNL.Clients.Office.Excel.Functions.SPG($A302, "IQ_AVG_DILUT_SHARES_OUT", X$3)</f>
        <v>51809000</v>
      </c>
      <c r="Y302" s="4" cm="1">
        <f t="array" ref="Y302">_xll.SNL.Clients.Office.Excel.Functions.SPG($A302, "IQ_AVG_DILUT_SHARES_OUT", Y$3)</f>
        <v>49056000</v>
      </c>
      <c r="Z302" s="4" cm="1">
        <f t="array" ref="Z302">_xll.SNL.Clients.Office.Excel.Functions.SPG($A302, "IQ_AVG_DILUT_SHARES_OUT", Z$3)</f>
        <v>46279000</v>
      </c>
    </row>
    <row r="303" spans="1:26" x14ac:dyDescent="0.3">
      <c r="A303" s="11" t="s">
        <v>1315</v>
      </c>
      <c r="B303" s="4" cm="1">
        <f t="array" ref="B303">_xll.SNL.Clients.Office.Excel.Functions.SPG($A303, "IQ_AVG_DILUT_SHARES_OUT", B$3)</f>
        <v>227395984</v>
      </c>
      <c r="C303" s="4" cm="1">
        <f t="array" ref="C303">_xll.SNL.Clients.Office.Excel.Functions.SPG($A303, "IQ_AVG_DILUT_SHARES_OUT", C$3)</f>
        <v>222856120</v>
      </c>
      <c r="D303" s="4" cm="1">
        <f t="array" ref="D303">_xll.SNL.Clients.Office.Excel.Functions.SPG($A303, "IQ_AVG_DILUT_SHARES_OUT", D$3)</f>
        <v>219133037</v>
      </c>
      <c r="E303" s="4" cm="1">
        <f t="array" ref="E303">_xll.SNL.Clients.Office.Excel.Functions.SPG($A303, "IQ_AVG_DILUT_SHARES_OUT", E$3)</f>
        <v>217388908</v>
      </c>
      <c r="F303" s="4" cm="1">
        <f t="array" ref="F303">_xll.SNL.Clients.Office.Excel.Functions.SPG($A303, "IQ_AVG_DILUT_SHARES_OUT", F$3)</f>
        <v>214437913</v>
      </c>
      <c r="G303" s="4" cm="1">
        <f t="array" ref="G303">_xll.SNL.Clients.Office.Excel.Functions.SPG($A303, "IQ_AVG_DILUT_SHARES_OUT", G$3)</f>
        <v>210362000</v>
      </c>
      <c r="H303" s="4" cm="1">
        <f t="array" ref="H303">_xll.SNL.Clients.Office.Excel.Functions.SPG($A303, "IQ_AVG_DILUT_SHARES_OUT", H$3)</f>
        <v>205447532</v>
      </c>
      <c r="I303" s="4" cm="1">
        <f t="array" ref="I303">_xll.SNL.Clients.Office.Excel.Functions.SPG($A303, "IQ_AVG_DILUT_SHARES_OUT", I$3)</f>
        <v>200667250</v>
      </c>
      <c r="J303" s="4" cm="1">
        <f t="array" ref="J303">_xll.SNL.Clients.Office.Excel.Functions.SPG($A303, "IQ_AVG_DILUT_SHARES_OUT", J$3)</f>
        <v>195779007</v>
      </c>
      <c r="K303" s="4" cm="1">
        <f t="array" ref="K303">_xll.SNL.Clients.Office.Excel.Functions.SPG($A303, "IQ_AVG_DILUT_SHARES_OUT", K$3)</f>
        <v>184558000</v>
      </c>
      <c r="L303" s="4" cm="1">
        <f t="array" ref="L303">_xll.SNL.Clients.Office.Excel.Functions.SPG($A303, "IQ_AVG_DILUT_SHARES_OUT", L$3)</f>
        <v>172831173</v>
      </c>
      <c r="M303" s="4" cm="1">
        <f t="array" ref="M303">_xll.SNL.Clients.Office.Excel.Functions.SPG($A303, "IQ_AVG_DILUT_SHARES_OUT", M$3)</f>
        <v>165200577</v>
      </c>
      <c r="N303" s="4" cm="1">
        <f t="array" ref="N303">_xll.SNL.Clients.Office.Excel.Functions.SPG($A303, "IQ_AVG_DILUT_SHARES_OUT", N$3)</f>
        <v>161048592</v>
      </c>
      <c r="O303" s="4" cm="1">
        <f t="array" ref="O303">_xll.SNL.Clients.Office.Excel.Functions.SPG($A303, "IQ_AVG_DILUT_SHARES_OUT", O$3)</f>
        <v>153873000</v>
      </c>
      <c r="P303" s="4" cm="1">
        <f t="array" ref="P303">_xll.SNL.Clients.Office.Excel.Functions.SPG($A303, "IQ_AVG_DILUT_SHARES_OUT", P$3)</f>
        <v>139630475</v>
      </c>
      <c r="Q303" s="4" cm="1">
        <f t="array" ref="Q303">_xll.SNL.Clients.Office.Excel.Functions.SPG($A303, "IQ_AVG_DILUT_SHARES_OUT", Q$3)</f>
        <v>134819742</v>
      </c>
      <c r="R303" s="4" cm="1">
        <f t="array" ref="R303">_xll.SNL.Clients.Office.Excel.Functions.SPG($A303, "IQ_AVG_DILUT_SHARES_OUT", R$3)</f>
        <v>131758744</v>
      </c>
      <c r="S303" s="4" cm="1">
        <f t="array" ref="S303">_xll.SNL.Clients.Office.Excel.Functions.SPG($A303, "IQ_AVG_DILUT_SHARES_OUT", S$3)</f>
        <v>126401077</v>
      </c>
      <c r="T303" s="4" cm="1">
        <f t="array" ref="T303">_xll.SNL.Clients.Office.Excel.Functions.SPG($A303, "IQ_AVG_DILUT_SHARES_OUT", T$3)</f>
        <v>123843977</v>
      </c>
      <c r="U303" s="4" cm="1">
        <f t="array" ref="U303">_xll.SNL.Clients.Office.Excel.Functions.SPG($A303, "IQ_AVG_DILUT_SHARES_OUT", U$3)</f>
        <v>120068176</v>
      </c>
      <c r="V303" s="4" cm="1">
        <f t="array" ref="V303">_xll.SNL.Clients.Office.Excel.Functions.SPG($A303, "IQ_AVG_DILUT_SHARES_OUT", V$3)</f>
        <v>114314331</v>
      </c>
      <c r="W303" s="4" cm="1">
        <f t="array" ref="W303">_xll.SNL.Clients.Office.Excel.Functions.SPG($A303, "IQ_AVG_DILUT_SHARES_OUT", W$3)</f>
        <v>112096619</v>
      </c>
      <c r="X303" s="4" cm="1">
        <f t="array" ref="X303">_xll.SNL.Clients.Office.Excel.Functions.SPG($A303, "IQ_AVG_DILUT_SHARES_OUT", X$3)</f>
        <v>110074074</v>
      </c>
      <c r="Y303" s="4" cm="1">
        <f t="array" ref="Y303">_xll.SNL.Clients.Office.Excel.Functions.SPG($A303, "IQ_AVG_DILUT_SHARES_OUT", Y$3)</f>
        <v>106236309</v>
      </c>
      <c r="Z303" s="4" cm="1">
        <f t="array" ref="Z303">_xll.SNL.Clients.Office.Excel.Functions.SPG($A303, "IQ_AVG_DILUT_SHARES_OUT", Z$3)</f>
        <v>98607786</v>
      </c>
    </row>
    <row r="304" spans="1:26" x14ac:dyDescent="0.3">
      <c r="A304" s="11" t="s">
        <v>1316</v>
      </c>
      <c r="B304" s="4" t="str" cm="1">
        <f t="array" ref="B304">_xll.SNL.Clients.Office.Excel.Functions.SPG($A304, "IQ_AVG_DILUT_SHARES_OUT", B$3)</f>
        <v>NA</v>
      </c>
      <c r="C304" s="4" cm="1">
        <f t="array" ref="C304">_xll.SNL.Clients.Office.Excel.Functions.SPG($A304, "IQ_AVG_DILUT_SHARES_OUT", C$3)</f>
        <v>20086072</v>
      </c>
      <c r="D304" s="4" cm="1">
        <f t="array" ref="D304">_xll.SNL.Clients.Office.Excel.Functions.SPG($A304, "IQ_AVG_DILUT_SHARES_OUT", D$3)</f>
        <v>19981011</v>
      </c>
      <c r="E304" s="4" cm="1">
        <f t="array" ref="E304">_xll.SNL.Clients.Office.Excel.Functions.SPG($A304, "IQ_AVG_DILUT_SHARES_OUT", E$3)</f>
        <v>19961610</v>
      </c>
      <c r="F304" s="4" cm="1">
        <f t="array" ref="F304">_xll.SNL.Clients.Office.Excel.Functions.SPG($A304, "IQ_AVG_DILUT_SHARES_OUT", F$3)</f>
        <v>18324454</v>
      </c>
      <c r="G304" s="4" cm="1">
        <f t="array" ref="G304">_xll.SNL.Clients.Office.Excel.Functions.SPG($A304, "IQ_AVG_DILUT_SHARES_OUT", G$3)</f>
        <v>19902470</v>
      </c>
      <c r="H304" s="4" cm="1">
        <f t="array" ref="H304">_xll.SNL.Clients.Office.Excel.Functions.SPG($A304, "IQ_AVG_DILUT_SHARES_OUT", H$3)</f>
        <v>18371545</v>
      </c>
      <c r="I304" s="4" cm="1">
        <f t="array" ref="I304">_xll.SNL.Clients.Office.Excel.Functions.SPG($A304, "IQ_AVG_DILUT_SHARES_OUT", I$3)</f>
        <v>22727560</v>
      </c>
      <c r="J304" s="4" cm="1">
        <f t="array" ref="J304">_xll.SNL.Clients.Office.Excel.Functions.SPG($A304, "IQ_AVG_DILUT_SHARES_OUT", J$3)</f>
        <v>23758788</v>
      </c>
      <c r="K304" s="4" cm="1">
        <f t="array" ref="K304">_xll.SNL.Clients.Office.Excel.Functions.SPG($A304, "IQ_AVG_DILUT_SHARES_OUT", K$3)</f>
        <v>25406728</v>
      </c>
      <c r="L304" s="4" cm="1">
        <f t="array" ref="L304">_xll.SNL.Clients.Office.Excel.Functions.SPG($A304, "IQ_AVG_DILUT_SHARES_OUT", L$3)</f>
        <v>26098265</v>
      </c>
      <c r="M304" s="4" cm="1">
        <f t="array" ref="M304">_xll.SNL.Clients.Office.Excel.Functions.SPG($A304, "IQ_AVG_DILUT_SHARES_OUT", M$3)</f>
        <v>26934914</v>
      </c>
      <c r="N304" s="4" cm="1">
        <f t="array" ref="N304">_xll.SNL.Clients.Office.Excel.Functions.SPG($A304, "IQ_AVG_DILUT_SHARES_OUT", N$3)</f>
        <v>27808082</v>
      </c>
      <c r="O304" s="4" cm="1">
        <f t="array" ref="O304">_xll.SNL.Clients.Office.Excel.Functions.SPG($A304, "IQ_AVG_DILUT_SHARES_OUT", O$3)</f>
        <v>29973388</v>
      </c>
      <c r="P304" s="4" cm="1">
        <f t="array" ref="P304">_xll.SNL.Clients.Office.Excel.Functions.SPG($A304, "IQ_AVG_DILUT_SHARES_OUT", P$3)</f>
        <v>31291079</v>
      </c>
      <c r="Q304" s="4" cm="1">
        <f t="array" ref="Q304">_xll.SNL.Clients.Office.Excel.Functions.SPG($A304, "IQ_AVG_DILUT_SHARES_OUT", Q$3)</f>
        <v>31979098</v>
      </c>
      <c r="R304" s="4" cm="1">
        <f t="array" ref="R304">_xll.SNL.Clients.Office.Excel.Functions.SPG($A304, "IQ_AVG_DILUT_SHARES_OUT", R$3)</f>
        <v>31210011</v>
      </c>
      <c r="S304" s="4" cm="1">
        <f t="array" ref="S304">_xll.SNL.Clients.Office.Excel.Functions.SPG($A304, "IQ_AVG_DILUT_SHARES_OUT", S$3)</f>
        <v>30179506</v>
      </c>
      <c r="T304" s="4" cm="1">
        <f t="array" ref="T304">_xll.SNL.Clients.Office.Excel.Functions.SPG($A304, "IQ_AVG_DILUT_SHARES_OUT", T$3)</f>
        <v>28286124</v>
      </c>
      <c r="U304" s="4" cm="1">
        <f t="array" ref="U304">_xll.SNL.Clients.Office.Excel.Functions.SPG($A304, "IQ_AVG_DILUT_SHARES_OUT", U$3)</f>
        <v>26564705</v>
      </c>
      <c r="V304" s="4" cm="1">
        <f t="array" ref="V304">_xll.SNL.Clients.Office.Excel.Functions.SPG($A304, "IQ_AVG_DILUT_SHARES_OUT", V$3)</f>
        <v>19242641</v>
      </c>
      <c r="W304" s="4" cm="1">
        <f t="array" ref="W304">_xll.SNL.Clients.Office.Excel.Functions.SPG($A304, "IQ_AVG_DILUT_SHARES_OUT", W$3)</f>
        <v>25767864</v>
      </c>
      <c r="X304" s="4" cm="1">
        <f t="array" ref="X304">_xll.SNL.Clients.Office.Excel.Functions.SPG($A304, "IQ_AVG_DILUT_SHARES_OUT", X$3)</f>
        <v>24170172</v>
      </c>
      <c r="Y304" s="4" cm="1">
        <f t="array" ref="Y304">_xll.SNL.Clients.Office.Excel.Functions.SPG($A304, "IQ_AVG_DILUT_SHARES_OUT", Y$3)</f>
        <v>22324112</v>
      </c>
      <c r="Z304" s="4" cm="1">
        <f t="array" ref="Z304">_xll.SNL.Clients.Office.Excel.Functions.SPG($A304, "IQ_AVG_DILUT_SHARES_OUT", Z$3)</f>
        <v>24933987</v>
      </c>
    </row>
    <row r="305" spans="1:26" x14ac:dyDescent="0.3">
      <c r="A305" s="11" t="s">
        <v>1317</v>
      </c>
      <c r="B305" s="4" cm="1">
        <f t="array" ref="B305">_xll.SNL.Clients.Office.Excel.Functions.SPG($A305, "IQ_AVG_DILUT_SHARES_OUT", B$3)</f>
        <v>92528000</v>
      </c>
      <c r="C305" s="4" cm="1">
        <f t="array" ref="C305">_xll.SNL.Clients.Office.Excel.Functions.SPG($A305, "IQ_AVG_DILUT_SHARES_OUT", C$3)</f>
        <v>92725000</v>
      </c>
      <c r="D305" s="4" cm="1">
        <f t="array" ref="D305">_xll.SNL.Clients.Office.Excel.Functions.SPG($A305, "IQ_AVG_DILUT_SHARES_OUT", D$3)</f>
        <v>92440000</v>
      </c>
      <c r="E305" s="4" cm="1">
        <f t="array" ref="E305">_xll.SNL.Clients.Office.Excel.Functions.SPG($A305, "IQ_AVG_DILUT_SHARES_OUT", E$3)</f>
        <v>92358000</v>
      </c>
      <c r="F305" s="4" cm="1">
        <f t="array" ref="F305">_xll.SNL.Clients.Office.Excel.Functions.SPG($A305, "IQ_AVG_DILUT_SHARES_OUT", F$3)</f>
        <v>92326000</v>
      </c>
      <c r="G305" s="4" cm="1">
        <f t="array" ref="G305">_xll.SNL.Clients.Office.Excel.Functions.SPG($A305, "IQ_AVG_DILUT_SHARES_OUT", G$3)</f>
        <v>92144000</v>
      </c>
      <c r="H305" s="4" cm="1">
        <f t="array" ref="H305">_xll.SNL.Clients.Office.Excel.Functions.SPG($A305, "IQ_AVG_DILUT_SHARES_OUT", H$3)</f>
        <v>92130000</v>
      </c>
      <c r="I305" s="4" cm="1">
        <f t="array" ref="I305">_xll.SNL.Clients.Office.Excel.Functions.SPG($A305, "IQ_AVG_DILUT_SHARES_OUT", I$3)</f>
        <v>92088000</v>
      </c>
      <c r="J305" s="4" cm="1">
        <f t="array" ref="J305">_xll.SNL.Clients.Office.Excel.Functions.SPG($A305, "IQ_AVG_DILUT_SHARES_OUT", J$3)</f>
        <v>92070000</v>
      </c>
      <c r="K305" s="4" cm="1">
        <f t="array" ref="K305">_xll.SNL.Clients.Office.Excel.Functions.SPG($A305, "IQ_AVG_DILUT_SHARES_OUT", K$3)</f>
        <v>91908000</v>
      </c>
      <c r="L305" s="4" cm="1">
        <f t="array" ref="L305">_xll.SNL.Clients.Office.Excel.Functions.SPG($A305, "IQ_AVG_DILUT_SHARES_OUT", L$3)</f>
        <v>91550000</v>
      </c>
      <c r="M305" s="4" cm="1">
        <f t="array" ref="M305">_xll.SNL.Clients.Office.Excel.Functions.SPG($A305, "IQ_AVG_DILUT_SHARES_OUT", M$3)</f>
        <v>90708000</v>
      </c>
      <c r="N305" s="4" cm="1">
        <f t="array" ref="N305">_xll.SNL.Clients.Office.Excel.Functions.SPG($A305, "IQ_AVG_DILUT_SHARES_OUT", N$3)</f>
        <v>91428000</v>
      </c>
      <c r="O305" s="4" cm="1">
        <f t="array" ref="O305">_xll.SNL.Clients.Office.Excel.Functions.SPG($A305, "IQ_AVG_DILUT_SHARES_OUT", O$3)</f>
        <v>91460000</v>
      </c>
      <c r="P305" s="4" cm="1">
        <f t="array" ref="P305">_xll.SNL.Clients.Office.Excel.Functions.SPG($A305, "IQ_AVG_DILUT_SHARES_OUT", P$3)</f>
        <v>91378000</v>
      </c>
      <c r="Q305" s="4" cm="1">
        <f t="array" ref="Q305">_xll.SNL.Clients.Office.Excel.Functions.SPG($A305, "IQ_AVG_DILUT_SHARES_OUT", Q$3)</f>
        <v>91430000</v>
      </c>
      <c r="R305" s="4" cm="1">
        <f t="array" ref="R305">_xll.SNL.Clients.Office.Excel.Functions.SPG($A305, "IQ_AVG_DILUT_SHARES_OUT", R$3)</f>
        <v>91348000</v>
      </c>
      <c r="S305" s="4" cm="1">
        <f t="array" ref="S305">_xll.SNL.Clients.Office.Excel.Functions.SPG($A305, "IQ_AVG_DILUT_SHARES_OUT", S$3)</f>
        <v>91130000</v>
      </c>
      <c r="T305" s="4" cm="1">
        <f t="array" ref="T305">_xll.SNL.Clients.Office.Excel.Functions.SPG($A305, "IQ_AVG_DILUT_SHARES_OUT", T$3)</f>
        <v>90852000</v>
      </c>
      <c r="U305" s="4" cm="1">
        <f t="array" ref="U305">_xll.SNL.Clients.Office.Excel.Functions.SPG($A305, "IQ_AVG_DILUT_SHARES_OUT", U$3)</f>
        <v>90548000</v>
      </c>
      <c r="V305" s="4" cm="1">
        <f t="array" ref="V305">_xll.SNL.Clients.Office.Excel.Functions.SPG($A305, "IQ_AVG_DILUT_SHARES_OUT", V$3)</f>
        <v>89840000</v>
      </c>
      <c r="W305" s="4" cm="1">
        <f t="array" ref="W305">_xll.SNL.Clients.Office.Excel.Functions.SPG($A305, "IQ_AVG_DILUT_SHARES_OUT", W$3)</f>
        <v>90818000</v>
      </c>
      <c r="X305" s="4" cm="1">
        <f t="array" ref="X305">_xll.SNL.Clients.Office.Excel.Functions.SPG($A305, "IQ_AVG_DILUT_SHARES_OUT", X$3)</f>
        <v>90698000</v>
      </c>
      <c r="Y305" s="4" cm="1">
        <f t="array" ref="Y305">_xll.SNL.Clients.Office.Excel.Functions.SPG($A305, "IQ_AVG_DILUT_SHARES_OUT", Y$3)</f>
        <v>90438000</v>
      </c>
      <c r="Z305" s="4" cm="1">
        <f t="array" ref="Z305">_xll.SNL.Clients.Office.Excel.Functions.SPG($A305, "IQ_AVG_DILUT_SHARES_OUT", Z$3)</f>
        <v>89774000</v>
      </c>
    </row>
    <row r="306" spans="1:26" x14ac:dyDescent="0.3">
      <c r="A306" s="11" t="s">
        <v>1318</v>
      </c>
      <c r="B306" s="4" t="str" cm="1">
        <f t="array" ref="B306">_xll.SNL.Clients.Office.Excel.Functions.SPG($A306, "IQ_AVG_DILUT_SHARES_OUT", B$3)</f>
        <v>NA</v>
      </c>
      <c r="C306" s="4" cm="1">
        <f t="array" ref="C306">_xll.SNL.Clients.Office.Excel.Functions.SPG($A306, "IQ_AVG_DILUT_SHARES_OUT", C$3)</f>
        <v>722716168</v>
      </c>
      <c r="D306" s="4" cm="1">
        <f t="array" ref="D306">_xll.SNL.Clients.Office.Excel.Functions.SPG($A306, "IQ_AVG_DILUT_SHARES_OUT", D$3)</f>
        <v>735470796</v>
      </c>
      <c r="E306" s="4" cm="1">
        <f t="array" ref="E306">_xll.SNL.Clients.Office.Excel.Functions.SPG($A306, "IQ_AVG_DILUT_SHARES_OUT", E$3)</f>
        <v>735814646</v>
      </c>
      <c r="F306" s="4" cm="1">
        <f t="array" ref="F306">_xll.SNL.Clients.Office.Excel.Functions.SPG($A306, "IQ_AVG_DILUT_SHARES_OUT", F$3)</f>
        <v>802859062</v>
      </c>
      <c r="G306" s="4" cm="1">
        <f t="array" ref="G306">_xll.SNL.Clients.Office.Excel.Functions.SPG($A306, "IQ_AVG_DILUT_SHARES_OUT", G$3)</f>
        <v>844461685</v>
      </c>
      <c r="H306" s="4" cm="1">
        <f t="array" ref="H306">_xll.SNL.Clients.Office.Excel.Functions.SPG($A306, "IQ_AVG_DILUT_SHARES_OUT", H$3)</f>
        <v>770227849</v>
      </c>
      <c r="I306" s="4" cm="1">
        <f t="array" ref="I306">_xll.SNL.Clients.Office.Excel.Functions.SPG($A306, "IQ_AVG_DILUT_SHARES_OUT", I$3)</f>
        <v>759333411</v>
      </c>
      <c r="J306" s="4" t="str" cm="1">
        <f t="array" ref="J306">_xll.SNL.Clients.Office.Excel.Functions.SPG($A306, "IQ_AVG_DILUT_SHARES_OUT", J$3)</f>
        <v>NA</v>
      </c>
      <c r="K306" s="4" cm="1">
        <f t="array" ref="K306">_xll.SNL.Clients.Office.Excel.Functions.SPG($A306, "IQ_AVG_DILUT_SHARES_OUT", K$3)</f>
        <v>713319399</v>
      </c>
      <c r="L306" s="4" cm="1">
        <f t="array" ref="L306">_xll.SNL.Clients.Office.Excel.Functions.SPG($A306, "IQ_AVG_DILUT_SHARES_OUT", L$3)</f>
        <v>699888061</v>
      </c>
      <c r="M306" s="4" cm="1">
        <f t="array" ref="M306">_xll.SNL.Clients.Office.Excel.Functions.SPG($A306, "IQ_AVG_DILUT_SHARES_OUT", M$3)</f>
        <v>695878859</v>
      </c>
      <c r="N306" s="4" cm="1">
        <f t="array" ref="N306">_xll.SNL.Clients.Office.Excel.Functions.SPG($A306, "IQ_AVG_DILUT_SHARES_OUT", N$3)</f>
        <v>692623282</v>
      </c>
      <c r="O306" s="4" cm="1">
        <f t="array" ref="O306">_xll.SNL.Clients.Office.Excel.Functions.SPG($A306, "IQ_AVG_DILUT_SHARES_OUT", O$3)</f>
        <v>686589478</v>
      </c>
      <c r="P306" s="4" cm="1">
        <f t="array" ref="P306">_xll.SNL.Clients.Office.Excel.Functions.SPG($A306, "IQ_AVG_DILUT_SHARES_OUT", P$3)</f>
        <v>650225764</v>
      </c>
      <c r="Q306" s="4" cm="1">
        <f t="array" ref="Q306">_xll.SNL.Clients.Office.Excel.Functions.SPG($A306, "IQ_AVG_DILUT_SHARES_OUT", Q$3)</f>
        <v>649856203</v>
      </c>
      <c r="R306" s="4" cm="1">
        <f t="array" ref="R306">_xll.SNL.Clients.Office.Excel.Functions.SPG($A306, "IQ_AVG_DILUT_SHARES_OUT", R$3)</f>
        <v>632956702</v>
      </c>
      <c r="S306" s="4" cm="1">
        <f t="array" ref="S306">_xll.SNL.Clients.Office.Excel.Functions.SPG($A306, "IQ_AVG_DILUT_SHARES_OUT", S$3)</f>
        <v>629668846</v>
      </c>
      <c r="T306" s="4" cm="1">
        <f t="array" ref="T306">_xll.SNL.Clients.Office.Excel.Functions.SPG($A306, "IQ_AVG_DILUT_SHARES_OUT", T$3)</f>
        <v>628779048</v>
      </c>
      <c r="U306" s="4" cm="1">
        <f t="array" ref="U306">_xll.SNL.Clients.Office.Excel.Functions.SPG($A306, "IQ_AVG_DILUT_SHARES_OUT", U$3)</f>
        <v>214879058</v>
      </c>
      <c r="V306" s="4" cm="1">
        <f t="array" ref="V306">_xll.SNL.Clients.Office.Excel.Functions.SPG($A306, "IQ_AVG_DILUT_SHARES_OUT", V$3)</f>
        <v>235887645</v>
      </c>
      <c r="W306" s="4" t="str" cm="1">
        <f t="array" ref="W306">_xll.SNL.Clients.Office.Excel.Functions.SPG($A306, "IQ_AVG_DILUT_SHARES_OUT", W$3)</f>
        <v>NA</v>
      </c>
      <c r="X306" s="4" t="str" cm="1">
        <f t="array" ref="X306">_xll.SNL.Clients.Office.Excel.Functions.SPG($A306, "IQ_AVG_DILUT_SHARES_OUT", X$3)</f>
        <v>NA</v>
      </c>
      <c r="Y306" s="4" t="str" cm="1">
        <f t="array" ref="Y306">_xll.SNL.Clients.Office.Excel.Functions.SPG($A306, "IQ_AVG_DILUT_SHARES_OUT", Y$3)</f>
        <v>NA</v>
      </c>
      <c r="Z306" s="4" t="str" cm="1">
        <f t="array" ref="Z306">_xll.SNL.Clients.Office.Excel.Functions.SPG($A306, "IQ_AVG_DILUT_SHARES_OUT", Z$3)</f>
        <v>NA</v>
      </c>
    </row>
    <row r="307" spans="1:26" x14ac:dyDescent="0.3">
      <c r="A307" s="11" t="s">
        <v>1319</v>
      </c>
      <c r="B307" s="4" cm="1">
        <f t="array" ref="B307">_xll.SNL.Clients.Office.Excel.Functions.SPG($A307, "IQ_AVG_DILUT_SHARES_OUT", B$3)</f>
        <v>65791551</v>
      </c>
      <c r="C307" s="4" cm="1">
        <f t="array" ref="C307">_xll.SNL.Clients.Office.Excel.Functions.SPG($A307, "IQ_AVG_DILUT_SHARES_OUT", C$3)</f>
        <v>65804129</v>
      </c>
      <c r="D307" s="4" cm="1">
        <f t="array" ref="D307">_xll.SNL.Clients.Office.Excel.Functions.SPG($A307, "IQ_AVG_DILUT_SHARES_OUT", D$3)</f>
        <v>65795014</v>
      </c>
      <c r="E307" s="4" cm="1">
        <f t="array" ref="E307">_xll.SNL.Clients.Office.Excel.Functions.SPG($A307, "IQ_AVG_DILUT_SHARES_OUT", E$3)</f>
        <v>65767538</v>
      </c>
      <c r="F307" s="4" cm="1">
        <f t="array" ref="F307">_xll.SNL.Clients.Office.Excel.Functions.SPG($A307, "IQ_AVG_DILUT_SHARES_OUT", F$3)</f>
        <v>65740260</v>
      </c>
      <c r="G307" s="4" cm="1">
        <f t="array" ref="G307">_xll.SNL.Clients.Office.Excel.Functions.SPG($A307, "IQ_AVG_DILUT_SHARES_OUT", G$3)</f>
        <v>65726890</v>
      </c>
      <c r="H307" s="4" cm="1">
        <f t="array" ref="H307">_xll.SNL.Clients.Office.Excel.Functions.SPG($A307, "IQ_AVG_DILUT_SHARES_OUT", H$3)</f>
        <v>65757076</v>
      </c>
      <c r="I307" s="4" cm="1">
        <f t="array" ref="I307">_xll.SNL.Clients.Office.Excel.Functions.SPG($A307, "IQ_AVG_DILUT_SHARES_OUT", I$3)</f>
        <v>65762903</v>
      </c>
      <c r="J307" s="4" cm="1">
        <f t="array" ref="J307">_xll.SNL.Clients.Office.Excel.Functions.SPG($A307, "IQ_AVG_DILUT_SHARES_OUT", J$3)</f>
        <v>65709095</v>
      </c>
      <c r="K307" s="4" cm="1">
        <f t="array" ref="K307">_xll.SNL.Clients.Office.Excel.Functions.SPG($A307, "IQ_AVG_DILUT_SHARES_OUT", K$3)</f>
        <v>65663227</v>
      </c>
      <c r="L307" s="4" cm="1">
        <f t="array" ref="L307">_xll.SNL.Clients.Office.Excel.Functions.SPG($A307, "IQ_AVG_DILUT_SHARES_OUT", L$3)</f>
        <v>65660152</v>
      </c>
      <c r="M307" s="4" cm="1">
        <f t="array" ref="M307">_xll.SNL.Clients.Office.Excel.Functions.SPG($A307, "IQ_AVG_DILUT_SHARES_OUT", M$3)</f>
        <v>65678320</v>
      </c>
      <c r="N307" s="4" cm="1">
        <f t="array" ref="N307">_xll.SNL.Clients.Office.Excel.Functions.SPG($A307, "IQ_AVG_DILUT_SHARES_OUT", N$3)</f>
        <v>65644668</v>
      </c>
      <c r="O307" s="4" cm="1">
        <f t="array" ref="O307">_xll.SNL.Clients.Office.Excel.Functions.SPG($A307, "IQ_AVG_DILUT_SHARES_OUT", O$3)</f>
        <v>65621025</v>
      </c>
      <c r="P307" s="4" cm="1">
        <f t="array" ref="P307">_xll.SNL.Clients.Office.Excel.Functions.SPG($A307, "IQ_AVG_DILUT_SHARES_OUT", P$3)</f>
        <v>65627845</v>
      </c>
      <c r="Q307" s="4" cm="1">
        <f t="array" ref="Q307">_xll.SNL.Clients.Office.Excel.Functions.SPG($A307, "IQ_AVG_DILUT_SHARES_OUT", Q$3)</f>
        <v>65636964</v>
      </c>
      <c r="R307" s="4" cm="1">
        <f t="array" ref="R307">_xll.SNL.Clients.Office.Excel.Functions.SPG($A307, "IQ_AVG_DILUT_SHARES_OUT", R$3)</f>
        <v>65621603</v>
      </c>
      <c r="S307" s="4" cm="1">
        <f t="array" ref="S307">_xll.SNL.Clients.Office.Excel.Functions.SPG($A307, "IQ_AVG_DILUT_SHARES_OUT", S$3)</f>
        <v>65619241</v>
      </c>
      <c r="T307" s="4" cm="1">
        <f t="array" ref="T307">_xll.SNL.Clients.Office.Excel.Functions.SPG($A307, "IQ_AVG_DILUT_SHARES_OUT", T$3)</f>
        <v>65632689</v>
      </c>
      <c r="U307" s="4" cm="1">
        <f t="array" ref="U307">_xll.SNL.Clients.Office.Excel.Functions.SPG($A307, "IQ_AVG_DILUT_SHARES_OUT", U$3)</f>
        <v>65627851</v>
      </c>
      <c r="V307" s="4" cm="1">
        <f t="array" ref="V307">_xll.SNL.Clients.Office.Excel.Functions.SPG($A307, "IQ_AVG_DILUT_SHARES_OUT", V$3)</f>
        <v>65600770</v>
      </c>
      <c r="W307" s="4" cm="1">
        <f t="array" ref="W307">_xll.SNL.Clients.Office.Excel.Functions.SPG($A307, "IQ_AVG_DILUT_SHARES_OUT", W$3)</f>
        <v>65611567</v>
      </c>
      <c r="X307" s="4" cm="1">
        <f t="array" ref="X307">_xll.SNL.Clients.Office.Excel.Functions.SPG($A307, "IQ_AVG_DILUT_SHARES_OUT", X$3)</f>
        <v>65615926</v>
      </c>
      <c r="Y307" s="4" cm="1">
        <f t="array" ref="Y307">_xll.SNL.Clients.Office.Excel.Functions.SPG($A307, "IQ_AVG_DILUT_SHARES_OUT", Y$3)</f>
        <v>65537501</v>
      </c>
      <c r="Z307" s="4" cm="1">
        <f t="array" ref="Z307">_xll.SNL.Clients.Office.Excel.Functions.SPG($A307, "IQ_AVG_DILUT_SHARES_OUT", Z$3)</f>
        <v>65515234</v>
      </c>
    </row>
    <row r="308" spans="1:26" x14ac:dyDescent="0.3">
      <c r="A308" s="11" t="s">
        <v>1320</v>
      </c>
      <c r="B308" s="4" cm="1">
        <f t="array" ref="B308">_xll.SNL.Clients.Office.Excel.Functions.SPG($A308, "IQ_AVG_DILUT_SHARES_OUT", B$3)</f>
        <v>128154000</v>
      </c>
      <c r="C308" s="4" cm="1">
        <f t="array" ref="C308">_xll.SNL.Clients.Office.Excel.Functions.SPG($A308, "IQ_AVG_DILUT_SHARES_OUT", C$3)</f>
        <v>128344000</v>
      </c>
      <c r="D308" s="4" cm="1">
        <f t="array" ref="D308">_xll.SNL.Clients.Office.Excel.Functions.SPG($A308, "IQ_AVG_DILUT_SHARES_OUT", D$3)</f>
        <v>128420000</v>
      </c>
      <c r="E308" s="4" cm="1">
        <f t="array" ref="E308">_xll.SNL.Clients.Office.Excel.Functions.SPG($A308, "IQ_AVG_DILUT_SHARES_OUT", E$3)</f>
        <v>128331000</v>
      </c>
      <c r="F308" s="4" cm="1">
        <f t="array" ref="F308">_xll.SNL.Clients.Office.Excel.Functions.SPG($A308, "IQ_AVG_DILUT_SHARES_OUT", F$3)</f>
        <v>128334000</v>
      </c>
      <c r="G308" s="4" cm="1">
        <f t="array" ref="G308">_xll.SNL.Clients.Office.Excel.Functions.SPG($A308, "IQ_AVG_DILUT_SHARES_OUT", G$3)</f>
        <v>128249000</v>
      </c>
      <c r="H308" s="4" cm="1">
        <f t="array" ref="H308">_xll.SNL.Clients.Office.Excel.Functions.SPG($A308, "IQ_AVG_DILUT_SHARES_OUT", H$3)</f>
        <v>128771000</v>
      </c>
      <c r="I308" s="4" cm="1">
        <f t="array" ref="I308">_xll.SNL.Clients.Office.Excel.Functions.SPG($A308, "IQ_AVG_DILUT_SHARES_OUT", I$3)</f>
        <v>128720000</v>
      </c>
      <c r="J308" s="4" cm="1">
        <f t="array" ref="J308">_xll.SNL.Clients.Office.Excel.Functions.SPG($A308, "IQ_AVG_DILUT_SHARES_OUT", J$3)</f>
        <v>128035000</v>
      </c>
      <c r="K308" s="4" cm="1">
        <f t="array" ref="K308">_xll.SNL.Clients.Office.Excel.Functions.SPG($A308, "IQ_AVG_DILUT_SHARES_OUT", K$3)</f>
        <v>128911000</v>
      </c>
      <c r="L308" s="4" cm="1">
        <f t="array" ref="L308">_xll.SNL.Clients.Office.Excel.Functions.SPG($A308, "IQ_AVG_DILUT_SHARES_OUT", L$3)</f>
        <v>128161000</v>
      </c>
      <c r="M308" s="4" cm="1">
        <f t="array" ref="M308">_xll.SNL.Clients.Office.Excel.Functions.SPG($A308, "IQ_AVG_DILUT_SHARES_OUT", M$3)</f>
        <v>129467000</v>
      </c>
      <c r="N308" s="4" cm="1">
        <f t="array" ref="N308">_xll.SNL.Clients.Office.Excel.Functions.SPG($A308, "IQ_AVG_DILUT_SHARES_OUT", N$3)</f>
        <v>129702000</v>
      </c>
      <c r="O308" s="4" cm="1">
        <f t="array" ref="O308">_xll.SNL.Clients.Office.Excel.Functions.SPG($A308, "IQ_AVG_DILUT_SHARES_OUT", O$3)</f>
        <v>128494000</v>
      </c>
      <c r="P308" s="4" cm="1">
        <f t="array" ref="P308">_xll.SNL.Clients.Office.Excel.Functions.SPG($A308, "IQ_AVG_DILUT_SHARES_OUT", P$3)</f>
        <v>128570000</v>
      </c>
      <c r="Q308" s="4" cm="1">
        <f t="array" ref="Q308">_xll.SNL.Clients.Office.Excel.Functions.SPG($A308, "IQ_AVG_DILUT_SHARES_OUT", Q$3)</f>
        <v>129728000</v>
      </c>
      <c r="R308" s="4" cm="1">
        <f t="array" ref="R308">_xll.SNL.Clients.Office.Excel.Functions.SPG($A308, "IQ_AVG_DILUT_SHARES_OUT", R$3)</f>
        <v>129949000</v>
      </c>
      <c r="S308" s="4" cm="1">
        <f t="array" ref="S308">_xll.SNL.Clients.Office.Excel.Functions.SPG($A308, "IQ_AVG_DILUT_SHARES_OUT", S$3)</f>
        <v>129090000</v>
      </c>
      <c r="T308" s="4" cm="1">
        <f t="array" ref="T308">_xll.SNL.Clients.Office.Excel.Functions.SPG($A308, "IQ_AVG_DILUT_SHARES_OUT", T$3)</f>
        <v>128783000</v>
      </c>
      <c r="U308" s="4" cm="1">
        <f t="array" ref="U308">_xll.SNL.Clients.Office.Excel.Functions.SPG($A308, "IQ_AVG_DILUT_SHARES_OUT", U$3)</f>
        <v>129623000</v>
      </c>
      <c r="V308" s="4" cm="1">
        <f t="array" ref="V308">_xll.SNL.Clients.Office.Excel.Functions.SPG($A308, "IQ_AVG_DILUT_SHARES_OUT", V$3)</f>
        <v>130028000</v>
      </c>
      <c r="W308" s="4" cm="1">
        <f t="array" ref="W308">_xll.SNL.Clients.Office.Excel.Functions.SPG($A308, "IQ_AVG_DILUT_SHARES_OUT", W$3)</f>
        <v>129079000</v>
      </c>
      <c r="X308" s="4" cm="1">
        <f t="array" ref="X308">_xll.SNL.Clients.Office.Excel.Functions.SPG($A308, "IQ_AVG_DILUT_SHARES_OUT", X$3)</f>
        <v>129504000</v>
      </c>
      <c r="Y308" s="4" cm="1">
        <f t="array" ref="Y308">_xll.SNL.Clients.Office.Excel.Functions.SPG($A308, "IQ_AVG_DILUT_SHARES_OUT", Y$3)</f>
        <v>131175000</v>
      </c>
      <c r="Z308" s="4" cm="1">
        <f t="array" ref="Z308">_xll.SNL.Clients.Office.Excel.Functions.SPG($A308, "IQ_AVG_DILUT_SHARES_OUT", Z$3)</f>
        <v>131889000</v>
      </c>
    </row>
    <row r="309" spans="1:26" x14ac:dyDescent="0.3">
      <c r="A309" s="11" t="s">
        <v>1321</v>
      </c>
      <c r="B309" s="4" cm="1">
        <f t="array" ref="B309">_xll.SNL.Clients.Office.Excel.Functions.SPG($A309, "IQ_AVG_DILUT_SHARES_OUT", B$3)</f>
        <v>125419656</v>
      </c>
      <c r="C309" s="4" cm="1">
        <f t="array" ref="C309">_xll.SNL.Clients.Office.Excel.Functions.SPG($A309, "IQ_AVG_DILUT_SHARES_OUT", C$3)</f>
        <v>386863636</v>
      </c>
      <c r="D309" s="4" cm="1">
        <f t="array" ref="D309">_xll.SNL.Clients.Office.Excel.Functions.SPG($A309, "IQ_AVG_DILUT_SHARES_OUT", D$3)</f>
        <v>272686269</v>
      </c>
      <c r="E309" s="4" cm="1">
        <f t="array" ref="E309">_xll.SNL.Clients.Office.Excel.Functions.SPG($A309, "IQ_AVG_DILUT_SHARES_OUT", E$3)</f>
        <v>271218549</v>
      </c>
      <c r="F309" s="4" cm="1">
        <f t="array" ref="F309">_xll.SNL.Clients.Office.Excel.Functions.SPG($A309, "IQ_AVG_DILUT_SHARES_OUT", F$3)</f>
        <v>269922368</v>
      </c>
      <c r="G309" s="4" cm="1">
        <f t="array" ref="G309">_xll.SNL.Clients.Office.Excel.Functions.SPG($A309, "IQ_AVG_DILUT_SHARES_OUT", G$3)</f>
        <v>307910526</v>
      </c>
      <c r="H309" s="4" cm="1">
        <f t="array" ref="H309">_xll.SNL.Clients.Office.Excel.Functions.SPG($A309, "IQ_AVG_DILUT_SHARES_OUT", H$3)</f>
        <v>115872327</v>
      </c>
      <c r="I309" s="4" cm="1">
        <f t="array" ref="I309">_xll.SNL.Clients.Office.Excel.Functions.SPG($A309, "IQ_AVG_DILUT_SHARES_OUT", I$3)</f>
        <v>123845655</v>
      </c>
      <c r="J309" s="4" cm="1">
        <f t="array" ref="J309">_xll.SNL.Clients.Office.Excel.Functions.SPG($A309, "IQ_AVG_DILUT_SHARES_OUT", J$3)</f>
        <v>266978224</v>
      </c>
      <c r="K309" s="4" cm="1">
        <f t="array" ref="K309">_xll.SNL.Clients.Office.Excel.Functions.SPG($A309, "IQ_AVG_DILUT_SHARES_OUT", K$3)</f>
        <v>286137500</v>
      </c>
      <c r="L309" s="4" cm="1">
        <f t="array" ref="L309">_xll.SNL.Clients.Office.Excel.Functions.SPG($A309, "IQ_AVG_DILUT_SHARES_OUT", L$3)</f>
        <v>266352389</v>
      </c>
      <c r="M309" s="4" cm="1">
        <f t="array" ref="M309">_xll.SNL.Clients.Office.Excel.Functions.SPG($A309, "IQ_AVG_DILUT_SHARES_OUT", M$3)</f>
        <v>120204902</v>
      </c>
      <c r="N309" s="4" cm="1">
        <f t="array" ref="N309">_xll.SNL.Clients.Office.Excel.Functions.SPG($A309, "IQ_AVG_DILUT_SHARES_OUT", N$3)</f>
        <v>264121066</v>
      </c>
      <c r="O309" s="4" cm="1">
        <f t="array" ref="O309">_xll.SNL.Clients.Office.Excel.Functions.SPG($A309, "IQ_AVG_DILUT_SHARES_OUT", O$3)</f>
        <v>113530765</v>
      </c>
      <c r="P309" s="4" cm="1">
        <f t="array" ref="P309">_xll.SNL.Clients.Office.Excel.Functions.SPG($A309, "IQ_AVG_DILUT_SHARES_OUT", P$3)</f>
        <v>105309406</v>
      </c>
      <c r="Q309" s="4" cm="1">
        <f t="array" ref="Q309">_xll.SNL.Clients.Office.Excel.Functions.SPG($A309, "IQ_AVG_DILUT_SHARES_OUT", Q$3)</f>
        <v>768232421</v>
      </c>
      <c r="R309" s="4" t="str" cm="1">
        <f t="array" ref="R309">_xll.SNL.Clients.Office.Excel.Functions.SPG($A309, "IQ_AVG_DILUT_SHARES_OUT", R$3)</f>
        <v>NA</v>
      </c>
      <c r="S309" s="4" cm="1">
        <f t="array" ref="S309">_xll.SNL.Clients.Office.Excel.Functions.SPG($A309, "IQ_AVG_DILUT_SHARES_OUT", S$3)</f>
        <v>769354691</v>
      </c>
      <c r="T309" s="4" t="str" cm="1">
        <f t="array" ref="T309">_xll.SNL.Clients.Office.Excel.Functions.SPG($A309, "IQ_AVG_DILUT_SHARES_OUT", T$3)</f>
        <v>NA</v>
      </c>
      <c r="U309" s="4" t="str" cm="1">
        <f t="array" ref="U309">_xll.SNL.Clients.Office.Excel.Functions.SPG($A309, "IQ_AVG_DILUT_SHARES_OUT", U$3)</f>
        <v>NA</v>
      </c>
      <c r="V309" s="4" t="str" cm="1">
        <f t="array" ref="V309">_xll.SNL.Clients.Office.Excel.Functions.SPG($A309, "IQ_AVG_DILUT_SHARES_OUT", V$3)</f>
        <v>NA</v>
      </c>
      <c r="W309" s="4" t="str" cm="1">
        <f t="array" ref="W309">_xll.SNL.Clients.Office.Excel.Functions.SPG($A309, "IQ_AVG_DILUT_SHARES_OUT", W$3)</f>
        <v>NA</v>
      </c>
      <c r="X309" s="4" t="str" cm="1">
        <f t="array" ref="X309">_xll.SNL.Clients.Office.Excel.Functions.SPG($A309, "IQ_AVG_DILUT_SHARES_OUT", X$3)</f>
        <v>NA</v>
      </c>
      <c r="Y309" s="4" t="str" cm="1">
        <f t="array" ref="Y309">_xll.SNL.Clients.Office.Excel.Functions.SPG($A309, "IQ_AVG_DILUT_SHARES_OUT", Y$3)</f>
        <v>NA</v>
      </c>
      <c r="Z309" s="4" t="str" cm="1">
        <f t="array" ref="Z309">_xll.SNL.Clients.Office.Excel.Functions.SPG($A309, "IQ_AVG_DILUT_SHARES_OUT", Z$3)</f>
        <v>NA</v>
      </c>
    </row>
    <row r="310" spans="1:26" x14ac:dyDescent="0.3">
      <c r="A310" s="11" t="s">
        <v>1322</v>
      </c>
      <c r="B310" s="4" cm="1">
        <f t="array" ref="B310">_xll.SNL.Clients.Office.Excel.Functions.SPG($A310, "IQ_AVG_DILUT_SHARES_OUT", B$3)</f>
        <v>42929000</v>
      </c>
      <c r="C310" s="4" cm="1">
        <f t="array" ref="C310">_xll.SNL.Clients.Office.Excel.Functions.SPG($A310, "IQ_AVG_DILUT_SHARES_OUT", C$3)</f>
        <v>43400000</v>
      </c>
      <c r="D310" s="4" cm="1">
        <f t="array" ref="D310">_xll.SNL.Clients.Office.Excel.Functions.SPG($A310, "IQ_AVG_DILUT_SHARES_OUT", D$3)</f>
        <v>43885000</v>
      </c>
      <c r="E310" s="4" cm="1">
        <f t="array" ref="E310">_xll.SNL.Clients.Office.Excel.Functions.SPG($A310, "IQ_AVG_DILUT_SHARES_OUT", E$3)</f>
        <v>44633000</v>
      </c>
      <c r="F310" s="4" cm="1">
        <f t="array" ref="F310">_xll.SNL.Clients.Office.Excel.Functions.SPG($A310, "IQ_AVG_DILUT_SHARES_OUT", F$3)</f>
        <v>45000000</v>
      </c>
      <c r="G310" s="4" cm="1">
        <f t="array" ref="G310">_xll.SNL.Clients.Office.Excel.Functions.SPG($A310, "IQ_AVG_DILUT_SHARES_OUT", G$3)</f>
        <v>45400000</v>
      </c>
      <c r="H310" s="4" cm="1">
        <f t="array" ref="H310">_xll.SNL.Clients.Office.Excel.Functions.SPG($A310, "IQ_AVG_DILUT_SHARES_OUT", H$3)</f>
        <v>46270000</v>
      </c>
      <c r="I310" s="4" cm="1">
        <f t="array" ref="I310">_xll.SNL.Clients.Office.Excel.Functions.SPG($A310, "IQ_AVG_DILUT_SHARES_OUT", I$3)</f>
        <v>45975000</v>
      </c>
      <c r="J310" s="4" cm="1">
        <f t="array" ref="J310">_xll.SNL.Clients.Office.Excel.Functions.SPG($A310, "IQ_AVG_DILUT_SHARES_OUT", J$3)</f>
        <v>47474000</v>
      </c>
      <c r="K310" s="4" cm="1">
        <f t="array" ref="K310">_xll.SNL.Clients.Office.Excel.Functions.SPG($A310, "IQ_AVG_DILUT_SHARES_OUT", K$3)</f>
        <v>49300000</v>
      </c>
      <c r="L310" s="4" cm="1">
        <f t="array" ref="L310">_xll.SNL.Clients.Office.Excel.Functions.SPG($A310, "IQ_AVG_DILUT_SHARES_OUT", L$3)</f>
        <v>51073000</v>
      </c>
      <c r="M310" s="4" cm="1">
        <f t="array" ref="M310">_xll.SNL.Clients.Office.Excel.Functions.SPG($A310, "IQ_AVG_DILUT_SHARES_OUT", M$3)</f>
        <v>50925000</v>
      </c>
      <c r="N310" s="4" cm="1">
        <f t="array" ref="N310">_xll.SNL.Clients.Office.Excel.Functions.SPG($A310, "IQ_AVG_DILUT_SHARES_OUT", N$3)</f>
        <v>52476000</v>
      </c>
      <c r="O310" s="4" cm="1">
        <f t="array" ref="O310">_xll.SNL.Clients.Office.Excel.Functions.SPG($A310, "IQ_AVG_DILUT_SHARES_OUT", O$3)</f>
        <v>54000000</v>
      </c>
      <c r="P310" s="4" cm="1">
        <f t="array" ref="P310">_xll.SNL.Clients.Office.Excel.Functions.SPG($A310, "IQ_AVG_DILUT_SHARES_OUT", P$3)</f>
        <v>53514000</v>
      </c>
      <c r="Q310" s="4" cm="1">
        <f t="array" ref="Q310">_xll.SNL.Clients.Office.Excel.Functions.SPG($A310, "IQ_AVG_DILUT_SHARES_OUT", Q$3)</f>
        <v>53591000</v>
      </c>
      <c r="R310" s="4" cm="1">
        <f t="array" ref="R310">_xll.SNL.Clients.Office.Excel.Functions.SPG($A310, "IQ_AVG_DILUT_SHARES_OUT", R$3)</f>
        <v>53400000</v>
      </c>
      <c r="S310" s="4" cm="1">
        <f t="array" ref="S310">_xll.SNL.Clients.Office.Excel.Functions.SPG($A310, "IQ_AVG_DILUT_SHARES_OUT", S$3)</f>
        <v>53000000</v>
      </c>
      <c r="T310" s="4" cm="1">
        <f t="array" ref="T310">_xll.SNL.Clients.Office.Excel.Functions.SPG($A310, "IQ_AVG_DILUT_SHARES_OUT", T$3)</f>
        <v>52729000</v>
      </c>
      <c r="U310" s="4" cm="1">
        <f t="array" ref="U310">_xll.SNL.Clients.Office.Excel.Functions.SPG($A310, "IQ_AVG_DILUT_SHARES_OUT", U$3)</f>
        <v>52355000</v>
      </c>
      <c r="V310" s="4" cm="1">
        <f t="array" ref="V310">_xll.SNL.Clients.Office.Excel.Functions.SPG($A310, "IQ_AVG_DILUT_SHARES_OUT", V$3)</f>
        <v>52284000</v>
      </c>
      <c r="W310" s="4" cm="1">
        <f t="array" ref="W310">_xll.SNL.Clients.Office.Excel.Functions.SPG($A310, "IQ_AVG_DILUT_SHARES_OUT", W$3)</f>
        <v>52300000</v>
      </c>
      <c r="X310" s="4" cm="1">
        <f t="array" ref="X310">_xll.SNL.Clients.Office.Excel.Functions.SPG($A310, "IQ_AVG_DILUT_SHARES_OUT", X$3)</f>
        <v>52319000</v>
      </c>
      <c r="Y310" s="4" cm="1">
        <f t="array" ref="Y310">_xll.SNL.Clients.Office.Excel.Functions.SPG($A310, "IQ_AVG_DILUT_SHARES_OUT", Y$3)</f>
        <v>52549000</v>
      </c>
      <c r="Z310" s="4" cm="1">
        <f t="array" ref="Z310">_xll.SNL.Clients.Office.Excel.Functions.SPG($A310, "IQ_AVG_DILUT_SHARES_OUT", Z$3)</f>
        <v>52641000</v>
      </c>
    </row>
    <row r="311" spans="1:26" x14ac:dyDescent="0.3">
      <c r="A311" s="11" t="s">
        <v>1323</v>
      </c>
      <c r="B311" s="4" cm="1">
        <f t="array" ref="B311">_xll.SNL.Clients.Office.Excel.Functions.SPG($A311, "IQ_AVG_DILUT_SHARES_OUT", B$3)</f>
        <v>240295817</v>
      </c>
      <c r="C311" s="4" cm="1">
        <f t="array" ref="C311">_xll.SNL.Clients.Office.Excel.Functions.SPG($A311, "IQ_AVG_DILUT_SHARES_OUT", C$3)</f>
        <v>239640053</v>
      </c>
      <c r="D311" s="4" cm="1">
        <f t="array" ref="D311">_xll.SNL.Clients.Office.Excel.Functions.SPG($A311, "IQ_AVG_DILUT_SHARES_OUT", D$3)</f>
        <v>237043400</v>
      </c>
      <c r="E311" s="4" cm="1">
        <f t="array" ref="E311">_xll.SNL.Clients.Office.Excel.Functions.SPG($A311, "IQ_AVG_DILUT_SHARES_OUT", E$3)</f>
        <v>233750823</v>
      </c>
      <c r="F311" s="4" cm="1">
        <f t="array" ref="F311">_xll.SNL.Clients.Office.Excel.Functions.SPG($A311, "IQ_AVG_DILUT_SHARES_OUT", F$3)</f>
        <v>233365031</v>
      </c>
      <c r="G311" s="4" cm="1">
        <f t="array" ref="G311">_xll.SNL.Clients.Office.Excel.Functions.SPG($A311, "IQ_AVG_DILUT_SHARES_OUT", G$3)</f>
        <v>233200180</v>
      </c>
      <c r="H311" s="4" cm="1">
        <f t="array" ref="H311">_xll.SNL.Clients.Office.Excel.Functions.SPG($A311, "IQ_AVG_DILUT_SHARES_OUT", H$3)</f>
        <v>231224692</v>
      </c>
      <c r="I311" s="4" cm="1">
        <f t="array" ref="I311">_xll.SNL.Clients.Office.Excel.Functions.SPG($A311, "IQ_AVG_DILUT_SHARES_OUT", I$3)</f>
        <v>232244588</v>
      </c>
      <c r="J311" s="4" cm="1">
        <f t="array" ref="J311">_xll.SNL.Clients.Office.Excel.Functions.SPG($A311, "IQ_AVG_DILUT_SHARES_OUT", J$3)</f>
        <v>231164876</v>
      </c>
      <c r="K311" s="4" cm="1">
        <f t="array" ref="K311">_xll.SNL.Clients.Office.Excel.Functions.SPG($A311, "IQ_AVG_DILUT_SHARES_OUT", K$3)</f>
        <v>230986260</v>
      </c>
      <c r="L311" s="4" cm="1">
        <f t="array" ref="L311">_xll.SNL.Clients.Office.Excel.Functions.SPG($A311, "IQ_AVG_DILUT_SHARES_OUT", L$3)</f>
        <v>230982227</v>
      </c>
      <c r="M311" s="4" cm="1">
        <f t="array" ref="M311">_xll.SNL.Clients.Office.Excel.Functions.SPG($A311, "IQ_AVG_DILUT_SHARES_OUT", M$3)</f>
        <v>231681536</v>
      </c>
      <c r="N311" s="4" cm="1">
        <f t="array" ref="N311">_xll.SNL.Clients.Office.Excel.Functions.SPG($A311, "IQ_AVG_DILUT_SHARES_OUT", N$3)</f>
        <v>231602380</v>
      </c>
      <c r="O311" s="4" cm="1">
        <f t="array" ref="O311">_xll.SNL.Clients.Office.Excel.Functions.SPG($A311, "IQ_AVG_DILUT_SHARES_OUT", O$3)</f>
        <v>227519771</v>
      </c>
      <c r="P311" s="4" cm="1">
        <f t="array" ref="P311">_xll.SNL.Clients.Office.Excel.Functions.SPG($A311, "IQ_AVG_DILUT_SHARES_OUT", P$3)</f>
        <v>222063910</v>
      </c>
      <c r="Q311" s="4" cm="1">
        <f t="array" ref="Q311">_xll.SNL.Clients.Office.Excel.Functions.SPG($A311, "IQ_AVG_DILUT_SHARES_OUT", Q$3)</f>
        <v>216365447</v>
      </c>
      <c r="R311" s="4" cm="1">
        <f t="array" ref="R311">_xll.SNL.Clients.Office.Excel.Functions.SPG($A311, "IQ_AVG_DILUT_SHARES_OUT", R$3)</f>
        <v>212624305</v>
      </c>
      <c r="S311" s="4" cm="1">
        <f t="array" ref="S311">_xll.SNL.Clients.Office.Excel.Functions.SPG($A311, "IQ_AVG_DILUT_SHARES_OUT", S$3)</f>
        <v>209322132</v>
      </c>
      <c r="T311" s="4" cm="1">
        <f t="array" ref="T311">_xll.SNL.Clients.Office.Excel.Functions.SPG($A311, "IQ_AVG_DILUT_SHARES_OUT", T$3)</f>
        <v>206727167</v>
      </c>
      <c r="U311" s="4" cm="1">
        <f t="array" ref="U311">_xll.SNL.Clients.Office.Excel.Functions.SPG($A311, "IQ_AVG_DILUT_SHARES_OUT", U$3)</f>
        <v>206431454</v>
      </c>
      <c r="V311" s="4" cm="1">
        <f t="array" ref="V311">_xll.SNL.Clients.Office.Excel.Functions.SPG($A311, "IQ_AVG_DILUT_SHARES_OUT", V$3)</f>
        <v>206169402</v>
      </c>
      <c r="W311" s="4" cm="1">
        <f t="array" ref="W311">_xll.SNL.Clients.Office.Excel.Functions.SPG($A311, "IQ_AVG_DILUT_SHARES_OUT", W$3)</f>
        <v>199048481</v>
      </c>
      <c r="X311" s="4" cm="1">
        <f t="array" ref="X311">_xll.SNL.Clients.Office.Excel.Functions.SPG($A311, "IQ_AVG_DILUT_SHARES_OUT", X$3)</f>
        <v>191952389</v>
      </c>
      <c r="Y311" s="4" cm="1">
        <f t="array" ref="Y311">_xll.SNL.Clients.Office.Excel.Functions.SPG($A311, "IQ_AVG_DILUT_SHARES_OUT", Y$3)</f>
        <v>182254100</v>
      </c>
      <c r="Z311" s="4" cm="1">
        <f t="array" ref="Z311">_xll.SNL.Clients.Office.Excel.Functions.SPG($A311, "IQ_AVG_DILUT_SHARES_OUT", Z$3)</f>
        <v>178385984</v>
      </c>
    </row>
    <row r="312" spans="1:26" x14ac:dyDescent="0.3">
      <c r="A312" s="11" t="s">
        <v>1324</v>
      </c>
      <c r="B312" s="4" cm="1">
        <f t="array" ref="B312">_xll.SNL.Clients.Office.Excel.Functions.SPG($A312, "IQ_AVG_DILUT_SHARES_OUT", B$3)</f>
        <v>26788000</v>
      </c>
      <c r="C312" s="4" cm="1">
        <f t="array" ref="C312">_xll.SNL.Clients.Office.Excel.Functions.SPG($A312, "IQ_AVG_DILUT_SHARES_OUT", C$3)</f>
        <v>26811000</v>
      </c>
      <c r="D312" s="4" cm="1">
        <f t="array" ref="D312">_xll.SNL.Clients.Office.Excel.Functions.SPG($A312, "IQ_AVG_DILUT_SHARES_OUT", D$3)</f>
        <v>26789000</v>
      </c>
      <c r="E312" s="4" cm="1">
        <f t="array" ref="E312">_xll.SNL.Clients.Office.Excel.Functions.SPG($A312, "IQ_AVG_DILUT_SHARES_OUT", E$3)</f>
        <v>26802000</v>
      </c>
      <c r="F312" s="4" cm="1">
        <f t="array" ref="F312">_xll.SNL.Clients.Office.Excel.Functions.SPG($A312, "IQ_AVG_DILUT_SHARES_OUT", F$3)</f>
        <v>26794000</v>
      </c>
      <c r="G312" s="4" cm="1">
        <f t="array" ref="G312">_xll.SNL.Clients.Office.Excel.Functions.SPG($A312, "IQ_AVG_DILUT_SHARES_OUT", G$3)</f>
        <v>26785000</v>
      </c>
      <c r="H312" s="4" cm="1">
        <f t="array" ref="H312">_xll.SNL.Clients.Office.Excel.Functions.SPG($A312, "IQ_AVG_DILUT_SHARES_OUT", H$3)</f>
        <v>26779000</v>
      </c>
      <c r="I312" s="4" cm="1">
        <f t="array" ref="I312">_xll.SNL.Clients.Office.Excel.Functions.SPG($A312, "IQ_AVG_DILUT_SHARES_OUT", I$3)</f>
        <v>26736000</v>
      </c>
      <c r="J312" s="4" cm="1">
        <f t="array" ref="J312">_xll.SNL.Clients.Office.Excel.Functions.SPG($A312, "IQ_AVG_DILUT_SHARES_OUT", J$3)</f>
        <v>26702000</v>
      </c>
      <c r="K312" s="4" cm="1">
        <f t="array" ref="K312">_xll.SNL.Clients.Office.Excel.Functions.SPG($A312, "IQ_AVG_DILUT_SHARES_OUT", K$3)</f>
        <v>26691000</v>
      </c>
      <c r="L312" s="4" cm="1">
        <f t="array" ref="L312">_xll.SNL.Clients.Office.Excel.Functions.SPG($A312, "IQ_AVG_DILUT_SHARES_OUT", L$3)</f>
        <v>26676000</v>
      </c>
      <c r="M312" s="4" cm="1">
        <f t="array" ref="M312">_xll.SNL.Clients.Office.Excel.Functions.SPG($A312, "IQ_AVG_DILUT_SHARES_OUT", M$3)</f>
        <v>26665000</v>
      </c>
      <c r="N312" s="4" cm="1">
        <f t="array" ref="N312">_xll.SNL.Clients.Office.Excel.Functions.SPG($A312, "IQ_AVG_DILUT_SHARES_OUT", N$3)</f>
        <v>26670000</v>
      </c>
      <c r="O312" s="4" cm="1">
        <f t="array" ref="O312">_xll.SNL.Clients.Office.Excel.Functions.SPG($A312, "IQ_AVG_DILUT_SHARES_OUT", O$3)</f>
        <v>26734000</v>
      </c>
      <c r="P312" s="4" cm="1">
        <f t="array" ref="P312">_xll.SNL.Clients.Office.Excel.Functions.SPG($A312, "IQ_AVG_DILUT_SHARES_OUT", P$3)</f>
        <v>26713000</v>
      </c>
      <c r="Q312" s="4" cm="1">
        <f t="array" ref="Q312">_xll.SNL.Clients.Office.Excel.Functions.SPG($A312, "IQ_AVG_DILUT_SHARES_OUT", Q$3)</f>
        <v>26704000</v>
      </c>
      <c r="R312" s="4" cm="1">
        <f t="array" ref="R312">_xll.SNL.Clients.Office.Excel.Functions.SPG($A312, "IQ_AVG_DILUT_SHARES_OUT", R$3)</f>
        <v>26671000</v>
      </c>
      <c r="S312" s="4" cm="1">
        <f t="array" ref="S312">_xll.SNL.Clients.Office.Excel.Functions.SPG($A312, "IQ_AVG_DILUT_SHARES_OUT", S$3)</f>
        <v>26653000</v>
      </c>
      <c r="T312" s="4" cm="1">
        <f t="array" ref="T312">_xll.SNL.Clients.Office.Excel.Functions.SPG($A312, "IQ_AVG_DILUT_SHARES_OUT", T$3)</f>
        <v>26615000</v>
      </c>
      <c r="U312" s="4" cm="1">
        <f t="array" ref="U312">_xll.SNL.Clients.Office.Excel.Functions.SPG($A312, "IQ_AVG_DILUT_SHARES_OUT", U$3)</f>
        <v>26569000</v>
      </c>
      <c r="V312" s="4" cm="1">
        <f t="array" ref="V312">_xll.SNL.Clients.Office.Excel.Functions.SPG($A312, "IQ_AVG_DILUT_SHARES_OUT", V$3)</f>
        <v>26492000</v>
      </c>
      <c r="W312" s="4" cm="1">
        <f t="array" ref="W312">_xll.SNL.Clients.Office.Excel.Functions.SPG($A312, "IQ_AVG_DILUT_SHARES_OUT", W$3)</f>
        <v>26498000</v>
      </c>
      <c r="X312" s="4" cm="1">
        <f t="array" ref="X312">_xll.SNL.Clients.Office.Excel.Functions.SPG($A312, "IQ_AVG_DILUT_SHARES_OUT", X$3)</f>
        <v>26460000</v>
      </c>
      <c r="Y312" s="4" cm="1">
        <f t="array" ref="Y312">_xll.SNL.Clients.Office.Excel.Functions.SPG($A312, "IQ_AVG_DILUT_SHARES_OUT", Y$3)</f>
        <v>26406000</v>
      </c>
      <c r="Z312" s="4" cm="1">
        <f t="array" ref="Z312">_xll.SNL.Clients.Office.Excel.Functions.SPG($A312, "IQ_AVG_DILUT_SHARES_OUT", Z$3)</f>
        <v>26322000</v>
      </c>
    </row>
    <row r="313" spans="1:26" x14ac:dyDescent="0.3">
      <c r="A313" s="11" t="s">
        <v>1325</v>
      </c>
      <c r="B313" s="4" cm="1">
        <f t="array" ref="B313">_xll.SNL.Clients.Office.Excel.Functions.SPG($A313, "IQ_AVG_DILUT_SHARES_OUT", B$3)</f>
        <v>97362000</v>
      </c>
      <c r="C313" s="4" cm="1">
        <f t="array" ref="C313">_xll.SNL.Clients.Office.Excel.Functions.SPG($A313, "IQ_AVG_DILUT_SHARES_OUT", C$3)</f>
        <v>108474000</v>
      </c>
      <c r="D313" s="4" cm="1">
        <f t="array" ref="D313">_xll.SNL.Clients.Office.Excel.Functions.SPG($A313, "IQ_AVG_DILUT_SHARES_OUT", D$3)</f>
        <v>100448000</v>
      </c>
      <c r="E313" s="4" cm="1">
        <f t="array" ref="E313">_xll.SNL.Clients.Office.Excel.Functions.SPG($A313, "IQ_AVG_DILUT_SHARES_OUT", E$3)</f>
        <v>99144000</v>
      </c>
      <c r="F313" s="4" cm="1">
        <f t="array" ref="F313">_xll.SNL.Clients.Office.Excel.Functions.SPG($A313, "IQ_AVG_DILUT_SHARES_OUT", F$3)</f>
        <v>99114000</v>
      </c>
      <c r="G313" s="4" cm="1">
        <f t="array" ref="G313">_xll.SNL.Clients.Office.Excel.Functions.SPG($A313, "IQ_AVG_DILUT_SHARES_OUT", G$3)</f>
        <v>97138297</v>
      </c>
      <c r="H313" s="4" cm="1">
        <f t="array" ref="H313">_xll.SNL.Clients.Office.Excel.Functions.SPG($A313, "IQ_AVG_DILUT_SHARES_OUT", H$3)</f>
        <v>88889000</v>
      </c>
      <c r="I313" s="4" cm="1">
        <f t="array" ref="I313">_xll.SNL.Clients.Office.Excel.Functions.SPG($A313, "IQ_AVG_DILUT_SHARES_OUT", I$3)</f>
        <v>88743000</v>
      </c>
      <c r="J313" s="4" cm="1">
        <f t="array" ref="J313">_xll.SNL.Clients.Office.Excel.Functions.SPG($A313, "IQ_AVG_DILUT_SHARES_OUT", J$3)</f>
        <v>88186000</v>
      </c>
      <c r="K313" s="4" cm="1">
        <f t="array" ref="K313">_xll.SNL.Clients.Office.Excel.Functions.SPG($A313, "IQ_AVG_DILUT_SHARES_OUT", K$3)</f>
        <v>87838000</v>
      </c>
      <c r="L313" s="4" cm="1">
        <f t="array" ref="L313">_xll.SNL.Clients.Office.Excel.Functions.SPG($A313, "IQ_AVG_DILUT_SHARES_OUT", L$3)</f>
        <v>87628000</v>
      </c>
      <c r="M313" s="4" cm="1">
        <f t="array" ref="M313">_xll.SNL.Clients.Office.Excel.Functions.SPG($A313, "IQ_AVG_DILUT_SHARES_OUT", M$3)</f>
        <v>87511000</v>
      </c>
      <c r="N313" s="4" cm="1">
        <f t="array" ref="N313">_xll.SNL.Clients.Office.Excel.Functions.SPG($A313, "IQ_AVG_DILUT_SHARES_OUT", N$3)</f>
        <v>87253000</v>
      </c>
      <c r="O313" s="4" cm="1">
        <f t="array" ref="O313">_xll.SNL.Clients.Office.Excel.Functions.SPG($A313, "IQ_AVG_DILUT_SHARES_OUT", O$3)</f>
        <v>85951000</v>
      </c>
      <c r="P313" s="4" cm="1">
        <f t="array" ref="P313">_xll.SNL.Clients.Office.Excel.Functions.SPG($A313, "IQ_AVG_DILUT_SHARES_OUT", P$3)</f>
        <v>79880000</v>
      </c>
      <c r="Q313" s="4" cm="1">
        <f t="array" ref="Q313">_xll.SNL.Clients.Office.Excel.Functions.SPG($A313, "IQ_AVG_DILUT_SHARES_OUT", Q$3)</f>
        <v>79746000</v>
      </c>
      <c r="R313" s="4" cm="1">
        <f t="array" ref="R313">_xll.SNL.Clients.Office.Excel.Functions.SPG($A313, "IQ_AVG_DILUT_SHARES_OUT", R$3)</f>
        <v>79454000</v>
      </c>
      <c r="S313" s="4" cm="1">
        <f t="array" ref="S313">_xll.SNL.Clients.Office.Excel.Functions.SPG($A313, "IQ_AVG_DILUT_SHARES_OUT", S$3)</f>
        <v>78905000</v>
      </c>
      <c r="T313" s="4" cm="1">
        <f t="array" ref="T313">_xll.SNL.Clients.Office.Excel.Functions.SPG($A313, "IQ_AVG_DILUT_SHARES_OUT", T$3)</f>
        <v>78501000</v>
      </c>
      <c r="U313" s="4" cm="1">
        <f t="array" ref="U313">_xll.SNL.Clients.Office.Excel.Functions.SPG($A313, "IQ_AVG_DILUT_SHARES_OUT", U$3)</f>
        <v>77968000</v>
      </c>
      <c r="V313" s="4" cm="1">
        <f t="array" ref="V313">_xll.SNL.Clients.Office.Excel.Functions.SPG($A313, "IQ_AVG_DILUT_SHARES_OUT", V$3)</f>
        <v>76432000</v>
      </c>
      <c r="W313" s="4" cm="1">
        <f t="array" ref="W313">_xll.SNL.Clients.Office.Excel.Functions.SPG($A313, "IQ_AVG_DILUT_SHARES_OUT", W$3)</f>
        <v>74557000</v>
      </c>
      <c r="X313" s="4" cm="1">
        <f t="array" ref="X313">_xll.SNL.Clients.Office.Excel.Functions.SPG($A313, "IQ_AVG_DILUT_SHARES_OUT", X$3)</f>
        <v>74177000</v>
      </c>
      <c r="Y313" s="4" cm="1">
        <f t="array" ref="Y313">_xll.SNL.Clients.Office.Excel.Functions.SPG($A313, "IQ_AVG_DILUT_SHARES_OUT", Y$3)</f>
        <v>73958000</v>
      </c>
      <c r="Z313" s="4" cm="1">
        <f t="array" ref="Z313">_xll.SNL.Clients.Office.Excel.Functions.SPG($A313, "IQ_AVG_DILUT_SHARES_OUT", Z$3)</f>
        <v>71731000</v>
      </c>
    </row>
    <row r="314" spans="1:26" x14ac:dyDescent="0.3">
      <c r="A314" s="11" t="s">
        <v>1326</v>
      </c>
      <c r="B314" s="4" t="str" cm="1">
        <f t="array" ref="B314">_xll.SNL.Clients.Office.Excel.Functions.SPG($A314, "IQ_AVG_DILUT_SHARES_OUT", B$3)</f>
        <v>NA</v>
      </c>
      <c r="C314" s="4" cm="1">
        <f t="array" ref="C314">_xll.SNL.Clients.Office.Excel.Functions.SPG($A314, "IQ_AVG_DILUT_SHARES_OUT", C$3)</f>
        <v>49000000</v>
      </c>
      <c r="D314" s="4" cm="1">
        <f t="array" ref="D314">_xll.SNL.Clients.Office.Excel.Functions.SPG($A314, "IQ_AVG_DILUT_SHARES_OUT", D$3)</f>
        <v>49800000</v>
      </c>
      <c r="E314" s="4" cm="1">
        <f t="array" ref="E314">_xll.SNL.Clients.Office.Excel.Functions.SPG($A314, "IQ_AVG_DILUT_SHARES_OUT", E$3)</f>
        <v>51200000</v>
      </c>
      <c r="F314" s="4" cm="1">
        <f t="array" ref="F314">_xll.SNL.Clients.Office.Excel.Functions.SPG($A314, "IQ_AVG_DILUT_SHARES_OUT", F$3)</f>
        <v>52100000</v>
      </c>
      <c r="G314" s="4" cm="1">
        <f t="array" ref="G314">_xll.SNL.Clients.Office.Excel.Functions.SPG($A314, "IQ_AVG_DILUT_SHARES_OUT", G$3)</f>
        <v>52700000</v>
      </c>
      <c r="H314" s="4" cm="1">
        <f t="array" ref="H314">_xll.SNL.Clients.Office.Excel.Functions.SPG($A314, "IQ_AVG_DILUT_SHARES_OUT", H$3)</f>
        <v>53300000</v>
      </c>
      <c r="I314" s="4" cm="1">
        <f t="array" ref="I314">_xll.SNL.Clients.Office.Excel.Functions.SPG($A314, "IQ_AVG_DILUT_SHARES_OUT", I$3)</f>
        <v>53900000</v>
      </c>
      <c r="J314" s="4" cm="1">
        <f t="array" ref="J314">_xll.SNL.Clients.Office.Excel.Functions.SPG($A314, "IQ_AVG_DILUT_SHARES_OUT", J$3)</f>
        <v>54800000</v>
      </c>
      <c r="K314" s="4" cm="1">
        <f t="array" ref="K314">_xll.SNL.Clients.Office.Excel.Functions.SPG($A314, "IQ_AVG_DILUT_SHARES_OUT", K$3)</f>
        <v>55300000</v>
      </c>
      <c r="L314" s="4" cm="1">
        <f t="array" ref="L314">_xll.SNL.Clients.Office.Excel.Functions.SPG($A314, "IQ_AVG_DILUT_SHARES_OUT", L$3)</f>
        <v>55500000</v>
      </c>
      <c r="M314" s="4" cm="1">
        <f t="array" ref="M314">_xll.SNL.Clients.Office.Excel.Functions.SPG($A314, "IQ_AVG_DILUT_SHARES_OUT", M$3)</f>
        <v>55900000</v>
      </c>
      <c r="N314" s="4" cm="1">
        <f t="array" ref="N314">_xll.SNL.Clients.Office.Excel.Functions.SPG($A314, "IQ_AVG_DILUT_SHARES_OUT", N$3)</f>
        <v>56600000</v>
      </c>
      <c r="O314" s="4" cm="1">
        <f t="array" ref="O314">_xll.SNL.Clients.Office.Excel.Functions.SPG($A314, "IQ_AVG_DILUT_SHARES_OUT", O$3)</f>
        <v>56800000</v>
      </c>
      <c r="P314" s="4" cm="1">
        <f t="array" ref="P314">_xll.SNL.Clients.Office.Excel.Functions.SPG($A314, "IQ_AVG_DILUT_SHARES_OUT", P$3)</f>
        <v>58000000</v>
      </c>
      <c r="Q314" s="4" cm="1">
        <f t="array" ref="Q314">_xll.SNL.Clients.Office.Excel.Functions.SPG($A314, "IQ_AVG_DILUT_SHARES_OUT", Q$3)</f>
        <v>58400000</v>
      </c>
      <c r="R314" s="4" cm="1">
        <f t="array" ref="R314">_xll.SNL.Clients.Office.Excel.Functions.SPG($A314, "IQ_AVG_DILUT_SHARES_OUT", R$3)</f>
        <v>58700000</v>
      </c>
      <c r="S314" s="4" cm="1">
        <f t="array" ref="S314">_xll.SNL.Clients.Office.Excel.Functions.SPG($A314, "IQ_AVG_DILUT_SHARES_OUT", S$3)</f>
        <v>59000000</v>
      </c>
      <c r="T314" s="4" cm="1">
        <f t="array" ref="T314">_xll.SNL.Clients.Office.Excel.Functions.SPG($A314, "IQ_AVG_DILUT_SHARES_OUT", T$3)</f>
        <v>58700000</v>
      </c>
      <c r="U314" s="4" cm="1">
        <f t="array" ref="U314">_xll.SNL.Clients.Office.Excel.Functions.SPG($A314, "IQ_AVG_DILUT_SHARES_OUT", U$3)</f>
        <v>58600000</v>
      </c>
      <c r="V314" s="4" cm="1">
        <f t="array" ref="V314">_xll.SNL.Clients.Office.Excel.Functions.SPG($A314, "IQ_AVG_DILUT_SHARES_OUT", V$3)</f>
        <v>58500000</v>
      </c>
      <c r="W314" s="4" cm="1">
        <f t="array" ref="W314">_xll.SNL.Clients.Office.Excel.Functions.SPG($A314, "IQ_AVG_DILUT_SHARES_OUT", W$3)</f>
        <v>58500000</v>
      </c>
      <c r="X314" s="4" cm="1">
        <f t="array" ref="X314">_xll.SNL.Clients.Office.Excel.Functions.SPG($A314, "IQ_AVG_DILUT_SHARES_OUT", X$3)</f>
        <v>58300000</v>
      </c>
      <c r="Y314" s="4" cm="1">
        <f t="array" ref="Y314">_xll.SNL.Clients.Office.Excel.Functions.SPG($A314, "IQ_AVG_DILUT_SHARES_OUT", Y$3)</f>
        <v>59100000</v>
      </c>
      <c r="Z314" s="4" cm="1">
        <f t="array" ref="Z314">_xll.SNL.Clients.Office.Excel.Functions.SPG($A314, "IQ_AVG_DILUT_SHARES_OUT", Z$3)</f>
        <v>60000000</v>
      </c>
    </row>
    <row r="315" spans="1:26" x14ac:dyDescent="0.3">
      <c r="A315" s="11" t="s">
        <v>1327</v>
      </c>
      <c r="B315" s="4" cm="1">
        <f t="array" ref="B315">_xll.SNL.Clients.Office.Excel.Functions.SPG($A315, "IQ_AVG_DILUT_SHARES_OUT", B$3)</f>
        <v>129450000</v>
      </c>
      <c r="C315" s="4" cm="1">
        <f t="array" ref="C315">_xll.SNL.Clients.Office.Excel.Functions.SPG($A315, "IQ_AVG_DILUT_SHARES_OUT", C$3)</f>
        <v>131421000</v>
      </c>
      <c r="D315" s="4" cm="1">
        <f t="array" ref="D315">_xll.SNL.Clients.Office.Excel.Functions.SPG($A315, "IQ_AVG_DILUT_SHARES_OUT", D$3)</f>
        <v>130671000</v>
      </c>
      <c r="E315" s="4" cm="1">
        <f t="array" ref="E315">_xll.SNL.Clients.Office.Excel.Functions.SPG($A315, "IQ_AVG_DILUT_SHARES_OUT", E$3)</f>
        <v>132073000</v>
      </c>
      <c r="F315" s="4" cm="1">
        <f t="array" ref="F315">_xll.SNL.Clients.Office.Excel.Functions.SPG($A315, "IQ_AVG_DILUT_SHARES_OUT", F$3)</f>
        <v>132745000</v>
      </c>
      <c r="G315" s="4" cm="1">
        <f t="array" ref="G315">_xll.SNL.Clients.Office.Excel.Functions.SPG($A315, "IQ_AVG_DILUT_SHARES_OUT", G$3)</f>
        <v>132160000</v>
      </c>
      <c r="H315" s="4" cm="1">
        <f t="array" ref="H315">_xll.SNL.Clients.Office.Excel.Functions.SPG($A315, "IQ_AVG_DILUT_SHARES_OUT", H$3)</f>
        <v>133504000</v>
      </c>
      <c r="I315" s="4" cm="1">
        <f t="array" ref="I315">_xll.SNL.Clients.Office.Excel.Functions.SPG($A315, "IQ_AVG_DILUT_SHARES_OUT", I$3)</f>
        <v>133936000</v>
      </c>
      <c r="J315" s="4" cm="1">
        <f t="array" ref="J315">_xll.SNL.Clients.Office.Excel.Functions.SPG($A315, "IQ_AVG_DILUT_SHARES_OUT", J$3)</f>
        <v>135311000</v>
      </c>
      <c r="K315" s="4" cm="1">
        <f t="array" ref="K315">_xll.SNL.Clients.Office.Excel.Functions.SPG($A315, "IQ_AVG_DILUT_SHARES_OUT", K$3)</f>
        <v>135818000</v>
      </c>
      <c r="L315" s="4" cm="1">
        <f t="array" ref="L315">_xll.SNL.Clients.Office.Excel.Functions.SPG($A315, "IQ_AVG_DILUT_SHARES_OUT", L$3)</f>
        <v>136345000</v>
      </c>
      <c r="M315" s="4" cm="1">
        <f t="array" ref="M315">_xll.SNL.Clients.Office.Excel.Functions.SPG($A315, "IQ_AVG_DILUT_SHARES_OUT", M$3)</f>
        <v>137817000</v>
      </c>
      <c r="N315" s="4" cm="1">
        <f t="array" ref="N315">_xll.SNL.Clients.Office.Excel.Functions.SPG($A315, "IQ_AVG_DILUT_SHARES_OUT", N$3)</f>
        <v>139712000</v>
      </c>
      <c r="O315" s="4" cm="1">
        <f t="array" ref="O315">_xll.SNL.Clients.Office.Excel.Functions.SPG($A315, "IQ_AVG_DILUT_SHARES_OUT", O$3)</f>
        <v>141305000</v>
      </c>
      <c r="P315" s="4" cm="1">
        <f t="array" ref="P315">_xll.SNL.Clients.Office.Excel.Functions.SPG($A315, "IQ_AVG_DILUT_SHARES_OUT", P$3)</f>
        <v>142426000</v>
      </c>
      <c r="Q315" s="4" cm="1">
        <f t="array" ref="Q315">_xll.SNL.Clients.Office.Excel.Functions.SPG($A315, "IQ_AVG_DILUT_SHARES_OUT", Q$3)</f>
        <v>144212000</v>
      </c>
      <c r="R315" s="4" cm="1">
        <f t="array" ref="R315">_xll.SNL.Clients.Office.Excel.Functions.SPG($A315, "IQ_AVG_DILUT_SHARES_OUT", R$3)</f>
        <v>145306000</v>
      </c>
      <c r="S315" s="4" cm="1">
        <f t="array" ref="S315">_xll.SNL.Clients.Office.Excel.Functions.SPG($A315, "IQ_AVG_DILUT_SHARES_OUT", S$3)</f>
        <v>146140000</v>
      </c>
      <c r="T315" s="4" cm="1">
        <f t="array" ref="T315">_xll.SNL.Clients.Office.Excel.Functions.SPG($A315, "IQ_AVG_DILUT_SHARES_OUT", T$3)</f>
        <v>147907000</v>
      </c>
      <c r="U315" s="4" cm="1">
        <f t="array" ref="U315">_xll.SNL.Clients.Office.Excel.Functions.SPG($A315, "IQ_AVG_DILUT_SHARES_OUT", U$3)</f>
        <v>149598000</v>
      </c>
      <c r="V315" s="4" cm="1">
        <f t="array" ref="V315">_xll.SNL.Clients.Office.Excel.Functions.SPG($A315, "IQ_AVG_DILUT_SHARES_OUT", V$3)</f>
        <v>152368000</v>
      </c>
      <c r="W315" s="4" cm="1">
        <f t="array" ref="W315">_xll.SNL.Clients.Office.Excel.Functions.SPG($A315, "IQ_AVG_DILUT_SHARES_OUT", W$3)</f>
        <v>153672000</v>
      </c>
      <c r="X315" s="4" cm="1">
        <f t="array" ref="X315">_xll.SNL.Clients.Office.Excel.Functions.SPG($A315, "IQ_AVG_DILUT_SHARES_OUT", X$3)</f>
        <v>154227000</v>
      </c>
      <c r="Y315" s="4" cm="1">
        <f t="array" ref="Y315">_xll.SNL.Clients.Office.Excel.Functions.SPG($A315, "IQ_AVG_DILUT_SHARES_OUT", Y$3)</f>
        <v>155165000</v>
      </c>
      <c r="Z315" s="4" cm="1">
        <f t="array" ref="Z315">_xll.SNL.Clients.Office.Excel.Functions.SPG($A315, "IQ_AVG_DILUT_SHARES_OUT", Z$3)</f>
        <v>156541000</v>
      </c>
    </row>
    <row r="316" spans="1:26" x14ac:dyDescent="0.3">
      <c r="A316" s="11" t="s">
        <v>1328</v>
      </c>
      <c r="B316" s="4" cm="1">
        <f t="array" ref="B316">_xll.SNL.Clients.Office.Excel.Functions.SPG($A316, "IQ_AVG_DILUT_SHARES_OUT", B$3)</f>
        <v>61291000</v>
      </c>
      <c r="C316" s="4" cm="1">
        <f t="array" ref="C316">_xll.SNL.Clients.Office.Excel.Functions.SPG($A316, "IQ_AVG_DILUT_SHARES_OUT", C$3)</f>
        <v>61300000</v>
      </c>
      <c r="D316" s="4" cm="1">
        <f t="array" ref="D316">_xll.SNL.Clients.Office.Excel.Functions.SPG($A316, "IQ_AVG_DILUT_SHARES_OUT", D$3)</f>
        <v>61291000</v>
      </c>
      <c r="E316" s="4" cm="1">
        <f t="array" ref="E316">_xll.SNL.Clients.Office.Excel.Functions.SPG($A316, "IQ_AVG_DILUT_SHARES_OUT", E$3)</f>
        <v>60897000</v>
      </c>
      <c r="F316" s="4" cm="1">
        <f t="array" ref="F316">_xll.SNL.Clients.Office.Excel.Functions.SPG($A316, "IQ_AVG_DILUT_SHARES_OUT", F$3)</f>
        <v>61213000</v>
      </c>
      <c r="G316" s="4" cm="1">
        <f t="array" ref="G316">_xll.SNL.Clients.Office.Excel.Functions.SPG($A316, "IQ_AVG_DILUT_SHARES_OUT", G$3)</f>
        <v>61000000</v>
      </c>
      <c r="H316" s="4" cm="1">
        <f t="array" ref="H316">_xll.SNL.Clients.Office.Excel.Functions.SPG($A316, "IQ_AVG_DILUT_SHARES_OUT", H$3)</f>
        <v>61016000</v>
      </c>
      <c r="I316" s="4" cm="1">
        <f t="array" ref="I316">_xll.SNL.Clients.Office.Excel.Functions.SPG($A316, "IQ_AVG_DILUT_SHARES_OUT", I$3)</f>
        <v>60937000</v>
      </c>
      <c r="J316" s="4" cm="1">
        <f t="array" ref="J316">_xll.SNL.Clients.Office.Excel.Functions.SPG($A316, "IQ_AVG_DILUT_SHARES_OUT", J$3)</f>
        <v>60908000</v>
      </c>
      <c r="K316" s="4" cm="1">
        <f t="array" ref="K316">_xll.SNL.Clients.Office.Excel.Functions.SPG($A316, "IQ_AVG_DILUT_SHARES_OUT", K$3)</f>
        <v>60900000</v>
      </c>
      <c r="L316" s="4" cm="1">
        <f t="array" ref="L316">_xll.SNL.Clients.Office.Excel.Functions.SPG($A316, "IQ_AVG_DILUT_SHARES_OUT", L$3)</f>
        <v>60835000</v>
      </c>
      <c r="M316" s="4" cm="1">
        <f t="array" ref="M316">_xll.SNL.Clients.Office.Excel.Functions.SPG($A316, "IQ_AVG_DILUT_SHARES_OUT", M$3)</f>
        <v>60847000</v>
      </c>
      <c r="N316" s="4" cm="1">
        <f t="array" ref="N316">_xll.SNL.Clients.Office.Excel.Functions.SPG($A316, "IQ_AVG_DILUT_SHARES_OUT", N$3)</f>
        <v>60824000</v>
      </c>
      <c r="O316" s="4" cm="1">
        <f t="array" ref="O316">_xll.SNL.Clients.Office.Excel.Functions.SPG($A316, "IQ_AVG_DILUT_SHARES_OUT", O$3)</f>
        <v>60800000</v>
      </c>
      <c r="P316" s="4" cm="1">
        <f t="array" ref="P316">_xll.SNL.Clients.Office.Excel.Functions.SPG($A316, "IQ_AVG_DILUT_SHARES_OUT", P$3)</f>
        <v>60586000</v>
      </c>
      <c r="Q316" s="4" cm="1">
        <f t="array" ref="Q316">_xll.SNL.Clients.Office.Excel.Functions.SPG($A316, "IQ_AVG_DILUT_SHARES_OUT", Q$3)</f>
        <v>60494000</v>
      </c>
      <c r="R316" s="4" cm="1">
        <f t="array" ref="R316">_xll.SNL.Clients.Office.Excel.Functions.SPG($A316, "IQ_AVG_DILUT_SHARES_OUT", R$3)</f>
        <v>60465000</v>
      </c>
      <c r="S316" s="4" cm="1">
        <f t="array" ref="S316">_xll.SNL.Clients.Office.Excel.Functions.SPG($A316, "IQ_AVG_DILUT_SHARES_OUT", S$3)</f>
        <v>60400000</v>
      </c>
      <c r="T316" s="4" cm="1">
        <f t="array" ref="T316">_xll.SNL.Clients.Office.Excel.Functions.SPG($A316, "IQ_AVG_DILUT_SHARES_OUT", T$3)</f>
        <v>60354000</v>
      </c>
      <c r="U316" s="4" cm="1">
        <f t="array" ref="U316">_xll.SNL.Clients.Office.Excel.Functions.SPG($A316, "IQ_AVG_DILUT_SHARES_OUT", U$3)</f>
        <v>60222000</v>
      </c>
      <c r="V316" s="4" cm="1">
        <f t="array" ref="V316">_xll.SNL.Clients.Office.Excel.Functions.SPG($A316, "IQ_AVG_DILUT_SHARES_OUT", V$3)</f>
        <v>60207000</v>
      </c>
      <c r="W316" s="4" cm="1">
        <f t="array" ref="W316">_xll.SNL.Clients.Office.Excel.Functions.SPG($A316, "IQ_AVG_DILUT_SHARES_OUT", W$3)</f>
        <v>60100000</v>
      </c>
      <c r="X316" s="4" cm="1">
        <f t="array" ref="X316">_xll.SNL.Clients.Office.Excel.Functions.SPG($A316, "IQ_AVG_DILUT_SHARES_OUT", X$3)</f>
        <v>60057000</v>
      </c>
      <c r="Y316" s="4" cm="1">
        <f t="array" ref="Y316">_xll.SNL.Clients.Office.Excel.Functions.SPG($A316, "IQ_AVG_DILUT_SHARES_OUT", Y$3)</f>
        <v>59936000</v>
      </c>
      <c r="Z316" s="4" cm="1">
        <f t="array" ref="Z316">_xll.SNL.Clients.Office.Excel.Functions.SPG($A316, "IQ_AVG_DILUT_SHARES_OUT", Z$3)</f>
        <v>59876000</v>
      </c>
    </row>
    <row r="317" spans="1:26" x14ac:dyDescent="0.3">
      <c r="A317" s="11" t="s">
        <v>1329</v>
      </c>
      <c r="B317" s="4" cm="1">
        <f t="array" ref="B317">_xll.SNL.Clients.Office.Excel.Functions.SPG($A317, "IQ_AVG_DILUT_SHARES_OUT", B$3)</f>
        <v>148816000</v>
      </c>
      <c r="C317" s="4" cm="1">
        <f t="array" ref="C317">_xll.SNL.Clients.Office.Excel.Functions.SPG($A317, "IQ_AVG_DILUT_SHARES_OUT", C$3)</f>
        <v>149845000</v>
      </c>
      <c r="D317" s="4" cm="1">
        <f t="array" ref="D317">_xll.SNL.Clients.Office.Excel.Functions.SPG($A317, "IQ_AVG_DILUT_SHARES_OUT", D$3)</f>
        <v>150717000</v>
      </c>
      <c r="E317" s="4" cm="1">
        <f t="array" ref="E317">_xll.SNL.Clients.Office.Excel.Functions.SPG($A317, "IQ_AVG_DILUT_SHARES_OUT", E$3)</f>
        <v>151129000</v>
      </c>
      <c r="F317" s="4" cm="1">
        <f t="array" ref="F317">_xll.SNL.Clients.Office.Excel.Functions.SPG($A317, "IQ_AVG_DILUT_SHARES_OUT", F$3)</f>
        <v>150921000</v>
      </c>
      <c r="G317" s="4" cm="1">
        <f t="array" ref="G317">_xll.SNL.Clients.Office.Excel.Functions.SPG($A317, "IQ_AVG_DILUT_SHARES_OUT", G$3)</f>
        <v>151090000</v>
      </c>
      <c r="H317" s="4" cm="1">
        <f t="array" ref="H317">_xll.SNL.Clients.Office.Excel.Functions.SPG($A317, "IQ_AVG_DILUT_SHARES_OUT", H$3)</f>
        <v>152379000</v>
      </c>
      <c r="I317" s="4" cm="1">
        <f t="array" ref="I317">_xll.SNL.Clients.Office.Excel.Functions.SPG($A317, "IQ_AVG_DILUT_SHARES_OUT", I$3)</f>
        <v>153064000</v>
      </c>
      <c r="J317" s="4" cm="1">
        <f t="array" ref="J317">_xll.SNL.Clients.Office.Excel.Functions.SPG($A317, "IQ_AVG_DILUT_SHARES_OUT", J$3)</f>
        <v>153324000</v>
      </c>
      <c r="K317" s="4" cm="1">
        <f t="array" ref="K317">_xll.SNL.Clients.Office.Excel.Functions.SPG($A317, "IQ_AVG_DILUT_SHARES_OUT", K$3)</f>
        <v>153140000</v>
      </c>
      <c r="L317" s="4" cm="1">
        <f t="array" ref="L317">_xll.SNL.Clients.Office.Excel.Functions.SPG($A317, "IQ_AVG_DILUT_SHARES_OUT", L$3)</f>
        <v>154943000</v>
      </c>
      <c r="M317" s="4" cm="1">
        <f t="array" ref="M317">_xll.SNL.Clients.Office.Excel.Functions.SPG($A317, "IQ_AVG_DILUT_SHARES_OUT", M$3)</f>
        <v>156994000</v>
      </c>
      <c r="N317" s="4" cm="1">
        <f t="array" ref="N317">_xll.SNL.Clients.Office.Excel.Functions.SPG($A317, "IQ_AVG_DILUT_SHARES_OUT", N$3)</f>
        <v>158630000</v>
      </c>
      <c r="O317" s="4" cm="1">
        <f t="array" ref="O317">_xll.SNL.Clients.Office.Excel.Functions.SPG($A317, "IQ_AVG_DILUT_SHARES_OUT", O$3)</f>
        <v>159428000</v>
      </c>
      <c r="P317" s="4" cm="1">
        <f t="array" ref="P317">_xll.SNL.Clients.Office.Excel.Functions.SPG($A317, "IQ_AVG_DILUT_SHARES_OUT", P$3)</f>
        <v>159479000</v>
      </c>
      <c r="Q317" s="4" cm="1">
        <f t="array" ref="Q317">_xll.SNL.Clients.Office.Excel.Functions.SPG($A317, "IQ_AVG_DILUT_SHARES_OUT", Q$3)</f>
        <v>159344000</v>
      </c>
      <c r="R317" s="4" cm="1">
        <f t="array" ref="R317">_xll.SNL.Clients.Office.Excel.Functions.SPG($A317, "IQ_AVG_DILUT_SHARES_OUT", R$3)</f>
        <v>159230000</v>
      </c>
      <c r="S317" s="4" cm="1">
        <f t="array" ref="S317">_xll.SNL.Clients.Office.Excel.Functions.SPG($A317, "IQ_AVG_DILUT_SHARES_OUT", S$3)</f>
        <v>158567000</v>
      </c>
      <c r="T317" s="4" cm="1">
        <f t="array" ref="T317">_xll.SNL.Clients.Office.Excel.Functions.SPG($A317, "IQ_AVG_DILUT_SHARES_OUT", T$3)</f>
        <v>157979000</v>
      </c>
      <c r="U317" s="4" cm="1">
        <f t="array" ref="U317">_xll.SNL.Clients.Office.Excel.Functions.SPG($A317, "IQ_AVG_DILUT_SHARES_OUT", U$3)</f>
        <v>157186000</v>
      </c>
      <c r="V317" s="4" cm="1">
        <f t="array" ref="V317">_xll.SNL.Clients.Office.Excel.Functions.SPG($A317, "IQ_AVG_DILUT_SHARES_OUT", V$3)</f>
        <v>158385000</v>
      </c>
      <c r="W317" s="4" cm="1">
        <f t="array" ref="W317">_xll.SNL.Clients.Office.Excel.Functions.SPG($A317, "IQ_AVG_DILUT_SHARES_OUT", W$3)</f>
        <v>159564000</v>
      </c>
      <c r="X317" s="4" cm="1">
        <f t="array" ref="X317">_xll.SNL.Clients.Office.Excel.Functions.SPG($A317, "IQ_AVG_DILUT_SHARES_OUT", X$3)</f>
        <v>161308000</v>
      </c>
      <c r="Y317" s="4" cm="1">
        <f t="array" ref="Y317">_xll.SNL.Clients.Office.Excel.Functions.SPG($A317, "IQ_AVG_DILUT_SHARES_OUT", Y$3)</f>
        <v>162478000</v>
      </c>
      <c r="Z317" s="4" cm="1">
        <f t="array" ref="Z317">_xll.SNL.Clients.Office.Excel.Functions.SPG($A317, "IQ_AVG_DILUT_SHARES_OUT", Z$3)</f>
        <v>164521000</v>
      </c>
    </row>
    <row r="318" spans="1:26" x14ac:dyDescent="0.3">
      <c r="A318" s="11" t="s">
        <v>1330</v>
      </c>
      <c r="B318" s="4" cm="1">
        <f t="array" ref="B318">_xll.SNL.Clients.Office.Excel.Functions.SPG($A318, "IQ_AVG_DILUT_SHARES_OUT", B$3)</f>
        <v>145292000</v>
      </c>
      <c r="C318" s="4" cm="1">
        <f t="array" ref="C318">_xll.SNL.Clients.Office.Excel.Functions.SPG($A318, "IQ_AVG_DILUT_SHARES_OUT", C$3)</f>
        <v>146189000</v>
      </c>
      <c r="D318" s="4" cm="1">
        <f t="array" ref="D318">_xll.SNL.Clients.Office.Excel.Functions.SPG($A318, "IQ_AVG_DILUT_SHARES_OUT", D$3)</f>
        <v>146223000</v>
      </c>
      <c r="E318" s="4" cm="1">
        <f t="array" ref="E318">_xll.SNL.Clients.Office.Excel.Functions.SPG($A318, "IQ_AVG_DILUT_SHARES_OUT", E$3)</f>
        <v>146784000</v>
      </c>
      <c r="F318" s="4" cm="1">
        <f t="array" ref="F318">_xll.SNL.Clients.Office.Excel.Functions.SPG($A318, "IQ_AVG_DILUT_SHARES_OUT", F$3)</f>
        <v>147913000</v>
      </c>
      <c r="G318" s="4" cm="1">
        <f t="array" ref="G318">_xll.SNL.Clients.Office.Excel.Functions.SPG($A318, "IQ_AVG_DILUT_SHARES_OUT", G$3)</f>
        <v>148783000</v>
      </c>
      <c r="H318" s="4" cm="1">
        <f t="array" ref="H318">_xll.SNL.Clients.Office.Excel.Functions.SPG($A318, "IQ_AVG_DILUT_SHARES_OUT", H$3)</f>
        <v>152289000</v>
      </c>
      <c r="I318" s="4" cm="1">
        <f t="array" ref="I318">_xll.SNL.Clients.Office.Excel.Functions.SPG($A318, "IQ_AVG_DILUT_SHARES_OUT", I$3)</f>
        <v>153132000</v>
      </c>
      <c r="J318" s="4" cm="1">
        <f t="array" ref="J318">_xll.SNL.Clients.Office.Excel.Functions.SPG($A318, "IQ_AVG_DILUT_SHARES_OUT", J$3)</f>
        <v>155300000</v>
      </c>
      <c r="K318" s="4" cm="1">
        <f t="array" ref="K318">_xll.SNL.Clients.Office.Excel.Functions.SPG($A318, "IQ_AVG_DILUT_SHARES_OUT", K$3)</f>
        <v>156372000</v>
      </c>
      <c r="L318" s="4" cm="1">
        <f t="array" ref="L318">_xll.SNL.Clients.Office.Excel.Functions.SPG($A318, "IQ_AVG_DILUT_SHARES_OUT", L$3)</f>
        <v>159100000</v>
      </c>
      <c r="M318" s="4" cm="1">
        <f t="array" ref="M318">_xll.SNL.Clients.Office.Excel.Functions.SPG($A318, "IQ_AVG_DILUT_SHARES_OUT", M$3)</f>
        <v>161290000</v>
      </c>
      <c r="N318" s="4" cm="1">
        <f t="array" ref="N318">_xll.SNL.Clients.Office.Excel.Functions.SPG($A318, "IQ_AVG_DILUT_SHARES_OUT", N$3)</f>
        <v>163807000</v>
      </c>
      <c r="O318" s="4" cm="1">
        <f t="array" ref="O318">_xll.SNL.Clients.Office.Excel.Functions.SPG($A318, "IQ_AVG_DILUT_SHARES_OUT", O$3)</f>
        <v>167189000</v>
      </c>
      <c r="P318" s="4" cm="1">
        <f t="array" ref="P318">_xll.SNL.Clients.Office.Excel.Functions.SPG($A318, "IQ_AVG_DILUT_SHARES_OUT", P$3)</f>
        <v>170005000</v>
      </c>
      <c r="Q318" s="4" cm="1">
        <f t="array" ref="Q318">_xll.SNL.Clients.Office.Excel.Functions.SPG($A318, "IQ_AVG_DILUT_SHARES_OUT", Q$3)</f>
        <v>170863000</v>
      </c>
      <c r="R318" s="4" cm="1">
        <f t="array" ref="R318">_xll.SNL.Clients.Office.Excel.Functions.SPG($A318, "IQ_AVG_DILUT_SHARES_OUT", R$3)</f>
        <v>172367000</v>
      </c>
      <c r="S318" s="4" cm="1">
        <f t="array" ref="S318">_xll.SNL.Clients.Office.Excel.Functions.SPG($A318, "IQ_AVG_DILUT_SHARES_OUT", S$3)</f>
        <v>174587000</v>
      </c>
      <c r="T318" s="4" cm="1">
        <f t="array" ref="T318">_xll.SNL.Clients.Office.Excel.Functions.SPG($A318, "IQ_AVG_DILUT_SHARES_OUT", T$3)</f>
        <v>178140000</v>
      </c>
      <c r="U318" s="4" cm="1">
        <f t="array" ref="U318">_xll.SNL.Clients.Office.Excel.Functions.SPG($A318, "IQ_AVG_DILUT_SHARES_OUT", U$3)</f>
        <v>179666000</v>
      </c>
      <c r="V318" s="4" cm="1">
        <f t="array" ref="V318">_xll.SNL.Clients.Office.Excel.Functions.SPG($A318, "IQ_AVG_DILUT_SHARES_OUT", V$3)</f>
        <v>183585000</v>
      </c>
      <c r="W318" s="4" cm="1">
        <f t="array" ref="W318">_xll.SNL.Clients.Office.Excel.Functions.SPG($A318, "IQ_AVG_DILUT_SHARES_OUT", W$3)</f>
        <v>185193000</v>
      </c>
      <c r="X318" s="4" cm="1">
        <f t="array" ref="X318">_xll.SNL.Clients.Office.Excel.Functions.SPG($A318, "IQ_AVG_DILUT_SHARES_OUT", X$3)</f>
        <v>185843000</v>
      </c>
      <c r="Y318" s="4" cm="1">
        <f t="array" ref="Y318">_xll.SNL.Clients.Office.Excel.Functions.SPG($A318, "IQ_AVG_DILUT_SHARES_OUT", Y$3)</f>
        <v>185690000</v>
      </c>
      <c r="Z318" s="4" cm="1">
        <f t="array" ref="Z318">_xll.SNL.Clients.Office.Excel.Functions.SPG($A318, "IQ_AVG_DILUT_SHARES_OUT", Z$3)</f>
        <v>185317000</v>
      </c>
    </row>
    <row r="319" spans="1:26" x14ac:dyDescent="0.3">
      <c r="A319" s="11" t="s">
        <v>1331</v>
      </c>
      <c r="B319" s="4" cm="1">
        <f t="array" ref="B319">_xll.SNL.Clients.Office.Excel.Functions.SPG($A319, "IQ_AVG_DILUT_SHARES_OUT", B$3)</f>
        <v>92155988</v>
      </c>
      <c r="C319" s="4" cm="1">
        <f t="array" ref="C319">_xll.SNL.Clients.Office.Excel.Functions.SPG($A319, "IQ_AVG_DILUT_SHARES_OUT", C$3)</f>
        <v>92845369</v>
      </c>
      <c r="D319" s="4" cm="1">
        <f t="array" ref="D319">_xll.SNL.Clients.Office.Excel.Functions.SPG($A319, "IQ_AVG_DILUT_SHARES_OUT", D$3)</f>
        <v>91016252</v>
      </c>
      <c r="E319" s="4" cm="1">
        <f t="array" ref="E319">_xll.SNL.Clients.Office.Excel.Functions.SPG($A319, "IQ_AVG_DILUT_SHARES_OUT", E$3)</f>
        <v>67254622</v>
      </c>
      <c r="F319" s="4" cm="1">
        <f t="array" ref="F319">_xll.SNL.Clients.Office.Excel.Functions.SPG($A319, "IQ_AVG_DILUT_SHARES_OUT", F$3)</f>
        <v>67657144</v>
      </c>
      <c r="G319" s="4" cm="1">
        <f t="array" ref="G319">_xll.SNL.Clients.Office.Excel.Functions.SPG($A319, "IQ_AVG_DILUT_SHARES_OUT", G$3)</f>
        <v>64812248</v>
      </c>
      <c r="H319" s="4" cm="1">
        <f t="array" ref="H319">_xll.SNL.Clients.Office.Excel.Functions.SPG($A319, "IQ_AVG_DILUT_SHARES_OUT", H$3)</f>
        <v>59432356</v>
      </c>
      <c r="I319" s="4" cm="1">
        <f t="array" ref="I319">_xll.SNL.Clients.Office.Excel.Functions.SPG($A319, "IQ_AVG_DILUT_SHARES_OUT", I$3)</f>
        <v>60235193</v>
      </c>
      <c r="J319" s="4" cm="1">
        <f t="array" ref="J319">_xll.SNL.Clients.Office.Excel.Functions.SPG($A319, "IQ_AVG_DILUT_SHARES_OUT", J$3)</f>
        <v>84480352</v>
      </c>
      <c r="K319" s="4" cm="1">
        <f t="array" ref="K319">_xll.SNL.Clients.Office.Excel.Functions.SPG($A319, "IQ_AVG_DILUT_SHARES_OUT", K$3)</f>
        <v>83419152</v>
      </c>
      <c r="L319" s="4" cm="1">
        <f t="array" ref="L319">_xll.SNL.Clients.Office.Excel.Functions.SPG($A319, "IQ_AVG_DILUT_SHARES_OUT", L$3)</f>
        <v>81449926</v>
      </c>
      <c r="M319" s="4" cm="1">
        <f t="array" ref="M319">_xll.SNL.Clients.Office.Excel.Functions.SPG($A319, "IQ_AVG_DILUT_SHARES_OUT", M$3)</f>
        <v>82521039</v>
      </c>
      <c r="N319" s="4" cm="1">
        <f t="array" ref="N319">_xll.SNL.Clients.Office.Excel.Functions.SPG($A319, "IQ_AVG_DILUT_SHARES_OUT", N$3)</f>
        <v>56692750</v>
      </c>
      <c r="O319" s="4" cm="1">
        <f t="array" ref="O319">_xll.SNL.Clients.Office.Excel.Functions.SPG($A319, "IQ_AVG_DILUT_SHARES_OUT", O$3)</f>
        <v>56686573</v>
      </c>
      <c r="P319" s="4" cm="1">
        <f t="array" ref="P319">_xll.SNL.Clients.Office.Excel.Functions.SPG($A319, "IQ_AVG_DILUT_SHARES_OUT", P$3)</f>
        <v>55810596</v>
      </c>
      <c r="Q319" s="4" cm="1">
        <f t="array" ref="Q319">_xll.SNL.Clients.Office.Excel.Functions.SPG($A319, "IQ_AVG_DILUT_SHARES_OUT", Q$3)</f>
        <v>85147079</v>
      </c>
      <c r="R319" s="4" cm="1">
        <f t="array" ref="R319">_xll.SNL.Clients.Office.Excel.Functions.SPG($A319, "IQ_AVG_DILUT_SHARES_OUT", R$3)</f>
        <v>52677606</v>
      </c>
      <c r="S319" s="4" cm="1">
        <f t="array" ref="S319">_xll.SNL.Clients.Office.Excel.Functions.SPG($A319, "IQ_AVG_DILUT_SHARES_OUT", S$3)</f>
        <v>49191731</v>
      </c>
      <c r="T319" s="4" cm="1">
        <f t="array" ref="T319">_xll.SNL.Clients.Office.Excel.Functions.SPG($A319, "IQ_AVG_DILUT_SHARES_OUT", T$3)</f>
        <v>42531264</v>
      </c>
      <c r="U319" s="4" cm="1">
        <f t="array" ref="U319">_xll.SNL.Clients.Office.Excel.Functions.SPG($A319, "IQ_AVG_DILUT_SHARES_OUT", U$3)</f>
        <v>39141726</v>
      </c>
      <c r="V319" s="4" cm="1">
        <f t="array" ref="V319">_xll.SNL.Clients.Office.Excel.Functions.SPG($A319, "IQ_AVG_DILUT_SHARES_OUT", V$3)</f>
        <v>100000</v>
      </c>
      <c r="W319" s="4" t="str" cm="1">
        <f t="array" ref="W319">_xll.SNL.Clients.Office.Excel.Functions.SPG($A319, "IQ_AVG_DILUT_SHARES_OUT", W$3)</f>
        <v>NA</v>
      </c>
      <c r="X319" s="4" t="str" cm="1">
        <f t="array" ref="X319">_xll.SNL.Clients.Office.Excel.Functions.SPG($A319, "IQ_AVG_DILUT_SHARES_OUT", X$3)</f>
        <v>NA</v>
      </c>
      <c r="Y319" s="4" t="str" cm="1">
        <f t="array" ref="Y319">_xll.SNL.Clients.Office.Excel.Functions.SPG($A319, "IQ_AVG_DILUT_SHARES_OUT", Y$3)</f>
        <v>NA</v>
      </c>
      <c r="Z319" s="4" cm="1">
        <f t="array" ref="Z319">_xll.SNL.Clients.Office.Excel.Functions.SPG($A319, "IQ_AVG_DILUT_SHARES_OUT", Z$3)</f>
        <v>100000</v>
      </c>
    </row>
    <row r="320" spans="1:26" x14ac:dyDescent="0.3">
      <c r="A320" s="11" t="s">
        <v>1332</v>
      </c>
      <c r="B320" s="4" cm="1">
        <f t="array" ref="B320">_xll.SNL.Clients.Office.Excel.Functions.SPG($A320, "IQ_AVG_DILUT_SHARES_OUT", B$3)</f>
        <v>107335000</v>
      </c>
      <c r="C320" s="4" cm="1">
        <f t="array" ref="C320">_xll.SNL.Clients.Office.Excel.Functions.SPG($A320, "IQ_AVG_DILUT_SHARES_OUT", C$3)</f>
        <v>107300000</v>
      </c>
      <c r="D320" s="4" cm="1">
        <f t="array" ref="D320">_xll.SNL.Clients.Office.Excel.Functions.SPG($A320, "IQ_AVG_DILUT_SHARES_OUT", D$3)</f>
        <v>107137000</v>
      </c>
      <c r="E320" s="4" cm="1">
        <f t="array" ref="E320">_xll.SNL.Clients.Office.Excel.Functions.SPG($A320, "IQ_AVG_DILUT_SHARES_OUT", E$3)</f>
        <v>107015000</v>
      </c>
      <c r="F320" s="4" cm="1">
        <f t="array" ref="F320">_xll.SNL.Clients.Office.Excel.Functions.SPG($A320, "IQ_AVG_DILUT_SHARES_OUT", F$3)</f>
        <v>107051000</v>
      </c>
      <c r="G320" s="4" cm="1">
        <f t="array" ref="G320">_xll.SNL.Clients.Office.Excel.Functions.SPG($A320, "IQ_AVG_DILUT_SHARES_OUT", G$3)</f>
        <v>106900000</v>
      </c>
      <c r="H320" s="4" cm="1">
        <f t="array" ref="H320">_xll.SNL.Clients.Office.Excel.Functions.SPG($A320, "IQ_AVG_DILUT_SHARES_OUT", H$3)</f>
        <v>108752000</v>
      </c>
      <c r="I320" s="4" cm="1">
        <f t="array" ref="I320">_xll.SNL.Clients.Office.Excel.Functions.SPG($A320, "IQ_AVG_DILUT_SHARES_OUT", I$3)</f>
        <v>110452000</v>
      </c>
      <c r="J320" s="4" cm="1">
        <f t="array" ref="J320">_xll.SNL.Clients.Office.Excel.Functions.SPG($A320, "IQ_AVG_DILUT_SHARES_OUT", J$3)</f>
        <v>110849000</v>
      </c>
      <c r="K320" s="4" cm="1">
        <f t="array" ref="K320">_xll.SNL.Clients.Office.Excel.Functions.SPG($A320, "IQ_AVG_DILUT_SHARES_OUT", K$3)</f>
        <v>110769000</v>
      </c>
      <c r="L320" s="4" cm="1">
        <f t="array" ref="L320">_xll.SNL.Clients.Office.Excel.Functions.SPG($A320, "IQ_AVG_DILUT_SHARES_OUT", L$3)</f>
        <v>110741000</v>
      </c>
      <c r="M320" s="4" cm="1">
        <f t="array" ref="M320">_xll.SNL.Clients.Office.Excel.Functions.SPG($A320, "IQ_AVG_DILUT_SHARES_OUT", M$3)</f>
        <v>111228000</v>
      </c>
      <c r="N320" s="4" cm="1">
        <f t="array" ref="N320">_xll.SNL.Clients.Office.Excel.Functions.SPG($A320, "IQ_AVG_DILUT_SHARES_OUT", N$3)</f>
        <v>111393000</v>
      </c>
      <c r="O320" s="4" cm="1">
        <f t="array" ref="O320">_xll.SNL.Clients.Office.Excel.Functions.SPG($A320, "IQ_AVG_DILUT_SHARES_OUT", O$3)</f>
        <v>111329000</v>
      </c>
      <c r="P320" s="4" cm="1">
        <f t="array" ref="P320">_xll.SNL.Clients.Office.Excel.Functions.SPG($A320, "IQ_AVG_DILUT_SHARES_OUT", P$3)</f>
        <v>111197000</v>
      </c>
      <c r="Q320" s="4" cm="1">
        <f t="array" ref="Q320">_xll.SNL.Clients.Office.Excel.Functions.SPG($A320, "IQ_AVG_DILUT_SHARES_OUT", Q$3)</f>
        <v>111103000</v>
      </c>
      <c r="R320" s="4" cm="1">
        <f t="array" ref="R320">_xll.SNL.Clients.Office.Excel.Functions.SPG($A320, "IQ_AVG_DILUT_SHARES_OUT", R$3)</f>
        <v>111030000</v>
      </c>
      <c r="S320" s="4" cm="1">
        <f t="array" ref="S320">_xll.SNL.Clients.Office.Excel.Functions.SPG($A320, "IQ_AVG_DILUT_SHARES_OUT", S$3)</f>
        <v>111198000</v>
      </c>
      <c r="T320" s="4" cm="1">
        <f t="array" ref="T320">_xll.SNL.Clients.Office.Excel.Functions.SPG($A320, "IQ_AVG_DILUT_SHARES_OUT", T$3)</f>
        <v>111612000</v>
      </c>
      <c r="U320" s="4" cm="1">
        <f t="array" ref="U320">_xll.SNL.Clients.Office.Excel.Functions.SPG($A320, "IQ_AVG_DILUT_SHARES_OUT", U$3)</f>
        <v>111334000</v>
      </c>
      <c r="V320" s="4" cm="1">
        <f t="array" ref="V320">_xll.SNL.Clients.Office.Excel.Functions.SPG($A320, "IQ_AVG_DILUT_SHARES_OUT", V$3)</f>
        <v>111432000</v>
      </c>
      <c r="W320" s="4" cm="1">
        <f t="array" ref="W320">_xll.SNL.Clients.Office.Excel.Functions.SPG($A320, "IQ_AVG_DILUT_SHARES_OUT", W$3)</f>
        <v>111417000</v>
      </c>
      <c r="X320" s="4" cm="1">
        <f t="array" ref="X320">_xll.SNL.Clients.Office.Excel.Functions.SPG($A320, "IQ_AVG_DILUT_SHARES_OUT", X$3)</f>
        <v>111521000</v>
      </c>
      <c r="Y320" s="4" cm="1">
        <f t="array" ref="Y320">_xll.SNL.Clients.Office.Excel.Functions.SPG($A320, "IQ_AVG_DILUT_SHARES_OUT", Y$3)</f>
        <v>111502000</v>
      </c>
      <c r="Z320" s="4" cm="1">
        <f t="array" ref="Z320">_xll.SNL.Clients.Office.Excel.Functions.SPG($A320, "IQ_AVG_DILUT_SHARES_OUT", Z$3)</f>
        <v>111592000</v>
      </c>
    </row>
    <row r="321" spans="1:26" x14ac:dyDescent="0.3">
      <c r="A321" s="11" t="s">
        <v>1333</v>
      </c>
      <c r="B321" s="4" cm="1">
        <f t="array" ref="B321">_xll.SNL.Clients.Office.Excel.Functions.SPG($A321, "IQ_AVG_DILUT_SHARES_OUT", B$3)</f>
        <v>32465000</v>
      </c>
      <c r="C321" s="4" cm="1">
        <f t="array" ref="C321">_xll.SNL.Clients.Office.Excel.Functions.SPG($A321, "IQ_AVG_DILUT_SHARES_OUT", C$3)</f>
        <v>32420000</v>
      </c>
      <c r="D321" s="4" cm="1">
        <f t="array" ref="D321">_xll.SNL.Clients.Office.Excel.Functions.SPG($A321, "IQ_AVG_DILUT_SHARES_OUT", D$3)</f>
        <v>32309000</v>
      </c>
      <c r="E321" s="4" cm="1">
        <f t="array" ref="E321">_xll.SNL.Clients.Office.Excel.Functions.SPG($A321, "IQ_AVG_DILUT_SHARES_OUT", E$3)</f>
        <v>32124000</v>
      </c>
      <c r="F321" s="4" cm="1">
        <f t="array" ref="F321">_xll.SNL.Clients.Office.Excel.Functions.SPG($A321, "IQ_AVG_DILUT_SHARES_OUT", F$3)</f>
        <v>31910000</v>
      </c>
      <c r="G321" s="4" cm="1">
        <f t="array" ref="G321">_xll.SNL.Clients.Office.Excel.Functions.SPG($A321, "IQ_AVG_DILUT_SHARES_OUT", G$3)</f>
        <v>31848000</v>
      </c>
      <c r="H321" s="4" cm="1">
        <f t="array" ref="H321">_xll.SNL.Clients.Office.Excel.Functions.SPG($A321, "IQ_AVG_DILUT_SHARES_OUT", H$3)</f>
        <v>32078000</v>
      </c>
      <c r="I321" s="4" cm="1">
        <f t="array" ref="I321">_xll.SNL.Clients.Office.Excel.Functions.SPG($A321, "IQ_AVG_DILUT_SHARES_OUT", I$3)</f>
        <v>32926000</v>
      </c>
      <c r="J321" s="4" cm="1">
        <f t="array" ref="J321">_xll.SNL.Clients.Office.Excel.Functions.SPG($A321, "IQ_AVG_DILUT_SHARES_OUT", J$3)</f>
        <v>33753000</v>
      </c>
      <c r="K321" s="4" cm="1">
        <f t="array" ref="K321">_xll.SNL.Clients.Office.Excel.Functions.SPG($A321, "IQ_AVG_DILUT_SHARES_OUT", K$3)</f>
        <v>33265000</v>
      </c>
      <c r="L321" s="4" cm="1">
        <f t="array" ref="L321">_xll.SNL.Clients.Office.Excel.Functions.SPG($A321, "IQ_AVG_DILUT_SHARES_OUT", L$3)</f>
        <v>34779000</v>
      </c>
      <c r="M321" s="4" cm="1">
        <f t="array" ref="M321">_xll.SNL.Clients.Office.Excel.Functions.SPG($A321, "IQ_AVG_DILUT_SHARES_OUT", M$3)</f>
        <v>36604000</v>
      </c>
      <c r="N321" s="4" cm="1">
        <f t="array" ref="N321">_xll.SNL.Clients.Office.Excel.Functions.SPG($A321, "IQ_AVG_DILUT_SHARES_OUT", N$3)</f>
        <v>39523000</v>
      </c>
      <c r="O321" s="4" cm="1">
        <f t="array" ref="O321">_xll.SNL.Clients.Office.Excel.Functions.SPG($A321, "IQ_AVG_DILUT_SHARES_OUT", O$3)</f>
        <v>41031000</v>
      </c>
      <c r="P321" s="4" cm="1">
        <f t="array" ref="P321">_xll.SNL.Clients.Office.Excel.Functions.SPG($A321, "IQ_AVG_DILUT_SHARES_OUT", P$3)</f>
        <v>43385000</v>
      </c>
      <c r="Q321" s="4" cm="1">
        <f t="array" ref="Q321">_xll.SNL.Clients.Office.Excel.Functions.SPG($A321, "IQ_AVG_DILUT_SHARES_OUT", Q$3)</f>
        <v>44803000</v>
      </c>
      <c r="R321" s="4" cm="1">
        <f t="array" ref="R321">_xll.SNL.Clients.Office.Excel.Functions.SPG($A321, "IQ_AVG_DILUT_SHARES_OUT", R$3)</f>
        <v>44160000</v>
      </c>
      <c r="S321" s="4" cm="1">
        <f t="array" ref="S321">_xll.SNL.Clients.Office.Excel.Functions.SPG($A321, "IQ_AVG_DILUT_SHARES_OUT", S$3)</f>
        <v>44729000</v>
      </c>
      <c r="T321" s="4" cm="1">
        <f t="array" ref="T321">_xll.SNL.Clients.Office.Excel.Functions.SPG($A321, "IQ_AVG_DILUT_SHARES_OUT", T$3)</f>
        <v>43815000</v>
      </c>
      <c r="U321" s="4" cm="1">
        <f t="array" ref="U321">_xll.SNL.Clients.Office.Excel.Functions.SPG($A321, "IQ_AVG_DILUT_SHARES_OUT", U$3)</f>
        <v>43761000</v>
      </c>
      <c r="V321" s="4" cm="1">
        <f t="array" ref="V321">_xll.SNL.Clients.Office.Excel.Functions.SPG($A321, "IQ_AVG_DILUT_SHARES_OUT", V$3)</f>
        <v>43637000</v>
      </c>
      <c r="W321" s="4" cm="1">
        <f t="array" ref="W321">_xll.SNL.Clients.Office.Excel.Functions.SPG($A321, "IQ_AVG_DILUT_SHARES_OUT", W$3)</f>
        <v>44801000</v>
      </c>
      <c r="X321" s="4" cm="1">
        <f t="array" ref="X321">_xll.SNL.Clients.Office.Excel.Functions.SPG($A321, "IQ_AVG_DILUT_SHARES_OUT", X$3)</f>
        <v>44634000</v>
      </c>
      <c r="Y321" s="4" cm="1">
        <f t="array" ref="Y321">_xll.SNL.Clients.Office.Excel.Functions.SPG($A321, "IQ_AVG_DILUT_SHARES_OUT", Y$3)</f>
        <v>43386000</v>
      </c>
      <c r="Z321" s="4" cm="1">
        <f t="array" ref="Z321">_xll.SNL.Clients.Office.Excel.Functions.SPG($A321, "IQ_AVG_DILUT_SHARES_OUT", Z$3)</f>
        <v>43716000</v>
      </c>
    </row>
    <row r="322" spans="1:26" x14ac:dyDescent="0.3">
      <c r="A322" s="11" t="s">
        <v>1334</v>
      </c>
      <c r="B322" s="4" cm="1">
        <f t="array" ref="B322">_xll.SNL.Clients.Office.Excel.Functions.SPG($A322, "IQ_AVG_DILUT_SHARES_OUT", B$3)</f>
        <v>42010000</v>
      </c>
      <c r="C322" s="4" cm="1">
        <f t="array" ref="C322">_xll.SNL.Clients.Office.Excel.Functions.SPG($A322, "IQ_AVG_DILUT_SHARES_OUT", C$3)</f>
        <v>42174000</v>
      </c>
      <c r="D322" s="4" cm="1">
        <f t="array" ref="D322">_xll.SNL.Clients.Office.Excel.Functions.SPG($A322, "IQ_AVG_DILUT_SHARES_OUT", D$3)</f>
        <v>42335000</v>
      </c>
      <c r="E322" s="4" cm="1">
        <f t="array" ref="E322">_xll.SNL.Clients.Office.Excel.Functions.SPG($A322, "IQ_AVG_DILUT_SHARES_OUT", E$3)</f>
        <v>42418000</v>
      </c>
      <c r="F322" s="4" cm="1">
        <f t="array" ref="F322">_xll.SNL.Clients.Office.Excel.Functions.SPG($A322, "IQ_AVG_DILUT_SHARES_OUT", F$3)</f>
        <v>42630000</v>
      </c>
      <c r="G322" s="4" cm="1">
        <f t="array" ref="G322">_xll.SNL.Clients.Office.Excel.Functions.SPG($A322, "IQ_AVG_DILUT_SHARES_OUT", G$3)</f>
        <v>42668000</v>
      </c>
      <c r="H322" s="4" cm="1">
        <f t="array" ref="H322">_xll.SNL.Clients.Office.Excel.Functions.SPG($A322, "IQ_AVG_DILUT_SHARES_OUT", H$3)</f>
        <v>42882000</v>
      </c>
      <c r="I322" s="4" cm="1">
        <f t="array" ref="I322">_xll.SNL.Clients.Office.Excel.Functions.SPG($A322, "IQ_AVG_DILUT_SHARES_OUT", I$3)</f>
        <v>42813000</v>
      </c>
      <c r="J322" s="4" cm="1">
        <f t="array" ref="J322">_xll.SNL.Clients.Office.Excel.Functions.SPG($A322, "IQ_AVG_DILUT_SHARES_OUT", J$3)</f>
        <v>42827000</v>
      </c>
      <c r="K322" s="4" cm="1">
        <f t="array" ref="K322">_xll.SNL.Clients.Office.Excel.Functions.SPG($A322, "IQ_AVG_DILUT_SHARES_OUT", K$3)</f>
        <v>42680000</v>
      </c>
      <c r="L322" s="4" cm="1">
        <f t="array" ref="L322">_xll.SNL.Clients.Office.Excel.Functions.SPG($A322, "IQ_AVG_DILUT_SHARES_OUT", L$3)</f>
        <v>42916000</v>
      </c>
      <c r="M322" s="4" cm="1">
        <f t="array" ref="M322">_xll.SNL.Clients.Office.Excel.Functions.SPG($A322, "IQ_AVG_DILUT_SHARES_OUT", M$3)</f>
        <v>43240000</v>
      </c>
      <c r="N322" s="4" cm="1">
        <f t="array" ref="N322">_xll.SNL.Clients.Office.Excel.Functions.SPG($A322, "IQ_AVG_DILUT_SHARES_OUT", N$3)</f>
        <v>43376000</v>
      </c>
      <c r="O322" s="4" cm="1">
        <f t="array" ref="O322">_xll.SNL.Clients.Office.Excel.Functions.SPG($A322, "IQ_AVG_DILUT_SHARES_OUT", O$3)</f>
        <v>43437000</v>
      </c>
      <c r="P322" s="4" cm="1">
        <f t="array" ref="P322">_xll.SNL.Clients.Office.Excel.Functions.SPG($A322, "IQ_AVG_DILUT_SHARES_OUT", P$3)</f>
        <v>43485000</v>
      </c>
      <c r="Q322" s="4" cm="1">
        <f t="array" ref="Q322">_xll.SNL.Clients.Office.Excel.Functions.SPG($A322, "IQ_AVG_DILUT_SHARES_OUT", Q$3)</f>
        <v>43641000</v>
      </c>
      <c r="R322" s="4" cm="1">
        <f t="array" ref="R322">_xll.SNL.Clients.Office.Excel.Functions.SPG($A322, "IQ_AVG_DILUT_SHARES_OUT", R$3)</f>
        <v>43612000</v>
      </c>
      <c r="S322" s="4" cm="1">
        <f t="array" ref="S322">_xll.SNL.Clients.Office.Excel.Functions.SPG($A322, "IQ_AVG_DILUT_SHARES_OUT", S$3)</f>
        <v>43647000</v>
      </c>
      <c r="T322" s="4" cm="1">
        <f t="array" ref="T322">_xll.SNL.Clients.Office.Excel.Functions.SPG($A322, "IQ_AVG_DILUT_SHARES_OUT", T$3)</f>
        <v>43683000</v>
      </c>
      <c r="U322" s="4" cm="1">
        <f t="array" ref="U322">_xll.SNL.Clients.Office.Excel.Functions.SPG($A322, "IQ_AVG_DILUT_SHARES_OUT", U$3)</f>
        <v>43663000</v>
      </c>
      <c r="V322" s="4" cm="1">
        <f t="array" ref="V322">_xll.SNL.Clients.Office.Excel.Functions.SPG($A322, "IQ_AVG_DILUT_SHARES_OUT", V$3)</f>
        <v>44286000</v>
      </c>
      <c r="W322" s="4" cm="1">
        <f t="array" ref="W322">_xll.SNL.Clients.Office.Excel.Functions.SPG($A322, "IQ_AVG_DILUT_SHARES_OUT", W$3)</f>
        <v>44684000</v>
      </c>
      <c r="X322" s="4" cm="1">
        <f t="array" ref="X322">_xll.SNL.Clients.Office.Excel.Functions.SPG($A322, "IQ_AVG_DILUT_SHARES_OUT", X$3)</f>
        <v>44814000</v>
      </c>
      <c r="Y322" s="4" cm="1">
        <f t="array" ref="Y322">_xll.SNL.Clients.Office.Excel.Functions.SPG($A322, "IQ_AVG_DILUT_SHARES_OUT", Y$3)</f>
        <v>44972000</v>
      </c>
      <c r="Z322" s="4" cm="1">
        <f t="array" ref="Z322">_xll.SNL.Clients.Office.Excel.Functions.SPG($A322, "IQ_AVG_DILUT_SHARES_OUT", Z$3)</f>
        <v>45213000</v>
      </c>
    </row>
    <row r="323" spans="1:26" x14ac:dyDescent="0.3">
      <c r="A323" s="11" t="s">
        <v>1335</v>
      </c>
      <c r="B323" s="4" cm="1">
        <f t="array" ref="B323">_xll.SNL.Clients.Office.Excel.Functions.SPG($A323, "IQ_AVG_DILUT_SHARES_OUT", B$3)</f>
        <v>151495000</v>
      </c>
      <c r="C323" s="4" cm="1">
        <f t="array" ref="C323">_xll.SNL.Clients.Office.Excel.Functions.SPG($A323, "IQ_AVG_DILUT_SHARES_OUT", C$3)</f>
        <v>152239000</v>
      </c>
      <c r="D323" s="4" cm="1">
        <f t="array" ref="D323">_xll.SNL.Clients.Office.Excel.Functions.SPG($A323, "IQ_AVG_DILUT_SHARES_OUT", D$3)</f>
        <v>153662000</v>
      </c>
      <c r="E323" s="4" cm="1">
        <f t="array" ref="E323">_xll.SNL.Clients.Office.Excel.Functions.SPG($A323, "IQ_AVG_DILUT_SHARES_OUT", E$3)</f>
        <v>154176000</v>
      </c>
      <c r="F323" s="4" cm="1">
        <f t="array" ref="F323">_xll.SNL.Clients.Office.Excel.Functions.SPG($A323, "IQ_AVG_DILUT_SHARES_OUT", F$3)</f>
        <v>155119000</v>
      </c>
      <c r="G323" s="4" cm="1">
        <f t="array" ref="G323">_xll.SNL.Clients.Office.Excel.Functions.SPG($A323, "IQ_AVG_DILUT_SHARES_OUT", G$3)</f>
        <v>155571000</v>
      </c>
      <c r="H323" s="4" cm="1">
        <f t="array" ref="H323">_xll.SNL.Clients.Office.Excel.Functions.SPG($A323, "IQ_AVG_DILUT_SHARES_OUT", H$3)</f>
        <v>156200000</v>
      </c>
      <c r="I323" s="4" cm="1">
        <f t="array" ref="I323">_xll.SNL.Clients.Office.Excel.Functions.SPG($A323, "IQ_AVG_DILUT_SHARES_OUT", I$3)</f>
        <v>156571000</v>
      </c>
      <c r="J323" s="4" cm="1">
        <f t="array" ref="J323">_xll.SNL.Clients.Office.Excel.Functions.SPG($A323, "IQ_AVG_DILUT_SHARES_OUT", J$3)</f>
        <v>156755000</v>
      </c>
      <c r="K323" s="4" cm="1">
        <f t="array" ref="K323">_xll.SNL.Clients.Office.Excel.Functions.SPG($A323, "IQ_AVG_DILUT_SHARES_OUT", K$3)</f>
        <v>156278000</v>
      </c>
      <c r="L323" s="4" cm="1">
        <f t="array" ref="L323">_xll.SNL.Clients.Office.Excel.Functions.SPG($A323, "IQ_AVG_DILUT_SHARES_OUT", L$3)</f>
        <v>156233000</v>
      </c>
      <c r="M323" s="4" cm="1">
        <f t="array" ref="M323">_xll.SNL.Clients.Office.Excel.Functions.SPG($A323, "IQ_AVG_DILUT_SHARES_OUT", M$3)</f>
        <v>156748000</v>
      </c>
      <c r="N323" s="4" cm="1">
        <f t="array" ref="N323">_xll.SNL.Clients.Office.Excel.Functions.SPG($A323, "IQ_AVG_DILUT_SHARES_OUT", N$3)</f>
        <v>157448000</v>
      </c>
      <c r="O323" s="4" cm="1">
        <f t="array" ref="O323">_xll.SNL.Clients.Office.Excel.Functions.SPG($A323, "IQ_AVG_DILUT_SHARES_OUT", O$3)</f>
        <v>157340000</v>
      </c>
      <c r="P323" s="4" cm="1">
        <f t="array" ref="P323">_xll.SNL.Clients.Office.Excel.Functions.SPG($A323, "IQ_AVG_DILUT_SHARES_OUT", P$3)</f>
        <v>157123000</v>
      </c>
      <c r="Q323" s="4" cm="1">
        <f t="array" ref="Q323">_xll.SNL.Clients.Office.Excel.Functions.SPG($A323, "IQ_AVG_DILUT_SHARES_OUT", Q$3)</f>
        <v>156674000</v>
      </c>
      <c r="R323" s="4" cm="1">
        <f t="array" ref="R323">_xll.SNL.Clients.Office.Excel.Functions.SPG($A323, "IQ_AVG_DILUT_SHARES_OUT", R$3)</f>
        <v>155936000</v>
      </c>
      <c r="S323" s="4" cm="1">
        <f t="array" ref="S323">_xll.SNL.Clients.Office.Excel.Functions.SPG($A323, "IQ_AVG_DILUT_SHARES_OUT", S$3)</f>
        <v>155397000</v>
      </c>
      <c r="T323" s="4" cm="1">
        <f t="array" ref="T323">_xll.SNL.Clients.Office.Excel.Functions.SPG($A323, "IQ_AVG_DILUT_SHARES_OUT", T$3)</f>
        <v>154980000</v>
      </c>
      <c r="U323" s="4" cm="1">
        <f t="array" ref="U323">_xll.SNL.Clients.Office.Excel.Functions.SPG($A323, "IQ_AVG_DILUT_SHARES_OUT", U$3)</f>
        <v>154138000</v>
      </c>
      <c r="V323" s="4" cm="1">
        <f t="array" ref="V323">_xll.SNL.Clients.Office.Excel.Functions.SPG($A323, "IQ_AVG_DILUT_SHARES_OUT", V$3)</f>
        <v>154652000</v>
      </c>
      <c r="W323" s="4" cm="1">
        <f t="array" ref="W323">_xll.SNL.Clients.Office.Excel.Functions.SPG($A323, "IQ_AVG_DILUT_SHARES_OUT", W$3)</f>
        <v>154630000</v>
      </c>
      <c r="X323" s="4" cm="1">
        <f t="array" ref="X323">_xll.SNL.Clients.Office.Excel.Functions.SPG($A323, "IQ_AVG_DILUT_SHARES_OUT", X$3)</f>
        <v>153978000</v>
      </c>
      <c r="Y323" s="4" cm="1">
        <f t="array" ref="Y323">_xll.SNL.Clients.Office.Excel.Functions.SPG($A323, "IQ_AVG_DILUT_SHARES_OUT", Y$3)</f>
        <v>153912000</v>
      </c>
      <c r="Z323" s="4" cm="1">
        <f t="array" ref="Z323">_xll.SNL.Clients.Office.Excel.Functions.SPG($A323, "IQ_AVG_DILUT_SHARES_OUT", Z$3)</f>
        <v>154134000</v>
      </c>
    </row>
    <row r="324" spans="1:26" x14ac:dyDescent="0.3">
      <c r="A324" s="11" t="s">
        <v>1336</v>
      </c>
      <c r="B324" s="4" cm="1">
        <f t="array" ref="B324">_xll.SNL.Clients.Office.Excel.Functions.SPG($A324, "IQ_AVG_DILUT_SHARES_OUT", B$3)</f>
        <v>214986000</v>
      </c>
      <c r="C324" s="4" cm="1">
        <f t="array" ref="C324">_xll.SNL.Clients.Office.Excel.Functions.SPG($A324, "IQ_AVG_DILUT_SHARES_OUT", C$3)</f>
        <v>215113000</v>
      </c>
      <c r="D324" s="4" cm="1">
        <f t="array" ref="D324">_xll.SNL.Clients.Office.Excel.Functions.SPG($A324, "IQ_AVG_DILUT_SHARES_OUT", D$3)</f>
        <v>214873000</v>
      </c>
      <c r="E324" s="4" cm="1">
        <f t="array" ref="E324">_xll.SNL.Clients.Office.Excel.Functions.SPG($A324, "IQ_AVG_DILUT_SHARES_OUT", E$3)</f>
        <v>222467000</v>
      </c>
      <c r="F324" s="4" cm="1">
        <f t="array" ref="F324">_xll.SNL.Clients.Office.Excel.Functions.SPG($A324, "IQ_AVG_DILUT_SHARES_OUT", F$3)</f>
        <v>223845000</v>
      </c>
      <c r="G324" s="4" cm="1">
        <f t="array" ref="G324">_xll.SNL.Clients.Office.Excel.Functions.SPG($A324, "IQ_AVG_DILUT_SHARES_OUT", G$3)</f>
        <v>226552000</v>
      </c>
      <c r="H324" s="4" cm="1">
        <f t="array" ref="H324">_xll.SNL.Clients.Office.Excel.Functions.SPG($A324, "IQ_AVG_DILUT_SHARES_OUT", H$3)</f>
        <v>228800000</v>
      </c>
      <c r="I324" s="4" cm="1">
        <f t="array" ref="I324">_xll.SNL.Clients.Office.Excel.Functions.SPG($A324, "IQ_AVG_DILUT_SHARES_OUT", I$3)</f>
        <v>237592000</v>
      </c>
      <c r="J324" s="4" cm="1">
        <f t="array" ref="J324">_xll.SNL.Clients.Office.Excel.Functions.SPG($A324, "IQ_AVG_DILUT_SHARES_OUT", J$3)</f>
        <v>243549000</v>
      </c>
      <c r="K324" s="4" cm="1">
        <f t="array" ref="K324">_xll.SNL.Clients.Office.Excel.Functions.SPG($A324, "IQ_AVG_DILUT_SHARES_OUT", K$3)</f>
        <v>244615000</v>
      </c>
      <c r="L324" s="4" cm="1">
        <f t="array" ref="L324">_xll.SNL.Clients.Office.Excel.Functions.SPG($A324, "IQ_AVG_DILUT_SHARES_OUT", L$3)</f>
        <v>253716000</v>
      </c>
      <c r="M324" s="4" cm="1">
        <f t="array" ref="M324">_xll.SNL.Clients.Office.Excel.Functions.SPG($A324, "IQ_AVG_DILUT_SHARES_OUT", M$3)</f>
        <v>264122000</v>
      </c>
      <c r="N324" s="4" cm="1">
        <f t="array" ref="N324">_xll.SNL.Clients.Office.Excel.Functions.SPG($A324, "IQ_AVG_DILUT_SHARES_OUT", N$3)</f>
        <v>280654000</v>
      </c>
      <c r="O324" s="4" cm="1">
        <f t="array" ref="O324">_xll.SNL.Clients.Office.Excel.Functions.SPG($A324, "IQ_AVG_DILUT_SHARES_OUT", O$3)</f>
        <v>292756000</v>
      </c>
      <c r="P324" s="4" cm="1">
        <f t="array" ref="P324">_xll.SNL.Clients.Office.Excel.Functions.SPG($A324, "IQ_AVG_DILUT_SHARES_OUT", P$3)</f>
        <v>304511000</v>
      </c>
      <c r="Q324" s="4" cm="1">
        <f t="array" ref="Q324">_xll.SNL.Clients.Office.Excel.Functions.SPG($A324, "IQ_AVG_DILUT_SHARES_OUT", Q$3)</f>
        <v>317119000</v>
      </c>
      <c r="R324" s="4" cm="1">
        <f t="array" ref="R324">_xll.SNL.Clients.Office.Excel.Functions.SPG($A324, "IQ_AVG_DILUT_SHARES_OUT", R$3)</f>
        <v>366240000</v>
      </c>
      <c r="S324" s="4" cm="1">
        <f t="array" ref="S324">_xll.SNL.Clients.Office.Excel.Functions.SPG($A324, "IQ_AVG_DILUT_SHARES_OUT", S$3)</f>
        <v>380653000</v>
      </c>
      <c r="T324" s="4" cm="1">
        <f t="array" ref="T324">_xll.SNL.Clients.Office.Excel.Functions.SPG($A324, "IQ_AVG_DILUT_SHARES_OUT", T$3)</f>
        <v>377918000</v>
      </c>
      <c r="U324" s="4" cm="1">
        <f t="array" ref="U324">_xll.SNL.Clients.Office.Excel.Functions.SPG($A324, "IQ_AVG_DILUT_SHARES_OUT", U$3)</f>
        <v>375009000</v>
      </c>
      <c r="V324" s="4" cm="1">
        <f t="array" ref="V324">_xll.SNL.Clients.Office.Excel.Functions.SPG($A324, "IQ_AVG_DILUT_SHARES_OUT", V$3)</f>
        <v>412755000</v>
      </c>
      <c r="W324" s="4" cm="1">
        <f t="array" ref="W324">_xll.SNL.Clients.Office.Excel.Functions.SPG($A324, "IQ_AVG_DILUT_SHARES_OUT", W$3)</f>
        <v>425042000</v>
      </c>
      <c r="X324" s="4" cm="1">
        <f t="array" ref="X324">_xll.SNL.Clients.Office.Excel.Functions.SPG($A324, "IQ_AVG_DILUT_SHARES_OUT", X$3)</f>
        <v>427336000</v>
      </c>
      <c r="Y324" s="4" cm="1">
        <f t="array" ref="Y324">_xll.SNL.Clients.Office.Excel.Functions.SPG($A324, "IQ_AVG_DILUT_SHARES_OUT", Y$3)</f>
        <v>432253000</v>
      </c>
      <c r="Z324" s="4" cm="1">
        <f t="array" ref="Z324">_xll.SNL.Clients.Office.Excel.Functions.SPG($A324, "IQ_AVG_DILUT_SHARES_OUT", Z$3)</f>
        <v>438248000</v>
      </c>
    </row>
    <row r="325" spans="1:26" x14ac:dyDescent="0.3">
      <c r="A325" s="11" t="s">
        <v>1432</v>
      </c>
      <c r="B325" s="4" cm="1">
        <f t="array" ref="B325">_xll.SNL.Clients.Office.Excel.Functions.SPG($A325, "IQ_AVG_DILUT_SHARES_OUT", B$3)</f>
        <v>198900000</v>
      </c>
      <c r="C325" s="4" cm="1">
        <f t="array" ref="C325">_xll.SNL.Clients.Office.Excel.Functions.SPG($A325, "IQ_AVG_DILUT_SHARES_OUT", C$3)</f>
        <v>178700000</v>
      </c>
      <c r="D325" s="4" cm="1">
        <f t="array" ref="D325">_xll.SNL.Clients.Office.Excel.Functions.SPG($A325, "IQ_AVG_DILUT_SHARES_OUT", D$3)</f>
        <v>178200000</v>
      </c>
      <c r="E325" s="4" cm="1">
        <f t="array" ref="E325">_xll.SNL.Clients.Office.Excel.Functions.SPG($A325, "IQ_AVG_DILUT_SHARES_OUT", E$3)</f>
        <v>178000000</v>
      </c>
      <c r="F325" s="4" cm="1">
        <f t="array" ref="F325">_xll.SNL.Clients.Office.Excel.Functions.SPG($A325, "IQ_AVG_DILUT_SHARES_OUT", F$3)</f>
        <v>178000000</v>
      </c>
      <c r="G325" s="4" cm="1">
        <f t="array" ref="G325">_xll.SNL.Clients.Office.Excel.Functions.SPG($A325, "IQ_AVG_DILUT_SHARES_OUT", G$3)</f>
        <v>178200000</v>
      </c>
      <c r="H325" s="4" cm="1">
        <f t="array" ref="H325">_xll.SNL.Clients.Office.Excel.Functions.SPG($A325, "IQ_AVG_DILUT_SHARES_OUT", H$3)</f>
        <v>177600000</v>
      </c>
      <c r="I325" s="4" cm="1">
        <f t="array" ref="I325">_xll.SNL.Clients.Office.Excel.Functions.SPG($A325, "IQ_AVG_DILUT_SHARES_OUT", I$3)</f>
        <v>176800000</v>
      </c>
      <c r="J325" s="4" cm="1">
        <f t="array" ref="J325">_xll.SNL.Clients.Office.Excel.Functions.SPG($A325, "IQ_AVG_DILUT_SHARES_OUT", J$3)</f>
        <v>176800000</v>
      </c>
      <c r="K325" s="4" cm="1">
        <f t="array" ref="K325">_xll.SNL.Clients.Office.Excel.Functions.SPG($A325, "IQ_AVG_DILUT_SHARES_OUT", K$3)</f>
        <v>177000000</v>
      </c>
      <c r="L325" s="4" cm="1">
        <f t="array" ref="L325">_xll.SNL.Clients.Office.Excel.Functions.SPG($A325, "IQ_AVG_DILUT_SHARES_OUT", L$3)</f>
        <v>177000000</v>
      </c>
      <c r="M325" s="4" cm="1">
        <f t="array" ref="M325">_xll.SNL.Clients.Office.Excel.Functions.SPG($A325, "IQ_AVG_DILUT_SHARES_OUT", M$3)</f>
        <v>178800000</v>
      </c>
      <c r="N325" s="4" cm="1">
        <f t="array" ref="N325">_xll.SNL.Clients.Office.Excel.Functions.SPG($A325, "IQ_AVG_DILUT_SHARES_OUT", N$3)</f>
        <v>188500000</v>
      </c>
      <c r="O325" s="4" cm="1">
        <f t="array" ref="O325">_xll.SNL.Clients.Office.Excel.Functions.SPG($A325, "IQ_AVG_DILUT_SHARES_OUT", O$3)</f>
        <v>199800000</v>
      </c>
      <c r="P325" s="4" cm="1">
        <f t="array" ref="P325">_xll.SNL.Clients.Office.Excel.Functions.SPG($A325, "IQ_AVG_DILUT_SHARES_OUT", P$3)</f>
        <v>203400000</v>
      </c>
      <c r="Q325" s="4" cm="1">
        <f t="array" ref="Q325">_xll.SNL.Clients.Office.Excel.Functions.SPG($A325, "IQ_AVG_DILUT_SHARES_OUT", Q$3)</f>
        <v>204100000</v>
      </c>
      <c r="R325" s="4" cm="1">
        <f t="array" ref="R325">_xll.SNL.Clients.Office.Excel.Functions.SPG($A325, "IQ_AVG_DILUT_SHARES_OUT", R$3)</f>
        <v>210100000</v>
      </c>
      <c r="S325" s="4" cm="1">
        <f t="array" ref="S325">_xll.SNL.Clients.Office.Excel.Functions.SPG($A325, "IQ_AVG_DILUT_SHARES_OUT", S$3)</f>
        <v>214100000</v>
      </c>
      <c r="T325" s="4" cm="1">
        <f t="array" ref="T325">_xll.SNL.Clients.Office.Excel.Functions.SPG($A325, "IQ_AVG_DILUT_SHARES_OUT", T$3)</f>
        <v>211600000</v>
      </c>
      <c r="U325" s="4" cm="1">
        <f t="array" ref="U325">_xll.SNL.Clients.Office.Excel.Functions.SPG($A325, "IQ_AVG_DILUT_SHARES_OUT", U$3)</f>
        <v>208000000</v>
      </c>
      <c r="V325" s="4" cm="1">
        <f t="array" ref="V325">_xll.SNL.Clients.Office.Excel.Functions.SPG($A325, "IQ_AVG_DILUT_SHARES_OUT", V$3)</f>
        <v>216000000</v>
      </c>
      <c r="W325" s="4" cm="1">
        <f t="array" ref="W325">_xll.SNL.Clients.Office.Excel.Functions.SPG($A325, "IQ_AVG_DILUT_SHARES_OUT", W$3)</f>
        <v>220400000</v>
      </c>
      <c r="X325" s="4" cm="1">
        <f t="array" ref="X325">_xll.SNL.Clients.Office.Excel.Functions.SPG($A325, "IQ_AVG_DILUT_SHARES_OUT", X$3)</f>
        <v>223200000</v>
      </c>
      <c r="Y325" s="4" cm="1">
        <f t="array" ref="Y325">_xll.SNL.Clients.Office.Excel.Functions.SPG($A325, "IQ_AVG_DILUT_SHARES_OUT", Y$3)</f>
        <v>224000000</v>
      </c>
      <c r="Z325" s="4" cm="1">
        <f t="array" ref="Z325">_xll.SNL.Clients.Office.Excel.Functions.SPG($A325, "IQ_AVG_DILUT_SHARES_OUT", Z$3)</f>
        <v>222800000</v>
      </c>
    </row>
    <row r="326" spans="1:26" x14ac:dyDescent="0.3">
      <c r="A326" s="11" t="s">
        <v>1337</v>
      </c>
      <c r="B326" s="4" cm="1">
        <f t="array" ref="B326">_xll.SNL.Clients.Office.Excel.Functions.SPG($A326, "IQ_AVG_DILUT_SHARES_OUT", B$3)</f>
        <v>99342000</v>
      </c>
      <c r="C326" s="4" cm="1">
        <f t="array" ref="C326">_xll.SNL.Clients.Office.Excel.Functions.SPG($A326, "IQ_AVG_DILUT_SHARES_OUT", C$3)</f>
        <v>98700000</v>
      </c>
      <c r="D326" s="4" cm="1">
        <f t="array" ref="D326">_xll.SNL.Clients.Office.Excel.Functions.SPG($A326, "IQ_AVG_DILUT_SHARES_OUT", D$3)</f>
        <v>99267000</v>
      </c>
      <c r="E326" s="4" cm="1">
        <f t="array" ref="E326">_xll.SNL.Clients.Office.Excel.Functions.SPG($A326, "IQ_AVG_DILUT_SHARES_OUT", E$3)</f>
        <v>99241000</v>
      </c>
      <c r="F326" s="4" cm="1">
        <f t="array" ref="F326">_xll.SNL.Clients.Office.Excel.Functions.SPG($A326, "IQ_AVG_DILUT_SHARES_OUT", F$3)</f>
        <v>99159000</v>
      </c>
      <c r="G326" s="4" t="str" cm="1">
        <f t="array" ref="G326">_xll.SNL.Clients.Office.Excel.Functions.SPG($A326, "IQ_AVG_DILUT_SHARES_OUT", G$3)</f>
        <v>NA</v>
      </c>
      <c r="H326" s="4" cm="1">
        <f t="array" ref="H326">_xll.SNL.Clients.Office.Excel.Functions.SPG($A326, "IQ_AVG_DILUT_SHARES_OUT", H$3)</f>
        <v>98912000</v>
      </c>
      <c r="I326" s="4" cm="1">
        <f t="array" ref="I326">_xll.SNL.Clients.Office.Excel.Functions.SPG($A326, "IQ_AVG_DILUT_SHARES_OUT", I$3)</f>
        <v>98872000</v>
      </c>
      <c r="J326" s="4" cm="1">
        <f t="array" ref="J326">_xll.SNL.Clients.Office.Excel.Functions.SPG($A326, "IQ_AVG_DILUT_SHARES_OUT", J$3)</f>
        <v>98615000</v>
      </c>
      <c r="K326" s="4" cm="1">
        <f t="array" ref="K326">_xll.SNL.Clients.Office.Excel.Functions.SPG($A326, "IQ_AVG_DILUT_SHARES_OUT", K$3)</f>
        <v>98922000</v>
      </c>
      <c r="L326" s="4" cm="1">
        <f t="array" ref="L326">_xll.SNL.Clients.Office.Excel.Functions.SPG($A326, "IQ_AVG_DILUT_SHARES_OUT", L$3)</f>
        <v>98762000</v>
      </c>
      <c r="M326" s="4" cm="1">
        <f t="array" ref="M326">_xll.SNL.Clients.Office.Excel.Functions.SPG($A326, "IQ_AVG_DILUT_SHARES_OUT", M$3)</f>
        <v>98686000</v>
      </c>
      <c r="N326" s="4" cm="1">
        <f t="array" ref="N326">_xll.SNL.Clients.Office.Excel.Functions.SPG($A326, "IQ_AVG_DILUT_SHARES_OUT", N$3)</f>
        <v>98554000</v>
      </c>
      <c r="O326" s="4" cm="1">
        <f t="array" ref="O326">_xll.SNL.Clients.Office.Excel.Functions.SPG($A326, "IQ_AVG_DILUT_SHARES_OUT", O$3)</f>
        <v>98743000</v>
      </c>
      <c r="P326" s="4" cm="1">
        <f t="array" ref="P326">_xll.SNL.Clients.Office.Excel.Functions.SPG($A326, "IQ_AVG_DILUT_SHARES_OUT", P$3)</f>
        <v>99425000</v>
      </c>
      <c r="Q326" s="4" cm="1">
        <f t="array" ref="Q326">_xll.SNL.Clients.Office.Excel.Functions.SPG($A326, "IQ_AVG_DILUT_SHARES_OUT", Q$3)</f>
        <v>100082000</v>
      </c>
      <c r="R326" s="4" cm="1">
        <f t="array" ref="R326">_xll.SNL.Clients.Office.Excel.Functions.SPG($A326, "IQ_AVG_DILUT_SHARES_OUT", R$3)</f>
        <v>101492000</v>
      </c>
      <c r="S326" s="4" cm="1">
        <f t="array" ref="S326">_xll.SNL.Clients.Office.Excel.Functions.SPG($A326, "IQ_AVG_DILUT_SHARES_OUT", S$3)</f>
        <v>100948000</v>
      </c>
      <c r="T326" s="4" cm="1">
        <f t="array" ref="T326">_xll.SNL.Clients.Office.Excel.Functions.SPG($A326, "IQ_AVG_DILUT_SHARES_OUT", T$3)</f>
        <v>101245000</v>
      </c>
      <c r="U326" s="4" cm="1">
        <f t="array" ref="U326">_xll.SNL.Clients.Office.Excel.Functions.SPG($A326, "IQ_AVG_DILUT_SHARES_OUT", U$3)</f>
        <v>101109000</v>
      </c>
      <c r="V326" s="4" cm="1">
        <f t="array" ref="V326">_xll.SNL.Clients.Office.Excel.Functions.SPG($A326, "IQ_AVG_DILUT_SHARES_OUT", V$3)</f>
        <v>101071000</v>
      </c>
      <c r="W326" s="4" cm="1">
        <f t="array" ref="W326">_xll.SNL.Clients.Office.Excel.Functions.SPG($A326, "IQ_AVG_DILUT_SHARES_OUT", W$3)</f>
        <v>101325000</v>
      </c>
      <c r="X326" s="4" cm="1">
        <f t="array" ref="X326">_xll.SNL.Clients.Office.Excel.Functions.SPG($A326, "IQ_AVG_DILUT_SHARES_OUT", X$3)</f>
        <v>101186000</v>
      </c>
      <c r="Y326" s="4" cm="1">
        <f t="array" ref="Y326">_xll.SNL.Clients.Office.Excel.Functions.SPG($A326, "IQ_AVG_DILUT_SHARES_OUT", Y$3)</f>
        <v>101178000</v>
      </c>
      <c r="Z326" s="4" cm="1">
        <f t="array" ref="Z326">_xll.SNL.Clients.Office.Excel.Functions.SPG($A326, "IQ_AVG_DILUT_SHARES_OUT", Z$3)</f>
        <v>101072000</v>
      </c>
    </row>
    <row r="327" spans="1:26" x14ac:dyDescent="0.3">
      <c r="A327" s="11" t="s">
        <v>1338</v>
      </c>
      <c r="B327" s="4" cm="1">
        <f t="array" ref="B327">_xll.SNL.Clients.Office.Excel.Functions.SPG($A327, "IQ_AVG_DILUT_SHARES_OUT", B$3)</f>
        <v>283558000</v>
      </c>
      <c r="C327" s="4" cm="1">
        <f t="array" ref="C327">_xll.SNL.Clients.Office.Excel.Functions.SPG($A327, "IQ_AVG_DILUT_SHARES_OUT", C$3)</f>
        <v>285817000</v>
      </c>
      <c r="D327" s="4" cm="1">
        <f t="array" ref="D327">_xll.SNL.Clients.Office.Excel.Functions.SPG($A327, "IQ_AVG_DILUT_SHARES_OUT", D$3)</f>
        <v>285564000</v>
      </c>
      <c r="E327" s="4" cm="1">
        <f t="array" ref="E327">_xll.SNL.Clients.Office.Excel.Functions.SPG($A327, "IQ_AVG_DILUT_SHARES_OUT", E$3)</f>
        <v>284541000</v>
      </c>
      <c r="F327" s="4" cm="1">
        <f t="array" ref="F327">_xll.SNL.Clients.Office.Excel.Functions.SPG($A327, "IQ_AVG_DILUT_SHARES_OUT", F$3)</f>
        <v>284062000</v>
      </c>
      <c r="G327" s="4" cm="1">
        <f t="array" ref="G327">_xll.SNL.Clients.Office.Excel.Functions.SPG($A327, "IQ_AVG_DILUT_SHARES_OUT", G$3)</f>
        <v>283339000</v>
      </c>
      <c r="H327" s="4" cm="1">
        <f t="array" ref="H327">_xll.SNL.Clients.Office.Excel.Functions.SPG($A327, "IQ_AVG_DILUT_SHARES_OUT", H$3)</f>
        <v>281105000</v>
      </c>
      <c r="I327" s="4" cm="1">
        <f t="array" ref="I327">_xll.SNL.Clients.Office.Excel.Functions.SPG($A327, "IQ_AVG_DILUT_SHARES_OUT", I$3)</f>
        <v>283147000</v>
      </c>
      <c r="J327" s="4" cm="1">
        <f t="array" ref="J327">_xll.SNL.Clients.Office.Excel.Functions.SPG($A327, "IQ_AVG_DILUT_SHARES_OUT", J$3)</f>
        <v>282977000</v>
      </c>
      <c r="K327" s="4" cm="1">
        <f t="array" ref="K327">_xll.SNL.Clients.Office.Excel.Functions.SPG($A327, "IQ_AVG_DILUT_SHARES_OUT", K$3)</f>
        <v>280417000</v>
      </c>
      <c r="L327" s="4" cm="1">
        <f t="array" ref="L327">_xll.SNL.Clients.Office.Excel.Functions.SPG($A327, "IQ_AVG_DILUT_SHARES_OUT", L$3)</f>
        <v>280172000</v>
      </c>
      <c r="M327" s="4" cm="1">
        <f t="array" ref="M327">_xll.SNL.Clients.Office.Excel.Functions.SPG($A327, "IQ_AVG_DILUT_SHARES_OUT", M$3)</f>
        <v>280171000</v>
      </c>
      <c r="N327" s="4" cm="1">
        <f t="array" ref="N327">_xll.SNL.Clients.Office.Excel.Functions.SPG($A327, "IQ_AVG_DILUT_SHARES_OUT", N$3)</f>
        <v>279908000</v>
      </c>
      <c r="O327" s="4" cm="1">
        <f t="array" ref="O327">_xll.SNL.Clients.Office.Excel.Functions.SPG($A327, "IQ_AVG_DILUT_SHARES_OUT", O$3)</f>
        <v>279774000</v>
      </c>
      <c r="P327" s="4" cm="1">
        <f t="array" ref="P327">_xll.SNL.Clients.Office.Excel.Functions.SPG($A327, "IQ_AVG_DILUT_SHARES_OUT", P$3)</f>
        <v>279560000</v>
      </c>
      <c r="Q327" s="4" cm="1">
        <f t="array" ref="Q327">_xll.SNL.Clients.Office.Excel.Functions.SPG($A327, "IQ_AVG_DILUT_SHARES_OUT", Q$3)</f>
        <v>279214000</v>
      </c>
      <c r="R327" s="4" cm="1">
        <f t="array" ref="R327">_xll.SNL.Clients.Office.Excel.Functions.SPG($A327, "IQ_AVG_DILUT_SHARES_OUT", R$3)</f>
        <v>278968000</v>
      </c>
      <c r="S327" s="4" cm="1">
        <f t="array" ref="S327">_xll.SNL.Clients.Office.Excel.Functions.SPG($A327, "IQ_AVG_DILUT_SHARES_OUT", S$3)</f>
        <v>253470000</v>
      </c>
      <c r="T327" s="4" cm="1">
        <f t="array" ref="T327">_xll.SNL.Clients.Office.Excel.Functions.SPG($A327, "IQ_AVG_DILUT_SHARES_OUT", T$3)</f>
        <v>232400000</v>
      </c>
      <c r="U327" s="4" cm="1">
        <f t="array" ref="U327">_xll.SNL.Clients.Office.Excel.Functions.SPG($A327, "IQ_AVG_DILUT_SHARES_OUT", U$3)</f>
        <v>232400000</v>
      </c>
      <c r="V327" s="4" cm="1">
        <f t="array" ref="V327">_xll.SNL.Clients.Office.Excel.Functions.SPG($A327, "IQ_AVG_DILUT_SHARES_OUT", V$3)</f>
        <v>232400000</v>
      </c>
      <c r="W327" s="4" cm="1">
        <f t="array" ref="W327">_xll.SNL.Clients.Office.Excel.Functions.SPG($A327, "IQ_AVG_DILUT_SHARES_OUT", W$3)</f>
        <v>232400000</v>
      </c>
      <c r="X327" s="4" cm="1">
        <f t="array" ref="X327">_xll.SNL.Clients.Office.Excel.Functions.SPG($A327, "IQ_AVG_DILUT_SHARES_OUT", X$3)</f>
        <v>232399600</v>
      </c>
      <c r="Y327" s="4" cm="1">
        <f t="array" ref="Y327">_xll.SNL.Clients.Office.Excel.Functions.SPG($A327, "IQ_AVG_DILUT_SHARES_OUT", Y$3)</f>
        <v>232400200</v>
      </c>
      <c r="Z327" s="4" cm="1">
        <f t="array" ref="Z327">_xll.SNL.Clients.Office.Excel.Functions.SPG($A327, "IQ_AVG_DILUT_SHARES_OUT", Z$3)</f>
        <v>232400200</v>
      </c>
    </row>
    <row r="328" spans="1:26" x14ac:dyDescent="0.3">
      <c r="A328" s="11" t="s">
        <v>1339</v>
      </c>
      <c r="B328" s="4" cm="1">
        <f t="array" ref="B328">_xll.SNL.Clients.Office.Excel.Functions.SPG($A328, "IQ_AVG_DILUT_SHARES_OUT", B$3)</f>
        <v>101829000</v>
      </c>
      <c r="C328" s="4" cm="1">
        <f t="array" ref="C328">_xll.SNL.Clients.Office.Excel.Functions.SPG($A328, "IQ_AVG_DILUT_SHARES_OUT", C$3)</f>
        <v>76957882</v>
      </c>
      <c r="D328" s="4" cm="1">
        <f t="array" ref="D328">_xll.SNL.Clients.Office.Excel.Functions.SPG($A328, "IQ_AVG_DILUT_SHARES_OUT", D$3)</f>
        <v>76805000</v>
      </c>
      <c r="E328" s="4" cm="1">
        <f t="array" ref="E328">_xll.SNL.Clients.Office.Excel.Functions.SPG($A328, "IQ_AVG_DILUT_SHARES_OUT", E$3)</f>
        <v>76607000</v>
      </c>
      <c r="F328" s="4" cm="1">
        <f t="array" ref="F328">_xll.SNL.Clients.Office.Excel.Functions.SPG($A328, "IQ_AVG_DILUT_SHARES_OUT", F$3)</f>
        <v>76660000</v>
      </c>
      <c r="G328" s="4" cm="1">
        <f t="array" ref="G328">_xll.SNL.Clients.Office.Excel.Functions.SPG($A328, "IQ_AVG_DILUT_SHARES_OUT", G$3)</f>
        <v>76634100</v>
      </c>
      <c r="H328" s="4" cm="1">
        <f t="array" ref="H328">_xll.SNL.Clients.Office.Excel.Functions.SPG($A328, "IQ_AVG_DILUT_SHARES_OUT", H$3)</f>
        <v>76571000</v>
      </c>
      <c r="I328" s="4" cm="1">
        <f t="array" ref="I328">_xll.SNL.Clients.Office.Excel.Functions.SPG($A328, "IQ_AVG_DILUT_SHARES_OUT", I$3)</f>
        <v>76418000</v>
      </c>
      <c r="J328" s="4" cm="1">
        <f t="array" ref="J328">_xll.SNL.Clients.Office.Excel.Functions.SPG($A328, "IQ_AVG_DILUT_SHARES_OUT", J$3)</f>
        <v>76389000</v>
      </c>
      <c r="K328" s="4" cm="1">
        <f t="array" ref="K328">_xll.SNL.Clients.Office.Excel.Functions.SPG($A328, "IQ_AVG_DILUT_SHARES_OUT", K$3)</f>
        <v>76326777</v>
      </c>
      <c r="L328" s="4" cm="1">
        <f t="array" ref="L328">_xll.SNL.Clients.Office.Excel.Functions.SPG($A328, "IQ_AVG_DILUT_SHARES_OUT", L$3)</f>
        <v>76182000</v>
      </c>
      <c r="M328" s="4" cm="1">
        <f t="array" ref="M328">_xll.SNL.Clients.Office.Excel.Functions.SPG($A328, "IQ_AVG_DILUT_SHARES_OUT", M$3)</f>
        <v>76094000</v>
      </c>
      <c r="N328" s="4" cm="1">
        <f t="array" ref="N328">_xll.SNL.Clients.Office.Excel.Functions.SPG($A328, "IQ_AVG_DILUT_SHARES_OUT", N$3)</f>
        <v>72111000</v>
      </c>
      <c r="O328" s="4" cm="1">
        <f t="array" ref="O328">_xll.SNL.Clients.Office.Excel.Functions.SPG($A328, "IQ_AVG_DILUT_SHARES_OUT", O$3)</f>
        <v>70289971</v>
      </c>
      <c r="P328" s="4" cm="1">
        <f t="array" ref="P328">_xll.SNL.Clients.Office.Excel.Functions.SPG($A328, "IQ_AVG_DILUT_SHARES_OUT", P$3)</f>
        <v>70576000</v>
      </c>
      <c r="Q328" s="4" cm="1">
        <f t="array" ref="Q328">_xll.SNL.Clients.Office.Excel.Functions.SPG($A328, "IQ_AVG_DILUT_SHARES_OUT", Q$3)</f>
        <v>71409000</v>
      </c>
      <c r="R328" s="4" cm="1">
        <f t="array" ref="R328">_xll.SNL.Clients.Office.Excel.Functions.SPG($A328, "IQ_AVG_DILUT_SHARES_OUT", R$3)</f>
        <v>71484000</v>
      </c>
      <c r="S328" s="4" cm="1">
        <f t="array" ref="S328">_xll.SNL.Clients.Office.Excel.Functions.SPG($A328, "IQ_AVG_DILUT_SHARES_OUT", S$3)</f>
        <v>71294864</v>
      </c>
      <c r="T328" s="4" cm="1">
        <f t="array" ref="T328">_xll.SNL.Clients.Office.Excel.Functions.SPG($A328, "IQ_AVG_DILUT_SHARES_OUT", T$3)</f>
        <v>71076000</v>
      </c>
      <c r="U328" s="4" cm="1">
        <f t="array" ref="U328">_xll.SNL.Clients.Office.Excel.Functions.SPG($A328, "IQ_AVG_DILUT_SHARES_OUT", U$3)</f>
        <v>43318000</v>
      </c>
      <c r="V328" s="4" cm="1">
        <f t="array" ref="V328">_xll.SNL.Clients.Office.Excel.Functions.SPG($A328, "IQ_AVG_DILUT_SHARES_OUT", V$3)</f>
        <v>33805000</v>
      </c>
      <c r="W328" s="4" cm="1">
        <f t="array" ref="W328">_xll.SNL.Clients.Office.Excel.Functions.SPG($A328, "IQ_AVG_DILUT_SHARES_OUT", W$3)</f>
        <v>33964216</v>
      </c>
      <c r="X328" s="4" cm="1">
        <f t="array" ref="X328">_xll.SNL.Clients.Office.Excel.Functions.SPG($A328, "IQ_AVG_DILUT_SHARES_OUT", X$3)</f>
        <v>34300000</v>
      </c>
      <c r="Y328" s="4" cm="1">
        <f t="array" ref="Y328">_xll.SNL.Clients.Office.Excel.Functions.SPG($A328, "IQ_AVG_DILUT_SHARES_OUT", Y$3)</f>
        <v>35300000</v>
      </c>
      <c r="Z328" s="4" cm="1">
        <f t="array" ref="Z328">_xll.SNL.Clients.Office.Excel.Functions.SPG($A328, "IQ_AVG_DILUT_SHARES_OUT", Z$3)</f>
        <v>35619000</v>
      </c>
    </row>
    <row r="329" spans="1:26" x14ac:dyDescent="0.3">
      <c r="A329" s="11" t="s">
        <v>1340</v>
      </c>
      <c r="B329" s="4" cm="1">
        <f t="array" ref="B329">_xll.SNL.Clients.Office.Excel.Functions.SPG($A329, "IQ_AVG_DILUT_SHARES_OUT", B$3)</f>
        <v>72138000</v>
      </c>
      <c r="C329" s="4" cm="1">
        <f t="array" ref="C329">_xll.SNL.Clients.Office.Excel.Functions.SPG($A329, "IQ_AVG_DILUT_SHARES_OUT", C$3)</f>
        <v>72146000</v>
      </c>
      <c r="D329" s="4" cm="1">
        <f t="array" ref="D329">_xll.SNL.Clients.Office.Excel.Functions.SPG($A329, "IQ_AVG_DILUT_SHARES_OUT", D$3)</f>
        <v>72086000</v>
      </c>
      <c r="E329" s="4" cm="1">
        <f t="array" ref="E329">_xll.SNL.Clients.Office.Excel.Functions.SPG($A329, "IQ_AVG_DILUT_SHARES_OUT", E$3)</f>
        <v>72015000</v>
      </c>
      <c r="F329" s="4" cm="1">
        <f t="array" ref="F329">_xll.SNL.Clients.Office.Excel.Functions.SPG($A329, "IQ_AVG_DILUT_SHARES_OUT", F$3)</f>
        <v>71882000</v>
      </c>
      <c r="G329" s="4" cm="1">
        <f t="array" ref="G329">_xll.SNL.Clients.Office.Excel.Functions.SPG($A329, "IQ_AVG_DILUT_SHARES_OUT", G$3)</f>
        <v>71932000</v>
      </c>
      <c r="H329" s="4" cm="1">
        <f t="array" ref="H329">_xll.SNL.Clients.Office.Excel.Functions.SPG($A329, "IQ_AVG_DILUT_SHARES_OUT", H$3)</f>
        <v>71851000</v>
      </c>
      <c r="I329" s="4" cm="1">
        <f t="array" ref="I329">_xll.SNL.Clients.Office.Excel.Functions.SPG($A329, "IQ_AVG_DILUT_SHARES_OUT", I$3)</f>
        <v>71722000</v>
      </c>
      <c r="J329" s="4" cm="1">
        <f t="array" ref="J329">_xll.SNL.Clients.Office.Excel.Functions.SPG($A329, "IQ_AVG_DILUT_SHARES_OUT", J$3)</f>
        <v>68419000</v>
      </c>
      <c r="K329" s="4" cm="1">
        <f t="array" ref="K329">_xll.SNL.Clients.Office.Excel.Functions.SPG($A329, "IQ_AVG_DILUT_SHARES_OUT", K$3)</f>
        <v>67220000</v>
      </c>
      <c r="L329" s="4" cm="1">
        <f t="array" ref="L329">_xll.SNL.Clients.Office.Excel.Functions.SPG($A329, "IQ_AVG_DILUT_SHARES_OUT", L$3)</f>
        <v>67157000</v>
      </c>
      <c r="M329" s="4" cm="1">
        <f t="array" ref="M329">_xll.SNL.Clients.Office.Excel.Functions.SPG($A329, "IQ_AVG_DILUT_SHARES_OUT", M$3)</f>
        <v>67045000</v>
      </c>
      <c r="N329" s="4" cm="1">
        <f t="array" ref="N329">_xll.SNL.Clients.Office.Excel.Functions.SPG($A329, "IQ_AVG_DILUT_SHARES_OUT", N$3)</f>
        <v>60854000</v>
      </c>
      <c r="O329" s="4" cm="1">
        <f t="array" ref="O329">_xll.SNL.Clients.Office.Excel.Functions.SPG($A329, "IQ_AVG_DILUT_SHARES_OUT", O$3)</f>
        <v>60810000</v>
      </c>
      <c r="P329" s="4" cm="1">
        <f t="array" ref="P329">_xll.SNL.Clients.Office.Excel.Functions.SPG($A329, "IQ_AVG_DILUT_SHARES_OUT", P$3)</f>
        <v>59816000</v>
      </c>
      <c r="Q329" s="4" cm="1">
        <f t="array" ref="Q329">_xll.SNL.Clients.Office.Excel.Functions.SPG($A329, "IQ_AVG_DILUT_SHARES_OUT", Q$3)</f>
        <v>58710000</v>
      </c>
      <c r="R329" s="4" cm="1">
        <f t="array" ref="R329">_xll.SNL.Clients.Office.Excel.Functions.SPG($A329, "IQ_AVG_DILUT_SHARES_OUT", R$3)</f>
        <v>57679000</v>
      </c>
      <c r="S329" s="4" cm="1">
        <f t="array" ref="S329">_xll.SNL.Clients.Office.Excel.Functions.SPG($A329, "IQ_AVG_DILUT_SHARES_OUT", S$3)</f>
        <v>57045000</v>
      </c>
      <c r="T329" s="4" cm="1">
        <f t="array" ref="T329">_xll.SNL.Clients.Office.Excel.Functions.SPG($A329, "IQ_AVG_DILUT_SHARES_OUT", T$3)</f>
        <v>56357000</v>
      </c>
      <c r="U329" s="4" cm="1">
        <f t="array" ref="U329">_xll.SNL.Clients.Office.Excel.Functions.SPG($A329, "IQ_AVG_DILUT_SHARES_OUT", U$3)</f>
        <v>55532000</v>
      </c>
      <c r="V329" s="4" cm="1">
        <f t="array" ref="V329">_xll.SNL.Clients.Office.Excel.Functions.SPG($A329, "IQ_AVG_DILUT_SHARES_OUT", V$3)</f>
        <v>55363000</v>
      </c>
      <c r="W329" s="4" cm="1">
        <f t="array" ref="W329">_xll.SNL.Clients.Office.Excel.Functions.SPG($A329, "IQ_AVG_DILUT_SHARES_OUT", W$3)</f>
        <v>55059000</v>
      </c>
      <c r="X329" s="4" cm="1">
        <f t="array" ref="X329">_xll.SNL.Clients.Office.Excel.Functions.SPG($A329, "IQ_AVG_DILUT_SHARES_OUT", X$3)</f>
        <v>54748000</v>
      </c>
      <c r="Y329" s="4" cm="1">
        <f t="array" ref="Y329">_xll.SNL.Clients.Office.Excel.Functions.SPG($A329, "IQ_AVG_DILUT_SHARES_OUT", Y$3)</f>
        <v>54003000</v>
      </c>
      <c r="Z329" s="4" cm="1">
        <f t="array" ref="Z329">_xll.SNL.Clients.Office.Excel.Functions.SPG($A329, "IQ_AVG_DILUT_SHARES_OUT", Z$3)</f>
        <v>53424000</v>
      </c>
    </row>
    <row r="330" spans="1:26" x14ac:dyDescent="0.3">
      <c r="A330" s="11" t="s">
        <v>1341</v>
      </c>
      <c r="B330" s="4" cm="1">
        <f t="array" ref="B330">_xll.SNL.Clients.Office.Excel.Functions.SPG($A330, "IQ_AVG_DILUT_SHARES_OUT", B$3)</f>
        <v>58500000</v>
      </c>
      <c r="C330" s="4" cm="1">
        <f t="array" ref="C330">_xll.SNL.Clients.Office.Excel.Functions.SPG($A330, "IQ_AVG_DILUT_SHARES_OUT", C$3)</f>
        <v>57900000</v>
      </c>
      <c r="D330" s="4" cm="1">
        <f t="array" ref="D330">_xll.SNL.Clients.Office.Excel.Functions.SPG($A330, "IQ_AVG_DILUT_SHARES_OUT", D$3)</f>
        <v>57700000</v>
      </c>
      <c r="E330" s="4" cm="1">
        <f t="array" ref="E330">_xll.SNL.Clients.Office.Excel.Functions.SPG($A330, "IQ_AVG_DILUT_SHARES_OUT", E$3)</f>
        <v>57700000</v>
      </c>
      <c r="F330" s="4" cm="1">
        <f t="array" ref="F330">_xll.SNL.Clients.Office.Excel.Functions.SPG($A330, "IQ_AVG_DILUT_SHARES_OUT", F$3)</f>
        <v>55900000</v>
      </c>
      <c r="G330" s="4" cm="1">
        <f t="array" ref="G330">_xll.SNL.Clients.Office.Excel.Functions.SPG($A330, "IQ_AVG_DILUT_SHARES_OUT", G$3)</f>
        <v>53600000</v>
      </c>
      <c r="H330" s="4" cm="1">
        <f t="array" ref="H330">_xll.SNL.Clients.Office.Excel.Functions.SPG($A330, "IQ_AVG_DILUT_SHARES_OUT", H$3)</f>
        <v>52500000</v>
      </c>
      <c r="I330" s="4" cm="1">
        <f t="array" ref="I330">_xll.SNL.Clients.Office.Excel.Functions.SPG($A330, "IQ_AVG_DILUT_SHARES_OUT", I$3)</f>
        <v>52500000</v>
      </c>
      <c r="J330" s="4" cm="1">
        <f t="array" ref="J330">_xll.SNL.Clients.Office.Excel.Functions.SPG($A330, "IQ_AVG_DILUT_SHARES_OUT", J$3)</f>
        <v>52600000</v>
      </c>
      <c r="K330" s="4" cm="1">
        <f t="array" ref="K330">_xll.SNL.Clients.Office.Excel.Functions.SPG($A330, "IQ_AVG_DILUT_SHARES_OUT", K$3)</f>
        <v>52600000</v>
      </c>
      <c r="L330" s="4" cm="1">
        <f t="array" ref="L330">_xll.SNL.Clients.Office.Excel.Functions.SPG($A330, "IQ_AVG_DILUT_SHARES_OUT", L$3)</f>
        <v>52600000</v>
      </c>
      <c r="M330" s="4" cm="1">
        <f t="array" ref="M330">_xll.SNL.Clients.Office.Excel.Functions.SPG($A330, "IQ_AVG_DILUT_SHARES_OUT", M$3)</f>
        <v>52200000</v>
      </c>
      <c r="N330" s="4" cm="1">
        <f t="array" ref="N330">_xll.SNL.Clients.Office.Excel.Functions.SPG($A330, "IQ_AVG_DILUT_SHARES_OUT", N$3)</f>
        <v>51900000</v>
      </c>
      <c r="O330" s="4" cm="1">
        <f t="array" ref="O330">_xll.SNL.Clients.Office.Excel.Functions.SPG($A330, "IQ_AVG_DILUT_SHARES_OUT", O$3)</f>
        <v>51700000</v>
      </c>
      <c r="P330" s="4" cm="1">
        <f t="array" ref="P330">_xll.SNL.Clients.Office.Excel.Functions.SPG($A330, "IQ_AVG_DILUT_SHARES_OUT", P$3)</f>
        <v>51700000</v>
      </c>
      <c r="Q330" s="4" cm="1">
        <f t="array" ref="Q330">_xll.SNL.Clients.Office.Excel.Functions.SPG($A330, "IQ_AVG_DILUT_SHARES_OUT", Q$3)</f>
        <v>51700000</v>
      </c>
      <c r="R330" s="4" cm="1">
        <f t="array" ref="R330">_xll.SNL.Clients.Office.Excel.Functions.SPG($A330, "IQ_AVG_DILUT_SHARES_OUT", R$3)</f>
        <v>51700000</v>
      </c>
      <c r="S330" s="4" cm="1">
        <f t="array" ref="S330">_xll.SNL.Clients.Office.Excel.Functions.SPG($A330, "IQ_AVG_DILUT_SHARES_OUT", S$3)</f>
        <v>51600000</v>
      </c>
      <c r="T330" s="4" cm="1">
        <f t="array" ref="T330">_xll.SNL.Clients.Office.Excel.Functions.SPG($A330, "IQ_AVG_DILUT_SHARES_OUT", T$3)</f>
        <v>51600000</v>
      </c>
      <c r="U330" s="4" cm="1">
        <f t="array" ref="U330">_xll.SNL.Clients.Office.Excel.Functions.SPG($A330, "IQ_AVG_DILUT_SHARES_OUT", U$3)</f>
        <v>51200000</v>
      </c>
      <c r="V330" s="4" cm="1">
        <f t="array" ref="V330">_xll.SNL.Clients.Office.Excel.Functions.SPG($A330, "IQ_AVG_DILUT_SHARES_OUT", V$3)</f>
        <v>51100000</v>
      </c>
      <c r="W330" s="4" cm="1">
        <f t="array" ref="W330">_xll.SNL.Clients.Office.Excel.Functions.SPG($A330, "IQ_AVG_DILUT_SHARES_OUT", W$3)</f>
        <v>51100000</v>
      </c>
      <c r="X330" s="4" cm="1">
        <f t="array" ref="X330">_xll.SNL.Clients.Office.Excel.Functions.SPG($A330, "IQ_AVG_DILUT_SHARES_OUT", X$3)</f>
        <v>50800000</v>
      </c>
      <c r="Y330" s="4" cm="1">
        <f t="array" ref="Y330">_xll.SNL.Clients.Office.Excel.Functions.SPG($A330, "IQ_AVG_DILUT_SHARES_OUT", Y$3)</f>
        <v>50700000</v>
      </c>
      <c r="Z330" s="4" cm="1">
        <f t="array" ref="Z330">_xll.SNL.Clients.Office.Excel.Functions.SPG($A330, "IQ_AVG_DILUT_SHARES_OUT", Z$3)</f>
        <v>50800000</v>
      </c>
    </row>
    <row r="331" spans="1:26" x14ac:dyDescent="0.3">
      <c r="A331" s="11" t="s">
        <v>1342</v>
      </c>
      <c r="B331" s="4" cm="1">
        <f t="array" ref="B331">_xll.SNL.Clients.Office.Excel.Functions.SPG($A331, "IQ_AVG_DILUT_SHARES_OUT", B$3)</f>
        <v>99719000</v>
      </c>
      <c r="C331" s="4" cm="1">
        <f t="array" ref="C331">_xll.SNL.Clients.Office.Excel.Functions.SPG($A331, "IQ_AVG_DILUT_SHARES_OUT", C$3)</f>
        <v>101020000</v>
      </c>
      <c r="D331" s="4" cm="1">
        <f t="array" ref="D331">_xll.SNL.Clients.Office.Excel.Functions.SPG($A331, "IQ_AVG_DILUT_SHARES_OUT", D$3)</f>
        <v>101025000</v>
      </c>
      <c r="E331" s="4" cm="1">
        <f t="array" ref="E331">_xll.SNL.Clients.Office.Excel.Functions.SPG($A331, "IQ_AVG_DILUT_SHARES_OUT", E$3)</f>
        <v>101196000</v>
      </c>
      <c r="F331" s="4" cm="1">
        <f t="array" ref="F331">_xll.SNL.Clients.Office.Excel.Functions.SPG($A331, "IQ_AVG_DILUT_SHARES_OUT", F$3)</f>
        <v>102024000</v>
      </c>
      <c r="G331" s="4" cm="1">
        <f t="array" ref="G331">_xll.SNL.Clients.Office.Excel.Functions.SPG($A331, "IQ_AVG_DILUT_SHARES_OUT", G$3)</f>
        <v>102207000</v>
      </c>
      <c r="H331" s="4" cm="1">
        <f t="array" ref="H331">_xll.SNL.Clients.Office.Excel.Functions.SPG($A331, "IQ_AVG_DILUT_SHARES_OUT", H$3)</f>
        <v>102703000</v>
      </c>
      <c r="I331" s="4" cm="1">
        <f t="array" ref="I331">_xll.SNL.Clients.Office.Excel.Functions.SPG($A331, "IQ_AVG_DILUT_SHARES_OUT", I$3)</f>
        <v>103514000</v>
      </c>
      <c r="J331" s="4" cm="1">
        <f t="array" ref="J331">_xll.SNL.Clients.Office.Excel.Functions.SPG($A331, "IQ_AVG_DILUT_SHARES_OUT", J$3)</f>
        <v>104876000</v>
      </c>
      <c r="K331" s="4" cm="1">
        <f t="array" ref="K331">_xll.SNL.Clients.Office.Excel.Functions.SPG($A331, "IQ_AVG_DILUT_SHARES_OUT", K$3)</f>
        <v>106832000</v>
      </c>
      <c r="L331" s="4" cm="1">
        <f t="array" ref="L331">_xll.SNL.Clients.Office.Excel.Functions.SPG($A331, "IQ_AVG_DILUT_SHARES_OUT", L$3)</f>
        <v>108095000</v>
      </c>
      <c r="M331" s="4" cm="1">
        <f t="array" ref="M331">_xll.SNL.Clients.Office.Excel.Functions.SPG($A331, "IQ_AVG_DILUT_SHARES_OUT", M$3)</f>
        <v>109619000</v>
      </c>
      <c r="N331" s="4" cm="1">
        <f t="array" ref="N331">_xll.SNL.Clients.Office.Excel.Functions.SPG($A331, "IQ_AVG_DILUT_SHARES_OUT", N$3)</f>
        <v>111833000</v>
      </c>
      <c r="O331" s="4" cm="1">
        <f t="array" ref="O331">_xll.SNL.Clients.Office.Excel.Functions.SPG($A331, "IQ_AVG_DILUT_SHARES_OUT", O$3)</f>
        <v>112786000</v>
      </c>
      <c r="P331" s="4" cm="1">
        <f t="array" ref="P331">_xll.SNL.Clients.Office.Excel.Functions.SPG($A331, "IQ_AVG_DILUT_SHARES_OUT", P$3)</f>
        <v>114818000</v>
      </c>
      <c r="Q331" s="4" cm="1">
        <f t="array" ref="Q331">_xll.SNL.Clients.Office.Excel.Functions.SPG($A331, "IQ_AVG_DILUT_SHARES_OUT", Q$3)</f>
        <v>117831000</v>
      </c>
      <c r="R331" s="4" cm="1">
        <f t="array" ref="R331">_xll.SNL.Clients.Office.Excel.Functions.SPG($A331, "IQ_AVG_DILUT_SHARES_OUT", R$3)</f>
        <v>118607000</v>
      </c>
      <c r="S331" s="4" cm="1">
        <f t="array" ref="S331">_xll.SNL.Clients.Office.Excel.Functions.SPG($A331, "IQ_AVG_DILUT_SHARES_OUT", S$3)</f>
        <v>118315000</v>
      </c>
      <c r="T331" s="4" cm="1">
        <f t="array" ref="T331">_xll.SNL.Clients.Office.Excel.Functions.SPG($A331, "IQ_AVG_DILUT_SHARES_OUT", T$3)</f>
        <v>118450000</v>
      </c>
      <c r="U331" s="4" cm="1">
        <f t="array" ref="U331">_xll.SNL.Clients.Office.Excel.Functions.SPG($A331, "IQ_AVG_DILUT_SHARES_OUT", U$3)</f>
        <v>118189000</v>
      </c>
      <c r="V331" s="4" cm="1">
        <f t="array" ref="V331">_xll.SNL.Clients.Office.Excel.Functions.SPG($A331, "IQ_AVG_DILUT_SHARES_OUT", V$3)</f>
        <v>117748000</v>
      </c>
      <c r="W331" s="4" cm="1">
        <f t="array" ref="W331">_xll.SNL.Clients.Office.Excel.Functions.SPG($A331, "IQ_AVG_DILUT_SHARES_OUT", W$3)</f>
        <v>118219000</v>
      </c>
      <c r="X331" s="4" cm="1">
        <f t="array" ref="X331">_xll.SNL.Clients.Office.Excel.Functions.SPG($A331, "IQ_AVG_DILUT_SHARES_OUT", X$3)</f>
        <v>118174000</v>
      </c>
      <c r="Y331" s="4" cm="1">
        <f t="array" ref="Y331">_xll.SNL.Clients.Office.Excel.Functions.SPG($A331, "IQ_AVG_DILUT_SHARES_OUT", Y$3)</f>
        <v>118436000</v>
      </c>
      <c r="Z331" s="4" cm="1">
        <f t="array" ref="Z331">_xll.SNL.Clients.Office.Excel.Functions.SPG($A331, "IQ_AVG_DILUT_SHARES_OUT", Z$3)</f>
        <v>123926000</v>
      </c>
    </row>
    <row r="332" spans="1:26" x14ac:dyDescent="0.3">
      <c r="A332" s="11" t="s">
        <v>1343</v>
      </c>
      <c r="B332" s="4" cm="1">
        <f t="array" ref="B332">_xll.SNL.Clients.Office.Excel.Functions.SPG($A332, "IQ_AVG_DILUT_SHARES_OUT", B$3)</f>
        <v>186758000</v>
      </c>
      <c r="C332" s="4" cm="1">
        <f t="array" ref="C332">_xll.SNL.Clients.Office.Excel.Functions.SPG($A332, "IQ_AVG_DILUT_SHARES_OUT", C$3)</f>
        <v>183199000</v>
      </c>
      <c r="D332" s="4" cm="1">
        <f t="array" ref="D332">_xll.SNL.Clients.Office.Excel.Functions.SPG($A332, "IQ_AVG_DILUT_SHARES_OUT", D$3)</f>
        <v>182297000</v>
      </c>
      <c r="E332" s="4" cm="1">
        <f t="array" ref="E332">_xll.SNL.Clients.Office.Excel.Functions.SPG($A332, "IQ_AVG_DILUT_SHARES_OUT", E$3)</f>
        <v>182185000</v>
      </c>
      <c r="F332" s="4" cm="1">
        <f t="array" ref="F332">_xll.SNL.Clients.Office.Excel.Functions.SPG($A332, "IQ_AVG_DILUT_SHARES_OUT", F$3)</f>
        <v>181991000</v>
      </c>
      <c r="G332" s="4" cm="1">
        <f t="array" ref="G332">_xll.SNL.Clients.Office.Excel.Functions.SPG($A332, "IQ_AVG_DILUT_SHARES_OUT", G$3)</f>
        <v>181999000</v>
      </c>
      <c r="H332" s="4" cm="1">
        <f t="array" ref="H332">_xll.SNL.Clients.Office.Excel.Functions.SPG($A332, "IQ_AVG_DILUT_SHARES_OUT", H$3)</f>
        <v>181163000</v>
      </c>
      <c r="I332" s="4" cm="1">
        <f t="array" ref="I332">_xll.SNL.Clients.Office.Excel.Functions.SPG($A332, "IQ_AVG_DILUT_SHARES_OUT", I$3)</f>
        <v>179738000</v>
      </c>
      <c r="J332" s="4" cm="1">
        <f t="array" ref="J332">_xll.SNL.Clients.Office.Excel.Functions.SPG($A332, "IQ_AVG_DILUT_SHARES_OUT", J$3)</f>
        <v>179297000</v>
      </c>
      <c r="K332" s="4" cm="1">
        <f t="array" ref="K332">_xll.SNL.Clients.Office.Excel.Functions.SPG($A332, "IQ_AVG_DILUT_SHARES_OUT", K$3)</f>
        <v>179371000</v>
      </c>
      <c r="L332" s="4" cm="1">
        <f t="array" ref="L332">_xll.SNL.Clients.Office.Excel.Functions.SPG($A332, "IQ_AVG_DILUT_SHARES_OUT", L$3)</f>
        <v>179162000</v>
      </c>
      <c r="M332" s="4" cm="1">
        <f t="array" ref="M332">_xll.SNL.Clients.Office.Excel.Functions.SPG($A332, "IQ_AVG_DILUT_SHARES_OUT", M$3)</f>
        <v>179144000</v>
      </c>
      <c r="N332" s="4" cm="1">
        <f t="array" ref="N332">_xll.SNL.Clients.Office.Excel.Functions.SPG($A332, "IQ_AVG_DILUT_SHARES_OUT", N$3)</f>
        <v>178065000</v>
      </c>
      <c r="O332" s="4" cm="1">
        <f t="array" ref="O332">_xll.SNL.Clients.Office.Excel.Functions.SPG($A332, "IQ_AVG_DILUT_SHARES_OUT", O$3)</f>
        <v>173650000</v>
      </c>
      <c r="P332" s="4" cm="1">
        <f t="array" ref="P332">_xll.SNL.Clients.Office.Excel.Functions.SPG($A332, "IQ_AVG_DILUT_SHARES_OUT", P$3)</f>
        <v>163462000</v>
      </c>
      <c r="Q332" s="4" cm="1">
        <f t="array" ref="Q332">_xll.SNL.Clients.Office.Excel.Functions.SPG($A332, "IQ_AVG_DILUT_SHARES_OUT", Q$3)</f>
        <v>161367000</v>
      </c>
      <c r="R332" s="4" cm="1">
        <f t="array" ref="R332">_xll.SNL.Clients.Office.Excel.Functions.SPG($A332, "IQ_AVG_DILUT_SHARES_OUT", R$3)</f>
        <v>159126000</v>
      </c>
      <c r="S332" s="4" cm="1">
        <f t="array" ref="S332">_xll.SNL.Clients.Office.Excel.Functions.SPG($A332, "IQ_AVG_DILUT_SHARES_OUT", S$3)</f>
        <v>150493000</v>
      </c>
      <c r="T332" s="4" cm="1">
        <f t="array" ref="T332">_xll.SNL.Clients.Office.Excel.Functions.SPG($A332, "IQ_AVG_DILUT_SHARES_OUT", T$3)</f>
        <v>149905000</v>
      </c>
      <c r="U332" s="4" cm="1">
        <f t="array" ref="U332">_xll.SNL.Clients.Office.Excel.Functions.SPG($A332, "IQ_AVG_DILUT_SHARES_OUT", U$3)</f>
        <v>149027000</v>
      </c>
      <c r="V332" s="4" cm="1">
        <f t="array" ref="V332">_xll.SNL.Clients.Office.Excel.Functions.SPG($A332, "IQ_AVG_DILUT_SHARES_OUT", V$3)</f>
        <v>147656000</v>
      </c>
      <c r="W332" s="4" cm="1">
        <f t="array" ref="W332">_xll.SNL.Clients.Office.Excel.Functions.SPG($A332, "IQ_AVG_DILUT_SHARES_OUT", W$3)</f>
        <v>134456000</v>
      </c>
      <c r="X332" s="4" cm="1">
        <f t="array" ref="X332">_xll.SNL.Clients.Office.Excel.Functions.SPG($A332, "IQ_AVG_DILUT_SHARES_OUT", X$3)</f>
        <v>127469000</v>
      </c>
      <c r="Y332" s="4" cm="1">
        <f t="array" ref="Y332">_xll.SNL.Clients.Office.Excel.Functions.SPG($A332, "IQ_AVG_DILUT_SHARES_OUT", Y$3)</f>
        <v>125560000</v>
      </c>
      <c r="Z332" s="4" cm="1">
        <f t="array" ref="Z332">_xll.SNL.Clients.Office.Excel.Functions.SPG($A332, "IQ_AVG_DILUT_SHARES_OUT", Z$3)</f>
        <v>114993000</v>
      </c>
    </row>
    <row r="333" spans="1:26" x14ac:dyDescent="0.3">
      <c r="A333" s="11" t="s">
        <v>1344</v>
      </c>
      <c r="B333" s="4" cm="1">
        <f t="array" ref="B333">_xll.SNL.Clients.Office.Excel.Functions.SPG($A333, "IQ_AVG_DILUT_SHARES_OUT", B$3)</f>
        <v>335456000</v>
      </c>
      <c r="C333" s="4" cm="1">
        <f t="array" ref="C333">_xll.SNL.Clients.Office.Excel.Functions.SPG($A333, "IQ_AVG_DILUT_SHARES_OUT", C$3)</f>
        <v>344286666</v>
      </c>
      <c r="D333" s="4" cm="1">
        <f t="array" ref="D333">_xll.SNL.Clients.Office.Excel.Functions.SPG($A333, "IQ_AVG_DILUT_SHARES_OUT", D$3)</f>
        <v>319779000</v>
      </c>
      <c r="E333" s="4" cm="1">
        <f t="array" ref="E333">_xll.SNL.Clients.Office.Excel.Functions.SPG($A333, "IQ_AVG_DILUT_SHARES_OUT", E$3)</f>
        <v>313614000</v>
      </c>
      <c r="F333" s="4" cm="1">
        <f t="array" ref="F333">_xll.SNL.Clients.Office.Excel.Functions.SPG($A333, "IQ_AVG_DILUT_SHARES_OUT", F$3)</f>
        <v>330840000</v>
      </c>
      <c r="G333" s="4" cm="1">
        <f t="array" ref="G333">_xll.SNL.Clients.Office.Excel.Functions.SPG($A333, "IQ_AVG_DILUT_SHARES_OUT", G$3)</f>
        <v>312814000</v>
      </c>
      <c r="H333" s="4" cm="1">
        <f t="array" ref="H333">_xll.SNL.Clients.Office.Excel.Functions.SPG($A333, "IQ_AVG_DILUT_SHARES_OUT", H$3)</f>
        <v>310566000</v>
      </c>
      <c r="I333" s="4" cm="1">
        <f t="array" ref="I333">_xll.SNL.Clients.Office.Excel.Functions.SPG($A333, "IQ_AVG_DILUT_SHARES_OUT", I$3)</f>
        <v>310055000</v>
      </c>
      <c r="J333" s="4" cm="1">
        <f t="array" ref="J333">_xll.SNL.Clients.Office.Excel.Functions.SPG($A333, "IQ_AVG_DILUT_SHARES_OUT", J$3)</f>
        <v>308996000</v>
      </c>
      <c r="K333" s="4" cm="1">
        <f t="array" ref="K333">_xll.SNL.Clients.Office.Excel.Functions.SPG($A333, "IQ_AVG_DILUT_SHARES_OUT", K$3)</f>
        <v>318689000</v>
      </c>
      <c r="L333" s="4" cm="1">
        <f t="array" ref="L333">_xll.SNL.Clients.Office.Excel.Functions.SPG($A333, "IQ_AVG_DILUT_SHARES_OUT", L$3)</f>
        <v>316575000</v>
      </c>
      <c r="M333" s="4" cm="1">
        <f t="array" ref="M333">_xll.SNL.Clients.Office.Excel.Functions.SPG($A333, "IQ_AVG_DILUT_SHARES_OUT", M$3)</f>
        <v>314962000</v>
      </c>
      <c r="N333" s="4" cm="1">
        <f t="array" ref="N333">_xll.SNL.Clients.Office.Excel.Functions.SPG($A333, "IQ_AVG_DILUT_SHARES_OUT", N$3)</f>
        <v>313329000</v>
      </c>
      <c r="O333" s="4" cm="1">
        <f t="array" ref="O333">_xll.SNL.Clients.Office.Excel.Functions.SPG($A333, "IQ_AVG_DILUT_SHARES_OUT", O$3)</f>
        <v>304125000</v>
      </c>
      <c r="P333" s="4" cm="1">
        <f t="array" ref="P333">_xll.SNL.Clients.Office.Excel.Functions.SPG($A333, "IQ_AVG_DILUT_SHARES_OUT", P$3)</f>
        <v>295448000</v>
      </c>
      <c r="Q333" s="4" cm="1">
        <f t="array" ref="Q333">_xll.SNL.Clients.Office.Excel.Functions.SPG($A333, "IQ_AVG_DILUT_SHARES_OUT", Q$3)</f>
        <v>294571000</v>
      </c>
      <c r="R333" s="4" cm="1">
        <f t="array" ref="R333">_xll.SNL.Clients.Office.Excel.Functions.SPG($A333, "IQ_AVG_DILUT_SHARES_OUT", R$3)</f>
        <v>293231000</v>
      </c>
      <c r="S333" s="4" cm="1">
        <f t="array" ref="S333">_xll.SNL.Clients.Office.Excel.Functions.SPG($A333, "IQ_AVG_DILUT_SHARES_OUT", S$3)</f>
        <v>284328000</v>
      </c>
      <c r="T333" s="4" cm="1">
        <f t="array" ref="T333">_xll.SNL.Clients.Office.Excel.Functions.SPG($A333, "IQ_AVG_DILUT_SHARES_OUT", T$3)</f>
        <v>292458000</v>
      </c>
      <c r="U333" s="4" cm="1">
        <f t="array" ref="U333">_xll.SNL.Clients.Office.Excel.Functions.SPG($A333, "IQ_AVG_DILUT_SHARES_OUT", U$3)</f>
        <v>291293000</v>
      </c>
      <c r="V333" s="4" cm="1">
        <f t="array" ref="V333">_xll.SNL.Clients.Office.Excel.Functions.SPG($A333, "IQ_AVG_DILUT_SHARES_OUT", V$3)</f>
        <v>280990000</v>
      </c>
      <c r="W333" s="4" cm="1">
        <f t="array" ref="W333">_xll.SNL.Clients.Office.Excel.Functions.SPG($A333, "IQ_AVG_DILUT_SHARES_OUT", W$3)</f>
        <v>291785000</v>
      </c>
      <c r="X333" s="4" cm="1">
        <f t="array" ref="X333">_xll.SNL.Clients.Office.Excel.Functions.SPG($A333, "IQ_AVG_DILUT_SHARES_OUT", X$3)</f>
        <v>289912000</v>
      </c>
      <c r="Y333" s="4" cm="1">
        <f t="array" ref="Y333">_xll.SNL.Clients.Office.Excel.Functions.SPG($A333, "IQ_AVG_DILUT_SHARES_OUT", Y$3)</f>
        <v>289072000</v>
      </c>
      <c r="Z333" s="4" cm="1">
        <f t="array" ref="Z333">_xll.SNL.Clients.Office.Excel.Functions.SPG($A333, "IQ_AVG_DILUT_SHARES_OUT", Z$3)</f>
        <v>277698000</v>
      </c>
    </row>
    <row r="334" spans="1:26" x14ac:dyDescent="0.3">
      <c r="A334" s="11" t="s">
        <v>1345</v>
      </c>
      <c r="B334" s="4" cm="1">
        <f t="array" ref="B334">_xll.SNL.Clients.Office.Excel.Functions.SPG($A334, "IQ_AVG_DILUT_SHARES_OUT", B$3)</f>
        <v>110635000</v>
      </c>
      <c r="C334" s="4" cm="1">
        <f t="array" ref="C334">_xll.SNL.Clients.Office.Excel.Functions.SPG($A334, "IQ_AVG_DILUT_SHARES_OUT", C$3)</f>
        <v>112089000</v>
      </c>
      <c r="D334" s="4" cm="1">
        <f t="array" ref="D334">_xll.SNL.Clients.Office.Excel.Functions.SPG($A334, "IQ_AVG_DILUT_SHARES_OUT", D$3)</f>
        <v>110994000</v>
      </c>
      <c r="E334" s="4" cm="1">
        <f t="array" ref="E334">_xll.SNL.Clients.Office.Excel.Functions.SPG($A334, "IQ_AVG_DILUT_SHARES_OUT", E$3)</f>
        <v>110285000</v>
      </c>
      <c r="F334" s="4" cm="1">
        <f t="array" ref="F334">_xll.SNL.Clients.Office.Excel.Functions.SPG($A334, "IQ_AVG_DILUT_SHARES_OUT", F$3)</f>
        <v>109985000</v>
      </c>
      <c r="G334" s="4" cm="1">
        <f t="array" ref="G334">_xll.SNL.Clients.Office.Excel.Functions.SPG($A334, "IQ_AVG_DILUT_SHARES_OUT", G$3)</f>
        <v>111330000</v>
      </c>
      <c r="H334" s="4" cm="1">
        <f t="array" ref="H334">_xll.SNL.Clients.Office.Excel.Functions.SPG($A334, "IQ_AVG_DILUT_SHARES_OUT", H$3)</f>
        <v>113195000</v>
      </c>
      <c r="I334" s="4" cm="1">
        <f t="array" ref="I334">_xll.SNL.Clients.Office.Excel.Functions.SPG($A334, "IQ_AVG_DILUT_SHARES_OUT", I$3)</f>
        <v>113864000</v>
      </c>
      <c r="J334" s="4" cm="1">
        <f t="array" ref="J334">_xll.SNL.Clients.Office.Excel.Functions.SPG($A334, "IQ_AVG_DILUT_SHARES_OUT", J$3)</f>
        <v>115390000</v>
      </c>
      <c r="K334" s="4" cm="1">
        <f t="array" ref="K334">_xll.SNL.Clients.Office.Excel.Functions.SPG($A334, "IQ_AVG_DILUT_SHARES_OUT", K$3)</f>
        <v>117223000</v>
      </c>
      <c r="L334" s="4" cm="1">
        <f t="array" ref="L334">_xll.SNL.Clients.Office.Excel.Functions.SPG($A334, "IQ_AVG_DILUT_SHARES_OUT", L$3)</f>
        <v>117218000</v>
      </c>
      <c r="M334" s="4" cm="1">
        <f t="array" ref="M334">_xll.SNL.Clients.Office.Excel.Functions.SPG($A334, "IQ_AVG_DILUT_SHARES_OUT", M$3)</f>
        <v>117400000</v>
      </c>
      <c r="N334" s="4" cm="1">
        <f t="array" ref="N334">_xll.SNL.Clients.Office.Excel.Functions.SPG($A334, "IQ_AVG_DILUT_SHARES_OUT", N$3)</f>
        <v>118140000</v>
      </c>
      <c r="O334" s="4" cm="1">
        <f t="array" ref="O334">_xll.SNL.Clients.Office.Excel.Functions.SPG($A334, "IQ_AVG_DILUT_SHARES_OUT", O$3)</f>
        <v>118959000</v>
      </c>
      <c r="P334" s="4" cm="1">
        <f t="array" ref="P334">_xll.SNL.Clients.Office.Excel.Functions.SPG($A334, "IQ_AVG_DILUT_SHARES_OUT", P$3)</f>
        <v>118475000</v>
      </c>
      <c r="Q334" s="4" cm="1">
        <f t="array" ref="Q334">_xll.SNL.Clients.Office.Excel.Functions.SPG($A334, "IQ_AVG_DILUT_SHARES_OUT", Q$3)</f>
        <v>118602000</v>
      </c>
      <c r="R334" s="4" cm="1">
        <f t="array" ref="R334">_xll.SNL.Clients.Office.Excel.Functions.SPG($A334, "IQ_AVG_DILUT_SHARES_OUT", R$3)</f>
        <v>117875000</v>
      </c>
      <c r="S334" s="4" cm="1">
        <f t="array" ref="S334">_xll.SNL.Clients.Office.Excel.Functions.SPG($A334, "IQ_AVG_DILUT_SHARES_OUT", S$3)</f>
        <v>116828000</v>
      </c>
      <c r="T334" s="4" cm="1">
        <f t="array" ref="T334">_xll.SNL.Clients.Office.Excel.Functions.SPG($A334, "IQ_AVG_DILUT_SHARES_OUT", T$3)</f>
        <v>113775000</v>
      </c>
      <c r="U334" s="4" cm="1">
        <f t="array" ref="U334">_xll.SNL.Clients.Office.Excel.Functions.SPG($A334, "IQ_AVG_DILUT_SHARES_OUT", U$3)</f>
        <v>111581000</v>
      </c>
      <c r="V334" s="4" cm="1">
        <f t="array" ref="V334">_xll.SNL.Clients.Office.Excel.Functions.SPG($A334, "IQ_AVG_DILUT_SHARES_OUT", V$3)</f>
        <v>114929000</v>
      </c>
      <c r="W334" s="4" cm="1">
        <f t="array" ref="W334">_xll.SNL.Clients.Office.Excel.Functions.SPG($A334, "IQ_AVG_DILUT_SHARES_OUT", W$3)</f>
        <v>116719500</v>
      </c>
      <c r="X334" s="4" cm="1">
        <f t="array" ref="X334">_xll.SNL.Clients.Office.Excel.Functions.SPG($A334, "IQ_AVG_DILUT_SHARES_OUT", X$3)</f>
        <v>117216000</v>
      </c>
      <c r="Y334" s="4" cm="1">
        <f t="array" ref="Y334">_xll.SNL.Clients.Office.Excel.Functions.SPG($A334, "IQ_AVG_DILUT_SHARES_OUT", Y$3)</f>
        <v>118618500</v>
      </c>
      <c r="Z334" s="4" cm="1">
        <f t="array" ref="Z334">_xll.SNL.Clients.Office.Excel.Functions.SPG($A334, "IQ_AVG_DILUT_SHARES_OUT", Z$3)</f>
        <v>118815000</v>
      </c>
    </row>
    <row r="335" spans="1:26" x14ac:dyDescent="0.3">
      <c r="A335" s="11" t="s">
        <v>1346</v>
      </c>
      <c r="B335" s="4" cm="1">
        <f t="array" ref="B335">_xll.SNL.Clients.Office.Excel.Functions.SPG($A335, "IQ_AVG_DILUT_SHARES_OUT", B$3)</f>
        <v>39000000</v>
      </c>
      <c r="C335" s="4" cm="1">
        <f t="array" ref="C335">_xll.SNL.Clients.Office.Excel.Functions.SPG($A335, "IQ_AVG_DILUT_SHARES_OUT", C$3)</f>
        <v>39800000</v>
      </c>
      <c r="D335" s="4" cm="1">
        <f t="array" ref="D335">_xll.SNL.Clients.Office.Excel.Functions.SPG($A335, "IQ_AVG_DILUT_SHARES_OUT", D$3)</f>
        <v>39800000</v>
      </c>
      <c r="E335" s="4" cm="1">
        <f t="array" ref="E335">_xll.SNL.Clients.Office.Excel.Functions.SPG($A335, "IQ_AVG_DILUT_SHARES_OUT", E$3)</f>
        <v>39900000</v>
      </c>
      <c r="F335" s="4" cm="1">
        <f t="array" ref="F335">_xll.SNL.Clients.Office.Excel.Functions.SPG($A335, "IQ_AVG_DILUT_SHARES_OUT", F$3)</f>
        <v>39300000</v>
      </c>
      <c r="G335" s="4" cm="1">
        <f t="array" ref="G335">_xll.SNL.Clients.Office.Excel.Functions.SPG($A335, "IQ_AVG_DILUT_SHARES_OUT", G$3)</f>
        <v>39200000</v>
      </c>
      <c r="H335" s="4" cm="1">
        <f t="array" ref="H335">_xll.SNL.Clients.Office.Excel.Functions.SPG($A335, "IQ_AVG_DILUT_SHARES_OUT", H$3)</f>
        <v>38800000</v>
      </c>
      <c r="I335" s="4" cm="1">
        <f t="array" ref="I335">_xll.SNL.Clients.Office.Excel.Functions.SPG($A335, "IQ_AVG_DILUT_SHARES_OUT", I$3)</f>
        <v>39800000</v>
      </c>
      <c r="J335" s="4" cm="1">
        <f t="array" ref="J335">_xll.SNL.Clients.Office.Excel.Functions.SPG($A335, "IQ_AVG_DILUT_SHARES_OUT", J$3)</f>
        <v>39900000</v>
      </c>
      <c r="K335" s="4" cm="1">
        <f t="array" ref="K335">_xll.SNL.Clients.Office.Excel.Functions.SPG($A335, "IQ_AVG_DILUT_SHARES_OUT", K$3)</f>
        <v>40200000</v>
      </c>
      <c r="L335" s="4" cm="1">
        <f t="array" ref="L335">_xll.SNL.Clients.Office.Excel.Functions.SPG($A335, "IQ_AVG_DILUT_SHARES_OUT", L$3)</f>
        <v>40700000</v>
      </c>
      <c r="M335" s="4" cm="1">
        <f t="array" ref="M335">_xll.SNL.Clients.Office.Excel.Functions.SPG($A335, "IQ_AVG_DILUT_SHARES_OUT", M$3)</f>
        <v>40600000</v>
      </c>
      <c r="N335" s="4" cm="1">
        <f t="array" ref="N335">_xll.SNL.Clients.Office.Excel.Functions.SPG($A335, "IQ_AVG_DILUT_SHARES_OUT", N$3)</f>
        <v>40700000</v>
      </c>
      <c r="O335" s="4" cm="1">
        <f t="array" ref="O335">_xll.SNL.Clients.Office.Excel.Functions.SPG($A335, "IQ_AVG_DILUT_SHARES_OUT", O$3)</f>
        <v>40700000</v>
      </c>
      <c r="P335" s="4" cm="1">
        <f t="array" ref="P335">_xll.SNL.Clients.Office.Excel.Functions.SPG($A335, "IQ_AVG_DILUT_SHARES_OUT", P$3)</f>
        <v>40600000</v>
      </c>
      <c r="Q335" s="4" cm="1">
        <f t="array" ref="Q335">_xll.SNL.Clients.Office.Excel.Functions.SPG($A335, "IQ_AVG_DILUT_SHARES_OUT", Q$3)</f>
        <v>39800000</v>
      </c>
      <c r="R335" s="4" cm="1">
        <f t="array" ref="R335">_xll.SNL.Clients.Office.Excel.Functions.SPG($A335, "IQ_AVG_DILUT_SHARES_OUT", R$3)</f>
        <v>39100000</v>
      </c>
      <c r="S335" s="4" cm="1">
        <f t="array" ref="S335">_xll.SNL.Clients.Office.Excel.Functions.SPG($A335, "IQ_AVG_DILUT_SHARES_OUT", S$3)</f>
        <v>36500000</v>
      </c>
      <c r="T335" s="4" cm="1">
        <f t="array" ref="T335">_xll.SNL.Clients.Office.Excel.Functions.SPG($A335, "IQ_AVG_DILUT_SHARES_OUT", T$3)</f>
        <v>34200000</v>
      </c>
      <c r="U335" s="4" cm="1">
        <f t="array" ref="U335">_xll.SNL.Clients.Office.Excel.Functions.SPG($A335, "IQ_AVG_DILUT_SHARES_OUT", U$3)</f>
        <v>35300000</v>
      </c>
      <c r="V335" s="4" cm="1">
        <f t="array" ref="V335">_xll.SNL.Clients.Office.Excel.Functions.SPG($A335, "IQ_AVG_DILUT_SHARES_OUT", V$3)</f>
        <v>35000000</v>
      </c>
      <c r="W335" s="4" cm="1">
        <f t="array" ref="W335">_xll.SNL.Clients.Office.Excel.Functions.SPG($A335, "IQ_AVG_DILUT_SHARES_OUT", W$3)</f>
        <v>34400000</v>
      </c>
      <c r="X335" s="4" cm="1">
        <f t="array" ref="X335">_xll.SNL.Clients.Office.Excel.Functions.SPG($A335, "IQ_AVG_DILUT_SHARES_OUT", X$3)</f>
        <v>33600000</v>
      </c>
      <c r="Y335" s="4" cm="1">
        <f t="array" ref="Y335">_xll.SNL.Clients.Office.Excel.Functions.SPG($A335, "IQ_AVG_DILUT_SHARES_OUT", Y$3)</f>
        <v>34300000</v>
      </c>
      <c r="Z335" s="4" cm="1">
        <f t="array" ref="Z335">_xll.SNL.Clients.Office.Excel.Functions.SPG($A335, "IQ_AVG_DILUT_SHARES_OUT", Z$3)</f>
        <v>35000000</v>
      </c>
    </row>
    <row r="336" spans="1:26" x14ac:dyDescent="0.3">
      <c r="A336" s="11" t="s">
        <v>1347</v>
      </c>
      <c r="B336" s="4" cm="1">
        <f t="array" ref="B336">_xll.SNL.Clients.Office.Excel.Functions.SPG($A336, "IQ_AVG_DILUT_SHARES_OUT", B$3)</f>
        <v>141775000</v>
      </c>
      <c r="C336" s="4" cm="1">
        <f t="array" ref="C336">_xll.SNL.Clients.Office.Excel.Functions.SPG($A336, "IQ_AVG_DILUT_SHARES_OUT", C$3)</f>
        <v>142694000</v>
      </c>
      <c r="D336" s="4" cm="1">
        <f t="array" ref="D336">_xll.SNL.Clients.Office.Excel.Functions.SPG($A336, "IQ_AVG_DILUT_SHARES_OUT", D$3)</f>
        <v>143979000</v>
      </c>
      <c r="E336" s="4" cm="1">
        <f t="array" ref="E336">_xll.SNL.Clients.Office.Excel.Functions.SPG($A336, "IQ_AVG_DILUT_SHARES_OUT", E$3)</f>
        <v>145565000</v>
      </c>
      <c r="F336" s="4" cm="1">
        <f t="array" ref="F336">_xll.SNL.Clients.Office.Excel.Functions.SPG($A336, "IQ_AVG_DILUT_SHARES_OUT", F$3)</f>
        <v>147122000</v>
      </c>
      <c r="G336" s="4" cm="1">
        <f t="array" ref="G336">_xll.SNL.Clients.Office.Excel.Functions.SPG($A336, "IQ_AVG_DILUT_SHARES_OUT", G$3)</f>
        <v>146877000</v>
      </c>
      <c r="H336" s="4" cm="1">
        <f t="array" ref="H336">_xll.SNL.Clients.Office.Excel.Functions.SPG($A336, "IQ_AVG_DILUT_SHARES_OUT", H$3)</f>
        <v>146740000</v>
      </c>
      <c r="I336" s="4" cm="1">
        <f t="array" ref="I336">_xll.SNL.Clients.Office.Excel.Functions.SPG($A336, "IQ_AVG_DILUT_SHARES_OUT", I$3)</f>
        <v>146550000</v>
      </c>
      <c r="J336" s="4" cm="1">
        <f t="array" ref="J336">_xll.SNL.Clients.Office.Excel.Functions.SPG($A336, "IQ_AVG_DILUT_SHARES_OUT", J$3)</f>
        <v>146727000</v>
      </c>
      <c r="K336" s="4" cm="1">
        <f t="array" ref="K336">_xll.SNL.Clients.Office.Excel.Functions.SPG($A336, "IQ_AVG_DILUT_SHARES_OUT", K$3)</f>
        <v>146528000</v>
      </c>
      <c r="L336" s="4" cm="1">
        <f t="array" ref="L336">_xll.SNL.Clients.Office.Excel.Functions.SPG($A336, "IQ_AVG_DILUT_SHARES_OUT", L$3)</f>
        <v>146418000</v>
      </c>
      <c r="M336" s="4" cm="1">
        <f t="array" ref="M336">_xll.SNL.Clients.Office.Excel.Functions.SPG($A336, "IQ_AVG_DILUT_SHARES_OUT", M$3)</f>
        <v>146315000</v>
      </c>
      <c r="N336" s="4" cm="1">
        <f t="array" ref="N336">_xll.SNL.Clients.Office.Excel.Functions.SPG($A336, "IQ_AVG_DILUT_SHARES_OUT", N$3)</f>
        <v>146665000</v>
      </c>
      <c r="O336" s="4" cm="1">
        <f t="array" ref="O336">_xll.SNL.Clients.Office.Excel.Functions.SPG($A336, "IQ_AVG_DILUT_SHARES_OUT", O$3)</f>
        <v>146793000</v>
      </c>
      <c r="P336" s="4" cm="1">
        <f t="array" ref="P336">_xll.SNL.Clients.Office.Excel.Functions.SPG($A336, "IQ_AVG_DILUT_SHARES_OUT", P$3)</f>
        <v>147701000</v>
      </c>
      <c r="Q336" s="4" cm="1">
        <f t="array" ref="Q336">_xll.SNL.Clients.Office.Excel.Functions.SPG($A336, "IQ_AVG_DILUT_SHARES_OUT", Q$3)</f>
        <v>149747000</v>
      </c>
      <c r="R336" s="4" cm="1">
        <f t="array" ref="R336">_xll.SNL.Clients.Office.Excel.Functions.SPG($A336, "IQ_AVG_DILUT_SHARES_OUT", R$3)</f>
        <v>149780000</v>
      </c>
      <c r="S336" s="4" cm="1">
        <f t="array" ref="S336">_xll.SNL.Clients.Office.Excel.Functions.SPG($A336, "IQ_AVG_DILUT_SHARES_OUT", S$3)</f>
        <v>148725000</v>
      </c>
      <c r="T336" s="4" cm="1">
        <f t="array" ref="T336">_xll.SNL.Clients.Office.Excel.Functions.SPG($A336, "IQ_AVG_DILUT_SHARES_OUT", T$3)</f>
        <v>147976000</v>
      </c>
      <c r="U336" s="4" cm="1">
        <f t="array" ref="U336">_xll.SNL.Clients.Office.Excel.Functions.SPG($A336, "IQ_AVG_DILUT_SHARES_OUT", U$3)</f>
        <v>147733000</v>
      </c>
      <c r="V336" s="4" cm="1">
        <f t="array" ref="V336">_xll.SNL.Clients.Office.Excel.Functions.SPG($A336, "IQ_AVG_DILUT_SHARES_OUT", V$3)</f>
        <v>148401000</v>
      </c>
      <c r="W336" s="4" cm="1">
        <f t="array" ref="W336">_xll.SNL.Clients.Office.Excel.Functions.SPG($A336, "IQ_AVG_DILUT_SHARES_OUT", W$3)</f>
        <v>148529000</v>
      </c>
      <c r="X336" s="4" cm="1">
        <f t="array" ref="X336">_xll.SNL.Clients.Office.Excel.Functions.SPG($A336, "IQ_AVG_DILUT_SHARES_OUT", X$3)</f>
        <v>154043000</v>
      </c>
      <c r="Y336" s="4" cm="1">
        <f t="array" ref="Y336">_xll.SNL.Clients.Office.Excel.Functions.SPG($A336, "IQ_AVG_DILUT_SHARES_OUT", Y$3)</f>
        <v>159077000</v>
      </c>
      <c r="Z336" s="4" cm="1">
        <f t="array" ref="Z336">_xll.SNL.Clients.Office.Excel.Functions.SPG($A336, "IQ_AVG_DILUT_SHARES_OUT", Z$3)</f>
        <v>162760000</v>
      </c>
    </row>
    <row r="337" spans="1:26" x14ac:dyDescent="0.3">
      <c r="A337" s="11" t="s">
        <v>1348</v>
      </c>
      <c r="B337" s="4" cm="1">
        <f t="array" ref="B337">_xll.SNL.Clients.Office.Excel.Functions.SPG($A337, "IQ_AVG_DILUT_SHARES_OUT", B$3)</f>
        <v>103017000</v>
      </c>
      <c r="C337" s="4" cm="1">
        <f t="array" ref="C337">_xll.SNL.Clients.Office.Excel.Functions.SPG($A337, "IQ_AVG_DILUT_SHARES_OUT", C$3)</f>
        <v>105218000</v>
      </c>
      <c r="D337" s="4" cm="1">
        <f t="array" ref="D337">_xll.SNL.Clients.Office.Excel.Functions.SPG($A337, "IQ_AVG_DILUT_SHARES_OUT", D$3)</f>
        <v>106089000</v>
      </c>
      <c r="E337" s="4" cm="1">
        <f t="array" ref="E337">_xll.SNL.Clients.Office.Excel.Functions.SPG($A337, "IQ_AVG_DILUT_SHARES_OUT", E$3)</f>
        <v>107249000</v>
      </c>
      <c r="F337" s="4" cm="1">
        <f t="array" ref="F337">_xll.SNL.Clients.Office.Excel.Functions.SPG($A337, "IQ_AVG_DILUT_SHARES_OUT", F$3)</f>
        <v>108564000</v>
      </c>
      <c r="G337" s="4" cm="1">
        <f t="array" ref="G337">_xll.SNL.Clients.Office.Excel.Functions.SPG($A337, "IQ_AVG_DILUT_SHARES_OUT", G$3)</f>
        <v>108969000</v>
      </c>
      <c r="H337" s="4" cm="1">
        <f t="array" ref="H337">_xll.SNL.Clients.Office.Excel.Functions.SPG($A337, "IQ_AVG_DILUT_SHARES_OUT", H$3)</f>
        <v>110622000</v>
      </c>
      <c r="I337" s="4" cm="1">
        <f t="array" ref="I337">_xll.SNL.Clients.Office.Excel.Functions.SPG($A337, "IQ_AVG_DILUT_SHARES_OUT", I$3)</f>
        <v>110856000</v>
      </c>
      <c r="J337" s="4" cm="1">
        <f t="array" ref="J337">_xll.SNL.Clients.Office.Excel.Functions.SPG($A337, "IQ_AVG_DILUT_SHARES_OUT", J$3)</f>
        <v>110053000</v>
      </c>
      <c r="K337" s="4" cm="1">
        <f t="array" ref="K337">_xll.SNL.Clients.Office.Excel.Functions.SPG($A337, "IQ_AVG_DILUT_SHARES_OUT", K$3)</f>
        <v>109643000</v>
      </c>
      <c r="L337" s="4" cm="1">
        <f t="array" ref="L337">_xll.SNL.Clients.Office.Excel.Functions.SPG($A337, "IQ_AVG_DILUT_SHARES_OUT", L$3)</f>
        <v>113780000</v>
      </c>
      <c r="M337" s="4" cm="1">
        <f t="array" ref="M337">_xll.SNL.Clients.Office.Excel.Functions.SPG($A337, "IQ_AVG_DILUT_SHARES_OUT", M$3)</f>
        <v>118931000</v>
      </c>
      <c r="N337" s="4" cm="1">
        <f t="array" ref="N337">_xll.SNL.Clients.Office.Excel.Functions.SPG($A337, "IQ_AVG_DILUT_SHARES_OUT", N$3)</f>
        <v>122657000</v>
      </c>
      <c r="O337" s="4" cm="1">
        <f t="array" ref="O337">_xll.SNL.Clients.Office.Excel.Functions.SPG($A337, "IQ_AVG_DILUT_SHARES_OUT", O$3)</f>
        <v>124572000</v>
      </c>
      <c r="P337" s="4" cm="1">
        <f t="array" ref="P337">_xll.SNL.Clients.Office.Excel.Functions.SPG($A337, "IQ_AVG_DILUT_SHARES_OUT", P$3)</f>
        <v>125770000</v>
      </c>
      <c r="Q337" s="4" cm="1">
        <f t="array" ref="Q337">_xll.SNL.Clients.Office.Excel.Functions.SPG($A337, "IQ_AVG_DILUT_SHARES_OUT", Q$3)</f>
        <v>130259000</v>
      </c>
      <c r="R337" s="4" cm="1">
        <f t="array" ref="R337">_xll.SNL.Clients.Office.Excel.Functions.SPG($A337, "IQ_AVG_DILUT_SHARES_OUT", R$3)</f>
        <v>131246000</v>
      </c>
      <c r="S337" s="4" cm="1">
        <f t="array" ref="S337">_xll.SNL.Clients.Office.Excel.Functions.SPG($A337, "IQ_AVG_DILUT_SHARES_OUT", S$3)</f>
        <v>132052000</v>
      </c>
      <c r="T337" s="4" cm="1">
        <f t="array" ref="T337">_xll.SNL.Clients.Office.Excel.Functions.SPG($A337, "IQ_AVG_DILUT_SHARES_OUT", T$3)</f>
        <v>131433000</v>
      </c>
      <c r="U337" s="4" cm="1">
        <f t="array" ref="U337">_xll.SNL.Clients.Office.Excel.Functions.SPG($A337, "IQ_AVG_DILUT_SHARES_OUT", U$3)</f>
        <v>130364000</v>
      </c>
      <c r="V337" s="4" cm="1">
        <f t="array" ref="V337">_xll.SNL.Clients.Office.Excel.Functions.SPG($A337, "IQ_AVG_DILUT_SHARES_OUT", V$3)</f>
        <v>121908000</v>
      </c>
      <c r="W337" s="4" cm="1">
        <f t="array" ref="W337">_xll.SNL.Clients.Office.Excel.Functions.SPG($A337, "IQ_AVG_DILUT_SHARES_OUT", W$3)</f>
        <v>107406000</v>
      </c>
      <c r="X337" s="4" cm="1">
        <f t="array" ref="X337">_xll.SNL.Clients.Office.Excel.Functions.SPG($A337, "IQ_AVG_DILUT_SHARES_OUT", X$3)</f>
        <v>106852000</v>
      </c>
      <c r="Y337" s="4" cm="1">
        <f t="array" ref="Y337">_xll.SNL.Clients.Office.Excel.Functions.SPG($A337, "IQ_AVG_DILUT_SHARES_OUT", Y$3)</f>
        <v>107232000</v>
      </c>
      <c r="Z337" s="4" cm="1">
        <f t="array" ref="Z337">_xll.SNL.Clients.Office.Excel.Functions.SPG($A337, "IQ_AVG_DILUT_SHARES_OUT", Z$3)</f>
        <v>111668000</v>
      </c>
    </row>
    <row r="338" spans="1:26" x14ac:dyDescent="0.3">
      <c r="A338" s="11" t="s">
        <v>1349</v>
      </c>
      <c r="B338" s="4" cm="1">
        <f t="array" ref="B338">_xll.SNL.Clients.Office.Excel.Functions.SPG($A338, "IQ_AVG_DILUT_SHARES_OUT", B$3)</f>
        <v>83970000</v>
      </c>
      <c r="C338" s="4" cm="1">
        <f t="array" ref="C338">_xll.SNL.Clients.Office.Excel.Functions.SPG($A338, "IQ_AVG_DILUT_SHARES_OUT", C$3)</f>
        <v>84519000</v>
      </c>
      <c r="D338" s="4" cm="1">
        <f t="array" ref="D338">_xll.SNL.Clients.Office.Excel.Functions.SPG($A338, "IQ_AVG_DILUT_SHARES_OUT", D$3)</f>
        <v>84937000</v>
      </c>
      <c r="E338" s="4" cm="1">
        <f t="array" ref="E338">_xll.SNL.Clients.Office.Excel.Functions.SPG($A338, "IQ_AVG_DILUT_SHARES_OUT", E$3)</f>
        <v>85869000</v>
      </c>
      <c r="F338" s="4" cm="1">
        <f t="array" ref="F338">_xll.SNL.Clients.Office.Excel.Functions.SPG($A338, "IQ_AVG_DILUT_SHARES_OUT", F$3)</f>
        <v>88203000</v>
      </c>
      <c r="G338" s="4" cm="1">
        <f t="array" ref="G338">_xll.SNL.Clients.Office.Excel.Functions.SPG($A338, "IQ_AVG_DILUT_SHARES_OUT", G$3)</f>
        <v>90371000</v>
      </c>
      <c r="H338" s="4" cm="1">
        <f t="array" ref="H338">_xll.SNL.Clients.Office.Excel.Functions.SPG($A338, "IQ_AVG_DILUT_SHARES_OUT", H$3)</f>
        <v>92881000</v>
      </c>
      <c r="I338" s="4" cm="1">
        <f t="array" ref="I338">_xll.SNL.Clients.Office.Excel.Functions.SPG($A338, "IQ_AVG_DILUT_SHARES_OUT", I$3)</f>
        <v>93643000</v>
      </c>
      <c r="J338" s="4" cm="1">
        <f t="array" ref="J338">_xll.SNL.Clients.Office.Excel.Functions.SPG($A338, "IQ_AVG_DILUT_SHARES_OUT", J$3)</f>
        <v>94539000</v>
      </c>
      <c r="K338" s="4" cm="1">
        <f t="array" ref="K338">_xll.SNL.Clients.Office.Excel.Functions.SPG($A338, "IQ_AVG_DILUT_SHARES_OUT", K$3)</f>
        <v>95102000</v>
      </c>
      <c r="L338" s="4" cm="1">
        <f t="array" ref="L338">_xll.SNL.Clients.Office.Excel.Functions.SPG($A338, "IQ_AVG_DILUT_SHARES_OUT", L$3)</f>
        <v>95407000</v>
      </c>
      <c r="M338" s="4" cm="1">
        <f t="array" ref="M338">_xll.SNL.Clients.Office.Excel.Functions.SPG($A338, "IQ_AVG_DILUT_SHARES_OUT", M$3)</f>
        <v>95742000</v>
      </c>
      <c r="N338" s="4" cm="1">
        <f t="array" ref="N338">_xll.SNL.Clients.Office.Excel.Functions.SPG($A338, "IQ_AVG_DILUT_SHARES_OUT", N$3)</f>
        <v>95892000</v>
      </c>
      <c r="O338" s="4" cm="1">
        <f t="array" ref="O338">_xll.SNL.Clients.Office.Excel.Functions.SPG($A338, "IQ_AVG_DILUT_SHARES_OUT", O$3)</f>
        <v>95873000</v>
      </c>
      <c r="P338" s="4" cm="1">
        <f t="array" ref="P338">_xll.SNL.Clients.Office.Excel.Functions.SPG($A338, "IQ_AVG_DILUT_SHARES_OUT", P$3)</f>
        <v>51766000</v>
      </c>
      <c r="Q338" s="4" cm="1">
        <f t="array" ref="Q338">_xll.SNL.Clients.Office.Excel.Functions.SPG($A338, "IQ_AVG_DILUT_SHARES_OUT", Q$3)</f>
        <v>51707000</v>
      </c>
      <c r="R338" s="4" cm="1">
        <f t="array" ref="R338">_xll.SNL.Clients.Office.Excel.Functions.SPG($A338, "IQ_AVG_DILUT_SHARES_OUT", R$3)</f>
        <v>51563000</v>
      </c>
      <c r="S338" s="4" cm="1">
        <f t="array" ref="S338">_xll.SNL.Clients.Office.Excel.Functions.SPG($A338, "IQ_AVG_DILUT_SHARES_OUT", S$3)</f>
        <v>51432000</v>
      </c>
      <c r="T338" s="4" cm="1">
        <f t="array" ref="T338">_xll.SNL.Clients.Office.Excel.Functions.SPG($A338, "IQ_AVG_DILUT_SHARES_OUT", T$3)</f>
        <v>51241000</v>
      </c>
      <c r="U338" s="4" cm="1">
        <f t="array" ref="U338">_xll.SNL.Clients.Office.Excel.Functions.SPG($A338, "IQ_AVG_DILUT_SHARES_OUT", U$3)</f>
        <v>51047000</v>
      </c>
      <c r="V338" s="4" cm="1">
        <f t="array" ref="V338">_xll.SNL.Clients.Office.Excel.Functions.SPG($A338, "IQ_AVG_DILUT_SHARES_OUT", V$3)</f>
        <v>51232000</v>
      </c>
      <c r="W338" s="4" cm="1">
        <f t="array" ref="W338">_xll.SNL.Clients.Office.Excel.Functions.SPG($A338, "IQ_AVG_DILUT_SHARES_OUT", W$3)</f>
        <v>51032000</v>
      </c>
      <c r="X338" s="4" cm="1">
        <f t="array" ref="X338">_xll.SNL.Clients.Office.Excel.Functions.SPG($A338, "IQ_AVG_DILUT_SHARES_OUT", X$3)</f>
        <v>50845000</v>
      </c>
      <c r="Y338" s="4" cm="1">
        <f t="array" ref="Y338">_xll.SNL.Clients.Office.Excel.Functions.SPG($A338, "IQ_AVG_DILUT_SHARES_OUT", Y$3)</f>
        <v>50939000</v>
      </c>
      <c r="Z338" s="4" cm="1">
        <f t="array" ref="Z338">_xll.SNL.Clients.Office.Excel.Functions.SPG($A338, "IQ_AVG_DILUT_SHARES_OUT", Z$3)</f>
        <v>50927000</v>
      </c>
    </row>
    <row r="339" spans="1:26" x14ac:dyDescent="0.3">
      <c r="A339" s="11" t="s">
        <v>1350</v>
      </c>
      <c r="B339" s="4" cm="1">
        <f t="array" ref="B339">_xll.SNL.Clients.Office.Excel.Functions.SPG($A339, "IQ_AVG_DILUT_SHARES_OUT", B$3)</f>
        <v>95019000</v>
      </c>
      <c r="C339" s="4" cm="1">
        <f t="array" ref="C339">_xll.SNL.Clients.Office.Excel.Functions.SPG($A339, "IQ_AVG_DILUT_SHARES_OUT", C$3)</f>
        <v>95882000</v>
      </c>
      <c r="D339" s="4" cm="1">
        <f t="array" ref="D339">_xll.SNL.Clients.Office.Excel.Functions.SPG($A339, "IQ_AVG_DILUT_SHARES_OUT", D$3)</f>
        <v>96652000</v>
      </c>
      <c r="E339" s="4" cm="1">
        <f t="array" ref="E339">_xll.SNL.Clients.Office.Excel.Functions.SPG($A339, "IQ_AVG_DILUT_SHARES_OUT", E$3)</f>
        <v>98444000</v>
      </c>
      <c r="F339" s="4" cm="1">
        <f t="array" ref="F339">_xll.SNL.Clients.Office.Excel.Functions.SPG($A339, "IQ_AVG_DILUT_SHARES_OUT", F$3)</f>
        <v>100598000</v>
      </c>
      <c r="G339" s="4" cm="1">
        <f t="array" ref="G339">_xll.SNL.Clients.Office.Excel.Functions.SPG($A339, "IQ_AVG_DILUT_SHARES_OUT", G$3)</f>
        <v>104167000</v>
      </c>
      <c r="H339" s="4" cm="1">
        <f t="array" ref="H339">_xll.SNL.Clients.Office.Excel.Functions.SPG($A339, "IQ_AVG_DILUT_SHARES_OUT", H$3)</f>
        <v>104425000</v>
      </c>
      <c r="I339" s="4" cm="1">
        <f t="array" ref="I339">_xll.SNL.Clients.Office.Excel.Functions.SPG($A339, "IQ_AVG_DILUT_SHARES_OUT", I$3)</f>
        <v>104778000</v>
      </c>
      <c r="J339" s="4" cm="1">
        <f t="array" ref="J339">_xll.SNL.Clients.Office.Excel.Functions.SPG($A339, "IQ_AVG_DILUT_SHARES_OUT", J$3)</f>
        <v>106006000</v>
      </c>
      <c r="K339" s="4" cm="1">
        <f t="array" ref="K339">_xll.SNL.Clients.Office.Excel.Functions.SPG($A339, "IQ_AVG_DILUT_SHARES_OUT", K$3)</f>
        <v>106368000</v>
      </c>
      <c r="L339" s="4" cm="1">
        <f t="array" ref="L339">_xll.SNL.Clients.Office.Excel.Functions.SPG($A339, "IQ_AVG_DILUT_SHARES_OUT", L$3)</f>
        <v>109888000</v>
      </c>
      <c r="M339" s="4" cm="1">
        <f t="array" ref="M339">_xll.SNL.Clients.Office.Excel.Functions.SPG($A339, "IQ_AVG_DILUT_SHARES_OUT", M$3)</f>
        <v>108750000</v>
      </c>
      <c r="N339" s="4" cm="1">
        <f t="array" ref="N339">_xll.SNL.Clients.Office.Excel.Functions.SPG($A339, "IQ_AVG_DILUT_SHARES_OUT", N$3)</f>
        <v>112020000</v>
      </c>
      <c r="O339" s="4" t="str" cm="1">
        <f t="array" ref="O339">_xll.SNL.Clients.Office.Excel.Functions.SPG($A339, "IQ_AVG_DILUT_SHARES_OUT", O$3)</f>
        <v>NA</v>
      </c>
      <c r="P339" s="4" cm="1">
        <f t="array" ref="P339">_xll.SNL.Clients.Office.Excel.Functions.SPG($A339, "IQ_AVG_DILUT_SHARES_OUT", P$3)</f>
        <v>108761000</v>
      </c>
      <c r="Q339" s="4" cm="1">
        <f t="array" ref="Q339">_xll.SNL.Clients.Office.Excel.Functions.SPG($A339, "IQ_AVG_DILUT_SHARES_OUT", Q$3)</f>
        <v>108569000</v>
      </c>
      <c r="R339" s="4" cm="1">
        <f t="array" ref="R339">_xll.SNL.Clients.Office.Excel.Functions.SPG($A339, "IQ_AVG_DILUT_SHARES_OUT", R$3)</f>
        <v>108065000</v>
      </c>
      <c r="S339" s="4" cm="1">
        <f t="array" ref="S339">_xll.SNL.Clients.Office.Excel.Functions.SPG($A339, "IQ_AVG_DILUT_SHARES_OUT", S$3)</f>
        <v>107237000</v>
      </c>
      <c r="T339" s="4" cm="1">
        <f t="array" ref="T339">_xll.SNL.Clients.Office.Excel.Functions.SPG($A339, "IQ_AVG_DILUT_SHARES_OUT", T$3)</f>
        <v>105263000</v>
      </c>
      <c r="U339" s="4" cm="1">
        <f t="array" ref="U339">_xll.SNL.Clients.Office.Excel.Functions.SPG($A339, "IQ_AVG_DILUT_SHARES_OUT", U$3)</f>
        <v>105578000</v>
      </c>
      <c r="V339" s="4" cm="1">
        <f t="array" ref="V339">_xll.SNL.Clients.Office.Excel.Functions.SPG($A339, "IQ_AVG_DILUT_SHARES_OUT", V$3)</f>
        <v>105733000</v>
      </c>
      <c r="W339" s="4" cm="1">
        <f t="array" ref="W339">_xll.SNL.Clients.Office.Excel.Functions.SPG($A339, "IQ_AVG_DILUT_SHARES_OUT", W$3)</f>
        <v>105666000</v>
      </c>
      <c r="X339" s="4" cm="1">
        <f t="array" ref="X339">_xll.SNL.Clients.Office.Excel.Functions.SPG($A339, "IQ_AVG_DILUT_SHARES_OUT", X$3)</f>
        <v>103558000</v>
      </c>
      <c r="Y339" s="4" cm="1">
        <f t="array" ref="Y339">_xll.SNL.Clients.Office.Excel.Functions.SPG($A339, "IQ_AVG_DILUT_SHARES_OUT", Y$3)</f>
        <v>104629000</v>
      </c>
      <c r="Z339" s="4" cm="1">
        <f t="array" ref="Z339">_xll.SNL.Clients.Office.Excel.Functions.SPG($A339, "IQ_AVG_DILUT_SHARES_OUT", Z$3)</f>
        <v>102788000</v>
      </c>
    </row>
    <row r="340" spans="1:26" x14ac:dyDescent="0.3">
      <c r="A340" s="11" t="s">
        <v>1351</v>
      </c>
      <c r="B340" s="4" cm="1">
        <f t="array" ref="B340">_xll.SNL.Clients.Office.Excel.Functions.SPG($A340, "IQ_AVG_DILUT_SHARES_OUT", B$3)</f>
        <v>66900000</v>
      </c>
      <c r="C340" s="4" cm="1">
        <f t="array" ref="C340">_xll.SNL.Clients.Office.Excel.Functions.SPG($A340, "IQ_AVG_DILUT_SHARES_OUT", C$3)</f>
        <v>67300000</v>
      </c>
      <c r="D340" s="4" cm="1">
        <f t="array" ref="D340">_xll.SNL.Clients.Office.Excel.Functions.SPG($A340, "IQ_AVG_DILUT_SHARES_OUT", D$3)</f>
        <v>67400000</v>
      </c>
      <c r="E340" s="4" cm="1">
        <f t="array" ref="E340">_xll.SNL.Clients.Office.Excel.Functions.SPG($A340, "IQ_AVG_DILUT_SHARES_OUT", E$3)</f>
        <v>67700000</v>
      </c>
      <c r="F340" s="4" cm="1">
        <f t="array" ref="F340">_xll.SNL.Clients.Office.Excel.Functions.SPG($A340, "IQ_AVG_DILUT_SHARES_OUT", F$3)</f>
        <v>67900000</v>
      </c>
      <c r="G340" s="4" cm="1">
        <f t="array" ref="G340">_xll.SNL.Clients.Office.Excel.Functions.SPG($A340, "IQ_AVG_DILUT_SHARES_OUT", G$3)</f>
        <v>68100000</v>
      </c>
      <c r="H340" s="4" cm="1">
        <f t="array" ref="H340">_xll.SNL.Clients.Office.Excel.Functions.SPG($A340, "IQ_AVG_DILUT_SHARES_OUT", H$3)</f>
        <v>68200000</v>
      </c>
      <c r="I340" s="4" cm="1">
        <f t="array" ref="I340">_xll.SNL.Clients.Office.Excel.Functions.SPG($A340, "IQ_AVG_DILUT_SHARES_OUT", I$3)</f>
        <v>68100000</v>
      </c>
      <c r="J340" s="4" cm="1">
        <f t="array" ref="J340">_xll.SNL.Clients.Office.Excel.Functions.SPG($A340, "IQ_AVG_DILUT_SHARES_OUT", J$3)</f>
        <v>68800000</v>
      </c>
      <c r="K340" s="4" cm="1">
        <f t="array" ref="K340">_xll.SNL.Clients.Office.Excel.Functions.SPG($A340, "IQ_AVG_DILUT_SHARES_OUT", K$3)</f>
        <v>68600000</v>
      </c>
      <c r="L340" s="4" cm="1">
        <f t="array" ref="L340">_xll.SNL.Clients.Office.Excel.Functions.SPG($A340, "IQ_AVG_DILUT_SHARES_OUT", L$3)</f>
        <v>68400000</v>
      </c>
      <c r="M340" s="4" cm="1">
        <f t="array" ref="M340">_xll.SNL.Clients.Office.Excel.Functions.SPG($A340, "IQ_AVG_DILUT_SHARES_OUT", M$3)</f>
        <v>69300000</v>
      </c>
      <c r="N340" s="4" cm="1">
        <f t="array" ref="N340">_xll.SNL.Clients.Office.Excel.Functions.SPG($A340, "IQ_AVG_DILUT_SHARES_OUT", N$3)</f>
        <v>70900000</v>
      </c>
      <c r="O340" s="4" cm="1">
        <f t="array" ref="O340">_xll.SNL.Clients.Office.Excel.Functions.SPG($A340, "IQ_AVG_DILUT_SHARES_OUT", O$3)</f>
        <v>70900000</v>
      </c>
      <c r="P340" s="4" cm="1">
        <f t="array" ref="P340">_xll.SNL.Clients.Office.Excel.Functions.SPG($A340, "IQ_AVG_DILUT_SHARES_OUT", P$3)</f>
        <v>70900000</v>
      </c>
      <c r="Q340" s="4" cm="1">
        <f t="array" ref="Q340">_xll.SNL.Clients.Office.Excel.Functions.SPG($A340, "IQ_AVG_DILUT_SHARES_OUT", Q$3)</f>
        <v>70900000</v>
      </c>
      <c r="R340" s="4" cm="1">
        <f t="array" ref="R340">_xll.SNL.Clients.Office.Excel.Functions.SPG($A340, "IQ_AVG_DILUT_SHARES_OUT", R$3)</f>
        <v>70800000</v>
      </c>
      <c r="S340" s="4" cm="1">
        <f t="array" ref="S340">_xll.SNL.Clients.Office.Excel.Functions.SPG($A340, "IQ_AVG_DILUT_SHARES_OUT", S$3)</f>
        <v>70300000</v>
      </c>
      <c r="T340" s="4" cm="1">
        <f t="array" ref="T340">_xll.SNL.Clients.Office.Excel.Functions.SPG($A340, "IQ_AVG_DILUT_SHARES_OUT", T$3)</f>
        <v>69500000</v>
      </c>
      <c r="U340" s="4" cm="1">
        <f t="array" ref="U340">_xll.SNL.Clients.Office.Excel.Functions.SPG($A340, "IQ_AVG_DILUT_SHARES_OUT", U$3)</f>
        <v>69300000</v>
      </c>
      <c r="V340" s="4" cm="1">
        <f t="array" ref="V340">_xll.SNL.Clients.Office.Excel.Functions.SPG($A340, "IQ_AVG_DILUT_SHARES_OUT", V$3)</f>
        <v>70500000</v>
      </c>
      <c r="W340" s="4" cm="1">
        <f t="array" ref="W340">_xll.SNL.Clients.Office.Excel.Functions.SPG($A340, "IQ_AVG_DILUT_SHARES_OUT", W$3)</f>
        <v>71900000</v>
      </c>
      <c r="X340" s="4" cm="1">
        <f t="array" ref="X340">_xll.SNL.Clients.Office.Excel.Functions.SPG($A340, "IQ_AVG_DILUT_SHARES_OUT", X$3)</f>
        <v>71800000</v>
      </c>
      <c r="Y340" s="4" cm="1">
        <f t="array" ref="Y340">_xll.SNL.Clients.Office.Excel.Functions.SPG($A340, "IQ_AVG_DILUT_SHARES_OUT", Y$3)</f>
        <v>71700000</v>
      </c>
      <c r="Z340" s="4" cm="1">
        <f t="array" ref="Z340">_xll.SNL.Clients.Office.Excel.Functions.SPG($A340, "IQ_AVG_DILUT_SHARES_OUT", Z$3)</f>
        <v>71800000</v>
      </c>
    </row>
    <row r="341" spans="1:26" x14ac:dyDescent="0.3">
      <c r="A341" s="11" t="s">
        <v>1352</v>
      </c>
      <c r="B341" s="4" cm="1">
        <f t="array" ref="B341">_xll.SNL.Clients.Office.Excel.Functions.SPG($A341, "IQ_AVG_DILUT_SHARES_OUT", B$3)</f>
        <v>267439000</v>
      </c>
      <c r="C341" s="4" cm="1">
        <f t="array" ref="C341">_xll.SNL.Clients.Office.Excel.Functions.SPG($A341, "IQ_AVG_DILUT_SHARES_OUT", C$3)</f>
        <v>271886000</v>
      </c>
      <c r="D341" s="4" cm="1">
        <f t="array" ref="D341">_xll.SNL.Clients.Office.Excel.Functions.SPG($A341, "IQ_AVG_DILUT_SHARES_OUT", D$3)</f>
        <v>271656000</v>
      </c>
      <c r="E341" s="4" cm="1">
        <f t="array" ref="E341">_xll.SNL.Clients.Office.Excel.Functions.SPG($A341, "IQ_AVG_DILUT_SHARES_OUT", E$3)</f>
        <v>270260000</v>
      </c>
      <c r="F341" s="4" cm="1">
        <f t="array" ref="F341">_xll.SNL.Clients.Office.Excel.Functions.SPG($A341, "IQ_AVG_DILUT_SHARES_OUT", F$3)</f>
        <v>269375000</v>
      </c>
      <c r="G341" s="4" cm="1">
        <f t="array" ref="G341">_xll.SNL.Clients.Office.Excel.Functions.SPG($A341, "IQ_AVG_DILUT_SHARES_OUT", G$3)</f>
        <v>268690000</v>
      </c>
      <c r="H341" s="4" cm="1">
        <f t="array" ref="H341">_xll.SNL.Clients.Office.Excel.Functions.SPG($A341, "IQ_AVG_DILUT_SHARES_OUT", H$3)</f>
        <v>268510000</v>
      </c>
      <c r="I341" s="4" cm="1">
        <f t="array" ref="I341">_xll.SNL.Clients.Office.Excel.Functions.SPG($A341, "IQ_AVG_DILUT_SHARES_OUT", I$3)</f>
        <v>268265000</v>
      </c>
      <c r="J341" s="4" cm="1">
        <f t="array" ref="J341">_xll.SNL.Clients.Office.Excel.Functions.SPG($A341, "IQ_AVG_DILUT_SHARES_OUT", J$3)</f>
        <v>268135000</v>
      </c>
      <c r="K341" s="4" cm="1">
        <f t="array" ref="K341">_xll.SNL.Clients.Office.Excel.Functions.SPG($A341, "IQ_AVG_DILUT_SHARES_OUT", K$3)</f>
        <v>267645000</v>
      </c>
      <c r="L341" s="4" cm="1">
        <f t="array" ref="L341">_xll.SNL.Clients.Office.Excel.Functions.SPG($A341, "IQ_AVG_DILUT_SHARES_OUT", L$3)</f>
        <v>268335000</v>
      </c>
      <c r="M341" s="4" cm="1">
        <f t="array" ref="M341">_xll.SNL.Clients.Office.Excel.Functions.SPG($A341, "IQ_AVG_DILUT_SHARES_OUT", M$3)</f>
        <v>270030000</v>
      </c>
      <c r="N341" s="4" cm="1">
        <f t="array" ref="N341">_xll.SNL.Clients.Office.Excel.Functions.SPG($A341, "IQ_AVG_DILUT_SHARES_OUT", N$3)</f>
        <v>271730000</v>
      </c>
      <c r="O341" s="4" cm="1">
        <f t="array" ref="O341">_xll.SNL.Clients.Office.Excel.Functions.SPG($A341, "IQ_AVG_DILUT_SHARES_OUT", O$3)</f>
        <v>272885000</v>
      </c>
      <c r="P341" s="4" cm="1">
        <f t="array" ref="P341">_xll.SNL.Clients.Office.Excel.Functions.SPG($A341, "IQ_AVG_DILUT_SHARES_OUT", P$3)</f>
        <v>272985000</v>
      </c>
      <c r="Q341" s="4" cm="1">
        <f t="array" ref="Q341">_xll.SNL.Clients.Office.Excel.Functions.SPG($A341, "IQ_AVG_DILUT_SHARES_OUT", Q$3)</f>
        <v>273330000</v>
      </c>
      <c r="R341" s="4" cm="1">
        <f t="array" ref="R341">_xll.SNL.Clients.Office.Excel.Functions.SPG($A341, "IQ_AVG_DILUT_SHARES_OUT", R$3)</f>
        <v>273680000</v>
      </c>
      <c r="S341" s="4" cm="1">
        <f t="array" ref="S341">_xll.SNL.Clients.Office.Excel.Functions.SPG($A341, "IQ_AVG_DILUT_SHARES_OUT", S$3)</f>
        <v>273185000</v>
      </c>
      <c r="T341" s="4" cm="1">
        <f t="array" ref="T341">_xll.SNL.Clients.Office.Excel.Functions.SPG($A341, "IQ_AVG_DILUT_SHARES_OUT", T$3)</f>
        <v>273015000</v>
      </c>
      <c r="U341" s="4" cm="1">
        <f t="array" ref="U341">_xll.SNL.Clients.Office.Excel.Functions.SPG($A341, "IQ_AVG_DILUT_SHARES_OUT", U$3)</f>
        <v>273460000</v>
      </c>
      <c r="V341" s="4" cm="1">
        <f t="array" ref="V341">_xll.SNL.Clients.Office.Excel.Functions.SPG($A341, "IQ_AVG_DILUT_SHARES_OUT", V$3)</f>
        <v>277315000</v>
      </c>
      <c r="W341" s="4" cm="1">
        <f t="array" ref="W341">_xll.SNL.Clients.Office.Excel.Functions.SPG($A341, "IQ_AVG_DILUT_SHARES_OUT", W$3)</f>
        <v>277190000</v>
      </c>
      <c r="X341" s="4" cm="1">
        <f t="array" ref="X341">_xll.SNL.Clients.Office.Excel.Functions.SPG($A341, "IQ_AVG_DILUT_SHARES_OUT", X$3)</f>
        <v>278090000</v>
      </c>
      <c r="Y341" s="4" cm="1">
        <f t="array" ref="Y341">_xll.SNL.Clients.Office.Excel.Functions.SPG($A341, "IQ_AVG_DILUT_SHARES_OUT", Y$3)</f>
        <v>278840000</v>
      </c>
      <c r="Z341" s="4" cm="1">
        <f t="array" ref="Z341">_xll.SNL.Clients.Office.Excel.Functions.SPG($A341, "IQ_AVG_DILUT_SHARES_OUT", Z$3)</f>
        <v>279925000</v>
      </c>
    </row>
    <row r="342" spans="1:26" x14ac:dyDescent="0.3">
      <c r="A342" s="11" t="s">
        <v>1353</v>
      </c>
      <c r="B342" s="4" cm="1">
        <f t="array" ref="B342">_xll.SNL.Clients.Office.Excel.Functions.SPG($A342, "IQ_AVG_DILUT_SHARES_OUT", B$3)</f>
        <v>46616704</v>
      </c>
      <c r="C342" s="4" cm="1">
        <f t="array" ref="C342">_xll.SNL.Clients.Office.Excel.Functions.SPG($A342, "IQ_AVG_DILUT_SHARES_OUT", C$3)</f>
        <v>46770961</v>
      </c>
      <c r="D342" s="4" cm="1">
        <f t="array" ref="D342">_xll.SNL.Clients.Office.Excel.Functions.SPG($A342, "IQ_AVG_DILUT_SHARES_OUT", D$3)</f>
        <v>46201518</v>
      </c>
      <c r="E342" s="4" cm="1">
        <f t="array" ref="E342">_xll.SNL.Clients.Office.Excel.Functions.SPG($A342, "IQ_AVG_DILUT_SHARES_OUT", E$3)</f>
        <v>46872498</v>
      </c>
      <c r="F342" s="4" cm="1">
        <f t="array" ref="F342">_xll.SNL.Clients.Office.Excel.Functions.SPG($A342, "IQ_AVG_DILUT_SHARES_OUT", F$3)</f>
        <v>47711192</v>
      </c>
      <c r="G342" s="4" cm="1">
        <f t="array" ref="G342">_xll.SNL.Clients.Office.Excel.Functions.SPG($A342, "IQ_AVG_DILUT_SHARES_OUT", G$3)</f>
        <v>48097517</v>
      </c>
      <c r="H342" s="4" cm="1">
        <f t="array" ref="H342">_xll.SNL.Clients.Office.Excel.Functions.SPG($A342, "IQ_AVG_DILUT_SHARES_OUT", H$3)</f>
        <v>48528698</v>
      </c>
      <c r="I342" s="4" cm="1">
        <f t="array" ref="I342">_xll.SNL.Clients.Office.Excel.Functions.SPG($A342, "IQ_AVG_DILUT_SHARES_OUT", I$3)</f>
        <v>48421276</v>
      </c>
      <c r="J342" s="4" cm="1">
        <f t="array" ref="J342">_xll.SNL.Clients.Office.Excel.Functions.SPG($A342, "IQ_AVG_DILUT_SHARES_OUT", J$3)</f>
        <v>48880725</v>
      </c>
      <c r="K342" s="4" cm="1">
        <f t="array" ref="K342">_xll.SNL.Clients.Office.Excel.Functions.SPG($A342, "IQ_AVG_DILUT_SHARES_OUT", K$3)</f>
        <v>50282663</v>
      </c>
      <c r="L342" s="4" cm="1">
        <f t="array" ref="L342">_xll.SNL.Clients.Office.Excel.Functions.SPG($A342, "IQ_AVG_DILUT_SHARES_OUT", L$3)</f>
        <v>50417884</v>
      </c>
      <c r="M342" s="4" cm="1">
        <f t="array" ref="M342">_xll.SNL.Clients.Office.Excel.Functions.SPG($A342, "IQ_AVG_DILUT_SHARES_OUT", M$3)</f>
        <v>50801628</v>
      </c>
      <c r="N342" s="4" cm="1">
        <f t="array" ref="N342">_xll.SNL.Clients.Office.Excel.Functions.SPG($A342, "IQ_AVG_DILUT_SHARES_OUT", N$3)</f>
        <v>51324027</v>
      </c>
      <c r="O342" s="4" cm="1">
        <f t="array" ref="O342">_xll.SNL.Clients.Office.Excel.Functions.SPG($A342, "IQ_AVG_DILUT_SHARES_OUT", O$3)</f>
        <v>51208161</v>
      </c>
      <c r="P342" s="4" cm="1">
        <f t="array" ref="P342">_xll.SNL.Clients.Office.Excel.Functions.SPG($A342, "IQ_AVG_DILUT_SHARES_OUT", P$3)</f>
        <v>51139555</v>
      </c>
      <c r="Q342" s="4" cm="1">
        <f t="array" ref="Q342">_xll.SNL.Clients.Office.Excel.Functions.SPG($A342, "IQ_AVG_DILUT_SHARES_OUT", Q$3)</f>
        <v>51093660</v>
      </c>
      <c r="R342" s="4" cm="1">
        <f t="array" ref="R342">_xll.SNL.Clients.Office.Excel.Functions.SPG($A342, "IQ_AVG_DILUT_SHARES_OUT", R$3)</f>
        <v>51069511</v>
      </c>
      <c r="S342" s="4" cm="1">
        <f t="array" ref="S342">_xll.SNL.Clients.Office.Excel.Functions.SPG($A342, "IQ_AVG_DILUT_SHARES_OUT", S$3)</f>
        <v>50794421</v>
      </c>
      <c r="T342" s="4" cm="1">
        <f t="array" ref="T342">_xll.SNL.Clients.Office.Excel.Functions.SPG($A342, "IQ_AVG_DILUT_SHARES_OUT", T$3)</f>
        <v>50573073</v>
      </c>
      <c r="U342" s="4" cm="1">
        <f t="array" ref="U342">_xll.SNL.Clients.Office.Excel.Functions.SPG($A342, "IQ_AVG_DILUT_SHARES_OUT", U$3)</f>
        <v>50416331</v>
      </c>
      <c r="V342" s="4" cm="1">
        <f t="array" ref="V342">_xll.SNL.Clients.Office.Excel.Functions.SPG($A342, "IQ_AVG_DILUT_SHARES_OUT", V$3)</f>
        <v>50474802</v>
      </c>
      <c r="W342" s="4" cm="1">
        <f t="array" ref="W342">_xll.SNL.Clients.Office.Excel.Functions.SPG($A342, "IQ_AVG_DILUT_SHARES_OUT", W$3)</f>
        <v>50461723</v>
      </c>
      <c r="X342" s="4" cm="1">
        <f t="array" ref="X342">_xll.SNL.Clients.Office.Excel.Functions.SPG($A342, "IQ_AVG_DILUT_SHARES_OUT", X$3)</f>
        <v>50416402</v>
      </c>
      <c r="Y342" s="4" cm="1">
        <f t="array" ref="Y342">_xll.SNL.Clients.Office.Excel.Functions.SPG($A342, "IQ_AVG_DILUT_SHARES_OUT", Y$3)</f>
        <v>50383870</v>
      </c>
      <c r="Z342" s="4" cm="1">
        <f t="array" ref="Z342">_xll.SNL.Clients.Office.Excel.Functions.SPG($A342, "IQ_AVG_DILUT_SHARES_OUT", Z$3)</f>
        <v>50336116</v>
      </c>
    </row>
    <row r="343" spans="1:26" x14ac:dyDescent="0.3">
      <c r="A343" s="11" t="s">
        <v>1354</v>
      </c>
      <c r="B343" s="4" cm="1">
        <f t="array" ref="B343">_xll.SNL.Clients.Office.Excel.Functions.SPG($A343, "IQ_AVG_DILUT_SHARES_OUT", B$3)</f>
        <v>66714000</v>
      </c>
      <c r="C343" s="4" cm="1">
        <f t="array" ref="C343">_xll.SNL.Clients.Office.Excel.Functions.SPG($A343, "IQ_AVG_DILUT_SHARES_OUT", C$3)</f>
        <v>66998000</v>
      </c>
      <c r="D343" s="4" cm="1">
        <f t="array" ref="D343">_xll.SNL.Clients.Office.Excel.Functions.SPG($A343, "IQ_AVG_DILUT_SHARES_OUT", D$3)</f>
        <v>66943000</v>
      </c>
      <c r="E343" s="4" cm="1">
        <f t="array" ref="E343">_xll.SNL.Clients.Office.Excel.Functions.SPG($A343, "IQ_AVG_DILUT_SHARES_OUT", E$3)</f>
        <v>67044000</v>
      </c>
      <c r="F343" s="4" cm="1">
        <f t="array" ref="F343">_xll.SNL.Clients.Office.Excel.Functions.SPG($A343, "IQ_AVG_DILUT_SHARES_OUT", F$3)</f>
        <v>67105000</v>
      </c>
      <c r="G343" s="4" cm="1">
        <f t="array" ref="G343">_xll.SNL.Clients.Office.Excel.Functions.SPG($A343, "IQ_AVG_DILUT_SHARES_OUT", G$3)</f>
        <v>67078000</v>
      </c>
      <c r="H343" s="4" cm="1">
        <f t="array" ref="H343">_xll.SNL.Clients.Office.Excel.Functions.SPG($A343, "IQ_AVG_DILUT_SHARES_OUT", H$3)</f>
        <v>67014000</v>
      </c>
      <c r="I343" s="4" cm="1">
        <f t="array" ref="I343">_xll.SNL.Clients.Office.Excel.Functions.SPG($A343, "IQ_AVG_DILUT_SHARES_OUT", I$3)</f>
        <v>67229000</v>
      </c>
      <c r="J343" s="4" cm="1">
        <f t="array" ref="J343">_xll.SNL.Clients.Office.Excel.Functions.SPG($A343, "IQ_AVG_DILUT_SHARES_OUT", J$3)</f>
        <v>67293000</v>
      </c>
      <c r="K343" s="4" cm="1">
        <f t="array" ref="K343">_xll.SNL.Clients.Office.Excel.Functions.SPG($A343, "IQ_AVG_DILUT_SHARES_OUT", K$3)</f>
        <v>67270000</v>
      </c>
      <c r="L343" s="4" cm="1">
        <f t="array" ref="L343">_xll.SNL.Clients.Office.Excel.Functions.SPG($A343, "IQ_AVG_DILUT_SHARES_OUT", L$3)</f>
        <v>67159000</v>
      </c>
      <c r="M343" s="4" cm="1">
        <f t="array" ref="M343">_xll.SNL.Clients.Office.Excel.Functions.SPG($A343, "IQ_AVG_DILUT_SHARES_OUT", M$3)</f>
        <v>67890000</v>
      </c>
      <c r="N343" s="4" cm="1">
        <f t="array" ref="N343">_xll.SNL.Clients.Office.Excel.Functions.SPG($A343, "IQ_AVG_DILUT_SHARES_OUT", N$3)</f>
        <v>69373000</v>
      </c>
      <c r="O343" s="4" cm="1">
        <f t="array" ref="O343">_xll.SNL.Clients.Office.Excel.Functions.SPG($A343, "IQ_AVG_DILUT_SHARES_OUT", O$3)</f>
        <v>69969000</v>
      </c>
      <c r="P343" s="4" cm="1">
        <f t="array" ref="P343">_xll.SNL.Clients.Office.Excel.Functions.SPG($A343, "IQ_AVG_DILUT_SHARES_OUT", P$3)</f>
        <v>70146000</v>
      </c>
      <c r="Q343" s="4" cm="1">
        <f t="array" ref="Q343">_xll.SNL.Clients.Office.Excel.Functions.SPG($A343, "IQ_AVG_DILUT_SHARES_OUT", Q$3)</f>
        <v>70161000</v>
      </c>
      <c r="R343" s="4" cm="1">
        <f t="array" ref="R343">_xll.SNL.Clients.Office.Excel.Functions.SPG($A343, "IQ_AVG_DILUT_SHARES_OUT", R$3)</f>
        <v>70137000</v>
      </c>
      <c r="S343" s="4" cm="1">
        <f t="array" ref="S343">_xll.SNL.Clients.Office.Excel.Functions.SPG($A343, "IQ_AVG_DILUT_SHARES_OUT", S$3)</f>
        <v>70052000</v>
      </c>
      <c r="T343" s="4" cm="1">
        <f t="array" ref="T343">_xll.SNL.Clients.Office.Excel.Functions.SPG($A343, "IQ_AVG_DILUT_SHARES_OUT", T$3)</f>
        <v>69898000</v>
      </c>
      <c r="U343" s="4" cm="1">
        <f t="array" ref="U343">_xll.SNL.Clients.Office.Excel.Functions.SPG($A343, "IQ_AVG_DILUT_SHARES_OUT", U$3)</f>
        <v>69361000</v>
      </c>
      <c r="V343" s="4" cm="1">
        <f t="array" ref="V343">_xll.SNL.Clients.Office.Excel.Functions.SPG($A343, "IQ_AVG_DILUT_SHARES_OUT", V$3)</f>
        <v>69852000</v>
      </c>
      <c r="W343" s="4" cm="1">
        <f t="array" ref="W343">_xll.SNL.Clients.Office.Excel.Functions.SPG($A343, "IQ_AVG_DILUT_SHARES_OUT", W$3)</f>
        <v>69888000</v>
      </c>
      <c r="X343" s="4" cm="1">
        <f t="array" ref="X343">_xll.SNL.Clients.Office.Excel.Functions.SPG($A343, "IQ_AVG_DILUT_SHARES_OUT", X$3)</f>
        <v>69939000</v>
      </c>
      <c r="Y343" s="4" cm="1">
        <f t="array" ref="Y343">_xll.SNL.Clients.Office.Excel.Functions.SPG($A343, "IQ_AVG_DILUT_SHARES_OUT", Y$3)</f>
        <v>71733000</v>
      </c>
      <c r="Z343" s="4" cm="1">
        <f t="array" ref="Z343">_xll.SNL.Clients.Office.Excel.Functions.SPG($A343, "IQ_AVG_DILUT_SHARES_OUT", Z$3)</f>
        <v>72187000</v>
      </c>
    </row>
    <row r="344" spans="1:26" x14ac:dyDescent="0.3">
      <c r="A344" s="11" t="s">
        <v>1355</v>
      </c>
      <c r="B344" s="4" cm="1">
        <f t="array" ref="B344">_xll.SNL.Clients.Office.Excel.Functions.SPG($A344, "IQ_AVG_DILUT_SHARES_OUT", B$3)</f>
        <v>11259000</v>
      </c>
      <c r="C344" s="4" cm="1">
        <f t="array" ref="C344">_xll.SNL.Clients.Office.Excel.Functions.SPG($A344, "IQ_AVG_DILUT_SHARES_OUT", C$3)</f>
        <v>11460000</v>
      </c>
      <c r="D344" s="4" cm="1">
        <f t="array" ref="D344">_xll.SNL.Clients.Office.Excel.Functions.SPG($A344, "IQ_AVG_DILUT_SHARES_OUT", D$3)</f>
        <v>11671000</v>
      </c>
      <c r="E344" s="4" cm="1">
        <f t="array" ref="E344">_xll.SNL.Clients.Office.Excel.Functions.SPG($A344, "IQ_AVG_DILUT_SHARES_OUT", E$3)</f>
        <v>11888000</v>
      </c>
      <c r="F344" s="4" cm="1">
        <f t="array" ref="F344">_xll.SNL.Clients.Office.Excel.Functions.SPG($A344, "IQ_AVG_DILUT_SHARES_OUT", F$3)</f>
        <v>12055000</v>
      </c>
      <c r="G344" s="4" cm="1">
        <f t="array" ref="G344">_xll.SNL.Clients.Office.Excel.Functions.SPG($A344, "IQ_AVG_DILUT_SHARES_OUT", G$3)</f>
        <v>12166000</v>
      </c>
      <c r="H344" s="4" cm="1">
        <f t="array" ref="H344">_xll.SNL.Clients.Office.Excel.Functions.SPG($A344, "IQ_AVG_DILUT_SHARES_OUT", H$3)</f>
        <v>12233000</v>
      </c>
      <c r="I344" s="4" cm="1">
        <f t="array" ref="I344">_xll.SNL.Clients.Office.Excel.Functions.SPG($A344, "IQ_AVG_DILUT_SHARES_OUT", I$3)</f>
        <v>12276000</v>
      </c>
      <c r="J344" s="4" cm="1">
        <f t="array" ref="J344">_xll.SNL.Clients.Office.Excel.Functions.SPG($A344, "IQ_AVG_DILUT_SHARES_OUT", J$3)</f>
        <v>12309000</v>
      </c>
      <c r="K344" s="4" cm="1">
        <f t="array" ref="K344">_xll.SNL.Clients.Office.Excel.Functions.SPG($A344, "IQ_AVG_DILUT_SHARES_OUT", K$3)</f>
        <v>12329000</v>
      </c>
      <c r="L344" s="4" cm="1">
        <f t="array" ref="L344">_xll.SNL.Clients.Office.Excel.Functions.SPG($A344, "IQ_AVG_DILUT_SHARES_OUT", L$3)</f>
        <v>12344000</v>
      </c>
      <c r="M344" s="4" cm="1">
        <f t="array" ref="M344">_xll.SNL.Clients.Office.Excel.Functions.SPG($A344, "IQ_AVG_DILUT_SHARES_OUT", M$3)</f>
        <v>12341000</v>
      </c>
      <c r="N344" s="4" cm="1">
        <f t="array" ref="N344">_xll.SNL.Clients.Office.Excel.Functions.SPG($A344, "IQ_AVG_DILUT_SHARES_OUT", N$3)</f>
        <v>12300000</v>
      </c>
      <c r="O344" s="4" cm="1">
        <f t="array" ref="O344">_xll.SNL.Clients.Office.Excel.Functions.SPG($A344, "IQ_AVG_DILUT_SHARES_OUT", O$3)</f>
        <v>12284000</v>
      </c>
      <c r="P344" s="4" cm="1">
        <f t="array" ref="P344">_xll.SNL.Clients.Office.Excel.Functions.SPG($A344, "IQ_AVG_DILUT_SHARES_OUT", P$3)</f>
        <v>12282000</v>
      </c>
      <c r="Q344" s="4" cm="1">
        <f t="array" ref="Q344">_xll.SNL.Clients.Office.Excel.Functions.SPG($A344, "IQ_AVG_DILUT_SHARES_OUT", Q$3)</f>
        <v>12465000</v>
      </c>
      <c r="R344" s="4" cm="1">
        <f t="array" ref="R344">_xll.SNL.Clients.Office.Excel.Functions.SPG($A344, "IQ_AVG_DILUT_SHARES_OUT", R$3)</f>
        <v>12457000</v>
      </c>
      <c r="S344" s="4" cm="1">
        <f t="array" ref="S344">_xll.SNL.Clients.Office.Excel.Functions.SPG($A344, "IQ_AVG_DILUT_SHARES_OUT", S$3)</f>
        <v>12355000</v>
      </c>
      <c r="T344" s="4" cm="1">
        <f t="array" ref="T344">_xll.SNL.Clients.Office.Excel.Functions.SPG($A344, "IQ_AVG_DILUT_SHARES_OUT", T$3)</f>
        <v>12333000</v>
      </c>
      <c r="U344" s="4" cm="1">
        <f t="array" ref="U344">_xll.SNL.Clients.Office.Excel.Functions.SPG($A344, "IQ_AVG_DILUT_SHARES_OUT", U$3)</f>
        <v>12258000</v>
      </c>
      <c r="V344" s="4" cm="1">
        <f t="array" ref="V344">_xll.SNL.Clients.Office.Excel.Functions.SPG($A344, "IQ_AVG_DILUT_SHARES_OUT", V$3)</f>
        <v>12186000</v>
      </c>
      <c r="W344" s="4" cm="1">
        <f t="array" ref="W344">_xll.SNL.Clients.Office.Excel.Functions.SPG($A344, "IQ_AVG_DILUT_SHARES_OUT", W$3)</f>
        <v>12170000</v>
      </c>
      <c r="X344" s="4" cm="1">
        <f t="array" ref="X344">_xll.SNL.Clients.Office.Excel.Functions.SPG($A344, "IQ_AVG_DILUT_SHARES_OUT", X$3)</f>
        <v>12150000</v>
      </c>
      <c r="Y344" s="4" cm="1">
        <f t="array" ref="Y344">_xll.SNL.Clients.Office.Excel.Functions.SPG($A344, "IQ_AVG_DILUT_SHARES_OUT", Y$3)</f>
        <v>11684000</v>
      </c>
      <c r="Z344" s="4" cm="1">
        <f t="array" ref="Z344">_xll.SNL.Clients.Office.Excel.Functions.SPG($A344, "IQ_AVG_DILUT_SHARES_OUT", Z$3)</f>
        <v>11636000</v>
      </c>
    </row>
    <row r="345" spans="1:26" x14ac:dyDescent="0.3">
      <c r="A345" s="11" t="s">
        <v>1356</v>
      </c>
      <c r="B345" s="4" cm="1">
        <f t="array" ref="B345">_xll.SNL.Clients.Office.Excel.Functions.SPG($A345, "IQ_AVG_DILUT_SHARES_OUT", B$3)</f>
        <v>43500000</v>
      </c>
      <c r="C345" s="4" t="str" cm="1">
        <f t="array" ref="C345">_xll.SNL.Clients.Office.Excel.Functions.SPG($A345, "IQ_AVG_DILUT_SHARES_OUT", C$3)</f>
        <v>NA</v>
      </c>
      <c r="D345" s="4" cm="1">
        <f t="array" ref="D345">_xll.SNL.Clients.Office.Excel.Functions.SPG($A345, "IQ_AVG_DILUT_SHARES_OUT", D$3)</f>
        <v>44800000</v>
      </c>
      <c r="E345" s="4" cm="1">
        <f t="array" ref="E345">_xll.SNL.Clients.Office.Excel.Functions.SPG($A345, "IQ_AVG_DILUT_SHARES_OUT", E$3)</f>
        <v>45100000</v>
      </c>
      <c r="F345" s="4" cm="1">
        <f t="array" ref="F345">_xll.SNL.Clients.Office.Excel.Functions.SPG($A345, "IQ_AVG_DILUT_SHARES_OUT", F$3)</f>
        <v>45300000</v>
      </c>
      <c r="G345" s="4" t="str" cm="1">
        <f t="array" ref="G345">_xll.SNL.Clients.Office.Excel.Functions.SPG($A345, "IQ_AVG_DILUT_SHARES_OUT", G$3)</f>
        <v>NA</v>
      </c>
      <c r="H345" s="4" cm="1">
        <f t="array" ref="H345">_xll.SNL.Clients.Office.Excel.Functions.SPG($A345, "IQ_AVG_DILUT_SHARES_OUT", H$3)</f>
        <v>47100000</v>
      </c>
      <c r="I345" s="4" cm="1">
        <f t="array" ref="I345">_xll.SNL.Clients.Office.Excel.Functions.SPG($A345, "IQ_AVG_DILUT_SHARES_OUT", I$3)</f>
        <v>47300000</v>
      </c>
      <c r="J345" s="4" cm="1">
        <f t="array" ref="J345">_xll.SNL.Clients.Office.Excel.Functions.SPG($A345, "IQ_AVG_DILUT_SHARES_OUT", J$3)</f>
        <v>47400000</v>
      </c>
      <c r="K345" s="4" cm="1">
        <f t="array" ref="K345">_xll.SNL.Clients.Office.Excel.Functions.SPG($A345, "IQ_AVG_DILUT_SHARES_OUT", K$3)</f>
        <v>47500000</v>
      </c>
      <c r="L345" s="4" cm="1">
        <f t="array" ref="L345">_xll.SNL.Clients.Office.Excel.Functions.SPG($A345, "IQ_AVG_DILUT_SHARES_OUT", L$3)</f>
        <v>47500000</v>
      </c>
      <c r="M345" s="4" cm="1">
        <f t="array" ref="M345">_xll.SNL.Clients.Office.Excel.Functions.SPG($A345, "IQ_AVG_DILUT_SHARES_OUT", M$3)</f>
        <v>47800000</v>
      </c>
      <c r="N345" s="4" cm="1">
        <f t="array" ref="N345">_xll.SNL.Clients.Office.Excel.Functions.SPG($A345, "IQ_AVG_DILUT_SHARES_OUT", N$3)</f>
        <v>48300000</v>
      </c>
      <c r="O345" s="4" cm="1">
        <f t="array" ref="O345">_xll.SNL.Clients.Office.Excel.Functions.SPG($A345, "IQ_AVG_DILUT_SHARES_OUT", O$3)</f>
        <v>49100000</v>
      </c>
      <c r="P345" s="4" cm="1">
        <f t="array" ref="P345">_xll.SNL.Clients.Office.Excel.Functions.SPG($A345, "IQ_AVG_DILUT_SHARES_OUT", P$3)</f>
        <v>50300000</v>
      </c>
      <c r="Q345" s="4" cm="1">
        <f t="array" ref="Q345">_xll.SNL.Clients.Office.Excel.Functions.SPG($A345, "IQ_AVG_DILUT_SHARES_OUT", Q$3)</f>
        <v>50500000</v>
      </c>
      <c r="R345" s="4" cm="1">
        <f t="array" ref="R345">_xll.SNL.Clients.Office.Excel.Functions.SPG($A345, "IQ_AVG_DILUT_SHARES_OUT", R$3)</f>
        <v>50500000</v>
      </c>
      <c r="S345" s="4" cm="1">
        <f t="array" ref="S345">_xll.SNL.Clients.Office.Excel.Functions.SPG($A345, "IQ_AVG_DILUT_SHARES_OUT", S$3)</f>
        <v>50300000</v>
      </c>
      <c r="T345" s="4" cm="1">
        <f t="array" ref="T345">_xll.SNL.Clients.Office.Excel.Functions.SPG($A345, "IQ_AVG_DILUT_SHARES_OUT", T$3)</f>
        <v>50400000</v>
      </c>
      <c r="U345" s="4" cm="1">
        <f t="array" ref="U345">_xll.SNL.Clients.Office.Excel.Functions.SPG($A345, "IQ_AVG_DILUT_SHARES_OUT", U$3)</f>
        <v>51000000</v>
      </c>
      <c r="V345" s="4" cm="1">
        <f t="array" ref="V345">_xll.SNL.Clients.Office.Excel.Functions.SPG($A345, "IQ_AVG_DILUT_SHARES_OUT", V$3)</f>
        <v>51300000</v>
      </c>
      <c r="W345" s="4" cm="1">
        <f t="array" ref="W345">_xll.SNL.Clients.Office.Excel.Functions.SPG($A345, "IQ_AVG_DILUT_SHARES_OUT", W$3)</f>
        <v>50400000</v>
      </c>
      <c r="X345" s="4" cm="1">
        <f t="array" ref="X345">_xll.SNL.Clients.Office.Excel.Functions.SPG($A345, "IQ_AVG_DILUT_SHARES_OUT", X$3)</f>
        <v>51100000</v>
      </c>
      <c r="Y345" s="4" cm="1">
        <f t="array" ref="Y345">_xll.SNL.Clients.Office.Excel.Functions.SPG($A345, "IQ_AVG_DILUT_SHARES_OUT", Y$3)</f>
        <v>50900000</v>
      </c>
      <c r="Z345" s="4" cm="1">
        <f t="array" ref="Z345">_xll.SNL.Clients.Office.Excel.Functions.SPG($A345, "IQ_AVG_DILUT_SHARES_OUT", Z$3)</f>
        <v>50900000</v>
      </c>
    </row>
    <row r="346" spans="1:26" x14ac:dyDescent="0.3">
      <c r="A346" s="11" t="s">
        <v>1357</v>
      </c>
      <c r="B346" s="4" cm="1">
        <f t="array" ref="B346">_xll.SNL.Clients.Office.Excel.Functions.SPG($A346, "IQ_AVG_DILUT_SHARES_OUT", B$3)</f>
        <v>366336892</v>
      </c>
      <c r="C346" s="4" cm="1">
        <f t="array" ref="C346">_xll.SNL.Clients.Office.Excel.Functions.SPG($A346, "IQ_AVG_DILUT_SHARES_OUT", C$3)</f>
        <v>370900000</v>
      </c>
      <c r="D346" s="4" cm="1">
        <f t="array" ref="D346">_xll.SNL.Clients.Office.Excel.Functions.SPG($A346, "IQ_AVG_DILUT_SHARES_OUT", D$3)</f>
        <v>364789752</v>
      </c>
      <c r="E346" s="4" cm="1">
        <f t="array" ref="E346">_xll.SNL.Clients.Office.Excel.Functions.SPG($A346, "IQ_AVG_DILUT_SHARES_OUT", E$3)</f>
        <v>366896000</v>
      </c>
      <c r="F346" s="4" cm="1">
        <f t="array" ref="F346">_xll.SNL.Clients.Office.Excel.Functions.SPG($A346, "IQ_AVG_DILUT_SHARES_OUT", F$3)</f>
        <v>369343601</v>
      </c>
      <c r="G346" s="4" cm="1">
        <f t="array" ref="G346">_xll.SNL.Clients.Office.Excel.Functions.SPG($A346, "IQ_AVG_DILUT_SHARES_OUT", G$3)</f>
        <v>360800000</v>
      </c>
      <c r="H346" s="4" cm="1">
        <f t="array" ref="H346">_xll.SNL.Clients.Office.Excel.Functions.SPG($A346, "IQ_AVG_DILUT_SHARES_OUT", H$3)</f>
        <v>363655647</v>
      </c>
      <c r="I346" s="4" cm="1">
        <f t="array" ref="I346">_xll.SNL.Clients.Office.Excel.Functions.SPG($A346, "IQ_AVG_DILUT_SHARES_OUT", I$3)</f>
        <v>361263253</v>
      </c>
      <c r="J346" s="4" cm="1">
        <f t="array" ref="J346">_xll.SNL.Clients.Office.Excel.Functions.SPG($A346, "IQ_AVG_DILUT_SHARES_OUT", J$3)</f>
        <v>365357833</v>
      </c>
      <c r="K346" s="4" cm="1">
        <f t="array" ref="K346">_xll.SNL.Clients.Office.Excel.Functions.SPG($A346, "IQ_AVG_DILUT_SHARES_OUT", K$3)</f>
        <v>366600000</v>
      </c>
      <c r="L346" s="4" cm="1">
        <f t="array" ref="L346">_xll.SNL.Clients.Office.Excel.Functions.SPG($A346, "IQ_AVG_DILUT_SHARES_OUT", L$3)</f>
        <v>366787149</v>
      </c>
      <c r="M346" s="4" cm="1">
        <f t="array" ref="M346">_xll.SNL.Clients.Office.Excel.Functions.SPG($A346, "IQ_AVG_DILUT_SHARES_OUT", M$3)</f>
        <v>366311757</v>
      </c>
      <c r="N346" s="4" cm="1">
        <f t="array" ref="N346">_xll.SNL.Clients.Office.Excel.Functions.SPG($A346, "IQ_AVG_DILUT_SHARES_OUT", N$3)</f>
        <v>363010282</v>
      </c>
      <c r="O346" s="4" cm="1">
        <f t="array" ref="O346">_xll.SNL.Clients.Office.Excel.Functions.SPG($A346, "IQ_AVG_DILUT_SHARES_OUT", O$3)</f>
        <v>365000000</v>
      </c>
      <c r="P346" s="4" cm="1">
        <f t="array" ref="P346">_xll.SNL.Clients.Office.Excel.Functions.SPG($A346, "IQ_AVG_DILUT_SHARES_OUT", P$3)</f>
        <v>364740675</v>
      </c>
      <c r="Q346" s="4" cm="1">
        <f t="array" ref="Q346">_xll.SNL.Clients.Office.Excel.Functions.SPG($A346, "IQ_AVG_DILUT_SHARES_OUT", Q$3)</f>
        <v>362151588</v>
      </c>
      <c r="R346" s="4" cm="1">
        <f t="array" ref="R346">_xll.SNL.Clients.Office.Excel.Functions.SPG($A346, "IQ_AVG_DILUT_SHARES_OUT", R$3)</f>
        <v>360504780</v>
      </c>
      <c r="S346" s="4" cm="1">
        <f t="array" ref="S346">_xll.SNL.Clients.Office.Excel.Functions.SPG($A346, "IQ_AVG_DILUT_SHARES_OUT", S$3)</f>
        <v>359700000</v>
      </c>
      <c r="T346" s="4" cm="1">
        <f t="array" ref="T346">_xll.SNL.Clients.Office.Excel.Functions.SPG($A346, "IQ_AVG_DILUT_SHARES_OUT", T$3)</f>
        <v>358405845</v>
      </c>
      <c r="U346" s="4" cm="1">
        <f t="array" ref="U346">_xll.SNL.Clients.Office.Excel.Functions.SPG($A346, "IQ_AVG_DILUT_SHARES_OUT", U$3)</f>
        <v>357268275</v>
      </c>
      <c r="V346" s="4" cm="1">
        <f t="array" ref="V346">_xll.SNL.Clients.Office.Excel.Functions.SPG($A346, "IQ_AVG_DILUT_SHARES_OUT", V$3)</f>
        <v>348239759</v>
      </c>
      <c r="W346" s="4" cm="1">
        <f t="array" ref="W346">_xll.SNL.Clients.Office.Excel.Functions.SPG($A346, "IQ_AVG_DILUT_SHARES_OUT", W$3)</f>
        <v>117636977</v>
      </c>
      <c r="X346" s="4" cm="1">
        <f t="array" ref="X346">_xll.SNL.Clients.Office.Excel.Functions.SPG($A346, "IQ_AVG_DILUT_SHARES_OUT", X$3)</f>
        <v>124875070</v>
      </c>
      <c r="Y346" s="4" cm="1">
        <f t="array" ref="Y346">_xll.SNL.Clients.Office.Excel.Functions.SPG($A346, "IQ_AVG_DILUT_SHARES_OUT", Y$3)</f>
        <v>120920439</v>
      </c>
      <c r="Z346" s="4" cm="1">
        <f t="array" ref="Z346">_xll.SNL.Clients.Office.Excel.Functions.SPG($A346, "IQ_AVG_DILUT_SHARES_OUT", Z$3)</f>
        <v>115818538</v>
      </c>
    </row>
    <row r="347" spans="1:26" x14ac:dyDescent="0.3">
      <c r="A347" s="11" t="s">
        <v>1358</v>
      </c>
      <c r="B347" s="4" cm="1">
        <f t="array" ref="B347">_xll.SNL.Clients.Office.Excel.Functions.SPG($A347, "IQ_AVG_DILUT_SHARES_OUT", B$3)</f>
        <v>58500000</v>
      </c>
      <c r="C347" s="4" cm="1">
        <f t="array" ref="C347">_xll.SNL.Clients.Office.Excel.Functions.SPG($A347, "IQ_AVG_DILUT_SHARES_OUT", C$3)</f>
        <v>58580000</v>
      </c>
      <c r="D347" s="4" cm="1">
        <f t="array" ref="D347">_xll.SNL.Clients.Office.Excel.Functions.SPG($A347, "IQ_AVG_DILUT_SHARES_OUT", D$3)</f>
        <v>58444000</v>
      </c>
      <c r="E347" s="4" cm="1">
        <f t="array" ref="E347">_xll.SNL.Clients.Office.Excel.Functions.SPG($A347, "IQ_AVG_DILUT_SHARES_OUT", E$3)</f>
        <v>58013000</v>
      </c>
      <c r="F347" s="4" cm="1">
        <f t="array" ref="F347">_xll.SNL.Clients.Office.Excel.Functions.SPG($A347, "IQ_AVG_DILUT_SHARES_OUT", F$3)</f>
        <v>57921000</v>
      </c>
      <c r="G347" s="4" cm="1">
        <f t="array" ref="G347">_xll.SNL.Clients.Office.Excel.Functions.SPG($A347, "IQ_AVG_DILUT_SHARES_OUT", G$3)</f>
        <v>57555000</v>
      </c>
      <c r="H347" s="4" cm="1">
        <f t="array" ref="H347">_xll.SNL.Clients.Office.Excel.Functions.SPG($A347, "IQ_AVG_DILUT_SHARES_OUT", H$3)</f>
        <v>57337000</v>
      </c>
      <c r="I347" s="4" cm="1">
        <f t="array" ref="I347">_xll.SNL.Clients.Office.Excel.Functions.SPG($A347, "IQ_AVG_DILUT_SHARES_OUT", I$3)</f>
        <v>57260000</v>
      </c>
      <c r="J347" s="4" cm="1">
        <f t="array" ref="J347">_xll.SNL.Clients.Office.Excel.Functions.SPG($A347, "IQ_AVG_DILUT_SHARES_OUT", J$3)</f>
        <v>57098000</v>
      </c>
      <c r="K347" s="4" cm="1">
        <f t="array" ref="K347">_xll.SNL.Clients.Office.Excel.Functions.SPG($A347, "IQ_AVG_DILUT_SHARES_OUT", K$3)</f>
        <v>56973000</v>
      </c>
      <c r="L347" s="4" cm="1">
        <f t="array" ref="L347">_xll.SNL.Clients.Office.Excel.Functions.SPG($A347, "IQ_AVG_DILUT_SHARES_OUT", L$3)</f>
        <v>56761000</v>
      </c>
      <c r="M347" s="4" cm="1">
        <f t="array" ref="M347">_xll.SNL.Clients.Office.Excel.Functions.SPG($A347, "IQ_AVG_DILUT_SHARES_OUT", M$3)</f>
        <v>56853000</v>
      </c>
      <c r="N347" s="4" cm="1">
        <f t="array" ref="N347">_xll.SNL.Clients.Office.Excel.Functions.SPG($A347, "IQ_AVG_DILUT_SHARES_OUT", N$3)</f>
        <v>56871000</v>
      </c>
      <c r="O347" s="4" cm="1">
        <f t="array" ref="O347">_xll.SNL.Clients.Office.Excel.Functions.SPG($A347, "IQ_AVG_DILUT_SHARES_OUT", O$3)</f>
        <v>56839000</v>
      </c>
      <c r="P347" s="4" cm="1">
        <f t="array" ref="P347">_xll.SNL.Clients.Office.Excel.Functions.SPG($A347, "IQ_AVG_DILUT_SHARES_OUT", P$3)</f>
        <v>56971000</v>
      </c>
      <c r="Q347" s="4" cm="1">
        <f t="array" ref="Q347">_xll.SNL.Clients.Office.Excel.Functions.SPG($A347, "IQ_AVG_DILUT_SHARES_OUT", Q$3)</f>
        <v>56997000</v>
      </c>
      <c r="R347" s="4" cm="1">
        <f t="array" ref="R347">_xll.SNL.Clients.Office.Excel.Functions.SPG($A347, "IQ_AVG_DILUT_SHARES_OUT", R$3)</f>
        <v>56891000</v>
      </c>
      <c r="S347" s="4" cm="1">
        <f t="array" ref="S347">_xll.SNL.Clients.Office.Excel.Functions.SPG($A347, "IQ_AVG_DILUT_SHARES_OUT", S$3)</f>
        <v>56307000</v>
      </c>
      <c r="T347" s="4" cm="1">
        <f t="array" ref="T347">_xll.SNL.Clients.Office.Excel.Functions.SPG($A347, "IQ_AVG_DILUT_SHARES_OUT", T$3)</f>
        <v>55713000</v>
      </c>
      <c r="U347" s="4" cm="1">
        <f t="array" ref="U347">_xll.SNL.Clients.Office.Excel.Functions.SPG($A347, "IQ_AVG_DILUT_SHARES_OUT", U$3)</f>
        <v>55181000</v>
      </c>
      <c r="V347" s="4" cm="1">
        <f t="array" ref="V347">_xll.SNL.Clients.Office.Excel.Functions.SPG($A347, "IQ_AVG_DILUT_SHARES_OUT", V$3)</f>
        <v>55796000</v>
      </c>
      <c r="W347" s="4" cm="1">
        <f t="array" ref="W347">_xll.SNL.Clients.Office.Excel.Functions.SPG($A347, "IQ_AVG_DILUT_SHARES_OUT", W$3)</f>
        <v>55760000</v>
      </c>
      <c r="X347" s="4" cm="1">
        <f t="array" ref="X347">_xll.SNL.Clients.Office.Excel.Functions.SPG($A347, "IQ_AVG_DILUT_SHARES_OUT", X$3)</f>
        <v>56364000</v>
      </c>
      <c r="Y347" s="4" cm="1">
        <f t="array" ref="Y347">_xll.SNL.Clients.Office.Excel.Functions.SPG($A347, "IQ_AVG_DILUT_SHARES_OUT", Y$3)</f>
        <v>56078000</v>
      </c>
      <c r="Z347" s="4" cm="1">
        <f t="array" ref="Z347">_xll.SNL.Clients.Office.Excel.Functions.SPG($A347, "IQ_AVG_DILUT_SHARES_OUT", Z$3)</f>
        <v>55698000</v>
      </c>
    </row>
    <row r="348" spans="1:26" x14ac:dyDescent="0.3">
      <c r="A348" s="11" t="s">
        <v>1359</v>
      </c>
      <c r="B348" s="4" t="str" cm="1">
        <f t="array" ref="B348">_xll.SNL.Clients.Office.Excel.Functions.SPG($A348, "IQ_AVG_DILUT_SHARES_OUT", B$3)</f>
        <v>NA</v>
      </c>
      <c r="C348" s="4" cm="1">
        <f t="array" ref="C348">_xll.SNL.Clients.Office.Excel.Functions.SPG($A348, "IQ_AVG_DILUT_SHARES_OUT", C$3)</f>
        <v>384000000</v>
      </c>
      <c r="D348" s="4" cm="1">
        <f t="array" ref="D348">_xll.SNL.Clients.Office.Excel.Functions.SPG($A348, "IQ_AVG_DILUT_SHARES_OUT", D$3)</f>
        <v>383000000</v>
      </c>
      <c r="E348" s="4" cm="1">
        <f t="array" ref="E348">_xll.SNL.Clients.Office.Excel.Functions.SPG($A348, "IQ_AVG_DILUT_SHARES_OUT", E$3)</f>
        <v>383000000</v>
      </c>
      <c r="F348" s="4" cm="1">
        <f t="array" ref="F348">_xll.SNL.Clients.Office.Excel.Functions.SPG($A348, "IQ_AVG_DILUT_SHARES_OUT", F$3)</f>
        <v>383000000</v>
      </c>
      <c r="G348" s="4" cm="1">
        <f t="array" ref="G348">_xll.SNL.Clients.Office.Excel.Functions.SPG($A348, "IQ_AVG_DILUT_SHARES_OUT", G$3)</f>
        <v>381000000</v>
      </c>
      <c r="H348" s="4" cm="1">
        <f t="array" ref="H348">_xll.SNL.Clients.Office.Excel.Functions.SPG($A348, "IQ_AVG_DILUT_SHARES_OUT", H$3)</f>
        <v>375000000</v>
      </c>
      <c r="I348" s="4" cm="1">
        <f t="array" ref="I348">_xll.SNL.Clients.Office.Excel.Functions.SPG($A348, "IQ_AVG_DILUT_SHARES_OUT", I$3)</f>
        <v>371000000</v>
      </c>
      <c r="J348" s="4" cm="1">
        <f t="array" ref="J348">_xll.SNL.Clients.Office.Excel.Functions.SPG($A348, "IQ_AVG_DILUT_SHARES_OUT", J$3)</f>
        <v>367000000</v>
      </c>
      <c r="K348" s="4" cm="1">
        <f t="array" ref="K348">_xll.SNL.Clients.Office.Excel.Functions.SPG($A348, "IQ_AVG_DILUT_SHARES_OUT", K$3)</f>
        <v>366000000</v>
      </c>
      <c r="L348" s="4" cm="1">
        <f t="array" ref="L348">_xll.SNL.Clients.Office.Excel.Functions.SPG($A348, "IQ_AVG_DILUT_SHARES_OUT", L$3)</f>
        <v>366000000</v>
      </c>
      <c r="M348" s="4" cm="1">
        <f t="array" ref="M348">_xll.SNL.Clients.Office.Excel.Functions.SPG($A348, "IQ_AVG_DILUT_SHARES_OUT", M$3)</f>
        <v>367000000</v>
      </c>
      <c r="N348" s="4" cm="1">
        <f t="array" ref="N348">_xll.SNL.Clients.Office.Excel.Functions.SPG($A348, "IQ_AVG_DILUT_SHARES_OUT", N$3)</f>
        <v>370000000</v>
      </c>
      <c r="O348" s="4" cm="1">
        <f t="array" ref="O348">_xll.SNL.Clients.Office.Excel.Functions.SPG($A348, "IQ_AVG_DILUT_SHARES_OUT", O$3)</f>
        <v>373000000</v>
      </c>
      <c r="P348" s="4" cm="1">
        <f t="array" ref="P348">_xll.SNL.Clients.Office.Excel.Functions.SPG($A348, "IQ_AVG_DILUT_SHARES_OUT", P$3)</f>
        <v>376000000</v>
      </c>
      <c r="Q348" s="4" cm="1">
        <f t="array" ref="Q348">_xll.SNL.Clients.Office.Excel.Functions.SPG($A348, "IQ_AVG_DILUT_SHARES_OUT", Q$3)</f>
        <v>386000000</v>
      </c>
      <c r="R348" s="4" cm="1">
        <f t="array" ref="R348">_xll.SNL.Clients.Office.Excel.Functions.SPG($A348, "IQ_AVG_DILUT_SHARES_OUT", R$3)</f>
        <v>385000000</v>
      </c>
      <c r="S348" s="4" cm="1">
        <f t="array" ref="S348">_xll.SNL.Clients.Office.Excel.Functions.SPG($A348, "IQ_AVG_DILUT_SHARES_OUT", S$3)</f>
        <v>382000000</v>
      </c>
      <c r="T348" s="4" cm="1">
        <f t="array" ref="T348">_xll.SNL.Clients.Office.Excel.Functions.SPG($A348, "IQ_AVG_DILUT_SHARES_OUT", T$3)</f>
        <v>380000000</v>
      </c>
      <c r="U348" s="4" cm="1">
        <f t="array" ref="U348">_xll.SNL.Clients.Office.Excel.Functions.SPG($A348, "IQ_AVG_DILUT_SHARES_OUT", U$3)</f>
        <v>374000000</v>
      </c>
      <c r="V348" s="4" cm="1">
        <f t="array" ref="V348">_xll.SNL.Clients.Office.Excel.Functions.SPG($A348, "IQ_AVG_DILUT_SHARES_OUT", V$3)</f>
        <v>372000000</v>
      </c>
      <c r="W348" s="4" cm="1">
        <f t="array" ref="W348">_xll.SNL.Clients.Office.Excel.Functions.SPG($A348, "IQ_AVG_DILUT_SHARES_OUT", W$3)</f>
        <v>373000000</v>
      </c>
      <c r="X348" s="4" cm="1">
        <f t="array" ref="X348">_xll.SNL.Clients.Office.Excel.Functions.SPG($A348, "IQ_AVG_DILUT_SHARES_OUT", X$3)</f>
        <v>376000000</v>
      </c>
      <c r="Y348" s="4" cm="1">
        <f t="array" ref="Y348">_xll.SNL.Clients.Office.Excel.Functions.SPG($A348, "IQ_AVG_DILUT_SHARES_OUT", Y$3)</f>
        <v>379000000</v>
      </c>
      <c r="Z348" s="4" cm="1">
        <f t="array" ref="Z348">_xll.SNL.Clients.Office.Excel.Functions.SPG($A348, "IQ_AVG_DILUT_SHARES_OUT", Z$3)</f>
        <v>381000000</v>
      </c>
    </row>
    <row r="349" spans="1:26" x14ac:dyDescent="0.3">
      <c r="A349" s="11" t="s">
        <v>1360</v>
      </c>
      <c r="B349" s="4" cm="1">
        <f t="array" ref="B349">_xll.SNL.Clients.Office.Excel.Functions.SPG($A349, "IQ_AVG_DILUT_SHARES_OUT", B$3)</f>
        <v>289000000</v>
      </c>
      <c r="C349" s="4" cm="1">
        <f t="array" ref="C349">_xll.SNL.Clients.Office.Excel.Functions.SPG($A349, "IQ_AVG_DILUT_SHARES_OUT", C$3)</f>
        <v>288000000</v>
      </c>
      <c r="D349" s="4" cm="1">
        <f t="array" ref="D349">_xll.SNL.Clients.Office.Excel.Functions.SPG($A349, "IQ_AVG_DILUT_SHARES_OUT", D$3)</f>
        <v>287000000</v>
      </c>
      <c r="E349" s="4" cm="1">
        <f t="array" ref="E349">_xll.SNL.Clients.Office.Excel.Functions.SPG($A349, "IQ_AVG_DILUT_SHARES_OUT", E$3)</f>
        <v>288000000</v>
      </c>
      <c r="F349" s="4" cm="1">
        <f t="array" ref="F349">_xll.SNL.Clients.Office.Excel.Functions.SPG($A349, "IQ_AVG_DILUT_SHARES_OUT", F$3)</f>
        <v>286000000</v>
      </c>
      <c r="G349" s="4" cm="1">
        <f t="array" ref="G349">_xll.SNL.Clients.Office.Excel.Functions.SPG($A349, "IQ_AVG_DILUT_SHARES_OUT", G$3)</f>
        <v>285000000</v>
      </c>
      <c r="H349" s="4" cm="1">
        <f t="array" ref="H349">_xll.SNL.Clients.Office.Excel.Functions.SPG($A349, "IQ_AVG_DILUT_SHARES_OUT", H$3)</f>
        <v>285000000</v>
      </c>
      <c r="I349" s="4" cm="1">
        <f t="array" ref="I349">_xll.SNL.Clients.Office.Excel.Functions.SPG($A349, "IQ_AVG_DILUT_SHARES_OUT", I$3)</f>
        <v>285000000</v>
      </c>
      <c r="J349" s="4" cm="1">
        <f t="array" ref="J349">_xll.SNL.Clients.Office.Excel.Functions.SPG($A349, "IQ_AVG_DILUT_SHARES_OUT", J$3)</f>
        <v>285000000</v>
      </c>
      <c r="K349" s="4" cm="1">
        <f t="array" ref="K349">_xll.SNL.Clients.Office.Excel.Functions.SPG($A349, "IQ_AVG_DILUT_SHARES_OUT", K$3)</f>
        <v>284000000</v>
      </c>
      <c r="L349" s="4" cm="1">
        <f t="array" ref="L349">_xll.SNL.Clients.Office.Excel.Functions.SPG($A349, "IQ_AVG_DILUT_SHARES_OUT", L$3)</f>
        <v>286000000</v>
      </c>
      <c r="M349" s="4" cm="1">
        <f t="array" ref="M349">_xll.SNL.Clients.Office.Excel.Functions.SPG($A349, "IQ_AVG_DILUT_SHARES_OUT", M$3)</f>
        <v>286000000</v>
      </c>
      <c r="N349" s="4" cm="1">
        <f t="array" ref="N349">_xll.SNL.Clients.Office.Excel.Functions.SPG($A349, "IQ_AVG_DILUT_SHARES_OUT", N$3)</f>
        <v>287000000</v>
      </c>
      <c r="O349" s="4" cm="1">
        <f t="array" ref="O349">_xll.SNL.Clients.Office.Excel.Functions.SPG($A349, "IQ_AVG_DILUT_SHARES_OUT", O$3)</f>
        <v>287000000</v>
      </c>
      <c r="P349" s="4" cm="1">
        <f t="array" ref="P349">_xll.SNL.Clients.Office.Excel.Functions.SPG($A349, "IQ_AVG_DILUT_SHARES_OUT", P$3)</f>
        <v>286000000</v>
      </c>
      <c r="Q349" s="4" cm="1">
        <f t="array" ref="Q349">_xll.SNL.Clients.Office.Excel.Functions.SPG($A349, "IQ_AVG_DILUT_SHARES_OUT", Q$3)</f>
        <v>247000000</v>
      </c>
      <c r="R349" s="4" cm="1">
        <f t="array" ref="R349">_xll.SNL.Clients.Office.Excel.Functions.SPG($A349, "IQ_AVG_DILUT_SHARES_OUT", R$3)</f>
        <v>238000000</v>
      </c>
      <c r="S349" s="4" cm="1">
        <f t="array" ref="S349">_xll.SNL.Clients.Office.Excel.Functions.SPG($A349, "IQ_AVG_DILUT_SHARES_OUT", S$3)</f>
        <v>235000000</v>
      </c>
      <c r="T349" s="4" cm="1">
        <f t="array" ref="T349">_xll.SNL.Clients.Office.Excel.Functions.SPG($A349, "IQ_AVG_DILUT_SHARES_OUT", T$3)</f>
        <v>234000000</v>
      </c>
      <c r="U349" s="4" cm="1">
        <f t="array" ref="U349">_xll.SNL.Clients.Office.Excel.Functions.SPG($A349, "IQ_AVG_DILUT_SHARES_OUT", U$3)</f>
        <v>234000000</v>
      </c>
      <c r="V349" s="4" cm="1">
        <f t="array" ref="V349">_xll.SNL.Clients.Office.Excel.Functions.SPG($A349, "IQ_AVG_DILUT_SHARES_OUT", V$3)</f>
        <v>234000000</v>
      </c>
      <c r="W349" s="4" cm="1">
        <f t="array" ref="W349">_xll.SNL.Clients.Office.Excel.Functions.SPG($A349, "IQ_AVG_DILUT_SHARES_OUT", W$3)</f>
        <v>234000000</v>
      </c>
      <c r="X349" s="4" cm="1">
        <f t="array" ref="X349">_xll.SNL.Clients.Office.Excel.Functions.SPG($A349, "IQ_AVG_DILUT_SHARES_OUT", X$3)</f>
        <v>234000000</v>
      </c>
      <c r="Y349" s="4" cm="1">
        <f t="array" ref="Y349">_xll.SNL.Clients.Office.Excel.Functions.SPG($A349, "IQ_AVG_DILUT_SHARES_OUT", Y$3)</f>
        <v>234000000</v>
      </c>
      <c r="Z349" s="4" cm="1">
        <f t="array" ref="Z349">_xll.SNL.Clients.Office.Excel.Functions.SPG($A349, "IQ_AVG_DILUT_SHARES_OUT", Z$3)</f>
        <v>232000000</v>
      </c>
    </row>
    <row r="350" spans="1:26" x14ac:dyDescent="0.3">
      <c r="A350" s="11" t="s">
        <v>1361</v>
      </c>
      <c r="B350" s="4" cm="1">
        <f t="array" ref="B350">_xll.SNL.Clients.Office.Excel.Functions.SPG($A350, "IQ_AVG_DILUT_SHARES_OUT", B$3)</f>
        <v>36600000</v>
      </c>
      <c r="C350" s="4" cm="1">
        <f t="array" ref="C350">_xll.SNL.Clients.Office.Excel.Functions.SPG($A350, "IQ_AVG_DILUT_SHARES_OUT", C$3)</f>
        <v>36600000</v>
      </c>
      <c r="D350" s="4" cm="1">
        <f t="array" ref="D350">_xll.SNL.Clients.Office.Excel.Functions.SPG($A350, "IQ_AVG_DILUT_SHARES_OUT", D$3)</f>
        <v>36500000</v>
      </c>
      <c r="E350" s="4" cm="1">
        <f t="array" ref="E350">_xll.SNL.Clients.Office.Excel.Functions.SPG($A350, "IQ_AVG_DILUT_SHARES_OUT", E$3)</f>
        <v>36300000</v>
      </c>
      <c r="F350" s="4" cm="1">
        <f t="array" ref="F350">_xll.SNL.Clients.Office.Excel.Functions.SPG($A350, "IQ_AVG_DILUT_SHARES_OUT", F$3)</f>
        <v>36300000</v>
      </c>
      <c r="G350" s="4" cm="1">
        <f t="array" ref="G350">_xll.SNL.Clients.Office.Excel.Functions.SPG($A350, "IQ_AVG_DILUT_SHARES_OUT", G$3)</f>
        <v>36200000</v>
      </c>
      <c r="H350" s="4" cm="1">
        <f t="array" ref="H350">_xll.SNL.Clients.Office.Excel.Functions.SPG($A350, "IQ_AVG_DILUT_SHARES_OUT", H$3)</f>
        <v>36100000</v>
      </c>
      <c r="I350" s="4" cm="1">
        <f t="array" ref="I350">_xll.SNL.Clients.Office.Excel.Functions.SPG($A350, "IQ_AVG_DILUT_SHARES_OUT", I$3)</f>
        <v>35700000</v>
      </c>
      <c r="J350" s="4" cm="1">
        <f t="array" ref="J350">_xll.SNL.Clients.Office.Excel.Functions.SPG($A350, "IQ_AVG_DILUT_SHARES_OUT", J$3)</f>
        <v>35600000</v>
      </c>
      <c r="K350" s="4" cm="1">
        <f t="array" ref="K350">_xll.SNL.Clients.Office.Excel.Functions.SPG($A350, "IQ_AVG_DILUT_SHARES_OUT", K$3)</f>
        <v>36100000</v>
      </c>
      <c r="L350" s="4" cm="1">
        <f t="array" ref="L350">_xll.SNL.Clients.Office.Excel.Functions.SPG($A350, "IQ_AVG_DILUT_SHARES_OUT", L$3)</f>
        <v>36100000</v>
      </c>
      <c r="M350" s="4" cm="1">
        <f t="array" ref="M350">_xll.SNL.Clients.Office.Excel.Functions.SPG($A350, "IQ_AVG_DILUT_SHARES_OUT", M$3)</f>
        <v>36100000</v>
      </c>
      <c r="N350" s="4" cm="1">
        <f t="array" ref="N350">_xll.SNL.Clients.Office.Excel.Functions.SPG($A350, "IQ_AVG_DILUT_SHARES_OUT", N$3)</f>
        <v>36100000</v>
      </c>
      <c r="O350" s="4" cm="1">
        <f t="array" ref="O350">_xll.SNL.Clients.Office.Excel.Functions.SPG($A350, "IQ_AVG_DILUT_SHARES_OUT", O$3)</f>
        <v>36100000</v>
      </c>
      <c r="P350" s="4" cm="1">
        <f t="array" ref="P350">_xll.SNL.Clients.Office.Excel.Functions.SPG($A350, "IQ_AVG_DILUT_SHARES_OUT", P$3)</f>
        <v>36300000</v>
      </c>
      <c r="Q350" s="4" cm="1">
        <f t="array" ref="Q350">_xll.SNL.Clients.Office.Excel.Functions.SPG($A350, "IQ_AVG_DILUT_SHARES_OUT", Q$3)</f>
        <v>36500000</v>
      </c>
      <c r="R350" s="4" cm="1">
        <f t="array" ref="R350">_xll.SNL.Clients.Office.Excel.Functions.SPG($A350, "IQ_AVG_DILUT_SHARES_OUT", R$3)</f>
        <v>36900000</v>
      </c>
      <c r="S350" s="4" cm="1">
        <f t="array" ref="S350">_xll.SNL.Clients.Office.Excel.Functions.SPG($A350, "IQ_AVG_DILUT_SHARES_OUT", S$3)</f>
        <v>37100000</v>
      </c>
      <c r="T350" s="4" cm="1">
        <f t="array" ref="T350">_xll.SNL.Clients.Office.Excel.Functions.SPG($A350, "IQ_AVG_DILUT_SHARES_OUT", T$3)</f>
        <v>38000000</v>
      </c>
      <c r="U350" s="4" cm="1">
        <f t="array" ref="U350">_xll.SNL.Clients.Office.Excel.Functions.SPG($A350, "IQ_AVG_DILUT_SHARES_OUT", U$3)</f>
        <v>38300000</v>
      </c>
      <c r="V350" s="4" cm="1">
        <f t="array" ref="V350">_xll.SNL.Clients.Office.Excel.Functions.SPG($A350, "IQ_AVG_DILUT_SHARES_OUT", V$3)</f>
        <v>38300000</v>
      </c>
      <c r="W350" s="4" cm="1">
        <f t="array" ref="W350">_xll.SNL.Clients.Office.Excel.Functions.SPG($A350, "IQ_AVG_DILUT_SHARES_OUT", W$3)</f>
        <v>39800000</v>
      </c>
      <c r="X350" s="4" cm="1">
        <f t="array" ref="X350">_xll.SNL.Clients.Office.Excel.Functions.SPG($A350, "IQ_AVG_DILUT_SHARES_OUT", X$3)</f>
        <v>40200000</v>
      </c>
      <c r="Y350" s="4" cm="1">
        <f t="array" ref="Y350">_xll.SNL.Clients.Office.Excel.Functions.SPG($A350, "IQ_AVG_DILUT_SHARES_OUT", Y$3)</f>
        <v>41200000</v>
      </c>
      <c r="Z350" s="4" cm="1">
        <f t="array" ref="Z350">_xll.SNL.Clients.Office.Excel.Functions.SPG($A350, "IQ_AVG_DILUT_SHARES_OUT", Z$3)</f>
        <v>41200000</v>
      </c>
    </row>
    <row r="351" spans="1:26" x14ac:dyDescent="0.3">
      <c r="A351" s="11" t="s">
        <v>1362</v>
      </c>
      <c r="B351" s="4" cm="1">
        <f t="array" ref="B351">_xll.SNL.Clients.Office.Excel.Functions.SPG($A351, "IQ_AVG_DILUT_SHARES_OUT", B$3)</f>
        <v>54621000</v>
      </c>
      <c r="C351" s="4" cm="1">
        <f t="array" ref="C351">_xll.SNL.Clients.Office.Excel.Functions.SPG($A351, "IQ_AVG_DILUT_SHARES_OUT", C$3)</f>
        <v>54334000</v>
      </c>
      <c r="D351" s="4" cm="1">
        <f t="array" ref="D351">_xll.SNL.Clients.Office.Excel.Functions.SPG($A351, "IQ_AVG_DILUT_SHARES_OUT", D$3)</f>
        <v>54037000</v>
      </c>
      <c r="E351" s="4" cm="1">
        <f t="array" ref="E351">_xll.SNL.Clients.Office.Excel.Functions.SPG($A351, "IQ_AVG_DILUT_SHARES_OUT", E$3)</f>
        <v>54072000</v>
      </c>
      <c r="F351" s="4" cm="1">
        <f t="array" ref="F351">_xll.SNL.Clients.Office.Excel.Functions.SPG($A351, "IQ_AVG_DILUT_SHARES_OUT", F$3)</f>
        <v>54394000</v>
      </c>
      <c r="G351" s="4" cm="1">
        <f t="array" ref="G351">_xll.SNL.Clients.Office.Excel.Functions.SPG($A351, "IQ_AVG_DILUT_SHARES_OUT", G$3)</f>
        <v>53768000</v>
      </c>
      <c r="H351" s="4" cm="1">
        <f t="array" ref="H351">_xll.SNL.Clients.Office.Excel.Functions.SPG($A351, "IQ_AVG_DILUT_SHARES_OUT", H$3)</f>
        <v>54157000</v>
      </c>
      <c r="I351" s="4" cm="1">
        <f t="array" ref="I351">_xll.SNL.Clients.Office.Excel.Functions.SPG($A351, "IQ_AVG_DILUT_SHARES_OUT", I$3)</f>
        <v>54042000</v>
      </c>
      <c r="J351" s="4" cm="1">
        <f t="array" ref="J351">_xll.SNL.Clients.Office.Excel.Functions.SPG($A351, "IQ_AVG_DILUT_SHARES_OUT", J$3)</f>
        <v>54377000</v>
      </c>
      <c r="K351" s="4" cm="1">
        <f t="array" ref="K351">_xll.SNL.Clients.Office.Excel.Functions.SPG($A351, "IQ_AVG_DILUT_SHARES_OUT", K$3)</f>
        <v>54388000</v>
      </c>
      <c r="L351" s="4" cm="1">
        <f t="array" ref="L351">_xll.SNL.Clients.Office.Excel.Functions.SPG($A351, "IQ_AVG_DILUT_SHARES_OUT", L$3)</f>
        <v>54384000</v>
      </c>
      <c r="M351" s="4" cm="1">
        <f t="array" ref="M351">_xll.SNL.Clients.Office.Excel.Functions.SPG($A351, "IQ_AVG_DILUT_SHARES_OUT", M$3)</f>
        <v>54654000</v>
      </c>
      <c r="N351" s="4" cm="1">
        <f t="array" ref="N351">_xll.SNL.Clients.Office.Excel.Functions.SPG($A351, "IQ_AVG_DILUT_SHARES_OUT", N$3)</f>
        <v>56363000</v>
      </c>
      <c r="O351" s="4" cm="1">
        <f t="array" ref="O351">_xll.SNL.Clients.Office.Excel.Functions.SPG($A351, "IQ_AVG_DILUT_SHARES_OUT", O$3)</f>
        <v>57084000</v>
      </c>
      <c r="P351" s="4" cm="1">
        <f t="array" ref="P351">_xll.SNL.Clients.Office.Excel.Functions.SPG($A351, "IQ_AVG_DILUT_SHARES_OUT", P$3)</f>
        <v>56939000</v>
      </c>
      <c r="Q351" s="4" cm="1">
        <f t="array" ref="Q351">_xll.SNL.Clients.Office.Excel.Functions.SPG($A351, "IQ_AVG_DILUT_SHARES_OUT", Q$3)</f>
        <v>56673000</v>
      </c>
      <c r="R351" s="4" cm="1">
        <f t="array" ref="R351">_xll.SNL.Clients.Office.Excel.Functions.SPG($A351, "IQ_AVG_DILUT_SHARES_OUT", R$3)</f>
        <v>55966000</v>
      </c>
      <c r="S351" s="4" cm="1">
        <f t="array" ref="S351">_xll.SNL.Clients.Office.Excel.Functions.SPG($A351, "IQ_AVG_DILUT_SHARES_OUT", S$3)</f>
        <v>55087000</v>
      </c>
      <c r="T351" s="4" cm="1">
        <f t="array" ref="T351">_xll.SNL.Clients.Office.Excel.Functions.SPG($A351, "IQ_AVG_DILUT_SHARES_OUT", T$3)</f>
        <v>55100000</v>
      </c>
      <c r="U351" s="4" cm="1">
        <f t="array" ref="U351">_xll.SNL.Clients.Office.Excel.Functions.SPG($A351, "IQ_AVG_DILUT_SHARES_OUT", U$3)</f>
        <v>54957000</v>
      </c>
      <c r="V351" s="4" cm="1">
        <f t="array" ref="V351">_xll.SNL.Clients.Office.Excel.Functions.SPG($A351, "IQ_AVG_DILUT_SHARES_OUT", V$3)</f>
        <v>55398000</v>
      </c>
      <c r="W351" s="4" cm="1">
        <f t="array" ref="W351">_xll.SNL.Clients.Office.Excel.Functions.SPG($A351, "IQ_AVG_DILUT_SHARES_OUT", W$3)</f>
        <v>55700000</v>
      </c>
      <c r="X351" s="4" cm="1">
        <f t="array" ref="X351">_xll.SNL.Clients.Office.Excel.Functions.SPG($A351, "IQ_AVG_DILUT_SHARES_OUT", X$3)</f>
        <v>55663000</v>
      </c>
      <c r="Y351" s="4" cm="1">
        <f t="array" ref="Y351">_xll.SNL.Clients.Office.Excel.Functions.SPG($A351, "IQ_AVG_DILUT_SHARES_OUT", Y$3)</f>
        <v>55660000</v>
      </c>
      <c r="Z351" s="4" cm="1">
        <f t="array" ref="Z351">_xll.SNL.Clients.Office.Excel.Functions.SPG($A351, "IQ_AVG_DILUT_SHARES_OUT", Z$3)</f>
        <v>55601000</v>
      </c>
    </row>
    <row r="352" spans="1:26" x14ac:dyDescent="0.3">
      <c r="A352" s="11" t="s">
        <v>1363</v>
      </c>
      <c r="B352" s="4" cm="1">
        <f t="array" ref="B352">_xll.SNL.Clients.Office.Excel.Functions.SPG($A352, "IQ_AVG_DILUT_SHARES_OUT", B$3)</f>
        <v>164908000</v>
      </c>
      <c r="C352" s="4" cm="1">
        <f t="array" ref="C352">_xll.SNL.Clients.Office.Excel.Functions.SPG($A352, "IQ_AVG_DILUT_SHARES_OUT", C$3)</f>
        <v>165312000</v>
      </c>
      <c r="D352" s="4" cm="1">
        <f t="array" ref="D352">_xll.SNL.Clients.Office.Excel.Functions.SPG($A352, "IQ_AVG_DILUT_SHARES_OUT", D$3)</f>
        <v>165847000</v>
      </c>
      <c r="E352" s="4" cm="1">
        <f t="array" ref="E352">_xll.SNL.Clients.Office.Excel.Functions.SPG($A352, "IQ_AVG_DILUT_SHARES_OUT", E$3)</f>
        <v>165514000</v>
      </c>
      <c r="F352" s="4" cm="1">
        <f t="array" ref="F352">_xll.SNL.Clients.Office.Excel.Functions.SPG($A352, "IQ_AVG_DILUT_SHARES_OUT", F$3)</f>
        <v>165630000</v>
      </c>
      <c r="G352" s="4" cm="1">
        <f t="array" ref="G352">_xll.SNL.Clients.Office.Excel.Functions.SPG($A352, "IQ_AVG_DILUT_SHARES_OUT", G$3)</f>
        <v>165851000</v>
      </c>
      <c r="H352" s="4" cm="1">
        <f t="array" ref="H352">_xll.SNL.Clients.Office.Excel.Functions.SPG($A352, "IQ_AVG_DILUT_SHARES_OUT", H$3)</f>
        <v>165406000</v>
      </c>
      <c r="I352" s="4" cm="1">
        <f t="array" ref="I352">_xll.SNL.Clients.Office.Excel.Functions.SPG($A352, "IQ_AVG_DILUT_SHARES_OUT", I$3)</f>
        <v>165037000</v>
      </c>
      <c r="J352" s="4" cm="1">
        <f t="array" ref="J352">_xll.SNL.Clients.Office.Excel.Functions.SPG($A352, "IQ_AVG_DILUT_SHARES_OUT", J$3)</f>
        <v>165398000</v>
      </c>
      <c r="K352" s="4" cm="1">
        <f t="array" ref="K352">_xll.SNL.Clients.Office.Excel.Functions.SPG($A352, "IQ_AVG_DILUT_SHARES_OUT", K$3)</f>
        <v>165909000</v>
      </c>
      <c r="L352" s="4" cm="1">
        <f t="array" ref="L352">_xll.SNL.Clients.Office.Excel.Functions.SPG($A352, "IQ_AVG_DILUT_SHARES_OUT", L$3)</f>
        <v>166497000</v>
      </c>
      <c r="M352" s="4" cm="1">
        <f t="array" ref="M352">_xll.SNL.Clients.Office.Excel.Functions.SPG($A352, "IQ_AVG_DILUT_SHARES_OUT", M$3)</f>
        <v>167636000</v>
      </c>
      <c r="N352" s="4" cm="1">
        <f t="array" ref="N352">_xll.SNL.Clients.Office.Excel.Functions.SPG($A352, "IQ_AVG_DILUT_SHARES_OUT", N$3)</f>
        <v>168257000</v>
      </c>
      <c r="O352" s="4" cm="1">
        <f t="array" ref="O352">_xll.SNL.Clients.Office.Excel.Functions.SPG($A352, "IQ_AVG_DILUT_SHARES_OUT", O$3)</f>
        <v>168649000</v>
      </c>
      <c r="P352" s="4" cm="1">
        <f t="array" ref="P352">_xll.SNL.Clients.Office.Excel.Functions.SPG($A352, "IQ_AVG_DILUT_SHARES_OUT", P$3)</f>
        <v>168546000</v>
      </c>
      <c r="Q352" s="4" cm="1">
        <f t="array" ref="Q352">_xll.SNL.Clients.Office.Excel.Functions.SPG($A352, "IQ_AVG_DILUT_SHARES_OUT", Q$3)</f>
        <v>168346000</v>
      </c>
      <c r="R352" s="4" cm="1">
        <f t="array" ref="R352">_xll.SNL.Clients.Office.Excel.Functions.SPG($A352, "IQ_AVG_DILUT_SHARES_OUT", R$3)</f>
        <v>168165000</v>
      </c>
      <c r="S352" s="4" cm="1">
        <f t="array" ref="S352">_xll.SNL.Clients.Office.Excel.Functions.SPG($A352, "IQ_AVG_DILUT_SHARES_OUT", S$3)</f>
        <v>168197000</v>
      </c>
      <c r="T352" s="4" cm="1">
        <f t="array" ref="T352">_xll.SNL.Clients.Office.Excel.Functions.SPG($A352, "IQ_AVG_DILUT_SHARES_OUT", T$3)</f>
        <v>168059000</v>
      </c>
      <c r="U352" s="4" cm="1">
        <f t="array" ref="U352">_xll.SNL.Clients.Office.Excel.Functions.SPG($A352, "IQ_AVG_DILUT_SHARES_OUT", U$3)</f>
        <v>168083000</v>
      </c>
      <c r="V352" s="4" cm="1">
        <f t="array" ref="V352">_xll.SNL.Clients.Office.Excel.Functions.SPG($A352, "IQ_AVG_DILUT_SHARES_OUT", V$3)</f>
        <v>167845000</v>
      </c>
      <c r="W352" s="4" cm="1">
        <f t="array" ref="W352">_xll.SNL.Clients.Office.Excel.Functions.SPG($A352, "IQ_AVG_DILUT_SHARES_OUT", W$3)</f>
        <v>167728000</v>
      </c>
      <c r="X352" s="4" cm="1">
        <f t="array" ref="X352">_xll.SNL.Clients.Office.Excel.Functions.SPG($A352, "IQ_AVG_DILUT_SHARES_OUT", X$3)</f>
        <v>167555000</v>
      </c>
      <c r="Y352" s="4" cm="1">
        <f t="array" ref="Y352">_xll.SNL.Clients.Office.Excel.Functions.SPG($A352, "IQ_AVG_DILUT_SHARES_OUT", Y$3)</f>
        <v>167549000</v>
      </c>
      <c r="Z352" s="4" cm="1">
        <f t="array" ref="Z352">_xll.SNL.Clients.Office.Excel.Functions.SPG($A352, "IQ_AVG_DILUT_SHARES_OUT", Z$3)</f>
        <v>167129000</v>
      </c>
    </row>
    <row r="353" spans="1:26" x14ac:dyDescent="0.3">
      <c r="A353" s="11" t="s">
        <v>1364</v>
      </c>
      <c r="B353" s="4" cm="1">
        <f t="array" ref="B353">_xll.SNL.Clients.Office.Excel.Functions.SPG($A353, "IQ_AVG_DILUT_SHARES_OUT", B$3)</f>
        <v>58400000</v>
      </c>
      <c r="C353" s="4" cm="1">
        <f t="array" ref="C353">_xll.SNL.Clients.Office.Excel.Functions.SPG($A353, "IQ_AVG_DILUT_SHARES_OUT", C$3)</f>
        <v>57300000</v>
      </c>
      <c r="D353" s="4" cm="1">
        <f t="array" ref="D353">_xll.SNL.Clients.Office.Excel.Functions.SPG($A353, "IQ_AVG_DILUT_SHARES_OUT", D$3)</f>
        <v>56900000</v>
      </c>
      <c r="E353" s="4" cm="1">
        <f t="array" ref="E353">_xll.SNL.Clients.Office.Excel.Functions.SPG($A353, "IQ_AVG_DILUT_SHARES_OUT", E$3)</f>
        <v>58000000</v>
      </c>
      <c r="F353" s="4" cm="1">
        <f t="array" ref="F353">_xll.SNL.Clients.Office.Excel.Functions.SPG($A353, "IQ_AVG_DILUT_SHARES_OUT", F$3)</f>
        <v>57400000</v>
      </c>
      <c r="G353" s="4" cm="1">
        <f t="array" ref="G353">_xll.SNL.Clients.Office.Excel.Functions.SPG($A353, "IQ_AVG_DILUT_SHARES_OUT", G$3)</f>
        <v>56700000</v>
      </c>
      <c r="H353" s="4" cm="1">
        <f t="array" ref="H353">_xll.SNL.Clients.Office.Excel.Functions.SPG($A353, "IQ_AVG_DILUT_SHARES_OUT", H$3)</f>
        <v>56200000</v>
      </c>
      <c r="I353" s="4" cm="1">
        <f t="array" ref="I353">_xll.SNL.Clients.Office.Excel.Functions.SPG($A353, "IQ_AVG_DILUT_SHARES_OUT", I$3)</f>
        <v>56600000</v>
      </c>
      <c r="J353" s="4" cm="1">
        <f t="array" ref="J353">_xll.SNL.Clients.Office.Excel.Functions.SPG($A353, "IQ_AVG_DILUT_SHARES_OUT", J$3)</f>
        <v>56500000</v>
      </c>
      <c r="K353" s="4" cm="1">
        <f t="array" ref="K353">_xll.SNL.Clients.Office.Excel.Functions.SPG($A353, "IQ_AVG_DILUT_SHARES_OUT", K$3)</f>
        <v>55500000</v>
      </c>
      <c r="L353" s="4" cm="1">
        <f t="array" ref="L353">_xll.SNL.Clients.Office.Excel.Functions.SPG($A353, "IQ_AVG_DILUT_SHARES_OUT", L$3)</f>
        <v>55500000</v>
      </c>
      <c r="M353" s="4" cm="1">
        <f t="array" ref="M353">_xll.SNL.Clients.Office.Excel.Functions.SPG($A353, "IQ_AVG_DILUT_SHARES_OUT", M$3)</f>
        <v>55400000</v>
      </c>
      <c r="N353" s="4" cm="1">
        <f t="array" ref="N353">_xll.SNL.Clients.Office.Excel.Functions.SPG($A353, "IQ_AVG_DILUT_SHARES_OUT", N$3)</f>
        <v>56000000</v>
      </c>
      <c r="O353" s="4" cm="1">
        <f t="array" ref="O353">_xll.SNL.Clients.Office.Excel.Functions.SPG($A353, "IQ_AVG_DILUT_SHARES_OUT", O$3)</f>
        <v>55400000</v>
      </c>
      <c r="P353" s="4" cm="1">
        <f t="array" ref="P353">_xll.SNL.Clients.Office.Excel.Functions.SPG($A353, "IQ_AVG_DILUT_SHARES_OUT", P$3)</f>
        <v>55700000</v>
      </c>
      <c r="Q353" s="4" cm="1">
        <f t="array" ref="Q353">_xll.SNL.Clients.Office.Excel.Functions.SPG($A353, "IQ_AVG_DILUT_SHARES_OUT", Q$3)</f>
        <v>57400000</v>
      </c>
      <c r="R353" s="4" cm="1">
        <f t="array" ref="R353">_xll.SNL.Clients.Office.Excel.Functions.SPG($A353, "IQ_AVG_DILUT_SHARES_OUT", R$3)</f>
        <v>57100000</v>
      </c>
      <c r="S353" s="4" cm="1">
        <f t="array" ref="S353">_xll.SNL.Clients.Office.Excel.Functions.SPG($A353, "IQ_AVG_DILUT_SHARES_OUT", S$3)</f>
        <v>57100000</v>
      </c>
      <c r="T353" s="4" cm="1">
        <f t="array" ref="T353">_xll.SNL.Clients.Office.Excel.Functions.SPG($A353, "IQ_AVG_DILUT_SHARES_OUT", T$3)</f>
        <v>57600000</v>
      </c>
      <c r="U353" s="4" cm="1">
        <f t="array" ref="U353">_xll.SNL.Clients.Office.Excel.Functions.SPG($A353, "IQ_AVG_DILUT_SHARES_OUT", U$3)</f>
        <v>57100000</v>
      </c>
      <c r="V353" s="4" cm="1">
        <f t="array" ref="V353">_xll.SNL.Clients.Office.Excel.Functions.SPG($A353, "IQ_AVG_DILUT_SHARES_OUT", V$3)</f>
        <v>56400000</v>
      </c>
      <c r="W353" s="4" cm="1">
        <f t="array" ref="W353">_xll.SNL.Clients.Office.Excel.Functions.SPG($A353, "IQ_AVG_DILUT_SHARES_OUT", W$3)</f>
        <v>55800000</v>
      </c>
      <c r="X353" s="4" cm="1">
        <f t="array" ref="X353">_xll.SNL.Clients.Office.Excel.Functions.SPG($A353, "IQ_AVG_DILUT_SHARES_OUT", X$3)</f>
        <v>55700000</v>
      </c>
      <c r="Y353" s="4" cm="1">
        <f t="array" ref="Y353">_xll.SNL.Clients.Office.Excel.Functions.SPG($A353, "IQ_AVG_DILUT_SHARES_OUT", Y$3)</f>
        <v>56600000</v>
      </c>
      <c r="Z353" s="4" cm="1">
        <f t="array" ref="Z353">_xll.SNL.Clients.Office.Excel.Functions.SPG($A353, "IQ_AVG_DILUT_SHARES_OUT", Z$3)</f>
        <v>55900000</v>
      </c>
    </row>
    <row r="354" spans="1:26" x14ac:dyDescent="0.3">
      <c r="A354" s="11" t="s">
        <v>1365</v>
      </c>
      <c r="B354" s="4" cm="1">
        <f t="array" ref="B354">_xll.SNL.Clients.Office.Excel.Functions.SPG($A354, "IQ_AVG_DILUT_SHARES_OUT", B$3)</f>
        <v>70513937</v>
      </c>
      <c r="C354" s="4" cm="1">
        <f t="array" ref="C354">_xll.SNL.Clients.Office.Excel.Functions.SPG($A354, "IQ_AVG_DILUT_SHARES_OUT", C$3)</f>
        <v>70626362</v>
      </c>
      <c r="D354" s="4" cm="1">
        <f t="array" ref="D354">_xll.SNL.Clients.Office.Excel.Functions.SPG($A354, "IQ_AVG_DILUT_SHARES_OUT", D$3)</f>
        <v>70663741</v>
      </c>
      <c r="E354" s="4" cm="1">
        <f t="array" ref="E354">_xll.SNL.Clients.Office.Excel.Functions.SPG($A354, "IQ_AVG_DILUT_SHARES_OUT", E$3)</f>
        <v>70849254</v>
      </c>
      <c r="F354" s="4" cm="1">
        <f t="array" ref="F354">_xll.SNL.Clients.Office.Excel.Functions.SPG($A354, "IQ_AVG_DILUT_SHARES_OUT", F$3)</f>
        <v>70880015</v>
      </c>
      <c r="G354" s="4" cm="1">
        <f t="array" ref="G354">_xll.SNL.Clients.Office.Excel.Functions.SPG($A354, "IQ_AVG_DILUT_SHARES_OUT", G$3)</f>
        <v>70932017</v>
      </c>
      <c r="H354" s="4" cm="1">
        <f t="array" ref="H354">_xll.SNL.Clients.Office.Excel.Functions.SPG($A354, "IQ_AVG_DILUT_SHARES_OUT", H$3)</f>
        <v>71535609</v>
      </c>
      <c r="I354" s="4" cm="1">
        <f t="array" ref="I354">_xll.SNL.Clients.Office.Excel.Functions.SPG($A354, "IQ_AVG_DILUT_SHARES_OUT", I$3)</f>
        <v>72512991</v>
      </c>
      <c r="J354" s="4" cm="1">
        <f t="array" ref="J354">_xll.SNL.Clients.Office.Excel.Functions.SPG($A354, "IQ_AVG_DILUT_SHARES_OUT", J$3)</f>
        <v>73360854</v>
      </c>
      <c r="K354" s="4" cm="1">
        <f t="array" ref="K354">_xll.SNL.Clients.Office.Excel.Functions.SPG($A354, "IQ_AVG_DILUT_SHARES_OUT", K$3)</f>
        <v>73578675</v>
      </c>
      <c r="L354" s="4" cm="1">
        <f t="array" ref="L354">_xll.SNL.Clients.Office.Excel.Functions.SPG($A354, "IQ_AVG_DILUT_SHARES_OUT", L$3)</f>
        <v>73866743</v>
      </c>
      <c r="M354" s="4" cm="1">
        <f t="array" ref="M354">_xll.SNL.Clients.Office.Excel.Functions.SPG($A354, "IQ_AVG_DILUT_SHARES_OUT", M$3)</f>
        <v>74182793</v>
      </c>
      <c r="N354" s="4" cm="1">
        <f t="array" ref="N354">_xll.SNL.Clients.Office.Excel.Functions.SPG($A354, "IQ_AVG_DILUT_SHARES_OUT", N$3)</f>
        <v>75545665</v>
      </c>
      <c r="O354" s="4" cm="1">
        <f t="array" ref="O354">_xll.SNL.Clients.Office.Excel.Functions.SPG($A354, "IQ_AVG_DILUT_SHARES_OUT", O$3)</f>
        <v>76594491</v>
      </c>
      <c r="P354" s="4" cm="1">
        <f t="array" ref="P354">_xll.SNL.Clients.Office.Excel.Functions.SPG($A354, "IQ_AVG_DILUT_SHARES_OUT", P$3)</f>
        <v>77023973</v>
      </c>
      <c r="Q354" s="4" cm="1">
        <f t="array" ref="Q354">_xll.SNL.Clients.Office.Excel.Functions.SPG($A354, "IQ_AVG_DILUT_SHARES_OUT", Q$3)</f>
        <v>77254157</v>
      </c>
      <c r="R354" s="4" cm="1">
        <f t="array" ref="R354">_xll.SNL.Clients.Office.Excel.Functions.SPG($A354, "IQ_AVG_DILUT_SHARES_OUT", R$3)</f>
        <v>77264641</v>
      </c>
      <c r="S354" s="4" cm="1">
        <f t="array" ref="S354">_xll.SNL.Clients.Office.Excel.Functions.SPG($A354, "IQ_AVG_DILUT_SHARES_OUT", S$3)</f>
        <v>77177124</v>
      </c>
      <c r="T354" s="4" cm="1">
        <f t="array" ref="T354">_xll.SNL.Clients.Office.Excel.Functions.SPG($A354, "IQ_AVG_DILUT_SHARES_OUT", T$3)</f>
        <v>76286136</v>
      </c>
      <c r="U354" s="4" cm="1">
        <f t="array" ref="U354">_xll.SNL.Clients.Office.Excel.Functions.SPG($A354, "IQ_AVG_DILUT_SHARES_OUT", U$3)</f>
        <v>75698289</v>
      </c>
      <c r="V354" s="4" cm="1">
        <f t="array" ref="V354">_xll.SNL.Clients.Office.Excel.Functions.SPG($A354, "IQ_AVG_DILUT_SHARES_OUT", V$3)</f>
        <v>76308556</v>
      </c>
      <c r="W354" s="4" cm="1">
        <f t="array" ref="W354">_xll.SNL.Clients.Office.Excel.Functions.SPG($A354, "IQ_AVG_DILUT_SHARES_OUT", W$3)</f>
        <v>76823213</v>
      </c>
      <c r="X354" s="4" cm="1">
        <f t="array" ref="X354">_xll.SNL.Clients.Office.Excel.Functions.SPG($A354, "IQ_AVG_DILUT_SHARES_OUT", X$3)</f>
        <v>76592694</v>
      </c>
      <c r="Y354" s="4" cm="1">
        <f t="array" ref="Y354">_xll.SNL.Clients.Office.Excel.Functions.SPG($A354, "IQ_AVG_DILUT_SHARES_OUT", Y$3)</f>
        <v>77208432</v>
      </c>
      <c r="Z354" s="4" cm="1">
        <f t="array" ref="Z354">_xll.SNL.Clients.Office.Excel.Functions.SPG($A354, "IQ_AVG_DILUT_SHARES_OUT", Z$3)</f>
        <v>77012573</v>
      </c>
    </row>
    <row r="355" spans="1:26" x14ac:dyDescent="0.3">
      <c r="A355" s="11" t="s">
        <v>1366</v>
      </c>
      <c r="B355" s="4" t="str" cm="1">
        <f t="array" ref="B355">_xll.SNL.Clients.Office.Excel.Functions.SPG($A355, "IQ_AVG_DILUT_SHARES_OUT", B$3)</f>
        <v>NA</v>
      </c>
      <c r="C355" s="4" cm="1">
        <f t="array" ref="C355">_xll.SNL.Clients.Office.Excel.Functions.SPG($A355, "IQ_AVG_DILUT_SHARES_OUT", C$3)</f>
        <v>101700000</v>
      </c>
      <c r="D355" s="4" cm="1">
        <f t="array" ref="D355">_xll.SNL.Clients.Office.Excel.Functions.SPG($A355, "IQ_AVG_DILUT_SHARES_OUT", D$3)</f>
        <v>103200000</v>
      </c>
      <c r="E355" s="4" cm="1">
        <f t="array" ref="E355">_xll.SNL.Clients.Office.Excel.Functions.SPG($A355, "IQ_AVG_DILUT_SHARES_OUT", E$3)</f>
        <v>104500000</v>
      </c>
      <c r="F355" s="4" cm="1">
        <f t="array" ref="F355">_xll.SNL.Clients.Office.Excel.Functions.SPG($A355, "IQ_AVG_DILUT_SHARES_OUT", F$3)</f>
        <v>104900000</v>
      </c>
      <c r="G355" s="4" cm="1">
        <f t="array" ref="G355">_xll.SNL.Clients.Office.Excel.Functions.SPG($A355, "IQ_AVG_DILUT_SHARES_OUT", G$3)</f>
        <v>104700000</v>
      </c>
      <c r="H355" s="4" cm="1">
        <f t="array" ref="H355">_xll.SNL.Clients.Office.Excel.Functions.SPG($A355, "IQ_AVG_DILUT_SHARES_OUT", H$3)</f>
        <v>104900000</v>
      </c>
      <c r="I355" s="4" cm="1">
        <f t="array" ref="I355">_xll.SNL.Clients.Office.Excel.Functions.SPG($A355, "IQ_AVG_DILUT_SHARES_OUT", I$3)</f>
        <v>104300000</v>
      </c>
      <c r="J355" s="4" cm="1">
        <f t="array" ref="J355">_xll.SNL.Clients.Office.Excel.Functions.SPG($A355, "IQ_AVG_DILUT_SHARES_OUT", J$3)</f>
        <v>105600000</v>
      </c>
      <c r="K355" s="4" cm="1">
        <f t="array" ref="K355">_xll.SNL.Clients.Office.Excel.Functions.SPG($A355, "IQ_AVG_DILUT_SHARES_OUT", K$3)</f>
        <v>105600000</v>
      </c>
      <c r="L355" s="4" cm="1">
        <f t="array" ref="L355">_xll.SNL.Clients.Office.Excel.Functions.SPG($A355, "IQ_AVG_DILUT_SHARES_OUT", L$3)</f>
        <v>105325000</v>
      </c>
      <c r="M355" s="4" cm="1">
        <f t="array" ref="M355">_xll.SNL.Clients.Office.Excel.Functions.SPG($A355, "IQ_AVG_DILUT_SHARES_OUT", M$3)</f>
        <v>105448000</v>
      </c>
      <c r="N355" s="4" cm="1">
        <f t="array" ref="N355">_xll.SNL.Clients.Office.Excel.Functions.SPG($A355, "IQ_AVG_DILUT_SHARES_OUT", N$3)</f>
        <v>105746000</v>
      </c>
      <c r="O355" s="4" cm="1">
        <f t="array" ref="O355">_xll.SNL.Clients.Office.Excel.Functions.SPG($A355, "IQ_AVG_DILUT_SHARES_OUT", O$3)</f>
        <v>106048000</v>
      </c>
      <c r="P355" s="4" cm="1">
        <f t="array" ref="P355">_xll.SNL.Clients.Office.Excel.Functions.SPG($A355, "IQ_AVG_DILUT_SHARES_OUT", P$3)</f>
        <v>107534000</v>
      </c>
      <c r="Q355" s="4" cm="1">
        <f t="array" ref="Q355">_xll.SNL.Clients.Office.Excel.Functions.SPG($A355, "IQ_AVG_DILUT_SHARES_OUT", Q$3)</f>
        <v>108363000</v>
      </c>
      <c r="R355" s="4" cm="1">
        <f t="array" ref="R355">_xll.SNL.Clients.Office.Excel.Functions.SPG($A355, "IQ_AVG_DILUT_SHARES_OUT", R$3)</f>
        <v>108898000</v>
      </c>
      <c r="S355" s="4" cm="1">
        <f t="array" ref="S355">_xll.SNL.Clients.Office.Excel.Functions.SPG($A355, "IQ_AVG_DILUT_SHARES_OUT", S$3)</f>
        <v>109194000</v>
      </c>
      <c r="T355" s="4" cm="1">
        <f t="array" ref="T355">_xll.SNL.Clients.Office.Excel.Functions.SPG($A355, "IQ_AVG_DILUT_SHARES_OUT", T$3)</f>
        <v>108947000</v>
      </c>
      <c r="U355" s="4" cm="1">
        <f t="array" ref="U355">_xll.SNL.Clients.Office.Excel.Functions.SPG($A355, "IQ_AVG_DILUT_SHARES_OUT", U$3)</f>
        <v>108543000</v>
      </c>
      <c r="V355" s="4" cm="1">
        <f t="array" ref="V355">_xll.SNL.Clients.Office.Excel.Functions.SPG($A355, "IQ_AVG_DILUT_SHARES_OUT", V$3)</f>
        <v>108500000</v>
      </c>
      <c r="W355" s="4" cm="1">
        <f t="array" ref="W355">_xll.SNL.Clients.Office.Excel.Functions.SPG($A355, "IQ_AVG_DILUT_SHARES_OUT", W$3)</f>
        <v>108655000</v>
      </c>
      <c r="X355" s="4" cm="1">
        <f t="array" ref="X355">_xll.SNL.Clients.Office.Excel.Functions.SPG($A355, "IQ_AVG_DILUT_SHARES_OUT", X$3)</f>
        <v>108414000</v>
      </c>
      <c r="Y355" s="4" cm="1">
        <f t="array" ref="Y355">_xll.SNL.Clients.Office.Excel.Functions.SPG($A355, "IQ_AVG_DILUT_SHARES_OUT", Y$3)</f>
        <v>108253000</v>
      </c>
      <c r="Z355" s="4" cm="1">
        <f t="array" ref="Z355">_xll.SNL.Clients.Office.Excel.Functions.SPG($A355, "IQ_AVG_DILUT_SHARES_OUT", Z$3)</f>
        <v>108007000</v>
      </c>
    </row>
    <row r="356" spans="1:26" x14ac:dyDescent="0.3">
      <c r="A356" s="11" t="s">
        <v>1367</v>
      </c>
      <c r="B356" s="4" cm="1">
        <f t="array" ref="B356">_xll.SNL.Clients.Office.Excel.Functions.SPG($A356, "IQ_AVG_DILUT_SHARES_OUT", B$3)</f>
        <v>201617000</v>
      </c>
      <c r="C356" s="4" cm="1">
        <f t="array" ref="C356">_xll.SNL.Clients.Office.Excel.Functions.SPG($A356, "IQ_AVG_DILUT_SHARES_OUT", C$3)</f>
        <v>205045000</v>
      </c>
      <c r="D356" s="4" cm="1">
        <f t="array" ref="D356">_xll.SNL.Clients.Office.Excel.Functions.SPG($A356, "IQ_AVG_DILUT_SHARES_OUT", D$3)</f>
        <v>204254000</v>
      </c>
      <c r="E356" s="4" cm="1">
        <f t="array" ref="E356">_xll.SNL.Clients.Office.Excel.Functions.SPG($A356, "IQ_AVG_DILUT_SHARES_OUT", E$3)</f>
        <v>206185000</v>
      </c>
      <c r="F356" s="4" cm="1">
        <f t="array" ref="F356">_xll.SNL.Clients.Office.Excel.Functions.SPG($A356, "IQ_AVG_DILUT_SHARES_OUT", F$3)</f>
        <v>206971000</v>
      </c>
      <c r="G356" s="4" cm="1">
        <f t="array" ref="G356">_xll.SNL.Clients.Office.Excel.Functions.SPG($A356, "IQ_AVG_DILUT_SHARES_OUT", G$3)</f>
        <v>207578000</v>
      </c>
      <c r="H356" s="4" cm="1">
        <f t="array" ref="H356">_xll.SNL.Clients.Office.Excel.Functions.SPG($A356, "IQ_AVG_DILUT_SHARES_OUT", H$3)</f>
        <v>210602000</v>
      </c>
      <c r="I356" s="4" cm="1">
        <f t="array" ref="I356">_xll.SNL.Clients.Office.Excel.Functions.SPG($A356, "IQ_AVG_DILUT_SHARES_OUT", I$3)</f>
        <v>212928000</v>
      </c>
      <c r="J356" s="4" cm="1">
        <f t="array" ref="J356">_xll.SNL.Clients.Office.Excel.Functions.SPG($A356, "IQ_AVG_DILUT_SHARES_OUT", J$3)</f>
        <v>215029000</v>
      </c>
      <c r="K356" s="4" cm="1">
        <f t="array" ref="K356">_xll.SNL.Clients.Office.Excel.Functions.SPG($A356, "IQ_AVG_DILUT_SHARES_OUT", K$3)</f>
        <v>215346000</v>
      </c>
      <c r="L356" s="4" cm="1">
        <f t="array" ref="L356">_xll.SNL.Clients.Office.Excel.Functions.SPG($A356, "IQ_AVG_DILUT_SHARES_OUT", L$3)</f>
        <v>214601000</v>
      </c>
      <c r="M356" s="4" cm="1">
        <f t="array" ref="M356">_xll.SNL.Clients.Office.Excel.Functions.SPG($A356, "IQ_AVG_DILUT_SHARES_OUT", M$3)</f>
        <v>215242000</v>
      </c>
      <c r="N356" s="4" cm="1">
        <f t="array" ref="N356">_xll.SNL.Clients.Office.Excel.Functions.SPG($A356, "IQ_AVG_DILUT_SHARES_OUT", N$3)</f>
        <v>218167000</v>
      </c>
      <c r="O356" s="4" cm="1">
        <f t="array" ref="O356">_xll.SNL.Clients.Office.Excel.Functions.SPG($A356, "IQ_AVG_DILUT_SHARES_OUT", O$3)</f>
        <v>220435000</v>
      </c>
      <c r="P356" s="4" cm="1">
        <f t="array" ref="P356">_xll.SNL.Clients.Office.Excel.Functions.SPG($A356, "IQ_AVG_DILUT_SHARES_OUT", P$3)</f>
        <v>225058000</v>
      </c>
      <c r="Q356" s="4" cm="1">
        <f t="array" ref="Q356">_xll.SNL.Clients.Office.Excel.Functions.SPG($A356, "IQ_AVG_DILUT_SHARES_OUT", Q$3)</f>
        <v>225400000</v>
      </c>
      <c r="R356" s="4" cm="1">
        <f t="array" ref="R356">_xll.SNL.Clients.Office.Excel.Functions.SPG($A356, "IQ_AVG_DILUT_SHARES_OUT", R$3)</f>
        <v>226727000</v>
      </c>
      <c r="S356" s="4" cm="1">
        <f t="array" ref="S356">_xll.SNL.Clients.Office.Excel.Functions.SPG($A356, "IQ_AVG_DILUT_SHARES_OUT", S$3)</f>
        <v>228521000</v>
      </c>
      <c r="T356" s="4" cm="1">
        <f t="array" ref="T356">_xll.SNL.Clients.Office.Excel.Functions.SPG($A356, "IQ_AVG_DILUT_SHARES_OUT", T$3)</f>
        <v>228317000</v>
      </c>
      <c r="U356" s="4" cm="1">
        <f t="array" ref="U356">_xll.SNL.Clients.Office.Excel.Functions.SPG($A356, "IQ_AVG_DILUT_SHARES_OUT", U$3)</f>
        <v>227174000</v>
      </c>
      <c r="V356" s="4" cm="1">
        <f t="array" ref="V356">_xll.SNL.Clients.Office.Excel.Functions.SPG($A356, "IQ_AVG_DILUT_SHARES_OUT", V$3)</f>
        <v>228007000</v>
      </c>
      <c r="W356" s="4" cm="1">
        <f t="array" ref="W356">_xll.SNL.Clients.Office.Excel.Functions.SPG($A356, "IQ_AVG_DILUT_SHARES_OUT", W$3)</f>
        <v>232594000</v>
      </c>
      <c r="X356" s="4" cm="1">
        <f t="array" ref="X356">_xll.SNL.Clients.Office.Excel.Functions.SPG($A356, "IQ_AVG_DILUT_SHARES_OUT", X$3)</f>
        <v>235718000</v>
      </c>
      <c r="Y356" s="4" cm="1">
        <f t="array" ref="Y356">_xll.SNL.Clients.Office.Excel.Functions.SPG($A356, "IQ_AVG_DILUT_SHARES_OUT", Y$3)</f>
        <v>236093000</v>
      </c>
      <c r="Z356" s="4" cm="1">
        <f t="array" ref="Z356">_xll.SNL.Clients.Office.Excel.Functions.SPG($A356, "IQ_AVG_DILUT_SHARES_OUT", Z$3)</f>
        <v>235894000</v>
      </c>
    </row>
    <row r="357" spans="1:26" x14ac:dyDescent="0.3">
      <c r="A357" s="11" t="s">
        <v>1368</v>
      </c>
      <c r="B357" s="4" cm="1">
        <f t="array" ref="B357">_xll.SNL.Clients.Office.Excel.Functions.SPG($A357, "IQ_AVG_DILUT_SHARES_OUT", B$3)</f>
        <v>339200000</v>
      </c>
      <c r="C357" s="4" cm="1">
        <f t="array" ref="C357">_xll.SNL.Clients.Office.Excel.Functions.SPG($A357, "IQ_AVG_DILUT_SHARES_OUT", C$3)</f>
        <v>339800000</v>
      </c>
      <c r="D357" s="4" cm="1">
        <f t="array" ref="D357">_xll.SNL.Clients.Office.Excel.Functions.SPG($A357, "IQ_AVG_DILUT_SHARES_OUT", D$3)</f>
        <v>339500000</v>
      </c>
      <c r="E357" s="4" cm="1">
        <f t="array" ref="E357">_xll.SNL.Clients.Office.Excel.Functions.SPG($A357, "IQ_AVG_DILUT_SHARES_OUT", E$3)</f>
        <v>339600000</v>
      </c>
      <c r="F357" s="4" cm="1">
        <f t="array" ref="F357">_xll.SNL.Clients.Office.Excel.Functions.SPG($A357, "IQ_AVG_DILUT_SHARES_OUT", F$3)</f>
        <v>345700000</v>
      </c>
      <c r="G357" s="4" cm="1">
        <f t="array" ref="G357">_xll.SNL.Clients.Office.Excel.Functions.SPG($A357, "IQ_AVG_DILUT_SHARES_OUT", G$3)</f>
        <v>361100000</v>
      </c>
      <c r="H357" s="4" cm="1">
        <f t="array" ref="H357">_xll.SNL.Clients.Office.Excel.Functions.SPG($A357, "IQ_AVG_DILUT_SHARES_OUT", H$3)</f>
        <v>375000000</v>
      </c>
      <c r="I357" s="4" cm="1">
        <f t="array" ref="I357">_xll.SNL.Clients.Office.Excel.Functions.SPG($A357, "IQ_AVG_DILUT_SHARES_OUT", I$3)</f>
        <v>375600000</v>
      </c>
      <c r="J357" s="4" cm="1">
        <f t="array" ref="J357">_xll.SNL.Clients.Office.Excel.Functions.SPG($A357, "IQ_AVG_DILUT_SHARES_OUT", J$3)</f>
        <v>375500000</v>
      </c>
      <c r="K357" s="4" cm="1">
        <f t="array" ref="K357">_xll.SNL.Clients.Office.Excel.Functions.SPG($A357, "IQ_AVG_DILUT_SHARES_OUT", K$3)</f>
        <v>383900000</v>
      </c>
      <c r="L357" s="4" cm="1">
        <f t="array" ref="L357">_xll.SNL.Clients.Office.Excel.Functions.SPG($A357, "IQ_AVG_DILUT_SHARES_OUT", L$3)</f>
        <v>387600000</v>
      </c>
      <c r="M357" s="4" cm="1">
        <f t="array" ref="M357">_xll.SNL.Clients.Office.Excel.Functions.SPG($A357, "IQ_AVG_DILUT_SHARES_OUT", M$3)</f>
        <v>387600000</v>
      </c>
      <c r="N357" s="4" cm="1">
        <f t="array" ref="N357">_xll.SNL.Clients.Office.Excel.Functions.SPG($A357, "IQ_AVG_DILUT_SHARES_OUT", N$3)</f>
        <v>394500000</v>
      </c>
      <c r="O357" s="4" cm="1">
        <f t="array" ref="O357">_xll.SNL.Clients.Office.Excel.Functions.SPG($A357, "IQ_AVG_DILUT_SHARES_OUT", O$3)</f>
        <v>401700000</v>
      </c>
      <c r="P357" s="4" cm="1">
        <f t="array" ref="P357">_xll.SNL.Clients.Office.Excel.Functions.SPG($A357, "IQ_AVG_DILUT_SHARES_OUT", P$3)</f>
        <v>408000000</v>
      </c>
      <c r="Q357" s="4" cm="1">
        <f t="array" ref="Q357">_xll.SNL.Clients.Office.Excel.Functions.SPG($A357, "IQ_AVG_DILUT_SHARES_OUT", Q$3)</f>
        <v>411500000</v>
      </c>
      <c r="R357" s="4" cm="1">
        <f t="array" ref="R357">_xll.SNL.Clients.Office.Excel.Functions.SPG($A357, "IQ_AVG_DILUT_SHARES_OUT", R$3)</f>
        <v>414300000</v>
      </c>
      <c r="S357" s="4" cm="1">
        <f t="array" ref="S357">_xll.SNL.Clients.Office.Excel.Functions.SPG($A357, "IQ_AVG_DILUT_SHARES_OUT", S$3)</f>
        <v>414500000</v>
      </c>
      <c r="T357" s="4" cm="1">
        <f t="array" ref="T357">_xll.SNL.Clients.Office.Excel.Functions.SPG($A357, "IQ_AVG_DILUT_SHARES_OUT", T$3)</f>
        <v>414600000</v>
      </c>
      <c r="U357" s="4" cm="1">
        <f t="array" ref="U357">_xll.SNL.Clients.Office.Excel.Functions.SPG($A357, "IQ_AVG_DILUT_SHARES_OUT", U$3)</f>
        <v>413600000</v>
      </c>
      <c r="V357" s="4" cm="1">
        <f t="array" ref="V357">_xll.SNL.Clients.Office.Excel.Functions.SPG($A357, "IQ_AVG_DILUT_SHARES_OUT", V$3)</f>
        <v>418300000</v>
      </c>
      <c r="W357" s="4" cm="1">
        <f t="array" ref="W357">_xll.SNL.Clients.Office.Excel.Functions.SPG($A357, "IQ_AVG_DILUT_SHARES_OUT", W$3)</f>
        <v>424700000</v>
      </c>
      <c r="X357" s="4" cm="1">
        <f t="array" ref="X357">_xll.SNL.Clients.Office.Excel.Functions.SPG($A357, "IQ_AVG_DILUT_SHARES_OUT", X$3)</f>
        <v>426800000</v>
      </c>
      <c r="Y357" s="4" cm="1">
        <f t="array" ref="Y357">_xll.SNL.Clients.Office.Excel.Functions.SPG($A357, "IQ_AVG_DILUT_SHARES_OUT", Y$3)</f>
        <v>432300000</v>
      </c>
      <c r="Z357" s="4" cm="1">
        <f t="array" ref="Z357">_xll.SNL.Clients.Office.Excel.Functions.SPG($A357, "IQ_AVG_DILUT_SHARES_OUT", Z$3)</f>
        <v>439900000</v>
      </c>
    </row>
    <row r="358" spans="1:26" x14ac:dyDescent="0.3">
      <c r="A358" s="11" t="s">
        <v>1369</v>
      </c>
      <c r="B358" s="4" t="str" cm="1">
        <f t="array" ref="B358">_xll.SNL.Clients.Office.Excel.Functions.SPG($A358, "IQ_AVG_DILUT_SHARES_OUT", B$3)</f>
        <v>NA</v>
      </c>
      <c r="C358" s="4" cm="1">
        <f t="array" ref="C358">_xll.SNL.Clients.Office.Excel.Functions.SPG($A358, "IQ_AVG_DILUT_SHARES_OUT", C$3)</f>
        <v>53208626</v>
      </c>
      <c r="D358" s="4" cm="1">
        <f t="array" ref="D358">_xll.SNL.Clients.Office.Excel.Functions.SPG($A358, "IQ_AVG_DILUT_SHARES_OUT", D$3)</f>
        <v>52974603</v>
      </c>
      <c r="E358" s="4" cm="1">
        <f t="array" ref="E358">_xll.SNL.Clients.Office.Excel.Functions.SPG($A358, "IQ_AVG_DILUT_SHARES_OUT", E$3)</f>
        <v>53524397</v>
      </c>
      <c r="F358" s="4" cm="1">
        <f t="array" ref="F358">_xll.SNL.Clients.Office.Excel.Functions.SPG($A358, "IQ_AVG_DILUT_SHARES_OUT", F$3)</f>
        <v>53722154</v>
      </c>
      <c r="G358" s="4" cm="1">
        <f t="array" ref="G358">_xll.SNL.Clients.Office.Excel.Functions.SPG($A358, "IQ_AVG_DILUT_SHARES_OUT", G$3)</f>
        <v>53650583</v>
      </c>
      <c r="H358" s="4" cm="1">
        <f t="array" ref="H358">_xll.SNL.Clients.Office.Excel.Functions.SPG($A358, "IQ_AVG_DILUT_SHARES_OUT", H$3)</f>
        <v>53853719</v>
      </c>
      <c r="I358" s="4" cm="1">
        <f t="array" ref="I358">_xll.SNL.Clients.Office.Excel.Functions.SPG($A358, "IQ_AVG_DILUT_SHARES_OUT", I$3)</f>
        <v>53868996</v>
      </c>
      <c r="J358" s="4" cm="1">
        <f t="array" ref="J358">_xll.SNL.Clients.Office.Excel.Functions.SPG($A358, "IQ_AVG_DILUT_SHARES_OUT", J$3)</f>
        <v>53820400</v>
      </c>
      <c r="K358" s="4" cm="1">
        <f t="array" ref="K358">_xll.SNL.Clients.Office.Excel.Functions.SPG($A358, "IQ_AVG_DILUT_SHARES_OUT", K$3)</f>
        <v>53810910</v>
      </c>
      <c r="L358" s="4" cm="1">
        <f t="array" ref="L358">_xll.SNL.Clients.Office.Excel.Functions.SPG($A358, "IQ_AVG_DILUT_SHARES_OUT", L$3)</f>
        <v>53928751</v>
      </c>
      <c r="M358" s="4" cm="1">
        <f t="array" ref="M358">_xll.SNL.Clients.Office.Excel.Functions.SPG($A358, "IQ_AVG_DILUT_SHARES_OUT", M$3)</f>
        <v>54543061</v>
      </c>
      <c r="N358" s="4" cm="1">
        <f t="array" ref="N358">_xll.SNL.Clients.Office.Excel.Functions.SPG($A358, "IQ_AVG_DILUT_SHARES_OUT", N$3)</f>
        <v>55068783</v>
      </c>
      <c r="O358" s="4" cm="1">
        <f t="array" ref="O358">_xll.SNL.Clients.Office.Excel.Functions.SPG($A358, "IQ_AVG_DILUT_SHARES_OUT", O$3)</f>
        <v>55649445</v>
      </c>
      <c r="P358" s="4" cm="1">
        <f t="array" ref="P358">_xll.SNL.Clients.Office.Excel.Functions.SPG($A358, "IQ_AVG_DILUT_SHARES_OUT", P$3)</f>
        <v>55790712</v>
      </c>
      <c r="Q358" s="4" cm="1">
        <f t="array" ref="Q358">_xll.SNL.Clients.Office.Excel.Functions.SPG($A358, "IQ_AVG_DILUT_SHARES_OUT", Q$3)</f>
        <v>55903339</v>
      </c>
      <c r="R358" s="4" cm="1">
        <f t="array" ref="R358">_xll.SNL.Clients.Office.Excel.Functions.SPG($A358, "IQ_AVG_DILUT_SHARES_OUT", R$3)</f>
        <v>55723378</v>
      </c>
      <c r="S358" s="4" cm="1">
        <f t="array" ref="S358">_xll.SNL.Clients.Office.Excel.Functions.SPG($A358, "IQ_AVG_DILUT_SHARES_OUT", S$3)</f>
        <v>55568667</v>
      </c>
      <c r="T358" s="4" cm="1">
        <f t="array" ref="T358">_xll.SNL.Clients.Office.Excel.Functions.SPG($A358, "IQ_AVG_DILUT_SHARES_OUT", T$3)</f>
        <v>55554682</v>
      </c>
      <c r="U358" s="4" cm="1">
        <f t="array" ref="U358">_xll.SNL.Clients.Office.Excel.Functions.SPG($A358, "IQ_AVG_DILUT_SHARES_OUT", U$3)</f>
        <v>55576318</v>
      </c>
      <c r="V358" s="4" cm="1">
        <f t="array" ref="V358">_xll.SNL.Clients.Office.Excel.Functions.SPG($A358, "IQ_AVG_DILUT_SHARES_OUT", V$3)</f>
        <v>55392982</v>
      </c>
      <c r="W358" s="4" cm="1">
        <f t="array" ref="W358">_xll.SNL.Clients.Office.Excel.Functions.SPG($A358, "IQ_AVG_DILUT_SHARES_OUT", W$3)</f>
        <v>55396116</v>
      </c>
      <c r="X358" s="4" cm="1">
        <f t="array" ref="X358">_xll.SNL.Clients.Office.Excel.Functions.SPG($A358, "IQ_AVG_DILUT_SHARES_OUT", X$3)</f>
        <v>55224655</v>
      </c>
      <c r="Y358" s="4" cm="1">
        <f t="array" ref="Y358">_xll.SNL.Clients.Office.Excel.Functions.SPG($A358, "IQ_AVG_DILUT_SHARES_OUT", Y$3)</f>
        <v>55211141</v>
      </c>
      <c r="Z358" s="4" cm="1">
        <f t="array" ref="Z358">_xll.SNL.Clients.Office.Excel.Functions.SPG($A358, "IQ_AVG_DILUT_SHARES_OUT", Z$3)</f>
        <v>55166067</v>
      </c>
    </row>
    <row r="359" spans="1:26" x14ac:dyDescent="0.3">
      <c r="A359" s="11" t="s">
        <v>1371</v>
      </c>
      <c r="B359" s="4" t="str" cm="1">
        <f t="array" ref="B359">_xll.SNL.Clients.Office.Excel.Functions.SPG($A359, "IQ_AVG_DILUT_SHARES_OUT", B$3)</f>
        <v>NA</v>
      </c>
      <c r="C359" s="4" cm="1">
        <f t="array" ref="C359">_xll.SNL.Clients.Office.Excel.Functions.SPG($A359, "IQ_AVG_DILUT_SHARES_OUT", C$3)</f>
        <v>101830000</v>
      </c>
      <c r="D359" s="4" cm="1">
        <f t="array" ref="D359">_xll.SNL.Clients.Office.Excel.Functions.SPG($A359, "IQ_AVG_DILUT_SHARES_OUT", D$3)</f>
        <v>102676000</v>
      </c>
      <c r="E359" s="4" cm="1">
        <f t="array" ref="E359">_xll.SNL.Clients.Office.Excel.Functions.SPG($A359, "IQ_AVG_DILUT_SHARES_OUT", E$3)</f>
        <v>104014000</v>
      </c>
      <c r="F359" s="4" cm="1">
        <f t="array" ref="F359">_xll.SNL.Clients.Office.Excel.Functions.SPG($A359, "IQ_AVG_DILUT_SHARES_OUT", F$3)</f>
        <v>105803000</v>
      </c>
      <c r="G359" s="4" cm="1">
        <f t="array" ref="G359">_xll.SNL.Clients.Office.Excel.Functions.SPG($A359, "IQ_AVG_DILUT_SHARES_OUT", G$3)</f>
        <v>106265000</v>
      </c>
      <c r="H359" s="4" cm="1">
        <f t="array" ref="H359">_xll.SNL.Clients.Office.Excel.Functions.SPG($A359, "IQ_AVG_DILUT_SHARES_OUT", H$3)</f>
        <v>108388000</v>
      </c>
      <c r="I359" s="4" cm="1">
        <f t="array" ref="I359">_xll.SNL.Clients.Office.Excel.Functions.SPG($A359, "IQ_AVG_DILUT_SHARES_OUT", I$3)</f>
        <v>111123000</v>
      </c>
      <c r="J359" s="4" cm="1">
        <f t="array" ref="J359">_xll.SNL.Clients.Office.Excel.Functions.SPG($A359, "IQ_AVG_DILUT_SHARES_OUT", J$3)</f>
        <v>112184000</v>
      </c>
      <c r="K359" s="4" cm="1">
        <f t="array" ref="K359">_xll.SNL.Clients.Office.Excel.Functions.SPG($A359, "IQ_AVG_DILUT_SHARES_OUT", K$3)</f>
        <v>112336000</v>
      </c>
      <c r="L359" s="4" cm="1">
        <f t="array" ref="L359">_xll.SNL.Clients.Office.Excel.Functions.SPG($A359, "IQ_AVG_DILUT_SHARES_OUT", L$3)</f>
        <v>113793000</v>
      </c>
      <c r="M359" s="4" cm="1">
        <f t="array" ref="M359">_xll.SNL.Clients.Office.Excel.Functions.SPG($A359, "IQ_AVG_DILUT_SHARES_OUT", M$3)</f>
        <v>116326000</v>
      </c>
      <c r="N359" s="4" cm="1">
        <f t="array" ref="N359">_xll.SNL.Clients.Office.Excel.Functions.SPG($A359, "IQ_AVG_DILUT_SHARES_OUT", N$3)</f>
        <v>118925000</v>
      </c>
      <c r="O359" s="4" cm="1">
        <f t="array" ref="O359">_xll.SNL.Clients.Office.Excel.Functions.SPG($A359, "IQ_AVG_DILUT_SHARES_OUT", O$3)</f>
        <v>122858000</v>
      </c>
      <c r="P359" s="4" cm="1">
        <f t="array" ref="P359">_xll.SNL.Clients.Office.Excel.Functions.SPG($A359, "IQ_AVG_DILUT_SHARES_OUT", P$3)</f>
        <v>124057000</v>
      </c>
      <c r="Q359" s="4" cm="1">
        <f t="array" ref="Q359">_xll.SNL.Clients.Office.Excel.Functions.SPG($A359, "IQ_AVG_DILUT_SHARES_OUT", Q$3)</f>
        <v>125610000</v>
      </c>
      <c r="R359" s="4" cm="1">
        <f t="array" ref="R359">_xll.SNL.Clients.Office.Excel.Functions.SPG($A359, "IQ_AVG_DILUT_SHARES_OUT", R$3)</f>
        <v>125999000</v>
      </c>
      <c r="S359" s="4" cm="1">
        <f t="array" ref="S359">_xll.SNL.Clients.Office.Excel.Functions.SPG($A359, "IQ_AVG_DILUT_SHARES_OUT", S$3)</f>
        <v>127562000</v>
      </c>
      <c r="T359" s="4" cm="1">
        <f t="array" ref="T359">_xll.SNL.Clients.Office.Excel.Functions.SPG($A359, "IQ_AVG_DILUT_SHARES_OUT", T$3)</f>
        <v>128892000</v>
      </c>
      <c r="U359" s="4" cm="1">
        <f t="array" ref="U359">_xll.SNL.Clients.Office.Excel.Functions.SPG($A359, "IQ_AVG_DILUT_SHARES_OUT", U$3)</f>
        <v>127399000</v>
      </c>
      <c r="V359" s="4" cm="1">
        <f t="array" ref="V359">_xll.SNL.Clients.Office.Excel.Functions.SPG($A359, "IQ_AVG_DILUT_SHARES_OUT", V$3)</f>
        <v>128809000</v>
      </c>
      <c r="W359" s="4" cm="1">
        <f t="array" ref="W359">_xll.SNL.Clients.Office.Excel.Functions.SPG($A359, "IQ_AVG_DILUT_SHARES_OUT", W$3)</f>
        <v>139889000</v>
      </c>
      <c r="X359" s="4" cm="1">
        <f t="array" ref="X359">_xll.SNL.Clients.Office.Excel.Functions.SPG($A359, "IQ_AVG_DILUT_SHARES_OUT", X$3)</f>
        <v>143567000</v>
      </c>
      <c r="Y359" s="4" cm="1">
        <f t="array" ref="Y359">_xll.SNL.Clients.Office.Excel.Functions.SPG($A359, "IQ_AVG_DILUT_SHARES_OUT", Y$3)</f>
        <v>146275000</v>
      </c>
      <c r="Z359" s="4" cm="1">
        <f t="array" ref="Z359">_xll.SNL.Clients.Office.Excel.Functions.SPG($A359, "IQ_AVG_DILUT_SHARES_OUT", Z$3)</f>
        <v>148129000</v>
      </c>
    </row>
    <row r="360" spans="1:26" x14ac:dyDescent="0.3">
      <c r="A360" s="11" t="s">
        <v>1372</v>
      </c>
      <c r="B360" s="4" cm="1">
        <f t="array" ref="B360">_xll.SNL.Clients.Office.Excel.Functions.SPG($A360, "IQ_AVG_DILUT_SHARES_OUT", B$3)</f>
        <v>29174892</v>
      </c>
      <c r="C360" s="4" cm="1">
        <f t="array" ref="C360">_xll.SNL.Clients.Office.Excel.Functions.SPG($A360, "IQ_AVG_DILUT_SHARES_OUT", C$3)</f>
        <v>29485271</v>
      </c>
      <c r="D360" s="4" cm="1">
        <f t="array" ref="D360">_xll.SNL.Clients.Office.Excel.Functions.SPG($A360, "IQ_AVG_DILUT_SHARES_OUT", D$3)</f>
        <v>29925400</v>
      </c>
      <c r="E360" s="4" cm="1">
        <f t="array" ref="E360">_xll.SNL.Clients.Office.Excel.Functions.SPG($A360, "IQ_AVG_DILUT_SHARES_OUT", E$3)</f>
        <v>31524063</v>
      </c>
      <c r="F360" s="4" cm="1">
        <f t="array" ref="F360">_xll.SNL.Clients.Office.Excel.Functions.SPG($A360, "IQ_AVG_DILUT_SHARES_OUT", F$3)</f>
        <v>31843818</v>
      </c>
      <c r="G360" s="4" cm="1">
        <f t="array" ref="G360">_xll.SNL.Clients.Office.Excel.Functions.SPG($A360, "IQ_AVG_DILUT_SHARES_OUT", G$3)</f>
        <v>31805569</v>
      </c>
      <c r="H360" s="4" cm="1">
        <f t="array" ref="H360">_xll.SNL.Clients.Office.Excel.Functions.SPG($A360, "IQ_AVG_DILUT_SHARES_OUT", H$3)</f>
        <v>31788812</v>
      </c>
      <c r="I360" s="4" cm="1">
        <f t="array" ref="I360">_xll.SNL.Clients.Office.Excel.Functions.SPG($A360, "IQ_AVG_DILUT_SHARES_OUT", I$3)</f>
        <v>31731807</v>
      </c>
      <c r="J360" s="4" cm="1">
        <f t="array" ref="J360">_xll.SNL.Clients.Office.Excel.Functions.SPG($A360, "IQ_AVG_DILUT_SHARES_OUT", J$3)</f>
        <v>31713239</v>
      </c>
      <c r="K360" s="4" cm="1">
        <f t="array" ref="K360">_xll.SNL.Clients.Office.Excel.Functions.SPG($A360, "IQ_AVG_DILUT_SHARES_OUT", K$3)</f>
        <v>31838352</v>
      </c>
      <c r="L360" s="4" cm="1">
        <f t="array" ref="L360">_xll.SNL.Clients.Office.Excel.Functions.SPG($A360, "IQ_AVG_DILUT_SHARES_OUT", L$3)</f>
        <v>32279820</v>
      </c>
      <c r="M360" s="4" cm="1">
        <f t="array" ref="M360">_xll.SNL.Clients.Office.Excel.Functions.SPG($A360, "IQ_AVG_DILUT_SHARES_OUT", M$3)</f>
        <v>32614449</v>
      </c>
      <c r="N360" s="4" cm="1">
        <f t="array" ref="N360">_xll.SNL.Clients.Office.Excel.Functions.SPG($A360, "IQ_AVG_DILUT_SHARES_OUT", N$3)</f>
        <v>33042490</v>
      </c>
      <c r="O360" s="4" cm="1">
        <f t="array" ref="O360">_xll.SNL.Clients.Office.Excel.Functions.SPG($A360, "IQ_AVG_DILUT_SHARES_OUT", O$3)</f>
        <v>33117227</v>
      </c>
      <c r="P360" s="4" cm="1">
        <f t="array" ref="P360">_xll.SNL.Clients.Office.Excel.Functions.SPG($A360, "IQ_AVG_DILUT_SHARES_OUT", P$3)</f>
        <v>33088680</v>
      </c>
      <c r="Q360" s="4" cm="1">
        <f t="array" ref="Q360">_xll.SNL.Clients.Office.Excel.Functions.SPG($A360, "IQ_AVG_DILUT_SHARES_OUT", Q$3)</f>
        <v>33177435</v>
      </c>
      <c r="R360" s="4" cm="1">
        <f t="array" ref="R360">_xll.SNL.Clients.Office.Excel.Functions.SPG($A360, "IQ_AVG_DILUT_SHARES_OUT", R$3)</f>
        <v>33202563</v>
      </c>
      <c r="S360" s="4" cm="1">
        <f t="array" ref="S360">_xll.SNL.Clients.Office.Excel.Functions.SPG($A360, "IQ_AVG_DILUT_SHARES_OUT", S$3)</f>
        <v>33189104</v>
      </c>
      <c r="T360" s="4" cm="1">
        <f t="array" ref="T360">_xll.SNL.Clients.Office.Excel.Functions.SPG($A360, "IQ_AVG_DILUT_SHARES_OUT", T$3)</f>
        <v>33210545</v>
      </c>
      <c r="U360" s="4" cm="1">
        <f t="array" ref="U360">_xll.SNL.Clients.Office.Excel.Functions.SPG($A360, "IQ_AVG_DILUT_SHARES_OUT", U$3)</f>
        <v>33202423</v>
      </c>
      <c r="V360" s="4" cm="1">
        <f t="array" ref="V360">_xll.SNL.Clients.Office.Excel.Functions.SPG($A360, "IQ_AVG_DILUT_SHARES_OUT", V$3)</f>
        <v>33599847</v>
      </c>
      <c r="W360" s="4" cm="1">
        <f t="array" ref="W360">_xll.SNL.Clients.Office.Excel.Functions.SPG($A360, "IQ_AVG_DILUT_SHARES_OUT", W$3)</f>
        <v>33886904</v>
      </c>
      <c r="X360" s="4" cm="1">
        <f t="array" ref="X360">_xll.SNL.Clients.Office.Excel.Functions.SPG($A360, "IQ_AVG_DILUT_SHARES_OUT", X$3)</f>
        <v>34367902</v>
      </c>
      <c r="Y360" s="4" cm="1">
        <f t="array" ref="Y360">_xll.SNL.Clients.Office.Excel.Functions.SPG($A360, "IQ_AVG_DILUT_SHARES_OUT", Y$3)</f>
        <v>34557664</v>
      </c>
      <c r="Z360" s="4" cm="1">
        <f t="array" ref="Z360">_xll.SNL.Clients.Office.Excel.Functions.SPG($A360, "IQ_AVG_DILUT_SHARES_OUT", Z$3)</f>
        <v>34703289</v>
      </c>
    </row>
    <row r="361" spans="1:26" x14ac:dyDescent="0.3">
      <c r="A361" s="11" t="s">
        <v>1373</v>
      </c>
      <c r="B361" s="4" cm="1">
        <f t="array" ref="B361">_xll.SNL.Clients.Office.Excel.Functions.SPG($A361, "IQ_AVG_DILUT_SHARES_OUT", B$3)</f>
        <v>68200000</v>
      </c>
      <c r="C361" s="4" cm="1">
        <f t="array" ref="C361">_xll.SNL.Clients.Office.Excel.Functions.SPG($A361, "IQ_AVG_DILUT_SHARES_OUT", C$3)</f>
        <v>69200000</v>
      </c>
      <c r="D361" s="4" cm="1">
        <f t="array" ref="D361">_xll.SNL.Clients.Office.Excel.Functions.SPG($A361, "IQ_AVG_DILUT_SHARES_OUT", D$3)</f>
        <v>70200000</v>
      </c>
      <c r="E361" s="4" cm="1">
        <f t="array" ref="E361">_xll.SNL.Clients.Office.Excel.Functions.SPG($A361, "IQ_AVG_DILUT_SHARES_OUT", E$3)</f>
        <v>71000000</v>
      </c>
      <c r="F361" s="4" cm="1">
        <f t="array" ref="F361">_xll.SNL.Clients.Office.Excel.Functions.SPG($A361, "IQ_AVG_DILUT_SHARES_OUT", F$3)</f>
        <v>72000000</v>
      </c>
      <c r="G361" s="4" cm="1">
        <f t="array" ref="G361">_xll.SNL.Clients.Office.Excel.Functions.SPG($A361, "IQ_AVG_DILUT_SHARES_OUT", G$3)</f>
        <v>72700000</v>
      </c>
      <c r="H361" s="4" cm="1">
        <f t="array" ref="H361">_xll.SNL.Clients.Office.Excel.Functions.SPG($A361, "IQ_AVG_DILUT_SHARES_OUT", H$3)</f>
        <v>73600000</v>
      </c>
      <c r="I361" s="4" cm="1">
        <f t="array" ref="I361">_xll.SNL.Clients.Office.Excel.Functions.SPG($A361, "IQ_AVG_DILUT_SHARES_OUT", I$3)</f>
        <v>75500000</v>
      </c>
      <c r="J361" s="4" cm="1">
        <f t="array" ref="J361">_xll.SNL.Clients.Office.Excel.Functions.SPG($A361, "IQ_AVG_DILUT_SHARES_OUT", J$3)</f>
        <v>78300000</v>
      </c>
      <c r="K361" s="4" t="str" cm="1">
        <f t="array" ref="K361">_xll.SNL.Clients.Office.Excel.Functions.SPG($A361, "IQ_AVG_DILUT_SHARES_OUT", K$3)</f>
        <v>NA</v>
      </c>
      <c r="L361" s="4" cm="1">
        <f t="array" ref="L361">_xll.SNL.Clients.Office.Excel.Functions.SPG($A361, "IQ_AVG_DILUT_SHARES_OUT", L$3)</f>
        <v>83600000</v>
      </c>
      <c r="M361" s="4" cm="1">
        <f t="array" ref="M361">_xll.SNL.Clients.Office.Excel.Functions.SPG($A361, "IQ_AVG_DILUT_SHARES_OUT", M$3)</f>
        <v>85700000</v>
      </c>
      <c r="N361" s="4" cm="1">
        <f t="array" ref="N361">_xll.SNL.Clients.Office.Excel.Functions.SPG($A361, "IQ_AVG_DILUT_SHARES_OUT", N$3)</f>
        <v>87000000</v>
      </c>
      <c r="O361" s="4" cm="1">
        <f t="array" ref="O361">_xll.SNL.Clients.Office.Excel.Functions.SPG($A361, "IQ_AVG_DILUT_SHARES_OUT", O$3)</f>
        <v>87400000</v>
      </c>
      <c r="P361" s="4" cm="1">
        <f t="array" ref="P361">_xll.SNL.Clients.Office.Excel.Functions.SPG($A361, "IQ_AVG_DILUT_SHARES_OUT", P$3)</f>
        <v>87400000</v>
      </c>
      <c r="Q361" s="4" cm="1">
        <f t="array" ref="Q361">_xll.SNL.Clients.Office.Excel.Functions.SPG($A361, "IQ_AVG_DILUT_SHARES_OUT", Q$3)</f>
        <v>87400000</v>
      </c>
      <c r="R361" s="4" cm="1">
        <f t="array" ref="R361">_xll.SNL.Clients.Office.Excel.Functions.SPG($A361, "IQ_AVG_DILUT_SHARES_OUT", R$3)</f>
        <v>86900000</v>
      </c>
      <c r="S361" s="4" t="str" cm="1">
        <f t="array" ref="S361">_xll.SNL.Clients.Office.Excel.Functions.SPG($A361, "IQ_AVG_DILUT_SHARES_OUT", S$3)</f>
        <v>NA</v>
      </c>
      <c r="T361" s="4" cm="1">
        <f t="array" ref="T361">_xll.SNL.Clients.Office.Excel.Functions.SPG($A361, "IQ_AVG_DILUT_SHARES_OUT", T$3)</f>
        <v>86100000</v>
      </c>
      <c r="U361" s="4" cm="1">
        <f t="array" ref="U361">_xll.SNL.Clients.Office.Excel.Functions.SPG($A361, "IQ_AVG_DILUT_SHARES_OUT", U$3)</f>
        <v>85400000</v>
      </c>
      <c r="V361" s="4" cm="1">
        <f t="array" ref="V361">_xll.SNL.Clients.Office.Excel.Functions.SPG($A361, "IQ_AVG_DILUT_SHARES_OUT", V$3)</f>
        <v>86900000</v>
      </c>
      <c r="W361" s="4" cm="1">
        <f t="array" ref="W361">_xll.SNL.Clients.Office.Excel.Functions.SPG($A361, "IQ_AVG_DILUT_SHARES_OUT", W$3)</f>
        <v>89800000</v>
      </c>
      <c r="X361" s="4" cm="1">
        <f t="array" ref="X361">_xll.SNL.Clients.Office.Excel.Functions.SPG($A361, "IQ_AVG_DILUT_SHARES_OUT", X$3)</f>
        <v>92000000</v>
      </c>
      <c r="Y361" s="4" cm="1">
        <f t="array" ref="Y361">_xll.SNL.Clients.Office.Excel.Functions.SPG($A361, "IQ_AVG_DILUT_SHARES_OUT", Y$3)</f>
        <v>93300000</v>
      </c>
      <c r="Z361" s="4" cm="1">
        <f t="array" ref="Z361">_xll.SNL.Clients.Office.Excel.Functions.SPG($A361, "IQ_AVG_DILUT_SHARES_OUT", Z$3)</f>
        <v>94700000</v>
      </c>
    </row>
    <row r="362" spans="1:26" x14ac:dyDescent="0.3">
      <c r="A362" s="11" t="s">
        <v>1374</v>
      </c>
      <c r="B362" s="4" cm="1">
        <f t="array" ref="B362">_xll.SNL.Clients.Office.Excel.Functions.SPG($A362, "IQ_AVG_DILUT_SHARES_OUT", B$3)</f>
        <v>107284084</v>
      </c>
      <c r="C362" s="4" cm="1">
        <f t="array" ref="C362">_xll.SNL.Clients.Office.Excel.Functions.SPG($A362, "IQ_AVG_DILUT_SHARES_OUT", C$3)</f>
        <v>107320299</v>
      </c>
      <c r="D362" s="4" cm="1">
        <f t="array" ref="D362">_xll.SNL.Clients.Office.Excel.Functions.SPG($A362, "IQ_AVG_DILUT_SHARES_OUT", D$3)</f>
        <v>108379416</v>
      </c>
      <c r="E362" s="4" cm="1">
        <f t="array" ref="E362">_xll.SNL.Clients.Office.Excel.Functions.SPG($A362, "IQ_AVG_DILUT_SHARES_OUT", E$3)</f>
        <v>108810296</v>
      </c>
      <c r="F362" s="4" cm="1">
        <f t="array" ref="F362">_xll.SNL.Clients.Office.Excel.Functions.SPG($A362, "IQ_AVG_DILUT_SHARES_OUT", F$3)</f>
        <v>108790625</v>
      </c>
      <c r="G362" s="4" cm="1">
        <f t="array" ref="G362">_xll.SNL.Clients.Office.Excel.Functions.SPG($A362, "IQ_AVG_DILUT_SHARES_OUT", G$3)</f>
        <v>108750379</v>
      </c>
      <c r="H362" s="4" cm="1">
        <f t="array" ref="H362">_xll.SNL.Clients.Office.Excel.Functions.SPG($A362, "IQ_AVG_DILUT_SHARES_OUT", H$3)</f>
        <v>108702495</v>
      </c>
      <c r="I362" s="4" cm="1">
        <f t="array" ref="I362">_xll.SNL.Clients.Office.Excel.Functions.SPG($A362, "IQ_AVG_DILUT_SHARES_OUT", I$3)</f>
        <v>108871440</v>
      </c>
      <c r="J362" s="4" cm="1">
        <f t="array" ref="J362">_xll.SNL.Clients.Office.Excel.Functions.SPG($A362, "IQ_AVG_DILUT_SHARES_OUT", J$3)</f>
        <v>108916261</v>
      </c>
      <c r="K362" s="4" cm="1">
        <f t="array" ref="K362">_xll.SNL.Clients.Office.Excel.Functions.SPG($A362, "IQ_AVG_DILUT_SHARES_OUT", K$3)</f>
        <v>109187280</v>
      </c>
      <c r="L362" s="4" cm="1">
        <f t="array" ref="L362">_xll.SNL.Clients.Office.Excel.Functions.SPG($A362, "IQ_AVG_DILUT_SHARES_OUT", L$3)</f>
        <v>110300017</v>
      </c>
      <c r="M362" s="4" cm="1">
        <f t="array" ref="M362">_xll.SNL.Clients.Office.Excel.Functions.SPG($A362, "IQ_AVG_DILUT_SHARES_OUT", M$3)</f>
        <v>113259514</v>
      </c>
      <c r="N362" s="4" cm="1">
        <f t="array" ref="N362">_xll.SNL.Clients.Office.Excel.Functions.SPG($A362, "IQ_AVG_DILUT_SHARES_OUT", N$3)</f>
        <v>114853881</v>
      </c>
      <c r="O362" s="4" cm="1">
        <f t="array" ref="O362">_xll.SNL.Clients.Office.Excel.Functions.SPG($A362, "IQ_AVG_DILUT_SHARES_OUT", O$3)</f>
        <v>115631911</v>
      </c>
      <c r="P362" s="4" cm="1">
        <f t="array" ref="P362">_xll.SNL.Clients.Office.Excel.Functions.SPG($A362, "IQ_AVG_DILUT_SHARES_OUT", P$3)</f>
        <v>115625760</v>
      </c>
      <c r="Q362" s="4" cm="1">
        <f t="array" ref="Q362">_xll.SNL.Clients.Office.Excel.Functions.SPG($A362, "IQ_AVG_DILUT_SHARES_OUT", Q$3)</f>
        <v>115662626</v>
      </c>
      <c r="R362" s="4" cm="1">
        <f t="array" ref="R362">_xll.SNL.Clients.Office.Excel.Functions.SPG($A362, "IQ_AVG_DILUT_SHARES_OUT", R$3)</f>
        <v>116017400</v>
      </c>
      <c r="S362" s="4" cm="1">
        <f t="array" ref="S362">_xll.SNL.Clients.Office.Excel.Functions.SPG($A362, "IQ_AVG_DILUT_SHARES_OUT", S$3)</f>
        <v>116169754</v>
      </c>
      <c r="T362" s="4" cm="1">
        <f t="array" ref="T362">_xll.SNL.Clients.Office.Excel.Functions.SPG($A362, "IQ_AVG_DILUT_SHARES_OUT", T$3)</f>
        <v>116134623</v>
      </c>
      <c r="U362" s="4" cm="1">
        <f t="array" ref="U362">_xll.SNL.Clients.Office.Excel.Functions.SPG($A362, "IQ_AVG_DILUT_SHARES_OUT", U$3)</f>
        <v>116061988</v>
      </c>
      <c r="V362" s="4" cm="1">
        <f t="array" ref="V362">_xll.SNL.Clients.Office.Excel.Functions.SPG($A362, "IQ_AVG_DILUT_SHARES_OUT", V$3)</f>
        <v>116647442</v>
      </c>
      <c r="W362" s="4" cm="1">
        <f t="array" ref="W362">_xll.SNL.Clients.Office.Excel.Functions.SPG($A362, "IQ_AVG_DILUT_SHARES_OUT", W$3)</f>
        <v>117025466</v>
      </c>
      <c r="X362" s="4" cm="1">
        <f t="array" ref="X362">_xll.SNL.Clients.Office.Excel.Functions.SPG($A362, "IQ_AVG_DILUT_SHARES_OUT", X$3)</f>
        <v>117211452</v>
      </c>
      <c r="Y362" s="4" cm="1">
        <f t="array" ref="Y362">_xll.SNL.Clients.Office.Excel.Functions.SPG($A362, "IQ_AVG_DILUT_SHARES_OUT", Y$3)</f>
        <v>117375080</v>
      </c>
      <c r="Z362" s="4" cm="1">
        <f t="array" ref="Z362">_xll.SNL.Clients.Office.Excel.Functions.SPG($A362, "IQ_AVG_DILUT_SHARES_OUT", Z$3)</f>
        <v>117658354</v>
      </c>
    </row>
    <row r="363" spans="1:26" x14ac:dyDescent="0.3">
      <c r="A363" s="11" t="s">
        <v>1375</v>
      </c>
      <c r="B363" s="4" cm="1">
        <f t="array" ref="B363">_xll.SNL.Clients.Office.Excel.Functions.SPG($A363, "IQ_AVG_DILUT_SHARES_OUT", B$3)</f>
        <v>93179000</v>
      </c>
      <c r="C363" s="4" cm="1">
        <f t="array" ref="C363">_xll.SNL.Clients.Office.Excel.Functions.SPG($A363, "IQ_AVG_DILUT_SHARES_OUT", C$3)</f>
        <v>90708000</v>
      </c>
      <c r="D363" s="4" cm="1">
        <f t="array" ref="D363">_xll.SNL.Clients.Office.Excel.Functions.SPG($A363, "IQ_AVG_DILUT_SHARES_OUT", D$3)</f>
        <v>90605000</v>
      </c>
      <c r="E363" s="4" cm="1">
        <f t="array" ref="E363">_xll.SNL.Clients.Office.Excel.Functions.SPG($A363, "IQ_AVG_DILUT_SHARES_OUT", E$3)</f>
        <v>90552000</v>
      </c>
      <c r="F363" s="4" cm="1">
        <f t="array" ref="F363">_xll.SNL.Clients.Office.Excel.Functions.SPG($A363, "IQ_AVG_DILUT_SHARES_OUT", F$3)</f>
        <v>90514000</v>
      </c>
      <c r="G363" s="4" cm="1">
        <f t="array" ref="G363">_xll.SNL.Clients.Office.Excel.Functions.SPG($A363, "IQ_AVG_DILUT_SHARES_OUT", G$3)</f>
        <v>86908000</v>
      </c>
      <c r="H363" s="4" cm="1">
        <f t="array" ref="H363">_xll.SNL.Clients.Office.Excel.Functions.SPG($A363, "IQ_AVG_DILUT_SHARES_OUT", H$3)</f>
        <v>86129000</v>
      </c>
      <c r="I363" s="4" cm="1">
        <f t="array" ref="I363">_xll.SNL.Clients.Office.Excel.Functions.SPG($A363, "IQ_AVG_DILUT_SHARES_OUT", I$3)</f>
        <v>86129000</v>
      </c>
      <c r="J363" s="4" cm="1">
        <f t="array" ref="J363">_xll.SNL.Clients.Office.Excel.Functions.SPG($A363, "IQ_AVG_DILUT_SHARES_OUT", J$3)</f>
        <v>86141000</v>
      </c>
      <c r="K363" s="4" cm="1">
        <f t="array" ref="K363">_xll.SNL.Clients.Office.Excel.Functions.SPG($A363, "IQ_AVG_DILUT_SHARES_OUT", K$3)</f>
        <v>86142000</v>
      </c>
      <c r="L363" s="4" cm="1">
        <f t="array" ref="L363">_xll.SNL.Clients.Office.Excel.Functions.SPG($A363, "IQ_AVG_DILUT_SHARES_OUT", L$3)</f>
        <v>86136000</v>
      </c>
      <c r="M363" s="4" cm="1">
        <f t="array" ref="M363">_xll.SNL.Clients.Office.Excel.Functions.SPG($A363, "IQ_AVG_DILUT_SHARES_OUT", M$3)</f>
        <v>86226000</v>
      </c>
      <c r="N363" s="4" cm="1">
        <f t="array" ref="N363">_xll.SNL.Clients.Office.Excel.Functions.SPG($A363, "IQ_AVG_DILUT_SHARES_OUT", N$3)</f>
        <v>86171000</v>
      </c>
      <c r="O363" s="4" cm="1">
        <f t="array" ref="O363">_xll.SNL.Clients.Office.Excel.Functions.SPG($A363, "IQ_AVG_DILUT_SHARES_OUT", O$3)</f>
        <v>86126000</v>
      </c>
      <c r="P363" s="4" cm="1">
        <f t="array" ref="P363">_xll.SNL.Clients.Office.Excel.Functions.SPG($A363, "IQ_AVG_DILUT_SHARES_OUT", P$3)</f>
        <v>86113000</v>
      </c>
      <c r="Q363" s="4" cm="1">
        <f t="array" ref="Q363">_xll.SNL.Clients.Office.Excel.Functions.SPG($A363, "IQ_AVG_DILUT_SHARES_OUT", Q$3)</f>
        <v>86107000</v>
      </c>
      <c r="R363" s="4" cm="1">
        <f t="array" ref="R363">_xll.SNL.Clients.Office.Excel.Functions.SPG($A363, "IQ_AVG_DILUT_SHARES_OUT", R$3)</f>
        <v>86055000</v>
      </c>
      <c r="S363" s="4" cm="1">
        <f t="array" ref="S363">_xll.SNL.Clients.Office.Excel.Functions.SPG($A363, "IQ_AVG_DILUT_SHARES_OUT", S$3)</f>
        <v>81350000</v>
      </c>
      <c r="T363" s="4" cm="1">
        <f t="array" ref="T363">_xll.SNL.Clients.Office.Excel.Functions.SPG($A363, "IQ_AVG_DILUT_SHARES_OUT", T$3)</f>
        <v>79906000</v>
      </c>
      <c r="U363" s="4" cm="1">
        <f t="array" ref="U363">_xll.SNL.Clients.Office.Excel.Functions.SPG($A363, "IQ_AVG_DILUT_SHARES_OUT", U$3)</f>
        <v>79876000</v>
      </c>
      <c r="V363" s="4" cm="1">
        <f t="array" ref="V363">_xll.SNL.Clients.Office.Excel.Functions.SPG($A363, "IQ_AVG_DILUT_SHARES_OUT", V$3)</f>
        <v>79871000</v>
      </c>
      <c r="W363" s="4" cm="1">
        <f t="array" ref="W363">_xll.SNL.Clients.Office.Excel.Functions.SPG($A363, "IQ_AVG_DILUT_SHARES_OUT", W$3)</f>
        <v>80020000</v>
      </c>
      <c r="X363" s="4" cm="1">
        <f t="array" ref="X363">_xll.SNL.Clients.Office.Excel.Functions.SPG($A363, "IQ_AVG_DILUT_SHARES_OUT", X$3)</f>
        <v>80001000</v>
      </c>
      <c r="Y363" s="4" cm="1">
        <f t="array" ref="Y363">_xll.SNL.Clients.Office.Excel.Functions.SPG($A363, "IQ_AVG_DILUT_SHARES_OUT", Y$3)</f>
        <v>79917000</v>
      </c>
      <c r="Z363" s="4" cm="1">
        <f t="array" ref="Z363">_xll.SNL.Clients.Office.Excel.Functions.SPG($A363, "IQ_AVG_DILUT_SHARES_OUT", Z$3)</f>
        <v>79971000</v>
      </c>
    </row>
    <row r="364" spans="1:26" x14ac:dyDescent="0.3">
      <c r="A364" s="11" t="s">
        <v>1376</v>
      </c>
      <c r="B364" s="4" cm="1">
        <f t="array" ref="B364">_xll.SNL.Clients.Office.Excel.Functions.SPG($A364, "IQ_AVG_DILUT_SHARES_OUT", B$3)</f>
        <v>58460000</v>
      </c>
      <c r="C364" s="4" cm="1">
        <f t="array" ref="C364">_xll.SNL.Clients.Office.Excel.Functions.SPG($A364, "IQ_AVG_DILUT_SHARES_OUT", C$3)</f>
        <v>58572000</v>
      </c>
      <c r="D364" s="4" cm="1">
        <f t="array" ref="D364">_xll.SNL.Clients.Office.Excel.Functions.SPG($A364, "IQ_AVG_DILUT_SHARES_OUT", D$3)</f>
        <v>58547000</v>
      </c>
      <c r="E364" s="4" cm="1">
        <f t="array" ref="E364">_xll.SNL.Clients.Office.Excel.Functions.SPG($A364, "IQ_AVG_DILUT_SHARES_OUT", E$3)</f>
        <v>59159000</v>
      </c>
      <c r="F364" s="4" cm="1">
        <f t="array" ref="F364">_xll.SNL.Clients.Office.Excel.Functions.SPG($A364, "IQ_AVG_DILUT_SHARES_OUT", F$3)</f>
        <v>59262000</v>
      </c>
      <c r="G364" s="4" cm="1">
        <f t="array" ref="G364">_xll.SNL.Clients.Office.Excel.Functions.SPG($A364, "IQ_AVG_DILUT_SHARES_OUT", G$3)</f>
        <v>63856172</v>
      </c>
      <c r="H364" s="4" cm="1">
        <f t="array" ref="H364">_xll.SNL.Clients.Office.Excel.Functions.SPG($A364, "IQ_AVG_DILUT_SHARES_OUT", H$3)</f>
        <v>60621000</v>
      </c>
      <c r="I364" s="4" cm="1">
        <f t="array" ref="I364">_xll.SNL.Clients.Office.Excel.Functions.SPG($A364, "IQ_AVG_DILUT_SHARES_OUT", I$3)</f>
        <v>60544000</v>
      </c>
      <c r="J364" s="4" cm="1">
        <f t="array" ref="J364">_xll.SNL.Clients.Office.Excel.Functions.SPG($A364, "IQ_AVG_DILUT_SHARES_OUT", J$3)</f>
        <v>60803000</v>
      </c>
      <c r="K364" s="4" cm="1">
        <f t="array" ref="K364">_xll.SNL.Clients.Office.Excel.Functions.SPG($A364, "IQ_AVG_DILUT_SHARES_OUT", K$3)</f>
        <v>63137619</v>
      </c>
      <c r="L364" s="4" cm="1">
        <f t="array" ref="L364">_xll.SNL.Clients.Office.Excel.Functions.SPG($A364, "IQ_AVG_DILUT_SHARES_OUT", L$3)</f>
        <v>60192000</v>
      </c>
      <c r="M364" s="4" cm="1">
        <f t="array" ref="M364">_xll.SNL.Clients.Office.Excel.Functions.SPG($A364, "IQ_AVG_DILUT_SHARES_OUT", M$3)</f>
        <v>60416000</v>
      </c>
      <c r="N364" s="4" cm="1">
        <f t="array" ref="N364">_xll.SNL.Clients.Office.Excel.Functions.SPG($A364, "IQ_AVG_DILUT_SHARES_OUT", N$3)</f>
        <v>60973000</v>
      </c>
      <c r="O364" s="4" cm="1">
        <f t="array" ref="O364">_xll.SNL.Clients.Office.Excel.Functions.SPG($A364, "IQ_AVG_DILUT_SHARES_OUT", O$3)</f>
        <v>62400904</v>
      </c>
      <c r="P364" s="4" cm="1">
        <f t="array" ref="P364">_xll.SNL.Clients.Office.Excel.Functions.SPG($A364, "IQ_AVG_DILUT_SHARES_OUT", P$3)</f>
        <v>60401000</v>
      </c>
      <c r="Q364" s="4" cm="1">
        <f t="array" ref="Q364">_xll.SNL.Clients.Office.Excel.Functions.SPG($A364, "IQ_AVG_DILUT_SHARES_OUT", Q$3)</f>
        <v>60363000</v>
      </c>
      <c r="R364" s="4" cm="1">
        <f t="array" ref="R364">_xll.SNL.Clients.Office.Excel.Functions.SPG($A364, "IQ_AVG_DILUT_SHARES_OUT", R$3)</f>
        <v>60015000</v>
      </c>
      <c r="S364" s="4" cm="1">
        <f t="array" ref="S364">_xll.SNL.Clients.Office.Excel.Functions.SPG($A364, "IQ_AVG_DILUT_SHARES_OUT", S$3)</f>
        <v>61717647</v>
      </c>
      <c r="T364" s="4" cm="1">
        <f t="array" ref="T364">_xll.SNL.Clients.Office.Excel.Functions.SPG($A364, "IQ_AVG_DILUT_SHARES_OUT", T$3)</f>
        <v>59818000</v>
      </c>
      <c r="U364" s="4" cm="1">
        <f t="array" ref="U364">_xll.SNL.Clients.Office.Excel.Functions.SPG($A364, "IQ_AVG_DILUT_SHARES_OUT", U$3)</f>
        <v>59766000</v>
      </c>
      <c r="V364" s="4" cm="1">
        <f t="array" ref="V364">_xll.SNL.Clients.Office.Excel.Functions.SPG($A364, "IQ_AVG_DILUT_SHARES_OUT", V$3)</f>
        <v>60230000</v>
      </c>
      <c r="W364" s="4" cm="1">
        <f t="array" ref="W364">_xll.SNL.Clients.Office.Excel.Functions.SPG($A364, "IQ_AVG_DILUT_SHARES_OUT", W$3)</f>
        <v>61862295</v>
      </c>
      <c r="X364" s="4" cm="1">
        <f t="array" ref="X364">_xll.SNL.Clients.Office.Excel.Functions.SPG($A364, "IQ_AVG_DILUT_SHARES_OUT", X$3)</f>
        <v>60195000</v>
      </c>
      <c r="Y364" s="4" cm="1">
        <f t="array" ref="Y364">_xll.SNL.Clients.Office.Excel.Functions.SPG($A364, "IQ_AVG_DILUT_SHARES_OUT", Y$3)</f>
        <v>60148000</v>
      </c>
      <c r="Z364" s="4" cm="1">
        <f t="array" ref="Z364">_xll.SNL.Clients.Office.Excel.Functions.SPG($A364, "IQ_AVG_DILUT_SHARES_OUT", Z$3)</f>
        <v>59954000</v>
      </c>
    </row>
    <row r="365" spans="1:26" x14ac:dyDescent="0.3">
      <c r="A365" s="11" t="s">
        <v>1377</v>
      </c>
      <c r="B365" s="4" cm="1">
        <f t="array" ref="B365">_xll.SNL.Clients.Office.Excel.Functions.SPG($A365, "IQ_AVG_DILUT_SHARES_OUT", B$3)</f>
        <v>218944000</v>
      </c>
      <c r="C365" s="4" cm="1">
        <f t="array" ref="C365">_xll.SNL.Clients.Office.Excel.Functions.SPG($A365, "IQ_AVG_DILUT_SHARES_OUT", C$3)</f>
        <v>215695000</v>
      </c>
      <c r="D365" s="4" cm="1">
        <f t="array" ref="D365">_xll.SNL.Clients.Office.Excel.Functions.SPG($A365, "IQ_AVG_DILUT_SHARES_OUT", D$3)</f>
        <v>215368000</v>
      </c>
      <c r="E365" s="4" cm="1">
        <f t="array" ref="E365">_xll.SNL.Clients.Office.Excel.Functions.SPG($A365, "IQ_AVG_DILUT_SHARES_OUT", E$3)</f>
        <v>210679000</v>
      </c>
      <c r="F365" s="4" cm="1">
        <f t="array" ref="F365">_xll.SNL.Clients.Office.Excel.Functions.SPG($A365, "IQ_AVG_DILUT_SHARES_OUT", F$3)</f>
        <v>215245000</v>
      </c>
      <c r="G365" s="4" cm="1">
        <f t="array" ref="G365">_xll.SNL.Clients.Office.Excel.Functions.SPG($A365, "IQ_AVG_DILUT_SHARES_OUT", G$3)</f>
        <v>215570000</v>
      </c>
      <c r="H365" s="4" cm="1">
        <f t="array" ref="H365">_xll.SNL.Clients.Office.Excel.Functions.SPG($A365, "IQ_AVG_DILUT_SHARES_OUT", H$3)</f>
        <v>215625000</v>
      </c>
      <c r="I365" s="4" cm="1">
        <f t="array" ref="I365">_xll.SNL.Clients.Office.Excel.Functions.SPG($A365, "IQ_AVG_DILUT_SHARES_OUT", I$3)</f>
        <v>209706000</v>
      </c>
      <c r="J365" s="4" cm="1">
        <f t="array" ref="J365">_xll.SNL.Clients.Office.Excel.Functions.SPG($A365, "IQ_AVG_DILUT_SHARES_OUT", J$3)</f>
        <v>216120000</v>
      </c>
      <c r="K365" s="4" cm="1">
        <f t="array" ref="K365">_xll.SNL.Clients.Office.Excel.Functions.SPG($A365, "IQ_AVG_DILUT_SHARES_OUT", K$3)</f>
        <v>209934000</v>
      </c>
      <c r="L365" s="4" cm="1">
        <f t="array" ref="L365">_xll.SNL.Clients.Office.Excel.Functions.SPG($A365, "IQ_AVG_DILUT_SHARES_OUT", L$3)</f>
        <v>215371000</v>
      </c>
      <c r="M365" s="4" cm="1">
        <f t="array" ref="M365">_xll.SNL.Clients.Office.Excel.Functions.SPG($A365, "IQ_AVG_DILUT_SHARES_OUT", M$3)</f>
        <v>210190000</v>
      </c>
      <c r="N365" s="4" cm="1">
        <f t="array" ref="N365">_xll.SNL.Clients.Office.Excel.Functions.SPG($A365, "IQ_AVG_DILUT_SHARES_OUT", N$3)</f>
        <v>215928000</v>
      </c>
      <c r="O365" s="4" cm="1">
        <f t="array" ref="O365">_xll.SNL.Clients.Office.Excel.Functions.SPG($A365, "IQ_AVG_DILUT_SHARES_OUT", O$3)</f>
        <v>209673000</v>
      </c>
      <c r="P365" s="4" cm="1">
        <f t="array" ref="P365">_xll.SNL.Clients.Office.Excel.Functions.SPG($A365, "IQ_AVG_DILUT_SHARES_OUT", P$3)</f>
        <v>215991000</v>
      </c>
      <c r="Q365" s="4" cm="1">
        <f t="array" ref="Q365">_xll.SNL.Clients.Office.Excel.Functions.SPG($A365, "IQ_AVG_DILUT_SHARES_OUT", Q$3)</f>
        <v>210851000</v>
      </c>
      <c r="R365" s="4" cm="1">
        <f t="array" ref="R365">_xll.SNL.Clients.Office.Excel.Functions.SPG($A365, "IQ_AVG_DILUT_SHARES_OUT", R$3)</f>
        <v>210092000</v>
      </c>
      <c r="S365" s="4" cm="1">
        <f t="array" ref="S365">_xll.SNL.Clients.Office.Excel.Functions.SPG($A365, "IQ_AVG_DILUT_SHARES_OUT", S$3)</f>
        <v>209640000</v>
      </c>
      <c r="T365" s="4" cm="1">
        <f t="array" ref="T365">_xll.SNL.Clients.Office.Excel.Functions.SPG($A365, "IQ_AVG_DILUT_SHARES_OUT", T$3)</f>
        <v>209357000</v>
      </c>
      <c r="U365" s="4" cm="1">
        <f t="array" ref="U365">_xll.SNL.Clients.Office.Excel.Functions.SPG($A365, "IQ_AVG_DILUT_SHARES_OUT", U$3)</f>
        <v>208975000</v>
      </c>
      <c r="V365" s="4" cm="1">
        <f t="array" ref="V365">_xll.SNL.Clients.Office.Excel.Functions.SPG($A365, "IQ_AVG_DILUT_SHARES_OUT", V$3)</f>
        <v>209808000</v>
      </c>
      <c r="W365" s="4" cm="1">
        <f t="array" ref="W365">_xll.SNL.Clients.Office.Excel.Functions.SPG($A365, "IQ_AVG_DILUT_SHARES_OUT", W$3)</f>
        <v>211258000</v>
      </c>
      <c r="X365" s="4" cm="1">
        <f t="array" ref="X365">_xll.SNL.Clients.Office.Excel.Functions.SPG($A365, "IQ_AVG_DILUT_SHARES_OUT", X$3)</f>
        <v>189905000</v>
      </c>
      <c r="Y365" s="4" cm="1">
        <f t="array" ref="Y365">_xll.SNL.Clients.Office.Excel.Functions.SPG($A365, "IQ_AVG_DILUT_SHARES_OUT", Y$3)</f>
        <v>174759000</v>
      </c>
      <c r="Z365" s="4" cm="1">
        <f t="array" ref="Z365">_xll.SNL.Clients.Office.Excel.Functions.SPG($A365, "IQ_AVG_DILUT_SHARES_OUT", Z$3)</f>
        <v>177318000</v>
      </c>
    </row>
    <row r="366" spans="1:26" x14ac:dyDescent="0.3">
      <c r="A366" s="11" t="s">
        <v>1378</v>
      </c>
      <c r="B366" s="4" cm="1">
        <f t="array" ref="B366">_xll.SNL.Clients.Office.Excel.Functions.SPG($A366, "IQ_AVG_DILUT_SHARES_OUT", B$3)</f>
        <v>65496058</v>
      </c>
      <c r="C366" s="4" cm="1">
        <f t="array" ref="C366">_xll.SNL.Clients.Office.Excel.Functions.SPG($A366, "IQ_AVG_DILUT_SHARES_OUT", C$3)</f>
        <v>49178891</v>
      </c>
      <c r="D366" s="4" cm="1">
        <f t="array" ref="D366">_xll.SNL.Clients.Office.Excel.Functions.SPG($A366, "IQ_AVG_DILUT_SHARES_OUT", D$3)</f>
        <v>49078497</v>
      </c>
      <c r="E366" s="4" cm="1">
        <f t="array" ref="E366">_xll.SNL.Clients.Office.Excel.Functions.SPG($A366, "IQ_AVG_DILUT_SHARES_OUT", E$3)</f>
        <v>48974265</v>
      </c>
      <c r="F366" s="4" cm="1">
        <f t="array" ref="F366">_xll.SNL.Clients.Office.Excel.Functions.SPG($A366, "IQ_AVG_DILUT_SHARES_OUT", F$3)</f>
        <v>48920863</v>
      </c>
      <c r="G366" s="4" cm="1">
        <f t="array" ref="G366">_xll.SNL.Clients.Office.Excel.Functions.SPG($A366, "IQ_AVG_DILUT_SHARES_OUT", G$3)</f>
        <v>48860020</v>
      </c>
      <c r="H366" s="4" cm="1">
        <f t="array" ref="H366">_xll.SNL.Clients.Office.Excel.Functions.SPG($A366, "IQ_AVG_DILUT_SHARES_OUT", H$3)</f>
        <v>48762696</v>
      </c>
      <c r="I366" s="4" cm="1">
        <f t="array" ref="I366">_xll.SNL.Clients.Office.Excel.Functions.SPG($A366, "IQ_AVG_DILUT_SHARES_OUT", I$3)</f>
        <v>48668413</v>
      </c>
      <c r="J366" s="4" cm="1">
        <f t="array" ref="J366">_xll.SNL.Clients.Office.Excel.Functions.SPG($A366, "IQ_AVG_DILUT_SHARES_OUT", J$3)</f>
        <v>48746562</v>
      </c>
      <c r="K366" s="4" cm="1">
        <f t="array" ref="K366">_xll.SNL.Clients.Office.Excel.Functions.SPG($A366, "IQ_AVG_DILUT_SHARES_OUT", K$3)</f>
        <v>48735088</v>
      </c>
      <c r="L366" s="4" cm="1">
        <f t="array" ref="L366">_xll.SNL.Clients.Office.Excel.Functions.SPG($A366, "IQ_AVG_DILUT_SHARES_OUT", L$3)</f>
        <v>48648804</v>
      </c>
      <c r="M366" s="4" cm="1">
        <f t="array" ref="M366">_xll.SNL.Clients.Office.Excel.Functions.SPG($A366, "IQ_AVG_DILUT_SHARES_OUT", M$3)</f>
        <v>48673964</v>
      </c>
      <c r="N366" s="4" cm="1">
        <f t="array" ref="N366">_xll.SNL.Clients.Office.Excel.Functions.SPG($A366, "IQ_AVG_DILUT_SHARES_OUT", N$3)</f>
        <v>48832177</v>
      </c>
      <c r="O366" s="4" cm="1">
        <f t="array" ref="O366">_xll.SNL.Clients.Office.Excel.Functions.SPG($A366, "IQ_AVG_DILUT_SHARES_OUT", O$3)</f>
        <v>48854383</v>
      </c>
      <c r="P366" s="4" cm="1">
        <f t="array" ref="P366">_xll.SNL.Clients.Office.Excel.Functions.SPG($A366, "IQ_AVG_DILUT_SHARES_OUT", P$3)</f>
        <v>48742883</v>
      </c>
      <c r="Q366" s="4" cm="1">
        <f t="array" ref="Q366">_xll.SNL.Clients.Office.Excel.Functions.SPG($A366, "IQ_AVG_DILUT_SHARES_OUT", Q$3)</f>
        <v>48698319</v>
      </c>
      <c r="R366" s="4" cm="1">
        <f t="array" ref="R366">_xll.SNL.Clients.Office.Excel.Functions.SPG($A366, "IQ_AVG_DILUT_SHARES_OUT", R$3)</f>
        <v>48520752</v>
      </c>
      <c r="S366" s="4" cm="1">
        <f t="array" ref="S366">_xll.SNL.Clients.Office.Excel.Functions.SPG($A366, "IQ_AVG_DILUT_SHARES_OUT", S$3)</f>
        <v>48264097</v>
      </c>
      <c r="T366" s="4" cm="1">
        <f t="array" ref="T366">_xll.SNL.Clients.Office.Excel.Functions.SPG($A366, "IQ_AVG_DILUT_SHARES_OUT", T$3)</f>
        <v>48068438</v>
      </c>
      <c r="U366" s="4" cm="1">
        <f t="array" ref="U366">_xll.SNL.Clients.Office.Excel.Functions.SPG($A366, "IQ_AVG_DILUT_SHARES_OUT", U$3)</f>
        <v>48077810</v>
      </c>
      <c r="V366" s="4" cm="1">
        <f t="array" ref="V366">_xll.SNL.Clients.Office.Excel.Functions.SPG($A366, "IQ_AVG_DILUT_SHARES_OUT", V$3)</f>
        <v>48689876</v>
      </c>
      <c r="W366" s="4" cm="1">
        <f t="array" ref="W366">_xll.SNL.Clients.Office.Excel.Functions.SPG($A366, "IQ_AVG_DILUT_SHARES_OUT", W$3)</f>
        <v>49187291</v>
      </c>
      <c r="X366" s="4" cm="1">
        <f t="array" ref="X366">_xll.SNL.Clients.Office.Excel.Functions.SPG($A366, "IQ_AVG_DILUT_SHARES_OUT", X$3)</f>
        <v>49096196</v>
      </c>
      <c r="Y366" s="4" cm="1">
        <f t="array" ref="Y366">_xll.SNL.Clients.Office.Excel.Functions.SPG($A366, "IQ_AVG_DILUT_SHARES_OUT", Y$3)</f>
        <v>49039692</v>
      </c>
      <c r="Z366" s="4" cm="1">
        <f t="array" ref="Z366">_xll.SNL.Clients.Office.Excel.Functions.SPG($A366, "IQ_AVG_DILUT_SHARES_OUT", Z$3)</f>
        <v>48998571</v>
      </c>
    </row>
    <row r="367" spans="1:26" x14ac:dyDescent="0.3">
      <c r="A367" s="11" t="s">
        <v>1379</v>
      </c>
      <c r="B367" s="4" cm="1">
        <f t="array" ref="B367">_xll.SNL.Clients.Office.Excel.Functions.SPG($A367, "IQ_AVG_DILUT_SHARES_OUT", B$3)</f>
        <v>429292000</v>
      </c>
      <c r="C367" s="4" cm="1">
        <f t="array" ref="C367">_xll.SNL.Clients.Office.Excel.Functions.SPG($A367, "IQ_AVG_DILUT_SHARES_OUT", C$3)</f>
        <v>437297000</v>
      </c>
      <c r="D367" s="4" cm="1">
        <f t="array" ref="D367">_xll.SNL.Clients.Office.Excel.Functions.SPG($A367, "IQ_AVG_DILUT_SHARES_OUT", D$3)</f>
        <v>435685000</v>
      </c>
      <c r="E367" s="4" cm="1">
        <f t="array" ref="E367">_xll.SNL.Clients.Office.Excel.Functions.SPG($A367, "IQ_AVG_DILUT_SHARES_OUT", E$3)</f>
        <v>435693000</v>
      </c>
      <c r="F367" s="4" cm="1">
        <f t="array" ref="F367">_xll.SNL.Clients.Office.Excel.Functions.SPG($A367, "IQ_AVG_DILUT_SHARES_OUT", F$3)</f>
        <v>447385000</v>
      </c>
      <c r="G367" s="4" cm="1">
        <f t="array" ref="G367">_xll.SNL.Clients.Office.Excel.Functions.SPG($A367, "IQ_AVG_DILUT_SHARES_OUT", G$3)</f>
        <v>448435000</v>
      </c>
      <c r="H367" s="4" cm="1">
        <f t="array" ref="H367">_xll.SNL.Clients.Office.Excel.Functions.SPG($A367, "IQ_AVG_DILUT_SHARES_OUT", H$3)</f>
        <v>453715000</v>
      </c>
      <c r="I367" s="4" cm="1">
        <f t="array" ref="I367">_xll.SNL.Clients.Office.Excel.Functions.SPG($A367, "IQ_AVG_DILUT_SHARES_OUT", I$3)</f>
        <v>454506000</v>
      </c>
      <c r="J367" s="4" cm="1">
        <f t="array" ref="J367">_xll.SNL.Clients.Office.Excel.Functions.SPG($A367, "IQ_AVG_DILUT_SHARES_OUT", J$3)</f>
        <v>454652000</v>
      </c>
      <c r="K367" s="4" cm="1">
        <f t="array" ref="K367">_xll.SNL.Clients.Office.Excel.Functions.SPG($A367, "IQ_AVG_DILUT_SHARES_OUT", K$3)</f>
        <v>458990000</v>
      </c>
      <c r="L367" s="4" cm="1">
        <f t="array" ref="L367">_xll.SNL.Clients.Office.Excel.Functions.SPG($A367, "IQ_AVG_DILUT_SHARES_OUT", L$3)</f>
        <v>464141000</v>
      </c>
      <c r="M367" s="4" cm="1">
        <f t="array" ref="M367">_xll.SNL.Clients.Office.Excel.Functions.SPG($A367, "IQ_AVG_DILUT_SHARES_OUT", M$3)</f>
        <v>468167000</v>
      </c>
      <c r="N367" s="4" cm="1">
        <f t="array" ref="N367">_xll.SNL.Clients.Office.Excel.Functions.SPG($A367, "IQ_AVG_DILUT_SHARES_OUT", N$3)</f>
        <v>471328000</v>
      </c>
      <c r="O367" s="4" cm="1">
        <f t="array" ref="O367">_xll.SNL.Clients.Office.Excel.Functions.SPG($A367, "IQ_AVG_DILUT_SHARES_OUT", O$3)</f>
        <v>479728000</v>
      </c>
      <c r="P367" s="4" cm="1">
        <f t="array" ref="P367">_xll.SNL.Clients.Office.Excel.Functions.SPG($A367, "IQ_AVG_DILUT_SHARES_OUT", P$3)</f>
        <v>473116000</v>
      </c>
      <c r="Q367" s="4" cm="1">
        <f t="array" ref="Q367">_xll.SNL.Clients.Office.Excel.Functions.SPG($A367, "IQ_AVG_DILUT_SHARES_OUT", Q$3)</f>
        <v>462286000</v>
      </c>
      <c r="R367" s="4" cm="1">
        <f t="array" ref="R367">_xll.SNL.Clients.Office.Excel.Functions.SPG($A367, "IQ_AVG_DILUT_SHARES_OUT", R$3)</f>
        <v>459226000</v>
      </c>
      <c r="S367" s="4" cm="1">
        <f t="array" ref="S367">_xll.SNL.Clients.Office.Excel.Functions.SPG($A367, "IQ_AVG_DILUT_SHARES_OUT", S$3)</f>
        <v>457869000</v>
      </c>
      <c r="T367" s="4" cm="1">
        <f t="array" ref="T367">_xll.SNL.Clients.Office.Excel.Functions.SPG($A367, "IQ_AVG_DILUT_SHARES_OUT", T$3)</f>
        <v>456674000</v>
      </c>
      <c r="U367" s="4" cm="1">
        <f t="array" ref="U367">_xll.SNL.Clients.Office.Excel.Functions.SPG($A367, "IQ_AVG_DILUT_SHARES_OUT", U$3)</f>
        <v>454121000</v>
      </c>
      <c r="V367" s="4" cm="1">
        <f t="array" ref="V367">_xll.SNL.Clients.Office.Excel.Functions.SPG($A367, "IQ_AVG_DILUT_SHARES_OUT", V$3)</f>
        <v>452871000</v>
      </c>
      <c r="W367" s="4" cm="1">
        <f t="array" ref="W367">_xll.SNL.Clients.Office.Excel.Functions.SPG($A367, "IQ_AVG_DILUT_SHARES_OUT", W$3)</f>
        <v>451629000</v>
      </c>
      <c r="X367" s="4" cm="1">
        <f t="array" ref="X367">_xll.SNL.Clients.Office.Excel.Functions.SPG($A367, "IQ_AVG_DILUT_SHARES_OUT", X$3)</f>
        <v>454695000</v>
      </c>
      <c r="Y367" s="4" cm="1">
        <f t="array" ref="Y367">_xll.SNL.Clients.Office.Excel.Functions.SPG($A367, "IQ_AVG_DILUT_SHARES_OUT", Y$3)</f>
        <v>451066000</v>
      </c>
      <c r="Z367" s="4" cm="1">
        <f t="array" ref="Z367">_xll.SNL.Clients.Office.Excel.Functions.SPG($A367, "IQ_AVG_DILUT_SHARES_OUT", Z$3)</f>
        <v>453230000</v>
      </c>
    </row>
    <row r="368" spans="1:26" x14ac:dyDescent="0.3">
      <c r="A368" s="11" t="s">
        <v>1380</v>
      </c>
      <c r="B368" s="4" cm="1">
        <f t="array" ref="B368">_xll.SNL.Clients.Office.Excel.Functions.SPG($A368, "IQ_AVG_DILUT_SHARES_OUT", B$3)</f>
        <v>429292000</v>
      </c>
      <c r="C368" s="4" cm="1">
        <f t="array" ref="C368">_xll.SNL.Clients.Office.Excel.Functions.SPG($A368, "IQ_AVG_DILUT_SHARES_OUT", C$3)</f>
        <v>437297000</v>
      </c>
      <c r="D368" s="4" cm="1">
        <f t="array" ref="D368">_xll.SNL.Clients.Office.Excel.Functions.SPG($A368, "IQ_AVG_DILUT_SHARES_OUT", D$3)</f>
        <v>435685000</v>
      </c>
      <c r="E368" s="4" cm="1">
        <f t="array" ref="E368">_xll.SNL.Clients.Office.Excel.Functions.SPG($A368, "IQ_AVG_DILUT_SHARES_OUT", E$3)</f>
        <v>435693000</v>
      </c>
      <c r="F368" s="4" cm="1">
        <f t="array" ref="F368">_xll.SNL.Clients.Office.Excel.Functions.SPG($A368, "IQ_AVG_DILUT_SHARES_OUT", F$3)</f>
        <v>447385000</v>
      </c>
      <c r="G368" s="4" cm="1">
        <f t="array" ref="G368">_xll.SNL.Clients.Office.Excel.Functions.SPG($A368, "IQ_AVG_DILUT_SHARES_OUT", G$3)</f>
        <v>448435000</v>
      </c>
      <c r="H368" s="4" cm="1">
        <f t="array" ref="H368">_xll.SNL.Clients.Office.Excel.Functions.SPG($A368, "IQ_AVG_DILUT_SHARES_OUT", H$3)</f>
        <v>453715000</v>
      </c>
      <c r="I368" s="4" cm="1">
        <f t="array" ref="I368">_xll.SNL.Clients.Office.Excel.Functions.SPG($A368, "IQ_AVG_DILUT_SHARES_OUT", I$3)</f>
        <v>454506000</v>
      </c>
      <c r="J368" s="4" cm="1">
        <f t="array" ref="J368">_xll.SNL.Clients.Office.Excel.Functions.SPG($A368, "IQ_AVG_DILUT_SHARES_OUT", J$3)</f>
        <v>454652000</v>
      </c>
      <c r="K368" s="4" cm="1">
        <f t="array" ref="K368">_xll.SNL.Clients.Office.Excel.Functions.SPG($A368, "IQ_AVG_DILUT_SHARES_OUT", K$3)</f>
        <v>458990000</v>
      </c>
      <c r="L368" s="4" cm="1">
        <f t="array" ref="L368">_xll.SNL.Clients.Office.Excel.Functions.SPG($A368, "IQ_AVG_DILUT_SHARES_OUT", L$3)</f>
        <v>464141000</v>
      </c>
      <c r="M368" s="4" cm="1">
        <f t="array" ref="M368">_xll.SNL.Clients.Office.Excel.Functions.SPG($A368, "IQ_AVG_DILUT_SHARES_OUT", M$3)</f>
        <v>468167000</v>
      </c>
      <c r="N368" s="4" cm="1">
        <f t="array" ref="N368">_xll.SNL.Clients.Office.Excel.Functions.SPG($A368, "IQ_AVG_DILUT_SHARES_OUT", N$3)</f>
        <v>471328000</v>
      </c>
      <c r="O368" s="4" cm="1">
        <f t="array" ref="O368">_xll.SNL.Clients.Office.Excel.Functions.SPG($A368, "IQ_AVG_DILUT_SHARES_OUT", O$3)</f>
        <v>479728000</v>
      </c>
      <c r="P368" s="4" cm="1">
        <f t="array" ref="P368">_xll.SNL.Clients.Office.Excel.Functions.SPG($A368, "IQ_AVG_DILUT_SHARES_OUT", P$3)</f>
        <v>473116000</v>
      </c>
      <c r="Q368" s="4" cm="1">
        <f t="array" ref="Q368">_xll.SNL.Clients.Office.Excel.Functions.SPG($A368, "IQ_AVG_DILUT_SHARES_OUT", Q$3)</f>
        <v>462286000</v>
      </c>
      <c r="R368" s="4" cm="1">
        <f t="array" ref="R368">_xll.SNL.Clients.Office.Excel.Functions.SPG($A368, "IQ_AVG_DILUT_SHARES_OUT", R$3)</f>
        <v>459226000</v>
      </c>
      <c r="S368" s="4" cm="1">
        <f t="array" ref="S368">_xll.SNL.Clients.Office.Excel.Functions.SPG($A368, "IQ_AVG_DILUT_SHARES_OUT", S$3)</f>
        <v>457869000</v>
      </c>
      <c r="T368" s="4" cm="1">
        <f t="array" ref="T368">_xll.SNL.Clients.Office.Excel.Functions.SPG($A368, "IQ_AVG_DILUT_SHARES_OUT", T$3)</f>
        <v>456674000</v>
      </c>
      <c r="U368" s="4" cm="1">
        <f t="array" ref="U368">_xll.SNL.Clients.Office.Excel.Functions.SPG($A368, "IQ_AVG_DILUT_SHARES_OUT", U$3)</f>
        <v>454121000</v>
      </c>
      <c r="V368" s="4" cm="1">
        <f t="array" ref="V368">_xll.SNL.Clients.Office.Excel.Functions.SPG($A368, "IQ_AVG_DILUT_SHARES_OUT", V$3)</f>
        <v>452871000</v>
      </c>
      <c r="W368" s="4" cm="1">
        <f t="array" ref="W368">_xll.SNL.Clients.Office.Excel.Functions.SPG($A368, "IQ_AVG_DILUT_SHARES_OUT", W$3)</f>
        <v>451629000</v>
      </c>
      <c r="X368" s="4" cm="1">
        <f t="array" ref="X368">_xll.SNL.Clients.Office.Excel.Functions.SPG($A368, "IQ_AVG_DILUT_SHARES_OUT", X$3)</f>
        <v>454695000</v>
      </c>
      <c r="Y368" s="4" cm="1">
        <f t="array" ref="Y368">_xll.SNL.Clients.Office.Excel.Functions.SPG($A368, "IQ_AVG_DILUT_SHARES_OUT", Y$3)</f>
        <v>451066000</v>
      </c>
      <c r="Z368" s="4" cm="1">
        <f t="array" ref="Z368">_xll.SNL.Clients.Office.Excel.Functions.SPG($A368, "IQ_AVG_DILUT_SHARES_OUT", Z$3)</f>
        <v>453230000</v>
      </c>
    </row>
    <row r="369" spans="1:26" x14ac:dyDescent="0.3">
      <c r="A369" s="11" t="s">
        <v>1381</v>
      </c>
      <c r="B369" s="4" cm="1">
        <f t="array" ref="B369">_xll.SNL.Clients.Office.Excel.Functions.SPG($A369, "IQ_AVG_DILUT_SHARES_OUT", B$3)</f>
        <v>142698118</v>
      </c>
      <c r="C369" s="4" cm="1">
        <f t="array" ref="C369">_xll.SNL.Clients.Office.Excel.Functions.SPG($A369, "IQ_AVG_DILUT_SHARES_OUT", C$3)</f>
        <v>135732069</v>
      </c>
      <c r="D369" s="4" cm="1">
        <f t="array" ref="D369">_xll.SNL.Clients.Office.Excel.Functions.SPG($A369, "IQ_AVG_DILUT_SHARES_OUT", D$3)</f>
        <v>135504911</v>
      </c>
      <c r="E369" s="4" cm="1">
        <f t="array" ref="E369">_xll.SNL.Clients.Office.Excel.Functions.SPG($A369, "IQ_AVG_DILUT_SHARES_OUT", E$3)</f>
        <v>135314785</v>
      </c>
      <c r="F369" s="4" cm="1">
        <f t="array" ref="F369">_xll.SNL.Clients.Office.Excel.Functions.SPG($A369, "IQ_AVG_DILUT_SHARES_OUT", F$3)</f>
        <v>135121380</v>
      </c>
      <c r="G369" s="4" cm="1">
        <f t="array" ref="G369">_xll.SNL.Clients.Office.Excel.Functions.SPG($A369, "IQ_AVG_DILUT_SHARES_OUT", G$3)</f>
        <v>134984970</v>
      </c>
      <c r="H369" s="4" cm="1">
        <f t="array" ref="H369">_xll.SNL.Clients.Office.Excel.Functions.SPG($A369, "IQ_AVG_DILUT_SHARES_OUT", H$3)</f>
        <v>134887776</v>
      </c>
      <c r="I369" s="4" cm="1">
        <f t="array" ref="I369">_xll.SNL.Clients.Office.Excel.Functions.SPG($A369, "IQ_AVG_DILUT_SHARES_OUT", I$3)</f>
        <v>134849818</v>
      </c>
      <c r="J369" s="4" cm="1">
        <f t="array" ref="J369">_xll.SNL.Clients.Office.Excel.Functions.SPG($A369, "IQ_AVG_DILUT_SHARES_OUT", J$3)</f>
        <v>134840328</v>
      </c>
      <c r="K369" s="4" cm="1">
        <f t="array" ref="K369">_xll.SNL.Clients.Office.Excel.Functions.SPG($A369, "IQ_AVG_DILUT_SHARES_OUT", K$3)</f>
        <v>134799436</v>
      </c>
      <c r="L369" s="4" cm="1">
        <f t="array" ref="L369">_xll.SNL.Clients.Office.Excel.Functions.SPG($A369, "IQ_AVG_DILUT_SHARES_OUT", L$3)</f>
        <v>134553565</v>
      </c>
      <c r="M369" s="4" cm="1">
        <f t="array" ref="M369">_xll.SNL.Clients.Office.Excel.Functions.SPG($A369, "IQ_AVG_DILUT_SHARES_OUT", M$3)</f>
        <v>134863650</v>
      </c>
      <c r="N369" s="4" cm="1">
        <f t="array" ref="N369">_xll.SNL.Clients.Office.Excel.Functions.SPG($A369, "IQ_AVG_DILUT_SHARES_OUT", N$3)</f>
        <v>136435229</v>
      </c>
      <c r="O369" s="4" cm="1">
        <f t="array" ref="O369">_xll.SNL.Clients.Office.Excel.Functions.SPG($A369, "IQ_AVG_DILUT_SHARES_OUT", O$3)</f>
        <v>131295816</v>
      </c>
      <c r="P369" s="4" cm="1">
        <f t="array" ref="P369">_xll.SNL.Clients.Office.Excel.Functions.SPG($A369, "IQ_AVG_DILUT_SHARES_OUT", P$3)</f>
        <v>128960220</v>
      </c>
      <c r="Q369" s="4" cm="1">
        <f t="array" ref="Q369">_xll.SNL.Clients.Office.Excel.Functions.SPG($A369, "IQ_AVG_DILUT_SHARES_OUT", Q$3)</f>
        <v>129033988</v>
      </c>
      <c r="R369" s="4" cm="1">
        <f t="array" ref="R369">_xll.SNL.Clients.Office.Excel.Functions.SPG($A369, "IQ_AVG_DILUT_SHARES_OUT", R$3)</f>
        <v>128890861</v>
      </c>
      <c r="S369" s="4" cm="1">
        <f t="array" ref="S369">_xll.SNL.Clients.Office.Excel.Functions.SPG($A369, "IQ_AVG_DILUT_SHARES_OUT", S$3)</f>
        <v>129479390</v>
      </c>
      <c r="T369" s="4" cm="1">
        <f t="array" ref="T369">_xll.SNL.Clients.Office.Excel.Functions.SPG($A369, "IQ_AVG_DILUT_SHARES_OUT", T$3)</f>
        <v>129454966</v>
      </c>
      <c r="U369" s="4" cm="1">
        <f t="array" ref="U369">_xll.SNL.Clients.Office.Excel.Functions.SPG($A369, "IQ_AVG_DILUT_SHARES_OUT", U$3)</f>
        <v>119887823</v>
      </c>
      <c r="V369" s="4" cm="1">
        <f t="array" ref="V369">_xll.SNL.Clients.Office.Excel.Functions.SPG($A369, "IQ_AVG_DILUT_SHARES_OUT", V$3)</f>
        <v>101399181</v>
      </c>
      <c r="W369" s="4" cm="1">
        <f t="array" ref="W369">_xll.SNL.Clients.Office.Excel.Functions.SPG($A369, "IQ_AVG_DILUT_SHARES_OUT", W$3)</f>
        <v>101537640</v>
      </c>
      <c r="X369" s="4" cm="1">
        <f t="array" ref="X369">_xll.SNL.Clients.Office.Excel.Functions.SPG($A369, "IQ_AVG_DILUT_SHARES_OUT", X$3)</f>
        <v>101711740</v>
      </c>
      <c r="Y369" s="4" cm="1">
        <f t="array" ref="Y369">_xll.SNL.Clients.Office.Excel.Functions.SPG($A369, "IQ_AVG_DILUT_SHARES_OUT", Y$3)</f>
        <v>102047845</v>
      </c>
      <c r="Z369" s="4" cm="1">
        <f t="array" ref="Z369">_xll.SNL.Clients.Office.Excel.Functions.SPG($A369, "IQ_AVG_DILUT_SHARES_OUT", Z$3)</f>
        <v>102162704</v>
      </c>
    </row>
    <row r="370" spans="1:26" x14ac:dyDescent="0.3">
      <c r="A370" s="11" t="s">
        <v>1382</v>
      </c>
      <c r="B370" s="4" cm="1">
        <f t="array" ref="B370">_xll.SNL.Clients.Office.Excel.Functions.SPG($A370, "IQ_AVG_DILUT_SHARES_OUT", B$3)</f>
        <v>225645000</v>
      </c>
      <c r="C370" s="4" cm="1">
        <f t="array" ref="C370">_xll.SNL.Clients.Office.Excel.Functions.SPG($A370, "IQ_AVG_DILUT_SHARES_OUT", C$3)</f>
        <v>225173000</v>
      </c>
      <c r="D370" s="4" cm="1">
        <f t="array" ref="D370">_xll.SNL.Clients.Office.Excel.Functions.SPG($A370, "IQ_AVG_DILUT_SHARES_OUT", D$3)</f>
        <v>254060000</v>
      </c>
      <c r="E370" s="4" cm="1">
        <f t="array" ref="E370">_xll.SNL.Clients.Office.Excel.Functions.SPG($A370, "IQ_AVG_DILUT_SHARES_OUT", E$3)</f>
        <v>254248000</v>
      </c>
      <c r="F370" s="4" cm="1">
        <f t="array" ref="F370">_xll.SNL.Clients.Office.Excel.Functions.SPG($A370, "IQ_AVG_DILUT_SHARES_OUT", F$3)</f>
        <v>254584000</v>
      </c>
      <c r="G370" s="4" cm="1">
        <f t="array" ref="G370">_xll.SNL.Clients.Office.Excel.Functions.SPG($A370, "IQ_AVG_DILUT_SHARES_OUT", G$3)</f>
        <v>223130000</v>
      </c>
      <c r="H370" s="4" cm="1">
        <f t="array" ref="H370">_xll.SNL.Clients.Office.Excel.Functions.SPG($A370, "IQ_AVG_DILUT_SHARES_OUT", H$3)</f>
        <v>253070000</v>
      </c>
      <c r="I370" s="4" cm="1">
        <f t="array" ref="I370">_xll.SNL.Clients.Office.Excel.Functions.SPG($A370, "IQ_AVG_DILUT_SHARES_OUT", I$3)</f>
        <v>254155000</v>
      </c>
      <c r="J370" s="4" cm="1">
        <f t="array" ref="J370">_xll.SNL.Clients.Office.Excel.Functions.SPG($A370, "IQ_AVG_DILUT_SHARES_OUT", J$3)</f>
        <v>257447000</v>
      </c>
      <c r="K370" s="4" cm="1">
        <f t="array" ref="K370">_xll.SNL.Clients.Office.Excel.Functions.SPG($A370, "IQ_AVG_DILUT_SHARES_OUT", K$3)</f>
        <v>262703000</v>
      </c>
      <c r="L370" s="4" cm="1">
        <f t="array" ref="L370">_xll.SNL.Clients.Office.Excel.Functions.SPG($A370, "IQ_AVG_DILUT_SHARES_OUT", L$3)</f>
        <v>266264000</v>
      </c>
      <c r="M370" s="4" cm="1">
        <f t="array" ref="M370">_xll.SNL.Clients.Office.Excel.Functions.SPG($A370, "IQ_AVG_DILUT_SHARES_OUT", M$3)</f>
        <v>286680000</v>
      </c>
      <c r="N370" s="4" cm="1">
        <f t="array" ref="N370">_xll.SNL.Clients.Office.Excel.Functions.SPG($A370, "IQ_AVG_DILUT_SHARES_OUT", N$3)</f>
        <v>293267000</v>
      </c>
      <c r="O370" s="4" cm="1">
        <f t="array" ref="O370">_xll.SNL.Clients.Office.Excel.Functions.SPG($A370, "IQ_AVG_DILUT_SHARES_OUT", O$3)</f>
        <v>285321000</v>
      </c>
      <c r="P370" s="4" cm="1">
        <f t="array" ref="P370">_xll.SNL.Clients.Office.Excel.Functions.SPG($A370, "IQ_AVG_DILUT_SHARES_OUT", P$3)</f>
        <v>287463000</v>
      </c>
      <c r="Q370" s="4" cm="1">
        <f t="array" ref="Q370">_xll.SNL.Clients.Office.Excel.Functions.SPG($A370, "IQ_AVG_DILUT_SHARES_OUT", Q$3)</f>
        <v>286337000</v>
      </c>
      <c r="R370" s="4" cm="1">
        <f t="array" ref="R370">_xll.SNL.Clients.Office.Excel.Functions.SPG($A370, "IQ_AVG_DILUT_SHARES_OUT", R$3)</f>
        <v>261969000</v>
      </c>
      <c r="S370" s="4" cm="1">
        <f t="array" ref="S370">_xll.SNL.Clients.Office.Excel.Functions.SPG($A370, "IQ_AVG_DILUT_SHARES_OUT", S$3)</f>
        <v>223781000</v>
      </c>
      <c r="T370" s="4" cm="1">
        <f t="array" ref="T370">_xll.SNL.Clients.Office.Excel.Functions.SPG($A370, "IQ_AVG_DILUT_SHARES_OUT", T$3)</f>
        <v>220402000</v>
      </c>
      <c r="U370" s="4" cm="1">
        <f t="array" ref="U370">_xll.SNL.Clients.Office.Excel.Functions.SPG($A370, "IQ_AVG_DILUT_SHARES_OUT", U$3)</f>
        <v>175327000</v>
      </c>
      <c r="V370" s="4" cm="1">
        <f t="array" ref="V370">_xll.SNL.Clients.Office.Excel.Functions.SPG($A370, "IQ_AVG_DILUT_SHARES_OUT", V$3)</f>
        <v>170224000</v>
      </c>
      <c r="W370" s="4" cm="1">
        <f t="array" ref="W370">_xll.SNL.Clients.Office.Excel.Functions.SPG($A370, "IQ_AVG_DILUT_SHARES_OUT", W$3)</f>
        <v>170041000</v>
      </c>
      <c r="X370" s="4" cm="1">
        <f t="array" ref="X370">_xll.SNL.Clients.Office.Excel.Functions.SPG($A370, "IQ_AVG_DILUT_SHARES_OUT", X$3)</f>
        <v>170801000</v>
      </c>
      <c r="Y370" s="4" cm="1">
        <f t="array" ref="Y370">_xll.SNL.Clients.Office.Excel.Functions.SPG($A370, "IQ_AVG_DILUT_SHARES_OUT", Y$3)</f>
        <v>172512000</v>
      </c>
      <c r="Z370" s="4" cm="1">
        <f t="array" ref="Z370">_xll.SNL.Clients.Office.Excel.Functions.SPG($A370, "IQ_AVG_DILUT_SHARES_OUT", Z$3)</f>
        <v>174545000</v>
      </c>
    </row>
    <row r="371" spans="1:26" x14ac:dyDescent="0.3">
      <c r="A371" s="11" t="s">
        <v>1383</v>
      </c>
      <c r="B371" s="4" cm="1">
        <f t="array" ref="B371">_xll.SNL.Clients.Office.Excel.Functions.SPG($A371, "IQ_AVG_DILUT_SHARES_OUT", B$3)</f>
        <v>48600000</v>
      </c>
      <c r="C371" s="4" cm="1">
        <f t="array" ref="C371">_xll.SNL.Clients.Office.Excel.Functions.SPG($A371, "IQ_AVG_DILUT_SHARES_OUT", C$3)</f>
        <v>48700000</v>
      </c>
      <c r="D371" s="4" cm="1">
        <f t="array" ref="D371">_xll.SNL.Clients.Office.Excel.Functions.SPG($A371, "IQ_AVG_DILUT_SHARES_OUT", D$3)</f>
        <v>48400000</v>
      </c>
      <c r="E371" s="4" cm="1">
        <f t="array" ref="E371">_xll.SNL.Clients.Office.Excel.Functions.SPG($A371, "IQ_AVG_DILUT_SHARES_OUT", E$3)</f>
        <v>47500000</v>
      </c>
      <c r="F371" s="4" cm="1">
        <f t="array" ref="F371">_xll.SNL.Clients.Office.Excel.Functions.SPG($A371, "IQ_AVG_DILUT_SHARES_OUT", F$3)</f>
        <v>49700000</v>
      </c>
      <c r="G371" s="4" cm="1">
        <f t="array" ref="G371">_xll.SNL.Clients.Office.Excel.Functions.SPG($A371, "IQ_AVG_DILUT_SHARES_OUT", G$3)</f>
        <v>49800000</v>
      </c>
      <c r="H371" s="4" cm="1">
        <f t="array" ref="H371">_xll.SNL.Clients.Office.Excel.Functions.SPG($A371, "IQ_AVG_DILUT_SHARES_OUT", H$3)</f>
        <v>49700000</v>
      </c>
      <c r="I371" s="4" cm="1">
        <f t="array" ref="I371">_xll.SNL.Clients.Office.Excel.Functions.SPG($A371, "IQ_AVG_DILUT_SHARES_OUT", I$3)</f>
        <v>49500000</v>
      </c>
      <c r="J371" s="4" cm="1">
        <f t="array" ref="J371">_xll.SNL.Clients.Office.Excel.Functions.SPG($A371, "IQ_AVG_DILUT_SHARES_OUT", J$3)</f>
        <v>49600000</v>
      </c>
      <c r="K371" s="4" cm="1">
        <f t="array" ref="K371">_xll.SNL.Clients.Office.Excel.Functions.SPG($A371, "IQ_AVG_DILUT_SHARES_OUT", K$3)</f>
        <v>49400000</v>
      </c>
      <c r="L371" s="4" cm="1">
        <f t="array" ref="L371">_xll.SNL.Clients.Office.Excel.Functions.SPG($A371, "IQ_AVG_DILUT_SHARES_OUT", L$3)</f>
        <v>48700000</v>
      </c>
      <c r="M371" s="4" cm="1">
        <f t="array" ref="M371">_xll.SNL.Clients.Office.Excel.Functions.SPG($A371, "IQ_AVG_DILUT_SHARES_OUT", M$3)</f>
        <v>48100000</v>
      </c>
      <c r="N371" s="4" cm="1">
        <f t="array" ref="N371">_xll.SNL.Clients.Office.Excel.Functions.SPG($A371, "IQ_AVG_DILUT_SHARES_OUT", N$3)</f>
        <v>47700000</v>
      </c>
      <c r="O371" s="4" cm="1">
        <f t="array" ref="O371">_xll.SNL.Clients.Office.Excel.Functions.SPG($A371, "IQ_AVG_DILUT_SHARES_OUT", O$3)</f>
        <v>47800000</v>
      </c>
      <c r="P371" s="4" cm="1">
        <f t="array" ref="P371">_xll.SNL.Clients.Office.Excel.Functions.SPG($A371, "IQ_AVG_DILUT_SHARES_OUT", P$3)</f>
        <v>47600000</v>
      </c>
      <c r="Q371" s="4" cm="1">
        <f t="array" ref="Q371">_xll.SNL.Clients.Office.Excel.Functions.SPG($A371, "IQ_AVG_DILUT_SHARES_OUT", Q$3)</f>
        <v>47300000</v>
      </c>
      <c r="R371" s="4" cm="1">
        <f t="array" ref="R371">_xll.SNL.Clients.Office.Excel.Functions.SPG($A371, "IQ_AVG_DILUT_SHARES_OUT", R$3)</f>
        <v>46400000</v>
      </c>
      <c r="S371" s="4" cm="1">
        <f t="array" ref="S371">_xll.SNL.Clients.Office.Excel.Functions.SPG($A371, "IQ_AVG_DILUT_SHARES_OUT", S$3)</f>
        <v>45100000</v>
      </c>
      <c r="T371" s="4" cm="1">
        <f t="array" ref="T371">_xll.SNL.Clients.Office.Excel.Functions.SPG($A371, "IQ_AVG_DILUT_SHARES_OUT", T$3)</f>
        <v>44600000</v>
      </c>
      <c r="U371" s="4" cm="1">
        <f t="array" ref="U371">_xll.SNL.Clients.Office.Excel.Functions.SPG($A371, "IQ_AVG_DILUT_SHARES_OUT", U$3)</f>
        <v>44400000</v>
      </c>
      <c r="V371" s="4" cm="1">
        <f t="array" ref="V371">_xll.SNL.Clients.Office.Excel.Functions.SPG($A371, "IQ_AVG_DILUT_SHARES_OUT", V$3)</f>
        <v>44100000</v>
      </c>
      <c r="W371" s="4" cm="1">
        <f t="array" ref="W371">_xll.SNL.Clients.Office.Excel.Functions.SPG($A371, "IQ_AVG_DILUT_SHARES_OUT", W$3)</f>
        <v>44000000</v>
      </c>
      <c r="X371" s="4" cm="1">
        <f t="array" ref="X371">_xll.SNL.Clients.Office.Excel.Functions.SPG($A371, "IQ_AVG_DILUT_SHARES_OUT", X$3)</f>
        <v>44000000</v>
      </c>
      <c r="Y371" s="4" cm="1">
        <f t="array" ref="Y371">_xll.SNL.Clients.Office.Excel.Functions.SPG($A371, "IQ_AVG_DILUT_SHARES_OUT", Y$3)</f>
        <v>44000000</v>
      </c>
      <c r="Z371" s="4" cm="1">
        <f t="array" ref="Z371">_xll.SNL.Clients.Office.Excel.Functions.SPG($A371, "IQ_AVG_DILUT_SHARES_OUT", Z$3)</f>
        <v>43700000</v>
      </c>
    </row>
    <row r="372" spans="1:26" x14ac:dyDescent="0.3">
      <c r="A372" s="11" t="s">
        <v>1384</v>
      </c>
      <c r="B372" s="4" cm="1">
        <f t="array" ref="B372">_xll.SNL.Clients.Office.Excel.Functions.SPG($A372, "IQ_AVG_DILUT_SHARES_OUT", B$3)</f>
        <v>47689657</v>
      </c>
      <c r="C372" s="4" cm="1">
        <f t="array" ref="C372">_xll.SNL.Clients.Office.Excel.Functions.SPG($A372, "IQ_AVG_DILUT_SHARES_OUT", C$3)</f>
        <v>47671374</v>
      </c>
      <c r="D372" s="4" cm="1">
        <f t="array" ref="D372">_xll.SNL.Clients.Office.Excel.Functions.SPG($A372, "IQ_AVG_DILUT_SHARES_OUT", D$3)</f>
        <v>47669439</v>
      </c>
      <c r="E372" s="4" cm="1">
        <f t="array" ref="E372">_xll.SNL.Clients.Office.Excel.Functions.SPG($A372, "IQ_AVG_DILUT_SHARES_OUT", E$3)</f>
        <v>47628113</v>
      </c>
      <c r="F372" s="4" cm="1">
        <f t="array" ref="F372">_xll.SNL.Clients.Office.Excel.Functions.SPG($A372, "IQ_AVG_DILUT_SHARES_OUT", F$3)</f>
        <v>47628492</v>
      </c>
      <c r="G372" s="4" cm="1">
        <f t="array" ref="G372">_xll.SNL.Clients.Office.Excel.Functions.SPG($A372, "IQ_AVG_DILUT_SHARES_OUT", G$3)</f>
        <v>47657854</v>
      </c>
      <c r="H372" s="4" cm="1">
        <f t="array" ref="H372">_xll.SNL.Clients.Office.Excel.Functions.SPG($A372, "IQ_AVG_DILUT_SHARES_OUT", H$3)</f>
        <v>47632431</v>
      </c>
      <c r="I372" s="4" cm="1">
        <f t="array" ref="I372">_xll.SNL.Clients.Office.Excel.Functions.SPG($A372, "IQ_AVG_DILUT_SHARES_OUT", I$3)</f>
        <v>47618115</v>
      </c>
      <c r="J372" s="4" cm="1">
        <f t="array" ref="J372">_xll.SNL.Clients.Office.Excel.Functions.SPG($A372, "IQ_AVG_DILUT_SHARES_OUT", J$3)</f>
        <v>47567007</v>
      </c>
      <c r="K372" s="4" cm="1">
        <f t="array" ref="K372">_xll.SNL.Clients.Office.Excel.Functions.SPG($A372, "IQ_AVG_DILUT_SHARES_OUT", K$3)</f>
        <v>47492560</v>
      </c>
      <c r="L372" s="4" cm="1">
        <f t="array" ref="L372">_xll.SNL.Clients.Office.Excel.Functions.SPG($A372, "IQ_AVG_DILUT_SHARES_OUT", L$3)</f>
        <v>47466934</v>
      </c>
      <c r="M372" s="4" cm="1">
        <f t="array" ref="M372">_xll.SNL.Clients.Office.Excel.Functions.SPG($A372, "IQ_AVG_DILUT_SHARES_OUT", M$3)</f>
        <v>47457892</v>
      </c>
      <c r="N372" s="4" cm="1">
        <f t="array" ref="N372">_xll.SNL.Clients.Office.Excel.Functions.SPG($A372, "IQ_AVG_DILUT_SHARES_OUT", N$3)</f>
        <v>47440281</v>
      </c>
      <c r="O372" s="4" cm="1">
        <f t="array" ref="O372">_xll.SNL.Clients.Office.Excel.Functions.SPG($A372, "IQ_AVG_DILUT_SHARES_OUT", O$3)</f>
        <v>47387469</v>
      </c>
      <c r="P372" s="4" cm="1">
        <f t="array" ref="P372">_xll.SNL.Clients.Office.Excel.Functions.SPG($A372, "IQ_AVG_DILUT_SHARES_OUT", P$3)</f>
        <v>47362575</v>
      </c>
      <c r="Q372" s="4" cm="1">
        <f t="array" ref="Q372">_xll.SNL.Clients.Office.Excel.Functions.SPG($A372, "IQ_AVG_DILUT_SHARES_OUT", Q$3)</f>
        <v>47356864</v>
      </c>
      <c r="R372" s="4" cm="1">
        <f t="array" ref="R372">_xll.SNL.Clients.Office.Excel.Functions.SPG($A372, "IQ_AVG_DILUT_SHARES_OUT", R$3)</f>
        <v>47329704</v>
      </c>
      <c r="S372" s="4" cm="1">
        <f t="array" ref="S372">_xll.SNL.Clients.Office.Excel.Functions.SPG($A372, "IQ_AVG_DILUT_SHARES_OUT", S$3)</f>
        <v>47298692</v>
      </c>
      <c r="T372" s="4" cm="1">
        <f t="array" ref="T372">_xll.SNL.Clients.Office.Excel.Functions.SPG($A372, "IQ_AVG_DILUT_SHARES_OUT", T$3)</f>
        <v>47260331</v>
      </c>
      <c r="U372" s="4" cm="1">
        <f t="array" ref="U372">_xll.SNL.Clients.Office.Excel.Functions.SPG($A372, "IQ_AVG_DILUT_SHARES_OUT", U$3)</f>
        <v>47243991</v>
      </c>
      <c r="V372" s="4" cm="1">
        <f t="array" ref="V372">_xll.SNL.Clients.Office.Excel.Functions.SPG($A372, "IQ_AVG_DILUT_SHARES_OUT", V$3)</f>
        <v>47122829</v>
      </c>
      <c r="W372" s="4" cm="1">
        <f t="array" ref="W372">_xll.SNL.Clients.Office.Excel.Functions.SPG($A372, "IQ_AVG_DILUT_SHARES_OUT", W$3)</f>
        <v>47031759</v>
      </c>
      <c r="X372" s="4" cm="1">
        <f t="array" ref="X372">_xll.SNL.Clients.Office.Excel.Functions.SPG($A372, "IQ_AVG_DILUT_SHARES_OUT", X$3)</f>
        <v>47013919</v>
      </c>
      <c r="Y372" s="4" cm="1">
        <f t="array" ref="Y372">_xll.SNL.Clients.Office.Excel.Functions.SPG($A372, "IQ_AVG_DILUT_SHARES_OUT", Y$3)</f>
        <v>46996702</v>
      </c>
      <c r="Z372" s="4" cm="1">
        <f t="array" ref="Z372">_xll.SNL.Clients.Office.Excel.Functions.SPG($A372, "IQ_AVG_DILUT_SHARES_OUT", Z$3)</f>
        <v>46931999</v>
      </c>
    </row>
    <row r="373" spans="1:26" x14ac:dyDescent="0.3">
      <c r="A373" s="11" t="s">
        <v>1385</v>
      </c>
      <c r="B373" s="4" cm="1">
        <f t="array" ref="B373">_xll.SNL.Clients.Office.Excel.Functions.SPG($A373, "IQ_AVG_DILUT_SHARES_OUT", B$3)</f>
        <v>178882400</v>
      </c>
      <c r="C373" s="4" cm="1">
        <f t="array" ref="C373">_xll.SNL.Clients.Office.Excel.Functions.SPG($A373, "IQ_AVG_DILUT_SHARES_OUT", C$3)</f>
        <v>181637700</v>
      </c>
      <c r="D373" s="4" cm="1">
        <f t="array" ref="D373">_xll.SNL.Clients.Office.Excel.Functions.SPG($A373, "IQ_AVG_DILUT_SHARES_OUT", D$3)</f>
        <v>186882400</v>
      </c>
      <c r="E373" s="4" cm="1">
        <f t="array" ref="E373">_xll.SNL.Clients.Office.Excel.Functions.SPG($A373, "IQ_AVG_DILUT_SHARES_OUT", E$3)</f>
        <v>190329300</v>
      </c>
      <c r="F373" s="4" cm="1">
        <f t="array" ref="F373">_xll.SNL.Clients.Office.Excel.Functions.SPG($A373, "IQ_AVG_DILUT_SHARES_OUT", F$3)</f>
        <v>193267100</v>
      </c>
      <c r="G373" s="4" cm="1">
        <f t="array" ref="G373">_xll.SNL.Clients.Office.Excel.Functions.SPG($A373, "IQ_AVG_DILUT_SHARES_OUT", G$3)</f>
        <v>195476200</v>
      </c>
      <c r="H373" s="4" cm="1">
        <f t="array" ref="H373">_xll.SNL.Clients.Office.Excel.Functions.SPG($A373, "IQ_AVG_DILUT_SHARES_OUT", H$3)</f>
        <v>197131800</v>
      </c>
      <c r="I373" s="4" cm="1">
        <f t="array" ref="I373">_xll.SNL.Clients.Office.Excel.Functions.SPG($A373, "IQ_AVG_DILUT_SHARES_OUT", I$3)</f>
        <v>198136500</v>
      </c>
      <c r="J373" s="4" cm="1">
        <f t="array" ref="J373">_xll.SNL.Clients.Office.Excel.Functions.SPG($A373, "IQ_AVG_DILUT_SHARES_OUT", J$3)</f>
        <v>199520100</v>
      </c>
      <c r="K373" s="4" cm="1">
        <f t="array" ref="K373">_xll.SNL.Clients.Office.Excel.Functions.SPG($A373, "IQ_AVG_DILUT_SHARES_OUT", K$3)</f>
        <v>200904100</v>
      </c>
      <c r="L373" s="4" cm="1">
        <f t="array" ref="L373">_xll.SNL.Clients.Office.Excel.Functions.SPG($A373, "IQ_AVG_DILUT_SHARES_OUT", L$3)</f>
        <v>201650200</v>
      </c>
      <c r="M373" s="4" cm="1">
        <f t="array" ref="M373">_xll.SNL.Clients.Office.Excel.Functions.SPG($A373, "IQ_AVG_DILUT_SHARES_OUT", M$3)</f>
        <v>202431700</v>
      </c>
      <c r="N373" s="4" cm="1">
        <f t="array" ref="N373">_xll.SNL.Clients.Office.Excel.Functions.SPG($A373, "IQ_AVG_DILUT_SHARES_OUT", N$3)</f>
        <v>203504300</v>
      </c>
      <c r="O373" s="4" cm="1">
        <f t="array" ref="O373">_xll.SNL.Clients.Office.Excel.Functions.SPG($A373, "IQ_AVG_DILUT_SHARES_OUT", O$3)</f>
        <v>204243200</v>
      </c>
      <c r="P373" s="4" cm="1">
        <f t="array" ref="P373">_xll.SNL.Clients.Office.Excel.Functions.SPG($A373, "IQ_AVG_DILUT_SHARES_OUT", P$3)</f>
        <v>205142300</v>
      </c>
      <c r="Q373" s="4" cm="1">
        <f t="array" ref="Q373">_xll.SNL.Clients.Office.Excel.Functions.SPG($A373, "IQ_AVG_DILUT_SHARES_OUT", Q$3)</f>
        <v>205273800</v>
      </c>
      <c r="R373" s="4" cm="1">
        <f t="array" ref="R373">_xll.SNL.Clients.Office.Excel.Functions.SPG($A373, "IQ_AVG_DILUT_SHARES_OUT", R$3)</f>
        <v>204737300</v>
      </c>
      <c r="S373" s="4" cm="1">
        <f t="array" ref="S373">_xll.SNL.Clients.Office.Excel.Functions.SPG($A373, "IQ_AVG_DILUT_SHARES_OUT", S$3)</f>
        <v>204113300</v>
      </c>
      <c r="T373" s="4" cm="1">
        <f t="array" ref="T373">_xll.SNL.Clients.Office.Excel.Functions.SPG($A373, "IQ_AVG_DILUT_SHARES_OUT", T$3)</f>
        <v>203879100</v>
      </c>
      <c r="U373" s="4" cm="1">
        <f t="array" ref="U373">_xll.SNL.Clients.Office.Excel.Functions.SPG($A373, "IQ_AVG_DILUT_SHARES_OUT", U$3)</f>
        <v>203671100</v>
      </c>
      <c r="V373" s="4" cm="1">
        <f t="array" ref="V373">_xll.SNL.Clients.Office.Excel.Functions.SPG($A373, "IQ_AVG_DILUT_SHARES_OUT", V$3)</f>
        <v>203355700</v>
      </c>
      <c r="W373" s="4" cm="1">
        <f t="array" ref="W373">_xll.SNL.Clients.Office.Excel.Functions.SPG($A373, "IQ_AVG_DILUT_SHARES_OUT", W$3)</f>
        <v>205700000</v>
      </c>
      <c r="X373" s="4" cm="1">
        <f t="array" ref="X373">_xll.SNL.Clients.Office.Excel.Functions.SPG($A373, "IQ_AVG_DILUT_SHARES_OUT", X$3)</f>
        <v>208116000</v>
      </c>
      <c r="Y373" s="4" cm="1">
        <f t="array" ref="Y373">_xll.SNL.Clients.Office.Excel.Functions.SPG($A373, "IQ_AVG_DILUT_SHARES_OUT", Y$3)</f>
        <v>211112600</v>
      </c>
      <c r="Z373" s="4" cm="1">
        <f t="array" ref="Z373">_xll.SNL.Clients.Office.Excel.Functions.SPG($A373, "IQ_AVG_DILUT_SHARES_OUT", Z$3)</f>
        <v>214429700</v>
      </c>
    </row>
    <row r="374" spans="1:26" x14ac:dyDescent="0.3">
      <c r="A374" s="11" t="s">
        <v>1386</v>
      </c>
      <c r="B374" s="4" cm="1">
        <f t="array" ref="B374">_xll.SNL.Clients.Office.Excel.Functions.SPG($A374, "IQ_AVG_DILUT_SHARES_OUT", B$3)</f>
        <v>234000000</v>
      </c>
      <c r="C374" s="4" cm="1">
        <f t="array" ref="C374">_xll.SNL.Clients.Office.Excel.Functions.SPG($A374, "IQ_AVG_DILUT_SHARES_OUT", C$3)</f>
        <v>235752896</v>
      </c>
      <c r="D374" s="4" cm="1">
        <f t="array" ref="D374">_xll.SNL.Clients.Office.Excel.Functions.SPG($A374, "IQ_AVG_DILUT_SHARES_OUT", D$3)</f>
        <v>244000000</v>
      </c>
      <c r="E374" s="4" cm="1">
        <f t="array" ref="E374">_xll.SNL.Clients.Office.Excel.Functions.SPG($A374, "IQ_AVG_DILUT_SHARES_OUT", E$3)</f>
        <v>248000000</v>
      </c>
      <c r="F374" s="4" cm="1">
        <f t="array" ref="F374">_xll.SNL.Clients.Office.Excel.Functions.SPG($A374, "IQ_AVG_DILUT_SHARES_OUT", F$3)</f>
        <v>248000000</v>
      </c>
      <c r="G374" s="4" cm="1">
        <f t="array" ref="G374">_xll.SNL.Clients.Office.Excel.Functions.SPG($A374, "IQ_AVG_DILUT_SHARES_OUT", G$3)</f>
        <v>248204734</v>
      </c>
      <c r="H374" s="4" cm="1">
        <f t="array" ref="H374">_xll.SNL.Clients.Office.Excel.Functions.SPG($A374, "IQ_AVG_DILUT_SHARES_OUT", H$3)</f>
        <v>249000000</v>
      </c>
      <c r="I374" s="4" cm="1">
        <f t="array" ref="I374">_xll.SNL.Clients.Office.Excel.Functions.SPG($A374, "IQ_AVG_DILUT_SHARES_OUT", I$3)</f>
        <v>251000000</v>
      </c>
      <c r="J374" s="4" cm="1">
        <f t="array" ref="J374">_xll.SNL.Clients.Office.Excel.Functions.SPG($A374, "IQ_AVG_DILUT_SHARES_OUT", J$3)</f>
        <v>252000000</v>
      </c>
      <c r="K374" s="4" cm="1">
        <f t="array" ref="K374">_xll.SNL.Clients.Office.Excel.Functions.SPG($A374, "IQ_AVG_DILUT_SHARES_OUT", K$3)</f>
        <v>226995767</v>
      </c>
      <c r="L374" s="4" cm="1">
        <f t="array" ref="L374">_xll.SNL.Clients.Office.Excel.Functions.SPG($A374, "IQ_AVG_DILUT_SHARES_OUT", L$3)</f>
        <v>251000000</v>
      </c>
      <c r="M374" s="4" cm="1">
        <f t="array" ref="M374">_xll.SNL.Clients.Office.Excel.Functions.SPG($A374, "IQ_AVG_DILUT_SHARES_OUT", M$3)</f>
        <v>226000000</v>
      </c>
      <c r="N374" s="4" cm="1">
        <f t="array" ref="N374">_xll.SNL.Clients.Office.Excel.Functions.SPG($A374, "IQ_AVG_DILUT_SHARES_OUT", N$3)</f>
        <v>223000000</v>
      </c>
      <c r="O374" s="4" cm="1">
        <f t="array" ref="O374">_xll.SNL.Clients.Office.Excel.Functions.SPG($A374, "IQ_AVG_DILUT_SHARES_OUT", O$3)</f>
        <v>225709620</v>
      </c>
      <c r="P374" s="4" cm="1">
        <f t="array" ref="P374">_xll.SNL.Clients.Office.Excel.Functions.SPG($A374, "IQ_AVG_DILUT_SHARES_OUT", P$3)</f>
        <v>225000000</v>
      </c>
      <c r="Q374" s="4" cm="1">
        <f t="array" ref="Q374">_xll.SNL.Clients.Office.Excel.Functions.SPG($A374, "IQ_AVG_DILUT_SHARES_OUT", Q$3)</f>
        <v>225000000</v>
      </c>
      <c r="R374" s="4" cm="1">
        <f t="array" ref="R374">_xll.SNL.Clients.Office.Excel.Functions.SPG($A374, "IQ_AVG_DILUT_SHARES_OUT", R$3)</f>
        <v>221000000</v>
      </c>
      <c r="S374" s="4" cm="1">
        <f t="array" ref="S374">_xll.SNL.Clients.Office.Excel.Functions.SPG($A374, "IQ_AVG_DILUT_SHARES_OUT", S$3)</f>
        <v>220373388</v>
      </c>
      <c r="T374" s="4" cm="1">
        <f t="array" ref="T374">_xll.SNL.Clients.Office.Excel.Functions.SPG($A374, "IQ_AVG_DILUT_SHARES_OUT", T$3)</f>
        <v>220000000</v>
      </c>
      <c r="U374" s="4" cm="1">
        <f t="array" ref="U374">_xll.SNL.Clients.Office.Excel.Functions.SPG($A374, "IQ_AVG_DILUT_SHARES_OUT", U$3)</f>
        <v>220000000</v>
      </c>
      <c r="V374" s="4" cm="1">
        <f t="array" ref="V374">_xll.SNL.Clients.Office.Excel.Functions.SPG($A374, "IQ_AVG_DILUT_SHARES_OUT", V$3)</f>
        <v>219000000</v>
      </c>
      <c r="W374" s="4" cm="1">
        <f t="array" ref="W374">_xll.SNL.Clients.Office.Excel.Functions.SPG($A374, "IQ_AVG_DILUT_SHARES_OUT", W$3)</f>
        <v>220344293</v>
      </c>
      <c r="X374" s="4" cm="1">
        <f t="array" ref="X374">_xll.SNL.Clients.Office.Excel.Functions.SPG($A374, "IQ_AVG_DILUT_SHARES_OUT", X$3)</f>
        <v>220000000</v>
      </c>
      <c r="Y374" s="4" cm="1">
        <f t="array" ref="Y374">_xll.SNL.Clients.Office.Excel.Functions.SPG($A374, "IQ_AVG_DILUT_SHARES_OUT", Y$3)</f>
        <v>219000000</v>
      </c>
      <c r="Z374" s="4" cm="1">
        <f t="array" ref="Z374">_xll.SNL.Clients.Office.Excel.Functions.SPG($A374, "IQ_AVG_DILUT_SHARES_OUT", Z$3)</f>
        <v>219000000</v>
      </c>
    </row>
    <row r="375" spans="1:26" x14ac:dyDescent="0.3">
      <c r="A375" s="11" t="s">
        <v>1433</v>
      </c>
      <c r="B375" s="4" t="str" cm="1">
        <f t="array" ref="B375">_xll.SNL.Clients.Office.Excel.Functions.SPG($A375, "IQ_AVG_DILUT_SHARES_OUT", B$3)</f>
        <v>NA</v>
      </c>
      <c r="C375" s="4" cm="1">
        <f t="array" ref="C375">_xll.SNL.Clients.Office.Excel.Functions.SPG($A375, "IQ_AVG_DILUT_SHARES_OUT", C$3)</f>
        <v>393908000</v>
      </c>
      <c r="D375" s="4" cm="1">
        <f t="array" ref="D375">_xll.SNL.Clients.Office.Excel.Functions.SPG($A375, "IQ_AVG_DILUT_SHARES_OUT", D$3)</f>
        <v>390945000</v>
      </c>
      <c r="E375" s="4" cm="1">
        <f t="array" ref="E375">_xll.SNL.Clients.Office.Excel.Functions.SPG($A375, "IQ_AVG_DILUT_SHARES_OUT", E$3)</f>
        <v>388740000</v>
      </c>
      <c r="F375" s="4" cm="1">
        <f t="array" ref="F375">_xll.SNL.Clients.Office.Excel.Functions.SPG($A375, "IQ_AVG_DILUT_SHARES_OUT", F$3)</f>
        <v>388559000</v>
      </c>
      <c r="G375" s="4" cm="1">
        <f t="array" ref="G375">_xll.SNL.Clients.Office.Excel.Functions.SPG($A375, "IQ_AVG_DILUT_SHARES_OUT", G$3)</f>
        <v>388383000</v>
      </c>
      <c r="H375" s="4" cm="1">
        <f t="array" ref="H375">_xll.SNL.Clients.Office.Excel.Functions.SPG($A375, "IQ_AVG_DILUT_SHARES_OUT", H$3)</f>
        <v>388338000</v>
      </c>
      <c r="I375" s="4" cm="1">
        <f t="array" ref="I375">_xll.SNL.Clients.Office.Excel.Functions.SPG($A375, "IQ_AVG_DILUT_SHARES_OUT", I$3)</f>
        <v>388160000</v>
      </c>
      <c r="J375" s="4" cm="1">
        <f t="array" ref="J375">_xll.SNL.Clients.Office.Excel.Functions.SPG($A375, "IQ_AVG_DILUT_SHARES_OUT", J$3)</f>
        <v>388062000</v>
      </c>
      <c r="K375" s="4" cm="1">
        <f t="array" ref="K375">_xll.SNL.Clients.Office.Excel.Functions.SPG($A375, "IQ_AVG_DILUT_SHARES_OUT", K$3)</f>
        <v>388192000</v>
      </c>
      <c r="L375" s="4" cm="1">
        <f t="array" ref="L375">_xll.SNL.Clients.Office.Excel.Functions.SPG($A375, "IQ_AVG_DILUT_SHARES_OUT", L$3)</f>
        <v>387688000</v>
      </c>
      <c r="M375" s="4" cm="1">
        <f t="array" ref="M375">_xll.SNL.Clients.Office.Excel.Functions.SPG($A375, "IQ_AVG_DILUT_SHARES_OUT", M$3)</f>
        <v>387563000</v>
      </c>
      <c r="N375" s="4" cm="1">
        <f t="array" ref="N375">_xll.SNL.Clients.Office.Excel.Functions.SPG($A375, "IQ_AVG_DILUT_SHARES_OUT", N$3)</f>
        <v>389002000</v>
      </c>
      <c r="O375" s="4" cm="1">
        <f t="array" ref="O375">_xll.SNL.Clients.Office.Excel.Functions.SPG($A375, "IQ_AVG_DILUT_SHARES_OUT", O$3)</f>
        <v>392495000</v>
      </c>
      <c r="P375" s="4" cm="1">
        <f t="array" ref="P375">_xll.SNL.Clients.Office.Excel.Functions.SPG($A375, "IQ_AVG_DILUT_SHARES_OUT", P$3)</f>
        <v>394017000</v>
      </c>
      <c r="Q375" s="4" cm="1">
        <f t="array" ref="Q375">_xll.SNL.Clients.Office.Excel.Functions.SPG($A375, "IQ_AVG_DILUT_SHARES_OUT", Q$3)</f>
        <v>394128000</v>
      </c>
      <c r="R375" s="4" cm="1">
        <f t="array" ref="R375">_xll.SNL.Clients.Office.Excel.Functions.SPG($A375, "IQ_AVG_DILUT_SHARES_OUT", R$3)</f>
        <v>393575000</v>
      </c>
      <c r="S375" s="4" cm="1">
        <f t="array" ref="S375">_xll.SNL.Clients.Office.Excel.Functions.SPG($A375, "IQ_AVG_DILUT_SHARES_OUT", S$3)</f>
        <v>392851000</v>
      </c>
      <c r="T375" s="4" cm="1">
        <f t="array" ref="T375">_xll.SNL.Clients.Office.Excel.Functions.SPG($A375, "IQ_AVG_DILUT_SHARES_OUT", T$3)</f>
        <v>391180000</v>
      </c>
      <c r="U375" s="4" cm="1">
        <f t="array" ref="U375">_xll.SNL.Clients.Office.Excel.Functions.SPG($A375, "IQ_AVG_DILUT_SHARES_OUT", U$3)</f>
        <v>390791000</v>
      </c>
      <c r="V375" s="4" cm="1">
        <f t="array" ref="V375">_xll.SNL.Clients.Office.Excel.Functions.SPG($A375, "IQ_AVG_DILUT_SHARES_OUT", V$3)</f>
        <v>391227000</v>
      </c>
      <c r="W375" s="4" cm="1">
        <f t="array" ref="W375">_xll.SNL.Clients.Office.Excel.Functions.SPG($A375, "IQ_AVG_DILUT_SHARES_OUT", W$3)</f>
        <v>400322000</v>
      </c>
      <c r="X375" s="4" cm="1">
        <f t="array" ref="X375">_xll.SNL.Clients.Office.Excel.Functions.SPG($A375, "IQ_AVG_DILUT_SHARES_OUT", X$3)</f>
        <v>402261000</v>
      </c>
      <c r="Y375" s="4" cm="1">
        <f t="array" ref="Y375">_xll.SNL.Clients.Office.Excel.Functions.SPG($A375, "IQ_AVG_DILUT_SHARES_OUT", Y$3)</f>
        <v>401914000</v>
      </c>
      <c r="Z375" s="4" cm="1">
        <f t="array" ref="Z375">_xll.SNL.Clients.Office.Excel.Functions.SPG($A375, "IQ_AVG_DILUT_SHARES_OUT", Z$3)</f>
        <v>400731000</v>
      </c>
    </row>
    <row r="376" spans="1:26" x14ac:dyDescent="0.3">
      <c r="A376" s="11" t="s">
        <v>1387</v>
      </c>
      <c r="B376" s="4" t="str" cm="1">
        <f t="array" ref="B376">_xll.SNL.Clients.Office.Excel.Functions.SPG($A376, "IQ_AVG_DILUT_SHARES_OUT", B$3)</f>
        <v>NA</v>
      </c>
      <c r="C376" s="4" cm="1">
        <f t="array" ref="C376">_xll.SNL.Clients.Office.Excel.Functions.SPG($A376, "IQ_AVG_DILUT_SHARES_OUT", C$3)</f>
        <v>37425000</v>
      </c>
      <c r="D376" s="4" cm="1">
        <f t="array" ref="D376">_xll.SNL.Clients.Office.Excel.Functions.SPG($A376, "IQ_AVG_DILUT_SHARES_OUT", D$3)</f>
        <v>37473000</v>
      </c>
      <c r="E376" s="4" cm="1">
        <f t="array" ref="E376">_xll.SNL.Clients.Office.Excel.Functions.SPG($A376, "IQ_AVG_DILUT_SHARES_OUT", E$3)</f>
        <v>37548000</v>
      </c>
      <c r="F376" s="4" cm="1">
        <f t="array" ref="F376">_xll.SNL.Clients.Office.Excel.Functions.SPG($A376, "IQ_AVG_DILUT_SHARES_OUT", F$3)</f>
        <v>37936000</v>
      </c>
      <c r="G376" s="4" cm="1">
        <f t="array" ref="G376">_xll.SNL.Clients.Office.Excel.Functions.SPG($A376, "IQ_AVG_DILUT_SHARES_OUT", G$3)</f>
        <v>38046000</v>
      </c>
      <c r="H376" s="4" cm="1">
        <f t="array" ref="H376">_xll.SNL.Clients.Office.Excel.Functions.SPG($A376, "IQ_AVG_DILUT_SHARES_OUT", H$3)</f>
        <v>38117000</v>
      </c>
      <c r="I376" s="4" cm="1">
        <f t="array" ref="I376">_xll.SNL.Clients.Office.Excel.Functions.SPG($A376, "IQ_AVG_DILUT_SHARES_OUT", I$3)</f>
        <v>38370000</v>
      </c>
      <c r="J376" s="4" cm="1">
        <f t="array" ref="J376">_xll.SNL.Clients.Office.Excel.Functions.SPG($A376, "IQ_AVG_DILUT_SHARES_OUT", J$3)</f>
        <v>39724000</v>
      </c>
      <c r="K376" s="4" cm="1">
        <f t="array" ref="K376">_xll.SNL.Clients.Office.Excel.Functions.SPG($A376, "IQ_AVG_DILUT_SHARES_OUT", K$3)</f>
        <v>40434000</v>
      </c>
      <c r="L376" s="4" cm="1">
        <f t="array" ref="L376">_xll.SNL.Clients.Office.Excel.Functions.SPG($A376, "IQ_AVG_DILUT_SHARES_OUT", L$3)</f>
        <v>40298000</v>
      </c>
      <c r="M376" s="4" cm="1">
        <f t="array" ref="M376">_xll.SNL.Clients.Office.Excel.Functions.SPG($A376, "IQ_AVG_DILUT_SHARES_OUT", M$3)</f>
        <v>40305000</v>
      </c>
      <c r="N376" s="4" cm="1">
        <f t="array" ref="N376">_xll.SNL.Clients.Office.Excel.Functions.SPG($A376, "IQ_AVG_DILUT_SHARES_OUT", N$3)</f>
        <v>40678000</v>
      </c>
      <c r="O376" s="4" cm="1">
        <f t="array" ref="O376">_xll.SNL.Clients.Office.Excel.Functions.SPG($A376, "IQ_AVG_DILUT_SHARES_OUT", O$3)</f>
        <v>40820000</v>
      </c>
      <c r="P376" s="4" cm="1">
        <f t="array" ref="P376">_xll.SNL.Clients.Office.Excel.Functions.SPG($A376, "IQ_AVG_DILUT_SHARES_OUT", P$3)</f>
        <v>40448000</v>
      </c>
      <c r="Q376" s="4" cm="1">
        <f t="array" ref="Q376">_xll.SNL.Clients.Office.Excel.Functions.SPG($A376, "IQ_AVG_DILUT_SHARES_OUT", Q$3)</f>
        <v>40372000</v>
      </c>
      <c r="R376" s="4" cm="1">
        <f t="array" ref="R376">_xll.SNL.Clients.Office.Excel.Functions.SPG($A376, "IQ_AVG_DILUT_SHARES_OUT", R$3)</f>
        <v>40896000</v>
      </c>
      <c r="S376" s="4" cm="1">
        <f t="array" ref="S376">_xll.SNL.Clients.Office.Excel.Functions.SPG($A376, "IQ_AVG_DILUT_SHARES_OUT", S$3)</f>
        <v>40809000</v>
      </c>
      <c r="T376" s="4" cm="1">
        <f t="array" ref="T376">_xll.SNL.Clients.Office.Excel.Functions.SPG($A376, "IQ_AVG_DILUT_SHARES_OUT", T$3)</f>
        <v>40248000</v>
      </c>
      <c r="U376" s="4" cm="1">
        <f t="array" ref="U376">_xll.SNL.Clients.Office.Excel.Functions.SPG($A376, "IQ_AVG_DILUT_SHARES_OUT", U$3)</f>
        <v>40198000</v>
      </c>
      <c r="V376" s="4" cm="1">
        <f t="array" ref="V376">_xll.SNL.Clients.Office.Excel.Functions.SPG($A376, "IQ_AVG_DILUT_SHARES_OUT", V$3)</f>
        <v>40744000</v>
      </c>
      <c r="W376" s="4" cm="1">
        <f t="array" ref="W376">_xll.SNL.Clients.Office.Excel.Functions.SPG($A376, "IQ_AVG_DILUT_SHARES_OUT", W$3)</f>
        <v>40941000</v>
      </c>
      <c r="X376" s="4" cm="1">
        <f t="array" ref="X376">_xll.SNL.Clients.Office.Excel.Functions.SPG($A376, "IQ_AVG_DILUT_SHARES_OUT", X$3)</f>
        <v>40342000</v>
      </c>
      <c r="Y376" s="4" cm="1">
        <f t="array" ref="Y376">_xll.SNL.Clients.Office.Excel.Functions.SPG($A376, "IQ_AVG_DILUT_SHARES_OUT", Y$3)</f>
        <v>40305000</v>
      </c>
      <c r="Z376" s="4" cm="1">
        <f t="array" ref="Z376">_xll.SNL.Clients.Office.Excel.Functions.SPG($A376, "IQ_AVG_DILUT_SHARES_OUT", Z$3)</f>
        <v>41020000</v>
      </c>
    </row>
    <row r="377" spans="1:26" x14ac:dyDescent="0.3">
      <c r="A377" s="11" t="s">
        <v>1388</v>
      </c>
      <c r="B377" s="4" cm="1">
        <f t="array" ref="B377">_xll.SNL.Clients.Office.Excel.Functions.SPG($A377, "IQ_AVG_DILUT_SHARES_OUT", B$3)</f>
        <v>71000000</v>
      </c>
      <c r="C377" s="4" cm="1">
        <f t="array" ref="C377">_xll.SNL.Clients.Office.Excel.Functions.SPG($A377, "IQ_AVG_DILUT_SHARES_OUT", C$3)</f>
        <v>71200000</v>
      </c>
      <c r="D377" s="4" cm="1">
        <f t="array" ref="D377">_xll.SNL.Clients.Office.Excel.Functions.SPG($A377, "IQ_AVG_DILUT_SHARES_OUT", D$3)</f>
        <v>73200000</v>
      </c>
      <c r="E377" s="4" cm="1">
        <f t="array" ref="E377">_xll.SNL.Clients.Office.Excel.Functions.SPG($A377, "IQ_AVG_DILUT_SHARES_OUT", E$3)</f>
        <v>73700000</v>
      </c>
      <c r="F377" s="4" cm="1">
        <f t="array" ref="F377">_xll.SNL.Clients.Office.Excel.Functions.SPG($A377, "IQ_AVG_DILUT_SHARES_OUT", F$3)</f>
        <v>73600000</v>
      </c>
      <c r="G377" s="4" cm="1">
        <f t="array" ref="G377">_xll.SNL.Clients.Office.Excel.Functions.SPG($A377, "IQ_AVG_DILUT_SHARES_OUT", G$3)</f>
        <v>73900000</v>
      </c>
      <c r="H377" s="4" cm="1">
        <f t="array" ref="H377">_xll.SNL.Clients.Office.Excel.Functions.SPG($A377, "IQ_AVG_DILUT_SHARES_OUT", H$3)</f>
        <v>74800000</v>
      </c>
      <c r="I377" s="4" cm="1">
        <f t="array" ref="I377">_xll.SNL.Clients.Office.Excel.Functions.SPG($A377, "IQ_AVG_DILUT_SHARES_OUT", I$3)</f>
        <v>74800000</v>
      </c>
      <c r="J377" s="4" cm="1">
        <f t="array" ref="J377">_xll.SNL.Clients.Office.Excel.Functions.SPG($A377, "IQ_AVG_DILUT_SHARES_OUT", J$3)</f>
        <v>76400000</v>
      </c>
      <c r="K377" s="4" cm="1">
        <f t="array" ref="K377">_xll.SNL.Clients.Office.Excel.Functions.SPG($A377, "IQ_AVG_DILUT_SHARES_OUT", K$3)</f>
        <v>76000000</v>
      </c>
      <c r="L377" s="4" cm="1">
        <f t="array" ref="L377">_xll.SNL.Clients.Office.Excel.Functions.SPG($A377, "IQ_AVG_DILUT_SHARES_OUT", L$3)</f>
        <v>75600000</v>
      </c>
      <c r="M377" s="4" cm="1">
        <f t="array" ref="M377">_xll.SNL.Clients.Office.Excel.Functions.SPG($A377, "IQ_AVG_DILUT_SHARES_OUT", M$3)</f>
        <v>75600000</v>
      </c>
      <c r="N377" s="4" cm="1">
        <f t="array" ref="N377">_xll.SNL.Clients.Office.Excel.Functions.SPG($A377, "IQ_AVG_DILUT_SHARES_OUT", N$3)</f>
        <v>75000000</v>
      </c>
      <c r="O377" s="4" cm="1">
        <f t="array" ref="O377">_xll.SNL.Clients.Office.Excel.Functions.SPG($A377, "IQ_AVG_DILUT_SHARES_OUT", O$3)</f>
        <v>75000000</v>
      </c>
      <c r="P377" s="4" cm="1">
        <f t="array" ref="P377">_xll.SNL.Clients.Office.Excel.Functions.SPG($A377, "IQ_AVG_DILUT_SHARES_OUT", P$3)</f>
        <v>75000000</v>
      </c>
      <c r="Q377" s="4" cm="1">
        <f t="array" ref="Q377">_xll.SNL.Clients.Office.Excel.Functions.SPG($A377, "IQ_AVG_DILUT_SHARES_OUT", Q$3)</f>
        <v>116566667</v>
      </c>
      <c r="R377" s="4" cm="1">
        <f t="array" ref="R377">_xll.SNL.Clients.Office.Excel.Functions.SPG($A377, "IQ_AVG_DILUT_SHARES_OUT", R$3)</f>
        <v>199600000</v>
      </c>
      <c r="S377" s="4" cm="1">
        <f t="array" ref="S377">_xll.SNL.Clients.Office.Excel.Functions.SPG($A377, "IQ_AVG_DILUT_SHARES_OUT", S$3)</f>
        <v>199800000</v>
      </c>
      <c r="T377" s="4" cm="1">
        <f t="array" ref="T377">_xll.SNL.Clients.Office.Excel.Functions.SPG($A377, "IQ_AVG_DILUT_SHARES_OUT", T$3)</f>
        <v>199400000</v>
      </c>
      <c r="U377" s="4" cm="1">
        <f t="array" ref="U377">_xll.SNL.Clients.Office.Excel.Functions.SPG($A377, "IQ_AVG_DILUT_SHARES_OUT", U$3)</f>
        <v>198600000</v>
      </c>
      <c r="V377" s="4" cm="1">
        <f t="array" ref="V377">_xll.SNL.Clients.Office.Excel.Functions.SPG($A377, "IQ_AVG_DILUT_SHARES_OUT", V$3)</f>
        <v>197900000</v>
      </c>
      <c r="W377" s="4" cm="1">
        <f t="array" ref="W377">_xll.SNL.Clients.Office.Excel.Functions.SPG($A377, "IQ_AVG_DILUT_SHARES_OUT", W$3)</f>
        <v>197600000</v>
      </c>
      <c r="X377" s="4" cm="1">
        <f t="array" ref="X377">_xll.SNL.Clients.Office.Excel.Functions.SPG($A377, "IQ_AVG_DILUT_SHARES_OUT", X$3)</f>
        <v>197600000</v>
      </c>
      <c r="Y377" s="4" cm="1">
        <f t="array" ref="Y377">_xll.SNL.Clients.Office.Excel.Functions.SPG($A377, "IQ_AVG_DILUT_SHARES_OUT", Y$3)</f>
        <v>188600000</v>
      </c>
      <c r="Z377" s="4" cm="1">
        <f t="array" ref="Z377">_xll.SNL.Clients.Office.Excel.Functions.SPG($A377, "IQ_AVG_DILUT_SHARES_OUT", Z$3)</f>
        <v>109200000</v>
      </c>
    </row>
    <row r="378" spans="1:26" x14ac:dyDescent="0.3">
      <c r="A378" s="11" t="s">
        <v>1389</v>
      </c>
      <c r="B378" s="4" cm="1">
        <f t="array" ref="B378">_xll.SNL.Clients.Office.Excel.Functions.SPG($A378, "IQ_AVG_DILUT_SHARES_OUT", B$3)</f>
        <v>563305525</v>
      </c>
      <c r="C378" s="4" cm="1">
        <f t="array" ref="C378">_xll.SNL.Clients.Office.Excel.Functions.SPG($A378, "IQ_AVG_DILUT_SHARES_OUT", C$3)</f>
        <v>540087600</v>
      </c>
      <c r="D378" s="4" cm="1">
        <f t="array" ref="D378">_xll.SNL.Clients.Office.Excel.Functions.SPG($A378, "IQ_AVG_DILUT_SHARES_OUT", D$3)</f>
        <v>511342932</v>
      </c>
      <c r="E378" s="4" cm="1">
        <f t="array" ref="E378">_xll.SNL.Clients.Office.Excel.Functions.SPG($A378, "IQ_AVG_DILUT_SHARES_OUT", E$3)</f>
        <v>510338502</v>
      </c>
      <c r="F378" s="4" cm="1">
        <f t="array" ref="F378">_xll.SNL.Clients.Office.Excel.Functions.SPG($A378, "IQ_AVG_DILUT_SHARES_OUT", F$3)</f>
        <v>510633945</v>
      </c>
      <c r="G378" s="4" cm="1">
        <f t="array" ref="G378">_xll.SNL.Clients.Office.Excel.Functions.SPG($A378, "IQ_AVG_DILUT_SHARES_OUT", G$3)</f>
        <v>509714526</v>
      </c>
      <c r="H378" s="4" cm="1">
        <f t="array" ref="H378">_xll.SNL.Clients.Office.Excel.Functions.SPG($A378, "IQ_AVG_DILUT_SHARES_OUT", H$3)</f>
        <v>509256599</v>
      </c>
      <c r="I378" s="4" cm="1">
        <f t="array" ref="I378">_xll.SNL.Clients.Office.Excel.Functions.SPG($A378, "IQ_AVG_DILUT_SHARES_OUT", I$3)</f>
        <v>508643025</v>
      </c>
      <c r="J378" s="4" cm="1">
        <f t="array" ref="J378">_xll.SNL.Clients.Office.Excel.Functions.SPG($A378, "IQ_AVG_DILUT_SHARES_OUT", J$3)</f>
        <v>509509581</v>
      </c>
      <c r="K378" s="4" cm="1">
        <f t="array" ref="K378">_xll.SNL.Clients.Office.Excel.Functions.SPG($A378, "IQ_AVG_DILUT_SHARES_OUT", K$3)</f>
        <v>509301813</v>
      </c>
      <c r="L378" s="4" cm="1">
        <f t="array" ref="L378">_xll.SNL.Clients.Office.Excel.Functions.SPG($A378, "IQ_AVG_DILUT_SHARES_OUT", L$3)</f>
        <v>508690997</v>
      </c>
      <c r="M378" s="4" cm="1">
        <f t="array" ref="M378">_xll.SNL.Clients.Office.Excel.Functions.SPG($A378, "IQ_AVG_DILUT_SHARES_OUT", M$3)</f>
        <v>508479206</v>
      </c>
      <c r="N378" s="4" cm="1">
        <f t="array" ref="N378">_xll.SNL.Clients.Office.Excel.Functions.SPG($A378, "IQ_AVG_DILUT_SHARES_OUT", N$3)</f>
        <v>423506550</v>
      </c>
      <c r="O378" s="4" cm="1">
        <f t="array" ref="O378">_xll.SNL.Clients.Office.Excel.Functions.SPG($A378, "IQ_AVG_DILUT_SHARES_OUT", O$3)</f>
        <v>414472820</v>
      </c>
      <c r="P378" s="4" cm="1">
        <f t="array" ref="P378">_xll.SNL.Clients.Office.Excel.Functions.SPG($A378, "IQ_AVG_DILUT_SHARES_OUT", P$3)</f>
        <v>409238001</v>
      </c>
      <c r="Q378" s="4" cm="1">
        <f t="array" ref="Q378">_xll.SNL.Clients.Office.Excel.Functions.SPG($A378, "IQ_AVG_DILUT_SHARES_OUT", Q$3)</f>
        <v>408660778</v>
      </c>
      <c r="R378" s="4" cm="1">
        <f t="array" ref="R378">_xll.SNL.Clients.Office.Excel.Functions.SPG($A378, "IQ_AVG_DILUT_SHARES_OUT", R$3)</f>
        <v>407636765</v>
      </c>
      <c r="S378" s="4" cm="1">
        <f t="array" ref="S378">_xll.SNL.Clients.Office.Excel.Functions.SPG($A378, "IQ_AVG_DILUT_SHARES_OUT", S$3)</f>
        <v>405799507</v>
      </c>
      <c r="T378" s="4" cm="1">
        <f t="array" ref="T378">_xll.SNL.Clients.Office.Excel.Functions.SPG($A378, "IQ_AVG_DILUT_SHARES_OUT", T$3)</f>
        <v>404788526</v>
      </c>
      <c r="U378" s="4" cm="1">
        <f t="array" ref="U378">_xll.SNL.Clients.Office.Excel.Functions.SPG($A378, "IQ_AVG_DILUT_SHARES_OUT", U$3)</f>
        <v>404631845</v>
      </c>
      <c r="V378" s="4" cm="1">
        <f t="array" ref="V378">_xll.SNL.Clients.Office.Excel.Functions.SPG($A378, "IQ_AVG_DILUT_SHARES_OUT", V$3)</f>
        <v>405424123</v>
      </c>
      <c r="W378" s="4" cm="1">
        <f t="array" ref="W378">_xll.SNL.Clients.Office.Excel.Functions.SPG($A378, "IQ_AVG_DILUT_SHARES_OUT", W$3)</f>
        <v>358864876</v>
      </c>
      <c r="X378" s="4" cm="1">
        <f t="array" ref="X378">_xll.SNL.Clients.Office.Excel.Functions.SPG($A378, "IQ_AVG_DILUT_SHARES_OUT", X$3)</f>
        <v>333405196</v>
      </c>
      <c r="Y378" s="4" cm="1">
        <f t="array" ref="Y378">_xll.SNL.Clients.Office.Excel.Functions.SPG($A378, "IQ_AVG_DILUT_SHARES_OUT", Y$3)</f>
        <v>332959802</v>
      </c>
      <c r="Z378" s="4" cm="1">
        <f t="array" ref="Z378">_xll.SNL.Clients.Office.Excel.Functions.SPG($A378, "IQ_AVG_DILUT_SHARES_OUT", Z$3)</f>
        <v>332834466</v>
      </c>
    </row>
    <row r="379" spans="1:26" x14ac:dyDescent="0.3">
      <c r="A379" s="11" t="s">
        <v>1390</v>
      </c>
      <c r="B379" s="4" cm="1">
        <f t="array" ref="B379">_xll.SNL.Clients.Office.Excel.Functions.SPG($A379, "IQ_AVG_DILUT_SHARES_OUT", B$3)</f>
        <v>20196000</v>
      </c>
      <c r="C379" s="4" cm="1">
        <f t="array" ref="C379">_xll.SNL.Clients.Office.Excel.Functions.SPG($A379, "IQ_AVG_DILUT_SHARES_OUT", C$3)</f>
        <v>20197000</v>
      </c>
      <c r="D379" s="4" cm="1">
        <f t="array" ref="D379">_xll.SNL.Clients.Office.Excel.Functions.SPG($A379, "IQ_AVG_DILUT_SHARES_OUT", D$3)</f>
        <v>20234000</v>
      </c>
      <c r="E379" s="4" cm="1">
        <f t="array" ref="E379">_xll.SNL.Clients.Office.Excel.Functions.SPG($A379, "IQ_AVG_DILUT_SHARES_OUT", E$3)</f>
        <v>20292000</v>
      </c>
      <c r="F379" s="4" cm="1">
        <f t="array" ref="F379">_xll.SNL.Clients.Office.Excel.Functions.SPG($A379, "IQ_AVG_DILUT_SHARES_OUT", F$3)</f>
        <v>20321000</v>
      </c>
      <c r="G379" s="4" cm="1">
        <f t="array" ref="G379">_xll.SNL.Clients.Office.Excel.Functions.SPG($A379, "IQ_AVG_DILUT_SHARES_OUT", G$3)</f>
        <v>20764000</v>
      </c>
      <c r="H379" s="4" cm="1">
        <f t="array" ref="H379">_xll.SNL.Clients.Office.Excel.Functions.SPG($A379, "IQ_AVG_DILUT_SHARES_OUT", H$3)</f>
        <v>20951000</v>
      </c>
      <c r="I379" s="4" cm="1">
        <f t="array" ref="I379">_xll.SNL.Clients.Office.Excel.Functions.SPG($A379, "IQ_AVG_DILUT_SHARES_OUT", I$3)</f>
        <v>21229000</v>
      </c>
      <c r="J379" s="4" cm="1">
        <f t="array" ref="J379">_xll.SNL.Clients.Office.Excel.Functions.SPG($A379, "IQ_AVG_DILUT_SHARES_OUT", J$3)</f>
        <v>21512000</v>
      </c>
      <c r="K379" s="4" cm="1">
        <f t="array" ref="K379">_xll.SNL.Clients.Office.Excel.Functions.SPG($A379, "IQ_AVG_DILUT_SHARES_OUT", K$3)</f>
        <v>21656000</v>
      </c>
      <c r="L379" s="4" cm="1">
        <f t="array" ref="L379">_xll.SNL.Clients.Office.Excel.Functions.SPG($A379, "IQ_AVG_DILUT_SHARES_OUT", L$3)</f>
        <v>21605000</v>
      </c>
      <c r="M379" s="4" cm="1">
        <f t="array" ref="M379">_xll.SNL.Clients.Office.Excel.Functions.SPG($A379, "IQ_AVG_DILUT_SHARES_OUT", M$3)</f>
        <v>21541000</v>
      </c>
      <c r="N379" s="4" cm="1">
        <f t="array" ref="N379">_xll.SNL.Clients.Office.Excel.Functions.SPG($A379, "IQ_AVG_DILUT_SHARES_OUT", N$3)</f>
        <v>21492000</v>
      </c>
      <c r="O379" s="4" cm="1">
        <f t="array" ref="O379">_xll.SNL.Clients.Office.Excel.Functions.SPG($A379, "IQ_AVG_DILUT_SHARES_OUT", O$3)</f>
        <v>21523000</v>
      </c>
      <c r="P379" s="4" cm="1">
        <f t="array" ref="P379">_xll.SNL.Clients.Office.Excel.Functions.SPG($A379, "IQ_AVG_DILUT_SHARES_OUT", P$3)</f>
        <v>21552000</v>
      </c>
      <c r="Q379" s="4" cm="1">
        <f t="array" ref="Q379">_xll.SNL.Clients.Office.Excel.Functions.SPG($A379, "IQ_AVG_DILUT_SHARES_OUT", Q$3)</f>
        <v>21469000</v>
      </c>
      <c r="R379" s="4" cm="1">
        <f t="array" ref="R379">_xll.SNL.Clients.Office.Excel.Functions.SPG($A379, "IQ_AVG_DILUT_SHARES_OUT", R$3)</f>
        <v>21429000</v>
      </c>
      <c r="S379" s="4" cm="1">
        <f t="array" ref="S379">_xll.SNL.Clients.Office.Excel.Functions.SPG($A379, "IQ_AVG_DILUT_SHARES_OUT", S$3)</f>
        <v>21342000</v>
      </c>
      <c r="T379" s="4" cm="1">
        <f t="array" ref="T379">_xll.SNL.Clients.Office.Excel.Functions.SPG($A379, "IQ_AVG_DILUT_SHARES_OUT", T$3)</f>
        <v>21416000</v>
      </c>
      <c r="U379" s="4" cm="1">
        <f t="array" ref="U379">_xll.SNL.Clients.Office.Excel.Functions.SPG($A379, "IQ_AVG_DILUT_SHARES_OUT", U$3)</f>
        <v>21393000</v>
      </c>
      <c r="V379" s="4" cm="1">
        <f t="array" ref="V379">_xll.SNL.Clients.Office.Excel.Functions.SPG($A379, "IQ_AVG_DILUT_SHARES_OUT", V$3)</f>
        <v>21549000</v>
      </c>
      <c r="W379" s="4" cm="1">
        <f t="array" ref="W379">_xll.SNL.Clients.Office.Excel.Functions.SPG($A379, "IQ_AVG_DILUT_SHARES_OUT", W$3)</f>
        <v>21596000</v>
      </c>
      <c r="X379" s="4" cm="1">
        <f t="array" ref="X379">_xll.SNL.Clients.Office.Excel.Functions.SPG($A379, "IQ_AVG_DILUT_SHARES_OUT", X$3)</f>
        <v>21684000</v>
      </c>
      <c r="Y379" s="4" cm="1">
        <f t="array" ref="Y379">_xll.SNL.Clients.Office.Excel.Functions.SPG($A379, "IQ_AVG_DILUT_SHARES_OUT", Y$3)</f>
        <v>21831000</v>
      </c>
      <c r="Z379" s="4" cm="1">
        <f t="array" ref="Z379">_xll.SNL.Clients.Office.Excel.Functions.SPG($A379, "IQ_AVG_DILUT_SHARES_OUT", Z$3)</f>
        <v>21964000</v>
      </c>
    </row>
    <row r="380" spans="1:26" x14ac:dyDescent="0.3">
      <c r="A380" s="11" t="s">
        <v>1391</v>
      </c>
      <c r="B380" s="4" cm="1">
        <f t="array" ref="B380">_xll.SNL.Clients.Office.Excel.Functions.SPG($A380, "IQ_AVG_DILUT_SHARES_OUT", B$3)</f>
        <v>128200000</v>
      </c>
      <c r="C380" s="4" cm="1">
        <f t="array" ref="C380">_xll.SNL.Clients.Office.Excel.Functions.SPG($A380, "IQ_AVG_DILUT_SHARES_OUT", C$3)</f>
        <v>129500000</v>
      </c>
      <c r="D380" s="4" cm="1">
        <f t="array" ref="D380">_xll.SNL.Clients.Office.Excel.Functions.SPG($A380, "IQ_AVG_DILUT_SHARES_OUT", D$3)</f>
        <v>130300000</v>
      </c>
      <c r="E380" s="4" cm="1">
        <f t="array" ref="E380">_xll.SNL.Clients.Office.Excel.Functions.SPG($A380, "IQ_AVG_DILUT_SHARES_OUT", E$3)</f>
        <v>130200000</v>
      </c>
      <c r="F380" s="4" cm="1">
        <f t="array" ref="F380">_xll.SNL.Clients.Office.Excel.Functions.SPG($A380, "IQ_AVG_DILUT_SHARES_OUT", F$3)</f>
        <v>130700000</v>
      </c>
      <c r="G380" s="4" cm="1">
        <f t="array" ref="G380">_xll.SNL.Clients.Office.Excel.Functions.SPG($A380, "IQ_AVG_DILUT_SHARES_OUT", G$3)</f>
        <v>132700000</v>
      </c>
      <c r="H380" s="4" cm="1">
        <f t="array" ref="H380">_xll.SNL.Clients.Office.Excel.Functions.SPG($A380, "IQ_AVG_DILUT_SHARES_OUT", H$3)</f>
        <v>139200000</v>
      </c>
      <c r="I380" s="4" cm="1">
        <f t="array" ref="I380">_xll.SNL.Clients.Office.Excel.Functions.SPG($A380, "IQ_AVG_DILUT_SHARES_OUT", I$3)</f>
        <v>162500000</v>
      </c>
      <c r="J380" s="4" cm="1">
        <f t="array" ref="J380">_xll.SNL.Clients.Office.Excel.Functions.SPG($A380, "IQ_AVG_DILUT_SHARES_OUT", J$3)</f>
        <v>172700000</v>
      </c>
      <c r="K380" s="4" cm="1">
        <f t="array" ref="K380">_xll.SNL.Clients.Office.Excel.Functions.SPG($A380, "IQ_AVG_DILUT_SHARES_OUT", K$3)</f>
        <v>176300000</v>
      </c>
      <c r="L380" s="4" cm="1">
        <f t="array" ref="L380">_xll.SNL.Clients.Office.Excel.Functions.SPG($A380, "IQ_AVG_DILUT_SHARES_OUT", L$3)</f>
        <v>178600000</v>
      </c>
      <c r="M380" s="4" cm="1">
        <f t="array" ref="M380">_xll.SNL.Clients.Office.Excel.Functions.SPG($A380, "IQ_AVG_DILUT_SHARES_OUT", M$3)</f>
        <v>179800000</v>
      </c>
      <c r="N380" s="4" cm="1">
        <f t="array" ref="N380">_xll.SNL.Clients.Office.Excel.Functions.SPG($A380, "IQ_AVG_DILUT_SHARES_OUT", N$3)</f>
        <v>181000000</v>
      </c>
      <c r="O380" s="4" cm="1">
        <f t="array" ref="O380">_xll.SNL.Clients.Office.Excel.Functions.SPG($A380, "IQ_AVG_DILUT_SHARES_OUT", O$3)</f>
        <v>182000000</v>
      </c>
      <c r="P380" s="4" t="str" cm="1">
        <f t="array" ref="P380">_xll.SNL.Clients.Office.Excel.Functions.SPG($A380, "IQ_AVG_DILUT_SHARES_OUT", P$3)</f>
        <v>NA</v>
      </c>
      <c r="Q380" s="4" cm="1">
        <f t="array" ref="Q380">_xll.SNL.Clients.Office.Excel.Functions.SPG($A380, "IQ_AVG_DILUT_SHARES_OUT", Q$3)</f>
        <v>183000000</v>
      </c>
      <c r="R380" s="4" cm="1">
        <f t="array" ref="R380">_xll.SNL.Clients.Office.Excel.Functions.SPG($A380, "IQ_AVG_DILUT_SHARES_OUT", R$3)</f>
        <v>183000000</v>
      </c>
      <c r="S380" s="4" cm="1">
        <f t="array" ref="S380">_xll.SNL.Clients.Office.Excel.Functions.SPG($A380, "IQ_AVG_DILUT_SHARES_OUT", S$3)</f>
        <v>186000000</v>
      </c>
      <c r="T380" s="4" cm="1">
        <f t="array" ref="T380">_xll.SNL.Clients.Office.Excel.Functions.SPG($A380, "IQ_AVG_DILUT_SHARES_OUT", T$3)</f>
        <v>186000000</v>
      </c>
      <c r="U380" s="4" cm="1">
        <f t="array" ref="U380">_xll.SNL.Clients.Office.Excel.Functions.SPG($A380, "IQ_AVG_DILUT_SHARES_OUT", U$3)</f>
        <v>186000000</v>
      </c>
      <c r="V380" s="4" cm="1">
        <f t="array" ref="V380">_xll.SNL.Clients.Office.Excel.Functions.SPG($A380, "IQ_AVG_DILUT_SHARES_OUT", V$3)</f>
        <v>188000000</v>
      </c>
      <c r="W380" s="4" cm="1">
        <f t="array" ref="W380">_xll.SNL.Clients.Office.Excel.Functions.SPG($A380, "IQ_AVG_DILUT_SHARES_OUT", W$3)</f>
        <v>189000000</v>
      </c>
      <c r="X380" s="4" cm="1">
        <f t="array" ref="X380">_xll.SNL.Clients.Office.Excel.Functions.SPG($A380, "IQ_AVG_DILUT_SHARES_OUT", X$3)</f>
        <v>189000000</v>
      </c>
      <c r="Y380" s="4" cm="1">
        <f t="array" ref="Y380">_xll.SNL.Clients.Office.Excel.Functions.SPG($A380, "IQ_AVG_DILUT_SHARES_OUT", Y$3)</f>
        <v>189000000</v>
      </c>
      <c r="Z380" s="4" cm="1">
        <f t="array" ref="Z380">_xll.SNL.Clients.Office.Excel.Functions.SPG($A380, "IQ_AVG_DILUT_SHARES_OUT", Z$3)</f>
        <v>189000000</v>
      </c>
    </row>
    <row r="381" spans="1:26" x14ac:dyDescent="0.3">
      <c r="A381" s="11" t="s">
        <v>1392</v>
      </c>
      <c r="B381" s="4" cm="1">
        <f t="array" ref="B381">_xll.SNL.Clients.Office.Excel.Functions.SPG($A381, "IQ_AVG_DILUT_SHARES_OUT", B$3)</f>
        <v>121030000</v>
      </c>
      <c r="C381" s="4" cm="1">
        <f t="array" ref="C381">_xll.SNL.Clients.Office.Excel.Functions.SPG($A381, "IQ_AVG_DILUT_SHARES_OUT", C$3)</f>
        <v>102977000</v>
      </c>
      <c r="D381" s="4" cm="1">
        <f t="array" ref="D381">_xll.SNL.Clients.Office.Excel.Functions.SPG($A381, "IQ_AVG_DILUT_SHARES_OUT", D$3)</f>
        <v>93747000</v>
      </c>
      <c r="E381" s="4" cm="1">
        <f t="array" ref="E381">_xll.SNL.Clients.Office.Excel.Functions.SPG($A381, "IQ_AVG_DILUT_SHARES_OUT", E$3)</f>
        <v>91424000</v>
      </c>
      <c r="F381" s="4" cm="1">
        <f t="array" ref="F381">_xll.SNL.Clients.Office.Excel.Functions.SPG($A381, "IQ_AVG_DILUT_SHARES_OUT", F$3)</f>
        <v>87629000</v>
      </c>
      <c r="G381" s="4" cm="1">
        <f t="array" ref="G381">_xll.SNL.Clients.Office.Excel.Functions.SPG($A381, "IQ_AVG_DILUT_SHARES_OUT", G$3)</f>
        <v>81219000</v>
      </c>
      <c r="H381" s="4" cm="1">
        <f t="array" ref="H381">_xll.SNL.Clients.Office.Excel.Functions.SPG($A381, "IQ_AVG_DILUT_SHARES_OUT", H$3)</f>
        <v>70925000</v>
      </c>
      <c r="I381" s="4" cm="1">
        <f t="array" ref="I381">_xll.SNL.Clients.Office.Excel.Functions.SPG($A381, "IQ_AVG_DILUT_SHARES_OUT", I$3)</f>
        <v>71771000</v>
      </c>
      <c r="J381" s="4" cm="1">
        <f t="array" ref="J381">_xll.SNL.Clients.Office.Excel.Functions.SPG($A381, "IQ_AVG_DILUT_SHARES_OUT", J$3)</f>
        <v>72727000</v>
      </c>
      <c r="K381" s="4" cm="1">
        <f t="array" ref="K381">_xll.SNL.Clients.Office.Excel.Functions.SPG($A381, "IQ_AVG_DILUT_SHARES_OUT", K$3)</f>
        <v>73884000</v>
      </c>
      <c r="L381" s="4" cm="1">
        <f t="array" ref="L381">_xll.SNL.Clients.Office.Excel.Functions.SPG($A381, "IQ_AVG_DILUT_SHARES_OUT", L$3)</f>
        <v>74943000</v>
      </c>
      <c r="M381" s="4" cm="1">
        <f t="array" ref="M381">_xll.SNL.Clients.Office.Excel.Functions.SPG($A381, "IQ_AVG_DILUT_SHARES_OUT", M$3)</f>
        <v>76729000</v>
      </c>
      <c r="N381" s="4" cm="1">
        <f t="array" ref="N381">_xll.SNL.Clients.Office.Excel.Functions.SPG($A381, "IQ_AVG_DILUT_SHARES_OUT", N$3)</f>
        <v>77227000</v>
      </c>
      <c r="O381" s="4" cm="1">
        <f t="array" ref="O381">_xll.SNL.Clients.Office.Excel.Functions.SPG($A381, "IQ_AVG_DILUT_SHARES_OUT", O$3)</f>
        <v>79058000</v>
      </c>
      <c r="P381" s="4" cm="1">
        <f t="array" ref="P381">_xll.SNL.Clients.Office.Excel.Functions.SPG($A381, "IQ_AVG_DILUT_SHARES_OUT", P$3)</f>
        <v>64241000</v>
      </c>
      <c r="Q381" s="4" cm="1">
        <f t="array" ref="Q381">_xll.SNL.Clients.Office.Excel.Functions.SPG($A381, "IQ_AVG_DILUT_SHARES_OUT", Q$3)</f>
        <v>64795000</v>
      </c>
      <c r="R381" s="4" cm="1">
        <f t="array" ref="R381">_xll.SNL.Clients.Office.Excel.Functions.SPG($A381, "IQ_AVG_DILUT_SHARES_OUT", R$3)</f>
        <v>65356000</v>
      </c>
      <c r="S381" s="4" cm="1">
        <f t="array" ref="S381">_xll.SNL.Clients.Office.Excel.Functions.SPG($A381, "IQ_AVG_DILUT_SHARES_OUT", S$3)</f>
        <v>67253000</v>
      </c>
      <c r="T381" s="4" cm="1">
        <f t="array" ref="T381">_xll.SNL.Clients.Office.Excel.Functions.SPG($A381, "IQ_AVG_DILUT_SHARES_OUT", T$3)</f>
        <v>67847000</v>
      </c>
      <c r="U381" s="4" cm="1">
        <f t="array" ref="U381">_xll.SNL.Clients.Office.Excel.Functions.SPG($A381, "IQ_AVG_DILUT_SHARES_OUT", U$3)</f>
        <v>67831000</v>
      </c>
      <c r="V381" s="4" cm="1">
        <f t="array" ref="V381">_xll.SNL.Clients.Office.Excel.Functions.SPG($A381, "IQ_AVG_DILUT_SHARES_OUT", V$3)</f>
        <v>67823000</v>
      </c>
      <c r="W381" s="4" cm="1">
        <f t="array" ref="W381">_xll.SNL.Clients.Office.Excel.Functions.SPG($A381, "IQ_AVG_DILUT_SHARES_OUT", W$3)</f>
        <v>66159000</v>
      </c>
      <c r="X381" s="4" cm="1">
        <f t="array" ref="X381">_xll.SNL.Clients.Office.Excel.Functions.SPG($A381, "IQ_AVG_DILUT_SHARES_OUT", X$3)</f>
        <v>62678000</v>
      </c>
      <c r="Y381" s="4" cm="1">
        <f t="array" ref="Y381">_xll.SNL.Clients.Office.Excel.Functions.SPG($A381, "IQ_AVG_DILUT_SHARES_OUT", Y$3)</f>
        <v>62664000</v>
      </c>
      <c r="Z381" s="4" cm="1">
        <f t="array" ref="Z381">_xll.SNL.Clients.Office.Excel.Functions.SPG($A381, "IQ_AVG_DILUT_SHARES_OUT", Z$3)</f>
        <v>55475000</v>
      </c>
    </row>
    <row r="382" spans="1:26" x14ac:dyDescent="0.3">
      <c r="A382" s="11" t="s">
        <v>1393</v>
      </c>
      <c r="B382" s="4" cm="1">
        <f t="array" ref="B382">_xll.SNL.Clients.Office.Excel.Functions.SPG($A382, "IQ_AVG_DILUT_SHARES_OUT", B$3)</f>
        <v>27500000</v>
      </c>
      <c r="C382" s="4" cm="1">
        <f t="array" ref="C382">_xll.SNL.Clients.Office.Excel.Functions.SPG($A382, "IQ_AVG_DILUT_SHARES_OUT", C$3)</f>
        <v>27900000</v>
      </c>
      <c r="D382" s="4" cm="1">
        <f t="array" ref="D382">_xll.SNL.Clients.Office.Excel.Functions.SPG($A382, "IQ_AVG_DILUT_SHARES_OUT", D$3)</f>
        <v>27900000</v>
      </c>
      <c r="E382" s="4" cm="1">
        <f t="array" ref="E382">_xll.SNL.Clients.Office.Excel.Functions.SPG($A382, "IQ_AVG_DILUT_SHARES_OUT", E$3)</f>
        <v>27900000</v>
      </c>
      <c r="F382" s="4" cm="1">
        <f t="array" ref="F382">_xll.SNL.Clients.Office.Excel.Functions.SPG($A382, "IQ_AVG_DILUT_SHARES_OUT", F$3)</f>
        <v>28000000</v>
      </c>
      <c r="G382" s="4" cm="1">
        <f t="array" ref="G382">_xll.SNL.Clients.Office.Excel.Functions.SPG($A382, "IQ_AVG_DILUT_SHARES_OUT", G$3)</f>
        <v>28200000</v>
      </c>
      <c r="H382" s="4" cm="1">
        <f t="array" ref="H382">_xll.SNL.Clients.Office.Excel.Functions.SPG($A382, "IQ_AVG_DILUT_SHARES_OUT", H$3)</f>
        <v>28500000</v>
      </c>
      <c r="I382" s="4" cm="1">
        <f t="array" ref="I382">_xll.SNL.Clients.Office.Excel.Functions.SPG($A382, "IQ_AVG_DILUT_SHARES_OUT", I$3)</f>
        <v>28700000</v>
      </c>
      <c r="J382" s="4" cm="1">
        <f t="array" ref="J382">_xll.SNL.Clients.Office.Excel.Functions.SPG($A382, "IQ_AVG_DILUT_SHARES_OUT", J$3)</f>
        <v>28700000</v>
      </c>
      <c r="K382" s="4" cm="1">
        <f t="array" ref="K382">_xll.SNL.Clients.Office.Excel.Functions.SPG($A382, "IQ_AVG_DILUT_SHARES_OUT", K$3)</f>
        <v>28700000</v>
      </c>
      <c r="L382" s="4" cm="1">
        <f t="array" ref="L382">_xll.SNL.Clients.Office.Excel.Functions.SPG($A382, "IQ_AVG_DILUT_SHARES_OUT", L$3)</f>
        <v>28500000</v>
      </c>
      <c r="M382" s="4" cm="1">
        <f t="array" ref="M382">_xll.SNL.Clients.Office.Excel.Functions.SPG($A382, "IQ_AVG_DILUT_SHARES_OUT", M$3)</f>
        <v>28400000</v>
      </c>
      <c r="N382" s="4" cm="1">
        <f t="array" ref="N382">_xll.SNL.Clients.Office.Excel.Functions.SPG($A382, "IQ_AVG_DILUT_SHARES_OUT", N$3)</f>
        <v>28400000</v>
      </c>
      <c r="O382" s="4" cm="1">
        <f t="array" ref="O382">_xll.SNL.Clients.Office.Excel.Functions.SPG($A382, "IQ_AVG_DILUT_SHARES_OUT", O$3)</f>
        <v>28400000</v>
      </c>
      <c r="P382" s="4" cm="1">
        <f t="array" ref="P382">_xll.SNL.Clients.Office.Excel.Functions.SPG($A382, "IQ_AVG_DILUT_SHARES_OUT", P$3)</f>
        <v>28400000</v>
      </c>
      <c r="Q382" s="4" cm="1">
        <f t="array" ref="Q382">_xll.SNL.Clients.Office.Excel.Functions.SPG($A382, "IQ_AVG_DILUT_SHARES_OUT", Q$3)</f>
        <v>28000000</v>
      </c>
      <c r="R382" s="4" cm="1">
        <f t="array" ref="R382">_xll.SNL.Clients.Office.Excel.Functions.SPG($A382, "IQ_AVG_DILUT_SHARES_OUT", R$3)</f>
        <v>28400000</v>
      </c>
      <c r="S382" s="4" cm="1">
        <f t="array" ref="S382">_xll.SNL.Clients.Office.Excel.Functions.SPG($A382, "IQ_AVG_DILUT_SHARES_OUT", S$3)</f>
        <v>28200000</v>
      </c>
      <c r="T382" s="4" cm="1">
        <f t="array" ref="T382">_xll.SNL.Clients.Office.Excel.Functions.SPG($A382, "IQ_AVG_DILUT_SHARES_OUT", T$3)</f>
        <v>28000000</v>
      </c>
      <c r="U382" s="4" cm="1">
        <f t="array" ref="U382">_xll.SNL.Clients.Office.Excel.Functions.SPG($A382, "IQ_AVG_DILUT_SHARES_OUT", U$3)</f>
        <v>27800000</v>
      </c>
      <c r="V382" s="4" cm="1">
        <f t="array" ref="V382">_xll.SNL.Clients.Office.Excel.Functions.SPG($A382, "IQ_AVG_DILUT_SHARES_OUT", V$3)</f>
        <v>27900000</v>
      </c>
      <c r="W382" s="4" t="str" cm="1">
        <f t="array" ref="W382">_xll.SNL.Clients.Office.Excel.Functions.SPG($A382, "IQ_AVG_DILUT_SHARES_OUT", W$3)</f>
        <v>NA</v>
      </c>
      <c r="X382" s="4" cm="1">
        <f t="array" ref="X382">_xll.SNL.Clients.Office.Excel.Functions.SPG($A382, "IQ_AVG_DILUT_SHARES_OUT", X$3)</f>
        <v>28100000</v>
      </c>
      <c r="Y382" s="4" cm="1">
        <f t="array" ref="Y382">_xll.SNL.Clients.Office.Excel.Functions.SPG($A382, "IQ_AVG_DILUT_SHARES_OUT", Y$3)</f>
        <v>28200000</v>
      </c>
      <c r="Z382" s="4" cm="1">
        <f t="array" ref="Z382">_xll.SNL.Clients.Office.Excel.Functions.SPG($A382, "IQ_AVG_DILUT_SHARES_OUT", Z$3)</f>
        <v>28400000</v>
      </c>
    </row>
    <row r="383" spans="1:26" x14ac:dyDescent="0.3">
      <c r="A383" s="11" t="s">
        <v>1394</v>
      </c>
      <c r="B383" s="4" cm="1">
        <f t="array" ref="B383">_xll.SNL.Clients.Office.Excel.Functions.SPG($A383, "IQ_AVG_DILUT_SHARES_OUT", B$3)</f>
        <v>149500000</v>
      </c>
      <c r="C383" s="4" cm="1">
        <f t="array" ref="C383">_xll.SNL.Clients.Office.Excel.Functions.SPG($A383, "IQ_AVG_DILUT_SHARES_OUT", C$3)</f>
        <v>151100000</v>
      </c>
      <c r="D383" s="4" cm="1">
        <f t="array" ref="D383">_xll.SNL.Clients.Office.Excel.Functions.SPG($A383, "IQ_AVG_DILUT_SHARES_OUT", D$3)</f>
        <v>153200000</v>
      </c>
      <c r="E383" s="4" cm="1">
        <f t="array" ref="E383">_xll.SNL.Clients.Office.Excel.Functions.SPG($A383, "IQ_AVG_DILUT_SHARES_OUT", E$3)</f>
        <v>155500000</v>
      </c>
      <c r="F383" s="4" cm="1">
        <f t="array" ref="F383">_xll.SNL.Clients.Office.Excel.Functions.SPG($A383, "IQ_AVG_DILUT_SHARES_OUT", F$3)</f>
        <v>155400000</v>
      </c>
      <c r="G383" s="4" cm="1">
        <f t="array" ref="G383">_xll.SNL.Clients.Office.Excel.Functions.SPG($A383, "IQ_AVG_DILUT_SHARES_OUT", G$3)</f>
        <v>155900000</v>
      </c>
      <c r="H383" s="4" cm="1">
        <f t="array" ref="H383">_xll.SNL.Clients.Office.Excel.Functions.SPG($A383, "IQ_AVG_DILUT_SHARES_OUT", H$3)</f>
        <v>155800000</v>
      </c>
      <c r="I383" s="4" cm="1">
        <f t="array" ref="I383">_xll.SNL.Clients.Office.Excel.Functions.SPG($A383, "IQ_AVG_DILUT_SHARES_OUT", I$3)</f>
        <v>156300000</v>
      </c>
      <c r="J383" s="4" cm="1">
        <f t="array" ref="J383">_xll.SNL.Clients.Office.Excel.Functions.SPG($A383, "IQ_AVG_DILUT_SHARES_OUT", J$3)</f>
        <v>156100000</v>
      </c>
      <c r="K383" s="4" cm="1">
        <f t="array" ref="K383">_xll.SNL.Clients.Office.Excel.Functions.SPG($A383, "IQ_AVG_DILUT_SHARES_OUT", K$3)</f>
        <v>157700000</v>
      </c>
      <c r="L383" s="4" cm="1">
        <f t="array" ref="L383">_xll.SNL.Clients.Office.Excel.Functions.SPG($A383, "IQ_AVG_DILUT_SHARES_OUT", L$3)</f>
        <v>158700000</v>
      </c>
      <c r="M383" s="4" cm="1">
        <f t="array" ref="M383">_xll.SNL.Clients.Office.Excel.Functions.SPG($A383, "IQ_AVG_DILUT_SHARES_OUT", M$3)</f>
        <v>161200000</v>
      </c>
      <c r="N383" s="4" cm="1">
        <f t="array" ref="N383">_xll.SNL.Clients.Office.Excel.Functions.SPG($A383, "IQ_AVG_DILUT_SHARES_OUT", N$3)</f>
        <v>166500000</v>
      </c>
      <c r="O383" s="4" cm="1">
        <f t="array" ref="O383">_xll.SNL.Clients.Office.Excel.Functions.SPG($A383, "IQ_AVG_DILUT_SHARES_OUT", O$3)</f>
        <v>170400000</v>
      </c>
      <c r="P383" s="4" cm="1">
        <f t="array" ref="P383">_xll.SNL.Clients.Office.Excel.Functions.SPG($A383, "IQ_AVG_DILUT_SHARES_OUT", P$3)</f>
        <v>170300000</v>
      </c>
      <c r="Q383" s="4" cm="1">
        <f t="array" ref="Q383">_xll.SNL.Clients.Office.Excel.Functions.SPG($A383, "IQ_AVG_DILUT_SHARES_OUT", Q$3)</f>
        <v>170100000</v>
      </c>
      <c r="R383" s="4" cm="1">
        <f t="array" ref="R383">_xll.SNL.Clients.Office.Excel.Functions.SPG($A383, "IQ_AVG_DILUT_SHARES_OUT", R$3)</f>
        <v>169700000</v>
      </c>
      <c r="S383" s="4" cm="1">
        <f t="array" ref="S383">_xll.SNL.Clients.Office.Excel.Functions.SPG($A383, "IQ_AVG_DILUT_SHARES_OUT", S$3)</f>
        <v>169600000</v>
      </c>
      <c r="T383" s="4" cm="1">
        <f t="array" ref="T383">_xll.SNL.Clients.Office.Excel.Functions.SPG($A383, "IQ_AVG_DILUT_SHARES_OUT", T$3)</f>
        <v>168400000</v>
      </c>
      <c r="U383" s="4" cm="1">
        <f t="array" ref="U383">_xll.SNL.Clients.Office.Excel.Functions.SPG($A383, "IQ_AVG_DILUT_SHARES_OUT", U$3)</f>
        <v>168400000</v>
      </c>
      <c r="V383" s="4" cm="1">
        <f t="array" ref="V383">_xll.SNL.Clients.Office.Excel.Functions.SPG($A383, "IQ_AVG_DILUT_SHARES_OUT", V$3)</f>
        <v>168400000</v>
      </c>
      <c r="W383" s="4" cm="1">
        <f t="array" ref="W383">_xll.SNL.Clients.Office.Excel.Functions.SPG($A383, "IQ_AVG_DILUT_SHARES_OUT", W$3)</f>
        <v>168400000</v>
      </c>
      <c r="X383" s="4" cm="1">
        <f t="array" ref="X383">_xll.SNL.Clients.Office.Excel.Functions.SPG($A383, "IQ_AVG_DILUT_SHARES_OUT", X$3)</f>
        <v>168400000</v>
      </c>
      <c r="Y383" s="4" t="str" cm="1">
        <f t="array" ref="Y383">_xll.SNL.Clients.Office.Excel.Functions.SPG($A383, "IQ_AVG_DILUT_SHARES_OUT", Y$3)</f>
        <v>NA</v>
      </c>
      <c r="Z383" s="4" t="str" cm="1">
        <f t="array" ref="Z383">_xll.SNL.Clients.Office.Excel.Functions.SPG($A383, "IQ_AVG_DILUT_SHARES_OUT", Z$3)</f>
        <v>NA</v>
      </c>
    </row>
    <row r="384" spans="1:26" x14ac:dyDescent="0.3">
      <c r="A384" s="11" t="s">
        <v>1395</v>
      </c>
      <c r="B384" s="4" cm="1">
        <f t="array" ref="B384">_xll.SNL.Clients.Office.Excel.Functions.SPG($A384, "IQ_AVG_DILUT_SHARES_OUT", B$3)</f>
        <v>200735000</v>
      </c>
      <c r="C384" s="4" cm="1">
        <f t="array" ref="C384">_xll.SNL.Clients.Office.Excel.Functions.SPG($A384, "IQ_AVG_DILUT_SHARES_OUT", C$3)</f>
        <v>200084000</v>
      </c>
      <c r="D384" s="4" cm="1">
        <f t="array" ref="D384">_xll.SNL.Clients.Office.Excel.Functions.SPG($A384, "IQ_AVG_DILUT_SHARES_OUT", D$3)</f>
        <v>190556000</v>
      </c>
      <c r="E384" s="4" cm="1">
        <f t="array" ref="E384">_xll.SNL.Clients.Office.Excel.Functions.SPG($A384, "IQ_AVG_DILUT_SHARES_OUT", E$3)</f>
        <v>194405000</v>
      </c>
      <c r="F384" s="4" cm="1">
        <f t="array" ref="F384">_xll.SNL.Clients.Office.Excel.Functions.SPG($A384, "IQ_AVG_DILUT_SHARES_OUT", F$3)</f>
        <v>190429000</v>
      </c>
      <c r="G384" s="4" cm="1">
        <f t="array" ref="G384">_xll.SNL.Clients.Office.Excel.Functions.SPG($A384, "IQ_AVG_DILUT_SHARES_OUT", G$3)</f>
        <v>190361000</v>
      </c>
      <c r="H384" s="4" cm="1">
        <f t="array" ref="H384">_xll.SNL.Clients.Office.Excel.Functions.SPG($A384, "IQ_AVG_DILUT_SHARES_OUT", H$3)</f>
        <v>192921000</v>
      </c>
      <c r="I384" s="4" cm="1">
        <f t="array" ref="I384">_xll.SNL.Clients.Office.Excel.Functions.SPG($A384, "IQ_AVG_DILUT_SHARES_OUT", I$3)</f>
        <v>194804000</v>
      </c>
      <c r="J384" s="4" cm="1">
        <f t="array" ref="J384">_xll.SNL.Clients.Office.Excel.Functions.SPG($A384, "IQ_AVG_DILUT_SHARES_OUT", J$3)</f>
        <v>191881000</v>
      </c>
      <c r="K384" s="4" cm="1">
        <f t="array" ref="K384">_xll.SNL.Clients.Office.Excel.Functions.SPG($A384, "IQ_AVG_DILUT_SHARES_OUT", K$3)</f>
        <v>191831000</v>
      </c>
      <c r="L384" s="4" cm="1">
        <f t="array" ref="L384">_xll.SNL.Clients.Office.Excel.Functions.SPG($A384, "IQ_AVG_DILUT_SHARES_OUT", L$3)</f>
        <v>192018000</v>
      </c>
      <c r="M384" s="4" cm="1">
        <f t="array" ref="M384">_xll.SNL.Clients.Office.Excel.Functions.SPG($A384, "IQ_AVG_DILUT_SHARES_OUT", M$3)</f>
        <v>192039000</v>
      </c>
      <c r="N384" s="4" cm="1">
        <f t="array" ref="N384">_xll.SNL.Clients.Office.Excel.Functions.SPG($A384, "IQ_AVG_DILUT_SHARES_OUT", N$3)</f>
        <v>192038000</v>
      </c>
      <c r="O384" s="4" cm="1">
        <f t="array" ref="O384">_xll.SNL.Clients.Office.Excel.Functions.SPG($A384, "IQ_AVG_DILUT_SHARES_OUT", O$3)</f>
        <v>192035000</v>
      </c>
      <c r="P384" s="4" cm="1">
        <f t="array" ref="P384">_xll.SNL.Clients.Office.Excel.Functions.SPG($A384, "IQ_AVG_DILUT_SHARES_OUT", P$3)</f>
        <v>192041000</v>
      </c>
      <c r="Q384" s="4" cm="1">
        <f t="array" ref="Q384">_xll.SNL.Clients.Office.Excel.Functions.SPG($A384, "IQ_AVG_DILUT_SHARES_OUT", Q$3)</f>
        <v>192380000</v>
      </c>
      <c r="R384" s="4" cm="1">
        <f t="array" ref="R384">_xll.SNL.Clients.Office.Excel.Functions.SPG($A384, "IQ_AVG_DILUT_SHARES_OUT", R$3)</f>
        <v>192034000</v>
      </c>
      <c r="S384" s="4" cm="1">
        <f t="array" ref="S384">_xll.SNL.Clients.Office.Excel.Functions.SPG($A384, "IQ_AVG_DILUT_SHARES_OUT", S$3)</f>
        <v>191279000</v>
      </c>
      <c r="T384" s="4" cm="1">
        <f t="array" ref="T384">_xll.SNL.Clients.Office.Excel.Functions.SPG($A384, "IQ_AVG_DILUT_SHARES_OUT", T$3)</f>
        <v>191162000</v>
      </c>
      <c r="U384" s="4" cm="1">
        <f t="array" ref="U384">_xll.SNL.Clients.Office.Excel.Functions.SPG($A384, "IQ_AVG_DILUT_SHARES_OUT", U$3)</f>
        <v>191104000</v>
      </c>
      <c r="V384" s="4" cm="1">
        <f t="array" ref="V384">_xll.SNL.Clients.Office.Excel.Functions.SPG($A384, "IQ_AVG_DILUT_SHARES_OUT", V$3)</f>
        <v>191113000</v>
      </c>
      <c r="W384" s="4" cm="1">
        <f t="array" ref="W384">_xll.SNL.Clients.Office.Excel.Functions.SPG($A384, "IQ_AVG_DILUT_SHARES_OUT", W$3)</f>
        <v>191131000</v>
      </c>
      <c r="X384" s="4" cm="1">
        <f t="array" ref="X384">_xll.SNL.Clients.Office.Excel.Functions.SPG($A384, "IQ_AVG_DILUT_SHARES_OUT", X$3)</f>
        <v>191024000</v>
      </c>
      <c r="Y384" s="4" cm="1">
        <f t="array" ref="Y384">_xll.SNL.Clients.Office.Excel.Functions.SPG($A384, "IQ_AVG_DILUT_SHARES_OUT", Y$3)</f>
        <v>191058000</v>
      </c>
      <c r="Z384" s="4" cm="1">
        <f t="array" ref="Z384">_xll.SNL.Clients.Office.Excel.Functions.SPG($A384, "IQ_AVG_DILUT_SHARES_OUT", Z$3)</f>
        <v>190996000</v>
      </c>
    </row>
    <row r="385" spans="1:26" x14ac:dyDescent="0.3">
      <c r="A385" s="11" t="s">
        <v>1396</v>
      </c>
      <c r="B385" s="4" cm="1">
        <f t="array" ref="B385">_xll.SNL.Clients.Office.Excel.Functions.SPG($A385, "IQ_AVG_DILUT_SHARES_OUT", B$3)</f>
        <v>97800000</v>
      </c>
      <c r="C385" s="4" cm="1">
        <f t="array" ref="C385">_xll.SNL.Clients.Office.Excel.Functions.SPG($A385, "IQ_AVG_DILUT_SHARES_OUT", C$3)</f>
        <v>98500000</v>
      </c>
      <c r="D385" s="4" cm="1">
        <f t="array" ref="D385">_xll.SNL.Clients.Office.Excel.Functions.SPG($A385, "IQ_AVG_DILUT_SHARES_OUT", D$3)</f>
        <v>100400000</v>
      </c>
      <c r="E385" s="4" cm="1">
        <f t="array" ref="E385">_xll.SNL.Clients.Office.Excel.Functions.SPG($A385, "IQ_AVG_DILUT_SHARES_OUT", E$3)</f>
        <v>102300000</v>
      </c>
      <c r="F385" s="4" cm="1">
        <f t="array" ref="F385">_xll.SNL.Clients.Office.Excel.Functions.SPG($A385, "IQ_AVG_DILUT_SHARES_OUT", F$3)</f>
        <v>104500000</v>
      </c>
      <c r="G385" s="4" cm="1">
        <f t="array" ref="G385">_xll.SNL.Clients.Office.Excel.Functions.SPG($A385, "IQ_AVG_DILUT_SHARES_OUT", G$3)</f>
        <v>106900000</v>
      </c>
      <c r="H385" s="4" cm="1">
        <f t="array" ref="H385">_xll.SNL.Clients.Office.Excel.Functions.SPG($A385, "IQ_AVG_DILUT_SHARES_OUT", H$3)</f>
        <v>108400000</v>
      </c>
      <c r="I385" s="4" cm="1">
        <f t="array" ref="I385">_xll.SNL.Clients.Office.Excel.Functions.SPG($A385, "IQ_AVG_DILUT_SHARES_OUT", I$3)</f>
        <v>109800000</v>
      </c>
      <c r="J385" s="4" cm="1">
        <f t="array" ref="J385">_xll.SNL.Clients.Office.Excel.Functions.SPG($A385, "IQ_AVG_DILUT_SHARES_OUT", J$3)</f>
        <v>109600000</v>
      </c>
      <c r="K385" s="4" cm="1">
        <f t="array" ref="K385">_xll.SNL.Clients.Office.Excel.Functions.SPG($A385, "IQ_AVG_DILUT_SHARES_OUT", K$3)</f>
        <v>106700000</v>
      </c>
      <c r="L385" s="4" cm="1">
        <f t="array" ref="L385">_xll.SNL.Clients.Office.Excel.Functions.SPG($A385, "IQ_AVG_DILUT_SHARES_OUT", L$3)</f>
        <v>106400000</v>
      </c>
      <c r="M385" s="4" cm="1">
        <f t="array" ref="M385">_xll.SNL.Clients.Office.Excel.Functions.SPG($A385, "IQ_AVG_DILUT_SHARES_OUT", M$3)</f>
        <v>110800000</v>
      </c>
      <c r="N385" s="4" cm="1">
        <f t="array" ref="N385">_xll.SNL.Clients.Office.Excel.Functions.SPG($A385, "IQ_AVG_DILUT_SHARES_OUT", N$3)</f>
        <v>117000000</v>
      </c>
      <c r="O385" s="4" cm="1">
        <f t="array" ref="O385">_xll.SNL.Clients.Office.Excel.Functions.SPG($A385, "IQ_AVG_DILUT_SHARES_OUT", O$3)</f>
        <v>120100000</v>
      </c>
      <c r="P385" s="4" cm="1">
        <f t="array" ref="P385">_xll.SNL.Clients.Office.Excel.Functions.SPG($A385, "IQ_AVG_DILUT_SHARES_OUT", P$3)</f>
        <v>122400000</v>
      </c>
      <c r="Q385" s="4" cm="1">
        <f t="array" ref="Q385">_xll.SNL.Clients.Office.Excel.Functions.SPG($A385, "IQ_AVG_DILUT_SHARES_OUT", Q$3)</f>
        <v>130200000</v>
      </c>
      <c r="R385" s="4" cm="1">
        <f t="array" ref="R385">_xll.SNL.Clients.Office.Excel.Functions.SPG($A385, "IQ_AVG_DILUT_SHARES_OUT", R$3)</f>
        <v>130900000</v>
      </c>
      <c r="S385" s="4" cm="1">
        <f t="array" ref="S385">_xll.SNL.Clients.Office.Excel.Functions.SPG($A385, "IQ_AVG_DILUT_SHARES_OUT", S$3)</f>
        <v>132000000</v>
      </c>
      <c r="T385" s="4" cm="1">
        <f t="array" ref="T385">_xll.SNL.Clients.Office.Excel.Functions.SPG($A385, "IQ_AVG_DILUT_SHARES_OUT", T$3)</f>
        <v>126300000</v>
      </c>
      <c r="U385" s="4" cm="1">
        <f t="array" ref="U385">_xll.SNL.Clients.Office.Excel.Functions.SPG($A385, "IQ_AVG_DILUT_SHARES_OUT", U$3)</f>
        <v>128300000</v>
      </c>
      <c r="V385" s="4" cm="1">
        <f t="array" ref="V385">_xll.SNL.Clients.Office.Excel.Functions.SPG($A385, "IQ_AVG_DILUT_SHARES_OUT", V$3)</f>
        <v>137400000</v>
      </c>
      <c r="W385" s="4" cm="1">
        <f t="array" ref="W385">_xll.SNL.Clients.Office.Excel.Functions.SPG($A385, "IQ_AVG_DILUT_SHARES_OUT", W$3)</f>
        <v>135000000</v>
      </c>
      <c r="X385" s="4" cm="1">
        <f t="array" ref="X385">_xll.SNL.Clients.Office.Excel.Functions.SPG($A385, "IQ_AVG_DILUT_SHARES_OUT", X$3)</f>
        <v>144300000</v>
      </c>
      <c r="Y385" s="4" cm="1">
        <f t="array" ref="Y385">_xll.SNL.Clients.Office.Excel.Functions.SPG($A385, "IQ_AVG_DILUT_SHARES_OUT", Y$3)</f>
        <v>149900000</v>
      </c>
      <c r="Z385" s="4" cm="1">
        <f t="array" ref="Z385">_xll.SNL.Clients.Office.Excel.Functions.SPG($A385, "IQ_AVG_DILUT_SHARES_OUT", Z$3)</f>
        <v>151300000</v>
      </c>
    </row>
    <row r="386" spans="1:26" x14ac:dyDescent="0.3">
      <c r="A386" s="11" t="s">
        <v>1397</v>
      </c>
      <c r="B386" s="4" cm="1">
        <f t="array" ref="B386">_xll.SNL.Clients.Office.Excel.Functions.SPG($A386, "IQ_AVG_DILUT_SHARES_OUT", B$3)</f>
        <v>220720310</v>
      </c>
      <c r="C386" s="4" cm="1">
        <f t="array" ref="C386">_xll.SNL.Clients.Office.Excel.Functions.SPG($A386, "IQ_AVG_DILUT_SHARES_OUT", C$3)</f>
        <v>220577900</v>
      </c>
      <c r="D386" s="4" cm="1">
        <f t="array" ref="D386">_xll.SNL.Clients.Office.Excel.Functions.SPG($A386, "IQ_AVG_DILUT_SHARES_OUT", D$3)</f>
        <v>220404149</v>
      </c>
      <c r="E386" s="4" cm="1">
        <f t="array" ref="E386">_xll.SNL.Clients.Office.Excel.Functions.SPG($A386, "IQ_AVG_DILUT_SHARES_OUT", E$3)</f>
        <v>220214118</v>
      </c>
      <c r="F386" s="4" cm="1">
        <f t="array" ref="F386">_xll.SNL.Clients.Office.Excel.Functions.SPG($A386, "IQ_AVG_DILUT_SHARES_OUT", F$3)</f>
        <v>220129870</v>
      </c>
      <c r="G386" s="4" cm="1">
        <f t="array" ref="G386">_xll.SNL.Clients.Office.Excel.Functions.SPG($A386, "IQ_AVG_DILUT_SHARES_OUT", G$3)</f>
        <v>219469641</v>
      </c>
      <c r="H386" s="4" cm="1">
        <f t="array" ref="H386">_xll.SNL.Clients.Office.Excel.Functions.SPG($A386, "IQ_AVG_DILUT_SHARES_OUT", H$3)</f>
        <v>215252969</v>
      </c>
      <c r="I386" s="4" cm="1">
        <f t="array" ref="I386">_xll.SNL.Clients.Office.Excel.Functions.SPG($A386, "IQ_AVG_DILUT_SHARES_OUT", I$3)</f>
        <v>215184485</v>
      </c>
      <c r="J386" s="4" cm="1">
        <f t="array" ref="J386">_xll.SNL.Clients.Office.Excel.Functions.SPG($A386, "IQ_AVG_DILUT_SHARES_OUT", J$3)</f>
        <v>212345047</v>
      </c>
      <c r="K386" s="4" cm="1">
        <f t="array" ref="K386">_xll.SNL.Clients.Office.Excel.Functions.SPG($A386, "IQ_AVG_DILUT_SHARES_OUT", K$3)</f>
        <v>209822650</v>
      </c>
      <c r="L386" s="4" cm="1">
        <f t="array" ref="L386">_xll.SNL.Clients.Office.Excel.Functions.SPG($A386, "IQ_AVG_DILUT_SHARES_OUT", L$3)</f>
        <v>204098116</v>
      </c>
      <c r="M386" s="4" cm="1">
        <f t="array" ref="M386">_xll.SNL.Clients.Office.Excel.Functions.SPG($A386, "IQ_AVG_DILUT_SHARES_OUT", M$3)</f>
        <v>194763695</v>
      </c>
      <c r="N386" s="4" cm="1">
        <f t="array" ref="N386">_xll.SNL.Clients.Office.Excel.Functions.SPG($A386, "IQ_AVG_DILUT_SHARES_OUT", N$3)</f>
        <v>192416642</v>
      </c>
      <c r="O386" s="4" cm="1">
        <f t="array" ref="O386">_xll.SNL.Clients.Office.Excel.Functions.SPG($A386, "IQ_AVG_DILUT_SHARES_OUT", O$3)</f>
        <v>188317117</v>
      </c>
      <c r="P386" s="4" cm="1">
        <f t="array" ref="P386">_xll.SNL.Clients.Office.Excel.Functions.SPG($A386, "IQ_AVG_DILUT_SHARES_OUT", P$3)</f>
        <v>186012478</v>
      </c>
      <c r="Q386" s="4" cm="1">
        <f t="array" ref="Q386">_xll.SNL.Clients.Office.Excel.Functions.SPG($A386, "IQ_AVG_DILUT_SHARES_OUT", Q$3)</f>
        <v>180668732</v>
      </c>
      <c r="R386" s="4" cm="1">
        <f t="array" ref="R386">_xll.SNL.Clients.Office.Excel.Functions.SPG($A386, "IQ_AVG_DILUT_SHARES_OUT", R$3)</f>
        <v>177135786</v>
      </c>
      <c r="S386" s="4" cm="1">
        <f t="array" ref="S386">_xll.SNL.Clients.Office.Excel.Functions.SPG($A386, "IQ_AVG_DILUT_SHARES_OUT", S$3)</f>
        <v>176683474</v>
      </c>
      <c r="T386" s="4" cm="1">
        <f t="array" ref="T386">_xll.SNL.Clients.Office.Excel.Functions.SPG($A386, "IQ_AVG_DILUT_SHARES_OUT", T$3)</f>
        <v>175261812</v>
      </c>
      <c r="U386" s="4" cm="1">
        <f t="array" ref="U386">_xll.SNL.Clients.Office.Excel.Functions.SPG($A386, "IQ_AVG_DILUT_SHARES_OUT", U$3)</f>
        <v>173472755</v>
      </c>
      <c r="V386" s="4" cm="1">
        <f t="array" ref="V386">_xll.SNL.Clients.Office.Excel.Functions.SPG($A386, "IQ_AVG_DILUT_SHARES_OUT", V$3)</f>
        <v>173557033</v>
      </c>
      <c r="W386" s="4" cm="1">
        <f t="array" ref="W386">_xll.SNL.Clients.Office.Excel.Functions.SPG($A386, "IQ_AVG_DILUT_SHARES_OUT", W$3)</f>
        <v>173442101</v>
      </c>
      <c r="X386" s="4" cm="1">
        <f t="array" ref="X386">_xll.SNL.Clients.Office.Excel.Functions.SPG($A386, "IQ_AVG_DILUT_SHARES_OUT", X$3)</f>
        <v>172486506</v>
      </c>
      <c r="Y386" s="4" cm="1">
        <f t="array" ref="Y386">_xll.SNL.Clients.Office.Excel.Functions.SPG($A386, "IQ_AVG_DILUT_SHARES_OUT", Y$3)</f>
        <v>171490625</v>
      </c>
      <c r="Z386" s="4" cm="1">
        <f t="array" ref="Z386">_xll.SNL.Clients.Office.Excel.Functions.SPG($A386, "IQ_AVG_DILUT_SHARES_OUT", Z$3)</f>
        <v>167434740</v>
      </c>
    </row>
    <row r="387" spans="1:26" x14ac:dyDescent="0.3">
      <c r="A387" s="11" t="s">
        <v>1398</v>
      </c>
      <c r="B387" s="4" cm="1">
        <f t="array" ref="B387">_xll.SNL.Clients.Office.Excel.Functions.SPG($A387, "IQ_AVG_DILUT_SHARES_OUT", B$3)</f>
        <v>520318000</v>
      </c>
      <c r="C387" s="4" cm="1">
        <f t="array" ref="C387">_xll.SNL.Clients.Office.Excel.Functions.SPG($A387, "IQ_AVG_DILUT_SHARES_OUT", C$3)</f>
        <v>518433000</v>
      </c>
      <c r="D387" s="4" cm="1">
        <f t="array" ref="D387">_xll.SNL.Clients.Office.Excel.Functions.SPG($A387, "IQ_AVG_DILUT_SHARES_OUT", D$3)</f>
        <v>517895000</v>
      </c>
      <c r="E387" s="4" cm="1">
        <f t="array" ref="E387">_xll.SNL.Clients.Office.Excel.Functions.SPG($A387, "IQ_AVG_DILUT_SHARES_OUT", E$3)</f>
        <v>517883000</v>
      </c>
      <c r="F387" s="4" cm="1">
        <f t="array" ref="F387">_xll.SNL.Clients.Office.Excel.Functions.SPG($A387, "IQ_AVG_DILUT_SHARES_OUT", F$3)</f>
        <v>517844000</v>
      </c>
      <c r="G387" s="4" cm="1">
        <f t="array" ref="G387">_xll.SNL.Clients.Office.Excel.Functions.SPG($A387, "IQ_AVG_DILUT_SHARES_OUT", G$3)</f>
        <v>516462000</v>
      </c>
      <c r="H387" s="4" cm="1">
        <f t="array" ref="H387">_xll.SNL.Clients.Office.Excel.Functions.SPG($A387, "IQ_AVG_DILUT_SHARES_OUT", H$3)</f>
        <v>515960000</v>
      </c>
      <c r="I387" s="4" cm="1">
        <f t="array" ref="I387">_xll.SNL.Clients.Office.Excel.Functions.SPG($A387, "IQ_AVG_DILUT_SHARES_OUT", I$3)</f>
        <v>515940000</v>
      </c>
      <c r="J387" s="4" cm="1">
        <f t="array" ref="J387">_xll.SNL.Clients.Office.Excel.Functions.SPG($A387, "IQ_AVG_DILUT_SHARES_OUT", J$3)</f>
        <v>515907000</v>
      </c>
      <c r="K387" s="4" cm="1">
        <f t="array" ref="K387">_xll.SNL.Clients.Office.Excel.Functions.SPG($A387, "IQ_AVG_DILUT_SHARES_OUT", K$3)</f>
        <v>515074000</v>
      </c>
      <c r="L387" s="4" cm="1">
        <f t="array" ref="L387">_xll.SNL.Clients.Office.Excel.Functions.SPG($A387, "IQ_AVG_DILUT_SHARES_OUT", L$3)</f>
        <v>514816000</v>
      </c>
      <c r="M387" s="4" cm="1">
        <f t="array" ref="M387">_xll.SNL.Clients.Office.Excel.Functions.SPG($A387, "IQ_AVG_DILUT_SHARES_OUT", M$3)</f>
        <v>514815000</v>
      </c>
      <c r="N387" s="4" cm="1">
        <f t="array" ref="N387">_xll.SNL.Clients.Office.Excel.Functions.SPG($A387, "IQ_AVG_DILUT_SHARES_OUT", N$3)</f>
        <v>514781000</v>
      </c>
      <c r="O387" s="4" cm="1">
        <f t="array" ref="O387">_xll.SNL.Clients.Office.Excel.Functions.SPG($A387, "IQ_AVG_DILUT_SHARES_OUT", O$3)</f>
        <v>514921000</v>
      </c>
      <c r="P387" s="4" cm="1">
        <f t="array" ref="P387">_xll.SNL.Clients.Office.Excel.Functions.SPG($A387, "IQ_AVG_DILUT_SHARES_OUT", P$3)</f>
        <v>514352310</v>
      </c>
      <c r="Q387" s="4" cm="1">
        <f t="array" ref="Q387">_xll.SNL.Clients.Office.Excel.Functions.SPG($A387, "IQ_AVG_DILUT_SHARES_OUT", Q$3)</f>
        <v>514352227</v>
      </c>
      <c r="R387" s="4" cm="1">
        <f t="array" ref="R387">_xll.SNL.Clients.Office.Excel.Functions.SPG($A387, "IQ_AVG_DILUT_SHARES_OUT", R$3)</f>
        <v>514329749</v>
      </c>
      <c r="S387" s="4" cm="1">
        <f t="array" ref="S387">_xll.SNL.Clients.Office.Excel.Functions.SPG($A387, "IQ_AVG_DILUT_SHARES_OUT", S$3)</f>
        <v>510854754</v>
      </c>
      <c r="T387" s="4" cm="1">
        <f t="array" ref="T387">_xll.SNL.Clients.Office.Excel.Functions.SPG($A387, "IQ_AVG_DILUT_SHARES_OUT", T$3)</f>
        <v>509999997</v>
      </c>
      <c r="U387" s="4" cm="1">
        <f t="array" ref="U387">_xll.SNL.Clients.Office.Excel.Functions.SPG($A387, "IQ_AVG_DILUT_SHARES_OUT", U$3)</f>
        <v>504103959</v>
      </c>
      <c r="V387" s="4" cm="1">
        <f t="array" ref="V387">_xll.SNL.Clients.Office.Excel.Functions.SPG($A387, "IQ_AVG_DILUT_SHARES_OUT", V$3)</f>
        <v>501991944</v>
      </c>
      <c r="W387" s="4" cm="1">
        <f t="array" ref="W387">_xll.SNL.Clients.Office.Excel.Functions.SPG($A387, "IQ_AVG_DILUT_SHARES_OUT", W$3)</f>
        <v>501991944</v>
      </c>
      <c r="X387" s="4" cm="1">
        <f t="array" ref="X387">_xll.SNL.Clients.Office.Excel.Functions.SPG($A387, "IQ_AVG_DILUT_SHARES_OUT", X$3)</f>
        <v>501991944</v>
      </c>
      <c r="Y387" s="4" cm="1">
        <f t="array" ref="Y387">_xll.SNL.Clients.Office.Excel.Functions.SPG($A387, "IQ_AVG_DILUT_SHARES_OUT", Y$3)</f>
        <v>501991944</v>
      </c>
      <c r="Z387" s="4" cm="1">
        <f t="array" ref="Z387">_xll.SNL.Clients.Office.Excel.Functions.SPG($A387, "IQ_AVG_DILUT_SHARES_OUT", Z$3)</f>
        <v>501991944</v>
      </c>
    </row>
    <row r="388" spans="1:26" x14ac:dyDescent="0.3">
      <c r="A388" s="11" t="s">
        <v>1399</v>
      </c>
      <c r="B388" s="4" cm="1">
        <f t="array" ref="B388">_xll.SNL.Clients.Office.Excel.Functions.SPG($A388, "IQ_AVG_DILUT_SHARES_OUT", B$3)</f>
        <v>37853255</v>
      </c>
      <c r="C388" s="4" cm="1">
        <f t="array" ref="C388">_xll.SNL.Clients.Office.Excel.Functions.SPG($A388, "IQ_AVG_DILUT_SHARES_OUT", C$3)</f>
        <v>37738113</v>
      </c>
      <c r="D388" s="4" cm="1">
        <f t="array" ref="D388">_xll.SNL.Clients.Office.Excel.Functions.SPG($A388, "IQ_AVG_DILUT_SHARES_OUT", D$3)</f>
        <v>37671752</v>
      </c>
      <c r="E388" s="4" cm="1">
        <f t="array" ref="E388">_xll.SNL.Clients.Office.Excel.Functions.SPG($A388, "IQ_AVG_DILUT_SHARES_OUT", E$3)</f>
        <v>37627637</v>
      </c>
      <c r="F388" s="4" cm="1">
        <f t="array" ref="F388">_xll.SNL.Clients.Office.Excel.Functions.SPG($A388, "IQ_AVG_DILUT_SHARES_OUT", F$3)</f>
        <v>36999548</v>
      </c>
      <c r="G388" s="4" cm="1">
        <f t="array" ref="G388">_xll.SNL.Clients.Office.Excel.Functions.SPG($A388, "IQ_AVG_DILUT_SHARES_OUT", G$3)</f>
        <v>36809454</v>
      </c>
      <c r="H388" s="4" cm="1">
        <f t="array" ref="H388">_xll.SNL.Clients.Office.Excel.Functions.SPG($A388, "IQ_AVG_DILUT_SHARES_OUT", H$3)</f>
        <v>36579408</v>
      </c>
      <c r="I388" s="4" cm="1">
        <f t="array" ref="I388">_xll.SNL.Clients.Office.Excel.Functions.SPG($A388, "IQ_AVG_DILUT_SHARES_OUT", I$3)</f>
        <v>36429937</v>
      </c>
      <c r="J388" s="4" cm="1">
        <f t="array" ref="J388">_xll.SNL.Clients.Office.Excel.Functions.SPG($A388, "IQ_AVG_DILUT_SHARES_OUT", J$3)</f>
        <v>36301828</v>
      </c>
      <c r="K388" s="4" cm="1">
        <f t="array" ref="K388">_xll.SNL.Clients.Office.Excel.Functions.SPG($A388, "IQ_AVG_DILUT_SHARES_OUT", K$3)</f>
        <v>36141047</v>
      </c>
      <c r="L388" s="4" cm="1">
        <f t="array" ref="L388">_xll.SNL.Clients.Office.Excel.Functions.SPG($A388, "IQ_AVG_DILUT_SHARES_OUT", L$3)</f>
        <v>35562285</v>
      </c>
      <c r="M388" s="4" cm="1">
        <f t="array" ref="M388">_xll.SNL.Clients.Office.Excel.Functions.SPG($A388, "IQ_AVG_DILUT_SHARES_OUT", M$3)</f>
        <v>35521163</v>
      </c>
      <c r="N388" s="4" cm="1">
        <f t="array" ref="N388">_xll.SNL.Clients.Office.Excel.Functions.SPG($A388, "IQ_AVG_DILUT_SHARES_OUT", N$3)</f>
        <v>35504380</v>
      </c>
      <c r="O388" s="4" cm="1">
        <f t="array" ref="O388">_xll.SNL.Clients.Office.Excel.Functions.SPG($A388, "IQ_AVG_DILUT_SHARES_OUT", O$3)</f>
        <v>35493822</v>
      </c>
      <c r="P388" s="4" cm="1">
        <f t="array" ref="P388">_xll.SNL.Clients.Office.Excel.Functions.SPG($A388, "IQ_AVG_DILUT_SHARES_OUT", P$3)</f>
        <v>35441978</v>
      </c>
      <c r="Q388" s="4" cm="1">
        <f t="array" ref="Q388">_xll.SNL.Clients.Office.Excel.Functions.SPG($A388, "IQ_AVG_DILUT_SHARES_OUT", Q$3)</f>
        <v>35427718</v>
      </c>
      <c r="R388" s="4" cm="1">
        <f t="array" ref="R388">_xll.SNL.Clients.Office.Excel.Functions.SPG($A388, "IQ_AVG_DILUT_SHARES_OUT", R$3)</f>
        <v>35330374</v>
      </c>
      <c r="S388" s="4" cm="1">
        <f t="array" ref="S388">_xll.SNL.Clients.Office.Excel.Functions.SPG($A388, "IQ_AVG_DILUT_SHARES_OUT", S$3)</f>
        <v>35274252</v>
      </c>
      <c r="T388" s="4" cm="1">
        <f t="array" ref="T388">_xll.SNL.Clients.Office.Excel.Functions.SPG($A388, "IQ_AVG_DILUT_SHARES_OUT", T$3)</f>
        <v>35237022</v>
      </c>
      <c r="U388" s="4" cm="1">
        <f t="array" ref="U388">_xll.SNL.Clients.Office.Excel.Functions.SPG($A388, "IQ_AVG_DILUT_SHARES_OUT", U$3)</f>
        <v>35064711</v>
      </c>
      <c r="V388" s="4" cm="1">
        <f t="array" ref="V388">_xll.SNL.Clients.Office.Excel.Functions.SPG($A388, "IQ_AVG_DILUT_SHARES_OUT", V$3)</f>
        <v>35023989</v>
      </c>
      <c r="W388" s="4" cm="1">
        <f t="array" ref="W388">_xll.SNL.Clients.Office.Excel.Functions.SPG($A388, "IQ_AVG_DILUT_SHARES_OUT", W$3)</f>
        <v>34989956</v>
      </c>
      <c r="X388" s="4" cm="1">
        <f t="array" ref="X388">_xll.SNL.Clients.Office.Excel.Functions.SPG($A388, "IQ_AVG_DILUT_SHARES_OUT", X$3)</f>
        <v>34788955</v>
      </c>
      <c r="Y388" s="4" cm="1">
        <f t="array" ref="Y388">_xll.SNL.Clients.Office.Excel.Functions.SPG($A388, "IQ_AVG_DILUT_SHARES_OUT", Y$3)</f>
        <v>34462960</v>
      </c>
      <c r="Z388" s="4" cm="1">
        <f t="array" ref="Z388">_xll.SNL.Clients.Office.Excel.Functions.SPG($A388, "IQ_AVG_DILUT_SHARES_OUT", Z$3)</f>
        <v>34402936</v>
      </c>
    </row>
    <row r="389" spans="1:26" x14ac:dyDescent="0.3">
      <c r="A389" s="11" t="s">
        <v>1400</v>
      </c>
      <c r="B389" s="4" cm="1">
        <f t="array" ref="B389">_xll.SNL.Clients.Office.Excel.Functions.SPG($A389, "IQ_AVG_DILUT_SHARES_OUT", B$3)</f>
        <v>33500000</v>
      </c>
      <c r="C389" s="4" cm="1">
        <f t="array" ref="C389">_xll.SNL.Clients.Office.Excel.Functions.SPG($A389, "IQ_AVG_DILUT_SHARES_OUT", C$3)</f>
        <v>33500000</v>
      </c>
      <c r="D389" s="4" cm="1">
        <f t="array" ref="D389">_xll.SNL.Clients.Office.Excel.Functions.SPG($A389, "IQ_AVG_DILUT_SHARES_OUT", D$3)</f>
        <v>33500000</v>
      </c>
      <c r="E389" s="4" cm="1">
        <f t="array" ref="E389">_xll.SNL.Clients.Office.Excel.Functions.SPG($A389, "IQ_AVG_DILUT_SHARES_OUT", E$3)</f>
        <v>33500000</v>
      </c>
      <c r="F389" s="4" cm="1">
        <f t="array" ref="F389">_xll.SNL.Clients.Office.Excel.Functions.SPG($A389, "IQ_AVG_DILUT_SHARES_OUT", F$3)</f>
        <v>33500000</v>
      </c>
      <c r="G389" s="4" cm="1">
        <f t="array" ref="G389">_xll.SNL.Clients.Office.Excel.Functions.SPG($A389, "IQ_AVG_DILUT_SHARES_OUT", G$3)</f>
        <v>33500000</v>
      </c>
      <c r="H389" s="4" cm="1">
        <f t="array" ref="H389">_xll.SNL.Clients.Office.Excel.Functions.SPG($A389, "IQ_AVG_DILUT_SHARES_OUT", H$3)</f>
        <v>33500000</v>
      </c>
      <c r="I389" s="4" cm="1">
        <f t="array" ref="I389">_xll.SNL.Clients.Office.Excel.Functions.SPG($A389, "IQ_AVG_DILUT_SHARES_OUT", I$3)</f>
        <v>33600000</v>
      </c>
      <c r="J389" s="4" cm="1">
        <f t="array" ref="J389">_xll.SNL.Clients.Office.Excel.Functions.SPG($A389, "IQ_AVG_DILUT_SHARES_OUT", J$3)</f>
        <v>33500000</v>
      </c>
      <c r="K389" s="4" cm="1">
        <f t="array" ref="K389">_xll.SNL.Clients.Office.Excel.Functions.SPG($A389, "IQ_AVG_DILUT_SHARES_OUT", K$3)</f>
        <v>33500000</v>
      </c>
      <c r="L389" s="4" cm="1">
        <f t="array" ref="L389">_xll.SNL.Clients.Office.Excel.Functions.SPG($A389, "IQ_AVG_DILUT_SHARES_OUT", L$3)</f>
        <v>33500000</v>
      </c>
      <c r="M389" s="4" cm="1">
        <f t="array" ref="M389">_xll.SNL.Clients.Office.Excel.Functions.SPG($A389, "IQ_AVG_DILUT_SHARES_OUT", M$3)</f>
        <v>33600000</v>
      </c>
      <c r="N389" s="4" cm="1">
        <f t="array" ref="N389">_xll.SNL.Clients.Office.Excel.Functions.SPG($A389, "IQ_AVG_DILUT_SHARES_OUT", N$3)</f>
        <v>33800000</v>
      </c>
      <c r="O389" s="4" cm="1">
        <f t="array" ref="O389">_xll.SNL.Clients.Office.Excel.Functions.SPG($A389, "IQ_AVG_DILUT_SHARES_OUT", O$3)</f>
        <v>33900000</v>
      </c>
      <c r="P389" s="4" cm="1">
        <f t="array" ref="P389">_xll.SNL.Clients.Office.Excel.Functions.SPG($A389, "IQ_AVG_DILUT_SHARES_OUT", P$3)</f>
        <v>33900000</v>
      </c>
      <c r="Q389" s="4" cm="1">
        <f t="array" ref="Q389">_xll.SNL.Clients.Office.Excel.Functions.SPG($A389, "IQ_AVG_DILUT_SHARES_OUT", Q$3)</f>
        <v>33900000</v>
      </c>
      <c r="R389" s="4" cm="1">
        <f t="array" ref="R389">_xll.SNL.Clients.Office.Excel.Functions.SPG($A389, "IQ_AVG_DILUT_SHARES_OUT", R$3)</f>
        <v>33900000</v>
      </c>
      <c r="S389" s="4" cm="1">
        <f t="array" ref="S389">_xll.SNL.Clients.Office.Excel.Functions.SPG($A389, "IQ_AVG_DILUT_SHARES_OUT", S$3)</f>
        <v>33900000</v>
      </c>
      <c r="T389" s="4" cm="1">
        <f t="array" ref="T389">_xll.SNL.Clients.Office.Excel.Functions.SPG($A389, "IQ_AVG_DILUT_SHARES_OUT", T$3)</f>
        <v>33900000</v>
      </c>
      <c r="U389" s="4" cm="1">
        <f t="array" ref="U389">_xll.SNL.Clients.Office.Excel.Functions.SPG($A389, "IQ_AVG_DILUT_SHARES_OUT", U$3)</f>
        <v>34000000</v>
      </c>
      <c r="V389" s="4" cm="1">
        <f t="array" ref="V389">_xll.SNL.Clients.Office.Excel.Functions.SPG($A389, "IQ_AVG_DILUT_SHARES_OUT", V$3)</f>
        <v>34100000</v>
      </c>
      <c r="W389" s="4" cm="1">
        <f t="array" ref="W389">_xll.SNL.Clients.Office.Excel.Functions.SPG($A389, "IQ_AVG_DILUT_SHARES_OUT", W$3)</f>
        <v>34100000</v>
      </c>
      <c r="X389" s="4" cm="1">
        <f t="array" ref="X389">_xll.SNL.Clients.Office.Excel.Functions.SPG($A389, "IQ_AVG_DILUT_SHARES_OUT", X$3)</f>
        <v>34200000</v>
      </c>
      <c r="Y389" s="4" cm="1">
        <f t="array" ref="Y389">_xll.SNL.Clients.Office.Excel.Functions.SPG($A389, "IQ_AVG_DILUT_SHARES_OUT", Y$3)</f>
        <v>34200000</v>
      </c>
      <c r="Z389" s="4" cm="1">
        <f t="array" ref="Z389">_xll.SNL.Clients.Office.Excel.Functions.SPG($A389, "IQ_AVG_DILUT_SHARES_OUT", Z$3)</f>
        <v>34200000</v>
      </c>
    </row>
    <row r="390" spans="1:26" x14ac:dyDescent="0.3">
      <c r="A390" s="11" t="s">
        <v>1401</v>
      </c>
      <c r="B390" s="4" cm="1">
        <f t="array" ref="B390">_xll.SNL.Clients.Office.Excel.Functions.SPG($A390, "IQ_AVG_DILUT_SHARES_OUT", B$3)</f>
        <v>73400000</v>
      </c>
      <c r="C390" s="4" cm="1">
        <f t="array" ref="C390">_xll.SNL.Clients.Office.Excel.Functions.SPG($A390, "IQ_AVG_DILUT_SHARES_OUT", C$3)</f>
        <v>74500000</v>
      </c>
      <c r="D390" s="4" cm="1">
        <f t="array" ref="D390">_xll.SNL.Clients.Office.Excel.Functions.SPG($A390, "IQ_AVG_DILUT_SHARES_OUT", D$3)</f>
        <v>75200000</v>
      </c>
      <c r="E390" s="4" cm="1">
        <f t="array" ref="E390">_xll.SNL.Clients.Office.Excel.Functions.SPG($A390, "IQ_AVG_DILUT_SHARES_OUT", E$3)</f>
        <v>75300000</v>
      </c>
      <c r="F390" s="4" cm="1">
        <f t="array" ref="F390">_xll.SNL.Clients.Office.Excel.Functions.SPG($A390, "IQ_AVG_DILUT_SHARES_OUT", F$3)</f>
        <v>74700000</v>
      </c>
      <c r="G390" s="4" cm="1">
        <f t="array" ref="G390">_xll.SNL.Clients.Office.Excel.Functions.SPG($A390, "IQ_AVG_DILUT_SHARES_OUT", G$3)</f>
        <v>74000000</v>
      </c>
      <c r="H390" s="4" cm="1">
        <f t="array" ref="H390">_xll.SNL.Clients.Office.Excel.Functions.SPG($A390, "IQ_AVG_DILUT_SHARES_OUT", H$3)</f>
        <v>73700000</v>
      </c>
      <c r="I390" s="4" cm="1">
        <f t="array" ref="I390">_xll.SNL.Clients.Office.Excel.Functions.SPG($A390, "IQ_AVG_DILUT_SHARES_OUT", I$3)</f>
        <v>73400000</v>
      </c>
      <c r="J390" s="4" cm="1">
        <f t="array" ref="J390">_xll.SNL.Clients.Office.Excel.Functions.SPG($A390, "IQ_AVG_DILUT_SHARES_OUT", J$3)</f>
        <v>73500000</v>
      </c>
      <c r="K390" s="4" cm="1">
        <f t="array" ref="K390">_xll.SNL.Clients.Office.Excel.Functions.SPG($A390, "IQ_AVG_DILUT_SHARES_OUT", K$3)</f>
        <v>73000000</v>
      </c>
      <c r="L390" s="4" cm="1">
        <f t="array" ref="L390">_xll.SNL.Clients.Office.Excel.Functions.SPG($A390, "IQ_AVG_DILUT_SHARES_OUT", L$3)</f>
        <v>72000000</v>
      </c>
      <c r="M390" s="4" cm="1">
        <f t="array" ref="M390">_xll.SNL.Clients.Office.Excel.Functions.SPG($A390, "IQ_AVG_DILUT_SHARES_OUT", M$3)</f>
        <v>73000000</v>
      </c>
      <c r="N390" s="4" cm="1">
        <f t="array" ref="N390">_xll.SNL.Clients.Office.Excel.Functions.SPG($A390, "IQ_AVG_DILUT_SHARES_OUT", N$3)</f>
        <v>70000000</v>
      </c>
      <c r="O390" s="4" cm="1">
        <f t="array" ref="O390">_xll.SNL.Clients.Office.Excel.Functions.SPG($A390, "IQ_AVG_DILUT_SHARES_OUT", O$3)</f>
        <v>70000000</v>
      </c>
      <c r="P390" s="4" cm="1">
        <f t="array" ref="P390">_xll.SNL.Clients.Office.Excel.Functions.SPG($A390, "IQ_AVG_DILUT_SHARES_OUT", P$3)</f>
        <v>70000000</v>
      </c>
      <c r="Q390" s="4" cm="1">
        <f t="array" ref="Q390">_xll.SNL.Clients.Office.Excel.Functions.SPG($A390, "IQ_AVG_DILUT_SHARES_OUT", Q$3)</f>
        <v>70000000</v>
      </c>
      <c r="R390" s="4" cm="1">
        <f t="array" ref="R390">_xll.SNL.Clients.Office.Excel.Functions.SPG($A390, "IQ_AVG_DILUT_SHARES_OUT", R$3)</f>
        <v>70000000</v>
      </c>
      <c r="S390" s="4" cm="1">
        <f t="array" ref="S390">_xll.SNL.Clients.Office.Excel.Functions.SPG($A390, "IQ_AVG_DILUT_SHARES_OUT", S$3)</f>
        <v>70000000</v>
      </c>
      <c r="T390" s="4" cm="1">
        <f t="array" ref="T390">_xll.SNL.Clients.Office.Excel.Functions.SPG($A390, "IQ_AVG_DILUT_SHARES_OUT", T$3)</f>
        <v>70000000</v>
      </c>
      <c r="U390" s="4" cm="1">
        <f t="array" ref="U390">_xll.SNL.Clients.Office.Excel.Functions.SPG($A390, "IQ_AVG_DILUT_SHARES_OUT", U$3)</f>
        <v>70000000</v>
      </c>
      <c r="V390" s="4" cm="1">
        <f t="array" ref="V390">_xll.SNL.Clients.Office.Excel.Functions.SPG($A390, "IQ_AVG_DILUT_SHARES_OUT", V$3)</f>
        <v>70000000</v>
      </c>
      <c r="W390" s="4" cm="1">
        <f t="array" ref="W390">_xll.SNL.Clients.Office.Excel.Functions.SPG($A390, "IQ_AVG_DILUT_SHARES_OUT", W$3)</f>
        <v>14367194</v>
      </c>
      <c r="X390" s="4" cm="1">
        <f t="array" ref="X390">_xll.SNL.Clients.Office.Excel.Functions.SPG($A390, "IQ_AVG_DILUT_SHARES_OUT", X$3)</f>
        <v>696334</v>
      </c>
      <c r="Y390" s="4" cm="1">
        <f t="array" ref="Y390">_xll.SNL.Clients.Office.Excel.Functions.SPG($A390, "IQ_AVG_DILUT_SHARES_OUT", Y$3)</f>
        <v>696334</v>
      </c>
      <c r="Z390" s="4" cm="1">
        <f t="array" ref="Z390">_xll.SNL.Clients.Office.Excel.Functions.SPG($A390, "IQ_AVG_DILUT_SHARES_OUT", Z$3)</f>
        <v>695641</v>
      </c>
    </row>
    <row r="391" spans="1:26" x14ac:dyDescent="0.3">
      <c r="A391" s="11" t="s">
        <v>1402</v>
      </c>
      <c r="B391" s="4" cm="1">
        <f t="array" ref="B391">_xll.SNL.Clients.Office.Excel.Functions.SPG($A391, "IQ_AVG_DILUT_SHARES_OUT", B$3)</f>
        <v>169544000</v>
      </c>
      <c r="C391" s="4" cm="1">
        <f t="array" ref="C391">_xll.SNL.Clients.Office.Excel.Functions.SPG($A391, "IQ_AVG_DILUT_SHARES_OUT", C$3)</f>
        <v>170005000</v>
      </c>
      <c r="D391" s="4" cm="1">
        <f t="array" ref="D391">_xll.SNL.Clients.Office.Excel.Functions.SPG($A391, "IQ_AVG_DILUT_SHARES_OUT", D$3)</f>
        <v>169894000</v>
      </c>
      <c r="E391" s="4" cm="1">
        <f t="array" ref="E391">_xll.SNL.Clients.Office.Excel.Functions.SPG($A391, "IQ_AVG_DILUT_SHARES_OUT", E$3)</f>
        <v>169937000</v>
      </c>
      <c r="F391" s="4" cm="1">
        <f t="array" ref="F391">_xll.SNL.Clients.Office.Excel.Functions.SPG($A391, "IQ_AVG_DILUT_SHARES_OUT", F$3)</f>
        <v>170704000</v>
      </c>
      <c r="G391" s="4" cm="1">
        <f t="array" ref="G391">_xll.SNL.Clients.Office.Excel.Functions.SPG($A391, "IQ_AVG_DILUT_SHARES_OUT", G$3)</f>
        <v>170623000</v>
      </c>
      <c r="H391" s="4" cm="1">
        <f t="array" ref="H391">_xll.SNL.Clients.Office.Excel.Functions.SPG($A391, "IQ_AVG_DILUT_SHARES_OUT", H$3)</f>
        <v>171350000</v>
      </c>
      <c r="I391" s="4" cm="1">
        <f t="array" ref="I391">_xll.SNL.Clients.Office.Excel.Functions.SPG($A391, "IQ_AVG_DILUT_SHARES_OUT", I$3)</f>
        <v>172803000</v>
      </c>
      <c r="J391" s="4" cm="1">
        <f t="array" ref="J391">_xll.SNL.Clients.Office.Excel.Functions.SPG($A391, "IQ_AVG_DILUT_SHARES_OUT", J$3)</f>
        <v>172883000</v>
      </c>
      <c r="K391" s="4" cm="1">
        <f t="array" ref="K391">_xll.SNL.Clients.Office.Excel.Functions.SPG($A391, "IQ_AVG_DILUT_SHARES_OUT", K$3)</f>
        <v>172699000</v>
      </c>
      <c r="L391" s="4" cm="1">
        <f t="array" ref="L391">_xll.SNL.Clients.Office.Excel.Functions.SPG($A391, "IQ_AVG_DILUT_SHARES_OUT", L$3)</f>
        <v>173944000</v>
      </c>
      <c r="M391" s="4" cm="1">
        <f t="array" ref="M391">_xll.SNL.Clients.Office.Excel.Functions.SPG($A391, "IQ_AVG_DILUT_SHARES_OUT", M$3)</f>
        <v>175895000</v>
      </c>
      <c r="N391" s="4" cm="1">
        <f t="array" ref="N391">_xll.SNL.Clients.Office.Excel.Functions.SPG($A391, "IQ_AVG_DILUT_SHARES_OUT", N$3)</f>
        <v>147394000</v>
      </c>
      <c r="O391" s="4" cm="1">
        <f t="array" ref="O391">_xll.SNL.Clients.Office.Excel.Functions.SPG($A391, "IQ_AVG_DILUT_SHARES_OUT", O$3)</f>
        <v>90284000</v>
      </c>
      <c r="P391" s="4" cm="1">
        <f t="array" ref="P391">_xll.SNL.Clients.Office.Excel.Functions.SPG($A391, "IQ_AVG_DILUT_SHARES_OUT", P$3)</f>
        <v>90232000</v>
      </c>
      <c r="Q391" s="4" cm="1">
        <f t="array" ref="Q391">_xll.SNL.Clients.Office.Excel.Functions.SPG($A391, "IQ_AVG_DILUT_SHARES_OUT", Q$3)</f>
        <v>90221000</v>
      </c>
      <c r="R391" s="4" cm="1">
        <f t="array" ref="R391">_xll.SNL.Clients.Office.Excel.Functions.SPG($A391, "IQ_AVG_DILUT_SHARES_OUT", R$3)</f>
        <v>90108000</v>
      </c>
      <c r="S391" s="4" cm="1">
        <f t="array" ref="S391">_xll.SNL.Clients.Office.Excel.Functions.SPG($A391, "IQ_AVG_DILUT_SHARES_OUT", S$3)</f>
        <v>89915000</v>
      </c>
      <c r="T391" s="4" cm="1">
        <f t="array" ref="T391">_xll.SNL.Clients.Office.Excel.Functions.SPG($A391, "IQ_AVG_DILUT_SHARES_OUT", T$3)</f>
        <v>89738000</v>
      </c>
      <c r="U391" s="4" cm="1">
        <f t="array" ref="U391">_xll.SNL.Clients.Office.Excel.Functions.SPG($A391, "IQ_AVG_DILUT_SHARES_OUT", U$3)</f>
        <v>89570000</v>
      </c>
      <c r="V391" s="4" cm="1">
        <f t="array" ref="V391">_xll.SNL.Clients.Office.Excel.Functions.SPG($A391, "IQ_AVG_DILUT_SHARES_OUT", V$3)</f>
        <v>91206000</v>
      </c>
      <c r="W391" s="4" cm="1">
        <f t="array" ref="W391">_xll.SNL.Clients.Office.Excel.Functions.SPG($A391, "IQ_AVG_DILUT_SHARES_OUT", W$3)</f>
        <v>91916000</v>
      </c>
      <c r="X391" s="4" cm="1">
        <f t="array" ref="X391">_xll.SNL.Clients.Office.Excel.Functions.SPG($A391, "IQ_AVG_DILUT_SHARES_OUT", X$3)</f>
        <v>91874000</v>
      </c>
      <c r="Y391" s="4" cm="1">
        <f t="array" ref="Y391">_xll.SNL.Clients.Office.Excel.Functions.SPG($A391, "IQ_AVG_DILUT_SHARES_OUT", Y$3)</f>
        <v>91855000</v>
      </c>
      <c r="Z391" s="4" cm="1">
        <f t="array" ref="Z391">_xll.SNL.Clients.Office.Excel.Functions.SPG($A391, "IQ_AVG_DILUT_SHARES_OUT", Z$3)</f>
        <v>92225000</v>
      </c>
    </row>
    <row r="392" spans="1:26" x14ac:dyDescent="0.3">
      <c r="A392" s="11" t="s">
        <v>1403</v>
      </c>
      <c r="B392" s="4" cm="1">
        <f t="array" ref="B392">_xll.SNL.Clients.Office.Excel.Functions.SPG($A392, "IQ_AVG_DILUT_SHARES_OUT", B$3)</f>
        <v>49600000</v>
      </c>
      <c r="C392" s="4" cm="1">
        <f t="array" ref="C392">_xll.SNL.Clients.Office.Excel.Functions.SPG($A392, "IQ_AVG_DILUT_SHARES_OUT", C$3)</f>
        <v>49800000</v>
      </c>
      <c r="D392" s="4" cm="1">
        <f t="array" ref="D392">_xll.SNL.Clients.Office.Excel.Functions.SPG($A392, "IQ_AVG_DILUT_SHARES_OUT", D$3)</f>
        <v>49800000</v>
      </c>
      <c r="E392" s="4" cm="1">
        <f t="array" ref="E392">_xll.SNL.Clients.Office.Excel.Functions.SPG($A392, "IQ_AVG_DILUT_SHARES_OUT", E$3)</f>
        <v>50900000</v>
      </c>
      <c r="F392" s="4" cm="1">
        <f t="array" ref="F392">_xll.SNL.Clients.Office.Excel.Functions.SPG($A392, "IQ_AVG_DILUT_SHARES_OUT", F$3)</f>
        <v>51900000</v>
      </c>
      <c r="G392" s="4" cm="1">
        <f t="array" ref="G392">_xll.SNL.Clients.Office.Excel.Functions.SPG($A392, "IQ_AVG_DILUT_SHARES_OUT", G$3)</f>
        <v>52000000</v>
      </c>
      <c r="H392" s="4" cm="1">
        <f t="array" ref="H392">_xll.SNL.Clients.Office.Excel.Functions.SPG($A392, "IQ_AVG_DILUT_SHARES_OUT", H$3)</f>
        <v>52200000</v>
      </c>
      <c r="I392" s="4" cm="1">
        <f t="array" ref="I392">_xll.SNL.Clients.Office.Excel.Functions.SPG($A392, "IQ_AVG_DILUT_SHARES_OUT", I$3)</f>
        <v>52400000</v>
      </c>
      <c r="J392" s="4" cm="1">
        <f t="array" ref="J392">_xll.SNL.Clients.Office.Excel.Functions.SPG($A392, "IQ_AVG_DILUT_SHARES_OUT", J$3)</f>
        <v>52500000</v>
      </c>
      <c r="K392" s="4" cm="1">
        <f t="array" ref="K392">_xll.SNL.Clients.Office.Excel.Functions.SPG($A392, "IQ_AVG_DILUT_SHARES_OUT", K$3)</f>
        <v>52404000</v>
      </c>
      <c r="L392" s="4" cm="1">
        <f t="array" ref="L392">_xll.SNL.Clients.Office.Excel.Functions.SPG($A392, "IQ_AVG_DILUT_SHARES_OUT", L$3)</f>
        <v>52400000</v>
      </c>
      <c r="M392" s="4" cm="1">
        <f t="array" ref="M392">_xll.SNL.Clients.Office.Excel.Functions.SPG($A392, "IQ_AVG_DILUT_SHARES_OUT", M$3)</f>
        <v>52200000</v>
      </c>
      <c r="N392" s="4" cm="1">
        <f t="array" ref="N392">_xll.SNL.Clients.Office.Excel.Functions.SPG($A392, "IQ_AVG_DILUT_SHARES_OUT", N$3)</f>
        <v>52200000</v>
      </c>
      <c r="O392" s="4" cm="1">
        <f t="array" ref="O392">_xll.SNL.Clients.Office.Excel.Functions.SPG($A392, "IQ_AVG_DILUT_SHARES_OUT", O$3)</f>
        <v>52269000</v>
      </c>
      <c r="P392" s="4" cm="1">
        <f t="array" ref="P392">_xll.SNL.Clients.Office.Excel.Functions.SPG($A392, "IQ_AVG_DILUT_SHARES_OUT", P$3)</f>
        <v>52063000</v>
      </c>
      <c r="Q392" s="4" cm="1">
        <f t="array" ref="Q392">_xll.SNL.Clients.Office.Excel.Functions.SPG($A392, "IQ_AVG_DILUT_SHARES_OUT", Q$3)</f>
        <v>51994000</v>
      </c>
      <c r="R392" s="4" cm="1">
        <f t="array" ref="R392">_xll.SNL.Clients.Office.Excel.Functions.SPG($A392, "IQ_AVG_DILUT_SHARES_OUT", R$3)</f>
        <v>51708000</v>
      </c>
      <c r="S392" s="4" cm="1">
        <f t="array" ref="S392">_xll.SNL.Clients.Office.Excel.Functions.SPG($A392, "IQ_AVG_DILUT_SHARES_OUT", S$3)</f>
        <v>51069000</v>
      </c>
      <c r="T392" s="4" cm="1">
        <f t="array" ref="T392">_xll.SNL.Clients.Office.Excel.Functions.SPG($A392, "IQ_AVG_DILUT_SHARES_OUT", T$3)</f>
        <v>50487000</v>
      </c>
      <c r="U392" s="4" cm="1">
        <f t="array" ref="U392">_xll.SNL.Clients.Office.Excel.Functions.SPG($A392, "IQ_AVG_DILUT_SHARES_OUT", U$3)</f>
        <v>42683000</v>
      </c>
      <c r="V392" s="4" cm="1">
        <f t="array" ref="V392">_xll.SNL.Clients.Office.Excel.Functions.SPG($A392, "IQ_AVG_DILUT_SHARES_OUT", V$3)</f>
        <v>42075000</v>
      </c>
      <c r="W392" s="4" cm="1">
        <f t="array" ref="W392">_xll.SNL.Clients.Office.Excel.Functions.SPG($A392, "IQ_AVG_DILUT_SHARES_OUT", W$3)</f>
        <v>42210000</v>
      </c>
      <c r="X392" s="4" cm="1">
        <f t="array" ref="X392">_xll.SNL.Clients.Office.Excel.Functions.SPG($A392, "IQ_AVG_DILUT_SHARES_OUT", X$3)</f>
        <v>42378000</v>
      </c>
      <c r="Y392" s="4" cm="1">
        <f t="array" ref="Y392">_xll.SNL.Clients.Office.Excel.Functions.SPG($A392, "IQ_AVG_DILUT_SHARES_OUT", Y$3)</f>
        <v>43816000</v>
      </c>
      <c r="Z392" s="4" cm="1">
        <f t="array" ref="Z392">_xll.SNL.Clients.Office.Excel.Functions.SPG($A392, "IQ_AVG_DILUT_SHARES_OUT", Z$3)</f>
        <v>45491000</v>
      </c>
    </row>
    <row r="393" spans="1:26" x14ac:dyDescent="0.3">
      <c r="A393" s="11" t="s">
        <v>1404</v>
      </c>
      <c r="B393" s="4" cm="1">
        <f t="array" ref="B393">_xll.SNL.Clients.Office.Excel.Functions.SPG($A393, "IQ_AVG_DILUT_SHARES_OUT", B$3)</f>
        <v>109600000</v>
      </c>
      <c r="C393" s="4" cm="1">
        <f t="array" ref="C393">_xll.SNL.Clients.Office.Excel.Functions.SPG($A393, "IQ_AVG_DILUT_SHARES_OUT", C$3)</f>
        <v>109600000</v>
      </c>
      <c r="D393" s="4" cm="1">
        <f t="array" ref="D393">_xll.SNL.Clients.Office.Excel.Functions.SPG($A393, "IQ_AVG_DILUT_SHARES_OUT", D$3)</f>
        <v>109500000</v>
      </c>
      <c r="E393" s="4" cm="1">
        <f t="array" ref="E393">_xll.SNL.Clients.Office.Excel.Functions.SPG($A393, "IQ_AVG_DILUT_SHARES_OUT", E$3)</f>
        <v>109100000</v>
      </c>
      <c r="F393" s="4" cm="1">
        <f t="array" ref="F393">_xll.SNL.Clients.Office.Excel.Functions.SPG($A393, "IQ_AVG_DILUT_SHARES_OUT", F$3)</f>
        <v>109000000</v>
      </c>
      <c r="G393" s="4" cm="1">
        <f t="array" ref="G393">_xll.SNL.Clients.Office.Excel.Functions.SPG($A393, "IQ_AVG_DILUT_SHARES_OUT", G$3)</f>
        <v>108700000</v>
      </c>
      <c r="H393" s="4" cm="1">
        <f t="array" ref="H393">_xll.SNL.Clients.Office.Excel.Functions.SPG($A393, "IQ_AVG_DILUT_SHARES_OUT", H$3)</f>
        <v>108500000</v>
      </c>
      <c r="I393" s="4" cm="1">
        <f t="array" ref="I393">_xll.SNL.Clients.Office.Excel.Functions.SPG($A393, "IQ_AVG_DILUT_SHARES_OUT", I$3)</f>
        <v>108300000</v>
      </c>
      <c r="J393" s="4" cm="1">
        <f t="array" ref="J393">_xll.SNL.Clients.Office.Excel.Functions.SPG($A393, "IQ_AVG_DILUT_SHARES_OUT", J$3)</f>
        <v>108300000</v>
      </c>
      <c r="K393" s="4" cm="1">
        <f t="array" ref="K393">_xll.SNL.Clients.Office.Excel.Functions.SPG($A393, "IQ_AVG_DILUT_SHARES_OUT", K$3)</f>
        <v>108400000</v>
      </c>
      <c r="L393" s="4" cm="1">
        <f t="array" ref="L393">_xll.SNL.Clients.Office.Excel.Functions.SPG($A393, "IQ_AVG_DILUT_SHARES_OUT", L$3)</f>
        <v>107900000</v>
      </c>
      <c r="M393" s="4" cm="1">
        <f t="array" ref="M393">_xll.SNL.Clients.Office.Excel.Functions.SPG($A393, "IQ_AVG_DILUT_SHARES_OUT", M$3)</f>
        <v>107700000</v>
      </c>
      <c r="N393" s="4" cm="1">
        <f t="array" ref="N393">_xll.SNL.Clients.Office.Excel.Functions.SPG($A393, "IQ_AVG_DILUT_SHARES_OUT", N$3)</f>
        <v>106600000</v>
      </c>
      <c r="O393" s="4" cm="1">
        <f t="array" ref="O393">_xll.SNL.Clients.Office.Excel.Functions.SPG($A393, "IQ_AVG_DILUT_SHARES_OUT", O$3)</f>
        <v>104500000</v>
      </c>
      <c r="P393" s="4" cm="1">
        <f t="array" ref="P393">_xll.SNL.Clients.Office.Excel.Functions.SPG($A393, "IQ_AVG_DILUT_SHARES_OUT", P$3)</f>
        <v>103900000</v>
      </c>
      <c r="Q393" s="4" cm="1">
        <f t="array" ref="Q393">_xll.SNL.Clients.Office.Excel.Functions.SPG($A393, "IQ_AVG_DILUT_SHARES_OUT", Q$3)</f>
        <v>103400000</v>
      </c>
      <c r="R393" s="4" cm="1">
        <f t="array" ref="R393">_xll.SNL.Clients.Office.Excel.Functions.SPG($A393, "IQ_AVG_DILUT_SHARES_OUT", R$3)</f>
        <v>101400000</v>
      </c>
      <c r="S393" s="4" cm="1">
        <f t="array" ref="S393">_xll.SNL.Clients.Office.Excel.Functions.SPG($A393, "IQ_AVG_DILUT_SHARES_OUT", S$3)</f>
        <v>100400000</v>
      </c>
      <c r="T393" s="4" cm="1">
        <f t="array" ref="T393">_xll.SNL.Clients.Office.Excel.Functions.SPG($A393, "IQ_AVG_DILUT_SHARES_OUT", T$3)</f>
        <v>100100000</v>
      </c>
      <c r="U393" s="4" cm="1">
        <f t="array" ref="U393">_xll.SNL.Clients.Office.Excel.Functions.SPG($A393, "IQ_AVG_DILUT_SHARES_OUT", U$3)</f>
        <v>100000000</v>
      </c>
      <c r="V393" s="4" cm="1">
        <f t="array" ref="V393">_xll.SNL.Clients.Office.Excel.Functions.SPG($A393, "IQ_AVG_DILUT_SHARES_OUT", V$3)</f>
        <v>101700000</v>
      </c>
      <c r="W393" s="4" cm="1">
        <f t="array" ref="W393">_xll.SNL.Clients.Office.Excel.Functions.SPG($A393, "IQ_AVG_DILUT_SHARES_OUT", W$3)</f>
        <v>102138000</v>
      </c>
      <c r="X393" s="4" cm="1">
        <f t="array" ref="X393">_xll.SNL.Clients.Office.Excel.Functions.SPG($A393, "IQ_AVG_DILUT_SHARES_OUT", X$3)</f>
        <v>102451000</v>
      </c>
      <c r="Y393" s="4" cm="1">
        <f t="array" ref="Y393">_xll.SNL.Clients.Office.Excel.Functions.SPG($A393, "IQ_AVG_DILUT_SHARES_OUT", Y$3)</f>
        <v>103501000</v>
      </c>
      <c r="Z393" s="4" cm="1">
        <f t="array" ref="Z393">_xll.SNL.Clients.Office.Excel.Functions.SPG($A393, "IQ_AVG_DILUT_SHARES_OUT", Z$3)</f>
        <v>104475000</v>
      </c>
    </row>
    <row r="394" spans="1:26" x14ac:dyDescent="0.3">
      <c r="A394" s="11" t="s">
        <v>1405</v>
      </c>
      <c r="B394" s="4" cm="1">
        <f t="array" ref="B394">_xll.SNL.Clients.Office.Excel.Functions.SPG($A394, "IQ_AVG_DILUT_SHARES_OUT", B$3)</f>
        <v>128308537</v>
      </c>
      <c r="C394" s="4" cm="1">
        <f t="array" ref="C394">_xll.SNL.Clients.Office.Excel.Functions.SPG($A394, "IQ_AVG_DILUT_SHARES_OUT", C$3)</f>
        <v>129115674</v>
      </c>
      <c r="D394" s="4" cm="1">
        <f t="array" ref="D394">_xll.SNL.Clients.Office.Excel.Functions.SPG($A394, "IQ_AVG_DILUT_SHARES_OUT", D$3)</f>
        <v>129340461</v>
      </c>
      <c r="E394" s="4" cm="1">
        <f t="array" ref="E394">_xll.SNL.Clients.Office.Excel.Functions.SPG($A394, "IQ_AVG_DILUT_SHARES_OUT", E$3)</f>
        <v>129350720</v>
      </c>
      <c r="F394" s="4" cm="1">
        <f t="array" ref="F394">_xll.SNL.Clients.Office.Excel.Functions.SPG($A394, "IQ_AVG_DILUT_SHARES_OUT", F$3)</f>
        <v>129020370</v>
      </c>
      <c r="G394" s="4" cm="1">
        <f t="array" ref="G394">_xll.SNL.Clients.Office.Excel.Functions.SPG($A394, "IQ_AVG_DILUT_SHARES_OUT", G$3)</f>
        <v>128169638</v>
      </c>
      <c r="H394" s="4" cm="1">
        <f t="array" ref="H394">_xll.SNL.Clients.Office.Excel.Functions.SPG($A394, "IQ_AVG_DILUT_SHARES_OUT", H$3)</f>
        <v>128583927</v>
      </c>
      <c r="I394" s="4" cm="1">
        <f t="array" ref="I394">_xll.SNL.Clients.Office.Excel.Functions.SPG($A394, "IQ_AVG_DILUT_SHARES_OUT", I$3)</f>
        <v>128484016</v>
      </c>
      <c r="J394" s="4" cm="1">
        <f t="array" ref="J394">_xll.SNL.Clients.Office.Excel.Functions.SPG($A394, "IQ_AVG_DILUT_SHARES_OUT", J$3)</f>
        <v>128459368</v>
      </c>
      <c r="K394" s="4" cm="1">
        <f t="array" ref="K394">_xll.SNL.Clients.Office.Excel.Functions.SPG($A394, "IQ_AVG_DILUT_SHARES_OUT", K$3)</f>
        <v>128376159</v>
      </c>
      <c r="L394" s="4" cm="1">
        <f t="array" ref="L394">_xll.SNL.Clients.Office.Excel.Functions.SPG($A394, "IQ_AVG_DILUT_SHARES_OUT", L$3)</f>
        <v>128747012</v>
      </c>
      <c r="M394" s="4" cm="1">
        <f t="array" ref="M394">_xll.SNL.Clients.Office.Excel.Functions.SPG($A394, "IQ_AVG_DILUT_SHARES_OUT", M$3)</f>
        <v>129341096</v>
      </c>
      <c r="N394" s="4" cm="1">
        <f t="array" ref="N394">_xll.SNL.Clients.Office.Excel.Functions.SPG($A394, "IQ_AVG_DILUT_SHARES_OUT", N$3)</f>
        <v>128925099</v>
      </c>
      <c r="O394" s="4" cm="1">
        <f t="array" ref="O394">_xll.SNL.Clients.Office.Excel.Functions.SPG($A394, "IQ_AVG_DILUT_SHARES_OUT", O$3)</f>
        <v>128674359</v>
      </c>
      <c r="P394" s="4" cm="1">
        <f t="array" ref="P394">_xll.SNL.Clients.Office.Excel.Functions.SPG($A394, "IQ_AVG_DILUT_SHARES_OUT", P$3)</f>
        <v>128765814</v>
      </c>
      <c r="Q394" s="4" cm="1">
        <f t="array" ref="Q394">_xll.SNL.Clients.Office.Excel.Functions.SPG($A394, "IQ_AVG_DILUT_SHARES_OUT", Q$3)</f>
        <v>128877860</v>
      </c>
      <c r="R394" s="4" cm="1">
        <f t="array" ref="R394">_xll.SNL.Clients.Office.Excel.Functions.SPG($A394, "IQ_AVG_DILUT_SHARES_OUT", R$3)</f>
        <v>128483373</v>
      </c>
      <c r="S394" s="4" cm="1">
        <f t="array" ref="S394">_xll.SNL.Clients.Office.Excel.Functions.SPG($A394, "IQ_AVG_DILUT_SHARES_OUT", S$3)</f>
        <v>129885057</v>
      </c>
      <c r="T394" s="4" cm="1">
        <f t="array" ref="T394">_xll.SNL.Clients.Office.Excel.Functions.SPG($A394, "IQ_AVG_DILUT_SHARES_OUT", T$3)</f>
        <v>127953907</v>
      </c>
      <c r="U394" s="4" cm="1">
        <f t="array" ref="U394">_xll.SNL.Clients.Office.Excel.Functions.SPG($A394, "IQ_AVG_DILUT_SHARES_OUT", U$3)</f>
        <v>127823629</v>
      </c>
      <c r="V394" s="4" cm="1">
        <f t="array" ref="V394">_xll.SNL.Clients.Office.Excel.Functions.SPG($A394, "IQ_AVG_DILUT_SHARES_OUT", V$3)</f>
        <v>128442972</v>
      </c>
      <c r="W394" s="4" cm="1">
        <f t="array" ref="W394">_xll.SNL.Clients.Office.Excel.Functions.SPG($A394, "IQ_AVG_DILUT_SHARES_OUT", W$3)</f>
        <v>128571428</v>
      </c>
      <c r="X394" s="4" cm="1">
        <f t="array" ref="X394">_xll.SNL.Clients.Office.Excel.Functions.SPG($A394, "IQ_AVG_DILUT_SHARES_OUT", X$3)</f>
        <v>128552360</v>
      </c>
      <c r="Y394" s="4" cm="1">
        <f t="array" ref="Y394">_xll.SNL.Clients.Office.Excel.Functions.SPG($A394, "IQ_AVG_DILUT_SHARES_OUT", Y$3)</f>
        <v>128850335</v>
      </c>
      <c r="Z394" s="4" cm="1">
        <f t="array" ref="Z394">_xll.SNL.Clients.Office.Excel.Functions.SPG($A394, "IQ_AVG_DILUT_SHARES_OUT", Z$3)</f>
        <v>128913921</v>
      </c>
    </row>
    <row r="395" spans="1:26" x14ac:dyDescent="0.3">
      <c r="A395" s="11" t="s">
        <v>1406</v>
      </c>
      <c r="B395" s="4" cm="1">
        <f t="array" ref="B395">_xll.SNL.Clients.Office.Excel.Functions.SPG($A395, "IQ_AVG_DILUT_SHARES_OUT", B$3)</f>
        <v>39400000</v>
      </c>
      <c r="C395" s="4" cm="1">
        <f t="array" ref="C395">_xll.SNL.Clients.Office.Excel.Functions.SPG($A395, "IQ_AVG_DILUT_SHARES_OUT", C$3)</f>
        <v>40000000</v>
      </c>
      <c r="D395" s="4" cm="1">
        <f t="array" ref="D395">_xll.SNL.Clients.Office.Excel.Functions.SPG($A395, "IQ_AVG_DILUT_SHARES_OUT", D$3)</f>
        <v>40800000</v>
      </c>
      <c r="E395" s="4" cm="1">
        <f t="array" ref="E395">_xll.SNL.Clients.Office.Excel.Functions.SPG($A395, "IQ_AVG_DILUT_SHARES_OUT", E$3)</f>
        <v>42000000</v>
      </c>
      <c r="F395" s="4" cm="1">
        <f t="array" ref="F395">_xll.SNL.Clients.Office.Excel.Functions.SPG($A395, "IQ_AVG_DILUT_SHARES_OUT", F$3)</f>
        <v>42400000</v>
      </c>
      <c r="G395" s="4" cm="1">
        <f t="array" ref="G395">_xll.SNL.Clients.Office.Excel.Functions.SPG($A395, "IQ_AVG_DILUT_SHARES_OUT", G$3)</f>
        <v>42800000</v>
      </c>
      <c r="H395" s="4" cm="1">
        <f t="array" ref="H395">_xll.SNL.Clients.Office.Excel.Functions.SPG($A395, "IQ_AVG_DILUT_SHARES_OUT", H$3)</f>
        <v>43400000</v>
      </c>
      <c r="I395" s="4" cm="1">
        <f t="array" ref="I395">_xll.SNL.Clients.Office.Excel.Functions.SPG($A395, "IQ_AVG_DILUT_SHARES_OUT", I$3)</f>
        <v>43400000</v>
      </c>
      <c r="J395" s="4" cm="1">
        <f t="array" ref="J395">_xll.SNL.Clients.Office.Excel.Functions.SPG($A395, "IQ_AVG_DILUT_SHARES_OUT", J$3)</f>
        <v>43600000</v>
      </c>
      <c r="K395" s="4" cm="1">
        <f t="array" ref="K395">_xll.SNL.Clients.Office.Excel.Functions.SPG($A395, "IQ_AVG_DILUT_SHARES_OUT", K$3)</f>
        <v>43980000</v>
      </c>
      <c r="L395" s="4" cm="1">
        <f t="array" ref="L395">_xll.SNL.Clients.Office.Excel.Functions.SPG($A395, "IQ_AVG_DILUT_SHARES_OUT", L$3)</f>
        <v>44200000</v>
      </c>
      <c r="M395" s="4" cm="1">
        <f t="array" ref="M395">_xll.SNL.Clients.Office.Excel.Functions.SPG($A395, "IQ_AVG_DILUT_SHARES_OUT", M$3)</f>
        <v>45077000</v>
      </c>
      <c r="N395" s="4" cm="1">
        <f t="array" ref="N395">_xll.SNL.Clients.Office.Excel.Functions.SPG($A395, "IQ_AVG_DILUT_SHARES_OUT", N$3)</f>
        <v>45300000</v>
      </c>
      <c r="O395" s="4" cm="1">
        <f t="array" ref="O395">_xll.SNL.Clients.Office.Excel.Functions.SPG($A395, "IQ_AVG_DILUT_SHARES_OUT", O$3)</f>
        <v>44880000</v>
      </c>
      <c r="P395" s="4" cm="1">
        <f t="array" ref="P395">_xll.SNL.Clients.Office.Excel.Functions.SPG($A395, "IQ_AVG_DILUT_SHARES_OUT", P$3)</f>
        <v>45279000</v>
      </c>
      <c r="Q395" s="4" cm="1">
        <f t="array" ref="Q395">_xll.SNL.Clients.Office.Excel.Functions.SPG($A395, "IQ_AVG_DILUT_SHARES_OUT", Q$3)</f>
        <v>44788000</v>
      </c>
      <c r="R395" s="4" cm="1">
        <f t="array" ref="R395">_xll.SNL.Clients.Office.Excel.Functions.SPG($A395, "IQ_AVG_DILUT_SHARES_OUT", R$3)</f>
        <v>44344000</v>
      </c>
      <c r="S395" s="4" cm="1">
        <f t="array" ref="S395">_xll.SNL.Clients.Office.Excel.Functions.SPG($A395, "IQ_AVG_DILUT_SHARES_OUT", S$3)</f>
        <v>44210000</v>
      </c>
      <c r="T395" s="4" cm="1">
        <f t="array" ref="T395">_xll.SNL.Clients.Office.Excel.Functions.SPG($A395, "IQ_AVG_DILUT_SHARES_OUT", T$3)</f>
        <v>44166000</v>
      </c>
      <c r="U395" s="4" cm="1">
        <f t="array" ref="U395">_xll.SNL.Clients.Office.Excel.Functions.SPG($A395, "IQ_AVG_DILUT_SHARES_OUT", U$3)</f>
        <v>43779000</v>
      </c>
      <c r="V395" s="4" cm="1">
        <f t="array" ref="V395">_xll.SNL.Clients.Office.Excel.Functions.SPG($A395, "IQ_AVG_DILUT_SHARES_OUT", V$3)</f>
        <v>43416000</v>
      </c>
      <c r="W395" s="4" cm="1">
        <f t="array" ref="W395">_xll.SNL.Clients.Office.Excel.Functions.SPG($A395, "IQ_AVG_DILUT_SHARES_OUT", W$3)</f>
        <v>43931000</v>
      </c>
      <c r="X395" s="4" cm="1">
        <f t="array" ref="X395">_xll.SNL.Clients.Office.Excel.Functions.SPG($A395, "IQ_AVG_DILUT_SHARES_OUT", X$3)</f>
        <v>43811000</v>
      </c>
      <c r="Y395" s="4" cm="1">
        <f t="array" ref="Y395">_xll.SNL.Clients.Office.Excel.Functions.SPG($A395, "IQ_AVG_DILUT_SHARES_OUT", Y$3)</f>
        <v>43761000</v>
      </c>
      <c r="Z395" s="4" cm="1">
        <f t="array" ref="Z395">_xll.SNL.Clients.Office.Excel.Functions.SPG($A395, "IQ_AVG_DILUT_SHARES_OUT", Z$3)</f>
        <v>43572000</v>
      </c>
    </row>
    <row r="396" spans="1:26" x14ac:dyDescent="0.3">
      <c r="A396" s="11" t="s">
        <v>1407</v>
      </c>
      <c r="B396" s="4" cm="1">
        <f t="array" ref="B396">_xll.SNL.Clients.Office.Excel.Functions.SPG($A396, "IQ_AVG_DILUT_SHARES_OUT", B$3)</f>
        <v>55800000</v>
      </c>
      <c r="C396" s="4" cm="1">
        <f t="array" ref="C396">_xll.SNL.Clients.Office.Excel.Functions.SPG($A396, "IQ_AVG_DILUT_SHARES_OUT", C$3)</f>
        <v>55400000</v>
      </c>
      <c r="D396" s="4" cm="1">
        <f t="array" ref="D396">_xll.SNL.Clients.Office.Excel.Functions.SPG($A396, "IQ_AVG_DILUT_SHARES_OUT", D$3)</f>
        <v>55200000</v>
      </c>
      <c r="E396" s="4" cm="1">
        <f t="array" ref="E396">_xll.SNL.Clients.Office.Excel.Functions.SPG($A396, "IQ_AVG_DILUT_SHARES_OUT", E$3)</f>
        <v>55000000</v>
      </c>
      <c r="F396" s="4" cm="1">
        <f t="array" ref="F396">_xll.SNL.Clients.Office.Excel.Functions.SPG($A396, "IQ_AVG_DILUT_SHARES_OUT", F$3)</f>
        <v>54900000</v>
      </c>
      <c r="G396" s="4" cm="1">
        <f t="array" ref="G396">_xll.SNL.Clients.Office.Excel.Functions.SPG($A396, "IQ_AVG_DILUT_SHARES_OUT", G$3)</f>
        <v>55200000</v>
      </c>
      <c r="H396" s="4" cm="1">
        <f t="array" ref="H396">_xll.SNL.Clients.Office.Excel.Functions.SPG($A396, "IQ_AVG_DILUT_SHARES_OUT", H$3)</f>
        <v>55300000</v>
      </c>
      <c r="I396" s="4" cm="1">
        <f t="array" ref="I396">_xll.SNL.Clients.Office.Excel.Functions.SPG($A396, "IQ_AVG_DILUT_SHARES_OUT", I$3)</f>
        <v>55200000</v>
      </c>
      <c r="J396" s="4" cm="1">
        <f t="array" ref="J396">_xll.SNL.Clients.Office.Excel.Functions.SPG($A396, "IQ_AVG_DILUT_SHARES_OUT", J$3)</f>
        <v>54800000</v>
      </c>
      <c r="K396" s="4" cm="1">
        <f t="array" ref="K396">_xll.SNL.Clients.Office.Excel.Functions.SPG($A396, "IQ_AVG_DILUT_SHARES_OUT", K$3)</f>
        <v>54700000</v>
      </c>
      <c r="L396" s="4" cm="1">
        <f t="array" ref="L396">_xll.SNL.Clients.Office.Excel.Functions.SPG($A396, "IQ_AVG_DILUT_SHARES_OUT", L$3)</f>
        <v>55000000</v>
      </c>
      <c r="M396" s="4" cm="1">
        <f t="array" ref="M396">_xll.SNL.Clients.Office.Excel.Functions.SPG($A396, "IQ_AVG_DILUT_SHARES_OUT", M$3)</f>
        <v>56000000</v>
      </c>
      <c r="N396" s="4" cm="1">
        <f t="array" ref="N396">_xll.SNL.Clients.Office.Excel.Functions.SPG($A396, "IQ_AVG_DILUT_SHARES_OUT", N$3)</f>
        <v>58700000</v>
      </c>
      <c r="O396" s="4" cm="1">
        <f t="array" ref="O396">_xll.SNL.Clients.Office.Excel.Functions.SPG($A396, "IQ_AVG_DILUT_SHARES_OUT", O$3)</f>
        <v>60900000</v>
      </c>
      <c r="P396" s="4" cm="1">
        <f t="array" ref="P396">_xll.SNL.Clients.Office.Excel.Functions.SPG($A396, "IQ_AVG_DILUT_SHARES_OUT", P$3)</f>
        <v>62700000</v>
      </c>
      <c r="Q396" s="4" cm="1">
        <f t="array" ref="Q396">_xll.SNL.Clients.Office.Excel.Functions.SPG($A396, "IQ_AVG_DILUT_SHARES_OUT", Q$3)</f>
        <v>63500000</v>
      </c>
      <c r="R396" s="4" cm="1">
        <f t="array" ref="R396">_xll.SNL.Clients.Office.Excel.Functions.SPG($A396, "IQ_AVG_DILUT_SHARES_OUT", R$3)</f>
        <v>63600000</v>
      </c>
      <c r="S396" s="4" cm="1">
        <f t="array" ref="S396">_xll.SNL.Clients.Office.Excel.Functions.SPG($A396, "IQ_AVG_DILUT_SHARES_OUT", S$3)</f>
        <v>63900000</v>
      </c>
      <c r="T396" s="4" cm="1">
        <f t="array" ref="T396">_xll.SNL.Clients.Office.Excel.Functions.SPG($A396, "IQ_AVG_DILUT_SHARES_OUT", T$3)</f>
        <v>63300000</v>
      </c>
      <c r="U396" s="4" cm="1">
        <f t="array" ref="U396">_xll.SNL.Clients.Office.Excel.Functions.SPG($A396, "IQ_AVG_DILUT_SHARES_OUT", U$3)</f>
        <v>62700000</v>
      </c>
      <c r="V396" s="4" cm="1">
        <f t="array" ref="V396">_xll.SNL.Clients.Office.Excel.Functions.SPG($A396, "IQ_AVG_DILUT_SHARES_OUT", V$3)</f>
        <v>63300000</v>
      </c>
      <c r="W396" s="4" cm="1">
        <f t="array" ref="W396">_xll.SNL.Clients.Office.Excel.Functions.SPG($A396, "IQ_AVG_DILUT_SHARES_OUT", W$3)</f>
        <v>63900000</v>
      </c>
      <c r="X396" s="4" cm="1">
        <f t="array" ref="X396">_xll.SNL.Clients.Office.Excel.Functions.SPG($A396, "IQ_AVG_DILUT_SHARES_OUT", X$3)</f>
        <v>64200000</v>
      </c>
      <c r="Y396" s="4" cm="1">
        <f t="array" ref="Y396">_xll.SNL.Clients.Office.Excel.Functions.SPG($A396, "IQ_AVG_DILUT_SHARES_OUT", Y$3)</f>
        <v>64300000</v>
      </c>
      <c r="Z396" s="4" cm="1">
        <f t="array" ref="Z396">_xll.SNL.Clients.Office.Excel.Functions.SPG($A396, "IQ_AVG_DILUT_SHARES_OUT", Z$3)</f>
        <v>64500000</v>
      </c>
    </row>
    <row r="397" spans="1:26" x14ac:dyDescent="0.3">
      <c r="A397" s="11" t="s">
        <v>1409</v>
      </c>
      <c r="B397" s="4" cm="1">
        <f t="array" ref="B397">_xll.SNL.Clients.Office.Excel.Functions.SPG($A397, "IQ_AVG_DILUT_SHARES_OUT", B$3)</f>
        <v>28509000</v>
      </c>
      <c r="C397" s="4" cm="1">
        <f t="array" ref="C397">_xll.SNL.Clients.Office.Excel.Functions.SPG($A397, "IQ_AVG_DILUT_SHARES_OUT", C$3)</f>
        <v>29210000</v>
      </c>
      <c r="D397" s="4" cm="1">
        <f t="array" ref="D397">_xll.SNL.Clients.Office.Excel.Functions.SPG($A397, "IQ_AVG_DILUT_SHARES_OUT", D$3)</f>
        <v>29383000</v>
      </c>
      <c r="E397" s="4" cm="1">
        <f t="array" ref="E397">_xll.SNL.Clients.Office.Excel.Functions.SPG($A397, "IQ_AVG_DILUT_SHARES_OUT", E$3)</f>
        <v>29457000</v>
      </c>
      <c r="F397" s="4" cm="1">
        <f t="array" ref="F397">_xll.SNL.Clients.Office.Excel.Functions.SPG($A397, "IQ_AVG_DILUT_SHARES_OUT", F$3)</f>
        <v>29478000</v>
      </c>
      <c r="G397" s="4" cm="1">
        <f t="array" ref="G397">_xll.SNL.Clients.Office.Excel.Functions.SPG($A397, "IQ_AVG_DILUT_SHARES_OUT", G$3)</f>
        <v>29508000</v>
      </c>
      <c r="H397" s="4" cm="1">
        <f t="array" ref="H397">_xll.SNL.Clients.Office.Excel.Functions.SPG($A397, "IQ_AVG_DILUT_SHARES_OUT", H$3)</f>
        <v>29818000</v>
      </c>
      <c r="I397" s="4" cm="1">
        <f t="array" ref="I397">_xll.SNL.Clients.Office.Excel.Functions.SPG($A397, "IQ_AVG_DILUT_SHARES_OUT", I$3)</f>
        <v>30049000</v>
      </c>
      <c r="J397" s="4" cm="1">
        <f t="array" ref="J397">_xll.SNL.Clients.Office.Excel.Functions.SPG($A397, "IQ_AVG_DILUT_SHARES_OUT", J$3)</f>
        <v>30031000</v>
      </c>
      <c r="K397" s="4" cm="1">
        <f t="array" ref="K397">_xll.SNL.Clients.Office.Excel.Functions.SPG($A397, "IQ_AVG_DILUT_SHARES_OUT", K$3)</f>
        <v>30003000</v>
      </c>
      <c r="L397" s="4" cm="1">
        <f t="array" ref="L397">_xll.SNL.Clients.Office.Excel.Functions.SPG($A397, "IQ_AVG_DILUT_SHARES_OUT", L$3)</f>
        <v>29967000</v>
      </c>
      <c r="M397" s="4" cm="1">
        <f t="array" ref="M397">_xll.SNL.Clients.Office.Excel.Functions.SPG($A397, "IQ_AVG_DILUT_SHARES_OUT", M$3)</f>
        <v>29914000</v>
      </c>
      <c r="N397" s="4" cm="1">
        <f t="array" ref="N397">_xll.SNL.Clients.Office.Excel.Functions.SPG($A397, "IQ_AVG_DILUT_SHARES_OUT", N$3)</f>
        <v>29974000</v>
      </c>
      <c r="O397" s="4" cm="1">
        <f t="array" ref="O397">_xll.SNL.Clients.Office.Excel.Functions.SPG($A397, "IQ_AVG_DILUT_SHARES_OUT", O$3)</f>
        <v>29970000</v>
      </c>
      <c r="P397" s="4" cm="1">
        <f t="array" ref="P397">_xll.SNL.Clients.Office.Excel.Functions.SPG($A397, "IQ_AVG_DILUT_SHARES_OUT", P$3)</f>
        <v>29963000</v>
      </c>
      <c r="Q397" s="4" cm="1">
        <f t="array" ref="Q397">_xll.SNL.Clients.Office.Excel.Functions.SPG($A397, "IQ_AVG_DILUT_SHARES_OUT", Q$3)</f>
        <v>29873000</v>
      </c>
      <c r="R397" s="4" cm="1">
        <f t="array" ref="R397">_xll.SNL.Clients.Office.Excel.Functions.SPG($A397, "IQ_AVG_DILUT_SHARES_OUT", R$3)</f>
        <v>29844000</v>
      </c>
      <c r="S397" s="4" cm="1">
        <f t="array" ref="S397">_xll.SNL.Clients.Office.Excel.Functions.SPG($A397, "IQ_AVG_DILUT_SHARES_OUT", S$3)</f>
        <v>29686000</v>
      </c>
      <c r="T397" s="4" cm="1">
        <f t="array" ref="T397">_xll.SNL.Clients.Office.Excel.Functions.SPG($A397, "IQ_AVG_DILUT_SHARES_OUT", T$3)</f>
        <v>29854000</v>
      </c>
      <c r="U397" s="4" cm="1">
        <f t="array" ref="U397">_xll.SNL.Clients.Office.Excel.Functions.SPG($A397, "IQ_AVG_DILUT_SHARES_OUT", U$3)</f>
        <v>29793000</v>
      </c>
      <c r="V397" s="4" cm="1">
        <f t="array" ref="V397">_xll.SNL.Clients.Office.Excel.Functions.SPG($A397, "IQ_AVG_DILUT_SHARES_OUT", V$3)</f>
        <v>29742000</v>
      </c>
      <c r="W397" s="4" cm="1">
        <f t="array" ref="W397">_xll.SNL.Clients.Office.Excel.Functions.SPG($A397, "IQ_AVG_DILUT_SHARES_OUT", W$3)</f>
        <v>29709000</v>
      </c>
      <c r="X397" s="4" cm="1">
        <f t="array" ref="X397">_xll.SNL.Clients.Office.Excel.Functions.SPG($A397, "IQ_AVG_DILUT_SHARES_OUT", X$3)</f>
        <v>29696000</v>
      </c>
      <c r="Y397" s="4" cm="1">
        <f t="array" ref="Y397">_xll.SNL.Clients.Office.Excel.Functions.SPG($A397, "IQ_AVG_DILUT_SHARES_OUT", Y$3)</f>
        <v>29667000</v>
      </c>
      <c r="Z397" s="4" cm="1">
        <f t="array" ref="Z397">_xll.SNL.Clients.Office.Excel.Functions.SPG($A397, "IQ_AVG_DILUT_SHARES_OUT", Z$3)</f>
        <v>29637000</v>
      </c>
    </row>
    <row r="398" spans="1:26" x14ac:dyDescent="0.3">
      <c r="A398" s="11" t="s">
        <v>1410</v>
      </c>
      <c r="B398" s="4" cm="1">
        <f t="array" ref="B398">_xll.SNL.Clients.Office.Excel.Functions.SPG($A398, "IQ_AVG_DILUT_SHARES_OUT", B$3)</f>
        <v>67649000</v>
      </c>
      <c r="C398" s="4" cm="1">
        <f t="array" ref="C398">_xll.SNL.Clients.Office.Excel.Functions.SPG($A398, "IQ_AVG_DILUT_SHARES_OUT", C$3)</f>
        <v>67724000</v>
      </c>
      <c r="D398" s="4" cm="1">
        <f t="array" ref="D398">_xll.SNL.Clients.Office.Excel.Functions.SPG($A398, "IQ_AVG_DILUT_SHARES_OUT", D$3)</f>
        <v>65941000</v>
      </c>
      <c r="E398" s="4" cm="1">
        <f t="array" ref="E398">_xll.SNL.Clients.Office.Excel.Functions.SPG($A398, "IQ_AVG_DILUT_SHARES_OUT", E$3)</f>
        <v>62765000</v>
      </c>
      <c r="F398" s="4" cm="1">
        <f t="array" ref="F398">_xll.SNL.Clients.Office.Excel.Functions.SPG($A398, "IQ_AVG_DILUT_SHARES_OUT", F$3)</f>
        <v>62409000</v>
      </c>
      <c r="G398" s="4" cm="1">
        <f t="array" ref="G398">_xll.SNL.Clients.Office.Excel.Functions.SPG($A398, "IQ_AVG_DILUT_SHARES_OUT", G$3)</f>
        <v>62402000</v>
      </c>
      <c r="H398" s="4" cm="1">
        <f t="array" ref="H398">_xll.SNL.Clients.Office.Excel.Functions.SPG($A398, "IQ_AVG_DILUT_SHARES_OUT", H$3)</f>
        <v>62177000</v>
      </c>
      <c r="I398" s="4" cm="1">
        <f t="array" ref="I398">_xll.SNL.Clients.Office.Excel.Functions.SPG($A398, "IQ_AVG_DILUT_SHARES_OUT", I$3)</f>
        <v>62094000</v>
      </c>
      <c r="J398" s="4" cm="1">
        <f t="array" ref="J398">_xll.SNL.Clients.Office.Excel.Functions.SPG($A398, "IQ_AVG_DILUT_SHARES_OUT", J$3)</f>
        <v>61823000</v>
      </c>
      <c r="K398" s="4" cm="1">
        <f t="array" ref="K398">_xll.SNL.Clients.Office.Excel.Functions.SPG($A398, "IQ_AVG_DILUT_SHARES_OUT", K$3)</f>
        <v>61865000</v>
      </c>
      <c r="L398" s="4" cm="1">
        <f t="array" ref="L398">_xll.SNL.Clients.Office.Excel.Functions.SPG($A398, "IQ_AVG_DILUT_SHARES_OUT", L$3)</f>
        <v>61575000</v>
      </c>
      <c r="M398" s="4" cm="1">
        <f t="array" ref="M398">_xll.SNL.Clients.Office.Excel.Functions.SPG($A398, "IQ_AVG_DILUT_SHARES_OUT", M$3)</f>
        <v>58838000</v>
      </c>
      <c r="N398" s="4" cm="1">
        <f t="array" ref="N398">_xll.SNL.Clients.Office.Excel.Functions.SPG($A398, "IQ_AVG_DILUT_SHARES_OUT", N$3)</f>
        <v>58058000</v>
      </c>
      <c r="O398" s="4" cm="1">
        <f t="array" ref="O398">_xll.SNL.Clients.Office.Excel.Functions.SPG($A398, "IQ_AVG_DILUT_SHARES_OUT", O$3)</f>
        <v>57998000</v>
      </c>
      <c r="P398" s="4" cm="1">
        <f t="array" ref="P398">_xll.SNL.Clients.Office.Excel.Functions.SPG($A398, "IQ_AVG_DILUT_SHARES_OUT", P$3)</f>
        <v>57753000</v>
      </c>
      <c r="Q398" s="4" cm="1">
        <f t="array" ref="Q398">_xll.SNL.Clients.Office.Excel.Functions.SPG($A398, "IQ_AVG_DILUT_SHARES_OUT", Q$3)</f>
        <v>57775000</v>
      </c>
      <c r="R398" s="4" cm="1">
        <f t="array" ref="R398">_xll.SNL.Clients.Office.Excel.Functions.SPG($A398, "IQ_AVG_DILUT_SHARES_OUT", R$3)</f>
        <v>57585000</v>
      </c>
      <c r="S398" s="4" cm="1">
        <f t="array" ref="S398">_xll.SNL.Clients.Office.Excel.Functions.SPG($A398, "IQ_AVG_DILUT_SHARES_OUT", S$3)</f>
        <v>57897000</v>
      </c>
      <c r="T398" s="4" cm="1">
        <f t="array" ref="T398">_xll.SNL.Clients.Office.Excel.Functions.SPG($A398, "IQ_AVG_DILUT_SHARES_OUT", T$3)</f>
        <v>58046000</v>
      </c>
      <c r="U398" s="4" cm="1">
        <f t="array" ref="U398">_xll.SNL.Clients.Office.Excel.Functions.SPG($A398, "IQ_AVG_DILUT_SHARES_OUT", U$3)</f>
        <v>57981000</v>
      </c>
      <c r="V398" s="4" cm="1">
        <f t="array" ref="V398">_xll.SNL.Clients.Office.Excel.Functions.SPG($A398, "IQ_AVG_DILUT_SHARES_OUT", V$3)</f>
        <v>58195000</v>
      </c>
      <c r="W398" s="4" cm="1">
        <f t="array" ref="W398">_xll.SNL.Clients.Office.Excel.Functions.SPG($A398, "IQ_AVG_DILUT_SHARES_OUT", W$3)</f>
        <v>58412000</v>
      </c>
      <c r="X398" s="4" cm="1">
        <f t="array" ref="X398">_xll.SNL.Clients.Office.Excel.Functions.SPG($A398, "IQ_AVG_DILUT_SHARES_OUT", X$3)</f>
        <v>57463000</v>
      </c>
      <c r="Y398" s="4" cm="1">
        <f t="array" ref="Y398">_xll.SNL.Clients.Office.Excel.Functions.SPG($A398, "IQ_AVG_DILUT_SHARES_OUT", Y$3)</f>
        <v>57361000</v>
      </c>
      <c r="Z398" s="4" cm="1">
        <f t="array" ref="Z398">_xll.SNL.Clients.Office.Excel.Functions.SPG($A398, "IQ_AVG_DILUT_SHARES_OUT", Z$3)</f>
        <v>57228000</v>
      </c>
    </row>
    <row r="399" spans="1:26" x14ac:dyDescent="0.3">
      <c r="A399" s="11" t="s">
        <v>1411</v>
      </c>
      <c r="B399" s="4" cm="1">
        <f t="array" ref="B399">_xll.SNL.Clients.Office.Excel.Functions.SPG($A399, "IQ_AVG_DILUT_SHARES_OUT", B$3)</f>
        <v>61344000</v>
      </c>
      <c r="C399" s="4" cm="1">
        <f t="array" ref="C399">_xll.SNL.Clients.Office.Excel.Functions.SPG($A399, "IQ_AVG_DILUT_SHARES_OUT", C$3)</f>
        <v>61141000</v>
      </c>
      <c r="D399" s="4" cm="1">
        <f t="array" ref="D399">_xll.SNL.Clients.Office.Excel.Functions.SPG($A399, "IQ_AVG_DILUT_SHARES_OUT", D$3)</f>
        <v>61385000</v>
      </c>
      <c r="E399" s="4" cm="1">
        <f t="array" ref="E399">_xll.SNL.Clients.Office.Excel.Functions.SPG($A399, "IQ_AVG_DILUT_SHARES_OUT", E$3)</f>
        <v>62522000</v>
      </c>
      <c r="F399" s="4" cm="1">
        <f t="array" ref="F399">_xll.SNL.Clients.Office.Excel.Functions.SPG($A399, "IQ_AVG_DILUT_SHARES_OUT", F$3)</f>
        <v>62365000</v>
      </c>
      <c r="G399" s="4" cm="1">
        <f t="array" ref="G399">_xll.SNL.Clients.Office.Excel.Functions.SPG($A399, "IQ_AVG_DILUT_SHARES_OUT", G$3)</f>
        <v>61846000</v>
      </c>
      <c r="H399" s="4" cm="1">
        <f t="array" ref="H399">_xll.SNL.Clients.Office.Excel.Functions.SPG($A399, "IQ_AVG_DILUT_SHARES_OUT", H$3)</f>
        <v>62039000</v>
      </c>
      <c r="I399" s="4" cm="1">
        <f t="array" ref="I399">_xll.SNL.Clients.Office.Excel.Functions.SPG($A399, "IQ_AVG_DILUT_SHARES_OUT", I$3)</f>
        <v>61591000</v>
      </c>
      <c r="J399" s="4" cm="1">
        <f t="array" ref="J399">_xll.SNL.Clients.Office.Excel.Functions.SPG($A399, "IQ_AVG_DILUT_SHARES_OUT", J$3)</f>
        <v>61227000</v>
      </c>
      <c r="K399" s="4" cm="1">
        <f t="array" ref="K399">_xll.SNL.Clients.Office.Excel.Functions.SPG($A399, "IQ_AVG_DILUT_SHARES_OUT", K$3)</f>
        <v>60928000</v>
      </c>
      <c r="L399" s="4" cm="1">
        <f t="array" ref="L399">_xll.SNL.Clients.Office.Excel.Functions.SPG($A399, "IQ_AVG_DILUT_SHARES_OUT", L$3)</f>
        <v>61234000</v>
      </c>
      <c r="M399" s="4" cm="1">
        <f t="array" ref="M399">_xll.SNL.Clients.Office.Excel.Functions.SPG($A399, "IQ_AVG_DILUT_SHARES_OUT", M$3)</f>
        <v>62088000</v>
      </c>
      <c r="N399" s="4" cm="1">
        <f t="array" ref="N399">_xll.SNL.Clients.Office.Excel.Functions.SPG($A399, "IQ_AVG_DILUT_SHARES_OUT", N$3)</f>
        <v>64618000</v>
      </c>
      <c r="O399" s="4" cm="1">
        <f t="array" ref="O399">_xll.SNL.Clients.Office.Excel.Functions.SPG($A399, "IQ_AVG_DILUT_SHARES_OUT", O$3)</f>
        <v>65099000</v>
      </c>
      <c r="P399" s="4" cm="1">
        <f t="array" ref="P399">_xll.SNL.Clients.Office.Excel.Functions.SPG($A399, "IQ_AVG_DILUT_SHARES_OUT", P$3)</f>
        <v>65711000</v>
      </c>
      <c r="Q399" s="4" cm="1">
        <f t="array" ref="Q399">_xll.SNL.Clients.Office.Excel.Functions.SPG($A399, "IQ_AVG_DILUT_SHARES_OUT", Q$3)</f>
        <v>65910000</v>
      </c>
      <c r="R399" s="4" cm="1">
        <f t="array" ref="R399">_xll.SNL.Clients.Office.Excel.Functions.SPG($A399, "IQ_AVG_DILUT_SHARES_OUT", R$3)</f>
        <v>65654000</v>
      </c>
      <c r="S399" s="4" cm="1">
        <f t="array" ref="S399">_xll.SNL.Clients.Office.Excel.Functions.SPG($A399, "IQ_AVG_DILUT_SHARES_OUT", S$3)</f>
        <v>64892000</v>
      </c>
      <c r="T399" s="4" cm="1">
        <f t="array" ref="T399">_xll.SNL.Clients.Office.Excel.Functions.SPG($A399, "IQ_AVG_DILUT_SHARES_OUT", T$3)</f>
        <v>63997000</v>
      </c>
      <c r="U399" s="4" cm="1">
        <f t="array" ref="U399">_xll.SNL.Clients.Office.Excel.Functions.SPG($A399, "IQ_AVG_DILUT_SHARES_OUT", U$3)</f>
        <v>63427000</v>
      </c>
      <c r="V399" s="4" cm="1">
        <f t="array" ref="V399">_xll.SNL.Clients.Office.Excel.Functions.SPG($A399, "IQ_AVG_DILUT_SHARES_OUT", V$3)</f>
        <v>64564000</v>
      </c>
      <c r="W399" s="4" cm="1">
        <f t="array" ref="W399">_xll.SNL.Clients.Office.Excel.Functions.SPG($A399, "IQ_AVG_DILUT_SHARES_OUT", W$3)</f>
        <v>64673000</v>
      </c>
      <c r="X399" s="4" cm="1">
        <f t="array" ref="X399">_xll.SNL.Clients.Office.Excel.Functions.SPG($A399, "IQ_AVG_DILUT_SHARES_OUT", X$3)</f>
        <v>64553000</v>
      </c>
      <c r="Y399" s="4" cm="1">
        <f t="array" ref="Y399">_xll.SNL.Clients.Office.Excel.Functions.SPG($A399, "IQ_AVG_DILUT_SHARES_OUT", Y$3)</f>
        <v>64633000</v>
      </c>
      <c r="Z399" s="4" cm="1">
        <f t="array" ref="Z399">_xll.SNL.Clients.Office.Excel.Functions.SPG($A399, "IQ_AVG_DILUT_SHARES_OUT", Z$3)</f>
        <v>64564000</v>
      </c>
    </row>
    <row r="400" spans="1:26" x14ac:dyDescent="0.3">
      <c r="A400" s="11" t="s">
        <v>1412</v>
      </c>
      <c r="B400" s="4" cm="1">
        <f t="array" ref="B400">_xll.SNL.Clients.Office.Excel.Functions.SPG($A400, "IQ_AVG_DILUT_SHARES_OUT", B$3)</f>
        <v>78700000</v>
      </c>
      <c r="C400" s="4" cm="1">
        <f t="array" ref="C400">_xll.SNL.Clients.Office.Excel.Functions.SPG($A400, "IQ_AVG_DILUT_SHARES_OUT", C$3)</f>
        <v>78800000</v>
      </c>
      <c r="D400" s="4" cm="1">
        <f t="array" ref="D400">_xll.SNL.Clients.Office.Excel.Functions.SPG($A400, "IQ_AVG_DILUT_SHARES_OUT", D$3)</f>
        <v>79200000</v>
      </c>
      <c r="E400" s="4" cm="1">
        <f t="array" ref="E400">_xll.SNL.Clients.Office.Excel.Functions.SPG($A400, "IQ_AVG_DILUT_SHARES_OUT", E$3)</f>
        <v>80700000</v>
      </c>
      <c r="F400" s="4" cm="1">
        <f t="array" ref="F400">_xll.SNL.Clients.Office.Excel.Functions.SPG($A400, "IQ_AVG_DILUT_SHARES_OUT", F$3)</f>
        <v>81800000</v>
      </c>
      <c r="G400" s="4" cm="1">
        <f t="array" ref="G400">_xll.SNL.Clients.Office.Excel.Functions.SPG($A400, "IQ_AVG_DILUT_SHARES_OUT", G$3)</f>
        <v>82600000</v>
      </c>
      <c r="H400" s="4" cm="1">
        <f t="array" ref="H400">_xll.SNL.Clients.Office.Excel.Functions.SPG($A400, "IQ_AVG_DILUT_SHARES_OUT", H$3)</f>
        <v>84500000</v>
      </c>
      <c r="I400" s="4" cm="1">
        <f t="array" ref="I400">_xll.SNL.Clients.Office.Excel.Functions.SPG($A400, "IQ_AVG_DILUT_SHARES_OUT", I$3)</f>
        <v>85700000</v>
      </c>
      <c r="J400" s="4" cm="1">
        <f t="array" ref="J400">_xll.SNL.Clients.Office.Excel.Functions.SPG($A400, "IQ_AVG_DILUT_SHARES_OUT", J$3)</f>
        <v>87100000</v>
      </c>
      <c r="K400" s="4" cm="1">
        <f t="array" ref="K400">_xll.SNL.Clients.Office.Excel.Functions.SPG($A400, "IQ_AVG_DILUT_SHARES_OUT", K$3)</f>
        <v>88300000</v>
      </c>
      <c r="L400" s="4" cm="1">
        <f t="array" ref="L400">_xll.SNL.Clients.Office.Excel.Functions.SPG($A400, "IQ_AVG_DILUT_SHARES_OUT", L$3)</f>
        <v>89900000</v>
      </c>
      <c r="M400" s="4" cm="1">
        <f t="array" ref="M400">_xll.SNL.Clients.Office.Excel.Functions.SPG($A400, "IQ_AVG_DILUT_SHARES_OUT", M$3)</f>
        <v>92100000</v>
      </c>
      <c r="N400" s="4" cm="1">
        <f t="array" ref="N400">_xll.SNL.Clients.Office.Excel.Functions.SPG($A400, "IQ_AVG_DILUT_SHARES_OUT", N$3)</f>
        <v>93200000</v>
      </c>
      <c r="O400" s="4" cm="1">
        <f t="array" ref="O400">_xll.SNL.Clients.Office.Excel.Functions.SPG($A400, "IQ_AVG_DILUT_SHARES_OUT", O$3)</f>
        <v>93700000</v>
      </c>
      <c r="P400" s="4" cm="1">
        <f t="array" ref="P400">_xll.SNL.Clients.Office.Excel.Functions.SPG($A400, "IQ_AVG_DILUT_SHARES_OUT", P$3)</f>
        <v>94100000</v>
      </c>
      <c r="Q400" s="4" cm="1">
        <f t="array" ref="Q400">_xll.SNL.Clients.Office.Excel.Functions.SPG($A400, "IQ_AVG_DILUT_SHARES_OUT", Q$3)</f>
        <v>94100000</v>
      </c>
      <c r="R400" s="4" cm="1">
        <f t="array" ref="R400">_xll.SNL.Clients.Office.Excel.Functions.SPG($A400, "IQ_AVG_DILUT_SHARES_OUT", R$3)</f>
        <v>93800000</v>
      </c>
      <c r="S400" s="4" cm="1">
        <f t="array" ref="S400">_xll.SNL.Clients.Office.Excel.Functions.SPG($A400, "IQ_AVG_DILUT_SHARES_OUT", S$3)</f>
        <v>93300000</v>
      </c>
      <c r="T400" s="4" cm="1">
        <f t="array" ref="T400">_xll.SNL.Clients.Office.Excel.Functions.SPG($A400, "IQ_AVG_DILUT_SHARES_OUT", T$3)</f>
        <v>93400000</v>
      </c>
      <c r="U400" s="4" cm="1">
        <f t="array" ref="U400">_xll.SNL.Clients.Office.Excel.Functions.SPG($A400, "IQ_AVG_DILUT_SHARES_OUT", U$3)</f>
        <v>93300000</v>
      </c>
      <c r="V400" s="4" cm="1">
        <f t="array" ref="V400">_xll.SNL.Clients.Office.Excel.Functions.SPG($A400, "IQ_AVG_DILUT_SHARES_OUT", V$3)</f>
        <v>93900000</v>
      </c>
      <c r="W400" s="4" cm="1">
        <f t="array" ref="W400">_xll.SNL.Clients.Office.Excel.Functions.SPG($A400, "IQ_AVG_DILUT_SHARES_OUT", W$3)</f>
        <v>95000000</v>
      </c>
      <c r="X400" s="4" cm="1">
        <f t="array" ref="X400">_xll.SNL.Clients.Office.Excel.Functions.SPG($A400, "IQ_AVG_DILUT_SHARES_OUT", X$3)</f>
        <v>96300000</v>
      </c>
      <c r="Y400" s="4" cm="1">
        <f t="array" ref="Y400">_xll.SNL.Clients.Office.Excel.Functions.SPG($A400, "IQ_AVG_DILUT_SHARES_OUT", Y$3)</f>
        <v>97400000</v>
      </c>
      <c r="Z400" s="4" cm="1">
        <f t="array" ref="Z400">_xll.SNL.Clients.Office.Excel.Functions.SPG($A400, "IQ_AVG_DILUT_SHARES_OUT", Z$3)</f>
        <v>98200000</v>
      </c>
    </row>
    <row r="401" spans="1:26" x14ac:dyDescent="0.3">
      <c r="A401" s="11" t="s">
        <v>1413</v>
      </c>
      <c r="B401" s="4" cm="1">
        <f t="array" ref="B401">_xll.SNL.Clients.Office.Excel.Functions.SPG($A401, "IQ_AVG_DILUT_SHARES_OUT", B$3)</f>
        <v>120000000</v>
      </c>
      <c r="C401" s="4" cm="1">
        <f t="array" ref="C401">_xll.SNL.Clients.Office.Excel.Functions.SPG($A401, "IQ_AVG_DILUT_SHARES_OUT", C$3)</f>
        <v>120000000</v>
      </c>
      <c r="D401" s="4" cm="1">
        <f t="array" ref="D401">_xll.SNL.Clients.Office.Excel.Functions.SPG($A401, "IQ_AVG_DILUT_SHARES_OUT", D$3)</f>
        <v>120000000</v>
      </c>
      <c r="E401" s="4" cm="1">
        <f t="array" ref="E401">_xll.SNL.Clients.Office.Excel.Functions.SPG($A401, "IQ_AVG_DILUT_SHARES_OUT", E$3)</f>
        <v>120000000</v>
      </c>
      <c r="F401" s="4" cm="1">
        <f t="array" ref="F401">_xll.SNL.Clients.Office.Excel.Functions.SPG($A401, "IQ_AVG_DILUT_SHARES_OUT", F$3)</f>
        <v>120000000</v>
      </c>
      <c r="G401" s="4" cm="1">
        <f t="array" ref="G401">_xll.SNL.Clients.Office.Excel.Functions.SPG($A401, "IQ_AVG_DILUT_SHARES_OUT", G$3)</f>
        <v>120000000</v>
      </c>
      <c r="H401" s="4" cm="1">
        <f t="array" ref="H401">_xll.SNL.Clients.Office.Excel.Functions.SPG($A401, "IQ_AVG_DILUT_SHARES_OUT", H$3)</f>
        <v>119000000</v>
      </c>
      <c r="I401" s="4" cm="1">
        <f t="array" ref="I401">_xll.SNL.Clients.Office.Excel.Functions.SPG($A401, "IQ_AVG_DILUT_SHARES_OUT", I$3)</f>
        <v>118000000</v>
      </c>
      <c r="J401" s="4" cm="1">
        <f t="array" ref="J401">_xll.SNL.Clients.Office.Excel.Functions.SPG($A401, "IQ_AVG_DILUT_SHARES_OUT", J$3)</f>
        <v>116000000</v>
      </c>
      <c r="K401" s="4" cm="1">
        <f t="array" ref="K401">_xll.SNL.Clients.Office.Excel.Functions.SPG($A401, "IQ_AVG_DILUT_SHARES_OUT", K$3)</f>
        <v>115000000</v>
      </c>
      <c r="L401" s="4" cm="1">
        <f t="array" ref="L401">_xll.SNL.Clients.Office.Excel.Functions.SPG($A401, "IQ_AVG_DILUT_SHARES_OUT", L$3)</f>
        <v>116000000</v>
      </c>
      <c r="M401" s="4" cm="1">
        <f t="array" ref="M401">_xll.SNL.Clients.Office.Excel.Functions.SPG($A401, "IQ_AVG_DILUT_SHARES_OUT", M$3)</f>
        <v>116000000</v>
      </c>
      <c r="N401" s="4" cm="1">
        <f t="array" ref="N401">_xll.SNL.Clients.Office.Excel.Functions.SPG($A401, "IQ_AVG_DILUT_SHARES_OUT", N$3)</f>
        <v>116000000</v>
      </c>
      <c r="O401" s="4" cm="1">
        <f t="array" ref="O401">_xll.SNL.Clients.Office.Excel.Functions.SPG($A401, "IQ_AVG_DILUT_SHARES_OUT", O$3)</f>
        <v>116000000</v>
      </c>
      <c r="P401" s="4" cm="1">
        <f t="array" ref="P401">_xll.SNL.Clients.Office.Excel.Functions.SPG($A401, "IQ_AVG_DILUT_SHARES_OUT", P$3)</f>
        <v>116000000</v>
      </c>
      <c r="Q401" s="4" cm="1">
        <f t="array" ref="Q401">_xll.SNL.Clients.Office.Excel.Functions.SPG($A401, "IQ_AVG_DILUT_SHARES_OUT", Q$3)</f>
        <v>113000000</v>
      </c>
      <c r="R401" s="4" cm="1">
        <f t="array" ref="R401">_xll.SNL.Clients.Office.Excel.Functions.SPG($A401, "IQ_AVG_DILUT_SHARES_OUT", R$3)</f>
        <v>112000000</v>
      </c>
      <c r="S401" s="4" cm="1">
        <f t="array" ref="S401">_xll.SNL.Clients.Office.Excel.Functions.SPG($A401, "IQ_AVG_DILUT_SHARES_OUT", S$3)</f>
        <v>102000000</v>
      </c>
      <c r="T401" s="4" cm="1">
        <f t="array" ref="T401">_xll.SNL.Clients.Office.Excel.Functions.SPG($A401, "IQ_AVG_DILUT_SHARES_OUT", T$3)</f>
        <v>102000000</v>
      </c>
      <c r="U401" s="4" t="str" cm="1">
        <f t="array" ref="U401">_xll.SNL.Clients.Office.Excel.Functions.SPG($A401, "IQ_AVG_DILUT_SHARES_OUT", U$3)</f>
        <v>NA</v>
      </c>
      <c r="V401" s="4" cm="1">
        <f t="array" ref="V401">_xll.SNL.Clients.Office.Excel.Functions.SPG($A401, "IQ_AVG_DILUT_SHARES_OUT", V$3)</f>
        <v>103000000</v>
      </c>
      <c r="W401" s="4" cm="1">
        <f t="array" ref="W401">_xll.SNL.Clients.Office.Excel.Functions.SPG($A401, "IQ_AVG_DILUT_SHARES_OUT", W$3)</f>
        <v>103000000</v>
      </c>
      <c r="X401" s="4" cm="1">
        <f t="array" ref="X401">_xll.SNL.Clients.Office.Excel.Functions.SPG($A401, "IQ_AVG_DILUT_SHARES_OUT", X$3)</f>
        <v>102000000</v>
      </c>
      <c r="Y401" s="4" cm="1">
        <f t="array" ref="Y401">_xll.SNL.Clients.Office.Excel.Functions.SPG($A401, "IQ_AVG_DILUT_SHARES_OUT", Y$3)</f>
        <v>102000000</v>
      </c>
      <c r="Z401" s="4" cm="1">
        <f t="array" ref="Z401">_xll.SNL.Clients.Office.Excel.Functions.SPG($A401, "IQ_AVG_DILUT_SHARES_OUT", Z$3)</f>
        <v>117000000</v>
      </c>
    </row>
    <row r="402" spans="1:26" x14ac:dyDescent="0.3">
      <c r="A402" s="11" t="s">
        <v>1414</v>
      </c>
      <c r="B402" s="4" cm="1">
        <f t="array" ref="B402">_xll.SNL.Clients.Office.Excel.Functions.SPG($A402, "IQ_AVG_DILUT_SHARES_OUT", B$3)</f>
        <v>83543000</v>
      </c>
      <c r="C402" s="4" cm="1">
        <f t="array" ref="C402">_xll.SNL.Clients.Office.Excel.Functions.SPG($A402, "IQ_AVG_DILUT_SHARES_OUT", C$3)</f>
        <v>84901000</v>
      </c>
      <c r="D402" s="4" cm="1">
        <f t="array" ref="D402">_xll.SNL.Clients.Office.Excel.Functions.SPG($A402, "IQ_AVG_DILUT_SHARES_OUT", D$3)</f>
        <v>85492000</v>
      </c>
      <c r="E402" s="4" cm="1">
        <f t="array" ref="E402">_xll.SNL.Clients.Office.Excel.Functions.SPG($A402, "IQ_AVG_DILUT_SHARES_OUT", E$3)</f>
        <v>85468000</v>
      </c>
      <c r="F402" s="4" cm="1">
        <f t="array" ref="F402">_xll.SNL.Clients.Office.Excel.Functions.SPG($A402, "IQ_AVG_DILUT_SHARES_OUT", F$3)</f>
        <v>87157000</v>
      </c>
      <c r="G402" s="4" cm="1">
        <f t="array" ref="G402">_xll.SNL.Clients.Office.Excel.Functions.SPG($A402, "IQ_AVG_DILUT_SHARES_OUT", G$3)</f>
        <v>87743000</v>
      </c>
      <c r="H402" s="4" cm="1">
        <f t="array" ref="H402">_xll.SNL.Clients.Office.Excel.Functions.SPG($A402, "IQ_AVG_DILUT_SHARES_OUT", H$3)</f>
        <v>87589000</v>
      </c>
      <c r="I402" s="4" cm="1">
        <f t="array" ref="I402">_xll.SNL.Clients.Office.Excel.Functions.SPG($A402, "IQ_AVG_DILUT_SHARES_OUT", I$3)</f>
        <v>87196000</v>
      </c>
      <c r="J402" s="4" cm="1">
        <f t="array" ref="J402">_xll.SNL.Clients.Office.Excel.Functions.SPG($A402, "IQ_AVG_DILUT_SHARES_OUT", J$3)</f>
        <v>87086000</v>
      </c>
      <c r="K402" s="4" cm="1">
        <f t="array" ref="K402">_xll.SNL.Clients.Office.Excel.Functions.SPG($A402, "IQ_AVG_DILUT_SHARES_OUT", K$3)</f>
        <v>86867000</v>
      </c>
      <c r="L402" s="4" cm="1">
        <f t="array" ref="L402">_xll.SNL.Clients.Office.Excel.Functions.SPG($A402, "IQ_AVG_DILUT_SHARES_OUT", L$3)</f>
        <v>86831000</v>
      </c>
      <c r="M402" s="4" cm="1">
        <f t="array" ref="M402">_xll.SNL.Clients.Office.Excel.Functions.SPG($A402, "IQ_AVG_DILUT_SHARES_OUT", M$3)</f>
        <v>86860000</v>
      </c>
      <c r="N402" s="4" cm="1">
        <f t="array" ref="N402">_xll.SNL.Clients.Office.Excel.Functions.SPG($A402, "IQ_AVG_DILUT_SHARES_OUT", N$3)</f>
        <v>88223000</v>
      </c>
      <c r="O402" s="4" cm="1">
        <f t="array" ref="O402">_xll.SNL.Clients.Office.Excel.Functions.SPG($A402, "IQ_AVG_DILUT_SHARES_OUT", O$3)</f>
        <v>88757000</v>
      </c>
      <c r="P402" s="4" cm="1">
        <f t="array" ref="P402">_xll.SNL.Clients.Office.Excel.Functions.SPG($A402, "IQ_AVG_DILUT_SHARES_OUT", P$3)</f>
        <v>88750000</v>
      </c>
      <c r="Q402" s="4" cm="1">
        <f t="array" ref="Q402">_xll.SNL.Clients.Office.Excel.Functions.SPG($A402, "IQ_AVG_DILUT_SHARES_OUT", Q$3)</f>
        <v>88652000</v>
      </c>
      <c r="R402" s="4" cm="1">
        <f t="array" ref="R402">_xll.SNL.Clients.Office.Excel.Functions.SPG($A402, "IQ_AVG_DILUT_SHARES_OUT", R$3)</f>
        <v>88472000</v>
      </c>
      <c r="S402" s="4" cm="1">
        <f t="array" ref="S402">_xll.SNL.Clients.Office.Excel.Functions.SPG($A402, "IQ_AVG_DILUT_SHARES_OUT", S$3)</f>
        <v>88320000</v>
      </c>
      <c r="T402" s="4" cm="1">
        <f t="array" ref="T402">_xll.SNL.Clients.Office.Excel.Functions.SPG($A402, "IQ_AVG_DILUT_SHARES_OUT", T$3)</f>
        <v>88094000</v>
      </c>
      <c r="U402" s="4" cm="1">
        <f t="array" ref="U402">_xll.SNL.Clients.Office.Excel.Functions.SPG($A402, "IQ_AVG_DILUT_SHARES_OUT", U$3)</f>
        <v>87477000</v>
      </c>
      <c r="V402" s="4" cm="1">
        <f t="array" ref="V402">_xll.SNL.Clients.Office.Excel.Functions.SPG($A402, "IQ_AVG_DILUT_SHARES_OUT", V$3)</f>
        <v>87461000</v>
      </c>
      <c r="W402" s="4" cm="1">
        <f t="array" ref="W402">_xll.SNL.Clients.Office.Excel.Functions.SPG($A402, "IQ_AVG_DILUT_SHARES_OUT", W$3)</f>
        <v>86930000</v>
      </c>
      <c r="X402" s="4" cm="1">
        <f t="array" ref="X402">_xll.SNL.Clients.Office.Excel.Functions.SPG($A402, "IQ_AVG_DILUT_SHARES_OUT", X$3)</f>
        <v>86373000</v>
      </c>
      <c r="Y402" s="4" cm="1">
        <f t="array" ref="Y402">_xll.SNL.Clients.Office.Excel.Functions.SPG($A402, "IQ_AVG_DILUT_SHARES_OUT", Y$3)</f>
        <v>86227000</v>
      </c>
      <c r="Z402" s="4" cm="1">
        <f t="array" ref="Z402">_xll.SNL.Clients.Office.Excel.Functions.SPG($A402, "IQ_AVG_DILUT_SHARES_OUT", Z$3)</f>
        <v>85857000</v>
      </c>
    </row>
    <row r="403" spans="1:26" x14ac:dyDescent="0.3">
      <c r="A403" s="11" t="s">
        <v>1415</v>
      </c>
      <c r="B403" s="4" cm="1">
        <f t="array" ref="B403">_xll.SNL.Clients.Office.Excel.Functions.SPG($A403, "IQ_AVG_DILUT_SHARES_OUT", B$3)</f>
        <v>147387000</v>
      </c>
      <c r="C403" s="4" cm="1">
        <f t="array" ref="C403">_xll.SNL.Clients.Office.Excel.Functions.SPG($A403, "IQ_AVG_DILUT_SHARES_OUT", C$3)</f>
        <v>147329000</v>
      </c>
      <c r="D403" s="4" cm="1">
        <f t="array" ref="D403">_xll.SNL.Clients.Office.Excel.Functions.SPG($A403, "IQ_AVG_DILUT_SHARES_OUT", D$3)</f>
        <v>147150000</v>
      </c>
      <c r="E403" s="4" cm="1">
        <f t="array" ref="E403">_xll.SNL.Clients.Office.Excel.Functions.SPG($A403, "IQ_AVG_DILUT_SHARES_OUT", E$3)</f>
        <v>147120000</v>
      </c>
      <c r="F403" s="4" cm="1">
        <f t="array" ref="F403">_xll.SNL.Clients.Office.Excel.Functions.SPG($A403, "IQ_AVG_DILUT_SHARES_OUT", F$3)</f>
        <v>147343000</v>
      </c>
      <c r="G403" s="4" cm="1">
        <f t="array" ref="G403">_xll.SNL.Clients.Office.Excel.Functions.SPG($A403, "IQ_AVG_DILUT_SHARES_OUT", G$3)</f>
        <v>147645000</v>
      </c>
      <c r="H403" s="4" cm="1">
        <f t="array" ref="H403">_xll.SNL.Clients.Office.Excel.Functions.SPG($A403, "IQ_AVG_DILUT_SHARES_OUT", H$3)</f>
        <v>147653000</v>
      </c>
      <c r="I403" s="4" cm="1">
        <f t="array" ref="I403">_xll.SNL.Clients.Office.Excel.Functions.SPG($A403, "IQ_AVG_DILUT_SHARES_OUT", I$3)</f>
        <v>147696000</v>
      </c>
      <c r="J403" s="4" cm="1">
        <f t="array" ref="J403">_xll.SNL.Clients.Office.Excel.Functions.SPG($A403, "IQ_AVG_DILUT_SHARES_OUT", J$3)</f>
        <v>148034000</v>
      </c>
      <c r="K403" s="4" cm="1">
        <f t="array" ref="K403">_xll.SNL.Clients.Office.Excel.Functions.SPG($A403, "IQ_AVG_DILUT_SHARES_OUT", K$3)</f>
        <v>148829000</v>
      </c>
      <c r="L403" s="4" cm="1">
        <f t="array" ref="L403">_xll.SNL.Clients.Office.Excel.Functions.SPG($A403, "IQ_AVG_DILUT_SHARES_OUT", L$3)</f>
        <v>149792000</v>
      </c>
      <c r="M403" s="4" cm="1">
        <f t="array" ref="M403">_xll.SNL.Clients.Office.Excel.Functions.SPG($A403, "IQ_AVG_DILUT_SHARES_OUT", M$3)</f>
        <v>150838000</v>
      </c>
      <c r="N403" s="4" cm="1">
        <f t="array" ref="N403">_xll.SNL.Clients.Office.Excel.Functions.SPG($A403, "IQ_AVG_DILUT_SHARES_OUT", N$3)</f>
        <v>151687000</v>
      </c>
      <c r="O403" s="4" cm="1">
        <f t="array" ref="O403">_xll.SNL.Clients.Office.Excel.Functions.SPG($A403, "IQ_AVG_DILUT_SHARES_OUT", O$3)</f>
        <v>153635000</v>
      </c>
      <c r="P403" s="4" cm="1">
        <f t="array" ref="P403">_xll.SNL.Clients.Office.Excel.Functions.SPG($A403, "IQ_AVG_DILUT_SHARES_OUT", P$3)</f>
        <v>160480000</v>
      </c>
      <c r="Q403" s="4" cm="1">
        <f t="array" ref="Q403">_xll.SNL.Clients.Office.Excel.Functions.SPG($A403, "IQ_AVG_DILUT_SHARES_OUT", Q$3)</f>
        <v>163054000</v>
      </c>
      <c r="R403" s="4" cm="1">
        <f t="array" ref="R403">_xll.SNL.Clients.Office.Excel.Functions.SPG($A403, "IQ_AVG_DILUT_SHARES_OUT", R$3)</f>
        <v>163882000</v>
      </c>
      <c r="S403" s="4" cm="1">
        <f t="array" ref="S403">_xll.SNL.Clients.Office.Excel.Functions.SPG($A403, "IQ_AVG_DILUT_SHARES_OUT", S$3)</f>
        <v>163900000</v>
      </c>
      <c r="T403" s="4" cm="1">
        <f t="array" ref="T403">_xll.SNL.Clients.Office.Excel.Functions.SPG($A403, "IQ_AVG_DILUT_SHARES_OUT", T$3)</f>
        <v>163779000</v>
      </c>
      <c r="U403" s="4" cm="1">
        <f t="array" ref="U403">_xll.SNL.Clients.Office.Excel.Functions.SPG($A403, "IQ_AVG_DILUT_SHARES_OUT", U$3)</f>
        <v>164425000</v>
      </c>
      <c r="V403" s="4" cm="1">
        <f t="array" ref="V403">_xll.SNL.Clients.Office.Excel.Functions.SPG($A403, "IQ_AVG_DILUT_SHARES_OUT", V$3)</f>
        <v>172998000</v>
      </c>
      <c r="W403" s="4" cm="1">
        <f t="array" ref="W403">_xll.SNL.Clients.Office.Excel.Functions.SPG($A403, "IQ_AVG_DILUT_SHARES_OUT", W$3)</f>
        <v>178718000</v>
      </c>
      <c r="X403" s="4" cm="1">
        <f t="array" ref="X403">_xll.SNL.Clients.Office.Excel.Functions.SPG($A403, "IQ_AVG_DILUT_SHARES_OUT", X$3)</f>
        <v>181870000</v>
      </c>
      <c r="Y403" s="4" cm="1">
        <f t="array" ref="Y403">_xll.SNL.Clients.Office.Excel.Functions.SPG($A403, "IQ_AVG_DILUT_SHARES_OUT", Y$3)</f>
        <v>189098000</v>
      </c>
      <c r="Z403" s="4" cm="1">
        <f t="array" ref="Z403">_xll.SNL.Clients.Office.Excel.Functions.SPG($A403, "IQ_AVG_DILUT_SHARES_OUT", Z$3)</f>
        <v>195314000</v>
      </c>
    </row>
    <row r="404" spans="1:26" x14ac:dyDescent="0.3">
      <c r="A404" s="11" t="s">
        <v>1434</v>
      </c>
      <c r="B404" s="4" cm="1">
        <f t="array" ref="B404">_xll.SNL.Clients.Office.Excel.Functions.SPG($A404, "IQ_AVG_DILUT_SHARES_OUT", B$3)</f>
        <v>340741847</v>
      </c>
      <c r="C404" s="4" cm="1">
        <f t="array" ref="C404">_xll.SNL.Clients.Office.Excel.Functions.SPG($A404, "IQ_AVG_DILUT_SHARES_OUT", C$3)</f>
        <v>365000000</v>
      </c>
      <c r="D404" s="4" cm="1">
        <f t="array" ref="D404">_xll.SNL.Clients.Office.Excel.Functions.SPG($A404, "IQ_AVG_DILUT_SHARES_OUT", D$3)</f>
        <v>355131093</v>
      </c>
      <c r="E404" s="4" cm="1">
        <f t="array" ref="E404">_xll.SNL.Clients.Office.Excel.Functions.SPG($A404, "IQ_AVG_DILUT_SHARES_OUT", E$3)</f>
        <v>371431165</v>
      </c>
      <c r="F404" s="4" cm="1">
        <f t="array" ref="F404">_xll.SNL.Clients.Office.Excel.Functions.SPG($A404, "IQ_AVG_DILUT_SHARES_OUT", F$3)</f>
        <v>379307483</v>
      </c>
      <c r="G404" s="4" cm="1">
        <f t="array" ref="G404">_xll.SNL.Clients.Office.Excel.Functions.SPG($A404, "IQ_AVG_DILUT_SHARES_OUT", G$3)</f>
        <v>550000000</v>
      </c>
      <c r="H404" s="4" cm="1">
        <f t="array" ref="H404">_xll.SNL.Clients.Office.Excel.Functions.SPG($A404, "IQ_AVG_DILUT_SHARES_OUT", H$3)</f>
        <v>397228170</v>
      </c>
      <c r="I404" s="4" cm="1">
        <f t="array" ref="I404">_xll.SNL.Clients.Office.Excel.Functions.SPG($A404, "IQ_AVG_DILUT_SHARES_OUT", I$3)</f>
        <v>401725003</v>
      </c>
      <c r="J404" s="4" cm="1">
        <f t="array" ref="J404">_xll.SNL.Clients.Office.Excel.Functions.SPG($A404, "IQ_AVG_DILUT_SHARES_OUT", J$3)</f>
        <v>404117628</v>
      </c>
      <c r="K404" s="4" cm="1">
        <f t="array" ref="K404">_xll.SNL.Clients.Office.Excel.Functions.SPG($A404, "IQ_AVG_DILUT_SHARES_OUT", K$3)</f>
        <v>386666666</v>
      </c>
      <c r="L404" s="4" cm="1">
        <f t="array" ref="L404">_xll.SNL.Clients.Office.Excel.Functions.SPG($A404, "IQ_AVG_DILUT_SHARES_OUT", L$3)</f>
        <v>403471309</v>
      </c>
      <c r="M404" s="4" cm="1">
        <f t="array" ref="M404">_xll.SNL.Clients.Office.Excel.Functions.SPG($A404, "IQ_AVG_DILUT_SHARES_OUT", M$3)</f>
        <v>403221743</v>
      </c>
      <c r="N404" s="4" cm="1">
        <f t="array" ref="N404">_xll.SNL.Clients.Office.Excel.Functions.SPG($A404, "IQ_AVG_DILUT_SHARES_OUT", N$3)</f>
        <v>403138488</v>
      </c>
      <c r="O404" s="4" cm="1">
        <f t="array" ref="O404">_xll.SNL.Clients.Office.Excel.Functions.SPG($A404, "IQ_AVG_DILUT_SHARES_OUT", O$3)</f>
        <v>402500000</v>
      </c>
      <c r="P404" s="4" cm="1">
        <f t="array" ref="P404">_xll.SNL.Clients.Office.Excel.Functions.SPG($A404, "IQ_AVG_DILUT_SHARES_OUT", P$3)</f>
        <v>263999648</v>
      </c>
      <c r="Q404" s="4" cm="1">
        <f t="array" ref="Q404">_xll.SNL.Clients.Office.Excel.Functions.SPG($A404, "IQ_AVG_DILUT_SHARES_OUT", Q$3)</f>
        <v>192531074</v>
      </c>
      <c r="R404" s="4" cm="1">
        <f t="array" ref="R404">_xll.SNL.Clients.Office.Excel.Functions.SPG($A404, "IQ_AVG_DILUT_SHARES_OUT", R$3)</f>
        <v>192062142</v>
      </c>
      <c r="S404" s="4" cm="1">
        <f t="array" ref="S404">_xll.SNL.Clients.Office.Excel.Functions.SPG($A404, "IQ_AVG_DILUT_SHARES_OUT", S$3)</f>
        <v>182142857</v>
      </c>
      <c r="T404" s="4" cm="1">
        <f t="array" ref="T404">_xll.SNL.Clients.Office.Excel.Functions.SPG($A404, "IQ_AVG_DILUT_SHARES_OUT", T$3)</f>
        <v>397320656</v>
      </c>
      <c r="U404" s="4" cm="1">
        <f t="array" ref="U404">_xll.SNL.Clients.Office.Excel.Functions.SPG($A404, "IQ_AVG_DILUT_SHARES_OUT", U$3)</f>
        <v>150100678</v>
      </c>
      <c r="V404" s="4" cm="1">
        <f t="array" ref="V404">_xll.SNL.Clients.Office.Excel.Functions.SPG($A404, "IQ_AVG_DILUT_SHARES_OUT", V$3)</f>
        <v>150100678</v>
      </c>
      <c r="W404" s="4" t="str" cm="1">
        <f t="array" ref="W404">_xll.SNL.Clients.Office.Excel.Functions.SPG($A404, "IQ_AVG_DILUT_SHARES_OUT", W$3)</f>
        <v>NA</v>
      </c>
      <c r="X404" s="4" t="str" cm="1">
        <f t="array" ref="X404">_xll.SNL.Clients.Office.Excel.Functions.SPG($A404, "IQ_AVG_DILUT_SHARES_OUT", X$3)</f>
        <v>NA</v>
      </c>
      <c r="Y404" s="4" t="str" cm="1">
        <f t="array" ref="Y404">_xll.SNL.Clients.Office.Excel.Functions.SPG($A404, "IQ_AVG_DILUT_SHARES_OUT", Y$3)</f>
        <v>NA</v>
      </c>
      <c r="Z404" s="4" t="str" cm="1">
        <f t="array" ref="Z404">_xll.SNL.Clients.Office.Excel.Functions.SPG($A404, "IQ_AVG_DILUT_SHARES_OUT", Z$3)</f>
        <v>NA</v>
      </c>
    </row>
    <row r="405" spans="1:26" x14ac:dyDescent="0.3">
      <c r="B405" s="4" t="str" cm="1">
        <f t="array" ref="B405">_xll.SNL.Clients.Office.Excel.Functions.SPG($A405, "IQ_AVG_DILUT_SHARES_OUT", B$3)</f>
        <v>#INVALID COMPANY ID</v>
      </c>
      <c r="C405" s="4" t="str" cm="1">
        <f t="array" ref="C405">_xll.SNL.Clients.Office.Excel.Functions.SPG($A405, "IQ_AVG_DILUT_SHARES_OUT", C$3)</f>
        <v>#INVALID COMPANY ID</v>
      </c>
      <c r="D405" s="4" t="str" cm="1">
        <f t="array" ref="D405">_xll.SNL.Clients.Office.Excel.Functions.SPG($A405, "IQ_AVG_DILUT_SHARES_OUT", D$3)</f>
        <v>#INVALID COMPANY ID</v>
      </c>
      <c r="E405" s="4" t="str" cm="1">
        <f t="array" ref="E405">_xll.SNL.Clients.Office.Excel.Functions.SPG($A405, "IQ_AVG_DILUT_SHARES_OUT", E$3)</f>
        <v>#INVALID COMPANY ID</v>
      </c>
      <c r="F405" s="4" t="str" cm="1">
        <f t="array" ref="F405">_xll.SNL.Clients.Office.Excel.Functions.SPG($A405, "IQ_AVG_DILUT_SHARES_OUT", F$3)</f>
        <v>#INVALID COMPANY ID</v>
      </c>
      <c r="G405" s="4" t="str" cm="1">
        <f t="array" ref="G405">_xll.SNL.Clients.Office.Excel.Functions.SPG($A405, "IQ_AVG_DILUT_SHARES_OUT", G$3)</f>
        <v>#INVALID COMPANY ID</v>
      </c>
      <c r="H405" s="4" t="str" cm="1">
        <f t="array" ref="H405">_xll.SNL.Clients.Office.Excel.Functions.SPG($A405, "IQ_AVG_DILUT_SHARES_OUT", H$3)</f>
        <v>#INVALID COMPANY ID</v>
      </c>
      <c r="I405" s="4" t="str" cm="1">
        <f t="array" ref="I405">_xll.SNL.Clients.Office.Excel.Functions.SPG($A405, "IQ_AVG_DILUT_SHARES_OUT", I$3)</f>
        <v>#INVALID COMPANY ID</v>
      </c>
      <c r="J405" s="4" t="str" cm="1">
        <f t="array" ref="J405">_xll.SNL.Clients.Office.Excel.Functions.SPG($A405, "IQ_AVG_DILUT_SHARES_OUT", J$3)</f>
        <v>#INVALID COMPANY ID</v>
      </c>
      <c r="K405" s="4" t="str" cm="1">
        <f t="array" ref="K405">_xll.SNL.Clients.Office.Excel.Functions.SPG($A405, "IQ_AVG_DILUT_SHARES_OUT", K$3)</f>
        <v>#INVALID COMPANY ID</v>
      </c>
      <c r="L405" s="4" t="str" cm="1">
        <f t="array" ref="L405">_xll.SNL.Clients.Office.Excel.Functions.SPG($A405, "IQ_AVG_DILUT_SHARES_OUT", L$3)</f>
        <v>#INVALID COMPANY ID</v>
      </c>
      <c r="M405" s="4" t="str" cm="1">
        <f t="array" ref="M405">_xll.SNL.Clients.Office.Excel.Functions.SPG($A405, "IQ_AVG_DILUT_SHARES_OUT", M$3)</f>
        <v>#INVALID COMPANY ID</v>
      </c>
      <c r="N405" s="4" t="str" cm="1">
        <f t="array" ref="N405">_xll.SNL.Clients.Office.Excel.Functions.SPG($A405, "IQ_AVG_DILUT_SHARES_OUT", N$3)</f>
        <v>#INVALID COMPANY ID</v>
      </c>
      <c r="O405" s="4" t="str" cm="1">
        <f t="array" ref="O405">_xll.SNL.Clients.Office.Excel.Functions.SPG($A405, "IQ_AVG_DILUT_SHARES_OUT", O$3)</f>
        <v>#INVALID COMPANY ID</v>
      </c>
      <c r="P405" s="4" t="str" cm="1">
        <f t="array" ref="P405">_xll.SNL.Clients.Office.Excel.Functions.SPG($A405, "IQ_AVG_DILUT_SHARES_OUT", P$3)</f>
        <v>#INVALID COMPANY ID</v>
      </c>
      <c r="Q405" s="4" t="str" cm="1">
        <f t="array" ref="Q405">_xll.SNL.Clients.Office.Excel.Functions.SPG($A405, "IQ_AVG_DILUT_SHARES_OUT", Q$3)</f>
        <v>#INVALID COMPANY ID</v>
      </c>
      <c r="R405" s="4" t="str" cm="1">
        <f t="array" ref="R405">_xll.SNL.Clients.Office.Excel.Functions.SPG($A405, "IQ_AVG_DILUT_SHARES_OUT", R$3)</f>
        <v>#INVALID COMPANY ID</v>
      </c>
      <c r="S405" s="4" t="str" cm="1">
        <f t="array" ref="S405">_xll.SNL.Clients.Office.Excel.Functions.SPG($A405, "IQ_AVG_DILUT_SHARES_OUT", S$3)</f>
        <v>#INVALID COMPANY ID</v>
      </c>
      <c r="T405" s="4" t="str" cm="1">
        <f t="array" ref="T405">_xll.SNL.Clients.Office.Excel.Functions.SPG($A405, "IQ_AVG_DILUT_SHARES_OUT", T$3)</f>
        <v>#INVALID COMPANY ID</v>
      </c>
      <c r="U405" s="4" t="str" cm="1">
        <f t="array" ref="U405">_xll.SNL.Clients.Office.Excel.Functions.SPG($A405, "IQ_AVG_DILUT_SHARES_OUT", U$3)</f>
        <v>#INVALID COMPANY ID</v>
      </c>
      <c r="V405" s="4" t="str" cm="1">
        <f t="array" ref="V405">_xll.SNL.Clients.Office.Excel.Functions.SPG($A405, "IQ_AVG_DILUT_SHARES_OUT", V$3)</f>
        <v>#INVALID COMPANY ID</v>
      </c>
      <c r="W405" s="4" t="str" cm="1">
        <f t="array" ref="W405">_xll.SNL.Clients.Office.Excel.Functions.SPG($A405, "IQ_AVG_DILUT_SHARES_OUT", W$3)</f>
        <v>#INVALID COMPANY ID</v>
      </c>
      <c r="X405" s="4" t="str" cm="1">
        <f t="array" ref="X405">_xll.SNL.Clients.Office.Excel.Functions.SPG($A405, "IQ_AVG_DILUT_SHARES_OUT", X$3)</f>
        <v>#INVALID COMPANY ID</v>
      </c>
      <c r="Y405" s="4" t="str" cm="1">
        <f t="array" ref="Y405">_xll.SNL.Clients.Office.Excel.Functions.SPG($A405, "IQ_AVG_DILUT_SHARES_OUT", Y$3)</f>
        <v>#INVALID COMPANY ID</v>
      </c>
      <c r="Z405" s="4" t="str" cm="1">
        <f t="array" ref="Z405">_xll.SNL.Clients.Office.Excel.Functions.SPG($A405, "IQ_AVG_DILUT_SHARES_OUT", Z$3)</f>
        <v>#INVALID COMPANY ID</v>
      </c>
    </row>
    <row r="406" spans="1:26" x14ac:dyDescent="0.3">
      <c r="B406" s="4" t="str" cm="1">
        <f t="array" ref="B406">_xll.SNL.Clients.Office.Excel.Functions.SPG($A406, "IQ_AVG_DILUT_SHARES_OUT", B$3)</f>
        <v>#INVALID COMPANY ID</v>
      </c>
      <c r="C406" s="4" t="str" cm="1">
        <f t="array" ref="C406">_xll.SNL.Clients.Office.Excel.Functions.SPG($A406, "IQ_AVG_DILUT_SHARES_OUT", C$3)</f>
        <v>#INVALID COMPANY ID</v>
      </c>
      <c r="D406" s="4" t="str" cm="1">
        <f t="array" ref="D406">_xll.SNL.Clients.Office.Excel.Functions.SPG($A406, "IQ_AVG_DILUT_SHARES_OUT", D$3)</f>
        <v>#INVALID COMPANY ID</v>
      </c>
      <c r="E406" s="4" t="str" cm="1">
        <f t="array" ref="E406">_xll.SNL.Clients.Office.Excel.Functions.SPG($A406, "IQ_AVG_DILUT_SHARES_OUT", E$3)</f>
        <v>#INVALID COMPANY ID</v>
      </c>
      <c r="F406" s="4" t="str" cm="1">
        <f t="array" ref="F406">_xll.SNL.Clients.Office.Excel.Functions.SPG($A406, "IQ_AVG_DILUT_SHARES_OUT", F$3)</f>
        <v>#INVALID COMPANY ID</v>
      </c>
      <c r="G406" s="4" t="str" cm="1">
        <f t="array" ref="G406">_xll.SNL.Clients.Office.Excel.Functions.SPG($A406, "IQ_AVG_DILUT_SHARES_OUT", G$3)</f>
        <v>#INVALID COMPANY ID</v>
      </c>
      <c r="H406" s="4" t="str" cm="1">
        <f t="array" ref="H406">_xll.SNL.Clients.Office.Excel.Functions.SPG($A406, "IQ_AVG_DILUT_SHARES_OUT", H$3)</f>
        <v>#INVALID COMPANY ID</v>
      </c>
      <c r="I406" s="4" t="str" cm="1">
        <f t="array" ref="I406">_xll.SNL.Clients.Office.Excel.Functions.SPG($A406, "IQ_AVG_DILUT_SHARES_OUT", I$3)</f>
        <v>#INVALID COMPANY ID</v>
      </c>
      <c r="J406" s="4" t="str" cm="1">
        <f t="array" ref="J406">_xll.SNL.Clients.Office.Excel.Functions.SPG($A406, "IQ_AVG_DILUT_SHARES_OUT", J$3)</f>
        <v>#INVALID COMPANY ID</v>
      </c>
      <c r="K406" s="4" t="str" cm="1">
        <f t="array" ref="K406">_xll.SNL.Clients.Office.Excel.Functions.SPG($A406, "IQ_AVG_DILUT_SHARES_OUT", K$3)</f>
        <v>#INVALID COMPANY ID</v>
      </c>
      <c r="L406" s="4" t="str" cm="1">
        <f t="array" ref="L406">_xll.SNL.Clients.Office.Excel.Functions.SPG($A406, "IQ_AVG_DILUT_SHARES_OUT", L$3)</f>
        <v>#INVALID COMPANY ID</v>
      </c>
      <c r="M406" s="4" t="str" cm="1">
        <f t="array" ref="M406">_xll.SNL.Clients.Office.Excel.Functions.SPG($A406, "IQ_AVG_DILUT_SHARES_OUT", M$3)</f>
        <v>#INVALID COMPANY ID</v>
      </c>
      <c r="N406" s="4" t="str" cm="1">
        <f t="array" ref="N406">_xll.SNL.Clients.Office.Excel.Functions.SPG($A406, "IQ_AVG_DILUT_SHARES_OUT", N$3)</f>
        <v>#INVALID COMPANY ID</v>
      </c>
      <c r="O406" s="4" t="str" cm="1">
        <f t="array" ref="O406">_xll.SNL.Clients.Office.Excel.Functions.SPG($A406, "IQ_AVG_DILUT_SHARES_OUT", O$3)</f>
        <v>#INVALID COMPANY ID</v>
      </c>
      <c r="P406" s="4" t="str" cm="1">
        <f t="array" ref="P406">_xll.SNL.Clients.Office.Excel.Functions.SPG($A406, "IQ_AVG_DILUT_SHARES_OUT", P$3)</f>
        <v>#INVALID COMPANY ID</v>
      </c>
      <c r="Q406" s="4" t="str" cm="1">
        <f t="array" ref="Q406">_xll.SNL.Clients.Office.Excel.Functions.SPG($A406, "IQ_AVG_DILUT_SHARES_OUT", Q$3)</f>
        <v>#INVALID COMPANY ID</v>
      </c>
      <c r="R406" s="4" t="str" cm="1">
        <f t="array" ref="R406">_xll.SNL.Clients.Office.Excel.Functions.SPG($A406, "IQ_AVG_DILUT_SHARES_OUT", R$3)</f>
        <v>#INVALID COMPANY ID</v>
      </c>
      <c r="S406" s="4" t="str" cm="1">
        <f t="array" ref="S406">_xll.SNL.Clients.Office.Excel.Functions.SPG($A406, "IQ_AVG_DILUT_SHARES_OUT", S$3)</f>
        <v>#INVALID COMPANY ID</v>
      </c>
      <c r="T406" s="4" t="str" cm="1">
        <f t="array" ref="T406">_xll.SNL.Clients.Office.Excel.Functions.SPG($A406, "IQ_AVG_DILUT_SHARES_OUT", T$3)</f>
        <v>#INVALID COMPANY ID</v>
      </c>
      <c r="U406" s="4" t="str" cm="1">
        <f t="array" ref="U406">_xll.SNL.Clients.Office.Excel.Functions.SPG($A406, "IQ_AVG_DILUT_SHARES_OUT", U$3)</f>
        <v>#INVALID COMPANY ID</v>
      </c>
      <c r="V406" s="4" t="str" cm="1">
        <f t="array" ref="V406">_xll.SNL.Clients.Office.Excel.Functions.SPG($A406, "IQ_AVG_DILUT_SHARES_OUT", V$3)</f>
        <v>#INVALID COMPANY ID</v>
      </c>
      <c r="W406" s="4" t="str" cm="1">
        <f t="array" ref="W406">_xll.SNL.Clients.Office.Excel.Functions.SPG($A406, "IQ_AVG_DILUT_SHARES_OUT", W$3)</f>
        <v>#INVALID COMPANY ID</v>
      </c>
      <c r="X406" s="4" t="str" cm="1">
        <f t="array" ref="X406">_xll.SNL.Clients.Office.Excel.Functions.SPG($A406, "IQ_AVG_DILUT_SHARES_OUT", X$3)</f>
        <v>#INVALID COMPANY ID</v>
      </c>
      <c r="Y406" s="4" t="str" cm="1">
        <f t="array" ref="Y406">_xll.SNL.Clients.Office.Excel.Functions.SPG($A406, "IQ_AVG_DILUT_SHARES_OUT", Y$3)</f>
        <v>#INVALID COMPANY ID</v>
      </c>
      <c r="Z406" s="4" t="str" cm="1">
        <f t="array" ref="Z406">_xll.SNL.Clients.Office.Excel.Functions.SPG($A406, "IQ_AVG_DILUT_SHARES_OUT", Z$3)</f>
        <v>#INVALID COMPANY ID</v>
      </c>
    </row>
    <row r="407" spans="1:26" x14ac:dyDescent="0.3">
      <c r="B407" s="4" t="str" cm="1">
        <f t="array" ref="B407">_xll.SNL.Clients.Office.Excel.Functions.SPG($A407, "IQ_AVG_DILUT_SHARES_OUT", B$3)</f>
        <v>#INVALID COMPANY ID</v>
      </c>
      <c r="C407" s="4" t="str" cm="1">
        <f t="array" ref="C407">_xll.SNL.Clients.Office.Excel.Functions.SPG($A407, "IQ_AVG_DILUT_SHARES_OUT", C$3)</f>
        <v>#INVALID COMPANY ID</v>
      </c>
      <c r="D407" s="4" t="str" cm="1">
        <f t="array" ref="D407">_xll.SNL.Clients.Office.Excel.Functions.SPG($A407, "IQ_AVG_DILUT_SHARES_OUT", D$3)</f>
        <v>#INVALID COMPANY ID</v>
      </c>
      <c r="E407" s="4" t="str" cm="1">
        <f t="array" ref="E407">_xll.SNL.Clients.Office.Excel.Functions.SPG($A407, "IQ_AVG_DILUT_SHARES_OUT", E$3)</f>
        <v>#INVALID COMPANY ID</v>
      </c>
      <c r="F407" s="4" t="str" cm="1">
        <f t="array" ref="F407">_xll.SNL.Clients.Office.Excel.Functions.SPG($A407, "IQ_AVG_DILUT_SHARES_OUT", F$3)</f>
        <v>#INVALID COMPANY ID</v>
      </c>
      <c r="G407" s="4" t="str" cm="1">
        <f t="array" ref="G407">_xll.SNL.Clients.Office.Excel.Functions.SPG($A407, "IQ_AVG_DILUT_SHARES_OUT", G$3)</f>
        <v>#INVALID COMPANY ID</v>
      </c>
      <c r="H407" s="4" t="str" cm="1">
        <f t="array" ref="H407">_xll.SNL.Clients.Office.Excel.Functions.SPG($A407, "IQ_AVG_DILUT_SHARES_OUT", H$3)</f>
        <v>#INVALID COMPANY ID</v>
      </c>
      <c r="I407" s="4" t="str" cm="1">
        <f t="array" ref="I407">_xll.SNL.Clients.Office.Excel.Functions.SPG($A407, "IQ_AVG_DILUT_SHARES_OUT", I$3)</f>
        <v>#INVALID COMPANY ID</v>
      </c>
      <c r="J407" s="4" t="str" cm="1">
        <f t="array" ref="J407">_xll.SNL.Clients.Office.Excel.Functions.SPG($A407, "IQ_AVG_DILUT_SHARES_OUT", J$3)</f>
        <v>#INVALID COMPANY ID</v>
      </c>
      <c r="K407" s="4" t="str" cm="1">
        <f t="array" ref="K407">_xll.SNL.Clients.Office.Excel.Functions.SPG($A407, "IQ_AVG_DILUT_SHARES_OUT", K$3)</f>
        <v>#INVALID COMPANY ID</v>
      </c>
      <c r="L407" s="4" t="str" cm="1">
        <f t="array" ref="L407">_xll.SNL.Clients.Office.Excel.Functions.SPG($A407, "IQ_AVG_DILUT_SHARES_OUT", L$3)</f>
        <v>#INVALID COMPANY ID</v>
      </c>
      <c r="M407" s="4" t="str" cm="1">
        <f t="array" ref="M407">_xll.SNL.Clients.Office.Excel.Functions.SPG($A407, "IQ_AVG_DILUT_SHARES_OUT", M$3)</f>
        <v>#INVALID COMPANY ID</v>
      </c>
      <c r="N407" s="4" t="str" cm="1">
        <f t="array" ref="N407">_xll.SNL.Clients.Office.Excel.Functions.SPG($A407, "IQ_AVG_DILUT_SHARES_OUT", N$3)</f>
        <v>#INVALID COMPANY ID</v>
      </c>
      <c r="O407" s="4" t="str" cm="1">
        <f t="array" ref="O407">_xll.SNL.Clients.Office.Excel.Functions.SPG($A407, "IQ_AVG_DILUT_SHARES_OUT", O$3)</f>
        <v>#INVALID COMPANY ID</v>
      </c>
      <c r="P407" s="4" t="str" cm="1">
        <f t="array" ref="P407">_xll.SNL.Clients.Office.Excel.Functions.SPG($A407, "IQ_AVG_DILUT_SHARES_OUT", P$3)</f>
        <v>#INVALID COMPANY ID</v>
      </c>
      <c r="Q407" s="4" t="str" cm="1">
        <f t="array" ref="Q407">_xll.SNL.Clients.Office.Excel.Functions.SPG($A407, "IQ_AVG_DILUT_SHARES_OUT", Q$3)</f>
        <v>#INVALID COMPANY ID</v>
      </c>
      <c r="R407" s="4" t="str" cm="1">
        <f t="array" ref="R407">_xll.SNL.Clients.Office.Excel.Functions.SPG($A407, "IQ_AVG_DILUT_SHARES_OUT", R$3)</f>
        <v>#INVALID COMPANY ID</v>
      </c>
      <c r="S407" s="4" t="str" cm="1">
        <f t="array" ref="S407">_xll.SNL.Clients.Office.Excel.Functions.SPG($A407, "IQ_AVG_DILUT_SHARES_OUT", S$3)</f>
        <v>#INVALID COMPANY ID</v>
      </c>
      <c r="T407" s="4" t="str" cm="1">
        <f t="array" ref="T407">_xll.SNL.Clients.Office.Excel.Functions.SPG($A407, "IQ_AVG_DILUT_SHARES_OUT", T$3)</f>
        <v>#INVALID COMPANY ID</v>
      </c>
      <c r="U407" s="4" t="str" cm="1">
        <f t="array" ref="U407">_xll.SNL.Clients.Office.Excel.Functions.SPG($A407, "IQ_AVG_DILUT_SHARES_OUT", U$3)</f>
        <v>#INVALID COMPANY ID</v>
      </c>
      <c r="V407" s="4" t="str" cm="1">
        <f t="array" ref="V407">_xll.SNL.Clients.Office.Excel.Functions.SPG($A407, "IQ_AVG_DILUT_SHARES_OUT", V$3)</f>
        <v>#INVALID COMPANY ID</v>
      </c>
      <c r="W407" s="4" t="str" cm="1">
        <f t="array" ref="W407">_xll.SNL.Clients.Office.Excel.Functions.SPG($A407, "IQ_AVG_DILUT_SHARES_OUT", W$3)</f>
        <v>#INVALID COMPANY ID</v>
      </c>
      <c r="X407" s="4" t="str" cm="1">
        <f t="array" ref="X407">_xll.SNL.Clients.Office.Excel.Functions.SPG($A407, "IQ_AVG_DILUT_SHARES_OUT", X$3)</f>
        <v>#INVALID COMPANY ID</v>
      </c>
      <c r="Y407" s="4" t="str" cm="1">
        <f t="array" ref="Y407">_xll.SNL.Clients.Office.Excel.Functions.SPG($A407, "IQ_AVG_DILUT_SHARES_OUT", Y$3)</f>
        <v>#INVALID COMPANY ID</v>
      </c>
      <c r="Z407" s="4" t="str" cm="1">
        <f t="array" ref="Z407">_xll.SNL.Clients.Office.Excel.Functions.SPG($A407, "IQ_AVG_DILUT_SHARES_OUT", Z$3)</f>
        <v>#INVALID COMPANY ID</v>
      </c>
    </row>
    <row r="408" spans="1:26" x14ac:dyDescent="0.3">
      <c r="B408" s="4" t="str" cm="1">
        <f t="array" ref="B408">_xll.SNL.Clients.Office.Excel.Functions.SPG($A408, "IQ_AVG_DILUT_SHARES_OUT", B$3)</f>
        <v>#INVALID COMPANY ID</v>
      </c>
      <c r="C408" s="4" t="str" cm="1">
        <f t="array" ref="C408">_xll.SNL.Clients.Office.Excel.Functions.SPG($A408, "IQ_AVG_DILUT_SHARES_OUT", C$3)</f>
        <v>#INVALID COMPANY ID</v>
      </c>
      <c r="D408" s="4" t="str" cm="1">
        <f t="array" ref="D408">_xll.SNL.Clients.Office.Excel.Functions.SPG($A408, "IQ_AVG_DILUT_SHARES_OUT", D$3)</f>
        <v>#INVALID COMPANY ID</v>
      </c>
      <c r="E408" s="4" t="str" cm="1">
        <f t="array" ref="E408">_xll.SNL.Clients.Office.Excel.Functions.SPG($A408, "IQ_AVG_DILUT_SHARES_OUT", E$3)</f>
        <v>#INVALID COMPANY ID</v>
      </c>
      <c r="F408" s="4" t="str" cm="1">
        <f t="array" ref="F408">_xll.SNL.Clients.Office.Excel.Functions.SPG($A408, "IQ_AVG_DILUT_SHARES_OUT", F$3)</f>
        <v>#INVALID COMPANY ID</v>
      </c>
      <c r="G408" s="4" t="str" cm="1">
        <f t="array" ref="G408">_xll.SNL.Clients.Office.Excel.Functions.SPG($A408, "IQ_AVG_DILUT_SHARES_OUT", G$3)</f>
        <v>#INVALID COMPANY ID</v>
      </c>
      <c r="H408" s="4" t="str" cm="1">
        <f t="array" ref="H408">_xll.SNL.Clients.Office.Excel.Functions.SPG($A408, "IQ_AVG_DILUT_SHARES_OUT", H$3)</f>
        <v>#INVALID COMPANY ID</v>
      </c>
      <c r="I408" s="4" t="str" cm="1">
        <f t="array" ref="I408">_xll.SNL.Clients.Office.Excel.Functions.SPG($A408, "IQ_AVG_DILUT_SHARES_OUT", I$3)</f>
        <v>#INVALID COMPANY ID</v>
      </c>
      <c r="J408" s="4" t="str" cm="1">
        <f t="array" ref="J408">_xll.SNL.Clients.Office.Excel.Functions.SPG($A408, "IQ_AVG_DILUT_SHARES_OUT", J$3)</f>
        <v>#INVALID COMPANY ID</v>
      </c>
      <c r="K408" s="4" t="str" cm="1">
        <f t="array" ref="K408">_xll.SNL.Clients.Office.Excel.Functions.SPG($A408, "IQ_AVG_DILUT_SHARES_OUT", K$3)</f>
        <v>#INVALID COMPANY ID</v>
      </c>
      <c r="L408" s="4" t="str" cm="1">
        <f t="array" ref="L408">_xll.SNL.Clients.Office.Excel.Functions.SPG($A408, "IQ_AVG_DILUT_SHARES_OUT", L$3)</f>
        <v>#INVALID COMPANY ID</v>
      </c>
      <c r="M408" s="4" t="str" cm="1">
        <f t="array" ref="M408">_xll.SNL.Clients.Office.Excel.Functions.SPG($A408, "IQ_AVG_DILUT_SHARES_OUT", M$3)</f>
        <v>#INVALID COMPANY ID</v>
      </c>
      <c r="N408" s="4" t="str" cm="1">
        <f t="array" ref="N408">_xll.SNL.Clients.Office.Excel.Functions.SPG($A408, "IQ_AVG_DILUT_SHARES_OUT", N$3)</f>
        <v>#INVALID COMPANY ID</v>
      </c>
      <c r="O408" s="4" t="str" cm="1">
        <f t="array" ref="O408">_xll.SNL.Clients.Office.Excel.Functions.SPG($A408, "IQ_AVG_DILUT_SHARES_OUT", O$3)</f>
        <v>#INVALID COMPANY ID</v>
      </c>
      <c r="P408" s="4" t="str" cm="1">
        <f t="array" ref="P408">_xll.SNL.Clients.Office.Excel.Functions.SPG($A408, "IQ_AVG_DILUT_SHARES_OUT", P$3)</f>
        <v>#INVALID COMPANY ID</v>
      </c>
      <c r="Q408" s="4" t="str" cm="1">
        <f t="array" ref="Q408">_xll.SNL.Clients.Office.Excel.Functions.SPG($A408, "IQ_AVG_DILUT_SHARES_OUT", Q$3)</f>
        <v>#INVALID COMPANY ID</v>
      </c>
      <c r="R408" s="4" t="str" cm="1">
        <f t="array" ref="R408">_xll.SNL.Clients.Office.Excel.Functions.SPG($A408, "IQ_AVG_DILUT_SHARES_OUT", R$3)</f>
        <v>#INVALID COMPANY ID</v>
      </c>
      <c r="S408" s="4" t="str" cm="1">
        <f t="array" ref="S408">_xll.SNL.Clients.Office.Excel.Functions.SPG($A408, "IQ_AVG_DILUT_SHARES_OUT", S$3)</f>
        <v>#INVALID COMPANY ID</v>
      </c>
      <c r="T408" s="4" t="str" cm="1">
        <f t="array" ref="T408">_xll.SNL.Clients.Office.Excel.Functions.SPG($A408, "IQ_AVG_DILUT_SHARES_OUT", T$3)</f>
        <v>#INVALID COMPANY ID</v>
      </c>
      <c r="U408" s="4" t="str" cm="1">
        <f t="array" ref="U408">_xll.SNL.Clients.Office.Excel.Functions.SPG($A408, "IQ_AVG_DILUT_SHARES_OUT", U$3)</f>
        <v>#INVALID COMPANY ID</v>
      </c>
      <c r="V408" s="4" t="str" cm="1">
        <f t="array" ref="V408">_xll.SNL.Clients.Office.Excel.Functions.SPG($A408, "IQ_AVG_DILUT_SHARES_OUT", V$3)</f>
        <v>#INVALID COMPANY ID</v>
      </c>
      <c r="W408" s="4" t="str" cm="1">
        <f t="array" ref="W408">_xll.SNL.Clients.Office.Excel.Functions.SPG($A408, "IQ_AVG_DILUT_SHARES_OUT", W$3)</f>
        <v>#INVALID COMPANY ID</v>
      </c>
      <c r="X408" s="4" t="str" cm="1">
        <f t="array" ref="X408">_xll.SNL.Clients.Office.Excel.Functions.SPG($A408, "IQ_AVG_DILUT_SHARES_OUT", X$3)</f>
        <v>#INVALID COMPANY ID</v>
      </c>
      <c r="Y408" s="4" t="str" cm="1">
        <f t="array" ref="Y408">_xll.SNL.Clients.Office.Excel.Functions.SPG($A408, "IQ_AVG_DILUT_SHARES_OUT", Y$3)</f>
        <v>#INVALID COMPANY ID</v>
      </c>
      <c r="Z408" s="4" t="str" cm="1">
        <f t="array" ref="Z408">_xll.SNL.Clients.Office.Excel.Functions.SPG($A408, "IQ_AVG_DILUT_SHARES_OUT", Z$3)</f>
        <v>#INVALID COMPANY ID</v>
      </c>
    </row>
    <row r="409" spans="1:26" x14ac:dyDescent="0.3">
      <c r="B409" s="4" t="str" cm="1">
        <f t="array" ref="B409">_xll.SNL.Clients.Office.Excel.Functions.SPG($A409, "IQ_AVG_DILUT_SHARES_OUT", B$3)</f>
        <v>#INVALID COMPANY ID</v>
      </c>
      <c r="C409" s="4" t="str" cm="1">
        <f t="array" ref="C409">_xll.SNL.Clients.Office.Excel.Functions.SPG($A409, "IQ_AVG_DILUT_SHARES_OUT", C$3)</f>
        <v>#INVALID COMPANY ID</v>
      </c>
      <c r="D409" s="4" t="str" cm="1">
        <f t="array" ref="D409">_xll.SNL.Clients.Office.Excel.Functions.SPG($A409, "IQ_AVG_DILUT_SHARES_OUT", D$3)</f>
        <v>#INVALID COMPANY ID</v>
      </c>
      <c r="E409" s="4" t="str" cm="1">
        <f t="array" ref="E409">_xll.SNL.Clients.Office.Excel.Functions.SPG($A409, "IQ_AVG_DILUT_SHARES_OUT", E$3)</f>
        <v>#INVALID COMPANY ID</v>
      </c>
      <c r="F409" s="4" t="str" cm="1">
        <f t="array" ref="F409">_xll.SNL.Clients.Office.Excel.Functions.SPG($A409, "IQ_AVG_DILUT_SHARES_OUT", F$3)</f>
        <v>#INVALID COMPANY ID</v>
      </c>
      <c r="G409" s="4" t="str" cm="1">
        <f t="array" ref="G409">_xll.SNL.Clients.Office.Excel.Functions.SPG($A409, "IQ_AVG_DILUT_SHARES_OUT", G$3)</f>
        <v>#INVALID COMPANY ID</v>
      </c>
      <c r="H409" s="4" t="str" cm="1">
        <f t="array" ref="H409">_xll.SNL.Clients.Office.Excel.Functions.SPG($A409, "IQ_AVG_DILUT_SHARES_OUT", H$3)</f>
        <v>#INVALID COMPANY ID</v>
      </c>
      <c r="I409" s="4" t="str" cm="1">
        <f t="array" ref="I409">_xll.SNL.Clients.Office.Excel.Functions.SPG($A409, "IQ_AVG_DILUT_SHARES_OUT", I$3)</f>
        <v>#INVALID COMPANY ID</v>
      </c>
      <c r="J409" s="4" t="str" cm="1">
        <f t="array" ref="J409">_xll.SNL.Clients.Office.Excel.Functions.SPG($A409, "IQ_AVG_DILUT_SHARES_OUT", J$3)</f>
        <v>#INVALID COMPANY ID</v>
      </c>
      <c r="K409" s="4" t="str" cm="1">
        <f t="array" ref="K409">_xll.SNL.Clients.Office.Excel.Functions.SPG($A409, "IQ_AVG_DILUT_SHARES_OUT", K$3)</f>
        <v>#INVALID COMPANY ID</v>
      </c>
      <c r="L409" s="4" t="str" cm="1">
        <f t="array" ref="L409">_xll.SNL.Clients.Office.Excel.Functions.SPG($A409, "IQ_AVG_DILUT_SHARES_OUT", L$3)</f>
        <v>#INVALID COMPANY ID</v>
      </c>
      <c r="M409" s="4" t="str" cm="1">
        <f t="array" ref="M409">_xll.SNL.Clients.Office.Excel.Functions.SPG($A409, "IQ_AVG_DILUT_SHARES_OUT", M$3)</f>
        <v>#INVALID COMPANY ID</v>
      </c>
      <c r="N409" s="4" t="str" cm="1">
        <f t="array" ref="N409">_xll.SNL.Clients.Office.Excel.Functions.SPG($A409, "IQ_AVG_DILUT_SHARES_OUT", N$3)</f>
        <v>#INVALID COMPANY ID</v>
      </c>
      <c r="O409" s="4" t="str" cm="1">
        <f t="array" ref="O409">_xll.SNL.Clients.Office.Excel.Functions.SPG($A409, "IQ_AVG_DILUT_SHARES_OUT", O$3)</f>
        <v>#INVALID COMPANY ID</v>
      </c>
      <c r="P409" s="4" t="str" cm="1">
        <f t="array" ref="P409">_xll.SNL.Clients.Office.Excel.Functions.SPG($A409, "IQ_AVG_DILUT_SHARES_OUT", P$3)</f>
        <v>#INVALID COMPANY ID</v>
      </c>
      <c r="Q409" s="4" t="str" cm="1">
        <f t="array" ref="Q409">_xll.SNL.Clients.Office.Excel.Functions.SPG($A409, "IQ_AVG_DILUT_SHARES_OUT", Q$3)</f>
        <v>#INVALID COMPANY ID</v>
      </c>
      <c r="R409" s="4" t="str" cm="1">
        <f t="array" ref="R409">_xll.SNL.Clients.Office.Excel.Functions.SPG($A409, "IQ_AVG_DILUT_SHARES_OUT", R$3)</f>
        <v>#INVALID COMPANY ID</v>
      </c>
      <c r="S409" s="4" t="str" cm="1">
        <f t="array" ref="S409">_xll.SNL.Clients.Office.Excel.Functions.SPG($A409, "IQ_AVG_DILUT_SHARES_OUT", S$3)</f>
        <v>#INVALID COMPANY ID</v>
      </c>
      <c r="T409" s="4" t="str" cm="1">
        <f t="array" ref="T409">_xll.SNL.Clients.Office.Excel.Functions.SPG($A409, "IQ_AVG_DILUT_SHARES_OUT", T$3)</f>
        <v>#INVALID COMPANY ID</v>
      </c>
      <c r="U409" s="4" t="str" cm="1">
        <f t="array" ref="U409">_xll.SNL.Clients.Office.Excel.Functions.SPG($A409, "IQ_AVG_DILUT_SHARES_OUT", U$3)</f>
        <v>#INVALID COMPANY ID</v>
      </c>
      <c r="V409" s="4" t="str" cm="1">
        <f t="array" ref="V409">_xll.SNL.Clients.Office.Excel.Functions.SPG($A409, "IQ_AVG_DILUT_SHARES_OUT", V$3)</f>
        <v>#INVALID COMPANY ID</v>
      </c>
      <c r="W409" s="4" t="str" cm="1">
        <f t="array" ref="W409">_xll.SNL.Clients.Office.Excel.Functions.SPG($A409, "IQ_AVG_DILUT_SHARES_OUT", W$3)</f>
        <v>#INVALID COMPANY ID</v>
      </c>
      <c r="X409" s="4" t="str" cm="1">
        <f t="array" ref="X409">_xll.SNL.Clients.Office.Excel.Functions.SPG($A409, "IQ_AVG_DILUT_SHARES_OUT", X$3)</f>
        <v>#INVALID COMPANY ID</v>
      </c>
      <c r="Y409" s="4" t="str" cm="1">
        <f t="array" ref="Y409">_xll.SNL.Clients.Office.Excel.Functions.SPG($A409, "IQ_AVG_DILUT_SHARES_OUT", Y$3)</f>
        <v>#INVALID COMPANY ID</v>
      </c>
      <c r="Z409" s="4" t="str" cm="1">
        <f t="array" ref="Z409">_xll.SNL.Clients.Office.Excel.Functions.SPG($A409, "IQ_AVG_DILUT_SHARES_OUT", Z$3)</f>
        <v>#INVALID COMPANY ID</v>
      </c>
    </row>
    <row r="410" spans="1:26" x14ac:dyDescent="0.3">
      <c r="B410" s="4" t="str" cm="1">
        <f t="array" ref="B410">_xll.SNL.Clients.Office.Excel.Functions.SPG($A410, "IQ_AVG_DILUT_SHARES_OUT", B$3)</f>
        <v>#INVALID COMPANY ID</v>
      </c>
      <c r="C410" s="4" t="str" cm="1">
        <f t="array" ref="C410">_xll.SNL.Clients.Office.Excel.Functions.SPG($A410, "IQ_AVG_DILUT_SHARES_OUT", C$3)</f>
        <v>#INVALID COMPANY ID</v>
      </c>
      <c r="D410" s="4" t="str" cm="1">
        <f t="array" ref="D410">_xll.SNL.Clients.Office.Excel.Functions.SPG($A410, "IQ_AVG_DILUT_SHARES_OUT", D$3)</f>
        <v>#INVALID COMPANY ID</v>
      </c>
      <c r="E410" s="4" t="str" cm="1">
        <f t="array" ref="E410">_xll.SNL.Clients.Office.Excel.Functions.SPG($A410, "IQ_AVG_DILUT_SHARES_OUT", E$3)</f>
        <v>#INVALID COMPANY ID</v>
      </c>
      <c r="F410" s="4" t="str" cm="1">
        <f t="array" ref="F410">_xll.SNL.Clients.Office.Excel.Functions.SPG($A410, "IQ_AVG_DILUT_SHARES_OUT", F$3)</f>
        <v>#INVALID COMPANY ID</v>
      </c>
      <c r="G410" s="4" t="str" cm="1">
        <f t="array" ref="G410">_xll.SNL.Clients.Office.Excel.Functions.SPG($A410, "IQ_AVG_DILUT_SHARES_OUT", G$3)</f>
        <v>#INVALID COMPANY ID</v>
      </c>
      <c r="H410" s="4" t="str" cm="1">
        <f t="array" ref="H410">_xll.SNL.Clients.Office.Excel.Functions.SPG($A410, "IQ_AVG_DILUT_SHARES_OUT", H$3)</f>
        <v>#INVALID COMPANY ID</v>
      </c>
      <c r="I410" s="4" t="str" cm="1">
        <f t="array" ref="I410">_xll.SNL.Clients.Office.Excel.Functions.SPG($A410, "IQ_AVG_DILUT_SHARES_OUT", I$3)</f>
        <v>#INVALID COMPANY ID</v>
      </c>
      <c r="J410" s="4" t="str" cm="1">
        <f t="array" ref="J410">_xll.SNL.Clients.Office.Excel.Functions.SPG($A410, "IQ_AVG_DILUT_SHARES_OUT", J$3)</f>
        <v>#INVALID COMPANY ID</v>
      </c>
      <c r="K410" s="4" t="str" cm="1">
        <f t="array" ref="K410">_xll.SNL.Clients.Office.Excel.Functions.SPG($A410, "IQ_AVG_DILUT_SHARES_OUT", K$3)</f>
        <v>#INVALID COMPANY ID</v>
      </c>
      <c r="L410" s="4" t="str" cm="1">
        <f t="array" ref="L410">_xll.SNL.Clients.Office.Excel.Functions.SPG($A410, "IQ_AVG_DILUT_SHARES_OUT", L$3)</f>
        <v>#INVALID COMPANY ID</v>
      </c>
      <c r="M410" s="4" t="str" cm="1">
        <f t="array" ref="M410">_xll.SNL.Clients.Office.Excel.Functions.SPG($A410, "IQ_AVG_DILUT_SHARES_OUT", M$3)</f>
        <v>#INVALID COMPANY ID</v>
      </c>
      <c r="N410" s="4" t="str" cm="1">
        <f t="array" ref="N410">_xll.SNL.Clients.Office.Excel.Functions.SPG($A410, "IQ_AVG_DILUT_SHARES_OUT", N$3)</f>
        <v>#INVALID COMPANY ID</v>
      </c>
      <c r="O410" s="4" t="str" cm="1">
        <f t="array" ref="O410">_xll.SNL.Clients.Office.Excel.Functions.SPG($A410, "IQ_AVG_DILUT_SHARES_OUT", O$3)</f>
        <v>#INVALID COMPANY ID</v>
      </c>
      <c r="P410" s="4" t="str" cm="1">
        <f t="array" ref="P410">_xll.SNL.Clients.Office.Excel.Functions.SPG($A410, "IQ_AVG_DILUT_SHARES_OUT", P$3)</f>
        <v>#INVALID COMPANY ID</v>
      </c>
      <c r="Q410" s="4" t="str" cm="1">
        <f t="array" ref="Q410">_xll.SNL.Clients.Office.Excel.Functions.SPG($A410, "IQ_AVG_DILUT_SHARES_OUT", Q$3)</f>
        <v>#INVALID COMPANY ID</v>
      </c>
      <c r="R410" s="4" t="str" cm="1">
        <f t="array" ref="R410">_xll.SNL.Clients.Office.Excel.Functions.SPG($A410, "IQ_AVG_DILUT_SHARES_OUT", R$3)</f>
        <v>#INVALID COMPANY ID</v>
      </c>
      <c r="S410" s="4" t="str" cm="1">
        <f t="array" ref="S410">_xll.SNL.Clients.Office.Excel.Functions.SPG($A410, "IQ_AVG_DILUT_SHARES_OUT", S$3)</f>
        <v>#INVALID COMPANY ID</v>
      </c>
      <c r="T410" s="4" t="str" cm="1">
        <f t="array" ref="T410">_xll.SNL.Clients.Office.Excel.Functions.SPG($A410, "IQ_AVG_DILUT_SHARES_OUT", T$3)</f>
        <v>#INVALID COMPANY ID</v>
      </c>
      <c r="U410" s="4" t="str" cm="1">
        <f t="array" ref="U410">_xll.SNL.Clients.Office.Excel.Functions.SPG($A410, "IQ_AVG_DILUT_SHARES_OUT", U$3)</f>
        <v>#INVALID COMPANY ID</v>
      </c>
      <c r="V410" s="4" t="str" cm="1">
        <f t="array" ref="V410">_xll.SNL.Clients.Office.Excel.Functions.SPG($A410, "IQ_AVG_DILUT_SHARES_OUT", V$3)</f>
        <v>#INVALID COMPANY ID</v>
      </c>
      <c r="W410" s="4" t="str" cm="1">
        <f t="array" ref="W410">_xll.SNL.Clients.Office.Excel.Functions.SPG($A410, "IQ_AVG_DILUT_SHARES_OUT", W$3)</f>
        <v>#INVALID COMPANY ID</v>
      </c>
      <c r="X410" s="4" t="str" cm="1">
        <f t="array" ref="X410">_xll.SNL.Clients.Office.Excel.Functions.SPG($A410, "IQ_AVG_DILUT_SHARES_OUT", X$3)</f>
        <v>#INVALID COMPANY ID</v>
      </c>
      <c r="Y410" s="4" t="str" cm="1">
        <f t="array" ref="Y410">_xll.SNL.Clients.Office.Excel.Functions.SPG($A410, "IQ_AVG_DILUT_SHARES_OUT", Y$3)</f>
        <v>#INVALID COMPANY ID</v>
      </c>
      <c r="Z410" s="4" t="str" cm="1">
        <f t="array" ref="Z410">_xll.SNL.Clients.Office.Excel.Functions.SPG($A410, "IQ_AVG_DILUT_SHARES_OUT", Z$3)</f>
        <v>#INVALID COMPANY ID</v>
      </c>
    </row>
    <row r="411" spans="1:26" x14ac:dyDescent="0.3">
      <c r="B411" s="4" t="str" cm="1">
        <f t="array" ref="B411">_xll.SNL.Clients.Office.Excel.Functions.SPG($A411, "IQ_AVG_DILUT_SHARES_OUT", B$3)</f>
        <v>#INVALID COMPANY ID</v>
      </c>
      <c r="C411" s="4" t="str" cm="1">
        <f t="array" ref="C411">_xll.SNL.Clients.Office.Excel.Functions.SPG($A411, "IQ_AVG_DILUT_SHARES_OUT", C$3)</f>
        <v>#INVALID COMPANY ID</v>
      </c>
      <c r="D411" s="4" t="str" cm="1">
        <f t="array" ref="D411">_xll.SNL.Clients.Office.Excel.Functions.SPG($A411, "IQ_AVG_DILUT_SHARES_OUT", D$3)</f>
        <v>#INVALID COMPANY ID</v>
      </c>
      <c r="E411" s="4" t="str" cm="1">
        <f t="array" ref="E411">_xll.SNL.Clients.Office.Excel.Functions.SPG($A411, "IQ_AVG_DILUT_SHARES_OUT", E$3)</f>
        <v>#INVALID COMPANY ID</v>
      </c>
      <c r="F411" s="4" t="str" cm="1">
        <f t="array" ref="F411">_xll.SNL.Clients.Office.Excel.Functions.SPG($A411, "IQ_AVG_DILUT_SHARES_OUT", F$3)</f>
        <v>#INVALID COMPANY ID</v>
      </c>
      <c r="G411" s="4" t="str" cm="1">
        <f t="array" ref="G411">_xll.SNL.Clients.Office.Excel.Functions.SPG($A411, "IQ_AVG_DILUT_SHARES_OUT", G$3)</f>
        <v>#INVALID COMPANY ID</v>
      </c>
      <c r="H411" s="4" t="str" cm="1">
        <f t="array" ref="H411">_xll.SNL.Clients.Office.Excel.Functions.SPG($A411, "IQ_AVG_DILUT_SHARES_OUT", H$3)</f>
        <v>#INVALID COMPANY ID</v>
      </c>
      <c r="I411" s="4" t="str" cm="1">
        <f t="array" ref="I411">_xll.SNL.Clients.Office.Excel.Functions.SPG($A411, "IQ_AVG_DILUT_SHARES_OUT", I$3)</f>
        <v>#INVALID COMPANY ID</v>
      </c>
      <c r="J411" s="4" t="str" cm="1">
        <f t="array" ref="J411">_xll.SNL.Clients.Office.Excel.Functions.SPG($A411, "IQ_AVG_DILUT_SHARES_OUT", J$3)</f>
        <v>#INVALID COMPANY ID</v>
      </c>
      <c r="K411" s="4" t="str" cm="1">
        <f t="array" ref="K411">_xll.SNL.Clients.Office.Excel.Functions.SPG($A411, "IQ_AVG_DILUT_SHARES_OUT", K$3)</f>
        <v>#INVALID COMPANY ID</v>
      </c>
      <c r="L411" s="4" t="str" cm="1">
        <f t="array" ref="L411">_xll.SNL.Clients.Office.Excel.Functions.SPG($A411, "IQ_AVG_DILUT_SHARES_OUT", L$3)</f>
        <v>#INVALID COMPANY ID</v>
      </c>
      <c r="M411" s="4" t="str" cm="1">
        <f t="array" ref="M411">_xll.SNL.Clients.Office.Excel.Functions.SPG($A411, "IQ_AVG_DILUT_SHARES_OUT", M$3)</f>
        <v>#INVALID COMPANY ID</v>
      </c>
      <c r="N411" s="4" t="str" cm="1">
        <f t="array" ref="N411">_xll.SNL.Clients.Office.Excel.Functions.SPG($A411, "IQ_AVG_DILUT_SHARES_OUT", N$3)</f>
        <v>#INVALID COMPANY ID</v>
      </c>
      <c r="O411" s="4" t="str" cm="1">
        <f t="array" ref="O411">_xll.SNL.Clients.Office.Excel.Functions.SPG($A411, "IQ_AVG_DILUT_SHARES_OUT", O$3)</f>
        <v>#INVALID COMPANY ID</v>
      </c>
      <c r="P411" s="4" t="str" cm="1">
        <f t="array" ref="P411">_xll.SNL.Clients.Office.Excel.Functions.SPG($A411, "IQ_AVG_DILUT_SHARES_OUT", P$3)</f>
        <v>#INVALID COMPANY ID</v>
      </c>
      <c r="Q411" s="4" t="str" cm="1">
        <f t="array" ref="Q411">_xll.SNL.Clients.Office.Excel.Functions.SPG($A411, "IQ_AVG_DILUT_SHARES_OUT", Q$3)</f>
        <v>#INVALID COMPANY ID</v>
      </c>
      <c r="R411" s="4" t="str" cm="1">
        <f t="array" ref="R411">_xll.SNL.Clients.Office.Excel.Functions.SPG($A411, "IQ_AVG_DILUT_SHARES_OUT", R$3)</f>
        <v>#INVALID COMPANY ID</v>
      </c>
      <c r="S411" s="4" t="str" cm="1">
        <f t="array" ref="S411">_xll.SNL.Clients.Office.Excel.Functions.SPG($A411, "IQ_AVG_DILUT_SHARES_OUT", S$3)</f>
        <v>#INVALID COMPANY ID</v>
      </c>
      <c r="T411" s="4" t="str" cm="1">
        <f t="array" ref="T411">_xll.SNL.Clients.Office.Excel.Functions.SPG($A411, "IQ_AVG_DILUT_SHARES_OUT", T$3)</f>
        <v>#INVALID COMPANY ID</v>
      </c>
      <c r="U411" s="4" t="str" cm="1">
        <f t="array" ref="U411">_xll.SNL.Clients.Office.Excel.Functions.SPG($A411, "IQ_AVG_DILUT_SHARES_OUT", U$3)</f>
        <v>#INVALID COMPANY ID</v>
      </c>
      <c r="V411" s="4" t="str" cm="1">
        <f t="array" ref="V411">_xll.SNL.Clients.Office.Excel.Functions.SPG($A411, "IQ_AVG_DILUT_SHARES_OUT", V$3)</f>
        <v>#INVALID COMPANY ID</v>
      </c>
      <c r="W411" s="4" t="str" cm="1">
        <f t="array" ref="W411">_xll.SNL.Clients.Office.Excel.Functions.SPG($A411, "IQ_AVG_DILUT_SHARES_OUT", W$3)</f>
        <v>#INVALID COMPANY ID</v>
      </c>
      <c r="X411" s="4" t="str" cm="1">
        <f t="array" ref="X411">_xll.SNL.Clients.Office.Excel.Functions.SPG($A411, "IQ_AVG_DILUT_SHARES_OUT", X$3)</f>
        <v>#INVALID COMPANY ID</v>
      </c>
      <c r="Y411" s="4" t="str" cm="1">
        <f t="array" ref="Y411">_xll.SNL.Clients.Office.Excel.Functions.SPG($A411, "IQ_AVG_DILUT_SHARES_OUT", Y$3)</f>
        <v>#INVALID COMPANY ID</v>
      </c>
      <c r="Z411" s="4" t="str" cm="1">
        <f t="array" ref="Z411">_xll.SNL.Clients.Office.Excel.Functions.SPG($A411, "IQ_AVG_DILUT_SHARES_OUT", Z$3)</f>
        <v>#INVALID COMPANY ID</v>
      </c>
    </row>
    <row r="412" spans="1:26" x14ac:dyDescent="0.3">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x14ac:dyDescent="0.3">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x14ac:dyDescent="0.3">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x14ac:dyDescent="0.3">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x14ac:dyDescent="0.3">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3:26" x14ac:dyDescent="0.3">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3:26" x14ac:dyDescent="0.3">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3:26" x14ac:dyDescent="0.3">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3:26" x14ac:dyDescent="0.3">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3:26" x14ac:dyDescent="0.3">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3:26" x14ac:dyDescent="0.3">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3:26" x14ac:dyDescent="0.3">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3:26" x14ac:dyDescent="0.3">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3:26" x14ac:dyDescent="0.3">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3:26" x14ac:dyDescent="0.3">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3:26" x14ac:dyDescent="0.3">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3:26" x14ac:dyDescent="0.3">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3:26" x14ac:dyDescent="0.3">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3:26" x14ac:dyDescent="0.3">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3:26" x14ac:dyDescent="0.3">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3:26" x14ac:dyDescent="0.3">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3:26" x14ac:dyDescent="0.3">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3:26" x14ac:dyDescent="0.3">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3:26" x14ac:dyDescent="0.3">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3:26" x14ac:dyDescent="0.3">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3:26" x14ac:dyDescent="0.3">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3:26" x14ac:dyDescent="0.3">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3:26" x14ac:dyDescent="0.3">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3:26" x14ac:dyDescent="0.3">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3:26" x14ac:dyDescent="0.3">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3:26" x14ac:dyDescent="0.3">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3:26" x14ac:dyDescent="0.3">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3:26" x14ac:dyDescent="0.3">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3:26" x14ac:dyDescent="0.3">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3:26" x14ac:dyDescent="0.3">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3:26" x14ac:dyDescent="0.3">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3:26" x14ac:dyDescent="0.3">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3:26" x14ac:dyDescent="0.3">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3:26" x14ac:dyDescent="0.3">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3:26" x14ac:dyDescent="0.3">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3:26" x14ac:dyDescent="0.3">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3:26" x14ac:dyDescent="0.3">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3:26" x14ac:dyDescent="0.3">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3:26" x14ac:dyDescent="0.3">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3:26" x14ac:dyDescent="0.3">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3:26" x14ac:dyDescent="0.3">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3:26" x14ac:dyDescent="0.3">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3:26" x14ac:dyDescent="0.3">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3:26" x14ac:dyDescent="0.3">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3:26" x14ac:dyDescent="0.3">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3:26" x14ac:dyDescent="0.3">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3:26" x14ac:dyDescent="0.3">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3:26" x14ac:dyDescent="0.3">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3:26" x14ac:dyDescent="0.3">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3:26" x14ac:dyDescent="0.3">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3:26" x14ac:dyDescent="0.3">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3:26" x14ac:dyDescent="0.3">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3:26" x14ac:dyDescent="0.3">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3:26" x14ac:dyDescent="0.3">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3:26" x14ac:dyDescent="0.3">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3:26" x14ac:dyDescent="0.3">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3:26" x14ac:dyDescent="0.3">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3:26" x14ac:dyDescent="0.3">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3:26" x14ac:dyDescent="0.3">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3:26" x14ac:dyDescent="0.3">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3:26" x14ac:dyDescent="0.3">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3:26" x14ac:dyDescent="0.3">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3:26" x14ac:dyDescent="0.3">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3:26" x14ac:dyDescent="0.3">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3:26" x14ac:dyDescent="0.3">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3:26" x14ac:dyDescent="0.3">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3:26" x14ac:dyDescent="0.3">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3:26" x14ac:dyDescent="0.3">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3:26" x14ac:dyDescent="0.3">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3:26" x14ac:dyDescent="0.3">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3:26" x14ac:dyDescent="0.3">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3:26" x14ac:dyDescent="0.3">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3:26" x14ac:dyDescent="0.3">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3:26" x14ac:dyDescent="0.3">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3:26" x14ac:dyDescent="0.3">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3:26" x14ac:dyDescent="0.3">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3:26" x14ac:dyDescent="0.3">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3:26" x14ac:dyDescent="0.3">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3:26" x14ac:dyDescent="0.3">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3:26" x14ac:dyDescent="0.3">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3:26" x14ac:dyDescent="0.3">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3:26" x14ac:dyDescent="0.3">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3:26" x14ac:dyDescent="0.3">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3:26" x14ac:dyDescent="0.3">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3:26" x14ac:dyDescent="0.3">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3:26" x14ac:dyDescent="0.3">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3:26" x14ac:dyDescent="0.3">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3:26" x14ac:dyDescent="0.3">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3:26" x14ac:dyDescent="0.3">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3:26" x14ac:dyDescent="0.3">
      <c r="C506" s="4"/>
      <c r="D506" s="4"/>
      <c r="E506" s="4"/>
      <c r="F506" s="4"/>
      <c r="G506" s="4"/>
      <c r="H506" s="4"/>
      <c r="I506" s="4"/>
      <c r="J506" s="4"/>
      <c r="K506" s="4"/>
      <c r="L506" s="4"/>
      <c r="M506" s="4"/>
      <c r="N506" s="4"/>
      <c r="O506" s="4"/>
      <c r="P506" s="4"/>
      <c r="Q506" s="4"/>
      <c r="R506" s="4"/>
      <c r="S506" s="4"/>
      <c r="T506" s="4"/>
      <c r="U506" s="4"/>
      <c r="V506" s="4"/>
      <c r="W506" s="4"/>
      <c r="X506" s="4"/>
      <c r="Y506" s="4"/>
      <c r="Z506"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A3EB-8725-4938-9DC7-83087053DF40}">
  <dimension ref="A2:R512"/>
  <sheetViews>
    <sheetView workbookViewId="0">
      <pane xSplit="1" ySplit="3" topLeftCell="B454" activePane="bottomRight" state="frozen"/>
      <selection pane="topRight" activeCell="B1" sqref="B1"/>
      <selection pane="bottomLeft" activeCell="A4" sqref="A4"/>
      <selection pane="bottomRight" activeCell="B481" sqref="B481"/>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 min="13" max="13" width="15.88671875" bestFit="1" customWidth="1"/>
    <col min="14" max="14" width="10.88671875" bestFit="1" customWidth="1"/>
    <col min="15" max="15" width="13.44140625" bestFit="1" customWidth="1"/>
    <col min="16" max="16" width="9" bestFit="1" customWidth="1"/>
    <col min="17" max="17" width="9.33203125" customWidth="1"/>
    <col min="18" max="18" width="8.109375" bestFit="1" customWidth="1"/>
  </cols>
  <sheetData>
    <row r="2" spans="1:18" x14ac:dyDescent="0.3">
      <c r="B2" t="s">
        <v>0</v>
      </c>
      <c r="H2" t="s">
        <v>504</v>
      </c>
      <c r="N2" t="s">
        <v>504</v>
      </c>
    </row>
    <row r="3" spans="1:18" x14ac:dyDescent="0.3">
      <c r="B3" s="1" t="s">
        <v>1</v>
      </c>
      <c r="C3" s="2" t="s">
        <v>2</v>
      </c>
      <c r="D3" s="2" t="s">
        <v>3</v>
      </c>
      <c r="E3" s="2" t="s">
        <v>4</v>
      </c>
      <c r="F3" s="3" t="s">
        <v>5</v>
      </c>
      <c r="H3" s="1" t="s">
        <v>1</v>
      </c>
      <c r="I3" s="2" t="s">
        <v>2</v>
      </c>
      <c r="J3" s="2" t="s">
        <v>3</v>
      </c>
      <c r="K3" s="2" t="s">
        <v>4</v>
      </c>
      <c r="L3" s="3" t="s">
        <v>5</v>
      </c>
      <c r="N3" s="1" t="s">
        <v>1</v>
      </c>
      <c r="O3" s="2" t="s">
        <v>2</v>
      </c>
      <c r="P3" s="2" t="s">
        <v>3</v>
      </c>
      <c r="Q3" s="2" t="s">
        <v>4</v>
      </c>
      <c r="R3" s="3" t="s">
        <v>5</v>
      </c>
    </row>
    <row r="4" spans="1:18" x14ac:dyDescent="0.3">
      <c r="A4" t="s">
        <v>511</v>
      </c>
      <c r="B4" s="4" cm="1">
        <f t="array" ref="B4">_xll.SNL.Clients.Office.Excel.Functions.SPG(A4, "SP_TOTAL_REV", "CY2023")</f>
        <v>24610000</v>
      </c>
      <c r="C4" s="4">
        <f>_xll.SNL.Clients.Office.Excel.Functions.SPG(A4,"IQ_AVG_DILUT_SHARES_OUT","CY2023")</f>
        <v>553900000</v>
      </c>
      <c r="D4" s="5">
        <f>_xll.SNL.Clients.Office.Excel.Functions.SPG(A4, "IQ_DILUT_EPS_NORM", "CY2023")</f>
        <v>4.0419999999999998</v>
      </c>
      <c r="E4">
        <f>C4*D4/1000</f>
        <v>2238863.7999999998</v>
      </c>
      <c r="F4">
        <f>E4/B4</f>
        <v>9.0973742381145861E-2</v>
      </c>
      <c r="G4" t="s">
        <v>511</v>
      </c>
      <c r="H4" s="4" cm="1">
        <f t="array" ref="H4">_xll.SNL.Clients.Office.Excel.Functions.SPG(G4, "SP_TOTAL_REV", "CY2022")</f>
        <v>26161000</v>
      </c>
      <c r="I4" s="4">
        <f>_xll.SNL.Clients.Office.Excel.Functions.SPG(G4,"IQ_AVG_DILUT_SHARES_OUT","CY2022")</f>
        <v>567600000</v>
      </c>
      <c r="J4" s="5">
        <f>_xll.SNL.Clients.Office.Excel.Functions.SPG(G4, "IQ_DILUT_EPS_NORM", "CY2022")</f>
        <v>3.3479999999999999</v>
      </c>
      <c r="K4">
        <f>I4*J4/1000</f>
        <v>1900324.8</v>
      </c>
      <c r="L4">
        <f>K4/H4</f>
        <v>7.2639608577653766E-2</v>
      </c>
      <c r="M4" t="s">
        <v>511</v>
      </c>
      <c r="N4" s="4" cm="1">
        <f t="array" ref="N4">_xll.SNL.Clients.Office.Excel.Functions.SPG(M4, "SP_TOTAL_REV", "CY2022")</f>
        <v>26161000</v>
      </c>
      <c r="O4" s="4">
        <f>_xll.SNL.Clients.Office.Excel.Functions.SPG(M4,"IQ_AVG_DILUT_SHARES_OUT","CY2022")</f>
        <v>567600000</v>
      </c>
      <c r="P4" s="5">
        <f>_xll.SNL.Clients.Office.Excel.Functions.SPG(M4, "IQ_DILUT_EPS_NORM", "CY2022")</f>
        <v>3.3479999999999999</v>
      </c>
      <c r="Q4">
        <f>O4*P4/1000</f>
        <v>1900324.8</v>
      </c>
      <c r="R4">
        <f>Q4/N4</f>
        <v>7.2639608577653766E-2</v>
      </c>
    </row>
    <row r="5" spans="1:18" x14ac:dyDescent="0.3">
      <c r="A5" t="s">
        <v>512</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t="s">
        <v>512</v>
      </c>
      <c r="H5" s="4" cm="1">
        <f t="array" ref="H5">_xll.SNL.Clients.Office.Excel.Functions.SPG(G5, "SP_TOTAL_REV", "CY2022")</f>
        <v>3753900</v>
      </c>
      <c r="I5" s="4">
        <f>_xll.SNL.Clients.Office.Excel.Functions.SPG(G5,"IQ_AVG_DILUT_SHARES_OUT","CY2022")</f>
        <v>155779364</v>
      </c>
      <c r="J5" s="5">
        <f>_xll.SNL.Clients.Office.Excel.Functions.SPG(G5, "IQ_DILUT_EPS_NORM", "CY2022")</f>
        <v>2.5430000000000001</v>
      </c>
      <c r="K5">
        <f t="shared" ref="K5:K68" si="2">I5*J5/1000</f>
        <v>396146.92265200004</v>
      </c>
      <c r="L5">
        <f t="shared" ref="L5:L68" si="3">K5/H5</f>
        <v>0.10552942876794801</v>
      </c>
      <c r="M5" t="s">
        <v>512</v>
      </c>
      <c r="N5" s="4" cm="1">
        <f t="array" ref="N5">_xll.SNL.Clients.Office.Excel.Functions.SPG(M5, "SP_TOTAL_REV", "CY2022")</f>
        <v>3753900</v>
      </c>
      <c r="O5" s="4">
        <f>_xll.SNL.Clients.Office.Excel.Functions.SPG(M5,"IQ_AVG_DILUT_SHARES_OUT","CY2022")</f>
        <v>155779364</v>
      </c>
      <c r="P5" s="5">
        <f>_xll.SNL.Clients.Office.Excel.Functions.SPG(M5, "IQ_DILUT_EPS_NORM", "CY2022")</f>
        <v>2.5430000000000001</v>
      </c>
      <c r="Q5">
        <f t="shared" ref="Q5:Q68" si="4">O5*P5/1000</f>
        <v>396146.92265200004</v>
      </c>
      <c r="R5">
        <f t="shared" ref="R5:R68" si="5">Q5/N5</f>
        <v>0.10552942876794801</v>
      </c>
    </row>
    <row r="6" spans="1:18" x14ac:dyDescent="0.3">
      <c r="A6" t="s">
        <v>513</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t="s">
        <v>513</v>
      </c>
      <c r="H6" s="4" cm="1">
        <f t="array" ref="H6">_xll.SNL.Clients.Office.Excel.Functions.SPG(G6, "SP_TOTAL_REV", "CY2022")</f>
        <v>43653000</v>
      </c>
      <c r="I6" s="4">
        <f>_xll.SNL.Clients.Office.Excel.Functions.SPG(G6,"IQ_AVG_DILUT_SHARES_OUT","CY2022")</f>
        <v>1764000000</v>
      </c>
      <c r="J6" s="5">
        <f>_xll.SNL.Clients.Office.Excel.Functions.SPG(G6, "IQ_DILUT_EPS_NORM", "CY2022")</f>
        <v>3.0649999999999999</v>
      </c>
      <c r="K6">
        <f t="shared" si="2"/>
        <v>5406660</v>
      </c>
      <c r="L6">
        <f t="shared" si="3"/>
        <v>0.12385540512679541</v>
      </c>
      <c r="M6" t="s">
        <v>513</v>
      </c>
      <c r="N6" s="4" cm="1">
        <f t="array" ref="N6">_xll.SNL.Clients.Office.Excel.Functions.SPG(M6, "SP_TOTAL_REV", "CY2022")</f>
        <v>43653000</v>
      </c>
      <c r="O6" s="4">
        <f>_xll.SNL.Clients.Office.Excel.Functions.SPG(M6,"IQ_AVG_DILUT_SHARES_OUT","CY2022")</f>
        <v>1764000000</v>
      </c>
      <c r="P6" s="5">
        <f>_xll.SNL.Clients.Office.Excel.Functions.SPG(M6, "IQ_DILUT_EPS_NORM", "CY2022")</f>
        <v>3.0649999999999999</v>
      </c>
      <c r="Q6">
        <f t="shared" si="4"/>
        <v>5406660</v>
      </c>
      <c r="R6">
        <f t="shared" si="5"/>
        <v>0.12385540512679541</v>
      </c>
    </row>
    <row r="7" spans="1:18" x14ac:dyDescent="0.3">
      <c r="A7" t="s">
        <v>514</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t="s">
        <v>514</v>
      </c>
      <c r="H7" s="4" cm="1">
        <f t="array" ref="H7">_xll.SNL.Clients.Office.Excel.Functions.SPG(G7, "SP_TOTAL_REV", "CY2022")</f>
        <v>58054000</v>
      </c>
      <c r="I7" s="4">
        <f>_xll.SNL.Clients.Office.Excel.Functions.SPG(G7,"IQ_AVG_DILUT_SHARES_OUT","CY2022")</f>
        <v>1778000000</v>
      </c>
      <c r="J7" s="5">
        <f>_xll.SNL.Clients.Office.Excel.Functions.SPG(G7, "IQ_DILUT_EPS_NORM", "CY2022")</f>
        <v>6.3849999999999998</v>
      </c>
      <c r="K7">
        <f t="shared" si="2"/>
        <v>11352530</v>
      </c>
      <c r="L7">
        <f t="shared" si="3"/>
        <v>0.19555121094153718</v>
      </c>
      <c r="M7" t="s">
        <v>514</v>
      </c>
      <c r="N7" s="4" cm="1">
        <f t="array" ref="N7">_xll.SNL.Clients.Office.Excel.Functions.SPG(M7, "SP_TOTAL_REV", "CY2022")</f>
        <v>58054000</v>
      </c>
      <c r="O7" s="4">
        <f>_xll.SNL.Clients.Office.Excel.Functions.SPG(M7,"IQ_AVG_DILUT_SHARES_OUT","CY2022")</f>
        <v>1778000000</v>
      </c>
      <c r="P7" s="5">
        <f>_xll.SNL.Clients.Office.Excel.Functions.SPG(M7, "IQ_DILUT_EPS_NORM", "CY2022")</f>
        <v>6.3849999999999998</v>
      </c>
      <c r="Q7">
        <f t="shared" si="4"/>
        <v>11352530</v>
      </c>
      <c r="R7">
        <f t="shared" si="5"/>
        <v>0.19555121094153718</v>
      </c>
    </row>
    <row r="8" spans="1:18" x14ac:dyDescent="0.3">
      <c r="A8" t="s">
        <v>515</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t="s">
        <v>515</v>
      </c>
      <c r="H8" s="4" cm="1">
        <f t="array" ref="H8">_xll.SNL.Clients.Office.Excel.Functions.SPG(G8, "SP_TOTAL_REV", "CY2022")</f>
        <v>62376954</v>
      </c>
      <c r="I8" s="4">
        <f>_xll.SNL.Clients.Office.Excel.Functions.SPG(G8,"IQ_AVG_DILUT_SHARES_OUT","CY2022")</f>
        <v>641300221</v>
      </c>
      <c r="J8" s="5">
        <f>_xll.SNL.Clients.Office.Excel.Functions.SPG(G8, "IQ_DILUT_EPS_NORM", "CY2022")</f>
        <v>9.0679999999999996</v>
      </c>
      <c r="K8">
        <f t="shared" si="2"/>
        <v>5815310.4040280003</v>
      </c>
      <c r="L8">
        <f t="shared" si="3"/>
        <v>9.3228508785921163E-2</v>
      </c>
      <c r="M8" t="s">
        <v>515</v>
      </c>
      <c r="N8" s="4" cm="1">
        <f t="array" ref="N8">_xll.SNL.Clients.Office.Excel.Functions.SPG(M8, "SP_TOTAL_REV", "CY2022")</f>
        <v>62376954</v>
      </c>
      <c r="O8" s="4">
        <f>_xll.SNL.Clients.Office.Excel.Functions.SPG(M8,"IQ_AVG_DILUT_SHARES_OUT","CY2022")</f>
        <v>641300221</v>
      </c>
      <c r="P8" s="5">
        <f>_xll.SNL.Clients.Office.Excel.Functions.SPG(M8, "IQ_DILUT_EPS_NORM", "CY2022")</f>
        <v>9.0679999999999996</v>
      </c>
      <c r="Q8">
        <f t="shared" si="4"/>
        <v>5815310.4040280003</v>
      </c>
      <c r="R8">
        <f t="shared" si="5"/>
        <v>9.3228508785921163E-2</v>
      </c>
    </row>
    <row r="9" spans="1:18" x14ac:dyDescent="0.3">
      <c r="A9" t="s">
        <v>516</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t="s">
        <v>516</v>
      </c>
      <c r="H9" s="4" cm="1">
        <f t="array" ref="H9">_xll.SNL.Clients.Office.Excel.Functions.SPG(G9, "SP_TOTAL_REV", "CY2022")</f>
        <v>17606000</v>
      </c>
      <c r="I9" s="4">
        <f>_xll.SNL.Clients.Office.Excel.Functions.SPG(G9,"IQ_AVG_DILUT_SHARES_OUT","CY2022")</f>
        <v>470900000</v>
      </c>
      <c r="J9" s="5">
        <f>_xll.SNL.Clients.Office.Excel.Functions.SPG(G9, "IQ_DILUT_EPS_NORM", "CY2022")</f>
        <v>7.9989999999999997</v>
      </c>
      <c r="K9">
        <f t="shared" si="2"/>
        <v>3766729.1</v>
      </c>
      <c r="L9">
        <f t="shared" si="3"/>
        <v>0.2139457628081336</v>
      </c>
      <c r="M9" t="s">
        <v>516</v>
      </c>
      <c r="N9" s="4" cm="1">
        <f t="array" ref="N9">_xll.SNL.Clients.Office.Excel.Functions.SPG(M9, "SP_TOTAL_REV", "CY2022")</f>
        <v>17606000</v>
      </c>
      <c r="O9" s="4">
        <f>_xll.SNL.Clients.Office.Excel.Functions.SPG(M9,"IQ_AVG_DILUT_SHARES_OUT","CY2022")</f>
        <v>470900000</v>
      </c>
      <c r="P9" s="5">
        <f>_xll.SNL.Clients.Office.Excel.Functions.SPG(M9, "IQ_DILUT_EPS_NORM", "CY2022")</f>
        <v>7.9989999999999997</v>
      </c>
      <c r="Q9">
        <f t="shared" si="4"/>
        <v>3766729.1</v>
      </c>
      <c r="R9">
        <f t="shared" si="5"/>
        <v>0.2139457628081336</v>
      </c>
    </row>
    <row r="10" spans="1:18" x14ac:dyDescent="0.3">
      <c r="A10" t="s">
        <v>517</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t="s">
        <v>517</v>
      </c>
      <c r="H10" s="4" cm="1">
        <f t="array" ref="H10">_xll.SNL.Clients.Office.Excel.Functions.SPG(G10, "SP_TOTAL_REV", "CY2022")</f>
        <v>23601000</v>
      </c>
      <c r="I10" s="4">
        <f>_xll.SNL.Clients.Office.Excel.Functions.SPG(G10,"IQ_AVG_DILUT_SHARES_OUT","CY2022")</f>
        <v>1571000000</v>
      </c>
      <c r="J10" s="5">
        <f>_xll.SNL.Clients.Office.Excel.Functions.SPG(G10, "IQ_DILUT_EPS_NORM", "CY2022")</f>
        <v>0.501</v>
      </c>
      <c r="K10">
        <f t="shared" si="2"/>
        <v>787071</v>
      </c>
      <c r="L10">
        <f t="shared" si="3"/>
        <v>3.3349053006228549E-2</v>
      </c>
      <c r="M10" t="s">
        <v>517</v>
      </c>
      <c r="N10" s="4" cm="1">
        <f t="array" ref="N10">_xll.SNL.Clients.Office.Excel.Functions.SPG(M10, "SP_TOTAL_REV", "CY2022")</f>
        <v>23601000</v>
      </c>
      <c r="O10" s="4">
        <f>_xll.SNL.Clients.Office.Excel.Functions.SPG(M10,"IQ_AVG_DILUT_SHARES_OUT","CY2022")</f>
        <v>1571000000</v>
      </c>
      <c r="P10" s="5">
        <f>_xll.SNL.Clients.Office.Excel.Functions.SPG(M10, "IQ_DILUT_EPS_NORM", "CY2022")</f>
        <v>0.501</v>
      </c>
      <c r="Q10">
        <f t="shared" si="4"/>
        <v>787071</v>
      </c>
      <c r="R10">
        <f t="shared" si="5"/>
        <v>3.3349053006228549E-2</v>
      </c>
    </row>
    <row r="11" spans="1:18" x14ac:dyDescent="0.3">
      <c r="A11" t="s">
        <v>518</v>
      </c>
      <c r="B11" s="4" cm="1">
        <f t="array" ref="B11">_xll.SNL.Clients.Office.Excel.Functions.SPG(A11, "SP_TOTAL_REV", "CY2023")</f>
        <v>12668000</v>
      </c>
      <c r="C11" s="4">
        <f>_xll.SNL.Clients.Office.Excel.Functions.SPG(A11,"IQ_AVG_DILUT_SHARES_OUT","CY2023")</f>
        <v>712000000</v>
      </c>
      <c r="D11" s="5">
        <f>_xll.SNL.Clients.Office.Excel.Functions.SPG(A11, "IQ_DILUT_EPS_NORM", "CY2023")</f>
        <v>1.5589999999999999</v>
      </c>
      <c r="E11">
        <f t="shared" si="0"/>
        <v>1110008</v>
      </c>
      <c r="F11">
        <f t="shared" si="1"/>
        <v>8.7622987053994322E-2</v>
      </c>
      <c r="G11" t="s">
        <v>518</v>
      </c>
      <c r="H11" s="4" cm="1">
        <f t="array" ref="H11">_xll.SNL.Clients.Office.Excel.Functions.SPG(G11, "SP_TOTAL_REV", "CY2022")</f>
        <v>12617000</v>
      </c>
      <c r="I11" s="4">
        <f>_xll.SNL.Clients.Office.Excel.Functions.SPG(G11,"IQ_AVG_DILUT_SHARES_OUT","CY2022")</f>
        <v>668000000</v>
      </c>
      <c r="J11" s="5">
        <f>_xll.SNL.Clients.Office.Excel.Functions.SPG(G11, "IQ_DILUT_EPS_NORM", "CY2022")</f>
        <v>1.33</v>
      </c>
      <c r="K11">
        <f t="shared" si="2"/>
        <v>888440</v>
      </c>
      <c r="L11">
        <f t="shared" si="3"/>
        <v>7.0416105254814926E-2</v>
      </c>
      <c r="M11" t="s">
        <v>518</v>
      </c>
      <c r="N11" s="4" cm="1">
        <f t="array" ref="N11">_xll.SNL.Clients.Office.Excel.Functions.SPG(M11, "SP_TOTAL_REV", "CY2022")</f>
        <v>12617000</v>
      </c>
      <c r="O11" s="4">
        <f>_xll.SNL.Clients.Office.Excel.Functions.SPG(M11,"IQ_AVG_DILUT_SHARES_OUT","CY2022")</f>
        <v>668000000</v>
      </c>
      <c r="P11" s="5">
        <f>_xll.SNL.Clients.Office.Excel.Functions.SPG(M11, "IQ_DILUT_EPS_NORM", "CY2022")</f>
        <v>1.33</v>
      </c>
      <c r="Q11">
        <f t="shared" si="4"/>
        <v>888440</v>
      </c>
      <c r="R11">
        <f t="shared" si="5"/>
        <v>7.0416105254814926E-2</v>
      </c>
    </row>
    <row r="12" spans="1:18" x14ac:dyDescent="0.3">
      <c r="A12" t="s">
        <v>519</v>
      </c>
      <c r="B12" s="4" cm="1">
        <f t="array" ref="B12">_xll.SNL.Clients.Office.Excel.Functions.SPG(A12, "SP_TOTAL_REV", "CY2023")</f>
        <v>18701000</v>
      </c>
      <c r="C12" s="4">
        <f>_xll.SNL.Clients.Office.Excel.Functions.SPG(A12,"IQ_AVG_DILUT_SHARES_OUT","CY2023")</f>
        <v>598745000</v>
      </c>
      <c r="D12" s="5">
        <f>_xll.SNL.Clients.Office.Excel.Functions.SPG(A12, "IQ_DILUT_EPS_NORM", "CY2023")</f>
        <v>5.4930000000000003</v>
      </c>
      <c r="E12">
        <f t="shared" si="0"/>
        <v>3288906.2850000001</v>
      </c>
      <c r="F12">
        <f t="shared" si="1"/>
        <v>0.17586793674135073</v>
      </c>
      <c r="G12" t="s">
        <v>519</v>
      </c>
      <c r="H12" s="4" cm="1">
        <f t="array" ref="H12">_xll.SNL.Clients.Office.Excel.Functions.SPG(G12, "SP_TOTAL_REV", "CY2022")</f>
        <v>19140000</v>
      </c>
      <c r="I12" s="4">
        <f>_xll.SNL.Clients.Office.Excel.Functions.SPG(G12,"IQ_AVG_DILUT_SHARES_OUT","CY2022")</f>
        <v>637655000</v>
      </c>
      <c r="J12" s="5">
        <f>_xll.SNL.Clients.Office.Excel.Functions.SPG(G12, "IQ_DILUT_EPS_NORM", "CY2022")</f>
        <v>4.7720000000000002</v>
      </c>
      <c r="K12">
        <f t="shared" si="2"/>
        <v>3042889.66</v>
      </c>
      <c r="L12">
        <f t="shared" si="3"/>
        <v>0.15898065099268549</v>
      </c>
      <c r="M12" t="s">
        <v>519</v>
      </c>
      <c r="N12" s="4" cm="1">
        <f t="array" ref="N12">_xll.SNL.Clients.Office.Excel.Functions.SPG(M12, "SP_TOTAL_REV", "CY2022")</f>
        <v>19140000</v>
      </c>
      <c r="O12" s="4">
        <f>_xll.SNL.Clients.Office.Excel.Functions.SPG(M12,"IQ_AVG_DILUT_SHARES_OUT","CY2022")</f>
        <v>637655000</v>
      </c>
      <c r="P12" s="5">
        <f>_xll.SNL.Clients.Office.Excel.Functions.SPG(M12, "IQ_DILUT_EPS_NORM", "CY2022")</f>
        <v>4.7720000000000002</v>
      </c>
      <c r="Q12">
        <f t="shared" si="4"/>
        <v>3042889.66</v>
      </c>
      <c r="R12">
        <f t="shared" si="5"/>
        <v>0.15898065099268549</v>
      </c>
    </row>
    <row r="13" spans="1:18" x14ac:dyDescent="0.3">
      <c r="A13" t="s">
        <v>520</v>
      </c>
      <c r="B13" s="4" cm="1">
        <f t="array" ref="B13">_xll.SNL.Clients.Office.Excel.Functions.SPG(A13, "SP_TOTAL_REV", "CY2023")</f>
        <v>6735000</v>
      </c>
      <c r="C13" s="4">
        <f>_xll.SNL.Clients.Office.Excel.Functions.SPG(A13,"IQ_AVG_DILUT_SHARES_OUT","CY2023")</f>
        <v>295250000</v>
      </c>
      <c r="D13" s="5">
        <f>_xll.SNL.Clients.Office.Excel.Functions.SPG(A13, "IQ_DILUT_EPS_NORM", "CY2023")</f>
        <v>2.9129999999999998</v>
      </c>
      <c r="E13">
        <f t="shared" si="0"/>
        <v>860063.25</v>
      </c>
      <c r="F13">
        <f t="shared" si="1"/>
        <v>0.12770055679287304</v>
      </c>
      <c r="G13" t="s">
        <v>520</v>
      </c>
      <c r="H13" s="4" cm="1">
        <f t="array" ref="H13">_xll.SNL.Clients.Office.Excel.Functions.SPG(G13, "SP_TOTAL_REV", "CY2022")</f>
        <v>6930000</v>
      </c>
      <c r="I13" s="4">
        <f>_xll.SNL.Clients.Office.Excel.Functions.SPG(G13,"IQ_AVG_DILUT_SHARES_OUT","CY2022")</f>
        <v>298500000</v>
      </c>
      <c r="J13" s="5">
        <f>_xll.SNL.Clients.Office.Excel.Functions.SPG(G13, "IQ_DILUT_EPS_NORM", "CY2022")</f>
        <v>3.48</v>
      </c>
      <c r="K13">
        <f t="shared" si="2"/>
        <v>1038780</v>
      </c>
      <c r="L13">
        <f t="shared" si="3"/>
        <v>0.14989610389610389</v>
      </c>
      <c r="M13" t="s">
        <v>520</v>
      </c>
      <c r="N13" s="4" cm="1">
        <f t="array" ref="N13">_xll.SNL.Clients.Office.Excel.Functions.SPG(M13, "SP_TOTAL_REV", "CY2022")</f>
        <v>6930000</v>
      </c>
      <c r="O13" s="4">
        <f>_xll.SNL.Clients.Office.Excel.Functions.SPG(M13,"IQ_AVG_DILUT_SHARES_OUT","CY2022")</f>
        <v>298500000</v>
      </c>
      <c r="P13" s="5">
        <f>_xll.SNL.Clients.Office.Excel.Functions.SPG(M13, "IQ_DILUT_EPS_NORM", "CY2022")</f>
        <v>3.48</v>
      </c>
      <c r="Q13">
        <f t="shared" si="4"/>
        <v>1038780</v>
      </c>
      <c r="R13">
        <f t="shared" si="5"/>
        <v>0.14989610389610389</v>
      </c>
    </row>
    <row r="14" spans="1:18" x14ac:dyDescent="0.3">
      <c r="A14" t="s">
        <v>521</v>
      </c>
      <c r="B14" s="4" cm="1">
        <f t="array" ref="B14">_xll.SNL.Clients.Office.Excel.Functions.SPG(A14, "SP_TOTAL_REV", "CY2023")</f>
        <v>12422700</v>
      </c>
      <c r="C14" s="4">
        <f>_xll.SNL.Clients.Office.Excel.Functions.SPG(A14,"IQ_AVG_DILUT_SHARES_OUT","CY2023")</f>
        <v>222750000</v>
      </c>
      <c r="D14" s="5">
        <f>_xll.SNL.Clients.Office.Excel.Functions.SPG(A14, "IQ_DILUT_EPS_NORM", "CY2023")</f>
        <v>8.6959999999999997</v>
      </c>
      <c r="E14">
        <f t="shared" si="0"/>
        <v>1937034</v>
      </c>
      <c r="F14">
        <f t="shared" si="1"/>
        <v>0.15592697239730494</v>
      </c>
      <c r="G14" t="s">
        <v>521</v>
      </c>
      <c r="H14" s="4" cm="1">
        <f t="array" ref="H14">_xll.SNL.Clients.Office.Excel.Functions.SPG(G14, "SP_TOTAL_REV", "CY2022")</f>
        <v>12879100</v>
      </c>
      <c r="I14" s="4">
        <f>_xll.SNL.Clients.Office.Excel.Functions.SPG(G14,"IQ_AVG_DILUT_SHARES_OUT","CY2022")</f>
        <v>222500000</v>
      </c>
      <c r="J14" s="5">
        <f>_xll.SNL.Clients.Office.Excel.Functions.SPG(G14, "IQ_DILUT_EPS_NORM", "CY2022")</f>
        <v>7.976</v>
      </c>
      <c r="K14">
        <f t="shared" si="2"/>
        <v>1774660</v>
      </c>
      <c r="L14">
        <f t="shared" si="3"/>
        <v>0.13779378993873795</v>
      </c>
      <c r="M14" t="s">
        <v>521</v>
      </c>
      <c r="N14" s="4" cm="1">
        <f t="array" ref="N14">_xll.SNL.Clients.Office.Excel.Functions.SPG(M14, "SP_TOTAL_REV", "CY2022")</f>
        <v>12879100</v>
      </c>
      <c r="O14" s="4">
        <f>_xll.SNL.Clients.Office.Excel.Functions.SPG(M14,"IQ_AVG_DILUT_SHARES_OUT","CY2022")</f>
        <v>222500000</v>
      </c>
      <c r="P14" s="5">
        <f>_xll.SNL.Clients.Office.Excel.Functions.SPG(M14, "IQ_DILUT_EPS_NORM", "CY2022")</f>
        <v>7.976</v>
      </c>
      <c r="Q14">
        <f t="shared" si="4"/>
        <v>1774660</v>
      </c>
      <c r="R14">
        <f t="shared" si="5"/>
        <v>0.13779378993873795</v>
      </c>
    </row>
    <row r="15" spans="1:18" x14ac:dyDescent="0.3">
      <c r="A15" t="s">
        <v>522</v>
      </c>
      <c r="B15" s="4" cm="1">
        <f t="array" ref="B15">_xll.SNL.Clients.Office.Excel.Functions.SPG(A15, "SP_TOTAL_REV", "CY2023")</f>
        <v>9917000</v>
      </c>
      <c r="C15" s="4">
        <f>_xll.SNL.Clients.Office.Excel.Functions.SPG(A15,"IQ_AVG_DILUT_SHARES_OUT","CY2023")</f>
        <v>662000000</v>
      </c>
      <c r="D15" s="5">
        <f>_xll.SNL.Clients.Office.Excel.Functions.SPG(A15, "IQ_DILUT_EPS_NORM", "CY2023")</f>
        <v>1.9850000000000001</v>
      </c>
      <c r="E15">
        <f t="shared" si="0"/>
        <v>1314070</v>
      </c>
      <c r="F15">
        <f t="shared" si="1"/>
        <v>0.13250680649389937</v>
      </c>
      <c r="G15" t="s">
        <v>522</v>
      </c>
      <c r="H15" s="4" cm="1">
        <f t="array" ref="H15">_xll.SNL.Clients.Office.Excel.Functions.SPG(G15, "SP_TOTAL_REV", "CY2022")</f>
        <v>8399000</v>
      </c>
      <c r="I15" s="4">
        <f>_xll.SNL.Clients.Office.Excel.Functions.SPG(G15,"IQ_AVG_DILUT_SHARES_OUT","CY2022")</f>
        <v>680000000</v>
      </c>
      <c r="J15" s="5">
        <f>_xll.SNL.Clients.Office.Excel.Functions.SPG(G15, "IQ_DILUT_EPS_NORM", "CY2022")</f>
        <v>1.9119999999999999</v>
      </c>
      <c r="K15">
        <f t="shared" si="2"/>
        <v>1300160</v>
      </c>
      <c r="L15">
        <f t="shared" si="3"/>
        <v>0.15479938087867604</v>
      </c>
      <c r="M15" t="s">
        <v>523</v>
      </c>
      <c r="N15" s="4" cm="1">
        <f t="array" ref="N15">_xll.SNL.Clients.Office.Excel.Functions.SPG(M15, "SP_TOTAL_REV", "CY2022")</f>
        <v>3616654</v>
      </c>
      <c r="O15" s="4">
        <f>_xll.SNL.Clients.Office.Excel.Functions.SPG(M15,"IQ_AVG_DILUT_SHARES_OUT","CY2022")</f>
        <v>160467000</v>
      </c>
      <c r="P15" s="5">
        <f>_xll.SNL.Clients.Office.Excel.Functions.SPG(M15, "IQ_DILUT_EPS_NORM", "CY2022")</f>
        <v>2.734</v>
      </c>
      <c r="Q15">
        <f t="shared" si="4"/>
        <v>438716.77799999999</v>
      </c>
      <c r="R15">
        <f t="shared" si="5"/>
        <v>0.12130460309446245</v>
      </c>
    </row>
    <row r="16" spans="1:18" x14ac:dyDescent="0.3">
      <c r="A16" t="s">
        <v>523</v>
      </c>
      <c r="B16" s="4" cm="1">
        <f t="array" ref="B16">_xll.SNL.Clients.Office.Excel.Functions.SPG(A16, "SP_TOTAL_REV", "CY2023")</f>
        <v>3811920</v>
      </c>
      <c r="C16" s="4">
        <f>_xll.SNL.Clients.Office.Excel.Functions.SPG(A16,"IQ_AVG_DILUT_SHARES_OUT","CY2023")</f>
        <v>155397000</v>
      </c>
      <c r="D16" s="5">
        <f>_xll.SNL.Clients.Office.Excel.Functions.SPG(A16, "IQ_DILUT_EPS_NORM", "CY2023")</f>
        <v>2.9119999999999999</v>
      </c>
      <c r="E16">
        <f t="shared" si="0"/>
        <v>452516.06400000001</v>
      </c>
      <c r="F16">
        <f t="shared" si="1"/>
        <v>0.11871079770824151</v>
      </c>
      <c r="G16" t="s">
        <v>523</v>
      </c>
      <c r="H16" s="4" cm="1">
        <f t="array" ref="H16">_xll.SNL.Clients.Office.Excel.Functions.SPG(G16, "SP_TOTAL_REV", "CY2022")</f>
        <v>3616654</v>
      </c>
      <c r="I16" s="4">
        <f>_xll.SNL.Clients.Office.Excel.Functions.SPG(G16,"IQ_AVG_DILUT_SHARES_OUT","CY2022")</f>
        <v>160467000</v>
      </c>
      <c r="J16" s="5">
        <f>_xll.SNL.Clients.Office.Excel.Functions.SPG(G16, "IQ_DILUT_EPS_NORM", "CY2022")</f>
        <v>2.734</v>
      </c>
      <c r="K16">
        <f t="shared" si="2"/>
        <v>438716.77799999999</v>
      </c>
      <c r="L16">
        <f t="shared" si="3"/>
        <v>0.12130460309446245</v>
      </c>
      <c r="M16" t="s">
        <v>524</v>
      </c>
      <c r="N16" s="4" cm="1">
        <f t="array" ref="N16">_xll.SNL.Clients.Office.Excel.Functions.SPG(M16, "SP_TOTAL_REV", "CY2022")</f>
        <v>7320104</v>
      </c>
      <c r="O16" s="4">
        <f>_xll.SNL.Clients.Office.Excel.Functions.SPG(M16,"IQ_AVG_DILUT_SHARES_OUT","CY2022")</f>
        <v>117793000</v>
      </c>
      <c r="P16" s="5">
        <f>_xll.SNL.Clients.Office.Excel.Functions.SPG(M16, "IQ_DILUT_EPS_NORM", "CY2022")</f>
        <v>16.222000000000001</v>
      </c>
      <c r="Q16">
        <f t="shared" si="4"/>
        <v>1910838.0460000003</v>
      </c>
      <c r="R16">
        <f t="shared" si="5"/>
        <v>0.26103974014576847</v>
      </c>
    </row>
    <row r="17" spans="1:18" x14ac:dyDescent="0.3">
      <c r="A17" t="s">
        <v>524</v>
      </c>
      <c r="B17" s="4" cm="1">
        <f t="array" ref="B17">_xll.SNL.Clients.Office.Excel.Functions.SPG(A17, "SP_TOTAL_REV", "CY2023")</f>
        <v>9617203</v>
      </c>
      <c r="C17" s="4">
        <f>_xll.SNL.Clients.Office.Excel.Functions.SPG(A17,"IQ_AVG_DILUT_SHARES_OUT","CY2023")</f>
        <v>117766000</v>
      </c>
      <c r="D17" s="5">
        <f>_xll.SNL.Clients.Office.Excel.Functions.SPG(A17, "IQ_DILUT_EPS_NORM", "CY2023")</f>
        <v>11.619</v>
      </c>
      <c r="E17">
        <f t="shared" si="0"/>
        <v>1368323.1540000001</v>
      </c>
      <c r="F17">
        <f t="shared" si="1"/>
        <v>0.14227870140621968</v>
      </c>
      <c r="G17" t="s">
        <v>524</v>
      </c>
      <c r="H17" s="4" cm="1">
        <f t="array" ref="H17">_xll.SNL.Clients.Office.Excel.Functions.SPG(G17, "SP_TOTAL_REV", "CY2022")</f>
        <v>7320104</v>
      </c>
      <c r="I17" s="4">
        <f>_xll.SNL.Clients.Office.Excel.Functions.SPG(G17,"IQ_AVG_DILUT_SHARES_OUT","CY2022")</f>
        <v>117793000</v>
      </c>
      <c r="J17" s="5">
        <f>_xll.SNL.Clients.Office.Excel.Functions.SPG(G17, "IQ_DILUT_EPS_NORM", "CY2022")</f>
        <v>16.222000000000001</v>
      </c>
      <c r="K17">
        <f t="shared" si="2"/>
        <v>1910838.0460000003</v>
      </c>
      <c r="L17">
        <f t="shared" si="3"/>
        <v>0.26103974014576847</v>
      </c>
      <c r="M17" t="s">
        <v>525</v>
      </c>
      <c r="N17" s="4" cm="1">
        <f t="array" ref="N17">_xll.SNL.Clients.Office.Excel.Functions.SPG(M17, "SP_TOTAL_REV", "CY2022")</f>
        <v>2589607</v>
      </c>
      <c r="O17" s="4">
        <f>_xll.SNL.Clients.Office.Excel.Functions.SPG(M17,"IQ_AVG_DILUT_SHARES_OUT","CY2022")</f>
        <v>161659000</v>
      </c>
      <c r="P17" s="5">
        <f>_xll.SNL.Clients.Office.Excel.Functions.SPG(M17, "IQ_DILUT_EPS_NORM", "CY2022")</f>
        <v>1.1379999999999999</v>
      </c>
      <c r="Q17">
        <f t="shared" si="4"/>
        <v>183967.94199999998</v>
      </c>
      <c r="R17">
        <f t="shared" si="5"/>
        <v>7.104087299733125E-2</v>
      </c>
    </row>
    <row r="18" spans="1:18" x14ac:dyDescent="0.3">
      <c r="A18" t="s">
        <v>525</v>
      </c>
      <c r="B18" s="4" cm="1">
        <f t="array" ref="B18">_xll.SNL.Clients.Office.Excel.Functions.SPG(A18, "SP_TOTAL_REV", "CY2023")</f>
        <v>2886679</v>
      </c>
      <c r="C18" s="4">
        <f>_xll.SNL.Clients.Office.Excel.Functions.SPG(A18,"IQ_AVG_DILUT_SHARES_OUT","CY2023")</f>
        <v>170909000</v>
      </c>
      <c r="D18" s="5">
        <f>_xll.SNL.Clients.Office.Excel.Functions.SPG(A18, "IQ_DILUT_EPS_NORM", "CY2023")</f>
        <v>1.3779999999999999</v>
      </c>
      <c r="E18">
        <f t="shared" si="0"/>
        <v>235512.60199999998</v>
      </c>
      <c r="F18">
        <f t="shared" si="1"/>
        <v>8.1586003154489981E-2</v>
      </c>
      <c r="G18" t="s">
        <v>525</v>
      </c>
      <c r="H18" s="4" cm="1">
        <f t="array" ref="H18">_xll.SNL.Clients.Office.Excel.Functions.SPG(G18, "SP_TOTAL_REV", "CY2022")</f>
        <v>2589607</v>
      </c>
      <c r="I18" s="4">
        <f>_xll.SNL.Clients.Office.Excel.Functions.SPG(G18,"IQ_AVG_DILUT_SHARES_OUT","CY2022")</f>
        <v>161659000</v>
      </c>
      <c r="J18" s="5">
        <f>_xll.SNL.Clients.Office.Excel.Functions.SPG(G18, "IQ_DILUT_EPS_NORM", "CY2022")</f>
        <v>1.1379999999999999</v>
      </c>
      <c r="K18">
        <f t="shared" si="2"/>
        <v>183967.94199999998</v>
      </c>
      <c r="L18">
        <f t="shared" si="3"/>
        <v>7.104087299733125E-2</v>
      </c>
      <c r="M18" t="s">
        <v>526</v>
      </c>
      <c r="N18" s="4" cm="1">
        <f t="array" ref="N18">_xll.SNL.Clients.Office.Excel.Functions.SPG(M18, "SP_TOTAL_REV", "CY2022")</f>
        <v>3734635</v>
      </c>
      <c r="O18" s="4">
        <f>_xll.SNL.Clients.Office.Excel.Functions.SPG(M18,"IQ_AVG_DILUT_SHARES_OUT","CY2022")</f>
        <v>78420000</v>
      </c>
      <c r="P18" s="5">
        <f>_xll.SNL.Clients.Office.Excel.Functions.SPG(M18, "IQ_DILUT_EPS_NORM", "CY2022")</f>
        <v>4.8659999999999997</v>
      </c>
      <c r="Q18">
        <f t="shared" si="4"/>
        <v>381591.72</v>
      </c>
      <c r="R18">
        <f t="shared" si="5"/>
        <v>0.10217644294556227</v>
      </c>
    </row>
    <row r="19" spans="1:18" x14ac:dyDescent="0.3">
      <c r="A19" t="s">
        <v>526</v>
      </c>
      <c r="B19" s="4" cm="1">
        <f t="array" ref="B19">_xll.SNL.Clients.Office.Excel.Functions.SPG(A19, "SP_TOTAL_REV", "CY2023")</f>
        <v>3862260</v>
      </c>
      <c r="C19" s="4">
        <f>_xll.SNL.Clients.Office.Excel.Functions.SPG(A19,"IQ_AVG_DILUT_SHARES_OUT","CY2023")</f>
        <v>76568000</v>
      </c>
      <c r="D19" s="5">
        <f>_xll.SNL.Clients.Office.Excel.Functions.SPG(A19, "IQ_DILUT_EPS_NORM", "CY2023")</f>
        <v>5.3890000000000002</v>
      </c>
      <c r="E19">
        <f t="shared" si="0"/>
        <v>412624.95199999999</v>
      </c>
      <c r="F19">
        <f t="shared" si="1"/>
        <v>0.10683510483499298</v>
      </c>
      <c r="G19" t="s">
        <v>526</v>
      </c>
      <c r="H19" s="4" cm="1">
        <f t="array" ref="H19">_xll.SNL.Clients.Office.Excel.Functions.SPG(G19, "SP_TOTAL_REV", "CY2022")</f>
        <v>3734635</v>
      </c>
      <c r="I19" s="4">
        <f>_xll.SNL.Clients.Office.Excel.Functions.SPG(G19,"IQ_AVG_DILUT_SHARES_OUT","CY2022")</f>
        <v>78420000</v>
      </c>
      <c r="J19" s="5">
        <f>_xll.SNL.Clients.Office.Excel.Functions.SPG(G19, "IQ_DILUT_EPS_NORM", "CY2022")</f>
        <v>4.8659999999999997</v>
      </c>
      <c r="K19">
        <f t="shared" si="2"/>
        <v>381591.72</v>
      </c>
      <c r="L19">
        <f t="shared" si="3"/>
        <v>0.10217644294556227</v>
      </c>
      <c r="M19" t="s">
        <v>527</v>
      </c>
      <c r="N19" s="4" cm="1">
        <f t="array" ref="N19">_xll.SNL.Clients.Office.Excel.Functions.SPG(M19, "SP_TOTAL_REV", "CY2022")</f>
        <v>3271900</v>
      </c>
      <c r="O19" s="4">
        <f>_xll.SNL.Clients.Office.Excel.Functions.SPG(M19,"IQ_AVG_DILUT_SHARES_OUT","CY2022")</f>
        <v>88300000</v>
      </c>
      <c r="P19" s="5">
        <f>_xll.SNL.Clients.Office.Excel.Functions.SPG(M19, "IQ_DILUT_EPS_NORM", "CY2022")</f>
        <v>3.9079999999999999</v>
      </c>
      <c r="Q19">
        <f t="shared" si="4"/>
        <v>345076.4</v>
      </c>
      <c r="R19">
        <f t="shared" si="5"/>
        <v>0.10546667074177084</v>
      </c>
    </row>
    <row r="20" spans="1:18" x14ac:dyDescent="0.3">
      <c r="A20" t="s">
        <v>527</v>
      </c>
      <c r="B20" s="4" cm="1">
        <f t="array" ref="B20">_xll.SNL.Clients.Office.Excel.Functions.SPG(A20, "SP_TOTAL_REV", "CY2023")</f>
        <v>3650800</v>
      </c>
      <c r="C20" s="4">
        <f>_xll.SNL.Clients.Office.Excel.Functions.SPG(A20,"IQ_AVG_DILUT_SHARES_OUT","CY2023")</f>
        <v>88300000</v>
      </c>
      <c r="D20" s="5">
        <f>_xll.SNL.Clients.Office.Excel.Functions.SPG(A20, "IQ_DILUT_EPS_NORM", "CY2023")</f>
        <v>4.5679999999999996</v>
      </c>
      <c r="E20">
        <f t="shared" si="0"/>
        <v>403354.39999999997</v>
      </c>
      <c r="F20">
        <f t="shared" si="1"/>
        <v>0.11048383915854058</v>
      </c>
      <c r="G20" t="s">
        <v>527</v>
      </c>
      <c r="H20" s="4" cm="1">
        <f t="array" ref="H20">_xll.SNL.Clients.Office.Excel.Functions.SPG(G20, "SP_TOTAL_REV", "CY2022")</f>
        <v>3271900</v>
      </c>
      <c r="I20" s="4">
        <f>_xll.SNL.Clients.Office.Excel.Functions.SPG(G20,"IQ_AVG_DILUT_SHARES_OUT","CY2022")</f>
        <v>88300000</v>
      </c>
      <c r="J20" s="5">
        <f>_xll.SNL.Clients.Office.Excel.Functions.SPG(G20, "IQ_DILUT_EPS_NORM", "CY2022")</f>
        <v>3.9079999999999999</v>
      </c>
      <c r="K20">
        <f t="shared" si="2"/>
        <v>345076.4</v>
      </c>
      <c r="L20">
        <f t="shared" si="3"/>
        <v>0.10546667074177084</v>
      </c>
      <c r="M20" t="s">
        <v>528</v>
      </c>
      <c r="N20" s="4" cm="1">
        <f t="array" ref="N20">_xll.SNL.Clients.Office.Excel.Functions.SPG(M20, "SP_TOTAL_REV", "CY2022")</f>
        <v>4205000</v>
      </c>
      <c r="O20" s="4">
        <f>_xll.SNL.Clients.Office.Excel.Functions.SPG(M20,"IQ_AVG_DILUT_SHARES_OUT","CY2022")</f>
        <v>251200000</v>
      </c>
      <c r="P20" s="5">
        <f>_xll.SNL.Clients.Office.Excel.Functions.SPG(M20, "IQ_DILUT_EPS_NORM", "CY2022")</f>
        <v>1.762</v>
      </c>
      <c r="Q20">
        <f t="shared" si="4"/>
        <v>442614.4</v>
      </c>
      <c r="R20">
        <f t="shared" si="5"/>
        <v>0.10525907253269917</v>
      </c>
    </row>
    <row r="21" spans="1:18" x14ac:dyDescent="0.3">
      <c r="A21" t="s">
        <v>528</v>
      </c>
      <c r="B21" s="4" cm="1">
        <f t="array" ref="B21">_xll.SNL.Clients.Office.Excel.Functions.SPG(A21, "SP_TOTAL_REV", "CY2023")</f>
        <v>4027000</v>
      </c>
      <c r="C21" s="4">
        <f>_xll.SNL.Clients.Office.Excel.Functions.SPG(A21,"IQ_AVG_DILUT_SHARES_OUT","CY2023")</f>
        <v>253300000</v>
      </c>
      <c r="D21" s="5">
        <f>_xll.SNL.Clients.Office.Excel.Functions.SPG(A21, "IQ_DILUT_EPS_NORM", "CY2023")</f>
        <v>1.744</v>
      </c>
      <c r="E21">
        <f t="shared" si="0"/>
        <v>441755.2</v>
      </c>
      <c r="F21">
        <f t="shared" si="1"/>
        <v>0.1096983362304445</v>
      </c>
      <c r="G21" t="s">
        <v>528</v>
      </c>
      <c r="H21" s="4" cm="1">
        <f t="array" ref="H21">_xll.SNL.Clients.Office.Excel.Functions.SPG(G21, "SP_TOTAL_REV", "CY2022")</f>
        <v>4205000</v>
      </c>
      <c r="I21" s="4">
        <f>_xll.SNL.Clients.Office.Excel.Functions.SPG(G21,"IQ_AVG_DILUT_SHARES_OUT","CY2022")</f>
        <v>251200000</v>
      </c>
      <c r="J21" s="5">
        <f>_xll.SNL.Clients.Office.Excel.Functions.SPG(G21, "IQ_DILUT_EPS_NORM", "CY2022")</f>
        <v>1.762</v>
      </c>
      <c r="K21">
        <f t="shared" si="2"/>
        <v>442614.4</v>
      </c>
      <c r="L21">
        <f t="shared" si="3"/>
        <v>0.10525907253269917</v>
      </c>
      <c r="M21" t="s">
        <v>529</v>
      </c>
      <c r="N21" s="4" cm="1">
        <f t="array" ref="N21">_xll.SNL.Clients.Office.Excel.Functions.SPG(M21, "SP_TOTAL_REV", "CY2022")</f>
        <v>51411000</v>
      </c>
      <c r="O21" s="4">
        <f>_xll.SNL.Clients.Office.Excel.Functions.SPG(M21,"IQ_AVG_DILUT_SHARES_OUT","CY2022")</f>
        <v>271200000</v>
      </c>
      <c r="P21" s="5">
        <f>_xll.SNL.Clients.Office.Excel.Functions.SPG(M21, "IQ_DILUT_EPS_NORM", "CY2022")</f>
        <v>-3.9039999999999999</v>
      </c>
      <c r="Q21">
        <f t="shared" si="4"/>
        <v>-1058764.8</v>
      </c>
      <c r="R21">
        <f t="shared" si="5"/>
        <v>-2.0594129660967499E-2</v>
      </c>
    </row>
    <row r="22" spans="1:18" x14ac:dyDescent="0.3">
      <c r="A22" t="s">
        <v>529</v>
      </c>
      <c r="B22" s="4" cm="1">
        <f t="array" ref="B22">_xll.SNL.Clients.Office.Excel.Functions.SPG(A22, "SP_TOTAL_REV", "CY2023")</f>
        <v>57094000</v>
      </c>
      <c r="C22" s="4">
        <f>_xll.SNL.Clients.Office.Excel.Functions.SPG(A22,"IQ_AVG_DILUT_SHARES_OUT","CY2023")</f>
        <v>262500000</v>
      </c>
      <c r="D22" s="5">
        <f>_xll.SNL.Clients.Office.Excel.Functions.SPG(A22, "IQ_DILUT_EPS_NORM", "CY2023")</f>
        <v>-0.33100000000000002</v>
      </c>
      <c r="E22">
        <f t="shared" si="0"/>
        <v>-86887.5</v>
      </c>
      <c r="F22">
        <f t="shared" si="1"/>
        <v>-1.5218324167162924E-3</v>
      </c>
      <c r="G22" t="s">
        <v>529</v>
      </c>
      <c r="H22" s="4" cm="1">
        <f t="array" ref="H22">_xll.SNL.Clients.Office.Excel.Functions.SPG(G22, "SP_TOTAL_REV", "CY2022")</f>
        <v>51411000</v>
      </c>
      <c r="I22" s="4">
        <f>_xll.SNL.Clients.Office.Excel.Functions.SPG(G22,"IQ_AVG_DILUT_SHARES_OUT","CY2022")</f>
        <v>271200000</v>
      </c>
      <c r="J22" s="5">
        <f>_xll.SNL.Clients.Office.Excel.Functions.SPG(G22, "IQ_DILUT_EPS_NORM", "CY2022")</f>
        <v>-3.9039999999999999</v>
      </c>
      <c r="K22">
        <f t="shared" si="2"/>
        <v>-1058764.8</v>
      </c>
      <c r="L22">
        <f t="shared" si="3"/>
        <v>-2.0594129660967499E-2</v>
      </c>
      <c r="M22" t="s">
        <v>530</v>
      </c>
      <c r="N22" s="4" cm="1">
        <f t="array" ref="N22">_xll.SNL.Clients.Office.Excel.Functions.SPG(M22, "SP_TOTAL_REV", "CY2022")</f>
        <v>282836000</v>
      </c>
      <c r="O22" s="4">
        <f>_xll.SNL.Clients.Office.Excel.Functions.SPG(M22,"IQ_AVG_DILUT_SHARES_OUT","CY2022")</f>
        <v>13159000000</v>
      </c>
      <c r="P22" s="5">
        <f>_xll.SNL.Clients.Office.Excel.Functions.SPG(M22, "IQ_DILUT_EPS_NORM", "CY2022")</f>
        <v>3.65</v>
      </c>
      <c r="Q22">
        <f t="shared" si="4"/>
        <v>48030350</v>
      </c>
      <c r="R22">
        <f t="shared" si="5"/>
        <v>0.16981696106577662</v>
      </c>
    </row>
    <row r="23" spans="1:18" x14ac:dyDescent="0.3">
      <c r="A23" t="s">
        <v>530</v>
      </c>
      <c r="B23" s="4" cm="1">
        <f t="array" ref="B23">_xll.SNL.Clients.Office.Excel.Functions.SPG(A23, "SP_TOTAL_REV", "CY2023")</f>
        <v>307394000</v>
      </c>
      <c r="C23" s="4">
        <f>_xll.SNL.Clients.Office.Excel.Functions.SPG(A23,"IQ_AVG_DILUT_SHARES_OUT","CY2023")</f>
        <v>12722000000</v>
      </c>
      <c r="D23" s="5">
        <f>_xll.SNL.Clients.Office.Excel.Functions.SPG(A23, "IQ_DILUT_EPS_NORM", "CY2023")</f>
        <v>4.2510000000000003</v>
      </c>
      <c r="E23">
        <f t="shared" si="0"/>
        <v>54081222.000000007</v>
      </c>
      <c r="F23">
        <f t="shared" si="1"/>
        <v>0.17593454003656547</v>
      </c>
      <c r="G23" t="s">
        <v>530</v>
      </c>
      <c r="H23" s="4" cm="1">
        <f t="array" ref="H23">_xll.SNL.Clients.Office.Excel.Functions.SPG(G23, "SP_TOTAL_REV", "CY2022")</f>
        <v>282836000</v>
      </c>
      <c r="I23" s="4">
        <f>_xll.SNL.Clients.Office.Excel.Functions.SPG(G23,"IQ_AVG_DILUT_SHARES_OUT","CY2022")</f>
        <v>13159000000</v>
      </c>
      <c r="J23" s="5">
        <f>_xll.SNL.Clients.Office.Excel.Functions.SPG(G23, "IQ_DILUT_EPS_NORM", "CY2022")</f>
        <v>3.65</v>
      </c>
      <c r="K23">
        <f t="shared" si="2"/>
        <v>48030350</v>
      </c>
      <c r="L23">
        <f t="shared" si="3"/>
        <v>0.16981696106577662</v>
      </c>
      <c r="M23" t="s">
        <v>531</v>
      </c>
      <c r="N23" s="4" t="str" cm="1">
        <f t="array" ref="N23">_xll.SNL.Clients.Office.Excel.Functions.SPG(M23, "SP_TOTAL_REV", "CY2022")</f>
        <v>#INVALID COMPANY ID</v>
      </c>
      <c r="O23" s="4" t="str">
        <f>_xll.SNL.Clients.Office.Excel.Functions.SPG(M23,"IQ_AVG_DILUT_SHARES_OUT","CY2022")</f>
        <v>#INVALID COMPANY ID</v>
      </c>
      <c r="P23" s="5" t="str">
        <f>_xll.SNL.Clients.Office.Excel.Functions.SPG(M23, "IQ_DILUT_EPS_NORM", "CY2022")</f>
        <v>#INVALID COMPANY ID</v>
      </c>
      <c r="Q23" t="e">
        <f t="shared" si="4"/>
        <v>#VALUE!</v>
      </c>
      <c r="R23" t="e">
        <f t="shared" si="5"/>
        <v>#VALUE!</v>
      </c>
    </row>
    <row r="24" spans="1:18" x14ac:dyDescent="0.3">
      <c r="A24" t="s">
        <v>531</v>
      </c>
      <c r="B24" s="4" t="str" cm="1">
        <f t="array" ref="B24">_xll.SNL.Clients.Office.Excel.Functions.SPG(A24, "SP_TOTAL_REV", "CY2023")</f>
        <v>#INVALID COMPANY ID</v>
      </c>
      <c r="C24" s="4" t="str">
        <f>_xll.SNL.Clients.Office.Excel.Functions.SPG(A24,"IQ_AVG_DILUT_SHARES_OUT","CY2023")</f>
        <v>#INVALID COMPANY ID</v>
      </c>
      <c r="D24" s="5" t="str">
        <f>_xll.SNL.Clients.Office.Excel.Functions.SPG(A24, "IQ_DILUT_EPS_NORM", "CY2023")</f>
        <v>#INVALID COMPANY ID</v>
      </c>
      <c r="E24" t="e">
        <f t="shared" si="0"/>
        <v>#VALUE!</v>
      </c>
      <c r="F24" t="e">
        <f t="shared" si="1"/>
        <v>#VALUE!</v>
      </c>
      <c r="G24" t="s">
        <v>531</v>
      </c>
      <c r="H24" s="4" t="str" cm="1">
        <f t="array" ref="H24">_xll.SNL.Clients.Office.Excel.Functions.SPG(G24, "SP_TOTAL_REV", "CY2022")</f>
        <v>#INVALID COMPANY ID</v>
      </c>
      <c r="I24" s="4" t="str">
        <f>_xll.SNL.Clients.Office.Excel.Functions.SPG(G24,"IQ_AVG_DILUT_SHARES_OUT","CY2022")</f>
        <v>#INVALID COMPANY ID</v>
      </c>
      <c r="J24" s="5" t="str">
        <f>_xll.SNL.Clients.Office.Excel.Functions.SPG(G24, "IQ_DILUT_EPS_NORM", "CY2022")</f>
        <v>#INVALID COMPANY ID</v>
      </c>
      <c r="K24" t="e">
        <f t="shared" si="2"/>
        <v>#VALUE!</v>
      </c>
      <c r="L24" t="e">
        <f t="shared" si="3"/>
        <v>#VALUE!</v>
      </c>
      <c r="M24" t="s">
        <v>532</v>
      </c>
      <c r="N24" s="4" cm="1">
        <f t="array" ref="N24">_xll.SNL.Clients.Office.Excel.Functions.SPG(M24, "SP_TOTAL_REV", "CY2022")</f>
        <v>20688000</v>
      </c>
      <c r="O24" s="4">
        <f>_xll.SNL.Clients.Office.Excel.Functions.SPG(M24,"IQ_AVG_DILUT_SHARES_OUT","CY2022")</f>
        <v>1804000000</v>
      </c>
      <c r="P24" s="5">
        <f>_xll.SNL.Clients.Office.Excel.Functions.SPG(M24, "IQ_DILUT_EPS_NORM", "CY2022")</f>
        <v>2.5830000000000002</v>
      </c>
      <c r="Q24">
        <f t="shared" si="4"/>
        <v>4659732</v>
      </c>
      <c r="R24">
        <f t="shared" si="5"/>
        <v>0.22523839907192575</v>
      </c>
    </row>
    <row r="25" spans="1:18" x14ac:dyDescent="0.3">
      <c r="A25" t="s">
        <v>532</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t="s">
        <v>532</v>
      </c>
      <c r="H25" s="4" cm="1">
        <f t="array" ref="H25">_xll.SNL.Clients.Office.Excel.Functions.SPG(G25, "SP_TOTAL_REV", "CY2022")</f>
        <v>20688000</v>
      </c>
      <c r="I25" s="4">
        <f>_xll.SNL.Clients.Office.Excel.Functions.SPG(G25,"IQ_AVG_DILUT_SHARES_OUT","CY2022")</f>
        <v>1804000000</v>
      </c>
      <c r="J25" s="5">
        <f>_xll.SNL.Clients.Office.Excel.Functions.SPG(G25, "IQ_DILUT_EPS_NORM", "CY2022")</f>
        <v>2.5830000000000002</v>
      </c>
      <c r="K25">
        <f t="shared" si="2"/>
        <v>4659732</v>
      </c>
      <c r="L25">
        <f t="shared" si="3"/>
        <v>0.22523839907192575</v>
      </c>
      <c r="M25" t="s">
        <v>533</v>
      </c>
      <c r="N25" s="4" cm="1">
        <f t="array" ref="N25">_xll.SNL.Clients.Office.Excel.Functions.SPG(M25, "SP_TOTAL_REV", "CY2022")</f>
        <v>513983000</v>
      </c>
      <c r="O25" s="4">
        <f>_xll.SNL.Clients.Office.Excel.Functions.SPG(M25,"IQ_AVG_DILUT_SHARES_OUT","CY2022")</f>
        <v>10189000000</v>
      </c>
      <c r="P25" s="5">
        <f>_xll.SNL.Clients.Office.Excel.Functions.SPG(M25, "IQ_DILUT_EPS_NORM", "CY2022")</f>
        <v>0.68</v>
      </c>
      <c r="Q25">
        <f t="shared" si="4"/>
        <v>6928520.0000000009</v>
      </c>
      <c r="R25">
        <f t="shared" si="5"/>
        <v>1.3480056733393907E-2</v>
      </c>
    </row>
    <row r="26" spans="1:18" x14ac:dyDescent="0.3">
      <c r="A26" t="s">
        <v>533</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t="s">
        <v>533</v>
      </c>
      <c r="H26" s="4" cm="1">
        <f t="array" ref="H26">_xll.SNL.Clients.Office.Excel.Functions.SPG(G26, "SP_TOTAL_REV", "CY2022")</f>
        <v>513983000</v>
      </c>
      <c r="I26" s="4">
        <f>_xll.SNL.Clients.Office.Excel.Functions.SPG(G26,"IQ_AVG_DILUT_SHARES_OUT","CY2022")</f>
        <v>10189000000</v>
      </c>
      <c r="J26" s="5">
        <f>_xll.SNL.Clients.Office.Excel.Functions.SPG(G26, "IQ_DILUT_EPS_NORM", "CY2022")</f>
        <v>0.68</v>
      </c>
      <c r="K26">
        <f t="shared" si="2"/>
        <v>6928520.0000000009</v>
      </c>
      <c r="L26">
        <f t="shared" si="3"/>
        <v>1.3480056733393907E-2</v>
      </c>
      <c r="M26" t="s">
        <v>534</v>
      </c>
      <c r="N26" s="4" cm="1">
        <f t="array" ref="N26">_xll.SNL.Clients.Office.Excel.Functions.SPG(M26, "SP_TOTAL_REV", "CY2022")</f>
        <v>14971000</v>
      </c>
      <c r="O26" s="4">
        <f>_xll.SNL.Clients.Office.Excel.Functions.SPG(M26,"IQ_AVG_DILUT_SHARES_OUT","CY2022")</f>
        <v>1495000000</v>
      </c>
      <c r="P26" s="5">
        <f>_xll.SNL.Clients.Office.Excel.Functions.SPG(M26, "IQ_DILUT_EPS_NORM", "CY2022")</f>
        <v>0.55700000000000005</v>
      </c>
      <c r="Q26">
        <f t="shared" si="4"/>
        <v>832715.00000000012</v>
      </c>
      <c r="R26">
        <f t="shared" si="5"/>
        <v>5.5621868946630161E-2</v>
      </c>
    </row>
    <row r="27" spans="1:18" x14ac:dyDescent="0.3">
      <c r="A27" t="s">
        <v>534</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0.40600000000000003</v>
      </c>
      <c r="E27">
        <f t="shared" si="0"/>
        <v>589918</v>
      </c>
      <c r="F27">
        <f t="shared" si="1"/>
        <v>4.2034915205928461E-2</v>
      </c>
      <c r="G27" t="s">
        <v>534</v>
      </c>
      <c r="H27" s="4" cm="1">
        <f t="array" ref="H27">_xll.SNL.Clients.Office.Excel.Functions.SPG(G27, "SP_TOTAL_REV", "CY2022")</f>
        <v>14971000</v>
      </c>
      <c r="I27" s="4">
        <f>_xll.SNL.Clients.Office.Excel.Functions.SPG(G27,"IQ_AVG_DILUT_SHARES_OUT","CY2022")</f>
        <v>1495000000</v>
      </c>
      <c r="J27" s="5">
        <f>_xll.SNL.Clients.Office.Excel.Functions.SPG(G27, "IQ_DILUT_EPS_NORM", "CY2022")</f>
        <v>0.55700000000000005</v>
      </c>
      <c r="K27">
        <f t="shared" si="2"/>
        <v>832715.00000000012</v>
      </c>
      <c r="L27">
        <f t="shared" si="3"/>
        <v>5.5621868946630161E-2</v>
      </c>
      <c r="M27" t="s">
        <v>535</v>
      </c>
      <c r="N27" s="4" cm="1">
        <f t="array" ref="N27">_xll.SNL.Clients.Office.Excel.Functions.SPG(M27, "SP_TOTAL_REV", "CY2022")</f>
        <v>7662000</v>
      </c>
      <c r="O27" s="4">
        <f>_xll.SNL.Clients.Office.Excel.Functions.SPG(M27,"IQ_AVG_DILUT_SHARES_OUT","CY2022")</f>
        <v>259500000</v>
      </c>
      <c r="P27" s="5">
        <f>_xll.SNL.Clients.Office.Excel.Functions.SPG(M27, "IQ_DILUT_EPS_NORM", "CY2022")</f>
        <v>3.0030000000000001</v>
      </c>
      <c r="Q27">
        <f t="shared" si="4"/>
        <v>779278.5</v>
      </c>
      <c r="R27">
        <f t="shared" si="5"/>
        <v>0.10170693030540329</v>
      </c>
    </row>
    <row r="28" spans="1:18" x14ac:dyDescent="0.3">
      <c r="A28" t="s">
        <v>535</v>
      </c>
      <c r="B28" s="4" cm="1">
        <f t="array" ref="B28">_xll.SNL.Clients.Office.Excel.Functions.SPG(A28, "SP_TOTAL_REV", "CY2023")</f>
        <v>7213000</v>
      </c>
      <c r="C28" s="4">
        <f>_xll.SNL.Clients.Office.Excel.Functions.SPG(A28,"IQ_AVG_DILUT_SHARES_OUT","CY2023")</f>
        <v>263400000</v>
      </c>
      <c r="D28" s="5">
        <f>_xll.SNL.Clients.Office.Excel.Functions.SPG(A28, "IQ_DILUT_EPS_NORM", "CY2023")</f>
        <v>3.161</v>
      </c>
      <c r="E28">
        <f t="shared" si="0"/>
        <v>832607.4</v>
      </c>
      <c r="F28">
        <f t="shared" si="1"/>
        <v>0.11543149868293359</v>
      </c>
      <c r="G28" t="s">
        <v>535</v>
      </c>
      <c r="H28" s="4" cm="1">
        <f t="array" ref="H28">_xll.SNL.Clients.Office.Excel.Functions.SPG(G28, "SP_TOTAL_REV", "CY2022")</f>
        <v>7662000</v>
      </c>
      <c r="I28" s="4">
        <f>_xll.SNL.Clients.Office.Excel.Functions.SPG(G28,"IQ_AVG_DILUT_SHARES_OUT","CY2022")</f>
        <v>259500000</v>
      </c>
      <c r="J28" s="5">
        <f>_xll.SNL.Clients.Office.Excel.Functions.SPG(G28, "IQ_DILUT_EPS_NORM", "CY2022")</f>
        <v>3.0030000000000001</v>
      </c>
      <c r="K28">
        <f t="shared" si="2"/>
        <v>779278.5</v>
      </c>
      <c r="L28">
        <f t="shared" si="3"/>
        <v>0.10170693030540329</v>
      </c>
      <c r="M28" t="s">
        <v>536</v>
      </c>
      <c r="N28" s="4" cm="1">
        <f t="array" ref="N28">_xll.SNL.Clients.Office.Excel.Functions.SPG(M28, "SP_TOTAL_REV", "CY2022")</f>
        <v>48971000</v>
      </c>
      <c r="O28" s="4">
        <f>_xll.SNL.Clients.Office.Excel.Functions.SPG(M28,"IQ_AVG_DILUT_SHARES_OUT","CY2022")</f>
        <v>655122000</v>
      </c>
      <c r="P28" s="5">
        <f>_xll.SNL.Clients.Office.Excel.Functions.SPG(M28, "IQ_DILUT_EPS_NORM", "CY2022")</f>
        <v>0.437</v>
      </c>
      <c r="Q28">
        <f t="shared" si="4"/>
        <v>286288.31400000001</v>
      </c>
      <c r="R28">
        <f t="shared" si="5"/>
        <v>5.8460785771170696E-3</v>
      </c>
    </row>
    <row r="29" spans="1:18" x14ac:dyDescent="0.3">
      <c r="A29" t="s">
        <v>536</v>
      </c>
      <c r="B29" s="4" cm="1">
        <f t="array" ref="B29">_xll.SNL.Clients.Office.Excel.Functions.SPG(A29, "SP_TOTAL_REV", "CY2023")</f>
        <v>52788000</v>
      </c>
      <c r="C29" s="4">
        <f>_xll.SNL.Clients.Office.Excel.Functions.SPG(A29,"IQ_AVG_DILUT_SHARES_OUT","CY2023")</f>
        <v>719669000</v>
      </c>
      <c r="D29" s="5">
        <f>_xll.SNL.Clients.Office.Excel.Functions.SPG(A29, "IQ_DILUT_EPS_NORM", "CY2023")</f>
        <v>2.1379999999999999</v>
      </c>
      <c r="E29">
        <f t="shared" si="0"/>
        <v>1538652.3219999999</v>
      </c>
      <c r="F29">
        <f t="shared" si="1"/>
        <v>2.9147766954610896E-2</v>
      </c>
      <c r="G29" t="s">
        <v>536</v>
      </c>
      <c r="H29" s="4" cm="1">
        <f t="array" ref="H29">_xll.SNL.Clients.Office.Excel.Functions.SPG(G29, "SP_TOTAL_REV", "CY2022")</f>
        <v>48971000</v>
      </c>
      <c r="I29" s="4">
        <f>_xll.SNL.Clients.Office.Excel.Functions.SPG(G29,"IQ_AVG_DILUT_SHARES_OUT","CY2022")</f>
        <v>655122000</v>
      </c>
      <c r="J29" s="5">
        <f>_xll.SNL.Clients.Office.Excel.Functions.SPG(G29, "IQ_DILUT_EPS_NORM", "CY2022")</f>
        <v>0.437</v>
      </c>
      <c r="K29">
        <f t="shared" si="2"/>
        <v>286288.31400000001</v>
      </c>
      <c r="L29">
        <f t="shared" si="3"/>
        <v>5.8460785771170696E-3</v>
      </c>
      <c r="M29" t="s">
        <v>537</v>
      </c>
      <c r="N29" s="4" cm="1">
        <f t="array" ref="N29">_xll.SNL.Clients.Office.Excel.Functions.SPG(M29, "SP_TOTAL_REV", "CY2022")</f>
        <v>19639500</v>
      </c>
      <c r="O29" s="4">
        <f>_xll.SNL.Clients.Office.Excel.Functions.SPG(M29,"IQ_AVG_DILUT_SHARES_OUT","CY2022")</f>
        <v>513484609</v>
      </c>
      <c r="P29" s="5">
        <f>_xll.SNL.Clients.Office.Excel.Functions.SPG(M29, "IQ_DILUT_EPS_NORM", "CY2022")</f>
        <v>3.1760000000000002</v>
      </c>
      <c r="Q29">
        <f t="shared" si="4"/>
        <v>1630827.118184</v>
      </c>
      <c r="R29">
        <f t="shared" si="5"/>
        <v>8.3038117985895776E-2</v>
      </c>
    </row>
    <row r="30" spans="1:18" x14ac:dyDescent="0.3">
      <c r="A30" t="s">
        <v>537</v>
      </c>
      <c r="B30" s="4" cm="1">
        <f t="array" ref="B30">_xll.SNL.Clients.Office.Excel.Functions.SPG(A30, "SP_TOTAL_REV", "CY2023")</f>
        <v>18982300</v>
      </c>
      <c r="C30" s="4">
        <f>_xll.SNL.Clients.Office.Excel.Functions.SPG(A30,"IQ_AVG_DILUT_SHARES_OUT","CY2023")</f>
        <v>520206258</v>
      </c>
      <c r="D30" s="5">
        <f>_xll.SNL.Clients.Office.Excel.Functions.SPG(A30, "IQ_DILUT_EPS_NORM", "CY2023")</f>
        <v>2.9289999999999998</v>
      </c>
      <c r="E30">
        <f t="shared" si="0"/>
        <v>1523684.129682</v>
      </c>
      <c r="F30">
        <f t="shared" si="1"/>
        <v>8.0268678172929514E-2</v>
      </c>
      <c r="G30" t="s">
        <v>537</v>
      </c>
      <c r="H30" s="4" cm="1">
        <f t="array" ref="H30">_xll.SNL.Clients.Office.Excel.Functions.SPG(G30, "SP_TOTAL_REV", "CY2022")</f>
        <v>19639500</v>
      </c>
      <c r="I30" s="4">
        <f>_xll.SNL.Clients.Office.Excel.Functions.SPG(G30,"IQ_AVG_DILUT_SHARES_OUT","CY2022")</f>
        <v>513484609</v>
      </c>
      <c r="J30" s="5">
        <f>_xll.SNL.Clients.Office.Excel.Functions.SPG(G30, "IQ_DILUT_EPS_NORM", "CY2022")</f>
        <v>3.1760000000000002</v>
      </c>
      <c r="K30">
        <f t="shared" si="2"/>
        <v>1630827.118184</v>
      </c>
      <c r="L30">
        <f t="shared" si="3"/>
        <v>8.3038117985895776E-2</v>
      </c>
      <c r="M30" t="s">
        <v>538</v>
      </c>
      <c r="N30" s="4" cm="1">
        <f t="array" ref="N30">_xll.SNL.Clients.Office.Excel.Functions.SPG(M30, "SP_TOTAL_REV", "CY2022")</f>
        <v>50680000</v>
      </c>
      <c r="O30" s="4">
        <f>_xll.SNL.Clients.Office.Excel.Functions.SPG(M30,"IQ_AVG_DILUT_SHARES_OUT","CY2022")</f>
        <v>752000000</v>
      </c>
      <c r="P30" s="5">
        <f>_xll.SNL.Clients.Office.Excel.Functions.SPG(M30, "IQ_DILUT_EPS_NORM", "CY2022")</f>
        <v>8.3290000000000006</v>
      </c>
      <c r="Q30">
        <f t="shared" si="4"/>
        <v>6263408</v>
      </c>
      <c r="R30">
        <f t="shared" si="5"/>
        <v>0.12358737174427782</v>
      </c>
    </row>
    <row r="31" spans="1:18" x14ac:dyDescent="0.3">
      <c r="A31" t="s">
        <v>538</v>
      </c>
      <c r="B31" s="4" cm="1">
        <f t="array" ref="B31">_xll.SNL.Clients.Office.Excel.Functions.SPG(A31, "SP_TOTAL_REV", "CY2023")</f>
        <v>55592000</v>
      </c>
      <c r="C31" s="4">
        <f>_xll.SNL.Clients.Office.Excel.Functions.SPG(A31,"IQ_AVG_DILUT_SHARES_OUT","CY2023")</f>
        <v>736000000</v>
      </c>
      <c r="D31" s="5">
        <f>_xll.SNL.Clients.Office.Excel.Functions.SPG(A31, "IQ_DILUT_EPS_NORM", "CY2023")</f>
        <v>9.1850000000000005</v>
      </c>
      <c r="E31">
        <f t="shared" si="0"/>
        <v>6760160</v>
      </c>
      <c r="F31">
        <f t="shared" si="1"/>
        <v>0.12160310836091524</v>
      </c>
      <c r="G31" t="s">
        <v>538</v>
      </c>
      <c r="H31" s="4" cm="1">
        <f t="array" ref="H31">_xll.SNL.Clients.Office.Excel.Functions.SPG(G31, "SP_TOTAL_REV", "CY2022")</f>
        <v>50680000</v>
      </c>
      <c r="I31" s="4">
        <f>_xll.SNL.Clients.Office.Excel.Functions.SPG(G31,"IQ_AVG_DILUT_SHARES_OUT","CY2022")</f>
        <v>752000000</v>
      </c>
      <c r="J31" s="5">
        <f>_xll.SNL.Clients.Office.Excel.Functions.SPG(G31, "IQ_DILUT_EPS_NORM", "CY2022")</f>
        <v>8.3290000000000006</v>
      </c>
      <c r="K31">
        <f t="shared" si="2"/>
        <v>6263408</v>
      </c>
      <c r="L31">
        <f t="shared" si="3"/>
        <v>0.12358737174427782</v>
      </c>
      <c r="M31" t="s">
        <v>539</v>
      </c>
      <c r="N31" s="4" cm="1">
        <f t="array" ref="N31">_xll.SNL.Clients.Office.Excel.Functions.SPG(M31, "SP_TOTAL_REV", "CY2022")</f>
        <v>54450000</v>
      </c>
      <c r="O31" s="4">
        <f>_xll.SNL.Clients.Office.Excel.Functions.SPG(M31,"IQ_AVG_DILUT_SHARES_OUT","CY2022")</f>
        <v>787941750</v>
      </c>
      <c r="P31" s="5">
        <f>_xll.SNL.Clients.Office.Excel.Functions.SPG(M31, "IQ_DILUT_EPS_NORM", "CY2022")</f>
        <v>2.3620000000000001</v>
      </c>
      <c r="Q31">
        <f t="shared" si="4"/>
        <v>1861118.4135</v>
      </c>
      <c r="R31">
        <f t="shared" si="5"/>
        <v>3.4180319807162532E-2</v>
      </c>
    </row>
    <row r="32" spans="1:18" x14ac:dyDescent="0.3">
      <c r="A32" t="s">
        <v>539</v>
      </c>
      <c r="B32" s="4" cm="1">
        <f t="array" ref="B32">_xll.SNL.Clients.Office.Excel.Functions.SPG(A32, "SP_TOTAL_REV", "CY2023")</f>
        <v>27938000</v>
      </c>
      <c r="C32" s="4">
        <f>_xll.SNL.Clients.Office.Excel.Functions.SPG(A32,"IQ_AVG_DILUT_SHARES_OUT","CY2023")</f>
        <v>725233068</v>
      </c>
      <c r="D32" s="5">
        <f>_xll.SNL.Clients.Office.Excel.Functions.SPG(A32, "IQ_DILUT_EPS_NORM", "CY2023")</f>
        <v>2.4470000000000001</v>
      </c>
      <c r="E32">
        <f t="shared" si="0"/>
        <v>1774645.3173960003</v>
      </c>
      <c r="F32">
        <f t="shared" si="1"/>
        <v>6.3520843202663047E-2</v>
      </c>
      <c r="G32" t="s">
        <v>539</v>
      </c>
      <c r="H32" s="4" cm="1">
        <f t="array" ref="H32">_xll.SNL.Clients.Office.Excel.Functions.SPG(G32, "SP_TOTAL_REV", "CY2022")</f>
        <v>54450000</v>
      </c>
      <c r="I32" s="4">
        <f>_xll.SNL.Clients.Office.Excel.Functions.SPG(G32,"IQ_AVG_DILUT_SHARES_OUT","CY2022")</f>
        <v>787941750</v>
      </c>
      <c r="J32" s="5">
        <f>_xll.SNL.Clients.Office.Excel.Functions.SPG(G32, "IQ_DILUT_EPS_NORM", "CY2022")</f>
        <v>2.3620000000000001</v>
      </c>
      <c r="K32">
        <f t="shared" si="2"/>
        <v>1861118.4135</v>
      </c>
      <c r="L32">
        <f t="shared" si="3"/>
        <v>3.4180319807162532E-2</v>
      </c>
      <c r="M32" t="s">
        <v>540</v>
      </c>
      <c r="N32" s="4" cm="1">
        <f t="array" ref="N32">_xll.SNL.Clients.Office.Excel.Functions.SPG(M32, "SP_TOTAL_REV", "CY2022")</f>
        <v>9694500</v>
      </c>
      <c r="O32" s="4">
        <f>_xll.SNL.Clients.Office.Excel.Functions.SPG(M32,"IQ_AVG_DILUT_SHARES_OUT","CY2022")</f>
        <v>462750000</v>
      </c>
      <c r="P32" s="5">
        <f>_xll.SNL.Clients.Office.Excel.Functions.SPG(M32, "IQ_DILUT_EPS_NORM", "CY2022")</f>
        <v>3.2</v>
      </c>
      <c r="Q32">
        <f t="shared" si="4"/>
        <v>1480800</v>
      </c>
      <c r="R32">
        <f t="shared" si="5"/>
        <v>0.15274640259941205</v>
      </c>
    </row>
    <row r="33" spans="1:18" x14ac:dyDescent="0.3">
      <c r="A33" t="s">
        <v>540</v>
      </c>
      <c r="B33" s="4" cm="1">
        <f t="array" ref="B33">_xll.SNL.Clients.Office.Excel.Functions.SPG(A33, "SP_TOTAL_REV", "CY2023")</f>
        <v>10130800</v>
      </c>
      <c r="C33" s="4">
        <f>_xll.SNL.Clients.Office.Excel.Functions.SPG(A33,"IQ_AVG_DILUT_SHARES_OUT","CY2023")</f>
        <v>467162000</v>
      </c>
      <c r="D33" s="5">
        <f>_xll.SNL.Clients.Office.Excel.Functions.SPG(A33, "IQ_DILUT_EPS_NORM", "CY2023")</f>
        <v>2.8679999999999999</v>
      </c>
      <c r="E33">
        <f t="shared" si="0"/>
        <v>1339820.6159999999</v>
      </c>
      <c r="F33">
        <f t="shared" si="1"/>
        <v>0.13225220278753899</v>
      </c>
      <c r="G33" t="s">
        <v>540</v>
      </c>
      <c r="H33" s="4" cm="1">
        <f t="array" ref="H33">_xll.SNL.Clients.Office.Excel.Functions.SPG(G33, "SP_TOTAL_REV", "CY2022")</f>
        <v>9694500</v>
      </c>
      <c r="I33" s="4">
        <f>_xll.SNL.Clients.Office.Excel.Functions.SPG(G33,"IQ_AVG_DILUT_SHARES_OUT","CY2022")</f>
        <v>462750000</v>
      </c>
      <c r="J33" s="5">
        <f>_xll.SNL.Clients.Office.Excel.Functions.SPG(G33, "IQ_DILUT_EPS_NORM", "CY2022")</f>
        <v>3.2</v>
      </c>
      <c r="K33">
        <f t="shared" si="2"/>
        <v>1480800</v>
      </c>
      <c r="L33">
        <f t="shared" si="3"/>
        <v>0.15274640259941205</v>
      </c>
      <c r="M33" t="s">
        <v>541</v>
      </c>
      <c r="N33" s="4" cm="1">
        <f t="array" ref="N33">_xll.SNL.Clients.Office.Excel.Functions.SPG(M33, "SP_TOTAL_REV", "CY2022")</f>
        <v>3792000</v>
      </c>
      <c r="O33" s="4">
        <f>_xll.SNL.Clients.Office.Excel.Functions.SPG(M33,"IQ_AVG_DILUT_SHARES_OUT","CY2022")</f>
        <v>182000000</v>
      </c>
      <c r="P33" s="5">
        <f>_xll.SNL.Clients.Office.Excel.Functions.SPG(M33, "IQ_DILUT_EPS_NORM", "CY2022")</f>
        <v>3.3959999999999999</v>
      </c>
      <c r="Q33">
        <f t="shared" si="4"/>
        <v>618072</v>
      </c>
      <c r="R33">
        <f t="shared" si="5"/>
        <v>0.16299367088607594</v>
      </c>
    </row>
    <row r="34" spans="1:18" x14ac:dyDescent="0.3">
      <c r="A34" t="s">
        <v>541</v>
      </c>
      <c r="B34" s="4" cm="1">
        <f t="array" ref="B34">_xll.SNL.Clients.Office.Excel.Functions.SPG(A34, "SP_TOTAL_REV", "CY2023")</f>
        <v>4234000</v>
      </c>
      <c r="C34" s="4">
        <f>_xll.SNL.Clients.Office.Excel.Functions.SPG(A34,"IQ_AVG_DILUT_SHARES_OUT","CY2023")</f>
        <v>193000000</v>
      </c>
      <c r="D34" s="5">
        <f>_xll.SNL.Clients.Office.Excel.Functions.SPG(A34, "IQ_DILUT_EPS_NORM", "CY2023")</f>
        <v>3.8730000000000002</v>
      </c>
      <c r="E34">
        <f t="shared" si="0"/>
        <v>747489</v>
      </c>
      <c r="F34">
        <f t="shared" si="1"/>
        <v>0.17654440245630609</v>
      </c>
      <c r="G34" t="s">
        <v>541</v>
      </c>
      <c r="H34" s="4" cm="1">
        <f t="array" ref="H34">_xll.SNL.Clients.Office.Excel.Functions.SPG(G34, "SP_TOTAL_REV", "CY2022")</f>
        <v>3792000</v>
      </c>
      <c r="I34" s="4">
        <f>_xll.SNL.Clients.Office.Excel.Functions.SPG(G34,"IQ_AVG_DILUT_SHARES_OUT","CY2022")</f>
        <v>182000000</v>
      </c>
      <c r="J34" s="5">
        <f>_xll.SNL.Clients.Office.Excel.Functions.SPG(G34, "IQ_DILUT_EPS_NORM", "CY2022")</f>
        <v>3.3959999999999999</v>
      </c>
      <c r="K34">
        <f t="shared" si="2"/>
        <v>618072</v>
      </c>
      <c r="L34">
        <f t="shared" si="3"/>
        <v>0.16299367088607594</v>
      </c>
      <c r="M34" t="s">
        <v>542</v>
      </c>
      <c r="N34" s="4" cm="1">
        <f t="array" ref="N34">_xll.SNL.Clients.Office.Excel.Functions.SPG(M34, "SP_TOTAL_REV", "CY2022")</f>
        <v>14334000</v>
      </c>
      <c r="O34" s="4">
        <f>_xll.SNL.Clients.Office.Excel.Functions.SPG(M34,"IQ_AVG_DILUT_SHARES_OUT","CY2022")</f>
        <v>113700000</v>
      </c>
      <c r="P34" s="5">
        <f>_xll.SNL.Clients.Office.Excel.Functions.SPG(M34, "IQ_DILUT_EPS_NORM", "CY2022")</f>
        <v>21.882999999999999</v>
      </c>
      <c r="Q34">
        <f t="shared" si="4"/>
        <v>2488097.1</v>
      </c>
      <c r="R34">
        <f t="shared" si="5"/>
        <v>0.17358009627459189</v>
      </c>
    </row>
    <row r="35" spans="1:18" x14ac:dyDescent="0.3">
      <c r="A35" t="s">
        <v>542</v>
      </c>
      <c r="B35" s="4" cm="1">
        <f t="array" ref="B35">_xll.SNL.Clients.Office.Excel.Functions.SPG(A35, "SP_TOTAL_REV", "CY2023")</f>
        <v>16096000</v>
      </c>
      <c r="C35" s="4">
        <f>_xll.SNL.Clients.Office.Excel.Functions.SPG(A35,"IQ_AVG_DILUT_SHARES_OUT","CY2023")</f>
        <v>107800000</v>
      </c>
      <c r="D35" s="5">
        <f>_xll.SNL.Clients.Office.Excel.Functions.SPG(A35, "IQ_DILUT_EPS_NORM", "CY2023")</f>
        <v>19.109000000000002</v>
      </c>
      <c r="E35">
        <f t="shared" si="0"/>
        <v>2059950.2000000002</v>
      </c>
      <c r="F35">
        <f t="shared" si="1"/>
        <v>0.12797901341948312</v>
      </c>
      <c r="G35" t="s">
        <v>542</v>
      </c>
      <c r="H35" s="4" cm="1">
        <f t="array" ref="H35">_xll.SNL.Clients.Office.Excel.Functions.SPG(G35, "SP_TOTAL_REV", "CY2022")</f>
        <v>14334000</v>
      </c>
      <c r="I35" s="4">
        <f>_xll.SNL.Clients.Office.Excel.Functions.SPG(G35,"IQ_AVG_DILUT_SHARES_OUT","CY2022")</f>
        <v>113700000</v>
      </c>
      <c r="J35" s="5">
        <f>_xll.SNL.Clients.Office.Excel.Functions.SPG(G35, "IQ_DILUT_EPS_NORM", "CY2022")</f>
        <v>21.882999999999999</v>
      </c>
      <c r="K35">
        <f t="shared" si="2"/>
        <v>2488097.1</v>
      </c>
      <c r="L35">
        <f t="shared" si="3"/>
        <v>0.17358009627459189</v>
      </c>
      <c r="M35" t="s">
        <v>543</v>
      </c>
      <c r="N35" s="4" cm="1">
        <f t="array" ref="N35">_xll.SNL.Clients.Office.Excel.Functions.SPG(M35, "SP_TOTAL_REV", "CY2022")</f>
        <v>6150530</v>
      </c>
      <c r="O35" s="4">
        <f>_xll.SNL.Clients.Office.Excel.Functions.SPG(M35,"IQ_AVG_DILUT_SHARES_OUT","CY2022")</f>
        <v>231536000</v>
      </c>
      <c r="P35" s="5">
        <f>_xll.SNL.Clients.Office.Excel.Functions.SPG(M35, "IQ_DILUT_EPS_NORM", "CY2022")</f>
        <v>3.847</v>
      </c>
      <c r="Q35">
        <f t="shared" si="4"/>
        <v>890718.99199999997</v>
      </c>
      <c r="R35">
        <f t="shared" si="5"/>
        <v>0.14481987601068524</v>
      </c>
    </row>
    <row r="36" spans="1:18" x14ac:dyDescent="0.3">
      <c r="A36" t="s">
        <v>543</v>
      </c>
      <c r="B36" s="4" cm="1">
        <f t="array" ref="B36">_xll.SNL.Clients.Office.Excel.Functions.SPG(A36, "SP_TOTAL_REV", "CY2023")</f>
        <v>6596950</v>
      </c>
      <c r="C36" s="4">
        <f>_xll.SNL.Clients.Office.Excel.Functions.SPG(A36,"IQ_AVG_DILUT_SHARES_OUT","CY2023")</f>
        <v>231509000</v>
      </c>
      <c r="D36" s="5">
        <f>_xll.SNL.Clients.Office.Excel.Functions.SPG(A36, "IQ_DILUT_EPS_NORM", "CY2023")</f>
        <v>4.3369999999999997</v>
      </c>
      <c r="E36">
        <f t="shared" si="0"/>
        <v>1004054.5330000001</v>
      </c>
      <c r="F36">
        <f t="shared" si="1"/>
        <v>0.15219980945740078</v>
      </c>
      <c r="G36" t="s">
        <v>543</v>
      </c>
      <c r="H36" s="4" cm="1">
        <f t="array" ref="H36">_xll.SNL.Clients.Office.Excel.Functions.SPG(G36, "SP_TOTAL_REV", "CY2022")</f>
        <v>6150530</v>
      </c>
      <c r="I36" s="4">
        <f>_xll.SNL.Clients.Office.Excel.Functions.SPG(G36,"IQ_AVG_DILUT_SHARES_OUT","CY2022")</f>
        <v>231536000</v>
      </c>
      <c r="J36" s="5">
        <f>_xll.SNL.Clients.Office.Excel.Functions.SPG(G36, "IQ_DILUT_EPS_NORM", "CY2022")</f>
        <v>3.847</v>
      </c>
      <c r="K36">
        <f t="shared" si="2"/>
        <v>890718.99199999997</v>
      </c>
      <c r="L36">
        <f t="shared" si="3"/>
        <v>0.14481987601068524</v>
      </c>
      <c r="M36" t="s">
        <v>544</v>
      </c>
      <c r="N36" s="4" cm="1">
        <f t="array" ref="N36">_xll.SNL.Clients.Office.Excel.Functions.SPG(M36, "SP_TOTAL_REV", "CY2022")</f>
        <v>26323000</v>
      </c>
      <c r="O36" s="4">
        <f>_xll.SNL.Clients.Office.Excel.Functions.SPG(M36,"IQ_AVG_DILUT_SHARES_OUT","CY2022")</f>
        <v>541000000</v>
      </c>
      <c r="P36" s="5">
        <f>_xll.SNL.Clients.Office.Excel.Functions.SPG(M36, "IQ_DILUT_EPS_NORM", "CY2022")</f>
        <v>9.5640000000000001</v>
      </c>
      <c r="Q36">
        <f t="shared" si="4"/>
        <v>5174124</v>
      </c>
      <c r="R36">
        <f t="shared" si="5"/>
        <v>0.19656285377806482</v>
      </c>
    </row>
    <row r="37" spans="1:18" x14ac:dyDescent="0.3">
      <c r="A37" t="s">
        <v>544</v>
      </c>
      <c r="B37" s="4" cm="1">
        <f t="array" ref="B37">_xll.SNL.Clients.Office.Excel.Functions.SPG(A37, "SP_TOTAL_REV", "CY2023")</f>
        <v>28190000</v>
      </c>
      <c r="C37" s="4">
        <f>_xll.SNL.Clients.Office.Excel.Functions.SPG(A37,"IQ_AVG_DILUT_SHARES_OUT","CY2023")</f>
        <v>538000000</v>
      </c>
      <c r="D37" s="5">
        <f>_xll.SNL.Clients.Office.Excel.Functions.SPG(A37, "IQ_DILUT_EPS_NORM", "CY2023")</f>
        <v>9.2390000000000008</v>
      </c>
      <c r="E37">
        <f t="shared" si="0"/>
        <v>4970582</v>
      </c>
      <c r="F37">
        <f t="shared" si="1"/>
        <v>0.17632429939694927</v>
      </c>
      <c r="G37" t="s">
        <v>544</v>
      </c>
      <c r="H37" s="4" cm="1">
        <f t="array" ref="H37">_xll.SNL.Clients.Office.Excel.Functions.SPG(G37, "SP_TOTAL_REV", "CY2022")</f>
        <v>26323000</v>
      </c>
      <c r="I37" s="4">
        <f>_xll.SNL.Clients.Office.Excel.Functions.SPG(G37,"IQ_AVG_DILUT_SHARES_OUT","CY2022")</f>
        <v>541000000</v>
      </c>
      <c r="J37" s="5">
        <f>_xll.SNL.Clients.Office.Excel.Functions.SPG(G37, "IQ_DILUT_EPS_NORM", "CY2022")</f>
        <v>9.5640000000000001</v>
      </c>
      <c r="K37">
        <f t="shared" si="2"/>
        <v>5174124</v>
      </c>
      <c r="L37">
        <f t="shared" si="3"/>
        <v>0.19656285377806482</v>
      </c>
      <c r="M37" t="s">
        <v>545</v>
      </c>
      <c r="N37" s="4" cm="1">
        <f t="array" ref="N37">_xll.SNL.Clients.Office.Excel.Functions.SPG(M37, "SP_TOTAL_REV", "CY2022")</f>
        <v>12623000</v>
      </c>
      <c r="O37" s="4">
        <f>_xll.SNL.Clients.Office.Excel.Functions.SPG(M37,"IQ_AVG_DILUT_SHARES_OUT","CY2022")</f>
        <v>1242000000</v>
      </c>
      <c r="P37" s="5">
        <f>_xll.SNL.Clients.Office.Excel.Functions.SPG(M37, "IQ_DILUT_EPS_NORM", "CY2022")</f>
        <v>1.2410000000000001</v>
      </c>
      <c r="Q37">
        <f t="shared" si="4"/>
        <v>1541322.0000000002</v>
      </c>
      <c r="R37">
        <f t="shared" si="5"/>
        <v>0.12210425413926961</v>
      </c>
    </row>
    <row r="38" spans="1:18" x14ac:dyDescent="0.3">
      <c r="A38" t="s">
        <v>545</v>
      </c>
      <c r="B38" s="4" cm="1">
        <f t="array" ref="B38">_xll.SNL.Clients.Office.Excel.Functions.SPG(A38, "SP_TOTAL_REV", "CY2023")</f>
        <v>12554700</v>
      </c>
      <c r="C38" s="4">
        <f>_xll.SNL.Clients.Office.Excel.Functions.SPG(A38,"IQ_AVG_DILUT_SHARES_OUT","CY2023")</f>
        <v>1241200000</v>
      </c>
      <c r="D38" s="5">
        <f>_xll.SNL.Clients.Office.Excel.Functions.SPG(A38, "IQ_DILUT_EPS_NORM", "CY2023")</f>
        <v>1.2370000000000001</v>
      </c>
      <c r="E38">
        <f t="shared" si="0"/>
        <v>1535364.4000000001</v>
      </c>
      <c r="F38">
        <f t="shared" si="1"/>
        <v>0.12229399348451178</v>
      </c>
      <c r="G38" t="s">
        <v>545</v>
      </c>
      <c r="H38" s="4" cm="1">
        <f t="array" ref="H38">_xll.SNL.Clients.Office.Excel.Functions.SPG(G38, "SP_TOTAL_REV", "CY2022")</f>
        <v>12623000</v>
      </c>
      <c r="I38" s="4">
        <f>_xll.SNL.Clients.Office.Excel.Functions.SPG(G38,"IQ_AVG_DILUT_SHARES_OUT","CY2022")</f>
        <v>1242000000</v>
      </c>
      <c r="J38" s="5">
        <f>_xll.SNL.Clients.Office.Excel.Functions.SPG(G38, "IQ_DILUT_EPS_NORM", "CY2022")</f>
        <v>1.2410000000000001</v>
      </c>
      <c r="K38">
        <f t="shared" si="2"/>
        <v>1541322.0000000002</v>
      </c>
      <c r="L38">
        <f t="shared" si="3"/>
        <v>0.12210425413926961</v>
      </c>
      <c r="M38" t="s">
        <v>546</v>
      </c>
      <c r="N38" s="4" cm="1">
        <f t="array" ref="N38">_xll.SNL.Clients.Office.Excel.Functions.SPG(M38, "SP_TOTAL_REV", "CY2022")</f>
        <v>12579290</v>
      </c>
      <c r="O38" s="4">
        <f>_xll.SNL.Clients.Office.Excel.Functions.SPG(M38,"IQ_AVG_DILUT_SHARES_OUT","CY2022")</f>
        <v>518438500</v>
      </c>
      <c r="P38" s="5">
        <f>_xll.SNL.Clients.Office.Excel.Functions.SPG(M38, "IQ_DILUT_EPS_NORM", "CY2022")</f>
        <v>4.899</v>
      </c>
      <c r="Q38">
        <f t="shared" si="4"/>
        <v>2539830.2115000002</v>
      </c>
      <c r="R38">
        <f t="shared" si="5"/>
        <v>0.20190568875508874</v>
      </c>
    </row>
    <row r="39" spans="1:18" x14ac:dyDescent="0.3">
      <c r="A39" t="s">
        <v>546</v>
      </c>
      <c r="B39" s="4" cm="1">
        <f t="array" ref="B39">_xll.SNL.Clients.Office.Excel.Functions.SPG(A39, "SP_TOTAL_REV", "CY2023")</f>
        <v>11568613</v>
      </c>
      <c r="C39" s="4">
        <f>_xll.SNL.Clients.Office.Excel.Functions.SPG(A39,"IQ_AVG_DILUT_SHARES_OUT","CY2023")</f>
        <v>502848250</v>
      </c>
      <c r="D39" s="5">
        <f>_xll.SNL.Clients.Office.Excel.Functions.SPG(A39, "IQ_DILUT_EPS_NORM", "CY2023")</f>
        <v>4.008</v>
      </c>
      <c r="E39">
        <f t="shared" si="0"/>
        <v>2015415.7860000001</v>
      </c>
      <c r="F39">
        <f t="shared" si="1"/>
        <v>0.17421412454544033</v>
      </c>
      <c r="G39" t="s">
        <v>546</v>
      </c>
      <c r="H39" s="4" cm="1">
        <f t="array" ref="H39">_xll.SNL.Clients.Office.Excel.Functions.SPG(G39, "SP_TOTAL_REV", "CY2022")</f>
        <v>12579290</v>
      </c>
      <c r="I39" s="4">
        <f>_xll.SNL.Clients.Office.Excel.Functions.SPG(G39,"IQ_AVG_DILUT_SHARES_OUT","CY2022")</f>
        <v>518438500</v>
      </c>
      <c r="J39" s="5">
        <f>_xll.SNL.Clients.Office.Excel.Functions.SPG(G39, "IQ_DILUT_EPS_NORM", "CY2022")</f>
        <v>4.899</v>
      </c>
      <c r="K39">
        <f t="shared" si="2"/>
        <v>2539830.2115000002</v>
      </c>
      <c r="L39">
        <f t="shared" si="3"/>
        <v>0.20190568875508874</v>
      </c>
      <c r="M39" t="s">
        <v>547</v>
      </c>
      <c r="N39" s="4" cm="1">
        <f t="array" ref="N39">_xll.SNL.Clients.Office.Excel.Functions.SPG(M39, "SP_TOTAL_REV", "CY2022")</f>
        <v>2065553</v>
      </c>
      <c r="O39" s="4">
        <f>_xll.SNL.Clients.Office.Excel.Functions.SPG(M39,"IQ_AVG_DILUT_SHARES_OUT","CY2022")</f>
        <v>87490000</v>
      </c>
      <c r="P39" s="5">
        <f>_xll.SNL.Clients.Office.Excel.Functions.SPG(M39, "IQ_DILUT_EPS_NORM", "CY2022")</f>
        <v>4.1100000000000003</v>
      </c>
      <c r="Q39">
        <f t="shared" si="4"/>
        <v>359583.9</v>
      </c>
      <c r="R39">
        <f t="shared" si="5"/>
        <v>0.17408601957926037</v>
      </c>
    </row>
    <row r="40" spans="1:18" x14ac:dyDescent="0.3">
      <c r="A40" t="s">
        <v>547</v>
      </c>
      <c r="B40" s="4" cm="1">
        <f t="array" ref="B40">_xll.SNL.Clients.Office.Excel.Functions.SPG(A40, "SP_TOTAL_REV", "CY2023")</f>
        <v>2269949</v>
      </c>
      <c r="C40" s="4">
        <f>_xll.SNL.Clients.Office.Excel.Functions.SPG(A40,"IQ_AVG_DILUT_SHARES_OUT","CY2023")</f>
        <v>87386000</v>
      </c>
      <c r="D40" s="5">
        <f>_xll.SNL.Clients.Office.Excel.Functions.SPG(A40, "IQ_DILUT_EPS_NORM", "CY2023")</f>
        <v>4.2510000000000003</v>
      </c>
      <c r="E40">
        <f t="shared" si="0"/>
        <v>371477.886</v>
      </c>
      <c r="F40">
        <f t="shared" si="1"/>
        <v>0.16365032254028614</v>
      </c>
      <c r="G40" t="s">
        <v>547</v>
      </c>
      <c r="H40" s="4" cm="1">
        <f t="array" ref="H40">_xll.SNL.Clients.Office.Excel.Functions.SPG(G40, "SP_TOTAL_REV", "CY2022")</f>
        <v>2065553</v>
      </c>
      <c r="I40" s="4">
        <f>_xll.SNL.Clients.Office.Excel.Functions.SPG(G40,"IQ_AVG_DILUT_SHARES_OUT","CY2022")</f>
        <v>87490000</v>
      </c>
      <c r="J40" s="5">
        <f>_xll.SNL.Clients.Office.Excel.Functions.SPG(G40, "IQ_DILUT_EPS_NORM", "CY2022")</f>
        <v>4.1100000000000003</v>
      </c>
      <c r="K40">
        <f t="shared" si="2"/>
        <v>359583.9</v>
      </c>
      <c r="L40">
        <f t="shared" si="3"/>
        <v>0.17408601957926037</v>
      </c>
      <c r="M40" t="s">
        <v>548</v>
      </c>
      <c r="N40" s="4" cm="1">
        <f t="array" ref="N40">_xll.SNL.Clients.Office.Excel.Functions.SPG(M40, "SP_TOTAL_REV", "CY2022")</f>
        <v>12497000</v>
      </c>
      <c r="O40" s="4">
        <f>_xll.SNL.Clients.Office.Excel.Functions.SPG(M40,"IQ_AVG_DILUT_SHARES_OUT","CY2022")</f>
        <v>213200000</v>
      </c>
      <c r="P40" s="5">
        <f>_xll.SNL.Clients.Office.Excel.Functions.SPG(M40, "IQ_DILUT_EPS_NORM", "CY2022")</f>
        <v>8.9960000000000004</v>
      </c>
      <c r="Q40">
        <f t="shared" si="4"/>
        <v>1917947.2</v>
      </c>
      <c r="R40">
        <f t="shared" si="5"/>
        <v>0.15347260942626231</v>
      </c>
    </row>
    <row r="41" spans="1:18" x14ac:dyDescent="0.3">
      <c r="A41" t="s">
        <v>548</v>
      </c>
      <c r="B41" s="4" cm="1">
        <f t="array" ref="B41">_xll.SNL.Clients.Office.Excel.Functions.SPG(A41, "SP_TOTAL_REV", "CY2023")</f>
        <v>13407000</v>
      </c>
      <c r="C41" s="4">
        <f>_xll.SNL.Clients.Office.Excel.Functions.SPG(A41,"IQ_AVG_DILUT_SHARES_OUT","CY2023")</f>
        <v>205000000</v>
      </c>
      <c r="D41" s="5">
        <f>_xll.SNL.Clients.Office.Excel.Functions.SPG(A41, "IQ_DILUT_EPS_NORM", "CY2023")</f>
        <v>9.7490000000000006</v>
      </c>
      <c r="E41">
        <f t="shared" si="0"/>
        <v>1998545</v>
      </c>
      <c r="F41">
        <f t="shared" si="1"/>
        <v>0.14906727828746177</v>
      </c>
      <c r="G41" t="s">
        <v>548</v>
      </c>
      <c r="H41" s="4" cm="1">
        <f t="array" ref="H41">_xll.SNL.Clients.Office.Excel.Functions.SPG(G41, "SP_TOTAL_REV", "CY2022")</f>
        <v>12497000</v>
      </c>
      <c r="I41" s="4">
        <f>_xll.SNL.Clients.Office.Excel.Functions.SPG(G41,"IQ_AVG_DILUT_SHARES_OUT","CY2022")</f>
        <v>213200000</v>
      </c>
      <c r="J41" s="5">
        <f>_xll.SNL.Clients.Office.Excel.Functions.SPG(G41, "IQ_DILUT_EPS_NORM", "CY2022")</f>
        <v>8.9960000000000004</v>
      </c>
      <c r="K41">
        <f t="shared" si="2"/>
        <v>1917947.2</v>
      </c>
      <c r="L41">
        <f t="shared" si="3"/>
        <v>0.15347260942626231</v>
      </c>
      <c r="M41" t="s">
        <v>549</v>
      </c>
      <c r="N41" s="4" cm="1">
        <f t="array" ref="N41">_xll.SNL.Clients.Office.Excel.Functions.SPG(M41, "SP_TOTAL_REV", "CY2022")</f>
        <v>11032000</v>
      </c>
      <c r="O41" s="4">
        <f>_xll.SNL.Clients.Office.Excel.Functions.SPG(M41,"IQ_AVG_DILUT_SHARES_OUT","CY2022")</f>
        <v>333000000</v>
      </c>
      <c r="P41" s="5">
        <f>_xll.SNL.Clients.Office.Excel.Functions.SPG(M41, "IQ_DILUT_EPS_NORM", "CY2022")</f>
        <v>7.9260000000000002</v>
      </c>
      <c r="Q41">
        <f t="shared" si="4"/>
        <v>2639358</v>
      </c>
      <c r="R41">
        <f t="shared" si="5"/>
        <v>0.23924564902102974</v>
      </c>
    </row>
    <row r="42" spans="1:18" x14ac:dyDescent="0.3">
      <c r="A42" t="s">
        <v>549</v>
      </c>
      <c r="B42" s="4" cm="1">
        <f t="array" ref="B42">_xll.SNL.Clients.Office.Excel.Functions.SPG(A42, "SP_TOTAL_REV", "CY2023")</f>
        <v>8134000</v>
      </c>
      <c r="C42" s="4">
        <f>_xll.SNL.Clients.Office.Excel.Functions.SPG(A42,"IQ_AVG_DILUT_SHARES_OUT","CY2023")</f>
        <v>309000000</v>
      </c>
      <c r="D42" s="5">
        <f>_xll.SNL.Clients.Office.Excel.Functions.SPG(A42, "IQ_DILUT_EPS_NORM", "CY2023")</f>
        <v>5.2220000000000004</v>
      </c>
      <c r="E42">
        <f t="shared" si="0"/>
        <v>1613598.0000000002</v>
      </c>
      <c r="F42">
        <f t="shared" si="1"/>
        <v>0.19837693631669537</v>
      </c>
      <c r="G42" t="s">
        <v>549</v>
      </c>
      <c r="H42" s="4" cm="1">
        <f t="array" ref="H42">_xll.SNL.Clients.Office.Excel.Functions.SPG(G42, "SP_TOTAL_REV", "CY2022")</f>
        <v>11032000</v>
      </c>
      <c r="I42" s="4">
        <f>_xll.SNL.Clients.Office.Excel.Functions.SPG(G42,"IQ_AVG_DILUT_SHARES_OUT","CY2022")</f>
        <v>333000000</v>
      </c>
      <c r="J42" s="5">
        <f>_xll.SNL.Clients.Office.Excel.Functions.SPG(G42, "IQ_DILUT_EPS_NORM", "CY2022")</f>
        <v>7.9260000000000002</v>
      </c>
      <c r="K42">
        <f t="shared" si="2"/>
        <v>2639358</v>
      </c>
      <c r="L42">
        <f t="shared" si="3"/>
        <v>0.23924564902102974</v>
      </c>
      <c r="M42" t="s">
        <v>550</v>
      </c>
      <c r="N42" s="4" cm="1">
        <f t="array" ref="N42">_xll.SNL.Clients.Office.Excel.Functions.SPG(M42, "SP_TOTAL_REV", "CY2022")</f>
        <v>387537000</v>
      </c>
      <c r="O42" s="4">
        <f>_xll.SNL.Clients.Office.Excel.Functions.SPG(M42,"IQ_AVG_DILUT_SHARES_OUT","CY2022")</f>
        <v>16184925750</v>
      </c>
      <c r="P42" s="5">
        <f>_xll.SNL.Clients.Office.Excel.Functions.SPG(M42, "IQ_DILUT_EPS_NORM", "CY2022")</f>
        <v>4.3819999999999997</v>
      </c>
      <c r="Q42">
        <f t="shared" si="4"/>
        <v>70922344.636500001</v>
      </c>
      <c r="R42">
        <f t="shared" si="5"/>
        <v>0.18300793120785885</v>
      </c>
    </row>
    <row r="43" spans="1:18" x14ac:dyDescent="0.3">
      <c r="A43" t="s">
        <v>550</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t="s">
        <v>550</v>
      </c>
      <c r="H43" s="4" cm="1">
        <f t="array" ref="H43">_xll.SNL.Clients.Office.Excel.Functions.SPG(G43, "SP_TOTAL_REV", "CY2022")</f>
        <v>387537000</v>
      </c>
      <c r="I43" s="4">
        <f>_xll.SNL.Clients.Office.Excel.Functions.SPG(G43,"IQ_AVG_DILUT_SHARES_OUT","CY2022")</f>
        <v>16184925750</v>
      </c>
      <c r="J43" s="5">
        <f>_xll.SNL.Clients.Office.Excel.Functions.SPG(G43, "IQ_DILUT_EPS_NORM", "CY2022")</f>
        <v>4.3819999999999997</v>
      </c>
      <c r="K43">
        <f t="shared" si="2"/>
        <v>70922344.636500001</v>
      </c>
      <c r="L43">
        <f t="shared" si="3"/>
        <v>0.18300793120785885</v>
      </c>
      <c r="M43" t="s">
        <v>551</v>
      </c>
      <c r="N43" s="4" cm="1">
        <f t="array" ref="N43">_xll.SNL.Clients.Office.Excel.Functions.SPG(M43, "SP_TOTAL_REV", "CY2022")</f>
        <v>26253000</v>
      </c>
      <c r="O43" s="4">
        <f>_xll.SNL.Clients.Office.Excel.Functions.SPG(M43,"IQ_AVG_DILUT_SHARES_OUT","CY2022")</f>
        <v>865000000</v>
      </c>
      <c r="P43" s="5">
        <f>_xll.SNL.Clients.Office.Excel.Functions.SPG(M43, "IQ_DILUT_EPS_NORM", "CY2022")</f>
        <v>5.508</v>
      </c>
      <c r="Q43">
        <f t="shared" si="4"/>
        <v>4764420</v>
      </c>
      <c r="R43">
        <f t="shared" si="5"/>
        <v>0.18148097360301679</v>
      </c>
    </row>
    <row r="44" spans="1:18" x14ac:dyDescent="0.3">
      <c r="A44" t="s">
        <v>551</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5.7590000000000003</v>
      </c>
      <c r="E44">
        <f t="shared" si="0"/>
        <v>4849078</v>
      </c>
      <c r="F44">
        <f t="shared" si="1"/>
        <v>0.18308771002454219</v>
      </c>
      <c r="G44" t="s">
        <v>551</v>
      </c>
      <c r="H44" s="4" cm="1">
        <f t="array" ref="H44">_xll.SNL.Clients.Office.Excel.Functions.SPG(G44, "SP_TOTAL_REV", "CY2022")</f>
        <v>26253000</v>
      </c>
      <c r="I44" s="4">
        <f>_xll.SNL.Clients.Office.Excel.Functions.SPG(G44,"IQ_AVG_DILUT_SHARES_OUT","CY2022")</f>
        <v>865000000</v>
      </c>
      <c r="J44" s="5">
        <f>_xll.SNL.Clients.Office.Excel.Functions.SPG(G44, "IQ_DILUT_EPS_NORM", "CY2022")</f>
        <v>5.508</v>
      </c>
      <c r="K44">
        <f t="shared" si="2"/>
        <v>4764420</v>
      </c>
      <c r="L44">
        <f t="shared" si="3"/>
        <v>0.18148097360301679</v>
      </c>
      <c r="M44" t="s">
        <v>552</v>
      </c>
      <c r="N44" s="4" cm="1">
        <f t="array" ref="N44">_xll.SNL.Clients.Office.Excel.Functions.SPG(M44, "SP_TOTAL_REV", "CY2022")</f>
        <v>17489000</v>
      </c>
      <c r="O44" s="4">
        <f>_xll.SNL.Clients.Office.Excel.Functions.SPG(M44,"IQ_AVG_DILUT_SHARES_OUT","CY2022")</f>
        <v>271180000</v>
      </c>
      <c r="P44" s="5">
        <f>_xll.SNL.Clients.Office.Excel.Functions.SPG(M44, "IQ_DILUT_EPS_NORM", "CY2022")</f>
        <v>2.19</v>
      </c>
      <c r="Q44">
        <f t="shared" si="4"/>
        <v>593884.19999999995</v>
      </c>
      <c r="R44">
        <f t="shared" si="5"/>
        <v>3.3957584767568182E-2</v>
      </c>
    </row>
    <row r="45" spans="1:18" x14ac:dyDescent="0.3">
      <c r="A45" t="s">
        <v>552</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t="s">
        <v>552</v>
      </c>
      <c r="H45" s="4" cm="1">
        <f t="array" ref="H45">_xll.SNL.Clients.Office.Excel.Functions.SPG(G45, "SP_TOTAL_REV", "CY2022")</f>
        <v>17489000</v>
      </c>
      <c r="I45" s="4">
        <f>_xll.SNL.Clients.Office.Excel.Functions.SPG(G45,"IQ_AVG_DILUT_SHARES_OUT","CY2022")</f>
        <v>271180000</v>
      </c>
      <c r="J45" s="5">
        <f>_xll.SNL.Clients.Office.Excel.Functions.SPG(G45, "IQ_DILUT_EPS_NORM", "CY2022")</f>
        <v>2.19</v>
      </c>
      <c r="K45">
        <f t="shared" si="2"/>
        <v>593884.19999999995</v>
      </c>
      <c r="L45">
        <f t="shared" si="3"/>
        <v>3.3957584767568182E-2</v>
      </c>
      <c r="M45" t="s">
        <v>553</v>
      </c>
      <c r="N45" s="4" cm="1">
        <f t="array" ref="N45">_xll.SNL.Clients.Office.Excel.Functions.SPG(M45, "SP_TOTAL_REV", "CY2022")</f>
        <v>9715713</v>
      </c>
      <c r="O45" s="4">
        <f>_xll.SNL.Clients.Office.Excel.Functions.SPG(M45,"IQ_AVG_DILUT_SHARES_OUT","CY2022")</f>
        <v>377600000</v>
      </c>
      <c r="P45" s="5">
        <f>_xll.SNL.Clients.Office.Excel.Functions.SPG(M45, "IQ_DILUT_EPS_NORM", "CY2022")</f>
        <v>2.57</v>
      </c>
      <c r="Q45">
        <f t="shared" si="4"/>
        <v>970431.99999999988</v>
      </c>
      <c r="R45">
        <f t="shared" si="5"/>
        <v>9.9882736346781742E-2</v>
      </c>
    </row>
    <row r="46" spans="1:18" x14ac:dyDescent="0.3">
      <c r="A46" t="s">
        <v>553</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t="s">
        <v>553</v>
      </c>
      <c r="H46" s="4" cm="1">
        <f t="array" ref="H46">_xll.SNL.Clients.Office.Excel.Functions.SPG(G46, "SP_TOTAL_REV", "CY2022")</f>
        <v>9715713</v>
      </c>
      <c r="I46" s="4">
        <f>_xll.SNL.Clients.Office.Excel.Functions.SPG(G46,"IQ_AVG_DILUT_SHARES_OUT","CY2022")</f>
        <v>377600000</v>
      </c>
      <c r="J46" s="5">
        <f>_xll.SNL.Clients.Office.Excel.Functions.SPG(G46, "IQ_DILUT_EPS_NORM", "CY2022")</f>
        <v>2.57</v>
      </c>
      <c r="K46">
        <f t="shared" si="2"/>
        <v>970431.99999999988</v>
      </c>
      <c r="L46">
        <f t="shared" si="3"/>
        <v>9.9882736346781742E-2</v>
      </c>
      <c r="M46" t="s">
        <v>554</v>
      </c>
      <c r="N46" s="4" cm="1">
        <f t="array" ref="N46">_xll.SNL.Clients.Office.Excel.Functions.SPG(M46, "SP_TOTAL_REV", "CY2022")</f>
        <v>101556000</v>
      </c>
      <c r="O46" s="4">
        <f>_xll.SNL.Clients.Office.Excel.Functions.SPG(M46,"IQ_AVG_DILUT_SHARES_OUT","CY2022")</f>
        <v>563000000</v>
      </c>
      <c r="P46" s="5">
        <f>_xll.SNL.Clients.Office.Excel.Functions.SPG(M46, "IQ_DILUT_EPS_NORM", "CY2022")</f>
        <v>5.694</v>
      </c>
      <c r="Q46">
        <f t="shared" si="4"/>
        <v>3205722</v>
      </c>
      <c r="R46">
        <f t="shared" si="5"/>
        <v>3.1566052227342552E-2</v>
      </c>
    </row>
    <row r="47" spans="1:18" x14ac:dyDescent="0.3">
      <c r="A47" t="s">
        <v>554</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5.399</v>
      </c>
      <c r="E47">
        <f t="shared" si="0"/>
        <v>2926258</v>
      </c>
      <c r="F47">
        <f t="shared" si="1"/>
        <v>3.1151945494224731E-2</v>
      </c>
      <c r="G47" t="s">
        <v>554</v>
      </c>
      <c r="H47" s="4" cm="1">
        <f t="array" ref="H47">_xll.SNL.Clients.Office.Excel.Functions.SPG(G47, "SP_TOTAL_REV", "CY2022")</f>
        <v>101556000</v>
      </c>
      <c r="I47" s="4">
        <f>_xll.SNL.Clients.Office.Excel.Functions.SPG(G47,"IQ_AVG_DILUT_SHARES_OUT","CY2022")</f>
        <v>563000000</v>
      </c>
      <c r="J47" s="5">
        <f>_xll.SNL.Clients.Office.Excel.Functions.SPG(G47, "IQ_DILUT_EPS_NORM", "CY2022")</f>
        <v>5.694</v>
      </c>
      <c r="K47">
        <f t="shared" si="2"/>
        <v>3205722</v>
      </c>
      <c r="L47">
        <f t="shared" si="3"/>
        <v>3.1566052227342552E-2</v>
      </c>
      <c r="M47" t="s">
        <v>555</v>
      </c>
      <c r="N47" s="4" cm="1">
        <f t="array" ref="N47">_xll.SNL.Clients.Office.Excel.Functions.SPG(M47, "SP_TOTAL_REV", "CY2022")</f>
        <v>4381310</v>
      </c>
      <c r="O47" s="4">
        <f>_xll.SNL.Clients.Office.Excel.Functions.SPG(M47,"IQ_AVG_DILUT_SHARES_OUT","CY2022")</f>
        <v>1265835000</v>
      </c>
      <c r="P47" s="5">
        <f>_xll.SNL.Clients.Office.Excel.Functions.SPG(M47, "IQ_DILUT_EPS_NORM", "CY2022")</f>
        <v>0.78100000000000003</v>
      </c>
      <c r="Q47">
        <f t="shared" si="4"/>
        <v>988617.13500000001</v>
      </c>
      <c r="R47">
        <f t="shared" si="5"/>
        <v>0.22564418746904466</v>
      </c>
    </row>
    <row r="48" spans="1:18" x14ac:dyDescent="0.3">
      <c r="A48" t="s">
        <v>555</v>
      </c>
      <c r="B48" s="4" cm="1">
        <f t="array" ref="B48">_xll.SNL.Clients.Office.Excel.Functions.SPG(A48, "SP_TOTAL_REV", "CY2023")</f>
        <v>5860168</v>
      </c>
      <c r="C48" s="4">
        <f>_xll.SNL.Clients.Office.Excel.Functions.SPG(A48,"IQ_AVG_DILUT_SHARES_OUT","CY2023")</f>
        <v>1268538000</v>
      </c>
      <c r="D48" s="5">
        <f>_xll.SNL.Clients.Office.Excel.Functions.SPG(A48, "IQ_DILUT_EPS_NORM", "CY2023")</f>
        <v>1.1930000000000001</v>
      </c>
      <c r="E48">
        <f t="shared" si="0"/>
        <v>1513365.834</v>
      </c>
      <c r="F48">
        <f t="shared" si="1"/>
        <v>0.25824615164616443</v>
      </c>
      <c r="G48" t="s">
        <v>555</v>
      </c>
      <c r="H48" s="4" cm="1">
        <f t="array" ref="H48">_xll.SNL.Clients.Office.Excel.Functions.SPG(G48, "SP_TOTAL_REV", "CY2022")</f>
        <v>4381310</v>
      </c>
      <c r="I48" s="4">
        <f>_xll.SNL.Clients.Office.Excel.Functions.SPG(G48,"IQ_AVG_DILUT_SHARES_OUT","CY2022")</f>
        <v>1265835000</v>
      </c>
      <c r="J48" s="5">
        <f>_xll.SNL.Clients.Office.Excel.Functions.SPG(G48, "IQ_DILUT_EPS_NORM", "CY2022")</f>
        <v>0.78100000000000003</v>
      </c>
      <c r="K48">
        <f t="shared" si="2"/>
        <v>988617.13500000001</v>
      </c>
      <c r="L48">
        <f t="shared" si="3"/>
        <v>0.22564418746904466</v>
      </c>
      <c r="M48" t="s">
        <v>556</v>
      </c>
      <c r="N48" s="4" cm="1">
        <f t="array" ref="N48">_xll.SNL.Clients.Office.Excel.Functions.SPG(M48, "SP_TOTAL_REV", "CY2022")</f>
        <v>8527700</v>
      </c>
      <c r="O48" s="4">
        <f>_xll.SNL.Clients.Office.Excel.Functions.SPG(M48,"IQ_AVG_DILUT_SHARES_OUT","CY2022")</f>
        <v>214700000</v>
      </c>
      <c r="P48" s="5">
        <f>_xll.SNL.Clients.Office.Excel.Functions.SPG(M48, "IQ_DILUT_EPS_NORM", "CY2022")</f>
        <v>4.1020000000000003</v>
      </c>
      <c r="Q48">
        <f t="shared" si="4"/>
        <v>880699.40000000014</v>
      </c>
      <c r="R48">
        <f t="shared" si="5"/>
        <v>0.10327513866575984</v>
      </c>
    </row>
    <row r="49" spans="1:18" x14ac:dyDescent="0.3">
      <c r="A49" t="s">
        <v>556</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t="s">
        <v>556</v>
      </c>
      <c r="H49" s="4" cm="1">
        <f t="array" ref="H49">_xll.SNL.Clients.Office.Excel.Functions.SPG(G49, "SP_TOTAL_REV", "CY2022")</f>
        <v>8527700</v>
      </c>
      <c r="I49" s="4">
        <f>_xll.SNL.Clients.Office.Excel.Functions.SPG(G49,"IQ_AVG_DILUT_SHARES_OUT","CY2022")</f>
        <v>214700000</v>
      </c>
      <c r="J49" s="5">
        <f>_xll.SNL.Clients.Office.Excel.Functions.SPG(G49, "IQ_DILUT_EPS_NORM", "CY2022")</f>
        <v>4.1020000000000003</v>
      </c>
      <c r="K49">
        <f t="shared" si="2"/>
        <v>880699.40000000014</v>
      </c>
      <c r="L49">
        <f t="shared" si="3"/>
        <v>0.10327513866575984</v>
      </c>
      <c r="M49" t="s">
        <v>557</v>
      </c>
      <c r="N49" s="4" cm="1">
        <f t="array" ref="N49">_xll.SNL.Clients.Office.Excel.Functions.SPG(M49, "SP_TOTAL_REV", "CY2022")</f>
        <v>10193000</v>
      </c>
      <c r="O49" s="4">
        <f>_xll.SNL.Clients.Office.Excel.Functions.SPG(M49,"IQ_AVG_DILUT_SHARES_OUT","CY2022")</f>
        <v>54782528</v>
      </c>
      <c r="P49" s="5">
        <f>_xll.SNL.Clients.Office.Excel.Functions.SPG(M49, "IQ_DILUT_EPS_NORM", "CY2022")</f>
        <v>4.6970000000000001</v>
      </c>
      <c r="Q49">
        <f t="shared" si="4"/>
        <v>257313.53401599999</v>
      </c>
      <c r="R49">
        <f t="shared" si="5"/>
        <v>2.5244141471205728E-2</v>
      </c>
    </row>
    <row r="50" spans="1:18" x14ac:dyDescent="0.3">
      <c r="A50" t="s">
        <v>557</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t="s">
        <v>557</v>
      </c>
      <c r="H50" s="4" cm="1">
        <f t="array" ref="H50">_xll.SNL.Clients.Office.Excel.Functions.SPG(G50, "SP_TOTAL_REV", "CY2022")</f>
        <v>10193000</v>
      </c>
      <c r="I50" s="4">
        <f>_xll.SNL.Clients.Office.Excel.Functions.SPG(G50,"IQ_AVG_DILUT_SHARES_OUT","CY2022")</f>
        <v>54782528</v>
      </c>
      <c r="J50" s="5">
        <f>_xll.SNL.Clients.Office.Excel.Functions.SPG(G50, "IQ_DILUT_EPS_NORM", "CY2022")</f>
        <v>4.6970000000000001</v>
      </c>
      <c r="K50">
        <f t="shared" si="2"/>
        <v>257313.53401599999</v>
      </c>
      <c r="L50">
        <f t="shared" si="3"/>
        <v>2.5244141471205728E-2</v>
      </c>
      <c r="M50" t="s">
        <v>558</v>
      </c>
      <c r="N50" s="4" cm="1">
        <f t="array" ref="N50">_xll.SNL.Clients.Office.Excel.Functions.SPG(M50, "SP_TOTAL_REV", "CY2022")</f>
        <v>120741000</v>
      </c>
      <c r="O50" s="4">
        <f>_xll.SNL.Clients.Office.Excel.Functions.SPG(M50,"IQ_AVG_DILUT_SHARES_OUT","CY2022")</f>
        <v>7166000000</v>
      </c>
      <c r="P50" s="5">
        <f>_xll.SNL.Clients.Office.Excel.Functions.SPG(M50, "IQ_DILUT_EPS_NORM", "CY2022")</f>
        <v>1.923</v>
      </c>
      <c r="Q50">
        <f t="shared" si="4"/>
        <v>13780218</v>
      </c>
      <c r="R50">
        <f t="shared" si="5"/>
        <v>0.11413039481203568</v>
      </c>
    </row>
    <row r="51" spans="1:18" x14ac:dyDescent="0.3">
      <c r="A51" t="s">
        <v>558</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t="s">
        <v>558</v>
      </c>
      <c r="H51" s="4" cm="1">
        <f t="array" ref="H51">_xll.SNL.Clients.Office.Excel.Functions.SPG(G51, "SP_TOTAL_REV", "CY2022")</f>
        <v>120741000</v>
      </c>
      <c r="I51" s="4">
        <f>_xll.SNL.Clients.Office.Excel.Functions.SPG(G51,"IQ_AVG_DILUT_SHARES_OUT","CY2022")</f>
        <v>7166000000</v>
      </c>
      <c r="J51" s="5">
        <f>_xll.SNL.Clients.Office.Excel.Functions.SPG(G51, "IQ_DILUT_EPS_NORM", "CY2022")</f>
        <v>1.923</v>
      </c>
      <c r="K51">
        <f t="shared" si="2"/>
        <v>13780218</v>
      </c>
      <c r="L51">
        <f t="shared" si="3"/>
        <v>0.11413039481203568</v>
      </c>
      <c r="M51" t="s">
        <v>559</v>
      </c>
      <c r="N51" s="4" cm="1">
        <f t="array" ref="N51">_xll.SNL.Clients.Office.Excel.Functions.SPG(M51, "SP_TOTAL_REV", "CY2022")</f>
        <v>4672885</v>
      </c>
      <c r="O51" s="4">
        <f>_xll.SNL.Clients.Office.Excel.Functions.SPG(M51,"IQ_AVG_DILUT_SHARES_OUT","CY2022")</f>
        <v>140158000</v>
      </c>
      <c r="P51" s="5">
        <f>_xll.SNL.Clients.Office.Excel.Functions.SPG(M51, "IQ_DILUT_EPS_NORM", "CY2022")</f>
        <v>4.016</v>
      </c>
      <c r="Q51">
        <f t="shared" si="4"/>
        <v>562874.52800000005</v>
      </c>
      <c r="R51">
        <f t="shared" si="5"/>
        <v>0.12045546338075944</v>
      </c>
    </row>
    <row r="52" spans="1:18" x14ac:dyDescent="0.3">
      <c r="A52" t="s">
        <v>559</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4.5010000000000003</v>
      </c>
      <c r="E52">
        <f t="shared" si="0"/>
        <v>662235.50575000001</v>
      </c>
      <c r="F52">
        <f t="shared" si="1"/>
        <v>0.16766241096101969</v>
      </c>
      <c r="G52" t="s">
        <v>559</v>
      </c>
      <c r="H52" s="4" cm="1">
        <f t="array" ref="H52">_xll.SNL.Clients.Office.Excel.Functions.SPG(G52, "SP_TOTAL_REV", "CY2022")</f>
        <v>4672885</v>
      </c>
      <c r="I52" s="4">
        <f>_xll.SNL.Clients.Office.Excel.Functions.SPG(G52,"IQ_AVG_DILUT_SHARES_OUT","CY2022")</f>
        <v>140158000</v>
      </c>
      <c r="J52" s="5">
        <f>_xll.SNL.Clients.Office.Excel.Functions.SPG(G52, "IQ_DILUT_EPS_NORM", "CY2022")</f>
        <v>4.016</v>
      </c>
      <c r="K52">
        <f t="shared" si="2"/>
        <v>562874.52800000005</v>
      </c>
      <c r="L52">
        <f t="shared" si="3"/>
        <v>0.12045546338075944</v>
      </c>
      <c r="M52" t="s">
        <v>560</v>
      </c>
      <c r="N52" s="4" cm="1">
        <f t="array" ref="N52">_xll.SNL.Clients.Office.Excel.Functions.SPG(M52, "SP_TOTAL_REV", "CY2022")</f>
        <v>5005000</v>
      </c>
      <c r="O52" s="4">
        <f>_xll.SNL.Clients.Office.Excel.Functions.SPG(M52,"IQ_AVG_DILUT_SHARES_OUT","CY2022")</f>
        <v>218000000</v>
      </c>
      <c r="P52" s="5">
        <f>_xll.SNL.Clients.Office.Excel.Functions.SPG(M52, "IQ_DILUT_EPS_NORM", "CY2022")</f>
        <v>2.8330000000000002</v>
      </c>
      <c r="Q52">
        <f t="shared" si="4"/>
        <v>617594</v>
      </c>
      <c r="R52">
        <f t="shared" si="5"/>
        <v>0.1233954045954046</v>
      </c>
    </row>
    <row r="53" spans="1:18" x14ac:dyDescent="0.3">
      <c r="A53" t="s">
        <v>560</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t="s">
        <v>560</v>
      </c>
      <c r="H53" s="4" cm="1">
        <f t="array" ref="H53">_xll.SNL.Clients.Office.Excel.Functions.SPG(G53, "SP_TOTAL_REV", "CY2022")</f>
        <v>5005000</v>
      </c>
      <c r="I53" s="4">
        <f>_xll.SNL.Clients.Office.Excel.Functions.SPG(G53,"IQ_AVG_DILUT_SHARES_OUT","CY2022")</f>
        <v>218000000</v>
      </c>
      <c r="J53" s="5">
        <f>_xll.SNL.Clients.Office.Excel.Functions.SPG(G53, "IQ_DILUT_EPS_NORM", "CY2022")</f>
        <v>2.8330000000000002</v>
      </c>
      <c r="K53">
        <f t="shared" si="2"/>
        <v>617594</v>
      </c>
      <c r="L53">
        <f t="shared" si="3"/>
        <v>0.1233954045954046</v>
      </c>
      <c r="M53" t="s">
        <v>561</v>
      </c>
      <c r="N53" s="4" cm="1">
        <f t="array" ref="N53">_xll.SNL.Clients.Office.Excel.Functions.SPG(M53, "SP_TOTAL_REV", "CY2022")</f>
        <v>17247200</v>
      </c>
      <c r="O53" s="4">
        <f>_xll.SNL.Clients.Office.Excel.Functions.SPG(M53,"IQ_AVG_DILUT_SHARES_OUT","CY2022")</f>
        <v>417950000</v>
      </c>
      <c r="P53" s="5">
        <f>_xll.SNL.Clients.Office.Excel.Functions.SPG(M53, "IQ_DILUT_EPS_NORM", "CY2022")</f>
        <v>6.0869999999999997</v>
      </c>
      <c r="Q53">
        <f t="shared" si="4"/>
        <v>2544061.65</v>
      </c>
      <c r="R53">
        <f t="shared" si="5"/>
        <v>0.1475057777494318</v>
      </c>
    </row>
    <row r="54" spans="1:18" x14ac:dyDescent="0.3">
      <c r="A54" t="s">
        <v>561</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t="s">
        <v>561</v>
      </c>
      <c r="H54" s="4" cm="1">
        <f t="array" ref="H54">_xll.SNL.Clients.Office.Excel.Functions.SPG(G54, "SP_TOTAL_REV", "CY2022")</f>
        <v>17247200</v>
      </c>
      <c r="I54" s="4">
        <f>_xll.SNL.Clients.Office.Excel.Functions.SPG(G54,"IQ_AVG_DILUT_SHARES_OUT","CY2022")</f>
        <v>417950000</v>
      </c>
      <c r="J54" s="5">
        <f>_xll.SNL.Clients.Office.Excel.Functions.SPG(G54, "IQ_DILUT_EPS_NORM", "CY2022")</f>
        <v>6.0869999999999997</v>
      </c>
      <c r="K54">
        <f t="shared" si="2"/>
        <v>2544061.65</v>
      </c>
      <c r="L54">
        <f t="shared" si="3"/>
        <v>0.1475057777494318</v>
      </c>
      <c r="M54" t="s">
        <v>562</v>
      </c>
      <c r="N54" s="4" cm="1">
        <f t="array" ref="N54">_xll.SNL.Clients.Office.Excel.Functions.SPG(M54, "SP_TOTAL_REV", "CY2022")</f>
        <v>16889626</v>
      </c>
      <c r="O54" s="4">
        <f>_xll.SNL.Clients.Office.Excel.Functions.SPG(M54,"IQ_AVG_DILUT_SHARES_OUT","CY2022")</f>
        <v>19787000</v>
      </c>
      <c r="P54" s="5">
        <f>_xll.SNL.Clients.Office.Excel.Functions.SPG(M54, "IQ_DILUT_EPS_NORM", "CY2022")</f>
        <v>96.441999999999993</v>
      </c>
      <c r="Q54">
        <f t="shared" si="4"/>
        <v>1908297.8539999998</v>
      </c>
      <c r="R54">
        <f t="shared" si="5"/>
        <v>0.11298638904141511</v>
      </c>
    </row>
    <row r="55" spans="1:18" x14ac:dyDescent="0.3">
      <c r="A55" t="s">
        <v>562</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t="s">
        <v>562</v>
      </c>
      <c r="H55" s="4" cm="1">
        <f t="array" ref="H55">_xll.SNL.Clients.Office.Excel.Functions.SPG(G55, "SP_TOTAL_REV", "CY2022")</f>
        <v>16889626</v>
      </c>
      <c r="I55" s="4">
        <f>_xll.SNL.Clients.Office.Excel.Functions.SPG(G55,"IQ_AVG_DILUT_SHARES_OUT","CY2022")</f>
        <v>19787000</v>
      </c>
      <c r="J55" s="5">
        <f>_xll.SNL.Clients.Office.Excel.Functions.SPG(G55, "IQ_DILUT_EPS_NORM", "CY2022")</f>
        <v>96.441999999999993</v>
      </c>
      <c r="K55">
        <f t="shared" si="2"/>
        <v>1908297.8539999998</v>
      </c>
      <c r="L55">
        <f t="shared" si="3"/>
        <v>0.11298638904141511</v>
      </c>
      <c r="M55" t="s">
        <v>563</v>
      </c>
      <c r="N55" s="4" cm="1">
        <f t="array" ref="N55">_xll.SNL.Clients.Office.Excel.Functions.SPG(M55, "SP_TOTAL_REV", "CY2022")</f>
        <v>2610790</v>
      </c>
      <c r="O55" s="4">
        <f>_xll.SNL.Clients.Office.Excel.Functions.SPG(M55,"IQ_AVG_DILUT_SHARES_OUT","CY2022")</f>
        <v>139975087</v>
      </c>
      <c r="P55" s="5">
        <f>_xll.SNL.Clients.Office.Excel.Functions.SPG(M55, "IQ_DILUT_EPS_NORM", "CY2022")</f>
        <v>2.5459999999999998</v>
      </c>
      <c r="Q55">
        <f t="shared" si="4"/>
        <v>356376.57150199998</v>
      </c>
      <c r="R55">
        <f t="shared" si="5"/>
        <v>0.13650143117677024</v>
      </c>
    </row>
    <row r="56" spans="1:18" x14ac:dyDescent="0.3">
      <c r="A56" t="s">
        <v>563</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t="s">
        <v>563</v>
      </c>
      <c r="H56" s="4" cm="1">
        <f t="array" ref="H56">_xll.SNL.Clients.Office.Excel.Functions.SPG(G56, "SP_TOTAL_REV", "CY2022")</f>
        <v>2610790</v>
      </c>
      <c r="I56" s="4">
        <f>_xll.SNL.Clients.Office.Excel.Functions.SPG(G56,"IQ_AVG_DILUT_SHARES_OUT","CY2022")</f>
        <v>139975087</v>
      </c>
      <c r="J56" s="5">
        <f>_xll.SNL.Clients.Office.Excel.Functions.SPG(G56, "IQ_DILUT_EPS_NORM", "CY2022")</f>
        <v>2.5459999999999998</v>
      </c>
      <c r="K56">
        <f t="shared" si="2"/>
        <v>356376.57150199998</v>
      </c>
      <c r="L56">
        <f t="shared" si="3"/>
        <v>0.13650143117677024</v>
      </c>
      <c r="M56" t="s">
        <v>564</v>
      </c>
      <c r="N56" s="4" cm="1">
        <f t="array" ref="N56">_xll.SNL.Clients.Office.Excel.Functions.SPG(M56, "SP_TOTAL_REV", "CY2022")</f>
        <v>9039300</v>
      </c>
      <c r="O56" s="4">
        <f>_xll.SNL.Clients.Office.Excel.Functions.SPG(M56,"IQ_AVG_DILUT_SHARES_OUT","CY2022")</f>
        <v>82200000</v>
      </c>
      <c r="P56" s="5">
        <f>_xll.SNL.Clients.Office.Excel.Functions.SPG(M56, "IQ_DILUT_EPS_NORM", "CY2022")</f>
        <v>7.5910000000000002</v>
      </c>
      <c r="Q56">
        <f t="shared" si="4"/>
        <v>623980.19999999995</v>
      </c>
      <c r="R56">
        <f t="shared" si="5"/>
        <v>6.9029703627493277E-2</v>
      </c>
    </row>
    <row r="57" spans="1:18" x14ac:dyDescent="0.3">
      <c r="A57" t="s">
        <v>564</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t="s">
        <v>564</v>
      </c>
      <c r="H57" s="4" cm="1">
        <f t="array" ref="H57">_xll.SNL.Clients.Office.Excel.Functions.SPG(G57, "SP_TOTAL_REV", "CY2022")</f>
        <v>9039300</v>
      </c>
      <c r="I57" s="4">
        <f>_xll.SNL.Clients.Office.Excel.Functions.SPG(G57,"IQ_AVG_DILUT_SHARES_OUT","CY2022")</f>
        <v>82200000</v>
      </c>
      <c r="J57" s="5">
        <f>_xll.SNL.Clients.Office.Excel.Functions.SPG(G57, "IQ_DILUT_EPS_NORM", "CY2022")</f>
        <v>7.5910000000000002</v>
      </c>
      <c r="K57">
        <f t="shared" si="2"/>
        <v>623980.19999999995</v>
      </c>
      <c r="L57">
        <f t="shared" si="3"/>
        <v>6.9029703627493277E-2</v>
      </c>
      <c r="M57" t="s">
        <v>566</v>
      </c>
      <c r="N57" s="4" cm="1">
        <f t="array" ref="N57">_xll.SNL.Clients.Office.Excel.Functions.SPG(M57, "SP_TOTAL_REV", "CY2022")</f>
        <v>21156000</v>
      </c>
      <c r="O57" s="4">
        <f>_xll.SNL.Clients.Office.Excel.Functions.SPG(M57,"IQ_AVG_DILUT_SHARES_OUT","CY2022")</f>
        <v>987000000</v>
      </c>
      <c r="P57" s="5">
        <f>_xll.SNL.Clients.Office.Excel.Functions.SPG(M57, "IQ_DILUT_EPS_NORM", "CY2022")</f>
        <v>0.96199999999999997</v>
      </c>
      <c r="Q57">
        <f t="shared" si="4"/>
        <v>949494</v>
      </c>
      <c r="R57">
        <f t="shared" si="5"/>
        <v>4.4880601247872944E-2</v>
      </c>
    </row>
    <row r="58" spans="1:18" x14ac:dyDescent="0.3">
      <c r="A58" t="s">
        <v>565</v>
      </c>
      <c r="B58" s="4" cm="1">
        <f t="array" ref="B58">_xll.SNL.Clients.Office.Excel.Functions.SPG(A58, "SP_TOTAL_REV", "CY2023")</f>
        <v>1560699</v>
      </c>
      <c r="C58" s="4">
        <f>_xll.SNL.Clients.Office.Excel.Functions.SPG(A58,"IQ_AVG_DILUT_SHARES_OUT","CY2023")</f>
        <v>75456000</v>
      </c>
      <c r="D58" s="5">
        <f>_xll.SNL.Clients.Office.Excel.Functions.SPG(A58, "IQ_DILUT_EPS_NORM", "CY2023")</f>
        <v>1.669</v>
      </c>
      <c r="E58">
        <f t="shared" si="0"/>
        <v>125936.064</v>
      </c>
      <c r="F58">
        <f t="shared" si="1"/>
        <v>8.069208989049137E-2</v>
      </c>
      <c r="G58" t="s">
        <v>565</v>
      </c>
      <c r="H58" s="4" cm="1">
        <f t="array" ref="H58">_xll.SNL.Clients.Office.Excel.Functions.SPG(G58, "SP_TOTAL_REV", "CY2022")</f>
        <v>1187143</v>
      </c>
      <c r="I58" s="4">
        <f>_xll.SNL.Clients.Office.Excel.Functions.SPG(G58,"IQ_AVG_DILUT_SHARES_OUT","CY2022")</f>
        <v>72534000</v>
      </c>
      <c r="J58" s="5">
        <f>_xll.SNL.Clients.Office.Excel.Functions.SPG(G58, "IQ_DILUT_EPS_NORM", "CY2022")</f>
        <v>1.6910000000000001</v>
      </c>
      <c r="K58">
        <f t="shared" si="2"/>
        <v>122654.99400000001</v>
      </c>
      <c r="L58">
        <f t="shared" si="3"/>
        <v>0.10331947709753585</v>
      </c>
      <c r="M58" t="s">
        <v>567</v>
      </c>
      <c r="N58" s="4" cm="1">
        <f t="array" ref="N58">_xll.SNL.Clients.Office.Excel.Functions.SPG(M58, "SP_TOTAL_REV", "CY2022")</f>
        <v>13372000</v>
      </c>
      <c r="O58" s="4">
        <f>_xll.SNL.Clients.Office.Excel.Functions.SPG(M58,"IQ_AVG_DILUT_SHARES_OUT","CY2022")</f>
        <v>320008000</v>
      </c>
      <c r="P58" s="5">
        <f>_xll.SNL.Clients.Office.Excel.Functions.SPG(M58, "IQ_DILUT_EPS_NORM", "CY2022")</f>
        <v>1.369</v>
      </c>
      <c r="Q58">
        <f t="shared" si="4"/>
        <v>438090.95199999999</v>
      </c>
      <c r="R58">
        <f t="shared" si="5"/>
        <v>3.2761812144780134E-2</v>
      </c>
    </row>
    <row r="59" spans="1:18" x14ac:dyDescent="0.3">
      <c r="A59" t="s">
        <v>566</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1.4810000000000001</v>
      </c>
      <c r="E59">
        <f t="shared" si="0"/>
        <v>1503215</v>
      </c>
      <c r="F59">
        <f t="shared" si="1"/>
        <v>5.8935740610052537E-2</v>
      </c>
      <c r="G59" t="s">
        <v>566</v>
      </c>
      <c r="H59" s="4" cm="1">
        <f t="array" ref="H59">_xll.SNL.Clients.Office.Excel.Functions.SPG(G59, "SP_TOTAL_REV", "CY2022")</f>
        <v>21156000</v>
      </c>
      <c r="I59" s="4">
        <f>_xll.SNL.Clients.Office.Excel.Functions.SPG(G59,"IQ_AVG_DILUT_SHARES_OUT","CY2022")</f>
        <v>987000000</v>
      </c>
      <c r="J59" s="5">
        <f>_xll.SNL.Clients.Office.Excel.Functions.SPG(G59, "IQ_DILUT_EPS_NORM", "CY2022")</f>
        <v>0.96199999999999997</v>
      </c>
      <c r="K59">
        <f t="shared" si="2"/>
        <v>949494</v>
      </c>
      <c r="L59">
        <f t="shared" si="3"/>
        <v>4.4880601247872944E-2</v>
      </c>
      <c r="M59" t="s">
        <v>568</v>
      </c>
      <c r="N59" s="4" cm="1">
        <f t="array" ref="N59">_xll.SNL.Clients.Office.Excel.Functions.SPG(M59, "SP_TOTAL_REV", "CY2022")</f>
        <v>94950000</v>
      </c>
      <c r="O59" s="4">
        <f>_xll.SNL.Clients.Office.Excel.Functions.SPG(M59,"IQ_AVG_DILUT_SHARES_OUT","CY2022")</f>
        <v>8167500000</v>
      </c>
      <c r="P59" s="5">
        <f>_xll.SNL.Clients.Office.Excel.Functions.SPG(M59, "IQ_DILUT_EPS_NORM", "CY2022")</f>
        <v>2.37</v>
      </c>
      <c r="Q59">
        <f t="shared" si="4"/>
        <v>19356975</v>
      </c>
      <c r="R59">
        <f t="shared" si="5"/>
        <v>0.20386492890995261</v>
      </c>
    </row>
    <row r="60" spans="1:18" x14ac:dyDescent="0.3">
      <c r="A60" t="s">
        <v>567</v>
      </c>
      <c r="B60" s="4" cm="1">
        <f t="array" ref="B60">_xll.SNL.Clients.Office.Excel.Functions.SPG(A60, "SP_TOTAL_REV", "CY2023")</f>
        <v>12062000</v>
      </c>
      <c r="C60" s="4">
        <f>_xll.SNL.Clients.Office.Excel.Functions.SPG(A60,"IQ_AVG_DILUT_SHARES_OUT","CY2023")</f>
        <v>317022000</v>
      </c>
      <c r="D60" s="5">
        <f>_xll.SNL.Clients.Office.Excel.Functions.SPG(A60, "IQ_DILUT_EPS_NORM", "CY2023")</f>
        <v>1.5109999999999999</v>
      </c>
      <c r="E60">
        <f t="shared" si="0"/>
        <v>479020.24199999997</v>
      </c>
      <c r="F60">
        <f t="shared" si="1"/>
        <v>3.9713168794561431E-2</v>
      </c>
      <c r="G60" t="s">
        <v>567</v>
      </c>
      <c r="H60" s="4" cm="1">
        <f t="array" ref="H60">_xll.SNL.Clients.Office.Excel.Functions.SPG(G60, "SP_TOTAL_REV", "CY2022")</f>
        <v>13372000</v>
      </c>
      <c r="I60" s="4">
        <f>_xll.SNL.Clients.Office.Excel.Functions.SPG(G60,"IQ_AVG_DILUT_SHARES_OUT","CY2022")</f>
        <v>320008000</v>
      </c>
      <c r="J60" s="5">
        <f>_xll.SNL.Clients.Office.Excel.Functions.SPG(G60, "IQ_DILUT_EPS_NORM", "CY2022")</f>
        <v>1.369</v>
      </c>
      <c r="K60">
        <f t="shared" si="2"/>
        <v>438090.95199999999</v>
      </c>
      <c r="L60">
        <f t="shared" si="3"/>
        <v>3.2761812144780134E-2</v>
      </c>
      <c r="M60" t="s">
        <v>569</v>
      </c>
      <c r="N60" s="4" cm="1">
        <f t="array" ref="N60">_xll.SNL.Clients.Office.Excel.Functions.SPG(M60, "SP_TOTAL_REV", "CY2022")</f>
        <v>16490000</v>
      </c>
      <c r="O60" s="4">
        <f>_xll.SNL.Clients.Office.Excel.Functions.SPG(M60,"IQ_AVG_DILUT_SHARES_OUT","CY2022")</f>
        <v>814795000</v>
      </c>
      <c r="P60" s="5">
        <f>_xll.SNL.Clients.Office.Excel.Functions.SPG(M60, "IQ_DILUT_EPS_NORM", "CY2022")</f>
        <v>3.2069999999999999</v>
      </c>
      <c r="Q60">
        <f t="shared" si="4"/>
        <v>2613047.5649999999</v>
      </c>
      <c r="R60">
        <f t="shared" si="5"/>
        <v>0.158462557004245</v>
      </c>
    </row>
    <row r="61" spans="1:18" x14ac:dyDescent="0.3">
      <c r="A61" t="s">
        <v>568</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t="s">
        <v>568</v>
      </c>
      <c r="H61" s="4" cm="1">
        <f t="array" ref="H61">_xll.SNL.Clients.Office.Excel.Functions.SPG(G61, "SP_TOTAL_REV", "CY2022")</f>
        <v>94950000</v>
      </c>
      <c r="I61" s="4">
        <f>_xll.SNL.Clients.Office.Excel.Functions.SPG(G61,"IQ_AVG_DILUT_SHARES_OUT","CY2022")</f>
        <v>8167500000</v>
      </c>
      <c r="J61" s="5">
        <f>_xll.SNL.Clients.Office.Excel.Functions.SPG(G61, "IQ_DILUT_EPS_NORM", "CY2022")</f>
        <v>2.37</v>
      </c>
      <c r="K61">
        <f t="shared" si="2"/>
        <v>19356975</v>
      </c>
      <c r="L61">
        <f t="shared" si="3"/>
        <v>0.20386492890995261</v>
      </c>
      <c r="M61" t="s">
        <v>570</v>
      </c>
      <c r="N61" s="4" cm="1">
        <f t="array" ref="N61">_xll.SNL.Clients.Office.Excel.Functions.SPG(M61, "SP_TOTAL_REV", "CY2022")</f>
        <v>7560000</v>
      </c>
      <c r="O61" s="4">
        <f>_xll.SNL.Clients.Office.Excel.Functions.SPG(M61,"IQ_AVG_DILUT_SHARES_OUT","CY2022")</f>
        <v>233000000</v>
      </c>
      <c r="P61" s="5">
        <f>_xll.SNL.Clients.Office.Excel.Functions.SPG(M61, "IQ_DILUT_EPS_NORM", "CY2022")</f>
        <v>2.8029999999999999</v>
      </c>
      <c r="Q61">
        <f t="shared" si="4"/>
        <v>653099</v>
      </c>
      <c r="R61">
        <f t="shared" si="5"/>
        <v>8.6388756613756612E-2</v>
      </c>
    </row>
    <row r="62" spans="1:18" x14ac:dyDescent="0.3">
      <c r="A62" t="s">
        <v>569</v>
      </c>
      <c r="B62" s="4" cm="1">
        <f t="array" ref="B62">_xll.SNL.Clients.Office.Excel.Functions.SPG(A62, "SP_TOTAL_REV", "CY2023")</f>
        <v>17578000</v>
      </c>
      <c r="C62" s="4">
        <f>_xll.SNL.Clients.Office.Excel.Functions.SPG(A62,"IQ_AVG_DILUT_SHARES_OUT","CY2023")</f>
        <v>787798000</v>
      </c>
      <c r="D62" s="5">
        <f>_xll.SNL.Clients.Office.Excel.Functions.SPG(A62, "IQ_DILUT_EPS_NORM", "CY2023")</f>
        <v>4.1829999999999998</v>
      </c>
      <c r="E62">
        <f t="shared" si="0"/>
        <v>3295359.034</v>
      </c>
      <c r="F62">
        <f t="shared" si="1"/>
        <v>0.18747064705882352</v>
      </c>
      <c r="G62" t="s">
        <v>569</v>
      </c>
      <c r="H62" s="4" cm="1">
        <f t="array" ref="H62">_xll.SNL.Clients.Office.Excel.Functions.SPG(G62, "SP_TOTAL_REV", "CY2022")</f>
        <v>16490000</v>
      </c>
      <c r="I62" s="4">
        <f>_xll.SNL.Clients.Office.Excel.Functions.SPG(G62,"IQ_AVG_DILUT_SHARES_OUT","CY2022")</f>
        <v>814795000</v>
      </c>
      <c r="J62" s="5">
        <f>_xll.SNL.Clients.Office.Excel.Functions.SPG(G62, "IQ_DILUT_EPS_NORM", "CY2022")</f>
        <v>3.2069999999999999</v>
      </c>
      <c r="K62">
        <f t="shared" si="2"/>
        <v>2613047.5649999999</v>
      </c>
      <c r="L62">
        <f t="shared" si="3"/>
        <v>0.158462557004245</v>
      </c>
      <c r="M62" t="s">
        <v>571</v>
      </c>
      <c r="N62" s="4" cm="1">
        <f t="array" ref="N62">_xll.SNL.Clients.Office.Excel.Functions.SPG(M62, "SP_TOTAL_REV", "CY2022")</f>
        <v>10057000</v>
      </c>
      <c r="O62" s="4">
        <f>_xll.SNL.Clients.Office.Excel.Functions.SPG(M62,"IQ_AVG_DILUT_SHARES_OUT","CY2022")</f>
        <v>504000000</v>
      </c>
      <c r="P62" s="5">
        <f>_xll.SNL.Clients.Office.Excel.Functions.SPG(M62, "IQ_DILUT_EPS_NORM", "CY2022")</f>
        <v>0.61699999999999999</v>
      </c>
      <c r="Q62">
        <f t="shared" si="4"/>
        <v>310968</v>
      </c>
      <c r="R62">
        <f t="shared" si="5"/>
        <v>3.0920552848762058E-2</v>
      </c>
    </row>
    <row r="63" spans="1:18" x14ac:dyDescent="0.3">
      <c r="A63" t="s">
        <v>570</v>
      </c>
      <c r="B63" s="4" cm="1">
        <f t="array" ref="B63">_xll.SNL.Clients.Office.Excel.Functions.SPG(A63, "SP_TOTAL_REV", "CY2023")</f>
        <v>7429000</v>
      </c>
      <c r="C63" s="4">
        <f>_xll.SNL.Clients.Office.Excel.Functions.SPG(A63,"IQ_AVG_DILUT_SHARES_OUT","CY2023")</f>
        <v>229000000</v>
      </c>
      <c r="D63" s="5">
        <f>_xll.SNL.Clients.Office.Excel.Functions.SPG(A63, "IQ_DILUT_EPS_NORM", "CY2023")</f>
        <v>2.7160000000000002</v>
      </c>
      <c r="E63">
        <f t="shared" si="0"/>
        <v>621964</v>
      </c>
      <c r="F63">
        <f t="shared" si="1"/>
        <v>8.3721093013864586E-2</v>
      </c>
      <c r="G63" t="s">
        <v>570</v>
      </c>
      <c r="H63" s="4" cm="1">
        <f t="array" ref="H63">_xll.SNL.Clients.Office.Excel.Functions.SPG(G63, "SP_TOTAL_REV", "CY2022")</f>
        <v>7560000</v>
      </c>
      <c r="I63" s="4">
        <f>_xll.SNL.Clients.Office.Excel.Functions.SPG(G63,"IQ_AVG_DILUT_SHARES_OUT","CY2022")</f>
        <v>233000000</v>
      </c>
      <c r="J63" s="5">
        <f>_xll.SNL.Clients.Office.Excel.Functions.SPG(G63, "IQ_DILUT_EPS_NORM", "CY2022")</f>
        <v>2.8029999999999999</v>
      </c>
      <c r="K63">
        <f t="shared" si="2"/>
        <v>653099</v>
      </c>
      <c r="L63">
        <f t="shared" si="3"/>
        <v>8.6388756613756612E-2</v>
      </c>
      <c r="M63" t="s">
        <v>572</v>
      </c>
      <c r="N63" s="4" cm="1">
        <f t="array" ref="N63">_xll.SNL.Clients.Office.Excel.Functions.SPG(M63, "SP_TOTAL_REV", "CY2022")</f>
        <v>18738000</v>
      </c>
      <c r="O63" s="4">
        <f>_xll.SNL.Clients.Office.Excel.Functions.SPG(M63,"IQ_AVG_DILUT_SHARES_OUT","CY2022")</f>
        <v>287018250</v>
      </c>
      <c r="P63" s="5">
        <f>_xll.SNL.Clients.Office.Excel.Functions.SPG(M63, "IQ_DILUT_EPS_NORM", "CY2022")</f>
        <v>4.5209999999999999</v>
      </c>
      <c r="Q63">
        <f t="shared" si="4"/>
        <v>1297609.50825</v>
      </c>
      <c r="R63">
        <f t="shared" si="5"/>
        <v>6.9250160542747352E-2</v>
      </c>
    </row>
    <row r="64" spans="1:18" x14ac:dyDescent="0.3">
      <c r="A64" t="s">
        <v>571</v>
      </c>
      <c r="B64" s="4" cm="1">
        <f t="array" ref="B64">_xll.SNL.Clients.Office.Excel.Functions.SPG(A64, "SP_TOTAL_REV", "CY2023")</f>
        <v>10360000</v>
      </c>
      <c r="C64" s="4">
        <f>_xll.SNL.Clients.Office.Excel.Functions.SPG(A64,"IQ_AVG_DILUT_SHARES_OUT","CY2023")</f>
        <v>508000000</v>
      </c>
      <c r="D64" s="5">
        <f>_xll.SNL.Clients.Office.Excel.Functions.SPG(A64, "IQ_DILUT_EPS_NORM", "CY2023")</f>
        <v>0.59</v>
      </c>
      <c r="E64">
        <f t="shared" si="0"/>
        <v>299720</v>
      </c>
      <c r="F64">
        <f t="shared" si="1"/>
        <v>2.893050193050193E-2</v>
      </c>
      <c r="G64" t="s">
        <v>571</v>
      </c>
      <c r="H64" s="4" cm="1">
        <f t="array" ref="H64">_xll.SNL.Clients.Office.Excel.Functions.SPG(G64, "SP_TOTAL_REV", "CY2022")</f>
        <v>10057000</v>
      </c>
      <c r="I64" s="4">
        <f>_xll.SNL.Clients.Office.Excel.Functions.SPG(G64,"IQ_AVG_DILUT_SHARES_OUT","CY2022")</f>
        <v>504000000</v>
      </c>
      <c r="J64" s="5">
        <f>_xll.SNL.Clients.Office.Excel.Functions.SPG(G64, "IQ_DILUT_EPS_NORM", "CY2022")</f>
        <v>0.61699999999999999</v>
      </c>
      <c r="K64">
        <f t="shared" si="2"/>
        <v>310968</v>
      </c>
      <c r="L64">
        <f t="shared" si="3"/>
        <v>3.0920552848762058E-2</v>
      </c>
      <c r="M64" t="s">
        <v>573</v>
      </c>
      <c r="N64" s="4" t="str" cm="1">
        <f t="array" ref="N64">_xll.SNL.Clients.Office.Excel.Functions.SPG(M64, "SP_TOTAL_REV", "CY2022")</f>
        <v>#INVALID COMPANY ID</v>
      </c>
      <c r="O64" s="4" t="str">
        <f>_xll.SNL.Clients.Office.Excel.Functions.SPG(M64,"IQ_AVG_DILUT_SHARES_OUT","CY2022")</f>
        <v>#INVALID COMPANY ID</v>
      </c>
      <c r="P64" s="5" t="str">
        <f>_xll.SNL.Clients.Office.Excel.Functions.SPG(M64, "IQ_DILUT_EPS_NORM", "CY2022")</f>
        <v>#INVALID COMPANY ID</v>
      </c>
      <c r="Q64" t="e">
        <f t="shared" si="4"/>
        <v>#VALUE!</v>
      </c>
      <c r="R64" t="e">
        <f t="shared" si="5"/>
        <v>#VALUE!</v>
      </c>
    </row>
    <row r="65" spans="1:18" x14ac:dyDescent="0.3">
      <c r="A65" t="s">
        <v>572</v>
      </c>
      <c r="B65" s="4" cm="1">
        <f t="array" ref="B65">_xll.SNL.Clients.Office.Excel.Functions.SPG(A65, "SP_TOTAL_REV", "CY2023")</f>
        <v>19492000</v>
      </c>
      <c r="C65" s="4">
        <f>_xll.SNL.Clients.Office.Excel.Functions.SPG(A65,"IQ_AVG_DILUT_SHARES_OUT","CY2023")</f>
        <v>289906500</v>
      </c>
      <c r="D65" s="5">
        <f>_xll.SNL.Clients.Office.Excel.Functions.SPG(A65, "IQ_DILUT_EPS_NORM", "CY2023")</f>
        <v>4.8460000000000001</v>
      </c>
      <c r="E65">
        <f t="shared" si="0"/>
        <v>1404886.899</v>
      </c>
      <c r="F65">
        <f t="shared" si="1"/>
        <v>7.2075051251795613E-2</v>
      </c>
      <c r="G65" t="s">
        <v>572</v>
      </c>
      <c r="H65" s="4" cm="1">
        <f t="array" ref="H65">_xll.SNL.Clients.Office.Excel.Functions.SPG(G65, "SP_TOTAL_REV", "CY2022")</f>
        <v>18738000</v>
      </c>
      <c r="I65" s="4">
        <f>_xll.SNL.Clients.Office.Excel.Functions.SPG(G65,"IQ_AVG_DILUT_SHARES_OUT","CY2022")</f>
        <v>287018250</v>
      </c>
      <c r="J65" s="5">
        <f>_xll.SNL.Clients.Office.Excel.Functions.SPG(G65, "IQ_DILUT_EPS_NORM", "CY2022")</f>
        <v>4.5209999999999999</v>
      </c>
      <c r="K65">
        <f t="shared" si="2"/>
        <v>1297609.50825</v>
      </c>
      <c r="L65">
        <f t="shared" si="3"/>
        <v>6.9250160542747352E-2</v>
      </c>
      <c r="M65" t="s">
        <v>574</v>
      </c>
      <c r="N65" s="4" cm="1">
        <f t="array" ref="N65">_xll.SNL.Clients.Office.Excel.Functions.SPG(M65, "SP_TOTAL_REV", "CY2022")</f>
        <v>46298000</v>
      </c>
      <c r="O65" s="4">
        <f>_xll.SNL.Clients.Office.Excel.Functions.SPG(M65,"IQ_AVG_DILUT_SHARES_OUT","CY2022")</f>
        <v>225700000</v>
      </c>
      <c r="P65" s="5">
        <f>_xll.SNL.Clients.Office.Excel.Functions.SPG(M65, "IQ_DILUT_EPS_NORM", "CY2022")</f>
        <v>5.3609999999999998</v>
      </c>
      <c r="Q65">
        <f t="shared" si="4"/>
        <v>1209977.7</v>
      </c>
      <c r="R65">
        <f t="shared" si="5"/>
        <v>2.6134556568318285E-2</v>
      </c>
    </row>
    <row r="66" spans="1:18" x14ac:dyDescent="0.3">
      <c r="A66" t="s">
        <v>573</v>
      </c>
      <c r="B66" s="4" t="str" cm="1">
        <f t="array" ref="B66">_xll.SNL.Clients.Office.Excel.Functions.SPG(A66, "SP_TOTAL_REV", "CY2023")</f>
        <v>#INVALID COMPANY ID</v>
      </c>
      <c r="C66" s="4" t="str">
        <f>_xll.SNL.Clients.Office.Excel.Functions.SPG(A66,"IQ_AVG_DILUT_SHARES_OUT","CY2023")</f>
        <v>#INVALID COMPANY ID</v>
      </c>
      <c r="D66" s="5" t="str">
        <f>_xll.SNL.Clients.Office.Excel.Functions.SPG(A66, "IQ_DILUT_EPS_NORM", "CY2023")</f>
        <v>#INVALID COMPANY ID</v>
      </c>
      <c r="E66" t="e">
        <f t="shared" si="0"/>
        <v>#VALUE!</v>
      </c>
      <c r="F66" t="e">
        <f t="shared" si="1"/>
        <v>#VALUE!</v>
      </c>
      <c r="G66" t="s">
        <v>573</v>
      </c>
      <c r="H66" s="4" t="str" cm="1">
        <f t="array" ref="H66">_xll.SNL.Clients.Office.Excel.Functions.SPG(G66, "SP_TOTAL_REV", "CY2022")</f>
        <v>#INVALID COMPANY ID</v>
      </c>
      <c r="I66" s="4" t="str">
        <f>_xll.SNL.Clients.Office.Excel.Functions.SPG(G66,"IQ_AVG_DILUT_SHARES_OUT","CY2022")</f>
        <v>#INVALID COMPANY ID</v>
      </c>
      <c r="J66" s="5" t="str">
        <f>_xll.SNL.Clients.Office.Excel.Functions.SPG(G66, "IQ_DILUT_EPS_NORM", "CY2022")</f>
        <v>#INVALID COMPANY ID</v>
      </c>
      <c r="K66" t="e">
        <f t="shared" si="2"/>
        <v>#VALUE!</v>
      </c>
      <c r="L66" t="e">
        <f t="shared" si="3"/>
        <v>#VALUE!</v>
      </c>
      <c r="M66" t="s">
        <v>575</v>
      </c>
      <c r="N66" s="4" cm="1">
        <f t="array" ref="N66">_xll.SNL.Clients.Office.Excel.Functions.SPG(M66, "SP_TOTAL_REV", "CY2022")</f>
        <v>2802200</v>
      </c>
      <c r="O66" s="4">
        <f>_xll.SNL.Clients.Office.Excel.Functions.SPG(M66,"IQ_AVG_DILUT_SHARES_OUT","CY2022")</f>
        <v>29785000</v>
      </c>
      <c r="P66" s="5">
        <f>_xll.SNL.Clients.Office.Excel.Functions.SPG(M66, "IQ_DILUT_EPS_NORM", "CY2022")</f>
        <v>10.441000000000001</v>
      </c>
      <c r="Q66">
        <f t="shared" si="4"/>
        <v>310985.185</v>
      </c>
      <c r="R66">
        <f t="shared" si="5"/>
        <v>0.11097893976161587</v>
      </c>
    </row>
    <row r="67" spans="1:18" x14ac:dyDescent="0.3">
      <c r="A67" t="s">
        <v>574</v>
      </c>
      <c r="B67" s="4" cm="1">
        <f t="array" ref="B67">_xll.SNL.Clients.Office.Excel.Functions.SPG(A67, "SP_TOTAL_REV", "CY2023")</f>
        <v>43452000</v>
      </c>
      <c r="C67" s="4">
        <f>_xll.SNL.Clients.Office.Excel.Functions.SPG(A67,"IQ_AVG_DILUT_SHARES_OUT","CY2023")</f>
        <v>218500000</v>
      </c>
      <c r="D67" s="5">
        <f>_xll.SNL.Clients.Office.Excel.Functions.SPG(A67, "IQ_DILUT_EPS_NORM", "CY2023")</f>
        <v>5.0170000000000003</v>
      </c>
      <c r="E67">
        <f t="shared" si="0"/>
        <v>1096214.5</v>
      </c>
      <c r="F67">
        <f t="shared" si="1"/>
        <v>2.5228171315474546E-2</v>
      </c>
      <c r="G67" t="s">
        <v>574</v>
      </c>
      <c r="H67" s="4" cm="1">
        <f t="array" ref="H67">_xll.SNL.Clients.Office.Excel.Functions.SPG(G67, "SP_TOTAL_REV", "CY2022")</f>
        <v>46298000</v>
      </c>
      <c r="I67" s="4">
        <f>_xll.SNL.Clients.Office.Excel.Functions.SPG(G67,"IQ_AVG_DILUT_SHARES_OUT","CY2022")</f>
        <v>225700000</v>
      </c>
      <c r="J67" s="5">
        <f>_xll.SNL.Clients.Office.Excel.Functions.SPG(G67, "IQ_DILUT_EPS_NORM", "CY2022")</f>
        <v>5.3609999999999998</v>
      </c>
      <c r="K67">
        <f t="shared" si="2"/>
        <v>1209977.7</v>
      </c>
      <c r="L67">
        <f t="shared" si="3"/>
        <v>2.6134556568318285E-2</v>
      </c>
      <c r="M67" t="s">
        <v>576</v>
      </c>
      <c r="N67" s="4" cm="1">
        <f t="array" ref="N67">_xll.SNL.Clients.Office.Excel.Functions.SPG(M67, "SP_TOTAL_REV", "CY2022")</f>
        <v>1119840</v>
      </c>
      <c r="O67" s="4">
        <f>_xll.SNL.Clients.Office.Excel.Functions.SPG(M67,"IQ_AVG_DILUT_SHARES_OUT","CY2022")</f>
        <v>162679000</v>
      </c>
      <c r="P67" s="5">
        <f>_xll.SNL.Clients.Office.Excel.Functions.SPG(M67, "IQ_DILUT_EPS_NORM", "CY2022")</f>
        <v>1.0589999999999999</v>
      </c>
      <c r="Q67">
        <f t="shared" si="4"/>
        <v>172277.06099999999</v>
      </c>
      <c r="R67">
        <f t="shared" si="5"/>
        <v>0.15384078171881696</v>
      </c>
    </row>
    <row r="68" spans="1:18" x14ac:dyDescent="0.3">
      <c r="A68" t="s">
        <v>575</v>
      </c>
      <c r="B68" s="4" cm="1">
        <f t="array" ref="B68">_xll.SNL.Clients.Office.Excel.Functions.SPG(A68, "SP_TOTAL_REV", "CY2023")</f>
        <v>2671200</v>
      </c>
      <c r="C68" s="4">
        <f>_xll.SNL.Clients.Office.Excel.Functions.SPG(A68,"IQ_AVG_DILUT_SHARES_OUT","CY2023")</f>
        <v>29209000</v>
      </c>
      <c r="D68" s="5">
        <f>_xll.SNL.Clients.Office.Excel.Functions.SPG(A68, "IQ_DILUT_EPS_NORM", "CY2023")</f>
        <v>8.5909999999999993</v>
      </c>
      <c r="E68">
        <f t="shared" si="0"/>
        <v>250934.51899999997</v>
      </c>
      <c r="F68">
        <f t="shared" si="1"/>
        <v>9.394074535789157E-2</v>
      </c>
      <c r="G68" t="s">
        <v>575</v>
      </c>
      <c r="H68" s="4" cm="1">
        <f t="array" ref="H68">_xll.SNL.Clients.Office.Excel.Functions.SPG(G68, "SP_TOTAL_REV", "CY2022")</f>
        <v>2802200</v>
      </c>
      <c r="I68" s="4">
        <f>_xll.SNL.Clients.Office.Excel.Functions.SPG(G68,"IQ_AVG_DILUT_SHARES_OUT","CY2022")</f>
        <v>29785000</v>
      </c>
      <c r="J68" s="5">
        <f>_xll.SNL.Clients.Office.Excel.Functions.SPG(G68, "IQ_DILUT_EPS_NORM", "CY2022")</f>
        <v>10.441000000000001</v>
      </c>
      <c r="K68">
        <f t="shared" si="2"/>
        <v>310985.185</v>
      </c>
      <c r="L68">
        <f t="shared" si="3"/>
        <v>0.11097893976161587</v>
      </c>
      <c r="M68" t="s">
        <v>577</v>
      </c>
      <c r="N68" s="4" cm="1">
        <f t="array" ref="N68">_xll.SNL.Clients.Office.Excel.Functions.SPG(M68, "SP_TOTAL_REV", "CY2022")</f>
        <v>10173400</v>
      </c>
      <c r="O68" s="4">
        <f>_xll.SNL.Clients.Office.Excel.Functions.SPG(M68,"IQ_AVG_DILUT_SHARES_OUT","CY2022")</f>
        <v>146000000</v>
      </c>
      <c r="P68" s="5">
        <f>_xll.SNL.Clients.Office.Excel.Functions.SPG(M68, "IQ_DILUT_EPS_NORM", "CY2022")</f>
        <v>12.661</v>
      </c>
      <c r="Q68">
        <f t="shared" si="4"/>
        <v>1848506</v>
      </c>
      <c r="R68">
        <f t="shared" si="5"/>
        <v>0.18169992332946705</v>
      </c>
    </row>
    <row r="69" spans="1:18" x14ac:dyDescent="0.3">
      <c r="A69" t="s">
        <v>576</v>
      </c>
      <c r="B69" s="4" cm="1">
        <f t="array" ref="B69">_xll.SNL.Clients.Office.Excel.Functions.SPG(A69, "SP_TOTAL_REV", "CY2023")</f>
        <v>1144999</v>
      </c>
      <c r="C69" s="4">
        <f>_xll.SNL.Clients.Office.Excel.Functions.SPG(A69,"IQ_AVG_DILUT_SHARES_OUT","CY2023")</f>
        <v>161472500</v>
      </c>
      <c r="D69" s="5">
        <f>_xll.SNL.Clients.Office.Excel.Functions.SPG(A69, "IQ_DILUT_EPS_NORM", "CY2023")</f>
        <v>0.90800000000000003</v>
      </c>
      <c r="E69">
        <f t="shared" ref="E69:E132" si="6">C69*D69/1000</f>
        <v>146617.03</v>
      </c>
      <c r="F69">
        <f t="shared" ref="F69:F132" si="7">E69/B69</f>
        <v>0.128049919694253</v>
      </c>
      <c r="G69" t="s">
        <v>576</v>
      </c>
      <c r="H69" s="4" cm="1">
        <f t="array" ref="H69">_xll.SNL.Clients.Office.Excel.Functions.SPG(G69, "SP_TOTAL_REV", "CY2022")</f>
        <v>1119840</v>
      </c>
      <c r="I69" s="4">
        <f>_xll.SNL.Clients.Office.Excel.Functions.SPG(G69,"IQ_AVG_DILUT_SHARES_OUT","CY2022")</f>
        <v>162679000</v>
      </c>
      <c r="J69" s="5">
        <f>_xll.SNL.Clients.Office.Excel.Functions.SPG(G69, "IQ_DILUT_EPS_NORM", "CY2022")</f>
        <v>1.0589999999999999</v>
      </c>
      <c r="K69">
        <f t="shared" ref="K69:K132" si="8">I69*J69/1000</f>
        <v>172277.06099999999</v>
      </c>
      <c r="L69">
        <f t="shared" ref="L69:L132" si="9">K69/H69</f>
        <v>0.15384078171881696</v>
      </c>
      <c r="M69" t="s">
        <v>578</v>
      </c>
      <c r="N69" s="4" cm="1">
        <f t="array" ref="N69">_xll.SNL.Clients.Office.Excel.Functions.SPG(M69, "SP_TOTAL_REV", "CY2022")</f>
        <v>17873000</v>
      </c>
      <c r="O69" s="4">
        <f>_xll.SNL.Clients.Office.Excel.Functions.SPG(M69,"IQ_AVG_DILUT_SHARES_OUT","CY2022")</f>
        <v>152440471</v>
      </c>
      <c r="P69" s="5">
        <f>_xll.SNL.Clients.Office.Excel.Functions.SPG(M69, "IQ_DILUT_EPS_NORM", "CY2022")</f>
        <v>27.524999999999999</v>
      </c>
      <c r="Q69">
        <f t="shared" ref="Q69:Q132" si="10">O69*P69/1000</f>
        <v>4195923.9642749997</v>
      </c>
      <c r="R69">
        <f t="shared" ref="R69:R132" si="11">Q69/N69</f>
        <v>0.23476327221367424</v>
      </c>
    </row>
    <row r="70" spans="1:18" x14ac:dyDescent="0.3">
      <c r="A70" t="s">
        <v>577</v>
      </c>
      <c r="B70" s="4" cm="1">
        <f t="array" ref="B70">_xll.SNL.Clients.Office.Excel.Functions.SPG(A70, "SP_TOTAL_REV", "CY2023")</f>
        <v>9835600</v>
      </c>
      <c r="C70" s="4">
        <f>_xll.SNL.Clients.Office.Excel.Functions.SPG(A70,"IQ_AVG_DILUT_SHARES_OUT","CY2023")</f>
        <v>145600000</v>
      </c>
      <c r="D70" s="5">
        <f>_xll.SNL.Clients.Office.Excel.Functions.SPG(A70, "IQ_DILUT_EPS_NORM", "CY2023")</f>
        <v>7.98</v>
      </c>
      <c r="E70">
        <f t="shared" si="6"/>
        <v>1161888</v>
      </c>
      <c r="F70">
        <f t="shared" si="7"/>
        <v>0.11813087152791898</v>
      </c>
      <c r="G70" t="s">
        <v>577</v>
      </c>
      <c r="H70" s="4" cm="1">
        <f t="array" ref="H70">_xll.SNL.Clients.Office.Excel.Functions.SPG(G70, "SP_TOTAL_REV", "CY2022")</f>
        <v>10173400</v>
      </c>
      <c r="I70" s="4">
        <f>_xll.SNL.Clients.Office.Excel.Functions.SPG(G70,"IQ_AVG_DILUT_SHARES_OUT","CY2022")</f>
        <v>146000000</v>
      </c>
      <c r="J70" s="5">
        <f>_xll.SNL.Clients.Office.Excel.Functions.SPG(G70, "IQ_DILUT_EPS_NORM", "CY2022")</f>
        <v>12.661</v>
      </c>
      <c r="K70">
        <f t="shared" si="8"/>
        <v>1848506</v>
      </c>
      <c r="L70">
        <f t="shared" si="9"/>
        <v>0.18169992332946705</v>
      </c>
      <c r="M70" t="s">
        <v>580</v>
      </c>
      <c r="N70" s="4" cm="1">
        <f t="array" ref="N70">_xll.SNL.Clients.Office.Excel.Functions.SPG(M70, "SP_TOTAL_REV", "CY2022")</f>
        <v>66608000</v>
      </c>
      <c r="O70" s="4">
        <f>_xll.SNL.Clients.Office.Excel.Functions.SPG(M70,"IQ_AVG_DILUT_SHARES_OUT","CY2022")</f>
        <v>594900000</v>
      </c>
      <c r="P70" s="5">
        <f>_xll.SNL.Clients.Office.Excel.Functions.SPG(M70, "IQ_DILUT_EPS_NORM", "CY2022")</f>
        <v>-3.226</v>
      </c>
      <c r="Q70">
        <f t="shared" si="10"/>
        <v>-1919147.4</v>
      </c>
      <c r="R70">
        <f t="shared" si="11"/>
        <v>-2.8812566058131154E-2</v>
      </c>
    </row>
    <row r="71" spans="1:18" x14ac:dyDescent="0.3">
      <c r="A71" t="s">
        <v>578</v>
      </c>
      <c r="B71" s="4" cm="1">
        <f t="array" ref="B71">_xll.SNL.Clients.Office.Excel.Functions.SPG(A71, "SP_TOTAL_REV", "CY2023")</f>
        <v>17859000</v>
      </c>
      <c r="C71" s="4">
        <f>_xll.SNL.Clients.Office.Excel.Functions.SPG(A71,"IQ_AVG_DILUT_SHARES_OUT","CY2023")</f>
        <v>150706451</v>
      </c>
      <c r="D71" s="5">
        <f>_xll.SNL.Clients.Office.Excel.Functions.SPG(A71, "IQ_DILUT_EPS_NORM", "CY2023")</f>
        <v>25.914000000000001</v>
      </c>
      <c r="E71">
        <f t="shared" si="6"/>
        <v>3905406.9712140001</v>
      </c>
      <c r="F71">
        <f t="shared" si="7"/>
        <v>0.21868004766302707</v>
      </c>
      <c r="G71" t="s">
        <v>578</v>
      </c>
      <c r="H71" s="4" cm="1">
        <f t="array" ref="H71">_xll.SNL.Clients.Office.Excel.Functions.SPG(G71, "SP_TOTAL_REV", "CY2022")</f>
        <v>17873000</v>
      </c>
      <c r="I71" s="4">
        <f>_xll.SNL.Clients.Office.Excel.Functions.SPG(G71,"IQ_AVG_DILUT_SHARES_OUT","CY2022")</f>
        <v>152440471</v>
      </c>
      <c r="J71" s="5">
        <f>_xll.SNL.Clients.Office.Excel.Functions.SPG(G71, "IQ_DILUT_EPS_NORM", "CY2022")</f>
        <v>27.524999999999999</v>
      </c>
      <c r="K71">
        <f t="shared" si="8"/>
        <v>4195923.9642749997</v>
      </c>
      <c r="L71">
        <f t="shared" si="9"/>
        <v>0.23476327221367424</v>
      </c>
      <c r="M71" t="s">
        <v>581</v>
      </c>
      <c r="N71" s="4" cm="1">
        <f t="array" ref="N71">_xll.SNL.Clients.Office.Excel.Functions.SPG(M71, "SP_TOTAL_REV", "CY2022")</f>
        <v>17090000</v>
      </c>
      <c r="O71" s="4">
        <f>_xll.SNL.Clients.Office.Excel.Functions.SPG(M71,"IQ_AVG_DILUT_SHARES_OUT","CY2022")</f>
        <v>40052000</v>
      </c>
      <c r="P71" s="5">
        <f>_xll.SNL.Clients.Office.Excel.Functions.SPG(M71, "IQ_DILUT_EPS_NORM", "CY2022")</f>
        <v>72.5</v>
      </c>
      <c r="Q71">
        <f t="shared" si="10"/>
        <v>2903770</v>
      </c>
      <c r="R71">
        <f t="shared" si="11"/>
        <v>0.16991047396138093</v>
      </c>
    </row>
    <row r="72" spans="1:18" x14ac:dyDescent="0.3">
      <c r="A72" t="s">
        <v>579</v>
      </c>
      <c r="B72" s="4" cm="1">
        <f t="array" ref="B72">_xll.SNL.Clients.Office.Excel.Functions.SPG(A72, "SP_TOTAL_REV", "CY2023")</f>
        <v>7683902</v>
      </c>
      <c r="C72" s="4">
        <f>_xll.SNL.Clients.Office.Excel.Functions.SPG(A72,"IQ_AVG_DILUT_SHARES_OUT","CY2023")</f>
        <v>755419936</v>
      </c>
      <c r="D72" s="5">
        <f>_xll.SNL.Clients.Office.Excel.Functions.SPG(A72, "IQ_DILUT_EPS_NORM", "CY2023")</f>
        <v>1.1000000000000001</v>
      </c>
      <c r="E72">
        <f t="shared" si="6"/>
        <v>830961.92960000003</v>
      </c>
      <c r="F72">
        <f t="shared" si="7"/>
        <v>0.10814322327380022</v>
      </c>
      <c r="G72" t="s">
        <v>579</v>
      </c>
      <c r="H72" s="4" cm="1">
        <f t="array" ref="H72">_xll.SNL.Clients.Office.Excel.Functions.SPG(G72, "SP_TOTAL_REV", "CY2022")</f>
        <v>8015891</v>
      </c>
      <c r="I72" s="4">
        <f>_xll.SNL.Clients.Office.Excel.Functions.SPG(G72,"IQ_AVG_DILUT_SHARES_OUT","CY2022")</f>
        <v>740942399</v>
      </c>
      <c r="J72" s="5">
        <f>_xll.SNL.Clients.Office.Excel.Functions.SPG(G72, "IQ_DILUT_EPS_NORM", "CY2022")</f>
        <v>1.3340000000000001</v>
      </c>
      <c r="K72">
        <f t="shared" si="8"/>
        <v>988417.16026600008</v>
      </c>
      <c r="L72">
        <f t="shared" si="9"/>
        <v>0.12330721067265013</v>
      </c>
      <c r="M72" t="s">
        <v>582</v>
      </c>
      <c r="N72" s="4" cm="1">
        <f t="array" ref="N72">_xll.SNL.Clients.Office.Excel.Functions.SPG(M72, "SP_TOTAL_REV", "CY2022")</f>
        <v>12635000</v>
      </c>
      <c r="O72" s="4">
        <f>_xll.SNL.Clients.Office.Excel.Functions.SPG(M72,"IQ_AVG_DILUT_SHARES_OUT","CY2022")</f>
        <v>236800000</v>
      </c>
      <c r="P72" s="5">
        <f>_xll.SNL.Clients.Office.Excel.Functions.SPG(M72, "IQ_DILUT_EPS_NORM", "CY2022")</f>
        <v>2.4510000000000001</v>
      </c>
      <c r="Q72">
        <f t="shared" si="10"/>
        <v>580396.80000000005</v>
      </c>
      <c r="R72">
        <f t="shared" si="11"/>
        <v>4.5935639097744362E-2</v>
      </c>
    </row>
    <row r="73" spans="1:18" x14ac:dyDescent="0.3">
      <c r="A73" t="s">
        <v>580</v>
      </c>
      <c r="B73" s="4" cm="1">
        <f t="array" ref="B73">_xll.SNL.Clients.Office.Excel.Functions.SPG(A73, "SP_TOTAL_REV", "CY2023")</f>
        <v>77794000</v>
      </c>
      <c r="C73" s="4">
        <f>_xll.SNL.Clients.Office.Excel.Functions.SPG(A73,"IQ_AVG_DILUT_SHARES_OUT","CY2023")</f>
        <v>605800000</v>
      </c>
      <c r="D73" s="5">
        <f>_xll.SNL.Clients.Office.Excel.Functions.SPG(A73, "IQ_DILUT_EPS_NORM", "CY2023")</f>
        <v>-0.46200000000000002</v>
      </c>
      <c r="E73">
        <f t="shared" si="6"/>
        <v>-279879.59999999998</v>
      </c>
      <c r="F73">
        <f t="shared" si="7"/>
        <v>-3.5977016222330767E-3</v>
      </c>
      <c r="G73" t="s">
        <v>580</v>
      </c>
      <c r="H73" s="4" cm="1">
        <f t="array" ref="H73">_xll.SNL.Clients.Office.Excel.Functions.SPG(G73, "SP_TOTAL_REV", "CY2022")</f>
        <v>66608000</v>
      </c>
      <c r="I73" s="4">
        <f>_xll.SNL.Clients.Office.Excel.Functions.SPG(G73,"IQ_AVG_DILUT_SHARES_OUT","CY2022")</f>
        <v>594900000</v>
      </c>
      <c r="J73" s="5">
        <f>_xll.SNL.Clients.Office.Excel.Functions.SPG(G73, "IQ_DILUT_EPS_NORM", "CY2022")</f>
        <v>-3.226</v>
      </c>
      <c r="K73">
        <f t="shared" si="8"/>
        <v>-1919147.4</v>
      </c>
      <c r="L73">
        <f t="shared" si="9"/>
        <v>-2.8812566058131154E-2</v>
      </c>
      <c r="M73" t="s">
        <v>583</v>
      </c>
      <c r="N73" s="4" cm="1">
        <f t="array" ref="N73">_xll.SNL.Clients.Office.Excel.Functions.SPG(M73, "SP_TOTAL_REV", "CY2022")</f>
        <v>3110313</v>
      </c>
      <c r="O73" s="4">
        <f>_xll.SNL.Clients.Office.Excel.Functions.SPG(M73,"IQ_AVG_DILUT_SHARES_OUT","CY2022")</f>
        <v>157137000</v>
      </c>
      <c r="P73" s="5">
        <f>_xll.SNL.Clients.Office.Excel.Functions.SPG(M73, "IQ_DILUT_EPS_NORM", "CY2022")</f>
        <v>1.4430000000000001</v>
      </c>
      <c r="Q73">
        <f t="shared" si="10"/>
        <v>226748.69099999999</v>
      </c>
      <c r="R73">
        <f t="shared" si="11"/>
        <v>7.2902209841903362E-2</v>
      </c>
    </row>
    <row r="74" spans="1:18" x14ac:dyDescent="0.3">
      <c r="A74" t="s">
        <v>581</v>
      </c>
      <c r="B74" s="4" cm="1">
        <f t="array" ref="B74">_xll.SNL.Clients.Office.Excel.Functions.SPG(A74, "SP_TOTAL_REV", "CY2023")</f>
        <v>21365000</v>
      </c>
      <c r="C74" s="4">
        <f>_xll.SNL.Clients.Office.Excel.Functions.SPG(A74,"IQ_AVG_DILUT_SHARES_OUT","CY2023")</f>
        <v>36530000</v>
      </c>
      <c r="D74" s="5">
        <f>_xll.SNL.Clients.Office.Excel.Functions.SPG(A74, "IQ_DILUT_EPS_NORM", "CY2023")</f>
        <v>97.557000000000002</v>
      </c>
      <c r="E74">
        <f t="shared" si="6"/>
        <v>3563757.21</v>
      </c>
      <c r="F74">
        <f t="shared" si="7"/>
        <v>0.16680352024338871</v>
      </c>
      <c r="G74" t="s">
        <v>581</v>
      </c>
      <c r="H74" s="4" cm="1">
        <f t="array" ref="H74">_xll.SNL.Clients.Office.Excel.Functions.SPG(G74, "SP_TOTAL_REV", "CY2022")</f>
        <v>17090000</v>
      </c>
      <c r="I74" s="4">
        <f>_xll.SNL.Clients.Office.Excel.Functions.SPG(G74,"IQ_AVG_DILUT_SHARES_OUT","CY2022")</f>
        <v>40052000</v>
      </c>
      <c r="J74" s="5">
        <f>_xll.SNL.Clients.Office.Excel.Functions.SPG(G74, "IQ_DILUT_EPS_NORM", "CY2022")</f>
        <v>72.5</v>
      </c>
      <c r="K74">
        <f t="shared" si="8"/>
        <v>2903770</v>
      </c>
      <c r="L74">
        <f t="shared" si="9"/>
        <v>0.16991047396138093</v>
      </c>
      <c r="M74" t="s">
        <v>584</v>
      </c>
      <c r="N74" s="4" cm="1">
        <f t="array" ref="N74">_xll.SNL.Clients.Office.Excel.Functions.SPG(M74, "SP_TOTAL_REV", "CY2022")</f>
        <v>12682000</v>
      </c>
      <c r="O74" s="4">
        <f>_xll.SNL.Clients.Office.Excel.Functions.SPG(M74,"IQ_AVG_DILUT_SHARES_OUT","CY2022")</f>
        <v>1439700000</v>
      </c>
      <c r="P74" s="5">
        <f>_xll.SNL.Clients.Office.Excel.Functions.SPG(M74, "IQ_DILUT_EPS_NORM", "CY2022")</f>
        <v>0.66300000000000003</v>
      </c>
      <c r="Q74">
        <f t="shared" si="10"/>
        <v>954521.1</v>
      </c>
      <c r="R74">
        <f t="shared" si="11"/>
        <v>7.5265817694369977E-2</v>
      </c>
    </row>
    <row r="75" spans="1:18" x14ac:dyDescent="0.3">
      <c r="A75" t="s">
        <v>582</v>
      </c>
      <c r="B75" s="4" cm="1">
        <f t="array" ref="B75">_xll.SNL.Clients.Office.Excel.Functions.SPG(A75, "SP_TOTAL_REV", "CY2023")</f>
        <v>14198000</v>
      </c>
      <c r="C75" s="4">
        <f>_xll.SNL.Clients.Office.Excel.Functions.SPG(A75,"IQ_AVG_DILUT_SHARES_OUT","CY2023")</f>
        <v>234400000</v>
      </c>
      <c r="D75" s="5">
        <f>_xll.SNL.Clients.Office.Excel.Functions.SPG(A75, "IQ_DILUT_EPS_NORM", "CY2023")</f>
        <v>3.008</v>
      </c>
      <c r="E75">
        <f t="shared" si="6"/>
        <v>705075.19999999995</v>
      </c>
      <c r="F75">
        <f t="shared" si="7"/>
        <v>4.9660177489787294E-2</v>
      </c>
      <c r="G75" t="s">
        <v>582</v>
      </c>
      <c r="H75" s="4" cm="1">
        <f t="array" ref="H75">_xll.SNL.Clients.Office.Excel.Functions.SPG(G75, "SP_TOTAL_REV", "CY2022")</f>
        <v>12635000</v>
      </c>
      <c r="I75" s="4">
        <f>_xll.SNL.Clients.Office.Excel.Functions.SPG(G75,"IQ_AVG_DILUT_SHARES_OUT","CY2022")</f>
        <v>236800000</v>
      </c>
      <c r="J75" s="5">
        <f>_xll.SNL.Clients.Office.Excel.Functions.SPG(G75, "IQ_DILUT_EPS_NORM", "CY2022")</f>
        <v>2.4510000000000001</v>
      </c>
      <c r="K75">
        <f t="shared" si="8"/>
        <v>580396.80000000005</v>
      </c>
      <c r="L75">
        <f t="shared" si="9"/>
        <v>4.5935639097744362E-2</v>
      </c>
      <c r="M75" t="s">
        <v>585</v>
      </c>
      <c r="N75" s="4" cm="1">
        <f t="array" ref="N75">_xll.SNL.Clients.Office.Excel.Functions.SPG(M75, "SP_TOTAL_REV", "CY2022")</f>
        <v>46159000</v>
      </c>
      <c r="O75" s="4">
        <f>_xll.SNL.Clients.Office.Excel.Functions.SPG(M75,"IQ_AVG_DILUT_SHARES_OUT","CY2022")</f>
        <v>2146000000</v>
      </c>
      <c r="P75" s="5">
        <f>_xll.SNL.Clients.Office.Excel.Functions.SPG(M75, "IQ_DILUT_EPS_NORM", "CY2022")</f>
        <v>2.8959999999999999</v>
      </c>
      <c r="Q75">
        <f t="shared" si="10"/>
        <v>6214816</v>
      </c>
      <c r="R75">
        <f t="shared" si="11"/>
        <v>0.13463931194349965</v>
      </c>
    </row>
    <row r="76" spans="1:18" x14ac:dyDescent="0.3">
      <c r="A76" t="s">
        <v>583</v>
      </c>
      <c r="B76" s="4" cm="1">
        <f t="array" ref="B76">_xll.SNL.Clients.Office.Excel.Functions.SPG(A76, "SP_TOTAL_REV", "CY2023")</f>
        <v>3373491</v>
      </c>
      <c r="C76" s="4">
        <f>_xll.SNL.Clients.Office.Excel.Functions.SPG(A76,"IQ_AVG_DILUT_SHARES_OUT","CY2023")</f>
        <v>157201000</v>
      </c>
      <c r="D76" s="5">
        <f>_xll.SNL.Clients.Office.Excel.Functions.SPG(A76, "IQ_DILUT_EPS_NORM", "CY2023")</f>
        <v>1.389</v>
      </c>
      <c r="E76">
        <f t="shared" si="6"/>
        <v>218352.18900000001</v>
      </c>
      <c r="F76">
        <f t="shared" si="7"/>
        <v>6.4725884551048163E-2</v>
      </c>
      <c r="G76" t="s">
        <v>583</v>
      </c>
      <c r="H76" s="4" cm="1">
        <f t="array" ref="H76">_xll.SNL.Clients.Office.Excel.Functions.SPG(G76, "SP_TOTAL_REV", "CY2022")</f>
        <v>3110313</v>
      </c>
      <c r="I76" s="4">
        <f>_xll.SNL.Clients.Office.Excel.Functions.SPG(G76,"IQ_AVG_DILUT_SHARES_OUT","CY2022")</f>
        <v>157137000</v>
      </c>
      <c r="J76" s="5">
        <f>_xll.SNL.Clients.Office.Excel.Functions.SPG(G76, "IQ_DILUT_EPS_NORM", "CY2022")</f>
        <v>1.4430000000000001</v>
      </c>
      <c r="K76">
        <f t="shared" si="8"/>
        <v>226748.69099999999</v>
      </c>
      <c r="L76">
        <f t="shared" si="9"/>
        <v>7.2902209841903362E-2</v>
      </c>
      <c r="M76" t="s">
        <v>586</v>
      </c>
      <c r="N76" s="4" cm="1">
        <f t="array" ref="N76">_xll.SNL.Clients.Office.Excel.Functions.SPG(M76, "SP_TOTAL_REV", "CY2022")</f>
        <v>34412000</v>
      </c>
      <c r="O76" s="4">
        <f>_xll.SNL.Clients.Office.Excel.Functions.SPG(M76,"IQ_AVG_DILUT_SHARES_OUT","CY2022")</f>
        <v>4230000000</v>
      </c>
      <c r="P76" s="5">
        <f>_xll.SNL.Clients.Office.Excel.Functions.SPG(M76, "IQ_DILUT_EPS_NORM", "CY2022")</f>
        <v>2.0409999999999999</v>
      </c>
      <c r="Q76">
        <f t="shared" si="10"/>
        <v>8633430</v>
      </c>
      <c r="R76">
        <f t="shared" si="11"/>
        <v>0.25088428455190048</v>
      </c>
    </row>
    <row r="77" spans="1:18" x14ac:dyDescent="0.3">
      <c r="A77" t="s">
        <v>584</v>
      </c>
      <c r="B77" s="4" cm="1">
        <f t="array" ref="B77">_xll.SNL.Clients.Office.Excel.Functions.SPG(A77, "SP_TOTAL_REV", "CY2023")</f>
        <v>14240000</v>
      </c>
      <c r="C77" s="4">
        <f>_xll.SNL.Clients.Office.Excel.Functions.SPG(A77,"IQ_AVG_DILUT_SHARES_OUT","CY2023")</f>
        <v>1463500000</v>
      </c>
      <c r="D77" s="5">
        <f>_xll.SNL.Clients.Office.Excel.Functions.SPG(A77, "IQ_DILUT_EPS_NORM", "CY2023")</f>
        <v>0.90500000000000003</v>
      </c>
      <c r="E77">
        <f t="shared" si="6"/>
        <v>1324467.5</v>
      </c>
      <c r="F77">
        <f t="shared" si="7"/>
        <v>9.3010358146067409E-2</v>
      </c>
      <c r="G77" t="s">
        <v>584</v>
      </c>
      <c r="H77" s="4" cm="1">
        <f t="array" ref="H77">_xll.SNL.Clients.Office.Excel.Functions.SPG(G77, "SP_TOTAL_REV", "CY2022")</f>
        <v>12682000</v>
      </c>
      <c r="I77" s="4">
        <f>_xll.SNL.Clients.Office.Excel.Functions.SPG(G77,"IQ_AVG_DILUT_SHARES_OUT","CY2022")</f>
        <v>1439700000</v>
      </c>
      <c r="J77" s="5">
        <f>_xll.SNL.Clients.Office.Excel.Functions.SPG(G77, "IQ_DILUT_EPS_NORM", "CY2022")</f>
        <v>0.66300000000000003</v>
      </c>
      <c r="K77">
        <f t="shared" si="8"/>
        <v>954521.1</v>
      </c>
      <c r="L77">
        <f t="shared" si="9"/>
        <v>7.5265817694369977E-2</v>
      </c>
      <c r="M77" t="s">
        <v>587</v>
      </c>
      <c r="N77" s="4" cm="1">
        <f t="array" ref="N77">_xll.SNL.Clients.Office.Excel.Functions.SPG(M77, "SP_TOTAL_REV", "CY2022")</f>
        <v>5832800</v>
      </c>
      <c r="O77" s="4">
        <f>_xll.SNL.Clients.Office.Excel.Functions.SPG(M77,"IQ_AVG_DILUT_SHARES_OUT","CY2022")</f>
        <v>118700000</v>
      </c>
      <c r="P77" s="5">
        <f>_xll.SNL.Clients.Office.Excel.Functions.SPG(M77, "IQ_DILUT_EPS_NORM", "CY2022")</f>
        <v>3.4830000000000001</v>
      </c>
      <c r="Q77">
        <f t="shared" si="10"/>
        <v>413432.1</v>
      </c>
      <c r="R77">
        <f t="shared" si="11"/>
        <v>7.088055479358113E-2</v>
      </c>
    </row>
    <row r="78" spans="1:18" x14ac:dyDescent="0.3">
      <c r="A78" t="s">
        <v>585</v>
      </c>
      <c r="B78" s="4" cm="1">
        <f t="array" ref="B78">_xll.SNL.Clients.Office.Excel.Functions.SPG(A78, "SP_TOTAL_REV", "CY2023")</f>
        <v>45006000</v>
      </c>
      <c r="C78" s="4">
        <f>_xll.SNL.Clients.Office.Excel.Functions.SPG(A78,"IQ_AVG_DILUT_SHARES_OUT","CY2023")</f>
        <v>2078000000</v>
      </c>
      <c r="D78" s="5">
        <f>_xll.SNL.Clients.Office.Excel.Functions.SPG(A78, "IQ_DILUT_EPS_NORM", "CY2023")</f>
        <v>3.0550000000000002</v>
      </c>
      <c r="E78">
        <f t="shared" si="6"/>
        <v>6348290</v>
      </c>
      <c r="F78">
        <f t="shared" si="7"/>
        <v>0.14105430387059503</v>
      </c>
      <c r="G78" t="s">
        <v>585</v>
      </c>
      <c r="H78" s="4" cm="1">
        <f t="array" ref="H78">_xll.SNL.Clients.Office.Excel.Functions.SPG(G78, "SP_TOTAL_REV", "CY2022")</f>
        <v>46159000</v>
      </c>
      <c r="I78" s="4">
        <f>_xll.SNL.Clients.Office.Excel.Functions.SPG(G78,"IQ_AVG_DILUT_SHARES_OUT","CY2022")</f>
        <v>2146000000</v>
      </c>
      <c r="J78" s="5">
        <f>_xll.SNL.Clients.Office.Excel.Functions.SPG(G78, "IQ_DILUT_EPS_NORM", "CY2022")</f>
        <v>2.8959999999999999</v>
      </c>
      <c r="K78">
        <f t="shared" si="8"/>
        <v>6214816</v>
      </c>
      <c r="L78">
        <f t="shared" si="9"/>
        <v>0.13463931194349965</v>
      </c>
      <c r="M78" t="s">
        <v>588</v>
      </c>
      <c r="N78" s="4" cm="1">
        <f t="array" ref="N78">_xll.SNL.Clients.Office.Excel.Functions.SPG(M78, "SP_TOTAL_REV", "CY2022")</f>
        <v>3573400</v>
      </c>
      <c r="O78" s="4">
        <f>_xll.SNL.Clients.Office.Excel.Functions.SPG(M78,"IQ_AVG_DILUT_SHARES_OUT","CY2022")</f>
        <v>279000000</v>
      </c>
      <c r="P78" s="5">
        <f>_xll.SNL.Clients.Office.Excel.Functions.SPG(M78, "IQ_DILUT_EPS_NORM", "CY2022")</f>
        <v>1.8640000000000001</v>
      </c>
      <c r="Q78">
        <f t="shared" si="10"/>
        <v>520056</v>
      </c>
      <c r="R78">
        <f t="shared" si="11"/>
        <v>0.14553534448984159</v>
      </c>
    </row>
    <row r="79" spans="1:18" x14ac:dyDescent="0.3">
      <c r="A79" t="s">
        <v>586</v>
      </c>
      <c r="B79" s="4" cm="1">
        <f t="array" ref="B79">_xll.SNL.Clients.Office.Excel.Functions.SPG(A79, "SP_TOTAL_REV", "CY2023")</f>
        <v>38865000</v>
      </c>
      <c r="C79" s="4">
        <f>_xll.SNL.Clients.Office.Excel.Functions.SPG(A79,"IQ_AVG_DILUT_SHARES_OUT","CY2023")</f>
        <v>4366000000</v>
      </c>
      <c r="D79" s="5">
        <f>_xll.SNL.Clients.Office.Excel.Functions.SPG(A79, "IQ_DILUT_EPS_NORM", "CY2023")</f>
        <v>1.9379999999999999</v>
      </c>
      <c r="E79">
        <f t="shared" si="6"/>
        <v>8461308</v>
      </c>
      <c r="F79">
        <f t="shared" si="7"/>
        <v>0.21771022771130838</v>
      </c>
      <c r="G79" t="s">
        <v>586</v>
      </c>
      <c r="H79" s="4" cm="1">
        <f t="array" ref="H79">_xll.SNL.Clients.Office.Excel.Functions.SPG(G79, "SP_TOTAL_REV", "CY2022")</f>
        <v>34412000</v>
      </c>
      <c r="I79" s="4">
        <f>_xll.SNL.Clients.Office.Excel.Functions.SPG(G79,"IQ_AVG_DILUT_SHARES_OUT","CY2022")</f>
        <v>4230000000</v>
      </c>
      <c r="J79" s="5">
        <f>_xll.SNL.Clients.Office.Excel.Functions.SPG(G79, "IQ_DILUT_EPS_NORM", "CY2022")</f>
        <v>2.0409999999999999</v>
      </c>
      <c r="K79">
        <f t="shared" si="8"/>
        <v>8633430</v>
      </c>
      <c r="L79">
        <f t="shared" si="9"/>
        <v>0.25088428455190048</v>
      </c>
      <c r="M79" t="s">
        <v>589</v>
      </c>
      <c r="N79" s="4" cm="1">
        <f t="array" ref="N79">_xll.SNL.Clients.Office.Excel.Functions.SPG(M79, "SP_TOTAL_REV", "CY2022")</f>
        <v>4178000</v>
      </c>
      <c r="O79" s="4">
        <f>_xll.SNL.Clients.Office.Excel.Functions.SPG(M79,"IQ_AVG_DILUT_SHARES_OUT","CY2022")</f>
        <v>480477250</v>
      </c>
      <c r="P79" s="5">
        <f>_xll.SNL.Clients.Office.Excel.Functions.SPG(M79, "IQ_DILUT_EPS_NORM", "CY2022")</f>
        <v>1.512</v>
      </c>
      <c r="Q79">
        <f t="shared" si="10"/>
        <v>726481.60199999996</v>
      </c>
      <c r="R79">
        <f t="shared" si="11"/>
        <v>0.1738826237434179</v>
      </c>
    </row>
    <row r="80" spans="1:18" x14ac:dyDescent="0.3">
      <c r="A80" t="s">
        <v>587</v>
      </c>
      <c r="B80" s="4" cm="1">
        <f t="array" ref="B80">_xll.SNL.Clients.Office.Excel.Functions.SPG(A80, "SP_TOTAL_REV", "CY2023")</f>
        <v>6320700</v>
      </c>
      <c r="C80" s="4">
        <f>_xll.SNL.Clients.Office.Excel.Functions.SPG(A80,"IQ_AVG_DILUT_SHARES_OUT","CY2023")</f>
        <v>119100000</v>
      </c>
      <c r="D80" s="5">
        <f>_xll.SNL.Clients.Office.Excel.Functions.SPG(A80, "IQ_DILUT_EPS_NORM", "CY2023")</f>
        <v>4.556</v>
      </c>
      <c r="E80">
        <f t="shared" si="6"/>
        <v>542619.6</v>
      </c>
      <c r="F80">
        <f t="shared" si="7"/>
        <v>8.5848023161991555E-2</v>
      </c>
      <c r="G80" t="s">
        <v>587</v>
      </c>
      <c r="H80" s="4" cm="1">
        <f t="array" ref="H80">_xll.SNL.Clients.Office.Excel.Functions.SPG(G80, "SP_TOTAL_REV", "CY2022")</f>
        <v>5832800</v>
      </c>
      <c r="I80" s="4">
        <f>_xll.SNL.Clients.Office.Excel.Functions.SPG(G80,"IQ_AVG_DILUT_SHARES_OUT","CY2022")</f>
        <v>118700000</v>
      </c>
      <c r="J80" s="5">
        <f>_xll.SNL.Clients.Office.Excel.Functions.SPG(G80, "IQ_DILUT_EPS_NORM", "CY2022")</f>
        <v>3.4830000000000001</v>
      </c>
      <c r="K80">
        <f t="shared" si="8"/>
        <v>413432.1</v>
      </c>
      <c r="L80">
        <f t="shared" si="9"/>
        <v>7.088055479358113E-2</v>
      </c>
      <c r="M80" t="s">
        <v>591</v>
      </c>
      <c r="N80" s="4" cm="1">
        <f t="array" ref="N80">_xll.SNL.Clients.Office.Excel.Functions.SPG(M80, "SP_TOTAL_REV", "CY2022")</f>
        <v>3561718</v>
      </c>
      <c r="O80" s="4">
        <f>_xll.SNL.Clients.Office.Excel.Functions.SPG(M80,"IQ_AVG_DILUT_SHARES_OUT","CY2022")</f>
        <v>275011000</v>
      </c>
      <c r="P80" s="5">
        <f>_xll.SNL.Clients.Office.Excel.Functions.SPG(M80, "IQ_DILUT_EPS_NORM", "CY2022")</f>
        <v>2.431</v>
      </c>
      <c r="Q80">
        <f t="shared" si="10"/>
        <v>668551.74100000004</v>
      </c>
      <c r="R80">
        <f t="shared" si="11"/>
        <v>0.18770484945748092</v>
      </c>
    </row>
    <row r="81" spans="1:18" x14ac:dyDescent="0.3">
      <c r="A81" t="s">
        <v>588</v>
      </c>
      <c r="B81" s="4" cm="1">
        <f t="array" ref="B81">_xll.SNL.Clients.Office.Excel.Functions.SPG(A81, "SP_TOTAL_REV", "CY2023")</f>
        <v>4257100</v>
      </c>
      <c r="C81" s="4">
        <f>_xll.SNL.Clients.Office.Excel.Functions.SPG(A81,"IQ_AVG_DILUT_SHARES_OUT","CY2023")</f>
        <v>281000000</v>
      </c>
      <c r="D81" s="5">
        <f>_xll.SNL.Clients.Office.Excel.Functions.SPG(A81, "IQ_DILUT_EPS_NORM", "CY2023")</f>
        <v>2.278</v>
      </c>
      <c r="E81">
        <f t="shared" si="6"/>
        <v>640118</v>
      </c>
      <c r="F81">
        <f t="shared" si="7"/>
        <v>0.15036480233022481</v>
      </c>
      <c r="G81" t="s">
        <v>588</v>
      </c>
      <c r="H81" s="4" cm="1">
        <f t="array" ref="H81">_xll.SNL.Clients.Office.Excel.Functions.SPG(G81, "SP_TOTAL_REV", "CY2022")</f>
        <v>3573400</v>
      </c>
      <c r="I81" s="4">
        <f>_xll.SNL.Clients.Office.Excel.Functions.SPG(G81,"IQ_AVG_DILUT_SHARES_OUT","CY2022")</f>
        <v>279000000</v>
      </c>
      <c r="J81" s="5">
        <f>_xll.SNL.Clients.Office.Excel.Functions.SPG(G81, "IQ_DILUT_EPS_NORM", "CY2022")</f>
        <v>1.8640000000000001</v>
      </c>
      <c r="K81">
        <f t="shared" si="8"/>
        <v>520056</v>
      </c>
      <c r="L81">
        <f t="shared" si="9"/>
        <v>0.14553534448984159</v>
      </c>
      <c r="M81" t="s">
        <v>592</v>
      </c>
      <c r="N81" s="4" t="str" cm="1">
        <f t="array" ref="N81">_xll.SNL.Clients.Office.Excel.Functions.SPG(M81, "SP_TOTAL_REV", "CY2022")</f>
        <v>NA</v>
      </c>
      <c r="O81" s="4" t="str">
        <f>_xll.SNL.Clients.Office.Excel.Functions.SPG(M81,"IQ_AVG_DILUT_SHARES_OUT","CY2022")</f>
        <v>NA</v>
      </c>
      <c r="P81" s="5" t="str">
        <f>_xll.SNL.Clients.Office.Excel.Functions.SPG(M81, "IQ_DILUT_EPS_NORM", "CY2022")</f>
        <v>NA</v>
      </c>
      <c r="Q81" t="e">
        <f t="shared" si="10"/>
        <v>#VALUE!</v>
      </c>
      <c r="R81" t="e">
        <f t="shared" si="11"/>
        <v>#VALUE!</v>
      </c>
    </row>
    <row r="82" spans="1:18" x14ac:dyDescent="0.3">
      <c r="A82" t="s">
        <v>589</v>
      </c>
      <c r="B82" s="4" cm="1">
        <f t="array" ref="B82">_xll.SNL.Clients.Office.Excel.Functions.SPG(A82, "SP_TOTAL_REV", "CY2023")</f>
        <v>4260000</v>
      </c>
      <c r="C82" s="4">
        <f>_xll.SNL.Clients.Office.Excel.Functions.SPG(A82,"IQ_AVG_DILUT_SHARES_OUT","CY2023")</f>
        <v>478936500</v>
      </c>
      <c r="D82" s="5">
        <f>_xll.SNL.Clients.Office.Excel.Functions.SPG(A82, "IQ_DILUT_EPS_NORM", "CY2023")</f>
        <v>1.472</v>
      </c>
      <c r="E82">
        <f t="shared" si="6"/>
        <v>704994.52800000005</v>
      </c>
      <c r="F82">
        <f t="shared" si="7"/>
        <v>0.16549167323943664</v>
      </c>
      <c r="G82" t="s">
        <v>589</v>
      </c>
      <c r="H82" s="4" cm="1">
        <f t="array" ref="H82">_xll.SNL.Clients.Office.Excel.Functions.SPG(G82, "SP_TOTAL_REV", "CY2022")</f>
        <v>4178000</v>
      </c>
      <c r="I82" s="4">
        <f>_xll.SNL.Clients.Office.Excel.Functions.SPG(G82,"IQ_AVG_DILUT_SHARES_OUT","CY2022")</f>
        <v>480477250</v>
      </c>
      <c r="J82" s="5">
        <f>_xll.SNL.Clients.Office.Excel.Functions.SPG(G82, "IQ_DILUT_EPS_NORM", "CY2022")</f>
        <v>1.512</v>
      </c>
      <c r="K82">
        <f t="shared" si="8"/>
        <v>726481.60199999996</v>
      </c>
      <c r="L82">
        <f t="shared" si="9"/>
        <v>0.1738826237434179</v>
      </c>
      <c r="M82" t="s">
        <v>593</v>
      </c>
      <c r="N82" s="4" cm="1">
        <f t="array" ref="N82">_xll.SNL.Clients.Office.Excel.Functions.SPG(M82, "SP_TOTAL_REV", "CY2022")</f>
        <v>1414374</v>
      </c>
      <c r="O82" s="4">
        <f>_xll.SNL.Clients.Office.Excel.Functions.SPG(M82,"IQ_AVG_DILUT_SHARES_OUT","CY2022")</f>
        <v>108388000</v>
      </c>
      <c r="P82" s="5">
        <f>_xll.SNL.Clients.Office.Excel.Functions.SPG(M82, "IQ_DILUT_EPS_NORM", "CY2022")</f>
        <v>0.81499999999999995</v>
      </c>
      <c r="Q82">
        <f t="shared" si="10"/>
        <v>88336.22</v>
      </c>
      <c r="R82">
        <f t="shared" si="11"/>
        <v>6.245605476345012E-2</v>
      </c>
    </row>
    <row r="83" spans="1:18" x14ac:dyDescent="0.3">
      <c r="A83" t="s">
        <v>590</v>
      </c>
      <c r="B83" s="4" cm="1">
        <f t="array" ref="B83">_xll.SNL.Clients.Office.Excel.Functions.SPG(A83, "SP_TOTAL_REV", "CY2023")</f>
        <v>59540000</v>
      </c>
      <c r="C83" s="4">
        <f>_xll.SNL.Clients.Office.Excel.Functions.SPG(A83,"IQ_AVG_DILUT_SHARES_OUT","CY2023")</f>
        <v>150787917</v>
      </c>
      <c r="D83" s="5">
        <f>_xll.SNL.Clients.Office.Excel.Functions.SPG(A83, "IQ_DILUT_EPS_NORM", "CY2023")</f>
        <v>12.698</v>
      </c>
      <c r="E83">
        <f t="shared" si="6"/>
        <v>1914704.970066</v>
      </c>
      <c r="F83">
        <f t="shared" si="7"/>
        <v>3.2158296440476991E-2</v>
      </c>
      <c r="G83" t="s">
        <v>590</v>
      </c>
      <c r="H83" s="4" cm="1">
        <f t="array" ref="H83">_xll.SNL.Clients.Office.Excel.Functions.SPG(G83, "SP_TOTAL_REV", "CY2022")</f>
        <v>67232000</v>
      </c>
      <c r="I83" s="4">
        <f>_xll.SNL.Clients.Office.Excel.Functions.SPG(G83,"IQ_AVG_DILUT_SHARES_OUT","CY2022")</f>
        <v>153134754</v>
      </c>
      <c r="J83" s="5">
        <f>_xll.SNL.Clients.Office.Excel.Functions.SPG(G83, "IQ_DILUT_EPS_NORM", "CY2022")</f>
        <v>8.7189999999999994</v>
      </c>
      <c r="K83">
        <f t="shared" si="8"/>
        <v>1335181.920126</v>
      </c>
      <c r="L83">
        <f t="shared" si="9"/>
        <v>1.9859321753420988E-2</v>
      </c>
      <c r="M83" t="s">
        <v>594</v>
      </c>
      <c r="N83" s="4" cm="1">
        <f t="array" ref="N83">_xll.SNL.Clients.Office.Excel.Functions.SPG(M83, "SP_TOTAL_REV", "CY2022")</f>
        <v>9177000</v>
      </c>
      <c r="O83" s="4">
        <f>_xll.SNL.Clients.Office.Excel.Functions.SPG(M83,"IQ_AVG_DILUT_SHARES_OUT","CY2022")</f>
        <v>301000000</v>
      </c>
      <c r="P83" s="5">
        <f>_xll.SNL.Clients.Office.Excel.Functions.SPG(M83, "IQ_DILUT_EPS_NORM", "CY2022")</f>
        <v>2.3260000000000001</v>
      </c>
      <c r="Q83">
        <f t="shared" si="10"/>
        <v>700126</v>
      </c>
      <c r="R83">
        <f t="shared" si="11"/>
        <v>7.6291380625476732E-2</v>
      </c>
    </row>
    <row r="84" spans="1:18" x14ac:dyDescent="0.3">
      <c r="A84" t="s">
        <v>591</v>
      </c>
      <c r="B84" s="4" cm="1">
        <f t="array" ref="B84">_xll.SNL.Clients.Office.Excel.Functions.SPG(A84, "SP_TOTAL_REV", "CY2023")</f>
        <v>4089986</v>
      </c>
      <c r="C84" s="4">
        <f>_xll.SNL.Clients.Office.Excel.Functions.SPG(A84,"IQ_AVG_DILUT_SHARES_OUT","CY2023")</f>
        <v>272748000</v>
      </c>
      <c r="D84" s="5">
        <f>_xll.SNL.Clients.Office.Excel.Functions.SPG(A84, "IQ_DILUT_EPS_NORM", "CY2023")</f>
        <v>2.8860000000000001</v>
      </c>
      <c r="E84">
        <f t="shared" si="6"/>
        <v>787150.728</v>
      </c>
      <c r="F84">
        <f t="shared" si="7"/>
        <v>0.19245804948965595</v>
      </c>
      <c r="G84" t="s">
        <v>591</v>
      </c>
      <c r="H84" s="4" cm="1">
        <f t="array" ref="H84">_xll.SNL.Clients.Office.Excel.Functions.SPG(G84, "SP_TOTAL_REV", "CY2022")</f>
        <v>3561718</v>
      </c>
      <c r="I84" s="4">
        <f>_xll.SNL.Clients.Office.Excel.Functions.SPG(G84,"IQ_AVG_DILUT_SHARES_OUT","CY2022")</f>
        <v>275011000</v>
      </c>
      <c r="J84" s="5">
        <f>_xll.SNL.Clients.Office.Excel.Functions.SPG(G84, "IQ_DILUT_EPS_NORM", "CY2022")</f>
        <v>2.431</v>
      </c>
      <c r="K84">
        <f t="shared" si="8"/>
        <v>668551.74100000004</v>
      </c>
      <c r="L84">
        <f t="shared" si="9"/>
        <v>0.18770484945748092</v>
      </c>
      <c r="M84" t="s">
        <v>595</v>
      </c>
      <c r="N84" s="4" cm="1">
        <f t="array" ref="N84">_xll.SNL.Clients.Office.Excel.Functions.SPG(M84, "SP_TOTAL_REV", "CY2022")</f>
        <v>28403000</v>
      </c>
      <c r="O84" s="4">
        <f>_xll.SNL.Clients.Office.Excel.Functions.SPG(M84,"IQ_AVG_DILUT_SHARES_OUT","CY2022")</f>
        <v>393200000</v>
      </c>
      <c r="P84" s="5">
        <f>_xll.SNL.Clients.Office.Excel.Functions.SPG(M84, "IQ_DILUT_EPS_NORM", "CY2022")</f>
        <v>14.702999999999999</v>
      </c>
      <c r="Q84">
        <f t="shared" si="10"/>
        <v>5781219.5999999996</v>
      </c>
      <c r="R84">
        <f t="shared" si="11"/>
        <v>0.20354256944688939</v>
      </c>
    </row>
    <row r="85" spans="1:18" x14ac:dyDescent="0.3">
      <c r="A85" t="s">
        <v>592</v>
      </c>
      <c r="B85" s="4" t="str" cm="1">
        <f t="array" ref="B85">_xll.SNL.Clients.Office.Excel.Functions.SPG(A85, "SP_TOTAL_REV", "CY2023")</f>
        <v>NA</v>
      </c>
      <c r="C85" s="4" t="str">
        <f>_xll.SNL.Clients.Office.Excel.Functions.SPG(A85,"IQ_AVG_DILUT_SHARES_OUT","CY2023")</f>
        <v>NA</v>
      </c>
      <c r="D85" s="5" t="str">
        <f>_xll.SNL.Clients.Office.Excel.Functions.SPG(A85, "IQ_DILUT_EPS_NORM", "CY2023")</f>
        <v>NA</v>
      </c>
      <c r="E85" t="e">
        <f t="shared" si="6"/>
        <v>#VALUE!</v>
      </c>
      <c r="F85" t="e">
        <f t="shared" si="7"/>
        <v>#VALUE!</v>
      </c>
      <c r="G85" t="s">
        <v>592</v>
      </c>
      <c r="H85" s="4" t="str" cm="1">
        <f t="array" ref="H85">_xll.SNL.Clients.Office.Excel.Functions.SPG(G85, "SP_TOTAL_REV", "CY2022")</f>
        <v>NA</v>
      </c>
      <c r="I85" s="4" t="str">
        <f>_xll.SNL.Clients.Office.Excel.Functions.SPG(G85,"IQ_AVG_DILUT_SHARES_OUT","CY2022")</f>
        <v>NA</v>
      </c>
      <c r="J85" s="5" t="str">
        <f>_xll.SNL.Clients.Office.Excel.Functions.SPG(G85, "IQ_DILUT_EPS_NORM", "CY2022")</f>
        <v>NA</v>
      </c>
      <c r="K85" t="e">
        <f t="shared" si="8"/>
        <v>#VALUE!</v>
      </c>
      <c r="L85" t="e">
        <f t="shared" si="9"/>
        <v>#VALUE!</v>
      </c>
      <c r="M85" t="s">
        <v>596</v>
      </c>
      <c r="N85" s="4" cm="1">
        <f t="array" ref="N85">_xll.SNL.Clients.Office.Excel.Functions.SPG(M85, "SP_TOTAL_REV", "CY2022")</f>
        <v>193011000</v>
      </c>
      <c r="O85" s="4">
        <f>_xll.SNL.Clients.Office.Excel.Functions.SPG(M85,"IQ_AVG_DILUT_SHARES_OUT","CY2022")</f>
        <v>270500000</v>
      </c>
      <c r="P85" s="5">
        <f>_xll.SNL.Clients.Office.Excel.Functions.SPG(M85, "IQ_DILUT_EPS_NORM", "CY2022")</f>
        <v>3.2909999999999999</v>
      </c>
      <c r="Q85">
        <f t="shared" si="10"/>
        <v>890215.5</v>
      </c>
      <c r="R85">
        <f t="shared" si="11"/>
        <v>4.6122526695369691E-3</v>
      </c>
    </row>
    <row r="86" spans="1:18" x14ac:dyDescent="0.3">
      <c r="A86" t="s">
        <v>593</v>
      </c>
      <c r="B86" s="4" cm="1">
        <f t="array" ref="B86">_xll.SNL.Clients.Office.Excel.Functions.SPG(A86, "SP_TOTAL_REV", "CY2023")</f>
        <v>1561755</v>
      </c>
      <c r="C86" s="4">
        <f>_xll.SNL.Clients.Office.Excel.Functions.SPG(A86,"IQ_AVG_DILUT_SHARES_OUT","CY2023")</f>
        <v>109399000</v>
      </c>
      <c r="D86" s="5">
        <f>_xll.SNL.Clients.Office.Excel.Functions.SPG(A86, "IQ_DILUT_EPS_NORM", "CY2023")</f>
        <v>1.0269999999999999</v>
      </c>
      <c r="E86">
        <f t="shared" si="6"/>
        <v>112352.77299999999</v>
      </c>
      <c r="F86">
        <f t="shared" si="7"/>
        <v>7.19400757481167E-2</v>
      </c>
      <c r="G86" t="s">
        <v>593</v>
      </c>
      <c r="H86" s="4" cm="1">
        <f t="array" ref="H86">_xll.SNL.Clients.Office.Excel.Functions.SPG(G86, "SP_TOTAL_REV", "CY2022")</f>
        <v>1414374</v>
      </c>
      <c r="I86" s="4">
        <f>_xll.SNL.Clients.Office.Excel.Functions.SPG(G86,"IQ_AVG_DILUT_SHARES_OUT","CY2022")</f>
        <v>108388000</v>
      </c>
      <c r="J86" s="5">
        <f>_xll.SNL.Clients.Office.Excel.Functions.SPG(G86, "IQ_DILUT_EPS_NORM", "CY2022")</f>
        <v>0.81499999999999995</v>
      </c>
      <c r="K86">
        <f t="shared" si="8"/>
        <v>88336.22</v>
      </c>
      <c r="L86">
        <f t="shared" si="9"/>
        <v>6.245605476345012E-2</v>
      </c>
      <c r="M86" t="s">
        <v>597</v>
      </c>
      <c r="N86" s="4" cm="1">
        <f t="array" ref="N86">_xll.SNL.Clients.Office.Excel.Functions.SPG(M86, "SP_TOTAL_REV", "CY2022")</f>
        <v>33050775</v>
      </c>
      <c r="O86" s="4">
        <f>_xll.SNL.Clients.Office.Excel.Functions.SPG(M86,"IQ_AVG_DILUT_SHARES_OUT","CY2022")</f>
        <v>161117750</v>
      </c>
      <c r="P86" s="5">
        <f>_xll.SNL.Clients.Office.Excel.Functions.SPG(M86, "IQ_DILUT_EPS_NORM", "CY2022")</f>
        <v>2.93</v>
      </c>
      <c r="Q86">
        <f t="shared" si="10"/>
        <v>472075.00750000001</v>
      </c>
      <c r="R86">
        <f t="shared" si="11"/>
        <v>1.4283326412164314E-2</v>
      </c>
    </row>
    <row r="87" spans="1:18" x14ac:dyDescent="0.3">
      <c r="A87" t="s">
        <v>594</v>
      </c>
      <c r="B87" s="4" cm="1">
        <f t="array" ref="B87">_xll.SNL.Clients.Office.Excel.Functions.SPG(A87, "SP_TOTAL_REV", "CY2023")</f>
        <v>9271000</v>
      </c>
      <c r="C87" s="4">
        <f>_xll.SNL.Clients.Office.Excel.Functions.SPG(A87,"IQ_AVG_DILUT_SHARES_OUT","CY2023")</f>
        <v>300000000</v>
      </c>
      <c r="D87" s="5">
        <f>_xll.SNL.Clients.Office.Excel.Functions.SPG(A87, "IQ_DILUT_EPS_NORM", "CY2023")</f>
        <v>2.444</v>
      </c>
      <c r="E87">
        <f t="shared" si="6"/>
        <v>733200</v>
      </c>
      <c r="F87">
        <f t="shared" si="7"/>
        <v>7.9085319814475252E-2</v>
      </c>
      <c r="G87" t="s">
        <v>594</v>
      </c>
      <c r="H87" s="4" cm="1">
        <f t="array" ref="H87">_xll.SNL.Clients.Office.Excel.Functions.SPG(G87, "SP_TOTAL_REV", "CY2022")</f>
        <v>9177000</v>
      </c>
      <c r="I87" s="4">
        <f>_xll.SNL.Clients.Office.Excel.Functions.SPG(G87,"IQ_AVG_DILUT_SHARES_OUT","CY2022")</f>
        <v>301000000</v>
      </c>
      <c r="J87" s="5">
        <f>_xll.SNL.Clients.Office.Excel.Functions.SPG(G87, "IQ_DILUT_EPS_NORM", "CY2022")</f>
        <v>2.3260000000000001</v>
      </c>
      <c r="K87">
        <f t="shared" si="8"/>
        <v>700126</v>
      </c>
      <c r="L87">
        <f t="shared" si="9"/>
        <v>7.6291380625476732E-2</v>
      </c>
      <c r="M87" t="s">
        <v>598</v>
      </c>
      <c r="N87" s="4" cm="1">
        <f t="array" ref="N87">_xll.SNL.Clients.Office.Excel.Functions.SPG(M87, "SP_TOTAL_REV", "CY2022")</f>
        <v>12169000</v>
      </c>
      <c r="O87" s="4">
        <f>_xll.SNL.Clients.Office.Excel.Functions.SPG(M87,"IQ_AVG_DILUT_SHARES_OUT","CY2022")</f>
        <v>1180000000</v>
      </c>
      <c r="P87" s="5">
        <f>_xll.SNL.Clients.Office.Excel.Functions.SPG(M87, "IQ_DILUT_EPS_NORM", "CY2022")</f>
        <v>-2.9740000000000002</v>
      </c>
      <c r="Q87">
        <f t="shared" si="10"/>
        <v>-3509320</v>
      </c>
      <c r="R87">
        <f t="shared" si="11"/>
        <v>-0.28838195414578027</v>
      </c>
    </row>
    <row r="88" spans="1:18" x14ac:dyDescent="0.3">
      <c r="A88" t="s">
        <v>595</v>
      </c>
      <c r="B88" s="4" cm="1">
        <f t="array" ref="B88">_xll.SNL.Clients.Office.Excel.Functions.SPG(A88, "SP_TOTAL_REV", "CY2023")</f>
        <v>26361000</v>
      </c>
      <c r="C88" s="4">
        <f>_xll.SNL.Clients.Office.Excel.Functions.SPG(A88,"IQ_AVG_DILUT_SHARES_OUT","CY2023")</f>
        <v>383400000</v>
      </c>
      <c r="D88" s="5">
        <f>_xll.SNL.Clients.Office.Excel.Functions.SPG(A88, "IQ_DILUT_EPS_NORM", "CY2023")</f>
        <v>9.8539999999999992</v>
      </c>
      <c r="E88">
        <f t="shared" si="6"/>
        <v>3778023.5999999996</v>
      </c>
      <c r="F88">
        <f t="shared" si="7"/>
        <v>0.14331867531580744</v>
      </c>
      <c r="G88" t="s">
        <v>595</v>
      </c>
      <c r="H88" s="4" cm="1">
        <f t="array" ref="H88">_xll.SNL.Clients.Office.Excel.Functions.SPG(G88, "SP_TOTAL_REV", "CY2022")</f>
        <v>28403000</v>
      </c>
      <c r="I88" s="4">
        <f>_xll.SNL.Clients.Office.Excel.Functions.SPG(G88,"IQ_AVG_DILUT_SHARES_OUT","CY2022")</f>
        <v>393200000</v>
      </c>
      <c r="J88" s="5">
        <f>_xll.SNL.Clients.Office.Excel.Functions.SPG(G88, "IQ_DILUT_EPS_NORM", "CY2022")</f>
        <v>14.702999999999999</v>
      </c>
      <c r="K88">
        <f t="shared" si="8"/>
        <v>5781219.5999999996</v>
      </c>
      <c r="L88">
        <f t="shared" si="9"/>
        <v>0.20354256944688939</v>
      </c>
      <c r="M88" t="s">
        <v>599</v>
      </c>
      <c r="N88" s="4" cm="1">
        <f t="array" ref="N88">_xll.SNL.Clients.Office.Excel.Functions.SPG(M88, "SP_TOTAL_REV", "CY2022")</f>
        <v>17288000</v>
      </c>
      <c r="O88" s="4">
        <f>_xll.SNL.Clients.Office.Excel.Functions.SPG(M88,"IQ_AVG_DILUT_SHARES_OUT","CY2022")</f>
        <v>861200000</v>
      </c>
      <c r="P88" s="5">
        <f>_xll.SNL.Clients.Office.Excel.Functions.SPG(M88, "IQ_DILUT_EPS_NORM", "CY2022")</f>
        <v>1.4379999999999999</v>
      </c>
      <c r="Q88">
        <f t="shared" si="10"/>
        <v>1238405.6000000001</v>
      </c>
      <c r="R88">
        <f t="shared" si="11"/>
        <v>7.1633826931975939E-2</v>
      </c>
    </row>
    <row r="89" spans="1:18" x14ac:dyDescent="0.3">
      <c r="A89" t="s">
        <v>596</v>
      </c>
      <c r="B89" s="4" cm="1">
        <f t="array" ref="B89">_xll.SNL.Clients.Office.Excel.Functions.SPG(A89, "SP_TOTAL_REV", "CY2023")</f>
        <v>215999000</v>
      </c>
      <c r="C89" s="4">
        <f>_xll.SNL.Clients.Office.Excel.Functions.SPG(A89,"IQ_AVG_DILUT_SHARES_OUT","CY2023")</f>
        <v>253000000</v>
      </c>
      <c r="D89" s="5">
        <f>_xll.SNL.Clients.Office.Excel.Functions.SPG(A89, "IQ_DILUT_EPS_NORM", "CY2023")</f>
        <v>4.9550000000000001</v>
      </c>
      <c r="E89">
        <f t="shared" si="6"/>
        <v>1253615</v>
      </c>
      <c r="F89">
        <f t="shared" si="7"/>
        <v>5.8038000175926743E-3</v>
      </c>
      <c r="G89" t="s">
        <v>596</v>
      </c>
      <c r="H89" s="4" cm="1">
        <f t="array" ref="H89">_xll.SNL.Clients.Office.Excel.Functions.SPG(G89, "SP_TOTAL_REV", "CY2022")</f>
        <v>193011000</v>
      </c>
      <c r="I89" s="4">
        <f>_xll.SNL.Clients.Office.Excel.Functions.SPG(G89,"IQ_AVG_DILUT_SHARES_OUT","CY2022")</f>
        <v>270500000</v>
      </c>
      <c r="J89" s="5">
        <f>_xll.SNL.Clients.Office.Excel.Functions.SPG(G89, "IQ_DILUT_EPS_NORM", "CY2022")</f>
        <v>3.2909999999999999</v>
      </c>
      <c r="K89">
        <f t="shared" si="8"/>
        <v>890215.5</v>
      </c>
      <c r="L89">
        <f t="shared" si="9"/>
        <v>4.6122526695369691E-3</v>
      </c>
      <c r="M89" t="s">
        <v>600</v>
      </c>
      <c r="N89" s="4" cm="1">
        <f t="array" ref="N89">_xll.SNL.Clients.Office.Excel.Functions.SPG(M89, "SP_TOTAL_REV", "CY2022")</f>
        <v>4731000</v>
      </c>
      <c r="O89" s="4">
        <f>_xll.SNL.Clients.Office.Excel.Functions.SPG(M89,"IQ_AVG_DILUT_SHARES_OUT","CY2022")</f>
        <v>181000000</v>
      </c>
      <c r="P89" s="5">
        <f>_xll.SNL.Clients.Office.Excel.Functions.SPG(M89, "IQ_DILUT_EPS_NORM", "CY2022")</f>
        <v>1.7749999999999999</v>
      </c>
      <c r="Q89">
        <f t="shared" si="10"/>
        <v>321275</v>
      </c>
      <c r="R89">
        <f t="shared" si="11"/>
        <v>6.7908476009300361E-2</v>
      </c>
    </row>
    <row r="90" spans="1:18" x14ac:dyDescent="0.3">
      <c r="A90" t="s">
        <v>597</v>
      </c>
      <c r="B90" s="4" cm="1">
        <f t="array" ref="B90">_xll.SNL.Clients.Office.Excel.Functions.SPG(A90, "SP_TOTAL_REV", "CY2023")</f>
        <v>28248430</v>
      </c>
      <c r="C90" s="4">
        <f>_xll.SNL.Clients.Office.Excel.Functions.SPG(A90,"IQ_AVG_DILUT_SHARES_OUT","CY2023")</f>
        <v>158774250</v>
      </c>
      <c r="D90" s="5">
        <f>_xll.SNL.Clients.Office.Excel.Functions.SPG(A90, "IQ_DILUT_EPS_NORM", "CY2023")</f>
        <v>2.593</v>
      </c>
      <c r="E90">
        <f t="shared" si="6"/>
        <v>411701.63024999999</v>
      </c>
      <c r="F90">
        <f t="shared" si="7"/>
        <v>1.4574319006401418E-2</v>
      </c>
      <c r="G90" t="s">
        <v>597</v>
      </c>
      <c r="H90" s="4" cm="1">
        <f t="array" ref="H90">_xll.SNL.Clients.Office.Excel.Functions.SPG(G90, "SP_TOTAL_REV", "CY2022")</f>
        <v>33050775</v>
      </c>
      <c r="I90" s="4">
        <f>_xll.SNL.Clients.Office.Excel.Functions.SPG(G90,"IQ_AVG_DILUT_SHARES_OUT","CY2022")</f>
        <v>161117750</v>
      </c>
      <c r="J90" s="5">
        <f>_xll.SNL.Clients.Office.Excel.Functions.SPG(G90, "IQ_DILUT_EPS_NORM", "CY2022")</f>
        <v>2.93</v>
      </c>
      <c r="K90">
        <f t="shared" si="8"/>
        <v>472075.00750000001</v>
      </c>
      <c r="L90">
        <f t="shared" si="9"/>
        <v>1.4283326412164314E-2</v>
      </c>
      <c r="M90" t="s">
        <v>601</v>
      </c>
      <c r="N90" s="4" cm="1">
        <f t="array" ref="N90">_xll.SNL.Clients.Office.Excel.Functions.SPG(M90, "SP_TOTAL_REV", "CY2022")</f>
        <v>59427000</v>
      </c>
      <c r="O90" s="4">
        <f>_xll.SNL.Clients.Office.Excel.Functions.SPG(M90,"IQ_AVG_DILUT_SHARES_OUT","CY2022")</f>
        <v>530400000</v>
      </c>
      <c r="P90" s="5">
        <f>_xll.SNL.Clients.Office.Excel.Functions.SPG(M90, "IQ_DILUT_EPS_NORM", "CY2022")</f>
        <v>11.593</v>
      </c>
      <c r="Q90">
        <f t="shared" si="10"/>
        <v>6148927.2000000002</v>
      </c>
      <c r="R90">
        <f t="shared" si="11"/>
        <v>0.10347026099247816</v>
      </c>
    </row>
    <row r="91" spans="1:18" x14ac:dyDescent="0.3">
      <c r="A91" t="s">
        <v>598</v>
      </c>
      <c r="B91" s="4" cm="1">
        <f t="array" ref="B91">_xll.SNL.Clients.Office.Excel.Functions.SPG(A91, "SP_TOTAL_REV", "CY2023")</f>
        <v>21593000</v>
      </c>
      <c r="C91" s="4">
        <f>_xll.SNL.Clients.Office.Excel.Functions.SPG(A91,"IQ_AVG_DILUT_SHARES_OUT","CY2023")</f>
        <v>1262000000</v>
      </c>
      <c r="D91" s="5">
        <f>_xll.SNL.Clients.Office.Excel.Functions.SPG(A91, "IQ_DILUT_EPS_NORM", "CY2023")</f>
        <v>-8.0000000000000002E-3</v>
      </c>
      <c r="E91">
        <f t="shared" si="6"/>
        <v>-10096</v>
      </c>
      <c r="F91">
        <f t="shared" si="7"/>
        <v>-4.6755893113509006E-4</v>
      </c>
      <c r="G91" t="s">
        <v>598</v>
      </c>
      <c r="H91" s="4" cm="1">
        <f t="array" ref="H91">_xll.SNL.Clients.Office.Excel.Functions.SPG(G91, "SP_TOTAL_REV", "CY2022")</f>
        <v>12169000</v>
      </c>
      <c r="I91" s="4">
        <f>_xll.SNL.Clients.Office.Excel.Functions.SPG(G91,"IQ_AVG_DILUT_SHARES_OUT","CY2022")</f>
        <v>1180000000</v>
      </c>
      <c r="J91" s="5">
        <f>_xll.SNL.Clients.Office.Excel.Functions.SPG(G91, "IQ_DILUT_EPS_NORM", "CY2022")</f>
        <v>-2.9740000000000002</v>
      </c>
      <c r="K91">
        <f t="shared" si="8"/>
        <v>-3509320</v>
      </c>
      <c r="L91">
        <f t="shared" si="9"/>
        <v>-0.28838195414578027</v>
      </c>
      <c r="M91" t="s">
        <v>602</v>
      </c>
      <c r="N91" s="4" cm="1">
        <f t="array" ref="N91">_xll.SNL.Clients.Office.Excel.Functions.SPG(M91, "SP_TOTAL_REV", "CY2022")</f>
        <v>3958500</v>
      </c>
      <c r="O91" s="4">
        <f>_xll.SNL.Clients.Office.Excel.Functions.SPG(M91,"IQ_AVG_DILUT_SHARES_OUT","CY2022")</f>
        <v>106700000</v>
      </c>
      <c r="P91" s="5">
        <f>_xll.SNL.Clients.Office.Excel.Functions.SPG(M91, "IQ_DILUT_EPS_NORM", "CY2022")</f>
        <v>5.3760000000000003</v>
      </c>
      <c r="Q91">
        <f t="shared" si="10"/>
        <v>573619.19999999995</v>
      </c>
      <c r="R91">
        <f t="shared" si="11"/>
        <v>0.14490822281167107</v>
      </c>
    </row>
    <row r="92" spans="1:18" x14ac:dyDescent="0.3">
      <c r="A92" t="s">
        <v>599</v>
      </c>
      <c r="B92" s="4" cm="1">
        <f t="array" ref="B92">_xll.SNL.Clients.Office.Excel.Functions.SPG(A92, "SP_TOTAL_REV", "CY2023")</f>
        <v>18951000</v>
      </c>
      <c r="C92" s="4">
        <f>_xll.SNL.Clients.Office.Excel.Functions.SPG(A92,"IQ_AVG_DILUT_SHARES_OUT","CY2023")</f>
        <v>853000000</v>
      </c>
      <c r="D92" s="5">
        <f>_xll.SNL.Clients.Office.Excel.Functions.SPG(A92, "IQ_DILUT_EPS_NORM", "CY2023")</f>
        <v>1.548</v>
      </c>
      <c r="E92">
        <f t="shared" si="6"/>
        <v>1320444</v>
      </c>
      <c r="F92">
        <f t="shared" si="7"/>
        <v>6.9676745290485995E-2</v>
      </c>
      <c r="G92" t="s">
        <v>599</v>
      </c>
      <c r="H92" s="4" cm="1">
        <f t="array" ref="H92">_xll.SNL.Clients.Office.Excel.Functions.SPG(G92, "SP_TOTAL_REV", "CY2022")</f>
        <v>17288000</v>
      </c>
      <c r="I92" s="4">
        <f>_xll.SNL.Clients.Office.Excel.Functions.SPG(G92,"IQ_AVG_DILUT_SHARES_OUT","CY2022")</f>
        <v>861200000</v>
      </c>
      <c r="J92" s="5">
        <f>_xll.SNL.Clients.Office.Excel.Functions.SPG(G92, "IQ_DILUT_EPS_NORM", "CY2022")</f>
        <v>1.4379999999999999</v>
      </c>
      <c r="K92">
        <f t="shared" si="8"/>
        <v>1238405.6000000001</v>
      </c>
      <c r="L92">
        <f t="shared" si="9"/>
        <v>7.1633826931975939E-2</v>
      </c>
      <c r="M92" t="s">
        <v>603</v>
      </c>
      <c r="N92" s="4" cm="1">
        <f t="array" ref="N92">_xll.SNL.Clients.Office.Excel.Functions.SPG(M92, "SP_TOTAL_REV", "CY2022")</f>
        <v>31075862</v>
      </c>
      <c r="O92" s="4">
        <f>_xll.SNL.Clients.Office.Excel.Functions.SPG(M92,"IQ_AVG_DILUT_SHARES_OUT","CY2022")</f>
        <v>327696115</v>
      </c>
      <c r="P92" s="5">
        <f>_xll.SNL.Clients.Office.Excel.Functions.SPG(M92, "IQ_DILUT_EPS_NORM", "CY2022")</f>
        <v>2.9329999999999998</v>
      </c>
      <c r="Q92">
        <f t="shared" si="10"/>
        <v>961132.70529499999</v>
      </c>
      <c r="R92">
        <f t="shared" si="11"/>
        <v>3.0928593559045925E-2</v>
      </c>
    </row>
    <row r="93" spans="1:18" x14ac:dyDescent="0.3">
      <c r="A93" t="s">
        <v>600</v>
      </c>
      <c r="B93" s="4" cm="1">
        <f t="array" ref="B93">_xll.SNL.Clients.Office.Excel.Functions.SPG(A93, "SP_TOTAL_REV", "CY2023")</f>
        <v>4098000</v>
      </c>
      <c r="C93" s="4">
        <f>_xll.SNL.Clients.Office.Excel.Functions.SPG(A93,"IQ_AVG_DILUT_SHARES_OUT","CY2023")</f>
        <v>181750000</v>
      </c>
      <c r="D93" s="5">
        <f>_xll.SNL.Clients.Office.Excel.Functions.SPG(A93, "IQ_DILUT_EPS_NORM", "CY2023")</f>
        <v>-1.272</v>
      </c>
      <c r="E93">
        <f t="shared" si="6"/>
        <v>-231186</v>
      </c>
      <c r="F93">
        <f t="shared" si="7"/>
        <v>-5.6414348462664715E-2</v>
      </c>
      <c r="G93" t="s">
        <v>600</v>
      </c>
      <c r="H93" s="4" cm="1">
        <f t="array" ref="H93">_xll.SNL.Clients.Office.Excel.Functions.SPG(G93, "SP_TOTAL_REV", "CY2022")</f>
        <v>4731000</v>
      </c>
      <c r="I93" s="4">
        <f>_xll.SNL.Clients.Office.Excel.Functions.SPG(G93,"IQ_AVG_DILUT_SHARES_OUT","CY2022")</f>
        <v>181000000</v>
      </c>
      <c r="J93" s="5">
        <f>_xll.SNL.Clients.Office.Excel.Functions.SPG(G93, "IQ_DILUT_EPS_NORM", "CY2022")</f>
        <v>1.7749999999999999</v>
      </c>
      <c r="K93">
        <f t="shared" si="8"/>
        <v>321275</v>
      </c>
      <c r="L93">
        <f t="shared" si="9"/>
        <v>6.7908476009300361E-2</v>
      </c>
      <c r="M93" t="s">
        <v>604</v>
      </c>
      <c r="N93" s="4" cm="1">
        <f t="array" ref="N93">_xll.SNL.Clients.Office.Excel.Functions.SPG(M93, "SP_TOTAL_REV", "CY2022")</f>
        <v>23748700</v>
      </c>
      <c r="O93" s="4">
        <f>_xll.SNL.Clients.Office.Excel.Functions.SPG(M93,"IQ_AVG_DILUT_SHARES_OUT","CY2022")</f>
        <v>137000000</v>
      </c>
      <c r="P93" s="5">
        <f>_xll.SNL.Clients.Office.Excel.Functions.SPG(M93, "IQ_DILUT_EPS_NORM", "CY2022")</f>
        <v>6.7869999999999999</v>
      </c>
      <c r="Q93">
        <f t="shared" si="10"/>
        <v>929819</v>
      </c>
      <c r="R93">
        <f t="shared" si="11"/>
        <v>3.9152416763864967E-2</v>
      </c>
    </row>
    <row r="94" spans="1:18" x14ac:dyDescent="0.3">
      <c r="A94" t="s">
        <v>601</v>
      </c>
      <c r="B94" s="4" cm="1">
        <f t="array" ref="B94">_xll.SNL.Clients.Office.Excel.Functions.SPG(A94, "SP_TOTAL_REV", "CY2023")</f>
        <v>67060000</v>
      </c>
      <c r="C94" s="4">
        <f>_xll.SNL.Clients.Office.Excel.Functions.SPG(A94,"IQ_AVG_DILUT_SHARES_OUT","CY2023")</f>
        <v>513600000</v>
      </c>
      <c r="D94" s="5">
        <f>_xll.SNL.Clients.Office.Excel.Functions.SPG(A94, "IQ_DILUT_EPS_NORM", "CY2023")</f>
        <v>16.765999999999998</v>
      </c>
      <c r="E94">
        <f t="shared" si="6"/>
        <v>8611017.5999999996</v>
      </c>
      <c r="F94">
        <f t="shared" si="7"/>
        <v>0.12840765881300328</v>
      </c>
      <c r="G94" t="s">
        <v>601</v>
      </c>
      <c r="H94" s="4" cm="1">
        <f t="array" ref="H94">_xll.SNL.Clients.Office.Excel.Functions.SPG(G94, "SP_TOTAL_REV", "CY2022")</f>
        <v>59427000</v>
      </c>
      <c r="I94" s="4">
        <f>_xll.SNL.Clients.Office.Excel.Functions.SPG(G94,"IQ_AVG_DILUT_SHARES_OUT","CY2022")</f>
        <v>530400000</v>
      </c>
      <c r="J94" s="5">
        <f>_xll.SNL.Clients.Office.Excel.Functions.SPG(G94, "IQ_DILUT_EPS_NORM", "CY2022")</f>
        <v>11.593</v>
      </c>
      <c r="K94">
        <f t="shared" si="8"/>
        <v>6148927.2000000002</v>
      </c>
      <c r="L94">
        <f t="shared" si="9"/>
        <v>0.10347026099247816</v>
      </c>
      <c r="M94" t="s">
        <v>605</v>
      </c>
      <c r="N94" s="4" cm="1">
        <f t="array" ref="N94">_xll.SNL.Clients.Office.Excel.Functions.SPG(M94, "SP_TOTAL_REV", "CY2022")</f>
        <v>9673000</v>
      </c>
      <c r="O94" s="4">
        <f>_xll.SNL.Clients.Office.Excel.Functions.SPG(M94,"IQ_AVG_DILUT_SHARES_OUT","CY2022")</f>
        <v>109235376</v>
      </c>
      <c r="P94" s="5">
        <f>_xll.SNL.Clients.Office.Excel.Functions.SPG(M94, "IQ_DILUT_EPS_NORM", "CY2022")</f>
        <v>8.7439999999999998</v>
      </c>
      <c r="Q94">
        <f t="shared" si="10"/>
        <v>955154.12774399994</v>
      </c>
      <c r="R94">
        <f t="shared" si="11"/>
        <v>9.8744353121472131E-2</v>
      </c>
    </row>
    <row r="95" spans="1:18" x14ac:dyDescent="0.3">
      <c r="A95" t="s">
        <v>602</v>
      </c>
      <c r="B95" s="4" cm="1">
        <f t="array" ref="B95">_xll.SNL.Clients.Office.Excel.Functions.SPG(A95, "SP_TOTAL_REV", "CY2023")</f>
        <v>3773500</v>
      </c>
      <c r="C95" s="4">
        <f>_xll.SNL.Clients.Office.Excel.Functions.SPG(A95,"IQ_AVG_DILUT_SHARES_OUT","CY2023")</f>
        <v>106200000</v>
      </c>
      <c r="D95" s="5">
        <f>_xll.SNL.Clients.Office.Excel.Functions.SPG(A95, "IQ_DILUT_EPS_NORM", "CY2023")</f>
        <v>6.1349999999999998</v>
      </c>
      <c r="E95">
        <f t="shared" si="6"/>
        <v>651537</v>
      </c>
      <c r="F95">
        <f t="shared" si="7"/>
        <v>0.17266118987677223</v>
      </c>
      <c r="G95" t="s">
        <v>602</v>
      </c>
      <c r="H95" s="4" cm="1">
        <f t="array" ref="H95">_xll.SNL.Clients.Office.Excel.Functions.SPG(G95, "SP_TOTAL_REV", "CY2022")</f>
        <v>3958500</v>
      </c>
      <c r="I95" s="4">
        <f>_xll.SNL.Clients.Office.Excel.Functions.SPG(G95,"IQ_AVG_DILUT_SHARES_OUT","CY2022")</f>
        <v>106700000</v>
      </c>
      <c r="J95" s="5">
        <f>_xll.SNL.Clients.Office.Excel.Functions.SPG(G95, "IQ_DILUT_EPS_NORM", "CY2022")</f>
        <v>5.3760000000000003</v>
      </c>
      <c r="K95">
        <f t="shared" si="8"/>
        <v>573619.19999999995</v>
      </c>
      <c r="L95">
        <f t="shared" si="9"/>
        <v>0.14490822281167107</v>
      </c>
      <c r="M95" t="s">
        <v>606</v>
      </c>
      <c r="N95" s="4" cm="1">
        <f t="array" ref="N95">_xll.SNL.Clients.Office.Excel.Functions.SPG(M95, "SP_TOTAL_REV", "CY2022")</f>
        <v>241805028</v>
      </c>
      <c r="O95" s="4">
        <f>_xll.SNL.Clients.Office.Excel.Functions.SPG(M95,"IQ_AVG_DILUT_SHARES_OUT","CY2022")</f>
        <v>209999750</v>
      </c>
      <c r="P95" s="5">
        <f>_xll.SNL.Clients.Office.Excel.Functions.SPG(M95, "IQ_DILUT_EPS_NORM", "CY2022")</f>
        <v>7.548</v>
      </c>
      <c r="Q95">
        <f t="shared" si="10"/>
        <v>1585078.1129999999</v>
      </c>
      <c r="R95">
        <f t="shared" si="11"/>
        <v>6.5551908746909922E-3</v>
      </c>
    </row>
    <row r="96" spans="1:18" x14ac:dyDescent="0.3">
      <c r="A96" t="s">
        <v>603</v>
      </c>
      <c r="B96" s="4" cm="1">
        <f t="array" ref="B96">_xll.SNL.Clients.Office.Excel.Functions.SPG(A96, "SP_TOTAL_REV", "CY2023")</f>
        <v>32252000</v>
      </c>
      <c r="C96" s="4">
        <f>_xll.SNL.Clients.Office.Excel.Functions.SPG(A96,"IQ_AVG_DILUT_SHARES_OUT","CY2023")</f>
        <v>312550942</v>
      </c>
      <c r="D96" s="5">
        <f>_xll.SNL.Clients.Office.Excel.Functions.SPG(A96, "IQ_DILUT_EPS_NORM", "CY2023")</f>
        <v>2.4820000000000002</v>
      </c>
      <c r="E96">
        <f t="shared" si="6"/>
        <v>775751.43804400007</v>
      </c>
      <c r="F96">
        <f t="shared" si="7"/>
        <v>2.4052816508867668E-2</v>
      </c>
      <c r="G96" t="s">
        <v>603</v>
      </c>
      <c r="H96" s="4" cm="1">
        <f t="array" ref="H96">_xll.SNL.Clients.Office.Excel.Functions.SPG(G96, "SP_TOTAL_REV", "CY2022")</f>
        <v>31075862</v>
      </c>
      <c r="I96" s="4">
        <f>_xll.SNL.Clients.Office.Excel.Functions.SPG(G96,"IQ_AVG_DILUT_SHARES_OUT","CY2022")</f>
        <v>327696115</v>
      </c>
      <c r="J96" s="5">
        <f>_xll.SNL.Clients.Office.Excel.Functions.SPG(G96, "IQ_DILUT_EPS_NORM", "CY2022")</f>
        <v>2.9329999999999998</v>
      </c>
      <c r="K96">
        <f t="shared" si="8"/>
        <v>961132.70529499999</v>
      </c>
      <c r="L96">
        <f t="shared" si="9"/>
        <v>3.0928593559045925E-2</v>
      </c>
      <c r="M96" t="s">
        <v>607</v>
      </c>
      <c r="N96" s="4" cm="1">
        <f t="array" ref="N96">_xll.SNL.Clients.Office.Excel.Functions.SPG(M96, "SP_TOTAL_REV", "CY2022")</f>
        <v>145826000</v>
      </c>
      <c r="O96" s="4">
        <f>_xll.SNL.Clients.Office.Excel.Functions.SPG(M96,"IQ_AVG_DILUT_SHARES_OUT","CY2022")</f>
        <v>582040000</v>
      </c>
      <c r="P96" s="5">
        <f>_xll.SNL.Clients.Office.Excel.Functions.SPG(M96, "IQ_DILUT_EPS_NORM", "CY2022")</f>
        <v>3.988</v>
      </c>
      <c r="Q96">
        <f t="shared" si="10"/>
        <v>2321175.52</v>
      </c>
      <c r="R96">
        <f t="shared" si="11"/>
        <v>1.591743255660856E-2</v>
      </c>
    </row>
    <row r="97" spans="1:18" x14ac:dyDescent="0.3">
      <c r="A97" t="s">
        <v>604</v>
      </c>
      <c r="B97" s="4" cm="1">
        <f t="array" ref="B97">_xll.SNL.Clients.Office.Excel.Functions.SPG(A97, "SP_TOTAL_REV", "CY2023")</f>
        <v>21376000</v>
      </c>
      <c r="C97" s="4">
        <f>_xll.SNL.Clients.Office.Excel.Functions.SPG(A97,"IQ_AVG_DILUT_SHARES_OUT","CY2023")</f>
        <v>136300000</v>
      </c>
      <c r="D97" s="5">
        <f>_xll.SNL.Clients.Office.Excel.Functions.SPG(A97, "IQ_DILUT_EPS_NORM", "CY2023")</f>
        <v>6.8689999999999998</v>
      </c>
      <c r="E97">
        <f t="shared" si="6"/>
        <v>936244.7</v>
      </c>
      <c r="F97">
        <f t="shared" si="7"/>
        <v>4.3798872567365268E-2</v>
      </c>
      <c r="G97" t="s">
        <v>604</v>
      </c>
      <c r="H97" s="4" cm="1">
        <f t="array" ref="H97">_xll.SNL.Clients.Office.Excel.Functions.SPG(G97, "SP_TOTAL_REV", "CY2022")</f>
        <v>23748700</v>
      </c>
      <c r="I97" s="4">
        <f>_xll.SNL.Clients.Office.Excel.Functions.SPG(G97,"IQ_AVG_DILUT_SHARES_OUT","CY2022")</f>
        <v>137000000</v>
      </c>
      <c r="J97" s="5">
        <f>_xll.SNL.Clients.Office.Excel.Functions.SPG(G97, "IQ_DILUT_EPS_NORM", "CY2022")</f>
        <v>6.7869999999999999</v>
      </c>
      <c r="K97">
        <f t="shared" si="8"/>
        <v>929819</v>
      </c>
      <c r="L97">
        <f t="shared" si="9"/>
        <v>3.9152416763864967E-2</v>
      </c>
      <c r="M97" t="s">
        <v>608</v>
      </c>
      <c r="N97" s="4" cm="1">
        <f t="array" ref="N97">_xll.SNL.Clients.Office.Excel.Functions.SPG(M97, "SP_TOTAL_REV", "CY2022")</f>
        <v>9321000</v>
      </c>
      <c r="O97" s="4">
        <f>_xll.SNL.Clients.Office.Excel.Functions.SPG(M97,"IQ_AVG_DILUT_SHARES_OUT","CY2022")</f>
        <v>632346000</v>
      </c>
      <c r="P97" s="5">
        <f>_xll.SNL.Clients.Office.Excel.Functions.SPG(M97, "IQ_DILUT_EPS_NORM", "CY2022")</f>
        <v>1.129</v>
      </c>
      <c r="Q97">
        <f t="shared" si="10"/>
        <v>713918.63399999996</v>
      </c>
      <c r="R97">
        <f t="shared" si="11"/>
        <v>7.6592493723849367E-2</v>
      </c>
    </row>
    <row r="98" spans="1:18" x14ac:dyDescent="0.3">
      <c r="A98" t="s">
        <v>605</v>
      </c>
      <c r="B98" s="4" cm="1">
        <f t="array" ref="B98">_xll.SNL.Clients.Office.Excel.Functions.SPG(A98, "SP_TOTAL_REV", "CY2023")</f>
        <v>10940000</v>
      </c>
      <c r="C98" s="4">
        <f>_xll.SNL.Clients.Office.Excel.Functions.SPG(A98,"IQ_AVG_DILUT_SHARES_OUT","CY2023")</f>
        <v>109379664</v>
      </c>
      <c r="D98" s="5">
        <f>_xll.SNL.Clients.Office.Excel.Functions.SPG(A98, "IQ_DILUT_EPS_NORM", "CY2023")</f>
        <v>4.266</v>
      </c>
      <c r="E98">
        <f t="shared" si="6"/>
        <v>466613.64662399999</v>
      </c>
      <c r="F98">
        <f t="shared" si="7"/>
        <v>4.2652070075319924E-2</v>
      </c>
      <c r="G98" t="s">
        <v>605</v>
      </c>
      <c r="H98" s="4" cm="1">
        <f t="array" ref="H98">_xll.SNL.Clients.Office.Excel.Functions.SPG(G98, "SP_TOTAL_REV", "CY2022")</f>
        <v>9673000</v>
      </c>
      <c r="I98" s="4">
        <f>_xll.SNL.Clients.Office.Excel.Functions.SPG(G98,"IQ_AVG_DILUT_SHARES_OUT","CY2022")</f>
        <v>109235376</v>
      </c>
      <c r="J98" s="5">
        <f>_xll.SNL.Clients.Office.Excel.Functions.SPG(G98, "IQ_DILUT_EPS_NORM", "CY2022")</f>
        <v>8.7439999999999998</v>
      </c>
      <c r="K98">
        <f t="shared" si="8"/>
        <v>955154.12774399994</v>
      </c>
      <c r="L98">
        <f t="shared" si="9"/>
        <v>9.8744353121472131E-2</v>
      </c>
      <c r="M98" t="s">
        <v>609</v>
      </c>
      <c r="N98" s="4" cm="1">
        <f t="array" ref="N98">_xll.SNL.Clients.Office.Excel.Functions.SPG(M98, "SP_TOTAL_REV", "CY2022")</f>
        <v>11186000</v>
      </c>
      <c r="O98" s="4">
        <f>_xll.SNL.Clients.Office.Excel.Functions.SPG(M98,"IQ_AVG_DILUT_SHARES_OUT","CY2022")</f>
        <v>204200000</v>
      </c>
      <c r="P98" s="5">
        <f>_xll.SNL.Clients.Office.Excel.Functions.SPG(M98, "IQ_DILUT_EPS_NORM", "CY2022")</f>
        <v>13.502000000000001</v>
      </c>
      <c r="Q98">
        <f t="shared" si="10"/>
        <v>2757108.4</v>
      </c>
      <c r="R98">
        <f t="shared" si="11"/>
        <v>0.24647849097085642</v>
      </c>
    </row>
    <row r="99" spans="1:18" x14ac:dyDescent="0.3">
      <c r="A99" t="s">
        <v>606</v>
      </c>
      <c r="B99" s="4" cm="1">
        <f t="array" ref="B99">_xll.SNL.Clients.Office.Excel.Functions.SPG(A99, "SP_TOTAL_REV", "CY2023")</f>
        <v>271579412</v>
      </c>
      <c r="C99" s="4">
        <f>_xll.SNL.Clients.Office.Excel.Functions.SPG(A99,"IQ_AVG_DILUT_SHARES_OUT","CY2023")</f>
        <v>203468500</v>
      </c>
      <c r="D99" s="5">
        <f>_xll.SNL.Clients.Office.Excel.Functions.SPG(A99, "IQ_DILUT_EPS_NORM", "CY2023")</f>
        <v>7.5510000000000002</v>
      </c>
      <c r="E99">
        <f t="shared" si="6"/>
        <v>1536390.6435</v>
      </c>
      <c r="F99">
        <f t="shared" si="7"/>
        <v>5.657242690767738E-3</v>
      </c>
      <c r="G99" t="s">
        <v>606</v>
      </c>
      <c r="H99" s="4" cm="1">
        <f t="array" ref="H99">_xll.SNL.Clients.Office.Excel.Functions.SPG(G99, "SP_TOTAL_REV", "CY2022")</f>
        <v>241805028</v>
      </c>
      <c r="I99" s="4">
        <f>_xll.SNL.Clients.Office.Excel.Functions.SPG(G99,"IQ_AVG_DILUT_SHARES_OUT","CY2022")</f>
        <v>209999750</v>
      </c>
      <c r="J99" s="5">
        <f>_xll.SNL.Clients.Office.Excel.Functions.SPG(G99, "IQ_DILUT_EPS_NORM", "CY2022")</f>
        <v>7.548</v>
      </c>
      <c r="K99">
        <f t="shared" si="8"/>
        <v>1585078.1129999999</v>
      </c>
      <c r="L99">
        <f t="shared" si="9"/>
        <v>6.5551908746909922E-3</v>
      </c>
      <c r="M99" t="s">
        <v>610</v>
      </c>
      <c r="N99" s="4" cm="1">
        <f t="array" ref="N99">_xll.SNL.Clients.Office.Excel.Functions.SPG(M99, "SP_TOTAL_REV", "CY2022")</f>
        <v>24696625</v>
      </c>
      <c r="O99" s="4">
        <f>_xll.SNL.Clients.Office.Excel.Functions.SPG(M99,"IQ_AVG_DILUT_SHARES_OUT","CY2022")</f>
        <v>127150000</v>
      </c>
      <c r="P99" s="5">
        <f>_xll.SNL.Clients.Office.Excel.Functions.SPG(M99, "IQ_DILUT_EPS_NORM", "CY2022")</f>
        <v>5.915</v>
      </c>
      <c r="Q99">
        <f t="shared" si="10"/>
        <v>752092.25</v>
      </c>
      <c r="R99">
        <f t="shared" si="11"/>
        <v>3.0453240068227947E-2</v>
      </c>
    </row>
    <row r="100" spans="1:18" x14ac:dyDescent="0.3">
      <c r="A100" t="s">
        <v>607</v>
      </c>
      <c r="B100" s="4" cm="1">
        <f t="array" ref="B100">_xll.SNL.Clients.Office.Excel.Functions.SPG(A100, "SP_TOTAL_REV", "CY2023")</f>
        <v>155392000</v>
      </c>
      <c r="C100" s="4">
        <f>_xll.SNL.Clients.Office.Excel.Functions.SPG(A100,"IQ_AVG_DILUT_SHARES_OUT","CY2023")</f>
        <v>545704000</v>
      </c>
      <c r="D100" s="5">
        <f>_xll.SNL.Clients.Office.Excel.Functions.SPG(A100, "IQ_DILUT_EPS_NORM", "CY2023")</f>
        <v>4.8019999999999996</v>
      </c>
      <c r="E100">
        <f t="shared" si="6"/>
        <v>2620470.608</v>
      </c>
      <c r="F100">
        <f t="shared" si="7"/>
        <v>1.686361336490939E-2</v>
      </c>
      <c r="G100" t="s">
        <v>607</v>
      </c>
      <c r="H100" s="4" cm="1">
        <f t="array" ref="H100">_xll.SNL.Clients.Office.Excel.Functions.SPG(G100, "SP_TOTAL_REV", "CY2022")</f>
        <v>145826000</v>
      </c>
      <c r="I100" s="4">
        <f>_xll.SNL.Clients.Office.Excel.Functions.SPG(G100,"IQ_AVG_DILUT_SHARES_OUT","CY2022")</f>
        <v>582040000</v>
      </c>
      <c r="J100" s="5">
        <f>_xll.SNL.Clients.Office.Excel.Functions.SPG(G100, "IQ_DILUT_EPS_NORM", "CY2022")</f>
        <v>3.988</v>
      </c>
      <c r="K100">
        <f t="shared" si="8"/>
        <v>2321175.52</v>
      </c>
      <c r="L100">
        <f t="shared" si="9"/>
        <v>1.591743255660856E-2</v>
      </c>
      <c r="M100" t="s">
        <v>611</v>
      </c>
      <c r="N100" s="4" cm="1">
        <f t="array" ref="N100">_xll.SNL.Clients.Office.Excel.Functions.SPG(M100, "SP_TOTAL_REV", "CY2022")</f>
        <v>3976060</v>
      </c>
      <c r="O100" s="4">
        <f>_xll.SNL.Clients.Office.Excel.Functions.SPG(M100,"IQ_AVG_DILUT_SHARES_OUT","CY2022")</f>
        <v>51301000</v>
      </c>
      <c r="P100" s="5">
        <f>_xll.SNL.Clients.Office.Excel.Functions.SPG(M100, "IQ_DILUT_EPS_NORM", "CY2022")</f>
        <v>6.1529999999999996</v>
      </c>
      <c r="Q100">
        <f t="shared" si="10"/>
        <v>315655.05300000001</v>
      </c>
      <c r="R100">
        <f t="shared" si="11"/>
        <v>7.9388905851521363E-2</v>
      </c>
    </row>
    <row r="101" spans="1:18" x14ac:dyDescent="0.3">
      <c r="A101" t="s">
        <v>608</v>
      </c>
      <c r="B101" s="4" cm="1">
        <f t="array" ref="B101">_xll.SNL.Clients.Office.Excel.Functions.SPG(A101, "SP_TOTAL_REV", "CY2023")</f>
        <v>8696000</v>
      </c>
      <c r="C101" s="4">
        <f>_xll.SNL.Clients.Office.Excel.Functions.SPG(A101,"IQ_AVG_DILUT_SHARES_OUT","CY2023")</f>
        <v>633179000</v>
      </c>
      <c r="D101" s="5">
        <f>_xll.SNL.Clients.Office.Excel.Functions.SPG(A101, "IQ_DILUT_EPS_NORM", "CY2023")</f>
        <v>1.0820000000000001</v>
      </c>
      <c r="E101">
        <f t="shared" si="6"/>
        <v>685099.67799999996</v>
      </c>
      <c r="F101">
        <f t="shared" si="7"/>
        <v>7.8783311637534492E-2</v>
      </c>
      <c r="G101" t="s">
        <v>608</v>
      </c>
      <c r="H101" s="4" cm="1">
        <f t="array" ref="H101">_xll.SNL.Clients.Office.Excel.Functions.SPG(G101, "SP_TOTAL_REV", "CY2022")</f>
        <v>9321000</v>
      </c>
      <c r="I101" s="4">
        <f>_xll.SNL.Clients.Office.Excel.Functions.SPG(G101,"IQ_AVG_DILUT_SHARES_OUT","CY2022")</f>
        <v>632346000</v>
      </c>
      <c r="J101" s="5">
        <f>_xll.SNL.Clients.Office.Excel.Functions.SPG(G101, "IQ_DILUT_EPS_NORM", "CY2022")</f>
        <v>1.129</v>
      </c>
      <c r="K101">
        <f t="shared" si="8"/>
        <v>713918.63399999996</v>
      </c>
      <c r="L101">
        <f t="shared" si="9"/>
        <v>7.6592493723849367E-2</v>
      </c>
      <c r="M101" t="s">
        <v>612</v>
      </c>
      <c r="N101" s="4" cm="1">
        <f t="array" ref="N101">_xll.SNL.Clients.Office.Excel.Functions.SPG(M101, "SP_TOTAL_REV", "CY2022")</f>
        <v>20762000</v>
      </c>
      <c r="O101" s="4">
        <f>_xll.SNL.Clients.Office.Excel.Functions.SPG(M101,"IQ_AVG_DILUT_SHARES_OUT","CY2022")</f>
        <v>1894000000</v>
      </c>
      <c r="P101" s="5">
        <f>_xll.SNL.Clients.Office.Excel.Functions.SPG(M101, "IQ_DILUT_EPS_NORM", "CY2022")</f>
        <v>3.2240000000000002</v>
      </c>
      <c r="Q101">
        <f t="shared" si="10"/>
        <v>6106256</v>
      </c>
      <c r="R101">
        <f t="shared" si="11"/>
        <v>0.2941073114343512</v>
      </c>
    </row>
    <row r="102" spans="1:18" x14ac:dyDescent="0.3">
      <c r="A102" t="s">
        <v>609</v>
      </c>
      <c r="B102" s="4" cm="1">
        <f t="array" ref="B102">_xll.SNL.Clients.Office.Excel.Functions.SPG(A102, "SP_TOTAL_REV", "CY2023")</f>
        <v>6631000</v>
      </c>
      <c r="C102" s="4">
        <f>_xll.SNL.Clients.Office.Excel.Functions.SPG(A102,"IQ_AVG_DILUT_SHARES_OUT","CY2023")</f>
        <v>193800000</v>
      </c>
      <c r="D102" s="5">
        <f>_xll.SNL.Clients.Office.Excel.Functions.SPG(A102, "IQ_DILUT_EPS_NORM", "CY2023")</f>
        <v>5.68</v>
      </c>
      <c r="E102">
        <f t="shared" si="6"/>
        <v>1100784</v>
      </c>
      <c r="F102">
        <f t="shared" si="7"/>
        <v>0.1660057306590258</v>
      </c>
      <c r="G102" t="s">
        <v>609</v>
      </c>
      <c r="H102" s="4" cm="1">
        <f t="array" ref="H102">_xll.SNL.Clients.Office.Excel.Functions.SPG(G102, "SP_TOTAL_REV", "CY2022")</f>
        <v>11186000</v>
      </c>
      <c r="I102" s="4">
        <f>_xll.SNL.Clients.Office.Excel.Functions.SPG(G102,"IQ_AVG_DILUT_SHARES_OUT","CY2022")</f>
        <v>204200000</v>
      </c>
      <c r="J102" s="5">
        <f>_xll.SNL.Clients.Office.Excel.Functions.SPG(G102, "IQ_DILUT_EPS_NORM", "CY2022")</f>
        <v>13.502000000000001</v>
      </c>
      <c r="K102">
        <f t="shared" si="8"/>
        <v>2757108.4</v>
      </c>
      <c r="L102">
        <f t="shared" si="9"/>
        <v>0.24647849097085642</v>
      </c>
      <c r="M102" t="s">
        <v>613</v>
      </c>
      <c r="N102" s="4" cm="1">
        <f t="array" ref="N102">_xll.SNL.Clients.Office.Excel.Functions.SPG(M102, "SP_TOTAL_REV", "CY2022")</f>
        <v>54022000</v>
      </c>
      <c r="O102" s="4">
        <f>_xll.SNL.Clients.Office.Excel.Functions.SPG(M102,"IQ_AVG_DILUT_SHARES_OUT","CY2022")</f>
        <v>164433596</v>
      </c>
      <c r="P102" s="5">
        <f>_xll.SNL.Clients.Office.Excel.Functions.SPG(M102, "IQ_DILUT_EPS_NORM", "CY2022")</f>
        <v>24.613</v>
      </c>
      <c r="Q102">
        <f t="shared" si="10"/>
        <v>4047204.0983480001</v>
      </c>
      <c r="R102">
        <f t="shared" si="11"/>
        <v>7.4917702016733922E-2</v>
      </c>
    </row>
    <row r="103" spans="1:18" x14ac:dyDescent="0.3">
      <c r="A103" t="s">
        <v>610</v>
      </c>
      <c r="B103" s="4" cm="1">
        <f t="array" ref="B103">_xll.SNL.Clients.Office.Excel.Functions.SPG(A103, "SP_TOTAL_REV", "CY2023")</f>
        <v>17596443</v>
      </c>
      <c r="C103" s="4">
        <f>_xll.SNL.Clients.Office.Excel.Functions.SPG(A103,"IQ_AVG_DILUT_SHARES_OUT","CY2023")</f>
        <v>119677000</v>
      </c>
      <c r="D103" s="5">
        <f>_xll.SNL.Clients.Office.Excel.Functions.SPG(A103, "IQ_DILUT_EPS_NORM", "CY2023")</f>
        <v>2.2280000000000002</v>
      </c>
      <c r="E103">
        <f t="shared" si="6"/>
        <v>266640.35600000003</v>
      </c>
      <c r="F103">
        <f t="shared" si="7"/>
        <v>1.5153082699725168E-2</v>
      </c>
      <c r="G103" t="s">
        <v>610</v>
      </c>
      <c r="H103" s="4" cm="1">
        <f t="array" ref="H103">_xll.SNL.Clients.Office.Excel.Functions.SPG(G103, "SP_TOTAL_REV", "CY2022")</f>
        <v>24696625</v>
      </c>
      <c r="I103" s="4">
        <f>_xll.SNL.Clients.Office.Excel.Functions.SPG(G103,"IQ_AVG_DILUT_SHARES_OUT","CY2022")</f>
        <v>127150000</v>
      </c>
      <c r="J103" s="5">
        <f>_xll.SNL.Clients.Office.Excel.Functions.SPG(G103, "IQ_DILUT_EPS_NORM", "CY2022")</f>
        <v>5.915</v>
      </c>
      <c r="K103">
        <f t="shared" si="8"/>
        <v>752092.25</v>
      </c>
      <c r="L103">
        <f t="shared" si="9"/>
        <v>3.0453240068227947E-2</v>
      </c>
      <c r="M103" t="s">
        <v>614</v>
      </c>
      <c r="N103" s="4" cm="1">
        <f t="array" ref="N103">_xll.SNL.Clients.Office.Excel.Functions.SPG(M103, "SP_TOTAL_REV", "CY2022")</f>
        <v>235916000</v>
      </c>
      <c r="O103" s="4">
        <f>_xll.SNL.Clients.Office.Excel.Functions.SPG(M103,"IQ_AVG_DILUT_SHARES_OUT","CY2022")</f>
        <v>1940000000</v>
      </c>
      <c r="P103" s="5">
        <f>_xll.SNL.Clients.Office.Excel.Functions.SPG(M103, "IQ_DILUT_EPS_NORM", "CY2022")</f>
        <v>16.058</v>
      </c>
      <c r="Q103">
        <f t="shared" si="10"/>
        <v>31152520</v>
      </c>
      <c r="R103">
        <f t="shared" si="11"/>
        <v>0.1320492039539497</v>
      </c>
    </row>
    <row r="104" spans="1:18" x14ac:dyDescent="0.3">
      <c r="A104" t="s">
        <v>611</v>
      </c>
      <c r="B104" s="4" cm="1">
        <f t="array" ref="B104">_xll.SNL.Clients.Office.Excel.Functions.SPG(A104, "SP_TOTAL_REV", "CY2023")</f>
        <v>4129409</v>
      </c>
      <c r="C104" s="4">
        <f>_xll.SNL.Clients.Office.Excel.Functions.SPG(A104,"IQ_AVG_DILUT_SHARES_OUT","CY2023")</f>
        <v>51451000</v>
      </c>
      <c r="D104" s="5">
        <f>_xll.SNL.Clients.Office.Excel.Functions.SPG(A104, "IQ_DILUT_EPS_NORM", "CY2023")</f>
        <v>6.2220000000000004</v>
      </c>
      <c r="E104">
        <f t="shared" si="6"/>
        <v>320128.12199999997</v>
      </c>
      <c r="F104">
        <f t="shared" si="7"/>
        <v>7.7523956091537546E-2</v>
      </c>
      <c r="G104" t="s">
        <v>611</v>
      </c>
      <c r="H104" s="4" cm="1">
        <f t="array" ref="H104">_xll.SNL.Clients.Office.Excel.Functions.SPG(G104, "SP_TOTAL_REV", "CY2022")</f>
        <v>3976060</v>
      </c>
      <c r="I104" s="4">
        <f>_xll.SNL.Clients.Office.Excel.Functions.SPG(G104,"IQ_AVG_DILUT_SHARES_OUT","CY2022")</f>
        <v>51301000</v>
      </c>
      <c r="J104" s="5">
        <f>_xll.SNL.Clients.Office.Excel.Functions.SPG(G104, "IQ_DILUT_EPS_NORM", "CY2022")</f>
        <v>6.1529999999999996</v>
      </c>
      <c r="K104">
        <f t="shared" si="8"/>
        <v>315655.05300000001</v>
      </c>
      <c r="L104">
        <f t="shared" si="9"/>
        <v>7.9388905851521363E-2</v>
      </c>
      <c r="M104" t="s">
        <v>615</v>
      </c>
      <c r="N104" s="4" cm="1">
        <f t="array" ref="N104">_xll.SNL.Clients.Office.Excel.Functions.SPG(M104, "SP_TOTAL_REV", "CY2022")</f>
        <v>8634652</v>
      </c>
      <c r="O104" s="4">
        <f>_xll.SNL.Clients.Office.Excel.Functions.SPG(M104,"IQ_AVG_DILUT_SHARES_OUT","CY2022")</f>
        <v>1403077000</v>
      </c>
      <c r="P104" s="5">
        <f>_xll.SNL.Clients.Office.Excel.Functions.SPG(M104, "IQ_DILUT_EPS_NORM", "CY2022")</f>
        <v>0.53600000000000003</v>
      </c>
      <c r="Q104">
        <f t="shared" si="10"/>
        <v>752049.272</v>
      </c>
      <c r="R104">
        <f t="shared" si="11"/>
        <v>8.7096651028900754E-2</v>
      </c>
    </row>
    <row r="105" spans="1:18" x14ac:dyDescent="0.3">
      <c r="A105" t="s">
        <v>612</v>
      </c>
      <c r="B105" s="4" cm="1">
        <f t="array" ref="B105">_xll.SNL.Clients.Office.Excel.Functions.SPG(A105, "SP_TOTAL_REV", "CY2023")</f>
        <v>18837000</v>
      </c>
      <c r="C105" s="4">
        <f>_xll.SNL.Clients.Office.Excel.Functions.SPG(A105,"IQ_AVG_DILUT_SHARES_OUT","CY2023")</f>
        <v>1831000000</v>
      </c>
      <c r="D105" s="5">
        <f>_xll.SNL.Clients.Office.Excel.Functions.SPG(A105, "IQ_DILUT_EPS_NORM", "CY2023")</f>
        <v>2.5649999999999999</v>
      </c>
      <c r="E105">
        <f t="shared" si="6"/>
        <v>4696515</v>
      </c>
      <c r="F105">
        <f t="shared" si="7"/>
        <v>0.24932393693263258</v>
      </c>
      <c r="G105" t="s">
        <v>612</v>
      </c>
      <c r="H105" s="4" cm="1">
        <f t="array" ref="H105">_xll.SNL.Clients.Office.Excel.Functions.SPG(G105, "SP_TOTAL_REV", "CY2022")</f>
        <v>20762000</v>
      </c>
      <c r="I105" s="4">
        <f>_xll.SNL.Clients.Office.Excel.Functions.SPG(G105,"IQ_AVG_DILUT_SHARES_OUT","CY2022")</f>
        <v>1894000000</v>
      </c>
      <c r="J105" s="5">
        <f>_xll.SNL.Clients.Office.Excel.Functions.SPG(G105, "IQ_DILUT_EPS_NORM", "CY2022")</f>
        <v>3.2240000000000002</v>
      </c>
      <c r="K105">
        <f t="shared" si="8"/>
        <v>6106256</v>
      </c>
      <c r="L105">
        <f t="shared" si="9"/>
        <v>0.2941073114343512</v>
      </c>
      <c r="M105" t="s">
        <v>616</v>
      </c>
      <c r="N105" s="4" cm="1">
        <f t="array" ref="N105">_xll.SNL.Clients.Office.Excel.Functions.SPG(M105, "SP_TOTAL_REV", "CY2022")</f>
        <v>42976000</v>
      </c>
      <c r="O105" s="4">
        <f>_xll.SNL.Clients.Office.Excel.Functions.SPG(M105,"IQ_AVG_DILUT_SHARES_OUT","CY2022")</f>
        <v>423527444</v>
      </c>
      <c r="P105" s="5">
        <f>_xll.SNL.Clients.Office.Excel.Functions.SPG(M105, "IQ_DILUT_EPS_NORM", "CY2022")</f>
        <v>9.641</v>
      </c>
      <c r="Q105">
        <f t="shared" si="10"/>
        <v>4083228.0876040002</v>
      </c>
      <c r="R105">
        <f t="shared" si="11"/>
        <v>9.501182258944528E-2</v>
      </c>
    </row>
    <row r="106" spans="1:18" x14ac:dyDescent="0.3">
      <c r="A106" t="s">
        <v>613</v>
      </c>
      <c r="B106" s="4" cm="1">
        <f t="array" ref="B106">_xll.SNL.Clients.Office.Excel.Functions.SPG(A106, "SP_TOTAL_REV", "CY2023")</f>
        <v>54607000</v>
      </c>
      <c r="C106" s="4">
        <f>_xll.SNL.Clients.Office.Excel.Functions.SPG(A106,"IQ_AVG_DILUT_SHARES_OUT","CY2023")</f>
        <v>151966313</v>
      </c>
      <c r="D106" s="5">
        <f>_xll.SNL.Clients.Office.Excel.Functions.SPG(A106, "IQ_DILUT_EPS_NORM", "CY2023")</f>
        <v>23.350999999999999</v>
      </c>
      <c r="E106">
        <f t="shared" si="6"/>
        <v>3548565.3748630001</v>
      </c>
      <c r="F106">
        <f t="shared" si="7"/>
        <v>6.4983708587964914E-2</v>
      </c>
      <c r="G106" t="s">
        <v>613</v>
      </c>
      <c r="H106" s="4" cm="1">
        <f t="array" ref="H106">_xll.SNL.Clients.Office.Excel.Functions.SPG(G106, "SP_TOTAL_REV", "CY2022")</f>
        <v>54022000</v>
      </c>
      <c r="I106" s="4">
        <f>_xll.SNL.Clients.Office.Excel.Functions.SPG(G106,"IQ_AVG_DILUT_SHARES_OUT","CY2022")</f>
        <v>164433596</v>
      </c>
      <c r="J106" s="5">
        <f>_xll.SNL.Clients.Office.Excel.Functions.SPG(G106, "IQ_DILUT_EPS_NORM", "CY2022")</f>
        <v>24.613</v>
      </c>
      <c r="K106">
        <f t="shared" si="8"/>
        <v>4047204.0983480001</v>
      </c>
      <c r="L106">
        <f t="shared" si="9"/>
        <v>7.4917702016733922E-2</v>
      </c>
      <c r="M106" t="s">
        <v>617</v>
      </c>
      <c r="N106" s="4" cm="1">
        <f t="array" ref="N106">_xll.SNL.Clients.Office.Excel.Functions.SPG(M106, "SP_TOTAL_REV", "CY2022")</f>
        <v>5375600</v>
      </c>
      <c r="O106" s="4">
        <f>_xll.SNL.Clients.Office.Excel.Functions.SPG(M106,"IQ_AVG_DILUT_SHARES_OUT","CY2022")</f>
        <v>246300000</v>
      </c>
      <c r="P106" s="5">
        <f>_xll.SNL.Clients.Office.Excel.Functions.SPG(M106, "IQ_DILUT_EPS_NORM", "CY2022")</f>
        <v>2.371</v>
      </c>
      <c r="Q106">
        <f t="shared" si="10"/>
        <v>583977.30000000005</v>
      </c>
      <c r="R106">
        <f t="shared" si="11"/>
        <v>0.10863481285809957</v>
      </c>
    </row>
    <row r="107" spans="1:18" x14ac:dyDescent="0.3">
      <c r="A107" t="s">
        <v>614</v>
      </c>
      <c r="B107" s="4" cm="1">
        <f t="array" ref="B107">_xll.SNL.Clients.Office.Excel.Functions.SPG(A107, "SP_TOTAL_REV", "CY2023")</f>
        <v>194799000</v>
      </c>
      <c r="C107" s="4">
        <f>_xll.SNL.Clients.Office.Excel.Functions.SPG(A107,"IQ_AVG_DILUT_SHARES_OUT","CY2023")</f>
        <v>1880000000</v>
      </c>
      <c r="D107" s="5">
        <f>_xll.SNL.Clients.Office.Excel.Functions.SPG(A107, "IQ_DILUT_EPS_NORM", "CY2023")</f>
        <v>10.492000000000001</v>
      </c>
      <c r="E107">
        <f t="shared" si="6"/>
        <v>19724960</v>
      </c>
      <c r="F107">
        <f t="shared" si="7"/>
        <v>0.10125801467153323</v>
      </c>
      <c r="G107" t="s">
        <v>614</v>
      </c>
      <c r="H107" s="4" cm="1">
        <f t="array" ref="H107">_xll.SNL.Clients.Office.Excel.Functions.SPG(G107, "SP_TOTAL_REV", "CY2022")</f>
        <v>235916000</v>
      </c>
      <c r="I107" s="4">
        <f>_xll.SNL.Clients.Office.Excel.Functions.SPG(G107,"IQ_AVG_DILUT_SHARES_OUT","CY2022")</f>
        <v>1940000000</v>
      </c>
      <c r="J107" s="5">
        <f>_xll.SNL.Clients.Office.Excel.Functions.SPG(G107, "IQ_DILUT_EPS_NORM", "CY2022")</f>
        <v>16.058</v>
      </c>
      <c r="K107">
        <f t="shared" si="8"/>
        <v>31152520</v>
      </c>
      <c r="L107">
        <f t="shared" si="9"/>
        <v>0.1320492039539497</v>
      </c>
      <c r="M107" t="s">
        <v>618</v>
      </c>
      <c r="N107" s="4" cm="1">
        <f t="array" ref="N107">_xll.SNL.Clients.Office.Excel.Functions.SPG(M107, "SP_TOTAL_REV", "CY2022")</f>
        <v>180031000</v>
      </c>
      <c r="O107" s="4">
        <f>_xll.SNL.Clients.Office.Excel.Functions.SPG(M107,"IQ_AVG_DILUT_SHARES_OUT","CY2022")</f>
        <v>313065000</v>
      </c>
      <c r="P107" s="5">
        <f>_xll.SNL.Clients.Office.Excel.Functions.SPG(M107, "IQ_DILUT_EPS_NORM", "CY2022")</f>
        <v>14.426</v>
      </c>
      <c r="Q107">
        <f t="shared" si="10"/>
        <v>4516275.6900000004</v>
      </c>
      <c r="R107">
        <f t="shared" si="11"/>
        <v>2.5086100116091119E-2</v>
      </c>
    </row>
    <row r="108" spans="1:18" x14ac:dyDescent="0.3">
      <c r="A108" t="s">
        <v>615</v>
      </c>
      <c r="B108" s="4" cm="1">
        <f t="array" ref="B108">_xll.SNL.Clients.Office.Excel.Functions.SPG(A108, "SP_TOTAL_REV", "CY2023")</f>
        <v>9871649</v>
      </c>
      <c r="C108" s="4">
        <f>_xll.SNL.Clients.Office.Excel.Functions.SPG(A108,"IQ_AVG_DILUT_SHARES_OUT","CY2023")</f>
        <v>1385500000</v>
      </c>
      <c r="D108" s="5">
        <f>_xll.SNL.Clients.Office.Excel.Functions.SPG(A108, "IQ_DILUT_EPS_NORM", "CY2023")</f>
        <v>0.748</v>
      </c>
      <c r="E108">
        <f t="shared" si="6"/>
        <v>1036354</v>
      </c>
      <c r="F108">
        <f t="shared" si="7"/>
        <v>0.10498286557797994</v>
      </c>
      <c r="G108" t="s">
        <v>615</v>
      </c>
      <c r="H108" s="4" cm="1">
        <f t="array" ref="H108">_xll.SNL.Clients.Office.Excel.Functions.SPG(G108, "SP_TOTAL_REV", "CY2022")</f>
        <v>8634652</v>
      </c>
      <c r="I108" s="4">
        <f>_xll.SNL.Clients.Office.Excel.Functions.SPG(G108,"IQ_AVG_DILUT_SHARES_OUT","CY2022")</f>
        <v>1403077000</v>
      </c>
      <c r="J108" s="5">
        <f>_xll.SNL.Clients.Office.Excel.Functions.SPG(G108, "IQ_DILUT_EPS_NORM", "CY2022")</f>
        <v>0.53600000000000003</v>
      </c>
      <c r="K108">
        <f t="shared" si="8"/>
        <v>752049.272</v>
      </c>
      <c r="L108">
        <f t="shared" si="9"/>
        <v>8.7096651028900754E-2</v>
      </c>
      <c r="M108" t="s">
        <v>619</v>
      </c>
      <c r="N108" s="4" cm="1">
        <f t="array" ref="N108">_xll.SNL.Clients.Office.Excel.Functions.SPG(M108, "SP_TOTAL_REV", "CY2022")</f>
        <v>6563000</v>
      </c>
      <c r="O108" s="4">
        <f>_xll.SNL.Clients.Office.Excel.Functions.SPG(M108,"IQ_AVG_DILUT_SHARES_OUT","CY2022")</f>
        <v>158800000</v>
      </c>
      <c r="P108" s="5">
        <f>_xll.SNL.Clients.Office.Excel.Functions.SPG(M108, "IQ_DILUT_EPS_NORM", "CY2022")</f>
        <v>-2.7309999999999999</v>
      </c>
      <c r="Q108">
        <f t="shared" si="10"/>
        <v>-433682.8</v>
      </c>
      <c r="R108">
        <f t="shared" si="11"/>
        <v>-6.6079963431357608E-2</v>
      </c>
    </row>
    <row r="109" spans="1:18" x14ac:dyDescent="0.3">
      <c r="A109" t="s">
        <v>616</v>
      </c>
      <c r="B109" s="4" cm="1">
        <f t="array" ref="B109">_xll.SNL.Clients.Office.Excel.Functions.SPG(A109, "SP_TOTAL_REV", "CY2023")</f>
        <v>51000000</v>
      </c>
      <c r="C109" s="4">
        <f>_xll.SNL.Clients.Office.Excel.Functions.SPG(A109,"IQ_AVG_DILUT_SHARES_OUT","CY2023")</f>
        <v>414202568</v>
      </c>
      <c r="D109" s="5">
        <f>_xll.SNL.Clients.Office.Excel.Functions.SPG(A109, "IQ_DILUT_EPS_NORM", "CY2023")</f>
        <v>14.305999999999999</v>
      </c>
      <c r="E109">
        <f t="shared" si="6"/>
        <v>5925581.9378079996</v>
      </c>
      <c r="F109">
        <f t="shared" si="7"/>
        <v>0.11618788113349018</v>
      </c>
      <c r="G109" t="s">
        <v>616</v>
      </c>
      <c r="H109" s="4" cm="1">
        <f t="array" ref="H109">_xll.SNL.Clients.Office.Excel.Functions.SPG(G109, "SP_TOTAL_REV", "CY2022")</f>
        <v>42976000</v>
      </c>
      <c r="I109" s="4">
        <f>_xll.SNL.Clients.Office.Excel.Functions.SPG(G109,"IQ_AVG_DILUT_SHARES_OUT","CY2022")</f>
        <v>423527444</v>
      </c>
      <c r="J109" s="5">
        <f>_xll.SNL.Clients.Office.Excel.Functions.SPG(G109, "IQ_DILUT_EPS_NORM", "CY2022")</f>
        <v>9.641</v>
      </c>
      <c r="K109">
        <f t="shared" si="8"/>
        <v>4083228.0876040002</v>
      </c>
      <c r="L109">
        <f t="shared" si="9"/>
        <v>9.501182258944528E-2</v>
      </c>
      <c r="M109" t="s">
        <v>620</v>
      </c>
      <c r="N109" s="4" cm="1">
        <f t="array" ref="N109">_xll.SNL.Clients.Office.Excel.Functions.SPG(M109, "SP_TOTAL_REV", "CY2022")</f>
        <v>8376540</v>
      </c>
      <c r="O109" s="4">
        <f>_xll.SNL.Clients.Office.Excel.Functions.SPG(M109,"IQ_AVG_DILUT_SHARES_OUT","CY2022")</f>
        <v>416726000</v>
      </c>
      <c r="P109" s="5">
        <f>_xll.SNL.Clients.Office.Excel.Functions.SPG(M109, "IQ_DILUT_EPS_NORM", "CY2022")</f>
        <v>2.3940000000000001</v>
      </c>
      <c r="Q109">
        <f t="shared" si="10"/>
        <v>997642.04399999999</v>
      </c>
      <c r="R109">
        <f t="shared" si="11"/>
        <v>0.11909953799540145</v>
      </c>
    </row>
    <row r="110" spans="1:18" x14ac:dyDescent="0.3">
      <c r="A110" t="s">
        <v>617</v>
      </c>
      <c r="B110" s="4" cm="1">
        <f t="array" ref="B110">_xll.SNL.Clients.Office.Excel.Functions.SPG(A110, "SP_TOTAL_REV", "CY2023")</f>
        <v>5867900</v>
      </c>
      <c r="C110" s="4">
        <f>_xll.SNL.Clients.Office.Excel.Functions.SPG(A110,"IQ_AVG_DILUT_SHARES_OUT","CY2023")</f>
        <v>247600000</v>
      </c>
      <c r="D110" s="5">
        <f>_xll.SNL.Clients.Office.Excel.Functions.SPG(A110, "IQ_DILUT_EPS_NORM", "CY2023")</f>
        <v>2.4420000000000002</v>
      </c>
      <c r="E110">
        <f t="shared" si="6"/>
        <v>604639.19999999995</v>
      </c>
      <c r="F110">
        <f t="shared" si="7"/>
        <v>0.10304183779546344</v>
      </c>
      <c r="G110" t="s">
        <v>617</v>
      </c>
      <c r="H110" s="4" cm="1">
        <f t="array" ref="H110">_xll.SNL.Clients.Office.Excel.Functions.SPG(G110, "SP_TOTAL_REV", "CY2022")</f>
        <v>5375600</v>
      </c>
      <c r="I110" s="4">
        <f>_xll.SNL.Clients.Office.Excel.Functions.SPG(G110,"IQ_AVG_DILUT_SHARES_OUT","CY2022")</f>
        <v>246300000</v>
      </c>
      <c r="J110" s="5">
        <f>_xll.SNL.Clients.Office.Excel.Functions.SPG(G110, "IQ_DILUT_EPS_NORM", "CY2022")</f>
        <v>2.371</v>
      </c>
      <c r="K110">
        <f t="shared" si="8"/>
        <v>583977.30000000005</v>
      </c>
      <c r="L110">
        <f t="shared" si="9"/>
        <v>0.10863481285809957</v>
      </c>
      <c r="M110" t="s">
        <v>621</v>
      </c>
      <c r="N110" s="4" cm="1">
        <f t="array" ref="N110">_xll.SNL.Clients.Office.Excel.Functions.SPG(M110, "SP_TOTAL_REV", "CY2022")</f>
        <v>53161000</v>
      </c>
      <c r="O110" s="4">
        <f>_xll.SNL.Clients.Office.Excel.Functions.SPG(M110,"IQ_AVG_DILUT_SHARES_OUT","CY2022")</f>
        <v>4138500000</v>
      </c>
      <c r="P110" s="5">
        <f>_xll.SNL.Clients.Office.Excel.Functions.SPG(M110, "IQ_DILUT_EPS_NORM", "CY2022")</f>
        <v>2.16</v>
      </c>
      <c r="Q110">
        <f t="shared" si="10"/>
        <v>8939160</v>
      </c>
      <c r="R110">
        <f t="shared" si="11"/>
        <v>0.16815259306634564</v>
      </c>
    </row>
    <row r="111" spans="1:18" x14ac:dyDescent="0.3">
      <c r="A111" t="s">
        <v>618</v>
      </c>
      <c r="B111" s="4" cm="1">
        <f t="array" ref="B111">_xll.SNL.Clients.Office.Excel.Functions.SPG(A111, "SP_TOTAL_REV", "CY2023")</f>
        <v>195187000</v>
      </c>
      <c r="C111" s="4">
        <f>_xll.SNL.Clients.Office.Excel.Functions.SPG(A111,"IQ_AVG_DILUT_SHARES_OUT","CY2023")</f>
        <v>296882000</v>
      </c>
      <c r="D111" s="5">
        <f>_xll.SNL.Clients.Office.Excel.Functions.SPG(A111, "IQ_DILUT_EPS_NORM", "CY2023")</f>
        <v>15.273999999999999</v>
      </c>
      <c r="E111">
        <f t="shared" si="6"/>
        <v>4534575.6679999996</v>
      </c>
      <c r="F111">
        <f t="shared" si="7"/>
        <v>2.3231955345386728E-2</v>
      </c>
      <c r="G111" t="s">
        <v>618</v>
      </c>
      <c r="H111" s="4" cm="1">
        <f t="array" ref="H111">_xll.SNL.Clients.Office.Excel.Functions.SPG(G111, "SP_TOTAL_REV", "CY2022")</f>
        <v>180031000</v>
      </c>
      <c r="I111" s="4">
        <f>_xll.SNL.Clients.Office.Excel.Functions.SPG(G111,"IQ_AVG_DILUT_SHARES_OUT","CY2022")</f>
        <v>313065000</v>
      </c>
      <c r="J111" s="5">
        <f>_xll.SNL.Clients.Office.Excel.Functions.SPG(G111, "IQ_DILUT_EPS_NORM", "CY2022")</f>
        <v>14.426</v>
      </c>
      <c r="K111">
        <f t="shared" si="8"/>
        <v>4516275.6900000004</v>
      </c>
      <c r="L111">
        <f t="shared" si="9"/>
        <v>2.5086100116091119E-2</v>
      </c>
      <c r="M111" t="s">
        <v>622</v>
      </c>
      <c r="N111" s="4" cm="1">
        <f t="array" ref="N111">_xll.SNL.Clients.Office.Excel.Functions.SPG(M111, "SP_TOTAL_REV", "CY2022")</f>
        <v>74484000</v>
      </c>
      <c r="O111" s="4">
        <f>_xll.SNL.Clients.Office.Excel.Functions.SPG(M111,"IQ_AVG_DILUT_SHARES_OUT","CY2022")</f>
        <v>1964300000</v>
      </c>
      <c r="P111" s="5">
        <f>_xll.SNL.Clients.Office.Excel.Functions.SPG(M111, "IQ_DILUT_EPS_NORM", "CY2022")</f>
        <v>5.9269999999999996</v>
      </c>
      <c r="Q111">
        <f t="shared" si="10"/>
        <v>11642406.1</v>
      </c>
      <c r="R111">
        <f t="shared" si="11"/>
        <v>0.15630747677353526</v>
      </c>
    </row>
    <row r="112" spans="1:18" x14ac:dyDescent="0.3">
      <c r="A112" t="s">
        <v>619</v>
      </c>
      <c r="B112" s="4" cm="1">
        <f t="array" ref="B112">_xll.SNL.Clients.Office.Excel.Functions.SPG(A112, "SP_TOTAL_REV", "CY2023")</f>
        <v>10013000</v>
      </c>
      <c r="C112" s="4">
        <f>_xll.SNL.Clients.Office.Excel.Functions.SPG(A112,"IQ_AVG_DILUT_SHARES_OUT","CY2023")</f>
        <v>158100000</v>
      </c>
      <c r="D112" s="5">
        <f>_xll.SNL.Clients.Office.Excel.Functions.SPG(A112, "IQ_DILUT_EPS_NORM", "CY2023")</f>
        <v>8.9969999999999999</v>
      </c>
      <c r="E112">
        <f t="shared" si="6"/>
        <v>1422425.7</v>
      </c>
      <c r="F112">
        <f t="shared" si="7"/>
        <v>0.14205789473684211</v>
      </c>
      <c r="G112" t="s">
        <v>619</v>
      </c>
      <c r="H112" s="4" cm="1">
        <f t="array" ref="H112">_xll.SNL.Clients.Office.Excel.Functions.SPG(G112, "SP_TOTAL_REV", "CY2022")</f>
        <v>6563000</v>
      </c>
      <c r="I112" s="4">
        <f>_xll.SNL.Clients.Office.Excel.Functions.SPG(G112,"IQ_AVG_DILUT_SHARES_OUT","CY2022")</f>
        <v>158800000</v>
      </c>
      <c r="J112" s="5">
        <f>_xll.SNL.Clients.Office.Excel.Functions.SPG(G112, "IQ_DILUT_EPS_NORM", "CY2022")</f>
        <v>-2.7309999999999999</v>
      </c>
      <c r="K112">
        <f t="shared" si="8"/>
        <v>-433682.8</v>
      </c>
      <c r="L112">
        <f t="shared" si="9"/>
        <v>-6.6079963431357608E-2</v>
      </c>
      <c r="M112" t="s">
        <v>623</v>
      </c>
      <c r="N112" s="4" cm="1">
        <f t="array" ref="N112">_xll.SNL.Clients.Office.Excel.Functions.SPG(M112, "SP_TOTAL_REV", "CY2022")</f>
        <v>8052000</v>
      </c>
      <c r="O112" s="4">
        <f>_xll.SNL.Clients.Office.Excel.Functions.SPG(M112,"IQ_AVG_DILUT_SHARES_OUT","CY2022")</f>
        <v>477803142</v>
      </c>
      <c r="P112" s="5">
        <f>_xll.SNL.Clients.Office.Excel.Functions.SPG(M112, "IQ_DILUT_EPS_NORM", "CY2022")</f>
        <v>3.4729999999999999</v>
      </c>
      <c r="Q112">
        <f t="shared" si="10"/>
        <v>1659410.3121659998</v>
      </c>
      <c r="R112">
        <f t="shared" si="11"/>
        <v>0.20608672530625929</v>
      </c>
    </row>
    <row r="113" spans="1:18" x14ac:dyDescent="0.3">
      <c r="A113" t="s">
        <v>620</v>
      </c>
      <c r="B113" s="4" cm="1">
        <f t="array" ref="B113">_xll.SNL.Clients.Office.Excel.Functions.SPG(A113, "SP_TOTAL_REV", "CY2023")</f>
        <v>9193964</v>
      </c>
      <c r="C113" s="4">
        <f>_xll.SNL.Clients.Office.Excel.Functions.SPG(A113,"IQ_AVG_DILUT_SHARES_OUT","CY2023")</f>
        <v>413658500</v>
      </c>
      <c r="D113" s="5">
        <f>_xll.SNL.Clients.Office.Excel.Functions.SPG(A113, "IQ_DILUT_EPS_NORM", "CY2023")</f>
        <v>2.742</v>
      </c>
      <c r="E113">
        <f t="shared" si="6"/>
        <v>1134251.6070000001</v>
      </c>
      <c r="F113">
        <f t="shared" si="7"/>
        <v>0.12336915904826254</v>
      </c>
      <c r="G113" t="s">
        <v>620</v>
      </c>
      <c r="H113" s="4" cm="1">
        <f t="array" ref="H113">_xll.SNL.Clients.Office.Excel.Functions.SPG(G113, "SP_TOTAL_REV", "CY2022")</f>
        <v>8376540</v>
      </c>
      <c r="I113" s="4">
        <f>_xll.SNL.Clients.Office.Excel.Functions.SPG(G113,"IQ_AVG_DILUT_SHARES_OUT","CY2022")</f>
        <v>416726000</v>
      </c>
      <c r="J113" s="5">
        <f>_xll.SNL.Clients.Office.Excel.Functions.SPG(G113, "IQ_DILUT_EPS_NORM", "CY2022")</f>
        <v>2.3940000000000001</v>
      </c>
      <c r="K113">
        <f t="shared" si="8"/>
        <v>997642.04399999999</v>
      </c>
      <c r="L113">
        <f t="shared" si="9"/>
        <v>0.11909953799540145</v>
      </c>
      <c r="M113" t="s">
        <v>624</v>
      </c>
      <c r="N113" s="4" cm="1">
        <f t="array" ref="N113">_xll.SNL.Clients.Office.Excel.Functions.SPG(M113, "SP_TOTAL_REV", "CY2022")</f>
        <v>7065000</v>
      </c>
      <c r="O113" s="4">
        <f>_xll.SNL.Clients.Office.Excel.Functions.SPG(M113,"IQ_AVG_DILUT_SHARES_OUT","CY2022")</f>
        <v>123893500</v>
      </c>
      <c r="P113" s="5">
        <f>_xll.SNL.Clients.Office.Excel.Functions.SPG(M113, "IQ_DILUT_EPS_NORM", "CY2022")</f>
        <v>3.218</v>
      </c>
      <c r="Q113">
        <f t="shared" si="10"/>
        <v>398689.283</v>
      </c>
      <c r="R113">
        <f t="shared" si="11"/>
        <v>5.6431604104741684E-2</v>
      </c>
    </row>
    <row r="114" spans="1:18" x14ac:dyDescent="0.3">
      <c r="A114" t="s">
        <v>621</v>
      </c>
      <c r="B114" s="4" cm="1">
        <f t="array" ref="B114">_xll.SNL.Clients.Office.Excel.Functions.SPG(A114, "SP_TOTAL_REV", "CY2023")</f>
        <v>57233000</v>
      </c>
      <c r="C114" s="4">
        <f>_xll.SNL.Clients.Office.Excel.Functions.SPG(A114,"IQ_AVG_DILUT_SHARES_OUT","CY2023")</f>
        <v>4087000000</v>
      </c>
      <c r="D114" s="5">
        <f>_xll.SNL.Clients.Office.Excel.Functions.SPG(A114, "IQ_DILUT_EPS_NORM", "CY2023")</f>
        <v>2.5680000000000001</v>
      </c>
      <c r="E114">
        <f t="shared" si="6"/>
        <v>10495416</v>
      </c>
      <c r="F114">
        <f t="shared" si="7"/>
        <v>0.18338049726556357</v>
      </c>
      <c r="G114" t="s">
        <v>621</v>
      </c>
      <c r="H114" s="4" cm="1">
        <f t="array" ref="H114">_xll.SNL.Clients.Office.Excel.Functions.SPG(G114, "SP_TOTAL_REV", "CY2022")</f>
        <v>53161000</v>
      </c>
      <c r="I114" s="4">
        <f>_xll.SNL.Clients.Office.Excel.Functions.SPG(G114,"IQ_AVG_DILUT_SHARES_OUT","CY2022")</f>
        <v>4138500000</v>
      </c>
      <c r="J114" s="5">
        <f>_xll.SNL.Clients.Office.Excel.Functions.SPG(G114, "IQ_DILUT_EPS_NORM", "CY2022")</f>
        <v>2.16</v>
      </c>
      <c r="K114">
        <f t="shared" si="8"/>
        <v>8939160</v>
      </c>
      <c r="L114">
        <f t="shared" si="9"/>
        <v>0.16815259306634564</v>
      </c>
      <c r="M114" t="s">
        <v>625</v>
      </c>
      <c r="N114" s="4" cm="1">
        <f t="array" ref="N114">_xll.SNL.Clients.Office.Excel.Functions.SPG(M114, "SP_TOTAL_REV", "CY2022")</f>
        <v>5019400</v>
      </c>
      <c r="O114" s="4">
        <f>_xll.SNL.Clients.Office.Excel.Functions.SPG(M114,"IQ_AVG_DILUT_SHARES_OUT","CY2022")</f>
        <v>359181000</v>
      </c>
      <c r="P114" s="5">
        <f>_xll.SNL.Clients.Office.Excel.Functions.SPG(M114, "IQ_DILUT_EPS_NORM", "CY2022")</f>
        <v>6.0730000000000004</v>
      </c>
      <c r="Q114">
        <f t="shared" si="10"/>
        <v>2181306.213</v>
      </c>
      <c r="R114">
        <f t="shared" si="11"/>
        <v>0.43457509124596566</v>
      </c>
    </row>
    <row r="115" spans="1:18" x14ac:dyDescent="0.3">
      <c r="A115" t="s">
        <v>622</v>
      </c>
      <c r="B115" s="4" cm="1">
        <f t="array" ref="B115">_xll.SNL.Clients.Office.Excel.Functions.SPG(A115, "SP_TOTAL_REV", "CY2023")</f>
        <v>77116000</v>
      </c>
      <c r="C115" s="4">
        <f>_xll.SNL.Clients.Office.Excel.Functions.SPG(A115,"IQ_AVG_DILUT_SHARES_OUT","CY2023")</f>
        <v>1955800000</v>
      </c>
      <c r="D115" s="5">
        <f>_xll.SNL.Clients.Office.Excel.Functions.SPG(A115, "IQ_DILUT_EPS_NORM", "CY2023")</f>
        <v>4.84</v>
      </c>
      <c r="E115">
        <f t="shared" si="6"/>
        <v>9466072</v>
      </c>
      <c r="F115">
        <f t="shared" si="7"/>
        <v>0.122751076300638</v>
      </c>
      <c r="G115" t="s">
        <v>622</v>
      </c>
      <c r="H115" s="4" cm="1">
        <f t="array" ref="H115">_xll.SNL.Clients.Office.Excel.Functions.SPG(G115, "SP_TOTAL_REV", "CY2022")</f>
        <v>74484000</v>
      </c>
      <c r="I115" s="4">
        <f>_xll.SNL.Clients.Office.Excel.Functions.SPG(G115,"IQ_AVG_DILUT_SHARES_OUT","CY2022")</f>
        <v>1964300000</v>
      </c>
      <c r="J115" s="5">
        <f>_xll.SNL.Clients.Office.Excel.Functions.SPG(G115, "IQ_DILUT_EPS_NORM", "CY2022")</f>
        <v>5.9269999999999996</v>
      </c>
      <c r="K115">
        <f t="shared" si="8"/>
        <v>11642406.1</v>
      </c>
      <c r="L115">
        <f t="shared" si="9"/>
        <v>0.15630747677353526</v>
      </c>
      <c r="M115" t="s">
        <v>626</v>
      </c>
      <c r="N115" s="4" cm="1">
        <f t="array" ref="N115">_xll.SNL.Clients.Office.Excel.Functions.SPG(M115, "SP_TOTAL_REV", "CY2022")</f>
        <v>8596000</v>
      </c>
      <c r="O115" s="4">
        <f>_xll.SNL.Clients.Office.Excel.Functions.SPG(M115,"IQ_AVG_DILUT_SHARES_OUT","CY2022")</f>
        <v>290000000</v>
      </c>
      <c r="P115" s="5">
        <f>_xll.SNL.Clients.Office.Excel.Functions.SPG(M115, "IQ_DILUT_EPS_NORM", "CY2022")</f>
        <v>2.0270000000000001</v>
      </c>
      <c r="Q115">
        <f t="shared" si="10"/>
        <v>587830</v>
      </c>
      <c r="R115">
        <f t="shared" si="11"/>
        <v>6.8384132154490462E-2</v>
      </c>
    </row>
    <row r="116" spans="1:18" x14ac:dyDescent="0.3">
      <c r="A116" t="s">
        <v>623</v>
      </c>
      <c r="B116" s="4" cm="1">
        <f t="array" ref="B116">_xll.SNL.Clients.Office.Excel.Functions.SPG(A116, "SP_TOTAL_REV", "CY2023")</f>
        <v>8224000</v>
      </c>
      <c r="C116" s="4">
        <f>_xll.SNL.Clients.Office.Excel.Functions.SPG(A116,"IQ_AVG_DILUT_SHARES_OUT","CY2023")</f>
        <v>476693148</v>
      </c>
      <c r="D116" s="5">
        <f>_xll.SNL.Clients.Office.Excel.Functions.SPG(A116, "IQ_DILUT_EPS_NORM", "CY2023")</f>
        <v>2.6619999999999999</v>
      </c>
      <c r="E116">
        <f t="shared" si="6"/>
        <v>1268957.159976</v>
      </c>
      <c r="F116">
        <f t="shared" si="7"/>
        <v>0.15429926556128404</v>
      </c>
      <c r="G116" t="s">
        <v>623</v>
      </c>
      <c r="H116" s="4" cm="1">
        <f t="array" ref="H116">_xll.SNL.Clients.Office.Excel.Functions.SPG(G116, "SP_TOTAL_REV", "CY2022")</f>
        <v>8052000</v>
      </c>
      <c r="I116" s="4">
        <f>_xll.SNL.Clients.Office.Excel.Functions.SPG(G116,"IQ_AVG_DILUT_SHARES_OUT","CY2022")</f>
        <v>477803142</v>
      </c>
      <c r="J116" s="5">
        <f>_xll.SNL.Clients.Office.Excel.Functions.SPG(G116, "IQ_DILUT_EPS_NORM", "CY2022")</f>
        <v>3.4729999999999999</v>
      </c>
      <c r="K116">
        <f t="shared" si="8"/>
        <v>1659410.3121659998</v>
      </c>
      <c r="L116">
        <f t="shared" si="9"/>
        <v>0.20608672530625929</v>
      </c>
      <c r="M116" t="s">
        <v>627</v>
      </c>
      <c r="N116" s="4" cm="1">
        <f t="array" ref="N116">_xll.SNL.Clients.Office.Excel.Functions.SPG(M116, "SP_TOTAL_REV", "CY2022")</f>
        <v>43004000</v>
      </c>
      <c r="O116" s="4">
        <f>_xll.SNL.Clients.Office.Excel.Functions.SPG(M116,"IQ_AVG_DILUT_SHARES_OUT","CY2022")</f>
        <v>4350000000</v>
      </c>
      <c r="P116" s="5">
        <f>_xll.SNL.Clients.Office.Excel.Functions.SPG(M116, "IQ_DILUT_EPS_NORM", "CY2022")</f>
        <v>1.895</v>
      </c>
      <c r="Q116">
        <f t="shared" si="10"/>
        <v>8243250</v>
      </c>
      <c r="R116">
        <f t="shared" si="11"/>
        <v>0.19168565714817226</v>
      </c>
    </row>
    <row r="117" spans="1:18" x14ac:dyDescent="0.3">
      <c r="A117" t="s">
        <v>624</v>
      </c>
      <c r="B117" s="4" cm="1">
        <f t="array" ref="B117">_xll.SNL.Clients.Office.Excel.Functions.SPG(A117, "SP_TOTAL_REV", "CY2023")</f>
        <v>7310000</v>
      </c>
      <c r="C117" s="4">
        <f>_xll.SNL.Clients.Office.Excel.Functions.SPG(A117,"IQ_AVG_DILUT_SHARES_OUT","CY2023")</f>
        <v>124523000</v>
      </c>
      <c r="D117" s="5">
        <f>_xll.SNL.Clients.Office.Excel.Functions.SPG(A117, "IQ_DILUT_EPS_NORM", "CY2023")</f>
        <v>3.7749999999999999</v>
      </c>
      <c r="E117">
        <f t="shared" si="6"/>
        <v>470074.32500000001</v>
      </c>
      <c r="F117">
        <f t="shared" si="7"/>
        <v>6.4305653214774286E-2</v>
      </c>
      <c r="G117" t="s">
        <v>624</v>
      </c>
      <c r="H117" s="4" cm="1">
        <f t="array" ref="H117">_xll.SNL.Clients.Office.Excel.Functions.SPG(G117, "SP_TOTAL_REV", "CY2022")</f>
        <v>7065000</v>
      </c>
      <c r="I117" s="4">
        <f>_xll.SNL.Clients.Office.Excel.Functions.SPG(G117,"IQ_AVG_DILUT_SHARES_OUT","CY2022")</f>
        <v>123893500</v>
      </c>
      <c r="J117" s="5">
        <f>_xll.SNL.Clients.Office.Excel.Functions.SPG(G117, "IQ_DILUT_EPS_NORM", "CY2022")</f>
        <v>3.218</v>
      </c>
      <c r="K117">
        <f t="shared" si="8"/>
        <v>398689.283</v>
      </c>
      <c r="L117">
        <f t="shared" si="9"/>
        <v>5.6431604104741684E-2</v>
      </c>
      <c r="M117" t="s">
        <v>628</v>
      </c>
      <c r="N117" s="4" cm="1">
        <f t="array" ref="N117">_xll.SNL.Clients.Office.Excel.Functions.SPG(M117, "SP_TOTAL_REV", "CY2022")</f>
        <v>19428000</v>
      </c>
      <c r="O117" s="4">
        <f>_xll.SNL.Clients.Office.Excel.Functions.SPG(M117,"IQ_AVG_DILUT_SHARES_OUT","CY2022")</f>
        <v>519000000</v>
      </c>
      <c r="P117" s="5">
        <f>_xll.SNL.Clients.Office.Excel.Functions.SPG(M117, "IQ_DILUT_EPS_NORM", "CY2022")</f>
        <v>3.637</v>
      </c>
      <c r="Q117">
        <f t="shared" si="10"/>
        <v>1887603</v>
      </c>
      <c r="R117">
        <f t="shared" si="11"/>
        <v>9.7158894379246449E-2</v>
      </c>
    </row>
    <row r="118" spans="1:18" x14ac:dyDescent="0.3">
      <c r="A118" t="s">
        <v>625</v>
      </c>
      <c r="B118" s="4" cm="1">
        <f t="array" ref="B118">_xll.SNL.Clients.Office.Excel.Functions.SPG(A118, "SP_TOTAL_REV", "CY2023")</f>
        <v>5569100</v>
      </c>
      <c r="C118" s="4">
        <f>_xll.SNL.Clients.Office.Excel.Functions.SPG(A118,"IQ_AVG_DILUT_SHARES_OUT","CY2023")</f>
        <v>359500000</v>
      </c>
      <c r="D118" s="5">
        <f>_xll.SNL.Clients.Office.Excel.Functions.SPG(A118, "IQ_DILUT_EPS_NORM", "CY2023")</f>
        <v>7.2210000000000001</v>
      </c>
      <c r="E118">
        <f t="shared" si="6"/>
        <v>2595949.5</v>
      </c>
      <c r="F118">
        <f t="shared" si="7"/>
        <v>0.46613447415201736</v>
      </c>
      <c r="G118" t="s">
        <v>625</v>
      </c>
      <c r="H118" s="4" cm="1">
        <f t="array" ref="H118">_xll.SNL.Clients.Office.Excel.Functions.SPG(G118, "SP_TOTAL_REV", "CY2022")</f>
        <v>5019400</v>
      </c>
      <c r="I118" s="4">
        <f>_xll.SNL.Clients.Office.Excel.Functions.SPG(G118,"IQ_AVG_DILUT_SHARES_OUT","CY2022")</f>
        <v>359181000</v>
      </c>
      <c r="J118" s="5">
        <f>_xll.SNL.Clients.Office.Excel.Functions.SPG(G118, "IQ_DILUT_EPS_NORM", "CY2022")</f>
        <v>6.0730000000000004</v>
      </c>
      <c r="K118">
        <f t="shared" si="8"/>
        <v>2181306.213</v>
      </c>
      <c r="L118">
        <f t="shared" si="9"/>
        <v>0.43457509124596566</v>
      </c>
      <c r="M118" t="s">
        <v>629</v>
      </c>
      <c r="N118" s="4" cm="1">
        <f t="array" ref="N118">_xll.SNL.Clients.Office.Excel.Functions.SPG(M118, "SP_TOTAL_REV", "CY2022")</f>
        <v>17967000</v>
      </c>
      <c r="O118" s="4">
        <f>_xll.SNL.Clients.Office.Excel.Functions.SPG(M118,"IQ_AVG_DILUT_SHARES_OUT","CY2022")</f>
        <v>838800000</v>
      </c>
      <c r="P118" s="5">
        <f>_xll.SNL.Clients.Office.Excel.Functions.SPG(M118, "IQ_DILUT_EPS_NORM", "CY2022")</f>
        <v>2.3319999999999999</v>
      </c>
      <c r="Q118">
        <f t="shared" si="10"/>
        <v>1956081.5999999999</v>
      </c>
      <c r="R118">
        <f t="shared" si="11"/>
        <v>0.10887079646017699</v>
      </c>
    </row>
    <row r="119" spans="1:18" x14ac:dyDescent="0.3">
      <c r="A119" t="s">
        <v>626</v>
      </c>
      <c r="B119" s="4" cm="1">
        <f t="array" ref="B119">_xll.SNL.Clients.Office.Excel.Functions.SPG(A119, "SP_TOTAL_REV", "CY2023")</f>
        <v>7462000</v>
      </c>
      <c r="C119" s="4">
        <f>_xll.SNL.Clients.Office.Excel.Functions.SPG(A119,"IQ_AVG_DILUT_SHARES_OUT","CY2023")</f>
        <v>291700000</v>
      </c>
      <c r="D119" s="5">
        <f>_xll.SNL.Clients.Office.Excel.Functions.SPG(A119, "IQ_DILUT_EPS_NORM", "CY2023")</f>
        <v>2.0339999999999998</v>
      </c>
      <c r="E119">
        <f t="shared" si="6"/>
        <v>593317.80000000005</v>
      </c>
      <c r="F119">
        <f t="shared" si="7"/>
        <v>7.9511900294827131E-2</v>
      </c>
      <c r="G119" t="s">
        <v>626</v>
      </c>
      <c r="H119" s="4" cm="1">
        <f t="array" ref="H119">_xll.SNL.Clients.Office.Excel.Functions.SPG(G119, "SP_TOTAL_REV", "CY2022")</f>
        <v>8596000</v>
      </c>
      <c r="I119" s="4">
        <f>_xll.SNL.Clients.Office.Excel.Functions.SPG(G119,"IQ_AVG_DILUT_SHARES_OUT","CY2022")</f>
        <v>290000000</v>
      </c>
      <c r="J119" s="5">
        <f>_xll.SNL.Clients.Office.Excel.Functions.SPG(G119, "IQ_DILUT_EPS_NORM", "CY2022")</f>
        <v>2.0270000000000001</v>
      </c>
      <c r="K119">
        <f t="shared" si="8"/>
        <v>587830</v>
      </c>
      <c r="L119">
        <f t="shared" si="9"/>
        <v>6.8384132154490462E-2</v>
      </c>
      <c r="M119" t="s">
        <v>630</v>
      </c>
      <c r="N119" s="4" cm="1">
        <f t="array" ref="N119">_xll.SNL.Clients.Office.Excel.Functions.SPG(M119, "SP_TOTAL_REV", "CY2022")</f>
        <v>121427000</v>
      </c>
      <c r="O119" s="4">
        <f>_xll.SNL.Clients.Office.Excel.Functions.SPG(M119,"IQ_AVG_DILUT_SHARES_OUT","CY2022")</f>
        <v>4430000000</v>
      </c>
      <c r="P119" s="5">
        <f>_xll.SNL.Clients.Office.Excel.Functions.SPG(M119, "IQ_DILUT_EPS_NORM", "CY2022")</f>
        <v>2.6659999999999999</v>
      </c>
      <c r="Q119">
        <f t="shared" si="10"/>
        <v>11810380</v>
      </c>
      <c r="R119">
        <f t="shared" si="11"/>
        <v>9.7263211641562416E-2</v>
      </c>
    </row>
    <row r="120" spans="1:18" x14ac:dyDescent="0.3">
      <c r="A120" t="s">
        <v>627</v>
      </c>
      <c r="B120" s="4" cm="1">
        <f t="array" ref="B120">_xll.SNL.Clients.Office.Excel.Functions.SPG(A120, "SP_TOTAL_REV", "CY2023")</f>
        <v>45754000</v>
      </c>
      <c r="C120" s="4">
        <f>_xll.SNL.Clients.Office.Excel.Functions.SPG(A120,"IQ_AVG_DILUT_SHARES_OUT","CY2023")</f>
        <v>4339000000</v>
      </c>
      <c r="D120" s="5">
        <f>_xll.SNL.Clients.Office.Excel.Functions.SPG(A120, "IQ_DILUT_EPS_NORM", "CY2023")</f>
        <v>2.0409999999999999</v>
      </c>
      <c r="E120">
        <f t="shared" si="6"/>
        <v>8855899</v>
      </c>
      <c r="F120">
        <f t="shared" si="7"/>
        <v>0.19355464003147266</v>
      </c>
      <c r="G120" t="s">
        <v>627</v>
      </c>
      <c r="H120" s="4" cm="1">
        <f t="array" ref="H120">_xll.SNL.Clients.Office.Excel.Functions.SPG(G120, "SP_TOTAL_REV", "CY2022")</f>
        <v>43004000</v>
      </c>
      <c r="I120" s="4">
        <f>_xll.SNL.Clients.Office.Excel.Functions.SPG(G120,"IQ_AVG_DILUT_SHARES_OUT","CY2022")</f>
        <v>4350000000</v>
      </c>
      <c r="J120" s="5">
        <f>_xll.SNL.Clients.Office.Excel.Functions.SPG(G120, "IQ_DILUT_EPS_NORM", "CY2022")</f>
        <v>1.895</v>
      </c>
      <c r="K120">
        <f t="shared" si="8"/>
        <v>8243250</v>
      </c>
      <c r="L120">
        <f t="shared" si="9"/>
        <v>0.19168565714817226</v>
      </c>
      <c r="M120" t="s">
        <v>631</v>
      </c>
      <c r="N120" s="4" cm="1">
        <f t="array" ref="N120">_xll.SNL.Clients.Office.Excel.Functions.SPG(M120, "SP_TOTAL_REV", "CY2022")</f>
        <v>3534000</v>
      </c>
      <c r="O120" s="4">
        <f>_xll.SNL.Clients.Office.Excel.Functions.SPG(M120,"IQ_AVG_DILUT_SHARES_OUT","CY2022")</f>
        <v>133000000</v>
      </c>
      <c r="P120" s="5">
        <f>_xll.SNL.Clients.Office.Excel.Functions.SPG(M120, "IQ_DILUT_EPS_NORM", "CY2022")</f>
        <v>7.016</v>
      </c>
      <c r="Q120">
        <f t="shared" si="10"/>
        <v>933128</v>
      </c>
      <c r="R120">
        <f t="shared" si="11"/>
        <v>0.26404301075268816</v>
      </c>
    </row>
    <row r="121" spans="1:18" x14ac:dyDescent="0.3">
      <c r="A121" t="s">
        <v>628</v>
      </c>
      <c r="B121" s="4" cm="1">
        <f t="array" ref="B121">_xll.SNL.Clients.Office.Excel.Functions.SPG(A121, "SP_TOTAL_REV", "CY2023")</f>
        <v>19353000</v>
      </c>
      <c r="C121" s="4">
        <f>_xll.SNL.Clients.Office.Excel.Functions.SPG(A121,"IQ_AVG_DILUT_SHARES_OUT","CY2023")</f>
        <v>505000000</v>
      </c>
      <c r="D121" s="5">
        <f>_xll.SNL.Clients.Office.Excel.Functions.SPG(A121, "IQ_DILUT_EPS_NORM", "CY2023")</f>
        <v>3.762</v>
      </c>
      <c r="E121">
        <f t="shared" si="6"/>
        <v>1899810</v>
      </c>
      <c r="F121">
        <f t="shared" si="7"/>
        <v>9.8166175786699741E-2</v>
      </c>
      <c r="G121" t="s">
        <v>628</v>
      </c>
      <c r="H121" s="4" cm="1">
        <f t="array" ref="H121">_xll.SNL.Clients.Office.Excel.Functions.SPG(G121, "SP_TOTAL_REV", "CY2022")</f>
        <v>19428000</v>
      </c>
      <c r="I121" s="4">
        <f>_xll.SNL.Clients.Office.Excel.Functions.SPG(G121,"IQ_AVG_DILUT_SHARES_OUT","CY2022")</f>
        <v>519000000</v>
      </c>
      <c r="J121" s="5">
        <f>_xll.SNL.Clients.Office.Excel.Functions.SPG(G121, "IQ_DILUT_EPS_NORM", "CY2022")</f>
        <v>3.637</v>
      </c>
      <c r="K121">
        <f t="shared" si="8"/>
        <v>1887603</v>
      </c>
      <c r="L121">
        <f t="shared" si="9"/>
        <v>9.7158894379246449E-2</v>
      </c>
      <c r="M121" t="s">
        <v>632</v>
      </c>
      <c r="N121" s="4" cm="1">
        <f t="array" ref="N121">_xll.SNL.Clients.Office.Excel.Functions.SPG(M121, "SP_TOTAL_REV", "CY2022")</f>
        <v>12040900</v>
      </c>
      <c r="O121" s="4">
        <f>_xll.SNL.Clients.Office.Excel.Functions.SPG(M121,"IQ_AVG_DILUT_SHARES_OUT","CY2022")</f>
        <v>481950000</v>
      </c>
      <c r="P121" s="5">
        <f>_xll.SNL.Clients.Office.Excel.Functions.SPG(M121, "IQ_DILUT_EPS_NORM", "CY2022")</f>
        <v>2.1280000000000001</v>
      </c>
      <c r="Q121">
        <f t="shared" si="10"/>
        <v>1025589.6</v>
      </c>
      <c r="R121">
        <f t="shared" si="11"/>
        <v>8.5175493526231424E-2</v>
      </c>
    </row>
    <row r="122" spans="1:18" x14ac:dyDescent="0.3">
      <c r="A122" t="s">
        <v>629</v>
      </c>
      <c r="B122" s="4" cm="1">
        <f t="array" ref="B122">_xll.SNL.Clients.Office.Excel.Functions.SPG(A122, "SP_TOTAL_REV", "CY2023")</f>
        <v>19457000</v>
      </c>
      <c r="C122" s="4">
        <f>_xll.SNL.Clients.Office.Excel.Functions.SPG(A122,"IQ_AVG_DILUT_SHARES_OUT","CY2023")</f>
        <v>829200000</v>
      </c>
      <c r="D122" s="5">
        <f>_xll.SNL.Clients.Office.Excel.Functions.SPG(A122, "IQ_DILUT_EPS_NORM", "CY2023")</f>
        <v>2.6219999999999999</v>
      </c>
      <c r="E122">
        <f t="shared" si="6"/>
        <v>2174162.4</v>
      </c>
      <c r="F122">
        <f t="shared" si="7"/>
        <v>0.11174191293621832</v>
      </c>
      <c r="G122" t="s">
        <v>629</v>
      </c>
      <c r="H122" s="4" cm="1">
        <f t="array" ref="H122">_xll.SNL.Clients.Office.Excel.Functions.SPG(G122, "SP_TOTAL_REV", "CY2022")</f>
        <v>17967000</v>
      </c>
      <c r="I122" s="4">
        <f>_xll.SNL.Clients.Office.Excel.Functions.SPG(G122,"IQ_AVG_DILUT_SHARES_OUT","CY2022")</f>
        <v>838800000</v>
      </c>
      <c r="J122" s="5">
        <f>_xll.SNL.Clients.Office.Excel.Functions.SPG(G122, "IQ_DILUT_EPS_NORM", "CY2022")</f>
        <v>2.3319999999999999</v>
      </c>
      <c r="K122">
        <f t="shared" si="8"/>
        <v>1956081.5999999999</v>
      </c>
      <c r="L122">
        <f t="shared" si="9"/>
        <v>0.10887079646017699</v>
      </c>
      <c r="M122" t="s">
        <v>633</v>
      </c>
      <c r="N122" s="4" cm="1">
        <f t="array" ref="N122">_xll.SNL.Clients.Office.Excel.Functions.SPG(M122, "SP_TOTAL_REV", "CY2022")</f>
        <v>80575000</v>
      </c>
      <c r="O122" s="4">
        <f>_xll.SNL.Clients.Office.Excel.Functions.SPG(M122,"IQ_AVG_DILUT_SHARES_OUT","CY2022")</f>
        <v>1278163000</v>
      </c>
      <c r="P122" s="5">
        <f>_xll.SNL.Clients.Office.Excel.Functions.SPG(M122, "IQ_DILUT_EPS_NORM", "CY2022")</f>
        <v>13.166</v>
      </c>
      <c r="Q122">
        <f t="shared" si="10"/>
        <v>16828294.057999998</v>
      </c>
      <c r="R122">
        <f t="shared" si="11"/>
        <v>0.20885254803599129</v>
      </c>
    </row>
    <row r="123" spans="1:18" x14ac:dyDescent="0.3">
      <c r="A123" t="s">
        <v>630</v>
      </c>
      <c r="B123" s="4" cm="1">
        <f t="array" ref="B123">_xll.SNL.Clients.Office.Excel.Functions.SPG(A123, "SP_TOTAL_REV", "CY2023")</f>
        <v>121572000</v>
      </c>
      <c r="C123" s="4">
        <f>_xll.SNL.Clients.Office.Excel.Functions.SPG(A123,"IQ_AVG_DILUT_SHARES_OUT","CY2023")</f>
        <v>4148000000</v>
      </c>
      <c r="D123" s="5">
        <f>_xll.SNL.Clients.Office.Excel.Functions.SPG(A123, "IQ_DILUT_EPS_NORM", "CY2023")</f>
        <v>3.173</v>
      </c>
      <c r="E123">
        <f t="shared" si="6"/>
        <v>13161604</v>
      </c>
      <c r="F123">
        <f t="shared" si="7"/>
        <v>0.10826180370480044</v>
      </c>
      <c r="G123" t="s">
        <v>630</v>
      </c>
      <c r="H123" s="4" cm="1">
        <f t="array" ref="H123">_xll.SNL.Clients.Office.Excel.Functions.SPG(G123, "SP_TOTAL_REV", "CY2022")</f>
        <v>121427000</v>
      </c>
      <c r="I123" s="4">
        <f>_xll.SNL.Clients.Office.Excel.Functions.SPG(G123,"IQ_AVG_DILUT_SHARES_OUT","CY2022")</f>
        <v>4430000000</v>
      </c>
      <c r="J123" s="5">
        <f>_xll.SNL.Clients.Office.Excel.Functions.SPG(G123, "IQ_DILUT_EPS_NORM", "CY2022")</f>
        <v>2.6659999999999999</v>
      </c>
      <c r="K123">
        <f t="shared" si="8"/>
        <v>11810380</v>
      </c>
      <c r="L123">
        <f t="shared" si="9"/>
        <v>9.7263211641562416E-2</v>
      </c>
      <c r="M123" t="s">
        <v>634</v>
      </c>
      <c r="N123" s="4" cm="1">
        <f t="array" ref="N123">_xll.SNL.Clients.Office.Excel.Functions.SPG(M123, "SP_TOTAL_REV", "CY2022")</f>
        <v>15670000</v>
      </c>
      <c r="O123" s="4">
        <f>_xll.SNL.Clients.Office.Excel.Functions.SPG(M123,"IQ_AVG_DILUT_SHARES_OUT","CY2022")</f>
        <v>355800000</v>
      </c>
      <c r="P123" s="5">
        <f>_xll.SNL.Clients.Office.Excel.Functions.SPG(M123, "IQ_DILUT_EPS_NORM", "CY2022")</f>
        <v>3.8540000000000001</v>
      </c>
      <c r="Q123">
        <f t="shared" si="10"/>
        <v>1371253.2</v>
      </c>
      <c r="R123">
        <f t="shared" si="11"/>
        <v>8.7508181238034458E-2</v>
      </c>
    </row>
    <row r="124" spans="1:18" x14ac:dyDescent="0.3">
      <c r="A124" t="s">
        <v>631</v>
      </c>
      <c r="B124" s="4" cm="1">
        <f t="array" ref="B124">_xll.SNL.Clients.Office.Excel.Functions.SPG(A124, "SP_TOTAL_REV", "CY2023")</f>
        <v>3592000</v>
      </c>
      <c r="C124" s="4">
        <f>_xll.SNL.Clients.Office.Excel.Functions.SPG(A124,"IQ_AVG_DILUT_SHARES_OUT","CY2023")</f>
        <v>133000000</v>
      </c>
      <c r="D124" s="5">
        <f>_xll.SNL.Clients.Office.Excel.Functions.SPG(A124, "IQ_DILUT_EPS_NORM", "CY2023")</f>
        <v>5.4980000000000002</v>
      </c>
      <c r="E124">
        <f t="shared" si="6"/>
        <v>731234</v>
      </c>
      <c r="F124">
        <f t="shared" si="7"/>
        <v>0.20357293986636971</v>
      </c>
      <c r="G124" t="s">
        <v>631</v>
      </c>
      <c r="H124" s="4" cm="1">
        <f t="array" ref="H124">_xll.SNL.Clients.Office.Excel.Functions.SPG(G124, "SP_TOTAL_REV", "CY2022")</f>
        <v>3534000</v>
      </c>
      <c r="I124" s="4">
        <f>_xll.SNL.Clients.Office.Excel.Functions.SPG(G124,"IQ_AVG_DILUT_SHARES_OUT","CY2022")</f>
        <v>133000000</v>
      </c>
      <c r="J124" s="5">
        <f>_xll.SNL.Clients.Office.Excel.Functions.SPG(G124, "IQ_DILUT_EPS_NORM", "CY2022")</f>
        <v>7.016</v>
      </c>
      <c r="K124">
        <f t="shared" si="8"/>
        <v>933128</v>
      </c>
      <c r="L124">
        <f t="shared" si="9"/>
        <v>0.26404301075268816</v>
      </c>
      <c r="M124" t="s">
        <v>635</v>
      </c>
      <c r="N124" s="4" cm="1">
        <f t="array" ref="N124">_xll.SNL.Clients.Office.Excel.Functions.SPG(M124, "SP_TOTAL_REV", "CY2022")</f>
        <v>9557300</v>
      </c>
      <c r="O124" s="4">
        <f>_xll.SNL.Clients.Office.Excel.Functions.SPG(M124,"IQ_AVG_DILUT_SHARES_OUT","CY2022")</f>
        <v>188298750</v>
      </c>
      <c r="P124" s="5">
        <f>_xll.SNL.Clients.Office.Excel.Functions.SPG(M124, "IQ_DILUT_EPS_NORM", "CY2022")</f>
        <v>1.9610000000000001</v>
      </c>
      <c r="Q124">
        <f t="shared" si="10"/>
        <v>369253.84875</v>
      </c>
      <c r="R124">
        <f t="shared" si="11"/>
        <v>3.8635791358438053E-2</v>
      </c>
    </row>
    <row r="125" spans="1:18" x14ac:dyDescent="0.3">
      <c r="A125" t="s">
        <v>632</v>
      </c>
      <c r="B125" s="4" cm="1">
        <f t="array" ref="B125">_xll.SNL.Clients.Office.Excel.Functions.SPG(A125, "SP_TOTAL_REV", "CY2023")</f>
        <v>12171900</v>
      </c>
      <c r="C125" s="4">
        <f>_xll.SNL.Clients.Office.Excel.Functions.SPG(A125,"IQ_AVG_DILUT_SHARES_OUT","CY2023")</f>
        <v>479800000</v>
      </c>
      <c r="D125" s="5">
        <f>_xll.SNL.Clients.Office.Excel.Functions.SPG(A125, "IQ_DILUT_EPS_NORM", "CY2023")</f>
        <v>2.1760000000000002</v>
      </c>
      <c r="E125">
        <f t="shared" si="6"/>
        <v>1044044.8000000002</v>
      </c>
      <c r="F125">
        <f t="shared" si="7"/>
        <v>8.577500636712429E-2</v>
      </c>
      <c r="G125" t="s">
        <v>632</v>
      </c>
      <c r="H125" s="4" cm="1">
        <f t="array" ref="H125">_xll.SNL.Clients.Office.Excel.Functions.SPG(G125, "SP_TOTAL_REV", "CY2022")</f>
        <v>12040900</v>
      </c>
      <c r="I125" s="4">
        <f>_xll.SNL.Clients.Office.Excel.Functions.SPG(G125,"IQ_AVG_DILUT_SHARES_OUT","CY2022")</f>
        <v>481950000</v>
      </c>
      <c r="J125" s="5">
        <f>_xll.SNL.Clients.Office.Excel.Functions.SPG(G125, "IQ_DILUT_EPS_NORM", "CY2022")</f>
        <v>2.1280000000000001</v>
      </c>
      <c r="K125">
        <f t="shared" si="8"/>
        <v>1025589.6</v>
      </c>
      <c r="L125">
        <f t="shared" si="9"/>
        <v>8.5175493526231424E-2</v>
      </c>
      <c r="M125" t="s">
        <v>636</v>
      </c>
      <c r="N125" s="4" cm="1">
        <f t="array" ref="N125">_xll.SNL.Clients.Office.Excel.Functions.SPG(M125, "SP_TOTAL_REV", "CY2022")</f>
        <v>24440000</v>
      </c>
      <c r="O125" s="4">
        <f>_xll.SNL.Clients.Office.Excel.Functions.SPG(M125,"IQ_AVG_DILUT_SHARES_OUT","CY2022")</f>
        <v>329000000</v>
      </c>
      <c r="P125" s="5">
        <f>_xll.SNL.Clients.Office.Excel.Functions.SPG(M125, "IQ_DILUT_EPS_NORM", "CY2022")</f>
        <v>2.2610000000000001</v>
      </c>
      <c r="Q125">
        <f t="shared" si="10"/>
        <v>743869</v>
      </c>
      <c r="R125">
        <f t="shared" si="11"/>
        <v>3.0436538461538463E-2</v>
      </c>
    </row>
    <row r="126" spans="1:18" x14ac:dyDescent="0.3">
      <c r="A126" t="s">
        <v>633</v>
      </c>
      <c r="B126" s="4" cm="1">
        <f t="array" ref="B126">_xll.SNL.Clients.Office.Excel.Functions.SPG(A126, "SP_TOTAL_REV", "CY2023")</f>
        <v>57861000</v>
      </c>
      <c r="C126" s="4">
        <f>_xll.SNL.Clients.Office.Excel.Functions.SPG(A126,"IQ_AVG_DILUT_SHARES_OUT","CY2023")</f>
        <v>1205675000</v>
      </c>
      <c r="D126" s="5">
        <f>_xll.SNL.Clients.Office.Excel.Functions.SPG(A126, "IQ_DILUT_EPS_NORM", "CY2023")</f>
        <v>8.3219999999999992</v>
      </c>
      <c r="E126">
        <f t="shared" si="6"/>
        <v>10033627.349999998</v>
      </c>
      <c r="F126">
        <f t="shared" si="7"/>
        <v>0.17340915901902831</v>
      </c>
      <c r="G126" t="s">
        <v>633</v>
      </c>
      <c r="H126" s="4" cm="1">
        <f t="array" ref="H126">_xll.SNL.Clients.Office.Excel.Functions.SPG(G126, "SP_TOTAL_REV", "CY2022")</f>
        <v>80575000</v>
      </c>
      <c r="I126" s="4">
        <f>_xll.SNL.Clients.Office.Excel.Functions.SPG(G126,"IQ_AVG_DILUT_SHARES_OUT","CY2022")</f>
        <v>1278163000</v>
      </c>
      <c r="J126" s="5">
        <f>_xll.SNL.Clients.Office.Excel.Functions.SPG(G126, "IQ_DILUT_EPS_NORM", "CY2022")</f>
        <v>13.166</v>
      </c>
      <c r="K126">
        <f t="shared" si="8"/>
        <v>16828294.057999998</v>
      </c>
      <c r="L126">
        <f t="shared" si="9"/>
        <v>0.20885254803599129</v>
      </c>
      <c r="M126" t="s">
        <v>637</v>
      </c>
      <c r="N126" s="4" cm="1">
        <f t="array" ref="N126">_xll.SNL.Clients.Office.Excel.Functions.SPG(M126, "SP_TOTAL_REV", "CY2022")</f>
        <v>3379700</v>
      </c>
      <c r="O126" s="4">
        <f>_xll.SNL.Clients.Office.Excel.Functions.SPG(M126,"IQ_AVG_DILUT_SHARES_OUT","CY2022")</f>
        <v>198575000</v>
      </c>
      <c r="P126" s="5">
        <f>_xll.SNL.Clients.Office.Excel.Functions.SPG(M126, "IQ_DILUT_EPS_NORM", "CY2022")</f>
        <v>1.419</v>
      </c>
      <c r="Q126">
        <f t="shared" si="10"/>
        <v>281777.92499999999</v>
      </c>
      <c r="R126">
        <f t="shared" si="11"/>
        <v>8.3373650028108995E-2</v>
      </c>
    </row>
    <row r="127" spans="1:18" x14ac:dyDescent="0.3">
      <c r="A127" t="s">
        <v>634</v>
      </c>
      <c r="B127" s="4" cm="1">
        <f t="array" ref="B127">_xll.SNL.Clients.Office.Excel.Functions.SPG(A127, "SP_TOTAL_REV", "CY2023")</f>
        <v>14663000</v>
      </c>
      <c r="C127" s="4">
        <f>_xll.SNL.Clients.Office.Excel.Functions.SPG(A127,"IQ_AVG_DILUT_SHARES_OUT","CY2023")</f>
        <v>349300000</v>
      </c>
      <c r="D127" s="5">
        <f>_xll.SNL.Clients.Office.Excel.Functions.SPG(A127, "IQ_DILUT_EPS_NORM", "CY2023")</f>
        <v>3.8340000000000001</v>
      </c>
      <c r="E127">
        <f t="shared" si="6"/>
        <v>1339216.2</v>
      </c>
      <c r="F127">
        <f t="shared" si="7"/>
        <v>9.1333028711723385E-2</v>
      </c>
      <c r="G127" t="s">
        <v>634</v>
      </c>
      <c r="H127" s="4" cm="1">
        <f t="array" ref="H127">_xll.SNL.Clients.Office.Excel.Functions.SPG(G127, "SP_TOTAL_REV", "CY2022")</f>
        <v>15670000</v>
      </c>
      <c r="I127" s="4">
        <f>_xll.SNL.Clients.Office.Excel.Functions.SPG(G127,"IQ_AVG_DILUT_SHARES_OUT","CY2022")</f>
        <v>355800000</v>
      </c>
      <c r="J127" s="5">
        <f>_xll.SNL.Clients.Office.Excel.Functions.SPG(G127, "IQ_DILUT_EPS_NORM", "CY2022")</f>
        <v>3.8540000000000001</v>
      </c>
      <c r="K127">
        <f t="shared" si="8"/>
        <v>1371253.2</v>
      </c>
      <c r="L127">
        <f t="shared" si="9"/>
        <v>8.7508181238034458E-2</v>
      </c>
      <c r="M127" t="s">
        <v>638</v>
      </c>
      <c r="N127" s="4" cm="1">
        <f t="array" ref="N127">_xll.SNL.Clients.Office.Excel.Functions.SPG(M127, "SP_TOTAL_REV", "CY2022")</f>
        <v>3673425</v>
      </c>
      <c r="O127" s="4">
        <f>_xll.SNL.Clients.Office.Excel.Functions.SPG(M127,"IQ_AVG_DILUT_SHARES_OUT","CY2022")</f>
        <v>964354000</v>
      </c>
      <c r="P127" s="5">
        <f>_xll.SNL.Clients.Office.Excel.Functions.SPG(M127, "IQ_DILUT_EPS_NORM", "CY2022")</f>
        <v>0.89400000000000002</v>
      </c>
      <c r="Q127">
        <f t="shared" si="10"/>
        <v>862132.47600000002</v>
      </c>
      <c r="R127">
        <f t="shared" si="11"/>
        <v>0.23469445435799016</v>
      </c>
    </row>
    <row r="128" spans="1:18" x14ac:dyDescent="0.3">
      <c r="A128" t="s">
        <v>635</v>
      </c>
      <c r="B128" s="4" cm="1">
        <f t="array" ref="B128">_xll.SNL.Clients.Office.Excel.Functions.SPG(A128, "SP_TOTAL_REV", "CY2023")</f>
        <v>9820400</v>
      </c>
      <c r="C128" s="4">
        <f>_xll.SNL.Clients.Office.Excel.Functions.SPG(A128,"IQ_AVG_DILUT_SHARES_OUT","CY2023")</f>
        <v>189780750</v>
      </c>
      <c r="D128" s="5">
        <f>_xll.SNL.Clients.Office.Excel.Functions.SPG(A128, "IQ_DILUT_EPS_NORM", "CY2023")</f>
        <v>6.8849999999999998</v>
      </c>
      <c r="E128">
        <f t="shared" si="6"/>
        <v>1306640.4637500001</v>
      </c>
      <c r="F128">
        <f t="shared" si="7"/>
        <v>0.13305369065923997</v>
      </c>
      <c r="G128" t="s">
        <v>635</v>
      </c>
      <c r="H128" s="4" cm="1">
        <f t="array" ref="H128">_xll.SNL.Clients.Office.Excel.Functions.SPG(G128, "SP_TOTAL_REV", "CY2022")</f>
        <v>9557300</v>
      </c>
      <c r="I128" s="4">
        <f>_xll.SNL.Clients.Office.Excel.Functions.SPG(G128,"IQ_AVG_DILUT_SHARES_OUT","CY2022")</f>
        <v>188298750</v>
      </c>
      <c r="J128" s="5">
        <f>_xll.SNL.Clients.Office.Excel.Functions.SPG(G128, "IQ_DILUT_EPS_NORM", "CY2022")</f>
        <v>1.9610000000000001</v>
      </c>
      <c r="K128">
        <f t="shared" si="8"/>
        <v>369253.84875</v>
      </c>
      <c r="L128">
        <f t="shared" si="9"/>
        <v>3.8635791358438053E-2</v>
      </c>
      <c r="M128" t="s">
        <v>639</v>
      </c>
      <c r="N128" s="4" cm="1">
        <f t="array" ref="N128">_xll.SNL.Clients.Office.Excel.Functions.SPG(M128, "SP_TOTAL_REV", "CY2022")</f>
        <v>14189000</v>
      </c>
      <c r="O128" s="4">
        <f>_xll.SNL.Clients.Office.Excel.Functions.SPG(M128,"IQ_AVG_DILUT_SHARES_OUT","CY2022")</f>
        <v>857000000</v>
      </c>
      <c r="P128" s="5">
        <f>_xll.SNL.Clients.Office.Excel.Functions.SPG(M128, "IQ_DILUT_EPS_NORM", "CY2022")</f>
        <v>1.478</v>
      </c>
      <c r="Q128">
        <f t="shared" si="10"/>
        <v>1266646</v>
      </c>
      <c r="R128">
        <f t="shared" si="11"/>
        <v>8.9269575022905071E-2</v>
      </c>
    </row>
    <row r="129" spans="1:18" x14ac:dyDescent="0.3">
      <c r="A129" t="s">
        <v>636</v>
      </c>
      <c r="B129" s="4" cm="1">
        <f t="array" ref="B129">_xll.SNL.Clients.Office.Excel.Functions.SPG(A129, "SP_TOTAL_REV", "CY2023")</f>
        <v>24918000</v>
      </c>
      <c r="C129" s="4">
        <f>_xll.SNL.Clients.Office.Excel.Functions.SPG(A129,"IQ_AVG_DILUT_SHARES_OUT","CY2023")</f>
        <v>324000000</v>
      </c>
      <c r="D129" s="5">
        <f>_xll.SNL.Clients.Office.Excel.Functions.SPG(A129, "IQ_DILUT_EPS_NORM", "CY2023")</f>
        <v>1.155</v>
      </c>
      <c r="E129">
        <f t="shared" si="6"/>
        <v>374220</v>
      </c>
      <c r="F129">
        <f t="shared" si="7"/>
        <v>1.5018059234288466E-2</v>
      </c>
      <c r="G129" t="s">
        <v>636</v>
      </c>
      <c r="H129" s="4" cm="1">
        <f t="array" ref="H129">_xll.SNL.Clients.Office.Excel.Functions.SPG(G129, "SP_TOTAL_REV", "CY2022")</f>
        <v>24440000</v>
      </c>
      <c r="I129" s="4">
        <f>_xll.SNL.Clients.Office.Excel.Functions.SPG(G129,"IQ_AVG_DILUT_SHARES_OUT","CY2022")</f>
        <v>329000000</v>
      </c>
      <c r="J129" s="5">
        <f>_xll.SNL.Clients.Office.Excel.Functions.SPG(G129, "IQ_DILUT_EPS_NORM", "CY2022")</f>
        <v>2.2610000000000001</v>
      </c>
      <c r="K129">
        <f t="shared" si="8"/>
        <v>743869</v>
      </c>
      <c r="L129">
        <f t="shared" si="9"/>
        <v>3.0436538461538463E-2</v>
      </c>
      <c r="M129" t="s">
        <v>640</v>
      </c>
      <c r="N129" s="4" cm="1">
        <f t="array" ref="N129">_xll.SNL.Clients.Office.Excel.Functions.SPG(M129, "SP_TOTAL_REV", "CY2022")</f>
        <v>3427129</v>
      </c>
      <c r="O129" s="4">
        <f>_xll.SNL.Clients.Office.Excel.Functions.SPG(M129,"IQ_AVG_DILUT_SHARES_OUT","CY2022")</f>
        <v>76862000</v>
      </c>
      <c r="P129" s="5">
        <f>_xll.SNL.Clients.Office.Excel.Functions.SPG(M129, "IQ_DILUT_EPS_NORM", "CY2022")</f>
        <v>10.4</v>
      </c>
      <c r="Q129">
        <f t="shared" si="10"/>
        <v>799364.8</v>
      </c>
      <c r="R129">
        <f t="shared" si="11"/>
        <v>0.23324619528474128</v>
      </c>
    </row>
    <row r="130" spans="1:18" x14ac:dyDescent="0.3">
      <c r="A130" t="s">
        <v>637</v>
      </c>
      <c r="B130" s="4" cm="1">
        <f t="array" ref="B130">_xll.SNL.Clients.Office.Excel.Functions.SPG(A130, "SP_TOTAL_REV", "CY2023")</f>
        <v>3666300</v>
      </c>
      <c r="C130" s="4">
        <f>_xll.SNL.Clients.Office.Excel.Functions.SPG(A130,"IQ_AVG_DILUT_SHARES_OUT","CY2023")</f>
        <v>199600000</v>
      </c>
      <c r="D130" s="5">
        <f>_xll.SNL.Clients.Office.Excel.Functions.SPG(A130, "IQ_DILUT_EPS_NORM", "CY2023")</f>
        <v>1.1870000000000001</v>
      </c>
      <c r="E130">
        <f t="shared" si="6"/>
        <v>236925.2</v>
      </c>
      <c r="F130">
        <f t="shared" si="7"/>
        <v>6.4622425878951534E-2</v>
      </c>
      <c r="G130" t="s">
        <v>637</v>
      </c>
      <c r="H130" s="4" cm="1">
        <f t="array" ref="H130">_xll.SNL.Clients.Office.Excel.Functions.SPG(G130, "SP_TOTAL_REV", "CY2022")</f>
        <v>3379700</v>
      </c>
      <c r="I130" s="4">
        <f>_xll.SNL.Clients.Office.Excel.Functions.SPG(G130,"IQ_AVG_DILUT_SHARES_OUT","CY2022")</f>
        <v>198575000</v>
      </c>
      <c r="J130" s="5">
        <f>_xll.SNL.Clients.Office.Excel.Functions.SPG(G130, "IQ_DILUT_EPS_NORM", "CY2022")</f>
        <v>1.419</v>
      </c>
      <c r="K130">
        <f t="shared" si="8"/>
        <v>281777.92499999999</v>
      </c>
      <c r="L130">
        <f t="shared" si="9"/>
        <v>8.3373650028108995E-2</v>
      </c>
      <c r="M130" t="s">
        <v>641</v>
      </c>
      <c r="N130" s="4" cm="1">
        <f t="array" ref="N130">_xll.SNL.Clients.Office.Excel.Functions.SPG(M130, "SP_TOTAL_REV", "CY2022")</f>
        <v>17455000</v>
      </c>
      <c r="O130" s="4">
        <f>_xll.SNL.Clients.Office.Excel.Functions.SPG(M130,"IQ_AVG_DILUT_SHARES_OUT","CY2022")</f>
        <v>724500000</v>
      </c>
      <c r="P130" s="5">
        <f>_xll.SNL.Clients.Office.Excel.Functions.SPG(M130, "IQ_DILUT_EPS_NORM", "CY2022")</f>
        <v>1.5840000000000001</v>
      </c>
      <c r="Q130">
        <f t="shared" si="10"/>
        <v>1147608</v>
      </c>
      <c r="R130">
        <f t="shared" si="11"/>
        <v>6.5746662847321682E-2</v>
      </c>
    </row>
    <row r="131" spans="1:18" x14ac:dyDescent="0.3">
      <c r="A131" t="s">
        <v>638</v>
      </c>
      <c r="B131" s="4" cm="1">
        <f t="array" ref="B131">_xll.SNL.Clients.Office.Excel.Functions.SPG(A131, "SP_TOTAL_REV", "CY2023")</f>
        <v>4059987</v>
      </c>
      <c r="C131" s="4">
        <f>_xll.SNL.Clients.Office.Excel.Functions.SPG(A131,"IQ_AVG_DILUT_SHARES_OUT","CY2023")</f>
        <v>970976500</v>
      </c>
      <c r="D131" s="5">
        <f>_xll.SNL.Clients.Office.Excel.Functions.SPG(A131, "IQ_DILUT_EPS_NORM", "CY2023")</f>
        <v>1.093</v>
      </c>
      <c r="E131">
        <f t="shared" si="6"/>
        <v>1061277.3145000001</v>
      </c>
      <c r="F131">
        <f t="shared" si="7"/>
        <v>0.2613991903176045</v>
      </c>
      <c r="G131" t="s">
        <v>638</v>
      </c>
      <c r="H131" s="4" cm="1">
        <f t="array" ref="H131">_xll.SNL.Clients.Office.Excel.Functions.SPG(G131, "SP_TOTAL_REV", "CY2022")</f>
        <v>3673425</v>
      </c>
      <c r="I131" s="4">
        <f>_xll.SNL.Clients.Office.Excel.Functions.SPG(G131,"IQ_AVG_DILUT_SHARES_OUT","CY2022")</f>
        <v>964354000</v>
      </c>
      <c r="J131" s="5">
        <f>_xll.SNL.Clients.Office.Excel.Functions.SPG(G131, "IQ_DILUT_EPS_NORM", "CY2022")</f>
        <v>0.89400000000000002</v>
      </c>
      <c r="K131">
        <f t="shared" si="8"/>
        <v>862132.47600000002</v>
      </c>
      <c r="L131">
        <f t="shared" si="9"/>
        <v>0.23469445435799016</v>
      </c>
      <c r="M131" t="s">
        <v>642</v>
      </c>
      <c r="N131" s="4" cm="1">
        <f t="array" ref="N131">_xll.SNL.Clients.Office.Excel.Functions.SPG(M131, "SP_TOTAL_REV", "CY2022")</f>
        <v>2182400</v>
      </c>
      <c r="O131" s="4">
        <f>_xll.SNL.Clients.Office.Excel.Functions.SPG(M131,"IQ_AVG_DILUT_SHARES_OUT","CY2022")</f>
        <v>397800000</v>
      </c>
      <c r="P131" s="5">
        <f>_xll.SNL.Clients.Office.Excel.Functions.SPG(M131, "IQ_DILUT_EPS_NORM", "CY2022")</f>
        <v>0.77900000000000003</v>
      </c>
      <c r="Q131">
        <f t="shared" si="10"/>
        <v>309886.2</v>
      </c>
      <c r="R131">
        <f t="shared" si="11"/>
        <v>0.14199331011730207</v>
      </c>
    </row>
    <row r="132" spans="1:18" x14ac:dyDescent="0.3">
      <c r="A132" t="s">
        <v>639</v>
      </c>
      <c r="B132" s="4" cm="1">
        <f t="array" ref="B132">_xll.SNL.Clients.Office.Excel.Functions.SPG(A132, "SP_TOTAL_REV", "CY2023")</f>
        <v>12588000</v>
      </c>
      <c r="C132" s="4">
        <f>_xll.SNL.Clients.Office.Excel.Functions.SPG(A132,"IQ_AVG_DILUT_SHARES_OUT","CY2023")</f>
        <v>859000000</v>
      </c>
      <c r="D132" s="5">
        <f>_xll.SNL.Clients.Office.Excel.Functions.SPG(A132, "IQ_DILUT_EPS_NORM", "CY2023")</f>
        <v>0.73499999999999999</v>
      </c>
      <c r="E132">
        <f t="shared" si="6"/>
        <v>631365</v>
      </c>
      <c r="F132">
        <f t="shared" si="7"/>
        <v>5.0156101048617729E-2</v>
      </c>
      <c r="G132" t="s">
        <v>639</v>
      </c>
      <c r="H132" s="4" cm="1">
        <f t="array" ref="H132">_xll.SNL.Clients.Office.Excel.Functions.SPG(G132, "SP_TOTAL_REV", "CY2022")</f>
        <v>14189000</v>
      </c>
      <c r="I132" s="4">
        <f>_xll.SNL.Clients.Office.Excel.Functions.SPG(G132,"IQ_AVG_DILUT_SHARES_OUT","CY2022")</f>
        <v>857000000</v>
      </c>
      <c r="J132" s="5">
        <f>_xll.SNL.Clients.Office.Excel.Functions.SPG(G132, "IQ_DILUT_EPS_NORM", "CY2022")</f>
        <v>1.478</v>
      </c>
      <c r="K132">
        <f t="shared" si="8"/>
        <v>1266646</v>
      </c>
      <c r="L132">
        <f t="shared" si="9"/>
        <v>8.9269575022905071E-2</v>
      </c>
      <c r="M132" t="s">
        <v>643</v>
      </c>
      <c r="N132" s="4" cm="1">
        <f t="array" ref="N132">_xll.SNL.Clients.Office.Excel.Functions.SPG(M132, "SP_TOTAL_REV", "CY2022")</f>
        <v>234390000</v>
      </c>
      <c r="O132" s="4">
        <f>_xll.SNL.Clients.Office.Excel.Functions.SPG(M132,"IQ_AVG_DILUT_SHARES_OUT","CY2022")</f>
        <v>444628500</v>
      </c>
      <c r="P132" s="5">
        <f>_xll.SNL.Clients.Office.Excel.Functions.SPG(M132, "IQ_DILUT_EPS_NORM", "CY2022")</f>
        <v>11.481</v>
      </c>
      <c r="Q132">
        <f t="shared" si="10"/>
        <v>5104779.8085000003</v>
      </c>
      <c r="R132">
        <f t="shared" si="11"/>
        <v>2.1778999993600411E-2</v>
      </c>
    </row>
    <row r="133" spans="1:18" x14ac:dyDescent="0.3">
      <c r="A133" t="s">
        <v>640</v>
      </c>
      <c r="B133" s="4" cm="1">
        <f t="array" ref="B133">_xll.SNL.Clients.Office.Excel.Functions.SPG(A133, "SP_TOTAL_REV", "CY2023")</f>
        <v>3757719</v>
      </c>
      <c r="C133" s="4">
        <f>_xll.SNL.Clients.Office.Excel.Functions.SPG(A133,"IQ_AVG_DILUT_SHARES_OUT","CY2023")</f>
        <v>74387000</v>
      </c>
      <c r="D133" s="5">
        <f>_xll.SNL.Clients.Office.Excel.Functions.SPG(A133, "IQ_DILUT_EPS_NORM", "CY2023")</f>
        <v>11.016999999999999</v>
      </c>
      <c r="E133">
        <f t="shared" ref="E133:E196" si="12">C133*D133/1000</f>
        <v>819521.57900000003</v>
      </c>
      <c r="F133">
        <f t="shared" ref="F133:F196" si="13">E133/B133</f>
        <v>0.21809017092550029</v>
      </c>
      <c r="G133" t="s">
        <v>640</v>
      </c>
      <c r="H133" s="4" cm="1">
        <f t="array" ref="H133">_xll.SNL.Clients.Office.Excel.Functions.SPG(G133, "SP_TOTAL_REV", "CY2022")</f>
        <v>3427129</v>
      </c>
      <c r="I133" s="4">
        <f>_xll.SNL.Clients.Office.Excel.Functions.SPG(G133,"IQ_AVG_DILUT_SHARES_OUT","CY2022")</f>
        <v>76862000</v>
      </c>
      <c r="J133" s="5">
        <f>_xll.SNL.Clients.Office.Excel.Functions.SPG(G133, "IQ_DILUT_EPS_NORM", "CY2022")</f>
        <v>10.4</v>
      </c>
      <c r="K133">
        <f t="shared" ref="K133:K196" si="14">I133*J133/1000</f>
        <v>799364.8</v>
      </c>
      <c r="L133">
        <f t="shared" ref="L133:L196" si="15">K133/H133</f>
        <v>0.23324619528474128</v>
      </c>
      <c r="M133" t="s">
        <v>644</v>
      </c>
      <c r="N133" s="4" cm="1">
        <f t="array" ref="N133">_xll.SNL.Clients.Office.Excel.Functions.SPG(M133, "SP_TOTAL_REV", "CY2022")</f>
        <v>9514000</v>
      </c>
      <c r="O133" s="4">
        <f>_xll.SNL.Clients.Office.Excel.Functions.SPG(M133,"IQ_AVG_DILUT_SHARES_OUT","CY2022")</f>
        <v>799000000</v>
      </c>
      <c r="P133" s="5">
        <f>_xll.SNL.Clients.Office.Excel.Functions.SPG(M133, "IQ_DILUT_EPS_NORM", "CY2022")</f>
        <v>4.0220000000000002</v>
      </c>
      <c r="Q133">
        <f t="shared" ref="Q133:Q196" si="16">O133*P133/1000</f>
        <v>3213578</v>
      </c>
      <c r="R133">
        <f t="shared" ref="R133:R196" si="17">Q133/N133</f>
        <v>0.33777359680470886</v>
      </c>
    </row>
    <row r="134" spans="1:18" x14ac:dyDescent="0.3">
      <c r="A134" t="s">
        <v>641</v>
      </c>
      <c r="B134" s="4" cm="1">
        <f t="array" ref="B134">_xll.SNL.Clients.Office.Excel.Functions.SPG(A134, "SP_TOTAL_REV", "CY2023")</f>
        <v>17226000</v>
      </c>
      <c r="C134" s="4">
        <f>_xll.SNL.Clients.Office.Excel.Functions.SPG(A134,"IQ_AVG_DILUT_SHARES_OUT","CY2023")</f>
        <v>711900000</v>
      </c>
      <c r="D134" s="5">
        <f>_xll.SNL.Clients.Office.Excel.Functions.SPG(A134, "IQ_DILUT_EPS_NORM", "CY2023")</f>
        <v>1.39</v>
      </c>
      <c r="E134">
        <f t="shared" si="12"/>
        <v>989540.99999999988</v>
      </c>
      <c r="F134">
        <f t="shared" si="13"/>
        <v>5.7444618599791004E-2</v>
      </c>
      <c r="G134" t="s">
        <v>641</v>
      </c>
      <c r="H134" s="4" cm="1">
        <f t="array" ref="H134">_xll.SNL.Clients.Office.Excel.Functions.SPG(G134, "SP_TOTAL_REV", "CY2022")</f>
        <v>17455000</v>
      </c>
      <c r="I134" s="4">
        <f>_xll.SNL.Clients.Office.Excel.Functions.SPG(G134,"IQ_AVG_DILUT_SHARES_OUT","CY2022")</f>
        <v>724500000</v>
      </c>
      <c r="J134" s="5">
        <f>_xll.SNL.Clients.Office.Excel.Functions.SPG(G134, "IQ_DILUT_EPS_NORM", "CY2022")</f>
        <v>1.5840000000000001</v>
      </c>
      <c r="K134">
        <f t="shared" si="14"/>
        <v>1147608</v>
      </c>
      <c r="L134">
        <f t="shared" si="15"/>
        <v>6.5746662847321682E-2</v>
      </c>
      <c r="M134" t="s">
        <v>645</v>
      </c>
      <c r="N134" s="4" cm="1">
        <f t="array" ref="N134">_xll.SNL.Clients.Office.Excel.Functions.SPG(M134, "SP_TOTAL_REV", "CY2022")</f>
        <v>6989000</v>
      </c>
      <c r="O134" s="4">
        <f>_xll.SNL.Clients.Office.Excel.Functions.SPG(M134,"IQ_AVG_DILUT_SHARES_OUT","CY2022")</f>
        <v>434000000</v>
      </c>
      <c r="P134" s="5">
        <f>_xll.SNL.Clients.Office.Excel.Functions.SPG(M134, "IQ_DILUT_EPS_NORM", "CY2022")</f>
        <v>2.5270000000000001</v>
      </c>
      <c r="Q134">
        <f t="shared" si="16"/>
        <v>1096718</v>
      </c>
      <c r="R134">
        <f t="shared" si="17"/>
        <v>0.15692058949778223</v>
      </c>
    </row>
    <row r="135" spans="1:18" x14ac:dyDescent="0.3">
      <c r="A135" t="s">
        <v>642</v>
      </c>
      <c r="B135" s="4" cm="1">
        <f t="array" ref="B135">_xll.SNL.Clients.Office.Excel.Functions.SPG(A135, "SP_TOTAL_REV", "CY2023")</f>
        <v>2455000</v>
      </c>
      <c r="C135" s="4">
        <f>_xll.SNL.Clients.Office.Excel.Functions.SPG(A135,"IQ_AVG_DILUT_SHARES_OUT","CY2023")</f>
        <v>406900000</v>
      </c>
      <c r="D135" s="5">
        <f>_xll.SNL.Clients.Office.Excel.Functions.SPG(A135, "IQ_DILUT_EPS_NORM", "CY2023")</f>
        <v>0.77</v>
      </c>
      <c r="E135">
        <f t="shared" si="12"/>
        <v>313313</v>
      </c>
      <c r="F135">
        <f t="shared" si="13"/>
        <v>0.12762240325865581</v>
      </c>
      <c r="G135" t="s">
        <v>642</v>
      </c>
      <c r="H135" s="4" cm="1">
        <f t="array" ref="H135">_xll.SNL.Clients.Office.Excel.Functions.SPG(G135, "SP_TOTAL_REV", "CY2022")</f>
        <v>2182400</v>
      </c>
      <c r="I135" s="4">
        <f>_xll.SNL.Clients.Office.Excel.Functions.SPG(G135,"IQ_AVG_DILUT_SHARES_OUT","CY2022")</f>
        <v>397800000</v>
      </c>
      <c r="J135" s="5">
        <f>_xll.SNL.Clients.Office.Excel.Functions.SPG(G135, "IQ_DILUT_EPS_NORM", "CY2022")</f>
        <v>0.77900000000000003</v>
      </c>
      <c r="K135">
        <f t="shared" si="14"/>
        <v>309886.2</v>
      </c>
      <c r="L135">
        <f t="shared" si="15"/>
        <v>0.14199331011730207</v>
      </c>
      <c r="M135" t="s">
        <v>646</v>
      </c>
      <c r="N135" s="4" cm="1">
        <f t="array" ref="N135">_xll.SNL.Clients.Office.Excel.Functions.SPG(M135, "SP_TOTAL_REV", "CY2022")</f>
        <v>14853000</v>
      </c>
      <c r="O135" s="4">
        <f>_xll.SNL.Clients.Office.Excel.Functions.SPG(M135,"IQ_AVG_DILUT_SHARES_OUT","CY2022")</f>
        <v>2141000000</v>
      </c>
      <c r="P135" s="5">
        <f>_xll.SNL.Clients.Office.Excel.Functions.SPG(M135, "IQ_DILUT_EPS_NORM", "CY2022")</f>
        <v>1.498</v>
      </c>
      <c r="Q135">
        <f t="shared" si="16"/>
        <v>3207218</v>
      </c>
      <c r="R135">
        <f t="shared" si="17"/>
        <v>0.21593065373998518</v>
      </c>
    </row>
    <row r="136" spans="1:18" x14ac:dyDescent="0.3">
      <c r="A136" t="s">
        <v>643</v>
      </c>
      <c r="B136" s="4" cm="1">
        <f t="array" ref="B136">_xll.SNL.Clients.Office.Excel.Functions.SPG(A136, "SP_TOTAL_REV", "CY2023")</f>
        <v>245652000</v>
      </c>
      <c r="C136" s="4">
        <f>_xll.SNL.Clients.Office.Excel.Functions.SPG(A136,"IQ_AVG_DILUT_SHARES_OUT","CY2023")</f>
        <v>444420000</v>
      </c>
      <c r="D136" s="5">
        <f>_xll.SNL.Clients.Office.Excel.Functions.SPG(A136, "IQ_DILUT_EPS_NORM", "CY2023")</f>
        <v>12.958</v>
      </c>
      <c r="E136">
        <f t="shared" si="12"/>
        <v>5758794.3600000003</v>
      </c>
      <c r="F136">
        <f t="shared" si="13"/>
        <v>2.3442896292315961E-2</v>
      </c>
      <c r="G136" t="s">
        <v>643</v>
      </c>
      <c r="H136" s="4" cm="1">
        <f t="array" ref="H136">_xll.SNL.Clients.Office.Excel.Functions.SPG(G136, "SP_TOTAL_REV", "CY2022")</f>
        <v>234390000</v>
      </c>
      <c r="I136" s="4">
        <f>_xll.SNL.Clients.Office.Excel.Functions.SPG(G136,"IQ_AVG_DILUT_SHARES_OUT","CY2022")</f>
        <v>444628500</v>
      </c>
      <c r="J136" s="5">
        <f>_xll.SNL.Clients.Office.Excel.Functions.SPG(G136, "IQ_DILUT_EPS_NORM", "CY2022")</f>
        <v>11.481</v>
      </c>
      <c r="K136">
        <f t="shared" si="14"/>
        <v>5104779.8085000003</v>
      </c>
      <c r="L136">
        <f t="shared" si="15"/>
        <v>2.1778999993600411E-2</v>
      </c>
      <c r="M136" t="s">
        <v>647</v>
      </c>
      <c r="N136" s="4" cm="1">
        <f t="array" ref="N136">_xll.SNL.Clients.Office.Excel.Functions.SPG(M136, "SP_TOTAL_REV", "CY2022")</f>
        <v>28074000</v>
      </c>
      <c r="O136" s="4">
        <f>_xll.SNL.Clients.Office.Excel.Functions.SPG(M136,"IQ_AVG_DILUT_SHARES_OUT","CY2022")</f>
        <v>142300000</v>
      </c>
      <c r="P136" s="5">
        <f>_xll.SNL.Clients.Office.Excel.Functions.SPG(M136, "IQ_DILUT_EPS_NORM", "CY2022")</f>
        <v>12.64</v>
      </c>
      <c r="Q136">
        <f t="shared" si="16"/>
        <v>1798672</v>
      </c>
      <c r="R136">
        <f t="shared" si="17"/>
        <v>6.4068960604117695E-2</v>
      </c>
    </row>
    <row r="137" spans="1:18" x14ac:dyDescent="0.3">
      <c r="A137" t="s">
        <v>644</v>
      </c>
      <c r="B137" s="4" cm="1">
        <f t="array" ref="B137">_xll.SNL.Clients.Office.Excel.Functions.SPG(A137, "SP_TOTAL_REV", "CY2023")</f>
        <v>5479000</v>
      </c>
      <c r="C137" s="4">
        <f>_xll.SNL.Clients.Office.Excel.Functions.SPG(A137,"IQ_AVG_DILUT_SHARES_OUT","CY2023")</f>
        <v>760000000</v>
      </c>
      <c r="D137" s="5">
        <f>_xll.SNL.Clients.Office.Excel.Functions.SPG(A137, "IQ_DILUT_EPS_NORM", "CY2023")</f>
        <v>1.75</v>
      </c>
      <c r="E137">
        <f t="shared" si="12"/>
        <v>1330000</v>
      </c>
      <c r="F137">
        <f t="shared" si="13"/>
        <v>0.24274502646468335</v>
      </c>
      <c r="G137" t="s">
        <v>644</v>
      </c>
      <c r="H137" s="4" cm="1">
        <f t="array" ref="H137">_xll.SNL.Clients.Office.Excel.Functions.SPG(G137, "SP_TOTAL_REV", "CY2022")</f>
        <v>9514000</v>
      </c>
      <c r="I137" s="4">
        <f>_xll.SNL.Clients.Office.Excel.Functions.SPG(G137,"IQ_AVG_DILUT_SHARES_OUT","CY2022")</f>
        <v>799000000</v>
      </c>
      <c r="J137" s="5">
        <f>_xll.SNL.Clients.Office.Excel.Functions.SPG(G137, "IQ_DILUT_EPS_NORM", "CY2022")</f>
        <v>4.0220000000000002</v>
      </c>
      <c r="K137">
        <f t="shared" si="14"/>
        <v>3213578</v>
      </c>
      <c r="L137">
        <f t="shared" si="15"/>
        <v>0.33777359680470886</v>
      </c>
      <c r="M137" t="s">
        <v>648</v>
      </c>
      <c r="N137" s="4" cm="1">
        <f t="array" ref="N137">_xll.SNL.Clients.Office.Excel.Functions.SPG(M137, "SP_TOTAL_REV", "CY2022")</f>
        <v>321629000</v>
      </c>
      <c r="O137" s="4">
        <f>_xll.SNL.Clients.Office.Excel.Functions.SPG(M137,"IQ_AVG_DILUT_SHARES_OUT","CY2022")</f>
        <v>1323000000</v>
      </c>
      <c r="P137" s="5">
        <f>_xll.SNL.Clients.Office.Excel.Functions.SPG(M137, "IQ_DILUT_EPS_NORM", "CY2022")</f>
        <v>6.7380000000000004</v>
      </c>
      <c r="Q137">
        <f t="shared" si="16"/>
        <v>8914374</v>
      </c>
      <c r="R137">
        <f t="shared" si="17"/>
        <v>2.7716325331360044E-2</v>
      </c>
    </row>
    <row r="138" spans="1:18" x14ac:dyDescent="0.3">
      <c r="A138" t="s">
        <v>645</v>
      </c>
      <c r="B138" s="4" cm="1">
        <f t="array" ref="B138">_xll.SNL.Clients.Office.Excel.Functions.SPG(A138, "SP_TOTAL_REV", "CY2023")</f>
        <v>6996000</v>
      </c>
      <c r="C138" s="4">
        <f>_xll.SNL.Clients.Office.Excel.Functions.SPG(A138,"IQ_AVG_DILUT_SHARES_OUT","CY2023")</f>
        <v>434000000</v>
      </c>
      <c r="D138" s="5">
        <f>_xll.SNL.Clients.Office.Excel.Functions.SPG(A138, "IQ_DILUT_EPS_NORM", "CY2023")</f>
        <v>2.3719999999999999</v>
      </c>
      <c r="E138">
        <f t="shared" si="12"/>
        <v>1029448</v>
      </c>
      <c r="F138">
        <f t="shared" si="13"/>
        <v>0.14714808461978274</v>
      </c>
      <c r="G138" t="s">
        <v>645</v>
      </c>
      <c r="H138" s="4" cm="1">
        <f t="array" ref="H138">_xll.SNL.Clients.Office.Excel.Functions.SPG(G138, "SP_TOTAL_REV", "CY2022")</f>
        <v>6989000</v>
      </c>
      <c r="I138" s="4">
        <f>_xll.SNL.Clients.Office.Excel.Functions.SPG(G138,"IQ_AVG_DILUT_SHARES_OUT","CY2022")</f>
        <v>434000000</v>
      </c>
      <c r="J138" s="5">
        <f>_xll.SNL.Clients.Office.Excel.Functions.SPG(G138, "IQ_DILUT_EPS_NORM", "CY2022")</f>
        <v>2.5270000000000001</v>
      </c>
      <c r="K138">
        <f t="shared" si="14"/>
        <v>1096718</v>
      </c>
      <c r="L138">
        <f t="shared" si="15"/>
        <v>0.15692058949778223</v>
      </c>
      <c r="M138" t="s">
        <v>649</v>
      </c>
      <c r="N138" s="4" cm="1">
        <f t="array" ref="N138">_xll.SNL.Clients.Office.Excel.Functions.SPG(M138, "SP_TOTAL_REV", "CY2022")</f>
        <v>26643000</v>
      </c>
      <c r="O138" s="4">
        <f>_xll.SNL.Clients.Office.Excel.Functions.SPG(M138,"IQ_AVG_DILUT_SHARES_OUT","CY2022")</f>
        <v>737100000</v>
      </c>
      <c r="P138" s="5">
        <f>_xll.SNL.Clients.Office.Excel.Functions.SPG(M138, "IQ_DILUT_EPS_NORM", "CY2022")</f>
        <v>6.2889999999999997</v>
      </c>
      <c r="Q138">
        <f t="shared" si="16"/>
        <v>4635621.9000000004</v>
      </c>
      <c r="R138">
        <f t="shared" si="17"/>
        <v>0.17399023758585747</v>
      </c>
    </row>
    <row r="139" spans="1:18" x14ac:dyDescent="0.3">
      <c r="A139" t="s">
        <v>646</v>
      </c>
      <c r="B139" s="4" cm="1">
        <f t="array" ref="B139">_xll.SNL.Clients.Office.Excel.Functions.SPG(A139, "SP_TOTAL_REV", "CY2023")</f>
        <v>14657000</v>
      </c>
      <c r="C139" s="4">
        <f>_xll.SNL.Clients.Office.Excel.Functions.SPG(A139,"IQ_AVG_DILUT_SHARES_OUT","CY2023")</f>
        <v>2013000000</v>
      </c>
      <c r="D139" s="5">
        <f>_xll.SNL.Clients.Office.Excel.Functions.SPG(A139, "IQ_DILUT_EPS_NORM", "CY2023")</f>
        <v>1.4890000000000001</v>
      </c>
      <c r="E139">
        <f t="shared" si="12"/>
        <v>2997357</v>
      </c>
      <c r="F139">
        <f t="shared" si="13"/>
        <v>0.20450003411339293</v>
      </c>
      <c r="G139" t="s">
        <v>646</v>
      </c>
      <c r="H139" s="4" cm="1">
        <f t="array" ref="H139">_xll.SNL.Clients.Office.Excel.Functions.SPG(G139, "SP_TOTAL_REV", "CY2022")</f>
        <v>14853000</v>
      </c>
      <c r="I139" s="4">
        <f>_xll.SNL.Clients.Office.Excel.Functions.SPG(G139,"IQ_AVG_DILUT_SHARES_OUT","CY2022")</f>
        <v>2141000000</v>
      </c>
      <c r="J139" s="5">
        <f>_xll.SNL.Clients.Office.Excel.Functions.SPG(G139, "IQ_DILUT_EPS_NORM", "CY2022")</f>
        <v>1.498</v>
      </c>
      <c r="K139">
        <f t="shared" si="14"/>
        <v>3207218</v>
      </c>
      <c r="L139">
        <f t="shared" si="15"/>
        <v>0.21593065373998518</v>
      </c>
      <c r="M139" t="s">
        <v>650</v>
      </c>
      <c r="N139" s="4" cm="1">
        <f t="array" ref="N139">_xll.SNL.Clients.Office.Excel.Functions.SPG(M139, "SP_TOTAL_REV", "CY2022")</f>
        <v>9984400</v>
      </c>
      <c r="O139" s="4">
        <f>_xll.SNL.Clients.Office.Excel.Functions.SPG(M139,"IQ_AVG_DILUT_SHARES_OUT","CY2022")</f>
        <v>125200000</v>
      </c>
      <c r="P139" s="5">
        <f>_xll.SNL.Clients.Office.Excel.Functions.SPG(M139, "IQ_DILUT_EPS_NORM", "CY2022")</f>
        <v>5.1150000000000002</v>
      </c>
      <c r="Q139">
        <f t="shared" si="16"/>
        <v>640398</v>
      </c>
      <c r="R139">
        <f t="shared" si="17"/>
        <v>6.4139858178758863E-2</v>
      </c>
    </row>
    <row r="140" spans="1:18" x14ac:dyDescent="0.3">
      <c r="A140" t="s">
        <v>647</v>
      </c>
      <c r="B140" s="4" cm="1">
        <f t="array" ref="B140">_xll.SNL.Clients.Office.Excel.Functions.SPG(A140, "SP_TOTAL_REV", "CY2023")</f>
        <v>34065000</v>
      </c>
      <c r="C140" s="4">
        <f>_xll.SNL.Clients.Office.Excel.Functions.SPG(A140,"IQ_AVG_DILUT_SHARES_OUT","CY2023")</f>
        <v>142700000</v>
      </c>
      <c r="D140" s="5">
        <f>_xll.SNL.Clients.Office.Excel.Functions.SPG(A140, "IQ_DILUT_EPS_NORM", "CY2023")</f>
        <v>15.276999999999999</v>
      </c>
      <c r="E140">
        <f t="shared" si="12"/>
        <v>2180027.9</v>
      </c>
      <c r="F140">
        <f t="shared" si="13"/>
        <v>6.3996122119477472E-2</v>
      </c>
      <c r="G140" t="s">
        <v>647</v>
      </c>
      <c r="H140" s="4" cm="1">
        <f t="array" ref="H140">_xll.SNL.Clients.Office.Excel.Functions.SPG(G140, "SP_TOTAL_REV", "CY2022")</f>
        <v>28074000</v>
      </c>
      <c r="I140" s="4">
        <f>_xll.SNL.Clients.Office.Excel.Functions.SPG(G140,"IQ_AVG_DILUT_SHARES_OUT","CY2022")</f>
        <v>142300000</v>
      </c>
      <c r="J140" s="5">
        <f>_xll.SNL.Clients.Office.Excel.Functions.SPG(G140, "IQ_DILUT_EPS_NORM", "CY2022")</f>
        <v>12.64</v>
      </c>
      <c r="K140">
        <f t="shared" si="14"/>
        <v>1798672</v>
      </c>
      <c r="L140">
        <f t="shared" si="15"/>
        <v>6.4068960604117695E-2</v>
      </c>
      <c r="M140" t="s">
        <v>651</v>
      </c>
      <c r="N140" s="4" cm="1">
        <f t="array" ref="N140">_xll.SNL.Clients.Office.Excel.Functions.SPG(M140, "SP_TOTAL_REV", "CY2022")</f>
        <v>11609894</v>
      </c>
      <c r="O140" s="4">
        <f>_xll.SNL.Clients.Office.Excel.Functions.SPG(M140,"IQ_AVG_DILUT_SHARES_OUT","CY2022")</f>
        <v>95834000</v>
      </c>
      <c r="P140" s="5">
        <f>_xll.SNL.Clients.Office.Excel.Functions.SPG(M140, "IQ_DILUT_EPS_NORM", "CY2022")</f>
        <v>4.1550000000000002</v>
      </c>
      <c r="Q140">
        <f t="shared" si="16"/>
        <v>398190.27</v>
      </c>
      <c r="R140">
        <f t="shared" si="17"/>
        <v>3.4297494016741238E-2</v>
      </c>
    </row>
    <row r="141" spans="1:18" x14ac:dyDescent="0.3">
      <c r="A141" t="s">
        <v>648</v>
      </c>
      <c r="B141" s="4" cm="1">
        <f t="array" ref="B141">_xll.SNL.Clients.Office.Excel.Functions.SPG(A141, "SP_TOTAL_REV", "CY2023")</f>
        <v>356623000</v>
      </c>
      <c r="C141" s="4">
        <f>_xll.SNL.Clients.Office.Excel.Functions.SPG(A141,"IQ_AVG_DILUT_SHARES_OUT","CY2023")</f>
        <v>1290000000</v>
      </c>
      <c r="D141" s="5">
        <f>_xll.SNL.Clients.Office.Excel.Functions.SPG(A141, "IQ_DILUT_EPS_NORM", "CY2023")</f>
        <v>6.0679999999999996</v>
      </c>
      <c r="E141">
        <f t="shared" si="12"/>
        <v>7827719.9999999991</v>
      </c>
      <c r="F141">
        <f t="shared" si="13"/>
        <v>2.1949565787960954E-2</v>
      </c>
      <c r="G141" t="s">
        <v>648</v>
      </c>
      <c r="H141" s="4" cm="1">
        <f t="array" ref="H141">_xll.SNL.Clients.Office.Excel.Functions.SPG(G141, "SP_TOTAL_REV", "CY2022")</f>
        <v>321629000</v>
      </c>
      <c r="I141" s="4">
        <f>_xll.SNL.Clients.Office.Excel.Functions.SPG(G141,"IQ_AVG_DILUT_SHARES_OUT","CY2022")</f>
        <v>1323000000</v>
      </c>
      <c r="J141" s="5">
        <f>_xll.SNL.Clients.Office.Excel.Functions.SPG(G141, "IQ_DILUT_EPS_NORM", "CY2022")</f>
        <v>6.7380000000000004</v>
      </c>
      <c r="K141">
        <f t="shared" si="14"/>
        <v>8914374</v>
      </c>
      <c r="L141">
        <f t="shared" si="15"/>
        <v>2.7716325331360044E-2</v>
      </c>
      <c r="M141" t="s">
        <v>652</v>
      </c>
      <c r="N141" s="4" cm="1">
        <f t="array" ref="N141">_xll.SNL.Clients.Office.Excel.Functions.SPG(M141, "SP_TOTAL_REV", "CY2022")</f>
        <v>1246200</v>
      </c>
      <c r="O141" s="4">
        <f>_xll.SNL.Clients.Office.Excel.Functions.SPG(M141,"IQ_AVG_DILUT_SHARES_OUT","CY2022")</f>
        <v>152900000</v>
      </c>
      <c r="P141" s="5">
        <f>_xll.SNL.Clients.Office.Excel.Functions.SPG(M141, "IQ_DILUT_EPS_NORM", "CY2022")</f>
        <v>-0.25700000000000001</v>
      </c>
      <c r="Q141">
        <f t="shared" si="16"/>
        <v>-39295.300000000003</v>
      </c>
      <c r="R141">
        <f t="shared" si="17"/>
        <v>-3.1532097576632966E-2</v>
      </c>
    </row>
    <row r="142" spans="1:18" x14ac:dyDescent="0.3">
      <c r="A142" t="s">
        <v>649</v>
      </c>
      <c r="B142" s="4" cm="1">
        <f t="array" ref="B142">_xll.SNL.Clients.Office.Excel.Functions.SPG(A142, "SP_TOTAL_REV", "CY2023")</f>
        <v>23890000</v>
      </c>
      <c r="C142" s="4">
        <f>_xll.SNL.Clients.Office.Excel.Functions.SPG(A142,"IQ_AVG_DILUT_SHARES_OUT","CY2023")</f>
        <v>743100000</v>
      </c>
      <c r="D142" s="5">
        <f>_xll.SNL.Clients.Office.Excel.Functions.SPG(A142, "IQ_DILUT_EPS_NORM", "CY2023")</f>
        <v>4.54</v>
      </c>
      <c r="E142">
        <f t="shared" si="12"/>
        <v>3373674</v>
      </c>
      <c r="F142">
        <f t="shared" si="13"/>
        <v>0.14121699455839262</v>
      </c>
      <c r="G142" t="s">
        <v>649</v>
      </c>
      <c r="H142" s="4" cm="1">
        <f t="array" ref="H142">_xll.SNL.Clients.Office.Excel.Functions.SPG(G142, "SP_TOTAL_REV", "CY2022")</f>
        <v>26643000</v>
      </c>
      <c r="I142" s="4">
        <f>_xll.SNL.Clients.Office.Excel.Functions.SPG(G142,"IQ_AVG_DILUT_SHARES_OUT","CY2022")</f>
        <v>737100000</v>
      </c>
      <c r="J142" s="5">
        <f>_xll.SNL.Clients.Office.Excel.Functions.SPG(G142, "IQ_DILUT_EPS_NORM", "CY2022")</f>
        <v>6.2889999999999997</v>
      </c>
      <c r="K142">
        <f t="shared" si="14"/>
        <v>4635621.9000000004</v>
      </c>
      <c r="L142">
        <f t="shared" si="15"/>
        <v>0.17399023758585747</v>
      </c>
      <c r="M142" t="s">
        <v>653</v>
      </c>
      <c r="N142" s="4" cm="1">
        <f t="array" ref="N142">_xll.SNL.Clients.Office.Excel.Functions.SPG(M142, "SP_TOTAL_REV", "CY2022")</f>
        <v>55646000</v>
      </c>
      <c r="O142" s="4">
        <f>_xll.SNL.Clients.Office.Excel.Functions.SPG(M142,"IQ_AVG_DILUT_SHARES_OUT","CY2022")</f>
        <v>303725000</v>
      </c>
      <c r="P142" s="5">
        <f>_xll.SNL.Clients.Office.Excel.Functions.SPG(M142, "IQ_DILUT_EPS_NORM", "CY2022")</f>
        <v>22.282</v>
      </c>
      <c r="Q142">
        <f t="shared" si="16"/>
        <v>6767600.4500000002</v>
      </c>
      <c r="R142">
        <f t="shared" si="17"/>
        <v>0.12161881267296841</v>
      </c>
    </row>
    <row r="143" spans="1:18" x14ac:dyDescent="0.3">
      <c r="A143" t="s">
        <v>650</v>
      </c>
      <c r="B143" s="4" cm="1">
        <f t="array" ref="B143">_xll.SNL.Clients.Office.Excel.Functions.SPG(A143, "SP_TOTAL_REV", "CY2023")</f>
        <v>11013100</v>
      </c>
      <c r="C143" s="4">
        <f>_xll.SNL.Clients.Office.Excel.Functions.SPG(A143,"IQ_AVG_DILUT_SHARES_OUT","CY2023")</f>
        <v>121850000</v>
      </c>
      <c r="D143" s="5">
        <f>_xll.SNL.Clients.Office.Excel.Functions.SPG(A143, "IQ_DILUT_EPS_NORM", "CY2023")</f>
        <v>5.9550000000000001</v>
      </c>
      <c r="E143">
        <f t="shared" si="12"/>
        <v>725616.75</v>
      </c>
      <c r="F143">
        <f t="shared" si="13"/>
        <v>6.5886694028021178E-2</v>
      </c>
      <c r="G143" t="s">
        <v>650</v>
      </c>
      <c r="H143" s="4" cm="1">
        <f t="array" ref="H143">_xll.SNL.Clients.Office.Excel.Functions.SPG(G143, "SP_TOTAL_REV", "CY2022")</f>
        <v>9984400</v>
      </c>
      <c r="I143" s="4">
        <f>_xll.SNL.Clients.Office.Excel.Functions.SPG(G143,"IQ_AVG_DILUT_SHARES_OUT","CY2022")</f>
        <v>125200000</v>
      </c>
      <c r="J143" s="5">
        <f>_xll.SNL.Clients.Office.Excel.Functions.SPG(G143, "IQ_DILUT_EPS_NORM", "CY2022")</f>
        <v>5.1150000000000002</v>
      </c>
      <c r="K143">
        <f t="shared" si="14"/>
        <v>640398</v>
      </c>
      <c r="L143">
        <f t="shared" si="15"/>
        <v>6.4139858178758863E-2</v>
      </c>
      <c r="M143" t="s">
        <v>654</v>
      </c>
      <c r="N143" s="4" cm="1">
        <f t="array" ref="N143">_xll.SNL.Clients.Office.Excel.Functions.SPG(M143, "SP_TOTAL_REV", "CY2022")</f>
        <v>50582000</v>
      </c>
      <c r="O143" s="4">
        <f>_xll.SNL.Clients.Office.Excel.Functions.SPG(M143,"IQ_AVG_DILUT_SHARES_OUT","CY2022")</f>
        <v>641000000</v>
      </c>
      <c r="P143" s="5">
        <f>_xll.SNL.Clients.Office.Excel.Functions.SPG(M143, "IQ_DILUT_EPS_NORM", "CY2022")</f>
        <v>2.7269999999999999</v>
      </c>
      <c r="Q143">
        <f t="shared" si="16"/>
        <v>1748007</v>
      </c>
      <c r="R143">
        <f t="shared" si="17"/>
        <v>3.4557886204578704E-2</v>
      </c>
    </row>
    <row r="144" spans="1:18" x14ac:dyDescent="0.3">
      <c r="A144" t="s">
        <v>651</v>
      </c>
      <c r="B144" s="4" cm="1">
        <f t="array" ref="B144">_xll.SNL.Clients.Office.Excel.Functions.SPG(A144, "SP_TOTAL_REV", "CY2023")</f>
        <v>12140147</v>
      </c>
      <c r="C144" s="4">
        <f>_xll.SNL.Clients.Office.Excel.Functions.SPG(A144,"IQ_AVG_DILUT_SHARES_OUT","CY2023")</f>
        <v>93182000</v>
      </c>
      <c r="D144" s="5">
        <f>_xll.SNL.Clients.Office.Excel.Functions.SPG(A144, "IQ_DILUT_EPS_NORM", "CY2023")</f>
        <v>5.6740000000000004</v>
      </c>
      <c r="E144">
        <f t="shared" si="12"/>
        <v>528714.66800000006</v>
      </c>
      <c r="F144">
        <f t="shared" si="13"/>
        <v>4.3550928007708642E-2</v>
      </c>
      <c r="G144" t="s">
        <v>651</v>
      </c>
      <c r="H144" s="4" cm="1">
        <f t="array" ref="H144">_xll.SNL.Clients.Office.Excel.Functions.SPG(G144, "SP_TOTAL_REV", "CY2022")</f>
        <v>11609894</v>
      </c>
      <c r="I144" s="4">
        <f>_xll.SNL.Clients.Office.Excel.Functions.SPG(G144,"IQ_AVG_DILUT_SHARES_OUT","CY2022")</f>
        <v>95834000</v>
      </c>
      <c r="J144" s="5">
        <f>_xll.SNL.Clients.Office.Excel.Functions.SPG(G144, "IQ_DILUT_EPS_NORM", "CY2022")</f>
        <v>4.1550000000000002</v>
      </c>
      <c r="K144">
        <f t="shared" si="14"/>
        <v>398190.27</v>
      </c>
      <c r="L144">
        <f t="shared" si="15"/>
        <v>3.4297494016741238E-2</v>
      </c>
      <c r="M144" t="s">
        <v>655</v>
      </c>
      <c r="N144" s="4" cm="1">
        <f t="array" ref="N144">_xll.SNL.Clients.Office.Excel.Functions.SPG(M144, "SP_TOTAL_REV", "CY2022")</f>
        <v>19827000</v>
      </c>
      <c r="O144" s="4">
        <f>_xll.SNL.Clients.Office.Excel.Functions.SPG(M144,"IQ_AVG_DILUT_SHARES_OUT","CY2022")</f>
        <v>653000000</v>
      </c>
      <c r="P144" s="5">
        <f>_xll.SNL.Clients.Office.Excel.Functions.SPG(M144, "IQ_DILUT_EPS_NORM", "CY2022")</f>
        <v>7.3659999999999997</v>
      </c>
      <c r="Q144">
        <f t="shared" si="16"/>
        <v>4809998</v>
      </c>
      <c r="R144">
        <f t="shared" si="17"/>
        <v>0.24259837595198466</v>
      </c>
    </row>
    <row r="145" spans="1:18" x14ac:dyDescent="0.3">
      <c r="A145" t="s">
        <v>652</v>
      </c>
      <c r="B145" s="4" cm="1">
        <f t="array" ref="B145">_xll.SNL.Clients.Office.Excel.Functions.SPG(A145, "SP_TOTAL_REV", "CY2023")</f>
        <v>1513700</v>
      </c>
      <c r="C145" s="4">
        <f>_xll.SNL.Clients.Office.Excel.Functions.SPG(A145,"IQ_AVG_DILUT_SHARES_OUT","CY2023")</f>
        <v>158500000</v>
      </c>
      <c r="D145" s="5">
        <f>_xll.SNL.Clients.Office.Excel.Functions.SPG(A145, "IQ_DILUT_EPS_NORM", "CY2023")</f>
        <v>0.39600000000000002</v>
      </c>
      <c r="E145">
        <f t="shared" si="12"/>
        <v>62766</v>
      </c>
      <c r="F145">
        <f t="shared" si="13"/>
        <v>4.146528374182467E-2</v>
      </c>
      <c r="G145" t="s">
        <v>652</v>
      </c>
      <c r="H145" s="4" cm="1">
        <f t="array" ref="H145">_xll.SNL.Clients.Office.Excel.Functions.SPG(G145, "SP_TOTAL_REV", "CY2022")</f>
        <v>1246200</v>
      </c>
      <c r="I145" s="4">
        <f>_xll.SNL.Clients.Office.Excel.Functions.SPG(G145,"IQ_AVG_DILUT_SHARES_OUT","CY2022")</f>
        <v>152900000</v>
      </c>
      <c r="J145" s="5">
        <f>_xll.SNL.Clients.Office.Excel.Functions.SPG(G145, "IQ_DILUT_EPS_NORM", "CY2022")</f>
        <v>-0.25700000000000001</v>
      </c>
      <c r="K145">
        <f t="shared" si="14"/>
        <v>-39295.300000000003</v>
      </c>
      <c r="L145">
        <f t="shared" si="15"/>
        <v>-3.1532097576632966E-2</v>
      </c>
      <c r="M145" t="s">
        <v>656</v>
      </c>
      <c r="N145" s="4" cm="1">
        <f t="array" ref="N145">_xll.SNL.Clients.Office.Excel.Functions.SPG(M145, "SP_TOTAL_REV", "CY2022")</f>
        <v>2909800</v>
      </c>
      <c r="O145" s="4">
        <f>_xll.SNL.Clients.Office.Excel.Functions.SPG(M145,"IQ_AVG_DILUT_SHARES_OUT","CY2022")</f>
        <v>427500000</v>
      </c>
      <c r="P145" s="5">
        <f>_xll.SNL.Clients.Office.Excel.Functions.SPG(M145, "IQ_DILUT_EPS_NORM", "CY2022")</f>
        <v>0.57099999999999995</v>
      </c>
      <c r="Q145">
        <f t="shared" si="16"/>
        <v>244102.49999999997</v>
      </c>
      <c r="R145">
        <f t="shared" si="17"/>
        <v>8.3889786239604081E-2</v>
      </c>
    </row>
    <row r="146" spans="1:18" x14ac:dyDescent="0.3">
      <c r="A146" t="s">
        <v>653</v>
      </c>
      <c r="B146" s="4" cm="1">
        <f t="array" ref="B146">_xll.SNL.Clients.Office.Excel.Functions.SPG(A146, "SP_TOTAL_REV", "CY2023")</f>
        <v>60755000</v>
      </c>
      <c r="C146" s="4">
        <f>_xll.SNL.Clients.Office.Excel.Functions.SPG(A146,"IQ_AVG_DILUT_SHARES_OUT","CY2023")</f>
        <v>289100000</v>
      </c>
      <c r="D146" s="5">
        <f>_xll.SNL.Clients.Office.Excel.Functions.SPG(A146, "IQ_DILUT_EPS_NORM", "CY2023")</f>
        <v>28.015999999999998</v>
      </c>
      <c r="E146">
        <f t="shared" si="12"/>
        <v>8099425.5999999987</v>
      </c>
      <c r="F146">
        <f t="shared" si="13"/>
        <v>0.13331290593366799</v>
      </c>
      <c r="G146" t="s">
        <v>653</v>
      </c>
      <c r="H146" s="4" cm="1">
        <f t="array" ref="H146">_xll.SNL.Clients.Office.Excel.Functions.SPG(G146, "SP_TOTAL_REV", "CY2022")</f>
        <v>55646000</v>
      </c>
      <c r="I146" s="4">
        <f>_xll.SNL.Clients.Office.Excel.Functions.SPG(G146,"IQ_AVG_DILUT_SHARES_OUT","CY2022")</f>
        <v>303725000</v>
      </c>
      <c r="J146" s="5">
        <f>_xll.SNL.Clients.Office.Excel.Functions.SPG(G146, "IQ_DILUT_EPS_NORM", "CY2022")</f>
        <v>22.282</v>
      </c>
      <c r="K146">
        <f t="shared" si="14"/>
        <v>6767600.4500000002</v>
      </c>
      <c r="L146">
        <f t="shared" si="15"/>
        <v>0.12161881267296841</v>
      </c>
      <c r="M146" t="s">
        <v>657</v>
      </c>
      <c r="N146" s="4" cm="1">
        <f t="array" ref="N146">_xll.SNL.Clients.Office.Excel.Functions.SPG(M146, "SP_TOTAL_REV", "CY2022")</f>
        <v>9566000</v>
      </c>
      <c r="O146" s="4">
        <f>_xll.SNL.Clients.Office.Excel.Functions.SPG(M146,"IQ_AVG_DILUT_SHARES_OUT","CY2022")</f>
        <v>176539000</v>
      </c>
      <c r="P146" s="5">
        <f>_xll.SNL.Clients.Office.Excel.Functions.SPG(M146, "IQ_DILUT_EPS_NORM", "CY2022")</f>
        <v>19.71</v>
      </c>
      <c r="Q146">
        <f t="shared" si="16"/>
        <v>3479583.69</v>
      </c>
      <c r="R146">
        <f t="shared" si="17"/>
        <v>0.36374489755383649</v>
      </c>
    </row>
    <row r="147" spans="1:18" x14ac:dyDescent="0.3">
      <c r="A147" t="s">
        <v>654</v>
      </c>
      <c r="B147" s="4" cm="1">
        <f t="array" ref="B147">_xll.SNL.Clients.Office.Excel.Functions.SPG(A147, "SP_TOTAL_REV", "CY2023")</f>
        <v>58048000</v>
      </c>
      <c r="C147" s="4">
        <f>_xll.SNL.Clients.Office.Excel.Functions.SPG(A147,"IQ_AVG_DILUT_SHARES_OUT","CY2023")</f>
        <v>643000000</v>
      </c>
      <c r="D147" s="5">
        <f>_xll.SNL.Clients.Office.Excel.Functions.SPG(A147, "IQ_DILUT_EPS_NORM", "CY2023")</f>
        <v>5.0739999999999998</v>
      </c>
      <c r="E147">
        <f t="shared" si="12"/>
        <v>3262582</v>
      </c>
      <c r="F147">
        <f t="shared" si="13"/>
        <v>5.620489939360529E-2</v>
      </c>
      <c r="G147" t="s">
        <v>654</v>
      </c>
      <c r="H147" s="4" cm="1">
        <f t="array" ref="H147">_xll.SNL.Clients.Office.Excel.Functions.SPG(G147, "SP_TOTAL_REV", "CY2022")</f>
        <v>50582000</v>
      </c>
      <c r="I147" s="4">
        <f>_xll.SNL.Clients.Office.Excel.Functions.SPG(G147,"IQ_AVG_DILUT_SHARES_OUT","CY2022")</f>
        <v>641000000</v>
      </c>
      <c r="J147" s="5">
        <f>_xll.SNL.Clients.Office.Excel.Functions.SPG(G147, "IQ_DILUT_EPS_NORM", "CY2022")</f>
        <v>2.7269999999999999</v>
      </c>
      <c r="K147">
        <f t="shared" si="14"/>
        <v>1748007</v>
      </c>
      <c r="L147">
        <f t="shared" si="15"/>
        <v>3.4557886204578704E-2</v>
      </c>
      <c r="M147" t="s">
        <v>658</v>
      </c>
      <c r="N147" s="4" cm="1">
        <f t="array" ref="N147">_xll.SNL.Clients.Office.Excel.Functions.SPG(M147, "SP_TOTAL_REV", "CY2022")</f>
        <v>4687254</v>
      </c>
      <c r="O147" s="4">
        <f>_xll.SNL.Clients.Office.Excel.Functions.SPG(M147,"IQ_AVG_DILUT_SHARES_OUT","CY2022")</f>
        <v>297919000</v>
      </c>
      <c r="P147" s="5">
        <f>_xll.SNL.Clients.Office.Excel.Functions.SPG(M147, "IQ_DILUT_EPS_NORM", "CY2022")</f>
        <v>0.74199999999999999</v>
      </c>
      <c r="Q147">
        <f t="shared" si="16"/>
        <v>221055.89799999999</v>
      </c>
      <c r="R147">
        <f t="shared" si="17"/>
        <v>4.7161066586107768E-2</v>
      </c>
    </row>
    <row r="148" spans="1:18" x14ac:dyDescent="0.3">
      <c r="A148" t="s">
        <v>655</v>
      </c>
      <c r="B148" s="4" cm="1">
        <f t="array" ref="B148">_xll.SNL.Clients.Office.Excel.Functions.SPG(A148, "SP_TOTAL_REV", "CY2023")</f>
        <v>14427000</v>
      </c>
      <c r="C148" s="4">
        <f>_xll.SNL.Clients.Office.Excel.Functions.SPG(A148,"IQ_AVG_DILUT_SHARES_OUT","CY2023")</f>
        <v>642000000</v>
      </c>
      <c r="D148" s="5">
        <f>_xll.SNL.Clients.Office.Excel.Functions.SPG(A148, "IQ_DILUT_EPS_NORM", "CY2023")</f>
        <v>4.4169999999999998</v>
      </c>
      <c r="E148">
        <f t="shared" si="12"/>
        <v>2835714</v>
      </c>
      <c r="F148">
        <f t="shared" si="13"/>
        <v>0.19655604075691413</v>
      </c>
      <c r="G148" t="s">
        <v>655</v>
      </c>
      <c r="H148" s="4" cm="1">
        <f t="array" ref="H148">_xll.SNL.Clients.Office.Excel.Functions.SPG(G148, "SP_TOTAL_REV", "CY2022")</f>
        <v>19827000</v>
      </c>
      <c r="I148" s="4">
        <f>_xll.SNL.Clients.Office.Excel.Functions.SPG(G148,"IQ_AVG_DILUT_SHARES_OUT","CY2022")</f>
        <v>653000000</v>
      </c>
      <c r="J148" s="5">
        <f>_xll.SNL.Clients.Office.Excel.Functions.SPG(G148, "IQ_DILUT_EPS_NORM", "CY2022")</f>
        <v>7.3659999999999997</v>
      </c>
      <c r="K148">
        <f t="shared" si="14"/>
        <v>4809998</v>
      </c>
      <c r="L148">
        <f t="shared" si="15"/>
        <v>0.24259837595198466</v>
      </c>
      <c r="M148" t="s">
        <v>659</v>
      </c>
      <c r="N148" s="4" cm="1">
        <f t="array" ref="N148">_xll.SNL.Clients.Office.Excel.Functions.SPG(M148, "SP_TOTAL_REV", "CY2022")</f>
        <v>10857000</v>
      </c>
      <c r="O148" s="4">
        <f>_xll.SNL.Clients.Office.Excel.Functions.SPG(M148,"IQ_AVG_DILUT_SHARES_OUT","CY2022")</f>
        <v>278000000</v>
      </c>
      <c r="P148" s="5">
        <f>_xll.SNL.Clients.Office.Excel.Functions.SPG(M148, "IQ_DILUT_EPS_NORM", "CY2022")</f>
        <v>13.016999999999999</v>
      </c>
      <c r="Q148">
        <f t="shared" si="16"/>
        <v>3618726</v>
      </c>
      <c r="R148">
        <f t="shared" si="17"/>
        <v>0.33330809615916002</v>
      </c>
    </row>
    <row r="149" spans="1:18" x14ac:dyDescent="0.3">
      <c r="A149" t="s">
        <v>656</v>
      </c>
      <c r="B149" s="4" cm="1">
        <f t="array" ref="B149">_xll.SNL.Clients.Office.Excel.Functions.SPG(A149, "SP_TOTAL_REV", "CY2023")</f>
        <v>3622300</v>
      </c>
      <c r="C149" s="4">
        <f>_xll.SNL.Clients.Office.Excel.Functions.SPG(A149,"IQ_AVG_DILUT_SHARES_OUT","CY2023")</f>
        <v>425500000</v>
      </c>
      <c r="D149" s="5">
        <f>_xll.SNL.Clients.Office.Excel.Functions.SPG(A149, "IQ_DILUT_EPS_NORM", "CY2023")</f>
        <v>1.0429999999999999</v>
      </c>
      <c r="E149">
        <f t="shared" si="12"/>
        <v>443796.49999999994</v>
      </c>
      <c r="F149">
        <f t="shared" si="13"/>
        <v>0.1225178753830439</v>
      </c>
      <c r="G149" t="s">
        <v>656</v>
      </c>
      <c r="H149" s="4" cm="1">
        <f t="array" ref="H149">_xll.SNL.Clients.Office.Excel.Functions.SPG(G149, "SP_TOTAL_REV", "CY2022")</f>
        <v>2909800</v>
      </c>
      <c r="I149" s="4">
        <f>_xll.SNL.Clients.Office.Excel.Functions.SPG(G149,"IQ_AVG_DILUT_SHARES_OUT","CY2022")</f>
        <v>427500000</v>
      </c>
      <c r="J149" s="5">
        <f>_xll.SNL.Clients.Office.Excel.Functions.SPG(G149, "IQ_DILUT_EPS_NORM", "CY2022")</f>
        <v>0.57099999999999995</v>
      </c>
      <c r="K149">
        <f t="shared" si="14"/>
        <v>244102.49999999997</v>
      </c>
      <c r="L149">
        <f t="shared" si="15"/>
        <v>8.3889786239604081E-2</v>
      </c>
      <c r="M149" t="s">
        <v>660</v>
      </c>
      <c r="N149" s="4" cm="1">
        <f t="array" ref="N149">_xll.SNL.Clients.Office.Excel.Functions.SPG(M149, "SP_TOTAL_REV", "CY2022")</f>
        <v>37844863</v>
      </c>
      <c r="O149" s="4">
        <f>_xll.SNL.Clients.Office.Excel.Functions.SPG(M149,"IQ_AVG_DILUT_SHARES_OUT","CY2022")</f>
        <v>226297000</v>
      </c>
      <c r="P149" s="5">
        <f>_xll.SNL.Clients.Office.Excel.Functions.SPG(M149, "IQ_DILUT_EPS_NORM", "CY2022")</f>
        <v>8.6129999999999995</v>
      </c>
      <c r="Q149">
        <f t="shared" si="16"/>
        <v>1949096.061</v>
      </c>
      <c r="R149">
        <f t="shared" si="17"/>
        <v>5.1502262301755461E-2</v>
      </c>
    </row>
    <row r="150" spans="1:18" x14ac:dyDescent="0.3">
      <c r="A150" t="s">
        <v>657</v>
      </c>
      <c r="B150" s="4" cm="1">
        <f t="array" ref="B150">_xll.SNL.Clients.Office.Excel.Functions.SPG(A150, "SP_TOTAL_REV", "CY2023")</f>
        <v>7959000</v>
      </c>
      <c r="C150" s="4">
        <f>_xll.SNL.Clients.Office.Excel.Functions.SPG(A150,"IQ_AVG_DILUT_SHARES_OUT","CY2023")</f>
        <v>179999000</v>
      </c>
      <c r="D150" s="5">
        <f>_xll.SNL.Clients.Office.Excel.Functions.SPG(A150, "IQ_DILUT_EPS_NORM", "CY2023")</f>
        <v>13.423999999999999</v>
      </c>
      <c r="E150">
        <f t="shared" si="12"/>
        <v>2416306.5759999999</v>
      </c>
      <c r="F150">
        <f t="shared" si="13"/>
        <v>0.30359424249277545</v>
      </c>
      <c r="G150" t="s">
        <v>657</v>
      </c>
      <c r="H150" s="4" cm="1">
        <f t="array" ref="H150">_xll.SNL.Clients.Office.Excel.Functions.SPG(G150, "SP_TOTAL_REV", "CY2022")</f>
        <v>9566000</v>
      </c>
      <c r="I150" s="4">
        <f>_xll.SNL.Clients.Office.Excel.Functions.SPG(G150,"IQ_AVG_DILUT_SHARES_OUT","CY2022")</f>
        <v>176539000</v>
      </c>
      <c r="J150" s="5">
        <f>_xll.SNL.Clients.Office.Excel.Functions.SPG(G150, "IQ_DILUT_EPS_NORM", "CY2022")</f>
        <v>19.71</v>
      </c>
      <c r="K150">
        <f t="shared" si="14"/>
        <v>3479583.69</v>
      </c>
      <c r="L150">
        <f t="shared" si="15"/>
        <v>0.36374489755383649</v>
      </c>
      <c r="M150" t="s">
        <v>661</v>
      </c>
      <c r="N150" s="4" cm="1">
        <f t="array" ref="N150">_xll.SNL.Clients.Office.Excel.Functions.SPG(M150, "SP_TOTAL_REV", "CY2022")</f>
        <v>15411500</v>
      </c>
      <c r="O150" s="4">
        <f>_xll.SNL.Clients.Office.Excel.Functions.SPG(M150,"IQ_AVG_DILUT_SHARES_OUT","CY2022")</f>
        <v>224100000</v>
      </c>
      <c r="P150" s="5">
        <f>_xll.SNL.Clients.Office.Excel.Functions.SPG(M150, "IQ_DILUT_EPS_NORM", "CY2022")</f>
        <v>5.5030000000000001</v>
      </c>
      <c r="Q150">
        <f t="shared" si="16"/>
        <v>1233222.3</v>
      </c>
      <c r="R150">
        <f t="shared" si="17"/>
        <v>8.0019615222398865E-2</v>
      </c>
    </row>
    <row r="151" spans="1:18" x14ac:dyDescent="0.3">
      <c r="A151" t="s">
        <v>658</v>
      </c>
      <c r="B151" s="4" cm="1">
        <f t="array" ref="B151">_xll.SNL.Clients.Office.Excel.Functions.SPG(A151, "SP_TOTAL_REV", "CY2023")</f>
        <v>5515702</v>
      </c>
      <c r="C151" s="4">
        <f>_xll.SNL.Clients.Office.Excel.Functions.SPG(A151,"IQ_AVG_DILUT_SHARES_OUT","CY2023")</f>
        <v>309065000</v>
      </c>
      <c r="D151" s="5">
        <f>_xll.SNL.Clients.Office.Excel.Functions.SPG(A151, "IQ_DILUT_EPS_NORM", "CY2023")</f>
        <v>0.65900000000000003</v>
      </c>
      <c r="E151">
        <f t="shared" si="12"/>
        <v>203673.83499999999</v>
      </c>
      <c r="F151">
        <f t="shared" si="13"/>
        <v>3.6926185461070953E-2</v>
      </c>
      <c r="G151" t="s">
        <v>658</v>
      </c>
      <c r="H151" s="4" cm="1">
        <f t="array" ref="H151">_xll.SNL.Clients.Office.Excel.Functions.SPG(G151, "SP_TOTAL_REV", "CY2022")</f>
        <v>4687254</v>
      </c>
      <c r="I151" s="4">
        <f>_xll.SNL.Clients.Office.Excel.Functions.SPG(G151,"IQ_AVG_DILUT_SHARES_OUT","CY2022")</f>
        <v>297919000</v>
      </c>
      <c r="J151" s="5">
        <f>_xll.SNL.Clients.Office.Excel.Functions.SPG(G151, "IQ_DILUT_EPS_NORM", "CY2022")</f>
        <v>0.74199999999999999</v>
      </c>
      <c r="K151">
        <f t="shared" si="14"/>
        <v>221055.89799999999</v>
      </c>
      <c r="L151">
        <f t="shared" si="15"/>
        <v>4.7161066586107768E-2</v>
      </c>
      <c r="M151" t="s">
        <v>662</v>
      </c>
      <c r="N151" s="4" cm="1">
        <f t="array" ref="N151">_xll.SNL.Clients.Office.Excel.Functions.SPG(M151, "SP_TOTAL_REV", "CY2022")</f>
        <v>13938000</v>
      </c>
      <c r="O151" s="4">
        <f>_xll.SNL.Clients.Office.Excel.Functions.SPG(M151,"IQ_AVG_DILUT_SHARES_OUT","CY2022")</f>
        <v>824800000</v>
      </c>
      <c r="P151" s="5">
        <f>_xll.SNL.Clients.Office.Excel.Functions.SPG(M151, "IQ_DILUT_EPS_NORM", "CY2022")</f>
        <v>1.8180000000000001</v>
      </c>
      <c r="Q151">
        <f t="shared" si="16"/>
        <v>1499486.4</v>
      </c>
      <c r="R151">
        <f t="shared" si="17"/>
        <v>0.10758260869565217</v>
      </c>
    </row>
    <row r="152" spans="1:18" x14ac:dyDescent="0.3">
      <c r="A152" t="s">
        <v>659</v>
      </c>
      <c r="B152" s="4" cm="1">
        <f t="array" ref="B152">_xll.SNL.Clients.Office.Excel.Functions.SPG(A152, "SP_TOTAL_REV", "CY2023")</f>
        <v>9776000</v>
      </c>
      <c r="C152" s="4">
        <f>_xll.SNL.Clients.Office.Excel.Functions.SPG(A152,"IQ_AVG_DILUT_SHARES_OUT","CY2023")</f>
        <v>254000000</v>
      </c>
      <c r="D152" s="5">
        <f>_xll.SNL.Clients.Office.Excel.Functions.SPG(A152, "IQ_DILUT_EPS_NORM", "CY2023")</f>
        <v>9.2720000000000002</v>
      </c>
      <c r="E152">
        <f t="shared" si="12"/>
        <v>2355088</v>
      </c>
      <c r="F152">
        <f t="shared" si="13"/>
        <v>0.2409050736497545</v>
      </c>
      <c r="G152" t="s">
        <v>659</v>
      </c>
      <c r="H152" s="4" cm="1">
        <f t="array" ref="H152">_xll.SNL.Clients.Office.Excel.Functions.SPG(G152, "SP_TOTAL_REV", "CY2022")</f>
        <v>10857000</v>
      </c>
      <c r="I152" s="4">
        <f>_xll.SNL.Clients.Office.Excel.Functions.SPG(G152,"IQ_AVG_DILUT_SHARES_OUT","CY2022")</f>
        <v>278000000</v>
      </c>
      <c r="J152" s="5">
        <f>_xll.SNL.Clients.Office.Excel.Functions.SPG(G152, "IQ_DILUT_EPS_NORM", "CY2022")</f>
        <v>13.016999999999999</v>
      </c>
      <c r="K152">
        <f t="shared" si="14"/>
        <v>3618726</v>
      </c>
      <c r="L152">
        <f t="shared" si="15"/>
        <v>0.33330809615916002</v>
      </c>
      <c r="M152" t="s">
        <v>663</v>
      </c>
      <c r="N152" s="4" cm="1">
        <f t="array" ref="N152">_xll.SNL.Clients.Office.Excel.Functions.SPG(M152, "SP_TOTAL_REV", "CY2022")</f>
        <v>4537158</v>
      </c>
      <c r="O152" s="4">
        <f>_xll.SNL.Clients.Office.Excel.Functions.SPG(M152,"IQ_AVG_DILUT_SHARES_OUT","CY2022")</f>
        <v>36093754</v>
      </c>
      <c r="P152" s="5">
        <f>_xll.SNL.Clients.Office.Excel.Functions.SPG(M152, "IQ_DILUT_EPS_NORM", "CY2022")</f>
        <v>9.5530000000000008</v>
      </c>
      <c r="Q152">
        <f t="shared" si="16"/>
        <v>344803.63196199998</v>
      </c>
      <c r="R152">
        <f t="shared" si="17"/>
        <v>7.5995509074623366E-2</v>
      </c>
    </row>
    <row r="153" spans="1:18" x14ac:dyDescent="0.3">
      <c r="A153" t="s">
        <v>660</v>
      </c>
      <c r="B153" s="4" cm="1">
        <f t="array" ref="B153">_xll.SNL.Clients.Office.Excel.Functions.SPG(A153, "SP_TOTAL_REV", "CY2023")</f>
        <v>38691609</v>
      </c>
      <c r="C153" s="4">
        <f>_xll.SNL.Clients.Office.Excel.Functions.SPG(A153,"IQ_AVG_DILUT_SHARES_OUT","CY2023")</f>
        <v>219938000</v>
      </c>
      <c r="D153" s="5">
        <f>_xll.SNL.Clients.Office.Excel.Functions.SPG(A153, "IQ_DILUT_EPS_NORM", "CY2023")</f>
        <v>6.0419999999999998</v>
      </c>
      <c r="E153">
        <f t="shared" si="12"/>
        <v>1328865.3959999999</v>
      </c>
      <c r="F153">
        <f t="shared" si="13"/>
        <v>3.434505388493924E-2</v>
      </c>
      <c r="G153" t="s">
        <v>660</v>
      </c>
      <c r="H153" s="4" cm="1">
        <f t="array" ref="H153">_xll.SNL.Clients.Office.Excel.Functions.SPG(G153, "SP_TOTAL_REV", "CY2022")</f>
        <v>37844863</v>
      </c>
      <c r="I153" s="4">
        <f>_xll.SNL.Clients.Office.Excel.Functions.SPG(G153,"IQ_AVG_DILUT_SHARES_OUT","CY2022")</f>
        <v>226297000</v>
      </c>
      <c r="J153" s="5">
        <f>_xll.SNL.Clients.Office.Excel.Functions.SPG(G153, "IQ_DILUT_EPS_NORM", "CY2022")</f>
        <v>8.6129999999999995</v>
      </c>
      <c r="K153">
        <f t="shared" si="14"/>
        <v>1949096.061</v>
      </c>
      <c r="L153">
        <f t="shared" si="15"/>
        <v>5.1502262301755461E-2</v>
      </c>
      <c r="M153" t="s">
        <v>664</v>
      </c>
      <c r="N153" s="4" cm="1">
        <f t="array" ref="N153">_xll.SNL.Clients.Office.Excel.Functions.SPG(M153, "SP_TOTAL_REV", "CY2022")</f>
        <v>7844174</v>
      </c>
      <c r="O153" s="4">
        <f>_xll.SNL.Clients.Office.Excel.Functions.SPG(M153,"IQ_AVG_DILUT_SHARES_OUT","CY2022")</f>
        <v>143595000</v>
      </c>
      <c r="P153" s="5">
        <f>_xll.SNL.Clients.Office.Excel.Functions.SPG(M153, "IQ_DILUT_EPS_NORM", "CY2022")</f>
        <v>5.3129999999999997</v>
      </c>
      <c r="Q153">
        <f t="shared" si="16"/>
        <v>762920.23499999999</v>
      </c>
      <c r="R153">
        <f t="shared" si="17"/>
        <v>9.7259473718966455E-2</v>
      </c>
    </row>
    <row r="154" spans="1:18" x14ac:dyDescent="0.3">
      <c r="A154" t="s">
        <v>661</v>
      </c>
      <c r="B154" s="4" cm="1">
        <f t="array" ref="B154">_xll.SNL.Clients.Office.Excel.Functions.SPG(A154, "SP_TOTAL_REV", "CY2023")</f>
        <v>16781100</v>
      </c>
      <c r="C154" s="4">
        <f>_xll.SNL.Clients.Office.Excel.Functions.SPG(A154,"IQ_AVG_DILUT_SHARES_OUT","CY2023")</f>
        <v>219900000</v>
      </c>
      <c r="D154" s="5">
        <f>_xll.SNL.Clients.Office.Excel.Functions.SPG(A154, "IQ_DILUT_EPS_NORM", "CY2023")</f>
        <v>4.7539999999999996</v>
      </c>
      <c r="E154">
        <f t="shared" si="12"/>
        <v>1045404.5999999999</v>
      </c>
      <c r="F154">
        <f t="shared" si="13"/>
        <v>6.2296547902104142E-2</v>
      </c>
      <c r="G154" t="s">
        <v>661</v>
      </c>
      <c r="H154" s="4" cm="1">
        <f t="array" ref="H154">_xll.SNL.Clients.Office.Excel.Functions.SPG(G154, "SP_TOTAL_REV", "CY2022")</f>
        <v>15411500</v>
      </c>
      <c r="I154" s="4">
        <f>_xll.SNL.Clients.Office.Excel.Functions.SPG(G154,"IQ_AVG_DILUT_SHARES_OUT","CY2022")</f>
        <v>224100000</v>
      </c>
      <c r="J154" s="5">
        <f>_xll.SNL.Clients.Office.Excel.Functions.SPG(G154, "IQ_DILUT_EPS_NORM", "CY2022")</f>
        <v>5.5030000000000001</v>
      </c>
      <c r="K154">
        <f t="shared" si="14"/>
        <v>1233222.3</v>
      </c>
      <c r="L154">
        <f t="shared" si="15"/>
        <v>8.0019615222398865E-2</v>
      </c>
      <c r="M154" t="s">
        <v>665</v>
      </c>
      <c r="N154" s="4" cm="1">
        <f t="array" ref="N154">_xll.SNL.Clients.Office.Excel.Functions.SPG(M154, "SP_TOTAL_REV", "CY2022")</f>
        <v>56902000</v>
      </c>
      <c r="O154" s="4">
        <f>_xll.SNL.Clients.Office.Excel.Functions.SPG(M154,"IQ_AVG_DILUT_SHARES_OUT","CY2022")</f>
        <v>725600000</v>
      </c>
      <c r="P154" s="5">
        <f>_xll.SNL.Clients.Office.Excel.Functions.SPG(M154, "IQ_DILUT_EPS_NORM", "CY2022")</f>
        <v>4.8579999999999997</v>
      </c>
      <c r="Q154">
        <f t="shared" si="16"/>
        <v>3524964.7999999993</v>
      </c>
      <c r="R154">
        <f t="shared" si="17"/>
        <v>6.194799479807387E-2</v>
      </c>
    </row>
    <row r="155" spans="1:18" x14ac:dyDescent="0.3">
      <c r="A155" t="s">
        <v>662</v>
      </c>
      <c r="B155" s="4" cm="1">
        <f t="array" ref="B155">_xll.SNL.Clients.Office.Excel.Functions.SPG(A155, "SP_TOTAL_REV", "CY2023")</f>
        <v>14393000</v>
      </c>
      <c r="C155" s="4">
        <f>_xll.SNL.Clients.Office.Excel.Functions.SPG(A155,"IQ_AVG_DILUT_SHARES_OUT","CY2023")</f>
        <v>836500000</v>
      </c>
      <c r="D155" s="5">
        <f>_xll.SNL.Clients.Office.Excel.Functions.SPG(A155, "IQ_DILUT_EPS_NORM", "CY2023")</f>
        <v>1.802</v>
      </c>
      <c r="E155">
        <f t="shared" si="12"/>
        <v>1507373</v>
      </c>
      <c r="F155">
        <f t="shared" si="13"/>
        <v>0.10472959077329257</v>
      </c>
      <c r="G155" t="s">
        <v>662</v>
      </c>
      <c r="H155" s="4" cm="1">
        <f t="array" ref="H155">_xll.SNL.Clients.Office.Excel.Functions.SPG(G155, "SP_TOTAL_REV", "CY2022")</f>
        <v>13938000</v>
      </c>
      <c r="I155" s="4">
        <f>_xll.SNL.Clients.Office.Excel.Functions.SPG(G155,"IQ_AVG_DILUT_SHARES_OUT","CY2022")</f>
        <v>824800000</v>
      </c>
      <c r="J155" s="5">
        <f>_xll.SNL.Clients.Office.Excel.Functions.SPG(G155, "IQ_DILUT_EPS_NORM", "CY2022")</f>
        <v>1.8180000000000001</v>
      </c>
      <c r="K155">
        <f t="shared" si="14"/>
        <v>1499486.4</v>
      </c>
      <c r="L155">
        <f t="shared" si="15"/>
        <v>0.10758260869565217</v>
      </c>
      <c r="M155" t="s">
        <v>666</v>
      </c>
      <c r="N155" s="4" cm="1">
        <f t="array" ref="N155">_xll.SNL.Clients.Office.Excel.Functions.SPG(M155, "SP_TOTAL_REV", "CY2022")</f>
        <v>33684400</v>
      </c>
      <c r="O155" s="4">
        <f>_xll.SNL.Clients.Office.Excel.Functions.SPG(M155,"IQ_AVG_DILUT_SHARES_OUT","CY2022")</f>
        <v>351500000</v>
      </c>
      <c r="P155" s="5">
        <f>_xll.SNL.Clients.Office.Excel.Functions.SPG(M155, "IQ_DILUT_EPS_NORM", "CY2022")</f>
        <v>13.19</v>
      </c>
      <c r="Q155">
        <f t="shared" si="16"/>
        <v>4636285</v>
      </c>
      <c r="R155">
        <f t="shared" si="17"/>
        <v>0.13763893671848096</v>
      </c>
    </row>
    <row r="156" spans="1:18" x14ac:dyDescent="0.3">
      <c r="A156" t="s">
        <v>663</v>
      </c>
      <c r="B156" s="4" cm="1">
        <f t="array" ref="B156">_xll.SNL.Clients.Office.Excel.Functions.SPG(A156, "SP_TOTAL_REV", "CY2023")</f>
        <v>4479358</v>
      </c>
      <c r="C156" s="4">
        <f>_xll.SNL.Clients.Office.Excel.Functions.SPG(A156,"IQ_AVG_DILUT_SHARES_OUT","CY2023")</f>
        <v>35401313</v>
      </c>
      <c r="D156" s="5">
        <f>_xll.SNL.Clients.Office.Excel.Functions.SPG(A156, "IQ_DILUT_EPS_NORM", "CY2023")</f>
        <v>11.209</v>
      </c>
      <c r="E156">
        <f t="shared" si="12"/>
        <v>396813.31741700001</v>
      </c>
      <c r="F156">
        <f t="shared" si="13"/>
        <v>8.8587096056399153E-2</v>
      </c>
      <c r="G156" t="s">
        <v>663</v>
      </c>
      <c r="H156" s="4" cm="1">
        <f t="array" ref="H156">_xll.SNL.Clients.Office.Excel.Functions.SPG(G156, "SP_TOTAL_REV", "CY2022")</f>
        <v>4537158</v>
      </c>
      <c r="I156" s="4">
        <f>_xll.SNL.Clients.Office.Excel.Functions.SPG(G156,"IQ_AVG_DILUT_SHARES_OUT","CY2022")</f>
        <v>36093754</v>
      </c>
      <c r="J156" s="5">
        <f>_xll.SNL.Clients.Office.Excel.Functions.SPG(G156, "IQ_DILUT_EPS_NORM", "CY2022")</f>
        <v>9.5530000000000008</v>
      </c>
      <c r="K156">
        <f t="shared" si="14"/>
        <v>344803.63196199998</v>
      </c>
      <c r="L156">
        <f t="shared" si="15"/>
        <v>7.5995509074623366E-2</v>
      </c>
      <c r="M156" t="s">
        <v>667</v>
      </c>
      <c r="N156" s="4" cm="1">
        <f t="array" ref="N156">_xll.SNL.Clients.Office.Excel.Functions.SPG(M156, "SP_TOTAL_REV", "CY2022")</f>
        <v>19228000</v>
      </c>
      <c r="O156" s="4">
        <f>_xll.SNL.Clients.Office.Excel.Functions.SPG(M156,"IQ_AVG_DILUT_SHARES_OUT","CY2022")</f>
        <v>196000000</v>
      </c>
      <c r="P156" s="5">
        <f>_xll.SNL.Clients.Office.Excel.Functions.SPG(M156, "IQ_DILUT_EPS_NORM", "CY2022")</f>
        <v>3.53</v>
      </c>
      <c r="Q156">
        <f t="shared" si="16"/>
        <v>691880</v>
      </c>
      <c r="R156">
        <f t="shared" si="17"/>
        <v>3.5982941543582274E-2</v>
      </c>
    </row>
    <row r="157" spans="1:18" x14ac:dyDescent="0.3">
      <c r="A157" t="s">
        <v>664</v>
      </c>
      <c r="B157" s="4" cm="1">
        <f t="array" ref="B157">_xll.SNL.Clients.Office.Excel.Functions.SPG(A157, "SP_TOTAL_REV", "CY2023")</f>
        <v>7684476</v>
      </c>
      <c r="C157" s="4">
        <f>_xll.SNL.Clients.Office.Excel.Functions.SPG(A157,"IQ_AVG_DILUT_SHARES_OUT","CY2023")</f>
        <v>140599000</v>
      </c>
      <c r="D157" s="5">
        <f>_xll.SNL.Clients.Office.Excel.Functions.SPG(A157, "IQ_DILUT_EPS_NORM", "CY2023")</f>
        <v>5.2140000000000004</v>
      </c>
      <c r="E157">
        <f t="shared" si="12"/>
        <v>733083.18599999999</v>
      </c>
      <c r="F157">
        <f t="shared" si="13"/>
        <v>9.5397940731417469E-2</v>
      </c>
      <c r="G157" t="s">
        <v>664</v>
      </c>
      <c r="H157" s="4" cm="1">
        <f t="array" ref="H157">_xll.SNL.Clients.Office.Excel.Functions.SPG(G157, "SP_TOTAL_REV", "CY2022")</f>
        <v>7844174</v>
      </c>
      <c r="I157" s="4">
        <f>_xll.SNL.Clients.Office.Excel.Functions.SPG(G157,"IQ_AVG_DILUT_SHARES_OUT","CY2022")</f>
        <v>143595000</v>
      </c>
      <c r="J157" s="5">
        <f>_xll.SNL.Clients.Office.Excel.Functions.SPG(G157, "IQ_DILUT_EPS_NORM", "CY2022")</f>
        <v>5.3129999999999997</v>
      </c>
      <c r="K157">
        <f t="shared" si="14"/>
        <v>762920.23499999999</v>
      </c>
      <c r="L157">
        <f t="shared" si="15"/>
        <v>9.7259473718966455E-2</v>
      </c>
      <c r="M157" t="s">
        <v>668</v>
      </c>
      <c r="N157" s="4" cm="1">
        <f t="array" ref="N157">_xll.SNL.Clients.Office.Excel.Functions.SPG(M157, "SP_TOTAL_REV", "CY2022")</f>
        <v>28319000</v>
      </c>
      <c r="O157" s="4">
        <f>_xll.SNL.Clients.Office.Excel.Functions.SPG(M157,"IQ_AVG_DILUT_SHARES_OUT","CY2022")</f>
        <v>770000000</v>
      </c>
      <c r="P157" s="5">
        <f>_xll.SNL.Clients.Office.Excel.Functions.SPG(M157, "IQ_DILUT_EPS_NORM", "CY2022")</f>
        <v>3.899</v>
      </c>
      <c r="Q157">
        <f t="shared" si="16"/>
        <v>3002230</v>
      </c>
      <c r="R157">
        <f t="shared" si="17"/>
        <v>0.10601468978424379</v>
      </c>
    </row>
    <row r="158" spans="1:18" x14ac:dyDescent="0.3">
      <c r="A158" t="s">
        <v>665</v>
      </c>
      <c r="B158" s="4" cm="1">
        <f t="array" ref="B158">_xll.SNL.Clients.Office.Excel.Functions.SPG(A158, "SP_TOTAL_REV", "CY2023")</f>
        <v>44622000</v>
      </c>
      <c r="C158" s="4">
        <f>_xll.SNL.Clients.Office.Excel.Functions.SPG(A158,"IQ_AVG_DILUT_SHARES_OUT","CY2023")</f>
        <v>709000000</v>
      </c>
      <c r="D158" s="5">
        <f>_xll.SNL.Clients.Office.Excel.Functions.SPG(A158, "IQ_DILUT_EPS_NORM", "CY2023")</f>
        <v>1.476</v>
      </c>
      <c r="E158">
        <f t="shared" si="12"/>
        <v>1046484</v>
      </c>
      <c r="F158">
        <f t="shared" si="13"/>
        <v>2.345219846712384E-2</v>
      </c>
      <c r="G158" t="s">
        <v>665</v>
      </c>
      <c r="H158" s="4" cm="1">
        <f t="array" ref="H158">_xll.SNL.Clients.Office.Excel.Functions.SPG(G158, "SP_TOTAL_REV", "CY2022")</f>
        <v>56902000</v>
      </c>
      <c r="I158" s="4">
        <f>_xll.SNL.Clients.Office.Excel.Functions.SPG(G158,"IQ_AVG_DILUT_SHARES_OUT","CY2022")</f>
        <v>725600000</v>
      </c>
      <c r="J158" s="5">
        <f>_xll.SNL.Clients.Office.Excel.Functions.SPG(G158, "IQ_DILUT_EPS_NORM", "CY2022")</f>
        <v>4.8579999999999997</v>
      </c>
      <c r="K158">
        <f t="shared" si="14"/>
        <v>3524964.7999999993</v>
      </c>
      <c r="L158">
        <f t="shared" si="15"/>
        <v>6.194799479807387E-2</v>
      </c>
      <c r="M158" t="s">
        <v>669</v>
      </c>
      <c r="N158" s="4" cm="1">
        <f t="array" ref="N158">_xll.SNL.Clients.Office.Excel.Functions.SPG(M158, "SP_TOTAL_REV", "CY2022")</f>
        <v>13017000</v>
      </c>
      <c r="O158" s="4">
        <f>_xll.SNL.Clients.Office.Excel.Functions.SPG(M158,"IQ_AVG_DILUT_SHARES_OUT","CY2022")</f>
        <v>499400000</v>
      </c>
      <c r="P158" s="5">
        <f>_xll.SNL.Clients.Office.Excel.Functions.SPG(M158, "IQ_DILUT_EPS_NORM", "CY2022")</f>
        <v>2.052</v>
      </c>
      <c r="Q158">
        <f t="shared" si="16"/>
        <v>1024768.8</v>
      </c>
      <c r="R158">
        <f t="shared" si="17"/>
        <v>7.8725420603825771E-2</v>
      </c>
    </row>
    <row r="159" spans="1:18" x14ac:dyDescent="0.3">
      <c r="A159" t="s">
        <v>666</v>
      </c>
      <c r="B159" s="4" cm="1">
        <f t="array" ref="B159">_xll.SNL.Clients.Office.Excel.Functions.SPG(A159, "SP_TOTAL_REV", "CY2023")</f>
        <v>35928600</v>
      </c>
      <c r="C159" s="4">
        <f>_xll.SNL.Clients.Office.Excel.Functions.SPG(A159,"IQ_AVG_DILUT_SHARES_OUT","CY2023")</f>
        <v>340500000</v>
      </c>
      <c r="D159" s="5">
        <f>_xll.SNL.Clients.Office.Excel.Functions.SPG(A159, "IQ_DILUT_EPS_NORM", "CY2023")</f>
        <v>11.53</v>
      </c>
      <c r="E159">
        <f t="shared" si="12"/>
        <v>3925965</v>
      </c>
      <c r="F159">
        <f t="shared" si="13"/>
        <v>0.10927130475442962</v>
      </c>
      <c r="G159" t="s">
        <v>666</v>
      </c>
      <c r="H159" s="4" cm="1">
        <f t="array" ref="H159">_xll.SNL.Clients.Office.Excel.Functions.SPG(G159, "SP_TOTAL_REV", "CY2022")</f>
        <v>33684400</v>
      </c>
      <c r="I159" s="4">
        <f>_xll.SNL.Clients.Office.Excel.Functions.SPG(G159,"IQ_AVG_DILUT_SHARES_OUT","CY2022")</f>
        <v>351500000</v>
      </c>
      <c r="J159" s="5">
        <f>_xll.SNL.Clients.Office.Excel.Functions.SPG(G159, "IQ_DILUT_EPS_NORM", "CY2022")</f>
        <v>13.19</v>
      </c>
      <c r="K159">
        <f t="shared" si="14"/>
        <v>4636285</v>
      </c>
      <c r="L159">
        <f t="shared" si="15"/>
        <v>0.13763893671848096</v>
      </c>
      <c r="M159" t="s">
        <v>670</v>
      </c>
      <c r="N159" s="4" cm="1">
        <f t="array" ref="N159">_xll.SNL.Clients.Office.Excel.Functions.SPG(M159, "SP_TOTAL_REV", "CY2022")</f>
        <v>10580000</v>
      </c>
      <c r="O159" s="4">
        <f>_xll.SNL.Clients.Office.Excel.Functions.SPG(M159,"IQ_AVG_DILUT_SHARES_OUT","CY2022")</f>
        <v>124900000</v>
      </c>
      <c r="P159" s="5">
        <f>_xll.SNL.Clients.Office.Excel.Functions.SPG(M159, "IQ_DILUT_EPS_NORM", "CY2022")</f>
        <v>5.31</v>
      </c>
      <c r="Q159">
        <f t="shared" si="16"/>
        <v>663219</v>
      </c>
      <c r="R159">
        <f t="shared" si="17"/>
        <v>6.2686105860113417E-2</v>
      </c>
    </row>
    <row r="160" spans="1:18" x14ac:dyDescent="0.3">
      <c r="A160" t="s">
        <v>667</v>
      </c>
      <c r="B160" s="4" cm="1">
        <f t="array" ref="B160">_xll.SNL.Clients.Office.Excel.Functions.SPG(A160, "SP_TOTAL_REV", "CY2023")</f>
        <v>12745000</v>
      </c>
      <c r="C160" s="4">
        <f>_xll.SNL.Clients.Office.Excel.Functions.SPG(A160,"IQ_AVG_DILUT_SHARES_OUT","CY2023")</f>
        <v>206000000</v>
      </c>
      <c r="D160" s="5">
        <f>_xll.SNL.Clients.Office.Excel.Functions.SPG(A160, "IQ_DILUT_EPS_NORM", "CY2023")</f>
        <v>4.8</v>
      </c>
      <c r="E160">
        <f t="shared" si="12"/>
        <v>988800</v>
      </c>
      <c r="F160">
        <f t="shared" si="13"/>
        <v>7.7583366025892511E-2</v>
      </c>
      <c r="G160" t="s">
        <v>667</v>
      </c>
      <c r="H160" s="4" cm="1">
        <f t="array" ref="H160">_xll.SNL.Clients.Office.Excel.Functions.SPG(G160, "SP_TOTAL_REV", "CY2022")</f>
        <v>19228000</v>
      </c>
      <c r="I160" s="4">
        <f>_xll.SNL.Clients.Office.Excel.Functions.SPG(G160,"IQ_AVG_DILUT_SHARES_OUT","CY2022")</f>
        <v>196000000</v>
      </c>
      <c r="J160" s="5">
        <f>_xll.SNL.Clients.Office.Excel.Functions.SPG(G160, "IQ_DILUT_EPS_NORM", "CY2022")</f>
        <v>3.53</v>
      </c>
      <c r="K160">
        <f t="shared" si="14"/>
        <v>691880</v>
      </c>
      <c r="L160">
        <f t="shared" si="15"/>
        <v>3.5982941543582274E-2</v>
      </c>
      <c r="M160" t="s">
        <v>671</v>
      </c>
      <c r="N160" s="4" cm="1">
        <f t="array" ref="N160">_xll.SNL.Clients.Office.Excel.Functions.SPG(M160, "SP_TOTAL_REV", "CY2022")</f>
        <v>20752000</v>
      </c>
      <c r="O160" s="4">
        <f>_xll.SNL.Clients.Office.Excel.Functions.SPG(M160,"IQ_AVG_DILUT_SHARES_OUT","CY2022")</f>
        <v>400800000</v>
      </c>
      <c r="P160" s="5">
        <f>_xll.SNL.Clients.Office.Excel.Functions.SPG(M160, "IQ_DILUT_EPS_NORM", "CY2022")</f>
        <v>4.4189999999999996</v>
      </c>
      <c r="Q160">
        <f t="shared" si="16"/>
        <v>1771135.1999999997</v>
      </c>
      <c r="R160">
        <f t="shared" si="17"/>
        <v>8.53476869699306E-2</v>
      </c>
    </row>
    <row r="161" spans="1:18" x14ac:dyDescent="0.3">
      <c r="A161" t="s">
        <v>668</v>
      </c>
      <c r="B161" s="4" cm="1">
        <f t="array" ref="B161">_xll.SNL.Clients.Office.Excel.Functions.SPG(A161, "SP_TOTAL_REV", "CY2023")</f>
        <v>28602000</v>
      </c>
      <c r="C161" s="4">
        <f>_xll.SNL.Clients.Office.Excel.Functions.SPG(A161,"IQ_AVG_DILUT_SHARES_OUT","CY2023")</f>
        <v>771000000</v>
      </c>
      <c r="D161" s="5">
        <f>_xll.SNL.Clients.Office.Excel.Functions.SPG(A161, "IQ_DILUT_EPS_NORM", "CY2023")</f>
        <v>4.0270000000000001</v>
      </c>
      <c r="E161">
        <f t="shared" si="12"/>
        <v>3104817</v>
      </c>
      <c r="F161">
        <f t="shared" si="13"/>
        <v>0.10855244388504301</v>
      </c>
      <c r="G161" t="s">
        <v>668</v>
      </c>
      <c r="H161" s="4" cm="1">
        <f t="array" ref="H161">_xll.SNL.Clients.Office.Excel.Functions.SPG(G161, "SP_TOTAL_REV", "CY2022")</f>
        <v>28319000</v>
      </c>
      <c r="I161" s="4">
        <f>_xll.SNL.Clients.Office.Excel.Functions.SPG(G161,"IQ_AVG_DILUT_SHARES_OUT","CY2022")</f>
        <v>770000000</v>
      </c>
      <c r="J161" s="5">
        <f>_xll.SNL.Clients.Office.Excel.Functions.SPG(G161, "IQ_DILUT_EPS_NORM", "CY2022")</f>
        <v>3.899</v>
      </c>
      <c r="K161">
        <f t="shared" si="14"/>
        <v>3002230</v>
      </c>
      <c r="L161">
        <f t="shared" si="15"/>
        <v>0.10601468978424379</v>
      </c>
      <c r="M161" t="s">
        <v>672</v>
      </c>
      <c r="N161" s="4" cm="1">
        <f t="array" ref="N161">_xll.SNL.Clients.Office.Excel.Functions.SPG(M161, "SP_TOTAL_REV", "CY2022")</f>
        <v>9795000</v>
      </c>
      <c r="O161" s="4">
        <f>_xll.SNL.Clients.Office.Excel.Functions.SPG(M161,"IQ_AVG_DILUT_SHARES_OUT","CY2022")</f>
        <v>558000000</v>
      </c>
      <c r="P161" s="5">
        <f>_xll.SNL.Clients.Office.Excel.Functions.SPG(M161, "IQ_DILUT_EPS_NORM", "CY2022")</f>
        <v>2.4470000000000001</v>
      </c>
      <c r="Q161">
        <f t="shared" si="16"/>
        <v>1365426</v>
      </c>
      <c r="R161">
        <f t="shared" si="17"/>
        <v>0.13940030627871364</v>
      </c>
    </row>
    <row r="162" spans="1:18" x14ac:dyDescent="0.3">
      <c r="A162" t="s">
        <v>669</v>
      </c>
      <c r="B162" s="4" cm="1">
        <f t="array" ref="B162">_xll.SNL.Clients.Office.Excel.Functions.SPG(A162, "SP_TOTAL_REV", "CY2023")</f>
        <v>12068000</v>
      </c>
      <c r="C162" s="4">
        <f>_xll.SNL.Clients.Office.Excel.Functions.SPG(A162,"IQ_AVG_DILUT_SHARES_OUT","CY2023")</f>
        <v>451200000</v>
      </c>
      <c r="D162" s="5">
        <f>_xll.SNL.Clients.Office.Excel.Functions.SPG(A162, "IQ_DILUT_EPS_NORM", "CY2023")</f>
        <v>1.9279999999999999</v>
      </c>
      <c r="E162">
        <f t="shared" si="12"/>
        <v>869913.59999999998</v>
      </c>
      <c r="F162">
        <f t="shared" si="13"/>
        <v>7.2084322174345378E-2</v>
      </c>
      <c r="G162" t="s">
        <v>669</v>
      </c>
      <c r="H162" s="4" cm="1">
        <f t="array" ref="H162">_xll.SNL.Clients.Office.Excel.Functions.SPG(G162, "SP_TOTAL_REV", "CY2022")</f>
        <v>13017000</v>
      </c>
      <c r="I162" s="4">
        <f>_xll.SNL.Clients.Office.Excel.Functions.SPG(G162,"IQ_AVG_DILUT_SHARES_OUT","CY2022")</f>
        <v>499400000</v>
      </c>
      <c r="J162" s="5">
        <f>_xll.SNL.Clients.Office.Excel.Functions.SPG(G162, "IQ_DILUT_EPS_NORM", "CY2022")</f>
        <v>2.052</v>
      </c>
      <c r="K162">
        <f t="shared" si="14"/>
        <v>1024768.8</v>
      </c>
      <c r="L162">
        <f t="shared" si="15"/>
        <v>7.8725420603825771E-2</v>
      </c>
      <c r="M162" t="s">
        <v>673</v>
      </c>
      <c r="N162" s="4" cm="1">
        <f t="array" ref="N162">_xll.SNL.Clients.Office.Excel.Functions.SPG(M162, "SP_TOTAL_REV", "CY2022")</f>
        <v>14187800</v>
      </c>
      <c r="O162" s="4">
        <f>_xll.SNL.Clients.Office.Excel.Functions.SPG(M162,"IQ_AVG_DILUT_SHARES_OUT","CY2022")</f>
        <v>286600000</v>
      </c>
      <c r="P162" s="5">
        <f>_xll.SNL.Clients.Office.Excel.Functions.SPG(M162, "IQ_DILUT_EPS_NORM", "CY2022")</f>
        <v>3.4390000000000001</v>
      </c>
      <c r="Q162">
        <f t="shared" si="16"/>
        <v>985617.4</v>
      </c>
      <c r="R162">
        <f t="shared" si="17"/>
        <v>6.9469361000296034E-2</v>
      </c>
    </row>
    <row r="163" spans="1:18" x14ac:dyDescent="0.3">
      <c r="A163" t="s">
        <v>670</v>
      </c>
      <c r="B163" s="4" cm="1">
        <f t="array" ref="B163">_xll.SNL.Clients.Office.Excel.Functions.SPG(A163, "SP_TOTAL_REV", "CY2023")</f>
        <v>9210000</v>
      </c>
      <c r="C163" s="4">
        <f>_xll.SNL.Clients.Office.Excel.Functions.SPG(A163,"IQ_AVG_DILUT_SHARES_OUT","CY2023")</f>
        <v>119400000</v>
      </c>
      <c r="D163" s="5">
        <f>_xll.SNL.Clients.Office.Excel.Functions.SPG(A163, "IQ_DILUT_EPS_NORM", "CY2023")</f>
        <v>4.2549999999999999</v>
      </c>
      <c r="E163">
        <f t="shared" si="12"/>
        <v>508047</v>
      </c>
      <c r="F163">
        <f t="shared" si="13"/>
        <v>5.5162540716612377E-2</v>
      </c>
      <c r="G163" t="s">
        <v>670</v>
      </c>
      <c r="H163" s="4" cm="1">
        <f t="array" ref="H163">_xll.SNL.Clients.Office.Excel.Functions.SPG(G163, "SP_TOTAL_REV", "CY2022")</f>
        <v>10580000</v>
      </c>
      <c r="I163" s="4">
        <f>_xll.SNL.Clients.Office.Excel.Functions.SPG(G163,"IQ_AVG_DILUT_SHARES_OUT","CY2022")</f>
        <v>124900000</v>
      </c>
      <c r="J163" s="5">
        <f>_xll.SNL.Clients.Office.Excel.Functions.SPG(G163, "IQ_DILUT_EPS_NORM", "CY2022")</f>
        <v>5.31</v>
      </c>
      <c r="K163">
        <f t="shared" si="14"/>
        <v>663219</v>
      </c>
      <c r="L163">
        <f t="shared" si="15"/>
        <v>6.2686105860113417E-2</v>
      </c>
      <c r="M163" t="s">
        <v>674</v>
      </c>
      <c r="N163" s="4" cm="1">
        <f t="array" ref="N163">_xll.SNL.Clients.Office.Excel.Functions.SPG(M163, "SP_TOTAL_REV", "CY2022")</f>
        <v>17220000</v>
      </c>
      <c r="O163" s="4">
        <f>_xll.SNL.Clients.Office.Excel.Functions.SPG(M163,"IQ_AVG_DILUT_SHARES_OUT","CY2022")</f>
        <v>383000000</v>
      </c>
      <c r="P163" s="5">
        <f>_xll.SNL.Clients.Office.Excel.Functions.SPG(M163, "IQ_DILUT_EPS_NORM", "CY2022")</f>
        <v>3.3050000000000002</v>
      </c>
      <c r="Q163">
        <f t="shared" si="16"/>
        <v>1265815</v>
      </c>
      <c r="R163">
        <f t="shared" si="17"/>
        <v>7.3508420441347269E-2</v>
      </c>
    </row>
    <row r="164" spans="1:18" x14ac:dyDescent="0.3">
      <c r="A164" t="s">
        <v>671</v>
      </c>
      <c r="B164" s="4" cm="1">
        <f t="array" ref="B164">_xll.SNL.Clients.Office.Excel.Functions.SPG(A164, "SP_TOTAL_REV", "CY2023")</f>
        <v>23196000</v>
      </c>
      <c r="C164" s="4">
        <f>_xll.SNL.Clients.Office.Excel.Functions.SPG(A164,"IQ_AVG_DILUT_SHARES_OUT","CY2023")</f>
        <v>401100000</v>
      </c>
      <c r="D164" s="5">
        <f>_xll.SNL.Clients.Office.Excel.Functions.SPG(A164, "IQ_DILUT_EPS_NORM", "CY2023")</f>
        <v>5.8369999999999997</v>
      </c>
      <c r="E164">
        <f t="shared" si="12"/>
        <v>2341220.7000000002</v>
      </c>
      <c r="F164">
        <f t="shared" si="13"/>
        <v>0.10093208742886706</v>
      </c>
      <c r="G164" t="s">
        <v>671</v>
      </c>
      <c r="H164" s="4" cm="1">
        <f t="array" ref="H164">_xll.SNL.Clients.Office.Excel.Functions.SPG(G164, "SP_TOTAL_REV", "CY2022")</f>
        <v>20752000</v>
      </c>
      <c r="I164" s="4">
        <f>_xll.SNL.Clients.Office.Excel.Functions.SPG(G164,"IQ_AVG_DILUT_SHARES_OUT","CY2022")</f>
        <v>400800000</v>
      </c>
      <c r="J164" s="5">
        <f>_xll.SNL.Clients.Office.Excel.Functions.SPG(G164, "IQ_DILUT_EPS_NORM", "CY2022")</f>
        <v>4.4189999999999996</v>
      </c>
      <c r="K164">
        <f t="shared" si="14"/>
        <v>1771135.1999999997</v>
      </c>
      <c r="L164">
        <f t="shared" si="15"/>
        <v>8.53476869699306E-2</v>
      </c>
      <c r="M164" t="s">
        <v>675</v>
      </c>
      <c r="N164" s="4" cm="1">
        <f t="array" ref="N164">_xll.SNL.Clients.Office.Excel.Functions.SPG(M164, "SP_TOTAL_REV", "CY2022")</f>
        <v>4464000</v>
      </c>
      <c r="O164" s="4">
        <f>_xll.SNL.Clients.Office.Excel.Functions.SPG(M164,"IQ_AVG_DILUT_SHARES_OUT","CY2022")</f>
        <v>624200000</v>
      </c>
      <c r="P164" s="5">
        <f>_xll.SNL.Clients.Office.Excel.Functions.SPG(M164, "IQ_DILUT_EPS_NORM", "CY2022")</f>
        <v>1.5609999999999999</v>
      </c>
      <c r="Q164">
        <f t="shared" si="16"/>
        <v>974376.2</v>
      </c>
      <c r="R164">
        <f t="shared" si="17"/>
        <v>0.21827423835125448</v>
      </c>
    </row>
    <row r="165" spans="1:18" x14ac:dyDescent="0.3">
      <c r="A165" t="s">
        <v>672</v>
      </c>
      <c r="B165" s="4" cm="1">
        <f t="array" ref="B165">_xll.SNL.Clients.Office.Excel.Functions.SPG(A165, "SP_TOTAL_REV", "CY2023")</f>
        <v>10112000</v>
      </c>
      <c r="C165" s="4">
        <f>_xll.SNL.Clients.Office.Excel.Functions.SPG(A165,"IQ_AVG_DILUT_SHARES_OUT","CY2023")</f>
        <v>533000000</v>
      </c>
      <c r="D165" s="5">
        <f>_xll.SNL.Clients.Office.Excel.Functions.SPG(A165, "IQ_DILUT_EPS_NORM", "CY2023")</f>
        <v>2.44</v>
      </c>
      <c r="E165">
        <f t="shared" si="12"/>
        <v>1300520</v>
      </c>
      <c r="F165">
        <f t="shared" si="13"/>
        <v>0.12861155063291138</v>
      </c>
      <c r="G165" t="s">
        <v>672</v>
      </c>
      <c r="H165" s="4" cm="1">
        <f t="array" ref="H165">_xll.SNL.Clients.Office.Excel.Functions.SPG(G165, "SP_TOTAL_REV", "CY2022")</f>
        <v>9795000</v>
      </c>
      <c r="I165" s="4">
        <f>_xll.SNL.Clients.Office.Excel.Functions.SPG(G165,"IQ_AVG_DILUT_SHARES_OUT","CY2022")</f>
        <v>558000000</v>
      </c>
      <c r="J165" s="5">
        <f>_xll.SNL.Clients.Office.Excel.Functions.SPG(G165, "IQ_DILUT_EPS_NORM", "CY2022")</f>
        <v>2.4470000000000001</v>
      </c>
      <c r="K165">
        <f t="shared" si="14"/>
        <v>1365426</v>
      </c>
      <c r="L165">
        <f t="shared" si="15"/>
        <v>0.13940030627871364</v>
      </c>
      <c r="M165" t="s">
        <v>676</v>
      </c>
      <c r="N165" s="4" cm="1">
        <f t="array" ref="N165">_xll.SNL.Clients.Office.Excel.Functions.SPG(M165, "SP_TOTAL_REV", "CY2022")</f>
        <v>7377000</v>
      </c>
      <c r="O165" s="4">
        <f>_xll.SNL.Clients.Office.Excel.Functions.SPG(M165,"IQ_AVG_DILUT_SHARES_OUT","CY2022")</f>
        <v>280000000</v>
      </c>
      <c r="P165" s="5">
        <f>_xll.SNL.Clients.Office.Excel.Functions.SPG(M165, "IQ_DILUT_EPS_NORM", "CY2022")</f>
        <v>3.4820000000000002</v>
      </c>
      <c r="Q165">
        <f t="shared" si="16"/>
        <v>974960</v>
      </c>
      <c r="R165">
        <f t="shared" si="17"/>
        <v>0.13216212552528128</v>
      </c>
    </row>
    <row r="166" spans="1:18" x14ac:dyDescent="0.3">
      <c r="A166" t="s">
        <v>673</v>
      </c>
      <c r="B166" s="4" cm="1">
        <f t="array" ref="B166">_xll.SNL.Clients.Office.Excel.Functions.SPG(A166, "SP_TOTAL_REV", "CY2023")</f>
        <v>15320200</v>
      </c>
      <c r="C166" s="4">
        <f>_xll.SNL.Clients.Office.Excel.Functions.SPG(A166,"IQ_AVG_DILUT_SHARES_OUT","CY2023")</f>
        <v>286500000</v>
      </c>
      <c r="D166" s="5">
        <f>_xll.SNL.Clients.Office.Excel.Functions.SPG(A166, "IQ_DILUT_EPS_NORM", "CY2023")</f>
        <v>4.0490000000000004</v>
      </c>
      <c r="E166">
        <f t="shared" si="12"/>
        <v>1160038.5</v>
      </c>
      <c r="F166">
        <f t="shared" si="13"/>
        <v>7.5719540214879699E-2</v>
      </c>
      <c r="G166" t="s">
        <v>673</v>
      </c>
      <c r="H166" s="4" cm="1">
        <f t="array" ref="H166">_xll.SNL.Clients.Office.Excel.Functions.SPG(G166, "SP_TOTAL_REV", "CY2022")</f>
        <v>14187800</v>
      </c>
      <c r="I166" s="4">
        <f>_xll.SNL.Clients.Office.Excel.Functions.SPG(G166,"IQ_AVG_DILUT_SHARES_OUT","CY2022")</f>
        <v>286600000</v>
      </c>
      <c r="J166" s="5">
        <f>_xll.SNL.Clients.Office.Excel.Functions.SPG(G166, "IQ_DILUT_EPS_NORM", "CY2022")</f>
        <v>3.4390000000000001</v>
      </c>
      <c r="K166">
        <f t="shared" si="14"/>
        <v>985617.4</v>
      </c>
      <c r="L166">
        <f t="shared" si="15"/>
        <v>6.9469361000296034E-2</v>
      </c>
      <c r="M166" t="s">
        <v>677</v>
      </c>
      <c r="N166" s="4" cm="1">
        <f t="array" ref="N166">_xll.SNL.Clients.Office.Excel.Functions.SPG(M166, "SP_TOTAL_REV", "CY2022")</f>
        <v>156595000</v>
      </c>
      <c r="O166" s="4">
        <f>_xll.SNL.Clients.Office.Excel.Functions.SPG(M166,"IQ_AVG_DILUT_SHARES_OUT","CY2022")</f>
        <v>242800000</v>
      </c>
      <c r="P166" s="5">
        <f>_xll.SNL.Clients.Office.Excel.Functions.SPG(M166, "IQ_DILUT_EPS_NORM", "CY2022")</f>
        <v>19.606000000000002</v>
      </c>
      <c r="Q166">
        <f t="shared" si="16"/>
        <v>4760336.8</v>
      </c>
      <c r="R166">
        <f t="shared" si="17"/>
        <v>3.0399034451930138E-2</v>
      </c>
    </row>
    <row r="167" spans="1:18" x14ac:dyDescent="0.3">
      <c r="A167" t="s">
        <v>674</v>
      </c>
      <c r="B167" s="4" cm="1">
        <f t="array" ref="B167">_xll.SNL.Clients.Office.Excel.Functions.SPG(A167, "SP_TOTAL_REV", "CY2023")</f>
        <v>16338000</v>
      </c>
      <c r="C167" s="4">
        <f>_xll.SNL.Clients.Office.Excel.Functions.SPG(A167,"IQ_AVG_DILUT_SHARES_OUT","CY2023")</f>
        <v>385000000</v>
      </c>
      <c r="D167" s="5">
        <f>_xll.SNL.Clients.Office.Excel.Functions.SPG(A167, "IQ_DILUT_EPS_NORM", "CY2023")</f>
        <v>3.5539999999999998</v>
      </c>
      <c r="E167">
        <f t="shared" si="12"/>
        <v>1368290</v>
      </c>
      <c r="F167">
        <f t="shared" si="13"/>
        <v>8.3748928877463588E-2</v>
      </c>
      <c r="G167" t="s">
        <v>674</v>
      </c>
      <c r="H167" s="4" cm="1">
        <f t="array" ref="H167">_xll.SNL.Clients.Office.Excel.Functions.SPG(G167, "SP_TOTAL_REV", "CY2022")</f>
        <v>17220000</v>
      </c>
      <c r="I167" s="4">
        <f>_xll.SNL.Clients.Office.Excel.Functions.SPG(G167,"IQ_AVG_DILUT_SHARES_OUT","CY2022")</f>
        <v>383000000</v>
      </c>
      <c r="J167" s="5">
        <f>_xll.SNL.Clients.Office.Excel.Functions.SPG(G167, "IQ_DILUT_EPS_NORM", "CY2022")</f>
        <v>3.3050000000000002</v>
      </c>
      <c r="K167">
        <f t="shared" si="14"/>
        <v>1265815</v>
      </c>
      <c r="L167">
        <f t="shared" si="15"/>
        <v>7.3508420441347269E-2</v>
      </c>
      <c r="M167" t="s">
        <v>678</v>
      </c>
      <c r="N167" s="4" cm="1">
        <f t="array" ref="N167">_xll.SNL.Clients.Office.Excel.Functions.SPG(M167, "SP_TOTAL_REV", "CY2022")</f>
        <v>28541400</v>
      </c>
      <c r="O167" s="4">
        <f>_xll.SNL.Clients.Office.Excel.Functions.SPG(M167,"IQ_AVG_DILUT_SHARES_OUT","CY2022")</f>
        <v>904619000</v>
      </c>
      <c r="P167" s="5">
        <f>_xll.SNL.Clients.Office.Excel.Functions.SPG(M167, "IQ_DILUT_EPS_NORM", "CY2022")</f>
        <v>5.7830000000000004</v>
      </c>
      <c r="Q167">
        <f t="shared" si="16"/>
        <v>5231411.6770000001</v>
      </c>
      <c r="R167">
        <f t="shared" si="17"/>
        <v>0.18329204863811865</v>
      </c>
    </row>
    <row r="168" spans="1:18" x14ac:dyDescent="0.3">
      <c r="A168" t="s">
        <v>675</v>
      </c>
      <c r="B168" s="4" cm="1">
        <f t="array" ref="B168">_xll.SNL.Clients.Office.Excel.Functions.SPG(A168, "SP_TOTAL_REV", "CY2023")</f>
        <v>5010000</v>
      </c>
      <c r="C168" s="4">
        <f>_xll.SNL.Clients.Office.Excel.Functions.SPG(A168,"IQ_AVG_DILUT_SHARES_OUT","CY2023")</f>
        <v>609400000</v>
      </c>
      <c r="D168" s="5">
        <f>_xll.SNL.Clients.Office.Excel.Functions.SPG(A168, "IQ_DILUT_EPS_NORM", "CY2023")</f>
        <v>1.595</v>
      </c>
      <c r="E168">
        <f t="shared" si="12"/>
        <v>971993</v>
      </c>
      <c r="F168">
        <f t="shared" si="13"/>
        <v>0.19401057884231537</v>
      </c>
      <c r="G168" t="s">
        <v>675</v>
      </c>
      <c r="H168" s="4" cm="1">
        <f t="array" ref="H168">_xll.SNL.Clients.Office.Excel.Functions.SPG(G168, "SP_TOTAL_REV", "CY2022")</f>
        <v>4464000</v>
      </c>
      <c r="I168" s="4">
        <f>_xll.SNL.Clients.Office.Excel.Functions.SPG(G168,"IQ_AVG_DILUT_SHARES_OUT","CY2022")</f>
        <v>624200000</v>
      </c>
      <c r="J168" s="5">
        <f>_xll.SNL.Clients.Office.Excel.Functions.SPG(G168, "IQ_DILUT_EPS_NORM", "CY2022")</f>
        <v>1.5609999999999999</v>
      </c>
      <c r="K168">
        <f t="shared" si="14"/>
        <v>974376.2</v>
      </c>
      <c r="L168">
        <f t="shared" si="15"/>
        <v>0.21827423835125448</v>
      </c>
      <c r="M168" t="s">
        <v>679</v>
      </c>
      <c r="N168" s="4" cm="1">
        <f t="array" ref="N168">_xll.SNL.Clients.Office.Excel.Functions.SPG(M168, "SP_TOTAL_REV", "CY2022")</f>
        <v>14021000</v>
      </c>
      <c r="O168" s="4">
        <f>_xll.SNL.Clients.Office.Excel.Functions.SPG(M168,"IQ_AVG_DILUT_SHARES_OUT","CY2022")</f>
        <v>593450000</v>
      </c>
      <c r="P168" s="5">
        <f>_xll.SNL.Clients.Office.Excel.Functions.SPG(M168, "IQ_DILUT_EPS_NORM", "CY2022")</f>
        <v>2.3540000000000001</v>
      </c>
      <c r="Q168">
        <f t="shared" si="16"/>
        <v>1396981.3</v>
      </c>
      <c r="R168">
        <f t="shared" si="17"/>
        <v>9.9634926182155345E-2</v>
      </c>
    </row>
    <row r="169" spans="1:18" x14ac:dyDescent="0.3">
      <c r="A169" t="s">
        <v>676</v>
      </c>
      <c r="B169" s="4" cm="1">
        <f t="array" ref="B169">_xll.SNL.Clients.Office.Excel.Functions.SPG(A169, "SP_TOTAL_REV", "CY2023")</f>
        <v>7657000</v>
      </c>
      <c r="C169" s="4">
        <f>_xll.SNL.Clients.Office.Excel.Functions.SPG(A169,"IQ_AVG_DILUT_SHARES_OUT","CY2023")</f>
        <v>272750000</v>
      </c>
      <c r="D169" s="5">
        <f>_xll.SNL.Clients.Office.Excel.Functions.SPG(A169, "IQ_DILUT_EPS_NORM", "CY2023")</f>
        <v>3.8220000000000001</v>
      </c>
      <c r="E169">
        <f t="shared" si="12"/>
        <v>1042450.5</v>
      </c>
      <c r="F169">
        <f t="shared" si="13"/>
        <v>0.13614346349745332</v>
      </c>
      <c r="G169" t="s">
        <v>676</v>
      </c>
      <c r="H169" s="4" cm="1">
        <f t="array" ref="H169">_xll.SNL.Clients.Office.Excel.Functions.SPG(G169, "SP_TOTAL_REV", "CY2022")</f>
        <v>7377000</v>
      </c>
      <c r="I169" s="4">
        <f>_xll.SNL.Clients.Office.Excel.Functions.SPG(G169,"IQ_AVG_DILUT_SHARES_OUT","CY2022")</f>
        <v>280000000</v>
      </c>
      <c r="J169" s="5">
        <f>_xll.SNL.Clients.Office.Excel.Functions.SPG(G169, "IQ_DILUT_EPS_NORM", "CY2022")</f>
        <v>3.4820000000000002</v>
      </c>
      <c r="K169">
        <f t="shared" si="14"/>
        <v>974960</v>
      </c>
      <c r="L169">
        <f t="shared" si="15"/>
        <v>0.13216212552528128</v>
      </c>
      <c r="M169" t="s">
        <v>680</v>
      </c>
      <c r="N169" s="4" cm="1">
        <f t="array" ref="N169">_xll.SNL.Clients.Office.Excel.Functions.SPG(M169, "SP_TOTAL_REV", "CY2022")</f>
        <v>2330853</v>
      </c>
      <c r="O169" s="4">
        <f>_xll.SNL.Clients.Office.Excel.Functions.SPG(M169,"IQ_AVG_DILUT_SHARES_OUT","CY2022")</f>
        <v>144390000</v>
      </c>
      <c r="P169" s="5">
        <f>_xll.SNL.Clients.Office.Excel.Functions.SPG(M169, "IQ_DILUT_EPS_NORM", "CY2022")</f>
        <v>1.9770000000000001</v>
      </c>
      <c r="Q169">
        <f t="shared" si="16"/>
        <v>285459.03000000003</v>
      </c>
      <c r="R169">
        <f t="shared" si="17"/>
        <v>0.12246976965085316</v>
      </c>
    </row>
    <row r="170" spans="1:18" x14ac:dyDescent="0.3">
      <c r="A170" t="s">
        <v>677</v>
      </c>
      <c r="B170" s="4" cm="1">
        <f t="array" ref="B170">_xll.SNL.Clients.Office.Excel.Functions.SPG(A170, "SP_TOTAL_REV", "CY2023")</f>
        <v>171340000</v>
      </c>
      <c r="C170" s="4">
        <f>_xll.SNL.Clients.Office.Excel.Functions.SPG(A170,"IQ_AVG_DILUT_SHARES_OUT","CY2023")</f>
        <v>237400000</v>
      </c>
      <c r="D170" s="5">
        <f>_xll.SNL.Clients.Office.Excel.Functions.SPG(A170, "IQ_DILUT_EPS_NORM", "CY2023")</f>
        <v>23.306000000000001</v>
      </c>
      <c r="E170">
        <f t="shared" si="12"/>
        <v>5532844.4000000004</v>
      </c>
      <c r="F170">
        <f t="shared" si="13"/>
        <v>3.229160966499358E-2</v>
      </c>
      <c r="G170" t="s">
        <v>677</v>
      </c>
      <c r="H170" s="4" cm="1">
        <f t="array" ref="H170">_xll.SNL.Clients.Office.Excel.Functions.SPG(G170, "SP_TOTAL_REV", "CY2022")</f>
        <v>156595000</v>
      </c>
      <c r="I170" s="4">
        <f>_xll.SNL.Clients.Office.Excel.Functions.SPG(G170,"IQ_AVG_DILUT_SHARES_OUT","CY2022")</f>
        <v>242800000</v>
      </c>
      <c r="J170" s="5">
        <f>_xll.SNL.Clients.Office.Excel.Functions.SPG(G170, "IQ_DILUT_EPS_NORM", "CY2022")</f>
        <v>19.606000000000002</v>
      </c>
      <c r="K170">
        <f t="shared" si="14"/>
        <v>4760336.8</v>
      </c>
      <c r="L170">
        <f t="shared" si="15"/>
        <v>3.0399034451930138E-2</v>
      </c>
      <c r="M170" t="s">
        <v>681</v>
      </c>
      <c r="N170" s="4" cm="1">
        <f t="array" ref="N170">_xll.SNL.Clients.Office.Excel.Functions.SPG(M170, "SP_TOTAL_REV", "CY2022")</f>
        <v>13764237</v>
      </c>
      <c r="O170" s="4">
        <f>_xll.SNL.Clients.Office.Excel.Functions.SPG(M170,"IQ_AVG_DILUT_SHARES_OUT","CY2022")</f>
        <v>411095156</v>
      </c>
      <c r="P170" s="5">
        <f>_xll.SNL.Clients.Office.Excel.Functions.SPG(M170, "IQ_DILUT_EPS_NORM", "CY2022")</f>
        <v>1.835</v>
      </c>
      <c r="Q170">
        <f t="shared" si="16"/>
        <v>754359.61126000003</v>
      </c>
      <c r="R170">
        <f t="shared" si="17"/>
        <v>5.4805770291517071E-2</v>
      </c>
    </row>
    <row r="171" spans="1:18" x14ac:dyDescent="0.3">
      <c r="A171" t="s">
        <v>678</v>
      </c>
      <c r="B171" s="4" cm="1">
        <f t="array" ref="B171">_xll.SNL.Clients.Office.Excel.Functions.SPG(A171, "SP_TOTAL_REV", "CY2023")</f>
        <v>34124100</v>
      </c>
      <c r="C171" s="4">
        <f>_xll.SNL.Clients.Office.Excel.Functions.SPG(A171,"IQ_AVG_DILUT_SHARES_OUT","CY2023")</f>
        <v>903284000</v>
      </c>
      <c r="D171" s="5">
        <f>_xll.SNL.Clients.Office.Excel.Functions.SPG(A171, "IQ_DILUT_EPS_NORM", "CY2023")</f>
        <v>7.2249999999999996</v>
      </c>
      <c r="E171">
        <f t="shared" si="12"/>
        <v>6526226.9000000004</v>
      </c>
      <c r="F171">
        <f t="shared" si="13"/>
        <v>0.19124978827280428</v>
      </c>
      <c r="G171" t="s">
        <v>678</v>
      </c>
      <c r="H171" s="4" cm="1">
        <f t="array" ref="H171">_xll.SNL.Clients.Office.Excel.Functions.SPG(G171, "SP_TOTAL_REV", "CY2022")</f>
        <v>28541400</v>
      </c>
      <c r="I171" s="4">
        <f>_xll.SNL.Clients.Office.Excel.Functions.SPG(G171,"IQ_AVG_DILUT_SHARES_OUT","CY2022")</f>
        <v>904619000</v>
      </c>
      <c r="J171" s="5">
        <f>_xll.SNL.Clients.Office.Excel.Functions.SPG(G171, "IQ_DILUT_EPS_NORM", "CY2022")</f>
        <v>5.7830000000000004</v>
      </c>
      <c r="K171">
        <f t="shared" si="14"/>
        <v>5231411.6770000001</v>
      </c>
      <c r="L171">
        <f t="shared" si="15"/>
        <v>0.18329204863811865</v>
      </c>
      <c r="M171" t="s">
        <v>682</v>
      </c>
      <c r="N171" s="4" cm="1">
        <f t="array" ref="N171">_xll.SNL.Clients.Office.Excel.Functions.SPG(M171, "SP_TOTAL_REV", "CY2022")</f>
        <v>29610000</v>
      </c>
      <c r="O171" s="4">
        <f>_xll.SNL.Clients.Office.Excel.Functions.SPG(M171,"IQ_AVG_DILUT_SHARES_OUT","CY2022")</f>
        <v>587000000</v>
      </c>
      <c r="P171" s="5">
        <f>_xll.SNL.Clients.Office.Excel.Functions.SPG(M171, "IQ_DILUT_EPS_NORM", "CY2022")</f>
        <v>10.496</v>
      </c>
      <c r="Q171">
        <f t="shared" si="16"/>
        <v>6161152</v>
      </c>
      <c r="R171">
        <f t="shared" si="17"/>
        <v>0.20807673083417763</v>
      </c>
    </row>
    <row r="172" spans="1:18" x14ac:dyDescent="0.3">
      <c r="A172" t="s">
        <v>679</v>
      </c>
      <c r="B172" s="4" cm="1">
        <f t="array" ref="B172">_xll.SNL.Clients.Office.Excel.Functions.SPG(A172, "SP_TOTAL_REV", "CY2023")</f>
        <v>15909000</v>
      </c>
      <c r="C172" s="4">
        <f>_xll.SNL.Clients.Office.Excel.Functions.SPG(A172,"IQ_AVG_DILUT_SHARES_OUT","CY2023")</f>
        <v>573950000</v>
      </c>
      <c r="D172" s="5">
        <f>_xll.SNL.Clients.Office.Excel.Functions.SPG(A172, "IQ_DILUT_EPS_NORM", "CY2023")</f>
        <v>3.2589999999999999</v>
      </c>
      <c r="E172">
        <f t="shared" si="12"/>
        <v>1870503.05</v>
      </c>
      <c r="F172">
        <f t="shared" si="13"/>
        <v>0.11757514928656736</v>
      </c>
      <c r="G172" t="s">
        <v>679</v>
      </c>
      <c r="H172" s="4" cm="1">
        <f t="array" ref="H172">_xll.SNL.Clients.Office.Excel.Functions.SPG(G172, "SP_TOTAL_REV", "CY2022")</f>
        <v>14021000</v>
      </c>
      <c r="I172" s="4">
        <f>_xll.SNL.Clients.Office.Excel.Functions.SPG(G172,"IQ_AVG_DILUT_SHARES_OUT","CY2022")</f>
        <v>593450000</v>
      </c>
      <c r="J172" s="5">
        <f>_xll.SNL.Clients.Office.Excel.Functions.SPG(G172, "IQ_DILUT_EPS_NORM", "CY2022")</f>
        <v>2.3540000000000001</v>
      </c>
      <c r="K172">
        <f t="shared" si="14"/>
        <v>1396981.3</v>
      </c>
      <c r="L172">
        <f t="shared" si="15"/>
        <v>9.9634926182155345E-2</v>
      </c>
      <c r="M172" t="s">
        <v>683</v>
      </c>
      <c r="N172" s="4" cm="1">
        <f t="array" ref="N172">_xll.SNL.Clients.Office.Excel.Functions.SPG(M172, "SP_TOTAL_REV", "CY2022")</f>
        <v>4824698</v>
      </c>
      <c r="O172" s="4">
        <f>_xll.SNL.Clients.Office.Excel.Functions.SPG(M172,"IQ_AVG_DILUT_SHARES_OUT","CY2022")</f>
        <v>59169000</v>
      </c>
      <c r="P172" s="5">
        <f>_xll.SNL.Clients.Office.Excel.Functions.SPG(M172, "IQ_DILUT_EPS_NORM", "CY2022")</f>
        <v>6.9139999999999997</v>
      </c>
      <c r="Q172">
        <f t="shared" si="16"/>
        <v>409094.46600000001</v>
      </c>
      <c r="R172">
        <f t="shared" si="17"/>
        <v>8.4791724995015236E-2</v>
      </c>
    </row>
    <row r="173" spans="1:18" x14ac:dyDescent="0.3">
      <c r="A173" t="s">
        <v>680</v>
      </c>
      <c r="B173" s="4" cm="1">
        <f t="array" ref="B173">_xll.SNL.Clients.Office.Excel.Functions.SPG(A173, "SP_TOTAL_REV", "CY2023")</f>
        <v>2290786</v>
      </c>
      <c r="C173" s="4">
        <f>_xll.SNL.Clients.Office.Excel.Functions.SPG(A173,"IQ_AVG_DILUT_SHARES_OUT","CY2023")</f>
        <v>143290000</v>
      </c>
      <c r="D173" s="5">
        <f>_xll.SNL.Clients.Office.Excel.Functions.SPG(A173, "IQ_DILUT_EPS_NORM", "CY2023")</f>
        <v>2.2690000000000001</v>
      </c>
      <c r="E173">
        <f t="shared" si="12"/>
        <v>325125.01</v>
      </c>
      <c r="F173">
        <f t="shared" si="13"/>
        <v>0.14192727299712851</v>
      </c>
      <c r="G173" t="s">
        <v>680</v>
      </c>
      <c r="H173" s="4" cm="1">
        <f t="array" ref="H173">_xll.SNL.Clients.Office.Excel.Functions.SPG(G173, "SP_TOTAL_REV", "CY2022")</f>
        <v>2330853</v>
      </c>
      <c r="I173" s="4">
        <f>_xll.SNL.Clients.Office.Excel.Functions.SPG(G173,"IQ_AVG_DILUT_SHARES_OUT","CY2022")</f>
        <v>144390000</v>
      </c>
      <c r="J173" s="5">
        <f>_xll.SNL.Clients.Office.Excel.Functions.SPG(G173, "IQ_DILUT_EPS_NORM", "CY2022")</f>
        <v>1.9770000000000001</v>
      </c>
      <c r="K173">
        <f t="shared" si="14"/>
        <v>285459.03000000003</v>
      </c>
      <c r="L173">
        <f t="shared" si="15"/>
        <v>0.12246976965085316</v>
      </c>
      <c r="M173" t="s">
        <v>684</v>
      </c>
      <c r="N173" s="4" cm="1">
        <f t="array" ref="N173">_xll.SNL.Clients.Office.Excel.Functions.SPG(M173, "SP_TOTAL_REV", "CY2022")</f>
        <v>12140621</v>
      </c>
      <c r="O173" s="4">
        <f>_xll.SNL.Clients.Office.Excel.Functions.SPG(M173,"IQ_AVG_DILUT_SHARES_OUT","CY2022")</f>
        <v>406495000</v>
      </c>
      <c r="P173" s="5">
        <f>_xll.SNL.Clients.Office.Excel.Functions.SPG(M173, "IQ_DILUT_EPS_NORM", "CY2022")</f>
        <v>4.1150000000000002</v>
      </c>
      <c r="Q173">
        <f t="shared" si="16"/>
        <v>1672726.925</v>
      </c>
      <c r="R173">
        <f t="shared" si="17"/>
        <v>0.13777935453219403</v>
      </c>
    </row>
    <row r="174" spans="1:18" x14ac:dyDescent="0.3">
      <c r="A174" t="s">
        <v>681</v>
      </c>
      <c r="B174" s="4" cm="1">
        <f t="array" ref="B174">_xll.SNL.Clients.Office.Excel.Functions.SPG(A174, "SP_TOTAL_REV", "CY2023")</f>
        <v>12147412</v>
      </c>
      <c r="C174" s="4">
        <f>_xll.SNL.Clients.Office.Excel.Functions.SPG(A174,"IQ_AVG_DILUT_SHARES_OUT","CY2023")</f>
        <v>424752990</v>
      </c>
      <c r="D174" s="5">
        <f>_xll.SNL.Clients.Office.Excel.Functions.SPG(A174, "IQ_DILUT_EPS_NORM", "CY2023")</f>
        <v>2.75</v>
      </c>
      <c r="E174">
        <f t="shared" si="12"/>
        <v>1168070.7224999999</v>
      </c>
      <c r="F174">
        <f t="shared" si="13"/>
        <v>9.6157990072288646E-2</v>
      </c>
      <c r="G174" t="s">
        <v>681</v>
      </c>
      <c r="H174" s="4" cm="1">
        <f t="array" ref="H174">_xll.SNL.Clients.Office.Excel.Functions.SPG(G174, "SP_TOTAL_REV", "CY2022")</f>
        <v>13764237</v>
      </c>
      <c r="I174" s="4">
        <f>_xll.SNL.Clients.Office.Excel.Functions.SPG(G174,"IQ_AVG_DILUT_SHARES_OUT","CY2022")</f>
        <v>411095156</v>
      </c>
      <c r="J174" s="5">
        <f>_xll.SNL.Clients.Office.Excel.Functions.SPG(G174, "IQ_DILUT_EPS_NORM", "CY2022")</f>
        <v>1.835</v>
      </c>
      <c r="K174">
        <f t="shared" si="14"/>
        <v>754359.61126000003</v>
      </c>
      <c r="L174">
        <f t="shared" si="15"/>
        <v>5.4805770291517071E-2</v>
      </c>
      <c r="M174" t="s">
        <v>685</v>
      </c>
      <c r="N174" s="4" cm="1">
        <f t="array" ref="N174">_xll.SNL.Clients.Office.Excel.Functions.SPG(M174, "SP_TOTAL_REV", "CY2022")</f>
        <v>5122200</v>
      </c>
      <c r="O174" s="4">
        <f>_xll.SNL.Clients.Office.Excel.Functions.SPG(M174,"IQ_AVG_DILUT_SHARES_OUT","CY2022")</f>
        <v>123300000</v>
      </c>
      <c r="P174" s="5">
        <f>_xll.SNL.Clients.Office.Excel.Functions.SPG(M174, "IQ_DILUT_EPS_NORM", "CY2022")</f>
        <v>4.6139999999999999</v>
      </c>
      <c r="Q174">
        <f t="shared" si="16"/>
        <v>568906.19999999995</v>
      </c>
      <c r="R174">
        <f t="shared" si="17"/>
        <v>0.11106676818554527</v>
      </c>
    </row>
    <row r="175" spans="1:18" x14ac:dyDescent="0.3">
      <c r="A175" t="s">
        <v>682</v>
      </c>
      <c r="B175" s="4" cm="1">
        <f t="array" ref="B175">_xll.SNL.Clients.Office.Excel.Functions.SPG(A175, "SP_TOTAL_REV", "CY2023")</f>
        <v>23273000</v>
      </c>
      <c r="C175" s="4">
        <f>_xll.SNL.Clients.Office.Excel.Functions.SPG(A175,"IQ_AVG_DILUT_SHARES_OUT","CY2023")</f>
        <v>584000000</v>
      </c>
      <c r="D175" s="5">
        <f>_xll.SNL.Clients.Office.Excel.Functions.SPG(A175, "IQ_DILUT_EPS_NORM", "CY2023")</f>
        <v>10.303000000000001</v>
      </c>
      <c r="E175">
        <f t="shared" si="12"/>
        <v>6016952.0000000009</v>
      </c>
      <c r="F175">
        <f t="shared" si="13"/>
        <v>0.25853787650925969</v>
      </c>
      <c r="G175" t="s">
        <v>682</v>
      </c>
      <c r="H175" s="4" cm="1">
        <f t="array" ref="H175">_xll.SNL.Clients.Office.Excel.Functions.SPG(G175, "SP_TOTAL_REV", "CY2022")</f>
        <v>29610000</v>
      </c>
      <c r="I175" s="4">
        <f>_xll.SNL.Clients.Office.Excel.Functions.SPG(G175,"IQ_AVG_DILUT_SHARES_OUT","CY2022")</f>
        <v>587000000</v>
      </c>
      <c r="J175" s="5">
        <f>_xll.SNL.Clients.Office.Excel.Functions.SPG(G175, "IQ_DILUT_EPS_NORM", "CY2022")</f>
        <v>10.496</v>
      </c>
      <c r="K175">
        <f t="shared" si="14"/>
        <v>6161152</v>
      </c>
      <c r="L175">
        <f t="shared" si="15"/>
        <v>0.20807673083417763</v>
      </c>
      <c r="M175" t="s">
        <v>686</v>
      </c>
      <c r="N175" s="4" cm="1">
        <f t="array" ref="N175">_xll.SNL.Clients.Office.Excel.Functions.SPG(M175, "SP_TOTAL_REV", "CY2022")</f>
        <v>7249771</v>
      </c>
      <c r="O175" s="4">
        <f>_xll.SNL.Clients.Office.Excel.Functions.SPG(M175,"IQ_AVG_DILUT_SHARES_OUT","CY2022")</f>
        <v>91828000</v>
      </c>
      <c r="P175" s="5">
        <f>_xll.SNL.Clients.Office.Excel.Functions.SPG(M175, "IQ_DILUT_EPS_NORM", "CY2022")</f>
        <v>5.7169999999999996</v>
      </c>
      <c r="Q175">
        <f t="shared" si="16"/>
        <v>524980.67599999998</v>
      </c>
      <c r="R175">
        <f t="shared" si="17"/>
        <v>7.2413414989245861E-2</v>
      </c>
    </row>
    <row r="176" spans="1:18" x14ac:dyDescent="0.3">
      <c r="A176" t="s">
        <v>683</v>
      </c>
      <c r="B176" s="4" cm="1">
        <f t="array" ref="B176">_xll.SNL.Clients.Office.Excel.Functions.SPG(A176, "SP_TOTAL_REV", "CY2023")</f>
        <v>4690540</v>
      </c>
      <c r="C176" s="4">
        <f>_xll.SNL.Clients.Office.Excel.Functions.SPG(A176,"IQ_AVG_DILUT_SHARES_OUT","CY2023")</f>
        <v>59085000</v>
      </c>
      <c r="D176" s="5">
        <f>_xll.SNL.Clients.Office.Excel.Functions.SPG(A176, "IQ_DILUT_EPS_NORM", "CY2023")</f>
        <v>6.6529999999999996</v>
      </c>
      <c r="E176">
        <f t="shared" si="12"/>
        <v>393092.505</v>
      </c>
      <c r="F176">
        <f t="shared" si="13"/>
        <v>8.3805383815083123E-2</v>
      </c>
      <c r="G176" t="s">
        <v>683</v>
      </c>
      <c r="H176" s="4" cm="1">
        <f t="array" ref="H176">_xll.SNL.Clients.Office.Excel.Functions.SPG(G176, "SP_TOTAL_REV", "CY2022")</f>
        <v>4824698</v>
      </c>
      <c r="I176" s="4">
        <f>_xll.SNL.Clients.Office.Excel.Functions.SPG(G176,"IQ_AVG_DILUT_SHARES_OUT","CY2022")</f>
        <v>59169000</v>
      </c>
      <c r="J176" s="5">
        <f>_xll.SNL.Clients.Office.Excel.Functions.SPG(G176, "IQ_DILUT_EPS_NORM", "CY2022")</f>
        <v>6.9139999999999997</v>
      </c>
      <c r="K176">
        <f t="shared" si="14"/>
        <v>409094.46600000001</v>
      </c>
      <c r="L176">
        <f t="shared" si="15"/>
        <v>8.4791724995015236E-2</v>
      </c>
      <c r="M176" t="s">
        <v>687</v>
      </c>
      <c r="N176" s="4" cm="1">
        <f t="array" ref="N176">_xll.SNL.Clients.Office.Excel.Functions.SPG(M176, "SP_TOTAL_REV", "CY2022")</f>
        <v>2731847</v>
      </c>
      <c r="O176" s="4">
        <f>_xll.SNL.Clients.Office.Excel.Functions.SPG(M176,"IQ_AVG_DILUT_SHARES_OUT","CY2022")</f>
        <v>389450000</v>
      </c>
      <c r="P176" s="5">
        <f>_xll.SNL.Clients.Office.Excel.Functions.SPG(M176, "IQ_DILUT_EPS_NORM", "CY2022")</f>
        <v>0.72799999999999998</v>
      </c>
      <c r="Q176">
        <f t="shared" si="16"/>
        <v>283519.59999999998</v>
      </c>
      <c r="R176">
        <f t="shared" si="17"/>
        <v>0.103783118161449</v>
      </c>
    </row>
    <row r="177" spans="1:18" x14ac:dyDescent="0.3">
      <c r="A177" t="s">
        <v>684</v>
      </c>
      <c r="B177" s="4" cm="1">
        <f t="array" ref="B177">_xll.SNL.Clients.Office.Excel.Functions.SPG(A177, "SP_TOTAL_REV", "CY2023")</f>
        <v>4974255</v>
      </c>
      <c r="C177" s="4">
        <f>_xll.SNL.Clients.Office.Excel.Functions.SPG(A177,"IQ_AVG_DILUT_SHARES_OUT","CY2023")</f>
        <v>413224000</v>
      </c>
      <c r="D177" s="5">
        <f>_xll.SNL.Clients.Office.Excel.Functions.SPG(A177, "IQ_DILUT_EPS_NORM", "CY2023")</f>
        <v>3.4740000000000002</v>
      </c>
      <c r="E177">
        <f t="shared" si="12"/>
        <v>1435540.176</v>
      </c>
      <c r="F177">
        <f t="shared" si="13"/>
        <v>0.28859400573553223</v>
      </c>
      <c r="G177" t="s">
        <v>684</v>
      </c>
      <c r="H177" s="4" cm="1">
        <f t="array" ref="H177">_xll.SNL.Clients.Office.Excel.Functions.SPG(G177, "SP_TOTAL_REV", "CY2022")</f>
        <v>12140621</v>
      </c>
      <c r="I177" s="4">
        <f>_xll.SNL.Clients.Office.Excel.Functions.SPG(G177,"IQ_AVG_DILUT_SHARES_OUT","CY2022")</f>
        <v>406495000</v>
      </c>
      <c r="J177" s="5">
        <f>_xll.SNL.Clients.Office.Excel.Functions.SPG(G177, "IQ_DILUT_EPS_NORM", "CY2022")</f>
        <v>4.1150000000000002</v>
      </c>
      <c r="K177">
        <f t="shared" si="14"/>
        <v>1672726.925</v>
      </c>
      <c r="L177">
        <f t="shared" si="15"/>
        <v>0.13777935453219403</v>
      </c>
      <c r="M177" t="s">
        <v>688</v>
      </c>
      <c r="N177" s="4" cm="1">
        <f t="array" ref="N177">_xll.SNL.Clients.Office.Excel.Functions.SPG(M177, "SP_TOTAL_REV", "CY2022")</f>
        <v>1662779</v>
      </c>
      <c r="O177" s="4">
        <f>_xll.SNL.Clients.Office.Excel.Functions.SPG(M177,"IQ_AVG_DILUT_SHARES_OUT","CY2022")</f>
        <v>65098186</v>
      </c>
      <c r="P177" s="5">
        <f>_xll.SNL.Clients.Office.Excel.Functions.SPG(M177, "IQ_DILUT_EPS_NORM", "CY2022")</f>
        <v>2.9950000000000001</v>
      </c>
      <c r="Q177">
        <f t="shared" si="16"/>
        <v>194969.06706999999</v>
      </c>
      <c r="R177">
        <f t="shared" si="17"/>
        <v>0.11725494913635545</v>
      </c>
    </row>
    <row r="178" spans="1:18" x14ac:dyDescent="0.3">
      <c r="A178" t="s">
        <v>685</v>
      </c>
      <c r="B178" s="4" cm="1">
        <f t="array" ref="B178">_xll.SNL.Clients.Office.Excel.Functions.SPG(A178, "SP_TOTAL_REV", "CY2023")</f>
        <v>5265200</v>
      </c>
      <c r="C178" s="4">
        <f>_xll.SNL.Clients.Office.Excel.Functions.SPG(A178,"IQ_AVG_DILUT_SHARES_OUT","CY2023")</f>
        <v>123900000</v>
      </c>
      <c r="D178" s="5">
        <f>_xll.SNL.Clients.Office.Excel.Functions.SPG(A178, "IQ_DILUT_EPS_NORM", "CY2023")</f>
        <v>3.7090000000000001</v>
      </c>
      <c r="E178">
        <f t="shared" si="12"/>
        <v>459545.1</v>
      </c>
      <c r="F178">
        <f t="shared" si="13"/>
        <v>8.7279704474663822E-2</v>
      </c>
      <c r="G178" t="s">
        <v>685</v>
      </c>
      <c r="H178" s="4" cm="1">
        <f t="array" ref="H178">_xll.SNL.Clients.Office.Excel.Functions.SPG(G178, "SP_TOTAL_REV", "CY2022")</f>
        <v>5122200</v>
      </c>
      <c r="I178" s="4">
        <f>_xll.SNL.Clients.Office.Excel.Functions.SPG(G178,"IQ_AVG_DILUT_SHARES_OUT","CY2022")</f>
        <v>123300000</v>
      </c>
      <c r="J178" s="5">
        <f>_xll.SNL.Clients.Office.Excel.Functions.SPG(G178, "IQ_DILUT_EPS_NORM", "CY2022")</f>
        <v>4.6139999999999999</v>
      </c>
      <c r="K178">
        <f t="shared" si="14"/>
        <v>568906.19999999995</v>
      </c>
      <c r="L178">
        <f t="shared" si="15"/>
        <v>0.11106676818554527</v>
      </c>
      <c r="M178" t="s">
        <v>689</v>
      </c>
      <c r="N178" s="4" cm="1">
        <f t="array" ref="N178">_xll.SNL.Clients.Office.Excel.Functions.SPG(M178, "SP_TOTAL_REV", "CY2022")</f>
        <v>16356000</v>
      </c>
      <c r="O178" s="4">
        <f>_xll.SNL.Clients.Office.Excel.Functions.SPG(M178,"IQ_AVG_DILUT_SHARES_OUT","CY2022")</f>
        <v>361850000</v>
      </c>
      <c r="P178" s="5">
        <f>_xll.SNL.Clients.Office.Excel.Functions.SPG(M178, "IQ_DILUT_EPS_NORM", "CY2022")</f>
        <v>4.1159999999999997</v>
      </c>
      <c r="Q178">
        <f t="shared" si="16"/>
        <v>1489374.5999999999</v>
      </c>
      <c r="R178">
        <f t="shared" si="17"/>
        <v>9.1059831254585472E-2</v>
      </c>
    </row>
    <row r="179" spans="1:18" x14ac:dyDescent="0.3">
      <c r="A179" t="s">
        <v>686</v>
      </c>
      <c r="B179" s="4" cm="1">
        <f t="array" ref="B179">_xll.SNL.Clients.Office.Excel.Functions.SPG(A179, "SP_TOTAL_REV", "CY2023")</f>
        <v>8272667</v>
      </c>
      <c r="C179" s="4">
        <f>_xll.SNL.Clients.Office.Excel.Functions.SPG(A179,"IQ_AVG_DILUT_SHARES_OUT","CY2023")</f>
        <v>94009000</v>
      </c>
      <c r="D179" s="5">
        <f>_xll.SNL.Clients.Office.Excel.Functions.SPG(A179, "IQ_DILUT_EPS_NORM", "CY2023")</f>
        <v>7.4390000000000001</v>
      </c>
      <c r="E179">
        <f t="shared" si="12"/>
        <v>699332.951</v>
      </c>
      <c r="F179">
        <f t="shared" si="13"/>
        <v>8.4535368219221196E-2</v>
      </c>
      <c r="G179" t="s">
        <v>686</v>
      </c>
      <c r="H179" s="4" cm="1">
        <f t="array" ref="H179">_xll.SNL.Clients.Office.Excel.Functions.SPG(G179, "SP_TOTAL_REV", "CY2022")</f>
        <v>7249771</v>
      </c>
      <c r="I179" s="4">
        <f>_xll.SNL.Clients.Office.Excel.Functions.SPG(G179,"IQ_AVG_DILUT_SHARES_OUT","CY2022")</f>
        <v>91828000</v>
      </c>
      <c r="J179" s="5">
        <f>_xll.SNL.Clients.Office.Excel.Functions.SPG(G179, "IQ_DILUT_EPS_NORM", "CY2022")</f>
        <v>5.7169999999999996</v>
      </c>
      <c r="K179">
        <f t="shared" si="14"/>
        <v>524980.67599999998</v>
      </c>
      <c r="L179">
        <f t="shared" si="15"/>
        <v>7.2413414989245861E-2</v>
      </c>
      <c r="M179" t="s">
        <v>690</v>
      </c>
      <c r="N179" s="4" cm="1">
        <f t="array" ref="N179">_xll.SNL.Clients.Office.Excel.Functions.SPG(M179, "SP_TOTAL_REV", "CY2022")</f>
        <v>2566111</v>
      </c>
      <c r="O179" s="4">
        <f>_xll.SNL.Clients.Office.Excel.Functions.SPG(M179,"IQ_AVG_DILUT_SHARES_OUT","CY2022")</f>
        <v>126779000</v>
      </c>
      <c r="P179" s="5">
        <f>_xll.SNL.Clients.Office.Excel.Functions.SPG(M179, "IQ_DILUT_EPS_NORM", "CY2022")</f>
        <v>1.8879999999999999</v>
      </c>
      <c r="Q179">
        <f t="shared" si="16"/>
        <v>239358.75200000001</v>
      </c>
      <c r="R179">
        <f t="shared" si="17"/>
        <v>9.327685045580647E-2</v>
      </c>
    </row>
    <row r="180" spans="1:18" x14ac:dyDescent="0.3">
      <c r="A180" t="s">
        <v>687</v>
      </c>
      <c r="B180" s="4" cm="1">
        <f t="array" ref="B180">_xll.SNL.Clients.Office.Excel.Functions.SPG(A180, "SP_TOTAL_REV", "CY2023")</f>
        <v>2874906</v>
      </c>
      <c r="C180" s="4">
        <f>_xll.SNL.Clients.Office.Excel.Functions.SPG(A180,"IQ_AVG_DILUT_SHARES_OUT","CY2023")</f>
        <v>390897000</v>
      </c>
      <c r="D180" s="5">
        <f>_xll.SNL.Clients.Office.Excel.Functions.SPG(A180, "IQ_DILUT_EPS_NORM", "CY2023")</f>
        <v>0.83</v>
      </c>
      <c r="E180">
        <f t="shared" si="12"/>
        <v>324444.51</v>
      </c>
      <c r="F180">
        <f t="shared" si="13"/>
        <v>0.11285395418145845</v>
      </c>
      <c r="G180" t="s">
        <v>687</v>
      </c>
      <c r="H180" s="4" cm="1">
        <f t="array" ref="H180">_xll.SNL.Clients.Office.Excel.Functions.SPG(G180, "SP_TOTAL_REV", "CY2022")</f>
        <v>2731847</v>
      </c>
      <c r="I180" s="4">
        <f>_xll.SNL.Clients.Office.Excel.Functions.SPG(G180,"IQ_AVG_DILUT_SHARES_OUT","CY2022")</f>
        <v>389450000</v>
      </c>
      <c r="J180" s="5">
        <f>_xll.SNL.Clients.Office.Excel.Functions.SPG(G180, "IQ_DILUT_EPS_NORM", "CY2022")</f>
        <v>0.72799999999999998</v>
      </c>
      <c r="K180">
        <f t="shared" si="14"/>
        <v>283519.59999999998</v>
      </c>
      <c r="L180">
        <f t="shared" si="15"/>
        <v>0.103783118161449</v>
      </c>
      <c r="M180" t="s">
        <v>691</v>
      </c>
      <c r="N180" s="4" cm="1">
        <f t="array" ref="N180">_xll.SNL.Clients.Office.Excel.Functions.SPG(M180, "SP_TOTAL_REV", "CY2022")</f>
        <v>12060000</v>
      </c>
      <c r="O180" s="4">
        <f>_xll.SNL.Clients.Office.Excel.Functions.SPG(M180,"IQ_AVG_DILUT_SHARES_OUT","CY2022")</f>
        <v>38800000</v>
      </c>
      <c r="P180" s="5">
        <f>_xll.SNL.Clients.Office.Excel.Functions.SPG(M180, "IQ_DILUT_EPS_NORM", "CY2022")</f>
        <v>9.4719999999999995</v>
      </c>
      <c r="Q180">
        <f t="shared" si="16"/>
        <v>367513.59999999998</v>
      </c>
      <c r="R180">
        <f t="shared" si="17"/>
        <v>3.0473764510779433E-2</v>
      </c>
    </row>
    <row r="181" spans="1:18" x14ac:dyDescent="0.3">
      <c r="A181" t="s">
        <v>688</v>
      </c>
      <c r="B181" s="4" cm="1">
        <f t="array" ref="B181">_xll.SNL.Clients.Office.Excel.Functions.SPG(A181, "SP_TOTAL_REV", "CY2023")</f>
        <v>1744220</v>
      </c>
      <c r="C181" s="4">
        <f>_xll.SNL.Clients.Office.Excel.Functions.SPG(A181,"IQ_AVG_DILUT_SHARES_OUT","CY2023")</f>
        <v>64253385</v>
      </c>
      <c r="D181" s="5">
        <f>_xll.SNL.Clients.Office.Excel.Functions.SPG(A181, "IQ_DILUT_EPS_NORM", "CY2023")</f>
        <v>3.0649999999999999</v>
      </c>
      <c r="E181">
        <f t="shared" si="12"/>
        <v>196936.62502500002</v>
      </c>
      <c r="F181">
        <f t="shared" si="13"/>
        <v>0.11290813373599662</v>
      </c>
      <c r="G181" t="s">
        <v>688</v>
      </c>
      <c r="H181" s="4" cm="1">
        <f t="array" ref="H181">_xll.SNL.Clients.Office.Excel.Functions.SPG(G181, "SP_TOTAL_REV", "CY2022")</f>
        <v>1662779</v>
      </c>
      <c r="I181" s="4">
        <f>_xll.SNL.Clients.Office.Excel.Functions.SPG(G181,"IQ_AVG_DILUT_SHARES_OUT","CY2022")</f>
        <v>65098186</v>
      </c>
      <c r="J181" s="5">
        <f>_xll.SNL.Clients.Office.Excel.Functions.SPG(G181, "IQ_DILUT_EPS_NORM", "CY2022")</f>
        <v>2.9950000000000001</v>
      </c>
      <c r="K181">
        <f t="shared" si="14"/>
        <v>194969.06706999999</v>
      </c>
      <c r="L181">
        <f t="shared" si="15"/>
        <v>0.11725494913635545</v>
      </c>
      <c r="M181" t="s">
        <v>692</v>
      </c>
      <c r="N181" s="4" cm="1">
        <f t="array" ref="N181">_xll.SNL.Clients.Office.Excel.Functions.SPG(M181, "SP_TOTAL_REV", "CY2022")</f>
        <v>5859100</v>
      </c>
      <c r="O181" s="4">
        <f>_xll.SNL.Clients.Office.Excel.Functions.SPG(M181,"IQ_AVG_DILUT_SHARES_OUT","CY2022")</f>
        <v>230300000</v>
      </c>
      <c r="P181" s="5">
        <f>_xll.SNL.Clients.Office.Excel.Functions.SPG(M181, "IQ_DILUT_EPS_NORM", "CY2022")</f>
        <v>2.246</v>
      </c>
      <c r="Q181">
        <f t="shared" si="16"/>
        <v>517253.8</v>
      </c>
      <c r="R181">
        <f t="shared" si="17"/>
        <v>8.828212524107798E-2</v>
      </c>
    </row>
    <row r="182" spans="1:18" x14ac:dyDescent="0.3">
      <c r="A182" t="s">
        <v>689</v>
      </c>
      <c r="B182" s="4" cm="1">
        <f t="array" ref="B182">_xll.SNL.Clients.Office.Excel.Functions.SPG(A182, "SP_TOTAL_REV", "CY2023")</f>
        <v>15157000</v>
      </c>
      <c r="C182" s="4">
        <f>_xll.SNL.Clients.Office.Excel.Functions.SPG(A182,"IQ_AVG_DILUT_SHARES_OUT","CY2023")</f>
        <v>360600000</v>
      </c>
      <c r="D182" s="5">
        <f>_xll.SNL.Clients.Office.Excel.Functions.SPG(A182, "IQ_DILUT_EPS_NORM", "CY2023")</f>
        <v>1.4339999999999999</v>
      </c>
      <c r="E182">
        <f t="shared" si="12"/>
        <v>517100.4</v>
      </c>
      <c r="F182">
        <f t="shared" si="13"/>
        <v>3.4116276307976513E-2</v>
      </c>
      <c r="G182" t="s">
        <v>689</v>
      </c>
      <c r="H182" s="4" cm="1">
        <f t="array" ref="H182">_xll.SNL.Clients.Office.Excel.Functions.SPG(G182, "SP_TOTAL_REV", "CY2022")</f>
        <v>16356000</v>
      </c>
      <c r="I182" s="4">
        <f>_xll.SNL.Clients.Office.Excel.Functions.SPG(G182,"IQ_AVG_DILUT_SHARES_OUT","CY2022")</f>
        <v>361850000</v>
      </c>
      <c r="J182" s="5">
        <f>_xll.SNL.Clients.Office.Excel.Functions.SPG(G182, "IQ_DILUT_EPS_NORM", "CY2022")</f>
        <v>4.1159999999999997</v>
      </c>
      <c r="K182">
        <f t="shared" si="14"/>
        <v>1489374.5999999999</v>
      </c>
      <c r="L182">
        <f t="shared" si="15"/>
        <v>9.1059831254585472E-2</v>
      </c>
      <c r="M182" t="s">
        <v>693</v>
      </c>
      <c r="N182" s="4" cm="1">
        <f t="array" ref="N182">_xll.SNL.Clients.Office.Excel.Functions.SPG(M182, "SP_TOTAL_REV", "CY2022")</f>
        <v>12289336</v>
      </c>
      <c r="O182" s="4">
        <f>_xll.SNL.Clients.Office.Excel.Functions.SPG(M182,"IQ_AVG_DILUT_SHARES_OUT","CY2022")</f>
        <v>347246768</v>
      </c>
      <c r="P182" s="5">
        <f>_xll.SNL.Clients.Office.Excel.Functions.SPG(M182, "IQ_DILUT_EPS_NORM", "CY2022")</f>
        <v>3.3330000000000002</v>
      </c>
      <c r="Q182">
        <f t="shared" si="16"/>
        <v>1157373.477744</v>
      </c>
      <c r="R182">
        <f t="shared" si="17"/>
        <v>9.4177055436030069E-2</v>
      </c>
    </row>
    <row r="183" spans="1:18" x14ac:dyDescent="0.3">
      <c r="A183" t="s">
        <v>690</v>
      </c>
      <c r="B183" s="4" cm="1">
        <f t="array" ref="B183">_xll.SNL.Clients.Office.Excel.Functions.SPG(A183, "SP_TOTAL_REV", "CY2023")</f>
        <v>2748377</v>
      </c>
      <c r="C183" s="4">
        <f>_xll.SNL.Clients.Office.Excel.Functions.SPG(A183,"IQ_AVG_DILUT_SHARES_OUT","CY2023")</f>
        <v>140145000</v>
      </c>
      <c r="D183" s="5">
        <f>_xll.SNL.Clients.Office.Excel.Functions.SPG(A183, "IQ_DILUT_EPS_NORM", "CY2023")</f>
        <v>1.74</v>
      </c>
      <c r="E183">
        <f t="shared" si="12"/>
        <v>243852.3</v>
      </c>
      <c r="F183">
        <f t="shared" si="13"/>
        <v>8.872592806590944E-2</v>
      </c>
      <c r="G183" t="s">
        <v>690</v>
      </c>
      <c r="H183" s="4" cm="1">
        <f t="array" ref="H183">_xll.SNL.Clients.Office.Excel.Functions.SPG(G183, "SP_TOTAL_REV", "CY2022")</f>
        <v>2566111</v>
      </c>
      <c r="I183" s="4">
        <f>_xll.SNL.Clients.Office.Excel.Functions.SPG(G183,"IQ_AVG_DILUT_SHARES_OUT","CY2022")</f>
        <v>126779000</v>
      </c>
      <c r="J183" s="5">
        <f>_xll.SNL.Clients.Office.Excel.Functions.SPG(G183, "IQ_DILUT_EPS_NORM", "CY2022")</f>
        <v>1.8879999999999999</v>
      </c>
      <c r="K183">
        <f t="shared" si="14"/>
        <v>239358.75200000001</v>
      </c>
      <c r="L183">
        <f t="shared" si="15"/>
        <v>9.327685045580647E-2</v>
      </c>
      <c r="M183" t="s">
        <v>694</v>
      </c>
      <c r="N183" s="4" cm="1">
        <f t="array" ref="N183">_xll.SNL.Clients.Office.Excel.Functions.SPG(M183, "SP_TOTAL_REV", "CY2022")</f>
        <v>19078000</v>
      </c>
      <c r="O183" s="4">
        <f>_xll.SNL.Clients.Office.Excel.Functions.SPG(M183,"IQ_AVG_DILUT_SHARES_OUT","CY2022")</f>
        <v>987000000</v>
      </c>
      <c r="P183" s="5">
        <f>_xll.SNL.Clients.Office.Excel.Functions.SPG(M183, "IQ_DILUT_EPS_NORM", "CY2022")</f>
        <v>1.552</v>
      </c>
      <c r="Q183">
        <f t="shared" si="16"/>
        <v>1531824</v>
      </c>
      <c r="R183">
        <f t="shared" si="17"/>
        <v>8.0292693154418698E-2</v>
      </c>
    </row>
    <row r="184" spans="1:18" x14ac:dyDescent="0.3">
      <c r="A184" t="s">
        <v>691</v>
      </c>
      <c r="B184" s="4" cm="1">
        <f t="array" ref="B184">_xll.SNL.Clients.Office.Excel.Functions.SPG(A184, "SP_TOTAL_REV", "CY2023")</f>
        <v>14586000</v>
      </c>
      <c r="C184" s="4">
        <f>_xll.SNL.Clients.Office.Excel.Functions.SPG(A184,"IQ_AVG_DILUT_SHARES_OUT","CY2023")</f>
        <v>41300000</v>
      </c>
      <c r="D184" s="5">
        <f>_xll.SNL.Clients.Office.Excel.Functions.SPG(A184, "IQ_DILUT_EPS_NORM", "CY2023")</f>
        <v>32.597000000000001</v>
      </c>
      <c r="E184">
        <f t="shared" si="12"/>
        <v>1346256.1</v>
      </c>
      <c r="F184">
        <f t="shared" si="13"/>
        <v>9.2297826683120809E-2</v>
      </c>
      <c r="G184" t="s">
        <v>691</v>
      </c>
      <c r="H184" s="4" cm="1">
        <f t="array" ref="H184">_xll.SNL.Clients.Office.Excel.Functions.SPG(G184, "SP_TOTAL_REV", "CY2022")</f>
        <v>12060000</v>
      </c>
      <c r="I184" s="4">
        <f>_xll.SNL.Clients.Office.Excel.Functions.SPG(G184,"IQ_AVG_DILUT_SHARES_OUT","CY2022")</f>
        <v>38800000</v>
      </c>
      <c r="J184" s="5">
        <f>_xll.SNL.Clients.Office.Excel.Functions.SPG(G184, "IQ_DILUT_EPS_NORM", "CY2022")</f>
        <v>9.4719999999999995</v>
      </c>
      <c r="K184">
        <f t="shared" si="14"/>
        <v>367513.59999999998</v>
      </c>
      <c r="L184">
        <f t="shared" si="15"/>
        <v>3.0473764510779433E-2</v>
      </c>
      <c r="M184" t="s">
        <v>695</v>
      </c>
      <c r="N184" s="4" cm="1">
        <f t="array" ref="N184">_xll.SNL.Clients.Office.Excel.Functions.SPG(M184, "SP_TOTAL_REV", "CY2022")</f>
        <v>11667000</v>
      </c>
      <c r="O184" s="4">
        <f>_xll.SNL.Clients.Office.Excel.Functions.SPG(M184,"IQ_AVG_DILUT_SHARES_OUT","CY2022")</f>
        <v>161751000</v>
      </c>
      <c r="P184" s="5">
        <f>_xll.SNL.Clients.Office.Excel.Functions.SPG(M184, "IQ_DILUT_EPS_NORM", "CY2022")</f>
        <v>3.657</v>
      </c>
      <c r="Q184">
        <f t="shared" si="16"/>
        <v>591523.40700000001</v>
      </c>
      <c r="R184">
        <f t="shared" si="17"/>
        <v>5.0700557726922085E-2</v>
      </c>
    </row>
    <row r="185" spans="1:18" x14ac:dyDescent="0.3">
      <c r="A185" t="s">
        <v>692</v>
      </c>
      <c r="B185" s="4" cm="1">
        <f t="array" ref="B185">_xll.SNL.Clients.Office.Excel.Functions.SPG(A185, "SP_TOTAL_REV", "CY2023")</f>
        <v>5508200</v>
      </c>
      <c r="C185" s="4">
        <f>_xll.SNL.Clients.Office.Excel.Functions.SPG(A185,"IQ_AVG_DILUT_SHARES_OUT","CY2023")</f>
        <v>230500000</v>
      </c>
      <c r="D185" s="5">
        <f>_xll.SNL.Clients.Office.Excel.Functions.SPG(A185, "IQ_DILUT_EPS_NORM", "CY2023")</f>
        <v>2.0049999999999999</v>
      </c>
      <c r="E185">
        <f t="shared" si="12"/>
        <v>462152.5</v>
      </c>
      <c r="F185">
        <f t="shared" si="13"/>
        <v>8.3902636069859482E-2</v>
      </c>
      <c r="G185" t="s">
        <v>692</v>
      </c>
      <c r="H185" s="4" cm="1">
        <f t="array" ref="H185">_xll.SNL.Clients.Office.Excel.Functions.SPG(G185, "SP_TOTAL_REV", "CY2022")</f>
        <v>5859100</v>
      </c>
      <c r="I185" s="4">
        <f>_xll.SNL.Clients.Office.Excel.Functions.SPG(G185,"IQ_AVG_DILUT_SHARES_OUT","CY2022")</f>
        <v>230300000</v>
      </c>
      <c r="J185" s="5">
        <f>_xll.SNL.Clients.Office.Excel.Functions.SPG(G185, "IQ_DILUT_EPS_NORM", "CY2022")</f>
        <v>2.246</v>
      </c>
      <c r="K185">
        <f t="shared" si="14"/>
        <v>517253.8</v>
      </c>
      <c r="L185">
        <f t="shared" si="15"/>
        <v>8.828212524107798E-2</v>
      </c>
      <c r="M185" t="s">
        <v>696</v>
      </c>
      <c r="N185" s="4" cm="1">
        <f t="array" ref="N185">_xll.SNL.Clients.Office.Excel.Functions.SPG(M185, "SP_TOTAL_REV", "CY2022")</f>
        <v>17071284</v>
      </c>
      <c r="O185" s="4">
        <f>_xll.SNL.Clients.Office.Excel.Functions.SPG(M185,"IQ_AVG_DILUT_SHARES_OUT","CY2022")</f>
        <v>164427000</v>
      </c>
      <c r="P185" s="5">
        <f>_xll.SNL.Clients.Office.Excel.Functions.SPG(M185, "IQ_DILUT_EPS_NORM", "CY2022")</f>
        <v>7.2060000000000004</v>
      </c>
      <c r="Q185">
        <f t="shared" si="16"/>
        <v>1184860.9620000001</v>
      </c>
      <c r="R185">
        <f t="shared" si="17"/>
        <v>6.9406669234721885E-2</v>
      </c>
    </row>
    <row r="186" spans="1:18" x14ac:dyDescent="0.3">
      <c r="A186" t="s">
        <v>693</v>
      </c>
      <c r="B186" s="4" cm="1">
        <f t="array" ref="B186">_xll.SNL.Clients.Office.Excel.Functions.SPG(A186, "SP_TOTAL_REV", "CY2023")</f>
        <v>11910705</v>
      </c>
      <c r="C186" s="4">
        <f>_xll.SNL.Clients.Office.Excel.Functions.SPG(A186,"IQ_AVG_DILUT_SHARES_OUT","CY2023")</f>
        <v>349580638</v>
      </c>
      <c r="D186" s="5">
        <f>_xll.SNL.Clients.Office.Excel.Functions.SPG(A186, "IQ_DILUT_EPS_NORM", "CY2023")</f>
        <v>3.37</v>
      </c>
      <c r="E186">
        <f t="shared" si="12"/>
        <v>1178086.75006</v>
      </c>
      <c r="F186">
        <f t="shared" si="13"/>
        <v>9.8909909200169094E-2</v>
      </c>
      <c r="G186" t="s">
        <v>693</v>
      </c>
      <c r="H186" s="4" cm="1">
        <f t="array" ref="H186">_xll.SNL.Clients.Office.Excel.Functions.SPG(G186, "SP_TOTAL_REV", "CY2022")</f>
        <v>12289336</v>
      </c>
      <c r="I186" s="4">
        <f>_xll.SNL.Clients.Office.Excel.Functions.SPG(G186,"IQ_AVG_DILUT_SHARES_OUT","CY2022")</f>
        <v>347246768</v>
      </c>
      <c r="J186" s="5">
        <f>_xll.SNL.Clients.Office.Excel.Functions.SPG(G186, "IQ_DILUT_EPS_NORM", "CY2022")</f>
        <v>3.3330000000000002</v>
      </c>
      <c r="K186">
        <f t="shared" si="14"/>
        <v>1157373.477744</v>
      </c>
      <c r="L186">
        <f t="shared" si="15"/>
        <v>9.4177055436030069E-2</v>
      </c>
      <c r="M186" t="s">
        <v>697</v>
      </c>
      <c r="N186" s="4" cm="1">
        <f t="array" ref="N186">_xll.SNL.Clients.Office.Excel.Functions.SPG(M186, "SP_TOTAL_REV", "CY2022")</f>
        <v>2035020</v>
      </c>
      <c r="O186" s="4">
        <f>_xll.SNL.Clients.Office.Excel.Functions.SPG(M186,"IQ_AVG_DILUT_SHARES_OUT","CY2022")</f>
        <v>141681388</v>
      </c>
      <c r="P186" s="5">
        <f>_xll.SNL.Clients.Office.Excel.Functions.SPG(M186, "IQ_DILUT_EPS_NORM", "CY2022")</f>
        <v>3.673</v>
      </c>
      <c r="Q186">
        <f t="shared" si="16"/>
        <v>520395.73812400002</v>
      </c>
      <c r="R186">
        <f t="shared" si="17"/>
        <v>0.2557202082161355</v>
      </c>
    </row>
    <row r="187" spans="1:18" x14ac:dyDescent="0.3">
      <c r="A187" t="s">
        <v>694</v>
      </c>
      <c r="B187" s="4" cm="1">
        <f t="array" ref="B187">_xll.SNL.Clients.Office.Excel.Functions.SPG(A187, "SP_TOTAL_REV", "CY2023")</f>
        <v>21727000</v>
      </c>
      <c r="C187" s="4">
        <f>_xll.SNL.Clients.Office.Excel.Functions.SPG(A187,"IQ_AVG_DILUT_SHARES_OUT","CY2023")</f>
        <v>997000000</v>
      </c>
      <c r="D187" s="5">
        <f>_xll.SNL.Clients.Office.Excel.Functions.SPG(A187, "IQ_DILUT_EPS_NORM", "CY2023")</f>
        <v>1.706</v>
      </c>
      <c r="E187">
        <f t="shared" si="12"/>
        <v>1700882</v>
      </c>
      <c r="F187">
        <f t="shared" si="13"/>
        <v>7.828425461407465E-2</v>
      </c>
      <c r="G187" t="s">
        <v>694</v>
      </c>
      <c r="H187" s="4" cm="1">
        <f t="array" ref="H187">_xll.SNL.Clients.Office.Excel.Functions.SPG(G187, "SP_TOTAL_REV", "CY2022")</f>
        <v>19078000</v>
      </c>
      <c r="I187" s="4">
        <f>_xll.SNL.Clients.Office.Excel.Functions.SPG(G187,"IQ_AVG_DILUT_SHARES_OUT","CY2022")</f>
        <v>987000000</v>
      </c>
      <c r="J187" s="5">
        <f>_xll.SNL.Clients.Office.Excel.Functions.SPG(G187, "IQ_DILUT_EPS_NORM", "CY2022")</f>
        <v>1.552</v>
      </c>
      <c r="K187">
        <f t="shared" si="14"/>
        <v>1531824</v>
      </c>
      <c r="L187">
        <f t="shared" si="15"/>
        <v>8.0292693154418698E-2</v>
      </c>
      <c r="M187" t="s">
        <v>698</v>
      </c>
      <c r="N187" s="4" cm="1">
        <f t="array" ref="N187">_xll.SNL.Clients.Office.Excel.Functions.SPG(M187, "SP_TOTAL_REV", "CY2022")</f>
        <v>400737000</v>
      </c>
      <c r="O187" s="4">
        <f>_xll.SNL.Clients.Office.Excel.Functions.SPG(M187,"IQ_AVG_DILUT_SHARES_OUT","CY2022")</f>
        <v>4205000000</v>
      </c>
      <c r="P187" s="5">
        <f>_xll.SNL.Clients.Office.Excel.Functions.SPG(M187, "IQ_DILUT_EPS_NORM", "CY2022")</f>
        <v>11.65</v>
      </c>
      <c r="Q187">
        <f t="shared" si="16"/>
        <v>48988250</v>
      </c>
      <c r="R187">
        <f t="shared" si="17"/>
        <v>0.12224538787284428</v>
      </c>
    </row>
    <row r="188" spans="1:18" x14ac:dyDescent="0.3">
      <c r="A188" t="s">
        <v>695</v>
      </c>
      <c r="B188" s="4" cm="1">
        <f t="array" ref="B188">_xll.SNL.Clients.Office.Excel.Functions.SPG(A188, "SP_TOTAL_REV", "CY2023")</f>
        <v>12839000</v>
      </c>
      <c r="C188" s="4">
        <f>_xll.SNL.Clients.Office.Excel.Functions.SPG(A188,"IQ_AVG_DILUT_SHARES_OUT","CY2023")</f>
        <v>150228000</v>
      </c>
      <c r="D188" s="5">
        <f>_xll.SNL.Clients.Office.Excel.Functions.SPG(A188, "IQ_DILUT_EPS_NORM", "CY2023")</f>
        <v>6.5960000000000001</v>
      </c>
      <c r="E188">
        <f t="shared" si="12"/>
        <v>990903.88800000004</v>
      </c>
      <c r="F188">
        <f t="shared" si="13"/>
        <v>7.7179210841965884E-2</v>
      </c>
      <c r="G188" t="s">
        <v>695</v>
      </c>
      <c r="H188" s="4" cm="1">
        <f t="array" ref="H188">_xll.SNL.Clients.Office.Excel.Functions.SPG(G188, "SP_TOTAL_REV", "CY2022")</f>
        <v>11667000</v>
      </c>
      <c r="I188" s="4">
        <f>_xll.SNL.Clients.Office.Excel.Functions.SPG(G188,"IQ_AVG_DILUT_SHARES_OUT","CY2022")</f>
        <v>161751000</v>
      </c>
      <c r="J188" s="5">
        <f>_xll.SNL.Clients.Office.Excel.Functions.SPG(G188, "IQ_DILUT_EPS_NORM", "CY2022")</f>
        <v>3.657</v>
      </c>
      <c r="K188">
        <f t="shared" si="14"/>
        <v>591523.40700000001</v>
      </c>
      <c r="L188">
        <f t="shared" si="15"/>
        <v>5.0700557726922085E-2</v>
      </c>
      <c r="M188" t="s">
        <v>699</v>
      </c>
      <c r="N188" s="4" cm="1">
        <f t="array" ref="N188">_xll.SNL.Clients.Office.Excel.Functions.SPG(M188, "SP_TOTAL_REV", "CY2022")</f>
        <v>2709123</v>
      </c>
      <c r="O188" s="4">
        <f>_xll.SNL.Clients.Office.Excel.Functions.SPG(M188,"IQ_AVG_DILUT_SHARES_OUT","CY2022")</f>
        <v>60723250</v>
      </c>
      <c r="P188" s="5">
        <f>_xll.SNL.Clients.Office.Excel.Functions.SPG(M188, "IQ_DILUT_EPS_NORM", "CY2022")</f>
        <v>3.8940000000000001</v>
      </c>
      <c r="Q188">
        <f t="shared" si="16"/>
        <v>236456.33549999999</v>
      </c>
      <c r="R188">
        <f t="shared" si="17"/>
        <v>8.7281506044576046E-2</v>
      </c>
    </row>
    <row r="189" spans="1:18" x14ac:dyDescent="0.3">
      <c r="A189" t="s">
        <v>696</v>
      </c>
      <c r="B189" s="4" cm="1">
        <f t="array" ref="B189">_xll.SNL.Clients.Office.Excel.Functions.SPG(A189, "SP_TOTAL_REV", "CY2023")</f>
        <v>9300110</v>
      </c>
      <c r="C189" s="4">
        <f>_xll.SNL.Clients.Office.Excel.Functions.SPG(A189,"IQ_AVG_DILUT_SHARES_OUT","CY2023")</f>
        <v>150186000</v>
      </c>
      <c r="D189" s="5">
        <f>_xll.SNL.Clients.Office.Excel.Functions.SPG(A189, "IQ_DILUT_EPS_NORM", "CY2023")</f>
        <v>4.2309999999999999</v>
      </c>
      <c r="E189">
        <f t="shared" si="12"/>
        <v>635436.96600000001</v>
      </c>
      <c r="F189">
        <f t="shared" si="13"/>
        <v>6.832574732987029E-2</v>
      </c>
      <c r="G189" t="s">
        <v>696</v>
      </c>
      <c r="H189" s="4" cm="1">
        <f t="array" ref="H189">_xll.SNL.Clients.Office.Excel.Functions.SPG(G189, "SP_TOTAL_REV", "CY2022")</f>
        <v>17071284</v>
      </c>
      <c r="I189" s="4">
        <f>_xll.SNL.Clients.Office.Excel.Functions.SPG(G189,"IQ_AVG_DILUT_SHARES_OUT","CY2022")</f>
        <v>164427000</v>
      </c>
      <c r="J189" s="5">
        <f>_xll.SNL.Clients.Office.Excel.Functions.SPG(G189, "IQ_DILUT_EPS_NORM", "CY2022")</f>
        <v>7.2060000000000004</v>
      </c>
      <c r="K189">
        <f t="shared" si="14"/>
        <v>1184860.9620000001</v>
      </c>
      <c r="L189">
        <f t="shared" si="15"/>
        <v>6.9406669234721885E-2</v>
      </c>
      <c r="M189" t="s">
        <v>700</v>
      </c>
      <c r="N189" s="4" cm="1">
        <f t="array" ref="N189">_xll.SNL.Clients.Office.Excel.Functions.SPG(M189, "SP_TOTAL_REV", "CY2022")</f>
        <v>1923982</v>
      </c>
      <c r="O189" s="4">
        <f>_xll.SNL.Clients.Office.Excel.Functions.SPG(M189,"IQ_AVG_DILUT_SHARES_OUT","CY2022")</f>
        <v>38804250</v>
      </c>
      <c r="P189" s="5">
        <f>_xll.SNL.Clients.Office.Excel.Functions.SPG(M189, "IQ_DILUT_EPS_NORM", "CY2022")</f>
        <v>8.7360000000000007</v>
      </c>
      <c r="Q189">
        <f t="shared" si="16"/>
        <v>338993.92800000001</v>
      </c>
      <c r="R189">
        <f t="shared" si="17"/>
        <v>0.17619391865412462</v>
      </c>
    </row>
    <row r="190" spans="1:18" x14ac:dyDescent="0.3">
      <c r="A190" t="s">
        <v>697</v>
      </c>
      <c r="B190" s="4" cm="1">
        <f t="array" ref="B190">_xll.SNL.Clients.Office.Excel.Functions.SPG(A190, "SP_TOTAL_REV", "CY2023")</f>
        <v>2699936</v>
      </c>
      <c r="C190" s="4">
        <f>_xll.SNL.Clients.Office.Excel.Functions.SPG(A190,"IQ_AVG_DILUT_SHARES_OUT","CY2023")</f>
        <v>169220882</v>
      </c>
      <c r="D190" s="5">
        <f>_xll.SNL.Clients.Office.Excel.Functions.SPG(A190, "IQ_DILUT_EPS_NORM", "CY2023")</f>
        <v>3.1880000000000002</v>
      </c>
      <c r="E190">
        <f t="shared" si="12"/>
        <v>539476.17181600002</v>
      </c>
      <c r="F190">
        <f t="shared" si="13"/>
        <v>0.19981072581572304</v>
      </c>
      <c r="G190" t="s">
        <v>697</v>
      </c>
      <c r="H190" s="4" cm="1">
        <f t="array" ref="H190">_xll.SNL.Clients.Office.Excel.Functions.SPG(G190, "SP_TOTAL_REV", "CY2022")</f>
        <v>2035020</v>
      </c>
      <c r="I190" s="4">
        <f>_xll.SNL.Clients.Office.Excel.Functions.SPG(G190,"IQ_AVG_DILUT_SHARES_OUT","CY2022")</f>
        <v>141681388</v>
      </c>
      <c r="J190" s="5">
        <f>_xll.SNL.Clients.Office.Excel.Functions.SPG(G190, "IQ_DILUT_EPS_NORM", "CY2022")</f>
        <v>3.673</v>
      </c>
      <c r="K190">
        <f t="shared" si="14"/>
        <v>520395.73812400002</v>
      </c>
      <c r="L190">
        <f t="shared" si="15"/>
        <v>0.2557202082161355</v>
      </c>
      <c r="M190" t="s">
        <v>702</v>
      </c>
      <c r="N190" s="4" cm="1">
        <f t="array" ref="N190">_xll.SNL.Clients.Office.Excel.Functions.SPG(M190, "SP_TOTAL_REV", "CY2022")</f>
        <v>6980600</v>
      </c>
      <c r="O190" s="4">
        <f>_xll.SNL.Clients.Office.Excel.Functions.SPG(M190,"IQ_AVG_DILUT_SHARES_OUT","CY2022")</f>
        <v>575623114</v>
      </c>
      <c r="P190" s="5">
        <f>_xll.SNL.Clients.Office.Excel.Functions.SPG(M190, "IQ_DILUT_EPS_NORM", "CY2022")</f>
        <v>1.5640000000000001</v>
      </c>
      <c r="Q190">
        <f t="shared" si="16"/>
        <v>900274.55029599997</v>
      </c>
      <c r="R190">
        <f t="shared" si="17"/>
        <v>0.1289680758525055</v>
      </c>
    </row>
    <row r="191" spans="1:18" x14ac:dyDescent="0.3">
      <c r="A191" t="s">
        <v>698</v>
      </c>
      <c r="B191" s="4" cm="1">
        <f t="array" ref="B191">_xll.SNL.Clients.Office.Excel.Functions.SPG(A191, "SP_TOTAL_REV", "CY2023")</f>
        <v>336665000</v>
      </c>
      <c r="C191" s="4">
        <f>_xll.SNL.Clients.Office.Excel.Functions.SPG(A191,"IQ_AVG_DILUT_SHARES_OUT","CY2023")</f>
        <v>4052000000</v>
      </c>
      <c r="D191" s="5">
        <f>_xll.SNL.Clients.Office.Excel.Functions.SPG(A191, "IQ_DILUT_EPS_NORM", "CY2023")</f>
        <v>8.24</v>
      </c>
      <c r="E191">
        <f t="shared" si="12"/>
        <v>33388480</v>
      </c>
      <c r="F191">
        <f t="shared" si="13"/>
        <v>9.9174193931653123E-2</v>
      </c>
      <c r="G191" t="s">
        <v>698</v>
      </c>
      <c r="H191" s="4" cm="1">
        <f t="array" ref="H191">_xll.SNL.Clients.Office.Excel.Functions.SPG(G191, "SP_TOTAL_REV", "CY2022")</f>
        <v>400737000</v>
      </c>
      <c r="I191" s="4">
        <f>_xll.SNL.Clients.Office.Excel.Functions.SPG(G191,"IQ_AVG_DILUT_SHARES_OUT","CY2022")</f>
        <v>4205000000</v>
      </c>
      <c r="J191" s="5">
        <f>_xll.SNL.Clients.Office.Excel.Functions.SPG(G191, "IQ_DILUT_EPS_NORM", "CY2022")</f>
        <v>11.65</v>
      </c>
      <c r="K191">
        <f t="shared" si="14"/>
        <v>48988250</v>
      </c>
      <c r="L191">
        <f t="shared" si="15"/>
        <v>0.12224538787284428</v>
      </c>
      <c r="M191" t="s">
        <v>703</v>
      </c>
      <c r="N191" s="4" cm="1">
        <f t="array" ref="N191">_xll.SNL.Clients.Office.Excel.Functions.SPG(M191, "SP_TOTAL_REV", "CY2022")</f>
        <v>1080620</v>
      </c>
      <c r="O191" s="4">
        <f>_xll.SNL.Clients.Office.Excel.Functions.SPG(M191,"IQ_AVG_DILUT_SHARES_OUT","CY2022")</f>
        <v>80508000</v>
      </c>
      <c r="P191" s="5">
        <f>_xll.SNL.Clients.Office.Excel.Functions.SPG(M191, "IQ_DILUT_EPS_NORM", "CY2022")</f>
        <v>1.673</v>
      </c>
      <c r="Q191">
        <f t="shared" si="16"/>
        <v>134689.88399999999</v>
      </c>
      <c r="R191">
        <f t="shared" si="17"/>
        <v>0.12464130221539486</v>
      </c>
    </row>
    <row r="192" spans="1:18" x14ac:dyDescent="0.3">
      <c r="A192" t="s">
        <v>699</v>
      </c>
      <c r="B192" s="4" cm="1">
        <f t="array" ref="B192">_xll.SNL.Clients.Office.Excel.Functions.SPG(A192, "SP_TOTAL_REV", "CY2023")</f>
        <v>2805388</v>
      </c>
      <c r="C192" s="4">
        <f>_xll.SNL.Clients.Office.Excel.Functions.SPG(A192,"IQ_AVG_DILUT_SHARES_OUT","CY2023")</f>
        <v>60086500</v>
      </c>
      <c r="D192" s="5">
        <f>_xll.SNL.Clients.Office.Excel.Functions.SPG(A192, "IQ_DILUT_EPS_NORM", "CY2023")</f>
        <v>6.5490000000000004</v>
      </c>
      <c r="E192">
        <f t="shared" si="12"/>
        <v>393506.48849999998</v>
      </c>
      <c r="F192">
        <f t="shared" si="13"/>
        <v>0.1402681156759778</v>
      </c>
      <c r="G192" t="s">
        <v>699</v>
      </c>
      <c r="H192" s="4" cm="1">
        <f t="array" ref="H192">_xll.SNL.Clients.Office.Excel.Functions.SPG(G192, "SP_TOTAL_REV", "CY2022")</f>
        <v>2709123</v>
      </c>
      <c r="I192" s="4">
        <f>_xll.SNL.Clients.Office.Excel.Functions.SPG(G192,"IQ_AVG_DILUT_SHARES_OUT","CY2022")</f>
        <v>60723250</v>
      </c>
      <c r="J192" s="5">
        <f>_xll.SNL.Clients.Office.Excel.Functions.SPG(G192, "IQ_DILUT_EPS_NORM", "CY2022")</f>
        <v>3.8940000000000001</v>
      </c>
      <c r="K192">
        <f t="shared" si="14"/>
        <v>236456.33549999999</v>
      </c>
      <c r="L192">
        <f t="shared" si="15"/>
        <v>8.7281506044576046E-2</v>
      </c>
      <c r="M192" t="s">
        <v>704</v>
      </c>
      <c r="N192" s="4" cm="1">
        <f t="array" ref="N192">_xll.SNL.Clients.Office.Excel.Functions.SPG(M192, "SP_TOTAL_REV", "CY2022")</f>
        <v>94091000</v>
      </c>
      <c r="O192" s="4">
        <f>_xll.SNL.Clients.Office.Excel.Functions.SPG(M192,"IQ_AVG_DILUT_SHARES_OUT","CY2022")</f>
        <v>260500000</v>
      </c>
      <c r="P192" s="5">
        <f>_xll.SNL.Clients.Office.Excel.Functions.SPG(M192, "IQ_DILUT_EPS_NORM", "CY2022")</f>
        <v>11.332000000000001</v>
      </c>
      <c r="Q192">
        <f t="shared" si="16"/>
        <v>2951986</v>
      </c>
      <c r="R192">
        <f t="shared" si="17"/>
        <v>3.1373733938421314E-2</v>
      </c>
    </row>
    <row r="193" spans="1:18" x14ac:dyDescent="0.3">
      <c r="A193" t="s">
        <v>700</v>
      </c>
      <c r="B193" s="4" cm="1">
        <f t="array" ref="B193">_xll.SNL.Clients.Office.Excel.Functions.SPG(A193, "SP_TOTAL_REV", "CY2023")</f>
        <v>2122909</v>
      </c>
      <c r="C193" s="4">
        <f>_xll.SNL.Clients.Office.Excel.Functions.SPG(A193,"IQ_AVG_DILUT_SHARES_OUT","CY2023")</f>
        <v>38830250</v>
      </c>
      <c r="D193" s="5">
        <f>_xll.SNL.Clients.Office.Excel.Functions.SPG(A193, "IQ_DILUT_EPS_NORM", "CY2023")</f>
        <v>9.9960000000000004</v>
      </c>
      <c r="E193">
        <f t="shared" si="12"/>
        <v>388147.179</v>
      </c>
      <c r="F193">
        <f t="shared" si="13"/>
        <v>0.18283740800948134</v>
      </c>
      <c r="G193" t="s">
        <v>700</v>
      </c>
      <c r="H193" s="4" cm="1">
        <f t="array" ref="H193">_xll.SNL.Clients.Office.Excel.Functions.SPG(G193, "SP_TOTAL_REV", "CY2022")</f>
        <v>1923982</v>
      </c>
      <c r="I193" s="4">
        <f>_xll.SNL.Clients.Office.Excel.Functions.SPG(G193,"IQ_AVG_DILUT_SHARES_OUT","CY2022")</f>
        <v>38804250</v>
      </c>
      <c r="J193" s="5">
        <f>_xll.SNL.Clients.Office.Excel.Functions.SPG(G193, "IQ_DILUT_EPS_NORM", "CY2022")</f>
        <v>8.7360000000000007</v>
      </c>
      <c r="K193">
        <f t="shared" si="14"/>
        <v>338993.92800000001</v>
      </c>
      <c r="L193">
        <f t="shared" si="15"/>
        <v>0.17619391865412462</v>
      </c>
      <c r="M193" t="s">
        <v>705</v>
      </c>
      <c r="N193" s="4" cm="1">
        <f t="array" ref="N193">_xll.SNL.Clients.Office.Excel.Functions.SPG(M193, "SP_TOTAL_REV", "CY2022")</f>
        <v>9720000</v>
      </c>
      <c r="O193" s="4">
        <f>_xll.SNL.Clients.Office.Excel.Functions.SPG(M193,"IQ_AVG_DILUT_SHARES_OUT","CY2022")</f>
        <v>604000000</v>
      </c>
      <c r="P193" s="5">
        <f>_xll.SNL.Clients.Office.Excel.Functions.SPG(M193, "IQ_DILUT_EPS_NORM", "CY2022")</f>
        <v>1.1870000000000001</v>
      </c>
      <c r="Q193">
        <f t="shared" si="16"/>
        <v>716948</v>
      </c>
      <c r="R193">
        <f t="shared" si="17"/>
        <v>7.3760082304526756E-2</v>
      </c>
    </row>
    <row r="194" spans="1:18" x14ac:dyDescent="0.3">
      <c r="A194" t="s">
        <v>701</v>
      </c>
      <c r="B194" s="4" cm="1">
        <f t="array" ref="B194">_xll.SNL.Clients.Office.Excel.Functions.SPG(A194, "SP_TOTAL_REV", "CY2023")</f>
        <v>1550746</v>
      </c>
      <c r="C194" s="4">
        <f>_xll.SNL.Clients.Office.Excel.Functions.SPG(A194,"IQ_AVG_DILUT_SHARES_OUT","CY2023")</f>
        <v>25311000</v>
      </c>
      <c r="D194" s="5">
        <f>_xll.SNL.Clients.Office.Excel.Functions.SPG(A194, "IQ_DILUT_EPS_NORM", "CY2023")</f>
        <v>13.832000000000001</v>
      </c>
      <c r="E194">
        <f t="shared" si="12"/>
        <v>350101.75199999998</v>
      </c>
      <c r="F194">
        <f t="shared" si="13"/>
        <v>0.22576344030550458</v>
      </c>
      <c r="G194" t="s">
        <v>701</v>
      </c>
      <c r="H194" s="4" cm="1">
        <f t="array" ref="H194">_xll.SNL.Clients.Office.Excel.Functions.SPG(G194, "SP_TOTAL_REV", "CY2022")</f>
        <v>1399779</v>
      </c>
      <c r="I194" s="4">
        <f>_xll.SNL.Clients.Office.Excel.Functions.SPG(G194,"IQ_AVG_DILUT_SHARES_OUT","CY2022")</f>
        <v>25826750</v>
      </c>
      <c r="J194" s="5">
        <f>_xll.SNL.Clients.Office.Excel.Functions.SPG(G194, "IQ_DILUT_EPS_NORM", "CY2022")</f>
        <v>11.894</v>
      </c>
      <c r="K194">
        <f t="shared" si="14"/>
        <v>307183.36450000003</v>
      </c>
      <c r="L194">
        <f t="shared" si="15"/>
        <v>0.21945133088866173</v>
      </c>
      <c r="M194" t="s">
        <v>706</v>
      </c>
      <c r="N194" s="4" cm="1">
        <f t="array" ref="N194">_xll.SNL.Clients.Office.Excel.Functions.SPG(M194, "SP_TOTAL_REV", "CY2022")</f>
        <v>8387000</v>
      </c>
      <c r="O194" s="4">
        <f>_xll.SNL.Clients.Office.Excel.Functions.SPG(M194,"IQ_AVG_DILUT_SHARES_OUT","CY2022")</f>
        <v>694952038</v>
      </c>
      <c r="P194" s="5">
        <f>_xll.SNL.Clients.Office.Excel.Functions.SPG(M194, "IQ_DILUT_EPS_NORM", "CY2022")</f>
        <v>2.7930000000000001</v>
      </c>
      <c r="Q194">
        <f t="shared" si="16"/>
        <v>1941001.042134</v>
      </c>
      <c r="R194">
        <f t="shared" si="17"/>
        <v>0.23142971767425777</v>
      </c>
    </row>
    <row r="195" spans="1:18" x14ac:dyDescent="0.3">
      <c r="A195" t="s">
        <v>702</v>
      </c>
      <c r="B195" s="4" cm="1">
        <f t="array" ref="B195">_xll.SNL.Clients.Office.Excel.Functions.SPG(A195, "SP_TOTAL_REV", "CY2023")</f>
        <v>7346700</v>
      </c>
      <c r="C195" s="4">
        <f>_xll.SNL.Clients.Office.Excel.Functions.SPG(A195,"IQ_AVG_DILUT_SHARES_OUT","CY2023")</f>
        <v>573008608</v>
      </c>
      <c r="D195" s="5">
        <f>_xll.SNL.Clients.Office.Excel.Functions.SPG(A195, "IQ_DILUT_EPS_NORM", "CY2023")</f>
        <v>1.66</v>
      </c>
      <c r="E195">
        <f t="shared" si="12"/>
        <v>951194.28928000003</v>
      </c>
      <c r="F195">
        <f t="shared" si="13"/>
        <v>0.12947231944682647</v>
      </c>
      <c r="G195" t="s">
        <v>702</v>
      </c>
      <c r="H195" s="4" cm="1">
        <f t="array" ref="H195">_xll.SNL.Clients.Office.Excel.Functions.SPG(G195, "SP_TOTAL_REV", "CY2022")</f>
        <v>6980600</v>
      </c>
      <c r="I195" s="4">
        <f>_xll.SNL.Clients.Office.Excel.Functions.SPG(G195,"IQ_AVG_DILUT_SHARES_OUT","CY2022")</f>
        <v>575623114</v>
      </c>
      <c r="J195" s="5">
        <f>_xll.SNL.Clients.Office.Excel.Functions.SPG(G195, "IQ_DILUT_EPS_NORM", "CY2022")</f>
        <v>1.5640000000000001</v>
      </c>
      <c r="K195">
        <f t="shared" si="14"/>
        <v>900274.55029599997</v>
      </c>
      <c r="L195">
        <f t="shared" si="15"/>
        <v>0.1289680758525055</v>
      </c>
      <c r="M195" t="s">
        <v>708</v>
      </c>
      <c r="N195" s="4" cm="1">
        <f t="array" ref="N195">_xll.SNL.Clients.Office.Excel.Functions.SPG(M195, "SP_TOTAL_REV", "CY2022")</f>
        <v>12268000</v>
      </c>
      <c r="O195" s="4">
        <f>_xll.SNL.Clients.Office.Excel.Functions.SPG(M195,"IQ_AVG_DILUT_SHARES_OUT","CY2022")</f>
        <v>572000000</v>
      </c>
      <c r="P195" s="5">
        <f>_xll.SNL.Clients.Office.Excel.Functions.SPG(M195, "IQ_DILUT_EPS_NORM", "CY2022")</f>
        <v>1.7010000000000001</v>
      </c>
      <c r="Q195">
        <f t="shared" si="16"/>
        <v>972972</v>
      </c>
      <c r="R195">
        <f t="shared" si="17"/>
        <v>7.9309748940332575E-2</v>
      </c>
    </row>
    <row r="196" spans="1:18" x14ac:dyDescent="0.3">
      <c r="A196" t="s">
        <v>703</v>
      </c>
      <c r="B196" s="4" cm="1">
        <f t="array" ref="B196">_xll.SNL.Clients.Office.Excel.Functions.SPG(A196, "SP_TOTAL_REV", "CY2023")</f>
        <v>1140710</v>
      </c>
      <c r="C196" s="4">
        <f>_xll.SNL.Clients.Office.Excel.Functions.SPG(A196,"IQ_AVG_DILUT_SHARES_OUT","CY2023")</f>
        <v>81313000</v>
      </c>
      <c r="D196" s="5">
        <f>_xll.SNL.Clients.Office.Excel.Functions.SPG(A196, "IQ_DILUT_EPS_NORM", "CY2023")</f>
        <v>1.698</v>
      </c>
      <c r="E196">
        <f t="shared" si="12"/>
        <v>138069.47399999999</v>
      </c>
      <c r="F196">
        <f t="shared" si="13"/>
        <v>0.12103819024993205</v>
      </c>
      <c r="G196" t="s">
        <v>703</v>
      </c>
      <c r="H196" s="4" cm="1">
        <f t="array" ref="H196">_xll.SNL.Clients.Office.Excel.Functions.SPG(G196, "SP_TOTAL_REV", "CY2022")</f>
        <v>1080620</v>
      </c>
      <c r="I196" s="4">
        <f>_xll.SNL.Clients.Office.Excel.Functions.SPG(G196,"IQ_AVG_DILUT_SHARES_OUT","CY2022")</f>
        <v>80508000</v>
      </c>
      <c r="J196" s="5">
        <f>_xll.SNL.Clients.Office.Excel.Functions.SPG(G196, "IQ_DILUT_EPS_NORM", "CY2022")</f>
        <v>1.673</v>
      </c>
      <c r="K196">
        <f t="shared" si="14"/>
        <v>134689.88399999999</v>
      </c>
      <c r="L196">
        <f t="shared" si="15"/>
        <v>0.12464130221539486</v>
      </c>
      <c r="M196" t="s">
        <v>709</v>
      </c>
      <c r="N196" s="4" cm="1">
        <f t="array" ref="N196">_xll.SNL.Clients.Office.Excel.Functions.SPG(M196, "SP_TOTAL_REV", "CY2022")</f>
        <v>17737000</v>
      </c>
      <c r="O196" s="4">
        <f>_xll.SNL.Clients.Office.Excel.Functions.SPG(M196,"IQ_AVG_DILUT_SHARES_OUT","CY2022")</f>
        <v>647900000</v>
      </c>
      <c r="P196" s="5">
        <f>_xll.SNL.Clients.Office.Excel.Functions.SPG(M196, "IQ_DILUT_EPS_NORM", "CY2022")</f>
        <v>2.89</v>
      </c>
      <c r="Q196">
        <f t="shared" si="16"/>
        <v>1872431</v>
      </c>
      <c r="R196">
        <f t="shared" si="17"/>
        <v>0.10556638664937701</v>
      </c>
    </row>
    <row r="197" spans="1:18" x14ac:dyDescent="0.3">
      <c r="A197" t="s">
        <v>704</v>
      </c>
      <c r="B197" s="4" cm="1">
        <f t="array" ref="B197">_xll.SNL.Clients.Office.Excel.Functions.SPG(A197, "SP_TOTAL_REV", "CY2023")</f>
        <v>87945000</v>
      </c>
      <c r="C197" s="4">
        <f>_xll.SNL.Clients.Office.Excel.Functions.SPG(A197,"IQ_AVG_DILUT_SHARES_OUT","CY2023")</f>
        <v>253500000</v>
      </c>
      <c r="D197" s="5">
        <f>_xll.SNL.Clients.Office.Excel.Functions.SPG(A197, "IQ_DILUT_EPS_NORM", "CY2023")</f>
        <v>15.808999999999999</v>
      </c>
      <c r="E197">
        <f t="shared" ref="E197:E260" si="18">C197*D197/1000</f>
        <v>4007581.5</v>
      </c>
      <c r="F197">
        <f t="shared" ref="F197:F260" si="19">E197/B197</f>
        <v>4.5569179600886918E-2</v>
      </c>
      <c r="G197" t="s">
        <v>704</v>
      </c>
      <c r="H197" s="4" cm="1">
        <f t="array" ref="H197">_xll.SNL.Clients.Office.Excel.Functions.SPG(G197, "SP_TOTAL_REV", "CY2022")</f>
        <v>94091000</v>
      </c>
      <c r="I197" s="4">
        <f>_xll.SNL.Clients.Office.Excel.Functions.SPG(G197,"IQ_AVG_DILUT_SHARES_OUT","CY2022")</f>
        <v>260500000</v>
      </c>
      <c r="J197" s="5">
        <f>_xll.SNL.Clients.Office.Excel.Functions.SPG(G197, "IQ_DILUT_EPS_NORM", "CY2022")</f>
        <v>11.332000000000001</v>
      </c>
      <c r="K197">
        <f t="shared" ref="K197:K260" si="20">I197*J197/1000</f>
        <v>2951986</v>
      </c>
      <c r="L197">
        <f t="shared" ref="L197:L260" si="21">K197/H197</f>
        <v>3.1373733938421314E-2</v>
      </c>
      <c r="M197" t="s">
        <v>710</v>
      </c>
      <c r="N197" s="4" cm="1">
        <f t="array" ref="N197">_xll.SNL.Clients.Office.Excel.Functions.SPG(M197, "SP_TOTAL_REV", "CY2022")</f>
        <v>5802300</v>
      </c>
      <c r="O197" s="4">
        <f>_xll.SNL.Clients.Office.Excel.Functions.SPG(M197,"IQ_AVG_DILUT_SHARES_OUT","CY2022")</f>
        <v>126707000</v>
      </c>
      <c r="P197" s="5">
        <f>_xll.SNL.Clients.Office.Excel.Functions.SPG(M197, "IQ_DILUT_EPS_NORM", "CY2022")</f>
        <v>5.3150000000000004</v>
      </c>
      <c r="Q197">
        <f t="shared" ref="Q197:Q260" si="22">O197*P197/1000</f>
        <v>673447.70499999996</v>
      </c>
      <c r="R197">
        <f t="shared" ref="R197:R260" si="23">Q197/N197</f>
        <v>0.11606564724333453</v>
      </c>
    </row>
    <row r="198" spans="1:18" x14ac:dyDescent="0.3">
      <c r="A198" t="s">
        <v>705</v>
      </c>
      <c r="B198" s="4" cm="1">
        <f t="array" ref="B198">_xll.SNL.Clients.Office.Excel.Functions.SPG(A198, "SP_TOTAL_REV", "CY2023")</f>
        <v>9831000</v>
      </c>
      <c r="C198" s="4">
        <f>_xll.SNL.Clients.Office.Excel.Functions.SPG(A198,"IQ_AVG_DILUT_SHARES_OUT","CY2023")</f>
        <v>591000000</v>
      </c>
      <c r="D198" s="5">
        <f>_xll.SNL.Clients.Office.Excel.Functions.SPG(A198, "IQ_DILUT_EPS_NORM", "CY2023")</f>
        <v>0.93400000000000005</v>
      </c>
      <c r="E198">
        <f t="shared" si="18"/>
        <v>551994</v>
      </c>
      <c r="F198">
        <f t="shared" si="19"/>
        <v>5.6148306377784556E-2</v>
      </c>
      <c r="G198" t="s">
        <v>705</v>
      </c>
      <c r="H198" s="4" cm="1">
        <f t="array" ref="H198">_xll.SNL.Clients.Office.Excel.Functions.SPG(G198, "SP_TOTAL_REV", "CY2022")</f>
        <v>9720000</v>
      </c>
      <c r="I198" s="4">
        <f>_xll.SNL.Clients.Office.Excel.Functions.SPG(G198,"IQ_AVG_DILUT_SHARES_OUT","CY2022")</f>
        <v>604000000</v>
      </c>
      <c r="J198" s="5">
        <f>_xll.SNL.Clients.Office.Excel.Functions.SPG(G198, "IQ_DILUT_EPS_NORM", "CY2022")</f>
        <v>1.1870000000000001</v>
      </c>
      <c r="K198">
        <f t="shared" si="20"/>
        <v>716948</v>
      </c>
      <c r="L198">
        <f t="shared" si="21"/>
        <v>7.3760082304526756E-2</v>
      </c>
      <c r="M198" t="s">
        <v>711</v>
      </c>
      <c r="N198" s="4" cm="1">
        <f t="array" ref="N198">_xll.SNL.Clients.Office.Excel.Functions.SPG(M198, "SP_TOTAL_REV", "CY2022")</f>
        <v>158057000</v>
      </c>
      <c r="O198" s="4">
        <f>_xll.SNL.Clients.Office.Excel.Functions.SPG(M198,"IQ_AVG_DILUT_SHARES_OUT","CY2022")</f>
        <v>4014000000</v>
      </c>
      <c r="P198" s="5">
        <f>_xll.SNL.Clients.Office.Excel.Functions.SPG(M198, "IQ_DILUT_EPS_NORM", "CY2022")</f>
        <v>0.83499999999999996</v>
      </c>
      <c r="Q198">
        <f t="shared" si="22"/>
        <v>3351690</v>
      </c>
      <c r="R198">
        <f t="shared" si="23"/>
        <v>2.1205577734614726E-2</v>
      </c>
    </row>
    <row r="199" spans="1:18" x14ac:dyDescent="0.3">
      <c r="A199" t="s">
        <v>706</v>
      </c>
      <c r="B199" s="4" cm="1">
        <f t="array" ref="B199">_xll.SNL.Clients.Office.Excel.Functions.SPG(A199, "SP_TOTAL_REV", "CY2023")</f>
        <v>8708000</v>
      </c>
      <c r="C199" s="4">
        <f>_xll.SNL.Clients.Office.Excel.Functions.SPG(A199,"IQ_AVG_DILUT_SHARES_OUT","CY2023")</f>
        <v>687678291</v>
      </c>
      <c r="D199" s="5">
        <f>_xll.SNL.Clients.Office.Excel.Functions.SPG(A199, "IQ_DILUT_EPS_NORM", "CY2023")</f>
        <v>2.7189999999999999</v>
      </c>
      <c r="E199">
        <f t="shared" si="18"/>
        <v>1869797.2732289999</v>
      </c>
      <c r="F199">
        <f t="shared" si="19"/>
        <v>0.21472178149161689</v>
      </c>
      <c r="G199" t="s">
        <v>706</v>
      </c>
      <c r="H199" s="4" cm="1">
        <f t="array" ref="H199">_xll.SNL.Clients.Office.Excel.Functions.SPG(G199, "SP_TOTAL_REV", "CY2022")</f>
        <v>8387000</v>
      </c>
      <c r="I199" s="4">
        <f>_xll.SNL.Clients.Office.Excel.Functions.SPG(G199,"IQ_AVG_DILUT_SHARES_OUT","CY2022")</f>
        <v>694952038</v>
      </c>
      <c r="J199" s="5">
        <f>_xll.SNL.Clients.Office.Excel.Functions.SPG(G199, "IQ_DILUT_EPS_NORM", "CY2022")</f>
        <v>2.7930000000000001</v>
      </c>
      <c r="K199">
        <f t="shared" si="20"/>
        <v>1941001.042134</v>
      </c>
      <c r="L199">
        <f t="shared" si="21"/>
        <v>0.23142971767425777</v>
      </c>
      <c r="M199" t="s">
        <v>712</v>
      </c>
      <c r="N199" s="4" cm="1">
        <f t="array" ref="N199">_xll.SNL.Clients.Office.Excel.Functions.SPG(M199, "SP_TOTAL_REV", "CY2022")</f>
        <v>4417400</v>
      </c>
      <c r="O199" s="4">
        <f>_xll.SNL.Clients.Office.Excel.Functions.SPG(M199,"IQ_AVG_DILUT_SHARES_OUT","CY2022")</f>
        <v>805300000</v>
      </c>
      <c r="P199" s="5">
        <f>_xll.SNL.Clients.Office.Excel.Functions.SPG(M199, "IQ_DILUT_EPS_NORM", "CY2022")</f>
        <v>0.69599999999999995</v>
      </c>
      <c r="Q199">
        <f t="shared" si="22"/>
        <v>560488.80000000005</v>
      </c>
      <c r="R199">
        <f t="shared" si="23"/>
        <v>0.12688205731878482</v>
      </c>
    </row>
    <row r="200" spans="1:18" x14ac:dyDescent="0.3">
      <c r="A200" t="s">
        <v>707</v>
      </c>
      <c r="B200" s="4" cm="1">
        <f t="array" ref="B200">_xll.SNL.Clients.Office.Excel.Functions.SPG(A200, "SP_TOTAL_REV", "CY2023")</f>
        <v>3318602</v>
      </c>
      <c r="C200" s="4">
        <f>_xll.SNL.Clients.Office.Excel.Functions.SPG(A200,"IQ_AVG_DILUT_SHARES_OUT","CY2023")</f>
        <v>107372000</v>
      </c>
      <c r="D200" s="5">
        <f>_xll.SNL.Clients.Office.Excel.Functions.SPG(A200, "IQ_DILUT_EPS_NORM", "CY2023")</f>
        <v>5.3550000000000004</v>
      </c>
      <c r="E200">
        <f t="shared" si="18"/>
        <v>574977.06000000006</v>
      </c>
      <c r="F200">
        <f t="shared" si="19"/>
        <v>0.1732588180203592</v>
      </c>
      <c r="G200" t="s">
        <v>707</v>
      </c>
      <c r="H200" s="4" cm="1">
        <f t="array" ref="H200">_xll.SNL.Clients.Office.Excel.Functions.SPG(G200, "SP_TOTAL_REV", "CY2022")</f>
        <v>2619319</v>
      </c>
      <c r="I200" s="4">
        <f>_xll.SNL.Clients.Office.Excel.Functions.SPG(G200,"IQ_AVG_DILUT_SHARES_OUT","CY2022")</f>
        <v>106551000</v>
      </c>
      <c r="J200" s="5">
        <f>_xll.SNL.Clients.Office.Excel.Functions.SPG(G200, "IQ_DILUT_EPS_NORM", "CY2022")</f>
        <v>-1.4370000000000001</v>
      </c>
      <c r="K200">
        <f t="shared" si="20"/>
        <v>-153113.78700000001</v>
      </c>
      <c r="L200">
        <f t="shared" si="21"/>
        <v>-5.8455570703682909E-2</v>
      </c>
      <c r="M200" t="s">
        <v>713</v>
      </c>
      <c r="N200" s="4" cm="1">
        <f t="array" ref="N200">_xll.SNL.Clients.Office.Excel.Functions.SPG(M200, "SP_TOTAL_REV", "CY2022")</f>
        <v>5825700</v>
      </c>
      <c r="O200" s="4">
        <f>_xll.SNL.Clients.Office.Excel.Functions.SPG(M200,"IQ_AVG_DILUT_SHARES_OUT","CY2022")</f>
        <v>360800000</v>
      </c>
      <c r="P200" s="5">
        <f>_xll.SNL.Clients.Office.Excel.Functions.SPG(M200, "IQ_DILUT_EPS_NORM", "CY2022")</f>
        <v>1.5569999999999999</v>
      </c>
      <c r="Q200">
        <f t="shared" si="22"/>
        <v>561765.6</v>
      </c>
      <c r="R200">
        <f t="shared" si="23"/>
        <v>9.6428858334620726E-2</v>
      </c>
    </row>
    <row r="201" spans="1:18" x14ac:dyDescent="0.3">
      <c r="A201" t="s">
        <v>708</v>
      </c>
      <c r="B201" s="4" cm="1">
        <f t="array" ref="B201">_xll.SNL.Clients.Office.Excel.Functions.SPG(A201, "SP_TOTAL_REV", "CY2023")</f>
        <v>12685000</v>
      </c>
      <c r="C201" s="4">
        <f>_xll.SNL.Clients.Office.Excel.Functions.SPG(A201,"IQ_AVG_DILUT_SHARES_OUT","CY2023")</f>
        <v>574000000</v>
      </c>
      <c r="D201" s="5">
        <f>_xll.SNL.Clients.Office.Excel.Functions.SPG(A201, "IQ_DILUT_EPS_NORM", "CY2023")</f>
        <v>1.504</v>
      </c>
      <c r="E201">
        <f t="shared" si="18"/>
        <v>863296</v>
      </c>
      <c r="F201">
        <f t="shared" si="19"/>
        <v>6.805644461962948E-2</v>
      </c>
      <c r="G201" t="s">
        <v>708</v>
      </c>
      <c r="H201" s="4" cm="1">
        <f t="array" ref="H201">_xll.SNL.Clients.Office.Excel.Functions.SPG(G201, "SP_TOTAL_REV", "CY2022")</f>
        <v>12268000</v>
      </c>
      <c r="I201" s="4">
        <f>_xll.SNL.Clients.Office.Excel.Functions.SPG(G201,"IQ_AVG_DILUT_SHARES_OUT","CY2022")</f>
        <v>572000000</v>
      </c>
      <c r="J201" s="5">
        <f>_xll.SNL.Clients.Office.Excel.Functions.SPG(G201, "IQ_DILUT_EPS_NORM", "CY2022")</f>
        <v>1.7010000000000001</v>
      </c>
      <c r="K201">
        <f t="shared" si="20"/>
        <v>972972</v>
      </c>
      <c r="L201">
        <f t="shared" si="21"/>
        <v>7.9309748940332575E-2</v>
      </c>
      <c r="M201" t="s">
        <v>714</v>
      </c>
      <c r="N201" s="4" cm="1">
        <f t="array" ref="N201">_xll.SNL.Clients.Office.Excel.Functions.SPG(M201, "SP_TOTAL_REV", "CY2022")</f>
        <v>14285000</v>
      </c>
      <c r="O201" s="4">
        <f>_xll.SNL.Clients.Office.Excel.Functions.SPG(M201,"IQ_AVG_DILUT_SHARES_OUT","CY2022")</f>
        <v>556000000</v>
      </c>
      <c r="P201" s="5">
        <f>_xll.SNL.Clients.Office.Excel.Functions.SPG(M201, "IQ_DILUT_EPS_NORM", "CY2022")</f>
        <v>2.633</v>
      </c>
      <c r="Q201">
        <f t="shared" si="22"/>
        <v>1463948</v>
      </c>
      <c r="R201">
        <f t="shared" si="23"/>
        <v>0.10248148407420371</v>
      </c>
    </row>
    <row r="202" spans="1:18" x14ac:dyDescent="0.3">
      <c r="A202" t="s">
        <v>709</v>
      </c>
      <c r="B202" s="4" cm="1">
        <f t="array" ref="B202">_xll.SNL.Clients.Office.Excel.Functions.SPG(A202, "SP_TOTAL_REV", "CY2023")</f>
        <v>19093000</v>
      </c>
      <c r="C202" s="4">
        <f>_xll.SNL.Clients.Office.Excel.Functions.SPG(A202,"IQ_AVG_DILUT_SHARES_OUT","CY2023")</f>
        <v>615900000</v>
      </c>
      <c r="D202" s="5">
        <f>_xll.SNL.Clients.Office.Excel.Functions.SPG(A202, "IQ_DILUT_EPS_NORM", "CY2023")</f>
        <v>3.6720000000000002</v>
      </c>
      <c r="E202">
        <f t="shared" si="18"/>
        <v>2261584.7999999998</v>
      </c>
      <c r="F202">
        <f t="shared" si="19"/>
        <v>0.11845099251034409</v>
      </c>
      <c r="G202" t="s">
        <v>709</v>
      </c>
      <c r="H202" s="4" cm="1">
        <f t="array" ref="H202">_xll.SNL.Clients.Office.Excel.Functions.SPG(G202, "SP_TOTAL_REV", "CY2022")</f>
        <v>17737000</v>
      </c>
      <c r="I202" s="4">
        <f>_xll.SNL.Clients.Office.Excel.Functions.SPG(G202,"IQ_AVG_DILUT_SHARES_OUT","CY2022")</f>
        <v>647900000</v>
      </c>
      <c r="J202" s="5">
        <f>_xll.SNL.Clients.Office.Excel.Functions.SPG(G202, "IQ_DILUT_EPS_NORM", "CY2022")</f>
        <v>2.89</v>
      </c>
      <c r="K202">
        <f t="shared" si="20"/>
        <v>1872431</v>
      </c>
      <c r="L202">
        <f t="shared" si="21"/>
        <v>0.10556638664937701</v>
      </c>
      <c r="M202" t="s">
        <v>715</v>
      </c>
      <c r="N202" s="4" t="str" cm="1">
        <f t="array" ref="N202">_xll.SNL.Clients.Office.Excel.Functions.SPG(M202, "SP_TOTAL_REV", "CY2022")</f>
        <v>#INVALID COMPANY ID</v>
      </c>
      <c r="O202" s="4" t="str">
        <f>_xll.SNL.Clients.Office.Excel.Functions.SPG(M202,"IQ_AVG_DILUT_SHARES_OUT","CY2022")</f>
        <v>#INVALID COMPANY ID</v>
      </c>
      <c r="P202" s="5" t="str">
        <f>_xll.SNL.Clients.Office.Excel.Functions.SPG(M202, "IQ_DILUT_EPS_NORM", "CY2022")</f>
        <v>#INVALID COMPANY ID</v>
      </c>
      <c r="Q202" t="e">
        <f t="shared" si="22"/>
        <v>#VALUE!</v>
      </c>
      <c r="R202" t="e">
        <f t="shared" si="23"/>
        <v>#VALUE!</v>
      </c>
    </row>
    <row r="203" spans="1:18" x14ac:dyDescent="0.3">
      <c r="A203" t="s">
        <v>710</v>
      </c>
      <c r="B203" s="4" cm="1">
        <f t="array" ref="B203">_xll.SNL.Clients.Office.Excel.Functions.SPG(A203, "SP_TOTAL_REV", "CY2023")</f>
        <v>4486800</v>
      </c>
      <c r="C203" s="4">
        <f>_xll.SNL.Clients.Office.Excel.Functions.SPG(A203,"IQ_AVG_DILUT_SHARES_OUT","CY2023")</f>
        <v>125533000</v>
      </c>
      <c r="D203" s="5">
        <f>_xll.SNL.Clients.Office.Excel.Functions.SPG(A203, "IQ_DILUT_EPS_NORM", "CY2023")</f>
        <v>1.83</v>
      </c>
      <c r="E203">
        <f t="shared" si="18"/>
        <v>229725.39</v>
      </c>
      <c r="F203">
        <f t="shared" si="19"/>
        <v>5.1200274137469914E-2</v>
      </c>
      <c r="G203" t="s">
        <v>710</v>
      </c>
      <c r="H203" s="4" cm="1">
        <f t="array" ref="H203">_xll.SNL.Clients.Office.Excel.Functions.SPG(G203, "SP_TOTAL_REV", "CY2022")</f>
        <v>5802300</v>
      </c>
      <c r="I203" s="4">
        <f>_xll.SNL.Clients.Office.Excel.Functions.SPG(G203,"IQ_AVG_DILUT_SHARES_OUT","CY2022")</f>
        <v>126707000</v>
      </c>
      <c r="J203" s="5">
        <f>_xll.SNL.Clients.Office.Excel.Functions.SPG(G203, "IQ_DILUT_EPS_NORM", "CY2022")</f>
        <v>5.3150000000000004</v>
      </c>
      <c r="K203">
        <f t="shared" si="20"/>
        <v>673447.70499999996</v>
      </c>
      <c r="L203">
        <f t="shared" si="21"/>
        <v>0.11606564724333453</v>
      </c>
      <c r="M203" t="s">
        <v>716</v>
      </c>
      <c r="N203" s="4" cm="1">
        <f t="array" ref="N203">_xll.SNL.Clients.Office.Excel.Functions.SPG(M203, "SP_TOTAL_REV", "CY2022")</f>
        <v>8018400</v>
      </c>
      <c r="O203" s="4">
        <f>_xll.SNL.Clients.Office.Excel.Functions.SPG(M203,"IQ_AVG_DILUT_SHARES_OUT","CY2022")</f>
        <v>489200000</v>
      </c>
      <c r="P203" s="5">
        <f>_xll.SNL.Clients.Office.Excel.Functions.SPG(M203, "IQ_DILUT_EPS_NORM", "CY2022")</f>
        <v>2.343</v>
      </c>
      <c r="Q203">
        <f t="shared" si="22"/>
        <v>1146195.6000000001</v>
      </c>
      <c r="R203">
        <f t="shared" si="23"/>
        <v>0.14294567494762048</v>
      </c>
    </row>
    <row r="204" spans="1:18" x14ac:dyDescent="0.3">
      <c r="A204" t="s">
        <v>711</v>
      </c>
      <c r="B204" s="4" cm="1">
        <f t="array" ref="B204">_xll.SNL.Clients.Office.Excel.Functions.SPG(A204, "SP_TOTAL_REV", "CY2023")</f>
        <v>176191000</v>
      </c>
      <c r="C204" s="4">
        <f>_xll.SNL.Clients.Office.Excel.Functions.SPG(A204,"IQ_AVG_DILUT_SHARES_OUT","CY2023")</f>
        <v>4041000000</v>
      </c>
      <c r="D204" s="5">
        <f>_xll.SNL.Clients.Office.Excel.Functions.SPG(A204, "IQ_DILUT_EPS_NORM", "CY2023")</f>
        <v>1.0189999999999999</v>
      </c>
      <c r="E204">
        <f t="shared" si="18"/>
        <v>4117778.9999999995</v>
      </c>
      <c r="F204">
        <f t="shared" si="19"/>
        <v>2.3371108626433809E-2</v>
      </c>
      <c r="G204" t="s">
        <v>711</v>
      </c>
      <c r="H204" s="4" cm="1">
        <f t="array" ref="H204">_xll.SNL.Clients.Office.Excel.Functions.SPG(G204, "SP_TOTAL_REV", "CY2022")</f>
        <v>158057000</v>
      </c>
      <c r="I204" s="4">
        <f>_xll.SNL.Clients.Office.Excel.Functions.SPG(G204,"IQ_AVG_DILUT_SHARES_OUT","CY2022")</f>
        <v>4014000000</v>
      </c>
      <c r="J204" s="5">
        <f>_xll.SNL.Clients.Office.Excel.Functions.SPG(G204, "IQ_DILUT_EPS_NORM", "CY2022")</f>
        <v>0.83499999999999996</v>
      </c>
      <c r="K204">
        <f t="shared" si="20"/>
        <v>3351690</v>
      </c>
      <c r="L204">
        <f t="shared" si="21"/>
        <v>2.1205577734614726E-2</v>
      </c>
      <c r="M204" t="s">
        <v>717</v>
      </c>
      <c r="N204" s="4" cm="1">
        <f t="array" ref="N204">_xll.SNL.Clients.Office.Excel.Functions.SPG(M204, "SP_TOTAL_REV", "CY2022")</f>
        <v>22780000</v>
      </c>
      <c r="O204" s="4">
        <f>_xll.SNL.Clients.Office.Excel.Functions.SPG(M204,"IQ_AVG_DILUT_SHARES_OUT","CY2022")</f>
        <v>1451000000</v>
      </c>
      <c r="P204" s="5">
        <f>_xll.SNL.Clients.Office.Excel.Functions.SPG(M204, "IQ_DILUT_EPS_NORM", "CY2022")</f>
        <v>2.1949999999999998</v>
      </c>
      <c r="Q204">
        <f t="shared" si="22"/>
        <v>3184945</v>
      </c>
      <c r="R204">
        <f t="shared" si="23"/>
        <v>0.13981321334503952</v>
      </c>
    </row>
    <row r="205" spans="1:18" x14ac:dyDescent="0.3">
      <c r="A205" t="s">
        <v>712</v>
      </c>
      <c r="B205" s="4" cm="1">
        <f t="array" ref="B205">_xll.SNL.Clients.Office.Excel.Functions.SPG(A205, "SP_TOTAL_REV", "CY2023")</f>
        <v>5304800</v>
      </c>
      <c r="C205" s="4">
        <f>_xll.SNL.Clients.Office.Excel.Functions.SPG(A205,"IQ_AVG_DILUT_SHARES_OUT","CY2023")</f>
        <v>788200000</v>
      </c>
      <c r="D205" s="5">
        <f>_xll.SNL.Clients.Office.Excel.Functions.SPG(A205, "IQ_DILUT_EPS_NORM", "CY2023")</f>
        <v>1.024</v>
      </c>
      <c r="E205">
        <f t="shared" si="18"/>
        <v>807116.80000000005</v>
      </c>
      <c r="F205">
        <f t="shared" si="19"/>
        <v>0.15214839390740462</v>
      </c>
      <c r="G205" t="s">
        <v>712</v>
      </c>
      <c r="H205" s="4" cm="1">
        <f t="array" ref="H205">_xll.SNL.Clients.Office.Excel.Functions.SPG(G205, "SP_TOTAL_REV", "CY2022")</f>
        <v>4417400</v>
      </c>
      <c r="I205" s="4">
        <f>_xll.SNL.Clients.Office.Excel.Functions.SPG(G205,"IQ_AVG_DILUT_SHARES_OUT","CY2022")</f>
        <v>805300000</v>
      </c>
      <c r="J205" s="5">
        <f>_xll.SNL.Clients.Office.Excel.Functions.SPG(G205, "IQ_DILUT_EPS_NORM", "CY2022")</f>
        <v>0.69599999999999995</v>
      </c>
      <c r="K205">
        <f t="shared" si="20"/>
        <v>560488.80000000005</v>
      </c>
      <c r="L205">
        <f t="shared" si="21"/>
        <v>0.12688205731878482</v>
      </c>
      <c r="M205" t="s">
        <v>718</v>
      </c>
      <c r="N205" s="4" cm="1">
        <f t="array" ref="N205">_xll.SNL.Clients.Office.Excel.Functions.SPG(M205, "SP_TOTAL_REV", "CY2022")</f>
        <v>4860286</v>
      </c>
      <c r="O205" s="4">
        <f>_xll.SNL.Clients.Office.Excel.Functions.SPG(M205,"IQ_AVG_DILUT_SHARES_OUT","CY2022")</f>
        <v>193042000</v>
      </c>
      <c r="P205" s="5">
        <f>_xll.SNL.Clients.Office.Excel.Functions.SPG(M205, "IQ_DILUT_EPS_NORM", "CY2022")</f>
        <v>3.4510000000000001</v>
      </c>
      <c r="Q205">
        <f t="shared" si="22"/>
        <v>666187.94200000004</v>
      </c>
      <c r="R205">
        <f t="shared" si="23"/>
        <v>0.13706764210994993</v>
      </c>
    </row>
    <row r="206" spans="1:18" x14ac:dyDescent="0.3">
      <c r="A206" t="s">
        <v>713</v>
      </c>
      <c r="B206" s="4" cm="1">
        <f t="array" ref="B206">_xll.SNL.Clients.Office.Excel.Functions.SPG(A206, "SP_TOTAL_REV", "CY2023")</f>
        <v>6065300</v>
      </c>
      <c r="C206" s="4">
        <f>_xll.SNL.Clients.Office.Excel.Functions.SPG(A206,"IQ_AVG_DILUT_SHARES_OUT","CY2023")</f>
        <v>355600000</v>
      </c>
      <c r="D206" s="5">
        <f>_xll.SNL.Clients.Office.Excel.Functions.SPG(A206, "IQ_DILUT_EPS_NORM", "CY2023")</f>
        <v>1.7410000000000001</v>
      </c>
      <c r="E206">
        <f t="shared" si="18"/>
        <v>619099.6</v>
      </c>
      <c r="F206">
        <f t="shared" si="19"/>
        <v>0.10207237894250902</v>
      </c>
      <c r="G206" t="s">
        <v>713</v>
      </c>
      <c r="H206" s="4" cm="1">
        <f t="array" ref="H206">_xll.SNL.Clients.Office.Excel.Functions.SPG(G206, "SP_TOTAL_REV", "CY2022")</f>
        <v>5825700</v>
      </c>
      <c r="I206" s="4">
        <f>_xll.SNL.Clients.Office.Excel.Functions.SPG(G206,"IQ_AVG_DILUT_SHARES_OUT","CY2022")</f>
        <v>360800000</v>
      </c>
      <c r="J206" s="5">
        <f>_xll.SNL.Clients.Office.Excel.Functions.SPG(G206, "IQ_DILUT_EPS_NORM", "CY2022")</f>
        <v>1.5569999999999999</v>
      </c>
      <c r="K206">
        <f t="shared" si="20"/>
        <v>561765.6</v>
      </c>
      <c r="L206">
        <f t="shared" si="21"/>
        <v>9.6428858334620726E-2</v>
      </c>
      <c r="M206" t="s">
        <v>719</v>
      </c>
      <c r="N206" s="4" cm="1">
        <f t="array" ref="N206">_xll.SNL.Clients.Office.Excel.Functions.SPG(M206, "SP_TOTAL_REV", "CY2022")</f>
        <v>5475846</v>
      </c>
      <c r="O206" s="4">
        <f>_xll.SNL.Clients.Office.Excel.Functions.SPG(M206,"IQ_AVG_DILUT_SHARES_OUT","CY2022")</f>
        <v>81067000</v>
      </c>
      <c r="P206" s="5">
        <f>_xll.SNL.Clients.Office.Excel.Functions.SPG(M206, "IQ_DILUT_EPS_NORM", "CY2022")</f>
        <v>8.4049999999999994</v>
      </c>
      <c r="Q206">
        <f t="shared" si="22"/>
        <v>681368.13500000001</v>
      </c>
      <c r="R206">
        <f t="shared" si="23"/>
        <v>0.12443157367829556</v>
      </c>
    </row>
    <row r="207" spans="1:18" x14ac:dyDescent="0.3">
      <c r="A207" t="s">
        <v>714</v>
      </c>
      <c r="B207" s="4" cm="1">
        <f t="array" ref="B207">_xll.SNL.Clients.Office.Excel.Functions.SPG(A207, "SP_TOTAL_REV", "CY2023")</f>
        <v>14557000</v>
      </c>
      <c r="C207" s="4">
        <f>_xll.SNL.Clients.Office.Excel.Functions.SPG(A207,"IQ_AVG_DILUT_SHARES_OUT","CY2023")</f>
        <v>501500000</v>
      </c>
      <c r="D207" s="5">
        <f>_xll.SNL.Clients.Office.Excel.Functions.SPG(A207, "IQ_DILUT_EPS_NORM", "CY2023")</f>
        <v>2.6269999999999998</v>
      </c>
      <c r="E207">
        <f t="shared" si="18"/>
        <v>1317440.5</v>
      </c>
      <c r="F207">
        <f t="shared" si="19"/>
        <v>9.0502198255134989E-2</v>
      </c>
      <c r="G207" t="s">
        <v>714</v>
      </c>
      <c r="H207" s="4" cm="1">
        <f t="array" ref="H207">_xll.SNL.Clients.Office.Excel.Functions.SPG(G207, "SP_TOTAL_REV", "CY2022")</f>
        <v>14285000</v>
      </c>
      <c r="I207" s="4">
        <f>_xll.SNL.Clients.Office.Excel.Functions.SPG(G207,"IQ_AVG_DILUT_SHARES_OUT","CY2022")</f>
        <v>556000000</v>
      </c>
      <c r="J207" s="5">
        <f>_xll.SNL.Clients.Office.Excel.Functions.SPG(G207, "IQ_DILUT_EPS_NORM", "CY2022")</f>
        <v>2.633</v>
      </c>
      <c r="K207">
        <f t="shared" si="20"/>
        <v>1463948</v>
      </c>
      <c r="L207">
        <f t="shared" si="21"/>
        <v>0.10248148407420371</v>
      </c>
      <c r="M207" t="s">
        <v>720</v>
      </c>
      <c r="N207" s="4" cm="1">
        <f t="array" ref="N207">_xll.SNL.Clients.Office.Excel.Functions.SPG(M207, "SP_TOTAL_REV", "CY2022")</f>
        <v>29139000</v>
      </c>
      <c r="O207" s="4">
        <f>_xll.SNL.Clients.Office.Excel.Functions.SPG(M207,"IQ_AVG_DILUT_SHARES_OUT","CY2022")</f>
        <v>1101000000</v>
      </c>
      <c r="P207" s="5">
        <f>_xll.SNL.Clients.Office.Excel.Functions.SPG(M207, "IQ_DILUT_EPS_NORM", "CY2022")</f>
        <v>1.675</v>
      </c>
      <c r="Q207">
        <f t="shared" si="22"/>
        <v>1844175</v>
      </c>
      <c r="R207">
        <f t="shared" si="23"/>
        <v>6.3288891176773401E-2</v>
      </c>
    </row>
    <row r="208" spans="1:18" x14ac:dyDescent="0.3">
      <c r="A208" t="s">
        <v>715</v>
      </c>
      <c r="B208" s="4" t="str" cm="1">
        <f t="array" ref="B208">_xll.SNL.Clients.Office.Excel.Functions.SPG(A208, "SP_TOTAL_REV", "CY2023")</f>
        <v>#INVALID COMPANY ID</v>
      </c>
      <c r="C208" s="4" t="str">
        <f>_xll.SNL.Clients.Office.Excel.Functions.SPG(A208,"IQ_AVG_DILUT_SHARES_OUT","CY2023")</f>
        <v>#INVALID COMPANY ID</v>
      </c>
      <c r="D208" s="5" t="str">
        <f>_xll.SNL.Clients.Office.Excel.Functions.SPG(A208, "IQ_DILUT_EPS_NORM", "CY2023")</f>
        <v>#INVALID COMPANY ID</v>
      </c>
      <c r="E208" t="e">
        <f t="shared" si="18"/>
        <v>#VALUE!</v>
      </c>
      <c r="F208" t="e">
        <f t="shared" si="19"/>
        <v>#VALUE!</v>
      </c>
      <c r="G208" t="s">
        <v>715</v>
      </c>
      <c r="H208" s="4" t="str" cm="1">
        <f t="array" ref="H208">_xll.SNL.Clients.Office.Excel.Functions.SPG(G208, "SP_TOTAL_REV", "CY2022")</f>
        <v>#INVALID COMPANY ID</v>
      </c>
      <c r="I208" s="4" t="str">
        <f>_xll.SNL.Clients.Office.Excel.Functions.SPG(G208,"IQ_AVG_DILUT_SHARES_OUT","CY2022")</f>
        <v>#INVALID COMPANY ID</v>
      </c>
      <c r="J208" s="5" t="str">
        <f>_xll.SNL.Clients.Office.Excel.Functions.SPG(G208, "IQ_DILUT_EPS_NORM", "CY2022")</f>
        <v>#INVALID COMPANY ID</v>
      </c>
      <c r="K208" t="e">
        <f t="shared" si="20"/>
        <v>#VALUE!</v>
      </c>
      <c r="L208" t="e">
        <f t="shared" si="21"/>
        <v>#VALUE!</v>
      </c>
      <c r="M208" t="s">
        <v>722</v>
      </c>
      <c r="N208" s="4" cm="1">
        <f t="array" ref="N208">_xll.SNL.Clients.Office.Excel.Functions.SPG(M208, "SP_TOTAL_REV", "CY2022")</f>
        <v>3107000</v>
      </c>
      <c r="O208" s="4">
        <f>_xll.SNL.Clients.Office.Excel.Functions.SPG(M208,"IQ_AVG_DILUT_SHARES_OUT","CY2022")</f>
        <v>610500000</v>
      </c>
      <c r="P208" s="5">
        <f>_xll.SNL.Clients.Office.Excel.Functions.SPG(M208, "IQ_DILUT_EPS_NORM", "CY2022")</f>
        <v>0.97899999999999998</v>
      </c>
      <c r="Q208">
        <f t="shared" si="22"/>
        <v>597679.5</v>
      </c>
      <c r="R208">
        <f t="shared" si="23"/>
        <v>0.19236546507885419</v>
      </c>
    </row>
    <row r="209" spans="1:18" x14ac:dyDescent="0.3">
      <c r="A209" t="s">
        <v>716</v>
      </c>
      <c r="B209" s="4" cm="1">
        <f t="array" ref="B209">_xll.SNL.Clients.Office.Excel.Functions.SPG(A209, "SP_TOTAL_REV", "CY2023")</f>
        <v>7873400</v>
      </c>
      <c r="C209" s="4">
        <f>_xll.SNL.Clients.Office.Excel.Functions.SPG(A209,"IQ_AVG_DILUT_SHARES_OUT","CY2023")</f>
        <v>490225000</v>
      </c>
      <c r="D209" s="5">
        <f>_xll.SNL.Clients.Office.Excel.Functions.SPG(A209, "IQ_DILUT_EPS_NORM", "CY2023")</f>
        <v>1.919</v>
      </c>
      <c r="E209">
        <f t="shared" si="18"/>
        <v>940741.77500000002</v>
      </c>
      <c r="F209">
        <f t="shared" si="19"/>
        <v>0.11948354903853482</v>
      </c>
      <c r="G209" t="s">
        <v>716</v>
      </c>
      <c r="H209" s="4" cm="1">
        <f t="array" ref="H209">_xll.SNL.Clients.Office.Excel.Functions.SPG(G209, "SP_TOTAL_REV", "CY2022")</f>
        <v>8018400</v>
      </c>
      <c r="I209" s="4">
        <f>_xll.SNL.Clients.Office.Excel.Functions.SPG(G209,"IQ_AVG_DILUT_SHARES_OUT","CY2022")</f>
        <v>489200000</v>
      </c>
      <c r="J209" s="5">
        <f>_xll.SNL.Clients.Office.Excel.Functions.SPG(G209, "IQ_DILUT_EPS_NORM", "CY2022")</f>
        <v>2.343</v>
      </c>
      <c r="K209">
        <f t="shared" si="20"/>
        <v>1146195.6000000001</v>
      </c>
      <c r="L209">
        <f t="shared" si="21"/>
        <v>0.14294567494762048</v>
      </c>
      <c r="M209" t="s">
        <v>723</v>
      </c>
      <c r="N209" s="4" cm="1">
        <f t="array" ref="N209">_xll.SNL.Clients.Office.Excel.Functions.SPG(M209, "SP_TOTAL_REV", "CY2022")</f>
        <v>4564737</v>
      </c>
      <c r="O209" s="4">
        <f>_xll.SNL.Clients.Office.Excel.Functions.SPG(M209,"IQ_AVG_DILUT_SHARES_OUT","CY2022")</f>
        <v>64681357</v>
      </c>
      <c r="P209" s="5">
        <f>_xll.SNL.Clients.Office.Excel.Functions.SPG(M209, "IQ_DILUT_EPS_NORM", "CY2022")</f>
        <v>4.8049999999999997</v>
      </c>
      <c r="Q209">
        <f t="shared" si="22"/>
        <v>310793.920385</v>
      </c>
      <c r="R209">
        <f t="shared" si="23"/>
        <v>6.8085832849734823E-2</v>
      </c>
    </row>
    <row r="210" spans="1:18" x14ac:dyDescent="0.3">
      <c r="A210" t="s">
        <v>717</v>
      </c>
      <c r="B210" s="4" cm="1">
        <f t="array" ref="B210">_xll.SNL.Clients.Office.Excel.Functions.SPG(A210, "SP_TOTAL_REV", "CY2023")</f>
        <v>22855000</v>
      </c>
      <c r="C210" s="4">
        <f>_xll.SNL.Clients.Office.Excel.Functions.SPG(A210,"IQ_AVG_DILUT_SHARES_OUT","CY2023")</f>
        <v>1443000000</v>
      </c>
      <c r="D210" s="5">
        <f>_xll.SNL.Clients.Office.Excel.Functions.SPG(A210, "IQ_DILUT_EPS_NORM", "CY2023")</f>
        <v>1.369</v>
      </c>
      <c r="E210">
        <f t="shared" si="18"/>
        <v>1975467</v>
      </c>
      <c r="F210">
        <f t="shared" si="19"/>
        <v>8.6434784511047913E-2</v>
      </c>
      <c r="G210" t="s">
        <v>717</v>
      </c>
      <c r="H210" s="4" cm="1">
        <f t="array" ref="H210">_xll.SNL.Clients.Office.Excel.Functions.SPG(G210, "SP_TOTAL_REV", "CY2022")</f>
        <v>22780000</v>
      </c>
      <c r="I210" s="4">
        <f>_xll.SNL.Clients.Office.Excel.Functions.SPG(G210,"IQ_AVG_DILUT_SHARES_OUT","CY2022")</f>
        <v>1451000000</v>
      </c>
      <c r="J210" s="5">
        <f>_xll.SNL.Clients.Office.Excel.Functions.SPG(G210, "IQ_DILUT_EPS_NORM", "CY2022")</f>
        <v>2.1949999999999998</v>
      </c>
      <c r="K210">
        <f t="shared" si="20"/>
        <v>3184945</v>
      </c>
      <c r="L210">
        <f t="shared" si="21"/>
        <v>0.13981321334503952</v>
      </c>
      <c r="M210" t="s">
        <v>724</v>
      </c>
      <c r="N210" s="4" cm="1">
        <f t="array" ref="N210">_xll.SNL.Clients.Office.Excel.Functions.SPG(M210, "SP_TOTAL_REV", "CY2022")</f>
        <v>39407000</v>
      </c>
      <c r="O210" s="4">
        <f>_xll.SNL.Clients.Office.Excel.Functions.SPG(M210,"IQ_AVG_DILUT_SHARES_OUT","CY2022")</f>
        <v>278169000</v>
      </c>
      <c r="P210" s="5">
        <f>_xll.SNL.Clients.Office.Excel.Functions.SPG(M210, "IQ_DILUT_EPS_NORM", "CY2022")</f>
        <v>9.0679999999999996</v>
      </c>
      <c r="Q210">
        <f t="shared" si="22"/>
        <v>2522436.4920000001</v>
      </c>
      <c r="R210">
        <f t="shared" si="23"/>
        <v>6.4009858451544138E-2</v>
      </c>
    </row>
    <row r="211" spans="1:18" x14ac:dyDescent="0.3">
      <c r="A211" t="s">
        <v>718</v>
      </c>
      <c r="B211" s="4" cm="1">
        <f t="array" ref="B211">_xll.SNL.Clients.Office.Excel.Functions.SPG(A211, "SP_TOTAL_REV", "CY2023")</f>
        <v>5228252</v>
      </c>
      <c r="C211" s="4">
        <f>_xll.SNL.Clients.Office.Excel.Functions.SPG(A211,"IQ_AVG_DILUT_SHARES_OUT","CY2023")</f>
        <v>192058000</v>
      </c>
      <c r="D211" s="5">
        <f>_xll.SNL.Clients.Office.Excel.Functions.SPG(A211, "IQ_DILUT_EPS_NORM", "CY2023")</f>
        <v>3.9060000000000001</v>
      </c>
      <c r="E211">
        <f t="shared" si="18"/>
        <v>750178.54799999995</v>
      </c>
      <c r="F211">
        <f t="shared" si="19"/>
        <v>0.14348553742245018</v>
      </c>
      <c r="G211" t="s">
        <v>718</v>
      </c>
      <c r="H211" s="4" cm="1">
        <f t="array" ref="H211">_xll.SNL.Clients.Office.Excel.Functions.SPG(G211, "SP_TOTAL_REV", "CY2022")</f>
        <v>4860286</v>
      </c>
      <c r="I211" s="4">
        <f>_xll.SNL.Clients.Office.Excel.Functions.SPG(G211,"IQ_AVG_DILUT_SHARES_OUT","CY2022")</f>
        <v>193042000</v>
      </c>
      <c r="J211" s="5">
        <f>_xll.SNL.Clients.Office.Excel.Functions.SPG(G211, "IQ_DILUT_EPS_NORM", "CY2022")</f>
        <v>3.4510000000000001</v>
      </c>
      <c r="K211">
        <f t="shared" si="20"/>
        <v>666187.94200000004</v>
      </c>
      <c r="L211">
        <f t="shared" si="21"/>
        <v>0.13706764210994993</v>
      </c>
      <c r="M211" t="s">
        <v>725</v>
      </c>
      <c r="N211" s="4" cm="1">
        <f t="array" ref="N211">_xll.SNL.Clients.Office.Excel.Functions.SPG(M211, "SP_TOTAL_REV", "CY2022")</f>
        <v>19367200</v>
      </c>
      <c r="O211" s="4">
        <f>_xll.SNL.Clients.Office.Excel.Functions.SPG(M211,"IQ_AVG_DILUT_SHARES_OUT","CY2022")</f>
        <v>607700000</v>
      </c>
      <c r="P211" s="5">
        <f>_xll.SNL.Clients.Office.Excel.Functions.SPG(M211, "IQ_DILUT_EPS_NORM", "CY2022")</f>
        <v>3.0009999999999999</v>
      </c>
      <c r="Q211">
        <f t="shared" si="22"/>
        <v>1823707.7</v>
      </c>
      <c r="R211">
        <f t="shared" si="23"/>
        <v>9.4164757941261515E-2</v>
      </c>
    </row>
    <row r="212" spans="1:18" x14ac:dyDescent="0.3">
      <c r="A212" t="s">
        <v>719</v>
      </c>
      <c r="B212" s="4" cm="1">
        <f t="array" ref="B212">_xll.SNL.Clients.Office.Excel.Functions.SPG(A212, "SP_TOTAL_REV", "CY2023")</f>
        <v>5906956</v>
      </c>
      <c r="C212" s="4">
        <f>_xll.SNL.Clients.Office.Excel.Functions.SPG(A212,"IQ_AVG_DILUT_SHARES_OUT","CY2023")</f>
        <v>79680000</v>
      </c>
      <c r="D212" s="5">
        <f>_xll.SNL.Clients.Office.Excel.Functions.SPG(A212, "IQ_DILUT_EPS_NORM", "CY2023")</f>
        <v>8.1470000000000002</v>
      </c>
      <c r="E212">
        <f t="shared" si="18"/>
        <v>649152.96</v>
      </c>
      <c r="F212">
        <f t="shared" si="19"/>
        <v>0.10989635947855375</v>
      </c>
      <c r="G212" t="s">
        <v>719</v>
      </c>
      <c r="H212" s="4" cm="1">
        <f t="array" ref="H212">_xll.SNL.Clients.Office.Excel.Functions.SPG(G212, "SP_TOTAL_REV", "CY2022")</f>
        <v>5475846</v>
      </c>
      <c r="I212" s="4">
        <f>_xll.SNL.Clients.Office.Excel.Functions.SPG(G212,"IQ_AVG_DILUT_SHARES_OUT","CY2022")</f>
        <v>81067000</v>
      </c>
      <c r="J212" s="5">
        <f>_xll.SNL.Clients.Office.Excel.Functions.SPG(G212, "IQ_DILUT_EPS_NORM", "CY2022")</f>
        <v>8.4049999999999994</v>
      </c>
      <c r="K212">
        <f t="shared" si="20"/>
        <v>681368.13500000001</v>
      </c>
      <c r="L212">
        <f t="shared" si="21"/>
        <v>0.12443157367829556</v>
      </c>
      <c r="M212" t="s">
        <v>726</v>
      </c>
      <c r="N212" s="4" cm="1">
        <f t="array" ref="N212">_xll.SNL.Clients.Office.Excel.Functions.SPG(M212, "SP_TOTAL_REV", "CY2022")</f>
        <v>156735000</v>
      </c>
      <c r="O212" s="4">
        <f>_xll.SNL.Clients.Office.Excel.Functions.SPG(M212,"IQ_AVG_DILUT_SHARES_OUT","CY2022")</f>
        <v>1454000000</v>
      </c>
      <c r="P212" s="5">
        <f>_xll.SNL.Clients.Office.Excel.Functions.SPG(M212, "IQ_DILUT_EPS_NORM", "CY2022")</f>
        <v>5.524</v>
      </c>
      <c r="Q212">
        <f t="shared" si="22"/>
        <v>8031896</v>
      </c>
      <c r="R212">
        <f t="shared" si="23"/>
        <v>5.1245069703639901E-2</v>
      </c>
    </row>
    <row r="213" spans="1:18" x14ac:dyDescent="0.3">
      <c r="A213" t="s">
        <v>720</v>
      </c>
      <c r="B213" s="4" cm="1">
        <f t="array" ref="B213">_xll.SNL.Clients.Office.Excel.Functions.SPG(A213, "SP_TOTAL_REV", "CY2023")</f>
        <v>35348000</v>
      </c>
      <c r="C213" s="4">
        <f>_xll.SNL.Clients.Office.Excel.Functions.SPG(A213,"IQ_AVG_DILUT_SHARES_OUT","CY2023")</f>
        <v>1099000000</v>
      </c>
      <c r="D213" s="5">
        <f>_xll.SNL.Clients.Office.Excel.Functions.SPG(A213, "IQ_DILUT_EPS_NORM", "CY2023")</f>
        <v>3.2869999999999999</v>
      </c>
      <c r="E213">
        <f t="shared" si="18"/>
        <v>3612413</v>
      </c>
      <c r="F213">
        <f t="shared" si="19"/>
        <v>0.10219568292406925</v>
      </c>
      <c r="G213" t="s">
        <v>720</v>
      </c>
      <c r="H213" s="4" cm="1">
        <f t="array" ref="H213">_xll.SNL.Clients.Office.Excel.Functions.SPG(G213, "SP_TOTAL_REV", "CY2022")</f>
        <v>29139000</v>
      </c>
      <c r="I213" s="4">
        <f>_xll.SNL.Clients.Office.Excel.Functions.SPG(G213,"IQ_AVG_DILUT_SHARES_OUT","CY2022")</f>
        <v>1101000000</v>
      </c>
      <c r="J213" s="5">
        <f>_xll.SNL.Clients.Office.Excel.Functions.SPG(G213, "IQ_DILUT_EPS_NORM", "CY2022")</f>
        <v>1.675</v>
      </c>
      <c r="K213">
        <f t="shared" si="20"/>
        <v>1844175</v>
      </c>
      <c r="L213">
        <f t="shared" si="21"/>
        <v>6.3288891176773401E-2</v>
      </c>
      <c r="M213" t="s">
        <v>727</v>
      </c>
      <c r="N213" s="4" cm="1">
        <f t="array" ref="N213">_xll.SNL.Clients.Office.Excel.Functions.SPG(M213, "SP_TOTAL_REV", "CY2022")</f>
        <v>22095973</v>
      </c>
      <c r="O213" s="4">
        <f>_xll.SNL.Clients.Office.Excel.Functions.SPG(M213,"IQ_AVG_DILUT_SHARES_OUT","CY2022")</f>
        <v>142322000</v>
      </c>
      <c r="P213" s="5">
        <f>_xll.SNL.Clients.Office.Excel.Functions.SPG(M213, "IQ_DILUT_EPS_NORM", "CY2022")</f>
        <v>7.0259999999999998</v>
      </c>
      <c r="Q213">
        <f t="shared" si="22"/>
        <v>999954.37199999997</v>
      </c>
      <c r="R213">
        <f t="shared" si="23"/>
        <v>4.5255050411221992E-2</v>
      </c>
    </row>
    <row r="214" spans="1:18" x14ac:dyDescent="0.3">
      <c r="A214" t="s">
        <v>721</v>
      </c>
      <c r="B214" s="4" cm="1">
        <f t="array" ref="B214">_xll.SNL.Clients.Office.Excel.Functions.SPG(A214, "SP_TOTAL_REV", "CY2023")</f>
        <v>19552000</v>
      </c>
      <c r="C214" s="4">
        <f>_xll.SNL.Clients.Office.Excel.Functions.SPG(A214,"IQ_AVG_DILUT_SHARES_OUT","CY2023")</f>
        <v>458000000</v>
      </c>
      <c r="D214" s="5">
        <f>_xll.SNL.Clients.Office.Excel.Functions.SPG(A214, "IQ_DILUT_EPS_NORM", "CY2023")</f>
        <v>2.6989999999999998</v>
      </c>
      <c r="E214">
        <f t="shared" si="18"/>
        <v>1236142</v>
      </c>
      <c r="F214">
        <f t="shared" si="19"/>
        <v>6.322330196399345E-2</v>
      </c>
      <c r="G214" t="s">
        <v>721</v>
      </c>
      <c r="H214" s="4" cm="1">
        <f t="array" ref="H214">_xll.SNL.Clients.Office.Excel.Functions.SPG(G214, "SP_TOTAL_REV", "CY2022")</f>
        <v>18341000</v>
      </c>
      <c r="I214" s="4">
        <f>_xll.SNL.Clients.Office.Excel.Functions.SPG(G214,"IQ_AVG_DILUT_SHARES_OUT","CY2022")</f>
        <v>454000000</v>
      </c>
      <c r="J214" s="5">
        <f>_xll.SNL.Clients.Office.Excel.Functions.SPG(G214, "IQ_DILUT_EPS_NORM", "CY2022")</f>
        <v>3.2559999999999998</v>
      </c>
      <c r="K214">
        <f t="shared" si="20"/>
        <v>1478224</v>
      </c>
      <c r="L214">
        <f t="shared" si="21"/>
        <v>8.0596695927157735E-2</v>
      </c>
      <c r="M214" t="s">
        <v>728</v>
      </c>
      <c r="N214" s="4" cm="1">
        <f t="array" ref="N214">_xll.SNL.Clients.Office.Excel.Functions.SPG(M214, "SP_TOTAL_REV", "CY2022")</f>
        <v>27281000</v>
      </c>
      <c r="O214" s="4">
        <f>_xll.SNL.Clients.Office.Excel.Functions.SPG(M214,"IQ_AVG_DILUT_SHARES_OUT","CY2022")</f>
        <v>1262000000</v>
      </c>
      <c r="P214" s="5">
        <f>_xll.SNL.Clients.Office.Excel.Functions.SPG(M214, "IQ_DILUT_EPS_NORM", "CY2022")</f>
        <v>5.03</v>
      </c>
      <c r="Q214">
        <f t="shared" si="22"/>
        <v>6347860</v>
      </c>
      <c r="R214">
        <f t="shared" si="23"/>
        <v>0.23268428576665079</v>
      </c>
    </row>
    <row r="215" spans="1:18" x14ac:dyDescent="0.3">
      <c r="A215" t="s">
        <v>722</v>
      </c>
      <c r="B215" s="4" cm="1">
        <f t="array" ref="B215">_xll.SNL.Clients.Office.Excel.Functions.SPG(A215, "SP_TOTAL_REV", "CY2023")</f>
        <v>3783000</v>
      </c>
      <c r="C215" s="4">
        <f>_xll.SNL.Clients.Office.Excel.Functions.SPG(A215,"IQ_AVG_DILUT_SHARES_OUT","CY2023")</f>
        <v>644250000</v>
      </c>
      <c r="D215" s="5">
        <f>_xll.SNL.Clients.Office.Excel.Functions.SPG(A215, "IQ_DILUT_EPS_NORM", "CY2023")</f>
        <v>0.434</v>
      </c>
      <c r="E215">
        <f t="shared" si="18"/>
        <v>279604.5</v>
      </c>
      <c r="F215">
        <f t="shared" si="19"/>
        <v>7.3910785091197459E-2</v>
      </c>
      <c r="G215" t="s">
        <v>722</v>
      </c>
      <c r="H215" s="4" cm="1">
        <f t="array" ref="H215">_xll.SNL.Clients.Office.Excel.Functions.SPG(G215, "SP_TOTAL_REV", "CY2022")</f>
        <v>3107000</v>
      </c>
      <c r="I215" s="4">
        <f>_xll.SNL.Clients.Office.Excel.Functions.SPG(G215,"IQ_AVG_DILUT_SHARES_OUT","CY2022")</f>
        <v>610500000</v>
      </c>
      <c r="J215" s="5">
        <f>_xll.SNL.Clients.Office.Excel.Functions.SPG(G215, "IQ_DILUT_EPS_NORM", "CY2022")</f>
        <v>0.97899999999999998</v>
      </c>
      <c r="K215">
        <f t="shared" si="20"/>
        <v>597679.5</v>
      </c>
      <c r="L215">
        <f t="shared" si="21"/>
        <v>0.19236546507885419</v>
      </c>
      <c r="M215" t="s">
        <v>729</v>
      </c>
      <c r="N215" s="4" cm="1">
        <f t="array" ref="N215">_xll.SNL.Clients.Office.Excel.Functions.SPG(M215, "SP_TOTAL_REV", "CY2022")</f>
        <v>8975515</v>
      </c>
      <c r="O215" s="4">
        <f>_xll.SNL.Clients.Office.Excel.Functions.SPG(M215,"IQ_AVG_DILUT_SHARES_OUT","CY2022")</f>
        <v>275576000</v>
      </c>
      <c r="P215" s="5">
        <f>_xll.SNL.Clients.Office.Excel.Functions.SPG(M215, "IQ_DILUT_EPS_NORM", "CY2022")</f>
        <v>3.593</v>
      </c>
      <c r="Q215">
        <f t="shared" si="22"/>
        <v>990144.56799999997</v>
      </c>
      <c r="R215">
        <f t="shared" si="23"/>
        <v>0.11031618441950128</v>
      </c>
    </row>
    <row r="216" spans="1:18" x14ac:dyDescent="0.3">
      <c r="A216" t="s">
        <v>723</v>
      </c>
      <c r="B216" s="4" cm="1">
        <f t="array" ref="B216">_xll.SNL.Clients.Office.Excel.Functions.SPG(A216, "SP_TOTAL_REV", "CY2023")</f>
        <v>4022667</v>
      </c>
      <c r="C216" s="4">
        <f>_xll.SNL.Clients.Office.Excel.Functions.SPG(A216,"IQ_AVG_DILUT_SHARES_OUT","CY2023")</f>
        <v>62058387</v>
      </c>
      <c r="D216" s="5">
        <f>_xll.SNL.Clients.Office.Excel.Functions.SPG(A216, "IQ_DILUT_EPS_NORM", "CY2023")</f>
        <v>2.883</v>
      </c>
      <c r="E216">
        <f t="shared" si="18"/>
        <v>178914.32972099999</v>
      </c>
      <c r="F216">
        <f t="shared" si="19"/>
        <v>4.4476544969046648E-2</v>
      </c>
      <c r="G216" t="s">
        <v>723</v>
      </c>
      <c r="H216" s="4" cm="1">
        <f t="array" ref="H216">_xll.SNL.Clients.Office.Excel.Functions.SPG(G216, "SP_TOTAL_REV", "CY2022")</f>
        <v>4564737</v>
      </c>
      <c r="I216" s="4">
        <f>_xll.SNL.Clients.Office.Excel.Functions.SPG(G216,"IQ_AVG_DILUT_SHARES_OUT","CY2022")</f>
        <v>64681357</v>
      </c>
      <c r="J216" s="5">
        <f>_xll.SNL.Clients.Office.Excel.Functions.SPG(G216, "IQ_DILUT_EPS_NORM", "CY2022")</f>
        <v>4.8049999999999997</v>
      </c>
      <c r="K216">
        <f t="shared" si="20"/>
        <v>310793.920385</v>
      </c>
      <c r="L216">
        <f t="shared" si="21"/>
        <v>6.8085832849734823E-2</v>
      </c>
      <c r="M216" t="s">
        <v>730</v>
      </c>
      <c r="N216" s="4" cm="1">
        <f t="array" ref="N216">_xll.SNL.Clients.Office.Excel.Functions.SPG(M216, "SP_TOTAL_REV", "CY2022")</f>
        <v>5226740</v>
      </c>
      <c r="O216" s="4">
        <f>_xll.SNL.Clients.Office.Excel.Functions.SPG(M216,"IQ_AVG_DILUT_SHARES_OUT","CY2022")</f>
        <v>98984644</v>
      </c>
      <c r="P216" s="5">
        <f>_xll.SNL.Clients.Office.Excel.Functions.SPG(M216, "IQ_DILUT_EPS_NORM", "CY2022")</f>
        <v>6.9749999999999996</v>
      </c>
      <c r="Q216">
        <f t="shared" si="22"/>
        <v>690417.89189999993</v>
      </c>
      <c r="R216">
        <f t="shared" si="23"/>
        <v>0.13209340657847912</v>
      </c>
    </row>
    <row r="217" spans="1:18" x14ac:dyDescent="0.3">
      <c r="A217" t="s">
        <v>724</v>
      </c>
      <c r="B217" s="4" cm="1">
        <f t="array" ref="B217">_xll.SNL.Clients.Office.Excel.Functions.SPG(A217, "SP_TOTAL_REV", "CY2023")</f>
        <v>42272000</v>
      </c>
      <c r="C217" s="4">
        <f>_xll.SNL.Clients.Office.Excel.Functions.SPG(A217,"IQ_AVG_DILUT_SHARES_OUT","CY2023")</f>
        <v>275725000</v>
      </c>
      <c r="D217" s="5">
        <f>_xll.SNL.Clients.Office.Excel.Functions.SPG(A217, "IQ_DILUT_EPS_NORM", "CY2023")</f>
        <v>9.0310000000000006</v>
      </c>
      <c r="E217">
        <f t="shared" si="18"/>
        <v>2490072.4750000001</v>
      </c>
      <c r="F217">
        <f t="shared" si="19"/>
        <v>5.8905953704579864E-2</v>
      </c>
      <c r="G217" t="s">
        <v>724</v>
      </c>
      <c r="H217" s="4" cm="1">
        <f t="array" ref="H217">_xll.SNL.Clients.Office.Excel.Functions.SPG(G217, "SP_TOTAL_REV", "CY2022")</f>
        <v>39407000</v>
      </c>
      <c r="I217" s="4">
        <f>_xll.SNL.Clients.Office.Excel.Functions.SPG(G217,"IQ_AVG_DILUT_SHARES_OUT","CY2022")</f>
        <v>278169000</v>
      </c>
      <c r="J217" s="5">
        <f>_xll.SNL.Clients.Office.Excel.Functions.SPG(G217, "IQ_DILUT_EPS_NORM", "CY2022")</f>
        <v>9.0679999999999996</v>
      </c>
      <c r="K217">
        <f t="shared" si="20"/>
        <v>2522436.4920000001</v>
      </c>
      <c r="L217">
        <f t="shared" si="21"/>
        <v>6.4009858451544138E-2</v>
      </c>
      <c r="M217" t="s">
        <v>731</v>
      </c>
      <c r="N217" s="4" cm="1">
        <f t="array" ref="N217">_xll.SNL.Clients.Office.Excel.Functions.SPG(M217, "SP_TOTAL_REV", "CY2022")</f>
        <v>47365000</v>
      </c>
      <c r="O217" s="4">
        <f>_xll.SNL.Clients.Office.Excel.Functions.SPG(M217,"IQ_AVG_DILUT_SHARES_OUT","CY2022")</f>
        <v>358100000</v>
      </c>
      <c r="P217" s="5">
        <f>_xll.SNL.Clients.Office.Excel.Functions.SPG(M217, "IQ_DILUT_EPS_NORM", "CY2022")</f>
        <v>24.085000000000001</v>
      </c>
      <c r="Q217">
        <f t="shared" si="22"/>
        <v>8624838.5</v>
      </c>
      <c r="R217">
        <f t="shared" si="23"/>
        <v>0.18209307505542066</v>
      </c>
    </row>
    <row r="218" spans="1:18" x14ac:dyDescent="0.3">
      <c r="A218" t="s">
        <v>725</v>
      </c>
      <c r="B218" s="4" cm="1">
        <f t="array" ref="B218">_xll.SNL.Clients.Office.Excel.Functions.SPG(A218, "SP_TOTAL_REV", "CY2023")</f>
        <v>20200000</v>
      </c>
      <c r="C218" s="4">
        <f>_xll.SNL.Clients.Office.Excel.Functions.SPG(A218,"IQ_AVG_DILUT_SHARES_OUT","CY2023")</f>
        <v>592900000</v>
      </c>
      <c r="D218" s="5">
        <f>_xll.SNL.Clients.Office.Excel.Functions.SPG(A218, "IQ_DILUT_EPS_NORM", "CY2023")</f>
        <v>3.3319999999999999</v>
      </c>
      <c r="E218">
        <f t="shared" si="18"/>
        <v>1975542.8</v>
      </c>
      <c r="F218">
        <f t="shared" si="19"/>
        <v>9.7799148514851483E-2</v>
      </c>
      <c r="G218" t="s">
        <v>725</v>
      </c>
      <c r="H218" s="4" cm="1">
        <f t="array" ref="H218">_xll.SNL.Clients.Office.Excel.Functions.SPG(G218, "SP_TOTAL_REV", "CY2022")</f>
        <v>19367200</v>
      </c>
      <c r="I218" s="4">
        <f>_xll.SNL.Clients.Office.Excel.Functions.SPG(G218,"IQ_AVG_DILUT_SHARES_OUT","CY2022")</f>
        <v>607700000</v>
      </c>
      <c r="J218" s="5">
        <f>_xll.SNL.Clients.Office.Excel.Functions.SPG(G218, "IQ_DILUT_EPS_NORM", "CY2022")</f>
        <v>3.0009999999999999</v>
      </c>
      <c r="K218">
        <f t="shared" si="20"/>
        <v>1823707.7</v>
      </c>
      <c r="L218">
        <f t="shared" si="21"/>
        <v>9.4164757941261515E-2</v>
      </c>
      <c r="M218" t="s">
        <v>732</v>
      </c>
      <c r="N218" s="4" cm="1">
        <f t="array" ref="N218">_xll.SNL.Clients.Office.Excel.Functions.SPG(M218, "SP_TOTAL_REV", "CY2022")</f>
        <v>20297000</v>
      </c>
      <c r="O218" s="4">
        <f>_xll.SNL.Clients.Office.Excel.Functions.SPG(M218,"IQ_AVG_DILUT_SHARES_OUT","CY2022")</f>
        <v>908000000</v>
      </c>
      <c r="P218" s="5">
        <f>_xll.SNL.Clients.Office.Excel.Functions.SPG(M218, "IQ_DILUT_EPS_NORM", "CY2022")</f>
        <v>1.66</v>
      </c>
      <c r="Q218">
        <f t="shared" si="22"/>
        <v>1507280</v>
      </c>
      <c r="R218">
        <f t="shared" si="23"/>
        <v>7.4261220870079317E-2</v>
      </c>
    </row>
    <row r="219" spans="1:18" x14ac:dyDescent="0.3">
      <c r="A219" t="s">
        <v>726</v>
      </c>
      <c r="B219" s="4" cm="1">
        <f t="array" ref="B219">_xll.SNL.Clients.Office.Excel.Functions.SPG(A219, "SP_TOTAL_REV", "CY2023")</f>
        <v>171842000</v>
      </c>
      <c r="C219" s="4">
        <f>_xll.SNL.Clients.Office.Excel.Functions.SPG(A219,"IQ_AVG_DILUT_SHARES_OUT","CY2023")</f>
        <v>1369000000</v>
      </c>
      <c r="D219" s="5">
        <f>_xll.SNL.Clients.Office.Excel.Functions.SPG(A219, "IQ_DILUT_EPS_NORM", "CY2023")</f>
        <v>4.9939999999999998</v>
      </c>
      <c r="E219">
        <f t="shared" si="18"/>
        <v>6836786</v>
      </c>
      <c r="F219">
        <f t="shared" si="19"/>
        <v>3.97853027781334E-2</v>
      </c>
      <c r="G219" t="s">
        <v>726</v>
      </c>
      <c r="H219" s="4" cm="1">
        <f t="array" ref="H219">_xll.SNL.Clients.Office.Excel.Functions.SPG(G219, "SP_TOTAL_REV", "CY2022")</f>
        <v>156735000</v>
      </c>
      <c r="I219" s="4">
        <f>_xll.SNL.Clients.Office.Excel.Functions.SPG(G219,"IQ_AVG_DILUT_SHARES_OUT","CY2022")</f>
        <v>1454000000</v>
      </c>
      <c r="J219" s="5">
        <f>_xll.SNL.Clients.Office.Excel.Functions.SPG(G219, "IQ_DILUT_EPS_NORM", "CY2022")</f>
        <v>5.524</v>
      </c>
      <c r="K219">
        <f t="shared" si="20"/>
        <v>8031896</v>
      </c>
      <c r="L219">
        <f t="shared" si="21"/>
        <v>5.1245069703639901E-2</v>
      </c>
      <c r="M219" t="s">
        <v>733</v>
      </c>
      <c r="N219" s="4" cm="1">
        <f t="array" ref="N219">_xll.SNL.Clients.Office.Excel.Functions.SPG(M219, "SP_TOTAL_REV", "CY2022")</f>
        <v>22362000</v>
      </c>
      <c r="O219" s="4">
        <f>_xll.SNL.Clients.Office.Excel.Functions.SPG(M219,"IQ_AVG_DILUT_SHARES_OUT","CY2022")</f>
        <v>329500000</v>
      </c>
      <c r="P219" s="5">
        <f>_xll.SNL.Clients.Office.Excel.Functions.SPG(M219, "IQ_DILUT_EPS_NORM", "CY2022")</f>
        <v>4.3150000000000004</v>
      </c>
      <c r="Q219">
        <f t="shared" si="22"/>
        <v>1421792.5000000002</v>
      </c>
      <c r="R219">
        <f t="shared" si="23"/>
        <v>6.3580739647616499E-2</v>
      </c>
    </row>
    <row r="220" spans="1:18" x14ac:dyDescent="0.3">
      <c r="A220" t="s">
        <v>727</v>
      </c>
      <c r="B220" s="4" cm="1">
        <f t="array" ref="B220">_xll.SNL.Clients.Office.Excel.Functions.SPG(A220, "SP_TOTAL_REV", "CY2023")</f>
        <v>23090610</v>
      </c>
      <c r="C220" s="4">
        <f>_xll.SNL.Clients.Office.Excel.Functions.SPG(A220,"IQ_AVG_DILUT_SHARES_OUT","CY2023")</f>
        <v>141034000</v>
      </c>
      <c r="D220" s="5">
        <f>_xll.SNL.Clients.Office.Excel.Functions.SPG(A220, "IQ_DILUT_EPS_NORM", "CY2023")</f>
        <v>7.7210000000000001</v>
      </c>
      <c r="E220">
        <f t="shared" si="18"/>
        <v>1088923.514</v>
      </c>
      <c r="F220">
        <f t="shared" si="19"/>
        <v>4.715871577234209E-2</v>
      </c>
      <c r="G220" t="s">
        <v>727</v>
      </c>
      <c r="H220" s="4" cm="1">
        <f t="array" ref="H220">_xll.SNL.Clients.Office.Excel.Functions.SPG(G220, "SP_TOTAL_REV", "CY2022")</f>
        <v>22095973</v>
      </c>
      <c r="I220" s="4">
        <f>_xll.SNL.Clients.Office.Excel.Functions.SPG(G220,"IQ_AVG_DILUT_SHARES_OUT","CY2022")</f>
        <v>142322000</v>
      </c>
      <c r="J220" s="5">
        <f>_xll.SNL.Clients.Office.Excel.Functions.SPG(G220, "IQ_DILUT_EPS_NORM", "CY2022")</f>
        <v>7.0259999999999998</v>
      </c>
      <c r="K220">
        <f t="shared" si="20"/>
        <v>999954.37199999997</v>
      </c>
      <c r="L220">
        <f t="shared" si="21"/>
        <v>4.5255050411221992E-2</v>
      </c>
      <c r="M220" t="s">
        <v>734</v>
      </c>
      <c r="N220" s="4" cm="1">
        <f t="array" ref="N220">_xll.SNL.Clients.Office.Excel.Functions.SPG(M220, "SP_TOTAL_REV", "CY2022")</f>
        <v>5856700</v>
      </c>
      <c r="O220" s="4">
        <f>_xll.SNL.Clients.Office.Excel.Functions.SPG(M220,"IQ_AVG_DILUT_SHARES_OUT","CY2022")</f>
        <v>138900000</v>
      </c>
      <c r="P220" s="5">
        <f>_xll.SNL.Clients.Office.Excel.Functions.SPG(M220, "IQ_DILUT_EPS_NORM", "CY2022")</f>
        <v>1.28</v>
      </c>
      <c r="Q220">
        <f t="shared" si="22"/>
        <v>177792</v>
      </c>
      <c r="R220">
        <f t="shared" si="23"/>
        <v>3.0357026994723993E-2</v>
      </c>
    </row>
    <row r="221" spans="1:18" x14ac:dyDescent="0.3">
      <c r="A221" t="s">
        <v>728</v>
      </c>
      <c r="B221" s="4" cm="1">
        <f t="array" ref="B221">_xll.SNL.Clients.Office.Excel.Functions.SPG(A221, "SP_TOTAL_REV", "CY2023")</f>
        <v>27116000</v>
      </c>
      <c r="C221" s="4">
        <f>_xll.SNL.Clients.Office.Excel.Functions.SPG(A221,"IQ_AVG_DILUT_SHARES_OUT","CY2023")</f>
        <v>1258000000</v>
      </c>
      <c r="D221" s="5">
        <f>_xll.SNL.Clients.Office.Excel.Functions.SPG(A221, "IQ_DILUT_EPS_NORM", "CY2023")</f>
        <v>4.3630000000000004</v>
      </c>
      <c r="E221">
        <f t="shared" si="18"/>
        <v>5488654.0000000009</v>
      </c>
      <c r="F221">
        <f t="shared" si="19"/>
        <v>0.20241385160053108</v>
      </c>
      <c r="G221" t="s">
        <v>728</v>
      </c>
      <c r="H221" s="4" cm="1">
        <f t="array" ref="H221">_xll.SNL.Clients.Office.Excel.Functions.SPG(G221, "SP_TOTAL_REV", "CY2022")</f>
        <v>27281000</v>
      </c>
      <c r="I221" s="4">
        <f>_xll.SNL.Clients.Office.Excel.Functions.SPG(G221,"IQ_AVG_DILUT_SHARES_OUT","CY2022")</f>
        <v>1262000000</v>
      </c>
      <c r="J221" s="5">
        <f>_xll.SNL.Clients.Office.Excel.Functions.SPG(G221, "IQ_DILUT_EPS_NORM", "CY2022")</f>
        <v>5.03</v>
      </c>
      <c r="K221">
        <f t="shared" si="20"/>
        <v>6347860</v>
      </c>
      <c r="L221">
        <f t="shared" si="21"/>
        <v>0.23268428576665079</v>
      </c>
      <c r="M221" t="s">
        <v>735</v>
      </c>
      <c r="N221" s="4" cm="1">
        <f t="array" ref="N221">_xll.SNL.Clients.Office.Excel.Functions.SPG(M221, "SP_TOTAL_REV", "CY2022")</f>
        <v>60233000</v>
      </c>
      <c r="O221" s="4">
        <f>_xll.SNL.Clients.Office.Excel.Functions.SPG(M221,"IQ_AVG_DILUT_SHARES_OUT","CY2022")</f>
        <v>294666000</v>
      </c>
      <c r="P221" s="5">
        <f>_xll.SNL.Clients.Office.Excel.Functions.SPG(M221, "IQ_DILUT_EPS_NORM", "CY2022")</f>
        <v>11.565</v>
      </c>
      <c r="Q221">
        <f t="shared" si="22"/>
        <v>3407812.29</v>
      </c>
      <c r="R221">
        <f t="shared" si="23"/>
        <v>5.6577163515016689E-2</v>
      </c>
    </row>
    <row r="222" spans="1:18" x14ac:dyDescent="0.3">
      <c r="A222" t="s">
        <v>729</v>
      </c>
      <c r="B222" s="4" cm="1">
        <f t="array" ref="B222">_xll.SNL.Clients.Office.Excel.Functions.SPG(A222, "SP_TOTAL_REV", "CY2023")</f>
        <v>9654419</v>
      </c>
      <c r="C222" s="4">
        <f>_xll.SNL.Clients.Office.Excel.Functions.SPG(A222,"IQ_AVG_DILUT_SHARES_OUT","CY2023")</f>
        <v>261698000</v>
      </c>
      <c r="D222" s="5">
        <f>_xll.SNL.Clients.Office.Excel.Functions.SPG(A222, "IQ_DILUT_EPS_NORM", "CY2023")</f>
        <v>3.9809999999999999</v>
      </c>
      <c r="E222">
        <f t="shared" si="18"/>
        <v>1041819.738</v>
      </c>
      <c r="F222">
        <f t="shared" si="19"/>
        <v>0.10791117911911634</v>
      </c>
      <c r="G222" t="s">
        <v>729</v>
      </c>
      <c r="H222" s="4" cm="1">
        <f t="array" ref="H222">_xll.SNL.Clients.Office.Excel.Functions.SPG(G222, "SP_TOTAL_REV", "CY2022")</f>
        <v>8975515</v>
      </c>
      <c r="I222" s="4">
        <f>_xll.SNL.Clients.Office.Excel.Functions.SPG(G222,"IQ_AVG_DILUT_SHARES_OUT","CY2022")</f>
        <v>275576000</v>
      </c>
      <c r="J222" s="5">
        <f>_xll.SNL.Clients.Office.Excel.Functions.SPG(G222, "IQ_DILUT_EPS_NORM", "CY2022")</f>
        <v>3.593</v>
      </c>
      <c r="K222">
        <f t="shared" si="20"/>
        <v>990144.56799999997</v>
      </c>
      <c r="L222">
        <f t="shared" si="21"/>
        <v>0.11031618441950128</v>
      </c>
      <c r="M222" t="s">
        <v>736</v>
      </c>
      <c r="N222" s="4" cm="1">
        <f t="array" ref="N222">_xll.SNL.Clients.Office.Excel.Functions.SPG(M222, "SP_TOTAL_REV", "CY2022")</f>
        <v>2079528</v>
      </c>
      <c r="O222" s="4">
        <f>_xll.SNL.Clients.Office.Excel.Functions.SPG(M222,"IQ_AVG_DILUT_SHARES_OUT","CY2022")</f>
        <v>539147000</v>
      </c>
      <c r="P222" s="5">
        <f>_xll.SNL.Clients.Office.Excel.Functions.SPG(M222, "IQ_DILUT_EPS_NORM", "CY2022")</f>
        <v>0.20899999999999999</v>
      </c>
      <c r="Q222">
        <f t="shared" si="22"/>
        <v>112681.723</v>
      </c>
      <c r="R222">
        <f t="shared" si="23"/>
        <v>5.4186201388007275E-2</v>
      </c>
    </row>
    <row r="223" spans="1:18" x14ac:dyDescent="0.3">
      <c r="A223" t="s">
        <v>730</v>
      </c>
      <c r="B223" s="4" cm="1">
        <f t="array" ref="B223">_xll.SNL.Clients.Office.Excel.Functions.SPG(A223, "SP_TOTAL_REV", "CY2023")</f>
        <v>5447533</v>
      </c>
      <c r="C223" s="4">
        <f>_xll.SNL.Clients.Office.Excel.Functions.SPG(A223,"IQ_AVG_DILUT_SHARES_OUT","CY2023")</f>
        <v>96363841</v>
      </c>
      <c r="D223" s="5">
        <f>_xll.SNL.Clients.Office.Excel.Functions.SPG(A223, "IQ_DILUT_EPS_NORM", "CY2023")</f>
        <v>7.7519999999999998</v>
      </c>
      <c r="E223">
        <f t="shared" si="18"/>
        <v>747012.49543199991</v>
      </c>
      <c r="F223">
        <f t="shared" si="19"/>
        <v>0.13712858562435509</v>
      </c>
      <c r="G223" t="s">
        <v>730</v>
      </c>
      <c r="H223" s="4" cm="1">
        <f t="array" ref="H223">_xll.SNL.Clients.Office.Excel.Functions.SPG(G223, "SP_TOTAL_REV", "CY2022")</f>
        <v>5226740</v>
      </c>
      <c r="I223" s="4">
        <f>_xll.SNL.Clients.Office.Excel.Functions.SPG(G223,"IQ_AVG_DILUT_SHARES_OUT","CY2022")</f>
        <v>98984644</v>
      </c>
      <c r="J223" s="5">
        <f>_xll.SNL.Clients.Office.Excel.Functions.SPG(G223, "IQ_DILUT_EPS_NORM", "CY2022")</f>
        <v>6.9749999999999996</v>
      </c>
      <c r="K223">
        <f t="shared" si="20"/>
        <v>690417.89189999993</v>
      </c>
      <c r="L223">
        <f t="shared" si="21"/>
        <v>0.13209340657847912</v>
      </c>
      <c r="M223" t="s">
        <v>737</v>
      </c>
      <c r="N223" s="4" cm="1">
        <f t="array" ref="N223">_xll.SNL.Clients.Office.Excel.Functions.SPG(M223, "SP_TOTAL_REV", "CY2022")</f>
        <v>12647000</v>
      </c>
      <c r="O223" s="4">
        <f>_xll.SNL.Clients.Office.Excel.Functions.SPG(M223,"IQ_AVG_DILUT_SHARES_OUT","CY2022")</f>
        <v>137755670</v>
      </c>
      <c r="P223" s="5">
        <f>_xll.SNL.Clients.Office.Excel.Functions.SPG(M223, "IQ_DILUT_EPS_NORM", "CY2022")</f>
        <v>3.7709999999999999</v>
      </c>
      <c r="Q223">
        <f t="shared" si="22"/>
        <v>519476.63156999997</v>
      </c>
      <c r="R223">
        <f t="shared" si="23"/>
        <v>4.1075087496639517E-2</v>
      </c>
    </row>
    <row r="224" spans="1:18" x14ac:dyDescent="0.3">
      <c r="A224" t="s">
        <v>731</v>
      </c>
      <c r="B224" s="4" cm="1">
        <f t="array" ref="B224">_xll.SNL.Clients.Office.Excel.Functions.SPG(A224, "SP_TOTAL_REV", "CY2023")</f>
        <v>46254000</v>
      </c>
      <c r="C224" s="4">
        <f>_xll.SNL.Clients.Office.Excel.Functions.SPG(A224,"IQ_AVG_DILUT_SHARES_OUT","CY2023")</f>
        <v>345800000</v>
      </c>
      <c r="D224" s="5">
        <f>_xll.SNL.Clients.Office.Excel.Functions.SPG(A224, "IQ_DILUT_EPS_NORM", "CY2023")</f>
        <v>23.218</v>
      </c>
      <c r="E224">
        <f t="shared" si="18"/>
        <v>8028784.4000000004</v>
      </c>
      <c r="F224">
        <f t="shared" si="19"/>
        <v>0.17358032602585724</v>
      </c>
      <c r="G224" t="s">
        <v>731</v>
      </c>
      <c r="H224" s="4" cm="1">
        <f t="array" ref="H224">_xll.SNL.Clients.Office.Excel.Functions.SPG(G224, "SP_TOTAL_REV", "CY2022")</f>
        <v>47365000</v>
      </c>
      <c r="I224" s="4">
        <f>_xll.SNL.Clients.Office.Excel.Functions.SPG(G224,"IQ_AVG_DILUT_SHARES_OUT","CY2022")</f>
        <v>358100000</v>
      </c>
      <c r="J224" s="5">
        <f>_xll.SNL.Clients.Office.Excel.Functions.SPG(G224, "IQ_DILUT_EPS_NORM", "CY2022")</f>
        <v>24.085000000000001</v>
      </c>
      <c r="K224">
        <f t="shared" si="20"/>
        <v>8624838.5</v>
      </c>
      <c r="L224">
        <f t="shared" si="21"/>
        <v>0.18209307505542066</v>
      </c>
      <c r="M224" t="s">
        <v>738</v>
      </c>
      <c r="N224" s="4" cm="1">
        <f t="array" ref="N224">_xll.SNL.Clients.Office.Excel.Functions.SPG(M224, "SP_TOTAL_REV", "CY2022")</f>
        <v>10419294</v>
      </c>
      <c r="O224" s="4">
        <f>_xll.SNL.Clients.Office.Excel.Functions.SPG(M224,"IQ_AVG_DILUT_SHARES_OUT","CY2022")</f>
        <v>206575000</v>
      </c>
      <c r="P224" s="5">
        <f>_xll.SNL.Clients.Office.Excel.Functions.SPG(M224, "IQ_DILUT_EPS_NORM", "CY2022")</f>
        <v>6.383</v>
      </c>
      <c r="Q224">
        <f t="shared" si="22"/>
        <v>1318568.2250000001</v>
      </c>
      <c r="R224">
        <f t="shared" si="23"/>
        <v>0.12655063049377435</v>
      </c>
    </row>
    <row r="225" spans="1:18" x14ac:dyDescent="0.3">
      <c r="A225" t="s">
        <v>732</v>
      </c>
      <c r="B225" s="4" cm="1">
        <f t="array" ref="B225">_xll.SNL.Clients.Office.Excel.Functions.SPG(A225, "SP_TOTAL_REV", "CY2023")</f>
        <v>23018000</v>
      </c>
      <c r="C225" s="4">
        <f>_xll.SNL.Clients.Office.Excel.Functions.SPG(A225,"IQ_AVG_DILUT_SHARES_OUT","CY2023")</f>
        <v>902000000</v>
      </c>
      <c r="D225" s="5">
        <f>_xll.SNL.Clients.Office.Excel.Functions.SPG(A225, "IQ_DILUT_EPS_NORM", "CY2023")</f>
        <v>2.38</v>
      </c>
      <c r="E225">
        <f t="shared" si="18"/>
        <v>2146760</v>
      </c>
      <c r="F225">
        <f t="shared" si="19"/>
        <v>9.3264401772525846E-2</v>
      </c>
      <c r="G225" t="s">
        <v>732</v>
      </c>
      <c r="H225" s="4" cm="1">
        <f t="array" ref="H225">_xll.SNL.Clients.Office.Excel.Functions.SPG(G225, "SP_TOTAL_REV", "CY2022")</f>
        <v>20297000</v>
      </c>
      <c r="I225" s="4">
        <f>_xll.SNL.Clients.Office.Excel.Functions.SPG(G225,"IQ_AVG_DILUT_SHARES_OUT","CY2022")</f>
        <v>908000000</v>
      </c>
      <c r="J225" s="5">
        <f>_xll.SNL.Clients.Office.Excel.Functions.SPG(G225, "IQ_DILUT_EPS_NORM", "CY2022")</f>
        <v>1.66</v>
      </c>
      <c r="K225">
        <f t="shared" si="20"/>
        <v>1507280</v>
      </c>
      <c r="L225">
        <f t="shared" si="21"/>
        <v>7.4261220870079317E-2</v>
      </c>
      <c r="M225" t="s">
        <v>739</v>
      </c>
      <c r="N225" s="4" cm="1">
        <f t="array" ref="N225">_xll.SNL.Clients.Office.Excel.Functions.SPG(M225, "SP_TOTAL_REV", "CY2022")</f>
        <v>11069000</v>
      </c>
      <c r="O225" s="4">
        <f>_xll.SNL.Clients.Office.Excel.Functions.SPG(M225,"IQ_AVG_DILUT_SHARES_OUT","CY2022")</f>
        <v>309600000</v>
      </c>
      <c r="P225" s="5">
        <f>_xll.SNL.Clients.Office.Excel.Functions.SPG(M225, "IQ_DILUT_EPS_NORM", "CY2022")</f>
        <v>5.8209999999999997</v>
      </c>
      <c r="Q225">
        <f t="shared" si="22"/>
        <v>1802181.6</v>
      </c>
      <c r="R225">
        <f t="shared" si="23"/>
        <v>0.1628134068118168</v>
      </c>
    </row>
    <row r="226" spans="1:18" x14ac:dyDescent="0.3">
      <c r="A226" t="s">
        <v>733</v>
      </c>
      <c r="B226" s="4" cm="1">
        <f t="array" ref="B226">_xll.SNL.Clients.Office.Excel.Functions.SPG(A226, "SP_TOTAL_REV", "CY2023")</f>
        <v>24527000</v>
      </c>
      <c r="C226" s="4">
        <f>_xll.SNL.Clients.Office.Excel.Functions.SPG(A226,"IQ_AVG_DILUT_SHARES_OUT","CY2023")</f>
        <v>311500000</v>
      </c>
      <c r="D226" s="5">
        <f>_xll.SNL.Clients.Office.Excel.Functions.SPG(A226, "IQ_DILUT_EPS_NORM", "CY2023")</f>
        <v>6.2080000000000002</v>
      </c>
      <c r="E226">
        <f t="shared" si="18"/>
        <v>1933792</v>
      </c>
      <c r="F226">
        <f t="shared" si="19"/>
        <v>7.8843397072613855E-2</v>
      </c>
      <c r="G226" t="s">
        <v>733</v>
      </c>
      <c r="H226" s="4" cm="1">
        <f t="array" ref="H226">_xll.SNL.Clients.Office.Excel.Functions.SPG(G226, "SP_TOTAL_REV", "CY2022")</f>
        <v>22362000</v>
      </c>
      <c r="I226" s="4">
        <f>_xll.SNL.Clients.Office.Excel.Functions.SPG(G226,"IQ_AVG_DILUT_SHARES_OUT","CY2022")</f>
        <v>329500000</v>
      </c>
      <c r="J226" s="5">
        <f>_xll.SNL.Clients.Office.Excel.Functions.SPG(G226, "IQ_DILUT_EPS_NORM", "CY2022")</f>
        <v>4.3150000000000004</v>
      </c>
      <c r="K226">
        <f t="shared" si="20"/>
        <v>1421792.5000000002</v>
      </c>
      <c r="L226">
        <f t="shared" si="21"/>
        <v>6.3580739647616499E-2</v>
      </c>
      <c r="M226" t="s">
        <v>740</v>
      </c>
      <c r="N226" s="4" cm="1">
        <f t="array" ref="N226">_xll.SNL.Clients.Office.Excel.Functions.SPG(M226, "SP_TOTAL_REV", "CY2022")</f>
        <v>29344000</v>
      </c>
      <c r="O226" s="4">
        <f>_xll.SNL.Clients.Office.Excel.Functions.SPG(M226,"IQ_AVG_DILUT_SHARES_OUT","CY2022")</f>
        <v>1319500000</v>
      </c>
      <c r="P226" s="5">
        <f>_xll.SNL.Clients.Office.Excel.Functions.SPG(M226, "IQ_DILUT_EPS_NORM", "CY2022")</f>
        <v>1.194</v>
      </c>
      <c r="Q226">
        <f t="shared" si="22"/>
        <v>1575483</v>
      </c>
      <c r="R226">
        <f t="shared" si="23"/>
        <v>5.3690124045801528E-2</v>
      </c>
    </row>
    <row r="227" spans="1:18" x14ac:dyDescent="0.3">
      <c r="A227" t="s">
        <v>734</v>
      </c>
      <c r="B227" s="4" cm="1">
        <f t="array" ref="B227">_xll.SNL.Clients.Office.Excel.Functions.SPG(A227, "SP_TOTAL_REV", "CY2023")</f>
        <v>5003300</v>
      </c>
      <c r="C227" s="4">
        <f>_xll.SNL.Clients.Office.Excel.Functions.SPG(A227,"IQ_AVG_DILUT_SHARES_OUT","CY2023")</f>
        <v>138800000</v>
      </c>
      <c r="D227" s="5">
        <f>_xll.SNL.Clients.Office.Excel.Functions.SPG(A227, "IQ_DILUT_EPS_NORM", "CY2023")</f>
        <v>0.71699999999999997</v>
      </c>
      <c r="E227">
        <f t="shared" si="18"/>
        <v>99519.6</v>
      </c>
      <c r="F227">
        <f t="shared" si="19"/>
        <v>1.989079207722903E-2</v>
      </c>
      <c r="G227" t="s">
        <v>734</v>
      </c>
      <c r="H227" s="4" cm="1">
        <f t="array" ref="H227">_xll.SNL.Clients.Office.Excel.Functions.SPG(G227, "SP_TOTAL_REV", "CY2022")</f>
        <v>5856700</v>
      </c>
      <c r="I227" s="4">
        <f>_xll.SNL.Clients.Office.Excel.Functions.SPG(G227,"IQ_AVG_DILUT_SHARES_OUT","CY2022")</f>
        <v>138900000</v>
      </c>
      <c r="J227" s="5">
        <f>_xll.SNL.Clients.Office.Excel.Functions.SPG(G227, "IQ_DILUT_EPS_NORM", "CY2022")</f>
        <v>1.28</v>
      </c>
      <c r="K227">
        <f t="shared" si="20"/>
        <v>177792</v>
      </c>
      <c r="L227">
        <f t="shared" si="21"/>
        <v>3.0357026994723993E-2</v>
      </c>
      <c r="M227" t="s">
        <v>741</v>
      </c>
      <c r="N227" s="4" cm="1">
        <f t="array" ref="N227">_xll.SNL.Clients.Office.Excel.Functions.SPG(M227, "SP_TOTAL_REV", "CY2022")</f>
        <v>3736000</v>
      </c>
      <c r="O227" s="4">
        <f>_xll.SNL.Clients.Office.Excel.Functions.SPG(M227,"IQ_AVG_DILUT_SHARES_OUT","CY2022")</f>
        <v>277000000</v>
      </c>
      <c r="P227" s="5">
        <f>_xll.SNL.Clients.Office.Excel.Functions.SPG(M227, "IQ_DILUT_EPS_NORM", "CY2022")</f>
        <v>3.9049999999999998</v>
      </c>
      <c r="Q227">
        <f t="shared" si="22"/>
        <v>1081685</v>
      </c>
      <c r="R227">
        <f t="shared" si="23"/>
        <v>0.28953024625267665</v>
      </c>
    </row>
    <row r="228" spans="1:18" x14ac:dyDescent="0.3">
      <c r="A228" t="s">
        <v>735</v>
      </c>
      <c r="B228" s="4" cm="1">
        <f t="array" ref="B228">_xll.SNL.Clients.Office.Excel.Functions.SPG(A228, "SP_TOTAL_REV", "CY2023")</f>
        <v>64968000</v>
      </c>
      <c r="C228" s="4">
        <f>_xll.SNL.Clients.Office.Excel.Functions.SPG(A228,"IQ_AVG_DILUT_SHARES_OUT","CY2023")</f>
        <v>276412000</v>
      </c>
      <c r="D228" s="5">
        <f>_xll.SNL.Clients.Office.Excel.Functions.SPG(A228, "IQ_DILUT_EPS_NORM", "CY2023")</f>
        <v>14.362</v>
      </c>
      <c r="E228">
        <f t="shared" si="18"/>
        <v>3969829.1439999999</v>
      </c>
      <c r="F228">
        <f t="shared" si="19"/>
        <v>6.1104376677749046E-2</v>
      </c>
      <c r="G228" t="s">
        <v>735</v>
      </c>
      <c r="H228" s="4" cm="1">
        <f t="array" ref="H228">_xll.SNL.Clients.Office.Excel.Functions.SPG(G228, "SP_TOTAL_REV", "CY2022")</f>
        <v>60233000</v>
      </c>
      <c r="I228" s="4">
        <f>_xll.SNL.Clients.Office.Excel.Functions.SPG(G228,"IQ_AVG_DILUT_SHARES_OUT","CY2022")</f>
        <v>294666000</v>
      </c>
      <c r="J228" s="5">
        <f>_xll.SNL.Clients.Office.Excel.Functions.SPG(G228, "IQ_DILUT_EPS_NORM", "CY2022")</f>
        <v>11.565</v>
      </c>
      <c r="K228">
        <f t="shared" si="20"/>
        <v>3407812.29</v>
      </c>
      <c r="L228">
        <f t="shared" si="21"/>
        <v>5.6577163515016689E-2</v>
      </c>
      <c r="M228" t="s">
        <v>742</v>
      </c>
      <c r="N228" s="4" cm="1">
        <f t="array" ref="N228">_xll.SNL.Clients.Office.Excel.Functions.SPG(M228, "SP_TOTAL_REV", "CY2022")</f>
        <v>4465900</v>
      </c>
      <c r="O228" s="4">
        <f>_xll.SNL.Clients.Office.Excel.Functions.SPG(M228,"IQ_AVG_DILUT_SHARES_OUT","CY2022")</f>
        <v>252147750</v>
      </c>
      <c r="P228" s="5">
        <f>_xll.SNL.Clients.Office.Excel.Functions.SPG(M228, "IQ_DILUT_EPS_NORM", "CY2022")</f>
        <v>3.024</v>
      </c>
      <c r="Q228">
        <f t="shared" si="22"/>
        <v>762494.79599999997</v>
      </c>
      <c r="R228">
        <f t="shared" si="23"/>
        <v>0.17073709577016949</v>
      </c>
    </row>
    <row r="229" spans="1:18" x14ac:dyDescent="0.3">
      <c r="A229" t="s">
        <v>736</v>
      </c>
      <c r="B229" s="4" cm="1">
        <f t="array" ref="B229">_xll.SNL.Clients.Office.Excel.Functions.SPG(A229, "SP_TOTAL_REV", "CY2023")</f>
        <v>2189748</v>
      </c>
      <c r="C229" s="4">
        <f>_xll.SNL.Clients.Office.Excel.Functions.SPG(A229,"IQ_AVG_DILUT_SHARES_OUT","CY2023")</f>
        <v>547275000</v>
      </c>
      <c r="D229" s="5">
        <f>_xll.SNL.Clients.Office.Excel.Functions.SPG(A229, "IQ_DILUT_EPS_NORM", "CY2023")</f>
        <v>0.223</v>
      </c>
      <c r="E229">
        <f t="shared" si="18"/>
        <v>122042.325</v>
      </c>
      <c r="F229">
        <f t="shared" si="19"/>
        <v>5.5733502211213343E-2</v>
      </c>
      <c r="G229" t="s">
        <v>736</v>
      </c>
      <c r="H229" s="4" cm="1">
        <f t="array" ref="H229">_xll.SNL.Clients.Office.Excel.Functions.SPG(G229, "SP_TOTAL_REV", "CY2022")</f>
        <v>2079528</v>
      </c>
      <c r="I229" s="4">
        <f>_xll.SNL.Clients.Office.Excel.Functions.SPG(G229,"IQ_AVG_DILUT_SHARES_OUT","CY2022")</f>
        <v>539147000</v>
      </c>
      <c r="J229" s="5">
        <f>_xll.SNL.Clients.Office.Excel.Functions.SPG(G229, "IQ_DILUT_EPS_NORM", "CY2022")</f>
        <v>0.20899999999999999</v>
      </c>
      <c r="K229">
        <f t="shared" si="20"/>
        <v>112681.723</v>
      </c>
      <c r="L229">
        <f t="shared" si="21"/>
        <v>5.4186201388007275E-2</v>
      </c>
      <c r="M229" t="s">
        <v>743</v>
      </c>
      <c r="N229" s="4" cm="1">
        <f t="array" ref="N229">_xll.SNL.Clients.Office.Excel.Functions.SPG(M229, "SP_TOTAL_REV", "CY2022")</f>
        <v>157403000</v>
      </c>
      <c r="O229" s="4">
        <f>_xll.SNL.Clients.Office.Excel.Functions.SPG(M229,"IQ_AVG_DILUT_SHARES_OUT","CY2022")</f>
        <v>1025000000</v>
      </c>
      <c r="P229" s="5">
        <f>_xll.SNL.Clients.Office.Excel.Functions.SPG(M229, "IQ_DILUT_EPS_NORM", "CY2022")</f>
        <v>13.705</v>
      </c>
      <c r="Q229">
        <f t="shared" si="22"/>
        <v>14047625</v>
      </c>
      <c r="R229">
        <f t="shared" si="23"/>
        <v>8.9246234188674931E-2</v>
      </c>
    </row>
    <row r="230" spans="1:18" x14ac:dyDescent="0.3">
      <c r="A230" t="s">
        <v>737</v>
      </c>
      <c r="B230" s="4" cm="1">
        <f t="array" ref="B230">_xll.SNL.Clients.Office.Excel.Functions.SPG(A230, "SP_TOTAL_REV", "CY2023")</f>
        <v>12339000</v>
      </c>
      <c r="C230" s="4">
        <f>_xll.SNL.Clients.Office.Excel.Functions.SPG(A230,"IQ_AVG_DILUT_SHARES_OUT","CY2023")</f>
        <v>131748171</v>
      </c>
      <c r="D230" s="5">
        <f>_xll.SNL.Clients.Office.Excel.Functions.SPG(A230, "IQ_DILUT_EPS_NORM", "CY2023")</f>
        <v>3.0219999999999998</v>
      </c>
      <c r="E230">
        <f t="shared" si="18"/>
        <v>398142.97276199999</v>
      </c>
      <c r="F230">
        <f t="shared" si="19"/>
        <v>3.2267037260880135E-2</v>
      </c>
      <c r="G230" t="s">
        <v>737</v>
      </c>
      <c r="H230" s="4" cm="1">
        <f t="array" ref="H230">_xll.SNL.Clients.Office.Excel.Functions.SPG(G230, "SP_TOTAL_REV", "CY2022")</f>
        <v>12647000</v>
      </c>
      <c r="I230" s="4">
        <f>_xll.SNL.Clients.Office.Excel.Functions.SPG(G230,"IQ_AVG_DILUT_SHARES_OUT","CY2022")</f>
        <v>137755670</v>
      </c>
      <c r="J230" s="5">
        <f>_xll.SNL.Clients.Office.Excel.Functions.SPG(G230, "IQ_DILUT_EPS_NORM", "CY2022")</f>
        <v>3.7709999999999999</v>
      </c>
      <c r="K230">
        <f t="shared" si="20"/>
        <v>519476.63156999997</v>
      </c>
      <c r="L230">
        <f t="shared" si="21"/>
        <v>4.1075087496639517E-2</v>
      </c>
      <c r="M230" t="s">
        <v>744</v>
      </c>
      <c r="N230" s="4" cm="1">
        <f t="array" ref="N230">_xll.SNL.Clients.Office.Excel.Functions.SPG(M230, "SP_TOTAL_REV", "CY2022")</f>
        <v>35466000</v>
      </c>
      <c r="O230" s="4">
        <f>_xll.SNL.Clients.Office.Excel.Functions.SPG(M230,"IQ_AVG_DILUT_SHARES_OUT","CY2022")</f>
        <v>683100000</v>
      </c>
      <c r="P230" s="5">
        <f>_xll.SNL.Clients.Office.Excel.Functions.SPG(M230, "IQ_DILUT_EPS_NORM", "CY2022")</f>
        <v>6.21</v>
      </c>
      <c r="Q230">
        <f t="shared" si="22"/>
        <v>4242051</v>
      </c>
      <c r="R230">
        <f t="shared" si="23"/>
        <v>0.11960894941634241</v>
      </c>
    </row>
    <row r="231" spans="1:18" x14ac:dyDescent="0.3">
      <c r="A231" t="s">
        <v>738</v>
      </c>
      <c r="B231" s="4" cm="1">
        <f t="array" ref="B231">_xll.SNL.Clients.Office.Excel.Functions.SPG(A231, "SP_TOTAL_REV", "CY2023")</f>
        <v>11164992</v>
      </c>
      <c r="C231" s="4">
        <f>_xll.SNL.Clients.Office.Excel.Functions.SPG(A231,"IQ_AVG_DILUT_SHARES_OUT","CY2023")</f>
        <v>205547000</v>
      </c>
      <c r="D231" s="5">
        <f>_xll.SNL.Clients.Office.Excel.Functions.SPG(A231, "IQ_DILUT_EPS_NORM", "CY2023")</f>
        <v>7.2539999999999996</v>
      </c>
      <c r="E231">
        <f t="shared" si="18"/>
        <v>1491037.9380000001</v>
      </c>
      <c r="F231">
        <f t="shared" si="19"/>
        <v>0.13354581337810184</v>
      </c>
      <c r="G231" t="s">
        <v>738</v>
      </c>
      <c r="H231" s="4" cm="1">
        <f t="array" ref="H231">_xll.SNL.Clients.Office.Excel.Functions.SPG(G231, "SP_TOTAL_REV", "CY2022")</f>
        <v>10419294</v>
      </c>
      <c r="I231" s="4">
        <f>_xll.SNL.Clients.Office.Excel.Functions.SPG(G231,"IQ_AVG_DILUT_SHARES_OUT","CY2022")</f>
        <v>206575000</v>
      </c>
      <c r="J231" s="5">
        <f>_xll.SNL.Clients.Office.Excel.Functions.SPG(G231, "IQ_DILUT_EPS_NORM", "CY2022")</f>
        <v>6.383</v>
      </c>
      <c r="K231">
        <f t="shared" si="20"/>
        <v>1318568.2250000001</v>
      </c>
      <c r="L231">
        <f t="shared" si="21"/>
        <v>0.12655063049377435</v>
      </c>
      <c r="M231" t="s">
        <v>745</v>
      </c>
      <c r="N231" s="4" cm="1">
        <f t="array" ref="N231">_xll.SNL.Clients.Office.Excel.Functions.SPG(M231, "SP_TOTAL_REV", "CY2022")</f>
        <v>12385440</v>
      </c>
      <c r="O231" s="4">
        <f>_xll.SNL.Clients.Office.Excel.Functions.SPG(M231,"IQ_AVG_DILUT_SHARES_OUT","CY2022")</f>
        <v>550091750</v>
      </c>
      <c r="P231" s="5">
        <f>_xll.SNL.Clients.Office.Excel.Functions.SPG(M231, "IQ_DILUT_EPS_NORM", "CY2022")</f>
        <v>1.421</v>
      </c>
      <c r="Q231">
        <f t="shared" si="22"/>
        <v>781680.37675000005</v>
      </c>
      <c r="R231">
        <f t="shared" si="23"/>
        <v>6.3112846757967425E-2</v>
      </c>
    </row>
    <row r="232" spans="1:18" x14ac:dyDescent="0.3">
      <c r="A232" t="s">
        <v>739</v>
      </c>
      <c r="B232" s="4" cm="1">
        <f t="array" ref="B232">_xll.SNL.Clients.Office.Excel.Functions.SPG(A232, "SP_TOTAL_REV", "CY2023")</f>
        <v>10295000</v>
      </c>
      <c r="C232" s="4">
        <f>_xll.SNL.Clients.Office.Excel.Functions.SPG(A232,"IQ_AVG_DILUT_SHARES_OUT","CY2023")</f>
        <v>307600000</v>
      </c>
      <c r="D232" s="5">
        <f>_xll.SNL.Clients.Office.Excel.Functions.SPG(A232, "IQ_DILUT_EPS_NORM", "CY2023")</f>
        <v>3.859</v>
      </c>
      <c r="E232">
        <f t="shared" si="18"/>
        <v>1187028.3999999999</v>
      </c>
      <c r="F232">
        <f t="shared" si="19"/>
        <v>0.11530144730451675</v>
      </c>
      <c r="G232" t="s">
        <v>739</v>
      </c>
      <c r="H232" s="4" cm="1">
        <f t="array" ref="H232">_xll.SNL.Clients.Office.Excel.Functions.SPG(G232, "SP_TOTAL_REV", "CY2022")</f>
        <v>11069000</v>
      </c>
      <c r="I232" s="4">
        <f>_xll.SNL.Clients.Office.Excel.Functions.SPG(G232,"IQ_AVG_DILUT_SHARES_OUT","CY2022")</f>
        <v>309600000</v>
      </c>
      <c r="J232" s="5">
        <f>_xll.SNL.Clients.Office.Excel.Functions.SPG(G232, "IQ_DILUT_EPS_NORM", "CY2022")</f>
        <v>5.8209999999999997</v>
      </c>
      <c r="K232">
        <f t="shared" si="20"/>
        <v>1802181.6</v>
      </c>
      <c r="L232">
        <f t="shared" si="21"/>
        <v>0.1628134068118168</v>
      </c>
      <c r="M232" t="s">
        <v>746</v>
      </c>
      <c r="N232" s="4" cm="1">
        <f t="array" ref="N232">_xll.SNL.Clients.Office.Excel.Functions.SPG(M232, "SP_TOTAL_REV", "CY2022")</f>
        <v>4940000</v>
      </c>
      <c r="O232" s="4">
        <f>_xll.SNL.Clients.Office.Excel.Functions.SPG(M232,"IQ_AVG_DILUT_SHARES_OUT","CY2022")</f>
        <v>717500000</v>
      </c>
      <c r="P232" s="5">
        <f>_xll.SNL.Clients.Office.Excel.Functions.SPG(M232, "IQ_DILUT_EPS_NORM", "CY2022")</f>
        <v>0.55400000000000005</v>
      </c>
      <c r="Q232">
        <f t="shared" si="22"/>
        <v>397495.00000000006</v>
      </c>
      <c r="R232">
        <f t="shared" si="23"/>
        <v>8.0464574898785432E-2</v>
      </c>
    </row>
    <row r="233" spans="1:18" x14ac:dyDescent="0.3">
      <c r="A233" t="s">
        <v>740</v>
      </c>
      <c r="B233" s="4" cm="1">
        <f t="array" ref="B233">_xll.SNL.Clients.Office.Excel.Functions.SPG(A233, "SP_TOTAL_REV", "CY2023")</f>
        <v>28081000</v>
      </c>
      <c r="C233" s="4">
        <f>_xll.SNL.Clients.Office.Excel.Functions.SPG(A233,"IQ_AVG_DILUT_SHARES_OUT","CY2023")</f>
        <v>1316250000</v>
      </c>
      <c r="D233" s="5">
        <f>_xll.SNL.Clients.Office.Excel.Functions.SPG(A233, "IQ_DILUT_EPS_NORM", "CY2023")</f>
        <v>1.1679999999999999</v>
      </c>
      <c r="E233">
        <f t="shared" si="18"/>
        <v>1537380</v>
      </c>
      <c r="F233">
        <f t="shared" si="19"/>
        <v>5.4748050283109577E-2</v>
      </c>
      <c r="G233" t="s">
        <v>740</v>
      </c>
      <c r="H233" s="4" cm="1">
        <f t="array" ref="H233">_xll.SNL.Clients.Office.Excel.Functions.SPG(G233, "SP_TOTAL_REV", "CY2022")</f>
        <v>29344000</v>
      </c>
      <c r="I233" s="4">
        <f>_xll.SNL.Clients.Office.Excel.Functions.SPG(G233,"IQ_AVG_DILUT_SHARES_OUT","CY2022")</f>
        <v>1319500000</v>
      </c>
      <c r="J233" s="5">
        <f>_xll.SNL.Clients.Office.Excel.Functions.SPG(G233, "IQ_DILUT_EPS_NORM", "CY2022")</f>
        <v>1.194</v>
      </c>
      <c r="K233">
        <f t="shared" si="20"/>
        <v>1575483</v>
      </c>
      <c r="L233">
        <f t="shared" si="21"/>
        <v>5.3690124045801528E-2</v>
      </c>
      <c r="M233" t="s">
        <v>747</v>
      </c>
      <c r="N233" s="4" cm="1">
        <f t="array" ref="N233">_xll.SNL.Clients.Office.Excel.Functions.SPG(M233, "SP_TOTAL_REV", "CY2022")</f>
        <v>5663000</v>
      </c>
      <c r="O233" s="4">
        <f>_xll.SNL.Clients.Office.Excel.Functions.SPG(M233,"IQ_AVG_DILUT_SHARES_OUT","CY2022")</f>
        <v>421000000</v>
      </c>
      <c r="P233" s="5">
        <f>_xll.SNL.Clients.Office.Excel.Functions.SPG(M233, "IQ_DILUT_EPS_NORM", "CY2022")</f>
        <v>1.1359999999999999</v>
      </c>
      <c r="Q233">
        <f t="shared" si="22"/>
        <v>478255.99999999994</v>
      </c>
      <c r="R233">
        <f t="shared" si="23"/>
        <v>8.4452763552887153E-2</v>
      </c>
    </row>
    <row r="234" spans="1:18" x14ac:dyDescent="0.3">
      <c r="A234" t="s">
        <v>741</v>
      </c>
      <c r="B234" s="4" cm="1">
        <f t="array" ref="B234">_xll.SNL.Clients.Office.Excel.Functions.SPG(A234, "SP_TOTAL_REV", "CY2023")</f>
        <v>4408000</v>
      </c>
      <c r="C234" s="4">
        <f>_xll.SNL.Clients.Office.Excel.Functions.SPG(A234,"IQ_AVG_DILUT_SHARES_OUT","CY2023")</f>
        <v>264000000</v>
      </c>
      <c r="D234" s="5">
        <f>_xll.SNL.Clients.Office.Excel.Functions.SPG(A234, "IQ_DILUT_EPS_NORM", "CY2023")</f>
        <v>4.2759999999999998</v>
      </c>
      <c r="E234">
        <f t="shared" si="18"/>
        <v>1128864</v>
      </c>
      <c r="F234">
        <f t="shared" si="19"/>
        <v>0.25609437386569872</v>
      </c>
      <c r="G234" t="s">
        <v>741</v>
      </c>
      <c r="H234" s="4" cm="1">
        <f t="array" ref="H234">_xll.SNL.Clients.Office.Excel.Functions.SPG(G234, "SP_TOTAL_REV", "CY2022")</f>
        <v>3736000</v>
      </c>
      <c r="I234" s="4">
        <f>_xll.SNL.Clients.Office.Excel.Functions.SPG(G234,"IQ_AVG_DILUT_SHARES_OUT","CY2022")</f>
        <v>277000000</v>
      </c>
      <c r="J234" s="5">
        <f>_xll.SNL.Clients.Office.Excel.Functions.SPG(G234, "IQ_DILUT_EPS_NORM", "CY2022")</f>
        <v>3.9049999999999998</v>
      </c>
      <c r="K234">
        <f t="shared" si="20"/>
        <v>1081685</v>
      </c>
      <c r="L234">
        <f t="shared" si="21"/>
        <v>0.28953024625267665</v>
      </c>
      <c r="M234" t="s">
        <v>748</v>
      </c>
      <c r="N234" s="4" cm="1">
        <f t="array" ref="N234">_xll.SNL.Clients.Office.Excel.Functions.SPG(M234, "SP_TOTAL_REV", "CY2022")</f>
        <v>59680000</v>
      </c>
      <c r="O234" s="4">
        <f>_xll.SNL.Clients.Office.Excel.Functions.SPG(M234,"IQ_AVG_DILUT_SHARES_OUT","CY2022")</f>
        <v>1025500000</v>
      </c>
      <c r="P234" s="5">
        <f>_xll.SNL.Clients.Office.Excel.Functions.SPG(M234, "IQ_DILUT_EPS_NORM", "CY2022")</f>
        <v>2.5979999999999999</v>
      </c>
      <c r="Q234">
        <f t="shared" si="22"/>
        <v>2664249</v>
      </c>
      <c r="R234">
        <f t="shared" si="23"/>
        <v>4.4642241957104555E-2</v>
      </c>
    </row>
    <row r="235" spans="1:18" x14ac:dyDescent="0.3">
      <c r="A235" t="s">
        <v>742</v>
      </c>
      <c r="B235" s="4" cm="1">
        <f t="array" ref="B235">_xll.SNL.Clients.Office.Excel.Functions.SPG(A235, "SP_TOTAL_REV", "CY2023")</f>
        <v>3969300</v>
      </c>
      <c r="C235" s="4">
        <f>_xll.SNL.Clients.Office.Excel.Functions.SPG(A235,"IQ_AVG_DILUT_SHARES_OUT","CY2023")</f>
        <v>246564250</v>
      </c>
      <c r="D235" s="5">
        <f>_xll.SNL.Clients.Office.Excel.Functions.SPG(A235, "IQ_DILUT_EPS_NORM", "CY2023")</f>
        <v>2.3340000000000001</v>
      </c>
      <c r="E235">
        <f t="shared" si="18"/>
        <v>575480.9595</v>
      </c>
      <c r="F235">
        <f t="shared" si="19"/>
        <v>0.14498298427934397</v>
      </c>
      <c r="G235" t="s">
        <v>742</v>
      </c>
      <c r="H235" s="4" cm="1">
        <f t="array" ref="H235">_xll.SNL.Clients.Office.Excel.Functions.SPG(G235, "SP_TOTAL_REV", "CY2022")</f>
        <v>4465900</v>
      </c>
      <c r="I235" s="4">
        <f>_xll.SNL.Clients.Office.Excel.Functions.SPG(G235,"IQ_AVG_DILUT_SHARES_OUT","CY2022")</f>
        <v>252147750</v>
      </c>
      <c r="J235" s="5">
        <f>_xll.SNL.Clients.Office.Excel.Functions.SPG(G235, "IQ_DILUT_EPS_NORM", "CY2022")</f>
        <v>3.024</v>
      </c>
      <c r="K235">
        <f t="shared" si="20"/>
        <v>762494.79599999997</v>
      </c>
      <c r="L235">
        <f t="shared" si="21"/>
        <v>0.17073709577016949</v>
      </c>
      <c r="M235" t="s">
        <v>750</v>
      </c>
      <c r="N235" s="4" cm="1">
        <f t="array" ref="N235">_xll.SNL.Clients.Office.Excel.Functions.SPG(M235, "SP_TOTAL_REV", "CY2022")</f>
        <v>92870000</v>
      </c>
      <c r="O235" s="4">
        <f>_xll.SNL.Clients.Office.Excel.Functions.SPG(M235,"IQ_AVG_DILUT_SHARES_OUT","CY2022")</f>
        <v>127094000</v>
      </c>
      <c r="P235" s="5">
        <f>_xll.SNL.Clients.Office.Excel.Functions.SPG(M235, "IQ_DILUT_EPS_NORM", "CY2022")</f>
        <v>18.718</v>
      </c>
      <c r="Q235">
        <f t="shared" si="22"/>
        <v>2378945.4920000001</v>
      </c>
      <c r="R235">
        <f t="shared" si="23"/>
        <v>2.5615866178529127E-2</v>
      </c>
    </row>
    <row r="236" spans="1:18" x14ac:dyDescent="0.3">
      <c r="A236" t="s">
        <v>743</v>
      </c>
      <c r="B236" s="4" cm="1">
        <f t="array" ref="B236">_xll.SNL.Clients.Office.Excel.Functions.SPG(A236, "SP_TOTAL_REV", "CY2023")</f>
        <v>152669000</v>
      </c>
      <c r="C236" s="4">
        <f>_xll.SNL.Clients.Office.Excel.Functions.SPG(A236,"IQ_AVG_DILUT_SHARES_OUT","CY2023")</f>
        <v>1002000000</v>
      </c>
      <c r="D236" s="5">
        <f>_xll.SNL.Clients.Office.Excel.Functions.SPG(A236, "IQ_DILUT_EPS_NORM", "CY2023")</f>
        <v>12.428000000000001</v>
      </c>
      <c r="E236">
        <f t="shared" si="18"/>
        <v>12452856</v>
      </c>
      <c r="F236">
        <f t="shared" si="19"/>
        <v>8.1567679096607698E-2</v>
      </c>
      <c r="G236" t="s">
        <v>743</v>
      </c>
      <c r="H236" s="4" cm="1">
        <f t="array" ref="H236">_xll.SNL.Clients.Office.Excel.Functions.SPG(G236, "SP_TOTAL_REV", "CY2022")</f>
        <v>157403000</v>
      </c>
      <c r="I236" s="4">
        <f>_xll.SNL.Clients.Office.Excel.Functions.SPG(G236,"IQ_AVG_DILUT_SHARES_OUT","CY2022")</f>
        <v>1025000000</v>
      </c>
      <c r="J236" s="5">
        <f>_xll.SNL.Clients.Office.Excel.Functions.SPG(G236, "IQ_DILUT_EPS_NORM", "CY2022")</f>
        <v>13.705</v>
      </c>
      <c r="K236">
        <f t="shared" si="20"/>
        <v>14047625</v>
      </c>
      <c r="L236">
        <f t="shared" si="21"/>
        <v>8.9246234188674931E-2</v>
      </c>
      <c r="M236" t="s">
        <v>751</v>
      </c>
      <c r="N236" s="4" cm="1">
        <f t="array" ref="N236">_xll.SNL.Clients.Office.Excel.Functions.SPG(M236, "SP_TOTAL_REV", "CY2022")</f>
        <v>7254000</v>
      </c>
      <c r="O236" s="4">
        <f>_xll.SNL.Clients.Office.Excel.Functions.SPG(M236,"IQ_AVG_DILUT_SHARES_OUT","CY2022")</f>
        <v>1465220000</v>
      </c>
      <c r="P236" s="5">
        <f>_xll.SNL.Clients.Office.Excel.Functions.SPG(M236, "IQ_DILUT_EPS_NORM", "CY2022")</f>
        <v>1.171</v>
      </c>
      <c r="Q236">
        <f t="shared" si="22"/>
        <v>1715772.62</v>
      </c>
      <c r="R236">
        <f t="shared" si="23"/>
        <v>0.23652779432037499</v>
      </c>
    </row>
    <row r="237" spans="1:18" x14ac:dyDescent="0.3">
      <c r="A237" t="s">
        <v>744</v>
      </c>
      <c r="B237" s="4" cm="1">
        <f t="array" ref="B237">_xll.SNL.Clients.Office.Excel.Functions.SPG(A237, "SP_TOTAL_REV", "CY2023")</f>
        <v>36662000</v>
      </c>
      <c r="C237" s="4">
        <f>_xll.SNL.Clients.Office.Excel.Functions.SPG(A237,"IQ_AVG_DILUT_SHARES_OUT","CY2023")</f>
        <v>668200000</v>
      </c>
      <c r="D237" s="5">
        <f>_xll.SNL.Clients.Office.Excel.Functions.SPG(A237, "IQ_DILUT_EPS_NORM", "CY2023")</f>
        <v>6.6779999999999999</v>
      </c>
      <c r="E237">
        <f t="shared" si="18"/>
        <v>4462239.5999999996</v>
      </c>
      <c r="F237">
        <f t="shared" si="19"/>
        <v>0.1217129343734657</v>
      </c>
      <c r="G237" t="s">
        <v>744</v>
      </c>
      <c r="H237" s="4" cm="1">
        <f t="array" ref="H237">_xll.SNL.Clients.Office.Excel.Functions.SPG(G237, "SP_TOTAL_REV", "CY2022")</f>
        <v>35466000</v>
      </c>
      <c r="I237" s="4">
        <f>_xll.SNL.Clients.Office.Excel.Functions.SPG(G237,"IQ_AVG_DILUT_SHARES_OUT","CY2022")</f>
        <v>683100000</v>
      </c>
      <c r="J237" s="5">
        <f>_xll.SNL.Clients.Office.Excel.Functions.SPG(G237, "IQ_DILUT_EPS_NORM", "CY2022")</f>
        <v>6.21</v>
      </c>
      <c r="K237">
        <f t="shared" si="20"/>
        <v>4242051</v>
      </c>
      <c r="L237">
        <f t="shared" si="21"/>
        <v>0.11960894941634241</v>
      </c>
      <c r="M237" t="s">
        <v>752</v>
      </c>
      <c r="N237" s="4" cm="1">
        <f t="array" ref="N237">_xll.SNL.Clients.Office.Excel.Functions.SPG(M237, "SP_TOTAL_REV", "CY2022")</f>
        <v>10676000</v>
      </c>
      <c r="O237" s="4">
        <f>_xll.SNL.Clients.Office.Excel.Functions.SPG(M237,"IQ_AVG_DILUT_SHARES_OUT","CY2022")</f>
        <v>40100000</v>
      </c>
      <c r="P237" s="5">
        <f>_xll.SNL.Clients.Office.Excel.Functions.SPG(M237, "IQ_DILUT_EPS_NORM", "CY2022")</f>
        <v>11.206</v>
      </c>
      <c r="Q237">
        <f t="shared" si="22"/>
        <v>449360.6</v>
      </c>
      <c r="R237">
        <f t="shared" si="23"/>
        <v>4.2090726863994003E-2</v>
      </c>
    </row>
    <row r="238" spans="1:18" x14ac:dyDescent="0.3">
      <c r="A238" t="s">
        <v>745</v>
      </c>
      <c r="B238" s="4" cm="1">
        <f t="array" ref="B238">_xll.SNL.Clients.Office.Excel.Functions.SPG(A238, "SP_TOTAL_REV", "CY2023")</f>
        <v>12135929</v>
      </c>
      <c r="C238" s="4">
        <f>_xll.SNL.Clients.Office.Excel.Functions.SPG(A238,"IQ_AVG_DILUT_SHARES_OUT","CY2023")</f>
        <v>548454250</v>
      </c>
      <c r="D238" s="5">
        <f>_xll.SNL.Clients.Office.Excel.Functions.SPG(A238, "IQ_DILUT_EPS_NORM", "CY2023")</f>
        <v>1.216</v>
      </c>
      <c r="E238">
        <f t="shared" si="18"/>
        <v>666920.36800000002</v>
      </c>
      <c r="F238">
        <f t="shared" si="19"/>
        <v>5.4954208120367221E-2</v>
      </c>
      <c r="G238" t="s">
        <v>745</v>
      </c>
      <c r="H238" s="4" cm="1">
        <f t="array" ref="H238">_xll.SNL.Clients.Office.Excel.Functions.SPG(G238, "SP_TOTAL_REV", "CY2022")</f>
        <v>12385440</v>
      </c>
      <c r="I238" s="4">
        <f>_xll.SNL.Clients.Office.Excel.Functions.SPG(G238,"IQ_AVG_DILUT_SHARES_OUT","CY2022")</f>
        <v>550091750</v>
      </c>
      <c r="J238" s="5">
        <f>_xll.SNL.Clients.Office.Excel.Functions.SPG(G238, "IQ_DILUT_EPS_NORM", "CY2022")</f>
        <v>1.421</v>
      </c>
      <c r="K238">
        <f t="shared" si="20"/>
        <v>781680.37675000005</v>
      </c>
      <c r="L238">
        <f t="shared" si="21"/>
        <v>6.3112846757967425E-2</v>
      </c>
      <c r="M238" t="s">
        <v>753</v>
      </c>
      <c r="N238" s="4" cm="1">
        <f t="array" ref="N238">_xll.SNL.Clients.Office.Excel.Functions.SPG(M238, "SP_TOTAL_REV", "CY2022")</f>
        <v>60530000</v>
      </c>
      <c r="O238" s="4">
        <f>_xll.SNL.Clients.Office.Excel.Functions.SPG(M238,"IQ_AVG_DILUT_SHARES_OUT","CY2022")</f>
        <v>912269062</v>
      </c>
      <c r="P238" s="5">
        <f>_xll.SNL.Clients.Office.Excel.Functions.SPG(M238, "IQ_DILUT_EPS_NORM", "CY2022")</f>
        <v>4.8440000000000003</v>
      </c>
      <c r="Q238">
        <f t="shared" si="22"/>
        <v>4419031.3363279998</v>
      </c>
      <c r="R238">
        <f t="shared" si="23"/>
        <v>7.3005639126515781E-2</v>
      </c>
    </row>
    <row r="239" spans="1:18" x14ac:dyDescent="0.3">
      <c r="A239" t="s">
        <v>746</v>
      </c>
      <c r="B239" s="4" cm="1">
        <f t="array" ref="B239">_xll.SNL.Clients.Office.Excel.Functions.SPG(A239, "SP_TOTAL_REV", "CY2023")</f>
        <v>5392000</v>
      </c>
      <c r="C239" s="4">
        <f>_xll.SNL.Clients.Office.Excel.Functions.SPG(A239,"IQ_AVG_DILUT_SHARES_OUT","CY2023")</f>
        <v>712800000</v>
      </c>
      <c r="D239" s="5">
        <f>_xll.SNL.Clients.Office.Excel.Functions.SPG(A239, "IQ_DILUT_EPS_NORM", "CY2023")</f>
        <v>0.55300000000000005</v>
      </c>
      <c r="E239">
        <f t="shared" si="18"/>
        <v>394178.40000000008</v>
      </c>
      <c r="F239">
        <f t="shared" si="19"/>
        <v>7.3104302670623164E-2</v>
      </c>
      <c r="G239" t="s">
        <v>746</v>
      </c>
      <c r="H239" s="4" cm="1">
        <f t="array" ref="H239">_xll.SNL.Clients.Office.Excel.Functions.SPG(G239, "SP_TOTAL_REV", "CY2022")</f>
        <v>4940000</v>
      </c>
      <c r="I239" s="4">
        <f>_xll.SNL.Clients.Office.Excel.Functions.SPG(G239,"IQ_AVG_DILUT_SHARES_OUT","CY2022")</f>
        <v>717500000</v>
      </c>
      <c r="J239" s="5">
        <f>_xll.SNL.Clients.Office.Excel.Functions.SPG(G239, "IQ_DILUT_EPS_NORM", "CY2022")</f>
        <v>0.55400000000000005</v>
      </c>
      <c r="K239">
        <f t="shared" si="20"/>
        <v>397495.00000000006</v>
      </c>
      <c r="L239">
        <f t="shared" si="21"/>
        <v>8.0464574898785432E-2</v>
      </c>
      <c r="M239" t="s">
        <v>754</v>
      </c>
      <c r="N239" s="4" cm="1">
        <f t="array" ref="N239">_xll.SNL.Clients.Office.Excel.Functions.SPG(M239, "SP_TOTAL_REV", "CY2022")</f>
        <v>3181900</v>
      </c>
      <c r="O239" s="4">
        <f>_xll.SNL.Clients.Office.Excel.Functions.SPG(M239,"IQ_AVG_DILUT_SHARES_OUT","CY2022")</f>
        <v>76000000</v>
      </c>
      <c r="P239" s="5">
        <f>_xll.SNL.Clients.Office.Excel.Functions.SPG(M239, "IQ_DILUT_EPS_NORM", "CY2022")</f>
        <v>6.1929999999999996</v>
      </c>
      <c r="Q239">
        <f t="shared" si="22"/>
        <v>470668</v>
      </c>
      <c r="R239">
        <f t="shared" si="23"/>
        <v>0.14792042490335963</v>
      </c>
    </row>
    <row r="240" spans="1:18" x14ac:dyDescent="0.3">
      <c r="A240" t="s">
        <v>747</v>
      </c>
      <c r="B240" s="4" cm="1">
        <f t="array" ref="B240">_xll.SNL.Clients.Office.Excel.Functions.SPG(A240, "SP_TOTAL_REV", "CY2023")</f>
        <v>6640000</v>
      </c>
      <c r="C240" s="4">
        <f>_xll.SNL.Clients.Office.Excel.Functions.SPG(A240,"IQ_AVG_DILUT_SHARES_OUT","CY2023")</f>
        <v>416000000</v>
      </c>
      <c r="D240" s="5">
        <f>_xll.SNL.Clients.Office.Excel.Functions.SPG(A240, "IQ_DILUT_EPS_NORM", "CY2023")</f>
        <v>1.4470000000000001</v>
      </c>
      <c r="E240">
        <f t="shared" si="18"/>
        <v>601952</v>
      </c>
      <c r="F240">
        <f t="shared" si="19"/>
        <v>9.0655421686746993E-2</v>
      </c>
      <c r="G240" t="s">
        <v>747</v>
      </c>
      <c r="H240" s="4" cm="1">
        <f t="array" ref="H240">_xll.SNL.Clients.Office.Excel.Functions.SPG(G240, "SP_TOTAL_REV", "CY2022")</f>
        <v>5663000</v>
      </c>
      <c r="I240" s="4">
        <f>_xll.SNL.Clients.Office.Excel.Functions.SPG(G240,"IQ_AVG_DILUT_SHARES_OUT","CY2022")</f>
        <v>421000000</v>
      </c>
      <c r="J240" s="5">
        <f>_xll.SNL.Clients.Office.Excel.Functions.SPG(G240, "IQ_DILUT_EPS_NORM", "CY2022")</f>
        <v>1.1359999999999999</v>
      </c>
      <c r="K240">
        <f t="shared" si="20"/>
        <v>478255.99999999994</v>
      </c>
      <c r="L240">
        <f t="shared" si="21"/>
        <v>8.4452763552887153E-2</v>
      </c>
      <c r="M240" t="s">
        <v>755</v>
      </c>
      <c r="N240" s="4" cm="1">
        <f t="array" ref="N240">_xll.SNL.Clients.Office.Excel.Functions.SPG(M240, "SP_TOTAL_REV", "CY2022")</f>
        <v>3367324</v>
      </c>
      <c r="O240" s="4">
        <f>_xll.SNL.Clients.Office.Excel.Functions.SPG(M240,"IQ_AVG_DILUT_SHARES_OUT","CY2022")</f>
        <v>84600000</v>
      </c>
      <c r="P240" s="5">
        <f>_xll.SNL.Clients.Office.Excel.Functions.SPG(M240, "IQ_DILUT_EPS_NORM", "CY2022")</f>
        <v>6.3529999999999998</v>
      </c>
      <c r="Q240">
        <f t="shared" si="22"/>
        <v>537463.80000000005</v>
      </c>
      <c r="R240">
        <f t="shared" si="23"/>
        <v>0.15961154911140124</v>
      </c>
    </row>
    <row r="241" spans="1:18" x14ac:dyDescent="0.3">
      <c r="A241" t="s">
        <v>748</v>
      </c>
      <c r="B241" s="4" cm="1">
        <f t="array" ref="B241">_xll.SNL.Clients.Office.Excel.Functions.SPG(A241, "SP_TOTAL_REV", "CY2023")</f>
        <v>53105000</v>
      </c>
      <c r="C241" s="4">
        <f>_xll.SNL.Clients.Office.Excel.Functions.SPG(A241,"IQ_AVG_DILUT_SHARES_OUT","CY2023")</f>
        <v>1001500000</v>
      </c>
      <c r="D241" s="5">
        <f>_xll.SNL.Clients.Office.Excel.Functions.SPG(A241, "IQ_DILUT_EPS_NORM", "CY2023")</f>
        <v>2.3860000000000001</v>
      </c>
      <c r="E241">
        <f t="shared" si="18"/>
        <v>2389579</v>
      </c>
      <c r="F241">
        <f t="shared" si="19"/>
        <v>4.4997250729686473E-2</v>
      </c>
      <c r="G241" t="s">
        <v>748</v>
      </c>
      <c r="H241" s="4" cm="1">
        <f t="array" ref="H241">_xll.SNL.Clients.Office.Excel.Functions.SPG(G241, "SP_TOTAL_REV", "CY2022")</f>
        <v>59680000</v>
      </c>
      <c r="I241" s="4">
        <f>_xll.SNL.Clients.Office.Excel.Functions.SPG(G241,"IQ_AVG_DILUT_SHARES_OUT","CY2022")</f>
        <v>1025500000</v>
      </c>
      <c r="J241" s="5">
        <f>_xll.SNL.Clients.Office.Excel.Functions.SPG(G241, "IQ_DILUT_EPS_NORM", "CY2022")</f>
        <v>2.5979999999999999</v>
      </c>
      <c r="K241">
        <f t="shared" si="20"/>
        <v>2664249</v>
      </c>
      <c r="L241">
        <f t="shared" si="21"/>
        <v>4.4642241957104555E-2</v>
      </c>
      <c r="M241" t="s">
        <v>756</v>
      </c>
      <c r="N241" s="4" cm="1">
        <f t="array" ref="N241">_xll.SNL.Clients.Office.Excel.Functions.SPG(M241, "SP_TOTAL_REV", "CY2022")</f>
        <v>15932000</v>
      </c>
      <c r="O241" s="4">
        <f>_xll.SNL.Clients.Office.Excel.Functions.SPG(M241,"IQ_AVG_DILUT_SHARES_OUT","CY2022")</f>
        <v>310700000</v>
      </c>
      <c r="P241" s="5">
        <f>_xll.SNL.Clients.Office.Excel.Functions.SPG(M241, "IQ_DILUT_EPS_NORM", "CY2022")</f>
        <v>7.3259999999999996</v>
      </c>
      <c r="Q241">
        <f t="shared" si="22"/>
        <v>2276188.2000000002</v>
      </c>
      <c r="R241">
        <f t="shared" si="23"/>
        <v>0.14286895556113482</v>
      </c>
    </row>
    <row r="242" spans="1:18" x14ac:dyDescent="0.3">
      <c r="A242" t="s">
        <v>749</v>
      </c>
      <c r="B242" s="4" cm="1">
        <f t="array" ref="B242">_xll.SNL.Clients.Office.Excel.Functions.SPG(A242, "SP_TOTAL_REV", "CY2023")</f>
        <v>5372900</v>
      </c>
      <c r="C242" s="4">
        <f>_xll.SNL.Clients.Office.Excel.Functions.SPG(A242,"IQ_AVG_DILUT_SHARES_OUT","CY2023")</f>
        <v>54000000</v>
      </c>
      <c r="D242" s="5">
        <f>_xll.SNL.Clients.Office.Excel.Functions.SPG(A242, "IQ_DILUT_EPS_NORM", "CY2023")</f>
        <v>11.327999999999999</v>
      </c>
      <c r="E242">
        <f t="shared" si="18"/>
        <v>611712</v>
      </c>
      <c r="F242">
        <f t="shared" si="19"/>
        <v>0.11385136518453721</v>
      </c>
      <c r="G242" t="s">
        <v>749</v>
      </c>
      <c r="H242" s="4" cm="1">
        <f t="array" ref="H242">_xll.SNL.Clients.Office.Excel.Functions.SPG(G242, "SP_TOTAL_REV", "CY2022")</f>
        <v>4947900</v>
      </c>
      <c r="I242" s="4">
        <f>_xll.SNL.Clients.Office.Excel.Functions.SPG(G242,"IQ_AVG_DILUT_SHARES_OUT","CY2022")</f>
        <v>54100000</v>
      </c>
      <c r="J242" s="5">
        <f>_xll.SNL.Clients.Office.Excel.Functions.SPG(G242, "IQ_DILUT_EPS_NORM", "CY2022")</f>
        <v>7.6070000000000002</v>
      </c>
      <c r="K242">
        <f t="shared" si="20"/>
        <v>411538.7</v>
      </c>
      <c r="L242">
        <f t="shared" si="21"/>
        <v>8.3174417429616607E-2</v>
      </c>
      <c r="M242" t="s">
        <v>757</v>
      </c>
      <c r="N242" s="4" cm="1">
        <f t="array" ref="N242">_xll.SNL.Clients.Office.Excel.Functions.SPG(M242, "SP_TOTAL_REV", "CY2022")</f>
        <v>4584000</v>
      </c>
      <c r="O242" s="4">
        <f>_xll.SNL.Clients.Office.Excel.Functions.SPG(M242,"IQ_AVG_DILUT_SHARES_OUT","CY2022")</f>
        <v>157000000</v>
      </c>
      <c r="P242" s="5">
        <f>_xll.SNL.Clients.Office.Excel.Functions.SPG(M242, "IQ_DILUT_EPS_NORM", "CY2022")</f>
        <v>0.48199999999999998</v>
      </c>
      <c r="Q242">
        <f t="shared" si="22"/>
        <v>75674</v>
      </c>
      <c r="R242">
        <f t="shared" si="23"/>
        <v>1.650828970331588E-2</v>
      </c>
    </row>
    <row r="243" spans="1:18" x14ac:dyDescent="0.3">
      <c r="A243" t="s">
        <v>750</v>
      </c>
      <c r="B243" s="4" cm="1">
        <f t="array" ref="B243">_xll.SNL.Clients.Office.Excel.Functions.SPG(A243, "SP_TOTAL_REV", "CY2023")</f>
        <v>106374000</v>
      </c>
      <c r="C243" s="4">
        <f>_xll.SNL.Clients.Office.Excel.Functions.SPG(A243,"IQ_AVG_DILUT_SHARES_OUT","CY2023")</f>
        <v>124441000</v>
      </c>
      <c r="D243" s="5">
        <f>_xll.SNL.Clients.Office.Excel.Functions.SPG(A243, "IQ_DILUT_EPS_NORM", "CY2023")</f>
        <v>19.713000000000001</v>
      </c>
      <c r="E243">
        <f t="shared" si="18"/>
        <v>2453105.4330000002</v>
      </c>
      <c r="F243">
        <f t="shared" si="19"/>
        <v>2.3061137430199111E-2</v>
      </c>
      <c r="G243" t="s">
        <v>750</v>
      </c>
      <c r="H243" s="4" cm="1">
        <f t="array" ref="H243">_xll.SNL.Clients.Office.Excel.Functions.SPG(G243, "SP_TOTAL_REV", "CY2022")</f>
        <v>92870000</v>
      </c>
      <c r="I243" s="4">
        <f>_xll.SNL.Clients.Office.Excel.Functions.SPG(G243,"IQ_AVG_DILUT_SHARES_OUT","CY2022")</f>
        <v>127094000</v>
      </c>
      <c r="J243" s="5">
        <f>_xll.SNL.Clients.Office.Excel.Functions.SPG(G243, "IQ_DILUT_EPS_NORM", "CY2022")</f>
        <v>18.718</v>
      </c>
      <c r="K243">
        <f t="shared" si="20"/>
        <v>2378945.4920000001</v>
      </c>
      <c r="L243">
        <f t="shared" si="21"/>
        <v>2.5615866178529127E-2</v>
      </c>
      <c r="M243" t="s">
        <v>758</v>
      </c>
      <c r="N243" s="4" cm="1">
        <f t="array" ref="N243">_xll.SNL.Clients.Office.Excel.Functions.SPG(M243, "SP_TOTAL_REV", "CY2022")</f>
        <v>3394635</v>
      </c>
      <c r="O243" s="4">
        <f>_xll.SNL.Clients.Office.Excel.Functions.SPG(M243,"IQ_AVG_DILUT_SHARES_OUT","CY2022")</f>
        <v>223958000</v>
      </c>
      <c r="P243" s="5">
        <f>_xll.SNL.Clients.Office.Excel.Functions.SPG(M243, "IQ_DILUT_EPS_NORM", "CY2022")</f>
        <v>1.7549999999999999</v>
      </c>
      <c r="Q243">
        <f t="shared" si="22"/>
        <v>393046.29</v>
      </c>
      <c r="R243">
        <f t="shared" si="23"/>
        <v>0.11578455121095493</v>
      </c>
    </row>
    <row r="244" spans="1:18" x14ac:dyDescent="0.3">
      <c r="A244" t="s">
        <v>751</v>
      </c>
      <c r="B244" s="4" cm="1">
        <f t="array" ref="B244">_xll.SNL.Clients.Office.Excel.Functions.SPG(A244, "SP_TOTAL_REV", "CY2023")</f>
        <v>7303000</v>
      </c>
      <c r="C244" s="4">
        <f>_xll.SNL.Clients.Office.Excel.Functions.SPG(A244,"IQ_AVG_DILUT_SHARES_OUT","CY2023")</f>
        <v>1468016000</v>
      </c>
      <c r="D244" s="5">
        <f>_xll.SNL.Clients.Office.Excel.Functions.SPG(A244, "IQ_DILUT_EPS_NORM", "CY2023")</f>
        <v>1.0009999999999999</v>
      </c>
      <c r="E244">
        <f t="shared" si="18"/>
        <v>1469484.0159999998</v>
      </c>
      <c r="F244">
        <f t="shared" si="19"/>
        <v>0.20121648856634258</v>
      </c>
      <c r="G244" t="s">
        <v>751</v>
      </c>
      <c r="H244" s="4" cm="1">
        <f t="array" ref="H244">_xll.SNL.Clients.Office.Excel.Functions.SPG(G244, "SP_TOTAL_REV", "CY2022")</f>
        <v>7254000</v>
      </c>
      <c r="I244" s="4">
        <f>_xll.SNL.Clients.Office.Excel.Functions.SPG(G244,"IQ_AVG_DILUT_SHARES_OUT","CY2022")</f>
        <v>1465220000</v>
      </c>
      <c r="J244" s="5">
        <f>_xll.SNL.Clients.Office.Excel.Functions.SPG(G244, "IQ_DILUT_EPS_NORM", "CY2022")</f>
        <v>1.171</v>
      </c>
      <c r="K244">
        <f t="shared" si="20"/>
        <v>1715772.62</v>
      </c>
      <c r="L244">
        <f t="shared" si="21"/>
        <v>0.23652779432037499</v>
      </c>
      <c r="M244" t="s">
        <v>759</v>
      </c>
      <c r="N244" s="4" cm="1">
        <f t="array" ref="N244">_xll.SNL.Clients.Office.Excel.Functions.SPG(M244, "SP_TOTAL_REV", "CY2022")</f>
        <v>5916300</v>
      </c>
      <c r="O244" s="4">
        <f>_xll.SNL.Clients.Office.Excel.Functions.SPG(M244,"IQ_AVG_DILUT_SHARES_OUT","CY2022")</f>
        <v>410200000</v>
      </c>
      <c r="P244" s="5">
        <f>_xll.SNL.Clients.Office.Excel.Functions.SPG(M244, "IQ_DILUT_EPS_NORM", "CY2022")</f>
        <v>1.228</v>
      </c>
      <c r="Q244">
        <f t="shared" si="22"/>
        <v>503725.6</v>
      </c>
      <c r="R244">
        <f t="shared" si="23"/>
        <v>8.5141997532241429E-2</v>
      </c>
    </row>
    <row r="245" spans="1:18" x14ac:dyDescent="0.3">
      <c r="A245" t="s">
        <v>752</v>
      </c>
      <c r="B245" s="4" cm="1">
        <f t="array" ref="B245">_xll.SNL.Clients.Office.Excel.Functions.SPG(A245, "SP_TOTAL_REV", "CY2023")</f>
        <v>11454000</v>
      </c>
      <c r="C245" s="4">
        <f>_xll.SNL.Clients.Office.Excel.Functions.SPG(A245,"IQ_AVG_DILUT_SHARES_OUT","CY2023")</f>
        <v>39900000</v>
      </c>
      <c r="D245" s="5">
        <f>_xll.SNL.Clients.Office.Excel.Functions.SPG(A245, "IQ_DILUT_EPS_NORM", "CY2023")</f>
        <v>11.481999999999999</v>
      </c>
      <c r="E245">
        <f t="shared" si="18"/>
        <v>458131.8</v>
      </c>
      <c r="F245">
        <f t="shared" si="19"/>
        <v>3.9997537977998952E-2</v>
      </c>
      <c r="G245" t="s">
        <v>752</v>
      </c>
      <c r="H245" s="4" cm="1">
        <f t="array" ref="H245">_xll.SNL.Clients.Office.Excel.Functions.SPG(G245, "SP_TOTAL_REV", "CY2022")</f>
        <v>10676000</v>
      </c>
      <c r="I245" s="4">
        <f>_xll.SNL.Clients.Office.Excel.Functions.SPG(G245,"IQ_AVG_DILUT_SHARES_OUT","CY2022")</f>
        <v>40100000</v>
      </c>
      <c r="J245" s="5">
        <f>_xll.SNL.Clients.Office.Excel.Functions.SPG(G245, "IQ_DILUT_EPS_NORM", "CY2022")</f>
        <v>11.206</v>
      </c>
      <c r="K245">
        <f t="shared" si="20"/>
        <v>449360.6</v>
      </c>
      <c r="L245">
        <f t="shared" si="21"/>
        <v>4.2090726863994003E-2</v>
      </c>
      <c r="M245" t="s">
        <v>761</v>
      </c>
      <c r="N245" s="4" cm="1">
        <f t="array" ref="N245">_xll.SNL.Clients.Office.Excel.Functions.SPG(M245, "SP_TOTAL_REV", "CY2022")</f>
        <v>63054000</v>
      </c>
      <c r="O245" s="4">
        <f>_xll.SNL.Clients.Office.Excel.Functions.SPG(M245,"IQ_AVG_DILUT_SHARES_OUT","CY2022")</f>
        <v>4123000000</v>
      </c>
      <c r="P245" s="5">
        <f>_xll.SNL.Clients.Office.Excel.Functions.SPG(M245, "IQ_DILUT_EPS_NORM", "CY2022")</f>
        <v>0.77</v>
      </c>
      <c r="Q245">
        <f t="shared" si="22"/>
        <v>3174710</v>
      </c>
      <c r="R245">
        <f t="shared" si="23"/>
        <v>5.0349065880039331E-2</v>
      </c>
    </row>
    <row r="246" spans="1:18" x14ac:dyDescent="0.3">
      <c r="A246" t="s">
        <v>753</v>
      </c>
      <c r="B246" s="4" cm="1">
        <f t="array" ref="B246">_xll.SNL.Clients.Office.Excel.Functions.SPG(A246, "SP_TOTAL_REV", "CY2023")</f>
        <v>61860000</v>
      </c>
      <c r="C246" s="4">
        <f>_xll.SNL.Clients.Office.Excel.Functions.SPG(A246,"IQ_AVG_DILUT_SHARES_OUT","CY2023")</f>
        <v>922073828</v>
      </c>
      <c r="D246" s="5">
        <f>_xll.SNL.Clients.Office.Excel.Functions.SPG(A246, "IQ_DILUT_EPS_NORM", "CY2023")</f>
        <v>6.1529999999999996</v>
      </c>
      <c r="E246">
        <f t="shared" si="18"/>
        <v>5673520.2636839999</v>
      </c>
      <c r="F246">
        <f t="shared" si="19"/>
        <v>9.1715490845198838E-2</v>
      </c>
      <c r="G246" t="s">
        <v>753</v>
      </c>
      <c r="H246" s="4" cm="1">
        <f t="array" ref="H246">_xll.SNL.Clients.Office.Excel.Functions.SPG(G246, "SP_TOTAL_REV", "CY2022")</f>
        <v>60530000</v>
      </c>
      <c r="I246" s="4">
        <f>_xll.SNL.Clients.Office.Excel.Functions.SPG(G246,"IQ_AVG_DILUT_SHARES_OUT","CY2022")</f>
        <v>912269062</v>
      </c>
      <c r="J246" s="5">
        <f>_xll.SNL.Clients.Office.Excel.Functions.SPG(G246, "IQ_DILUT_EPS_NORM", "CY2022")</f>
        <v>4.8440000000000003</v>
      </c>
      <c r="K246">
        <f t="shared" si="20"/>
        <v>4419031.3363279998</v>
      </c>
      <c r="L246">
        <f t="shared" si="21"/>
        <v>7.3005639126515781E-2</v>
      </c>
      <c r="M246" t="s">
        <v>762</v>
      </c>
      <c r="N246" s="4" cm="1">
        <f t="array" ref="N246">_xll.SNL.Clients.Office.Excel.Functions.SPG(M246, "SP_TOTAL_REV", "CY2022")</f>
        <v>7292000</v>
      </c>
      <c r="O246" s="4">
        <f>_xll.SNL.Clients.Office.Excel.Functions.SPG(M246,"IQ_AVG_DILUT_SHARES_OUT","CY2022")</f>
        <v>561000000</v>
      </c>
      <c r="P246" s="5">
        <f>_xll.SNL.Clients.Office.Excel.Functions.SPG(M246, "IQ_DILUT_EPS_NORM", "CY2022")</f>
        <v>2.0249999999999999</v>
      </c>
      <c r="Q246">
        <f t="shared" si="22"/>
        <v>1136025</v>
      </c>
      <c r="R246">
        <f t="shared" si="23"/>
        <v>0.15579059243006035</v>
      </c>
    </row>
    <row r="247" spans="1:18" x14ac:dyDescent="0.3">
      <c r="A247" t="s">
        <v>754</v>
      </c>
      <c r="B247" s="4" cm="1">
        <f t="array" ref="B247">_xll.SNL.Clients.Office.Excel.Functions.SPG(A247, "SP_TOTAL_REV", "CY2023")</f>
        <v>3273900</v>
      </c>
      <c r="C247" s="4">
        <f>_xll.SNL.Clients.Office.Excel.Functions.SPG(A247,"IQ_AVG_DILUT_SHARES_OUT","CY2023")</f>
        <v>75900000</v>
      </c>
      <c r="D247" s="5">
        <f>_xll.SNL.Clients.Office.Excel.Functions.SPG(A247, "IQ_DILUT_EPS_NORM", "CY2023")</f>
        <v>5.7329999999999997</v>
      </c>
      <c r="E247">
        <f t="shared" si="18"/>
        <v>435134.7</v>
      </c>
      <c r="F247">
        <f t="shared" si="19"/>
        <v>0.13291019884541372</v>
      </c>
      <c r="G247" t="s">
        <v>754</v>
      </c>
      <c r="H247" s="4" cm="1">
        <f t="array" ref="H247">_xll.SNL.Clients.Office.Excel.Functions.SPG(G247, "SP_TOTAL_REV", "CY2022")</f>
        <v>3181900</v>
      </c>
      <c r="I247" s="4">
        <f>_xll.SNL.Clients.Office.Excel.Functions.SPG(G247,"IQ_AVG_DILUT_SHARES_OUT","CY2022")</f>
        <v>76000000</v>
      </c>
      <c r="J247" s="5">
        <f>_xll.SNL.Clients.Office.Excel.Functions.SPG(G247, "IQ_DILUT_EPS_NORM", "CY2022")</f>
        <v>6.1929999999999996</v>
      </c>
      <c r="K247">
        <f t="shared" si="20"/>
        <v>470668</v>
      </c>
      <c r="L247">
        <f t="shared" si="21"/>
        <v>0.14792042490335963</v>
      </c>
      <c r="M247" t="s">
        <v>763</v>
      </c>
      <c r="N247" s="4" cm="1">
        <f t="array" ref="N247">_xll.SNL.Clients.Office.Excel.Functions.SPG(M247, "SP_TOTAL_REV", "CY2022")</f>
        <v>12440000</v>
      </c>
      <c r="O247" s="4">
        <f>_xll.SNL.Clients.Office.Excel.Functions.SPG(M247,"IQ_AVG_DILUT_SHARES_OUT","CY2022")</f>
        <v>255000000</v>
      </c>
      <c r="P247" s="5">
        <f>_xll.SNL.Clients.Office.Excel.Functions.SPG(M247, "IQ_DILUT_EPS_NORM", "CY2022")</f>
        <v>1.7809999999999999</v>
      </c>
      <c r="Q247">
        <f t="shared" si="22"/>
        <v>454155</v>
      </c>
      <c r="R247">
        <f t="shared" si="23"/>
        <v>3.6507636655948555E-2</v>
      </c>
    </row>
    <row r="248" spans="1:18" x14ac:dyDescent="0.3">
      <c r="A248" t="s">
        <v>755</v>
      </c>
      <c r="B248" s="4" cm="1">
        <f t="array" ref="B248">_xll.SNL.Clients.Office.Excel.Functions.SPG(A248, "SP_TOTAL_REV", "CY2023")</f>
        <v>3660953</v>
      </c>
      <c r="C248" s="4">
        <f>_xll.SNL.Clients.Office.Excel.Functions.SPG(A248,"IQ_AVG_DILUT_SHARES_OUT","CY2023")</f>
        <v>83978000</v>
      </c>
      <c r="D248" s="5">
        <f>_xll.SNL.Clients.Office.Excel.Functions.SPG(A248, "IQ_DILUT_EPS_NORM", "CY2023")</f>
        <v>7.8979999999999997</v>
      </c>
      <c r="E248">
        <f t="shared" si="18"/>
        <v>663258.24399999995</v>
      </c>
      <c r="F248">
        <f t="shared" si="19"/>
        <v>0.18117092571251256</v>
      </c>
      <c r="G248" t="s">
        <v>755</v>
      </c>
      <c r="H248" s="4" cm="1">
        <f t="array" ref="H248">_xll.SNL.Clients.Office.Excel.Functions.SPG(G248, "SP_TOTAL_REV", "CY2022")</f>
        <v>3367324</v>
      </c>
      <c r="I248" s="4">
        <f>_xll.SNL.Clients.Office.Excel.Functions.SPG(G248,"IQ_AVG_DILUT_SHARES_OUT","CY2022")</f>
        <v>84600000</v>
      </c>
      <c r="J248" s="5">
        <f>_xll.SNL.Clients.Office.Excel.Functions.SPG(G248, "IQ_DILUT_EPS_NORM", "CY2022")</f>
        <v>6.3529999999999998</v>
      </c>
      <c r="K248">
        <f t="shared" si="20"/>
        <v>537463.80000000005</v>
      </c>
      <c r="L248">
        <f t="shared" si="21"/>
        <v>0.15961154911140124</v>
      </c>
      <c r="M248" t="s">
        <v>764</v>
      </c>
      <c r="N248" s="4" cm="1">
        <f t="array" ref="N248">_xll.SNL.Clients.Office.Excel.Functions.SPG(M248, "SP_TOTAL_REV", "CY2022")</f>
        <v>21161000</v>
      </c>
      <c r="O248" s="4">
        <f>_xll.SNL.Clients.Office.Excel.Functions.SPG(M248,"IQ_AVG_DILUT_SHARES_OUT","CY2022")</f>
        <v>367000000</v>
      </c>
      <c r="P248" s="5">
        <f>_xll.SNL.Clients.Office.Excel.Functions.SPG(M248, "IQ_DILUT_EPS_NORM", "CY2022")</f>
        <v>2.75</v>
      </c>
      <c r="Q248">
        <f t="shared" si="22"/>
        <v>1009250</v>
      </c>
      <c r="R248">
        <f t="shared" si="23"/>
        <v>4.7693870800056708E-2</v>
      </c>
    </row>
    <row r="249" spans="1:18" x14ac:dyDescent="0.3">
      <c r="A249" t="s">
        <v>756</v>
      </c>
      <c r="B249" s="4" cm="1">
        <f t="array" ref="B249">_xll.SNL.Clients.Office.Excel.Functions.SPG(A249, "SP_TOTAL_REV", "CY2023")</f>
        <v>16107000</v>
      </c>
      <c r="C249" s="4">
        <f>_xll.SNL.Clients.Office.Excel.Functions.SPG(A249,"IQ_AVG_DILUT_SHARES_OUT","CY2023")</f>
        <v>303600000</v>
      </c>
      <c r="D249" s="5">
        <f>_xll.SNL.Clients.Office.Excel.Functions.SPG(A249, "IQ_DILUT_EPS_NORM", "CY2023")</f>
        <v>7.8639999999999999</v>
      </c>
      <c r="E249">
        <f t="shared" si="18"/>
        <v>2387510.4</v>
      </c>
      <c r="F249">
        <f t="shared" si="19"/>
        <v>0.14822812441795491</v>
      </c>
      <c r="G249" t="s">
        <v>756</v>
      </c>
      <c r="H249" s="4" cm="1">
        <f t="array" ref="H249">_xll.SNL.Clients.Office.Excel.Functions.SPG(G249, "SP_TOTAL_REV", "CY2022")</f>
        <v>15932000</v>
      </c>
      <c r="I249" s="4">
        <f>_xll.SNL.Clients.Office.Excel.Functions.SPG(G249,"IQ_AVG_DILUT_SHARES_OUT","CY2022")</f>
        <v>310700000</v>
      </c>
      <c r="J249" s="5">
        <f>_xll.SNL.Clients.Office.Excel.Functions.SPG(G249, "IQ_DILUT_EPS_NORM", "CY2022")</f>
        <v>7.3259999999999996</v>
      </c>
      <c r="K249">
        <f t="shared" si="20"/>
        <v>2276188.2000000002</v>
      </c>
      <c r="L249">
        <f t="shared" si="21"/>
        <v>0.14286895556113482</v>
      </c>
      <c r="M249" t="s">
        <v>765</v>
      </c>
      <c r="N249" s="4" cm="1">
        <f t="array" ref="N249">_xll.SNL.Clients.Office.Excel.Functions.SPG(M249, "SP_TOTAL_REV", "CY2022")</f>
        <v>9449400</v>
      </c>
      <c r="O249" s="4">
        <f>_xll.SNL.Clients.Office.Excel.Functions.SPG(M249,"IQ_AVG_DILUT_SHARES_OUT","CY2022")</f>
        <v>395100000</v>
      </c>
      <c r="P249" s="5">
        <f>_xll.SNL.Clients.Office.Excel.Functions.SPG(M249, "IQ_DILUT_EPS_NORM", "CY2022")</f>
        <v>2.153</v>
      </c>
      <c r="Q249">
        <f t="shared" si="22"/>
        <v>850650.3</v>
      </c>
      <c r="R249">
        <f t="shared" si="23"/>
        <v>9.0021620420344159E-2</v>
      </c>
    </row>
    <row r="250" spans="1:18" x14ac:dyDescent="0.3">
      <c r="A250" t="s">
        <v>757</v>
      </c>
      <c r="B250" s="4" cm="1">
        <f t="array" ref="B250">_xll.SNL.Clients.Office.Excel.Functions.SPG(A250, "SP_TOTAL_REV", "CY2023")</f>
        <v>4504000</v>
      </c>
      <c r="C250" s="4">
        <f>_xll.SNL.Clients.Office.Excel.Functions.SPG(A250,"IQ_AVG_DILUT_SHARES_OUT","CY2023")</f>
        <v>158000000</v>
      </c>
      <c r="D250" s="5">
        <f>_xll.SNL.Clients.Office.Excel.Functions.SPG(A250, "IQ_DILUT_EPS_NORM", "CY2023")</f>
        <v>-0.376</v>
      </c>
      <c r="E250">
        <f t="shared" si="18"/>
        <v>-59408</v>
      </c>
      <c r="F250">
        <f t="shared" si="19"/>
        <v>-1.3190053285968029E-2</v>
      </c>
      <c r="G250" t="s">
        <v>757</v>
      </c>
      <c r="H250" s="4" cm="1">
        <f t="array" ref="H250">_xll.SNL.Clients.Office.Excel.Functions.SPG(G250, "SP_TOTAL_REV", "CY2022")</f>
        <v>4584000</v>
      </c>
      <c r="I250" s="4">
        <f>_xll.SNL.Clients.Office.Excel.Functions.SPG(G250,"IQ_AVG_DILUT_SHARES_OUT","CY2022")</f>
        <v>157000000</v>
      </c>
      <c r="J250" s="5">
        <f>_xll.SNL.Clients.Office.Excel.Functions.SPG(G250, "IQ_DILUT_EPS_NORM", "CY2022")</f>
        <v>0.48199999999999998</v>
      </c>
      <c r="K250">
        <f t="shared" si="20"/>
        <v>75674</v>
      </c>
      <c r="L250">
        <f t="shared" si="21"/>
        <v>1.650828970331588E-2</v>
      </c>
      <c r="M250" t="s">
        <v>766</v>
      </c>
      <c r="N250" s="4" cm="1">
        <f t="array" ref="N250">_xll.SNL.Clients.Office.Excel.Functions.SPG(M250, "SP_TOTAL_REV", "CY2022")</f>
        <v>13684000</v>
      </c>
      <c r="O250" s="4">
        <f>_xll.SNL.Clients.Office.Excel.Functions.SPG(M250,"IQ_AVG_DILUT_SHARES_OUT","CY2022")</f>
        <v>284500000</v>
      </c>
      <c r="P250" s="5">
        <f>_xll.SNL.Clients.Office.Excel.Functions.SPG(M250, "IQ_DILUT_EPS_NORM", "CY2022")</f>
        <v>5.6879999999999997</v>
      </c>
      <c r="Q250">
        <f t="shared" si="22"/>
        <v>1618236</v>
      </c>
      <c r="R250">
        <f t="shared" si="23"/>
        <v>0.11825752703887753</v>
      </c>
    </row>
    <row r="251" spans="1:18" x14ac:dyDescent="0.3">
      <c r="A251" t="s">
        <v>758</v>
      </c>
      <c r="B251" s="4" cm="1">
        <f t="array" ref="B251">_xll.SNL.Clients.Office.Excel.Functions.SPG(A251, "SP_TOTAL_REV", "CY2023")</f>
        <v>3695649</v>
      </c>
      <c r="C251" s="4">
        <f>_xll.SNL.Clients.Office.Excel.Functions.SPG(A251,"IQ_AVG_DILUT_SHARES_OUT","CY2023")</f>
        <v>225928000</v>
      </c>
      <c r="D251" s="5">
        <f>_xll.SNL.Clients.Office.Excel.Functions.SPG(A251, "IQ_DILUT_EPS_NORM", "CY2023")</f>
        <v>2.2669999999999999</v>
      </c>
      <c r="E251">
        <f t="shared" si="18"/>
        <v>512178.77600000001</v>
      </c>
      <c r="F251">
        <f t="shared" si="19"/>
        <v>0.13858967017701085</v>
      </c>
      <c r="G251" t="s">
        <v>758</v>
      </c>
      <c r="H251" s="4" cm="1">
        <f t="array" ref="H251">_xll.SNL.Clients.Office.Excel.Functions.SPG(G251, "SP_TOTAL_REV", "CY2022")</f>
        <v>3394635</v>
      </c>
      <c r="I251" s="4">
        <f>_xll.SNL.Clients.Office.Excel.Functions.SPG(G251,"IQ_AVG_DILUT_SHARES_OUT","CY2022")</f>
        <v>223958000</v>
      </c>
      <c r="J251" s="5">
        <f>_xll.SNL.Clients.Office.Excel.Functions.SPG(G251, "IQ_DILUT_EPS_NORM", "CY2022")</f>
        <v>1.7549999999999999</v>
      </c>
      <c r="K251">
        <f t="shared" si="20"/>
        <v>393046.29</v>
      </c>
      <c r="L251">
        <f t="shared" si="21"/>
        <v>0.11578455121095493</v>
      </c>
      <c r="M251" t="s">
        <v>767</v>
      </c>
      <c r="N251" s="4" cm="1">
        <f t="array" ref="N251">_xll.SNL.Clients.Office.Excel.Functions.SPG(M251, "SP_TOTAL_REV", "CY2022")</f>
        <v>6222200</v>
      </c>
      <c r="O251" s="4">
        <f>_xll.SNL.Clients.Office.Excel.Functions.SPG(M251,"IQ_AVG_DILUT_SHARES_OUT","CY2022")</f>
        <v>362000000</v>
      </c>
      <c r="P251" s="5">
        <f>_xll.SNL.Clients.Office.Excel.Functions.SPG(M251, "IQ_DILUT_EPS_NORM", "CY2022")</f>
        <v>2.798</v>
      </c>
      <c r="Q251">
        <f t="shared" si="22"/>
        <v>1012876</v>
      </c>
      <c r="R251">
        <f t="shared" si="23"/>
        <v>0.16278422422937225</v>
      </c>
    </row>
    <row r="252" spans="1:18" x14ac:dyDescent="0.3">
      <c r="A252" t="s">
        <v>759</v>
      </c>
      <c r="B252" s="4" cm="1">
        <f t="array" ref="B252">_xll.SNL.Clients.Office.Excel.Functions.SPG(A252, "SP_TOTAL_REV", "CY2023")</f>
        <v>6876100</v>
      </c>
      <c r="C252" s="4">
        <f>_xll.SNL.Clients.Office.Excel.Functions.SPG(A252,"IQ_AVG_DILUT_SHARES_OUT","CY2023")</f>
        <v>409000000</v>
      </c>
      <c r="D252" s="5">
        <f>_xll.SNL.Clients.Office.Excel.Functions.SPG(A252, "IQ_DILUT_EPS_NORM", "CY2023")</f>
        <v>1.6819999999999999</v>
      </c>
      <c r="E252">
        <f t="shared" si="18"/>
        <v>687938</v>
      </c>
      <c r="F252">
        <f t="shared" si="19"/>
        <v>0.1000477014586757</v>
      </c>
      <c r="G252" t="s">
        <v>759</v>
      </c>
      <c r="H252" s="4" cm="1">
        <f t="array" ref="H252">_xll.SNL.Clients.Office.Excel.Functions.SPG(G252, "SP_TOTAL_REV", "CY2022")</f>
        <v>5916300</v>
      </c>
      <c r="I252" s="4">
        <f>_xll.SNL.Clients.Office.Excel.Functions.SPG(G252,"IQ_AVG_DILUT_SHARES_OUT","CY2022")</f>
        <v>410200000</v>
      </c>
      <c r="J252" s="5">
        <f>_xll.SNL.Clients.Office.Excel.Functions.SPG(G252, "IQ_DILUT_EPS_NORM", "CY2022")</f>
        <v>1.228</v>
      </c>
      <c r="K252">
        <f t="shared" si="20"/>
        <v>503725.6</v>
      </c>
      <c r="L252">
        <f t="shared" si="21"/>
        <v>8.5141997532241429E-2</v>
      </c>
      <c r="M252" t="s">
        <v>768</v>
      </c>
      <c r="N252" s="4" cm="1">
        <f t="array" ref="N252">_xll.SNL.Clients.Office.Excel.Functions.SPG(M252, "SP_TOTAL_REV", "CY2022")</f>
        <v>6048900</v>
      </c>
      <c r="O252" s="4">
        <f>_xll.SNL.Clients.Office.Excel.Functions.SPG(M252,"IQ_AVG_DILUT_SHARES_OUT","CY2022")</f>
        <v>459500000</v>
      </c>
      <c r="P252" s="5">
        <f>_xll.SNL.Clients.Office.Excel.Functions.SPG(M252, "IQ_DILUT_EPS_NORM", "CY2022")</f>
        <v>1.62</v>
      </c>
      <c r="Q252">
        <f t="shared" si="22"/>
        <v>744390</v>
      </c>
      <c r="R252">
        <f t="shared" si="23"/>
        <v>0.12306204433864008</v>
      </c>
    </row>
    <row r="253" spans="1:18" x14ac:dyDescent="0.3">
      <c r="A253" t="s">
        <v>760</v>
      </c>
      <c r="B253" s="4" cm="1">
        <f t="array" ref="B253">_xll.SNL.Clients.Office.Excel.Functions.SPG(A253, "SP_TOTAL_REV", "CY2023")</f>
        <v>1697100</v>
      </c>
      <c r="C253" s="4">
        <f>_xll.SNL.Clients.Office.Excel.Functions.SPG(A253,"IQ_AVG_DILUT_SHARES_OUT","CY2023")</f>
        <v>73633000</v>
      </c>
      <c r="D253" s="5">
        <f>_xll.SNL.Clients.Office.Excel.Functions.SPG(A253, "IQ_DILUT_EPS_NORM", "CY2023")</f>
        <v>1.7090000000000001</v>
      </c>
      <c r="E253">
        <f t="shared" si="18"/>
        <v>125838.79700000001</v>
      </c>
      <c r="F253">
        <f t="shared" si="19"/>
        <v>7.4149311767132173E-2</v>
      </c>
      <c r="G253" t="s">
        <v>760</v>
      </c>
      <c r="H253" s="4" cm="1">
        <f t="array" ref="H253">_xll.SNL.Clients.Office.Excel.Functions.SPG(G253, "SP_TOTAL_REV", "CY2022")</f>
        <v>1305300</v>
      </c>
      <c r="I253" s="4">
        <f>_xll.SNL.Clients.Office.Excel.Functions.SPG(G253,"IQ_AVG_DILUT_SHARES_OUT","CY2022")</f>
        <v>69910000</v>
      </c>
      <c r="J253" s="5">
        <f>_xll.SNL.Clients.Office.Excel.Functions.SPG(G253, "IQ_DILUT_EPS_NORM", "CY2022")</f>
        <v>0.26600000000000001</v>
      </c>
      <c r="K253">
        <f t="shared" si="20"/>
        <v>18596.060000000001</v>
      </c>
      <c r="L253">
        <f t="shared" si="21"/>
        <v>1.4246579330422126E-2</v>
      </c>
      <c r="M253" t="s">
        <v>769</v>
      </c>
      <c r="N253" s="4" cm="1">
        <f t="array" ref="N253">_xll.SNL.Clients.Office.Excel.Functions.SPG(M253, "SP_TOTAL_REV", "CY2022")</f>
        <v>2227650</v>
      </c>
      <c r="O253" s="4">
        <f>_xll.SNL.Clients.Office.Excel.Functions.SPG(M253,"IQ_AVG_DILUT_SHARES_OUT","CY2022")</f>
        <v>611112396</v>
      </c>
      <c r="P253" s="5">
        <f>_xll.SNL.Clients.Office.Excel.Functions.SPG(M253, "IQ_DILUT_EPS_NORM", "CY2022")</f>
        <v>0.33200000000000002</v>
      </c>
      <c r="Q253">
        <f t="shared" si="22"/>
        <v>202889.31547200002</v>
      </c>
      <c r="R253">
        <f t="shared" si="23"/>
        <v>9.1077734595650134E-2</v>
      </c>
    </row>
    <row r="254" spans="1:18" x14ac:dyDescent="0.3">
      <c r="A254" t="s">
        <v>761</v>
      </c>
      <c r="B254" s="4" cm="1">
        <f t="array" ref="B254">_xll.SNL.Clients.Office.Excel.Functions.SPG(A254, "SP_TOTAL_REV", "CY2023")</f>
        <v>54228000</v>
      </c>
      <c r="C254" s="4">
        <f>_xll.SNL.Clients.Office.Excel.Functions.SPG(A254,"IQ_AVG_DILUT_SHARES_OUT","CY2023")</f>
        <v>4212000000</v>
      </c>
      <c r="D254" s="5">
        <f>_xll.SNL.Clients.Office.Excel.Functions.SPG(A254, "IQ_DILUT_EPS_NORM", "CY2023")</f>
        <v>0.28499999999999998</v>
      </c>
      <c r="E254">
        <f t="shared" si="18"/>
        <v>1200420</v>
      </c>
      <c r="F254">
        <f t="shared" si="19"/>
        <v>2.2136534631555654E-2</v>
      </c>
      <c r="G254" t="s">
        <v>761</v>
      </c>
      <c r="H254" s="4" cm="1">
        <f t="array" ref="H254">_xll.SNL.Clients.Office.Excel.Functions.SPG(G254, "SP_TOTAL_REV", "CY2022")</f>
        <v>63054000</v>
      </c>
      <c r="I254" s="4">
        <f>_xll.SNL.Clients.Office.Excel.Functions.SPG(G254,"IQ_AVG_DILUT_SHARES_OUT","CY2022")</f>
        <v>4123000000</v>
      </c>
      <c r="J254" s="5">
        <f>_xll.SNL.Clients.Office.Excel.Functions.SPG(G254, "IQ_DILUT_EPS_NORM", "CY2022")</f>
        <v>0.77</v>
      </c>
      <c r="K254">
        <f t="shared" si="20"/>
        <v>3174710</v>
      </c>
      <c r="L254">
        <f t="shared" si="21"/>
        <v>5.0349065880039331E-2</v>
      </c>
      <c r="M254" t="s">
        <v>770</v>
      </c>
      <c r="N254" s="4" cm="1">
        <f t="array" ref="N254">_xll.SNL.Clients.Office.Excel.Functions.SPG(M254, "SP_TOTAL_REV", "CY2022")</f>
        <v>14410000</v>
      </c>
      <c r="O254" s="4">
        <f>_xll.SNL.Clients.Office.Excel.Functions.SPG(M254,"IQ_AVG_DILUT_SHARES_OUT","CY2022")</f>
        <v>190600000</v>
      </c>
      <c r="P254" s="5">
        <f>_xll.SNL.Clients.Office.Excel.Functions.SPG(M254, "IQ_DILUT_EPS_NORM", "CY2022")</f>
        <v>4.5609999999999999</v>
      </c>
      <c r="Q254">
        <f t="shared" si="22"/>
        <v>869326.6</v>
      </c>
      <c r="R254">
        <f t="shared" si="23"/>
        <v>6.0328008327550309E-2</v>
      </c>
    </row>
    <row r="255" spans="1:18" x14ac:dyDescent="0.3">
      <c r="A255" t="s">
        <v>762</v>
      </c>
      <c r="B255" s="4" cm="1">
        <f t="array" ref="B255">_xll.SNL.Clients.Office.Excel.Functions.SPG(A255, "SP_TOTAL_REV", "CY2023")</f>
        <v>7988000</v>
      </c>
      <c r="C255" s="4">
        <f>_xll.SNL.Clients.Office.Excel.Functions.SPG(A255,"IQ_AVG_DILUT_SHARES_OUT","CY2023")</f>
        <v>565000000</v>
      </c>
      <c r="D255" s="5">
        <f>_xll.SNL.Clients.Office.Excel.Functions.SPG(A255, "IQ_DILUT_EPS_NORM", "CY2023")</f>
        <v>3.5630000000000002</v>
      </c>
      <c r="E255">
        <f t="shared" si="18"/>
        <v>2013095</v>
      </c>
      <c r="F255">
        <f t="shared" si="19"/>
        <v>0.25201489734601901</v>
      </c>
      <c r="G255" t="s">
        <v>762</v>
      </c>
      <c r="H255" s="4" cm="1">
        <f t="array" ref="H255">_xll.SNL.Clients.Office.Excel.Functions.SPG(G255, "SP_TOTAL_REV", "CY2022")</f>
        <v>7292000</v>
      </c>
      <c r="I255" s="4">
        <f>_xll.SNL.Clients.Office.Excel.Functions.SPG(G255,"IQ_AVG_DILUT_SHARES_OUT","CY2022")</f>
        <v>561000000</v>
      </c>
      <c r="J255" s="5">
        <f>_xll.SNL.Clients.Office.Excel.Functions.SPG(G255, "IQ_DILUT_EPS_NORM", "CY2022")</f>
        <v>2.0249999999999999</v>
      </c>
      <c r="K255">
        <f t="shared" si="20"/>
        <v>1136025</v>
      </c>
      <c r="L255">
        <f t="shared" si="21"/>
        <v>0.15579059243006035</v>
      </c>
      <c r="M255" t="s">
        <v>771</v>
      </c>
      <c r="N255" s="4" cm="1">
        <f t="array" ref="N255">_xll.SNL.Clients.Office.Excel.Functions.SPG(M255, "SP_TOTAL_REV", "CY2022")</f>
        <v>5111850</v>
      </c>
      <c r="O255" s="4">
        <f>_xll.SNL.Clients.Office.Excel.Functions.SPG(M255,"IQ_AVG_DILUT_SHARES_OUT","CY2022")</f>
        <v>292444177</v>
      </c>
      <c r="P255" s="5">
        <f>_xll.SNL.Clients.Office.Excel.Functions.SPG(M255, "IQ_DILUT_EPS_NORM", "CY2022")</f>
        <v>1.476</v>
      </c>
      <c r="Q255">
        <f t="shared" si="22"/>
        <v>431647.60525199998</v>
      </c>
      <c r="R255">
        <f t="shared" si="23"/>
        <v>8.444058516036268E-2</v>
      </c>
    </row>
    <row r="256" spans="1:18" x14ac:dyDescent="0.3">
      <c r="A256" t="s">
        <v>763</v>
      </c>
      <c r="B256" s="4" cm="1">
        <f t="array" ref="B256">_xll.SNL.Clients.Office.Excel.Functions.SPG(A256, "SP_TOTAL_REV", "CY2023")</f>
        <v>11479000</v>
      </c>
      <c r="C256" s="4">
        <f>_xll.SNL.Clients.Office.Excel.Functions.SPG(A256,"IQ_AVG_DILUT_SHARES_OUT","CY2023")</f>
        <v>255000000</v>
      </c>
      <c r="D256" s="5">
        <f>_xll.SNL.Clients.Office.Excel.Functions.SPG(A256, "IQ_DILUT_EPS_NORM", "CY2023")</f>
        <v>0.41799999999999998</v>
      </c>
      <c r="E256">
        <f t="shared" si="18"/>
        <v>106590</v>
      </c>
      <c r="F256">
        <f t="shared" si="19"/>
        <v>9.2856520602839967E-3</v>
      </c>
      <c r="G256" t="s">
        <v>763</v>
      </c>
      <c r="H256" s="4" cm="1">
        <f t="array" ref="H256">_xll.SNL.Clients.Office.Excel.Functions.SPG(G256, "SP_TOTAL_REV", "CY2022")</f>
        <v>12440000</v>
      </c>
      <c r="I256" s="4">
        <f>_xll.SNL.Clients.Office.Excel.Functions.SPG(G256,"IQ_AVG_DILUT_SHARES_OUT","CY2022")</f>
        <v>255000000</v>
      </c>
      <c r="J256" s="5">
        <f>_xll.SNL.Clients.Office.Excel.Functions.SPG(G256, "IQ_DILUT_EPS_NORM", "CY2022")</f>
        <v>1.7809999999999999</v>
      </c>
      <c r="K256">
        <f t="shared" si="20"/>
        <v>454155</v>
      </c>
      <c r="L256">
        <f t="shared" si="21"/>
        <v>3.6507636655948555E-2</v>
      </c>
      <c r="M256" t="s">
        <v>772</v>
      </c>
      <c r="N256" s="4" cm="1">
        <f t="array" ref="N256">_xll.SNL.Clients.Office.Excel.Functions.SPG(M256, "SP_TOTAL_REV", "CY2022")</f>
        <v>14813999</v>
      </c>
      <c r="O256" s="4">
        <f>_xll.SNL.Clients.Office.Excel.Functions.SPG(M256,"IQ_AVG_DILUT_SHARES_OUT","CY2022")</f>
        <v>105276000</v>
      </c>
      <c r="P256" s="5">
        <f>_xll.SNL.Clients.Office.Excel.Functions.SPG(M256, "IQ_DILUT_EPS_NORM", "CY2022")</f>
        <v>7.6070000000000002</v>
      </c>
      <c r="Q256">
        <f t="shared" si="22"/>
        <v>800834.53200000001</v>
      </c>
      <c r="R256">
        <f t="shared" si="23"/>
        <v>5.4059307820933426E-2</v>
      </c>
    </row>
    <row r="257" spans="1:18" x14ac:dyDescent="0.3">
      <c r="A257" t="s">
        <v>764</v>
      </c>
      <c r="B257" s="4" cm="1">
        <f t="array" ref="B257">_xll.SNL.Clients.Office.Excel.Functions.SPG(A257, "SP_TOTAL_REV", "CY2023")</f>
        <v>18916000</v>
      </c>
      <c r="C257" s="4">
        <f>_xll.SNL.Clients.Office.Excel.Functions.SPG(A257,"IQ_AVG_DILUT_SHARES_OUT","CY2023")</f>
        <v>349100000</v>
      </c>
      <c r="D257" s="5">
        <f>_xll.SNL.Clients.Office.Excel.Functions.SPG(A257, "IQ_DILUT_EPS_NORM", "CY2023")</f>
        <v>1.6439999999999999</v>
      </c>
      <c r="E257">
        <f t="shared" si="18"/>
        <v>573920.4</v>
      </c>
      <c r="F257">
        <f t="shared" si="19"/>
        <v>3.034047367308099E-2</v>
      </c>
      <c r="G257" t="s">
        <v>764</v>
      </c>
      <c r="H257" s="4" cm="1">
        <f t="array" ref="H257">_xll.SNL.Clients.Office.Excel.Functions.SPG(G257, "SP_TOTAL_REV", "CY2022")</f>
        <v>21161000</v>
      </c>
      <c r="I257" s="4">
        <f>_xll.SNL.Clients.Office.Excel.Functions.SPG(G257,"IQ_AVG_DILUT_SHARES_OUT","CY2022")</f>
        <v>367000000</v>
      </c>
      <c r="J257" s="5">
        <f>_xll.SNL.Clients.Office.Excel.Functions.SPG(G257, "IQ_DILUT_EPS_NORM", "CY2022")</f>
        <v>2.75</v>
      </c>
      <c r="K257">
        <f t="shared" si="20"/>
        <v>1009250</v>
      </c>
      <c r="L257">
        <f t="shared" si="21"/>
        <v>4.7693870800056708E-2</v>
      </c>
      <c r="M257" t="s">
        <v>773</v>
      </c>
      <c r="N257" s="4" cm="1">
        <f t="array" ref="N257">_xll.SNL.Clients.Office.Excel.Functions.SPG(M257, "SP_TOTAL_REV", "CY2022")</f>
        <v>1995448</v>
      </c>
      <c r="O257" s="4">
        <f>_xll.SNL.Clients.Office.Excel.Functions.SPG(M257,"IQ_AVG_DILUT_SHARES_OUT","CY2022")</f>
        <v>73096500</v>
      </c>
      <c r="P257" s="5">
        <f>_xll.SNL.Clients.Office.Excel.Functions.SPG(M257, "IQ_DILUT_EPS_NORM", "CY2022")</f>
        <v>3.9180000000000001</v>
      </c>
      <c r="Q257">
        <f t="shared" si="22"/>
        <v>286392.087</v>
      </c>
      <c r="R257">
        <f t="shared" si="23"/>
        <v>0.14352270116785804</v>
      </c>
    </row>
    <row r="258" spans="1:18" x14ac:dyDescent="0.3">
      <c r="A258" t="s">
        <v>765</v>
      </c>
      <c r="B258" s="4" cm="1">
        <f t="array" ref="B258">_xll.SNL.Clients.Office.Excel.Functions.SPG(A258, "SP_TOTAL_REV", "CY2023")</f>
        <v>9400600</v>
      </c>
      <c r="C258" s="4">
        <f>_xll.SNL.Clients.Office.Excel.Functions.SPG(A258,"IQ_AVG_DILUT_SHARES_OUT","CY2023")</f>
        <v>385900000</v>
      </c>
      <c r="D258" s="5">
        <f>_xll.SNL.Clients.Office.Excel.Functions.SPG(A258, "IQ_DILUT_EPS_NORM", "CY2023")</f>
        <v>2.2069999999999999</v>
      </c>
      <c r="E258">
        <f t="shared" si="18"/>
        <v>851681.3</v>
      </c>
      <c r="F258">
        <f t="shared" si="19"/>
        <v>9.0598610726974879E-2</v>
      </c>
      <c r="G258" t="s">
        <v>765</v>
      </c>
      <c r="H258" s="4" cm="1">
        <f t="array" ref="H258">_xll.SNL.Clients.Office.Excel.Functions.SPG(G258, "SP_TOTAL_REV", "CY2022")</f>
        <v>9449400</v>
      </c>
      <c r="I258" s="4">
        <f>_xll.SNL.Clients.Office.Excel.Functions.SPG(G258,"IQ_AVG_DILUT_SHARES_OUT","CY2022")</f>
        <v>395100000</v>
      </c>
      <c r="J258" s="5">
        <f>_xll.SNL.Clients.Office.Excel.Functions.SPG(G258, "IQ_DILUT_EPS_NORM", "CY2022")</f>
        <v>2.153</v>
      </c>
      <c r="K258">
        <f t="shared" si="20"/>
        <v>850650.3</v>
      </c>
      <c r="L258">
        <f t="shared" si="21"/>
        <v>9.0021620420344159E-2</v>
      </c>
      <c r="M258" t="s">
        <v>774</v>
      </c>
      <c r="N258" s="4" cm="1">
        <f t="array" ref="N258">_xll.SNL.Clients.Office.Excel.Functions.SPG(M258, "SP_TOTAL_REV", "CY2022")</f>
        <v>15340868</v>
      </c>
      <c r="O258" s="4">
        <f>_xll.SNL.Clients.Office.Excel.Functions.SPG(M258,"IQ_AVG_DILUT_SHARES_OUT","CY2022")</f>
        <v>128745500</v>
      </c>
      <c r="P258" s="5">
        <f>_xll.SNL.Clients.Office.Excel.Functions.SPG(M258, "IQ_DILUT_EPS_NORM", "CY2022")</f>
        <v>4.4390000000000001</v>
      </c>
      <c r="Q258">
        <f t="shared" si="22"/>
        <v>571501.27450000006</v>
      </c>
      <c r="R258">
        <f t="shared" si="23"/>
        <v>3.7253516196084864E-2</v>
      </c>
    </row>
    <row r="259" spans="1:18" x14ac:dyDescent="0.3">
      <c r="A259" t="s">
        <v>766</v>
      </c>
      <c r="B259" s="4" cm="1">
        <f t="array" ref="B259">_xll.SNL.Clients.Office.Excel.Functions.SPG(A259, "SP_TOTAL_REV", "CY2023")</f>
        <v>15094000</v>
      </c>
      <c r="C259" s="4">
        <f>_xll.SNL.Clients.Office.Excel.Functions.SPG(A259,"IQ_AVG_DILUT_SHARES_OUT","CY2023")</f>
        <v>283500000</v>
      </c>
      <c r="D259" s="5">
        <f>_xll.SNL.Clients.Office.Excel.Functions.SPG(A259, "IQ_DILUT_EPS_NORM", "CY2023")</f>
        <v>7.3789999999999996</v>
      </c>
      <c r="E259">
        <f t="shared" si="18"/>
        <v>2091946.4999999998</v>
      </c>
      <c r="F259">
        <f t="shared" si="19"/>
        <v>0.13859457400291506</v>
      </c>
      <c r="G259" t="s">
        <v>766</v>
      </c>
      <c r="H259" s="4" cm="1">
        <f t="array" ref="H259">_xll.SNL.Clients.Office.Excel.Functions.SPG(G259, "SP_TOTAL_REV", "CY2022")</f>
        <v>13684000</v>
      </c>
      <c r="I259" s="4">
        <f>_xll.SNL.Clients.Office.Excel.Functions.SPG(G259,"IQ_AVG_DILUT_SHARES_OUT","CY2022")</f>
        <v>284500000</v>
      </c>
      <c r="J259" s="5">
        <f>_xll.SNL.Clients.Office.Excel.Functions.SPG(G259, "IQ_DILUT_EPS_NORM", "CY2022")</f>
        <v>5.6879999999999997</v>
      </c>
      <c r="K259">
        <f t="shared" si="20"/>
        <v>1618236</v>
      </c>
      <c r="L259">
        <f t="shared" si="21"/>
        <v>0.11825752703887753</v>
      </c>
      <c r="M259" t="s">
        <v>775</v>
      </c>
      <c r="N259" s="4" cm="1">
        <f t="array" ref="N259">_xll.SNL.Clients.Office.Excel.Functions.SPG(M259, "SP_TOTAL_REV", "CY2022")</f>
        <v>79990000</v>
      </c>
      <c r="O259" s="4">
        <f>_xll.SNL.Clients.Office.Excel.Functions.SPG(M259,"IQ_AVG_DILUT_SHARES_OUT","CY2022")</f>
        <v>2663900000</v>
      </c>
      <c r="P259" s="5">
        <f>_xll.SNL.Clients.Office.Excel.Functions.SPG(M259, "IQ_DILUT_EPS_NORM", "CY2022")</f>
        <v>5.0570000000000004</v>
      </c>
      <c r="Q259">
        <f t="shared" si="22"/>
        <v>13471342.300000003</v>
      </c>
      <c r="R259">
        <f t="shared" si="23"/>
        <v>0.16841283035379426</v>
      </c>
    </row>
    <row r="260" spans="1:18" x14ac:dyDescent="0.3">
      <c r="A260" t="s">
        <v>767</v>
      </c>
      <c r="B260" s="4" cm="1">
        <f t="array" ref="B260">_xll.SNL.Clients.Office.Excel.Functions.SPG(A260, "SP_TOTAL_REV", "CY2023")</f>
        <v>7124100</v>
      </c>
      <c r="C260" s="4">
        <f>_xll.SNL.Clients.Office.Excel.Functions.SPG(A260,"IQ_AVG_DILUT_SHARES_OUT","CY2023")</f>
        <v>357400000</v>
      </c>
      <c r="D260" s="5">
        <f>_xll.SNL.Clients.Office.Excel.Functions.SPG(A260, "IQ_DILUT_EPS_NORM", "CY2023")</f>
        <v>3.3719999999999999</v>
      </c>
      <c r="E260">
        <f t="shared" si="18"/>
        <v>1205152.8</v>
      </c>
      <c r="F260">
        <f t="shared" si="19"/>
        <v>0.16916562092053733</v>
      </c>
      <c r="G260" t="s">
        <v>767</v>
      </c>
      <c r="H260" s="4" cm="1">
        <f t="array" ref="H260">_xll.SNL.Clients.Office.Excel.Functions.SPG(G260, "SP_TOTAL_REV", "CY2022")</f>
        <v>6222200</v>
      </c>
      <c r="I260" s="4">
        <f>_xll.SNL.Clients.Office.Excel.Functions.SPG(G260,"IQ_AVG_DILUT_SHARES_OUT","CY2022")</f>
        <v>362000000</v>
      </c>
      <c r="J260" s="5">
        <f>_xll.SNL.Clients.Office.Excel.Functions.SPG(G260, "IQ_DILUT_EPS_NORM", "CY2022")</f>
        <v>2.798</v>
      </c>
      <c r="K260">
        <f t="shared" si="20"/>
        <v>1012876</v>
      </c>
      <c r="L260">
        <f t="shared" si="21"/>
        <v>0.16278422422937225</v>
      </c>
      <c r="M260" t="s">
        <v>776</v>
      </c>
      <c r="N260" s="4" cm="1">
        <f t="array" ref="N260">_xll.SNL.Clients.Office.Excel.Functions.SPG(M260, "SP_TOTAL_REV", "CY2022")</f>
        <v>25505000</v>
      </c>
      <c r="O260" s="4">
        <f>_xll.SNL.Clients.Office.Excel.Functions.SPG(M260,"IQ_AVG_DILUT_SHARES_OUT","CY2022")</f>
        <v>694800000</v>
      </c>
      <c r="P260" s="5">
        <f>_xll.SNL.Clients.Office.Excel.Functions.SPG(M260, "IQ_DILUT_EPS_NORM", "CY2022")</f>
        <v>2.12</v>
      </c>
      <c r="Q260">
        <f t="shared" si="22"/>
        <v>1472976</v>
      </c>
      <c r="R260">
        <f t="shared" si="23"/>
        <v>5.775244069790237E-2</v>
      </c>
    </row>
    <row r="261" spans="1:18" x14ac:dyDescent="0.3">
      <c r="A261" t="s">
        <v>768</v>
      </c>
      <c r="B261" s="4" cm="1">
        <f t="array" ref="B261">_xll.SNL.Clients.Office.Excel.Functions.SPG(A261, "SP_TOTAL_REV", "CY2023")</f>
        <v>5716400</v>
      </c>
      <c r="C261" s="4">
        <f>_xll.SNL.Clients.Office.Excel.Functions.SPG(A261,"IQ_AVG_DILUT_SHARES_OUT","CY2023")</f>
        <v>456200000</v>
      </c>
      <c r="D261" s="5">
        <f>_xll.SNL.Clients.Office.Excel.Functions.SPG(A261, "IQ_DILUT_EPS_NORM", "CY2023")</f>
        <v>1.7509999999999999</v>
      </c>
      <c r="E261">
        <f t="shared" ref="E261:E324" si="24">C261*D261/1000</f>
        <v>798806.2</v>
      </c>
      <c r="F261">
        <f t="shared" ref="F261:F324" si="25">E261/B261</f>
        <v>0.13973938142887132</v>
      </c>
      <c r="G261" t="s">
        <v>768</v>
      </c>
      <c r="H261" s="4" cm="1">
        <f t="array" ref="H261">_xll.SNL.Clients.Office.Excel.Functions.SPG(G261, "SP_TOTAL_REV", "CY2022")</f>
        <v>6048900</v>
      </c>
      <c r="I261" s="4">
        <f>_xll.SNL.Clients.Office.Excel.Functions.SPG(G261,"IQ_AVG_DILUT_SHARES_OUT","CY2022")</f>
        <v>459500000</v>
      </c>
      <c r="J261" s="5">
        <f>_xll.SNL.Clients.Office.Excel.Functions.SPG(G261, "IQ_DILUT_EPS_NORM", "CY2022")</f>
        <v>1.62</v>
      </c>
      <c r="K261">
        <f t="shared" ref="K261:K324" si="26">I261*J261/1000</f>
        <v>744390</v>
      </c>
      <c r="L261">
        <f t="shared" ref="L261:L324" si="27">K261/H261</f>
        <v>0.12306204433864008</v>
      </c>
      <c r="M261" t="s">
        <v>777</v>
      </c>
      <c r="N261" s="4" cm="1">
        <f t="array" ref="N261">_xll.SNL.Clients.Office.Excel.Functions.SPG(M261, "SP_TOTAL_REV", "CY2022")</f>
        <v>127781000</v>
      </c>
      <c r="O261" s="4">
        <f>_xll.SNL.Clients.Office.Excel.Functions.SPG(M261,"IQ_AVG_DILUT_SHARES_OUT","CY2022")</f>
        <v>2970000000</v>
      </c>
      <c r="P261" s="5">
        <f>_xll.SNL.Clients.Office.Excel.Functions.SPG(M261, "IQ_DILUT_EPS_NORM", "CY2022")</f>
        <v>9.7149999999999999</v>
      </c>
      <c r="Q261">
        <f t="shared" ref="Q261:Q324" si="28">O261*P261/1000</f>
        <v>28853550</v>
      </c>
      <c r="R261">
        <f t="shared" ref="R261:R324" si="29">Q261/N261</f>
        <v>0.22580469709894271</v>
      </c>
    </row>
    <row r="262" spans="1:18" x14ac:dyDescent="0.3">
      <c r="A262" t="s">
        <v>769</v>
      </c>
      <c r="B262" s="4" cm="1">
        <f t="array" ref="B262">_xll.SNL.Clients.Office.Excel.Functions.SPG(A262, "SP_TOTAL_REV", "CY2023")</f>
        <v>2412733</v>
      </c>
      <c r="C262" s="4">
        <f>_xll.SNL.Clients.Office.Excel.Functions.SPG(A262,"IQ_AVG_DILUT_SHARES_OUT","CY2023")</f>
        <v>613288708</v>
      </c>
      <c r="D262" s="5">
        <f>_xll.SNL.Clients.Office.Excel.Functions.SPG(A262, "IQ_DILUT_EPS_NORM", "CY2023")</f>
        <v>0.35099999999999998</v>
      </c>
      <c r="E262">
        <f t="shared" si="24"/>
        <v>215264.33650799998</v>
      </c>
      <c r="F262">
        <f t="shared" si="25"/>
        <v>8.9220123614175278E-2</v>
      </c>
      <c r="G262" t="s">
        <v>769</v>
      </c>
      <c r="H262" s="4" cm="1">
        <f t="array" ref="H262">_xll.SNL.Clients.Office.Excel.Functions.SPG(G262, "SP_TOTAL_REV", "CY2022")</f>
        <v>2227650</v>
      </c>
      <c r="I262" s="4">
        <f>_xll.SNL.Clients.Office.Excel.Functions.SPG(G262,"IQ_AVG_DILUT_SHARES_OUT","CY2022")</f>
        <v>611112396</v>
      </c>
      <c r="J262" s="5">
        <f>_xll.SNL.Clients.Office.Excel.Functions.SPG(G262, "IQ_DILUT_EPS_NORM", "CY2022")</f>
        <v>0.33200000000000002</v>
      </c>
      <c r="K262">
        <f t="shared" si="26"/>
        <v>202889.31547200002</v>
      </c>
      <c r="L262">
        <f t="shared" si="27"/>
        <v>9.1077734595650134E-2</v>
      </c>
      <c r="M262" t="s">
        <v>778</v>
      </c>
      <c r="N262" s="4" cm="1">
        <f t="array" ref="N262">_xll.SNL.Clients.Office.Excel.Functions.SPG(M262, "SP_TOTAL_REV", "CY2022")</f>
        <v>5301200</v>
      </c>
      <c r="O262" s="4">
        <f>_xll.SNL.Clients.Office.Excel.Functions.SPG(M262,"IQ_AVG_DILUT_SHARES_OUT","CY2022")</f>
        <v>329500000</v>
      </c>
      <c r="P262" s="5">
        <f>_xll.SNL.Clients.Office.Excel.Functions.SPG(M262, "IQ_DILUT_EPS_NORM", "CY2022")</f>
        <v>0.94299999999999995</v>
      </c>
      <c r="Q262">
        <f t="shared" si="28"/>
        <v>310718.5</v>
      </c>
      <c r="R262">
        <f t="shared" si="29"/>
        <v>5.861286123896476E-2</v>
      </c>
    </row>
    <row r="263" spans="1:18" x14ac:dyDescent="0.3">
      <c r="A263" t="s">
        <v>770</v>
      </c>
      <c r="B263" s="4" cm="1">
        <f t="array" ref="B263">_xll.SNL.Clients.Office.Excel.Functions.SPG(A263, "SP_TOTAL_REV", "CY2023")</f>
        <v>14984000</v>
      </c>
      <c r="C263" s="4">
        <f>_xll.SNL.Clients.Office.Excel.Functions.SPG(A263,"IQ_AVG_DILUT_SHARES_OUT","CY2023")</f>
        <v>186300000</v>
      </c>
      <c r="D263" s="5">
        <f>_xll.SNL.Clients.Office.Excel.Functions.SPG(A263, "IQ_DILUT_EPS_NORM", "CY2023")</f>
        <v>4.9349999999999996</v>
      </c>
      <c r="E263">
        <f t="shared" si="24"/>
        <v>919390.49999999988</v>
      </c>
      <c r="F263">
        <f t="shared" si="25"/>
        <v>6.1358148691938057E-2</v>
      </c>
      <c r="G263" t="s">
        <v>770</v>
      </c>
      <c r="H263" s="4" cm="1">
        <f t="array" ref="H263">_xll.SNL.Clients.Office.Excel.Functions.SPG(G263, "SP_TOTAL_REV", "CY2022")</f>
        <v>14410000</v>
      </c>
      <c r="I263" s="4">
        <f>_xll.SNL.Clients.Office.Excel.Functions.SPG(G263,"IQ_AVG_DILUT_SHARES_OUT","CY2022")</f>
        <v>190600000</v>
      </c>
      <c r="J263" s="5">
        <f>_xll.SNL.Clients.Office.Excel.Functions.SPG(G263, "IQ_DILUT_EPS_NORM", "CY2022")</f>
        <v>4.5609999999999999</v>
      </c>
      <c r="K263">
        <f t="shared" si="26"/>
        <v>869326.6</v>
      </c>
      <c r="L263">
        <f t="shared" si="27"/>
        <v>6.0328008327550309E-2</v>
      </c>
      <c r="M263" t="s">
        <v>779</v>
      </c>
      <c r="N263" s="4" cm="1">
        <f t="array" ref="N263">_xll.SNL.Clients.Office.Excel.Functions.SPG(M263, "SP_TOTAL_REV", "CY2022")</f>
        <v>12653000</v>
      </c>
      <c r="O263" s="4">
        <f>_xll.SNL.Clients.Office.Excel.Functions.SPG(M263,"IQ_AVG_DILUT_SHARES_OUT","CY2022")</f>
        <v>344086021</v>
      </c>
      <c r="P263" s="5">
        <f>_xll.SNL.Clients.Office.Excel.Functions.SPG(M263, "IQ_DILUT_EPS_NORM", "CY2022")</f>
        <v>1.6759999999999999</v>
      </c>
      <c r="Q263">
        <f t="shared" si="28"/>
        <v>576688.17119599995</v>
      </c>
      <c r="R263">
        <f t="shared" si="29"/>
        <v>4.557718890350114E-2</v>
      </c>
    </row>
    <row r="264" spans="1:18" x14ac:dyDescent="0.3">
      <c r="A264" t="s">
        <v>771</v>
      </c>
      <c r="B264" s="4" cm="1">
        <f t="array" ref="B264">_xll.SNL.Clients.Office.Excel.Functions.SPG(A264, "SP_TOTAL_REV", "CY2023")</f>
        <v>5492760</v>
      </c>
      <c r="C264" s="4">
        <f>_xll.SNL.Clients.Office.Excel.Functions.SPG(A264,"IQ_AVG_DILUT_SHARES_OUT","CY2023")</f>
        <v>293965000</v>
      </c>
      <c r="D264" s="5">
        <f>_xll.SNL.Clients.Office.Excel.Functions.SPG(A264, "IQ_DILUT_EPS_NORM", "CY2023")</f>
        <v>0.95399999999999996</v>
      </c>
      <c r="E264">
        <f t="shared" si="24"/>
        <v>280442.61</v>
      </c>
      <c r="F264">
        <f t="shared" si="25"/>
        <v>5.1056774736198192E-2</v>
      </c>
      <c r="G264" t="s">
        <v>771</v>
      </c>
      <c r="H264" s="4" cm="1">
        <f t="array" ref="H264">_xll.SNL.Clients.Office.Excel.Functions.SPG(G264, "SP_TOTAL_REV", "CY2022")</f>
        <v>5111850</v>
      </c>
      <c r="I264" s="4">
        <f>_xll.SNL.Clients.Office.Excel.Functions.SPG(G264,"IQ_AVG_DILUT_SHARES_OUT","CY2022")</f>
        <v>292444177</v>
      </c>
      <c r="J264" s="5">
        <f>_xll.SNL.Clients.Office.Excel.Functions.SPG(G264, "IQ_DILUT_EPS_NORM", "CY2022")</f>
        <v>1.476</v>
      </c>
      <c r="K264">
        <f t="shared" si="26"/>
        <v>431647.60525199998</v>
      </c>
      <c r="L264">
        <f t="shared" si="27"/>
        <v>8.444058516036268E-2</v>
      </c>
      <c r="M264" t="s">
        <v>781</v>
      </c>
      <c r="N264" s="4" cm="1">
        <f t="array" ref="N264">_xll.SNL.Clients.Office.Excel.Functions.SPG(M264, "SP_TOTAL_REV", "CY2022")</f>
        <v>14057000</v>
      </c>
      <c r="O264" s="4">
        <f>_xll.SNL.Clients.Office.Excel.Functions.SPG(M264,"IQ_AVG_DILUT_SHARES_OUT","CY2022")</f>
        <v>1428500000</v>
      </c>
      <c r="P264" s="5">
        <f>_xll.SNL.Clients.Office.Excel.Functions.SPG(M264, "IQ_DILUT_EPS_NORM", "CY2022")</f>
        <v>0.94799999999999995</v>
      </c>
      <c r="Q264">
        <f t="shared" si="28"/>
        <v>1354218</v>
      </c>
      <c r="R264">
        <f t="shared" si="29"/>
        <v>9.6337625382371769E-2</v>
      </c>
    </row>
    <row r="265" spans="1:18" x14ac:dyDescent="0.3">
      <c r="A265" t="s">
        <v>772</v>
      </c>
      <c r="B265" s="4" cm="1">
        <f t="array" ref="B265">_xll.SNL.Clients.Office.Excel.Functions.SPG(A265, "SP_TOTAL_REV", "CY2023")</f>
        <v>12829665</v>
      </c>
      <c r="C265" s="4">
        <f>_xll.SNL.Clients.Office.Excel.Functions.SPG(A265,"IQ_AVG_DILUT_SHARES_OUT","CY2023")</f>
        <v>104451000</v>
      </c>
      <c r="D265" s="5">
        <f>_xll.SNL.Clients.Office.Excel.Functions.SPG(A265, "IQ_DILUT_EPS_NORM", "CY2023")</f>
        <v>5.5940000000000003</v>
      </c>
      <c r="E265">
        <f t="shared" si="24"/>
        <v>584298.89399999997</v>
      </c>
      <c r="F265">
        <f t="shared" si="25"/>
        <v>4.5542802091870671E-2</v>
      </c>
      <c r="G265" t="s">
        <v>772</v>
      </c>
      <c r="H265" s="4" cm="1">
        <f t="array" ref="H265">_xll.SNL.Clients.Office.Excel.Functions.SPG(G265, "SP_TOTAL_REV", "CY2022")</f>
        <v>14813999</v>
      </c>
      <c r="I265" s="4">
        <f>_xll.SNL.Clients.Office.Excel.Functions.SPG(G265,"IQ_AVG_DILUT_SHARES_OUT","CY2022")</f>
        <v>105276000</v>
      </c>
      <c r="J265" s="5">
        <f>_xll.SNL.Clients.Office.Excel.Functions.SPG(G265, "IQ_DILUT_EPS_NORM", "CY2022")</f>
        <v>7.6070000000000002</v>
      </c>
      <c r="K265">
        <f t="shared" si="26"/>
        <v>800834.53200000001</v>
      </c>
      <c r="L265">
        <f t="shared" si="27"/>
        <v>5.4059307820933426E-2</v>
      </c>
      <c r="M265" t="s">
        <v>782</v>
      </c>
      <c r="N265" s="4" cm="1">
        <f t="array" ref="N265">_xll.SNL.Clients.Office.Excel.Functions.SPG(M265, "SP_TOTAL_REV", "CY2022")</f>
        <v>7245000</v>
      </c>
      <c r="O265" s="4">
        <f>_xll.SNL.Clients.Office.Excel.Functions.SPG(M265,"IQ_AVG_DILUT_SHARES_OUT","CY2022")</f>
        <v>933059000</v>
      </c>
      <c r="P265" s="5">
        <f>_xll.SNL.Clients.Office.Excel.Functions.SPG(M265, "IQ_DILUT_EPS_NORM", "CY2022")</f>
        <v>1.5629999999999999</v>
      </c>
      <c r="Q265">
        <f t="shared" si="28"/>
        <v>1458371.2169999999</v>
      </c>
      <c r="R265">
        <f t="shared" si="29"/>
        <v>0.20129347370600414</v>
      </c>
    </row>
    <row r="266" spans="1:18" x14ac:dyDescent="0.3">
      <c r="A266" t="s">
        <v>773</v>
      </c>
      <c r="B266" s="4" cm="1">
        <f t="array" ref="B266">_xll.SNL.Clients.Office.Excel.Functions.SPG(A266, "SP_TOTAL_REV", "CY2023")</f>
        <v>2160255</v>
      </c>
      <c r="C266" s="4">
        <f>_xll.SNL.Clients.Office.Excel.Functions.SPG(A266,"IQ_AVG_DILUT_SHARES_OUT","CY2023")</f>
        <v>73025000</v>
      </c>
      <c r="D266" s="5">
        <f>_xll.SNL.Clients.Office.Excel.Functions.SPG(A266, "IQ_DILUT_EPS_NORM", "CY2023")</f>
        <v>4.1379999999999999</v>
      </c>
      <c r="E266">
        <f t="shared" si="24"/>
        <v>302177.45</v>
      </c>
      <c r="F266">
        <f t="shared" si="25"/>
        <v>0.13988045392789278</v>
      </c>
      <c r="G266" t="s">
        <v>773</v>
      </c>
      <c r="H266" s="4" cm="1">
        <f t="array" ref="H266">_xll.SNL.Clients.Office.Excel.Functions.SPG(G266, "SP_TOTAL_REV", "CY2022")</f>
        <v>1995448</v>
      </c>
      <c r="I266" s="4">
        <f>_xll.SNL.Clients.Office.Excel.Functions.SPG(G266,"IQ_AVG_DILUT_SHARES_OUT","CY2022")</f>
        <v>73096500</v>
      </c>
      <c r="J266" s="5">
        <f>_xll.SNL.Clients.Office.Excel.Functions.SPG(G266, "IQ_DILUT_EPS_NORM", "CY2022")</f>
        <v>3.9180000000000001</v>
      </c>
      <c r="K266">
        <f t="shared" si="26"/>
        <v>286392.087</v>
      </c>
      <c r="L266">
        <f t="shared" si="27"/>
        <v>0.14352270116785804</v>
      </c>
      <c r="M266" t="s">
        <v>783</v>
      </c>
      <c r="N266" s="4" cm="1">
        <f t="array" ref="N266">_xll.SNL.Clients.Office.Excel.Functions.SPG(M266, "SP_TOTAL_REV", "CY2022")</f>
        <v>5551000</v>
      </c>
      <c r="O266" s="4">
        <f>_xll.SNL.Clients.Office.Excel.Functions.SPG(M266,"IQ_AVG_DILUT_SHARES_OUT","CY2022")</f>
        <v>181000000</v>
      </c>
      <c r="P266" s="5">
        <f>_xll.SNL.Clients.Office.Excel.Functions.SPG(M266, "IQ_DILUT_EPS_NORM", "CY2022")</f>
        <v>4.7510000000000003</v>
      </c>
      <c r="Q266">
        <f t="shared" si="28"/>
        <v>859931.00000000012</v>
      </c>
      <c r="R266">
        <f t="shared" si="29"/>
        <v>0.15491460998018378</v>
      </c>
    </row>
    <row r="267" spans="1:18" x14ac:dyDescent="0.3">
      <c r="A267" t="s">
        <v>774</v>
      </c>
      <c r="B267" s="4" cm="1">
        <f t="array" ref="B267">_xll.SNL.Clients.Office.Excel.Functions.SPG(A267, "SP_TOTAL_REV", "CY2023")</f>
        <v>9862979</v>
      </c>
      <c r="C267" s="4">
        <f>_xll.SNL.Clients.Office.Excel.Functions.SPG(A267,"IQ_AVG_DILUT_SHARES_OUT","CY2023")</f>
        <v>127043250</v>
      </c>
      <c r="D267" s="5">
        <f>_xll.SNL.Clients.Office.Excel.Functions.SPG(A267, "IQ_DILUT_EPS_NORM", "CY2023")</f>
        <v>2.9620000000000002</v>
      </c>
      <c r="E267">
        <f t="shared" si="24"/>
        <v>376302.10649999999</v>
      </c>
      <c r="F267">
        <f t="shared" si="25"/>
        <v>3.8152986688910116E-2</v>
      </c>
      <c r="G267" t="s">
        <v>774</v>
      </c>
      <c r="H267" s="4" cm="1">
        <f t="array" ref="H267">_xll.SNL.Clients.Office.Excel.Functions.SPG(G267, "SP_TOTAL_REV", "CY2022")</f>
        <v>15340868</v>
      </c>
      <c r="I267" s="4">
        <f>_xll.SNL.Clients.Office.Excel.Functions.SPG(G267,"IQ_AVG_DILUT_SHARES_OUT","CY2022")</f>
        <v>128745500</v>
      </c>
      <c r="J267" s="5">
        <f>_xll.SNL.Clients.Office.Excel.Functions.SPG(G267, "IQ_DILUT_EPS_NORM", "CY2022")</f>
        <v>4.4390000000000001</v>
      </c>
      <c r="K267">
        <f t="shared" si="26"/>
        <v>571501.27450000006</v>
      </c>
      <c r="L267">
        <f t="shared" si="27"/>
        <v>3.7253516196084864E-2</v>
      </c>
      <c r="M267" t="s">
        <v>784</v>
      </c>
      <c r="N267" s="4" cm="1">
        <f t="array" ref="N267">_xll.SNL.Clients.Office.Excel.Functions.SPG(M267, "SP_TOTAL_REV", "CY2022")</f>
        <v>20175000</v>
      </c>
      <c r="O267" s="4">
        <f>_xll.SNL.Clients.Office.Excel.Functions.SPG(M267,"IQ_AVG_DILUT_SHARES_OUT","CY2022")</f>
        <v>338300000</v>
      </c>
      <c r="P267" s="5">
        <f>_xll.SNL.Clients.Office.Excel.Functions.SPG(M267, "IQ_DILUT_EPS_NORM", "CY2022")</f>
        <v>4.4580000000000002</v>
      </c>
      <c r="Q267">
        <f t="shared" si="28"/>
        <v>1508141.4</v>
      </c>
      <c r="R267">
        <f t="shared" si="29"/>
        <v>7.4752981412639405E-2</v>
      </c>
    </row>
    <row r="268" spans="1:18" x14ac:dyDescent="0.3">
      <c r="A268" t="s">
        <v>775</v>
      </c>
      <c r="B268" s="4" cm="1">
        <f t="array" ref="B268">_xll.SNL.Clients.Office.Excel.Functions.SPG(A268, "SP_TOTAL_REV", "CY2023")</f>
        <v>85159000</v>
      </c>
      <c r="C268" s="4">
        <f>_xll.SNL.Clients.Office.Excel.Functions.SPG(A268,"IQ_AVG_DILUT_SHARES_OUT","CY2023")</f>
        <v>2560400000</v>
      </c>
      <c r="D268" s="5">
        <f>_xll.SNL.Clients.Office.Excel.Functions.SPG(A268, "IQ_DILUT_EPS_NORM", "CY2023")</f>
        <v>6.2859999999999996</v>
      </c>
      <c r="E268">
        <f t="shared" si="24"/>
        <v>16094674.399999999</v>
      </c>
      <c r="F268">
        <f t="shared" si="25"/>
        <v>0.18899557768409678</v>
      </c>
      <c r="G268" t="s">
        <v>775</v>
      </c>
      <c r="H268" s="4" cm="1">
        <f t="array" ref="H268">_xll.SNL.Clients.Office.Excel.Functions.SPG(G268, "SP_TOTAL_REV", "CY2022")</f>
        <v>79990000</v>
      </c>
      <c r="I268" s="4">
        <f>_xll.SNL.Clients.Office.Excel.Functions.SPG(G268,"IQ_AVG_DILUT_SHARES_OUT","CY2022")</f>
        <v>2663900000</v>
      </c>
      <c r="J268" s="5">
        <f>_xll.SNL.Clients.Office.Excel.Functions.SPG(G268, "IQ_DILUT_EPS_NORM", "CY2022")</f>
        <v>5.0570000000000004</v>
      </c>
      <c r="K268">
        <f t="shared" si="26"/>
        <v>13471342.300000003</v>
      </c>
      <c r="L268">
        <f t="shared" si="27"/>
        <v>0.16841283035379426</v>
      </c>
      <c r="M268" t="s">
        <v>785</v>
      </c>
      <c r="N268" s="4" cm="1">
        <f t="array" ref="N268">_xll.SNL.Clients.Office.Excel.Functions.SPG(M268, "SP_TOTAL_REV", "CY2022")</f>
        <v>1849792</v>
      </c>
      <c r="O268" s="4">
        <f>_xll.SNL.Clients.Office.Excel.Functions.SPG(M268,"IQ_AVG_DILUT_SHARES_OUT","CY2022")</f>
        <v>617858000</v>
      </c>
      <c r="P268" s="5">
        <f>_xll.SNL.Clients.Office.Excel.Functions.SPG(M268, "IQ_DILUT_EPS_NORM", "CY2022")</f>
        <v>0.52500000000000002</v>
      </c>
      <c r="Q268">
        <f t="shared" si="28"/>
        <v>324375.45</v>
      </c>
      <c r="R268">
        <f t="shared" si="29"/>
        <v>0.17535779698474208</v>
      </c>
    </row>
    <row r="269" spans="1:18" x14ac:dyDescent="0.3">
      <c r="A269" t="s">
        <v>776</v>
      </c>
      <c r="B269" s="4" cm="1">
        <f t="array" ref="B269">_xll.SNL.Clients.Office.Excel.Functions.SPG(A269, "SP_TOTAL_REV", "CY2023")</f>
        <v>21472000</v>
      </c>
      <c r="C269" s="4">
        <f>_xll.SNL.Clients.Office.Excel.Functions.SPG(A269,"IQ_AVG_DILUT_SHARES_OUT","CY2023")</f>
        <v>685425000</v>
      </c>
      <c r="D269" s="5">
        <f>_xll.SNL.Clients.Office.Excel.Functions.SPG(A269, "IQ_DILUT_EPS_NORM", "CY2023")</f>
        <v>1.867</v>
      </c>
      <c r="E269">
        <f t="shared" si="24"/>
        <v>1279688.4750000001</v>
      </c>
      <c r="F269">
        <f t="shared" si="25"/>
        <v>5.9598010199329365E-2</v>
      </c>
      <c r="G269" t="s">
        <v>776</v>
      </c>
      <c r="H269" s="4" cm="1">
        <f t="array" ref="H269">_xll.SNL.Clients.Office.Excel.Functions.SPG(G269, "SP_TOTAL_REV", "CY2022")</f>
        <v>25505000</v>
      </c>
      <c r="I269" s="4">
        <f>_xll.SNL.Clients.Office.Excel.Functions.SPG(G269,"IQ_AVG_DILUT_SHARES_OUT","CY2022")</f>
        <v>694800000</v>
      </c>
      <c r="J269" s="5">
        <f>_xll.SNL.Clients.Office.Excel.Functions.SPG(G269, "IQ_DILUT_EPS_NORM", "CY2022")</f>
        <v>2.12</v>
      </c>
      <c r="K269">
        <f t="shared" si="26"/>
        <v>1472976</v>
      </c>
      <c r="L269">
        <f t="shared" si="27"/>
        <v>5.775244069790237E-2</v>
      </c>
      <c r="M269" t="s">
        <v>786</v>
      </c>
      <c r="N269" s="4" cm="1">
        <f t="array" ref="N269">_xll.SNL.Clients.Office.Excel.Functions.SPG(M269, "SP_TOTAL_REV", "CY2022")</f>
        <v>19200000</v>
      </c>
      <c r="O269" s="4">
        <f>_xll.SNL.Clients.Office.Excel.Functions.SPG(M269,"IQ_AVG_DILUT_SHARES_OUT","CY2022")</f>
        <v>2258000000</v>
      </c>
      <c r="P269" s="5">
        <f>_xll.SNL.Clients.Office.Excel.Functions.SPG(M269, "IQ_DILUT_EPS_NORM", "CY2022")</f>
        <v>0.91</v>
      </c>
      <c r="Q269">
        <f t="shared" si="28"/>
        <v>2054780</v>
      </c>
      <c r="R269">
        <f t="shared" si="29"/>
        <v>0.10701979166666667</v>
      </c>
    </row>
    <row r="270" spans="1:18" x14ac:dyDescent="0.3">
      <c r="A270" t="s">
        <v>777</v>
      </c>
      <c r="B270" s="4" cm="1">
        <f t="array" ref="B270">_xll.SNL.Clients.Office.Excel.Functions.SPG(A270, "SP_TOTAL_REV", "CY2023")</f>
        <v>154990000</v>
      </c>
      <c r="C270" s="4">
        <f>_xll.SNL.Clients.Office.Excel.Functions.SPG(A270,"IQ_AVG_DILUT_SHARES_OUT","CY2023")</f>
        <v>2943100000</v>
      </c>
      <c r="D270" s="5">
        <f>_xll.SNL.Clients.Office.Excel.Functions.SPG(A270, "IQ_DILUT_EPS_NORM", "CY2023")</f>
        <v>13.263999999999999</v>
      </c>
      <c r="E270">
        <f t="shared" si="24"/>
        <v>39037278.399999999</v>
      </c>
      <c r="F270">
        <f t="shared" si="25"/>
        <v>0.25186965868765726</v>
      </c>
      <c r="G270" t="s">
        <v>777</v>
      </c>
      <c r="H270" s="4" cm="1">
        <f t="array" ref="H270">_xll.SNL.Clients.Office.Excel.Functions.SPG(G270, "SP_TOTAL_REV", "CY2022")</f>
        <v>127781000</v>
      </c>
      <c r="I270" s="4">
        <f>_xll.SNL.Clients.Office.Excel.Functions.SPG(G270,"IQ_AVG_DILUT_SHARES_OUT","CY2022")</f>
        <v>2970000000</v>
      </c>
      <c r="J270" s="5">
        <f>_xll.SNL.Clients.Office.Excel.Functions.SPG(G270, "IQ_DILUT_EPS_NORM", "CY2022")</f>
        <v>9.7149999999999999</v>
      </c>
      <c r="K270">
        <f t="shared" si="26"/>
        <v>28853550</v>
      </c>
      <c r="L270">
        <f t="shared" si="27"/>
        <v>0.22580469709894271</v>
      </c>
      <c r="M270" t="s">
        <v>787</v>
      </c>
      <c r="N270" s="4" cm="1">
        <f t="array" ref="N270">_xll.SNL.Clients.Office.Excel.Functions.SPG(M270, "SP_TOTAL_REV", "CY2022")</f>
        <v>10483726</v>
      </c>
      <c r="O270" s="4">
        <f>_xll.SNL.Clients.Office.Excel.Functions.SPG(M270,"IQ_AVG_DILUT_SHARES_OUT","CY2022")</f>
        <v>146246000</v>
      </c>
      <c r="P270" s="5">
        <f>_xll.SNL.Clients.Office.Excel.Functions.SPG(M270, "IQ_DILUT_EPS_NORM", "CY2022")</f>
        <v>17.192</v>
      </c>
      <c r="Q270">
        <f t="shared" si="28"/>
        <v>2514261.2319999998</v>
      </c>
      <c r="R270">
        <f t="shared" si="29"/>
        <v>0.23982515681924535</v>
      </c>
    </row>
    <row r="271" spans="1:18" x14ac:dyDescent="0.3">
      <c r="A271" t="s">
        <v>778</v>
      </c>
      <c r="B271" s="4" cm="1">
        <f t="array" ref="B271">_xll.SNL.Clients.Office.Excel.Functions.SPG(A271, "SP_TOTAL_REV", "CY2023")</f>
        <v>5564500</v>
      </c>
      <c r="C271" s="4">
        <f>_xll.SNL.Clients.Office.Excel.Functions.SPG(A271,"IQ_AVG_DILUT_SHARES_OUT","CY2023")</f>
        <v>325900000</v>
      </c>
      <c r="D271" s="5">
        <f>_xll.SNL.Clients.Office.Excel.Functions.SPG(A271, "IQ_DILUT_EPS_NORM", "CY2023")</f>
        <v>1.0169999999999999</v>
      </c>
      <c r="E271">
        <f t="shared" si="24"/>
        <v>331440.29999999993</v>
      </c>
      <c r="F271">
        <f t="shared" si="25"/>
        <v>5.9563356995237654E-2</v>
      </c>
      <c r="G271" t="s">
        <v>778</v>
      </c>
      <c r="H271" s="4" cm="1">
        <f t="array" ref="H271">_xll.SNL.Clients.Office.Excel.Functions.SPG(G271, "SP_TOTAL_REV", "CY2022")</f>
        <v>5301200</v>
      </c>
      <c r="I271" s="4">
        <f>_xll.SNL.Clients.Office.Excel.Functions.SPG(G271,"IQ_AVG_DILUT_SHARES_OUT","CY2022")</f>
        <v>329500000</v>
      </c>
      <c r="J271" s="5">
        <f>_xll.SNL.Clients.Office.Excel.Functions.SPG(G271, "IQ_DILUT_EPS_NORM", "CY2022")</f>
        <v>0.94299999999999995</v>
      </c>
      <c r="K271">
        <f t="shared" si="26"/>
        <v>310718.5</v>
      </c>
      <c r="L271">
        <f t="shared" si="27"/>
        <v>5.861286123896476E-2</v>
      </c>
      <c r="M271" t="s">
        <v>788</v>
      </c>
      <c r="N271" s="4" cm="1">
        <f t="array" ref="N271">_xll.SNL.Clients.Office.Excel.Functions.SPG(M271, "SP_TOTAL_REV", "CY2022")</f>
        <v>26485000</v>
      </c>
      <c r="O271" s="4">
        <f>_xll.SNL.Clients.Office.Excel.Functions.SPG(M271,"IQ_AVG_DILUT_SHARES_OUT","CY2022")</f>
        <v>1235000000</v>
      </c>
      <c r="P271" s="5">
        <f>_xll.SNL.Clients.Office.Excel.Functions.SPG(M271, "IQ_DILUT_EPS_NORM", "CY2022")</f>
        <v>2.1139999999999999</v>
      </c>
      <c r="Q271">
        <f t="shared" si="28"/>
        <v>2610790</v>
      </c>
      <c r="R271">
        <f t="shared" si="29"/>
        <v>9.8576175193505755E-2</v>
      </c>
    </row>
    <row r="272" spans="1:18" x14ac:dyDescent="0.3">
      <c r="A272" t="s">
        <v>779</v>
      </c>
      <c r="B272" s="4" cm="1">
        <f t="array" ref="B272">_xll.SNL.Clients.Office.Excel.Functions.SPG(A272, "SP_TOTAL_REV", "CY2023")</f>
        <v>13122000</v>
      </c>
      <c r="C272" s="4">
        <f>_xll.SNL.Clients.Office.Excel.Functions.SPG(A272,"IQ_AVG_DILUT_SHARES_OUT","CY2023")</f>
        <v>344565217</v>
      </c>
      <c r="D272" s="5">
        <f>_xll.SNL.Clients.Office.Excel.Functions.SPG(A272, "IQ_DILUT_EPS_NORM", "CY2023")</f>
        <v>2.0390000000000001</v>
      </c>
      <c r="E272">
        <f t="shared" si="24"/>
        <v>702568.4774630001</v>
      </c>
      <c r="F272">
        <f t="shared" si="25"/>
        <v>5.3541264857719865E-2</v>
      </c>
      <c r="G272" t="s">
        <v>779</v>
      </c>
      <c r="H272" s="4" cm="1">
        <f t="array" ref="H272">_xll.SNL.Clients.Office.Excel.Functions.SPG(G272, "SP_TOTAL_REV", "CY2022")</f>
        <v>12653000</v>
      </c>
      <c r="I272" s="4">
        <f>_xll.SNL.Clients.Office.Excel.Functions.SPG(G272,"IQ_AVG_DILUT_SHARES_OUT","CY2022")</f>
        <v>344086021</v>
      </c>
      <c r="J272" s="5">
        <f>_xll.SNL.Clients.Office.Excel.Functions.SPG(G272, "IQ_DILUT_EPS_NORM", "CY2022")</f>
        <v>1.6759999999999999</v>
      </c>
      <c r="K272">
        <f t="shared" si="26"/>
        <v>576688.17119599995</v>
      </c>
      <c r="L272">
        <f t="shared" si="27"/>
        <v>4.557718890350114E-2</v>
      </c>
      <c r="M272" t="s">
        <v>789</v>
      </c>
      <c r="N272" s="4" cm="1">
        <f t="array" ref="N272">_xll.SNL.Clients.Office.Excel.Functions.SPG(M272, "SP_TOTAL_REV", "CY2022")</f>
        <v>148258000</v>
      </c>
      <c r="O272" s="4">
        <f>_xll.SNL.Clients.Office.Excel.Functions.SPG(M272,"IQ_AVG_DILUT_SHARES_OUT","CY2022")</f>
        <v>727000000</v>
      </c>
      <c r="P272" s="5">
        <f>_xll.SNL.Clients.Office.Excel.Functions.SPG(M272, "IQ_DILUT_EPS_NORM", "CY2022")</f>
        <v>3.4409999999999998</v>
      </c>
      <c r="Q272">
        <f t="shared" si="28"/>
        <v>2501607</v>
      </c>
      <c r="R272">
        <f t="shared" si="29"/>
        <v>1.6873335671599508E-2</v>
      </c>
    </row>
    <row r="273" spans="1:18" x14ac:dyDescent="0.3">
      <c r="A273" t="s">
        <v>780</v>
      </c>
      <c r="B273" s="4" cm="1">
        <f t="array" ref="B273">_xll.SNL.Clients.Office.Excel.Functions.SPG(A273, "SP_TOTAL_REV", "CY2023")</f>
        <v>15444000</v>
      </c>
      <c r="C273" s="4">
        <f>_xll.SNL.Clients.Office.Excel.Functions.SPG(A273,"IQ_AVG_DILUT_SHARES_OUT","CY2023")</f>
        <v>1850000000</v>
      </c>
      <c r="D273" s="5">
        <f>_xll.SNL.Clients.Office.Excel.Functions.SPG(A273, "IQ_DILUT_EPS_NORM", "CY2023")</f>
        <v>0.89100000000000001</v>
      </c>
      <c r="E273">
        <f t="shared" si="24"/>
        <v>1648350</v>
      </c>
      <c r="F273">
        <f t="shared" si="25"/>
        <v>0.10673076923076923</v>
      </c>
      <c r="G273" t="s">
        <v>780</v>
      </c>
      <c r="H273" s="4" cm="1">
        <f t="array" ref="H273">_xll.SNL.Clients.Office.Excel.Functions.SPG(G273, "SP_TOTAL_REV", "CY2022")</f>
        <v>14950000</v>
      </c>
      <c r="I273" s="4">
        <f>_xll.SNL.Clients.Office.Excel.Functions.SPG(G273,"IQ_AVG_DILUT_SHARES_OUT","CY2022")</f>
        <v>1716000000</v>
      </c>
      <c r="J273" s="5">
        <f>_xll.SNL.Clients.Office.Excel.Functions.SPG(G273, "IQ_DILUT_EPS_NORM", "CY2022")</f>
        <v>1.042</v>
      </c>
      <c r="K273">
        <f t="shared" si="26"/>
        <v>1788072</v>
      </c>
      <c r="L273">
        <f t="shared" si="27"/>
        <v>0.11960347826086956</v>
      </c>
      <c r="M273" t="s">
        <v>790</v>
      </c>
      <c r="N273" s="4" cm="1">
        <f t="array" ref="N273">_xll.SNL.Clients.Office.Excel.Functions.SPG(M273, "SP_TOTAL_REV", "CY2022")</f>
        <v>17062000</v>
      </c>
      <c r="O273" s="4">
        <f>_xll.SNL.Clients.Office.Excel.Functions.SPG(M273,"IQ_AVG_DILUT_SHARES_OUT","CY2022")</f>
        <v>193500000</v>
      </c>
      <c r="P273" s="5">
        <f>_xll.SNL.Clients.Office.Excel.Functions.SPG(M273, "IQ_DILUT_EPS_NORM", "CY2022")</f>
        <v>6.7069999999999999</v>
      </c>
      <c r="Q273">
        <f t="shared" si="28"/>
        <v>1297804.5</v>
      </c>
      <c r="R273">
        <f t="shared" si="29"/>
        <v>7.6064031180400893E-2</v>
      </c>
    </row>
    <row r="274" spans="1:18" x14ac:dyDescent="0.3">
      <c r="A274" t="s">
        <v>781</v>
      </c>
      <c r="B274" s="4" cm="1">
        <f t="array" ref="B274">_xll.SNL.Clients.Office.Excel.Functions.SPG(A274, "SP_TOTAL_REV", "CY2023")</f>
        <v>14814000</v>
      </c>
      <c r="C274" s="4">
        <f>_xll.SNL.Clients.Office.Excel.Functions.SPG(A274,"IQ_AVG_DILUT_SHARES_OUT","CY2023")</f>
        <v>1408400000</v>
      </c>
      <c r="D274" s="5">
        <f>_xll.SNL.Clients.Office.Excel.Functions.SPG(A274, "IQ_DILUT_EPS_NORM", "CY2023")</f>
        <v>1.2370000000000001</v>
      </c>
      <c r="E274">
        <f t="shared" si="24"/>
        <v>1742190.8000000003</v>
      </c>
      <c r="F274">
        <f t="shared" si="25"/>
        <v>0.11760434723909817</v>
      </c>
      <c r="G274" t="s">
        <v>781</v>
      </c>
      <c r="H274" s="4" cm="1">
        <f t="array" ref="H274">_xll.SNL.Clients.Office.Excel.Functions.SPG(G274, "SP_TOTAL_REV", "CY2022")</f>
        <v>14057000</v>
      </c>
      <c r="I274" s="4">
        <f>_xll.SNL.Clients.Office.Excel.Functions.SPG(G274,"IQ_AVG_DILUT_SHARES_OUT","CY2022")</f>
        <v>1428500000</v>
      </c>
      <c r="J274" s="5">
        <f>_xll.SNL.Clients.Office.Excel.Functions.SPG(G274, "IQ_DILUT_EPS_NORM", "CY2022")</f>
        <v>0.94799999999999995</v>
      </c>
      <c r="K274">
        <f t="shared" si="26"/>
        <v>1354218</v>
      </c>
      <c r="L274">
        <f t="shared" si="27"/>
        <v>9.6337625382371769E-2</v>
      </c>
      <c r="M274" t="s">
        <v>791</v>
      </c>
      <c r="N274" s="4" cm="1">
        <f t="array" ref="N274">_xll.SNL.Clients.Office.Excel.Functions.SPG(M274, "SP_TOTAL_REV", "CY2022")</f>
        <v>11863900</v>
      </c>
      <c r="O274" s="4">
        <f>_xll.SNL.Clients.Office.Excel.Functions.SPG(M274,"IQ_AVG_DILUT_SHARES_OUT","CY2022")</f>
        <v>91600000</v>
      </c>
      <c r="P274" s="5">
        <f>_xll.SNL.Clients.Office.Excel.Functions.SPG(M274, "IQ_DILUT_EPS_NORM", "CY2022")</f>
        <v>10.581</v>
      </c>
      <c r="Q274">
        <f t="shared" si="28"/>
        <v>969219.6</v>
      </c>
      <c r="R274">
        <f t="shared" si="29"/>
        <v>8.1694855823127299E-2</v>
      </c>
    </row>
    <row r="275" spans="1:18" x14ac:dyDescent="0.3">
      <c r="A275" t="s">
        <v>782</v>
      </c>
      <c r="B275" s="4" cm="1">
        <f t="array" ref="B275">_xll.SNL.Clients.Office.Excel.Functions.SPG(A275, "SP_TOTAL_REV", "CY2023")</f>
        <v>6383000</v>
      </c>
      <c r="C275" s="4">
        <f>_xll.SNL.Clients.Office.Excel.Functions.SPG(A275,"IQ_AVG_DILUT_SHARES_OUT","CY2023")</f>
        <v>932759000</v>
      </c>
      <c r="D275" s="5">
        <f>_xll.SNL.Clients.Office.Excel.Functions.SPG(A275, "IQ_DILUT_EPS_NORM", "CY2023")</f>
        <v>0.95899999999999996</v>
      </c>
      <c r="E275">
        <f t="shared" si="24"/>
        <v>894515.88100000005</v>
      </c>
      <c r="F275">
        <f t="shared" si="25"/>
        <v>0.1401403542221526</v>
      </c>
      <c r="G275" t="s">
        <v>782</v>
      </c>
      <c r="H275" s="4" cm="1">
        <f t="array" ref="H275">_xll.SNL.Clients.Office.Excel.Functions.SPG(G275, "SP_TOTAL_REV", "CY2022")</f>
        <v>7245000</v>
      </c>
      <c r="I275" s="4">
        <f>_xll.SNL.Clients.Office.Excel.Functions.SPG(G275,"IQ_AVG_DILUT_SHARES_OUT","CY2022")</f>
        <v>933059000</v>
      </c>
      <c r="J275" s="5">
        <f>_xll.SNL.Clients.Office.Excel.Functions.SPG(G275, "IQ_DILUT_EPS_NORM", "CY2022")</f>
        <v>1.5629999999999999</v>
      </c>
      <c r="K275">
        <f t="shared" si="26"/>
        <v>1458371.2169999999</v>
      </c>
      <c r="L275">
        <f t="shared" si="27"/>
        <v>0.20129347370600414</v>
      </c>
      <c r="M275" t="s">
        <v>792</v>
      </c>
      <c r="N275" s="4" cm="1">
        <f t="array" ref="N275">_xll.SNL.Clients.Office.Excel.Functions.SPG(M275, "SP_TOTAL_REV", "CY2022")</f>
        <v>19047660</v>
      </c>
      <c r="O275" s="4">
        <f>_xll.SNL.Clients.Office.Excel.Functions.SPG(M275,"IQ_AVG_DILUT_SHARES_OUT","CY2022")</f>
        <v>1379795000</v>
      </c>
      <c r="P275" s="5">
        <f>_xll.SNL.Clients.Office.Excel.Functions.SPG(M275, "IQ_DILUT_EPS_NORM", "CY2022")</f>
        <v>2.6480000000000001</v>
      </c>
      <c r="Q275">
        <f t="shared" si="28"/>
        <v>3653697.16</v>
      </c>
      <c r="R275">
        <f t="shared" si="29"/>
        <v>0.19181868848981976</v>
      </c>
    </row>
    <row r="276" spans="1:18" x14ac:dyDescent="0.3">
      <c r="A276" t="s">
        <v>783</v>
      </c>
      <c r="B276" s="4" cm="1">
        <f t="array" ref="B276">_xll.SNL.Clients.Office.Excel.Functions.SPG(A276, "SP_TOTAL_REV", "CY2023")</f>
        <v>5342000</v>
      </c>
      <c r="C276" s="4">
        <f>_xll.SNL.Clients.Office.Excel.Functions.SPG(A276,"IQ_AVG_DILUT_SHARES_OUT","CY2023")</f>
        <v>178000000</v>
      </c>
      <c r="D276" s="5">
        <f>_xll.SNL.Clients.Office.Excel.Functions.SPG(A276, "IQ_DILUT_EPS_NORM", "CY2023")</f>
        <v>4.3860000000000001</v>
      </c>
      <c r="E276">
        <f t="shared" si="24"/>
        <v>780708</v>
      </c>
      <c r="F276">
        <f t="shared" si="25"/>
        <v>0.14614526394608759</v>
      </c>
      <c r="G276" t="s">
        <v>783</v>
      </c>
      <c r="H276" s="4" cm="1">
        <f t="array" ref="H276">_xll.SNL.Clients.Office.Excel.Functions.SPG(G276, "SP_TOTAL_REV", "CY2022")</f>
        <v>5551000</v>
      </c>
      <c r="I276" s="4">
        <f>_xll.SNL.Clients.Office.Excel.Functions.SPG(G276,"IQ_AVG_DILUT_SHARES_OUT","CY2022")</f>
        <v>181000000</v>
      </c>
      <c r="J276" s="5">
        <f>_xll.SNL.Clients.Office.Excel.Functions.SPG(G276, "IQ_DILUT_EPS_NORM", "CY2022")</f>
        <v>4.7510000000000003</v>
      </c>
      <c r="K276">
        <f t="shared" si="26"/>
        <v>859931.00000000012</v>
      </c>
      <c r="L276">
        <f t="shared" si="27"/>
        <v>0.15491460998018378</v>
      </c>
      <c r="M276" t="s">
        <v>793</v>
      </c>
      <c r="N276" s="4" cm="1">
        <f t="array" ref="N276">_xll.SNL.Clients.Office.Excel.Functions.SPG(M276, "SP_TOTAL_REV", "CY2022")</f>
        <v>4510200</v>
      </c>
      <c r="O276" s="4">
        <f>_xll.SNL.Clients.Office.Excel.Functions.SPG(M276,"IQ_AVG_DILUT_SHARES_OUT","CY2022")</f>
        <v>144900000</v>
      </c>
      <c r="P276" s="5">
        <f>_xll.SNL.Clients.Office.Excel.Functions.SPG(M276, "IQ_DILUT_EPS_NORM", "CY2022")</f>
        <v>2.6360000000000001</v>
      </c>
      <c r="Q276">
        <f t="shared" si="28"/>
        <v>381956.4</v>
      </c>
      <c r="R276">
        <f t="shared" si="29"/>
        <v>8.4687242250897965E-2</v>
      </c>
    </row>
    <row r="277" spans="1:18" x14ac:dyDescent="0.3">
      <c r="A277" t="s">
        <v>784</v>
      </c>
      <c r="B277" s="4" cm="1">
        <f t="array" ref="B277">_xll.SNL.Clients.Office.Excel.Functions.SPG(A277, "SP_TOTAL_REV", "CY2023")</f>
        <v>20431000</v>
      </c>
      <c r="C277" s="4">
        <f>_xll.SNL.Clients.Office.Excel.Functions.SPG(A277,"IQ_AVG_DILUT_SHARES_OUT","CY2023")</f>
        <v>338800000</v>
      </c>
      <c r="D277" s="5">
        <f>_xll.SNL.Clients.Office.Excel.Functions.SPG(A277, "IQ_DILUT_EPS_NORM", "CY2023")</f>
        <v>5.1669999999999998</v>
      </c>
      <c r="E277">
        <f t="shared" si="24"/>
        <v>1750579.6</v>
      </c>
      <c r="F277">
        <f t="shared" si="25"/>
        <v>8.5682521658264413E-2</v>
      </c>
      <c r="G277" t="s">
        <v>784</v>
      </c>
      <c r="H277" s="4" cm="1">
        <f t="array" ref="H277">_xll.SNL.Clients.Office.Excel.Functions.SPG(G277, "SP_TOTAL_REV", "CY2022")</f>
        <v>20175000</v>
      </c>
      <c r="I277" s="4">
        <f>_xll.SNL.Clients.Office.Excel.Functions.SPG(G277,"IQ_AVG_DILUT_SHARES_OUT","CY2022")</f>
        <v>338300000</v>
      </c>
      <c r="J277" s="5">
        <f>_xll.SNL.Clients.Office.Excel.Functions.SPG(G277, "IQ_DILUT_EPS_NORM", "CY2022")</f>
        <v>4.4580000000000002</v>
      </c>
      <c r="K277">
        <f t="shared" si="26"/>
        <v>1508141.4</v>
      </c>
      <c r="L277">
        <f t="shared" si="27"/>
        <v>7.4752981412639405E-2</v>
      </c>
      <c r="M277" t="s">
        <v>794</v>
      </c>
      <c r="N277" s="4" cm="1">
        <f t="array" ref="N277">_xll.SNL.Clients.Office.Excel.Functions.SPG(M277, "SP_TOTAL_REV", "CY2022")</f>
        <v>4110000</v>
      </c>
      <c r="O277" s="4">
        <f>_xll.SNL.Clients.Office.Excel.Functions.SPG(M277,"IQ_AVG_DILUT_SHARES_OUT","CY2022")</f>
        <v>764000000</v>
      </c>
      <c r="P277" s="5">
        <f>_xll.SNL.Clients.Office.Excel.Functions.SPG(M277, "IQ_DILUT_EPS_NORM", "CY2022")</f>
        <v>-0.50600000000000001</v>
      </c>
      <c r="Q277">
        <f t="shared" si="28"/>
        <v>-386584</v>
      </c>
      <c r="R277">
        <f t="shared" si="29"/>
        <v>-9.4059367396593679E-2</v>
      </c>
    </row>
    <row r="278" spans="1:18" x14ac:dyDescent="0.3">
      <c r="A278" t="s">
        <v>785</v>
      </c>
      <c r="B278" s="4" cm="1">
        <f t="array" ref="B278">_xll.SNL.Clients.Office.Excel.Functions.SPG(A278, "SP_TOTAL_REV", "CY2023")</f>
        <v>2087463</v>
      </c>
      <c r="C278" s="4">
        <f>_xll.SNL.Clients.Office.Excel.Functions.SPG(A278,"IQ_AVG_DILUT_SHARES_OUT","CY2023")</f>
        <v>618199000</v>
      </c>
      <c r="D278" s="5">
        <f>_xll.SNL.Clients.Office.Excel.Functions.SPG(A278, "IQ_DILUT_EPS_NORM", "CY2023")</f>
        <v>0.63800000000000001</v>
      </c>
      <c r="E278">
        <f t="shared" si="24"/>
        <v>394410.962</v>
      </c>
      <c r="F278">
        <f t="shared" si="25"/>
        <v>0.18894273191908073</v>
      </c>
      <c r="G278" t="s">
        <v>785</v>
      </c>
      <c r="H278" s="4" cm="1">
        <f t="array" ref="H278">_xll.SNL.Clients.Office.Excel.Functions.SPG(G278, "SP_TOTAL_REV", "CY2022")</f>
        <v>1849792</v>
      </c>
      <c r="I278" s="4">
        <f>_xll.SNL.Clients.Office.Excel.Functions.SPG(G278,"IQ_AVG_DILUT_SHARES_OUT","CY2022")</f>
        <v>617858000</v>
      </c>
      <c r="J278" s="5">
        <f>_xll.SNL.Clients.Office.Excel.Functions.SPG(G278, "IQ_DILUT_EPS_NORM", "CY2022")</f>
        <v>0.52500000000000002</v>
      </c>
      <c r="K278">
        <f t="shared" si="26"/>
        <v>324375.45</v>
      </c>
      <c r="L278">
        <f t="shared" si="27"/>
        <v>0.17535779698474208</v>
      </c>
      <c r="M278" t="s">
        <v>795</v>
      </c>
      <c r="N278" s="4" cm="1">
        <f t="array" ref="N278">_xll.SNL.Clients.Office.Excel.Functions.SPG(M278, "SP_TOTAL_REV", "CY2022")</f>
        <v>14396000</v>
      </c>
      <c r="O278" s="4">
        <f>_xll.SNL.Clients.Office.Excel.Functions.SPG(M278,"IQ_AVG_DILUT_SHARES_OUT","CY2022")</f>
        <v>138000000</v>
      </c>
      <c r="P278" s="5">
        <f>_xll.SNL.Clients.Office.Excel.Functions.SPG(M278, "IQ_DILUT_EPS_NORM", "CY2022")</f>
        <v>4.2130000000000001</v>
      </c>
      <c r="Q278">
        <f t="shared" si="28"/>
        <v>581394</v>
      </c>
      <c r="R278">
        <f t="shared" si="29"/>
        <v>4.0385801611558768E-2</v>
      </c>
    </row>
    <row r="279" spans="1:18" x14ac:dyDescent="0.3">
      <c r="A279" t="s">
        <v>786</v>
      </c>
      <c r="B279" s="4" cm="1">
        <f t="array" ref="B279">_xll.SNL.Clients.Office.Excel.Functions.SPG(A279, "SP_TOTAL_REV", "CY2023")</f>
        <v>15334000</v>
      </c>
      <c r="C279" s="4">
        <f>_xll.SNL.Clients.Office.Excel.Functions.SPG(A279,"IQ_AVG_DILUT_SHARES_OUT","CY2023")</f>
        <v>2234000000</v>
      </c>
      <c r="D279" s="5">
        <f>_xll.SNL.Clients.Office.Excel.Functions.SPG(A279, "IQ_DILUT_EPS_NORM", "CY2023")</f>
        <v>0.871</v>
      </c>
      <c r="E279">
        <f t="shared" si="24"/>
        <v>1945814</v>
      </c>
      <c r="F279">
        <f t="shared" si="25"/>
        <v>0.12689539585235424</v>
      </c>
      <c r="G279" t="s">
        <v>786</v>
      </c>
      <c r="H279" s="4" cm="1">
        <f t="array" ref="H279">_xll.SNL.Clients.Office.Excel.Functions.SPG(G279, "SP_TOTAL_REV", "CY2022")</f>
        <v>19200000</v>
      </c>
      <c r="I279" s="4">
        <f>_xll.SNL.Clients.Office.Excel.Functions.SPG(G279,"IQ_AVG_DILUT_SHARES_OUT","CY2022")</f>
        <v>2258000000</v>
      </c>
      <c r="J279" s="5">
        <f>_xll.SNL.Clients.Office.Excel.Functions.SPG(G279, "IQ_DILUT_EPS_NORM", "CY2022")</f>
        <v>0.91</v>
      </c>
      <c r="K279">
        <f t="shared" si="26"/>
        <v>2054780</v>
      </c>
      <c r="L279">
        <f t="shared" si="27"/>
        <v>0.10701979166666667</v>
      </c>
      <c r="M279" t="s">
        <v>796</v>
      </c>
      <c r="N279" s="4" cm="1">
        <f t="array" ref="N279">_xll.SNL.Clients.Office.Excel.Functions.SPG(M279, "SP_TOTAL_REV", "CY2022")</f>
        <v>33671010</v>
      </c>
      <c r="O279" s="4">
        <f>_xll.SNL.Clients.Office.Excel.Functions.SPG(M279,"IQ_AVG_DILUT_SHARES_OUT","CY2022")</f>
        <v>289824000</v>
      </c>
      <c r="P279" s="5">
        <f>_xll.SNL.Clients.Office.Excel.Functions.SPG(M279, "IQ_DILUT_EPS_NORM", "CY2022")</f>
        <v>14.263999999999999</v>
      </c>
      <c r="Q279">
        <f t="shared" si="28"/>
        <v>4134049.5359999998</v>
      </c>
      <c r="R279">
        <f t="shared" si="29"/>
        <v>0.12277771103391315</v>
      </c>
    </row>
    <row r="280" spans="1:18" x14ac:dyDescent="0.3">
      <c r="A280" t="s">
        <v>787</v>
      </c>
      <c r="B280" s="4" cm="1">
        <f t="array" ref="B280">_xll.SNL.Clients.Office.Excel.Functions.SPG(A280, "SP_TOTAL_REV", "CY2023")</f>
        <v>9671427</v>
      </c>
      <c r="C280" s="4">
        <f>_xll.SNL.Clients.Office.Excel.Functions.SPG(A280,"IQ_AVG_DILUT_SHARES_OUT","CY2023")</f>
        <v>137443000</v>
      </c>
      <c r="D280" s="5">
        <f>_xll.SNL.Clients.Office.Excel.Functions.SPG(A280, "IQ_DILUT_EPS_NORM", "CY2023")</f>
        <v>15.047000000000001</v>
      </c>
      <c r="E280">
        <f t="shared" si="24"/>
        <v>2068104.821</v>
      </c>
      <c r="F280">
        <f t="shared" si="25"/>
        <v>0.21383657458201361</v>
      </c>
      <c r="G280" t="s">
        <v>787</v>
      </c>
      <c r="H280" s="4" cm="1">
        <f t="array" ref="H280">_xll.SNL.Clients.Office.Excel.Functions.SPG(G280, "SP_TOTAL_REV", "CY2022")</f>
        <v>10483726</v>
      </c>
      <c r="I280" s="4">
        <f>_xll.SNL.Clients.Office.Excel.Functions.SPG(G280,"IQ_AVG_DILUT_SHARES_OUT","CY2022")</f>
        <v>146246000</v>
      </c>
      <c r="J280" s="5">
        <f>_xll.SNL.Clients.Office.Excel.Functions.SPG(G280, "IQ_DILUT_EPS_NORM", "CY2022")</f>
        <v>17.192</v>
      </c>
      <c r="K280">
        <f t="shared" si="26"/>
        <v>2514261.2319999998</v>
      </c>
      <c r="L280">
        <f t="shared" si="27"/>
        <v>0.23982515681924535</v>
      </c>
      <c r="M280" t="s">
        <v>797</v>
      </c>
      <c r="N280" s="4" cm="1">
        <f t="array" ref="N280">_xll.SNL.Clients.Office.Excel.Functions.SPG(M280, "SP_TOTAL_REV", "CY2022")</f>
        <v>33364000</v>
      </c>
      <c r="O280" s="4">
        <f>_xll.SNL.Clients.Office.Excel.Functions.SPG(M280,"IQ_AVG_DILUT_SHARES_OUT","CY2022")</f>
        <v>504038000</v>
      </c>
      <c r="P280" s="5">
        <f>_xll.SNL.Clients.Office.Excel.Functions.SPG(M280, "IQ_DILUT_EPS_NORM", "CY2022")</f>
        <v>8.1210000000000004</v>
      </c>
      <c r="Q280">
        <f t="shared" si="28"/>
        <v>4093292.5980000002</v>
      </c>
      <c r="R280">
        <f t="shared" si="29"/>
        <v>0.12268590690564682</v>
      </c>
    </row>
    <row r="281" spans="1:18" x14ac:dyDescent="0.3">
      <c r="A281" t="s">
        <v>788</v>
      </c>
      <c r="B281" s="4" cm="1">
        <f t="array" ref="B281">_xll.SNL.Clients.Office.Excel.Functions.SPG(A281, "SP_TOTAL_REV", "CY2023")</f>
        <v>26640000</v>
      </c>
      <c r="C281" s="4">
        <f>_xll.SNL.Clients.Office.Excel.Functions.SPG(A281,"IQ_AVG_DILUT_SHARES_OUT","CY2023")</f>
        <v>1235000000</v>
      </c>
      <c r="D281" s="5">
        <f>_xll.SNL.Clients.Office.Excel.Functions.SPG(A281, "IQ_DILUT_EPS_NORM", "CY2023")</f>
        <v>2.294</v>
      </c>
      <c r="E281">
        <f t="shared" si="24"/>
        <v>2833090</v>
      </c>
      <c r="F281">
        <f t="shared" si="25"/>
        <v>0.10634722222222222</v>
      </c>
      <c r="G281" t="s">
        <v>788</v>
      </c>
      <c r="H281" s="4" cm="1">
        <f t="array" ref="H281">_xll.SNL.Clients.Office.Excel.Functions.SPG(G281, "SP_TOTAL_REV", "CY2022")</f>
        <v>26485000</v>
      </c>
      <c r="I281" s="4">
        <f>_xll.SNL.Clients.Office.Excel.Functions.SPG(G281,"IQ_AVG_DILUT_SHARES_OUT","CY2022")</f>
        <v>1235000000</v>
      </c>
      <c r="J281" s="5">
        <f>_xll.SNL.Clients.Office.Excel.Functions.SPG(G281, "IQ_DILUT_EPS_NORM", "CY2022")</f>
        <v>2.1139999999999999</v>
      </c>
      <c r="K281">
        <f t="shared" si="26"/>
        <v>2610790</v>
      </c>
      <c r="L281">
        <f t="shared" si="27"/>
        <v>9.8576175193505755E-2</v>
      </c>
      <c r="M281" t="s">
        <v>798</v>
      </c>
      <c r="N281" s="4" cm="1">
        <f t="array" ref="N281">_xll.SNL.Clients.Office.Excel.Functions.SPG(M281, "SP_TOTAL_REV", "CY2022")</f>
        <v>16681254</v>
      </c>
      <c r="O281" s="4">
        <f>_xll.SNL.Clients.Office.Excel.Functions.SPG(M281,"IQ_AVG_DILUT_SHARES_OUT","CY2022")</f>
        <v>231556866</v>
      </c>
      <c r="P281" s="5">
        <f>_xll.SNL.Clients.Office.Excel.Functions.SPG(M281, "IQ_DILUT_EPS_NORM", "CY2022")</f>
        <v>0.92300000000000004</v>
      </c>
      <c r="Q281">
        <f t="shared" si="28"/>
        <v>213726.98731800003</v>
      </c>
      <c r="R281">
        <f t="shared" si="29"/>
        <v>1.2812405309456952E-2</v>
      </c>
    </row>
    <row r="282" spans="1:18" x14ac:dyDescent="0.3">
      <c r="A282" t="s">
        <v>789</v>
      </c>
      <c r="B282" s="4" cm="1">
        <f t="array" ref="B282">_xll.SNL.Clients.Office.Excel.Functions.SPG(A282, "SP_TOTAL_REV", "CY2023")</f>
        <v>150039000</v>
      </c>
      <c r="C282" s="4">
        <f>_xll.SNL.Clients.Office.Excel.Functions.SPG(A282,"IQ_AVG_DILUT_SHARES_OUT","CY2023")</f>
        <v>725000000</v>
      </c>
      <c r="D282" s="5">
        <f>_xll.SNL.Clients.Office.Excel.Functions.SPG(A282, "IQ_DILUT_EPS_NORM", "CY2023")</f>
        <v>3.911</v>
      </c>
      <c r="E282">
        <f t="shared" si="24"/>
        <v>2835475</v>
      </c>
      <c r="F282">
        <f t="shared" si="25"/>
        <v>1.8898253120855243E-2</v>
      </c>
      <c r="G282" t="s">
        <v>789</v>
      </c>
      <c r="H282" s="4" cm="1">
        <f t="array" ref="H282">_xll.SNL.Clients.Office.Excel.Functions.SPG(G282, "SP_TOTAL_REV", "CY2022")</f>
        <v>148258000</v>
      </c>
      <c r="I282" s="4">
        <f>_xll.SNL.Clients.Office.Excel.Functions.SPG(G282,"IQ_AVG_DILUT_SHARES_OUT","CY2022")</f>
        <v>727000000</v>
      </c>
      <c r="J282" s="5">
        <f>_xll.SNL.Clients.Office.Excel.Functions.SPG(G282, "IQ_DILUT_EPS_NORM", "CY2022")</f>
        <v>3.4409999999999998</v>
      </c>
      <c r="K282">
        <f t="shared" si="26"/>
        <v>2501607</v>
      </c>
      <c r="L282">
        <f t="shared" si="27"/>
        <v>1.6873335671599508E-2</v>
      </c>
      <c r="M282" t="s">
        <v>799</v>
      </c>
      <c r="N282" s="4" cm="1">
        <f t="array" ref="N282">_xll.SNL.Clients.Office.Excel.Functions.SPG(M282, "SP_TOTAL_REV", "CY2022")</f>
        <v>12794000</v>
      </c>
      <c r="O282" s="4">
        <f>_xll.SNL.Clients.Office.Excel.Functions.SPG(M282,"IQ_AVG_DILUT_SHARES_OUT","CY2022")</f>
        <v>278000000</v>
      </c>
      <c r="P282" s="5">
        <f>_xll.SNL.Clients.Office.Excel.Functions.SPG(M282, "IQ_DILUT_EPS_NORM", "CY2022")</f>
        <v>3.121</v>
      </c>
      <c r="Q282">
        <f t="shared" si="28"/>
        <v>867638</v>
      </c>
      <c r="R282">
        <f t="shared" si="29"/>
        <v>6.7816007503517267E-2</v>
      </c>
    </row>
    <row r="283" spans="1:18" x14ac:dyDescent="0.3">
      <c r="A283" t="s">
        <v>790</v>
      </c>
      <c r="B283" s="4" cm="1">
        <f t="array" ref="B283">_xll.SNL.Clients.Office.Excel.Functions.SPG(A283, "SP_TOTAL_REV", "CY2023")</f>
        <v>19419000</v>
      </c>
      <c r="C283" s="4">
        <f>_xll.SNL.Clients.Office.Excel.Functions.SPG(A283,"IQ_AVG_DILUT_SHARES_OUT","CY2023")</f>
        <v>190600000</v>
      </c>
      <c r="D283" s="5">
        <f>_xll.SNL.Clients.Office.Excel.Functions.SPG(A283, "IQ_DILUT_EPS_NORM", "CY2023")</f>
        <v>6.1989999999999998</v>
      </c>
      <c r="E283">
        <f t="shared" si="24"/>
        <v>1181529.3999999999</v>
      </c>
      <c r="F283">
        <f t="shared" si="25"/>
        <v>6.0843987846954009E-2</v>
      </c>
      <c r="G283" t="s">
        <v>790</v>
      </c>
      <c r="H283" s="4" cm="1">
        <f t="array" ref="H283">_xll.SNL.Clients.Office.Excel.Functions.SPG(G283, "SP_TOTAL_REV", "CY2022")</f>
        <v>17062000</v>
      </c>
      <c r="I283" s="4">
        <f>_xll.SNL.Clients.Office.Excel.Functions.SPG(G283,"IQ_AVG_DILUT_SHARES_OUT","CY2022")</f>
        <v>193500000</v>
      </c>
      <c r="J283" s="5">
        <f>_xll.SNL.Clients.Office.Excel.Functions.SPG(G283, "IQ_DILUT_EPS_NORM", "CY2022")</f>
        <v>6.7069999999999999</v>
      </c>
      <c r="K283">
        <f t="shared" si="26"/>
        <v>1297804.5</v>
      </c>
      <c r="L283">
        <f t="shared" si="27"/>
        <v>7.6064031180400893E-2</v>
      </c>
      <c r="M283" t="s">
        <v>800</v>
      </c>
      <c r="N283" s="4" cm="1">
        <f t="array" ref="N283">_xll.SNL.Clients.Office.Excel.Functions.SPG(M283, "SP_TOTAL_REV", "CY2022")</f>
        <v>65984000</v>
      </c>
      <c r="O283" s="4">
        <f>_xll.SNL.Clients.Office.Excel.Functions.SPG(M283,"IQ_AVG_DILUT_SHARES_OUT","CY2022")</f>
        <v>264600000</v>
      </c>
      <c r="P283" s="5">
        <f>_xll.SNL.Clients.Office.Excel.Functions.SPG(M283, "IQ_DILUT_EPS_NORM", "CY2022")</f>
        <v>16.283999999999999</v>
      </c>
      <c r="Q283">
        <f t="shared" si="28"/>
        <v>4308746.4000000004</v>
      </c>
      <c r="R283">
        <f t="shared" si="29"/>
        <v>6.5299866634335596E-2</v>
      </c>
    </row>
    <row r="284" spans="1:18" x14ac:dyDescent="0.3">
      <c r="A284" t="s">
        <v>791</v>
      </c>
      <c r="B284" s="4" cm="1">
        <f t="array" ref="B284">_xll.SNL.Clients.Office.Excel.Functions.SPG(A284, "SP_TOTAL_REV", "CY2023")</f>
        <v>12161600</v>
      </c>
      <c r="C284" s="4">
        <f>_xll.SNL.Clients.Office.Excel.Functions.SPG(A284,"IQ_AVG_DILUT_SHARES_OUT","CY2023")</f>
        <v>87600000</v>
      </c>
      <c r="D284" s="5">
        <f>_xll.SNL.Clients.Office.Excel.Functions.SPG(A284, "IQ_DILUT_EPS_NORM", "CY2023")</f>
        <v>7.2489999999999997</v>
      </c>
      <c r="E284">
        <f t="shared" si="24"/>
        <v>635012.4</v>
      </c>
      <c r="F284">
        <f t="shared" si="25"/>
        <v>5.2214544138929092E-2</v>
      </c>
      <c r="G284" t="s">
        <v>791</v>
      </c>
      <c r="H284" s="4" cm="1">
        <f t="array" ref="H284">_xll.SNL.Clients.Office.Excel.Functions.SPG(G284, "SP_TOTAL_REV", "CY2022")</f>
        <v>11863900</v>
      </c>
      <c r="I284" s="4">
        <f>_xll.SNL.Clients.Office.Excel.Functions.SPG(G284,"IQ_AVG_DILUT_SHARES_OUT","CY2022")</f>
        <v>91600000</v>
      </c>
      <c r="J284" s="5">
        <f>_xll.SNL.Clients.Office.Excel.Functions.SPG(G284, "IQ_DILUT_EPS_NORM", "CY2022")</f>
        <v>10.581</v>
      </c>
      <c r="K284">
        <f t="shared" si="26"/>
        <v>969219.6</v>
      </c>
      <c r="L284">
        <f t="shared" si="27"/>
        <v>8.1694855823127299E-2</v>
      </c>
      <c r="M284" t="s">
        <v>801</v>
      </c>
      <c r="N284" s="4" cm="1">
        <f t="array" ref="N284">_xll.SNL.Clients.Office.Excel.Functions.SPG(M284, "SP_TOTAL_REV", "CY2022")</f>
        <v>14044000</v>
      </c>
      <c r="O284" s="4">
        <f>_xll.SNL.Clients.Office.Excel.Functions.SPG(M284,"IQ_AVG_DILUT_SHARES_OUT","CY2022")</f>
        <v>243280000</v>
      </c>
      <c r="P284" s="5">
        <f>_xll.SNL.Clients.Office.Excel.Functions.SPG(M284, "IQ_DILUT_EPS_NORM", "CY2022")</f>
        <v>2.6429999999999998</v>
      </c>
      <c r="Q284">
        <f t="shared" si="28"/>
        <v>642989.04</v>
      </c>
      <c r="R284">
        <f t="shared" si="29"/>
        <v>4.5783896325833101E-2</v>
      </c>
    </row>
    <row r="285" spans="1:18" x14ac:dyDescent="0.3">
      <c r="A285" t="s">
        <v>792</v>
      </c>
      <c r="B285" s="4" cm="1">
        <f t="array" ref="B285">_xll.SNL.Clients.Office.Excel.Functions.SPG(A285, "SP_TOTAL_REV", "CY2023")</f>
        <v>14317147</v>
      </c>
      <c r="C285" s="4">
        <f>_xll.SNL.Clients.Office.Excel.Functions.SPG(A285,"IQ_AVG_DILUT_SHARES_OUT","CY2023")</f>
        <v>1337936500</v>
      </c>
      <c r="D285" s="5">
        <f>_xll.SNL.Clients.Office.Excel.Functions.SPG(A285, "IQ_DILUT_EPS_NORM", "CY2023")</f>
        <v>1.8979999999999999</v>
      </c>
      <c r="E285">
        <f t="shared" si="24"/>
        <v>2539403.477</v>
      </c>
      <c r="F285">
        <f t="shared" si="25"/>
        <v>0.17736798239202264</v>
      </c>
      <c r="G285" t="s">
        <v>792</v>
      </c>
      <c r="H285" s="4" cm="1">
        <f t="array" ref="H285">_xll.SNL.Clients.Office.Excel.Functions.SPG(G285, "SP_TOTAL_REV", "CY2022")</f>
        <v>19047660</v>
      </c>
      <c r="I285" s="4">
        <f>_xll.SNL.Clients.Office.Excel.Functions.SPG(G285,"IQ_AVG_DILUT_SHARES_OUT","CY2022")</f>
        <v>1379795000</v>
      </c>
      <c r="J285" s="5">
        <f>_xll.SNL.Clients.Office.Excel.Functions.SPG(G285, "IQ_DILUT_EPS_NORM", "CY2022")</f>
        <v>2.6480000000000001</v>
      </c>
      <c r="K285">
        <f t="shared" si="26"/>
        <v>3653697.16</v>
      </c>
      <c r="L285">
        <f t="shared" si="27"/>
        <v>0.19181868848981976</v>
      </c>
      <c r="M285" t="s">
        <v>802</v>
      </c>
      <c r="N285" s="4" cm="1">
        <f t="array" ref="N285">_xll.SNL.Clients.Office.Excel.Functions.SPG(M285, "SP_TOTAL_REV", "CY2022")</f>
        <v>97059000</v>
      </c>
      <c r="O285" s="4">
        <f>_xll.SNL.Clients.Office.Excel.Functions.SPG(M285,"IQ_AVG_DILUT_SHARES_OUT","CY2022")</f>
        <v>631000000</v>
      </c>
      <c r="P285" s="5">
        <f>_xll.SNL.Clients.Office.Excel.Functions.SPG(M285, "IQ_DILUT_EPS_NORM", "CY2022")</f>
        <v>10.991</v>
      </c>
      <c r="Q285">
        <f t="shared" si="28"/>
        <v>6935321</v>
      </c>
      <c r="R285">
        <f t="shared" si="29"/>
        <v>7.1454692506619691E-2</v>
      </c>
    </row>
    <row r="286" spans="1:18" x14ac:dyDescent="0.3">
      <c r="A286" t="s">
        <v>793</v>
      </c>
      <c r="B286" s="4" cm="1">
        <f t="array" ref="B286">_xll.SNL.Clients.Office.Excel.Functions.SPG(A286, "SP_TOTAL_REV", "CY2023")</f>
        <v>6345900</v>
      </c>
      <c r="C286" s="4">
        <f>_xll.SNL.Clients.Office.Excel.Functions.SPG(A286,"IQ_AVG_DILUT_SHARES_OUT","CY2023")</f>
        <v>145900000</v>
      </c>
      <c r="D286" s="5">
        <f>_xll.SNL.Clients.Office.Excel.Functions.SPG(A286, "IQ_DILUT_EPS_NORM", "CY2023")</f>
        <v>6.1479999999999997</v>
      </c>
      <c r="E286">
        <f t="shared" si="24"/>
        <v>896993.2</v>
      </c>
      <c r="F286">
        <f t="shared" si="25"/>
        <v>0.14135003703178428</v>
      </c>
      <c r="G286" t="s">
        <v>793</v>
      </c>
      <c r="H286" s="4" cm="1">
        <f t="array" ref="H286">_xll.SNL.Clients.Office.Excel.Functions.SPG(G286, "SP_TOTAL_REV", "CY2022")</f>
        <v>4510200</v>
      </c>
      <c r="I286" s="4">
        <f>_xll.SNL.Clients.Office.Excel.Functions.SPG(G286,"IQ_AVG_DILUT_SHARES_OUT","CY2022")</f>
        <v>144900000</v>
      </c>
      <c r="J286" s="5">
        <f>_xll.SNL.Clients.Office.Excel.Functions.SPG(G286, "IQ_DILUT_EPS_NORM", "CY2022")</f>
        <v>2.6360000000000001</v>
      </c>
      <c r="K286">
        <f t="shared" si="26"/>
        <v>381956.4</v>
      </c>
      <c r="L286">
        <f t="shared" si="27"/>
        <v>8.4687242250897965E-2</v>
      </c>
      <c r="M286" t="s">
        <v>804</v>
      </c>
      <c r="N286" s="4" cm="1">
        <f t="array" ref="N286">_xll.SNL.Clients.Office.Excel.Functions.SPG(M286, "SP_TOTAL_REV", "CY2022")</f>
        <v>50451000</v>
      </c>
      <c r="O286" s="4">
        <f>_xll.SNL.Clients.Office.Excel.Functions.SPG(M286,"IQ_AVG_DILUT_SHARES_OUT","CY2022")</f>
        <v>328000000</v>
      </c>
      <c r="P286" s="5">
        <f>_xll.SNL.Clients.Office.Excel.Functions.SPG(M286, "IQ_DILUT_EPS_NORM", "CY2022")</f>
        <v>9.3710000000000004</v>
      </c>
      <c r="Q286">
        <f t="shared" si="28"/>
        <v>3073688</v>
      </c>
      <c r="R286">
        <f t="shared" si="29"/>
        <v>6.0924223503993971E-2</v>
      </c>
    </row>
    <row r="287" spans="1:18" x14ac:dyDescent="0.3">
      <c r="A287" t="s">
        <v>794</v>
      </c>
      <c r="B287" s="4" cm="1">
        <f t="array" ref="B287">_xll.SNL.Clients.Office.Excel.Functions.SPG(A287, "SP_TOTAL_REV", "CY2023")</f>
        <v>10372000</v>
      </c>
      <c r="C287" s="4">
        <f>_xll.SNL.Clients.Office.Excel.Functions.SPG(A287,"IQ_AVG_DILUT_SHARES_OUT","CY2023")</f>
        <v>765000000</v>
      </c>
      <c r="D287" s="5">
        <f>_xll.SNL.Clients.Office.Excel.Functions.SPG(A287, "IQ_DILUT_EPS_NORM", "CY2023")</f>
        <v>1.198</v>
      </c>
      <c r="E287">
        <f t="shared" si="24"/>
        <v>916470</v>
      </c>
      <c r="F287">
        <f t="shared" si="25"/>
        <v>8.836000771307366E-2</v>
      </c>
      <c r="G287" t="s">
        <v>794</v>
      </c>
      <c r="H287" s="4" cm="1">
        <f t="array" ref="H287">_xll.SNL.Clients.Office.Excel.Functions.SPG(G287, "SP_TOTAL_REV", "CY2022")</f>
        <v>4110000</v>
      </c>
      <c r="I287" s="4">
        <f>_xll.SNL.Clients.Office.Excel.Functions.SPG(G287,"IQ_AVG_DILUT_SHARES_OUT","CY2022")</f>
        <v>764000000</v>
      </c>
      <c r="J287" s="5">
        <f>_xll.SNL.Clients.Office.Excel.Functions.SPG(G287, "IQ_DILUT_EPS_NORM", "CY2022")</f>
        <v>-0.50600000000000001</v>
      </c>
      <c r="K287">
        <f t="shared" si="26"/>
        <v>-386584</v>
      </c>
      <c r="L287">
        <f t="shared" si="27"/>
        <v>-9.4059367396593679E-2</v>
      </c>
      <c r="M287" t="s">
        <v>805</v>
      </c>
      <c r="N287" s="4" cm="1">
        <f t="array" ref="N287">_xll.SNL.Clients.Office.Excel.Functions.SPG(M287, "SP_TOTAL_REV", "CY2022")</f>
        <v>8042228</v>
      </c>
      <c r="O287" s="4">
        <f>_xll.SNL.Clients.Office.Excel.Functions.SPG(M287,"IQ_AVG_DILUT_SHARES_OUT","CY2022")</f>
        <v>164030000</v>
      </c>
      <c r="P287" s="5">
        <f>_xll.SNL.Clients.Office.Excel.Functions.SPG(M287, "IQ_DILUT_EPS_NORM", "CY2022")</f>
        <v>11.24</v>
      </c>
      <c r="Q287">
        <f t="shared" si="28"/>
        <v>1843697.2</v>
      </c>
      <c r="R287">
        <f t="shared" si="29"/>
        <v>0.22925204309054653</v>
      </c>
    </row>
    <row r="288" spans="1:18" x14ac:dyDescent="0.3">
      <c r="A288" t="s">
        <v>795</v>
      </c>
      <c r="B288" s="4" cm="1">
        <f t="array" ref="B288">_xll.SNL.Clients.Office.Excel.Functions.SPG(A288, "SP_TOTAL_REV", "CY2023")</f>
        <v>15438000</v>
      </c>
      <c r="C288" s="4">
        <f>_xll.SNL.Clients.Office.Excel.Functions.SPG(A288,"IQ_AVG_DILUT_SHARES_OUT","CY2023")</f>
        <v>138000000</v>
      </c>
      <c r="D288" s="5">
        <f>_xll.SNL.Clients.Office.Excel.Functions.SPG(A288, "IQ_DILUT_EPS_NORM", "CY2023")</f>
        <v>4.9800000000000004</v>
      </c>
      <c r="E288">
        <f t="shared" si="24"/>
        <v>687240</v>
      </c>
      <c r="F288">
        <f t="shared" si="25"/>
        <v>4.4516129032258066E-2</v>
      </c>
      <c r="G288" t="s">
        <v>795</v>
      </c>
      <c r="H288" s="4" cm="1">
        <f t="array" ref="H288">_xll.SNL.Clients.Office.Excel.Functions.SPG(G288, "SP_TOTAL_REV", "CY2022")</f>
        <v>14396000</v>
      </c>
      <c r="I288" s="4">
        <f>_xll.SNL.Clients.Office.Excel.Functions.SPG(G288,"IQ_AVG_DILUT_SHARES_OUT","CY2022")</f>
        <v>138000000</v>
      </c>
      <c r="J288" s="5">
        <f>_xll.SNL.Clients.Office.Excel.Functions.SPG(G288, "IQ_DILUT_EPS_NORM", "CY2022")</f>
        <v>4.2130000000000001</v>
      </c>
      <c r="K288">
        <f t="shared" si="26"/>
        <v>581394</v>
      </c>
      <c r="L288">
        <f t="shared" si="27"/>
        <v>4.0385801611558768E-2</v>
      </c>
      <c r="M288" t="s">
        <v>806</v>
      </c>
      <c r="N288" s="4" cm="1">
        <f t="array" ref="N288">_xll.SNL.Clients.Office.Excel.Functions.SPG(M288, "SP_TOTAL_REV", "CY2022")</f>
        <v>3652938.8148622597</v>
      </c>
      <c r="O288" s="4">
        <f>_xll.SNL.Clients.Office.Excel.Functions.SPG(M288,"IQ_AVG_DILUT_SHARES_OUT","CY2022")</f>
        <v>1406000000</v>
      </c>
      <c r="P288" s="5">
        <f>_xll.SNL.Clients.Office.Excel.Functions.SPG(M288, "IQ_DILUT_EPS_NORM", "CY2022")</f>
        <v>-0.19785721407513934</v>
      </c>
      <c r="Q288">
        <f t="shared" si="28"/>
        <v>-278187.24298964592</v>
      </c>
      <c r="R288">
        <f t="shared" si="29"/>
        <v>-7.6154366960054176E-2</v>
      </c>
    </row>
    <row r="289" spans="1:18" x14ac:dyDescent="0.3">
      <c r="A289" t="s">
        <v>796</v>
      </c>
      <c r="B289" s="4" cm="1">
        <f t="array" ref="B289">_xll.SNL.Clients.Office.Excel.Functions.SPG(A289, "SP_TOTAL_REV", "CY2023")</f>
        <v>34233366</v>
      </c>
      <c r="C289" s="4">
        <f>_xll.SNL.Clients.Office.Excel.Functions.SPG(A289,"IQ_AVG_DILUT_SHARES_OUT","CY2023")</f>
        <v>283319000</v>
      </c>
      <c r="D289" s="5">
        <f>_xll.SNL.Clients.Office.Excel.Functions.SPG(A289, "IQ_DILUT_EPS_NORM", "CY2023")</f>
        <v>11.507</v>
      </c>
      <c r="E289">
        <f t="shared" si="24"/>
        <v>3260151.733</v>
      </c>
      <c r="F289">
        <f t="shared" si="25"/>
        <v>9.5233163253651429E-2</v>
      </c>
      <c r="G289" t="s">
        <v>796</v>
      </c>
      <c r="H289" s="4" cm="1">
        <f t="array" ref="H289">_xll.SNL.Clients.Office.Excel.Functions.SPG(G289, "SP_TOTAL_REV", "CY2022")</f>
        <v>33671010</v>
      </c>
      <c r="I289" s="4">
        <f>_xll.SNL.Clients.Office.Excel.Functions.SPG(G289,"IQ_AVG_DILUT_SHARES_OUT","CY2022")</f>
        <v>289824000</v>
      </c>
      <c r="J289" s="5">
        <f>_xll.SNL.Clients.Office.Excel.Functions.SPG(G289, "IQ_DILUT_EPS_NORM", "CY2022")</f>
        <v>14.263999999999999</v>
      </c>
      <c r="K289">
        <f t="shared" si="26"/>
        <v>4134049.5359999998</v>
      </c>
      <c r="L289">
        <f t="shared" si="27"/>
        <v>0.12277771103391315</v>
      </c>
      <c r="M289" t="s">
        <v>807</v>
      </c>
      <c r="N289" s="4" cm="1">
        <f t="array" ref="N289">_xll.SNL.Clients.Office.Excel.Functions.SPG(M289, "SP_TOTAL_REV", "CY2022")</f>
        <v>178236000</v>
      </c>
      <c r="O289" s="4">
        <f>_xll.SNL.Clients.Office.Excel.Functions.SPG(M289,"IQ_AVG_DILUT_SHARES_OUT","CY2022")</f>
        <v>516000000</v>
      </c>
      <c r="P289" s="5">
        <f>_xll.SNL.Clients.Office.Excel.Functions.SPG(M289, "IQ_DILUT_EPS_NORM", "CY2022")</f>
        <v>20.501000000000001</v>
      </c>
      <c r="Q289">
        <f t="shared" si="28"/>
        <v>10578516</v>
      </c>
      <c r="R289">
        <f t="shared" si="29"/>
        <v>5.9351174846832291E-2</v>
      </c>
    </row>
    <row r="290" spans="1:18" x14ac:dyDescent="0.3">
      <c r="A290" t="s">
        <v>797</v>
      </c>
      <c r="B290" s="4" cm="1">
        <f t="array" ref="B290">_xll.SNL.Clients.Office.Excel.Functions.SPG(A290, "SP_TOTAL_REV", "CY2023")</f>
        <v>32854000</v>
      </c>
      <c r="C290" s="4">
        <f>_xll.SNL.Clients.Office.Excel.Functions.SPG(A290,"IQ_AVG_DILUT_SHARES_OUT","CY2023")</f>
        <v>492290000</v>
      </c>
      <c r="D290" s="5">
        <f>_xll.SNL.Clients.Office.Excel.Functions.SPG(A290, "IQ_DILUT_EPS_NORM", "CY2023")</f>
        <v>10.111000000000001</v>
      </c>
      <c r="E290">
        <f t="shared" si="24"/>
        <v>4977544.1900000004</v>
      </c>
      <c r="F290">
        <f t="shared" si="25"/>
        <v>0.15150496712729045</v>
      </c>
      <c r="G290" t="s">
        <v>797</v>
      </c>
      <c r="H290" s="4" cm="1">
        <f t="array" ref="H290">_xll.SNL.Clients.Office.Excel.Functions.SPG(G290, "SP_TOTAL_REV", "CY2022")</f>
        <v>33364000</v>
      </c>
      <c r="I290" s="4">
        <f>_xll.SNL.Clients.Office.Excel.Functions.SPG(G290,"IQ_AVG_DILUT_SHARES_OUT","CY2022")</f>
        <v>504038000</v>
      </c>
      <c r="J290" s="5">
        <f>_xll.SNL.Clients.Office.Excel.Functions.SPG(G290, "IQ_DILUT_EPS_NORM", "CY2022")</f>
        <v>8.1210000000000004</v>
      </c>
      <c r="K290">
        <f t="shared" si="26"/>
        <v>4093292.5980000002</v>
      </c>
      <c r="L290">
        <f t="shared" si="27"/>
        <v>0.12268590690564682</v>
      </c>
      <c r="M290" t="s">
        <v>808</v>
      </c>
      <c r="N290" s="4" cm="1">
        <f t="array" ref="N290">_xll.SNL.Clients.Office.Excel.Functions.SPG(M290, "SP_TOTAL_REV", "CY2022")</f>
        <v>718300</v>
      </c>
      <c r="O290" s="4">
        <f>_xll.SNL.Clients.Office.Excel.Functions.SPG(M290,"IQ_AVG_DILUT_SHARES_OUT","CY2022")</f>
        <v>37643000</v>
      </c>
      <c r="P290" s="5">
        <f>_xll.SNL.Clients.Office.Excel.Functions.SPG(M290, "IQ_DILUT_EPS_NORM", "CY2022")</f>
        <v>5.617</v>
      </c>
      <c r="Q290">
        <f t="shared" si="28"/>
        <v>211440.731</v>
      </c>
      <c r="R290">
        <f t="shared" si="29"/>
        <v>0.29436270499791173</v>
      </c>
    </row>
    <row r="291" spans="1:18" x14ac:dyDescent="0.3">
      <c r="A291" t="s">
        <v>798</v>
      </c>
      <c r="B291" s="4" cm="1">
        <f t="array" ref="B291">_xll.SNL.Clients.Office.Excel.Functions.SPG(A291, "SP_TOTAL_REV", "CY2023")</f>
        <v>22726317</v>
      </c>
      <c r="C291" s="4">
        <f>_xll.SNL.Clients.Office.Excel.Functions.SPG(A291,"IQ_AVG_DILUT_SHARES_OUT","CY2023")</f>
        <v>230977326</v>
      </c>
      <c r="D291" s="5">
        <f>_xll.SNL.Clients.Office.Excel.Functions.SPG(A291, "IQ_DILUT_EPS_NORM", "CY2023")</f>
        <v>1.83</v>
      </c>
      <c r="E291">
        <f t="shared" si="24"/>
        <v>422688.50658000004</v>
      </c>
      <c r="F291">
        <f t="shared" si="25"/>
        <v>1.8599076417881527E-2</v>
      </c>
      <c r="G291" t="s">
        <v>798</v>
      </c>
      <c r="H291" s="4" cm="1">
        <f t="array" ref="H291">_xll.SNL.Clients.Office.Excel.Functions.SPG(G291, "SP_TOTAL_REV", "CY2022")</f>
        <v>16681254</v>
      </c>
      <c r="I291" s="4">
        <f>_xll.SNL.Clients.Office.Excel.Functions.SPG(G291,"IQ_AVG_DILUT_SHARES_OUT","CY2022")</f>
        <v>231556866</v>
      </c>
      <c r="J291" s="5">
        <f>_xll.SNL.Clients.Office.Excel.Functions.SPG(G291, "IQ_DILUT_EPS_NORM", "CY2022")</f>
        <v>0.92300000000000004</v>
      </c>
      <c r="K291">
        <f t="shared" si="26"/>
        <v>213726.98731800003</v>
      </c>
      <c r="L291">
        <f t="shared" si="27"/>
        <v>1.2812405309456952E-2</v>
      </c>
      <c r="M291" t="s">
        <v>809</v>
      </c>
      <c r="N291" s="4" cm="1">
        <f t="array" ref="N291">_xll.SNL.Clients.Office.Excel.Functions.SPG(M291, "SP_TOTAL_REV", "CY2022")</f>
        <v>5356000</v>
      </c>
      <c r="O291" s="4">
        <f>_xll.SNL.Clients.Office.Excel.Functions.SPG(M291,"IQ_AVG_DILUT_SHARES_OUT","CY2022")</f>
        <v>325800000</v>
      </c>
      <c r="P291" s="5">
        <f>_xll.SNL.Clients.Office.Excel.Functions.SPG(M291, "IQ_DILUT_EPS_NORM", "CY2022")</f>
        <v>5.9969999999999999</v>
      </c>
      <c r="Q291">
        <f t="shared" si="28"/>
        <v>1953822.6</v>
      </c>
      <c r="R291">
        <f t="shared" si="29"/>
        <v>0.36479137415982077</v>
      </c>
    </row>
    <row r="292" spans="1:18" x14ac:dyDescent="0.3">
      <c r="A292" t="s">
        <v>799</v>
      </c>
      <c r="B292" s="4" cm="1">
        <f t="array" ref="B292">_xll.SNL.Clients.Office.Excel.Functions.SPG(A292, "SP_TOTAL_REV", "CY2023")</f>
        <v>13866000</v>
      </c>
      <c r="C292" s="4">
        <f>_xll.SNL.Clients.Office.Excel.Functions.SPG(A292,"IQ_AVG_DILUT_SHARES_OUT","CY2023")</f>
        <v>268300000</v>
      </c>
      <c r="D292" s="5">
        <f>_xll.SNL.Clients.Office.Excel.Functions.SPG(A292, "IQ_DILUT_EPS_NORM", "CY2023")</f>
        <v>2.9510000000000001</v>
      </c>
      <c r="E292">
        <f t="shared" si="24"/>
        <v>791753.3</v>
      </c>
      <c r="F292">
        <f t="shared" si="25"/>
        <v>5.710033895860378E-2</v>
      </c>
      <c r="G292" t="s">
        <v>799</v>
      </c>
      <c r="H292" s="4" cm="1">
        <f t="array" ref="H292">_xll.SNL.Clients.Office.Excel.Functions.SPG(G292, "SP_TOTAL_REV", "CY2022")</f>
        <v>12794000</v>
      </c>
      <c r="I292" s="4">
        <f>_xll.SNL.Clients.Office.Excel.Functions.SPG(G292,"IQ_AVG_DILUT_SHARES_OUT","CY2022")</f>
        <v>278000000</v>
      </c>
      <c r="J292" s="5">
        <f>_xll.SNL.Clients.Office.Excel.Functions.SPG(G292, "IQ_DILUT_EPS_NORM", "CY2022")</f>
        <v>3.121</v>
      </c>
      <c r="K292">
        <f t="shared" si="26"/>
        <v>867638</v>
      </c>
      <c r="L292">
        <f t="shared" si="27"/>
        <v>6.7816007503517267E-2</v>
      </c>
      <c r="M292" t="s">
        <v>810</v>
      </c>
      <c r="N292" s="4" cm="1">
        <f t="array" ref="N292">_xll.SNL.Clients.Office.Excel.Functions.SPG(M292, "SP_TOTAL_REV", "CY2022")</f>
        <v>20756000</v>
      </c>
      <c r="O292" s="4">
        <f>_xll.SNL.Clients.Office.Excel.Functions.SPG(M292,"IQ_AVG_DILUT_SHARES_OUT","CY2022")</f>
        <v>505000000</v>
      </c>
      <c r="P292" s="5">
        <f>_xll.SNL.Clients.Office.Excel.Functions.SPG(M292, "IQ_DILUT_EPS_NORM", "CY2022")</f>
        <v>5.5069999999999997</v>
      </c>
      <c r="Q292">
        <f t="shared" si="28"/>
        <v>2781035</v>
      </c>
      <c r="R292">
        <f t="shared" si="29"/>
        <v>0.13398703989207941</v>
      </c>
    </row>
    <row r="293" spans="1:18" x14ac:dyDescent="0.3">
      <c r="A293" t="s">
        <v>800</v>
      </c>
      <c r="B293" s="4" cm="1">
        <f t="array" ref="B293">_xll.SNL.Clients.Office.Excel.Functions.SPG(A293, "SP_TOTAL_REV", "CY2023")</f>
        <v>67571000</v>
      </c>
      <c r="C293" s="4">
        <f>_xll.SNL.Clients.Office.Excel.Functions.SPG(A293,"IQ_AVG_DILUT_SHARES_OUT","CY2023")</f>
        <v>251200000</v>
      </c>
      <c r="D293" s="5">
        <f>_xll.SNL.Clients.Office.Excel.Functions.SPG(A293, "IQ_DILUT_EPS_NORM", "CY2023")</f>
        <v>20.536000000000001</v>
      </c>
      <c r="E293">
        <f t="shared" si="24"/>
        <v>5158643.2</v>
      </c>
      <c r="F293">
        <f t="shared" si="25"/>
        <v>7.6344041082713004E-2</v>
      </c>
      <c r="G293" t="s">
        <v>800</v>
      </c>
      <c r="H293" s="4" cm="1">
        <f t="array" ref="H293">_xll.SNL.Clients.Office.Excel.Functions.SPG(G293, "SP_TOTAL_REV", "CY2022")</f>
        <v>65984000</v>
      </c>
      <c r="I293" s="4">
        <f>_xll.SNL.Clients.Office.Excel.Functions.SPG(G293,"IQ_AVG_DILUT_SHARES_OUT","CY2022")</f>
        <v>264600000</v>
      </c>
      <c r="J293" s="5">
        <f>_xll.SNL.Clients.Office.Excel.Functions.SPG(G293, "IQ_DILUT_EPS_NORM", "CY2022")</f>
        <v>16.283999999999999</v>
      </c>
      <c r="K293">
        <f t="shared" si="26"/>
        <v>4308746.4000000004</v>
      </c>
      <c r="L293">
        <f t="shared" si="27"/>
        <v>6.5299866634335596E-2</v>
      </c>
      <c r="M293" t="s">
        <v>811</v>
      </c>
      <c r="N293" s="4" cm="1">
        <f t="array" ref="N293">_xll.SNL.Clients.Office.Excel.Functions.SPG(M293, "SP_TOTAL_REV", "CY2022")</f>
        <v>6161000</v>
      </c>
      <c r="O293" s="4">
        <f>_xll.SNL.Clients.Office.Excel.Functions.SPG(M293,"IQ_AVG_DILUT_SHARES_OUT","CY2022")</f>
        <v>62500000</v>
      </c>
      <c r="P293" s="5">
        <f>_xll.SNL.Clients.Office.Excel.Functions.SPG(M293, "IQ_DILUT_EPS_NORM", "CY2022")</f>
        <v>9.36</v>
      </c>
      <c r="Q293">
        <f t="shared" si="28"/>
        <v>585000</v>
      </c>
      <c r="R293">
        <f t="shared" si="29"/>
        <v>9.4952118162635935E-2</v>
      </c>
    </row>
    <row r="294" spans="1:18" x14ac:dyDescent="0.3">
      <c r="A294" t="s">
        <v>801</v>
      </c>
      <c r="B294" s="4" cm="1">
        <f t="array" ref="B294">_xll.SNL.Clients.Office.Excel.Functions.SPG(A294, "SP_TOTAL_REV", "CY2023")</f>
        <v>15855000</v>
      </c>
      <c r="C294" s="4">
        <f>_xll.SNL.Clients.Office.Excel.Functions.SPG(A294,"IQ_AVG_DILUT_SHARES_OUT","CY2023")</f>
        <v>227810000</v>
      </c>
      <c r="D294" s="5">
        <f>_xll.SNL.Clients.Office.Excel.Functions.SPG(A294, "IQ_DILUT_EPS_NORM", "CY2023")</f>
        <v>5.0220000000000002</v>
      </c>
      <c r="E294">
        <f t="shared" si="24"/>
        <v>1144061.82</v>
      </c>
      <c r="F294">
        <f t="shared" si="25"/>
        <v>7.2157793755912969E-2</v>
      </c>
      <c r="G294" t="s">
        <v>801</v>
      </c>
      <c r="H294" s="4" cm="1">
        <f t="array" ref="H294">_xll.SNL.Clients.Office.Excel.Functions.SPG(G294, "SP_TOTAL_REV", "CY2022")</f>
        <v>14044000</v>
      </c>
      <c r="I294" s="4">
        <f>_xll.SNL.Clients.Office.Excel.Functions.SPG(G294,"IQ_AVG_DILUT_SHARES_OUT","CY2022")</f>
        <v>243280000</v>
      </c>
      <c r="J294" s="5">
        <f>_xll.SNL.Clients.Office.Excel.Functions.SPG(G294, "IQ_DILUT_EPS_NORM", "CY2022")</f>
        <v>2.6429999999999998</v>
      </c>
      <c r="K294">
        <f t="shared" si="26"/>
        <v>642989.04</v>
      </c>
      <c r="L294">
        <f t="shared" si="27"/>
        <v>4.5783896325833101E-2</v>
      </c>
      <c r="M294" t="s">
        <v>812</v>
      </c>
      <c r="N294" s="4" cm="1">
        <f t="array" ref="N294">_xll.SNL.Clients.Office.Excel.Functions.SPG(M294, "SP_TOTAL_REV", "CY2022")</f>
        <v>8680000</v>
      </c>
      <c r="O294" s="4">
        <f>_xll.SNL.Clients.Office.Excel.Functions.SPG(M294,"IQ_AVG_DILUT_SHARES_OUT","CY2022")</f>
        <v>232000000</v>
      </c>
      <c r="P294" s="5">
        <f>_xll.SNL.Clients.Office.Excel.Functions.SPG(M294, "IQ_DILUT_EPS_NORM", "CY2022")</f>
        <v>3.0209999999999999</v>
      </c>
      <c r="Q294">
        <f t="shared" si="28"/>
        <v>700872</v>
      </c>
      <c r="R294">
        <f t="shared" si="29"/>
        <v>8.0745622119815674E-2</v>
      </c>
    </row>
    <row r="295" spans="1:18" x14ac:dyDescent="0.3">
      <c r="A295" t="s">
        <v>802</v>
      </c>
      <c r="B295" s="4" cm="1">
        <f t="array" ref="B295">_xll.SNL.Clients.Office.Excel.Functions.SPG(A295, "SP_TOTAL_REV", "CY2023")</f>
        <v>86377000</v>
      </c>
      <c r="C295" s="4">
        <f>_xll.SNL.Clients.Office.Excel.Functions.SPG(A295,"IQ_AVG_DILUT_SHARES_OUT","CY2023")</f>
        <v>584000000</v>
      </c>
      <c r="D295" s="5">
        <f>_xll.SNL.Clients.Office.Excel.Functions.SPG(A295, "IQ_DILUT_EPS_NORM", "CY2023")</f>
        <v>10.999000000000001</v>
      </c>
      <c r="E295">
        <f t="shared" si="24"/>
        <v>6423416</v>
      </c>
      <c r="F295">
        <f t="shared" si="25"/>
        <v>7.4364888801417048E-2</v>
      </c>
      <c r="G295" t="s">
        <v>802</v>
      </c>
      <c r="H295" s="4" cm="1">
        <f t="array" ref="H295">_xll.SNL.Clients.Office.Excel.Functions.SPG(G295, "SP_TOTAL_REV", "CY2022")</f>
        <v>97059000</v>
      </c>
      <c r="I295" s="4">
        <f>_xll.SNL.Clients.Office.Excel.Functions.SPG(G295,"IQ_AVG_DILUT_SHARES_OUT","CY2022")</f>
        <v>631000000</v>
      </c>
      <c r="J295" s="5">
        <f>_xll.SNL.Clients.Office.Excel.Functions.SPG(G295, "IQ_DILUT_EPS_NORM", "CY2022")</f>
        <v>10.991</v>
      </c>
      <c r="K295">
        <f t="shared" si="26"/>
        <v>6935321</v>
      </c>
      <c r="L295">
        <f t="shared" si="27"/>
        <v>7.1454692506619691E-2</v>
      </c>
      <c r="M295" t="s">
        <v>813</v>
      </c>
      <c r="N295" s="4" cm="1">
        <f t="array" ref="N295">_xll.SNL.Clients.Office.Excel.Functions.SPG(M295, "SP_TOTAL_REV", "CY2022")</f>
        <v>22237000</v>
      </c>
      <c r="O295" s="4">
        <f>_xll.SNL.Clients.Office.Excel.Functions.SPG(M295,"IQ_AVG_DILUT_SHARES_OUT","CY2022")</f>
        <v>971000000</v>
      </c>
      <c r="P295" s="5">
        <f>_xll.SNL.Clients.Office.Excel.Functions.SPG(M295, "IQ_DILUT_EPS_NORM", "CY2022")</f>
        <v>7.9169999999999998</v>
      </c>
      <c r="Q295">
        <f t="shared" si="28"/>
        <v>7687407</v>
      </c>
      <c r="R295">
        <f t="shared" si="29"/>
        <v>0.3457034222242209</v>
      </c>
    </row>
    <row r="296" spans="1:18" x14ac:dyDescent="0.3">
      <c r="A296" t="s">
        <v>803</v>
      </c>
      <c r="B296" s="4" cm="1">
        <f t="array" ref="B296">_xll.SNL.Clients.Office.Excel.Functions.SPG(A296, "SP_TOTAL_REV", "CY2023")</f>
        <v>9619278</v>
      </c>
      <c r="C296" s="4">
        <f>_xll.SNL.Clients.Office.Excel.Functions.SPG(A296,"IQ_AVG_DILUT_SHARES_OUT","CY2023")</f>
        <v>127060000</v>
      </c>
      <c r="D296" s="5">
        <f>_xll.SNL.Clients.Office.Excel.Functions.SPG(A296, "IQ_DILUT_EPS_NORM", "CY2023")</f>
        <v>11.086</v>
      </c>
      <c r="E296">
        <f t="shared" si="24"/>
        <v>1408587.16</v>
      </c>
      <c r="F296">
        <f t="shared" si="25"/>
        <v>0.14643377184857323</v>
      </c>
      <c r="G296" t="s">
        <v>803</v>
      </c>
      <c r="H296" s="4" cm="1">
        <f t="array" ref="H296">_xll.SNL.Clients.Office.Excel.Functions.SPG(G296, "SP_TOTAL_REV", "CY2022")</f>
        <v>8110518</v>
      </c>
      <c r="I296" s="4">
        <f>_xll.SNL.Clients.Office.Excel.Functions.SPG(G296,"IQ_AVG_DILUT_SHARES_OUT","CY2022")</f>
        <v>128017000</v>
      </c>
      <c r="J296" s="5">
        <f>_xll.SNL.Clients.Office.Excel.Functions.SPG(G296, "IQ_DILUT_EPS_NORM", "CY2022")</f>
        <v>8.4480000000000004</v>
      </c>
      <c r="K296">
        <f t="shared" si="26"/>
        <v>1081487.6159999999</v>
      </c>
      <c r="L296">
        <f t="shared" si="27"/>
        <v>0.13334384018382056</v>
      </c>
      <c r="M296" t="s">
        <v>814</v>
      </c>
      <c r="N296" s="4" cm="1">
        <f t="array" ref="N296">_xll.SNL.Clients.Office.Excel.Functions.SPG(M296, "SP_TOTAL_REV", "CY2022")</f>
        <v>3188843</v>
      </c>
      <c r="O296" s="4">
        <f>_xll.SNL.Clients.Office.Excel.Functions.SPG(M296,"IQ_AVG_DILUT_SHARES_OUT","CY2022")</f>
        <v>295215000</v>
      </c>
      <c r="P296" s="5">
        <f>_xll.SNL.Clients.Office.Excel.Functions.SPG(M296, "IQ_DILUT_EPS_NORM", "CY2022")</f>
        <v>1.4279999999999999</v>
      </c>
      <c r="Q296">
        <f t="shared" si="28"/>
        <v>421567.02</v>
      </c>
      <c r="R296">
        <f t="shared" si="29"/>
        <v>0.132200619472329</v>
      </c>
    </row>
    <row r="297" spans="1:18" x14ac:dyDescent="0.3">
      <c r="A297" t="s">
        <v>804</v>
      </c>
      <c r="B297" s="4" cm="1">
        <f t="array" ref="B297">_xll.SNL.Clients.Office.Excel.Functions.SPG(A297, "SP_TOTAL_REV", "CY2023")</f>
        <v>41107000</v>
      </c>
      <c r="C297" s="4">
        <f>_xll.SNL.Clients.Office.Excel.Functions.SPG(A297,"IQ_AVG_DILUT_SHARES_OUT","CY2023")</f>
        <v>326000000</v>
      </c>
      <c r="D297" s="5">
        <f>_xll.SNL.Clients.Office.Excel.Functions.SPG(A297, "IQ_DILUT_EPS_NORM", "CY2023")</f>
        <v>6.016</v>
      </c>
      <c r="E297">
        <f t="shared" si="24"/>
        <v>1961216</v>
      </c>
      <c r="F297">
        <f t="shared" si="25"/>
        <v>4.7710025056559711E-2</v>
      </c>
      <c r="G297" t="s">
        <v>804</v>
      </c>
      <c r="H297" s="4" cm="1">
        <f t="array" ref="H297">_xll.SNL.Clients.Office.Excel.Functions.SPG(G297, "SP_TOTAL_REV", "CY2022")</f>
        <v>50451000</v>
      </c>
      <c r="I297" s="4">
        <f>_xll.SNL.Clients.Office.Excel.Functions.SPG(G297,"IQ_AVG_DILUT_SHARES_OUT","CY2022")</f>
        <v>328000000</v>
      </c>
      <c r="J297" s="5">
        <f>_xll.SNL.Clients.Office.Excel.Functions.SPG(G297, "IQ_DILUT_EPS_NORM", "CY2022")</f>
        <v>9.3710000000000004</v>
      </c>
      <c r="K297">
        <f t="shared" si="26"/>
        <v>3073688</v>
      </c>
      <c r="L297">
        <f t="shared" si="27"/>
        <v>6.0924223503993971E-2</v>
      </c>
      <c r="M297" t="s">
        <v>815</v>
      </c>
      <c r="N297" s="4" cm="1">
        <f t="array" ref="N297">_xll.SNL.Clients.Office.Excel.Functions.SPG(M297, "SP_TOTAL_REV", "CY2022")</f>
        <v>6350500</v>
      </c>
      <c r="O297" s="4">
        <f>_xll.SNL.Clients.Office.Excel.Functions.SPG(M297,"IQ_AVG_DILUT_SHARES_OUT","CY2022")</f>
        <v>270200000</v>
      </c>
      <c r="P297" s="5">
        <f>_xll.SNL.Clients.Office.Excel.Functions.SPG(M297, "IQ_DILUT_EPS_NORM", "CY2022")</f>
        <v>1.9339999999999999</v>
      </c>
      <c r="Q297">
        <f t="shared" si="28"/>
        <v>522566.8</v>
      </c>
      <c r="R297">
        <f t="shared" si="29"/>
        <v>8.2287504920872376E-2</v>
      </c>
    </row>
    <row r="298" spans="1:18" x14ac:dyDescent="0.3">
      <c r="A298" t="s">
        <v>805</v>
      </c>
      <c r="B298" s="4" cm="1">
        <f t="array" ref="B298">_xll.SNL.Clients.Office.Excel.Functions.SPG(A298, "SP_TOTAL_REV", "CY2023")</f>
        <v>9418362</v>
      </c>
      <c r="C298" s="4">
        <f>_xll.SNL.Clients.Office.Excel.Functions.SPG(A298,"IQ_AVG_DILUT_SHARES_OUT","CY2023")</f>
        <v>167002000</v>
      </c>
      <c r="D298" s="5">
        <f>_xll.SNL.Clients.Office.Excel.Functions.SPG(A298, "IQ_DILUT_EPS_NORM", "CY2023")</f>
        <v>13.544</v>
      </c>
      <c r="E298">
        <f t="shared" si="24"/>
        <v>2261875.088</v>
      </c>
      <c r="F298">
        <f t="shared" si="25"/>
        <v>0.24015588782847802</v>
      </c>
      <c r="G298" t="s">
        <v>805</v>
      </c>
      <c r="H298" s="4" cm="1">
        <f t="array" ref="H298">_xll.SNL.Clients.Office.Excel.Functions.SPG(G298, "SP_TOTAL_REV", "CY2022")</f>
        <v>8042228</v>
      </c>
      <c r="I298" s="4">
        <f>_xll.SNL.Clients.Office.Excel.Functions.SPG(G298,"IQ_AVG_DILUT_SHARES_OUT","CY2022")</f>
        <v>164030000</v>
      </c>
      <c r="J298" s="5">
        <f>_xll.SNL.Clients.Office.Excel.Functions.SPG(G298, "IQ_DILUT_EPS_NORM", "CY2022")</f>
        <v>11.24</v>
      </c>
      <c r="K298">
        <f t="shared" si="26"/>
        <v>1843697.2</v>
      </c>
      <c r="L298">
        <f t="shared" si="27"/>
        <v>0.22925204309054653</v>
      </c>
      <c r="M298" t="s">
        <v>816</v>
      </c>
      <c r="N298" s="4" cm="1">
        <f t="array" ref="N298">_xll.SNL.Clients.Office.Excel.Functions.SPG(M298, "SP_TOTAL_REV", "CY2022")</f>
        <v>23183000</v>
      </c>
      <c r="O298" s="4">
        <f>_xll.SNL.Clients.Office.Excel.Functions.SPG(M298,"IQ_AVG_DILUT_SHARES_OUT","CY2022")</f>
        <v>741300000</v>
      </c>
      <c r="P298" s="5">
        <f>_xll.SNL.Clients.Office.Excel.Functions.SPG(M298, "IQ_DILUT_EPS_NORM", "CY2022")</f>
        <v>7.53</v>
      </c>
      <c r="Q298">
        <f t="shared" si="28"/>
        <v>5581989</v>
      </c>
      <c r="R298">
        <f t="shared" si="29"/>
        <v>0.24077940732433248</v>
      </c>
    </row>
    <row r="299" spans="1:18" x14ac:dyDescent="0.3">
      <c r="A299" t="s">
        <v>806</v>
      </c>
      <c r="B299" s="4" cm="1">
        <f t="array" ref="B299">_xll.SNL.Clients.Office.Excel.Functions.SPG(A299, "SP_TOTAL_REV", "CY2023")</f>
        <v>4166208.3439333411</v>
      </c>
      <c r="C299" s="4">
        <f>_xll.SNL.Clients.Office.Excel.Functions.SPG(A299,"IQ_AVG_DILUT_SHARES_OUT","CY2023")</f>
        <v>1405000000</v>
      </c>
      <c r="D299" s="5">
        <f>_xll.SNL.Clients.Office.Excel.Functions.SPG(A299, "IQ_DILUT_EPS_NORM", "CY2023")</f>
        <v>-1.2436442817711467E-3</v>
      </c>
      <c r="E299">
        <f t="shared" si="24"/>
        <v>-1747.320215888461</v>
      </c>
      <c r="F299">
        <f t="shared" si="25"/>
        <v>-4.1940298507462688E-4</v>
      </c>
      <c r="G299" t="s">
        <v>806</v>
      </c>
      <c r="H299" s="4" cm="1">
        <f t="array" ref="H299">_xll.SNL.Clients.Office.Excel.Functions.SPG(G299, "SP_TOTAL_REV", "CY2022")</f>
        <v>3652938.8148622597</v>
      </c>
      <c r="I299" s="4">
        <f>_xll.SNL.Clients.Office.Excel.Functions.SPG(G299,"IQ_AVG_DILUT_SHARES_OUT","CY2022")</f>
        <v>1406000000</v>
      </c>
      <c r="J299" s="5">
        <f>_xll.SNL.Clients.Office.Excel.Functions.SPG(G299, "IQ_DILUT_EPS_NORM", "CY2022")</f>
        <v>-0.19785721407513934</v>
      </c>
      <c r="K299">
        <f t="shared" si="26"/>
        <v>-278187.24298964592</v>
      </c>
      <c r="L299">
        <f t="shared" si="27"/>
        <v>-7.6154366960054176E-2</v>
      </c>
      <c r="M299" t="s">
        <v>817</v>
      </c>
      <c r="N299" s="4" cm="1">
        <f t="array" ref="N299">_xll.SNL.Clients.Office.Excel.Functions.SPG(M299, "SP_TOTAL_REV", "CY2022")</f>
        <v>273903000</v>
      </c>
      <c r="O299" s="4">
        <f>_xll.SNL.Clients.Office.Excel.Functions.SPG(M299,"IQ_AVG_DILUT_SHARES_OUT","CY2022")</f>
        <v>145025000</v>
      </c>
      <c r="P299" s="5">
        <f>_xll.SNL.Clients.Office.Excel.Functions.SPG(M299, "IQ_DILUT_EPS_NORM", "CY2022")</f>
        <v>19.777000000000001</v>
      </c>
      <c r="Q299">
        <f t="shared" si="28"/>
        <v>2868159.4249999998</v>
      </c>
      <c r="R299">
        <f t="shared" si="29"/>
        <v>1.0471442171133575E-2</v>
      </c>
    </row>
    <row r="300" spans="1:18" x14ac:dyDescent="0.3">
      <c r="A300" t="s">
        <v>807</v>
      </c>
      <c r="B300" s="4" cm="1">
        <f t="array" ref="B300">_xll.SNL.Clients.Office.Excel.Functions.SPG(A300, "SP_TOTAL_REV", "CY2023")</f>
        <v>149348000</v>
      </c>
      <c r="C300" s="4">
        <f>_xll.SNL.Clients.Office.Excel.Functions.SPG(A300,"IQ_AVG_DILUT_SHARES_OUT","CY2023")</f>
        <v>409000000</v>
      </c>
      <c r="D300" s="5">
        <f>_xll.SNL.Clients.Office.Excel.Functions.SPG(A300, "IQ_DILUT_EPS_NORM", "CY2023")</f>
        <v>17.196999999999999</v>
      </c>
      <c r="E300">
        <f t="shared" si="24"/>
        <v>7033573</v>
      </c>
      <c r="F300">
        <f t="shared" si="25"/>
        <v>4.7095193775611326E-2</v>
      </c>
      <c r="G300" t="s">
        <v>807</v>
      </c>
      <c r="H300" s="4" cm="1">
        <f t="array" ref="H300">_xll.SNL.Clients.Office.Excel.Functions.SPG(G300, "SP_TOTAL_REV", "CY2022")</f>
        <v>178236000</v>
      </c>
      <c r="I300" s="4">
        <f>_xll.SNL.Clients.Office.Excel.Functions.SPG(G300,"IQ_AVG_DILUT_SHARES_OUT","CY2022")</f>
        <v>516000000</v>
      </c>
      <c r="J300" s="5">
        <f>_xll.SNL.Clients.Office.Excel.Functions.SPG(G300, "IQ_DILUT_EPS_NORM", "CY2022")</f>
        <v>20.501000000000001</v>
      </c>
      <c r="K300">
        <f t="shared" si="26"/>
        <v>10578516</v>
      </c>
      <c r="L300">
        <f t="shared" si="27"/>
        <v>5.9351174846832291E-2</v>
      </c>
      <c r="M300" t="s">
        <v>818</v>
      </c>
      <c r="N300" s="4" cm="1">
        <f t="array" ref="N300">_xll.SNL.Clients.Office.Excel.Functions.SPG(M300, "SP_TOTAL_REV", "CY2022")</f>
        <v>30771000</v>
      </c>
      <c r="O300" s="4">
        <f>_xll.SNL.Clients.Office.Excel.Functions.SPG(M300,"IQ_AVG_DILUT_SHARES_OUT","CY2022")</f>
        <v>1335575000</v>
      </c>
      <c r="P300" s="5">
        <f>_xll.SNL.Clients.Office.Excel.Functions.SPG(M300, "IQ_DILUT_EPS_NORM", "CY2022")</f>
        <v>2.8740000000000001</v>
      </c>
      <c r="Q300">
        <f t="shared" si="28"/>
        <v>3838442.55</v>
      </c>
      <c r="R300">
        <f t="shared" si="29"/>
        <v>0.12474221019791361</v>
      </c>
    </row>
    <row r="301" spans="1:18" x14ac:dyDescent="0.3">
      <c r="A301" t="s">
        <v>808</v>
      </c>
      <c r="B301" s="4" cm="1">
        <f t="array" ref="B301">_xll.SNL.Clients.Office.Excel.Functions.SPG(A301, "SP_TOTAL_REV", "CY2023")</f>
        <v>752547</v>
      </c>
      <c r="C301" s="4">
        <f>_xll.SNL.Clients.Office.Excel.Functions.SPG(A301,"IQ_AVG_DILUT_SHARES_OUT","CY2023")</f>
        <v>37654000</v>
      </c>
      <c r="D301" s="5">
        <f>_xll.SNL.Clients.Office.Excel.Functions.SPG(A301, "IQ_DILUT_EPS_NORM", "CY2023")</f>
        <v>5.5220000000000002</v>
      </c>
      <c r="E301">
        <f t="shared" si="24"/>
        <v>207925.38800000001</v>
      </c>
      <c r="F301">
        <f t="shared" si="25"/>
        <v>0.27629555097555369</v>
      </c>
      <c r="G301" t="s">
        <v>808</v>
      </c>
      <c r="H301" s="4" cm="1">
        <f t="array" ref="H301">_xll.SNL.Clients.Office.Excel.Functions.SPG(G301, "SP_TOTAL_REV", "CY2022")</f>
        <v>718300</v>
      </c>
      <c r="I301" s="4">
        <f>_xll.SNL.Clients.Office.Excel.Functions.SPG(G301,"IQ_AVG_DILUT_SHARES_OUT","CY2022")</f>
        <v>37643000</v>
      </c>
      <c r="J301" s="5">
        <f>_xll.SNL.Clients.Office.Excel.Functions.SPG(G301, "IQ_DILUT_EPS_NORM", "CY2022")</f>
        <v>5.617</v>
      </c>
      <c r="K301">
        <f t="shared" si="26"/>
        <v>211440.731</v>
      </c>
      <c r="L301">
        <f t="shared" si="27"/>
        <v>0.29436270499791173</v>
      </c>
      <c r="M301" t="s">
        <v>819</v>
      </c>
      <c r="N301" s="4" cm="1">
        <f t="array" ref="N301">_xll.SNL.Clients.Office.Excel.Functions.SPG(M301, "SP_TOTAL_REV", "CY2022")</f>
        <v>59283000</v>
      </c>
      <c r="O301" s="4">
        <f>_xll.SNL.Clients.Office.Excel.Functions.SPG(M301,"IQ_AVG_DILUT_SHARES_OUT","CY2022")</f>
        <v>2542000000</v>
      </c>
      <c r="P301" s="5">
        <f>_xll.SNL.Clients.Office.Excel.Functions.SPG(M301, "IQ_DILUT_EPS_NORM", "CY2022")</f>
        <v>4.9459999999999997</v>
      </c>
      <c r="Q301">
        <f t="shared" si="28"/>
        <v>12572732</v>
      </c>
      <c r="R301">
        <f t="shared" si="29"/>
        <v>0.21207988799487204</v>
      </c>
    </row>
    <row r="302" spans="1:18" x14ac:dyDescent="0.3">
      <c r="A302" t="s">
        <v>809</v>
      </c>
      <c r="B302" s="4" cm="1">
        <f t="array" ref="B302">_xll.SNL.Clients.Office.Excel.Functions.SPG(A302, "SP_TOTAL_REV", "CY2023")</f>
        <v>6300000</v>
      </c>
      <c r="C302" s="4">
        <f>_xll.SNL.Clients.Office.Excel.Functions.SPG(A302,"IQ_AVG_DILUT_SHARES_OUT","CY2023")</f>
        <v>302900000</v>
      </c>
      <c r="D302" s="5">
        <f>_xll.SNL.Clients.Office.Excel.Functions.SPG(A302, "IQ_DILUT_EPS_NORM", "CY2023")</f>
        <v>7.0439999999999996</v>
      </c>
      <c r="E302">
        <f t="shared" si="24"/>
        <v>2133627.5999999996</v>
      </c>
      <c r="F302">
        <f t="shared" si="25"/>
        <v>0.33867104761904754</v>
      </c>
      <c r="G302" t="s">
        <v>809</v>
      </c>
      <c r="H302" s="4" cm="1">
        <f t="array" ref="H302">_xll.SNL.Clients.Office.Excel.Functions.SPG(G302, "SP_TOTAL_REV", "CY2022")</f>
        <v>5356000</v>
      </c>
      <c r="I302" s="4">
        <f>_xll.SNL.Clients.Office.Excel.Functions.SPG(G302,"IQ_AVG_DILUT_SHARES_OUT","CY2022")</f>
        <v>325800000</v>
      </c>
      <c r="J302" s="5">
        <f>_xll.SNL.Clients.Office.Excel.Functions.SPG(G302, "IQ_DILUT_EPS_NORM", "CY2022")</f>
        <v>5.9969999999999999</v>
      </c>
      <c r="K302">
        <f t="shared" si="26"/>
        <v>1953822.6</v>
      </c>
      <c r="L302">
        <f t="shared" si="27"/>
        <v>0.36479137415982077</v>
      </c>
      <c r="M302" t="s">
        <v>820</v>
      </c>
      <c r="N302" s="4" cm="1">
        <f t="array" ref="N302">_xll.SNL.Clients.Office.Excel.Functions.SPG(M302, "SP_TOTAL_REV", "CY2022")</f>
        <v>116609000</v>
      </c>
      <c r="O302" s="4">
        <f>_xll.SNL.Clients.Office.Excel.Functions.SPG(M302,"IQ_AVG_DILUT_SHARES_OUT","CY2022")</f>
        <v>2702000000</v>
      </c>
      <c r="P302" s="5">
        <f>_xll.SNL.Clients.Office.Excel.Functions.SPG(M302, "IQ_DILUT_EPS_NORM", "CY2022")</f>
        <v>7.8360000000000003</v>
      </c>
      <c r="Q302">
        <f t="shared" si="28"/>
        <v>21172872</v>
      </c>
      <c r="R302">
        <f t="shared" si="29"/>
        <v>0.18157150820262588</v>
      </c>
    </row>
    <row r="303" spans="1:18" x14ac:dyDescent="0.3">
      <c r="A303" t="s">
        <v>810</v>
      </c>
      <c r="B303" s="4" cm="1">
        <f t="array" ref="B303">_xll.SNL.Clients.Office.Excel.Functions.SPG(A303, "SP_TOTAL_REV", "CY2023")</f>
        <v>22819000</v>
      </c>
      <c r="C303" s="4">
        <f>_xll.SNL.Clients.Office.Excel.Functions.SPG(A303,"IQ_AVG_DILUT_SHARES_OUT","CY2023")</f>
        <v>499000000</v>
      </c>
      <c r="D303" s="5">
        <f>_xll.SNL.Clients.Office.Excel.Functions.SPG(A303, "IQ_DILUT_EPS_NORM", "CY2023")</f>
        <v>6.6360000000000001</v>
      </c>
      <c r="E303">
        <f t="shared" si="24"/>
        <v>3311364</v>
      </c>
      <c r="F303">
        <f t="shared" si="25"/>
        <v>0.14511433454577327</v>
      </c>
      <c r="G303" t="s">
        <v>810</v>
      </c>
      <c r="H303" s="4" cm="1">
        <f t="array" ref="H303">_xll.SNL.Clients.Office.Excel.Functions.SPG(G303, "SP_TOTAL_REV", "CY2022")</f>
        <v>20756000</v>
      </c>
      <c r="I303" s="4">
        <f>_xll.SNL.Clients.Office.Excel.Functions.SPG(G303,"IQ_AVG_DILUT_SHARES_OUT","CY2022")</f>
        <v>505000000</v>
      </c>
      <c r="J303" s="5">
        <f>_xll.SNL.Clients.Office.Excel.Functions.SPG(G303, "IQ_DILUT_EPS_NORM", "CY2022")</f>
        <v>5.5069999999999997</v>
      </c>
      <c r="K303">
        <f t="shared" si="26"/>
        <v>2781035</v>
      </c>
      <c r="L303">
        <f t="shared" si="27"/>
        <v>0.13398703989207941</v>
      </c>
      <c r="M303" t="s">
        <v>821</v>
      </c>
      <c r="N303" s="4" cm="1">
        <f t="array" ref="N303">_xll.SNL.Clients.Office.Excel.Functions.SPG(M303, "SP_TOTAL_REV", "CY2022")</f>
        <v>68770000</v>
      </c>
      <c r="O303" s="4">
        <f>_xll.SNL.Clients.Office.Excel.Functions.SPG(M303,"IQ_AVG_DILUT_SHARES_OUT","CY2022")</f>
        <v>808900000</v>
      </c>
      <c r="P303" s="5">
        <f>_xll.SNL.Clients.Office.Excel.Functions.SPG(M303, "IQ_DILUT_EPS_NORM", "CY2022")</f>
        <v>4.8949999999999996</v>
      </c>
      <c r="Q303">
        <f t="shared" si="28"/>
        <v>3959565.4999999995</v>
      </c>
      <c r="R303">
        <f t="shared" si="29"/>
        <v>5.7576930347535256E-2</v>
      </c>
    </row>
    <row r="304" spans="1:18" x14ac:dyDescent="0.3">
      <c r="A304" t="s">
        <v>811</v>
      </c>
      <c r="B304" s="4" cm="1">
        <f t="array" ref="B304">_xll.SNL.Clients.Office.Excel.Functions.SPG(A304, "SP_TOTAL_REV", "CY2023")</f>
        <v>6777000</v>
      </c>
      <c r="C304" s="4">
        <f>_xll.SNL.Clients.Office.Excel.Functions.SPG(A304,"IQ_AVG_DILUT_SHARES_OUT","CY2023")</f>
        <v>62100000</v>
      </c>
      <c r="D304" s="5">
        <f>_xll.SNL.Clients.Office.Excel.Functions.SPG(A304, "IQ_DILUT_EPS_NORM", "CY2023")</f>
        <v>14.93</v>
      </c>
      <c r="E304">
        <f t="shared" si="24"/>
        <v>927153</v>
      </c>
      <c r="F304">
        <f t="shared" si="25"/>
        <v>0.13680876494023905</v>
      </c>
      <c r="G304" t="s">
        <v>811</v>
      </c>
      <c r="H304" s="4" cm="1">
        <f t="array" ref="H304">_xll.SNL.Clients.Office.Excel.Functions.SPG(G304, "SP_TOTAL_REV", "CY2022")</f>
        <v>6161000</v>
      </c>
      <c r="I304" s="4">
        <f>_xll.SNL.Clients.Office.Excel.Functions.SPG(G304,"IQ_AVG_DILUT_SHARES_OUT","CY2022")</f>
        <v>62500000</v>
      </c>
      <c r="J304" s="5">
        <f>_xll.SNL.Clients.Office.Excel.Functions.SPG(G304, "IQ_DILUT_EPS_NORM", "CY2022")</f>
        <v>9.36</v>
      </c>
      <c r="K304">
        <f t="shared" si="26"/>
        <v>585000</v>
      </c>
      <c r="L304">
        <f t="shared" si="27"/>
        <v>9.4952118162635935E-2</v>
      </c>
      <c r="M304" t="s">
        <v>822</v>
      </c>
      <c r="N304" s="4" cm="1">
        <f t="array" ref="N304">_xll.SNL.Clients.Office.Excel.Functions.SPG(M304, "SP_TOTAL_REV", "CY2022")</f>
        <v>3919709</v>
      </c>
      <c r="O304" s="4">
        <f>_xll.SNL.Clients.Office.Excel.Functions.SPG(M304,"IQ_AVG_DILUT_SHARES_OUT","CY2022")</f>
        <v>22718290</v>
      </c>
      <c r="P304" s="5">
        <f>_xll.SNL.Clients.Office.Excel.Functions.SPG(M304, "IQ_DILUT_EPS_NORM", "CY2022")</f>
        <v>29.741</v>
      </c>
      <c r="Q304">
        <f t="shared" si="28"/>
        <v>675664.66289000004</v>
      </c>
      <c r="R304">
        <f t="shared" si="29"/>
        <v>0.17237623070743263</v>
      </c>
    </row>
    <row r="305" spans="1:18" x14ac:dyDescent="0.3">
      <c r="A305" t="s">
        <v>812</v>
      </c>
      <c r="B305" s="4" cm="1">
        <f t="array" ref="B305">_xll.SNL.Clients.Office.Excel.Functions.SPG(A305, "SP_TOTAL_REV", "CY2023")</f>
        <v>7967000</v>
      </c>
      <c r="C305" s="4">
        <f>_xll.SNL.Clients.Office.Excel.Functions.SPG(A305,"IQ_AVG_DILUT_SHARES_OUT","CY2023")</f>
        <v>226000000</v>
      </c>
      <c r="D305" s="5">
        <f>_xll.SNL.Clients.Office.Excel.Functions.SPG(A305, "IQ_DILUT_EPS_NORM", "CY2023")</f>
        <v>3.2709999999999999</v>
      </c>
      <c r="E305">
        <f t="shared" si="24"/>
        <v>739246</v>
      </c>
      <c r="F305">
        <f t="shared" si="25"/>
        <v>9.2788502573114093E-2</v>
      </c>
      <c r="G305" t="s">
        <v>812</v>
      </c>
      <c r="H305" s="4" cm="1">
        <f t="array" ref="H305">_xll.SNL.Clients.Office.Excel.Functions.SPG(G305, "SP_TOTAL_REV", "CY2022")</f>
        <v>8680000</v>
      </c>
      <c r="I305" s="4">
        <f>_xll.SNL.Clients.Office.Excel.Functions.SPG(G305,"IQ_AVG_DILUT_SHARES_OUT","CY2022")</f>
        <v>232000000</v>
      </c>
      <c r="J305" s="5">
        <f>_xll.SNL.Clients.Office.Excel.Functions.SPG(G305, "IQ_DILUT_EPS_NORM", "CY2022")</f>
        <v>3.0209999999999999</v>
      </c>
      <c r="K305">
        <f t="shared" si="26"/>
        <v>700872</v>
      </c>
      <c r="L305">
        <f t="shared" si="27"/>
        <v>8.0745622119815674E-2</v>
      </c>
      <c r="M305" t="s">
        <v>823</v>
      </c>
      <c r="N305" s="4" cm="1">
        <f t="array" ref="N305">_xll.SNL.Clients.Office.Excel.Functions.SPG(M305, "SP_TOTAL_REV", "CY2022")</f>
        <v>13127485</v>
      </c>
      <c r="O305" s="4">
        <f>_xll.SNL.Clients.Office.Excel.Functions.SPG(M305,"IQ_AVG_DILUT_SHARES_OUT","CY2022")</f>
        <v>412993000</v>
      </c>
      <c r="P305" s="5">
        <f>_xll.SNL.Clients.Office.Excel.Functions.SPG(M305, "IQ_DILUT_EPS_NORM", "CY2022")</f>
        <v>-0.64200000000000002</v>
      </c>
      <c r="Q305">
        <f t="shared" si="28"/>
        <v>-265141.50599999999</v>
      </c>
      <c r="R305">
        <f t="shared" si="29"/>
        <v>-2.0197433552580711E-2</v>
      </c>
    </row>
    <row r="306" spans="1:18" x14ac:dyDescent="0.3">
      <c r="A306" t="s">
        <v>813</v>
      </c>
      <c r="B306" s="4" cm="1">
        <f t="array" ref="B306">_xll.SNL.Clients.Office.Excel.Functions.SPG(A306, "SP_TOTAL_REV", "CY2023")</f>
        <v>25098000</v>
      </c>
      <c r="C306" s="4">
        <f>_xll.SNL.Clients.Office.Excel.Functions.SPG(A306,"IQ_AVG_DILUT_SHARES_OUT","CY2023")</f>
        <v>946000000</v>
      </c>
      <c r="D306" s="5">
        <f>_xll.SNL.Clients.Office.Excel.Functions.SPG(A306, "IQ_DILUT_EPS_NORM", "CY2023")</f>
        <v>9.407</v>
      </c>
      <c r="E306">
        <f t="shared" si="24"/>
        <v>8899022</v>
      </c>
      <c r="F306">
        <f t="shared" si="25"/>
        <v>0.35457096182962788</v>
      </c>
      <c r="G306" t="s">
        <v>813</v>
      </c>
      <c r="H306" s="4" cm="1">
        <f t="array" ref="H306">_xll.SNL.Clients.Office.Excel.Functions.SPG(G306, "SP_TOTAL_REV", "CY2022")</f>
        <v>22237000</v>
      </c>
      <c r="I306" s="4">
        <f>_xll.SNL.Clients.Office.Excel.Functions.SPG(G306,"IQ_AVG_DILUT_SHARES_OUT","CY2022")</f>
        <v>971000000</v>
      </c>
      <c r="J306" s="5">
        <f>_xll.SNL.Clients.Office.Excel.Functions.SPG(G306, "IQ_DILUT_EPS_NORM", "CY2022")</f>
        <v>7.9169999999999998</v>
      </c>
      <c r="K306">
        <f t="shared" si="26"/>
        <v>7687407</v>
      </c>
      <c r="L306">
        <f t="shared" si="27"/>
        <v>0.3457034222242209</v>
      </c>
      <c r="M306" t="s">
        <v>824</v>
      </c>
      <c r="N306" s="4" cm="1">
        <f t="array" ref="N306">_xll.SNL.Clients.Office.Excel.Functions.SPG(M306, "SP_TOTAL_REV", "CY2022")</f>
        <v>8050200</v>
      </c>
      <c r="O306" s="4">
        <f>_xll.SNL.Clients.Office.Excel.Functions.SPG(M306,"IQ_AVG_DILUT_SHARES_OUT","CY2022")</f>
        <v>560125000</v>
      </c>
      <c r="P306" s="5">
        <f>_xll.SNL.Clients.Office.Excel.Functions.SPG(M306, "IQ_DILUT_EPS_NORM", "CY2022")</f>
        <v>2.9129999999999998</v>
      </c>
      <c r="Q306">
        <f t="shared" si="28"/>
        <v>1631644.125</v>
      </c>
      <c r="R306">
        <f t="shared" si="29"/>
        <v>0.20268367556085562</v>
      </c>
    </row>
    <row r="307" spans="1:18" x14ac:dyDescent="0.3">
      <c r="A307" t="s">
        <v>814</v>
      </c>
      <c r="B307" s="4" cm="1">
        <f t="array" ref="B307">_xll.SNL.Clients.Office.Excel.Functions.SPG(A307, "SP_TOTAL_REV", "CY2023")</f>
        <v>3364504</v>
      </c>
      <c r="C307" s="4">
        <f>_xll.SNL.Clients.Office.Excel.Functions.SPG(A307,"IQ_AVG_DILUT_SHARES_OUT","CY2023")</f>
        <v>293284000</v>
      </c>
      <c r="D307" s="5">
        <f>_xll.SNL.Clients.Office.Excel.Functions.SPG(A307, "IQ_DILUT_EPS_NORM", "CY2023")</f>
        <v>1.6559999999999999</v>
      </c>
      <c r="E307">
        <f t="shared" si="24"/>
        <v>485678.304</v>
      </c>
      <c r="F307">
        <f t="shared" si="25"/>
        <v>0.14435361170621286</v>
      </c>
      <c r="G307" t="s">
        <v>814</v>
      </c>
      <c r="H307" s="4" cm="1">
        <f t="array" ref="H307">_xll.SNL.Clients.Office.Excel.Functions.SPG(G307, "SP_TOTAL_REV", "CY2022")</f>
        <v>3188843</v>
      </c>
      <c r="I307" s="4">
        <f>_xll.SNL.Clients.Office.Excel.Functions.SPG(G307,"IQ_AVG_DILUT_SHARES_OUT","CY2022")</f>
        <v>295215000</v>
      </c>
      <c r="J307" s="5">
        <f>_xll.SNL.Clients.Office.Excel.Functions.SPG(G307, "IQ_DILUT_EPS_NORM", "CY2022")</f>
        <v>1.4279999999999999</v>
      </c>
      <c r="K307">
        <f t="shared" si="26"/>
        <v>421567.02</v>
      </c>
      <c r="L307">
        <f t="shared" si="27"/>
        <v>0.132200619472329</v>
      </c>
      <c r="M307" t="s">
        <v>825</v>
      </c>
      <c r="N307" s="4" cm="1">
        <f t="array" ref="N307">_xll.SNL.Clients.Office.Excel.Functions.SPG(M307, "SP_TOTAL_REV", "CY2022")</f>
        <v>27156000</v>
      </c>
      <c r="O307" s="4">
        <f>_xll.SNL.Clients.Office.Excel.Functions.SPG(M307,"IQ_AVG_DILUT_SHARES_OUT","CY2022")</f>
        <v>1112000000</v>
      </c>
      <c r="P307" s="5">
        <f>_xll.SNL.Clients.Office.Excel.Functions.SPG(M307, "IQ_DILUT_EPS_NORM", "CY2022")</f>
        <v>3.839</v>
      </c>
      <c r="Q307">
        <f t="shared" si="28"/>
        <v>4268968</v>
      </c>
      <c r="R307">
        <f t="shared" si="29"/>
        <v>0.15720164972750036</v>
      </c>
    </row>
    <row r="308" spans="1:18" x14ac:dyDescent="0.3">
      <c r="A308" t="s">
        <v>815</v>
      </c>
      <c r="B308" s="4" cm="1">
        <f t="array" ref="B308">_xll.SNL.Clients.Office.Excel.Functions.SPG(A308, "SP_TOTAL_REV", "CY2023")</f>
        <v>6662200</v>
      </c>
      <c r="C308" s="4">
        <f>_xll.SNL.Clients.Office.Excel.Functions.SPG(A308,"IQ_AVG_DILUT_SHARES_OUT","CY2023")</f>
        <v>269800000</v>
      </c>
      <c r="D308" s="5">
        <f>_xll.SNL.Clients.Office.Excel.Functions.SPG(A308, "IQ_DILUT_EPS_NORM", "CY2023")</f>
        <v>2.125</v>
      </c>
      <c r="E308">
        <f t="shared" si="24"/>
        <v>573325</v>
      </c>
      <c r="F308">
        <f t="shared" si="25"/>
        <v>8.6056407793221462E-2</v>
      </c>
      <c r="G308" t="s">
        <v>815</v>
      </c>
      <c r="H308" s="4" cm="1">
        <f t="array" ref="H308">_xll.SNL.Clients.Office.Excel.Functions.SPG(G308, "SP_TOTAL_REV", "CY2022")</f>
        <v>6350500</v>
      </c>
      <c r="I308" s="4">
        <f>_xll.SNL.Clients.Office.Excel.Functions.SPG(G308,"IQ_AVG_DILUT_SHARES_OUT","CY2022")</f>
        <v>270200000</v>
      </c>
      <c r="J308" s="5">
        <f>_xll.SNL.Clients.Office.Excel.Functions.SPG(G308, "IQ_DILUT_EPS_NORM", "CY2022")</f>
        <v>1.9339999999999999</v>
      </c>
      <c r="K308">
        <f t="shared" si="26"/>
        <v>522566.8</v>
      </c>
      <c r="L308">
        <f t="shared" si="27"/>
        <v>8.2287504920872376E-2</v>
      </c>
      <c r="M308" t="s">
        <v>826</v>
      </c>
      <c r="N308" s="4" cm="1">
        <f t="array" ref="N308">_xll.SNL.Clients.Office.Excel.Functions.SPG(M308, "SP_TOTAL_REV", "CY2022")</f>
        <v>204094000</v>
      </c>
      <c r="O308" s="4">
        <f>_xll.SNL.Clients.Office.Excel.Functions.SPG(M308,"IQ_AVG_DILUT_SHARES_OUT","CY2022")</f>
        <v>7499000000</v>
      </c>
      <c r="P308" s="5">
        <f>_xll.SNL.Clients.Office.Excel.Functions.SPG(M308, "IQ_DILUT_EPS_NORM", "CY2022")</f>
        <v>6.9139999999999997</v>
      </c>
      <c r="Q308">
        <f t="shared" si="28"/>
        <v>51848086</v>
      </c>
      <c r="R308">
        <f t="shared" si="29"/>
        <v>0.25404022656227032</v>
      </c>
    </row>
    <row r="309" spans="1:18" x14ac:dyDescent="0.3">
      <c r="A309" t="s">
        <v>816</v>
      </c>
      <c r="B309" s="4" cm="1">
        <f t="array" ref="B309">_xll.SNL.Clients.Office.Excel.Functions.SPG(A309, "SP_TOTAL_REV", "CY2023")</f>
        <v>25494000</v>
      </c>
      <c r="C309" s="4">
        <f>_xll.SNL.Clients.Office.Excel.Functions.SPG(A309,"IQ_AVG_DILUT_SHARES_OUT","CY2023")</f>
        <v>732300000</v>
      </c>
      <c r="D309" s="5">
        <f>_xll.SNL.Clients.Office.Excel.Functions.SPG(A309, "IQ_DILUT_EPS_NORM", "CY2023")</f>
        <v>9.1950000000000003</v>
      </c>
      <c r="E309">
        <f t="shared" si="24"/>
        <v>6733498.5</v>
      </c>
      <c r="F309">
        <f t="shared" si="25"/>
        <v>0.2641209108025418</v>
      </c>
      <c r="G309" t="s">
        <v>816</v>
      </c>
      <c r="H309" s="4" cm="1">
        <f t="array" ref="H309">_xll.SNL.Clients.Office.Excel.Functions.SPG(G309, "SP_TOTAL_REV", "CY2022")</f>
        <v>23183000</v>
      </c>
      <c r="I309" s="4">
        <f>_xll.SNL.Clients.Office.Excel.Functions.SPG(G309,"IQ_AVG_DILUT_SHARES_OUT","CY2022")</f>
        <v>741300000</v>
      </c>
      <c r="J309" s="5">
        <f>_xll.SNL.Clients.Office.Excel.Functions.SPG(G309, "IQ_DILUT_EPS_NORM", "CY2022")</f>
        <v>7.53</v>
      </c>
      <c r="K309">
        <f t="shared" si="26"/>
        <v>5581989</v>
      </c>
      <c r="L309">
        <f t="shared" si="27"/>
        <v>0.24077940732433248</v>
      </c>
      <c r="M309" t="s">
        <v>827</v>
      </c>
      <c r="N309" s="4" cm="1">
        <f t="array" ref="N309">_xll.SNL.Clients.Office.Excel.Functions.SPG(M309, "SP_TOTAL_REV", "CY2022")</f>
        <v>1967959</v>
      </c>
      <c r="O309" s="4">
        <f>_xll.SNL.Clients.Office.Excel.Functions.SPG(M309,"IQ_AVG_DILUT_SHARES_OUT","CY2022")</f>
        <v>115583000</v>
      </c>
      <c r="P309" s="5">
        <f>_xll.SNL.Clients.Office.Excel.Functions.SPG(M309, "IQ_DILUT_EPS_NORM", "CY2022")</f>
        <v>2.137</v>
      </c>
      <c r="Q309">
        <f t="shared" si="28"/>
        <v>247000.87100000001</v>
      </c>
      <c r="R309">
        <f t="shared" si="29"/>
        <v>0.12551118747900744</v>
      </c>
    </row>
    <row r="310" spans="1:18" x14ac:dyDescent="0.3">
      <c r="A310" t="s">
        <v>817</v>
      </c>
      <c r="B310" s="4" cm="1">
        <f t="array" ref="B310">_xll.SNL.Clients.Office.Excel.Functions.SPG(A310, "SP_TOTAL_REV", "CY2023")</f>
        <v>301506000</v>
      </c>
      <c r="C310" s="4">
        <f>_xll.SNL.Clients.Office.Excel.Functions.SPG(A310,"IQ_AVG_DILUT_SHARES_OUT","CY2023")</f>
        <v>135600000</v>
      </c>
      <c r="D310" s="5">
        <f>_xll.SNL.Clients.Office.Excel.Functions.SPG(A310, "IQ_DILUT_EPS_NORM", "CY2023")</f>
        <v>15.755000000000001</v>
      </c>
      <c r="E310">
        <f t="shared" si="24"/>
        <v>2136378</v>
      </c>
      <c r="F310">
        <f t="shared" si="25"/>
        <v>7.0856898370181684E-3</v>
      </c>
      <c r="G310" t="s">
        <v>817</v>
      </c>
      <c r="H310" s="4" cm="1">
        <f t="array" ref="H310">_xll.SNL.Clients.Office.Excel.Functions.SPG(G310, "SP_TOTAL_REV", "CY2022")</f>
        <v>273903000</v>
      </c>
      <c r="I310" s="4">
        <f>_xll.SNL.Clients.Office.Excel.Functions.SPG(G310,"IQ_AVG_DILUT_SHARES_OUT","CY2022")</f>
        <v>145025000</v>
      </c>
      <c r="J310" s="5">
        <f>_xll.SNL.Clients.Office.Excel.Functions.SPG(G310, "IQ_DILUT_EPS_NORM", "CY2022")</f>
        <v>19.777000000000001</v>
      </c>
      <c r="K310">
        <f t="shared" si="26"/>
        <v>2868159.4249999998</v>
      </c>
      <c r="L310">
        <f t="shared" si="27"/>
        <v>1.0471442171133575E-2</v>
      </c>
      <c r="M310" t="s">
        <v>828</v>
      </c>
      <c r="N310" s="4" cm="1">
        <f t="array" ref="N310">_xll.SNL.Clients.Office.Excel.Functions.SPG(M310, "SP_TOTAL_REV", "CY2022")</f>
        <v>19263000</v>
      </c>
      <c r="O310" s="4">
        <f>_xll.SNL.Clients.Office.Excel.Functions.SPG(M310,"IQ_AVG_DILUT_SHARES_OUT","CY2022")</f>
        <v>416000000</v>
      </c>
      <c r="P310" s="5">
        <f>_xll.SNL.Clients.Office.Excel.Functions.SPG(M310, "IQ_DILUT_EPS_NORM", "CY2022")</f>
        <v>14.385999999999999</v>
      </c>
      <c r="Q310">
        <f t="shared" si="28"/>
        <v>5984576</v>
      </c>
      <c r="R310">
        <f t="shared" si="29"/>
        <v>0.31067725691740644</v>
      </c>
    </row>
    <row r="311" spans="1:18" x14ac:dyDescent="0.3">
      <c r="A311" t="s">
        <v>818</v>
      </c>
      <c r="B311" s="4" cm="1">
        <f t="array" ref="B311">_xll.SNL.Clients.Office.Excel.Functions.SPG(A311, "SP_TOTAL_REV", "CY2023")</f>
        <v>32320000</v>
      </c>
      <c r="C311" s="4">
        <f>_xll.SNL.Clients.Office.Excel.Functions.SPG(A311,"IQ_AVG_DILUT_SHARES_OUT","CY2023")</f>
        <v>1332500000</v>
      </c>
      <c r="D311" s="5">
        <f>_xll.SNL.Clients.Office.Excel.Functions.SPG(A311, "IQ_DILUT_EPS_NORM", "CY2023")</f>
        <v>3.129</v>
      </c>
      <c r="E311">
        <f t="shared" si="24"/>
        <v>4169392.5</v>
      </c>
      <c r="F311">
        <f t="shared" si="25"/>
        <v>0.12900348081683169</v>
      </c>
      <c r="G311" t="s">
        <v>818</v>
      </c>
      <c r="H311" s="4" cm="1">
        <f t="array" ref="H311">_xll.SNL.Clients.Office.Excel.Functions.SPG(G311, "SP_TOTAL_REV", "CY2022")</f>
        <v>30771000</v>
      </c>
      <c r="I311" s="4">
        <f>_xll.SNL.Clients.Office.Excel.Functions.SPG(G311,"IQ_AVG_DILUT_SHARES_OUT","CY2022")</f>
        <v>1335575000</v>
      </c>
      <c r="J311" s="5">
        <f>_xll.SNL.Clients.Office.Excel.Functions.SPG(G311, "IQ_DILUT_EPS_NORM", "CY2022")</f>
        <v>2.8740000000000001</v>
      </c>
      <c r="K311">
        <f t="shared" si="26"/>
        <v>3838442.55</v>
      </c>
      <c r="L311">
        <f t="shared" si="27"/>
        <v>0.12474221019791361</v>
      </c>
      <c r="M311" t="s">
        <v>829</v>
      </c>
      <c r="N311" s="4" cm="1">
        <f t="array" ref="N311">_xll.SNL.Clients.Office.Excel.Functions.SPG(M311, "SP_TOTAL_REV", "CY2022")</f>
        <v>11737100</v>
      </c>
      <c r="O311" s="4">
        <f>_xll.SNL.Clients.Office.Excel.Functions.SPG(M311,"IQ_AVG_DILUT_SHARES_OUT","CY2022")</f>
        <v>64100000</v>
      </c>
      <c r="P311" s="5">
        <f>_xll.SNL.Clients.Office.Excel.Functions.SPG(M311, "IQ_DILUT_EPS_NORM", "CY2022")</f>
        <v>9.4359999999999999</v>
      </c>
      <c r="Q311">
        <f t="shared" si="28"/>
        <v>604847.6</v>
      </c>
      <c r="R311">
        <f t="shared" si="29"/>
        <v>5.1532968109669335E-2</v>
      </c>
    </row>
    <row r="312" spans="1:18" x14ac:dyDescent="0.3">
      <c r="A312" t="s">
        <v>819</v>
      </c>
      <c r="B312" s="4" cm="1">
        <f t="array" ref="B312">_xll.SNL.Clients.Office.Excel.Functions.SPG(A312, "SP_TOTAL_REV", "CY2023")</f>
        <v>60115000</v>
      </c>
      <c r="C312" s="4">
        <f>_xll.SNL.Clients.Office.Excel.Functions.SPG(A312,"IQ_AVG_DILUT_SHARES_OUT","CY2023")</f>
        <v>2547000000</v>
      </c>
      <c r="D312" s="5">
        <f>_xll.SNL.Clients.Office.Excel.Functions.SPG(A312, "IQ_DILUT_EPS_NORM", "CY2023")</f>
        <v>3.7360000000000002</v>
      </c>
      <c r="E312">
        <f t="shared" si="24"/>
        <v>9515592</v>
      </c>
      <c r="F312">
        <f t="shared" si="25"/>
        <v>0.15828981119520918</v>
      </c>
      <c r="G312" t="s">
        <v>819</v>
      </c>
      <c r="H312" s="4" cm="1">
        <f t="array" ref="H312">_xll.SNL.Clients.Office.Excel.Functions.SPG(G312, "SP_TOTAL_REV", "CY2022")</f>
        <v>59283000</v>
      </c>
      <c r="I312" s="4">
        <f>_xll.SNL.Clients.Office.Excel.Functions.SPG(G312,"IQ_AVG_DILUT_SHARES_OUT","CY2022")</f>
        <v>2542000000</v>
      </c>
      <c r="J312" s="5">
        <f>_xll.SNL.Clients.Office.Excel.Functions.SPG(G312, "IQ_DILUT_EPS_NORM", "CY2022")</f>
        <v>4.9459999999999997</v>
      </c>
      <c r="K312">
        <f t="shared" si="26"/>
        <v>12572732</v>
      </c>
      <c r="L312">
        <f t="shared" si="27"/>
        <v>0.21207988799487204</v>
      </c>
      <c r="M312" t="s">
        <v>830</v>
      </c>
      <c r="N312" s="4" cm="1">
        <f t="array" ref="N312">_xll.SNL.Clients.Office.Excel.Functions.SPG(M312, "SP_TOTAL_REV", "CY2022")</f>
        <v>31974000</v>
      </c>
      <c r="O312" s="4">
        <f>_xll.SNL.Clients.Office.Excel.Functions.SPG(M312,"IQ_AVG_DILUT_SHARES_OUT","CY2022")</f>
        <v>58500000</v>
      </c>
      <c r="P312" s="5">
        <f>_xll.SNL.Clients.Office.Excel.Functions.SPG(M312, "IQ_DILUT_EPS_NORM", "CY2022")</f>
        <v>13.579000000000001</v>
      </c>
      <c r="Q312">
        <f t="shared" si="28"/>
        <v>794371.5</v>
      </c>
      <c r="R312">
        <f t="shared" si="29"/>
        <v>2.4844295364984049E-2</v>
      </c>
    </row>
    <row r="313" spans="1:18" x14ac:dyDescent="0.3">
      <c r="A313" t="s">
        <v>820</v>
      </c>
      <c r="B313" s="4" cm="1">
        <f t="array" ref="B313">_xll.SNL.Clients.Office.Excel.Functions.SPG(A313, "SP_TOTAL_REV", "CY2023")</f>
        <v>134902000</v>
      </c>
      <c r="C313" s="4">
        <f>_xll.SNL.Clients.Office.Excel.Functions.SPG(A313,"IQ_AVG_DILUT_SHARES_OUT","CY2023")</f>
        <v>2629000000</v>
      </c>
      <c r="D313" s="5">
        <f>_xll.SNL.Clients.Office.Excel.Functions.SPG(A313, "IQ_DILUT_EPS_NORM", "CY2023")</f>
        <v>11.835000000000001</v>
      </c>
      <c r="E313">
        <f t="shared" si="24"/>
        <v>31114215.000000004</v>
      </c>
      <c r="F313">
        <f t="shared" si="25"/>
        <v>0.23064309647003012</v>
      </c>
      <c r="G313" t="s">
        <v>820</v>
      </c>
      <c r="H313" s="4" cm="1">
        <f t="array" ref="H313">_xll.SNL.Clients.Office.Excel.Functions.SPG(G313, "SP_TOTAL_REV", "CY2022")</f>
        <v>116609000</v>
      </c>
      <c r="I313" s="4">
        <f>_xll.SNL.Clients.Office.Excel.Functions.SPG(G313,"IQ_AVG_DILUT_SHARES_OUT","CY2022")</f>
        <v>2702000000</v>
      </c>
      <c r="J313" s="5">
        <f>_xll.SNL.Clients.Office.Excel.Functions.SPG(G313, "IQ_DILUT_EPS_NORM", "CY2022")</f>
        <v>7.8360000000000003</v>
      </c>
      <c r="K313">
        <f t="shared" si="26"/>
        <v>21172872</v>
      </c>
      <c r="L313">
        <f t="shared" si="27"/>
        <v>0.18157150820262588</v>
      </c>
      <c r="M313" t="s">
        <v>831</v>
      </c>
      <c r="N313" s="4" cm="1">
        <f t="array" ref="N313">_xll.SNL.Clients.Office.Excel.Functions.SPG(M313, "SP_TOTAL_REV", "CY2022")</f>
        <v>10701000</v>
      </c>
      <c r="O313" s="4">
        <f>_xll.SNL.Clients.Office.Excel.Functions.SPG(M313,"IQ_AVG_DILUT_SHARES_OUT","CY2022")</f>
        <v>216900000</v>
      </c>
      <c r="P313" s="5">
        <f>_xll.SNL.Clients.Office.Excel.Functions.SPG(M313, "IQ_DILUT_EPS_NORM", "CY2022")</f>
        <v>2.5790000000000002</v>
      </c>
      <c r="Q313">
        <f t="shared" si="28"/>
        <v>559385.1</v>
      </c>
      <c r="R313">
        <f t="shared" si="29"/>
        <v>5.2274095878889822E-2</v>
      </c>
    </row>
    <row r="314" spans="1:18" x14ac:dyDescent="0.3">
      <c r="A314" t="s">
        <v>821</v>
      </c>
      <c r="B314" s="4" cm="1">
        <f t="array" ref="B314">_xll.SNL.Clients.Office.Excel.Functions.SPG(A314, "SP_TOTAL_REV", "CY2023")</f>
        <v>66905000</v>
      </c>
      <c r="C314" s="4">
        <f>_xll.SNL.Clients.Office.Excel.Functions.SPG(A314,"IQ_AVG_DILUT_SHARES_OUT","CY2023")</f>
        <v>762300000</v>
      </c>
      <c r="D314" s="5">
        <f>_xll.SNL.Clients.Office.Excel.Functions.SPG(A314, "IQ_DILUT_EPS_NORM", "CY2023")</f>
        <v>1.7410000000000001</v>
      </c>
      <c r="E314">
        <f t="shared" si="24"/>
        <v>1327164.3</v>
      </c>
      <c r="F314">
        <f t="shared" si="25"/>
        <v>1.9836548837904491E-2</v>
      </c>
      <c r="G314" t="s">
        <v>821</v>
      </c>
      <c r="H314" s="4" cm="1">
        <f t="array" ref="H314">_xll.SNL.Clients.Office.Excel.Functions.SPG(G314, "SP_TOTAL_REV", "CY2022")</f>
        <v>68770000</v>
      </c>
      <c r="I314" s="4">
        <f>_xll.SNL.Clients.Office.Excel.Functions.SPG(G314,"IQ_AVG_DILUT_SHARES_OUT","CY2022")</f>
        <v>808900000</v>
      </c>
      <c r="J314" s="5">
        <f>_xll.SNL.Clients.Office.Excel.Functions.SPG(G314, "IQ_DILUT_EPS_NORM", "CY2022")</f>
        <v>4.8949999999999996</v>
      </c>
      <c r="K314">
        <f t="shared" si="26"/>
        <v>3959565.4999999995</v>
      </c>
      <c r="L314">
        <f t="shared" si="27"/>
        <v>5.7576930347535256E-2</v>
      </c>
      <c r="M314" t="s">
        <v>832</v>
      </c>
      <c r="N314" s="4" cm="1">
        <f t="array" ref="N314">_xll.SNL.Clients.Office.Excel.Functions.SPG(M314, "SP_TOTAL_REV", "CY2022")</f>
        <v>31496000</v>
      </c>
      <c r="O314" s="4">
        <f>_xll.SNL.Clients.Office.Excel.Functions.SPG(M314,"IQ_AVG_DILUT_SHARES_OUT","CY2022")</f>
        <v>1385000000</v>
      </c>
      <c r="P314" s="5">
        <f>_xll.SNL.Clients.Office.Excel.Functions.SPG(M314, "IQ_DILUT_EPS_NORM", "CY2022")</f>
        <v>2.1739999999999999</v>
      </c>
      <c r="Q314">
        <f t="shared" si="28"/>
        <v>3010990</v>
      </c>
      <c r="R314">
        <f t="shared" si="29"/>
        <v>9.5599123698247399E-2</v>
      </c>
    </row>
    <row r="315" spans="1:18" x14ac:dyDescent="0.3">
      <c r="A315" t="s">
        <v>822</v>
      </c>
      <c r="B315" s="4" cm="1">
        <f t="array" ref="B315">_xll.SNL.Clients.Office.Excel.Functions.SPG(A315, "SP_TOTAL_REV", "CY2023")</f>
        <v>3788309</v>
      </c>
      <c r="C315" s="4">
        <f>_xll.SNL.Clients.Office.Excel.Functions.SPG(A315,"IQ_AVG_DILUT_SHARES_OUT","CY2023")</f>
        <v>21971528</v>
      </c>
      <c r="D315" s="5">
        <f>_xll.SNL.Clients.Office.Excel.Functions.SPG(A315, "IQ_DILUT_EPS_NORM", "CY2023")</f>
        <v>28.63</v>
      </c>
      <c r="E315">
        <f t="shared" si="24"/>
        <v>629044.84664</v>
      </c>
      <c r="F315">
        <f t="shared" si="25"/>
        <v>0.16604898033396959</v>
      </c>
      <c r="G315" t="s">
        <v>822</v>
      </c>
      <c r="H315" s="4" cm="1">
        <f t="array" ref="H315">_xll.SNL.Clients.Office.Excel.Functions.SPG(G315, "SP_TOTAL_REV", "CY2022")</f>
        <v>3919709</v>
      </c>
      <c r="I315" s="4">
        <f>_xll.SNL.Clients.Office.Excel.Functions.SPG(G315,"IQ_AVG_DILUT_SHARES_OUT","CY2022")</f>
        <v>22718290</v>
      </c>
      <c r="J315" s="5">
        <f>_xll.SNL.Clients.Office.Excel.Functions.SPG(G315, "IQ_DILUT_EPS_NORM", "CY2022")</f>
        <v>29.741</v>
      </c>
      <c r="K315">
        <f t="shared" si="26"/>
        <v>675664.66289000004</v>
      </c>
      <c r="L315">
        <f t="shared" si="27"/>
        <v>0.17237623070743263</v>
      </c>
      <c r="M315" t="s">
        <v>833</v>
      </c>
      <c r="N315" s="4" cm="1">
        <f t="array" ref="N315">_xll.SNL.Clients.Office.Excel.Functions.SPG(M315, "SP_TOTAL_REV", "CY2022")</f>
        <v>1794148</v>
      </c>
      <c r="O315" s="4">
        <f>_xll.SNL.Clients.Office.Excel.Functions.SPG(M315,"IQ_AVG_DILUT_SHARES_OUT","CY2022")</f>
        <v>48358000</v>
      </c>
      <c r="P315" s="5">
        <f>_xll.SNL.Clients.Office.Excel.Functions.SPG(M315, "IQ_DILUT_EPS_NORM", "CY2022")</f>
        <v>6.8410000000000002</v>
      </c>
      <c r="Q315">
        <f t="shared" si="28"/>
        <v>330817.07799999998</v>
      </c>
      <c r="R315">
        <f t="shared" si="29"/>
        <v>0.18438672729340053</v>
      </c>
    </row>
    <row r="316" spans="1:18" x14ac:dyDescent="0.3">
      <c r="A316" t="s">
        <v>823</v>
      </c>
      <c r="B316" s="4" cm="1">
        <f t="array" ref="B316">_xll.SNL.Clients.Office.Excel.Functions.SPG(A316, "SP_TOTAL_REV", "CY2023")</f>
        <v>16164249</v>
      </c>
      <c r="C316" s="4">
        <f>_xll.SNL.Clients.Office.Excel.Functions.SPG(A316,"IQ_AVG_DILUT_SHARES_OUT","CY2023")</f>
        <v>358627000</v>
      </c>
      <c r="D316" s="5">
        <f>_xll.SNL.Clients.Office.Excel.Functions.SPG(A316, "IQ_DILUT_EPS_NORM", "CY2023")</f>
        <v>1.4350000000000001</v>
      </c>
      <c r="E316">
        <f t="shared" si="24"/>
        <v>514629.745</v>
      </c>
      <c r="F316">
        <f t="shared" si="25"/>
        <v>3.1837528919530997E-2</v>
      </c>
      <c r="G316" t="s">
        <v>823</v>
      </c>
      <c r="H316" s="4" cm="1">
        <f t="array" ref="H316">_xll.SNL.Clients.Office.Excel.Functions.SPG(G316, "SP_TOTAL_REV", "CY2022")</f>
        <v>13127485</v>
      </c>
      <c r="I316" s="4">
        <f>_xll.SNL.Clients.Office.Excel.Functions.SPG(G316,"IQ_AVG_DILUT_SHARES_OUT","CY2022")</f>
        <v>412993000</v>
      </c>
      <c r="J316" s="5">
        <f>_xll.SNL.Clients.Office.Excel.Functions.SPG(G316, "IQ_DILUT_EPS_NORM", "CY2022")</f>
        <v>-0.64200000000000002</v>
      </c>
      <c r="K316">
        <f t="shared" si="26"/>
        <v>-265141.50599999999</v>
      </c>
      <c r="L316">
        <f t="shared" si="27"/>
        <v>-2.0197433552580711E-2</v>
      </c>
      <c r="M316" t="s">
        <v>834</v>
      </c>
      <c r="N316" s="4" cm="1">
        <f t="array" ref="N316">_xll.SNL.Clients.Office.Excel.Functions.SPG(M316, "SP_TOTAL_REV", "CY2022")</f>
        <v>6311050</v>
      </c>
      <c r="O316" s="4">
        <f>_xll.SNL.Clients.Office.Excel.Functions.SPG(M316,"IQ_AVG_DILUT_SHARES_OUT","CY2022")</f>
        <v>1066442000</v>
      </c>
      <c r="P316" s="5">
        <f>_xll.SNL.Clients.Office.Excel.Functions.SPG(M316, "IQ_DILUT_EPS_NORM", "CY2022")</f>
        <v>0.92300000000000004</v>
      </c>
      <c r="Q316">
        <f t="shared" si="28"/>
        <v>984325.96600000001</v>
      </c>
      <c r="R316">
        <f t="shared" si="29"/>
        <v>0.15596865275984187</v>
      </c>
    </row>
    <row r="317" spans="1:18" x14ac:dyDescent="0.3">
      <c r="A317" t="s">
        <v>824</v>
      </c>
      <c r="B317" s="4" cm="1">
        <f t="array" ref="B317">_xll.SNL.Clients.Office.Excel.Functions.SPG(A317, "SP_TOTAL_REV", "CY2023")</f>
        <v>8541300</v>
      </c>
      <c r="C317" s="4">
        <f>_xll.SNL.Clients.Office.Excel.Functions.SPG(A317,"IQ_AVG_DILUT_SHARES_OUT","CY2023")</f>
        <v>550250000</v>
      </c>
      <c r="D317" s="5">
        <f>_xll.SNL.Clients.Office.Excel.Functions.SPG(A317, "IQ_DILUT_EPS_NORM", "CY2023")</f>
        <v>3.3929999999999998</v>
      </c>
      <c r="E317">
        <f t="shared" si="24"/>
        <v>1866998.25</v>
      </c>
      <c r="F317">
        <f t="shared" si="25"/>
        <v>0.21858478802992518</v>
      </c>
      <c r="G317" t="s">
        <v>824</v>
      </c>
      <c r="H317" s="4" cm="1">
        <f t="array" ref="H317">_xll.SNL.Clients.Office.Excel.Functions.SPG(G317, "SP_TOTAL_REV", "CY2022")</f>
        <v>8050200</v>
      </c>
      <c r="I317" s="4">
        <f>_xll.SNL.Clients.Office.Excel.Functions.SPG(G317,"IQ_AVG_DILUT_SHARES_OUT","CY2022")</f>
        <v>560125000</v>
      </c>
      <c r="J317" s="5">
        <f>_xll.SNL.Clients.Office.Excel.Functions.SPG(G317, "IQ_DILUT_EPS_NORM", "CY2022")</f>
        <v>2.9129999999999998</v>
      </c>
      <c r="K317">
        <f t="shared" si="26"/>
        <v>1631644.125</v>
      </c>
      <c r="L317">
        <f t="shared" si="27"/>
        <v>0.20268367556085562</v>
      </c>
      <c r="M317" t="s">
        <v>835</v>
      </c>
      <c r="N317" s="4" cm="1">
        <f t="array" ref="N317">_xll.SNL.Clients.Office.Excel.Functions.SPG(M317, "SP_TOTAL_REV", "CY2022")</f>
        <v>5468000</v>
      </c>
      <c r="O317" s="4">
        <f>_xll.SNL.Clients.Office.Excel.Functions.SPG(M317,"IQ_AVG_DILUT_SHARES_OUT","CY2022")</f>
        <v>184700000</v>
      </c>
      <c r="P317" s="5">
        <f>_xll.SNL.Clients.Office.Excel.Functions.SPG(M317, "IQ_DILUT_EPS_NORM", "CY2022")</f>
        <v>6.22</v>
      </c>
      <c r="Q317">
        <f t="shared" si="28"/>
        <v>1148834</v>
      </c>
      <c r="R317">
        <f t="shared" si="29"/>
        <v>0.21010131675201171</v>
      </c>
    </row>
    <row r="318" spans="1:18" x14ac:dyDescent="0.3">
      <c r="A318" t="s">
        <v>825</v>
      </c>
      <c r="B318" s="4" cm="1">
        <f t="array" ref="B318">_xll.SNL.Clients.Office.Excel.Functions.SPG(A318, "SP_TOTAL_REV", "CY2023")</f>
        <v>16181000</v>
      </c>
      <c r="C318" s="4">
        <f>_xll.SNL.Clients.Office.Excel.Functions.SPG(A318,"IQ_AVG_DILUT_SHARES_OUT","CY2023")</f>
        <v>1095500000</v>
      </c>
      <c r="D318" s="5">
        <f>_xll.SNL.Clients.Office.Excel.Functions.SPG(A318, "IQ_DILUT_EPS_NORM", "CY2023")</f>
        <v>-3.609</v>
      </c>
      <c r="E318">
        <f t="shared" si="24"/>
        <v>-3953659.5</v>
      </c>
      <c r="F318">
        <f t="shared" si="25"/>
        <v>-0.24433962672269946</v>
      </c>
      <c r="G318" t="s">
        <v>825</v>
      </c>
      <c r="H318" s="4" cm="1">
        <f t="array" ref="H318">_xll.SNL.Clients.Office.Excel.Functions.SPG(G318, "SP_TOTAL_REV", "CY2022")</f>
        <v>27156000</v>
      </c>
      <c r="I318" s="4">
        <f>_xll.SNL.Clients.Office.Excel.Functions.SPG(G318,"IQ_AVG_DILUT_SHARES_OUT","CY2022")</f>
        <v>1112000000</v>
      </c>
      <c r="J318" s="5">
        <f>_xll.SNL.Clients.Office.Excel.Functions.SPG(G318, "IQ_DILUT_EPS_NORM", "CY2022")</f>
        <v>3.839</v>
      </c>
      <c r="K318">
        <f t="shared" si="26"/>
        <v>4268968</v>
      </c>
      <c r="L318">
        <f t="shared" si="27"/>
        <v>0.15720164972750036</v>
      </c>
      <c r="M318" t="s">
        <v>836</v>
      </c>
      <c r="N318" s="4" cm="1">
        <f t="array" ref="N318">_xll.SNL.Clients.Office.Excel.Functions.SPG(M318, "SP_TOTAL_REV", "CY2022")</f>
        <v>53668000</v>
      </c>
      <c r="O318" s="4">
        <f>_xll.SNL.Clients.Office.Excel.Functions.SPG(M318,"IQ_AVG_DILUT_SHARES_OUT","CY2022")</f>
        <v>1713000000</v>
      </c>
      <c r="P318" s="5">
        <f>_xll.SNL.Clients.Office.Excel.Functions.SPG(M318, "IQ_DILUT_EPS_NORM", "CY2022")</f>
        <v>5.1079999999999997</v>
      </c>
      <c r="Q318">
        <f t="shared" si="28"/>
        <v>8750004</v>
      </c>
      <c r="R318">
        <f t="shared" si="29"/>
        <v>0.16303950212417082</v>
      </c>
    </row>
    <row r="319" spans="1:18" x14ac:dyDescent="0.3">
      <c r="A319" t="s">
        <v>826</v>
      </c>
      <c r="B319" s="4" cm="1">
        <f t="array" ref="B319">_xll.SNL.Clients.Office.Excel.Functions.SPG(A319, "SP_TOTAL_REV", "CY2023")</f>
        <v>227583000</v>
      </c>
      <c r="C319" s="4">
        <f>_xll.SNL.Clients.Office.Excel.Functions.SPG(A319,"IQ_AVG_DILUT_SHARES_OUT","CY2023")</f>
        <v>7465000000</v>
      </c>
      <c r="D319" s="5">
        <f>_xll.SNL.Clients.Office.Excel.Functions.SPG(A319, "IQ_DILUT_EPS_NORM", "CY2023")</f>
        <v>8.49</v>
      </c>
      <c r="E319">
        <f t="shared" si="24"/>
        <v>63377850</v>
      </c>
      <c r="F319">
        <f t="shared" si="25"/>
        <v>0.27848235588774206</v>
      </c>
      <c r="G319" t="s">
        <v>826</v>
      </c>
      <c r="H319" s="4" cm="1">
        <f t="array" ref="H319">_xll.SNL.Clients.Office.Excel.Functions.SPG(G319, "SP_TOTAL_REV", "CY2022")</f>
        <v>204094000</v>
      </c>
      <c r="I319" s="4">
        <f>_xll.SNL.Clients.Office.Excel.Functions.SPG(G319,"IQ_AVG_DILUT_SHARES_OUT","CY2022")</f>
        <v>7499000000</v>
      </c>
      <c r="J319" s="5">
        <f>_xll.SNL.Clients.Office.Excel.Functions.SPG(G319, "IQ_DILUT_EPS_NORM", "CY2022")</f>
        <v>6.9139999999999997</v>
      </c>
      <c r="K319">
        <f t="shared" si="26"/>
        <v>51848086</v>
      </c>
      <c r="L319">
        <f t="shared" si="27"/>
        <v>0.25404022656227032</v>
      </c>
      <c r="M319" t="s">
        <v>837</v>
      </c>
      <c r="N319" s="4" cm="1">
        <f t="array" ref="N319">_xll.SNL.Clients.Office.Excel.Functions.SPG(M319, "SP_TOTAL_REV", "CY2022")</f>
        <v>19125200</v>
      </c>
      <c r="O319" s="4">
        <f>_xll.SNL.Clients.Office.Excel.Functions.SPG(M319,"IQ_AVG_DILUT_SHARES_OUT","CY2022")</f>
        <v>356000000</v>
      </c>
      <c r="P319" s="5">
        <f>_xll.SNL.Clients.Office.Excel.Functions.SPG(M319, "IQ_DILUT_EPS_NORM", "CY2022")</f>
        <v>8.4060000000000006</v>
      </c>
      <c r="Q319">
        <f t="shared" si="28"/>
        <v>2992536</v>
      </c>
      <c r="R319">
        <f t="shared" si="29"/>
        <v>0.15647083429192898</v>
      </c>
    </row>
    <row r="320" spans="1:18" x14ac:dyDescent="0.3">
      <c r="A320" t="s">
        <v>827</v>
      </c>
      <c r="B320" s="4" cm="1">
        <f t="array" ref="B320">_xll.SNL.Clients.Office.Excel.Functions.SPG(A320, "SP_TOTAL_REV", "CY2023")</f>
        <v>2174952</v>
      </c>
      <c r="C320" s="4">
        <f>_xll.SNL.Clients.Office.Excel.Functions.SPG(A320,"IQ_AVG_DILUT_SHARES_OUT","CY2023")</f>
        <v>116645000</v>
      </c>
      <c r="D320" s="5">
        <f>_xll.SNL.Clients.Office.Excel.Functions.SPG(A320, "IQ_DILUT_EPS_NORM", "CY2023")</f>
        <v>2.9119999999999999</v>
      </c>
      <c r="E320">
        <f t="shared" si="24"/>
        <v>339670.24</v>
      </c>
      <c r="F320">
        <f t="shared" si="25"/>
        <v>0.15617367187873571</v>
      </c>
      <c r="G320" t="s">
        <v>827</v>
      </c>
      <c r="H320" s="4" cm="1">
        <f t="array" ref="H320">_xll.SNL.Clients.Office.Excel.Functions.SPG(G320, "SP_TOTAL_REV", "CY2022")</f>
        <v>1967959</v>
      </c>
      <c r="I320" s="4">
        <f>_xll.SNL.Clients.Office.Excel.Functions.SPG(G320,"IQ_AVG_DILUT_SHARES_OUT","CY2022")</f>
        <v>115583000</v>
      </c>
      <c r="J320" s="5">
        <f>_xll.SNL.Clients.Office.Excel.Functions.SPG(G320, "IQ_DILUT_EPS_NORM", "CY2022")</f>
        <v>2.137</v>
      </c>
      <c r="K320">
        <f t="shared" si="26"/>
        <v>247000.87100000001</v>
      </c>
      <c r="L320">
        <f t="shared" si="27"/>
        <v>0.12551118747900744</v>
      </c>
      <c r="M320" t="s">
        <v>838</v>
      </c>
      <c r="N320" s="4" cm="1">
        <f t="array" ref="N320">_xll.SNL.Clients.Office.Excel.Functions.SPG(M320, "SP_TOTAL_REV", "CY2022")</f>
        <v>9112000</v>
      </c>
      <c r="O320" s="4">
        <f>_xll.SNL.Clients.Office.Excel.Functions.SPG(M320,"IQ_AVG_DILUT_SHARES_OUT","CY2022")</f>
        <v>171900000</v>
      </c>
      <c r="P320" s="5">
        <f>_xll.SNL.Clients.Office.Excel.Functions.SPG(M320, "IQ_DILUT_EPS_NORM", "CY2022")</f>
        <v>6.4409999999999998</v>
      </c>
      <c r="Q320">
        <f t="shared" si="28"/>
        <v>1107207.8999999999</v>
      </c>
      <c r="R320">
        <f t="shared" si="29"/>
        <v>0.12151096356453028</v>
      </c>
    </row>
    <row r="321" spans="1:18" x14ac:dyDescent="0.3">
      <c r="A321" t="s">
        <v>828</v>
      </c>
      <c r="B321" s="4" cm="1">
        <f t="array" ref="B321">_xll.SNL.Clients.Office.Excel.Functions.SPG(A321, "SP_TOTAL_REV", "CY2023")</f>
        <v>6848000</v>
      </c>
      <c r="C321" s="4">
        <f>_xll.SNL.Clients.Office.Excel.Functions.SPG(A321,"IQ_AVG_DILUT_SHARES_OUT","CY2023")</f>
        <v>382000000</v>
      </c>
      <c r="D321" s="5">
        <f>_xll.SNL.Clients.Office.Excel.Functions.SPG(A321, "IQ_DILUT_EPS_NORM", "CY2023")</f>
        <v>-6.3319999999999999</v>
      </c>
      <c r="E321">
        <f t="shared" si="24"/>
        <v>-2418824</v>
      </c>
      <c r="F321">
        <f t="shared" si="25"/>
        <v>-0.35321612149532711</v>
      </c>
      <c r="G321" t="s">
        <v>828</v>
      </c>
      <c r="H321" s="4" cm="1">
        <f t="array" ref="H321">_xll.SNL.Clients.Office.Excel.Functions.SPG(G321, "SP_TOTAL_REV", "CY2022")</f>
        <v>19263000</v>
      </c>
      <c r="I321" s="4">
        <f>_xll.SNL.Clients.Office.Excel.Functions.SPG(G321,"IQ_AVG_DILUT_SHARES_OUT","CY2022")</f>
        <v>416000000</v>
      </c>
      <c r="J321" s="5">
        <f>_xll.SNL.Clients.Office.Excel.Functions.SPG(G321, "IQ_DILUT_EPS_NORM", "CY2022")</f>
        <v>14.385999999999999</v>
      </c>
      <c r="K321">
        <f t="shared" si="26"/>
        <v>5984576</v>
      </c>
      <c r="L321">
        <f t="shared" si="27"/>
        <v>0.31067725691740644</v>
      </c>
      <c r="M321" t="s">
        <v>839</v>
      </c>
      <c r="N321" s="4" cm="1">
        <f t="array" ref="N321">_xll.SNL.Clients.Office.Excel.Functions.SPG(M321, "SP_TOTAL_REV", "CY2022")</f>
        <v>2248598</v>
      </c>
      <c r="O321" s="4">
        <f>_xll.SNL.Clients.Office.Excel.Functions.SPG(M321,"IQ_AVG_DILUT_SHARES_OUT","CY2022")</f>
        <v>81215000</v>
      </c>
      <c r="P321" s="5">
        <f>_xll.SNL.Clients.Office.Excel.Functions.SPG(M321, "IQ_DILUT_EPS_NORM", "CY2022")</f>
        <v>8.07</v>
      </c>
      <c r="Q321">
        <f t="shared" si="28"/>
        <v>655405.05000000005</v>
      </c>
      <c r="R321">
        <f t="shared" si="29"/>
        <v>0.29147275324446614</v>
      </c>
    </row>
    <row r="322" spans="1:18" x14ac:dyDescent="0.3">
      <c r="A322" t="s">
        <v>829</v>
      </c>
      <c r="B322" s="4" cm="1">
        <f t="array" ref="B322">_xll.SNL.Clients.Office.Excel.Functions.SPG(A322, "SP_TOTAL_REV", "CY2023")</f>
        <v>11135100</v>
      </c>
      <c r="C322" s="4">
        <f>_xll.SNL.Clients.Office.Excel.Functions.SPG(A322,"IQ_AVG_DILUT_SHARES_OUT","CY2023")</f>
        <v>63700000</v>
      </c>
      <c r="D322" s="5">
        <f>_xll.SNL.Clients.Office.Excel.Functions.SPG(A322, "IQ_DILUT_EPS_NORM", "CY2023")</f>
        <v>7.3289999999999997</v>
      </c>
      <c r="E322">
        <f t="shared" si="24"/>
        <v>466857.3</v>
      </c>
      <c r="F322">
        <f t="shared" si="25"/>
        <v>4.192663738987526E-2</v>
      </c>
      <c r="G322" t="s">
        <v>829</v>
      </c>
      <c r="H322" s="4" cm="1">
        <f t="array" ref="H322">_xll.SNL.Clients.Office.Excel.Functions.SPG(G322, "SP_TOTAL_REV", "CY2022")</f>
        <v>11737100</v>
      </c>
      <c r="I322" s="4">
        <f>_xll.SNL.Clients.Office.Excel.Functions.SPG(G322,"IQ_AVG_DILUT_SHARES_OUT","CY2022")</f>
        <v>64100000</v>
      </c>
      <c r="J322" s="5">
        <f>_xll.SNL.Clients.Office.Excel.Functions.SPG(G322, "IQ_DILUT_EPS_NORM", "CY2022")</f>
        <v>9.4359999999999999</v>
      </c>
      <c r="K322">
        <f t="shared" si="26"/>
        <v>604847.6</v>
      </c>
      <c r="L322">
        <f t="shared" si="27"/>
        <v>5.1532968109669335E-2</v>
      </c>
      <c r="M322" t="s">
        <v>840</v>
      </c>
      <c r="N322" s="4" cm="1">
        <f t="array" ref="N322">_xll.SNL.Clients.Office.Excel.Functions.SPG(M322, "SP_TOTAL_REV", "CY2022")</f>
        <v>6226000</v>
      </c>
      <c r="O322" s="4">
        <f>_xll.SNL.Clients.Office.Excel.Functions.SPG(M322,"IQ_AVG_DILUT_SHARES_OUT","CY2022")</f>
        <v>497857565</v>
      </c>
      <c r="P322" s="5">
        <f>_xll.SNL.Clients.Office.Excel.Functions.SPG(M322, "IQ_DILUT_EPS_NORM", "CY2022")</f>
        <v>1.9750000000000001</v>
      </c>
      <c r="Q322">
        <f t="shared" si="28"/>
        <v>983268.69087499997</v>
      </c>
      <c r="R322">
        <f t="shared" si="29"/>
        <v>0.15792943958801797</v>
      </c>
    </row>
    <row r="323" spans="1:18" x14ac:dyDescent="0.3">
      <c r="A323" t="s">
        <v>830</v>
      </c>
      <c r="B323" s="4" cm="1">
        <f t="array" ref="B323">_xll.SNL.Clients.Office.Excel.Functions.SPG(A323, "SP_TOTAL_REV", "CY2023")</f>
        <v>34072000</v>
      </c>
      <c r="C323" s="4">
        <f>_xll.SNL.Clients.Office.Excel.Functions.SPG(A323,"IQ_AVG_DILUT_SHARES_OUT","CY2023")</f>
        <v>58100000</v>
      </c>
      <c r="D323" s="5">
        <f>_xll.SNL.Clients.Office.Excel.Functions.SPG(A323, "IQ_DILUT_EPS_NORM", "CY2023")</f>
        <v>16.190000000000001</v>
      </c>
      <c r="E323">
        <f t="shared" si="24"/>
        <v>940639.00000000012</v>
      </c>
      <c r="F323">
        <f t="shared" si="25"/>
        <v>2.7607390232448934E-2</v>
      </c>
      <c r="G323" t="s">
        <v>830</v>
      </c>
      <c r="H323" s="4" cm="1">
        <f t="array" ref="H323">_xll.SNL.Clients.Office.Excel.Functions.SPG(G323, "SP_TOTAL_REV", "CY2022")</f>
        <v>31974000</v>
      </c>
      <c r="I323" s="4">
        <f>_xll.SNL.Clients.Office.Excel.Functions.SPG(G323,"IQ_AVG_DILUT_SHARES_OUT","CY2022")</f>
        <v>58500000</v>
      </c>
      <c r="J323" s="5">
        <f>_xll.SNL.Clients.Office.Excel.Functions.SPG(G323, "IQ_DILUT_EPS_NORM", "CY2022")</f>
        <v>13.579000000000001</v>
      </c>
      <c r="K323">
        <f t="shared" si="26"/>
        <v>794371.5</v>
      </c>
      <c r="L323">
        <f t="shared" si="27"/>
        <v>2.4844295364984049E-2</v>
      </c>
      <c r="M323" t="s">
        <v>841</v>
      </c>
      <c r="N323" s="4" cm="1">
        <f t="array" ref="N323">_xll.SNL.Clients.Office.Excel.Functions.SPG(M323, "SP_TOTAL_REV", "CY2022")</f>
        <v>6461000</v>
      </c>
      <c r="O323" s="4">
        <f>_xll.SNL.Clients.Office.Excel.Functions.SPG(M323,"IQ_AVG_DILUT_SHARES_OUT","CY2022")</f>
        <v>223000000</v>
      </c>
      <c r="P323" s="5">
        <f>_xll.SNL.Clients.Office.Excel.Functions.SPG(M323, "IQ_DILUT_EPS_NORM", "CY2022")</f>
        <v>3.22</v>
      </c>
      <c r="Q323">
        <f t="shared" si="28"/>
        <v>718060</v>
      </c>
      <c r="R323">
        <f t="shared" si="29"/>
        <v>0.11113759479956663</v>
      </c>
    </row>
    <row r="324" spans="1:18" x14ac:dyDescent="0.3">
      <c r="A324" t="s">
        <v>831</v>
      </c>
      <c r="B324" s="4" cm="1">
        <f t="array" ref="B324">_xll.SNL.Clients.Office.Excel.Functions.SPG(A324, "SP_TOTAL_REV", "CY2023")</f>
        <v>11702100</v>
      </c>
      <c r="C324" s="4">
        <f>_xll.SNL.Clients.Office.Excel.Functions.SPG(A324,"IQ_AVG_DILUT_SHARES_OUT","CY2023")</f>
        <v>217300000</v>
      </c>
      <c r="D324" s="5">
        <f>_xll.SNL.Clients.Office.Excel.Functions.SPG(A324, "IQ_DILUT_EPS_NORM", "CY2023")</f>
        <v>4.0359999999999996</v>
      </c>
      <c r="E324">
        <f t="shared" si="24"/>
        <v>877022.79999999993</v>
      </c>
      <c r="F324">
        <f t="shared" si="25"/>
        <v>7.4945761871800784E-2</v>
      </c>
      <c r="G324" t="s">
        <v>831</v>
      </c>
      <c r="H324" s="4" cm="1">
        <f t="array" ref="H324">_xll.SNL.Clients.Office.Excel.Functions.SPG(G324, "SP_TOTAL_REV", "CY2022")</f>
        <v>10701000</v>
      </c>
      <c r="I324" s="4">
        <f>_xll.SNL.Clients.Office.Excel.Functions.SPG(G324,"IQ_AVG_DILUT_SHARES_OUT","CY2022")</f>
        <v>216900000</v>
      </c>
      <c r="J324" s="5">
        <f>_xll.SNL.Clients.Office.Excel.Functions.SPG(G324, "IQ_DILUT_EPS_NORM", "CY2022")</f>
        <v>2.5790000000000002</v>
      </c>
      <c r="K324">
        <f t="shared" si="26"/>
        <v>559385.1</v>
      </c>
      <c r="L324">
        <f t="shared" si="27"/>
        <v>5.2274095878889822E-2</v>
      </c>
      <c r="M324" t="s">
        <v>842</v>
      </c>
      <c r="N324" s="4" cm="1">
        <f t="array" ref="N324">_xll.SNL.Clients.Office.Excel.Functions.SPG(M324, "SP_TOTAL_REV", "CY2022")</f>
        <v>31615550</v>
      </c>
      <c r="O324" s="4">
        <f>_xll.SNL.Clients.Office.Excel.Functions.SPG(M324,"IQ_AVG_DILUT_SHARES_OUT","CY2022")</f>
        <v>451290000</v>
      </c>
      <c r="P324" s="5">
        <f>_xll.SNL.Clients.Office.Excel.Functions.SPG(M324, "IQ_DILUT_EPS_NORM", "CY2022")</f>
        <v>7.29</v>
      </c>
      <c r="Q324">
        <f t="shared" si="28"/>
        <v>3289904.1</v>
      </c>
      <c r="R324">
        <f t="shared" si="29"/>
        <v>0.10405968265616129</v>
      </c>
    </row>
    <row r="325" spans="1:18" x14ac:dyDescent="0.3">
      <c r="A325" t="s">
        <v>832</v>
      </c>
      <c r="B325" s="4" cm="1">
        <f t="array" ref="B325">_xll.SNL.Clients.Office.Excel.Functions.SPG(A325, "SP_TOTAL_REV", "CY2023")</f>
        <v>36016000</v>
      </c>
      <c r="C325" s="4">
        <f>_xll.SNL.Clients.Office.Excel.Functions.SPG(A325,"IQ_AVG_DILUT_SHARES_OUT","CY2023")</f>
        <v>1370000000</v>
      </c>
      <c r="D325" s="5">
        <f>_xll.SNL.Clients.Office.Excel.Functions.SPG(A325, "IQ_DILUT_EPS_NORM", "CY2023")</f>
        <v>2.6539999999999999</v>
      </c>
      <c r="E325">
        <f t="shared" ref="E325:E388" si="30">C325*D325/1000</f>
        <v>3635980</v>
      </c>
      <c r="F325">
        <f t="shared" ref="F325:F388" si="31">E325/B325</f>
        <v>0.10095457574411373</v>
      </c>
      <c r="G325" t="s">
        <v>832</v>
      </c>
      <c r="H325" s="4" cm="1">
        <f t="array" ref="H325">_xll.SNL.Clients.Office.Excel.Functions.SPG(G325, "SP_TOTAL_REV", "CY2022")</f>
        <v>31496000</v>
      </c>
      <c r="I325" s="4">
        <f>_xll.SNL.Clients.Office.Excel.Functions.SPG(G325,"IQ_AVG_DILUT_SHARES_OUT","CY2022")</f>
        <v>1385000000</v>
      </c>
      <c r="J325" s="5">
        <f>_xll.SNL.Clients.Office.Excel.Functions.SPG(G325, "IQ_DILUT_EPS_NORM", "CY2022")</f>
        <v>2.1739999999999999</v>
      </c>
      <c r="K325">
        <f t="shared" ref="K325:K388" si="32">I325*J325/1000</f>
        <v>3010990</v>
      </c>
      <c r="L325">
        <f t="shared" ref="L325:L388" si="33">K325/H325</f>
        <v>9.5599123698247399E-2</v>
      </c>
      <c r="M325" t="s">
        <v>843</v>
      </c>
      <c r="N325" s="4" cm="1">
        <f t="array" ref="N325">_xll.SNL.Clients.Office.Excel.Functions.SPG(M325, "SP_TOTAL_REV", "CY2022")</f>
        <v>11915000</v>
      </c>
      <c r="O325" s="4">
        <f>_xll.SNL.Clients.Office.Excel.Functions.SPG(M325,"IQ_AVG_DILUT_SHARES_OUT","CY2022")</f>
        <v>795000000</v>
      </c>
      <c r="P325" s="5">
        <f>_xll.SNL.Clients.Office.Excel.Functions.SPG(M325, "IQ_DILUT_EPS_NORM", "CY2022")</f>
        <v>1.1619999999999999</v>
      </c>
      <c r="Q325">
        <f t="shared" ref="Q325:Q388" si="34">O325*P325/1000</f>
        <v>923789.99999999988</v>
      </c>
      <c r="R325">
        <f t="shared" ref="R325:R388" si="35">Q325/N325</f>
        <v>7.7531682752832551E-2</v>
      </c>
    </row>
    <row r="326" spans="1:18" x14ac:dyDescent="0.3">
      <c r="A326" t="s">
        <v>833</v>
      </c>
      <c r="B326" s="4" cm="1">
        <f t="array" ref="B326">_xll.SNL.Clients.Office.Excel.Functions.SPG(A326, "SP_TOTAL_REV", "CY2023")</f>
        <v>1821072</v>
      </c>
      <c r="C326" s="4">
        <f>_xll.SNL.Clients.Office.Excel.Functions.SPG(A326,"IQ_AVG_DILUT_SHARES_OUT","CY2023")</f>
        <v>48771000</v>
      </c>
      <c r="D326" s="5">
        <f>_xll.SNL.Clients.Office.Excel.Functions.SPG(A326, "IQ_DILUT_EPS_NORM", "CY2023")</f>
        <v>6.3959999999999999</v>
      </c>
      <c r="E326">
        <f t="shared" si="30"/>
        <v>311939.31599999999</v>
      </c>
      <c r="F326">
        <f t="shared" si="31"/>
        <v>0.17129433432615515</v>
      </c>
      <c r="G326" t="s">
        <v>833</v>
      </c>
      <c r="H326" s="4" cm="1">
        <f t="array" ref="H326">_xll.SNL.Clients.Office.Excel.Functions.SPG(G326, "SP_TOTAL_REV", "CY2022")</f>
        <v>1794148</v>
      </c>
      <c r="I326" s="4">
        <f>_xll.SNL.Clients.Office.Excel.Functions.SPG(G326,"IQ_AVG_DILUT_SHARES_OUT","CY2022")</f>
        <v>48358000</v>
      </c>
      <c r="J326" s="5">
        <f>_xll.SNL.Clients.Office.Excel.Functions.SPG(G326, "IQ_DILUT_EPS_NORM", "CY2022")</f>
        <v>6.8410000000000002</v>
      </c>
      <c r="K326">
        <f t="shared" si="32"/>
        <v>330817.07799999998</v>
      </c>
      <c r="L326">
        <f t="shared" si="33"/>
        <v>0.18438672729340053</v>
      </c>
      <c r="M326" t="s">
        <v>844</v>
      </c>
      <c r="N326" s="4" cm="1">
        <f t="array" ref="N326">_xll.SNL.Clients.Office.Excel.Functions.SPG(M326, "SP_TOTAL_REV", "CY2022")</f>
        <v>10165000</v>
      </c>
      <c r="O326" s="4">
        <f>_xll.SNL.Clients.Office.Excel.Functions.SPG(M326,"IQ_AVG_DILUT_SHARES_OUT","CY2022")</f>
        <v>585700000</v>
      </c>
      <c r="P326" s="5">
        <f>_xll.SNL.Clients.Office.Excel.Functions.SPG(M326, "IQ_DILUT_EPS_NORM", "CY2022")</f>
        <v>0.42</v>
      </c>
      <c r="Q326">
        <f t="shared" si="34"/>
        <v>245994</v>
      </c>
      <c r="R326">
        <f t="shared" si="35"/>
        <v>2.420009837678308E-2</v>
      </c>
    </row>
    <row r="327" spans="1:18" x14ac:dyDescent="0.3">
      <c r="A327" t="s">
        <v>834</v>
      </c>
      <c r="B327" s="4" cm="1">
        <f t="array" ref="B327">_xll.SNL.Clients.Office.Excel.Functions.SPG(A327, "SP_TOTAL_REV", "CY2023")</f>
        <v>7140027</v>
      </c>
      <c r="C327" s="4">
        <f>_xll.SNL.Clients.Office.Excel.Functions.SPG(A327,"IQ_AVG_DILUT_SHARES_OUT","CY2023")</f>
        <v>1057981000</v>
      </c>
      <c r="D327" s="5">
        <f>_xll.SNL.Clients.Office.Excel.Functions.SPG(A327, "IQ_DILUT_EPS_NORM", "CY2023")</f>
        <v>1.218</v>
      </c>
      <c r="E327">
        <f t="shared" si="30"/>
        <v>1288620.858</v>
      </c>
      <c r="F327">
        <f t="shared" si="31"/>
        <v>0.18047842928325061</v>
      </c>
      <c r="G327" t="s">
        <v>834</v>
      </c>
      <c r="H327" s="4" cm="1">
        <f t="array" ref="H327">_xll.SNL.Clients.Office.Excel.Functions.SPG(G327, "SP_TOTAL_REV", "CY2022")</f>
        <v>6311050</v>
      </c>
      <c r="I327" s="4">
        <f>_xll.SNL.Clients.Office.Excel.Functions.SPG(G327,"IQ_AVG_DILUT_SHARES_OUT","CY2022")</f>
        <v>1066442000</v>
      </c>
      <c r="J327" s="5">
        <f>_xll.SNL.Clients.Office.Excel.Functions.SPG(G327, "IQ_DILUT_EPS_NORM", "CY2022")</f>
        <v>0.92300000000000004</v>
      </c>
      <c r="K327">
        <f t="shared" si="32"/>
        <v>984325.96600000001</v>
      </c>
      <c r="L327">
        <f t="shared" si="33"/>
        <v>0.15596865275984187</v>
      </c>
      <c r="M327" t="s">
        <v>845</v>
      </c>
      <c r="N327" s="4" t="str" cm="1">
        <f t="array" ref="N327">_xll.SNL.Clients.Office.Excel.Functions.SPG(M327, "SP_TOTAL_REV", "CY2022")</f>
        <v>#INVALID COMPANY ID</v>
      </c>
      <c r="O327" s="4" t="str">
        <f>_xll.SNL.Clients.Office.Excel.Functions.SPG(M327,"IQ_AVG_DILUT_SHARES_OUT","CY2022")</f>
        <v>#INVALID COMPANY ID</v>
      </c>
      <c r="P327" s="5" t="str">
        <f>_xll.SNL.Clients.Office.Excel.Functions.SPG(M327, "IQ_DILUT_EPS_NORM", "CY2022")</f>
        <v>#INVALID COMPANY ID</v>
      </c>
      <c r="Q327" t="e">
        <f t="shared" si="34"/>
        <v>#VALUE!</v>
      </c>
      <c r="R327" t="e">
        <f t="shared" si="35"/>
        <v>#VALUE!</v>
      </c>
    </row>
    <row r="328" spans="1:18" x14ac:dyDescent="0.3">
      <c r="A328" t="s">
        <v>835</v>
      </c>
      <c r="B328" s="4" cm="1">
        <f t="array" ref="B328">_xll.SNL.Clients.Office.Excel.Functions.SPG(A328, "SP_TOTAL_REV", "CY2023")</f>
        <v>5916000</v>
      </c>
      <c r="C328" s="4">
        <f>_xll.SNL.Clients.Office.Excel.Functions.SPG(A328,"IQ_AVG_DILUT_SHARES_OUT","CY2023")</f>
        <v>184000000</v>
      </c>
      <c r="D328" s="5">
        <f>_xll.SNL.Clients.Office.Excel.Functions.SPG(A328, "IQ_DILUT_EPS_NORM", "CY2023")</f>
        <v>6.8150000000000004</v>
      </c>
      <c r="E328">
        <f t="shared" si="30"/>
        <v>1253960</v>
      </c>
      <c r="F328">
        <f t="shared" si="31"/>
        <v>0.2119607843137255</v>
      </c>
      <c r="G328" t="s">
        <v>835</v>
      </c>
      <c r="H328" s="4" cm="1">
        <f t="array" ref="H328">_xll.SNL.Clients.Office.Excel.Functions.SPG(G328, "SP_TOTAL_REV", "CY2022")</f>
        <v>5468000</v>
      </c>
      <c r="I328" s="4">
        <f>_xll.SNL.Clients.Office.Excel.Functions.SPG(G328,"IQ_AVG_DILUT_SHARES_OUT","CY2022")</f>
        <v>184700000</v>
      </c>
      <c r="J328" s="5">
        <f>_xll.SNL.Clients.Office.Excel.Functions.SPG(G328, "IQ_DILUT_EPS_NORM", "CY2022")</f>
        <v>6.22</v>
      </c>
      <c r="K328">
        <f t="shared" si="32"/>
        <v>1148834</v>
      </c>
      <c r="L328">
        <f t="shared" si="33"/>
        <v>0.21010131675201171</v>
      </c>
      <c r="M328" t="s">
        <v>846</v>
      </c>
      <c r="N328" s="4" cm="1">
        <f t="array" ref="N328">_xll.SNL.Clients.Office.Excel.Functions.SPG(M328, "SP_TOTAL_REV", "CY2022")</f>
        <v>20956000</v>
      </c>
      <c r="O328" s="4">
        <f>_xll.SNL.Clients.Office.Excel.Functions.SPG(M328,"IQ_AVG_DILUT_SHARES_OUT","CY2022")</f>
        <v>1978600000</v>
      </c>
      <c r="P328" s="5">
        <f>_xll.SNL.Clients.Office.Excel.Functions.SPG(M328, "IQ_DILUT_EPS_NORM", "CY2022")</f>
        <v>1.657</v>
      </c>
      <c r="Q328">
        <f t="shared" si="34"/>
        <v>3278540.2</v>
      </c>
      <c r="R328">
        <f t="shared" si="35"/>
        <v>0.15644875930521093</v>
      </c>
    </row>
    <row r="329" spans="1:18" x14ac:dyDescent="0.3">
      <c r="A329" t="s">
        <v>836</v>
      </c>
      <c r="B329" s="4" cm="1">
        <f t="array" ref="B329">_xll.SNL.Clients.Office.Excel.Functions.SPG(A329, "SP_TOTAL_REV", "CY2023")</f>
        <v>54143000</v>
      </c>
      <c r="C329" s="4">
        <f>_xll.SNL.Clients.Office.Excel.Functions.SPG(A329,"IQ_AVG_DILUT_SHARES_OUT","CY2023")</f>
        <v>1646000000</v>
      </c>
      <c r="D329" s="5">
        <f>_xll.SNL.Clients.Office.Excel.Functions.SPG(A329, "IQ_DILUT_EPS_NORM", "CY2023")</f>
        <v>4.6440000000000001</v>
      </c>
      <c r="E329">
        <f t="shared" si="30"/>
        <v>7644024</v>
      </c>
      <c r="F329">
        <f t="shared" si="31"/>
        <v>0.141182128807048</v>
      </c>
      <c r="G329" t="s">
        <v>836</v>
      </c>
      <c r="H329" s="4" cm="1">
        <f t="array" ref="H329">_xll.SNL.Clients.Office.Excel.Functions.SPG(G329, "SP_TOTAL_REV", "CY2022")</f>
        <v>53668000</v>
      </c>
      <c r="I329" s="4">
        <f>_xll.SNL.Clients.Office.Excel.Functions.SPG(G329,"IQ_AVG_DILUT_SHARES_OUT","CY2022")</f>
        <v>1713000000</v>
      </c>
      <c r="J329" s="5">
        <f>_xll.SNL.Clients.Office.Excel.Functions.SPG(G329, "IQ_DILUT_EPS_NORM", "CY2022")</f>
        <v>5.1079999999999997</v>
      </c>
      <c r="K329">
        <f t="shared" si="32"/>
        <v>8750004</v>
      </c>
      <c r="L329">
        <f t="shared" si="33"/>
        <v>0.16303950212417082</v>
      </c>
      <c r="M329" t="s">
        <v>847</v>
      </c>
      <c r="N329" s="4" cm="1">
        <f t="array" ref="N329">_xll.SNL.Clients.Office.Excel.Functions.SPG(M329, "SP_TOTAL_REV", "CY2022")</f>
        <v>49107000</v>
      </c>
      <c r="O329" s="4">
        <f>_xll.SNL.Clients.Office.Excel.Functions.SPG(M329,"IQ_AVG_DILUT_SHARES_OUT","CY2022")</f>
        <v>1591100000</v>
      </c>
      <c r="P329" s="5">
        <f>_xll.SNL.Clients.Office.Excel.Functions.SPG(M329, "IQ_DILUT_EPS_NORM", "CY2022")</f>
        <v>2.6</v>
      </c>
      <c r="Q329">
        <f t="shared" si="34"/>
        <v>4136860</v>
      </c>
      <c r="R329">
        <f t="shared" si="35"/>
        <v>8.4241757794204494E-2</v>
      </c>
    </row>
    <row r="330" spans="1:18" x14ac:dyDescent="0.3">
      <c r="A330" t="s">
        <v>837</v>
      </c>
      <c r="B330" s="4" cm="1">
        <f t="array" ref="B330">_xll.SNL.Clients.Office.Excel.Functions.SPG(A330, "SP_TOTAL_REV", "CY2023")</f>
        <v>13696100</v>
      </c>
      <c r="C330" s="4">
        <f>_xll.SNL.Clients.Office.Excel.Functions.SPG(A330,"IQ_AVG_DILUT_SHARES_OUT","CY2023")</f>
        <v>333200000</v>
      </c>
      <c r="D330" s="5">
        <f>_xll.SNL.Clients.Office.Excel.Functions.SPG(A330, "IQ_DILUT_EPS_NORM", "CY2023")</f>
        <v>2.4750000000000001</v>
      </c>
      <c r="E330">
        <f t="shared" si="30"/>
        <v>824670</v>
      </c>
      <c r="F330">
        <f t="shared" si="31"/>
        <v>6.0212031162155649E-2</v>
      </c>
      <c r="G330" t="s">
        <v>837</v>
      </c>
      <c r="H330" s="4" cm="1">
        <f t="array" ref="H330">_xll.SNL.Clients.Office.Excel.Functions.SPG(G330, "SP_TOTAL_REV", "CY2022")</f>
        <v>19125200</v>
      </c>
      <c r="I330" s="4">
        <f>_xll.SNL.Clients.Office.Excel.Functions.SPG(G330,"IQ_AVG_DILUT_SHARES_OUT","CY2022")</f>
        <v>356000000</v>
      </c>
      <c r="J330" s="5">
        <f>_xll.SNL.Clients.Office.Excel.Functions.SPG(G330, "IQ_DILUT_EPS_NORM", "CY2022")</f>
        <v>8.4060000000000006</v>
      </c>
      <c r="K330">
        <f t="shared" si="32"/>
        <v>2992536</v>
      </c>
      <c r="L330">
        <f t="shared" si="33"/>
        <v>0.15647083429192898</v>
      </c>
      <c r="M330" t="s">
        <v>4</v>
      </c>
      <c r="N330" s="4" cm="1">
        <f t="array" ref="N330">_xll.SNL.Clients.Office.Excel.Functions.SPG(M330, "SP_TOTAL_REV", "CY2022")</f>
        <v>5850600</v>
      </c>
      <c r="O330" s="4">
        <f>_xll.SNL.Clients.Office.Excel.Functions.SPG(M330,"IQ_AVG_DILUT_SHARES_OUT","CY2022")</f>
        <v>442700000</v>
      </c>
      <c r="P330" s="5">
        <f>_xll.SNL.Clients.Office.Excel.Functions.SPG(M330, "IQ_DILUT_EPS_NORM", "CY2022")</f>
        <v>1.2310000000000001</v>
      </c>
      <c r="Q330">
        <f t="shared" si="34"/>
        <v>544963.69999999995</v>
      </c>
      <c r="R330">
        <f t="shared" si="35"/>
        <v>9.314663453321026E-2</v>
      </c>
    </row>
    <row r="331" spans="1:18" x14ac:dyDescent="0.3">
      <c r="A331" t="s">
        <v>838</v>
      </c>
      <c r="B331" s="4" cm="1">
        <f t="array" ref="B331">_xll.SNL.Clients.Office.Excel.Functions.SPG(A331, "SP_TOTAL_REV", "CY2023")</f>
        <v>9978000</v>
      </c>
      <c r="C331" s="4">
        <f>_xll.SNL.Clients.Office.Excel.Functions.SPG(A331,"IQ_AVG_DILUT_SHARES_OUT","CY2023")</f>
        <v>172100000</v>
      </c>
      <c r="D331" s="5">
        <f>_xll.SNL.Clients.Office.Excel.Functions.SPG(A331, "IQ_DILUT_EPS_NORM", "CY2023")</f>
        <v>8.0399999999999991</v>
      </c>
      <c r="E331">
        <f t="shared" si="30"/>
        <v>1383683.9999999998</v>
      </c>
      <c r="F331">
        <f t="shared" si="31"/>
        <v>0.13867348165965121</v>
      </c>
      <c r="G331" t="s">
        <v>838</v>
      </c>
      <c r="H331" s="4" cm="1">
        <f t="array" ref="H331">_xll.SNL.Clients.Office.Excel.Functions.SPG(G331, "SP_TOTAL_REV", "CY2022")</f>
        <v>9112000</v>
      </c>
      <c r="I331" s="4">
        <f>_xll.SNL.Clients.Office.Excel.Functions.SPG(G331,"IQ_AVG_DILUT_SHARES_OUT","CY2022")</f>
        <v>171900000</v>
      </c>
      <c r="J331" s="5">
        <f>_xll.SNL.Clients.Office.Excel.Functions.SPG(G331, "IQ_DILUT_EPS_NORM", "CY2022")</f>
        <v>6.4409999999999998</v>
      </c>
      <c r="K331">
        <f t="shared" si="32"/>
        <v>1107207.8999999999</v>
      </c>
      <c r="L331">
        <f t="shared" si="33"/>
        <v>0.12151096356453028</v>
      </c>
      <c r="M331" t="s">
        <v>848</v>
      </c>
      <c r="N331" s="4" cm="1">
        <f t="array" ref="N331">_xll.SNL.Clients.Office.Excel.Functions.SPG(M331, "SP_TOTAL_REV", "CY2022")</f>
        <v>2591589</v>
      </c>
      <c r="O331" s="4">
        <f>_xll.SNL.Clients.Office.Excel.Functions.SPG(M331,"IQ_AVG_DILUT_SHARES_OUT","CY2022")</f>
        <v>57984750</v>
      </c>
      <c r="P331" s="5">
        <f>_xll.SNL.Clients.Office.Excel.Functions.SPG(M331, "IQ_DILUT_EPS_NORM", "CY2022")</f>
        <v>6.7729999999999997</v>
      </c>
      <c r="Q331">
        <f t="shared" si="34"/>
        <v>392730.71175000002</v>
      </c>
      <c r="R331">
        <f t="shared" si="35"/>
        <v>0.15154050729108667</v>
      </c>
    </row>
    <row r="332" spans="1:18" x14ac:dyDescent="0.3">
      <c r="A332" t="s">
        <v>839</v>
      </c>
      <c r="B332" s="4" cm="1">
        <f t="array" ref="B332">_xll.SNL.Clients.Office.Excel.Functions.SPG(A332, "SP_TOTAL_REV", "CY2023")</f>
        <v>2528920</v>
      </c>
      <c r="C332" s="4">
        <f>_xll.SNL.Clients.Office.Excel.Functions.SPG(A332,"IQ_AVG_DILUT_SHARES_OUT","CY2023")</f>
        <v>79843000</v>
      </c>
      <c r="D332" s="5">
        <f>_xll.SNL.Clients.Office.Excel.Functions.SPG(A332, "IQ_DILUT_EPS_NORM", "CY2023")</f>
        <v>9.6199999999999992</v>
      </c>
      <c r="E332">
        <f t="shared" si="30"/>
        <v>768089.65999999992</v>
      </c>
      <c r="F332">
        <f t="shared" si="31"/>
        <v>0.30372240323932742</v>
      </c>
      <c r="G332" t="s">
        <v>839</v>
      </c>
      <c r="H332" s="4" cm="1">
        <f t="array" ref="H332">_xll.SNL.Clients.Office.Excel.Functions.SPG(G332, "SP_TOTAL_REV", "CY2022")</f>
        <v>2248598</v>
      </c>
      <c r="I332" s="4">
        <f>_xll.SNL.Clients.Office.Excel.Functions.SPG(G332,"IQ_AVG_DILUT_SHARES_OUT","CY2022")</f>
        <v>81215000</v>
      </c>
      <c r="J332" s="5">
        <f>_xll.SNL.Clients.Office.Excel.Functions.SPG(G332, "IQ_DILUT_EPS_NORM", "CY2022")</f>
        <v>8.07</v>
      </c>
      <c r="K332">
        <f t="shared" si="32"/>
        <v>655405.05000000005</v>
      </c>
      <c r="L332">
        <f t="shared" si="33"/>
        <v>0.29147275324446614</v>
      </c>
      <c r="M332" t="s">
        <v>849</v>
      </c>
      <c r="N332" s="4" cm="1">
        <f t="array" ref="N332">_xll.SNL.Clients.Office.Excel.Functions.SPG(M332, "SP_TOTAL_REV", "CY2022")</f>
        <v>12745000</v>
      </c>
      <c r="O332" s="4">
        <f>_xll.SNL.Clients.Office.Excel.Functions.SPG(M332,"IQ_AVG_DILUT_SHARES_OUT","CY2022")</f>
        <v>235600000</v>
      </c>
      <c r="P332" s="5">
        <f>_xll.SNL.Clients.Office.Excel.Functions.SPG(M332, "IQ_DILUT_EPS_NORM", "CY2022")</f>
        <v>11.29</v>
      </c>
      <c r="Q332">
        <f t="shared" si="34"/>
        <v>2659924</v>
      </c>
      <c r="R332">
        <f t="shared" si="35"/>
        <v>0.20870333464103569</v>
      </c>
    </row>
    <row r="333" spans="1:18" x14ac:dyDescent="0.3">
      <c r="A333" t="s">
        <v>840</v>
      </c>
      <c r="B333" s="4" cm="1">
        <f t="array" ref="B333">_xll.SNL.Clients.Office.Excel.Functions.SPG(A333, "SP_TOTAL_REV", "CY2023")</f>
        <v>6064000</v>
      </c>
      <c r="C333" s="4">
        <f>_xll.SNL.Clients.Office.Excel.Functions.SPG(A333,"IQ_AVG_DILUT_SHARES_OUT","CY2023")</f>
        <v>508392982</v>
      </c>
      <c r="D333" s="5">
        <f>_xll.SNL.Clients.Office.Excel.Functions.SPG(A333, "IQ_DILUT_EPS_NORM", "CY2023")</f>
        <v>2.008</v>
      </c>
      <c r="E333">
        <f t="shared" si="30"/>
        <v>1020853.107856</v>
      </c>
      <c r="F333">
        <f t="shared" si="31"/>
        <v>0.16834648876253297</v>
      </c>
      <c r="G333" t="s">
        <v>840</v>
      </c>
      <c r="H333" s="4" cm="1">
        <f t="array" ref="H333">_xll.SNL.Clients.Office.Excel.Functions.SPG(G333, "SP_TOTAL_REV", "CY2022")</f>
        <v>6226000</v>
      </c>
      <c r="I333" s="4">
        <f>_xll.SNL.Clients.Office.Excel.Functions.SPG(G333,"IQ_AVG_DILUT_SHARES_OUT","CY2022")</f>
        <v>497857565</v>
      </c>
      <c r="J333" s="5">
        <f>_xll.SNL.Clients.Office.Excel.Functions.SPG(G333, "IQ_DILUT_EPS_NORM", "CY2022")</f>
        <v>1.9750000000000001</v>
      </c>
      <c r="K333">
        <f t="shared" si="32"/>
        <v>983268.69087499997</v>
      </c>
      <c r="L333">
        <f t="shared" si="33"/>
        <v>0.15792943958801797</v>
      </c>
      <c r="M333" t="s">
        <v>850</v>
      </c>
      <c r="N333" s="4" cm="1">
        <f t="array" ref="N333">_xll.SNL.Clients.Office.Excel.Functions.SPG(M333, "SP_TOTAL_REV", "CY2022")</f>
        <v>6749200</v>
      </c>
      <c r="O333" s="4">
        <f>_xll.SNL.Clients.Office.Excel.Functions.SPG(M333,"IQ_AVG_DILUT_SHARES_OUT","CY2022")</f>
        <v>208867264</v>
      </c>
      <c r="P333" s="5">
        <f>_xll.SNL.Clients.Office.Excel.Functions.SPG(M333, "IQ_DILUT_EPS_NORM", "CY2022")</f>
        <v>5.2850000000000001</v>
      </c>
      <c r="Q333">
        <f t="shared" si="34"/>
        <v>1103863.49024</v>
      </c>
      <c r="R333">
        <f t="shared" si="35"/>
        <v>0.16355471615006223</v>
      </c>
    </row>
    <row r="334" spans="1:18" x14ac:dyDescent="0.3">
      <c r="A334" t="s">
        <v>841</v>
      </c>
      <c r="B334" s="4" cm="1">
        <f t="array" ref="B334">_xll.SNL.Clients.Office.Excel.Functions.SPG(A334, "SP_TOTAL_REV", "CY2023")</f>
        <v>6181000</v>
      </c>
      <c r="C334" s="4">
        <f>_xll.SNL.Clients.Office.Excel.Functions.SPG(A334,"IQ_AVG_DILUT_SHARES_OUT","CY2023")</f>
        <v>214000000</v>
      </c>
      <c r="D334" s="5">
        <f>_xll.SNL.Clients.Office.Excel.Functions.SPG(A334, "IQ_DILUT_EPS_NORM", "CY2023")</f>
        <v>3.63</v>
      </c>
      <c r="E334">
        <f t="shared" si="30"/>
        <v>776820</v>
      </c>
      <c r="F334">
        <f t="shared" si="31"/>
        <v>0.12567869276816049</v>
      </c>
      <c r="G334" t="s">
        <v>841</v>
      </c>
      <c r="H334" s="4" cm="1">
        <f t="array" ref="H334">_xll.SNL.Clients.Office.Excel.Functions.SPG(G334, "SP_TOTAL_REV", "CY2022")</f>
        <v>6461000</v>
      </c>
      <c r="I334" s="4">
        <f>_xll.SNL.Clients.Office.Excel.Functions.SPG(G334,"IQ_AVG_DILUT_SHARES_OUT","CY2022")</f>
        <v>223000000</v>
      </c>
      <c r="J334" s="5">
        <f>_xll.SNL.Clients.Office.Excel.Functions.SPG(G334, "IQ_DILUT_EPS_NORM", "CY2022")</f>
        <v>3.22</v>
      </c>
      <c r="K334">
        <f t="shared" si="32"/>
        <v>718060</v>
      </c>
      <c r="L334">
        <f t="shared" si="33"/>
        <v>0.11113759479956663</v>
      </c>
      <c r="M334" t="s">
        <v>851</v>
      </c>
      <c r="N334" s="4" cm="1">
        <f t="array" ref="N334">_xll.SNL.Clients.Office.Excel.Functions.SPG(M334, "SP_TOTAL_REV", "CY2022")</f>
        <v>36602000</v>
      </c>
      <c r="O334" s="4">
        <f>_xll.SNL.Clients.Office.Excel.Functions.SPG(M334,"IQ_AVG_DILUT_SHARES_OUT","CY2022")</f>
        <v>155600000</v>
      </c>
      <c r="P334" s="5">
        <f>_xll.SNL.Clients.Office.Excel.Functions.SPG(M334, "IQ_DILUT_EPS_NORM", "CY2022")</f>
        <v>23.442</v>
      </c>
      <c r="Q334">
        <f t="shared" si="34"/>
        <v>3647575.2</v>
      </c>
      <c r="R334">
        <f t="shared" si="35"/>
        <v>9.9655078957434029E-2</v>
      </c>
    </row>
    <row r="335" spans="1:18" x14ac:dyDescent="0.3">
      <c r="A335" t="s">
        <v>842</v>
      </c>
      <c r="B335" s="4" cm="1">
        <f t="array" ref="B335">_xll.SNL.Clients.Office.Excel.Functions.SPG(A335, "SP_TOTAL_REV", "CY2023")</f>
        <v>33723297</v>
      </c>
      <c r="C335" s="4">
        <f>_xll.SNL.Clients.Office.Excel.Functions.SPG(A335,"IQ_AVG_DILUT_SHARES_OUT","CY2023")</f>
        <v>449498000</v>
      </c>
      <c r="D335" s="5">
        <f>_xll.SNL.Clients.Office.Excel.Functions.SPG(A335, "IQ_DILUT_EPS_NORM", "CY2023")</f>
        <v>8.6280000000000001</v>
      </c>
      <c r="E335">
        <f t="shared" si="30"/>
        <v>3878268.7439999999</v>
      </c>
      <c r="F335">
        <f t="shared" si="31"/>
        <v>0.11500265659078351</v>
      </c>
      <c r="G335" t="s">
        <v>842</v>
      </c>
      <c r="H335" s="4" cm="1">
        <f t="array" ref="H335">_xll.SNL.Clients.Office.Excel.Functions.SPG(G335, "SP_TOTAL_REV", "CY2022")</f>
        <v>31615550</v>
      </c>
      <c r="I335" s="4">
        <f>_xll.SNL.Clients.Office.Excel.Functions.SPG(G335,"IQ_AVG_DILUT_SHARES_OUT","CY2022")</f>
        <v>451290000</v>
      </c>
      <c r="J335" s="5">
        <f>_xll.SNL.Clients.Office.Excel.Functions.SPG(G335, "IQ_DILUT_EPS_NORM", "CY2022")</f>
        <v>7.29</v>
      </c>
      <c r="K335">
        <f t="shared" si="32"/>
        <v>3289904.1</v>
      </c>
      <c r="L335">
        <f t="shared" si="33"/>
        <v>0.10405968265616129</v>
      </c>
      <c r="M335" t="s">
        <v>852</v>
      </c>
      <c r="N335" s="4" cm="1">
        <f t="array" ref="N335">_xll.SNL.Clients.Office.Excel.Functions.SPG(M335, "SP_TOTAL_REV", "CY2022")</f>
        <v>4843760</v>
      </c>
      <c r="O335" s="4">
        <f>_xll.SNL.Clients.Office.Excel.Functions.SPG(M335,"IQ_AVG_DILUT_SHARES_OUT","CY2022")</f>
        <v>419773195</v>
      </c>
      <c r="P335" s="5">
        <f>_xll.SNL.Clients.Office.Excel.Functions.SPG(M335, "IQ_DILUT_EPS_NORM", "CY2022")</f>
        <v>-3.39</v>
      </c>
      <c r="Q335">
        <f t="shared" si="34"/>
        <v>-1423031.13105</v>
      </c>
      <c r="R335">
        <f t="shared" si="35"/>
        <v>-0.29378646568987726</v>
      </c>
    </row>
    <row r="336" spans="1:18" x14ac:dyDescent="0.3">
      <c r="A336" t="s">
        <v>843</v>
      </c>
      <c r="B336" s="4" cm="1">
        <f t="array" ref="B336">_xll.SNL.Clients.Office.Excel.Functions.SPG(A336, "SP_TOTAL_REV", "CY2023")</f>
        <v>11812000</v>
      </c>
      <c r="C336" s="4">
        <f>_xll.SNL.Clients.Office.Excel.Functions.SPG(A336,"IQ_AVG_DILUT_SHARES_OUT","CY2023")</f>
        <v>841000000</v>
      </c>
      <c r="D336" s="5">
        <f>_xll.SNL.Clients.Office.Excel.Functions.SPG(A336, "IQ_DILUT_EPS_NORM", "CY2023")</f>
        <v>0.44</v>
      </c>
      <c r="E336">
        <f t="shared" si="30"/>
        <v>370040</v>
      </c>
      <c r="F336">
        <f t="shared" si="31"/>
        <v>3.1327463596342704E-2</v>
      </c>
      <c r="G336" t="s">
        <v>843</v>
      </c>
      <c r="H336" s="4" cm="1">
        <f t="array" ref="H336">_xll.SNL.Clients.Office.Excel.Functions.SPG(G336, "SP_TOTAL_REV", "CY2022")</f>
        <v>11915000</v>
      </c>
      <c r="I336" s="4">
        <f>_xll.SNL.Clients.Office.Excel.Functions.SPG(G336,"IQ_AVG_DILUT_SHARES_OUT","CY2022")</f>
        <v>795000000</v>
      </c>
      <c r="J336" s="5">
        <f>_xll.SNL.Clients.Office.Excel.Functions.SPG(G336, "IQ_DILUT_EPS_NORM", "CY2022")</f>
        <v>1.1619999999999999</v>
      </c>
      <c r="K336">
        <f t="shared" si="32"/>
        <v>923789.99999999988</v>
      </c>
      <c r="L336">
        <f t="shared" si="33"/>
        <v>7.7531682752832551E-2</v>
      </c>
      <c r="M336" t="s">
        <v>853</v>
      </c>
      <c r="N336" s="4" cm="1">
        <f t="array" ref="N336">_xll.SNL.Clients.Office.Excel.Functions.SPG(M336, "SP_TOTAL_REV", "CY2022")</f>
        <v>31543000</v>
      </c>
      <c r="O336" s="4">
        <f>_xll.SNL.Clients.Office.Excel.Functions.SPG(M336,"IQ_AVG_DILUT_SHARES_OUT","CY2022")</f>
        <v>236000000</v>
      </c>
      <c r="P336" s="5">
        <f>_xll.SNL.Clients.Office.Excel.Functions.SPG(M336, "IQ_DILUT_EPS_NORM", "CY2022")</f>
        <v>4.7350000000000003</v>
      </c>
      <c r="Q336">
        <f t="shared" si="34"/>
        <v>1117460</v>
      </c>
      <c r="R336">
        <f t="shared" si="35"/>
        <v>3.5426560568113372E-2</v>
      </c>
    </row>
    <row r="337" spans="1:18" x14ac:dyDescent="0.3">
      <c r="A337" t="s">
        <v>844</v>
      </c>
      <c r="B337" s="4" cm="1">
        <f t="array" ref="B337">_xll.SNL.Clients.Office.Excel.Functions.SPG(A337, "SP_TOTAL_REV", "CY2023")</f>
        <v>9046000</v>
      </c>
      <c r="C337" s="4">
        <f>_xll.SNL.Clients.Office.Excel.Functions.SPG(A337,"IQ_AVG_DILUT_SHARES_OUT","CY2023")</f>
        <v>575200000</v>
      </c>
      <c r="D337" s="5">
        <f>_xll.SNL.Clients.Office.Excel.Functions.SPG(A337, "IQ_DILUT_EPS_NORM", "CY2023")</f>
        <v>0.623</v>
      </c>
      <c r="E337">
        <f t="shared" si="30"/>
        <v>358349.6</v>
      </c>
      <c r="F337">
        <f t="shared" si="31"/>
        <v>3.9614149900508509E-2</v>
      </c>
      <c r="G337" t="s">
        <v>844</v>
      </c>
      <c r="H337" s="4" cm="1">
        <f t="array" ref="H337">_xll.SNL.Clients.Office.Excel.Functions.SPG(G337, "SP_TOTAL_REV", "CY2022")</f>
        <v>10165000</v>
      </c>
      <c r="I337" s="4">
        <f>_xll.SNL.Clients.Office.Excel.Functions.SPG(G337,"IQ_AVG_DILUT_SHARES_OUT","CY2022")</f>
        <v>585700000</v>
      </c>
      <c r="J337" s="5">
        <f>_xll.SNL.Clients.Office.Excel.Functions.SPG(G337, "IQ_DILUT_EPS_NORM", "CY2022")</f>
        <v>0.42</v>
      </c>
      <c r="K337">
        <f t="shared" si="32"/>
        <v>245994</v>
      </c>
      <c r="L337">
        <f t="shared" si="33"/>
        <v>2.420009837678308E-2</v>
      </c>
      <c r="M337" t="s">
        <v>854</v>
      </c>
      <c r="N337" s="4" cm="1">
        <f t="array" ref="N337">_xll.SNL.Clients.Office.Excel.Functions.SPG(M337, "SP_TOTAL_REV", "CY2022")</f>
        <v>41512000</v>
      </c>
      <c r="O337" s="4">
        <f>_xll.SNL.Clients.Office.Excel.Functions.SPG(M337,"IQ_AVG_DILUT_SHARES_OUT","CY2022")</f>
        <v>263200000</v>
      </c>
      <c r="P337" s="5">
        <f>_xll.SNL.Clients.Office.Excel.Functions.SPG(M337, "IQ_DILUT_EPS_NORM", "CY2022")</f>
        <v>22.548999999999999</v>
      </c>
      <c r="Q337">
        <f t="shared" si="34"/>
        <v>5934896.7999999998</v>
      </c>
      <c r="R337">
        <f t="shared" si="35"/>
        <v>0.1429682212372326</v>
      </c>
    </row>
    <row r="338" spans="1:18" x14ac:dyDescent="0.3">
      <c r="A338" t="s">
        <v>845</v>
      </c>
      <c r="B338" s="4" t="str" cm="1">
        <f t="array" ref="B338">_xll.SNL.Clients.Office.Excel.Functions.SPG(A338, "SP_TOTAL_REV", "CY2023")</f>
        <v>#INVALID COMPANY ID</v>
      </c>
      <c r="C338" s="4" t="str">
        <f>_xll.SNL.Clients.Office.Excel.Functions.SPG(A338,"IQ_AVG_DILUT_SHARES_OUT","CY2023")</f>
        <v>#INVALID COMPANY ID</v>
      </c>
      <c r="D338" s="5" t="str">
        <f>_xll.SNL.Clients.Office.Excel.Functions.SPG(A338, "IQ_DILUT_EPS_NORM", "CY2023")</f>
        <v>#INVALID COMPANY ID</v>
      </c>
      <c r="E338" t="e">
        <f t="shared" si="30"/>
        <v>#VALUE!</v>
      </c>
      <c r="F338" t="e">
        <f t="shared" si="31"/>
        <v>#VALUE!</v>
      </c>
      <c r="G338" t="s">
        <v>845</v>
      </c>
      <c r="H338" s="4" t="str" cm="1">
        <f t="array" ref="H338">_xll.SNL.Clients.Office.Excel.Functions.SPG(G338, "SP_TOTAL_REV", "CY2022")</f>
        <v>#INVALID COMPANY ID</v>
      </c>
      <c r="I338" s="4" t="str">
        <f>_xll.SNL.Clients.Office.Excel.Functions.SPG(G338,"IQ_AVG_DILUT_SHARES_OUT","CY2022")</f>
        <v>#INVALID COMPANY ID</v>
      </c>
      <c r="J338" s="5" t="str">
        <f>_xll.SNL.Clients.Office.Excel.Functions.SPG(G338, "IQ_DILUT_EPS_NORM", "CY2022")</f>
        <v>#INVALID COMPANY ID</v>
      </c>
      <c r="K338" t="e">
        <f t="shared" si="32"/>
        <v>#VALUE!</v>
      </c>
      <c r="L338" t="e">
        <f t="shared" si="33"/>
        <v>#VALUE!</v>
      </c>
      <c r="M338" t="s">
        <v>855</v>
      </c>
      <c r="N338" s="4" cm="1">
        <f t="array" ref="N338">_xll.SNL.Clients.Office.Excel.Functions.SPG(M338, "SP_TOTAL_REV", "CY2022")</f>
        <v>26974000</v>
      </c>
      <c r="O338" s="4">
        <f>_xll.SNL.Clients.Office.Excel.Functions.SPG(M338,"IQ_AVG_DILUT_SHARES_OUT","CY2022")</f>
        <v>25070000000</v>
      </c>
      <c r="P338" s="5">
        <f>_xll.SNL.Clients.Office.Excel.Functions.SPG(M338, "IQ_DILUT_EPS_NORM", "CY2022")</f>
        <v>0.13900000000000001</v>
      </c>
      <c r="Q338">
        <f t="shared" si="34"/>
        <v>3484730.0000000005</v>
      </c>
      <c r="R338">
        <f t="shared" si="35"/>
        <v>0.12918847779343073</v>
      </c>
    </row>
    <row r="339" spans="1:18" x14ac:dyDescent="0.3">
      <c r="A339" t="s">
        <v>846</v>
      </c>
      <c r="B339" s="4" cm="1">
        <f t="array" ref="B339">_xll.SNL.Clients.Office.Excel.Functions.SPG(A339, "SP_TOTAL_REV", "CY2023")</f>
        <v>28114000</v>
      </c>
      <c r="C339" s="4">
        <f>_xll.SNL.Clients.Office.Excel.Functions.SPG(A339,"IQ_AVG_DILUT_SHARES_OUT","CY2023")</f>
        <v>2030800000</v>
      </c>
      <c r="D339" s="5">
        <f>_xll.SNL.Clients.Office.Excel.Functions.SPG(A339, "IQ_DILUT_EPS_NORM", "CY2023")</f>
        <v>2.5369999999999999</v>
      </c>
      <c r="E339">
        <f t="shared" si="30"/>
        <v>5152139.5999999996</v>
      </c>
      <c r="F339">
        <f t="shared" si="31"/>
        <v>0.18325886035427189</v>
      </c>
      <c r="G339" t="s">
        <v>846</v>
      </c>
      <c r="H339" s="4" cm="1">
        <f t="array" ref="H339">_xll.SNL.Clients.Office.Excel.Functions.SPG(G339, "SP_TOTAL_REV", "CY2022")</f>
        <v>20956000</v>
      </c>
      <c r="I339" s="4">
        <f>_xll.SNL.Clients.Office.Excel.Functions.SPG(G339,"IQ_AVG_DILUT_SHARES_OUT","CY2022")</f>
        <v>1978600000</v>
      </c>
      <c r="J339" s="5">
        <f>_xll.SNL.Clients.Office.Excel.Functions.SPG(G339, "IQ_DILUT_EPS_NORM", "CY2022")</f>
        <v>1.657</v>
      </c>
      <c r="K339">
        <f t="shared" si="32"/>
        <v>3278540.2</v>
      </c>
      <c r="L339">
        <f t="shared" si="33"/>
        <v>0.15644875930521093</v>
      </c>
      <c r="M339" t="s">
        <v>856</v>
      </c>
      <c r="N339" s="4" cm="1">
        <f t="array" ref="N339">_xll.SNL.Clients.Office.Excel.Functions.SPG(M339, "SP_TOTAL_REV", "CY2022")</f>
        <v>10575325</v>
      </c>
      <c r="O339" s="4">
        <f>_xll.SNL.Clients.Office.Excel.Functions.SPG(M339,"IQ_AVG_DILUT_SHARES_OUT","CY2022")</f>
        <v>3508524</v>
      </c>
      <c r="P339" s="5">
        <f>_xll.SNL.Clients.Office.Excel.Functions.SPG(M339, "IQ_DILUT_EPS_NORM", "CY2022")</f>
        <v>401.37900000000002</v>
      </c>
      <c r="Q339">
        <f t="shared" si="34"/>
        <v>1408247.8545959999</v>
      </c>
      <c r="R339">
        <f t="shared" si="35"/>
        <v>0.13316355332777005</v>
      </c>
    </row>
    <row r="340" spans="1:18" x14ac:dyDescent="0.3">
      <c r="A340" t="s">
        <v>847</v>
      </c>
      <c r="B340" s="4" cm="1">
        <f t="array" ref="B340">_xll.SNL.Clients.Office.Excel.Functions.SPG(A340, "SP_TOTAL_REV", "CY2023")</f>
        <v>51542000</v>
      </c>
      <c r="C340" s="4">
        <f>_xll.SNL.Clients.Office.Excel.Functions.SPG(A340,"IQ_AVG_DILUT_SHARES_OUT","CY2023")</f>
        <v>1549100000</v>
      </c>
      <c r="D340" s="5">
        <f>_xll.SNL.Clients.Office.Excel.Functions.SPG(A340, "IQ_DILUT_EPS_NORM", "CY2023")</f>
        <v>2.5390000000000001</v>
      </c>
      <c r="E340">
        <f t="shared" si="30"/>
        <v>3933164.9</v>
      </c>
      <c r="F340">
        <f t="shared" si="31"/>
        <v>7.6309900663536531E-2</v>
      </c>
      <c r="G340" t="s">
        <v>847</v>
      </c>
      <c r="H340" s="4" cm="1">
        <f t="array" ref="H340">_xll.SNL.Clients.Office.Excel.Functions.SPG(G340, "SP_TOTAL_REV", "CY2022")</f>
        <v>49107000</v>
      </c>
      <c r="I340" s="4">
        <f>_xll.SNL.Clients.Office.Excel.Functions.SPG(G340,"IQ_AVG_DILUT_SHARES_OUT","CY2022")</f>
        <v>1591100000</v>
      </c>
      <c r="J340" s="5">
        <f>_xll.SNL.Clients.Office.Excel.Functions.SPG(G340, "IQ_DILUT_EPS_NORM", "CY2022")</f>
        <v>2.6</v>
      </c>
      <c r="K340">
        <f t="shared" si="32"/>
        <v>4136860</v>
      </c>
      <c r="L340">
        <f t="shared" si="33"/>
        <v>8.4241757794204494E-2</v>
      </c>
      <c r="M340" t="s">
        <v>857</v>
      </c>
      <c r="N340" s="4" cm="1">
        <f t="array" ref="N340">_xll.SNL.Clients.Office.Excel.Functions.SPG(M340, "SP_TOTAL_REV", "CY2022")</f>
        <v>13205000</v>
      </c>
      <c r="O340" s="4">
        <f>_xll.SNL.Clients.Office.Excel.Functions.SPG(M340,"IQ_AVG_DILUT_SHARES_OUT","CY2022")</f>
        <v>264053000</v>
      </c>
      <c r="P340" s="5">
        <f>_xll.SNL.Clients.Office.Excel.Functions.SPG(M340, "IQ_DILUT_EPS_NORM", "CY2022")</f>
        <v>7.81</v>
      </c>
      <c r="Q340">
        <f t="shared" si="34"/>
        <v>2062253.93</v>
      </c>
      <c r="R340">
        <f t="shared" si="35"/>
        <v>0.15617220219613781</v>
      </c>
    </row>
    <row r="341" spans="1:18" x14ac:dyDescent="0.3">
      <c r="A341" t="s">
        <v>4</v>
      </c>
      <c r="B341" s="4" cm="1">
        <f t="array" ref="B341">_xll.SNL.Clients.Office.Excel.Functions.SPG(A341, "SP_TOTAL_REV", "CY2023")</f>
        <v>5505400</v>
      </c>
      <c r="C341" s="4">
        <f>_xll.SNL.Clients.Office.Excel.Functions.SPG(A341,"IQ_AVG_DILUT_SHARES_OUT","CY2023")</f>
        <v>447900000</v>
      </c>
      <c r="D341" s="5">
        <f>_xll.SNL.Clients.Office.Excel.Functions.SPG(A341, "IQ_DILUT_EPS_NORM", "CY2023")</f>
        <v>1.2290000000000001</v>
      </c>
      <c r="E341">
        <f t="shared" si="30"/>
        <v>550469.1</v>
      </c>
      <c r="F341">
        <f t="shared" si="31"/>
        <v>9.998712173502379E-2</v>
      </c>
      <c r="G341" t="s">
        <v>4</v>
      </c>
      <c r="H341" s="4" cm="1">
        <f t="array" ref="H341">_xll.SNL.Clients.Office.Excel.Functions.SPG(G341, "SP_TOTAL_REV", "CY2022")</f>
        <v>5850600</v>
      </c>
      <c r="I341" s="4">
        <f>_xll.SNL.Clients.Office.Excel.Functions.SPG(G341,"IQ_AVG_DILUT_SHARES_OUT","CY2022")</f>
        <v>442700000</v>
      </c>
      <c r="J341" s="5">
        <f>_xll.SNL.Clients.Office.Excel.Functions.SPG(G341, "IQ_DILUT_EPS_NORM", "CY2022")</f>
        <v>1.2310000000000001</v>
      </c>
      <c r="K341">
        <f t="shared" si="32"/>
        <v>544963.69999999995</v>
      </c>
      <c r="L341">
        <f t="shared" si="33"/>
        <v>9.314663453321026E-2</v>
      </c>
      <c r="M341" t="s">
        <v>858</v>
      </c>
      <c r="N341" s="4" cm="1">
        <f t="array" ref="N341">_xll.SNL.Clients.Office.Excel.Functions.SPG(M341, "SP_TOTAL_REV", "CY2022")</f>
        <v>14409860</v>
      </c>
      <c r="O341" s="4">
        <f>_xll.SNL.Clients.Office.Excel.Functions.SPG(M341,"IQ_AVG_DILUT_SHARES_OUT","CY2022")</f>
        <v>64962000</v>
      </c>
      <c r="P341" s="5">
        <f>_xll.SNL.Clients.Office.Excel.Functions.SPG(M341, "IQ_DILUT_EPS_NORM", "CY2022")</f>
        <v>26.998999999999999</v>
      </c>
      <c r="Q341">
        <f t="shared" si="34"/>
        <v>1753909.0379999999</v>
      </c>
      <c r="R341">
        <f t="shared" si="35"/>
        <v>0.1217158971704097</v>
      </c>
    </row>
    <row r="342" spans="1:18" x14ac:dyDescent="0.3">
      <c r="A342" t="s">
        <v>848</v>
      </c>
      <c r="B342" s="4" cm="1">
        <f t="array" ref="B342">_xll.SNL.Clients.Office.Excel.Functions.SPG(A342, "SP_TOTAL_REV", "CY2023")</f>
        <v>2651348</v>
      </c>
      <c r="C342" s="4">
        <f>_xll.SNL.Clients.Office.Excel.Functions.SPG(A342,"IQ_AVG_DILUT_SHARES_OUT","CY2023")</f>
        <v>57579250</v>
      </c>
      <c r="D342" s="5">
        <f>_xll.SNL.Clients.Office.Excel.Functions.SPG(A342, "IQ_DILUT_EPS_NORM", "CY2023")</f>
        <v>6.7619999999999996</v>
      </c>
      <c r="E342">
        <f t="shared" si="30"/>
        <v>389350.8885</v>
      </c>
      <c r="F342">
        <f t="shared" si="31"/>
        <v>0.14685016395433567</v>
      </c>
      <c r="G342" t="s">
        <v>848</v>
      </c>
      <c r="H342" s="4" cm="1">
        <f t="array" ref="H342">_xll.SNL.Clients.Office.Excel.Functions.SPG(G342, "SP_TOTAL_REV", "CY2022")</f>
        <v>2591589</v>
      </c>
      <c r="I342" s="4">
        <f>_xll.SNL.Clients.Office.Excel.Functions.SPG(G342,"IQ_AVG_DILUT_SHARES_OUT","CY2022")</f>
        <v>57984750</v>
      </c>
      <c r="J342" s="5">
        <f>_xll.SNL.Clients.Office.Excel.Functions.SPG(G342, "IQ_DILUT_EPS_NORM", "CY2022")</f>
        <v>6.7729999999999997</v>
      </c>
      <c r="K342">
        <f t="shared" si="32"/>
        <v>392730.71175000002</v>
      </c>
      <c r="L342">
        <f t="shared" si="33"/>
        <v>0.15154050729108667</v>
      </c>
      <c r="M342" t="s">
        <v>859</v>
      </c>
      <c r="N342" s="4" cm="1">
        <f t="array" ref="N342">_xll.SNL.Clients.Office.Excel.Functions.SPG(M342, "SP_TOTAL_REV", "CY2022")</f>
        <v>36634000</v>
      </c>
      <c r="O342" s="4">
        <f>_xll.SNL.Clients.Office.Excel.Functions.SPG(M342,"IQ_AVG_DILUT_SHARES_OUT","CY2022")</f>
        <v>1002000000</v>
      </c>
      <c r="P342" s="5">
        <f>_xll.SNL.Clients.Office.Excel.Functions.SPG(M342, "IQ_DILUT_EPS_NORM", "CY2022")</f>
        <v>8.6690000000000005</v>
      </c>
      <c r="Q342">
        <f t="shared" si="34"/>
        <v>8686338</v>
      </c>
      <c r="R342">
        <f t="shared" si="35"/>
        <v>0.23711137194955506</v>
      </c>
    </row>
    <row r="343" spans="1:18" x14ac:dyDescent="0.3">
      <c r="A343" t="s">
        <v>849</v>
      </c>
      <c r="B343" s="4" cm="1">
        <f t="array" ref="B343">_xll.SNL.Clients.Office.Excel.Functions.SPG(A343, "SP_TOTAL_REV", "CY2023")</f>
        <v>12156000</v>
      </c>
      <c r="C343" s="4">
        <f>_xll.SNL.Clients.Office.Excel.Functions.SPG(A343,"IQ_AVG_DILUT_SHARES_OUT","CY2023")</f>
        <v>227400000</v>
      </c>
      <c r="D343" s="5">
        <f>_xll.SNL.Clients.Office.Excel.Functions.SPG(A343, "IQ_DILUT_EPS_NORM", "CY2023")</f>
        <v>9.7650000000000006</v>
      </c>
      <c r="E343">
        <f t="shared" si="30"/>
        <v>2220561</v>
      </c>
      <c r="F343">
        <f t="shared" si="31"/>
        <v>0.18267201382033563</v>
      </c>
      <c r="G343" t="s">
        <v>849</v>
      </c>
      <c r="H343" s="4" cm="1">
        <f t="array" ref="H343">_xll.SNL.Clients.Office.Excel.Functions.SPG(G343, "SP_TOTAL_REV", "CY2022")</f>
        <v>12745000</v>
      </c>
      <c r="I343" s="4">
        <f>_xll.SNL.Clients.Office.Excel.Functions.SPG(G343,"IQ_AVG_DILUT_SHARES_OUT","CY2022")</f>
        <v>235600000</v>
      </c>
      <c r="J343" s="5">
        <f>_xll.SNL.Clients.Office.Excel.Functions.SPG(G343, "IQ_DILUT_EPS_NORM", "CY2022")</f>
        <v>11.29</v>
      </c>
      <c r="K343">
        <f t="shared" si="32"/>
        <v>2659924</v>
      </c>
      <c r="L343">
        <f t="shared" si="33"/>
        <v>0.20870333464103569</v>
      </c>
      <c r="M343" t="s">
        <v>860</v>
      </c>
      <c r="N343" s="4" cm="1">
        <f t="array" ref="N343">_xll.SNL.Clients.Office.Excel.Functions.SPG(M343, "SP_TOTAL_REV", "CY2022")</f>
        <v>6260077</v>
      </c>
      <c r="O343" s="4">
        <f>_xll.SNL.Clients.Office.Excel.Functions.SPG(M343,"IQ_AVG_DILUT_SHARES_OUT","CY2022")</f>
        <v>226156000</v>
      </c>
      <c r="P343" s="5">
        <f>_xll.SNL.Clients.Office.Excel.Functions.SPG(M343, "IQ_DILUT_EPS_NORM", "CY2022")</f>
        <v>5.0890000000000004</v>
      </c>
      <c r="Q343">
        <f t="shared" si="34"/>
        <v>1150907.8840000001</v>
      </c>
      <c r="R343">
        <f t="shared" si="35"/>
        <v>0.18384883828106269</v>
      </c>
    </row>
    <row r="344" spans="1:18" x14ac:dyDescent="0.3">
      <c r="A344" t="s">
        <v>850</v>
      </c>
      <c r="B344" s="4" cm="1">
        <f t="array" ref="B344">_xll.SNL.Clients.Office.Excel.Functions.SPG(A344, "SP_TOTAL_REV", "CY2023")</f>
        <v>6749000</v>
      </c>
      <c r="C344" s="4">
        <f>_xll.SNL.Clients.Office.Excel.Functions.SPG(A344,"IQ_AVG_DILUT_SHARES_OUT","CY2023")</f>
        <v>207563746</v>
      </c>
      <c r="D344" s="5">
        <f>_xll.SNL.Clients.Office.Excel.Functions.SPG(A344, "IQ_DILUT_EPS_NORM", "CY2023")</f>
        <v>4.7759999999999998</v>
      </c>
      <c r="E344">
        <f t="shared" si="30"/>
        <v>991324.45089599991</v>
      </c>
      <c r="F344">
        <f t="shared" si="31"/>
        <v>0.14688464230197065</v>
      </c>
      <c r="G344" t="s">
        <v>850</v>
      </c>
      <c r="H344" s="4" cm="1">
        <f t="array" ref="H344">_xll.SNL.Clients.Office.Excel.Functions.SPG(G344, "SP_TOTAL_REV", "CY2022")</f>
        <v>6749200</v>
      </c>
      <c r="I344" s="4">
        <f>_xll.SNL.Clients.Office.Excel.Functions.SPG(G344,"IQ_AVG_DILUT_SHARES_OUT","CY2022")</f>
        <v>208867264</v>
      </c>
      <c r="J344" s="5">
        <f>_xll.SNL.Clients.Office.Excel.Functions.SPG(G344, "IQ_DILUT_EPS_NORM", "CY2022")</f>
        <v>5.2850000000000001</v>
      </c>
      <c r="K344">
        <f t="shared" si="32"/>
        <v>1103863.49024</v>
      </c>
      <c r="L344">
        <f t="shared" si="33"/>
        <v>0.16355471615006223</v>
      </c>
      <c r="M344" t="s">
        <v>861</v>
      </c>
      <c r="N344" s="4" cm="1">
        <f t="array" ref="N344">_xll.SNL.Clients.Office.Excel.Functions.SPG(M344, "SP_TOTAL_REV", "CY2022")</f>
        <v>14289100</v>
      </c>
      <c r="O344" s="4">
        <f>_xll.SNL.Clients.Office.Excel.Functions.SPG(M344,"IQ_AVG_DILUT_SHARES_OUT","CY2022")</f>
        <v>207000000</v>
      </c>
      <c r="P344" s="5">
        <f>_xll.SNL.Clients.Office.Excel.Functions.SPG(M344, "IQ_DILUT_EPS_NORM", "CY2022")</f>
        <v>5.81</v>
      </c>
      <c r="Q344">
        <f t="shared" si="34"/>
        <v>1202670</v>
      </c>
      <c r="R344">
        <f t="shared" si="35"/>
        <v>8.4166952432273553E-2</v>
      </c>
    </row>
    <row r="345" spans="1:18" x14ac:dyDescent="0.3">
      <c r="A345" t="s">
        <v>851</v>
      </c>
      <c r="B345" s="4" cm="1">
        <f t="array" ref="B345">_xll.SNL.Clients.Office.Excel.Functions.SPG(A345, "SP_TOTAL_REV", "CY2023")</f>
        <v>39290000</v>
      </c>
      <c r="C345" s="4">
        <f>_xll.SNL.Clients.Office.Excel.Functions.SPG(A345,"IQ_AVG_DILUT_SHARES_OUT","CY2023")</f>
        <v>152000000</v>
      </c>
      <c r="D345" s="5">
        <f>_xll.SNL.Clients.Office.Excel.Functions.SPG(A345, "IQ_DILUT_EPS_NORM", "CY2023")</f>
        <v>9.2479999999999993</v>
      </c>
      <c r="E345">
        <f t="shared" si="30"/>
        <v>1405696</v>
      </c>
      <c r="F345">
        <f t="shared" si="31"/>
        <v>3.5777449732756428E-2</v>
      </c>
      <c r="G345" t="s">
        <v>851</v>
      </c>
      <c r="H345" s="4" cm="1">
        <f t="array" ref="H345">_xll.SNL.Clients.Office.Excel.Functions.SPG(G345, "SP_TOTAL_REV", "CY2022")</f>
        <v>36602000</v>
      </c>
      <c r="I345" s="4">
        <f>_xll.SNL.Clients.Office.Excel.Functions.SPG(G345,"IQ_AVG_DILUT_SHARES_OUT","CY2022")</f>
        <v>155600000</v>
      </c>
      <c r="J345" s="5">
        <f>_xll.SNL.Clients.Office.Excel.Functions.SPG(G345, "IQ_DILUT_EPS_NORM", "CY2022")</f>
        <v>23.442</v>
      </c>
      <c r="K345">
        <f t="shared" si="32"/>
        <v>3647575.2</v>
      </c>
      <c r="L345">
        <f t="shared" si="33"/>
        <v>9.9655078957434029E-2</v>
      </c>
      <c r="M345" t="s">
        <v>862</v>
      </c>
      <c r="N345" s="4" cm="1">
        <f t="array" ref="N345">_xll.SNL.Clients.Office.Excel.Functions.SPG(M345, "SP_TOTAL_REV", "CY2022")</f>
        <v>8326200</v>
      </c>
      <c r="O345" s="4">
        <f>_xll.SNL.Clients.Office.Excel.Functions.SPG(M345,"IQ_AVG_DILUT_SHARES_OUT","CY2022")</f>
        <v>448200000</v>
      </c>
      <c r="P345" s="5">
        <f>_xll.SNL.Clients.Office.Excel.Functions.SPG(M345, "IQ_DILUT_EPS_NORM", "CY2022")</f>
        <v>3.8050000000000002</v>
      </c>
      <c r="Q345">
        <f t="shared" si="34"/>
        <v>1705401</v>
      </c>
      <c r="R345">
        <f t="shared" si="35"/>
        <v>0.20482344887223464</v>
      </c>
    </row>
    <row r="346" spans="1:18" x14ac:dyDescent="0.3">
      <c r="A346" t="s">
        <v>852</v>
      </c>
      <c r="B346" s="4" cm="1">
        <f t="array" ref="B346">_xll.SNL.Clients.Office.Excel.Functions.SPG(A346, "SP_TOTAL_REV", "CY2023")</f>
        <v>8549924</v>
      </c>
      <c r="C346" s="4">
        <f>_xll.SNL.Clients.Office.Excel.Functions.SPG(A346,"IQ_AVG_DILUT_SHARES_OUT","CY2023")</f>
        <v>427400849</v>
      </c>
      <c r="D346" s="5">
        <f>_xll.SNL.Clients.Office.Excel.Functions.SPG(A346, "IQ_DILUT_EPS_NORM", "CY2023")</f>
        <v>0.252</v>
      </c>
      <c r="E346">
        <f t="shared" si="30"/>
        <v>107705.01394799999</v>
      </c>
      <c r="F346">
        <f t="shared" si="31"/>
        <v>1.2597189629755772E-2</v>
      </c>
      <c r="G346" t="s">
        <v>852</v>
      </c>
      <c r="H346" s="4" cm="1">
        <f t="array" ref="H346">_xll.SNL.Clients.Office.Excel.Functions.SPG(G346, "SP_TOTAL_REV", "CY2022")</f>
        <v>4843760</v>
      </c>
      <c r="I346" s="4">
        <f>_xll.SNL.Clients.Office.Excel.Functions.SPG(G346,"IQ_AVG_DILUT_SHARES_OUT","CY2022")</f>
        <v>419773195</v>
      </c>
      <c r="J346" s="5">
        <f>_xll.SNL.Clients.Office.Excel.Functions.SPG(G346, "IQ_DILUT_EPS_NORM", "CY2022")</f>
        <v>-3.39</v>
      </c>
      <c r="K346">
        <f t="shared" si="32"/>
        <v>-1423031.13105</v>
      </c>
      <c r="L346">
        <f t="shared" si="33"/>
        <v>-0.29378646568987726</v>
      </c>
      <c r="M346" t="s">
        <v>863</v>
      </c>
      <c r="N346" s="4" cm="1">
        <f t="array" ref="N346">_xll.SNL.Clients.Office.Excel.Functions.SPG(M346, "SP_TOTAL_REV", "CY2022")</f>
        <v>22387000</v>
      </c>
      <c r="O346" s="4">
        <f>_xll.SNL.Clients.Office.Excel.Functions.SPG(M346,"IQ_AVG_DILUT_SHARES_OUT","CY2022")</f>
        <v>448400000</v>
      </c>
      <c r="P346" s="5">
        <f>_xll.SNL.Clients.Office.Excel.Functions.SPG(M346, "IQ_DILUT_EPS_NORM", "CY2022")</f>
        <v>3.1360000000000001</v>
      </c>
      <c r="Q346">
        <f t="shared" si="34"/>
        <v>1406182.3999999999</v>
      </c>
      <c r="R346">
        <f t="shared" si="35"/>
        <v>6.2812453656139716E-2</v>
      </c>
    </row>
    <row r="347" spans="1:18" x14ac:dyDescent="0.3">
      <c r="A347" t="s">
        <v>853</v>
      </c>
      <c r="B347" s="4" cm="1">
        <f t="array" ref="B347">_xll.SNL.Clients.Office.Excel.Functions.SPG(A347, "SP_TOTAL_REV", "CY2023")</f>
        <v>28823000</v>
      </c>
      <c r="C347" s="4">
        <f>_xll.SNL.Clients.Office.Excel.Functions.SPG(A347,"IQ_AVG_DILUT_SHARES_OUT","CY2023")</f>
        <v>228000000</v>
      </c>
      <c r="D347" s="5">
        <f>_xll.SNL.Clients.Office.Excel.Functions.SPG(A347, "IQ_DILUT_EPS_NORM", "CY2023")</f>
        <v>-4.55</v>
      </c>
      <c r="E347">
        <f t="shared" si="30"/>
        <v>-1037400</v>
      </c>
      <c r="F347">
        <f t="shared" si="31"/>
        <v>-3.5992089650626238E-2</v>
      </c>
      <c r="G347" t="s">
        <v>853</v>
      </c>
      <c r="H347" s="4" cm="1">
        <f t="array" ref="H347">_xll.SNL.Clients.Office.Excel.Functions.SPG(G347, "SP_TOTAL_REV", "CY2022")</f>
        <v>31543000</v>
      </c>
      <c r="I347" s="4">
        <f>_xll.SNL.Clients.Office.Excel.Functions.SPG(G347,"IQ_AVG_DILUT_SHARES_OUT","CY2022")</f>
        <v>236000000</v>
      </c>
      <c r="J347" s="5">
        <f>_xll.SNL.Clients.Office.Excel.Functions.SPG(G347, "IQ_DILUT_EPS_NORM", "CY2022")</f>
        <v>4.7350000000000003</v>
      </c>
      <c r="K347">
        <f t="shared" si="32"/>
        <v>1117460</v>
      </c>
      <c r="L347">
        <f t="shared" si="33"/>
        <v>3.5426560568113372E-2</v>
      </c>
      <c r="M347" t="s">
        <v>864</v>
      </c>
      <c r="N347" s="4" cm="1">
        <f t="array" ref="N347">_xll.SNL.Clients.Office.Excel.Functions.SPG(M347, "SP_TOTAL_REV", "CY2022")</f>
        <v>46073000</v>
      </c>
      <c r="O347" s="4">
        <f>_xll.SNL.Clients.Office.Excel.Functions.SPG(M347,"IQ_AVG_DILUT_SHARES_OUT","CY2022")</f>
        <v>2748000000</v>
      </c>
      <c r="P347" s="5">
        <f>_xll.SNL.Clients.Office.Excel.Functions.SPG(M347, "IQ_DILUT_EPS_NORM", "CY2022")</f>
        <v>2.5150000000000001</v>
      </c>
      <c r="Q347">
        <f t="shared" si="34"/>
        <v>6911220</v>
      </c>
      <c r="R347">
        <f t="shared" si="35"/>
        <v>0.15000586026523127</v>
      </c>
    </row>
    <row r="348" spans="1:18" x14ac:dyDescent="0.3">
      <c r="A348" t="s">
        <v>854</v>
      </c>
      <c r="B348" s="4" cm="1">
        <f t="array" ref="B348">_xll.SNL.Clients.Office.Excel.Functions.SPG(A348, "SP_TOTAL_REV", "CY2023")</f>
        <v>34714000</v>
      </c>
      <c r="C348" s="4">
        <f>_xll.SNL.Clients.Office.Excel.Functions.SPG(A348,"IQ_AVG_DILUT_SHARES_OUT","CY2023")</f>
        <v>250400000</v>
      </c>
      <c r="D348" s="5">
        <f>_xll.SNL.Clients.Office.Excel.Functions.SPG(A348, "IQ_DILUT_EPS_NORM", "CY2023")</f>
        <v>14.108000000000001</v>
      </c>
      <c r="E348">
        <f t="shared" si="30"/>
        <v>3532643.2</v>
      </c>
      <c r="F348">
        <f t="shared" si="31"/>
        <v>0.1017642219277525</v>
      </c>
      <c r="G348" t="s">
        <v>854</v>
      </c>
      <c r="H348" s="4" cm="1">
        <f t="array" ref="H348">_xll.SNL.Clients.Office.Excel.Functions.SPG(G348, "SP_TOTAL_REV", "CY2022")</f>
        <v>41512000</v>
      </c>
      <c r="I348" s="4">
        <f>_xll.SNL.Clients.Office.Excel.Functions.SPG(G348,"IQ_AVG_DILUT_SHARES_OUT","CY2022")</f>
        <v>263200000</v>
      </c>
      <c r="J348" s="5">
        <f>_xll.SNL.Clients.Office.Excel.Functions.SPG(G348, "IQ_DILUT_EPS_NORM", "CY2022")</f>
        <v>22.548999999999999</v>
      </c>
      <c r="K348">
        <f t="shared" si="32"/>
        <v>5934896.7999999998</v>
      </c>
      <c r="L348">
        <f t="shared" si="33"/>
        <v>0.1429682212372326</v>
      </c>
      <c r="M348" t="s">
        <v>865</v>
      </c>
      <c r="N348" s="4" cm="1">
        <f t="array" ref="N348">_xll.SNL.Clients.Office.Excel.Functions.SPG(M348, "SP_TOTAL_REV", "CY2022")</f>
        <v>13685000</v>
      </c>
      <c r="O348" s="4">
        <f>_xll.SNL.Clients.Office.Excel.Functions.SPG(M348,"IQ_AVG_DILUT_SHARES_OUT","CY2022")</f>
        <v>423000000</v>
      </c>
      <c r="P348" s="5">
        <f>_xll.SNL.Clients.Office.Excel.Functions.SPG(M348, "IQ_DILUT_EPS_NORM", "CY2022")</f>
        <v>2.6349999999999998</v>
      </c>
      <c r="Q348">
        <f t="shared" si="34"/>
        <v>1114605</v>
      </c>
      <c r="R348">
        <f t="shared" si="35"/>
        <v>8.1447204968944101E-2</v>
      </c>
    </row>
    <row r="349" spans="1:18" x14ac:dyDescent="0.3">
      <c r="A349" t="s">
        <v>855</v>
      </c>
      <c r="B349" s="4" cm="1">
        <f t="array" ref="B349">_xll.SNL.Clients.Office.Excel.Functions.SPG(A349, "SP_TOTAL_REV", "CY2023")</f>
        <v>60922000</v>
      </c>
      <c r="C349" s="4">
        <f>_xll.SNL.Clients.Office.Excel.Functions.SPG(A349,"IQ_AVG_DILUT_SHARES_OUT","CY2023")</f>
        <v>24940000000</v>
      </c>
      <c r="D349" s="5">
        <f>_xll.SNL.Clients.Office.Excel.Functions.SPG(A349, "IQ_DILUT_EPS_NORM", "CY2023")</f>
        <v>0.84199999999999997</v>
      </c>
      <c r="E349">
        <f t="shared" si="30"/>
        <v>20999480</v>
      </c>
      <c r="F349">
        <f t="shared" si="31"/>
        <v>0.34469452742851514</v>
      </c>
      <c r="G349" t="s">
        <v>855</v>
      </c>
      <c r="H349" s="4" cm="1">
        <f t="array" ref="H349">_xll.SNL.Clients.Office.Excel.Functions.SPG(G349, "SP_TOTAL_REV", "CY2022")</f>
        <v>26974000</v>
      </c>
      <c r="I349" s="4">
        <f>_xll.SNL.Clients.Office.Excel.Functions.SPG(G349,"IQ_AVG_DILUT_SHARES_OUT","CY2022")</f>
        <v>25070000000</v>
      </c>
      <c r="J349" s="5">
        <f>_xll.SNL.Clients.Office.Excel.Functions.SPG(G349, "IQ_DILUT_EPS_NORM", "CY2022")</f>
        <v>0.13900000000000001</v>
      </c>
      <c r="K349">
        <f t="shared" si="32"/>
        <v>3484730.0000000005</v>
      </c>
      <c r="L349">
        <f t="shared" si="33"/>
        <v>0.12918847779343073</v>
      </c>
      <c r="M349" t="s">
        <v>866</v>
      </c>
      <c r="N349" s="4" cm="1">
        <f t="array" ref="N349">_xll.SNL.Clients.Office.Excel.Functions.SPG(M349, "SP_TOTAL_REV", "CY2022")</f>
        <v>28819700</v>
      </c>
      <c r="O349" s="4">
        <f>_xll.SNL.Clients.Office.Excel.Functions.SPG(M349,"IQ_AVG_DILUT_SHARES_OUT","CY2022")</f>
        <v>523400000</v>
      </c>
      <c r="P349" s="5">
        <f>_xll.SNL.Clients.Office.Excel.Functions.SPG(M349, "IQ_DILUT_EPS_NORM", "CY2022")</f>
        <v>4.5960000000000001</v>
      </c>
      <c r="Q349">
        <f t="shared" si="34"/>
        <v>2405546.4</v>
      </c>
      <c r="R349">
        <f t="shared" si="35"/>
        <v>8.3468821674063221E-2</v>
      </c>
    </row>
    <row r="350" spans="1:18" x14ac:dyDescent="0.3">
      <c r="A350" t="s">
        <v>856</v>
      </c>
      <c r="B350" s="4" cm="1">
        <f t="array" ref="B350">_xll.SNL.Clients.Office.Excel.Functions.SPG(A350, "SP_TOTAL_REV", "CY2023")</f>
        <v>9682899</v>
      </c>
      <c r="C350" s="4">
        <f>_xll.SNL.Clients.Office.Excel.Functions.SPG(A350,"IQ_AVG_DILUT_SHARES_OUT","CY2023")</f>
        <v>3435294</v>
      </c>
      <c r="D350" s="5">
        <f>_xll.SNL.Clients.Office.Excel.Functions.SPG(A350, "IQ_DILUT_EPS_NORM", "CY2023")</f>
        <v>350.83800000000002</v>
      </c>
      <c r="E350">
        <f t="shared" si="30"/>
        <v>1205231.676372</v>
      </c>
      <c r="F350">
        <f t="shared" si="31"/>
        <v>0.12447012783795432</v>
      </c>
      <c r="G350" t="s">
        <v>856</v>
      </c>
      <c r="H350" s="4" cm="1">
        <f t="array" ref="H350">_xll.SNL.Clients.Office.Excel.Functions.SPG(G350, "SP_TOTAL_REV", "CY2022")</f>
        <v>10575325</v>
      </c>
      <c r="I350" s="4">
        <f>_xll.SNL.Clients.Office.Excel.Functions.SPG(G350,"IQ_AVG_DILUT_SHARES_OUT","CY2022")</f>
        <v>3508524</v>
      </c>
      <c r="J350" s="5">
        <f>_xll.SNL.Clients.Office.Excel.Functions.SPG(G350, "IQ_DILUT_EPS_NORM", "CY2022")</f>
        <v>401.37900000000002</v>
      </c>
      <c r="K350">
        <f t="shared" si="32"/>
        <v>1408247.8545959999</v>
      </c>
      <c r="L350">
        <f t="shared" si="33"/>
        <v>0.13316355332777005</v>
      </c>
      <c r="M350" t="s">
        <v>867</v>
      </c>
      <c r="N350" s="4" cm="1">
        <f t="array" ref="N350">_xll.SNL.Clients.Office.Excel.Functions.SPG(M350, "SP_TOTAL_REV", "CY2022")</f>
        <v>8478000</v>
      </c>
      <c r="O350" s="4">
        <f>_xll.SNL.Clients.Office.Excel.Functions.SPG(M350,"IQ_AVG_DILUT_SHARES_OUT","CY2022")</f>
        <v>92700000</v>
      </c>
      <c r="P350" s="5">
        <f>_xll.SNL.Clients.Office.Excel.Functions.SPG(M350, "IQ_DILUT_EPS_NORM", "CY2022")</f>
        <v>9.548</v>
      </c>
      <c r="Q350">
        <f t="shared" si="34"/>
        <v>885099.6</v>
      </c>
      <c r="R350">
        <f t="shared" si="35"/>
        <v>0.1043995753715499</v>
      </c>
    </row>
    <row r="351" spans="1:18" x14ac:dyDescent="0.3">
      <c r="A351" t="s">
        <v>857</v>
      </c>
      <c r="B351" s="4" cm="1">
        <f t="array" ref="B351">_xll.SNL.Clients.Office.Excel.Functions.SPG(A351, "SP_TOTAL_REV", "CY2023")</f>
        <v>13276000</v>
      </c>
      <c r="C351" s="4">
        <f>_xll.SNL.Clients.Office.Excel.Functions.SPG(A351,"IQ_AVG_DILUT_SHARES_OUT","CY2023")</f>
        <v>261370000</v>
      </c>
      <c r="D351" s="5">
        <f>_xll.SNL.Clients.Office.Excel.Functions.SPG(A351, "IQ_DILUT_EPS_NORM", "CY2023")</f>
        <v>8.1349999999999998</v>
      </c>
      <c r="E351">
        <f t="shared" si="30"/>
        <v>2126244.9500000002</v>
      </c>
      <c r="F351">
        <f t="shared" si="31"/>
        <v>0.16015704655016572</v>
      </c>
      <c r="G351" t="s">
        <v>857</v>
      </c>
      <c r="H351" s="4" cm="1">
        <f t="array" ref="H351">_xll.SNL.Clients.Office.Excel.Functions.SPG(G351, "SP_TOTAL_REV", "CY2022")</f>
        <v>13205000</v>
      </c>
      <c r="I351" s="4">
        <f>_xll.SNL.Clients.Office.Excel.Functions.SPG(G351,"IQ_AVG_DILUT_SHARES_OUT","CY2022")</f>
        <v>264053000</v>
      </c>
      <c r="J351" s="5">
        <f>_xll.SNL.Clients.Office.Excel.Functions.SPG(G351, "IQ_DILUT_EPS_NORM", "CY2022")</f>
        <v>7.81</v>
      </c>
      <c r="K351">
        <f t="shared" si="32"/>
        <v>2062253.93</v>
      </c>
      <c r="L351">
        <f t="shared" si="33"/>
        <v>0.15617220219613781</v>
      </c>
      <c r="M351" t="s">
        <v>869</v>
      </c>
      <c r="N351" s="4" cm="1">
        <f t="array" ref="N351">_xll.SNL.Clients.Office.Excel.Functions.SPG(M351, "SP_TOTAL_REV", "CY2022")</f>
        <v>30154000</v>
      </c>
      <c r="O351" s="4">
        <f>_xll.SNL.Clients.Office.Excel.Functions.SPG(M351,"IQ_AVG_DILUT_SHARES_OUT","CY2022")</f>
        <v>650000000</v>
      </c>
      <c r="P351" s="5">
        <f>_xll.SNL.Clients.Office.Excel.Functions.SPG(M351, "IQ_DILUT_EPS_NORM", "CY2022")</f>
        <v>1.5109999999999999</v>
      </c>
      <c r="Q351">
        <f t="shared" si="34"/>
        <v>982149.99999999988</v>
      </c>
      <c r="R351">
        <f t="shared" si="35"/>
        <v>3.2571134841148763E-2</v>
      </c>
    </row>
    <row r="352" spans="1:18" x14ac:dyDescent="0.3">
      <c r="A352" t="s">
        <v>858</v>
      </c>
      <c r="B352" s="4" cm="1">
        <f t="array" ref="B352">_xll.SNL.Clients.Office.Excel.Functions.SPG(A352, "SP_TOTAL_REV", "CY2023")</f>
        <v>15812250</v>
      </c>
      <c r="C352" s="4">
        <f>_xll.SNL.Clients.Office.Excel.Functions.SPG(A352,"IQ_AVG_DILUT_SHARES_OUT","CY2023")</f>
        <v>60998000</v>
      </c>
      <c r="D352" s="5">
        <f>_xll.SNL.Clients.Office.Excel.Functions.SPG(A352, "IQ_DILUT_EPS_NORM", "CY2023")</f>
        <v>30.724</v>
      </c>
      <c r="E352">
        <f t="shared" si="30"/>
        <v>1874102.5519999999</v>
      </c>
      <c r="F352">
        <f t="shared" si="31"/>
        <v>0.1185221933627409</v>
      </c>
      <c r="G352" t="s">
        <v>858</v>
      </c>
      <c r="H352" s="4" cm="1">
        <f t="array" ref="H352">_xll.SNL.Clients.Office.Excel.Functions.SPG(G352, "SP_TOTAL_REV", "CY2022")</f>
        <v>14409860</v>
      </c>
      <c r="I352" s="4">
        <f>_xll.SNL.Clients.Office.Excel.Functions.SPG(G352,"IQ_AVG_DILUT_SHARES_OUT","CY2022")</f>
        <v>64962000</v>
      </c>
      <c r="J352" s="5">
        <f>_xll.SNL.Clients.Office.Excel.Functions.SPG(G352, "IQ_DILUT_EPS_NORM", "CY2022")</f>
        <v>26.998999999999999</v>
      </c>
      <c r="K352">
        <f t="shared" si="32"/>
        <v>1753909.0379999999</v>
      </c>
      <c r="L352">
        <f t="shared" si="33"/>
        <v>0.1217158971704097</v>
      </c>
      <c r="M352" t="s">
        <v>870</v>
      </c>
      <c r="N352" s="4" cm="1">
        <f t="array" ref="N352">_xll.SNL.Clients.Office.Excel.Functions.SPG(M352, "SP_TOTAL_REV", "CY2022")</f>
        <v>17181805</v>
      </c>
      <c r="O352" s="4">
        <f>_xll.SNL.Clients.Office.Excel.Functions.SPG(M352,"IQ_AVG_DILUT_SHARES_OUT","CY2022")</f>
        <v>130044185</v>
      </c>
      <c r="P352" s="5">
        <f>_xll.SNL.Clients.Office.Excel.Functions.SPG(M352, "IQ_DILUT_EPS_NORM", "CY2022")</f>
        <v>12.961</v>
      </c>
      <c r="Q352">
        <f t="shared" si="34"/>
        <v>1685502.681785</v>
      </c>
      <c r="R352">
        <f t="shared" si="35"/>
        <v>9.8098114941067016E-2</v>
      </c>
    </row>
    <row r="353" spans="1:18" x14ac:dyDescent="0.3">
      <c r="A353" t="s">
        <v>859</v>
      </c>
      <c r="B353" s="4" cm="1">
        <f t="array" ref="B353">_xll.SNL.Clients.Office.Excel.Functions.SPG(A353, "SP_TOTAL_REV", "CY2023")</f>
        <v>28257000</v>
      </c>
      <c r="C353" s="4">
        <f>_xll.SNL.Clients.Office.Excel.Functions.SPG(A353,"IQ_AVG_DILUT_SHARES_OUT","CY2023")</f>
        <v>960900000</v>
      </c>
      <c r="D353" s="5">
        <f>_xll.SNL.Clients.Office.Excel.Functions.SPG(A353, "IQ_DILUT_EPS_NORM", "CY2023")</f>
        <v>3.7090000000000001</v>
      </c>
      <c r="E353">
        <f t="shared" si="30"/>
        <v>3563978.1</v>
      </c>
      <c r="F353">
        <f t="shared" si="31"/>
        <v>0.12612726404076866</v>
      </c>
      <c r="G353" t="s">
        <v>859</v>
      </c>
      <c r="H353" s="4" cm="1">
        <f t="array" ref="H353">_xll.SNL.Clients.Office.Excel.Functions.SPG(G353, "SP_TOTAL_REV", "CY2022")</f>
        <v>36634000</v>
      </c>
      <c r="I353" s="4">
        <f>_xll.SNL.Clients.Office.Excel.Functions.SPG(G353,"IQ_AVG_DILUT_SHARES_OUT","CY2022")</f>
        <v>1002000000</v>
      </c>
      <c r="J353" s="5">
        <f>_xll.SNL.Clients.Office.Excel.Functions.SPG(G353, "IQ_DILUT_EPS_NORM", "CY2022")</f>
        <v>8.6690000000000005</v>
      </c>
      <c r="K353">
        <f t="shared" si="32"/>
        <v>8686338</v>
      </c>
      <c r="L353">
        <f t="shared" si="33"/>
        <v>0.23711137194955506</v>
      </c>
      <c r="M353" t="s">
        <v>871</v>
      </c>
      <c r="N353" s="4" cm="1">
        <f t="array" ref="N353">_xll.SNL.Clients.Office.Excel.Functions.SPG(M353, "SP_TOTAL_REV", "CY2022")</f>
        <v>4816800</v>
      </c>
      <c r="O353" s="4">
        <f>_xll.SNL.Clients.Office.Excel.Functions.SPG(M353,"IQ_AVG_DILUT_SHARES_OUT","CY2022")</f>
        <v>362800000</v>
      </c>
      <c r="P353" s="5">
        <f>_xll.SNL.Clients.Office.Excel.Functions.SPG(M353, "IQ_DILUT_EPS_NORM", "CY2022")</f>
        <v>3.2909999999999999</v>
      </c>
      <c r="Q353">
        <f t="shared" si="34"/>
        <v>1193974.8</v>
      </c>
      <c r="R353">
        <f t="shared" si="35"/>
        <v>0.24787717987045343</v>
      </c>
    </row>
    <row r="354" spans="1:18" x14ac:dyDescent="0.3">
      <c r="A354" t="s">
        <v>860</v>
      </c>
      <c r="B354" s="4" cm="1">
        <f t="array" ref="B354">_xll.SNL.Clients.Office.Excel.Functions.SPG(A354, "SP_TOTAL_REV", "CY2023")</f>
        <v>5866152</v>
      </c>
      <c r="C354" s="4">
        <f>_xll.SNL.Clients.Office.Excel.Functions.SPG(A354,"IQ_AVG_DILUT_SHARES_OUT","CY2023")</f>
        <v>220180000</v>
      </c>
      <c r="D354" s="5">
        <f>_xll.SNL.Clients.Office.Excel.Functions.SPG(A354, "IQ_DILUT_EPS_NORM", "CY2023")</f>
        <v>4.6769999999999996</v>
      </c>
      <c r="E354">
        <f t="shared" si="30"/>
        <v>1029781.8599999999</v>
      </c>
      <c r="F354">
        <f t="shared" si="31"/>
        <v>0.17554639907046388</v>
      </c>
      <c r="G354" t="s">
        <v>860</v>
      </c>
      <c r="H354" s="4" cm="1">
        <f t="array" ref="H354">_xll.SNL.Clients.Office.Excel.Functions.SPG(G354, "SP_TOTAL_REV", "CY2022")</f>
        <v>6260077</v>
      </c>
      <c r="I354" s="4">
        <f>_xll.SNL.Clients.Office.Excel.Functions.SPG(G354,"IQ_AVG_DILUT_SHARES_OUT","CY2022")</f>
        <v>226156000</v>
      </c>
      <c r="J354" s="5">
        <f>_xll.SNL.Clients.Office.Excel.Functions.SPG(G354, "IQ_DILUT_EPS_NORM", "CY2022")</f>
        <v>5.0890000000000004</v>
      </c>
      <c r="K354">
        <f t="shared" si="32"/>
        <v>1150907.8840000001</v>
      </c>
      <c r="L354">
        <f t="shared" si="33"/>
        <v>0.18384883828106269</v>
      </c>
      <c r="M354" t="s">
        <v>872</v>
      </c>
      <c r="N354" s="4" cm="1">
        <f t="array" ref="N354">_xll.SNL.Clients.Office.Excel.Functions.SPG(M354, "SP_TOTAL_REV", "CY2022")</f>
        <v>1375200</v>
      </c>
      <c r="O354" s="4">
        <f>_xll.SNL.Clients.Office.Excel.Functions.SPG(M354,"IQ_AVG_DILUT_SHARES_OUT","CY2022")</f>
        <v>58200000</v>
      </c>
      <c r="P354" s="5">
        <f>_xll.SNL.Clients.Office.Excel.Functions.SPG(M354, "IQ_DILUT_EPS_NORM", "CY2022")</f>
        <v>4.1820000000000004</v>
      </c>
      <c r="Q354">
        <f t="shared" si="34"/>
        <v>243392.40000000002</v>
      </c>
      <c r="R354">
        <f t="shared" si="35"/>
        <v>0.17698691099476441</v>
      </c>
    </row>
    <row r="355" spans="1:18" x14ac:dyDescent="0.3">
      <c r="A355" t="s">
        <v>861</v>
      </c>
      <c r="B355" s="4" cm="1">
        <f t="array" ref="B355">_xll.SNL.Clients.Office.Excel.Functions.SPG(A355, "SP_TOTAL_REV", "CY2023")</f>
        <v>14692200</v>
      </c>
      <c r="C355" s="4">
        <f>_xll.SNL.Clients.Office.Excel.Functions.SPG(A355,"IQ_AVG_DILUT_SHARES_OUT","CY2023")</f>
        <v>201400000</v>
      </c>
      <c r="D355" s="5">
        <f>_xll.SNL.Clients.Office.Excel.Functions.SPG(A355, "IQ_DILUT_EPS_NORM", "CY2023")</f>
        <v>5.9649999999999999</v>
      </c>
      <c r="E355">
        <f t="shared" si="30"/>
        <v>1201351</v>
      </c>
      <c r="F355">
        <f t="shared" si="31"/>
        <v>8.1767944895931172E-2</v>
      </c>
      <c r="G355" t="s">
        <v>861</v>
      </c>
      <c r="H355" s="4" cm="1">
        <f t="array" ref="H355">_xll.SNL.Clients.Office.Excel.Functions.SPG(G355, "SP_TOTAL_REV", "CY2022")</f>
        <v>14289100</v>
      </c>
      <c r="I355" s="4">
        <f>_xll.SNL.Clients.Office.Excel.Functions.SPG(G355,"IQ_AVG_DILUT_SHARES_OUT","CY2022")</f>
        <v>207000000</v>
      </c>
      <c r="J355" s="5">
        <f>_xll.SNL.Clients.Office.Excel.Functions.SPG(G355, "IQ_DILUT_EPS_NORM", "CY2022")</f>
        <v>5.81</v>
      </c>
      <c r="K355">
        <f t="shared" si="32"/>
        <v>1202670</v>
      </c>
      <c r="L355">
        <f t="shared" si="33"/>
        <v>8.4166952432273553E-2</v>
      </c>
      <c r="M355" t="s">
        <v>873</v>
      </c>
      <c r="N355" s="4" cm="1">
        <f t="array" ref="N355">_xll.SNL.Clients.Office.Excel.Functions.SPG(M355, "SP_TOTAL_REV", "CY2022")</f>
        <v>27518000</v>
      </c>
      <c r="O355" s="4">
        <f>_xll.SNL.Clients.Office.Excel.Functions.SPG(M355,"IQ_AVG_DILUT_SHARES_OUT","CY2022")</f>
        <v>1158000000</v>
      </c>
      <c r="P355" s="5">
        <f>_xll.SNL.Clients.Office.Excel.Functions.SPG(M355, "IQ_DILUT_EPS_NORM", "CY2022")</f>
        <v>2.1840000000000002</v>
      </c>
      <c r="Q355">
        <f t="shared" si="34"/>
        <v>2529072</v>
      </c>
      <c r="R355">
        <f t="shared" si="35"/>
        <v>9.1906097826876948E-2</v>
      </c>
    </row>
    <row r="356" spans="1:18" x14ac:dyDescent="0.3">
      <c r="A356" t="s">
        <v>862</v>
      </c>
      <c r="B356" s="4" cm="1">
        <f t="array" ref="B356">_xll.SNL.Clients.Office.Excel.Functions.SPG(A356, "SP_TOTAL_REV", "CY2023")</f>
        <v>8253000</v>
      </c>
      <c r="C356" s="4">
        <f>_xll.SNL.Clients.Office.Excel.Functions.SPG(A356,"IQ_AVG_DILUT_SHARES_OUT","CY2023")</f>
        <v>446800000</v>
      </c>
      <c r="D356" s="5">
        <f>_xll.SNL.Clients.Office.Excel.Functions.SPG(A356, "IQ_DILUT_EPS_NORM", "CY2023")</f>
        <v>3.6659999999999999</v>
      </c>
      <c r="E356">
        <f t="shared" si="30"/>
        <v>1637968.8</v>
      </c>
      <c r="F356">
        <f t="shared" si="31"/>
        <v>0.19846950199927299</v>
      </c>
      <c r="G356" t="s">
        <v>862</v>
      </c>
      <c r="H356" s="4" cm="1">
        <f t="array" ref="H356">_xll.SNL.Clients.Office.Excel.Functions.SPG(G356, "SP_TOTAL_REV", "CY2022")</f>
        <v>8326200</v>
      </c>
      <c r="I356" s="4">
        <f>_xll.SNL.Clients.Office.Excel.Functions.SPG(G356,"IQ_AVG_DILUT_SHARES_OUT","CY2022")</f>
        <v>448200000</v>
      </c>
      <c r="J356" s="5">
        <f>_xll.SNL.Clients.Office.Excel.Functions.SPG(G356, "IQ_DILUT_EPS_NORM", "CY2022")</f>
        <v>3.8050000000000002</v>
      </c>
      <c r="K356">
        <f t="shared" si="32"/>
        <v>1705401</v>
      </c>
      <c r="L356">
        <f t="shared" si="33"/>
        <v>0.20482344887223464</v>
      </c>
      <c r="M356" t="s">
        <v>874</v>
      </c>
      <c r="N356" s="4" cm="1">
        <f t="array" ref="N356">_xll.SNL.Clients.Office.Excel.Functions.SPG(M356, "SP_TOTAL_REV", "CY2022")</f>
        <v>4121800</v>
      </c>
      <c r="O356" s="4">
        <f>_xll.SNL.Clients.Office.Excel.Functions.SPG(M356,"IQ_AVG_DILUT_SHARES_OUT","CY2022")</f>
        <v>165600000</v>
      </c>
      <c r="P356" s="5">
        <f>_xll.SNL.Clients.Office.Excel.Functions.SPG(M356, "IQ_DILUT_EPS_NORM", "CY2022")</f>
        <v>2.2090000000000001</v>
      </c>
      <c r="Q356">
        <f t="shared" si="34"/>
        <v>365810.4</v>
      </c>
      <c r="R356">
        <f t="shared" si="35"/>
        <v>8.8750157698093066E-2</v>
      </c>
    </row>
    <row r="357" spans="1:18" x14ac:dyDescent="0.3">
      <c r="A357" t="s">
        <v>863</v>
      </c>
      <c r="B357" s="4" cm="1">
        <f t="array" ref="B357">_xll.SNL.Clients.Office.Excel.Functions.SPG(A357, "SP_TOTAL_REV", "CY2023")</f>
        <v>17677000</v>
      </c>
      <c r="C357" s="4">
        <f>_xll.SNL.Clients.Office.Excel.Functions.SPG(A357,"IQ_AVG_DILUT_SHARES_OUT","CY2023")</f>
        <v>485400000</v>
      </c>
      <c r="D357" s="5">
        <f>_xll.SNL.Clients.Office.Excel.Functions.SPG(A357, "IQ_DILUT_EPS_NORM", "CY2023")</f>
        <v>3.7029999999999998</v>
      </c>
      <c r="E357">
        <f t="shared" si="30"/>
        <v>1797436.2</v>
      </c>
      <c r="F357">
        <f t="shared" si="31"/>
        <v>0.10168219720540815</v>
      </c>
      <c r="G357" t="s">
        <v>863</v>
      </c>
      <c r="H357" s="4" cm="1">
        <f t="array" ref="H357">_xll.SNL.Clients.Office.Excel.Functions.SPG(G357, "SP_TOTAL_REV", "CY2022")</f>
        <v>22387000</v>
      </c>
      <c r="I357" s="4">
        <f>_xll.SNL.Clients.Office.Excel.Functions.SPG(G357,"IQ_AVG_DILUT_SHARES_OUT","CY2022")</f>
        <v>448400000</v>
      </c>
      <c r="J357" s="5">
        <f>_xll.SNL.Clients.Office.Excel.Functions.SPG(G357, "IQ_DILUT_EPS_NORM", "CY2022")</f>
        <v>3.1360000000000001</v>
      </c>
      <c r="K357">
        <f t="shared" si="32"/>
        <v>1406182.3999999999</v>
      </c>
      <c r="L357">
        <f t="shared" si="33"/>
        <v>6.2812453656139716E-2</v>
      </c>
      <c r="M357" t="s">
        <v>875</v>
      </c>
      <c r="N357" s="4" cm="1">
        <f t="array" ref="N357">_xll.SNL.Clients.Office.Excel.Functions.SPG(M357, "SP_TOTAL_REV", "CY2022")</f>
        <v>86392000</v>
      </c>
      <c r="O357" s="4">
        <f>_xll.SNL.Clients.Office.Excel.Functions.SPG(M357,"IQ_AVG_DILUT_SHARES_OUT","CY2022")</f>
        <v>1387000000</v>
      </c>
      <c r="P357" s="5">
        <f>_xll.SNL.Clients.Office.Excel.Functions.SPG(M357, "IQ_DILUT_EPS_NORM", "CY2022")</f>
        <v>5.1470000000000002</v>
      </c>
      <c r="Q357">
        <f t="shared" si="34"/>
        <v>7138889</v>
      </c>
      <c r="R357">
        <f t="shared" si="35"/>
        <v>8.2633681359385133E-2</v>
      </c>
    </row>
    <row r="358" spans="1:18" x14ac:dyDescent="0.3">
      <c r="A358" t="s">
        <v>864</v>
      </c>
      <c r="B358" s="4" cm="1">
        <f t="array" ref="B358">_xll.SNL.Clients.Office.Excel.Functions.SPG(A358, "SP_TOTAL_REV", "CY2023")</f>
        <v>51628000</v>
      </c>
      <c r="C358" s="4">
        <f>_xll.SNL.Clients.Office.Excel.Functions.SPG(A358,"IQ_AVG_DILUT_SHARES_OUT","CY2023")</f>
        <v>2802500000</v>
      </c>
      <c r="D358" s="5">
        <f>_xll.SNL.Clients.Office.Excel.Functions.SPG(A358, "IQ_DILUT_EPS_NORM", "CY2023")</f>
        <v>2.524</v>
      </c>
      <c r="E358">
        <f t="shared" si="30"/>
        <v>7073510</v>
      </c>
      <c r="F358">
        <f t="shared" si="31"/>
        <v>0.13700918106453863</v>
      </c>
      <c r="G358" t="s">
        <v>864</v>
      </c>
      <c r="H358" s="4" cm="1">
        <f t="array" ref="H358">_xll.SNL.Clients.Office.Excel.Functions.SPG(G358, "SP_TOTAL_REV", "CY2022")</f>
        <v>46073000</v>
      </c>
      <c r="I358" s="4">
        <f>_xll.SNL.Clients.Office.Excel.Functions.SPG(G358,"IQ_AVG_DILUT_SHARES_OUT","CY2022")</f>
        <v>2748000000</v>
      </c>
      <c r="J358" s="5">
        <f>_xll.SNL.Clients.Office.Excel.Functions.SPG(G358, "IQ_DILUT_EPS_NORM", "CY2022")</f>
        <v>2.5150000000000001</v>
      </c>
      <c r="K358">
        <f t="shared" si="32"/>
        <v>6911220</v>
      </c>
      <c r="L358">
        <f t="shared" si="33"/>
        <v>0.15000586026523127</v>
      </c>
      <c r="M358" t="s">
        <v>876</v>
      </c>
      <c r="N358" s="4" cm="1">
        <f t="array" ref="N358">_xll.SNL.Clients.Office.Excel.Functions.SPG(M358, "SP_TOTAL_REV", "CY2022")</f>
        <v>101175000</v>
      </c>
      <c r="O358" s="4">
        <f>_xll.SNL.Clients.Office.Excel.Functions.SPG(M358,"IQ_AVG_DILUT_SHARES_OUT","CY2022")</f>
        <v>5733000000</v>
      </c>
      <c r="P358" s="5">
        <f>_xll.SNL.Clients.Office.Excel.Functions.SPG(M358, "IQ_DILUT_EPS_NORM", "CY2022")</f>
        <v>4.3789999999999996</v>
      </c>
      <c r="Q358">
        <f t="shared" si="34"/>
        <v>25104806.999999996</v>
      </c>
      <c r="R358">
        <f t="shared" si="35"/>
        <v>0.24813251297257224</v>
      </c>
    </row>
    <row r="359" spans="1:18" x14ac:dyDescent="0.3">
      <c r="A359" t="s">
        <v>865</v>
      </c>
      <c r="B359" s="4" cm="1">
        <f t="array" ref="B359">_xll.SNL.Clients.Office.Excel.Functions.SPG(A359, "SP_TOTAL_REV", "CY2023")</f>
        <v>14209000</v>
      </c>
      <c r="C359" s="4">
        <f>_xll.SNL.Clients.Office.Excel.Functions.SPG(A359,"IQ_AVG_DILUT_SHARES_OUT","CY2023")</f>
        <v>414600000</v>
      </c>
      <c r="D359" s="5">
        <f>_xll.SNL.Clients.Office.Excel.Functions.SPG(A359, "IQ_DILUT_EPS_NORM", "CY2023")</f>
        <v>2.9649999999999999</v>
      </c>
      <c r="E359">
        <f t="shared" si="30"/>
        <v>1229289</v>
      </c>
      <c r="F359">
        <f t="shared" si="31"/>
        <v>8.6514814554155814E-2</v>
      </c>
      <c r="G359" t="s">
        <v>865</v>
      </c>
      <c r="H359" s="4" cm="1">
        <f t="array" ref="H359">_xll.SNL.Clients.Office.Excel.Functions.SPG(G359, "SP_TOTAL_REV", "CY2022")</f>
        <v>13685000</v>
      </c>
      <c r="I359" s="4">
        <f>_xll.SNL.Clients.Office.Excel.Functions.SPG(G359,"IQ_AVG_DILUT_SHARES_OUT","CY2022")</f>
        <v>423000000</v>
      </c>
      <c r="J359" s="5">
        <f>_xll.SNL.Clients.Office.Excel.Functions.SPG(G359, "IQ_DILUT_EPS_NORM", "CY2022")</f>
        <v>2.6349999999999998</v>
      </c>
      <c r="K359">
        <f t="shared" si="32"/>
        <v>1114605</v>
      </c>
      <c r="L359">
        <f t="shared" si="33"/>
        <v>8.1447204968944101E-2</v>
      </c>
      <c r="M359" t="s">
        <v>877</v>
      </c>
      <c r="N359" s="4" cm="1">
        <f t="array" ref="N359">_xll.SNL.Clients.Office.Excel.Functions.SPG(M359, "SP_TOTAL_REV", "CY2022")</f>
        <v>21680000</v>
      </c>
      <c r="O359" s="4">
        <f>_xll.SNL.Clients.Office.Excel.Functions.SPG(M359,"IQ_AVG_DILUT_SHARES_OUT","CY2022")</f>
        <v>2132000000</v>
      </c>
      <c r="P359" s="5">
        <f>_xll.SNL.Clients.Office.Excel.Functions.SPG(M359, "IQ_DILUT_EPS_NORM", "CY2022")</f>
        <v>0.34499999999999997</v>
      </c>
      <c r="Q359">
        <f t="shared" si="34"/>
        <v>735540</v>
      </c>
      <c r="R359">
        <f t="shared" si="35"/>
        <v>3.3927121771217712E-2</v>
      </c>
    </row>
    <row r="360" spans="1:18" x14ac:dyDescent="0.3">
      <c r="A360" t="s">
        <v>866</v>
      </c>
      <c r="B360" s="4" cm="1">
        <f t="array" ref="B360">_xll.SNL.Clients.Office.Excel.Functions.SPG(A360, "SP_TOTAL_REV", "CY2023")</f>
        <v>35127400</v>
      </c>
      <c r="C360" s="4">
        <f>_xll.SNL.Clients.Office.Excel.Functions.SPG(A360,"IQ_AVG_DILUT_SHARES_OUT","CY2023")</f>
        <v>525000000</v>
      </c>
      <c r="D360" s="5">
        <f>_xll.SNL.Clients.Office.Excel.Functions.SPG(A360, "IQ_DILUT_EPS_NORM", "CY2023")</f>
        <v>7.5220000000000002</v>
      </c>
      <c r="E360">
        <f t="shared" si="30"/>
        <v>3949050</v>
      </c>
      <c r="F360">
        <f t="shared" si="31"/>
        <v>0.11242078833047707</v>
      </c>
      <c r="G360" t="s">
        <v>866</v>
      </c>
      <c r="H360" s="4" cm="1">
        <f t="array" ref="H360">_xll.SNL.Clients.Office.Excel.Functions.SPG(G360, "SP_TOTAL_REV", "CY2022")</f>
        <v>28819700</v>
      </c>
      <c r="I360" s="4">
        <f>_xll.SNL.Clients.Office.Excel.Functions.SPG(G360,"IQ_AVG_DILUT_SHARES_OUT","CY2022")</f>
        <v>523400000</v>
      </c>
      <c r="J360" s="5">
        <f>_xll.SNL.Clients.Office.Excel.Functions.SPG(G360, "IQ_DILUT_EPS_NORM", "CY2022")</f>
        <v>4.5960000000000001</v>
      </c>
      <c r="K360">
        <f t="shared" si="32"/>
        <v>2405546.4</v>
      </c>
      <c r="L360">
        <f t="shared" si="33"/>
        <v>8.3468821674063221E-2</v>
      </c>
      <c r="M360" t="s">
        <v>878</v>
      </c>
      <c r="N360" s="4" cm="1">
        <f t="array" ref="N360">_xll.SNL.Clients.Office.Excel.Functions.SPG(M360, "SP_TOTAL_REV", "CY2022")</f>
        <v>31762000</v>
      </c>
      <c r="O360" s="4">
        <f>_xll.SNL.Clients.Office.Excel.Functions.SPG(M360,"IQ_AVG_DILUT_SHARES_OUT","CY2022")</f>
        <v>1552000000</v>
      </c>
      <c r="P360" s="5">
        <f>_xll.SNL.Clients.Office.Excel.Functions.SPG(M360, "IQ_DILUT_EPS_NORM", "CY2022")</f>
        <v>4.6120000000000001</v>
      </c>
      <c r="Q360">
        <f t="shared" si="34"/>
        <v>7157824</v>
      </c>
      <c r="R360">
        <f t="shared" si="35"/>
        <v>0.22535810087525973</v>
      </c>
    </row>
    <row r="361" spans="1:18" x14ac:dyDescent="0.3">
      <c r="A361" t="s">
        <v>867</v>
      </c>
      <c r="B361" s="4" cm="1">
        <f t="array" ref="B361">_xll.SNL.Clients.Office.Excel.Functions.SPG(A361, "SP_TOTAL_REV", "CY2023")</f>
        <v>7802400</v>
      </c>
      <c r="C361" s="4">
        <f>_xll.SNL.Clients.Office.Excel.Functions.SPG(A361,"IQ_AVG_DILUT_SHARES_OUT","CY2023")</f>
        <v>89500000</v>
      </c>
      <c r="D361" s="5">
        <f>_xll.SNL.Clients.Office.Excel.Functions.SPG(A361, "IQ_DILUT_EPS_NORM", "CY2023")</f>
        <v>7.476</v>
      </c>
      <c r="E361">
        <f t="shared" si="30"/>
        <v>669102</v>
      </c>
      <c r="F361">
        <f t="shared" si="31"/>
        <v>8.5755921254998466E-2</v>
      </c>
      <c r="G361" t="s">
        <v>867</v>
      </c>
      <c r="H361" s="4" cm="1">
        <f t="array" ref="H361">_xll.SNL.Clients.Office.Excel.Functions.SPG(G361, "SP_TOTAL_REV", "CY2022")</f>
        <v>8478000</v>
      </c>
      <c r="I361" s="4">
        <f>_xll.SNL.Clients.Office.Excel.Functions.SPG(G361,"IQ_AVG_DILUT_SHARES_OUT","CY2022")</f>
        <v>92700000</v>
      </c>
      <c r="J361" s="5">
        <f>_xll.SNL.Clients.Office.Excel.Functions.SPG(G361, "IQ_DILUT_EPS_NORM", "CY2022")</f>
        <v>9.548</v>
      </c>
      <c r="K361">
        <f t="shared" si="32"/>
        <v>885099.6</v>
      </c>
      <c r="L361">
        <f t="shared" si="33"/>
        <v>0.1043995753715499</v>
      </c>
      <c r="M361" t="s">
        <v>879</v>
      </c>
      <c r="N361" s="4" cm="1">
        <f t="array" ref="N361">_xll.SNL.Clients.Office.Excel.Functions.SPG(M361, "SP_TOTAL_REV", "CY2022")</f>
        <v>169990000</v>
      </c>
      <c r="O361" s="4">
        <f>_xll.SNL.Clients.Office.Excel.Functions.SPG(M361,"IQ_AVG_DILUT_SHARES_OUT","CY2022")</f>
        <v>473731000</v>
      </c>
      <c r="P361" s="5">
        <f>_xll.SNL.Clients.Office.Excel.Functions.SPG(M361, "IQ_DILUT_EPS_NORM", "CY2022")</f>
        <v>15.44</v>
      </c>
      <c r="Q361">
        <f t="shared" si="34"/>
        <v>7314406.6399999997</v>
      </c>
      <c r="R361">
        <f t="shared" si="35"/>
        <v>4.3028452497205716E-2</v>
      </c>
    </row>
    <row r="362" spans="1:18" x14ac:dyDescent="0.3">
      <c r="A362" t="s">
        <v>868</v>
      </c>
      <c r="B362" s="4" cm="1">
        <f t="array" ref="B362">_xll.SNL.Clients.Office.Excel.Functions.SPG(A362, "SP_TOTAL_REV", "CY2023")</f>
        <v>7527400</v>
      </c>
      <c r="C362" s="4">
        <f>_xll.SNL.Clients.Office.Excel.Functions.SPG(A362,"IQ_AVG_DILUT_SHARES_OUT","CY2023")</f>
        <v>703250000</v>
      </c>
      <c r="D362" s="5">
        <f>_xll.SNL.Clients.Office.Excel.Functions.SPG(A362, "IQ_DILUT_EPS_NORM", "CY2023")</f>
        <v>0.76900000000000002</v>
      </c>
      <c r="E362">
        <f t="shared" si="30"/>
        <v>540799.25</v>
      </c>
      <c r="F362">
        <f t="shared" si="31"/>
        <v>7.1844096235087807E-2</v>
      </c>
      <c r="G362" t="s">
        <v>868</v>
      </c>
      <c r="H362" s="4" cm="1">
        <f t="array" ref="H362">_xll.SNL.Clients.Office.Excel.Functions.SPG(G362, "SP_TOTAL_REV", "CY2022")</f>
        <v>6155700</v>
      </c>
      <c r="I362" s="4">
        <f>_xll.SNL.Clients.Office.Excel.Functions.SPG(G362,"IQ_AVG_DILUT_SHARES_OUT","CY2022")</f>
        <v>632500000</v>
      </c>
      <c r="J362" s="5">
        <f>_xll.SNL.Clients.Office.Excel.Functions.SPG(G362, "IQ_DILUT_EPS_NORM", "CY2022")</f>
        <v>8.3000000000000004E-2</v>
      </c>
      <c r="K362">
        <f t="shared" si="32"/>
        <v>52497.5</v>
      </c>
      <c r="L362">
        <f t="shared" si="33"/>
        <v>8.5282746072745594E-3</v>
      </c>
      <c r="M362" t="s">
        <v>880</v>
      </c>
      <c r="N362" s="4" cm="1">
        <f t="array" ref="N362">_xll.SNL.Clients.Office.Excel.Functions.SPG(M362, "SP_TOTAL_REV", "CY2022")</f>
        <v>4324385</v>
      </c>
      <c r="O362" s="4">
        <f>_xll.SNL.Clients.Office.Excel.Functions.SPG(M362,"IQ_AVG_DILUT_SHARES_OUT","CY2022")</f>
        <v>113416000</v>
      </c>
      <c r="P362" s="5">
        <f>_xll.SNL.Clients.Office.Excel.Functions.SPG(M362, "IQ_DILUT_EPS_NORM", "CY2022")</f>
        <v>3.1339999999999999</v>
      </c>
      <c r="Q362">
        <f t="shared" si="34"/>
        <v>355445.74400000001</v>
      </c>
      <c r="R362">
        <f t="shared" si="35"/>
        <v>8.2195674991935266E-2</v>
      </c>
    </row>
    <row r="363" spans="1:18" x14ac:dyDescent="0.3">
      <c r="A363" t="s">
        <v>869</v>
      </c>
      <c r="B363" s="4" cm="1">
        <f t="array" ref="B363">_xll.SNL.Clients.Office.Excel.Functions.SPG(A363, "SP_TOTAL_REV", "CY2023")</f>
        <v>29652000</v>
      </c>
      <c r="C363" s="4">
        <f>_xll.SNL.Clients.Office.Excel.Functions.SPG(A363,"IQ_AVG_DILUT_SHARES_OUT","CY2023")</f>
        <v>652000000</v>
      </c>
      <c r="D363" s="5">
        <f>_xll.SNL.Clients.Office.Excel.Functions.SPG(A363, "IQ_DILUT_EPS_NORM", "CY2023")</f>
        <v>0.57299999999999995</v>
      </c>
      <c r="E363">
        <f t="shared" si="30"/>
        <v>373595.99999999994</v>
      </c>
      <c r="F363">
        <f t="shared" si="31"/>
        <v>1.25993524888709E-2</v>
      </c>
      <c r="G363" t="s">
        <v>869</v>
      </c>
      <c r="H363" s="4" cm="1">
        <f t="array" ref="H363">_xll.SNL.Clients.Office.Excel.Functions.SPG(G363, "SP_TOTAL_REV", "CY2022")</f>
        <v>30154000</v>
      </c>
      <c r="I363" s="4">
        <f>_xll.SNL.Clients.Office.Excel.Functions.SPG(G363,"IQ_AVG_DILUT_SHARES_OUT","CY2022")</f>
        <v>650000000</v>
      </c>
      <c r="J363" s="5">
        <f>_xll.SNL.Clients.Office.Excel.Functions.SPG(G363, "IQ_DILUT_EPS_NORM", "CY2022")</f>
        <v>1.5109999999999999</v>
      </c>
      <c r="K363">
        <f t="shared" si="32"/>
        <v>982149.99999999988</v>
      </c>
      <c r="L363">
        <f t="shared" si="33"/>
        <v>3.2571134841148763E-2</v>
      </c>
      <c r="M363" t="s">
        <v>881</v>
      </c>
      <c r="N363" s="4" cm="1">
        <f t="array" ref="N363">_xll.SNL.Clients.Office.Excel.Functions.SPG(M363, "SP_TOTAL_REV", "CY2022")</f>
        <v>21147000</v>
      </c>
      <c r="O363" s="4">
        <f>_xll.SNL.Clients.Office.Excel.Functions.SPG(M363,"IQ_AVG_DILUT_SHARES_OUT","CY2022")</f>
        <v>412000000</v>
      </c>
      <c r="P363" s="5">
        <f>_xll.SNL.Clients.Office.Excel.Functions.SPG(M363, "IQ_DILUT_EPS_NORM", "CY2022")</f>
        <v>11.162000000000001</v>
      </c>
      <c r="Q363">
        <f t="shared" si="34"/>
        <v>4598744</v>
      </c>
      <c r="R363">
        <f t="shared" si="35"/>
        <v>0.21746555066912565</v>
      </c>
    </row>
    <row r="364" spans="1:18" x14ac:dyDescent="0.3">
      <c r="A364" t="s">
        <v>870</v>
      </c>
      <c r="B364" s="4" cm="1">
        <f t="array" ref="B364">_xll.SNL.Clients.Office.Excel.Functions.SPG(A364, "SP_TOTAL_REV", "CY2023")</f>
        <v>19826043</v>
      </c>
      <c r="C364" s="4">
        <f>_xll.SNL.Clients.Office.Excel.Functions.SPG(A364,"IQ_AVG_DILUT_SHARES_OUT","CY2023")</f>
        <v>129998400</v>
      </c>
      <c r="D364" s="5">
        <f>_xll.SNL.Clients.Office.Excel.Functions.SPG(A364, "IQ_DILUT_EPS_NORM", "CY2023")</f>
        <v>17.701000000000001</v>
      </c>
      <c r="E364">
        <f t="shared" si="30"/>
        <v>2301101.6784000001</v>
      </c>
      <c r="F364">
        <f t="shared" si="31"/>
        <v>0.11606459636953274</v>
      </c>
      <c r="G364" t="s">
        <v>870</v>
      </c>
      <c r="H364" s="4" cm="1">
        <f t="array" ref="H364">_xll.SNL.Clients.Office.Excel.Functions.SPG(G364, "SP_TOTAL_REV", "CY2022")</f>
        <v>17181805</v>
      </c>
      <c r="I364" s="4">
        <f>_xll.SNL.Clients.Office.Excel.Functions.SPG(G364,"IQ_AVG_DILUT_SHARES_OUT","CY2022")</f>
        <v>130044185</v>
      </c>
      <c r="J364" s="5">
        <f>_xll.SNL.Clients.Office.Excel.Functions.SPG(G364, "IQ_DILUT_EPS_NORM", "CY2022")</f>
        <v>12.961</v>
      </c>
      <c r="K364">
        <f t="shared" si="32"/>
        <v>1685502.681785</v>
      </c>
      <c r="L364">
        <f t="shared" si="33"/>
        <v>9.8098114941067016E-2</v>
      </c>
      <c r="M364" t="s">
        <v>882</v>
      </c>
      <c r="N364" s="4" cm="1">
        <f t="array" ref="N364">_xll.SNL.Clients.Office.Excel.Functions.SPG(M364, "SP_TOTAL_REV", "CY2022")</f>
        <v>6179727</v>
      </c>
      <c r="O364" s="4">
        <f>_xll.SNL.Clients.Office.Excel.Functions.SPG(M364,"IQ_AVG_DILUT_SHARES_OUT","CY2022")</f>
        <v>39806000</v>
      </c>
      <c r="P364" s="5">
        <f>_xll.SNL.Clients.Office.Excel.Functions.SPG(M364, "IQ_DILUT_EPS_NORM", "CY2022")</f>
        <v>15.478999999999999</v>
      </c>
      <c r="Q364">
        <f t="shared" si="34"/>
        <v>616157.07400000002</v>
      </c>
      <c r="R364">
        <f t="shared" si="35"/>
        <v>9.9706196406410832E-2</v>
      </c>
    </row>
    <row r="365" spans="1:18" x14ac:dyDescent="0.3">
      <c r="A365" t="s">
        <v>871</v>
      </c>
      <c r="B365" s="4" cm="1">
        <f t="array" ref="B365">_xll.SNL.Clients.Office.Excel.Functions.SPG(A365, "SP_TOTAL_REV", "CY2023")</f>
        <v>5154500</v>
      </c>
      <c r="C365" s="4">
        <f>_xll.SNL.Clients.Office.Excel.Functions.SPG(A365,"IQ_AVG_DILUT_SHARES_OUT","CY2023")</f>
        <v>362350000</v>
      </c>
      <c r="D365" s="5">
        <f>_xll.SNL.Clients.Office.Excel.Functions.SPG(A365, "IQ_DILUT_EPS_NORM", "CY2023")</f>
        <v>3.722</v>
      </c>
      <c r="E365">
        <f t="shared" si="30"/>
        <v>1348666.7</v>
      </c>
      <c r="F365">
        <f t="shared" si="31"/>
        <v>0.26164840430691627</v>
      </c>
      <c r="G365" t="s">
        <v>871</v>
      </c>
      <c r="H365" s="4" cm="1">
        <f t="array" ref="H365">_xll.SNL.Clients.Office.Excel.Functions.SPG(G365, "SP_TOTAL_REV", "CY2022")</f>
        <v>4816800</v>
      </c>
      <c r="I365" s="4">
        <f>_xll.SNL.Clients.Office.Excel.Functions.SPG(G365,"IQ_AVG_DILUT_SHARES_OUT","CY2022")</f>
        <v>362800000</v>
      </c>
      <c r="J365" s="5">
        <f>_xll.SNL.Clients.Office.Excel.Functions.SPG(G365, "IQ_DILUT_EPS_NORM", "CY2022")</f>
        <v>3.2909999999999999</v>
      </c>
      <c r="K365">
        <f t="shared" si="32"/>
        <v>1193974.8</v>
      </c>
      <c r="L365">
        <f t="shared" si="33"/>
        <v>0.24787717987045343</v>
      </c>
      <c r="M365" t="s">
        <v>883</v>
      </c>
      <c r="N365" s="4" cm="1">
        <f t="array" ref="N365">_xll.SNL.Clients.Office.Excel.Functions.SPG(M365, "SP_TOTAL_REV", "CY2022")</f>
        <v>15614000</v>
      </c>
      <c r="O365" s="4">
        <f>_xll.SNL.Clients.Office.Excel.Functions.SPG(M365,"IQ_AVG_DILUT_SHARES_OUT","CY2022")</f>
        <v>237300000</v>
      </c>
      <c r="P365" s="5">
        <f>_xll.SNL.Clients.Office.Excel.Functions.SPG(M365, "IQ_DILUT_EPS_NORM", "CY2022")</f>
        <v>4.1360000000000001</v>
      </c>
      <c r="Q365">
        <f t="shared" si="34"/>
        <v>981472.8</v>
      </c>
      <c r="R365">
        <f t="shared" si="35"/>
        <v>6.2858511592160882E-2</v>
      </c>
    </row>
    <row r="366" spans="1:18" x14ac:dyDescent="0.3">
      <c r="A366" t="s">
        <v>872</v>
      </c>
      <c r="B366" s="4" cm="1">
        <f t="array" ref="B366">_xll.SNL.Clients.Office.Excel.Functions.SPG(A366, "SP_TOTAL_REV", "CY2023")</f>
        <v>1693700</v>
      </c>
      <c r="C366" s="4">
        <f>_xll.SNL.Clients.Office.Excel.Functions.SPG(A366,"IQ_AVG_DILUT_SHARES_OUT","CY2023")</f>
        <v>58000000</v>
      </c>
      <c r="D366" s="5">
        <f>_xll.SNL.Clients.Office.Excel.Functions.SPG(A366, "IQ_DILUT_EPS_NORM", "CY2023")</f>
        <v>5.1029999999999998</v>
      </c>
      <c r="E366">
        <f t="shared" si="30"/>
        <v>295974</v>
      </c>
      <c r="F366">
        <f t="shared" si="31"/>
        <v>0.17474995571824997</v>
      </c>
      <c r="G366" t="s">
        <v>872</v>
      </c>
      <c r="H366" s="4" cm="1">
        <f t="array" ref="H366">_xll.SNL.Clients.Office.Excel.Functions.SPG(G366, "SP_TOTAL_REV", "CY2022")</f>
        <v>1375200</v>
      </c>
      <c r="I366" s="4">
        <f>_xll.SNL.Clients.Office.Excel.Functions.SPG(G366,"IQ_AVG_DILUT_SHARES_OUT","CY2022")</f>
        <v>58200000</v>
      </c>
      <c r="J366" s="5">
        <f>_xll.SNL.Clients.Office.Excel.Functions.SPG(G366, "IQ_DILUT_EPS_NORM", "CY2022")</f>
        <v>4.1820000000000004</v>
      </c>
      <c r="K366">
        <f t="shared" si="32"/>
        <v>243392.40000000002</v>
      </c>
      <c r="L366">
        <f t="shared" si="33"/>
        <v>0.17698691099476441</v>
      </c>
      <c r="M366" t="s">
        <v>884</v>
      </c>
      <c r="N366" s="4" cm="1">
        <f t="array" ref="N366">_xll.SNL.Clients.Office.Excel.Functions.SPG(M366, "SP_TOTAL_REV", "CY2022")</f>
        <v>7902000</v>
      </c>
      <c r="O366" s="4">
        <f>_xll.SNL.Clients.Office.Excel.Functions.SPG(M366,"IQ_AVG_DILUT_SHARES_OUT","CY2022")</f>
        <v>736902000</v>
      </c>
      <c r="P366" s="5">
        <f>_xll.SNL.Clients.Office.Excel.Functions.SPG(M366, "IQ_DILUT_EPS_NORM", "CY2022")</f>
        <v>0.77500000000000002</v>
      </c>
      <c r="Q366">
        <f t="shared" si="34"/>
        <v>571099.05000000005</v>
      </c>
      <c r="R366">
        <f t="shared" si="35"/>
        <v>7.2272722095671982E-2</v>
      </c>
    </row>
    <row r="367" spans="1:18" x14ac:dyDescent="0.3">
      <c r="A367" t="s">
        <v>873</v>
      </c>
      <c r="B367" s="4" cm="1">
        <f t="array" ref="B367">_xll.SNL.Clients.Office.Excel.Functions.SPG(A367, "SP_TOTAL_REV", "CY2023")</f>
        <v>29771000</v>
      </c>
      <c r="C367" s="4">
        <f>_xll.SNL.Clients.Office.Excel.Functions.SPG(A367,"IQ_AVG_DILUT_SHARES_OUT","CY2023")</f>
        <v>1107000000</v>
      </c>
      <c r="D367" s="5">
        <f>_xll.SNL.Clients.Office.Excel.Functions.SPG(A367, "IQ_DILUT_EPS_NORM", "CY2023")</f>
        <v>2.8119999999999998</v>
      </c>
      <c r="E367">
        <f t="shared" si="30"/>
        <v>3112884</v>
      </c>
      <c r="F367">
        <f t="shared" si="31"/>
        <v>0.10456094857411576</v>
      </c>
      <c r="G367" t="s">
        <v>873</v>
      </c>
      <c r="H367" s="4" cm="1">
        <f t="array" ref="H367">_xll.SNL.Clients.Office.Excel.Functions.SPG(G367, "SP_TOTAL_REV", "CY2022")</f>
        <v>27518000</v>
      </c>
      <c r="I367" s="4">
        <f>_xll.SNL.Clients.Office.Excel.Functions.SPG(G367,"IQ_AVG_DILUT_SHARES_OUT","CY2022")</f>
        <v>1158000000</v>
      </c>
      <c r="J367" s="5">
        <f>_xll.SNL.Clients.Office.Excel.Functions.SPG(G367, "IQ_DILUT_EPS_NORM", "CY2022")</f>
        <v>2.1840000000000002</v>
      </c>
      <c r="K367">
        <f t="shared" si="32"/>
        <v>2529072</v>
      </c>
      <c r="L367">
        <f t="shared" si="33"/>
        <v>9.1906097826876948E-2</v>
      </c>
      <c r="M367" t="s">
        <v>885</v>
      </c>
      <c r="N367" s="4" cm="1">
        <f t="array" ref="N367">_xll.SNL.Clients.Office.Excel.Functions.SPG(M367, "SP_TOTAL_REV", "CY2022")</f>
        <v>17536100</v>
      </c>
      <c r="O367" s="4">
        <f>_xll.SNL.Clients.Office.Excel.Functions.SPG(M367,"IQ_AVG_DILUT_SHARES_OUT","CY2022")</f>
        <v>255300000</v>
      </c>
      <c r="P367" s="5">
        <f>_xll.SNL.Clients.Office.Excel.Functions.SPG(M367, "IQ_DILUT_EPS_NORM", "CY2022")</f>
        <v>14.497999999999999</v>
      </c>
      <c r="Q367">
        <f t="shared" si="34"/>
        <v>3701339.4</v>
      </c>
      <c r="R367">
        <f t="shared" si="35"/>
        <v>0.21106970192916327</v>
      </c>
    </row>
    <row r="368" spans="1:18" x14ac:dyDescent="0.3">
      <c r="A368" t="s">
        <v>874</v>
      </c>
      <c r="B368" s="4" cm="1">
        <f t="array" ref="B368">_xll.SNL.Clients.Office.Excel.Functions.SPG(A368, "SP_TOTAL_REV", "CY2023")</f>
        <v>4104500</v>
      </c>
      <c r="C368" s="4">
        <f>_xll.SNL.Clients.Office.Excel.Functions.SPG(A368,"IQ_AVG_DILUT_SHARES_OUT","CY2023")</f>
        <v>166300000</v>
      </c>
      <c r="D368" s="5">
        <f>_xll.SNL.Clients.Office.Excel.Functions.SPG(A368, "IQ_DILUT_EPS_NORM", "CY2023")</f>
        <v>2.5299999999999998</v>
      </c>
      <c r="E368">
        <f t="shared" si="30"/>
        <v>420738.99999999994</v>
      </c>
      <c r="F368">
        <f t="shared" si="31"/>
        <v>0.10250676087221341</v>
      </c>
      <c r="G368" t="s">
        <v>874</v>
      </c>
      <c r="H368" s="4" cm="1">
        <f t="array" ref="H368">_xll.SNL.Clients.Office.Excel.Functions.SPG(G368, "SP_TOTAL_REV", "CY2022")</f>
        <v>4121800</v>
      </c>
      <c r="I368" s="4">
        <f>_xll.SNL.Clients.Office.Excel.Functions.SPG(G368,"IQ_AVG_DILUT_SHARES_OUT","CY2022")</f>
        <v>165600000</v>
      </c>
      <c r="J368" s="5">
        <f>_xll.SNL.Clients.Office.Excel.Functions.SPG(G368, "IQ_DILUT_EPS_NORM", "CY2022")</f>
        <v>2.2090000000000001</v>
      </c>
      <c r="K368">
        <f t="shared" si="32"/>
        <v>365810.4</v>
      </c>
      <c r="L368">
        <f t="shared" si="33"/>
        <v>8.8750157698093066E-2</v>
      </c>
      <c r="M368" t="s">
        <v>886</v>
      </c>
      <c r="N368" s="4" cm="1">
        <f t="array" ref="N368">_xll.SNL.Clients.Office.Excel.Functions.SPG(M368, "SP_TOTAL_REV", "CY2022")</f>
        <v>80281000</v>
      </c>
      <c r="O368" s="4">
        <f>_xll.SNL.Clients.Office.Excel.Functions.SPG(M368,"IQ_AVG_DILUT_SHARES_OUT","CY2022")</f>
        <v>2509500000</v>
      </c>
      <c r="P368" s="5">
        <f>_xll.SNL.Clients.Office.Excel.Functions.SPG(M368, "IQ_DILUT_EPS_NORM", "CY2022")</f>
        <v>4.4009999999999998</v>
      </c>
      <c r="Q368">
        <f t="shared" si="34"/>
        <v>11044309.5</v>
      </c>
      <c r="R368">
        <f t="shared" si="35"/>
        <v>0.13757065183542805</v>
      </c>
    </row>
    <row r="369" spans="1:18" x14ac:dyDescent="0.3">
      <c r="A369" t="s">
        <v>875</v>
      </c>
      <c r="B369" s="4" cm="1">
        <f t="array" ref="B369">_xll.SNL.Clients.Office.Excel.Functions.SPG(A369, "SP_TOTAL_REV", "CY2023")</f>
        <v>91471000</v>
      </c>
      <c r="C369" s="4">
        <f>_xll.SNL.Clients.Office.Excel.Functions.SPG(A369,"IQ_AVG_DILUT_SHARES_OUT","CY2023")</f>
        <v>1383000000</v>
      </c>
      <c r="D369" s="5">
        <f>_xll.SNL.Clients.Office.Excel.Functions.SPG(A369, "IQ_DILUT_EPS_NORM", "CY2023")</f>
        <v>5.9039999999999999</v>
      </c>
      <c r="E369">
        <f t="shared" si="30"/>
        <v>8165232</v>
      </c>
      <c r="F369">
        <f t="shared" si="31"/>
        <v>8.9265800089645894E-2</v>
      </c>
      <c r="G369" t="s">
        <v>875</v>
      </c>
      <c r="H369" s="4" cm="1">
        <f t="array" ref="H369">_xll.SNL.Clients.Office.Excel.Functions.SPG(G369, "SP_TOTAL_REV", "CY2022")</f>
        <v>86392000</v>
      </c>
      <c r="I369" s="4">
        <f>_xll.SNL.Clients.Office.Excel.Functions.SPG(G369,"IQ_AVG_DILUT_SHARES_OUT","CY2022")</f>
        <v>1387000000</v>
      </c>
      <c r="J369" s="5">
        <f>_xll.SNL.Clients.Office.Excel.Functions.SPG(G369, "IQ_DILUT_EPS_NORM", "CY2022")</f>
        <v>5.1470000000000002</v>
      </c>
      <c r="K369">
        <f t="shared" si="32"/>
        <v>7138889</v>
      </c>
      <c r="L369">
        <f t="shared" si="33"/>
        <v>8.2633681359385133E-2</v>
      </c>
      <c r="M369" t="s">
        <v>887</v>
      </c>
      <c r="N369" s="4" cm="1">
        <f t="array" ref="N369">_xll.SNL.Clients.Office.Excel.Functions.SPG(M369, "SP_TOTAL_REV", "CY2022")</f>
        <v>49586400</v>
      </c>
      <c r="O369" s="4">
        <f>_xll.SNL.Clients.Office.Excel.Functions.SPG(M369,"IQ_AVG_DILUT_SHARES_OUT","CY2022")</f>
        <v>587100000</v>
      </c>
      <c r="P369" s="5">
        <f>_xll.SNL.Clients.Office.Excel.Functions.SPG(M369, "IQ_DILUT_EPS_NORM", "CY2022")</f>
        <v>1.2210000000000001</v>
      </c>
      <c r="Q369">
        <f t="shared" si="34"/>
        <v>716849.1</v>
      </c>
      <c r="R369">
        <f t="shared" si="35"/>
        <v>1.445656671990707E-2</v>
      </c>
    </row>
    <row r="370" spans="1:18" x14ac:dyDescent="0.3">
      <c r="A370" t="s">
        <v>876</v>
      </c>
      <c r="B370" s="4" cm="1">
        <f t="array" ref="B370">_xll.SNL.Clients.Office.Excel.Functions.SPG(A370, "SP_TOTAL_REV", "CY2023")</f>
        <v>59554000</v>
      </c>
      <c r="C370" s="4">
        <f>_xll.SNL.Clients.Office.Excel.Functions.SPG(A370,"IQ_AVG_DILUT_SHARES_OUT","CY2023")</f>
        <v>5709000000</v>
      </c>
      <c r="D370" s="5">
        <f>_xll.SNL.Clients.Office.Excel.Functions.SPG(A370, "IQ_DILUT_EPS_NORM", "CY2023")</f>
        <v>1.4490000000000001</v>
      </c>
      <c r="E370">
        <f t="shared" si="30"/>
        <v>8272341</v>
      </c>
      <c r="F370">
        <f t="shared" si="31"/>
        <v>0.13890487624676764</v>
      </c>
      <c r="G370" t="s">
        <v>876</v>
      </c>
      <c r="H370" s="4" cm="1">
        <f t="array" ref="H370">_xll.SNL.Clients.Office.Excel.Functions.SPG(G370, "SP_TOTAL_REV", "CY2022")</f>
        <v>101175000</v>
      </c>
      <c r="I370" s="4">
        <f>_xll.SNL.Clients.Office.Excel.Functions.SPG(G370,"IQ_AVG_DILUT_SHARES_OUT","CY2022")</f>
        <v>5733000000</v>
      </c>
      <c r="J370" s="5">
        <f>_xll.SNL.Clients.Office.Excel.Functions.SPG(G370, "IQ_DILUT_EPS_NORM", "CY2022")</f>
        <v>4.3789999999999996</v>
      </c>
      <c r="K370">
        <f t="shared" si="32"/>
        <v>25104806.999999996</v>
      </c>
      <c r="L370">
        <f t="shared" si="33"/>
        <v>0.24813251297257224</v>
      </c>
      <c r="M370" t="s">
        <v>888</v>
      </c>
      <c r="N370" s="4" cm="1">
        <f t="array" ref="N370">_xll.SNL.Clients.Office.Excel.Functions.SPG(M370, "SP_TOTAL_REV", "CY2022")</f>
        <v>6191477</v>
      </c>
      <c r="O370" s="4">
        <f>_xll.SNL.Clients.Office.Excel.Functions.SPG(M370,"IQ_AVG_DILUT_SHARES_OUT","CY2022")</f>
        <v>811608000</v>
      </c>
      <c r="P370" s="5">
        <f>_xll.SNL.Clients.Office.Excel.Functions.SPG(M370, "IQ_DILUT_EPS_NORM", "CY2022")</f>
        <v>1.7090000000000001</v>
      </c>
      <c r="Q370">
        <f t="shared" si="34"/>
        <v>1387038.0719999999</v>
      </c>
      <c r="R370">
        <f t="shared" si="35"/>
        <v>0.22402377849421065</v>
      </c>
    </row>
    <row r="371" spans="1:18" x14ac:dyDescent="0.3">
      <c r="A371" t="s">
        <v>877</v>
      </c>
      <c r="B371" s="4" cm="1">
        <f t="array" ref="B371">_xll.SNL.Clients.Office.Excel.Functions.SPG(A371, "SP_TOTAL_REV", "CY2023")</f>
        <v>24428000</v>
      </c>
      <c r="C371" s="4">
        <f>_xll.SNL.Clients.Office.Excel.Functions.SPG(A371,"IQ_AVG_DILUT_SHARES_OUT","CY2023")</f>
        <v>2138000000</v>
      </c>
      <c r="D371" s="5">
        <f>_xll.SNL.Clients.Office.Excel.Functions.SPG(A371, "IQ_DILUT_EPS_NORM", "CY2023")</f>
        <v>0.38500000000000001</v>
      </c>
      <c r="E371">
        <f t="shared" si="30"/>
        <v>823130</v>
      </c>
      <c r="F371">
        <f t="shared" si="31"/>
        <v>3.3696168331422957E-2</v>
      </c>
      <c r="G371" t="s">
        <v>877</v>
      </c>
      <c r="H371" s="4" cm="1">
        <f t="array" ref="H371">_xll.SNL.Clients.Office.Excel.Functions.SPG(G371, "SP_TOTAL_REV", "CY2022")</f>
        <v>21680000</v>
      </c>
      <c r="I371" s="4">
        <f>_xll.SNL.Clients.Office.Excel.Functions.SPG(G371,"IQ_AVG_DILUT_SHARES_OUT","CY2022")</f>
        <v>2132000000</v>
      </c>
      <c r="J371" s="5">
        <f>_xll.SNL.Clients.Office.Excel.Functions.SPG(G371, "IQ_DILUT_EPS_NORM", "CY2022")</f>
        <v>0.34499999999999997</v>
      </c>
      <c r="K371">
        <f t="shared" si="32"/>
        <v>735540</v>
      </c>
      <c r="L371">
        <f t="shared" si="33"/>
        <v>3.3927121771217712E-2</v>
      </c>
      <c r="M371" t="s">
        <v>889</v>
      </c>
      <c r="N371" s="4" cm="1">
        <f t="array" ref="N371">_xll.SNL.Clients.Office.Excel.Functions.SPG(M371, "SP_TOTAL_REV", "CY2022")</f>
        <v>56881000</v>
      </c>
      <c r="O371" s="4">
        <f>_xll.SNL.Clients.Office.Excel.Functions.SPG(M371,"IQ_AVG_DILUT_SHARES_OUT","CY2022")</f>
        <v>372300000</v>
      </c>
      <c r="P371" s="5">
        <f>_xll.SNL.Clients.Office.Excel.Functions.SPG(M371, "IQ_DILUT_EPS_NORM", "CY2022")</f>
        <v>-5.5339999999999998</v>
      </c>
      <c r="Q371">
        <f t="shared" si="34"/>
        <v>-2060308.2</v>
      </c>
      <c r="R371">
        <f t="shared" si="35"/>
        <v>-3.6221377964522426E-2</v>
      </c>
    </row>
    <row r="372" spans="1:18" x14ac:dyDescent="0.3">
      <c r="A372" t="s">
        <v>878</v>
      </c>
      <c r="B372" s="4" cm="1">
        <f t="array" ref="B372">_xll.SNL.Clients.Office.Excel.Functions.SPG(A372, "SP_TOTAL_REV", "CY2023")</f>
        <v>35174000</v>
      </c>
      <c r="C372" s="4">
        <f>_xll.SNL.Clients.Office.Excel.Functions.SPG(A372,"IQ_AVG_DILUT_SHARES_OUT","CY2023")</f>
        <v>1553000000</v>
      </c>
      <c r="D372" s="5">
        <f>_xll.SNL.Clients.Office.Excel.Functions.SPG(A372, "IQ_DILUT_EPS_NORM", "CY2023")</f>
        <v>4.4690000000000003</v>
      </c>
      <c r="E372">
        <f t="shared" si="30"/>
        <v>6940357</v>
      </c>
      <c r="F372">
        <f t="shared" si="31"/>
        <v>0.19731497697162678</v>
      </c>
      <c r="G372" t="s">
        <v>878</v>
      </c>
      <c r="H372" s="4" cm="1">
        <f t="array" ref="H372">_xll.SNL.Clients.Office.Excel.Functions.SPG(G372, "SP_TOTAL_REV", "CY2022")</f>
        <v>31762000</v>
      </c>
      <c r="I372" s="4">
        <f>_xll.SNL.Clients.Office.Excel.Functions.SPG(G372,"IQ_AVG_DILUT_SHARES_OUT","CY2022")</f>
        <v>1552000000</v>
      </c>
      <c r="J372" s="5">
        <f>_xll.SNL.Clients.Office.Excel.Functions.SPG(G372, "IQ_DILUT_EPS_NORM", "CY2022")</f>
        <v>4.6120000000000001</v>
      </c>
      <c r="K372">
        <f t="shared" si="32"/>
        <v>7157824</v>
      </c>
      <c r="L372">
        <f t="shared" si="33"/>
        <v>0.22535810087525973</v>
      </c>
      <c r="M372" t="s">
        <v>890</v>
      </c>
      <c r="N372" s="4" cm="1">
        <f t="array" ref="N372">_xll.SNL.Clients.Office.Excel.Functions.SPG(M372, "SP_TOTAL_REV", "CY2022")</f>
        <v>9800000</v>
      </c>
      <c r="O372" s="4">
        <f>_xll.SNL.Clients.Office.Excel.Functions.SPG(M372,"IQ_AVG_DILUT_SHARES_OUT","CY2022")</f>
        <v>501000000</v>
      </c>
      <c r="P372" s="5">
        <f>_xll.SNL.Clients.Office.Excel.Functions.SPG(M372, "IQ_DILUT_EPS_NORM", "CY2022")</f>
        <v>1.734</v>
      </c>
      <c r="Q372">
        <f t="shared" si="34"/>
        <v>868734</v>
      </c>
      <c r="R372">
        <f t="shared" si="35"/>
        <v>8.8646326530612246E-2</v>
      </c>
    </row>
    <row r="373" spans="1:18" x14ac:dyDescent="0.3">
      <c r="A373" t="s">
        <v>879</v>
      </c>
      <c r="B373" s="4" cm="1">
        <f t="array" ref="B373">_xll.SNL.Clients.Office.Excel.Functions.SPG(A373, "SP_TOTAL_REV", "CY2023")</f>
        <v>147399000</v>
      </c>
      <c r="C373" s="4">
        <f>_xll.SNL.Clients.Office.Excel.Functions.SPG(A373,"IQ_AVG_DILUT_SHARES_OUT","CY2023")</f>
        <v>453210000</v>
      </c>
      <c r="D373" s="5">
        <f>_xll.SNL.Clients.Office.Excel.Functions.SPG(A373, "IQ_DILUT_EPS_NORM", "CY2023")</f>
        <v>12.787000000000001</v>
      </c>
      <c r="E373">
        <f t="shared" si="30"/>
        <v>5795196.2699999996</v>
      </c>
      <c r="F373">
        <f t="shared" si="31"/>
        <v>3.9316387967353914E-2</v>
      </c>
      <c r="G373" t="s">
        <v>879</v>
      </c>
      <c r="H373" s="4" cm="1">
        <f t="array" ref="H373">_xll.SNL.Clients.Office.Excel.Functions.SPG(G373, "SP_TOTAL_REV", "CY2022")</f>
        <v>169990000</v>
      </c>
      <c r="I373" s="4">
        <f>_xll.SNL.Clients.Office.Excel.Functions.SPG(G373,"IQ_AVG_DILUT_SHARES_OUT","CY2022")</f>
        <v>473731000</v>
      </c>
      <c r="J373" s="5">
        <f>_xll.SNL.Clients.Office.Excel.Functions.SPG(G373, "IQ_DILUT_EPS_NORM", "CY2022")</f>
        <v>15.44</v>
      </c>
      <c r="K373">
        <f t="shared" si="32"/>
        <v>7314406.6399999997</v>
      </c>
      <c r="L373">
        <f t="shared" si="33"/>
        <v>4.3028452497205716E-2</v>
      </c>
      <c r="M373" t="s">
        <v>891</v>
      </c>
      <c r="N373" s="4" cm="1">
        <f t="array" ref="N373">_xll.SNL.Clients.Office.Excel.Functions.SPG(M373, "SP_TOTAL_REV", "CY2022")</f>
        <v>1941536</v>
      </c>
      <c r="O373" s="4">
        <f>_xll.SNL.Clients.Office.Excel.Functions.SPG(M373,"IQ_AVG_DILUT_SHARES_OUT","CY2022")</f>
        <v>118280500</v>
      </c>
      <c r="P373" s="5">
        <f>_xll.SNL.Clients.Office.Excel.Functions.SPG(M373, "IQ_DILUT_EPS_NORM", "CY2022")</f>
        <v>2.5870000000000002</v>
      </c>
      <c r="Q373">
        <f t="shared" si="34"/>
        <v>305991.65350000001</v>
      </c>
      <c r="R373">
        <f t="shared" si="35"/>
        <v>0.15760287396164688</v>
      </c>
    </row>
    <row r="374" spans="1:18" x14ac:dyDescent="0.3">
      <c r="A374" t="s">
        <v>880</v>
      </c>
      <c r="B374" s="4" cm="1">
        <f t="array" ref="B374">_xll.SNL.Clients.Office.Excel.Functions.SPG(A374, "SP_TOTAL_REV", "CY2023")</f>
        <v>4695991</v>
      </c>
      <c r="C374" s="4">
        <f>_xll.SNL.Clients.Office.Excel.Functions.SPG(A374,"IQ_AVG_DILUT_SHARES_OUT","CY2023")</f>
        <v>113804000</v>
      </c>
      <c r="D374" s="5">
        <f>_xll.SNL.Clients.Office.Excel.Functions.SPG(A374, "IQ_DILUT_EPS_NORM", "CY2023")</f>
        <v>3.105</v>
      </c>
      <c r="E374">
        <f t="shared" si="30"/>
        <v>353361.42</v>
      </c>
      <c r="F374">
        <f t="shared" si="31"/>
        <v>7.5247465337987235E-2</v>
      </c>
      <c r="G374" t="s">
        <v>880</v>
      </c>
      <c r="H374" s="4" cm="1">
        <f t="array" ref="H374">_xll.SNL.Clients.Office.Excel.Functions.SPG(G374, "SP_TOTAL_REV", "CY2022")</f>
        <v>4324385</v>
      </c>
      <c r="I374" s="4">
        <f>_xll.SNL.Clients.Office.Excel.Functions.SPG(G374,"IQ_AVG_DILUT_SHARES_OUT","CY2022")</f>
        <v>113416000</v>
      </c>
      <c r="J374" s="5">
        <f>_xll.SNL.Clients.Office.Excel.Functions.SPG(G374, "IQ_DILUT_EPS_NORM", "CY2022")</f>
        <v>3.1339999999999999</v>
      </c>
      <c r="K374">
        <f t="shared" si="32"/>
        <v>355445.74400000001</v>
      </c>
      <c r="L374">
        <f t="shared" si="33"/>
        <v>8.2195674991935266E-2</v>
      </c>
      <c r="M374" t="s">
        <v>892</v>
      </c>
      <c r="N374" s="4" cm="1">
        <f t="array" ref="N374">_xll.SNL.Clients.Office.Excel.Functions.SPG(M374, "SP_TOTAL_REV", "CY2022")</f>
        <v>4258056</v>
      </c>
      <c r="O374" s="4">
        <f>_xll.SNL.Clients.Office.Excel.Functions.SPG(M374,"IQ_AVG_DILUT_SHARES_OUT","CY2022")</f>
        <v>176280000</v>
      </c>
      <c r="P374" s="5">
        <f>_xll.SNL.Clients.Office.Excel.Functions.SPG(M374, "IQ_DILUT_EPS_NORM", "CY2022")</f>
        <v>7.9059999999999997</v>
      </c>
      <c r="Q374">
        <f t="shared" si="34"/>
        <v>1393669.68</v>
      </c>
      <c r="R374">
        <f t="shared" si="35"/>
        <v>0.32730186733100736</v>
      </c>
    </row>
    <row r="375" spans="1:18" x14ac:dyDescent="0.3">
      <c r="A375" t="s">
        <v>881</v>
      </c>
      <c r="B375" s="4" cm="1">
        <f t="array" ref="B375">_xll.SNL.Clients.Office.Excel.Functions.SPG(A375, "SP_TOTAL_REV", "CY2023")</f>
        <v>21490000</v>
      </c>
      <c r="C375" s="4">
        <f>_xll.SNL.Clients.Office.Excel.Functions.SPG(A375,"IQ_AVG_DILUT_SHARES_OUT","CY2023")</f>
        <v>401000000</v>
      </c>
      <c r="D375" s="5">
        <f>_xll.SNL.Clients.Office.Excel.Functions.SPG(A375, "IQ_DILUT_EPS_NORM", "CY2023")</f>
        <v>10.327</v>
      </c>
      <c r="E375">
        <f t="shared" si="30"/>
        <v>4141127</v>
      </c>
      <c r="F375">
        <f t="shared" si="31"/>
        <v>0.19270018613308515</v>
      </c>
      <c r="G375" t="s">
        <v>881</v>
      </c>
      <c r="H375" s="4" cm="1">
        <f t="array" ref="H375">_xll.SNL.Clients.Office.Excel.Functions.SPG(G375, "SP_TOTAL_REV", "CY2022")</f>
        <v>21147000</v>
      </c>
      <c r="I375" s="4">
        <f>_xll.SNL.Clients.Office.Excel.Functions.SPG(G375,"IQ_AVG_DILUT_SHARES_OUT","CY2022")</f>
        <v>412000000</v>
      </c>
      <c r="J375" s="5">
        <f>_xll.SNL.Clients.Office.Excel.Functions.SPG(G375, "IQ_DILUT_EPS_NORM", "CY2022")</f>
        <v>11.162000000000001</v>
      </c>
      <c r="K375">
        <f t="shared" si="32"/>
        <v>4598744</v>
      </c>
      <c r="L375">
        <f t="shared" si="33"/>
        <v>0.21746555066912565</v>
      </c>
      <c r="M375" t="s">
        <v>893</v>
      </c>
      <c r="N375" s="4" cm="1">
        <f t="array" ref="N375">_xll.SNL.Clients.Office.Excel.Functions.SPG(M375, "SP_TOTAL_REV", "CY2022")</f>
        <v>16002979</v>
      </c>
      <c r="O375" s="4">
        <f>_xll.SNL.Clients.Office.Excel.Functions.SPG(M375,"IQ_AVG_DILUT_SHARES_OUT","CY2022")</f>
        <v>236166000</v>
      </c>
      <c r="P375" s="5">
        <f>_xll.SNL.Clients.Office.Excel.Functions.SPG(M375, "IQ_DILUT_EPS_NORM", "CY2022")</f>
        <v>9.1029999999999998</v>
      </c>
      <c r="Q375">
        <f t="shared" si="34"/>
        <v>2149819.0980000002</v>
      </c>
      <c r="R375">
        <f t="shared" si="35"/>
        <v>0.13433868144174907</v>
      </c>
    </row>
    <row r="376" spans="1:18" x14ac:dyDescent="0.3">
      <c r="A376" t="s">
        <v>882</v>
      </c>
      <c r="B376" s="4" cm="1">
        <f t="array" ref="B376">_xll.SNL.Clients.Office.Excel.Functions.SPG(A376, "SP_TOTAL_REV", "CY2023")</f>
        <v>5541595</v>
      </c>
      <c r="C376" s="4">
        <f>_xll.SNL.Clients.Office.Excel.Functions.SPG(A376,"IQ_AVG_DILUT_SHARES_OUT","CY2023")</f>
        <v>38997000</v>
      </c>
      <c r="D376" s="5">
        <f>_xll.SNL.Clients.Office.Excel.Functions.SPG(A376, "IQ_DILUT_EPS_NORM", "CY2023")</f>
        <v>11.04</v>
      </c>
      <c r="E376">
        <f t="shared" si="30"/>
        <v>430526.87999999995</v>
      </c>
      <c r="F376">
        <f t="shared" si="31"/>
        <v>7.7690065766264041E-2</v>
      </c>
      <c r="G376" t="s">
        <v>882</v>
      </c>
      <c r="H376" s="4" cm="1">
        <f t="array" ref="H376">_xll.SNL.Clients.Office.Excel.Functions.SPG(G376, "SP_TOTAL_REV", "CY2022")</f>
        <v>6179727</v>
      </c>
      <c r="I376" s="4">
        <f>_xll.SNL.Clients.Office.Excel.Functions.SPG(G376,"IQ_AVG_DILUT_SHARES_OUT","CY2022")</f>
        <v>39806000</v>
      </c>
      <c r="J376" s="5">
        <f>_xll.SNL.Clients.Office.Excel.Functions.SPG(G376, "IQ_DILUT_EPS_NORM", "CY2022")</f>
        <v>15.478999999999999</v>
      </c>
      <c r="K376">
        <f t="shared" si="32"/>
        <v>616157.07400000002</v>
      </c>
      <c r="L376">
        <f t="shared" si="33"/>
        <v>9.9706196406410832E-2</v>
      </c>
      <c r="M376" t="s">
        <v>894</v>
      </c>
      <c r="N376" s="4" cm="1">
        <f t="array" ref="N376">_xll.SNL.Clients.Office.Excel.Functions.SPG(M376, "SP_TOTAL_REV", "CY2022")</f>
        <v>4102854</v>
      </c>
      <c r="O376" s="4">
        <f>_xll.SNL.Clients.Office.Excel.Functions.SPG(M376,"IQ_AVG_DILUT_SHARES_OUT","CY2022")</f>
        <v>105093750</v>
      </c>
      <c r="P376" s="5">
        <f>_xll.SNL.Clients.Office.Excel.Functions.SPG(M376, "IQ_DILUT_EPS_NORM", "CY2022")</f>
        <v>4.0119999999999996</v>
      </c>
      <c r="Q376">
        <f t="shared" si="34"/>
        <v>421636.12499999994</v>
      </c>
      <c r="R376">
        <f t="shared" si="35"/>
        <v>0.10276654372785382</v>
      </c>
    </row>
    <row r="377" spans="1:18" x14ac:dyDescent="0.3">
      <c r="A377" t="s">
        <v>883</v>
      </c>
      <c r="B377" s="4" cm="1">
        <f t="array" ref="B377">_xll.SNL.Clients.Office.Excel.Functions.SPG(A377, "SP_TOTAL_REV", "CY2023")</f>
        <v>16242000</v>
      </c>
      <c r="C377" s="4">
        <f>_xll.SNL.Clients.Office.Excel.Functions.SPG(A377,"IQ_AVG_DILUT_SHARES_OUT","CY2023")</f>
        <v>237200000</v>
      </c>
      <c r="D377" s="5">
        <f>_xll.SNL.Clients.Office.Excel.Functions.SPG(A377, "IQ_DILUT_EPS_NORM", "CY2023")</f>
        <v>5.2770000000000001</v>
      </c>
      <c r="E377">
        <f t="shared" si="30"/>
        <v>1251704.3999999999</v>
      </c>
      <c r="F377">
        <f t="shared" si="31"/>
        <v>7.7065903213889911E-2</v>
      </c>
      <c r="G377" t="s">
        <v>883</v>
      </c>
      <c r="H377" s="4" cm="1">
        <f t="array" ref="H377">_xll.SNL.Clients.Office.Excel.Functions.SPG(G377, "SP_TOTAL_REV", "CY2022")</f>
        <v>15614000</v>
      </c>
      <c r="I377" s="4">
        <f>_xll.SNL.Clients.Office.Excel.Functions.SPG(G377,"IQ_AVG_DILUT_SHARES_OUT","CY2022")</f>
        <v>237300000</v>
      </c>
      <c r="J377" s="5">
        <f>_xll.SNL.Clients.Office.Excel.Functions.SPG(G377, "IQ_DILUT_EPS_NORM", "CY2022")</f>
        <v>4.1360000000000001</v>
      </c>
      <c r="K377">
        <f t="shared" si="32"/>
        <v>981472.8</v>
      </c>
      <c r="L377">
        <f t="shared" si="33"/>
        <v>6.2858511592160882E-2</v>
      </c>
      <c r="M377" t="s">
        <v>895</v>
      </c>
      <c r="N377" s="4" cm="1">
        <f t="array" ref="N377">_xll.SNL.Clients.Office.Excel.Functions.SPG(M377, "SP_TOTAL_REV", "CY2022")</f>
        <v>17073903</v>
      </c>
      <c r="O377" s="4">
        <f>_xll.SNL.Clients.Office.Excel.Functions.SPG(M377,"IQ_AVG_DILUT_SHARES_OUT","CY2022")</f>
        <v>147992000</v>
      </c>
      <c r="P377" s="5">
        <f>_xll.SNL.Clients.Office.Excel.Functions.SPG(M377, "IQ_DILUT_EPS_NORM", "CY2022")</f>
        <v>2.9140000000000001</v>
      </c>
      <c r="Q377">
        <f t="shared" si="34"/>
        <v>431248.68800000002</v>
      </c>
      <c r="R377">
        <f t="shared" si="35"/>
        <v>2.5257768420026753E-2</v>
      </c>
    </row>
    <row r="378" spans="1:18" x14ac:dyDescent="0.3">
      <c r="A378" t="s">
        <v>884</v>
      </c>
      <c r="B378" s="4" cm="1">
        <f t="array" ref="B378">_xll.SNL.Clients.Office.Excel.Functions.SPG(A378, "SP_TOTAL_REV", "CY2023")</f>
        <v>8312000</v>
      </c>
      <c r="C378" s="4">
        <f>_xll.SNL.Clients.Office.Excel.Functions.SPG(A378,"IQ_AVG_DILUT_SHARES_OUT","CY2023")</f>
        <v>738166000</v>
      </c>
      <c r="D378" s="5">
        <f>_xll.SNL.Clients.Office.Excel.Functions.SPG(A378, "IQ_DILUT_EPS_NORM", "CY2023")</f>
        <v>0.996</v>
      </c>
      <c r="E378">
        <f t="shared" si="30"/>
        <v>735213.33600000001</v>
      </c>
      <c r="F378">
        <f t="shared" si="31"/>
        <v>8.8452037536092404E-2</v>
      </c>
      <c r="G378" t="s">
        <v>884</v>
      </c>
      <c r="H378" s="4" cm="1">
        <f t="array" ref="H378">_xll.SNL.Clients.Office.Excel.Functions.SPG(G378, "SP_TOTAL_REV", "CY2022")</f>
        <v>7902000</v>
      </c>
      <c r="I378" s="4">
        <f>_xll.SNL.Clients.Office.Excel.Functions.SPG(G378,"IQ_AVG_DILUT_SHARES_OUT","CY2022")</f>
        <v>736902000</v>
      </c>
      <c r="J378" s="5">
        <f>_xll.SNL.Clients.Office.Excel.Functions.SPG(G378, "IQ_DILUT_EPS_NORM", "CY2022")</f>
        <v>0.77500000000000002</v>
      </c>
      <c r="K378">
        <f t="shared" si="32"/>
        <v>571099.05000000005</v>
      </c>
      <c r="L378">
        <f t="shared" si="33"/>
        <v>7.2272722095671982E-2</v>
      </c>
      <c r="M378" t="s">
        <v>896</v>
      </c>
      <c r="N378" s="4" cm="1">
        <f t="array" ref="N378">_xll.SNL.Clients.Office.Excel.Functions.SPG(M378, "SP_TOTAL_REV", "CY2022")</f>
        <v>42958000</v>
      </c>
      <c r="O378" s="4">
        <f>_xll.SNL.Clients.Office.Excel.Functions.SPG(M378,"IQ_AVG_DILUT_SHARES_OUT","CY2022")</f>
        <v>1134250000</v>
      </c>
      <c r="P378" s="5">
        <f>_xll.SNL.Clients.Office.Excel.Functions.SPG(M378, "IQ_DILUT_EPS_NORM", "CY2022")</f>
        <v>7.1269999999999998</v>
      </c>
      <c r="Q378">
        <f t="shared" si="34"/>
        <v>8083799.75</v>
      </c>
      <c r="R378">
        <f t="shared" si="35"/>
        <v>0.18817914590995857</v>
      </c>
    </row>
    <row r="379" spans="1:18" x14ac:dyDescent="0.3">
      <c r="A379" t="s">
        <v>885</v>
      </c>
      <c r="B379" s="4" cm="1">
        <f t="array" ref="B379">_xll.SNL.Clients.Office.Excel.Functions.SPG(A379, "SP_TOTAL_REV", "CY2023")</f>
        <v>13665800</v>
      </c>
      <c r="C379" s="4">
        <f>_xll.SNL.Clients.Office.Excel.Functions.SPG(A379,"IQ_AVG_DILUT_SHARES_OUT","CY2023")</f>
        <v>244600000</v>
      </c>
      <c r="D379" s="5">
        <f>_xll.SNL.Clients.Office.Excel.Functions.SPG(A379, "IQ_DILUT_EPS_NORM", "CY2023")</f>
        <v>1.696</v>
      </c>
      <c r="E379">
        <f t="shared" si="30"/>
        <v>414841.59999999998</v>
      </c>
      <c r="F379">
        <f t="shared" si="31"/>
        <v>3.0356188441218221E-2</v>
      </c>
      <c r="G379" t="s">
        <v>885</v>
      </c>
      <c r="H379" s="4" cm="1">
        <f t="array" ref="H379">_xll.SNL.Clients.Office.Excel.Functions.SPG(G379, "SP_TOTAL_REV", "CY2022")</f>
        <v>17536100</v>
      </c>
      <c r="I379" s="4">
        <f>_xll.SNL.Clients.Office.Excel.Functions.SPG(G379,"IQ_AVG_DILUT_SHARES_OUT","CY2022")</f>
        <v>255300000</v>
      </c>
      <c r="J379" s="5">
        <f>_xll.SNL.Clients.Office.Excel.Functions.SPG(G379, "IQ_DILUT_EPS_NORM", "CY2022")</f>
        <v>14.497999999999999</v>
      </c>
      <c r="K379">
        <f t="shared" si="32"/>
        <v>3701339.4</v>
      </c>
      <c r="L379">
        <f t="shared" si="33"/>
        <v>0.21106970192916327</v>
      </c>
      <c r="M379" t="s">
        <v>897</v>
      </c>
      <c r="N379" s="4" cm="1">
        <f t="array" ref="N379">_xll.SNL.Clients.Office.Excel.Functions.SPG(M379, "SP_TOTAL_REV", "CY2022")</f>
        <v>9883000</v>
      </c>
      <c r="O379" s="4">
        <f>_xll.SNL.Clients.Office.Excel.Functions.SPG(M379,"IQ_AVG_DILUT_SHARES_OUT","CY2022")</f>
        <v>118000000</v>
      </c>
      <c r="P379" s="5">
        <f>_xll.SNL.Clients.Office.Excel.Functions.SPG(M379, "IQ_DILUT_EPS_NORM", "CY2022")</f>
        <v>6.5549999999999997</v>
      </c>
      <c r="Q379">
        <f t="shared" si="34"/>
        <v>773490</v>
      </c>
      <c r="R379">
        <f t="shared" si="35"/>
        <v>7.8264696954366081E-2</v>
      </c>
    </row>
    <row r="380" spans="1:18" x14ac:dyDescent="0.3">
      <c r="A380" t="s">
        <v>886</v>
      </c>
      <c r="B380" s="4" cm="1">
        <f t="array" ref="B380">_xll.SNL.Clients.Office.Excel.Functions.SPG(A380, "SP_TOTAL_REV", "CY2023")</f>
        <v>83933000</v>
      </c>
      <c r="C380" s="4">
        <f>_xll.SNL.Clients.Office.Excel.Functions.SPG(A380,"IQ_AVG_DILUT_SHARES_OUT","CY2023")</f>
        <v>2473600000</v>
      </c>
      <c r="D380" s="5">
        <f>_xll.SNL.Clients.Office.Excel.Functions.SPG(A380, "IQ_DILUT_EPS_NORM", "CY2023")</f>
        <v>5.141</v>
      </c>
      <c r="E380">
        <f t="shared" si="30"/>
        <v>12716777.6</v>
      </c>
      <c r="F380">
        <f t="shared" si="31"/>
        <v>0.15151105762929956</v>
      </c>
      <c r="G380" t="s">
        <v>886</v>
      </c>
      <c r="H380" s="4" cm="1">
        <f t="array" ref="H380">_xll.SNL.Clients.Office.Excel.Functions.SPG(G380, "SP_TOTAL_REV", "CY2022")</f>
        <v>80281000</v>
      </c>
      <c r="I380" s="4">
        <f>_xll.SNL.Clients.Office.Excel.Functions.SPG(G380,"IQ_AVG_DILUT_SHARES_OUT","CY2022")</f>
        <v>2509500000</v>
      </c>
      <c r="J380" s="5">
        <f>_xll.SNL.Clients.Office.Excel.Functions.SPG(G380, "IQ_DILUT_EPS_NORM", "CY2022")</f>
        <v>4.4009999999999998</v>
      </c>
      <c r="K380">
        <f t="shared" si="32"/>
        <v>11044309.5</v>
      </c>
      <c r="L380">
        <f t="shared" si="33"/>
        <v>0.13757065183542805</v>
      </c>
      <c r="M380" t="s">
        <v>898</v>
      </c>
      <c r="N380" s="4" cm="1">
        <f t="array" ref="N380">_xll.SNL.Clients.Office.Excel.Functions.SPG(M380, "SP_TOTAL_REV", "CY2022")</f>
        <v>6425500</v>
      </c>
      <c r="O380" s="4">
        <f>_xll.SNL.Clients.Office.Excel.Functions.SPG(M380,"IQ_AVG_DILUT_SHARES_OUT","CY2022")</f>
        <v>70100000</v>
      </c>
      <c r="P380" s="5">
        <f>_xll.SNL.Clients.Office.Excel.Functions.SPG(M380, "IQ_DILUT_EPS_NORM", "CY2022")</f>
        <v>6.1719999999999997</v>
      </c>
      <c r="Q380">
        <f t="shared" si="34"/>
        <v>432657.2</v>
      </c>
      <c r="R380">
        <f t="shared" si="35"/>
        <v>6.7334401992062878E-2</v>
      </c>
    </row>
    <row r="381" spans="1:18" x14ac:dyDescent="0.3">
      <c r="A381" t="s">
        <v>887</v>
      </c>
      <c r="B381" s="4" cm="1">
        <f t="array" ref="B381">_xll.SNL.Clients.Office.Excel.Functions.SPG(A381, "SP_TOTAL_REV", "CY2023")</f>
        <v>62082300</v>
      </c>
      <c r="C381" s="4">
        <f>_xll.SNL.Clients.Office.Excel.Functions.SPG(A381,"IQ_AVG_DILUT_SHARES_OUT","CY2023")</f>
        <v>587500000</v>
      </c>
      <c r="D381" s="5">
        <f>_xll.SNL.Clients.Office.Excel.Functions.SPG(A381, "IQ_DILUT_EPS_NORM", "CY2023")</f>
        <v>5.2169999999999996</v>
      </c>
      <c r="E381">
        <f t="shared" si="30"/>
        <v>3064987.5</v>
      </c>
      <c r="F381">
        <f t="shared" si="31"/>
        <v>4.9369747899159662E-2</v>
      </c>
      <c r="G381" t="s">
        <v>887</v>
      </c>
      <c r="H381" s="4" cm="1">
        <f t="array" ref="H381">_xll.SNL.Clients.Office.Excel.Functions.SPG(G381, "SP_TOTAL_REV", "CY2022")</f>
        <v>49586400</v>
      </c>
      <c r="I381" s="4">
        <f>_xll.SNL.Clients.Office.Excel.Functions.SPG(G381,"IQ_AVG_DILUT_SHARES_OUT","CY2022")</f>
        <v>587100000</v>
      </c>
      <c r="J381" s="5">
        <f>_xll.SNL.Clients.Office.Excel.Functions.SPG(G381, "IQ_DILUT_EPS_NORM", "CY2022")</f>
        <v>1.2210000000000001</v>
      </c>
      <c r="K381">
        <f t="shared" si="32"/>
        <v>716849.1</v>
      </c>
      <c r="L381">
        <f t="shared" si="33"/>
        <v>1.445656671990707E-2</v>
      </c>
      <c r="M381" t="s">
        <v>899</v>
      </c>
      <c r="N381" s="4" cm="1">
        <f t="array" ref="N381">_xll.SNL.Clients.Office.Excel.Functions.SPG(M381, "SP_TOTAL_REV", "CY2022")</f>
        <v>11008000</v>
      </c>
      <c r="O381" s="4">
        <f>_xll.SNL.Clients.Office.Excel.Functions.SPG(M381,"IQ_AVG_DILUT_SHARES_OUT","CY2022")</f>
        <v>217300000</v>
      </c>
      <c r="P381" s="5">
        <f>_xll.SNL.Clients.Office.Excel.Functions.SPG(M381, "IQ_DILUT_EPS_NORM", "CY2022")</f>
        <v>6.3739999999999997</v>
      </c>
      <c r="Q381">
        <f t="shared" si="34"/>
        <v>1385070.2</v>
      </c>
      <c r="R381">
        <f t="shared" si="35"/>
        <v>0.12582396438953489</v>
      </c>
    </row>
    <row r="382" spans="1:18" x14ac:dyDescent="0.3">
      <c r="A382" t="s">
        <v>888</v>
      </c>
      <c r="B382" s="4" cm="1">
        <f t="array" ref="B382">_xll.SNL.Clients.Office.Excel.Functions.SPG(A382, "SP_TOTAL_REV", "CY2023")</f>
        <v>8028436</v>
      </c>
      <c r="C382" s="4">
        <f>_xll.SNL.Clients.Office.Excel.Functions.SPG(A382,"IQ_AVG_DILUT_SHARES_OUT","CY2023")</f>
        <v>951791000</v>
      </c>
      <c r="D382" s="5">
        <f>_xll.SNL.Clients.Office.Excel.Functions.SPG(A382, "IQ_DILUT_EPS_NORM", "CY2023")</f>
        <v>1.66</v>
      </c>
      <c r="E382">
        <f t="shared" si="30"/>
        <v>1579973.06</v>
      </c>
      <c r="F382">
        <f t="shared" si="31"/>
        <v>0.19679711714710063</v>
      </c>
      <c r="G382" t="s">
        <v>888</v>
      </c>
      <c r="H382" s="4" cm="1">
        <f t="array" ref="H382">_xll.SNL.Clients.Office.Excel.Functions.SPG(G382, "SP_TOTAL_REV", "CY2022")</f>
        <v>6191477</v>
      </c>
      <c r="I382" s="4">
        <f>_xll.SNL.Clients.Office.Excel.Functions.SPG(G382,"IQ_AVG_DILUT_SHARES_OUT","CY2022")</f>
        <v>811608000</v>
      </c>
      <c r="J382" s="5">
        <f>_xll.SNL.Clients.Office.Excel.Functions.SPG(G382, "IQ_DILUT_EPS_NORM", "CY2022")</f>
        <v>1.7090000000000001</v>
      </c>
      <c r="K382">
        <f t="shared" si="32"/>
        <v>1387038.0719999999</v>
      </c>
      <c r="L382">
        <f t="shared" si="33"/>
        <v>0.22402377849421065</v>
      </c>
      <c r="M382" t="s">
        <v>900</v>
      </c>
      <c r="N382" s="4" cm="1">
        <f t="array" ref="N382">_xll.SNL.Clients.Office.Excel.Functions.SPG(M382, "SP_TOTAL_REV", "CY2022")</f>
        <v>67074000</v>
      </c>
      <c r="O382" s="4">
        <f>_xll.SNL.Clients.Office.Excel.Functions.SPG(M382,"IQ_AVG_DILUT_SHARES_OUT","CY2022")</f>
        <v>1485900000</v>
      </c>
      <c r="P382" s="5">
        <f>_xll.SNL.Clients.Office.Excel.Functions.SPG(M382, "IQ_DILUT_EPS_NORM", "CY2022")</f>
        <v>2.4980000000000002</v>
      </c>
      <c r="Q382">
        <f t="shared" si="34"/>
        <v>3711778.2000000007</v>
      </c>
      <c r="R382">
        <f t="shared" si="35"/>
        <v>5.5338554432417933E-2</v>
      </c>
    </row>
    <row r="383" spans="1:18" x14ac:dyDescent="0.3">
      <c r="A383" t="s">
        <v>889</v>
      </c>
      <c r="B383" s="4" cm="1">
        <f t="array" ref="B383">_xll.SNL.Clients.Office.Excel.Functions.SPG(A383, "SP_TOTAL_REV", "CY2023")</f>
        <v>53979000</v>
      </c>
      <c r="C383" s="4">
        <f>_xll.SNL.Clients.Office.Excel.Functions.SPG(A383,"IQ_AVG_DILUT_SHARES_OUT","CY2023")</f>
        <v>364600000</v>
      </c>
      <c r="D383" s="5">
        <f>_xll.SNL.Clients.Office.Excel.Functions.SPG(A383, "IQ_DILUT_EPS_NORM", "CY2023")</f>
        <v>5.9930000000000003</v>
      </c>
      <c r="E383">
        <f t="shared" si="30"/>
        <v>2185047.7999999998</v>
      </c>
      <c r="F383">
        <f t="shared" si="31"/>
        <v>4.0479590211007978E-2</v>
      </c>
      <c r="G383" t="s">
        <v>889</v>
      </c>
      <c r="H383" s="4" cm="1">
        <f t="array" ref="H383">_xll.SNL.Clients.Office.Excel.Functions.SPG(G383, "SP_TOTAL_REV", "CY2022")</f>
        <v>56881000</v>
      </c>
      <c r="I383" s="4">
        <f>_xll.SNL.Clients.Office.Excel.Functions.SPG(G383,"IQ_AVG_DILUT_SHARES_OUT","CY2022")</f>
        <v>372300000</v>
      </c>
      <c r="J383" s="5">
        <f>_xll.SNL.Clients.Office.Excel.Functions.SPG(G383, "IQ_DILUT_EPS_NORM", "CY2022")</f>
        <v>-5.5339999999999998</v>
      </c>
      <c r="K383">
        <f t="shared" si="32"/>
        <v>-2060308.2</v>
      </c>
      <c r="L383">
        <f t="shared" si="33"/>
        <v>-3.6221377964522426E-2</v>
      </c>
      <c r="M383" t="s">
        <v>901</v>
      </c>
      <c r="N383" s="4" cm="1">
        <f t="array" ref="N383">_xll.SNL.Clients.Office.Excel.Functions.SPG(M383, "SP_TOTAL_REV", "CY2022")</f>
        <v>3362933</v>
      </c>
      <c r="O383" s="4">
        <f>_xll.SNL.Clients.Office.Excel.Functions.SPG(M383,"IQ_AVG_DILUT_SHARES_OUT","CY2022")</f>
        <v>612181000</v>
      </c>
      <c r="P383" s="5">
        <f>_xll.SNL.Clients.Office.Excel.Functions.SPG(M383, "IQ_DILUT_EPS_NORM", "CY2022")</f>
        <v>0.86699999999999999</v>
      </c>
      <c r="Q383">
        <f t="shared" si="34"/>
        <v>530760.92700000003</v>
      </c>
      <c r="R383">
        <f t="shared" si="35"/>
        <v>0.15782679196998572</v>
      </c>
    </row>
    <row r="384" spans="1:18" x14ac:dyDescent="0.3">
      <c r="A384" t="s">
        <v>890</v>
      </c>
      <c r="B384" s="4" cm="1">
        <f t="array" ref="B384">_xll.SNL.Clients.Office.Excel.Functions.SPG(A384, "SP_TOTAL_REV", "CY2023")</f>
        <v>11237000</v>
      </c>
      <c r="C384" s="4">
        <f>_xll.SNL.Clients.Office.Excel.Functions.SPG(A384,"IQ_AVG_DILUT_SHARES_OUT","CY2023")</f>
        <v>500000000</v>
      </c>
      <c r="D384" s="5">
        <f>_xll.SNL.Clients.Office.Excel.Functions.SPG(A384, "IQ_DILUT_EPS_NORM", "CY2023")</f>
        <v>3.6240000000000001</v>
      </c>
      <c r="E384">
        <f t="shared" si="30"/>
        <v>1812000</v>
      </c>
      <c r="F384">
        <f t="shared" si="31"/>
        <v>0.16125300347067723</v>
      </c>
      <c r="G384" t="s">
        <v>890</v>
      </c>
      <c r="H384" s="4" cm="1">
        <f t="array" ref="H384">_xll.SNL.Clients.Office.Excel.Functions.SPG(G384, "SP_TOTAL_REV", "CY2022")</f>
        <v>9800000</v>
      </c>
      <c r="I384" s="4">
        <f>_xll.SNL.Clients.Office.Excel.Functions.SPG(G384,"IQ_AVG_DILUT_SHARES_OUT","CY2022")</f>
        <v>501000000</v>
      </c>
      <c r="J384" s="5">
        <f>_xll.SNL.Clients.Office.Excel.Functions.SPG(G384, "IQ_DILUT_EPS_NORM", "CY2022")</f>
        <v>1.734</v>
      </c>
      <c r="K384">
        <f t="shared" si="32"/>
        <v>868734</v>
      </c>
      <c r="L384">
        <f t="shared" si="33"/>
        <v>8.8646326530612246E-2</v>
      </c>
      <c r="M384" t="s">
        <v>902</v>
      </c>
      <c r="N384" s="4" cm="1">
        <f t="array" ref="N384">_xll.SNL.Clients.Office.Excel.Functions.SPG(M384, "SP_TOTAL_REV", "CY2022")</f>
        <v>1272045</v>
      </c>
      <c r="O384" s="4">
        <f>_xll.SNL.Clients.Office.Excel.Functions.SPG(M384,"IQ_AVG_DILUT_SHARES_OUT","CY2022")</f>
        <v>171791000</v>
      </c>
      <c r="P384" s="5">
        <f>_xll.SNL.Clients.Office.Excel.Functions.SPG(M384, "IQ_DILUT_EPS_NORM", "CY2022")</f>
        <v>1.3280000000000001</v>
      </c>
      <c r="Q384">
        <f t="shared" si="34"/>
        <v>228138.448</v>
      </c>
      <c r="R384">
        <f t="shared" si="35"/>
        <v>0.17934778093542289</v>
      </c>
    </row>
    <row r="385" spans="1:18" x14ac:dyDescent="0.3">
      <c r="A385" t="s">
        <v>891</v>
      </c>
      <c r="B385" s="4" cm="1">
        <f t="array" ref="B385">_xll.SNL.Clients.Office.Excel.Functions.SPG(A385, "SP_TOTAL_REV", "CY2023")</f>
        <v>2181357</v>
      </c>
      <c r="C385" s="4">
        <f>_xll.SNL.Clients.Office.Excel.Functions.SPG(A385,"IQ_AVG_DILUT_SHARES_OUT","CY2023")</f>
        <v>119699500</v>
      </c>
      <c r="D385" s="5">
        <f>_xll.SNL.Clients.Office.Excel.Functions.SPG(A385, "IQ_DILUT_EPS_NORM", "CY2023")</f>
        <v>1.83</v>
      </c>
      <c r="E385">
        <f t="shared" si="30"/>
        <v>219050.08499999999</v>
      </c>
      <c r="F385">
        <f t="shared" si="31"/>
        <v>0.10041918172953808</v>
      </c>
      <c r="G385" t="s">
        <v>891</v>
      </c>
      <c r="H385" s="4" cm="1">
        <f t="array" ref="H385">_xll.SNL.Clients.Office.Excel.Functions.SPG(G385, "SP_TOTAL_REV", "CY2022")</f>
        <v>1941536</v>
      </c>
      <c r="I385" s="4">
        <f>_xll.SNL.Clients.Office.Excel.Functions.SPG(G385,"IQ_AVG_DILUT_SHARES_OUT","CY2022")</f>
        <v>118280500</v>
      </c>
      <c r="J385" s="5">
        <f>_xll.SNL.Clients.Office.Excel.Functions.SPG(G385, "IQ_DILUT_EPS_NORM", "CY2022")</f>
        <v>2.5870000000000002</v>
      </c>
      <c r="K385">
        <f t="shared" si="32"/>
        <v>305991.65350000001</v>
      </c>
      <c r="L385">
        <f t="shared" si="33"/>
        <v>0.15760287396164688</v>
      </c>
      <c r="M385" t="s">
        <v>903</v>
      </c>
      <c r="N385" s="4" cm="1">
        <f t="array" ref="N385">_xll.SNL.Clients.Office.Excel.Functions.SPG(M385, "SP_TOTAL_REV", "CY2022")</f>
        <v>12172900</v>
      </c>
      <c r="O385" s="4">
        <f>_xll.SNL.Clients.Office.Excel.Functions.SPG(M385,"IQ_AVG_DILUT_SHARES_OUT","CY2022")</f>
        <v>113500000</v>
      </c>
      <c r="P385" s="5">
        <f>_xll.SNL.Clients.Office.Excel.Functions.SPG(M385, "IQ_DILUT_EPS_NORM", "CY2022")</f>
        <v>28.379000000000001</v>
      </c>
      <c r="Q385">
        <f t="shared" si="34"/>
        <v>3221016.5</v>
      </c>
      <c r="R385">
        <f t="shared" si="35"/>
        <v>0.26460551717339337</v>
      </c>
    </row>
    <row r="386" spans="1:18" x14ac:dyDescent="0.3">
      <c r="A386" t="s">
        <v>892</v>
      </c>
      <c r="B386" s="4" cm="1">
        <f t="array" ref="B386">_xll.SNL.Clients.Office.Excel.Functions.SPG(A386, "SP_TOTAL_REV", "CY2023")</f>
        <v>4604572</v>
      </c>
      <c r="C386" s="4">
        <f>_xll.SNL.Clients.Office.Excel.Functions.SPG(A386,"IQ_AVG_DILUT_SHARES_OUT","CY2023")</f>
        <v>176143000</v>
      </c>
      <c r="D386" s="5">
        <f>_xll.SNL.Clients.Office.Excel.Functions.SPG(A386, "IQ_DILUT_EPS_NORM", "CY2023")</f>
        <v>7.6070000000000002</v>
      </c>
      <c r="E386">
        <f t="shared" si="30"/>
        <v>1339919.801</v>
      </c>
      <c r="F386">
        <f t="shared" si="31"/>
        <v>0.29099768686427313</v>
      </c>
      <c r="G386" t="s">
        <v>892</v>
      </c>
      <c r="H386" s="4" cm="1">
        <f t="array" ref="H386">_xll.SNL.Clients.Office.Excel.Functions.SPG(G386, "SP_TOTAL_REV", "CY2022")</f>
        <v>4258056</v>
      </c>
      <c r="I386" s="4">
        <f>_xll.SNL.Clients.Office.Excel.Functions.SPG(G386,"IQ_AVG_DILUT_SHARES_OUT","CY2022")</f>
        <v>176280000</v>
      </c>
      <c r="J386" s="5">
        <f>_xll.SNL.Clients.Office.Excel.Functions.SPG(G386, "IQ_DILUT_EPS_NORM", "CY2022")</f>
        <v>7.9059999999999997</v>
      </c>
      <c r="K386">
        <f t="shared" si="32"/>
        <v>1393669.68</v>
      </c>
      <c r="L386">
        <f t="shared" si="33"/>
        <v>0.32730186733100736</v>
      </c>
      <c r="M386" t="s">
        <v>904</v>
      </c>
      <c r="N386" s="4" cm="1">
        <f t="array" ref="N386">_xll.SNL.Clients.Office.Excel.Functions.SPG(M386, "SP_TOTAL_REV", "CY2022")</f>
        <v>7164000</v>
      </c>
      <c r="O386" s="4">
        <f>_xll.SNL.Clients.Office.Excel.Functions.SPG(M386,"IQ_AVG_DILUT_SHARES_OUT","CY2022")</f>
        <v>942000000</v>
      </c>
      <c r="P386" s="5">
        <f>_xll.SNL.Clients.Office.Excel.Functions.SPG(M386, "IQ_DILUT_EPS_NORM", "CY2022")</f>
        <v>1.877</v>
      </c>
      <c r="Q386">
        <f t="shared" si="34"/>
        <v>1768134</v>
      </c>
      <c r="R386">
        <f t="shared" si="35"/>
        <v>0.24680820770519263</v>
      </c>
    </row>
    <row r="387" spans="1:18" x14ac:dyDescent="0.3">
      <c r="A387" t="s">
        <v>893</v>
      </c>
      <c r="B387" s="4" cm="1">
        <f t="array" ref="B387">_xll.SNL.Clients.Office.Excel.Functions.SPG(A387, "SP_TOTAL_REV", "CY2023")</f>
        <v>16061578</v>
      </c>
      <c r="C387" s="4">
        <f>_xll.SNL.Clients.Office.Excel.Functions.SPG(A387,"IQ_AVG_DILUT_SHARES_OUT","CY2023")</f>
        <v>221163000</v>
      </c>
      <c r="D387" s="5">
        <f>_xll.SNL.Clients.Office.Excel.Functions.SPG(A387, "IQ_DILUT_EPS_NORM", "CY2023")</f>
        <v>9.7460000000000004</v>
      </c>
      <c r="E387">
        <f t="shared" si="30"/>
        <v>2155454.5980000002</v>
      </c>
      <c r="F387">
        <f t="shared" si="31"/>
        <v>0.13419942909719085</v>
      </c>
      <c r="G387" t="s">
        <v>893</v>
      </c>
      <c r="H387" s="4" cm="1">
        <f t="array" ref="H387">_xll.SNL.Clients.Office.Excel.Functions.SPG(G387, "SP_TOTAL_REV", "CY2022")</f>
        <v>16002979</v>
      </c>
      <c r="I387" s="4">
        <f>_xll.SNL.Clients.Office.Excel.Functions.SPG(G387,"IQ_AVG_DILUT_SHARES_OUT","CY2022")</f>
        <v>236166000</v>
      </c>
      <c r="J387" s="5">
        <f>_xll.SNL.Clients.Office.Excel.Functions.SPG(G387, "IQ_DILUT_EPS_NORM", "CY2022")</f>
        <v>9.1029999999999998</v>
      </c>
      <c r="K387">
        <f t="shared" si="32"/>
        <v>2149819.0980000002</v>
      </c>
      <c r="L387">
        <f t="shared" si="33"/>
        <v>0.13433868144174907</v>
      </c>
      <c r="M387" t="s">
        <v>905</v>
      </c>
      <c r="N387" s="4" cm="1">
        <f t="array" ref="N387">_xll.SNL.Clients.Office.Excel.Functions.SPG(M387, "SP_TOTAL_REV", "CY2022")</f>
        <v>13511000</v>
      </c>
      <c r="O387" s="4">
        <f>_xll.SNL.Clients.Office.Excel.Functions.SPG(M387,"IQ_AVG_DILUT_SHARES_OUT","CY2022")</f>
        <v>317080000</v>
      </c>
      <c r="P387" s="5">
        <f>_xll.SNL.Clients.Office.Excel.Functions.SPG(M387, "IQ_DILUT_EPS_NORM", "CY2022")</f>
        <v>3.6520000000000001</v>
      </c>
      <c r="Q387">
        <f t="shared" si="34"/>
        <v>1157976.1599999999</v>
      </c>
      <c r="R387">
        <f t="shared" si="35"/>
        <v>8.5706177188957136E-2</v>
      </c>
    </row>
    <row r="388" spans="1:18" x14ac:dyDescent="0.3">
      <c r="A388" t="s">
        <v>894</v>
      </c>
      <c r="B388" s="4" cm="1">
        <f t="array" ref="B388">_xll.SNL.Clients.Office.Excel.Functions.SPG(A388, "SP_TOTAL_REV", "CY2023")</f>
        <v>3461221</v>
      </c>
      <c r="C388" s="4">
        <f>_xll.SNL.Clients.Office.Excel.Functions.SPG(A388,"IQ_AVG_DILUT_SHARES_OUT","CY2023")</f>
        <v>98355500</v>
      </c>
      <c r="D388" s="5">
        <f>_xll.SNL.Clients.Office.Excel.Functions.SPG(A388, "IQ_DILUT_EPS_NORM", "CY2023")</f>
        <v>1.4339999999999999</v>
      </c>
      <c r="E388">
        <f t="shared" si="30"/>
        <v>141041.78700000001</v>
      </c>
      <c r="F388">
        <f t="shared" si="31"/>
        <v>4.0749142282448886E-2</v>
      </c>
      <c r="G388" t="s">
        <v>894</v>
      </c>
      <c r="H388" s="4" cm="1">
        <f t="array" ref="H388">_xll.SNL.Clients.Office.Excel.Functions.SPG(G388, "SP_TOTAL_REV", "CY2022")</f>
        <v>4102854</v>
      </c>
      <c r="I388" s="4">
        <f>_xll.SNL.Clients.Office.Excel.Functions.SPG(G388,"IQ_AVG_DILUT_SHARES_OUT","CY2022")</f>
        <v>105093750</v>
      </c>
      <c r="J388" s="5">
        <f>_xll.SNL.Clients.Office.Excel.Functions.SPG(G388, "IQ_DILUT_EPS_NORM", "CY2022")</f>
        <v>4.0119999999999996</v>
      </c>
      <c r="K388">
        <f t="shared" si="32"/>
        <v>421636.12499999994</v>
      </c>
      <c r="L388">
        <f t="shared" si="33"/>
        <v>0.10276654372785382</v>
      </c>
      <c r="M388" t="s">
        <v>906</v>
      </c>
      <c r="N388" s="4" cm="1">
        <f t="array" ref="N388">_xll.SNL.Clients.Office.Excel.Functions.SPG(M388, "SP_TOTAL_REV", "CY2022")</f>
        <v>3763275</v>
      </c>
      <c r="O388" s="4">
        <f>_xll.SNL.Clients.Office.Excel.Functions.SPG(M388,"IQ_AVG_DILUT_SHARES_OUT","CY2022")</f>
        <v>147204500</v>
      </c>
      <c r="P388" s="5">
        <f>_xll.SNL.Clients.Office.Excel.Functions.SPG(M388, "IQ_DILUT_EPS_NORM", "CY2022")</f>
        <v>4.327</v>
      </c>
      <c r="Q388">
        <f t="shared" si="34"/>
        <v>636953.87150000001</v>
      </c>
      <c r="R388">
        <f t="shared" si="35"/>
        <v>0.1692552023171307</v>
      </c>
    </row>
    <row r="389" spans="1:18" x14ac:dyDescent="0.3">
      <c r="A389" t="s">
        <v>895</v>
      </c>
      <c r="B389" s="4" cm="1">
        <f t="array" ref="B389">_xll.SNL.Clients.Office.Excel.Functions.SPG(A389, "SP_TOTAL_REV", "CY2023")</f>
        <v>20882206</v>
      </c>
      <c r="C389" s="4">
        <f>_xll.SNL.Clients.Office.Excel.Functions.SPG(A389,"IQ_AVG_DILUT_SHARES_OUT","CY2023")</f>
        <v>148823000</v>
      </c>
      <c r="D389" s="5">
        <f>_xll.SNL.Clients.Office.Excel.Functions.SPG(A389, "IQ_DILUT_EPS_NORM", "CY2023")</f>
        <v>4.0540000000000003</v>
      </c>
      <c r="E389">
        <f t="shared" ref="E389:E452" si="36">C389*D389/1000</f>
        <v>603328.44200000004</v>
      </c>
      <c r="F389">
        <f t="shared" ref="F389:F452" si="37">E389/B389</f>
        <v>2.889198784841027E-2</v>
      </c>
      <c r="G389" t="s">
        <v>895</v>
      </c>
      <c r="H389" s="4" cm="1">
        <f t="array" ref="H389">_xll.SNL.Clients.Office.Excel.Functions.SPG(G389, "SP_TOTAL_REV", "CY2022")</f>
        <v>17073903</v>
      </c>
      <c r="I389" s="4">
        <f>_xll.SNL.Clients.Office.Excel.Functions.SPG(G389,"IQ_AVG_DILUT_SHARES_OUT","CY2022")</f>
        <v>147992000</v>
      </c>
      <c r="J389" s="5">
        <f>_xll.SNL.Clients.Office.Excel.Functions.SPG(G389, "IQ_DILUT_EPS_NORM", "CY2022")</f>
        <v>2.9140000000000001</v>
      </c>
      <c r="K389">
        <f t="shared" ref="K389:K452" si="38">I389*J389/1000</f>
        <v>431248.68800000002</v>
      </c>
      <c r="L389">
        <f t="shared" ref="L389:L452" si="39">K389/H389</f>
        <v>2.5257768420026753E-2</v>
      </c>
      <c r="M389" t="s">
        <v>907</v>
      </c>
      <c r="N389" s="4" cm="1">
        <f t="array" ref="N389">_xll.SNL.Clients.Office.Excel.Functions.SPG(M389, "SP_TOTAL_REV", "CY2022")</f>
        <v>3311822</v>
      </c>
      <c r="O389" s="4">
        <f>_xll.SNL.Clients.Office.Excel.Functions.SPG(M389,"IQ_AVG_DILUT_SHARES_OUT","CY2022")</f>
        <v>126426000</v>
      </c>
      <c r="P389" s="5">
        <f>_xll.SNL.Clients.Office.Excel.Functions.SPG(M389, "IQ_DILUT_EPS_NORM", "CY2022")</f>
        <v>3.5579999999999998</v>
      </c>
      <c r="Q389">
        <f t="shared" ref="Q389:Q452" si="40">O389*P389/1000</f>
        <v>449823.70799999998</v>
      </c>
      <c r="R389">
        <f t="shared" ref="R389:R452" si="41">Q389/N389</f>
        <v>0.135823636656801</v>
      </c>
    </row>
    <row r="390" spans="1:18" x14ac:dyDescent="0.3">
      <c r="A390" t="s">
        <v>896</v>
      </c>
      <c r="B390" s="4" cm="1">
        <f t="array" ref="B390">_xll.SNL.Clients.Office.Excel.Functions.SPG(A390, "SP_TOTAL_REV", "CY2023")</f>
        <v>36292000</v>
      </c>
      <c r="C390" s="4">
        <f>_xll.SNL.Clients.Office.Excel.Functions.SPG(A390,"IQ_AVG_DILUT_SHARES_OUT","CY2023")</f>
        <v>1125000000</v>
      </c>
      <c r="D390" s="5">
        <f>_xll.SNL.Clients.Office.Excel.Functions.SPG(A390, "IQ_DILUT_EPS_NORM", "CY2023")</f>
        <v>4.9139999999999997</v>
      </c>
      <c r="E390">
        <f t="shared" si="36"/>
        <v>5528250</v>
      </c>
      <c r="F390">
        <f t="shared" si="37"/>
        <v>0.1523269591094456</v>
      </c>
      <c r="G390" t="s">
        <v>896</v>
      </c>
      <c r="H390" s="4" cm="1">
        <f t="array" ref="H390">_xll.SNL.Clients.Office.Excel.Functions.SPG(G390, "SP_TOTAL_REV", "CY2022")</f>
        <v>42958000</v>
      </c>
      <c r="I390" s="4">
        <f>_xll.SNL.Clients.Office.Excel.Functions.SPG(G390,"IQ_AVG_DILUT_SHARES_OUT","CY2022")</f>
        <v>1134250000</v>
      </c>
      <c r="J390" s="5">
        <f>_xll.SNL.Clients.Office.Excel.Functions.SPG(G390, "IQ_DILUT_EPS_NORM", "CY2022")</f>
        <v>7.1269999999999998</v>
      </c>
      <c r="K390">
        <f t="shared" si="38"/>
        <v>8083799.75</v>
      </c>
      <c r="L390">
        <f t="shared" si="39"/>
        <v>0.18817914590995857</v>
      </c>
      <c r="M390" t="s">
        <v>908</v>
      </c>
      <c r="N390" s="4" cm="1">
        <f t="array" ref="N390">_xll.SNL.Clients.Office.Excel.Functions.SPG(M390, "SP_TOTAL_REV", "CY2022")</f>
        <v>7238142</v>
      </c>
      <c r="O390" s="4">
        <f>_xll.SNL.Clients.Office.Excel.Functions.SPG(M390,"IQ_AVG_DILUT_SHARES_OUT","CY2022")</f>
        <v>109171000</v>
      </c>
      <c r="P390" s="5">
        <f>_xll.SNL.Clients.Office.Excel.Functions.SPG(M390, "IQ_DILUT_EPS_NORM", "CY2022")</f>
        <v>5.6280000000000001</v>
      </c>
      <c r="Q390">
        <f t="shared" si="40"/>
        <v>614414.38800000004</v>
      </c>
      <c r="R390">
        <f t="shared" si="41"/>
        <v>8.4885649936130028E-2</v>
      </c>
    </row>
    <row r="391" spans="1:18" x14ac:dyDescent="0.3">
      <c r="A391" t="s">
        <v>897</v>
      </c>
      <c r="B391" s="4" cm="1">
        <f t="array" ref="B391">_xll.SNL.Clients.Office.Excel.Functions.SPG(A391, "SP_TOTAL_REV", "CY2023")</f>
        <v>9252000</v>
      </c>
      <c r="C391" s="4">
        <f>_xll.SNL.Clients.Office.Excel.Functions.SPG(A391,"IQ_AVG_DILUT_SHARES_OUT","CY2023")</f>
        <v>113000000</v>
      </c>
      <c r="D391" s="5">
        <f>_xll.SNL.Clients.Office.Excel.Functions.SPG(A391, "IQ_DILUT_EPS_NORM", "CY2023")</f>
        <v>6.375</v>
      </c>
      <c r="E391">
        <f t="shared" si="36"/>
        <v>720375</v>
      </c>
      <c r="F391">
        <f t="shared" si="37"/>
        <v>7.7861543450064852E-2</v>
      </c>
      <c r="G391" t="s">
        <v>897</v>
      </c>
      <c r="H391" s="4" cm="1">
        <f t="array" ref="H391">_xll.SNL.Clients.Office.Excel.Functions.SPG(G391, "SP_TOTAL_REV", "CY2022")</f>
        <v>9883000</v>
      </c>
      <c r="I391" s="4">
        <f>_xll.SNL.Clients.Office.Excel.Functions.SPG(G391,"IQ_AVG_DILUT_SHARES_OUT","CY2022")</f>
        <v>118000000</v>
      </c>
      <c r="J391" s="5">
        <f>_xll.SNL.Clients.Office.Excel.Functions.SPG(G391, "IQ_DILUT_EPS_NORM", "CY2022")</f>
        <v>6.5549999999999997</v>
      </c>
      <c r="K391">
        <f t="shared" si="38"/>
        <v>773490</v>
      </c>
      <c r="L391">
        <f t="shared" si="39"/>
        <v>7.8264696954366081E-2</v>
      </c>
      <c r="M391" t="s">
        <v>909</v>
      </c>
      <c r="N391" s="4" cm="1">
        <f t="array" ref="N391">_xll.SNL.Clients.Office.Excel.Functions.SPG(M391, "SP_TOTAL_REV", "CY2022")</f>
        <v>7884100</v>
      </c>
      <c r="O391" s="4">
        <f>_xll.SNL.Clients.Office.Excel.Functions.SPG(M391,"IQ_AVG_DILUT_SHARES_OUT","CY2022")</f>
        <v>116250000</v>
      </c>
      <c r="P391" s="5">
        <f>_xll.SNL.Clients.Office.Excel.Functions.SPG(M391, "IQ_DILUT_EPS_NORM", "CY2022")</f>
        <v>6.9260000000000002</v>
      </c>
      <c r="Q391">
        <f t="shared" si="40"/>
        <v>805147.5</v>
      </c>
      <c r="R391">
        <f t="shared" si="41"/>
        <v>0.10212294364607248</v>
      </c>
    </row>
    <row r="392" spans="1:18" x14ac:dyDescent="0.3">
      <c r="A392" t="s">
        <v>898</v>
      </c>
      <c r="B392" s="4" cm="1">
        <f t="array" ref="B392">_xll.SNL.Clients.Office.Excel.Functions.SPG(A392, "SP_TOTAL_REV", "CY2023")</f>
        <v>6604300</v>
      </c>
      <c r="C392" s="4">
        <f>_xll.SNL.Clients.Office.Excel.Functions.SPG(A392,"IQ_AVG_DILUT_SHARES_OUT","CY2023")</f>
        <v>67125000</v>
      </c>
      <c r="D392" s="5">
        <f>_xll.SNL.Clients.Office.Excel.Functions.SPG(A392, "IQ_DILUT_EPS_NORM", "CY2023")</f>
        <v>7.1719999999999997</v>
      </c>
      <c r="E392">
        <f t="shared" si="36"/>
        <v>481420.5</v>
      </c>
      <c r="F392">
        <f t="shared" si="37"/>
        <v>7.2895007797949815E-2</v>
      </c>
      <c r="G392" t="s">
        <v>898</v>
      </c>
      <c r="H392" s="4" cm="1">
        <f t="array" ref="H392">_xll.SNL.Clients.Office.Excel.Functions.SPG(G392, "SP_TOTAL_REV", "CY2022")</f>
        <v>6425500</v>
      </c>
      <c r="I392" s="4">
        <f>_xll.SNL.Clients.Office.Excel.Functions.SPG(G392,"IQ_AVG_DILUT_SHARES_OUT","CY2022")</f>
        <v>70100000</v>
      </c>
      <c r="J392" s="5">
        <f>_xll.SNL.Clients.Office.Excel.Functions.SPG(G392, "IQ_DILUT_EPS_NORM", "CY2022")</f>
        <v>6.1719999999999997</v>
      </c>
      <c r="K392">
        <f t="shared" si="38"/>
        <v>432657.2</v>
      </c>
      <c r="L392">
        <f t="shared" si="39"/>
        <v>6.7334401992062878E-2</v>
      </c>
      <c r="M392" t="s">
        <v>910</v>
      </c>
      <c r="N392" s="4" cm="1">
        <f t="array" ref="N392">_xll.SNL.Clients.Office.Excel.Functions.SPG(M392, "SP_TOTAL_REV", "CY2022")</f>
        <v>2695823</v>
      </c>
      <c r="O392" s="4">
        <f>_xll.SNL.Clients.Office.Excel.Functions.SPG(M392,"IQ_AVG_DILUT_SHARES_OUT","CY2022")</f>
        <v>492413000</v>
      </c>
      <c r="P392" s="5">
        <f>_xll.SNL.Clients.Office.Excel.Functions.SPG(M392, "IQ_DILUT_EPS_NORM", "CY2022")</f>
        <v>0.623</v>
      </c>
      <c r="Q392">
        <f t="shared" si="40"/>
        <v>306773.299</v>
      </c>
      <c r="R392">
        <f t="shared" si="41"/>
        <v>0.11379578666700299</v>
      </c>
    </row>
    <row r="393" spans="1:18" x14ac:dyDescent="0.3">
      <c r="A393" t="s">
        <v>899</v>
      </c>
      <c r="B393" s="4" cm="1">
        <f t="array" ref="B393">_xll.SNL.Clients.Office.Excel.Functions.SPG(A393, "SP_TOTAL_REV", "CY2023")</f>
        <v>11846000</v>
      </c>
      <c r="C393" s="4">
        <f>_xll.SNL.Clients.Office.Excel.Functions.SPG(A393,"IQ_AVG_DILUT_SHARES_OUT","CY2023")</f>
        <v>215250000</v>
      </c>
      <c r="D393" s="5">
        <f>_xll.SNL.Clients.Office.Excel.Functions.SPG(A393, "IQ_DILUT_EPS_NORM", "CY2023")</f>
        <v>6.7859999999999996</v>
      </c>
      <c r="E393">
        <f t="shared" si="36"/>
        <v>1460686.5</v>
      </c>
      <c r="F393">
        <f t="shared" si="37"/>
        <v>0.12330630592605099</v>
      </c>
      <c r="G393" t="s">
        <v>899</v>
      </c>
      <c r="H393" s="4" cm="1">
        <f t="array" ref="H393">_xll.SNL.Clients.Office.Excel.Functions.SPG(G393, "SP_TOTAL_REV", "CY2022")</f>
        <v>11008000</v>
      </c>
      <c r="I393" s="4">
        <f>_xll.SNL.Clients.Office.Excel.Functions.SPG(G393,"IQ_AVG_DILUT_SHARES_OUT","CY2022")</f>
        <v>217300000</v>
      </c>
      <c r="J393" s="5">
        <f>_xll.SNL.Clients.Office.Excel.Functions.SPG(G393, "IQ_DILUT_EPS_NORM", "CY2022")</f>
        <v>6.3739999999999997</v>
      </c>
      <c r="K393">
        <f t="shared" si="38"/>
        <v>1385070.2</v>
      </c>
      <c r="L393">
        <f t="shared" si="39"/>
        <v>0.12582396438953489</v>
      </c>
      <c r="M393" t="s">
        <v>911</v>
      </c>
      <c r="N393" s="4" cm="1">
        <f t="array" ref="N393">_xll.SNL.Clients.Office.Excel.Functions.SPG(M393, "SP_TOTAL_REV", "CY2022")</f>
        <v>5371800</v>
      </c>
      <c r="O393" s="4">
        <f>_xll.SNL.Clients.Office.Excel.Functions.SPG(M393,"IQ_AVG_DILUT_SHARES_OUT","CY2022")</f>
        <v>106800000</v>
      </c>
      <c r="P393" s="5">
        <f>_xll.SNL.Clients.Office.Excel.Functions.SPG(M393, "IQ_DILUT_EPS_NORM", "CY2022")</f>
        <v>7.5019999999999998</v>
      </c>
      <c r="Q393">
        <f t="shared" si="40"/>
        <v>801213.6</v>
      </c>
      <c r="R393">
        <f t="shared" si="41"/>
        <v>0.14915179269518597</v>
      </c>
    </row>
    <row r="394" spans="1:18" x14ac:dyDescent="0.3">
      <c r="A394" t="s">
        <v>900</v>
      </c>
      <c r="B394" s="4" cm="1">
        <f t="array" ref="B394">_xll.SNL.Clients.Office.Excel.Functions.SPG(A394, "SP_TOTAL_REV", "CY2023")</f>
        <v>68920000</v>
      </c>
      <c r="C394" s="4">
        <f>_xll.SNL.Clients.Office.Excel.Functions.SPG(A394,"IQ_AVG_DILUT_SHARES_OUT","CY2023")</f>
        <v>1435400000</v>
      </c>
      <c r="D394" s="5">
        <f>_xll.SNL.Clients.Office.Excel.Functions.SPG(A394, "IQ_DILUT_EPS_NORM", "CY2023")</f>
        <v>1.5409999999999999</v>
      </c>
      <c r="E394">
        <f t="shared" si="36"/>
        <v>2211951.4</v>
      </c>
      <c r="F394">
        <f t="shared" si="37"/>
        <v>3.2094477655252467E-2</v>
      </c>
      <c r="G394" t="s">
        <v>900</v>
      </c>
      <c r="H394" s="4" cm="1">
        <f t="array" ref="H394">_xll.SNL.Clients.Office.Excel.Functions.SPG(G394, "SP_TOTAL_REV", "CY2022")</f>
        <v>67074000</v>
      </c>
      <c r="I394" s="4">
        <f>_xll.SNL.Clients.Office.Excel.Functions.SPG(G394,"IQ_AVG_DILUT_SHARES_OUT","CY2022")</f>
        <v>1485900000</v>
      </c>
      <c r="J394" s="5">
        <f>_xll.SNL.Clients.Office.Excel.Functions.SPG(G394, "IQ_DILUT_EPS_NORM", "CY2022")</f>
        <v>2.4980000000000002</v>
      </c>
      <c r="K394">
        <f t="shared" si="38"/>
        <v>3711778.2000000007</v>
      </c>
      <c r="L394">
        <f t="shared" si="39"/>
        <v>5.5338554432417933E-2</v>
      </c>
      <c r="M394" t="s">
        <v>912</v>
      </c>
      <c r="N394" s="4" cm="1">
        <f t="array" ref="N394">_xll.SNL.Clients.Office.Excel.Functions.SPG(M394, "SP_TOTAL_REV", "CY2022")</f>
        <v>18695829</v>
      </c>
      <c r="O394" s="4">
        <f>_xll.SNL.Clients.Office.Excel.Functions.SPG(M394,"IQ_AVG_DILUT_SHARES_OUT","CY2022")</f>
        <v>345222000</v>
      </c>
      <c r="P394" s="5">
        <f>_xll.SNL.Clients.Office.Excel.Functions.SPG(M394, "IQ_DILUT_EPS_NORM", "CY2022")</f>
        <v>3.5979999999999999</v>
      </c>
      <c r="Q394">
        <f t="shared" si="40"/>
        <v>1242108.7560000001</v>
      </c>
      <c r="R394">
        <f t="shared" si="41"/>
        <v>6.6437746943449255E-2</v>
      </c>
    </row>
    <row r="395" spans="1:18" x14ac:dyDescent="0.3">
      <c r="A395" t="s">
        <v>901</v>
      </c>
      <c r="B395" s="4" cm="1">
        <f t="array" ref="B395">_xll.SNL.Clients.Office.Excel.Functions.SPG(A395, "SP_TOTAL_REV", "CY2023")</f>
        <v>4091914</v>
      </c>
      <c r="C395" s="4">
        <f>_xll.SNL.Clients.Office.Excel.Functions.SPG(A395,"IQ_AVG_DILUT_SHARES_OUT","CY2023")</f>
        <v>693024000</v>
      </c>
      <c r="D395" s="5">
        <f>_xll.SNL.Clients.Office.Excel.Functions.SPG(A395, "IQ_DILUT_EPS_NORM", "CY2023")</f>
        <v>0.9</v>
      </c>
      <c r="E395">
        <f t="shared" si="36"/>
        <v>623721.6</v>
      </c>
      <c r="F395">
        <f t="shared" si="37"/>
        <v>0.15242783694867487</v>
      </c>
      <c r="G395" t="s">
        <v>901</v>
      </c>
      <c r="H395" s="4" cm="1">
        <f t="array" ref="H395">_xll.SNL.Clients.Office.Excel.Functions.SPG(G395, "SP_TOTAL_REV", "CY2022")</f>
        <v>3362933</v>
      </c>
      <c r="I395" s="4">
        <f>_xll.SNL.Clients.Office.Excel.Functions.SPG(G395,"IQ_AVG_DILUT_SHARES_OUT","CY2022")</f>
        <v>612181000</v>
      </c>
      <c r="J395" s="5">
        <f>_xll.SNL.Clients.Office.Excel.Functions.SPG(G395, "IQ_DILUT_EPS_NORM", "CY2022")</f>
        <v>0.86699999999999999</v>
      </c>
      <c r="K395">
        <f t="shared" si="38"/>
        <v>530760.92700000003</v>
      </c>
      <c r="L395">
        <f t="shared" si="39"/>
        <v>0.15782679196998572</v>
      </c>
      <c r="M395" t="s">
        <v>913</v>
      </c>
      <c r="N395" s="4" cm="1">
        <f t="array" ref="N395">_xll.SNL.Clients.Office.Excel.Functions.SPG(M395, "SP_TOTAL_REV", "CY2022")</f>
        <v>8840000</v>
      </c>
      <c r="O395" s="4">
        <f>_xll.SNL.Clients.Office.Excel.Functions.SPG(M395,"IQ_AVG_DILUT_SHARES_OUT","CY2022")</f>
        <v>255000000</v>
      </c>
      <c r="P395" s="5">
        <f>_xll.SNL.Clients.Office.Excel.Functions.SPG(M395, "IQ_DILUT_EPS_NORM", "CY2022")</f>
        <v>-4.6959999999999997</v>
      </c>
      <c r="Q395">
        <f t="shared" si="40"/>
        <v>-1197480</v>
      </c>
      <c r="R395">
        <f t="shared" si="41"/>
        <v>-0.13546153846153847</v>
      </c>
    </row>
    <row r="396" spans="1:18" x14ac:dyDescent="0.3">
      <c r="A396" t="s">
        <v>902</v>
      </c>
      <c r="B396" s="4" cm="1">
        <f t="array" ref="B396">_xll.SNL.Clients.Office.Excel.Functions.SPG(A396, "SP_TOTAL_REV", "CY2023")</f>
        <v>1371811</v>
      </c>
      <c r="C396" s="4">
        <f>_xll.SNL.Clients.Office.Excel.Functions.SPG(A396,"IQ_AVG_DILUT_SHARES_OUT","CY2023")</f>
        <v>176371000</v>
      </c>
      <c r="D396" s="5">
        <f>_xll.SNL.Clients.Office.Excel.Functions.SPG(A396, "IQ_DILUT_EPS_NORM", "CY2023")</f>
        <v>1.268</v>
      </c>
      <c r="E396">
        <f t="shared" si="36"/>
        <v>223638.42800000001</v>
      </c>
      <c r="F396">
        <f t="shared" si="37"/>
        <v>0.16302422709833936</v>
      </c>
      <c r="G396" t="s">
        <v>902</v>
      </c>
      <c r="H396" s="4" cm="1">
        <f t="array" ref="H396">_xll.SNL.Clients.Office.Excel.Functions.SPG(G396, "SP_TOTAL_REV", "CY2022")</f>
        <v>1272045</v>
      </c>
      <c r="I396" s="4">
        <f>_xll.SNL.Clients.Office.Excel.Functions.SPG(G396,"IQ_AVG_DILUT_SHARES_OUT","CY2022")</f>
        <v>171791000</v>
      </c>
      <c r="J396" s="5">
        <f>_xll.SNL.Clients.Office.Excel.Functions.SPG(G396, "IQ_DILUT_EPS_NORM", "CY2022")</f>
        <v>1.3280000000000001</v>
      </c>
      <c r="K396">
        <f t="shared" si="38"/>
        <v>228138.448</v>
      </c>
      <c r="L396">
        <f t="shared" si="39"/>
        <v>0.17934778093542289</v>
      </c>
      <c r="M396" t="s">
        <v>914</v>
      </c>
      <c r="N396" s="4" cm="1">
        <f t="array" ref="N396">_xll.SNL.Clients.Office.Excel.Functions.SPG(M396, "SP_TOTAL_REV", "CY2022")</f>
        <v>11181000</v>
      </c>
      <c r="O396" s="4">
        <f>_xll.SNL.Clients.Office.Excel.Functions.SPG(M396,"IQ_AVG_DILUT_SHARES_OUT","CY2022")</f>
        <v>318500000</v>
      </c>
      <c r="P396" s="5">
        <f>_xll.SNL.Clients.Office.Excel.Functions.SPG(M396, "IQ_DILUT_EPS_NORM", "CY2022")</f>
        <v>6.3380000000000001</v>
      </c>
      <c r="Q396">
        <f t="shared" si="40"/>
        <v>2018653</v>
      </c>
      <c r="R396">
        <f t="shared" si="41"/>
        <v>0.18054315356408193</v>
      </c>
    </row>
    <row r="397" spans="1:18" x14ac:dyDescent="0.3">
      <c r="A397" t="s">
        <v>903</v>
      </c>
      <c r="B397" s="4" cm="1">
        <f t="array" ref="B397">_xll.SNL.Clients.Office.Excel.Functions.SPG(A397, "SP_TOTAL_REV", "CY2023")</f>
        <v>13117200</v>
      </c>
      <c r="C397" s="4">
        <f>_xll.SNL.Clients.Office.Excel.Functions.SPG(A397,"IQ_AVG_DILUT_SHARES_OUT","CY2023")</f>
        <v>113700000</v>
      </c>
      <c r="D397" s="5">
        <f>_xll.SNL.Clients.Office.Excel.Functions.SPG(A397, "IQ_DILUT_EPS_NORM", "CY2023")</f>
        <v>25.413</v>
      </c>
      <c r="E397">
        <f t="shared" si="36"/>
        <v>2889458.1</v>
      </c>
      <c r="F397">
        <f t="shared" si="37"/>
        <v>0.22028009788674413</v>
      </c>
      <c r="G397" t="s">
        <v>903</v>
      </c>
      <c r="H397" s="4" cm="1">
        <f t="array" ref="H397">_xll.SNL.Clients.Office.Excel.Functions.SPG(G397, "SP_TOTAL_REV", "CY2022")</f>
        <v>12172900</v>
      </c>
      <c r="I397" s="4">
        <f>_xll.SNL.Clients.Office.Excel.Functions.SPG(G397,"IQ_AVG_DILUT_SHARES_OUT","CY2022")</f>
        <v>113500000</v>
      </c>
      <c r="J397" s="5">
        <f>_xll.SNL.Clients.Office.Excel.Functions.SPG(G397, "IQ_DILUT_EPS_NORM", "CY2022")</f>
        <v>28.379000000000001</v>
      </c>
      <c r="K397">
        <f t="shared" si="38"/>
        <v>3221016.5</v>
      </c>
      <c r="L397">
        <f t="shared" si="39"/>
        <v>0.26460551717339337</v>
      </c>
      <c r="M397" t="s">
        <v>915</v>
      </c>
      <c r="N397" s="4" cm="1">
        <f t="array" ref="N397">_xll.SNL.Clients.Office.Excel.Functions.SPG(M397, "SP_TOTAL_REV", "CY2022")</f>
        <v>31352000</v>
      </c>
      <c r="O397" s="4">
        <f>_xll.SNL.Clients.Office.Excel.Functions.SPG(M397,"IQ_AVG_DILUT_SHARES_OUT","CY2022")</f>
        <v>997000000</v>
      </c>
      <c r="P397" s="5">
        <f>_xll.SNL.Clients.Office.Excel.Functions.SPG(M397, "IQ_DILUT_EPS_NORM", "CY2022")</f>
        <v>1.083</v>
      </c>
      <c r="Q397">
        <f t="shared" si="40"/>
        <v>1079751</v>
      </c>
      <c r="R397">
        <f t="shared" si="41"/>
        <v>3.4439621076805309E-2</v>
      </c>
    </row>
    <row r="398" spans="1:18" x14ac:dyDescent="0.3">
      <c r="A398" t="s">
        <v>904</v>
      </c>
      <c r="B398" s="4" cm="1">
        <f t="array" ref="B398">_xll.SNL.Clients.Office.Excel.Functions.SPG(A398, "SP_TOTAL_REV", "CY2023")</f>
        <v>7574000</v>
      </c>
      <c r="C398" s="4">
        <f>_xll.SNL.Clients.Office.Excel.Functions.SPG(A398,"IQ_AVG_DILUT_SHARES_OUT","CY2023")</f>
        <v>938000000</v>
      </c>
      <c r="D398" s="5">
        <f>_xll.SNL.Clients.Office.Excel.Functions.SPG(A398, "IQ_DILUT_EPS_NORM", "CY2023")</f>
        <v>1.7390000000000001</v>
      </c>
      <c r="E398">
        <f t="shared" si="36"/>
        <v>1631182</v>
      </c>
      <c r="F398">
        <f t="shared" si="37"/>
        <v>0.21536598890942699</v>
      </c>
      <c r="G398" t="s">
        <v>904</v>
      </c>
      <c r="H398" s="4" cm="1">
        <f t="array" ref="H398">_xll.SNL.Clients.Office.Excel.Functions.SPG(G398, "SP_TOTAL_REV", "CY2022")</f>
        <v>7164000</v>
      </c>
      <c r="I398" s="4">
        <f>_xll.SNL.Clients.Office.Excel.Functions.SPG(G398,"IQ_AVG_DILUT_SHARES_OUT","CY2022")</f>
        <v>942000000</v>
      </c>
      <c r="J398" s="5">
        <f>_xll.SNL.Clients.Office.Excel.Functions.SPG(G398, "IQ_DILUT_EPS_NORM", "CY2022")</f>
        <v>1.877</v>
      </c>
      <c r="K398">
        <f t="shared" si="38"/>
        <v>1768134</v>
      </c>
      <c r="L398">
        <f t="shared" si="39"/>
        <v>0.24680820770519263</v>
      </c>
      <c r="M398" t="s">
        <v>916</v>
      </c>
      <c r="N398" s="4" cm="1">
        <f t="array" ref="N398">_xll.SNL.Clients.Office.Excel.Functions.SPG(M398, "SP_TOTAL_REV", "CY2022")</f>
        <v>2643587</v>
      </c>
      <c r="O398" s="4">
        <f>_xll.SNL.Clients.Office.Excel.Functions.SPG(M398,"IQ_AVG_DILUT_SHARES_OUT","CY2022")</f>
        <v>109386000</v>
      </c>
      <c r="P398" s="5">
        <f>_xll.SNL.Clients.Office.Excel.Functions.SPG(M398, "IQ_DILUT_EPS_NORM", "CY2022")</f>
        <v>3.2669999999999999</v>
      </c>
      <c r="Q398">
        <f t="shared" si="40"/>
        <v>357364.06199999998</v>
      </c>
      <c r="R398">
        <f t="shared" si="41"/>
        <v>0.13518150225432338</v>
      </c>
    </row>
    <row r="399" spans="1:18" x14ac:dyDescent="0.3">
      <c r="A399" t="s">
        <v>905</v>
      </c>
      <c r="B399" s="4" cm="1">
        <f t="array" ref="B399">_xll.SNL.Clients.Office.Excel.Functions.SPG(A399, "SP_TOTAL_REV", "CY2023")</f>
        <v>14965000</v>
      </c>
      <c r="C399" s="4">
        <f>_xll.SNL.Clients.Office.Excel.Functions.SPG(A399,"IQ_AVG_DILUT_SHARES_OUT","CY2023")</f>
        <v>316665000</v>
      </c>
      <c r="D399" s="5">
        <f>_xll.SNL.Clients.Office.Excel.Functions.SPG(A399, "IQ_DILUT_EPS_NORM", "CY2023")</f>
        <v>4.4489999999999998</v>
      </c>
      <c r="E399">
        <f t="shared" si="36"/>
        <v>1408842.585</v>
      </c>
      <c r="F399">
        <f t="shared" si="37"/>
        <v>9.4142504844637487E-2</v>
      </c>
      <c r="G399" t="s">
        <v>905</v>
      </c>
      <c r="H399" s="4" cm="1">
        <f t="array" ref="H399">_xll.SNL.Clients.Office.Excel.Functions.SPG(G399, "SP_TOTAL_REV", "CY2022")</f>
        <v>13511000</v>
      </c>
      <c r="I399" s="4">
        <f>_xll.SNL.Clients.Office.Excel.Functions.SPG(G399,"IQ_AVG_DILUT_SHARES_OUT","CY2022")</f>
        <v>317080000</v>
      </c>
      <c r="J399" s="5">
        <f>_xll.SNL.Clients.Office.Excel.Functions.SPG(G399, "IQ_DILUT_EPS_NORM", "CY2022")</f>
        <v>3.6520000000000001</v>
      </c>
      <c r="K399">
        <f t="shared" si="38"/>
        <v>1157976.1599999999</v>
      </c>
      <c r="L399">
        <f t="shared" si="39"/>
        <v>8.5706177188957136E-2</v>
      </c>
      <c r="M399" t="s">
        <v>917</v>
      </c>
      <c r="N399" s="4" cm="1">
        <f t="array" ref="N399">_xll.SNL.Clients.Office.Excel.Functions.SPG(M399, "SP_TOTAL_REV", "CY2022")</f>
        <v>28091000</v>
      </c>
      <c r="O399" s="4">
        <f>_xll.SNL.Clients.Office.Excel.Functions.SPG(M399,"IQ_AVG_DILUT_SHARES_OUT","CY2022")</f>
        <v>1437000000</v>
      </c>
      <c r="P399" s="5">
        <f>_xll.SNL.Clients.Office.Excel.Functions.SPG(M399, "IQ_DILUT_EPS_NORM", "CY2022")</f>
        <v>1.611</v>
      </c>
      <c r="Q399">
        <f t="shared" si="40"/>
        <v>2315007</v>
      </c>
      <c r="R399">
        <f t="shared" si="41"/>
        <v>8.2410985724965288E-2</v>
      </c>
    </row>
    <row r="400" spans="1:18" x14ac:dyDescent="0.3">
      <c r="A400" t="s">
        <v>906</v>
      </c>
      <c r="B400" s="4" cm="1">
        <f t="array" ref="B400">_xll.SNL.Clients.Office.Excel.Functions.SPG(A400, "SP_TOTAL_REV", "CY2023")</f>
        <v>4504077</v>
      </c>
      <c r="C400" s="4">
        <f>_xll.SNL.Clients.Office.Excel.Functions.SPG(A400,"IQ_AVG_DILUT_SHARES_OUT","CY2023")</f>
        <v>147557500</v>
      </c>
      <c r="D400" s="5">
        <f>_xll.SNL.Clients.Office.Excel.Functions.SPG(A400, "IQ_DILUT_EPS_NORM", "CY2023")</f>
        <v>4.8730000000000002</v>
      </c>
      <c r="E400">
        <f t="shared" si="36"/>
        <v>719047.69750000001</v>
      </c>
      <c r="F400">
        <f t="shared" si="37"/>
        <v>0.15964373999378786</v>
      </c>
      <c r="G400" t="s">
        <v>906</v>
      </c>
      <c r="H400" s="4" cm="1">
        <f t="array" ref="H400">_xll.SNL.Clients.Office.Excel.Functions.SPG(G400, "SP_TOTAL_REV", "CY2022")</f>
        <v>3763275</v>
      </c>
      <c r="I400" s="4">
        <f>_xll.SNL.Clients.Office.Excel.Functions.SPG(G400,"IQ_AVG_DILUT_SHARES_OUT","CY2022")</f>
        <v>147204500</v>
      </c>
      <c r="J400" s="5">
        <f>_xll.SNL.Clients.Office.Excel.Functions.SPG(G400, "IQ_DILUT_EPS_NORM", "CY2022")</f>
        <v>4.327</v>
      </c>
      <c r="K400">
        <f t="shared" si="38"/>
        <v>636953.87150000001</v>
      </c>
      <c r="L400">
        <f t="shared" si="39"/>
        <v>0.1692552023171307</v>
      </c>
      <c r="M400" t="s">
        <v>918</v>
      </c>
      <c r="N400" s="4" cm="1">
        <f t="array" ref="N400">_xll.SNL.Clients.Office.Excel.Functions.SPG(M400, "SP_TOTAL_REV", "CY2022")</f>
        <v>9352000</v>
      </c>
      <c r="O400" s="4">
        <f>_xll.SNL.Clients.Office.Excel.Functions.SPG(M400,"IQ_AVG_DILUT_SHARES_OUT","CY2022")</f>
        <v>213500000</v>
      </c>
      <c r="P400" s="5">
        <f>_xll.SNL.Clients.Office.Excel.Functions.SPG(M400, "IQ_DILUT_EPS_NORM", "CY2022")</f>
        <v>1.669</v>
      </c>
      <c r="Q400">
        <f t="shared" si="40"/>
        <v>356331.5</v>
      </c>
      <c r="R400">
        <f t="shared" si="41"/>
        <v>3.8102170658682634E-2</v>
      </c>
    </row>
    <row r="401" spans="1:18" x14ac:dyDescent="0.3">
      <c r="A401" t="s">
        <v>907</v>
      </c>
      <c r="B401" s="4" cm="1">
        <f t="array" ref="B401">_xll.SNL.Clients.Office.Excel.Functions.SPG(A401, "SP_TOTAL_REV", "CY2023")</f>
        <v>2750571</v>
      </c>
      <c r="C401" s="4">
        <f>_xll.SNL.Clients.Office.Excel.Functions.SPG(A401,"IQ_AVG_DILUT_SHARES_OUT","CY2023")</f>
        <v>124812000</v>
      </c>
      <c r="D401" s="5">
        <f>_xll.SNL.Clients.Office.Excel.Functions.SPG(A401, "IQ_DILUT_EPS_NORM", "CY2023")</f>
        <v>1.7070000000000001</v>
      </c>
      <c r="E401">
        <f t="shared" si="36"/>
        <v>213054.084</v>
      </c>
      <c r="F401">
        <f t="shared" si="37"/>
        <v>7.7458129239347029E-2</v>
      </c>
      <c r="G401" t="s">
        <v>907</v>
      </c>
      <c r="H401" s="4" cm="1">
        <f t="array" ref="H401">_xll.SNL.Clients.Office.Excel.Functions.SPG(G401, "SP_TOTAL_REV", "CY2022")</f>
        <v>3311822</v>
      </c>
      <c r="I401" s="4">
        <f>_xll.SNL.Clients.Office.Excel.Functions.SPG(G401,"IQ_AVG_DILUT_SHARES_OUT","CY2022")</f>
        <v>126426000</v>
      </c>
      <c r="J401" s="5">
        <f>_xll.SNL.Clients.Office.Excel.Functions.SPG(G401, "IQ_DILUT_EPS_NORM", "CY2022")</f>
        <v>3.5579999999999998</v>
      </c>
      <c r="K401">
        <f t="shared" si="38"/>
        <v>449823.70799999998</v>
      </c>
      <c r="L401">
        <f t="shared" si="39"/>
        <v>0.135823636656801</v>
      </c>
      <c r="M401" t="s">
        <v>919</v>
      </c>
      <c r="N401" s="4" cm="1">
        <f t="array" ref="N401">_xll.SNL.Clients.Office.Excel.Functions.SPG(M401, "SP_TOTAL_REV", "CY2022")</f>
        <v>14439000</v>
      </c>
      <c r="O401" s="4">
        <f>_xll.SNL.Clients.Office.Excel.Functions.SPG(M401,"IQ_AVG_DILUT_SHARES_OUT","CY2022")</f>
        <v>632757000</v>
      </c>
      <c r="P401" s="5">
        <f>_xll.SNL.Clients.Office.Excel.Functions.SPG(M401, "IQ_DILUT_EPS_NORM", "CY2022")</f>
        <v>2.83</v>
      </c>
      <c r="Q401">
        <f t="shared" si="40"/>
        <v>1790702.31</v>
      </c>
      <c r="R401">
        <f t="shared" si="41"/>
        <v>0.12401844379804695</v>
      </c>
    </row>
    <row r="402" spans="1:18" x14ac:dyDescent="0.3">
      <c r="A402" t="s">
        <v>908</v>
      </c>
      <c r="B402" s="4" cm="1">
        <f t="array" ref="B402">_xll.SNL.Clients.Office.Excel.Functions.SPG(A402, "SP_TOTAL_REV", "CY2023")</f>
        <v>6392517</v>
      </c>
      <c r="C402" s="4">
        <f>_xll.SNL.Clients.Office.Excel.Functions.SPG(A402,"IQ_AVG_DILUT_SHARES_OUT","CY2023")</f>
        <v>106074000</v>
      </c>
      <c r="D402" s="5">
        <f>_xll.SNL.Clients.Office.Excel.Functions.SPG(A402, "IQ_DILUT_EPS_NORM", "CY2023")</f>
        <v>3.3969999999999998</v>
      </c>
      <c r="E402">
        <f t="shared" si="36"/>
        <v>360333.37800000003</v>
      </c>
      <c r="F402">
        <f t="shared" si="37"/>
        <v>5.6367996831295092E-2</v>
      </c>
      <c r="G402" t="s">
        <v>908</v>
      </c>
      <c r="H402" s="4" cm="1">
        <f t="array" ref="H402">_xll.SNL.Clients.Office.Excel.Functions.SPG(G402, "SP_TOTAL_REV", "CY2022")</f>
        <v>7238142</v>
      </c>
      <c r="I402" s="4">
        <f>_xll.SNL.Clients.Office.Excel.Functions.SPG(G402,"IQ_AVG_DILUT_SHARES_OUT","CY2022")</f>
        <v>109171000</v>
      </c>
      <c r="J402" s="5">
        <f>_xll.SNL.Clients.Office.Excel.Functions.SPG(G402, "IQ_DILUT_EPS_NORM", "CY2022")</f>
        <v>5.6280000000000001</v>
      </c>
      <c r="K402">
        <f t="shared" si="38"/>
        <v>614414.38800000004</v>
      </c>
      <c r="L402">
        <f t="shared" si="39"/>
        <v>8.4885649936130028E-2</v>
      </c>
      <c r="M402" t="s">
        <v>920</v>
      </c>
      <c r="N402" s="4" cm="1">
        <f t="array" ref="N402">_xll.SNL.Clients.Office.Excel.Functions.SPG(M402, "SP_TOTAL_REV", "CY2022")</f>
        <v>7245000</v>
      </c>
      <c r="O402" s="4">
        <f>_xll.SNL.Clients.Office.Excel.Functions.SPG(M402,"IQ_AVG_DILUT_SHARES_OUT","CY2022")</f>
        <v>203535000</v>
      </c>
      <c r="P402" s="5">
        <f>_xll.SNL.Clients.Office.Excel.Functions.SPG(M402, "IQ_DILUT_EPS_NORM", "CY2022")</f>
        <v>1.2989999999999999</v>
      </c>
      <c r="Q402">
        <f t="shared" si="40"/>
        <v>264391.96500000003</v>
      </c>
      <c r="R402">
        <f t="shared" si="41"/>
        <v>3.6493024844720501E-2</v>
      </c>
    </row>
    <row r="403" spans="1:18" x14ac:dyDescent="0.3">
      <c r="A403" t="s">
        <v>909</v>
      </c>
      <c r="B403" s="4" cm="1">
        <f t="array" ref="B403">_xll.SNL.Clients.Office.Excel.Functions.SPG(A403, "SP_TOTAL_REV", "CY2023")</f>
        <v>9129000</v>
      </c>
      <c r="C403" s="4">
        <f>_xll.SNL.Clients.Office.Excel.Functions.SPG(A403,"IQ_AVG_DILUT_SHARES_OUT","CY2023")</f>
        <v>115525000</v>
      </c>
      <c r="D403" s="5">
        <f>_xll.SNL.Clients.Office.Excel.Functions.SPG(A403, "IQ_DILUT_EPS_NORM", "CY2023")</f>
        <v>8.5809999999999995</v>
      </c>
      <c r="E403">
        <f t="shared" si="36"/>
        <v>991320.02500000002</v>
      </c>
      <c r="F403">
        <f t="shared" si="37"/>
        <v>0.10859020977105927</v>
      </c>
      <c r="G403" t="s">
        <v>909</v>
      </c>
      <c r="H403" s="4" cm="1">
        <f t="array" ref="H403">_xll.SNL.Clients.Office.Excel.Functions.SPG(G403, "SP_TOTAL_REV", "CY2022")</f>
        <v>7884100</v>
      </c>
      <c r="I403" s="4">
        <f>_xll.SNL.Clients.Office.Excel.Functions.SPG(G403,"IQ_AVG_DILUT_SHARES_OUT","CY2022")</f>
        <v>116250000</v>
      </c>
      <c r="J403" s="5">
        <f>_xll.SNL.Clients.Office.Excel.Functions.SPG(G403, "IQ_DILUT_EPS_NORM", "CY2022")</f>
        <v>6.9260000000000002</v>
      </c>
      <c r="K403">
        <f t="shared" si="38"/>
        <v>805147.5</v>
      </c>
      <c r="L403">
        <f t="shared" si="39"/>
        <v>0.10212294364607248</v>
      </c>
      <c r="M403" t="s">
        <v>921</v>
      </c>
      <c r="N403" s="4" cm="1">
        <f t="array" ref="N403">_xll.SNL.Clients.Office.Excel.Functions.SPG(M403, "SP_TOTAL_REV", "CY2022")</f>
        <v>22148900</v>
      </c>
      <c r="O403" s="4">
        <f>_xll.SNL.Clients.Office.Excel.Functions.SPG(M403,"IQ_AVG_DILUT_SHARES_OUT","CY2022")</f>
        <v>261800000</v>
      </c>
      <c r="P403" s="5">
        <f>_xll.SNL.Clients.Office.Excel.Functions.SPG(M403, "IQ_DILUT_EPS_NORM", "CY2022")</f>
        <v>6.16</v>
      </c>
      <c r="Q403">
        <f t="shared" si="40"/>
        <v>1612688</v>
      </c>
      <c r="R403">
        <f t="shared" si="41"/>
        <v>7.28112005562353E-2</v>
      </c>
    </row>
    <row r="404" spans="1:18" x14ac:dyDescent="0.3">
      <c r="A404" t="s">
        <v>910</v>
      </c>
      <c r="B404" s="4" cm="1">
        <f t="array" ref="B404">_xll.SNL.Clients.Office.Excel.Functions.SPG(A404, "SP_TOTAL_REV", "CY2023")</f>
        <v>3073278</v>
      </c>
      <c r="C404" s="4">
        <f>_xll.SNL.Clients.Office.Excel.Functions.SPG(A404,"IQ_AVG_DILUT_SHARES_OUT","CY2023")</f>
        <v>490130000</v>
      </c>
      <c r="D404" s="5">
        <f>_xll.SNL.Clients.Office.Excel.Functions.SPG(A404, "IQ_DILUT_EPS_NORM", "CY2023")</f>
        <v>0.72599999999999998</v>
      </c>
      <c r="E404">
        <f t="shared" si="36"/>
        <v>355834.38</v>
      </c>
      <c r="F404">
        <f t="shared" si="37"/>
        <v>0.115783336229264</v>
      </c>
      <c r="G404" t="s">
        <v>910</v>
      </c>
      <c r="H404" s="4" cm="1">
        <f t="array" ref="H404">_xll.SNL.Clients.Office.Excel.Functions.SPG(G404, "SP_TOTAL_REV", "CY2022")</f>
        <v>2695823</v>
      </c>
      <c r="I404" s="4">
        <f>_xll.SNL.Clients.Office.Excel.Functions.SPG(G404,"IQ_AVG_DILUT_SHARES_OUT","CY2022")</f>
        <v>492413000</v>
      </c>
      <c r="J404" s="5">
        <f>_xll.SNL.Clients.Office.Excel.Functions.SPG(G404, "IQ_DILUT_EPS_NORM", "CY2022")</f>
        <v>0.623</v>
      </c>
      <c r="K404">
        <f t="shared" si="38"/>
        <v>306773.299</v>
      </c>
      <c r="L404">
        <f t="shared" si="39"/>
        <v>0.11379578666700299</v>
      </c>
      <c r="M404" t="s">
        <v>922</v>
      </c>
      <c r="N404" s="4" cm="1">
        <f t="array" ref="N404">_xll.SNL.Clients.Office.Excel.Functions.SPG(M404, "SP_TOTAL_REV", "CY2022")</f>
        <v>5925746</v>
      </c>
      <c r="O404" s="4">
        <f>_xll.SNL.Clients.Office.Excel.Functions.SPG(M404,"IQ_AVG_DILUT_SHARES_OUT","CY2022")</f>
        <v>327816695</v>
      </c>
      <c r="P404" s="5">
        <f>_xll.SNL.Clients.Office.Excel.Functions.SPG(M404, "IQ_DILUT_EPS_NORM", "CY2022")</f>
        <v>3.7549999999999999</v>
      </c>
      <c r="Q404">
        <f t="shared" si="40"/>
        <v>1230951.6897249999</v>
      </c>
      <c r="R404">
        <f t="shared" si="41"/>
        <v>0.20772940482514773</v>
      </c>
    </row>
    <row r="405" spans="1:18" x14ac:dyDescent="0.3">
      <c r="A405" t="s">
        <v>911</v>
      </c>
      <c r="B405" s="4" cm="1">
        <f t="array" ref="B405">_xll.SNL.Clients.Office.Excel.Functions.SPG(A405, "SP_TOTAL_REV", "CY2023")</f>
        <v>6177800</v>
      </c>
      <c r="C405" s="4">
        <f>_xll.SNL.Clients.Office.Excel.Functions.SPG(A405,"IQ_AVG_DILUT_SHARES_OUT","CY2023")</f>
        <v>107400000</v>
      </c>
      <c r="D405" s="5">
        <f>_xll.SNL.Clients.Office.Excel.Functions.SPG(A405, "IQ_DILUT_EPS_NORM", "CY2023")</f>
        <v>9.1809999999999992</v>
      </c>
      <c r="E405">
        <f t="shared" si="36"/>
        <v>986039.39999999991</v>
      </c>
      <c r="F405">
        <f t="shared" si="37"/>
        <v>0.1596101201074816</v>
      </c>
      <c r="G405" t="s">
        <v>911</v>
      </c>
      <c r="H405" s="4" cm="1">
        <f t="array" ref="H405">_xll.SNL.Clients.Office.Excel.Functions.SPG(G405, "SP_TOTAL_REV", "CY2022")</f>
        <v>5371800</v>
      </c>
      <c r="I405" s="4">
        <f>_xll.SNL.Clients.Office.Excel.Functions.SPG(G405,"IQ_AVG_DILUT_SHARES_OUT","CY2022")</f>
        <v>106800000</v>
      </c>
      <c r="J405" s="5">
        <f>_xll.SNL.Clients.Office.Excel.Functions.SPG(G405, "IQ_DILUT_EPS_NORM", "CY2022")</f>
        <v>7.5019999999999998</v>
      </c>
      <c r="K405">
        <f t="shared" si="38"/>
        <v>801213.6</v>
      </c>
      <c r="L405">
        <f t="shared" si="39"/>
        <v>0.14915179269518597</v>
      </c>
      <c r="M405" t="s">
        <v>923</v>
      </c>
      <c r="N405" s="4" cm="1">
        <f t="array" ref="N405">_xll.SNL.Clients.Office.Excel.Functions.SPG(M405, "SP_TOTAL_REV", "CY2022")</f>
        <v>5304400</v>
      </c>
      <c r="O405" s="4">
        <f>_xll.SNL.Clients.Office.Excel.Functions.SPG(M405,"IQ_AVG_DILUT_SHARES_OUT","CY2022")</f>
        <v>161750000</v>
      </c>
      <c r="P405" s="5">
        <f>_xll.SNL.Clients.Office.Excel.Functions.SPG(M405, "IQ_DILUT_EPS_NORM", "CY2022")</f>
        <v>5.4859999999999998</v>
      </c>
      <c r="Q405">
        <f t="shared" si="40"/>
        <v>887360.5</v>
      </c>
      <c r="R405">
        <f t="shared" si="41"/>
        <v>0.16728762913807405</v>
      </c>
    </row>
    <row r="406" spans="1:18" x14ac:dyDescent="0.3">
      <c r="A406" t="s">
        <v>912</v>
      </c>
      <c r="B406" s="4" cm="1">
        <f t="array" ref="B406">_xll.SNL.Clients.Office.Excel.Functions.SPG(A406, "SP_TOTAL_REV", "CY2023")</f>
        <v>20376941</v>
      </c>
      <c r="C406" s="4">
        <f>_xll.SNL.Clients.Office.Excel.Functions.SPG(A406,"IQ_AVG_DILUT_SHARES_OUT","CY2023")</f>
        <v>337433000</v>
      </c>
      <c r="D406" s="5">
        <f>_xll.SNL.Clients.Office.Excel.Functions.SPG(A406, "IQ_DILUT_EPS_NORM", "CY2023")</f>
        <v>4.5780000000000003</v>
      </c>
      <c r="E406">
        <f t="shared" si="36"/>
        <v>1544768.274</v>
      </c>
      <c r="F406">
        <f t="shared" si="37"/>
        <v>7.5809625890363039E-2</v>
      </c>
      <c r="G406" t="s">
        <v>912</v>
      </c>
      <c r="H406" s="4" cm="1">
        <f t="array" ref="H406">_xll.SNL.Clients.Office.Excel.Functions.SPG(G406, "SP_TOTAL_REV", "CY2022")</f>
        <v>18695829</v>
      </c>
      <c r="I406" s="4">
        <f>_xll.SNL.Clients.Office.Excel.Functions.SPG(G406,"IQ_AVG_DILUT_SHARES_OUT","CY2022")</f>
        <v>345222000</v>
      </c>
      <c r="J406" s="5">
        <f>_xll.SNL.Clients.Office.Excel.Functions.SPG(G406, "IQ_DILUT_EPS_NORM", "CY2022")</f>
        <v>3.5979999999999999</v>
      </c>
      <c r="K406">
        <f t="shared" si="38"/>
        <v>1242108.7560000001</v>
      </c>
      <c r="L406">
        <f t="shared" si="39"/>
        <v>6.6437746943449255E-2</v>
      </c>
      <c r="M406" t="s">
        <v>924</v>
      </c>
      <c r="N406" s="4" cm="1">
        <f t="array" ref="N406">_xll.SNL.Clients.Office.Excel.Functions.SPG(M406, "SP_TOTAL_REV", "CY2022")</f>
        <v>8328200</v>
      </c>
      <c r="O406" s="4">
        <f>_xll.SNL.Clients.Office.Excel.Functions.SPG(M406,"IQ_AVG_DILUT_SHARES_OUT","CY2022")</f>
        <v>107000000</v>
      </c>
      <c r="P406" s="5">
        <f>_xll.SNL.Clients.Office.Excel.Functions.SPG(M406, "IQ_DILUT_EPS_NORM", "CY2022")</f>
        <v>5.5090000000000003</v>
      </c>
      <c r="Q406">
        <f t="shared" si="40"/>
        <v>589463</v>
      </c>
      <c r="R406">
        <f t="shared" si="41"/>
        <v>7.0779159962536919E-2</v>
      </c>
    </row>
    <row r="407" spans="1:18" x14ac:dyDescent="0.3">
      <c r="A407" t="s">
        <v>913</v>
      </c>
      <c r="B407" s="4" cm="1">
        <f t="array" ref="B407">_xll.SNL.Clients.Office.Excel.Functions.SPG(A407, "SP_TOTAL_REV", "CY2023")</f>
        <v>13900000</v>
      </c>
      <c r="C407" s="4">
        <f>_xll.SNL.Clients.Office.Excel.Functions.SPG(A407,"IQ_AVG_DILUT_SHARES_OUT","CY2023")</f>
        <v>283000000</v>
      </c>
      <c r="D407" s="5">
        <f>_xll.SNL.Clients.Office.Excel.Functions.SPG(A407, "IQ_DILUT_EPS_NORM", "CY2023")</f>
        <v>4.0540000000000003</v>
      </c>
      <c r="E407">
        <f t="shared" si="36"/>
        <v>1147282</v>
      </c>
      <c r="F407">
        <f t="shared" si="37"/>
        <v>8.2538273381294963E-2</v>
      </c>
      <c r="G407" t="s">
        <v>913</v>
      </c>
      <c r="H407" s="4" cm="1">
        <f t="array" ref="H407">_xll.SNL.Clients.Office.Excel.Functions.SPG(G407, "SP_TOTAL_REV", "CY2022")</f>
        <v>8840000</v>
      </c>
      <c r="I407" s="4">
        <f>_xll.SNL.Clients.Office.Excel.Functions.SPG(G407,"IQ_AVG_DILUT_SHARES_OUT","CY2022")</f>
        <v>255000000</v>
      </c>
      <c r="J407" s="5">
        <f>_xll.SNL.Clients.Office.Excel.Functions.SPG(G407, "IQ_DILUT_EPS_NORM", "CY2022")</f>
        <v>-4.6959999999999997</v>
      </c>
      <c r="K407">
        <f t="shared" si="38"/>
        <v>-1197480</v>
      </c>
      <c r="L407">
        <f t="shared" si="39"/>
        <v>-0.13546153846153847</v>
      </c>
      <c r="M407" t="s">
        <v>925</v>
      </c>
      <c r="N407" s="4" cm="1">
        <f t="array" ref="N407">_xll.SNL.Clients.Office.Excel.Functions.SPG(M407, "SP_TOTAL_REV", "CY2022")</f>
        <v>4842500</v>
      </c>
      <c r="O407" s="4">
        <f>_xll.SNL.Clients.Office.Excel.Functions.SPG(M407,"IQ_AVG_DILUT_SHARES_OUT","CY2022")</f>
        <v>54200000</v>
      </c>
      <c r="P407" s="5">
        <f>_xll.SNL.Clients.Office.Excel.Functions.SPG(M407, "IQ_DILUT_EPS_NORM", "CY2022")</f>
        <v>13.458</v>
      </c>
      <c r="Q407">
        <f t="shared" si="40"/>
        <v>729423.6</v>
      </c>
      <c r="R407">
        <f t="shared" si="41"/>
        <v>0.15062955085183272</v>
      </c>
    </row>
    <row r="408" spans="1:18" x14ac:dyDescent="0.3">
      <c r="A408" t="s">
        <v>914</v>
      </c>
      <c r="B408" s="4" cm="1">
        <f t="array" ref="B408">_xll.SNL.Clients.Office.Excel.Functions.SPG(A408, "SP_TOTAL_REV", "CY2023")</f>
        <v>12497000</v>
      </c>
      <c r="C408" s="4">
        <f>_xll.SNL.Clients.Office.Excel.Functions.SPG(A408,"IQ_AVG_DILUT_SHARES_OUT","CY2023")</f>
        <v>318900000</v>
      </c>
      <c r="D408" s="5">
        <f>_xll.SNL.Clients.Office.Excel.Functions.SPG(A408, "IQ_DILUT_EPS_NORM", "CY2023")</f>
        <v>7.5410000000000004</v>
      </c>
      <c r="E408">
        <f t="shared" si="36"/>
        <v>2404824.9</v>
      </c>
      <c r="F408">
        <f t="shared" si="37"/>
        <v>0.1924321757221733</v>
      </c>
      <c r="G408" t="s">
        <v>914</v>
      </c>
      <c r="H408" s="4" cm="1">
        <f t="array" ref="H408">_xll.SNL.Clients.Office.Excel.Functions.SPG(G408, "SP_TOTAL_REV", "CY2022")</f>
        <v>11181000</v>
      </c>
      <c r="I408" s="4">
        <f>_xll.SNL.Clients.Office.Excel.Functions.SPG(G408,"IQ_AVG_DILUT_SHARES_OUT","CY2022")</f>
        <v>318500000</v>
      </c>
      <c r="J408" s="5">
        <f>_xll.SNL.Clients.Office.Excel.Functions.SPG(G408, "IQ_DILUT_EPS_NORM", "CY2022")</f>
        <v>6.3380000000000001</v>
      </c>
      <c r="K408">
        <f t="shared" si="38"/>
        <v>2018653</v>
      </c>
      <c r="L408">
        <f t="shared" si="39"/>
        <v>0.18054315356408193</v>
      </c>
      <c r="M408" t="s">
        <v>926</v>
      </c>
      <c r="N408" s="4" cm="1">
        <f t="array" ref="N408">_xll.SNL.Clients.Office.Excel.Functions.SPG(M408, "SP_TOTAL_REV", "CY2022")</f>
        <v>29279000</v>
      </c>
      <c r="O408" s="4">
        <f>_xll.SNL.Clients.Office.Excel.Functions.SPG(M408,"IQ_AVG_DILUT_SHARES_OUT","CY2022")</f>
        <v>1081000000</v>
      </c>
      <c r="P408" s="5">
        <f>_xll.SNL.Clients.Office.Excel.Functions.SPG(M408, "IQ_DILUT_EPS_NORM", "CY2022")</f>
        <v>2.5339999999999998</v>
      </c>
      <c r="Q408">
        <f t="shared" si="40"/>
        <v>2739254</v>
      </c>
      <c r="R408">
        <f t="shared" si="41"/>
        <v>9.3556952081696773E-2</v>
      </c>
    </row>
    <row r="409" spans="1:18" x14ac:dyDescent="0.3">
      <c r="A409" t="s">
        <v>915</v>
      </c>
      <c r="B409" s="4" cm="1">
        <f t="array" ref="B409">_xll.SNL.Clients.Office.Excel.Functions.SPG(A409, "SP_TOTAL_REV", "CY2023")</f>
        <v>34857000</v>
      </c>
      <c r="C409" s="4">
        <f>_xll.SNL.Clients.Office.Excel.Functions.SPG(A409,"IQ_AVG_DILUT_SHARES_OUT","CY2023")</f>
        <v>984000000</v>
      </c>
      <c r="D409" s="5">
        <f>_xll.SNL.Clients.Office.Excel.Functions.SPG(A409, "IQ_DILUT_EPS_NORM", "CY2023")</f>
        <v>3.948</v>
      </c>
      <c r="E409">
        <f t="shared" si="36"/>
        <v>3884832</v>
      </c>
      <c r="F409">
        <f t="shared" si="37"/>
        <v>0.11145055512522592</v>
      </c>
      <c r="G409" t="s">
        <v>915</v>
      </c>
      <c r="H409" s="4" cm="1">
        <f t="array" ref="H409">_xll.SNL.Clients.Office.Excel.Functions.SPG(G409, "SP_TOTAL_REV", "CY2022")</f>
        <v>31352000</v>
      </c>
      <c r="I409" s="4">
        <f>_xll.SNL.Clients.Office.Excel.Functions.SPG(G409,"IQ_AVG_DILUT_SHARES_OUT","CY2022")</f>
        <v>997000000</v>
      </c>
      <c r="J409" s="5">
        <f>_xll.SNL.Clients.Office.Excel.Functions.SPG(G409, "IQ_DILUT_EPS_NORM", "CY2022")</f>
        <v>1.083</v>
      </c>
      <c r="K409">
        <f t="shared" si="38"/>
        <v>1079751</v>
      </c>
      <c r="L409">
        <f t="shared" si="39"/>
        <v>3.4439621076805309E-2</v>
      </c>
      <c r="M409" t="s">
        <v>927</v>
      </c>
      <c r="N409" s="4" cm="1">
        <f t="array" ref="N409">_xll.SNL.Clients.Office.Excel.Functions.SPG(M409, "SP_TOTAL_REV", "CY2022")</f>
        <v>23814000</v>
      </c>
      <c r="O409" s="4">
        <f>_xll.SNL.Clients.Office.Excel.Functions.SPG(M409,"IQ_AVG_DILUT_SHARES_OUT","CY2022")</f>
        <v>642000000</v>
      </c>
      <c r="P409" s="5">
        <f>_xll.SNL.Clients.Office.Excel.Functions.SPG(M409, "IQ_DILUT_EPS_NORM", "CY2022")</f>
        <v>0.89700000000000002</v>
      </c>
      <c r="Q409">
        <f t="shared" si="40"/>
        <v>575874</v>
      </c>
      <c r="R409">
        <f t="shared" si="41"/>
        <v>2.4182161753590326E-2</v>
      </c>
    </row>
    <row r="410" spans="1:18" x14ac:dyDescent="0.3">
      <c r="A410" t="s">
        <v>916</v>
      </c>
      <c r="B410" s="4" cm="1">
        <f t="array" ref="B410">_xll.SNL.Clients.Office.Excel.Functions.SPG(A410, "SP_TOTAL_REV", "CY2023")</f>
        <v>2729889</v>
      </c>
      <c r="C410" s="4">
        <f>_xll.SNL.Clients.Office.Excel.Functions.SPG(A410,"IQ_AVG_DILUT_SHARES_OUT","CY2023")</f>
        <v>108907000</v>
      </c>
      <c r="D410" s="5">
        <f>_xll.SNL.Clients.Office.Excel.Functions.SPG(A410, "IQ_DILUT_EPS_NORM", "CY2023")</f>
        <v>4.101</v>
      </c>
      <c r="E410">
        <f t="shared" si="36"/>
        <v>446627.60700000002</v>
      </c>
      <c r="F410">
        <f t="shared" si="37"/>
        <v>0.16360650817670611</v>
      </c>
      <c r="G410" t="s">
        <v>916</v>
      </c>
      <c r="H410" s="4" cm="1">
        <f t="array" ref="H410">_xll.SNL.Clients.Office.Excel.Functions.SPG(G410, "SP_TOTAL_REV", "CY2022")</f>
        <v>2643587</v>
      </c>
      <c r="I410" s="4">
        <f>_xll.SNL.Clients.Office.Excel.Functions.SPG(G410,"IQ_AVG_DILUT_SHARES_OUT","CY2022")</f>
        <v>109386000</v>
      </c>
      <c r="J410" s="5">
        <f>_xll.SNL.Clients.Office.Excel.Functions.SPG(G410, "IQ_DILUT_EPS_NORM", "CY2022")</f>
        <v>3.2669999999999999</v>
      </c>
      <c r="K410">
        <f t="shared" si="38"/>
        <v>357364.06199999998</v>
      </c>
      <c r="L410">
        <f t="shared" si="39"/>
        <v>0.13518150225432338</v>
      </c>
      <c r="M410" t="s">
        <v>928</v>
      </c>
      <c r="N410" s="4" cm="1">
        <f t="array" ref="N410">_xll.SNL.Clients.Office.Excel.Functions.SPG(M410, "SP_TOTAL_REV", "CY2022")</f>
        <v>16947400</v>
      </c>
      <c r="O410" s="4">
        <f>_xll.SNL.Clients.Office.Excel.Functions.SPG(M410,"IQ_AVG_DILUT_SHARES_OUT","CY2022")</f>
        <v>156553000</v>
      </c>
      <c r="P410" s="5">
        <f>_xll.SNL.Clients.Office.Excel.Functions.SPG(M410, "IQ_DILUT_EPS_NORM", "CY2022")</f>
        <v>2.5249999999999999</v>
      </c>
      <c r="Q410">
        <f t="shared" si="40"/>
        <v>395296.32500000001</v>
      </c>
      <c r="R410">
        <f t="shared" si="41"/>
        <v>2.3324894969139809E-2</v>
      </c>
    </row>
    <row r="411" spans="1:18" x14ac:dyDescent="0.3">
      <c r="A411" t="s">
        <v>917</v>
      </c>
      <c r="B411" s="4" cm="1">
        <f t="array" ref="B411">_xll.SNL.Clients.Office.Excel.Functions.SPG(A411, "SP_TOTAL_REV", "CY2023")</f>
        <v>33135000</v>
      </c>
      <c r="C411" s="4">
        <f>_xll.SNL.Clients.Office.Excel.Functions.SPG(A411,"IQ_AVG_DILUT_SHARES_OUT","CY2023")</f>
        <v>1443000000</v>
      </c>
      <c r="D411" s="5">
        <f>_xll.SNL.Clients.Office.Excel.Functions.SPG(A411, "IQ_DILUT_EPS_NORM", "CY2023")</f>
        <v>2.286</v>
      </c>
      <c r="E411">
        <f t="shared" si="36"/>
        <v>3298698</v>
      </c>
      <c r="F411">
        <f t="shared" si="37"/>
        <v>9.9553282028067E-2</v>
      </c>
      <c r="G411" t="s">
        <v>917</v>
      </c>
      <c r="H411" s="4" cm="1">
        <f t="array" ref="H411">_xll.SNL.Clients.Office.Excel.Functions.SPG(G411, "SP_TOTAL_REV", "CY2022")</f>
        <v>28091000</v>
      </c>
      <c r="I411" s="4">
        <f>_xll.SNL.Clients.Office.Excel.Functions.SPG(G411,"IQ_AVG_DILUT_SHARES_OUT","CY2022")</f>
        <v>1437000000</v>
      </c>
      <c r="J411" s="5">
        <f>_xll.SNL.Clients.Office.Excel.Functions.SPG(G411, "IQ_DILUT_EPS_NORM", "CY2022")</f>
        <v>1.611</v>
      </c>
      <c r="K411">
        <f t="shared" si="38"/>
        <v>2315007</v>
      </c>
      <c r="L411">
        <f t="shared" si="39"/>
        <v>8.2410985724965288E-2</v>
      </c>
      <c r="M411" t="s">
        <v>929</v>
      </c>
      <c r="N411" s="4" cm="1">
        <f t="array" ref="N411">_xll.SNL.Clients.Office.Excel.Functions.SPG(M411, "SP_TOTAL_REV", "CY2022")</f>
        <v>32913800</v>
      </c>
      <c r="O411" s="4">
        <f>_xll.SNL.Clients.Office.Excel.Functions.SPG(M411,"IQ_AVG_DILUT_SHARES_OUT","CY2022")</f>
        <v>1152575000</v>
      </c>
      <c r="P411" s="5">
        <f>_xll.SNL.Clients.Office.Excel.Functions.SPG(M411, "IQ_DILUT_EPS_NORM", "CY2022")</f>
        <v>2.3730000000000002</v>
      </c>
      <c r="Q411">
        <f t="shared" si="40"/>
        <v>2735060.4750000006</v>
      </c>
      <c r="R411">
        <f t="shared" si="41"/>
        <v>8.3097681671517737E-2</v>
      </c>
    </row>
    <row r="412" spans="1:18" x14ac:dyDescent="0.3">
      <c r="A412" t="s">
        <v>918</v>
      </c>
      <c r="B412" s="4" cm="1">
        <f t="array" ref="B412">_xll.SNL.Clients.Office.Excel.Functions.SPG(A412, "SP_TOTAL_REV", "CY2023")</f>
        <v>6471000</v>
      </c>
      <c r="C412" s="4">
        <f>_xll.SNL.Clients.Office.Excel.Functions.SPG(A412,"IQ_AVG_DILUT_SHARES_OUT","CY2023")</f>
        <v>208000000</v>
      </c>
      <c r="D412" s="5">
        <f>_xll.SNL.Clients.Office.Excel.Functions.SPG(A412, "IQ_DILUT_EPS_NORM", "CY2023")</f>
        <v>-1.103</v>
      </c>
      <c r="E412">
        <f t="shared" si="36"/>
        <v>-229424</v>
      </c>
      <c r="F412">
        <f t="shared" si="37"/>
        <v>-3.5454180188533455E-2</v>
      </c>
      <c r="G412" t="s">
        <v>918</v>
      </c>
      <c r="H412" s="4" cm="1">
        <f t="array" ref="H412">_xll.SNL.Clients.Office.Excel.Functions.SPG(G412, "SP_TOTAL_REV", "CY2022")</f>
        <v>9352000</v>
      </c>
      <c r="I412" s="4">
        <f>_xll.SNL.Clients.Office.Excel.Functions.SPG(G412,"IQ_AVG_DILUT_SHARES_OUT","CY2022")</f>
        <v>213500000</v>
      </c>
      <c r="J412" s="5">
        <f>_xll.SNL.Clients.Office.Excel.Functions.SPG(G412, "IQ_DILUT_EPS_NORM", "CY2022")</f>
        <v>1.669</v>
      </c>
      <c r="K412">
        <f t="shared" si="38"/>
        <v>356331.5</v>
      </c>
      <c r="L412">
        <f t="shared" si="39"/>
        <v>3.8102170658682634E-2</v>
      </c>
      <c r="M412" t="s">
        <v>930</v>
      </c>
      <c r="N412" s="4" cm="1">
        <f t="array" ref="N412">_xll.SNL.Clients.Office.Excel.Functions.SPG(M412, "SP_TOTAL_REV", "CY2022")</f>
        <v>12128000</v>
      </c>
      <c r="O412" s="4">
        <f>_xll.SNL.Clients.Office.Excel.Functions.SPG(M412,"IQ_AVG_DILUT_SHARES_OUT","CY2022")</f>
        <v>370109000</v>
      </c>
      <c r="P412" s="5">
        <f>_xll.SNL.Clients.Office.Excel.Functions.SPG(M412, "IQ_DILUT_EPS_NORM", "CY2022")</f>
        <v>5.86</v>
      </c>
      <c r="Q412">
        <f t="shared" si="40"/>
        <v>2168838.7400000002</v>
      </c>
      <c r="R412">
        <f t="shared" si="41"/>
        <v>0.17882905178100267</v>
      </c>
    </row>
    <row r="413" spans="1:18" x14ac:dyDescent="0.3">
      <c r="A413" t="s">
        <v>919</v>
      </c>
      <c r="B413" s="4" cm="1">
        <f t="array" ref="B413">_xll.SNL.Clients.Office.Excel.Functions.SPG(A413, "SP_TOTAL_REV", "CY2023")</f>
        <v>16720000</v>
      </c>
      <c r="C413" s="4">
        <f>_xll.SNL.Clients.Office.Excel.Functions.SPG(A413,"IQ_AVG_DILUT_SHARES_OUT","CY2023")</f>
        <v>632733000</v>
      </c>
      <c r="D413" s="5">
        <f>_xll.SNL.Clients.Office.Excel.Functions.SPG(A413, "IQ_DILUT_EPS_NORM", "CY2023")</f>
        <v>3.1989999999999998</v>
      </c>
      <c r="E413">
        <f t="shared" si="36"/>
        <v>2024112.8670000001</v>
      </c>
      <c r="F413">
        <f t="shared" si="37"/>
        <v>0.12105938199760766</v>
      </c>
      <c r="G413" t="s">
        <v>919</v>
      </c>
      <c r="H413" s="4" cm="1">
        <f t="array" ref="H413">_xll.SNL.Clients.Office.Excel.Functions.SPG(G413, "SP_TOTAL_REV", "CY2022")</f>
        <v>14439000</v>
      </c>
      <c r="I413" s="4">
        <f>_xll.SNL.Clients.Office.Excel.Functions.SPG(G413,"IQ_AVG_DILUT_SHARES_OUT","CY2022")</f>
        <v>632757000</v>
      </c>
      <c r="J413" s="5">
        <f>_xll.SNL.Clients.Office.Excel.Functions.SPG(G413, "IQ_DILUT_EPS_NORM", "CY2022")</f>
        <v>2.83</v>
      </c>
      <c r="K413">
        <f t="shared" si="38"/>
        <v>1790702.31</v>
      </c>
      <c r="L413">
        <f t="shared" si="39"/>
        <v>0.12401844379804695</v>
      </c>
      <c r="M413" t="s">
        <v>932</v>
      </c>
      <c r="N413" s="4" cm="1">
        <f t="array" ref="N413">_xll.SNL.Clients.Office.Excel.Functions.SPG(M413, "SP_TOTAL_REV", "CY2022")</f>
        <v>4783688</v>
      </c>
      <c r="O413" s="4">
        <f>_xll.SNL.Clients.Office.Excel.Functions.SPG(M413,"IQ_AVG_DILUT_SHARES_OUT","CY2022")</f>
        <v>99967250</v>
      </c>
      <c r="P413" s="5">
        <f>_xll.SNL.Clients.Office.Excel.Functions.SPG(M413, "IQ_DILUT_EPS_NORM", "CY2022")</f>
        <v>3.6539999999999999</v>
      </c>
      <c r="Q413">
        <f t="shared" si="40"/>
        <v>365280.33149999997</v>
      </c>
      <c r="R413">
        <f t="shared" si="41"/>
        <v>7.6359564315231249E-2</v>
      </c>
    </row>
    <row r="414" spans="1:18" x14ac:dyDescent="0.3">
      <c r="A414" t="s">
        <v>920</v>
      </c>
      <c r="B414" s="4" cm="1">
        <f t="array" ref="B414">_xll.SNL.Clients.Office.Excel.Functions.SPG(A414, "SP_TOTAL_REV", "CY2023")</f>
        <v>8971000</v>
      </c>
      <c r="C414" s="4">
        <f>_xll.SNL.Clients.Office.Excel.Functions.SPG(A414,"IQ_AVG_DILUT_SHARES_OUT","CY2023")</f>
        <v>205591000</v>
      </c>
      <c r="D414" s="5">
        <f>_xll.SNL.Clients.Office.Excel.Functions.SPG(A414, "IQ_DILUT_EPS_NORM", "CY2023")</f>
        <v>3.18</v>
      </c>
      <c r="E414">
        <f t="shared" si="36"/>
        <v>653779.38</v>
      </c>
      <c r="F414">
        <f t="shared" si="37"/>
        <v>7.2876979155055172E-2</v>
      </c>
      <c r="G414" t="s">
        <v>920</v>
      </c>
      <c r="H414" s="4" cm="1">
        <f t="array" ref="H414">_xll.SNL.Clients.Office.Excel.Functions.SPG(G414, "SP_TOTAL_REV", "CY2022")</f>
        <v>7245000</v>
      </c>
      <c r="I414" s="4">
        <f>_xll.SNL.Clients.Office.Excel.Functions.SPG(G414,"IQ_AVG_DILUT_SHARES_OUT","CY2022")</f>
        <v>203535000</v>
      </c>
      <c r="J414" s="5">
        <f>_xll.SNL.Clients.Office.Excel.Functions.SPG(G414, "IQ_DILUT_EPS_NORM", "CY2022")</f>
        <v>1.2989999999999999</v>
      </c>
      <c r="K414">
        <f t="shared" si="38"/>
        <v>264391.96500000003</v>
      </c>
      <c r="L414">
        <f t="shared" si="39"/>
        <v>3.6493024844720501E-2</v>
      </c>
      <c r="M414" t="s">
        <v>933</v>
      </c>
      <c r="N414" s="4" cm="1">
        <f t="array" ref="N414">_xll.SNL.Clients.Office.Excel.Functions.SPG(M414, "SP_TOTAL_REV", "CY2022")</f>
        <v>18449000</v>
      </c>
      <c r="O414" s="4">
        <f>_xll.SNL.Clients.Office.Excel.Functions.SPG(M414,"IQ_AVG_DILUT_SHARES_OUT","CY2022")</f>
        <v>382200000</v>
      </c>
      <c r="P414" s="5">
        <f>_xll.SNL.Clients.Office.Excel.Functions.SPG(M414, "IQ_DILUT_EPS_NORM", "CY2022")</f>
        <v>5.5570000000000004</v>
      </c>
      <c r="Q414">
        <f t="shared" si="40"/>
        <v>2123885.4000000004</v>
      </c>
      <c r="R414">
        <f t="shared" si="41"/>
        <v>0.11512197951108463</v>
      </c>
    </row>
    <row r="415" spans="1:18" x14ac:dyDescent="0.3">
      <c r="A415" t="s">
        <v>921</v>
      </c>
      <c r="B415" s="4" cm="1">
        <f t="array" ref="B415">_xll.SNL.Clients.Office.Excel.Functions.SPG(A415, "SP_TOTAL_REV", "CY2023")</f>
        <v>23051900</v>
      </c>
      <c r="C415" s="4">
        <f>_xll.SNL.Clients.Office.Excel.Functions.SPG(A415,"IQ_AVG_DILUT_SHARES_OUT","CY2023")</f>
        <v>258300000</v>
      </c>
      <c r="D415" s="5">
        <f>_xll.SNL.Clients.Office.Excel.Functions.SPG(A415, "IQ_DILUT_EPS_NORM", "CY2023")</f>
        <v>7.6950000000000003</v>
      </c>
      <c r="E415">
        <f t="shared" si="36"/>
        <v>1987618.5</v>
      </c>
      <c r="F415">
        <f t="shared" si="37"/>
        <v>8.6223630156299483E-2</v>
      </c>
      <c r="G415" t="s">
        <v>921</v>
      </c>
      <c r="H415" s="4" cm="1">
        <f t="array" ref="H415">_xll.SNL.Clients.Office.Excel.Functions.SPG(G415, "SP_TOTAL_REV", "CY2022")</f>
        <v>22148900</v>
      </c>
      <c r="I415" s="4">
        <f>_xll.SNL.Clients.Office.Excel.Functions.SPG(G415,"IQ_AVG_DILUT_SHARES_OUT","CY2022")</f>
        <v>261800000</v>
      </c>
      <c r="J415" s="5">
        <f>_xll.SNL.Clients.Office.Excel.Functions.SPG(G415, "IQ_DILUT_EPS_NORM", "CY2022")</f>
        <v>6.16</v>
      </c>
      <c r="K415">
        <f t="shared" si="38"/>
        <v>1612688</v>
      </c>
      <c r="L415">
        <f t="shared" si="39"/>
        <v>7.28112005562353E-2</v>
      </c>
      <c r="M415" t="s">
        <v>934</v>
      </c>
      <c r="N415" s="4" cm="1">
        <f t="array" ref="N415">_xll.SNL.Clients.Office.Excel.Functions.SPG(M415, "SP_TOTAL_REV", "CY2022")</f>
        <v>8299000</v>
      </c>
      <c r="O415" s="4">
        <f>_xll.SNL.Clients.Office.Excel.Functions.SPG(M415,"IQ_AVG_DILUT_SHARES_OUT","CY2022")</f>
        <v>483400000</v>
      </c>
      <c r="P415" s="5">
        <f>_xll.SNL.Clients.Office.Excel.Functions.SPG(M415, "IQ_DILUT_EPS_NORM", "CY2022")</f>
        <v>5.3460000000000001</v>
      </c>
      <c r="Q415">
        <f t="shared" si="40"/>
        <v>2584256.4</v>
      </c>
      <c r="R415">
        <f t="shared" si="41"/>
        <v>0.31139371008555244</v>
      </c>
    </row>
    <row r="416" spans="1:18" x14ac:dyDescent="0.3">
      <c r="A416" t="s">
        <v>922</v>
      </c>
      <c r="B416" s="4" cm="1">
        <f t="array" ref="B416">_xll.SNL.Clients.Office.Excel.Functions.SPG(A416, "SP_TOTAL_REV", "CY2023")</f>
        <v>6027849</v>
      </c>
      <c r="C416" s="4">
        <f>_xll.SNL.Clients.Office.Excel.Functions.SPG(A416,"IQ_AVG_DILUT_SHARES_OUT","CY2023")</f>
        <v>326807326</v>
      </c>
      <c r="D416" s="5">
        <f>_xll.SNL.Clients.Office.Excel.Functions.SPG(A416, "IQ_DILUT_EPS_NORM", "CY2023")</f>
        <v>3.431</v>
      </c>
      <c r="E416">
        <f t="shared" si="36"/>
        <v>1121275.935506</v>
      </c>
      <c r="F416">
        <f t="shared" si="37"/>
        <v>0.18601592964687735</v>
      </c>
      <c r="G416" t="s">
        <v>922</v>
      </c>
      <c r="H416" s="4" cm="1">
        <f t="array" ref="H416">_xll.SNL.Clients.Office.Excel.Functions.SPG(G416, "SP_TOTAL_REV", "CY2022")</f>
        <v>5925746</v>
      </c>
      <c r="I416" s="4">
        <f>_xll.SNL.Clients.Office.Excel.Functions.SPG(G416,"IQ_AVG_DILUT_SHARES_OUT","CY2022")</f>
        <v>327816695</v>
      </c>
      <c r="J416" s="5">
        <f>_xll.SNL.Clients.Office.Excel.Functions.SPG(G416, "IQ_DILUT_EPS_NORM", "CY2022")</f>
        <v>3.7549999999999999</v>
      </c>
      <c r="K416">
        <f t="shared" si="38"/>
        <v>1230951.6897249999</v>
      </c>
      <c r="L416">
        <f t="shared" si="39"/>
        <v>0.20772940482514773</v>
      </c>
      <c r="M416" t="s">
        <v>935</v>
      </c>
      <c r="N416" s="4" cm="1">
        <f t="array" ref="N416">_xll.SNL.Clients.Office.Excel.Functions.SPG(M416, "SP_TOTAL_REV", "CY2022")</f>
        <v>5044784</v>
      </c>
      <c r="O416" s="4">
        <f>_xll.SNL.Clients.Office.Excel.Functions.SPG(M416,"IQ_AVG_DILUT_SHARES_OUT","CY2022")</f>
        <v>156006250</v>
      </c>
      <c r="P416" s="5">
        <f>_xll.SNL.Clients.Office.Excel.Functions.SPG(M416, "IQ_DILUT_EPS_NORM", "CY2022")</f>
        <v>4.4880000000000004</v>
      </c>
      <c r="Q416">
        <f t="shared" si="40"/>
        <v>700156.05000000016</v>
      </c>
      <c r="R416">
        <f t="shared" si="41"/>
        <v>0.13878811263277083</v>
      </c>
    </row>
    <row r="417" spans="1:18" x14ac:dyDescent="0.3">
      <c r="A417" t="s">
        <v>923</v>
      </c>
      <c r="B417" s="4" cm="1">
        <f t="array" ref="B417">_xll.SNL.Clients.Office.Excel.Functions.SPG(A417, "SP_TOTAL_REV", "CY2023")</f>
        <v>4644600</v>
      </c>
      <c r="C417" s="4">
        <f>_xll.SNL.Clients.Office.Excel.Functions.SPG(A417,"IQ_AVG_DILUT_SHARES_OUT","CY2023")</f>
        <v>160500000</v>
      </c>
      <c r="D417" s="5">
        <f>_xll.SNL.Clients.Office.Excel.Functions.SPG(A417, "IQ_DILUT_EPS_NORM", "CY2023")</f>
        <v>3.9870000000000001</v>
      </c>
      <c r="E417">
        <f t="shared" si="36"/>
        <v>639913.5</v>
      </c>
      <c r="F417">
        <f t="shared" si="37"/>
        <v>0.13777580415966928</v>
      </c>
      <c r="G417" t="s">
        <v>923</v>
      </c>
      <c r="H417" s="4" cm="1">
        <f t="array" ref="H417">_xll.SNL.Clients.Office.Excel.Functions.SPG(G417, "SP_TOTAL_REV", "CY2022")</f>
        <v>5304400</v>
      </c>
      <c r="I417" s="4">
        <f>_xll.SNL.Clients.Office.Excel.Functions.SPG(G417,"IQ_AVG_DILUT_SHARES_OUT","CY2022")</f>
        <v>161750000</v>
      </c>
      <c r="J417" s="5">
        <f>_xll.SNL.Clients.Office.Excel.Functions.SPG(G417, "IQ_DILUT_EPS_NORM", "CY2022")</f>
        <v>5.4859999999999998</v>
      </c>
      <c r="K417">
        <f t="shared" si="38"/>
        <v>887360.5</v>
      </c>
      <c r="L417">
        <f t="shared" si="39"/>
        <v>0.16728762913807405</v>
      </c>
      <c r="M417" t="s">
        <v>936</v>
      </c>
      <c r="N417" s="4" cm="1">
        <f t="array" ref="N417">_xll.SNL.Clients.Office.Excel.Functions.SPG(M417, "SP_TOTAL_REV", "CY2022")</f>
        <v>73580180</v>
      </c>
      <c r="O417" s="4">
        <f>_xll.SNL.Clients.Office.Excel.Functions.SPG(M417,"IQ_AVG_DILUT_SHARES_OUT","CY2022")</f>
        <v>511548609</v>
      </c>
      <c r="P417" s="5">
        <f>_xll.SNL.Clients.Office.Excel.Functions.SPG(M417, "IQ_DILUT_EPS_NORM", "CY2022")</f>
        <v>2.5920000000000001</v>
      </c>
      <c r="Q417">
        <f t="shared" si="40"/>
        <v>1325933.994528</v>
      </c>
      <c r="R417">
        <f t="shared" si="41"/>
        <v>1.8020260272915888E-2</v>
      </c>
    </row>
    <row r="418" spans="1:18" x14ac:dyDescent="0.3">
      <c r="A418" t="s">
        <v>924</v>
      </c>
      <c r="B418" s="4" cm="1">
        <f t="array" ref="B418">_xll.SNL.Clients.Office.Excel.Functions.SPG(A418, "SP_TOTAL_REV", "CY2023")</f>
        <v>8207800</v>
      </c>
      <c r="C418" s="4">
        <f>_xll.SNL.Clients.Office.Excel.Functions.SPG(A418,"IQ_AVG_DILUT_SHARES_OUT","CY2023")</f>
        <v>104025000</v>
      </c>
      <c r="D418" s="5">
        <f>_xll.SNL.Clients.Office.Excel.Functions.SPG(A418, "IQ_DILUT_EPS_NORM", "CY2023")</f>
        <v>6.9710000000000001</v>
      </c>
      <c r="E418">
        <f t="shared" si="36"/>
        <v>725158.27500000002</v>
      </c>
      <c r="F418">
        <f t="shared" si="37"/>
        <v>8.8349895830795097E-2</v>
      </c>
      <c r="G418" t="s">
        <v>924</v>
      </c>
      <c r="H418" s="4" cm="1">
        <f t="array" ref="H418">_xll.SNL.Clients.Office.Excel.Functions.SPG(G418, "SP_TOTAL_REV", "CY2022")</f>
        <v>8328200</v>
      </c>
      <c r="I418" s="4">
        <f>_xll.SNL.Clients.Office.Excel.Functions.SPG(G418,"IQ_AVG_DILUT_SHARES_OUT","CY2022")</f>
        <v>107000000</v>
      </c>
      <c r="J418" s="5">
        <f>_xll.SNL.Clients.Office.Excel.Functions.SPG(G418, "IQ_DILUT_EPS_NORM", "CY2022")</f>
        <v>5.5090000000000003</v>
      </c>
      <c r="K418">
        <f t="shared" si="38"/>
        <v>589463</v>
      </c>
      <c r="L418">
        <f t="shared" si="39"/>
        <v>7.0779159962536919E-2</v>
      </c>
      <c r="M418" t="s">
        <v>937</v>
      </c>
      <c r="N418" s="4" cm="1">
        <f t="array" ref="N418">_xll.SNL.Clients.Office.Excel.Functions.SPG(M418, "SP_TOTAL_REV", "CY2022")</f>
        <v>79571000</v>
      </c>
      <c r="O418" s="4">
        <f>_xll.SNL.Clients.Office.Excel.Functions.SPG(M418,"IQ_AVG_DILUT_SHARES_OUT","CY2022")</f>
        <v>1255376769</v>
      </c>
      <c r="P418" s="5">
        <f>_xll.SNL.Clients.Office.Excel.Functions.SPG(M418, "IQ_DILUT_EPS_NORM", "CY2022")</f>
        <v>4.7690000000000001</v>
      </c>
      <c r="Q418">
        <f t="shared" si="40"/>
        <v>5986891.8113609999</v>
      </c>
      <c r="R418">
        <f t="shared" si="41"/>
        <v>7.5239620104824614E-2</v>
      </c>
    </row>
    <row r="419" spans="1:18" x14ac:dyDescent="0.3">
      <c r="A419" t="s">
        <v>925</v>
      </c>
      <c r="B419" s="4" cm="1">
        <f t="array" ref="B419">_xll.SNL.Clients.Office.Excel.Functions.SPG(A419, "SP_TOTAL_REV", "CY2023")</f>
        <v>5108300</v>
      </c>
      <c r="C419" s="4">
        <f>_xll.SNL.Clients.Office.Excel.Functions.SPG(A419,"IQ_AVG_DILUT_SHARES_OUT","CY2023")</f>
        <v>53900000</v>
      </c>
      <c r="D419" s="5">
        <f>_xll.SNL.Clients.Office.Excel.Functions.SPG(A419, "IQ_DILUT_EPS_NORM", "CY2023")</f>
        <v>14.962999999999999</v>
      </c>
      <c r="E419">
        <f t="shared" si="36"/>
        <v>806505.7</v>
      </c>
      <c r="F419">
        <f t="shared" si="37"/>
        <v>0.15788142826380597</v>
      </c>
      <c r="G419" t="s">
        <v>925</v>
      </c>
      <c r="H419" s="4" cm="1">
        <f t="array" ref="H419">_xll.SNL.Clients.Office.Excel.Functions.SPG(G419, "SP_TOTAL_REV", "CY2022")</f>
        <v>4842500</v>
      </c>
      <c r="I419" s="4">
        <f>_xll.SNL.Clients.Office.Excel.Functions.SPG(G419,"IQ_AVG_DILUT_SHARES_OUT","CY2022")</f>
        <v>54200000</v>
      </c>
      <c r="J419" s="5">
        <f>_xll.SNL.Clients.Office.Excel.Functions.SPG(G419, "IQ_DILUT_EPS_NORM", "CY2022")</f>
        <v>13.458</v>
      </c>
      <c r="K419">
        <f t="shared" si="38"/>
        <v>729423.6</v>
      </c>
      <c r="L419">
        <f t="shared" si="39"/>
        <v>0.15062955085183272</v>
      </c>
      <c r="M419" t="s">
        <v>938</v>
      </c>
      <c r="N419" s="4" cm="1">
        <f t="array" ref="N419">_xll.SNL.Clients.Office.Excel.Functions.SPG(M419, "SP_TOTAL_REV", "CY2022")</f>
        <v>6488400</v>
      </c>
      <c r="O419" s="4">
        <f>_xll.SNL.Clients.Office.Excel.Functions.SPG(M419,"IQ_AVG_DILUT_SHARES_OUT","CY2022")</f>
        <v>227100000</v>
      </c>
      <c r="P419" s="5">
        <f>_xll.SNL.Clients.Office.Excel.Functions.SPG(M419, "IQ_DILUT_EPS_NORM", "CY2022")</f>
        <v>7.0030000000000001</v>
      </c>
      <c r="Q419">
        <f t="shared" si="40"/>
        <v>1590381.3</v>
      </c>
      <c r="R419">
        <f t="shared" si="41"/>
        <v>0.24511147586461995</v>
      </c>
    </row>
    <row r="420" spans="1:18" x14ac:dyDescent="0.3">
      <c r="A420" t="s">
        <v>926</v>
      </c>
      <c r="B420" s="4" cm="1">
        <f t="array" ref="B420">_xll.SNL.Clients.Office.Excel.Functions.SPG(A420, "SP_TOTAL_REV", "CY2023")</f>
        <v>25253000</v>
      </c>
      <c r="C420" s="4">
        <f>_xll.SNL.Clients.Office.Excel.Functions.SPG(A420,"IQ_AVG_DILUT_SHARES_OUT","CY2023")</f>
        <v>1098000000</v>
      </c>
      <c r="D420" s="5">
        <f>_xll.SNL.Clients.Office.Excel.Functions.SPG(A420, "IQ_DILUT_EPS_NORM", "CY2023")</f>
        <v>2.589</v>
      </c>
      <c r="E420">
        <f t="shared" si="36"/>
        <v>2842722</v>
      </c>
      <c r="F420">
        <f t="shared" si="37"/>
        <v>0.11256967489011206</v>
      </c>
      <c r="G420" t="s">
        <v>926</v>
      </c>
      <c r="H420" s="4" cm="1">
        <f t="array" ref="H420">_xll.SNL.Clients.Office.Excel.Functions.SPG(G420, "SP_TOTAL_REV", "CY2022")</f>
        <v>29279000</v>
      </c>
      <c r="I420" s="4">
        <f>_xll.SNL.Clients.Office.Excel.Functions.SPG(G420,"IQ_AVG_DILUT_SHARES_OUT","CY2022")</f>
        <v>1081000000</v>
      </c>
      <c r="J420" s="5">
        <f>_xll.SNL.Clients.Office.Excel.Functions.SPG(G420, "IQ_DILUT_EPS_NORM", "CY2022")</f>
        <v>2.5339999999999998</v>
      </c>
      <c r="K420">
        <f t="shared" si="38"/>
        <v>2739254</v>
      </c>
      <c r="L420">
        <f t="shared" si="39"/>
        <v>9.3556952081696773E-2</v>
      </c>
      <c r="M420" t="s">
        <v>939</v>
      </c>
      <c r="N420" s="4" cm="1">
        <f t="array" ref="N420">_xll.SNL.Clients.Office.Excel.Functions.SPG(M420, "SP_TOTAL_REV", "CY2022")</f>
        <v>4833700</v>
      </c>
      <c r="O420" s="4">
        <f>_xll.SNL.Clients.Office.Excel.Functions.SPG(M420,"IQ_AVG_DILUT_SHARES_OUT","CY2022")</f>
        <v>146700000</v>
      </c>
      <c r="P420" s="5">
        <f>_xll.SNL.Clients.Office.Excel.Functions.SPG(M420, "IQ_DILUT_EPS_NORM", "CY2022")</f>
        <v>-1.9410000000000001</v>
      </c>
      <c r="Q420">
        <f t="shared" si="40"/>
        <v>-284744.7</v>
      </c>
      <c r="R420">
        <f t="shared" si="41"/>
        <v>-5.8908227651695393E-2</v>
      </c>
    </row>
    <row r="421" spans="1:18" x14ac:dyDescent="0.3">
      <c r="A421" t="s">
        <v>927</v>
      </c>
      <c r="B421" s="4" cm="1">
        <f t="array" ref="B421">_xll.SNL.Clients.Office.Excel.Functions.SPG(A421, "SP_TOTAL_REV", "CY2023")</f>
        <v>26091000</v>
      </c>
      <c r="C421" s="4">
        <f>_xll.SNL.Clients.Office.Excel.Functions.SPG(A421,"IQ_AVG_DILUT_SHARES_OUT","CY2023")</f>
        <v>640000000</v>
      </c>
      <c r="D421" s="5">
        <f>_xll.SNL.Clients.Office.Excel.Functions.SPG(A421, "IQ_DILUT_EPS_NORM", "CY2023")</f>
        <v>1.2390000000000001</v>
      </c>
      <c r="E421">
        <f t="shared" si="36"/>
        <v>792960.00000000012</v>
      </c>
      <c r="F421">
        <f t="shared" si="37"/>
        <v>3.0392089226169948E-2</v>
      </c>
      <c r="G421" t="s">
        <v>927</v>
      </c>
      <c r="H421" s="4" cm="1">
        <f t="array" ref="H421">_xll.SNL.Clients.Office.Excel.Functions.SPG(G421, "SP_TOTAL_REV", "CY2022")</f>
        <v>23814000</v>
      </c>
      <c r="I421" s="4">
        <f>_xll.SNL.Clients.Office.Excel.Functions.SPG(G421,"IQ_AVG_DILUT_SHARES_OUT","CY2022")</f>
        <v>642000000</v>
      </c>
      <c r="J421" s="5">
        <f>_xll.SNL.Clients.Office.Excel.Functions.SPG(G421, "IQ_DILUT_EPS_NORM", "CY2022")</f>
        <v>0.89700000000000002</v>
      </c>
      <c r="K421">
        <f t="shared" si="38"/>
        <v>575874</v>
      </c>
      <c r="L421">
        <f t="shared" si="39"/>
        <v>2.4182161753590326E-2</v>
      </c>
      <c r="M421" t="s">
        <v>940</v>
      </c>
      <c r="N421" s="4" cm="1">
        <f t="array" ref="N421">_xll.SNL.Clients.Office.Excel.Functions.SPG(M421, "SP_TOTAL_REV", "CY2022")</f>
        <v>6594300</v>
      </c>
      <c r="O421" s="4">
        <f>_xll.SNL.Clients.Office.Excel.Functions.SPG(M421,"IQ_AVG_DILUT_SHARES_OUT","CY2022")</f>
        <v>252100000</v>
      </c>
      <c r="P421" s="5">
        <f>_xll.SNL.Clients.Office.Excel.Functions.SPG(M421, "IQ_DILUT_EPS_NORM", "CY2022")</f>
        <v>2.605</v>
      </c>
      <c r="Q421">
        <f t="shared" si="40"/>
        <v>656720.5</v>
      </c>
      <c r="R421">
        <f t="shared" si="41"/>
        <v>9.9589114841605625E-2</v>
      </c>
    </row>
    <row r="422" spans="1:18" x14ac:dyDescent="0.3">
      <c r="A422" t="s">
        <v>928</v>
      </c>
      <c r="B422" s="4" cm="1">
        <f t="array" ref="B422">_xll.SNL.Clients.Office.Excel.Functions.SPG(A422, "SP_TOTAL_REV", "CY2023")</f>
        <v>15781100</v>
      </c>
      <c r="C422" s="4">
        <f>_xll.SNL.Clients.Office.Excel.Functions.SPG(A422,"IQ_AVG_DILUT_SHARES_OUT","CY2023")</f>
        <v>149751000</v>
      </c>
      <c r="D422" s="5">
        <f>_xll.SNL.Clients.Office.Excel.Functions.SPG(A422, "IQ_DILUT_EPS_NORM", "CY2023")</f>
        <v>0.88600000000000001</v>
      </c>
      <c r="E422">
        <f t="shared" si="36"/>
        <v>132679.386</v>
      </c>
      <c r="F422">
        <f t="shared" si="37"/>
        <v>8.4074865503672106E-3</v>
      </c>
      <c r="G422" t="s">
        <v>928</v>
      </c>
      <c r="H422" s="4" cm="1">
        <f t="array" ref="H422">_xll.SNL.Clients.Office.Excel.Functions.SPG(G422, "SP_TOTAL_REV", "CY2022")</f>
        <v>16947400</v>
      </c>
      <c r="I422" s="4">
        <f>_xll.SNL.Clients.Office.Excel.Functions.SPG(G422,"IQ_AVG_DILUT_SHARES_OUT","CY2022")</f>
        <v>156553000</v>
      </c>
      <c r="J422" s="5">
        <f>_xll.SNL.Clients.Office.Excel.Functions.SPG(G422, "IQ_DILUT_EPS_NORM", "CY2022")</f>
        <v>2.5249999999999999</v>
      </c>
      <c r="K422">
        <f t="shared" si="38"/>
        <v>395296.32500000001</v>
      </c>
      <c r="L422">
        <f t="shared" si="39"/>
        <v>2.3324894969139809E-2</v>
      </c>
      <c r="M422" t="s">
        <v>941</v>
      </c>
      <c r="N422" s="4" cm="1">
        <f t="array" ref="N422">_xll.SNL.Clients.Office.Excel.Functions.SPG(M422, "SP_TOTAL_REV", "CY2022")</f>
        <v>20929800</v>
      </c>
      <c r="O422" s="4">
        <f>_xll.SNL.Clients.Office.Excel.Functions.SPG(M422,"IQ_AVG_DILUT_SHARES_OUT","CY2022")</f>
        <v>231100000</v>
      </c>
      <c r="P422" s="5">
        <f>_xll.SNL.Clients.Office.Excel.Functions.SPG(M422, "IQ_DILUT_EPS_NORM", "CY2022")</f>
        <v>1.8660000000000001</v>
      </c>
      <c r="Q422">
        <f t="shared" si="40"/>
        <v>431232.6</v>
      </c>
      <c r="R422">
        <f t="shared" si="41"/>
        <v>2.0603761144396982E-2</v>
      </c>
    </row>
    <row r="423" spans="1:18" x14ac:dyDescent="0.3">
      <c r="A423" t="s">
        <v>929</v>
      </c>
      <c r="B423" s="4" cm="1">
        <f t="array" ref="B423">_xll.SNL.Clients.Office.Excel.Functions.SPG(A423, "SP_TOTAL_REV", "CY2023")</f>
        <v>36687000</v>
      </c>
      <c r="C423" s="4">
        <f>_xll.SNL.Clients.Office.Excel.Functions.SPG(A423,"IQ_AVG_DILUT_SHARES_OUT","CY2023")</f>
        <v>1148225000</v>
      </c>
      <c r="D423" s="5">
        <f>_xll.SNL.Clients.Office.Excel.Functions.SPG(A423, "IQ_DILUT_EPS_NORM", "CY2023")</f>
        <v>3.0459999999999998</v>
      </c>
      <c r="E423">
        <f t="shared" si="36"/>
        <v>3497493.35</v>
      </c>
      <c r="F423">
        <f t="shared" si="37"/>
        <v>9.5333315615885733E-2</v>
      </c>
      <c r="G423" t="s">
        <v>929</v>
      </c>
      <c r="H423" s="4" cm="1">
        <f t="array" ref="H423">_xll.SNL.Clients.Office.Excel.Functions.SPG(G423, "SP_TOTAL_REV", "CY2022")</f>
        <v>32913800</v>
      </c>
      <c r="I423" s="4">
        <f>_xll.SNL.Clients.Office.Excel.Functions.SPG(G423,"IQ_AVG_DILUT_SHARES_OUT","CY2022")</f>
        <v>1152575000</v>
      </c>
      <c r="J423" s="5">
        <f>_xll.SNL.Clients.Office.Excel.Functions.SPG(G423, "IQ_DILUT_EPS_NORM", "CY2022")</f>
        <v>2.3730000000000002</v>
      </c>
      <c r="K423">
        <f t="shared" si="38"/>
        <v>2735060.4750000006</v>
      </c>
      <c r="L423">
        <f t="shared" si="39"/>
        <v>8.3097681671517737E-2</v>
      </c>
      <c r="M423" t="s">
        <v>942</v>
      </c>
      <c r="N423" s="4" cm="1">
        <f t="array" ref="N423">_xll.SNL.Clients.Office.Excel.Functions.SPG(M423, "SP_TOTAL_REV", "CY2022")</f>
        <v>109120000</v>
      </c>
      <c r="O423" s="4">
        <f>_xll.SNL.Clients.Office.Excel.Functions.SPG(M423,"IQ_AVG_DILUT_SHARES_OUT","CY2022")</f>
        <v>464700000</v>
      </c>
      <c r="P423" s="5">
        <f>_xll.SNL.Clients.Office.Excel.Functions.SPG(M423, "IQ_DILUT_EPS_NORM", "CY2022")</f>
        <v>4.6859999999999999</v>
      </c>
      <c r="Q423">
        <f t="shared" si="40"/>
        <v>2177584.2000000002</v>
      </c>
      <c r="R423">
        <f t="shared" si="41"/>
        <v>1.9955866935483874E-2</v>
      </c>
    </row>
    <row r="424" spans="1:18" x14ac:dyDescent="0.3">
      <c r="A424" t="s">
        <v>930</v>
      </c>
      <c r="B424" s="4" cm="1">
        <f t="array" ref="B424">_xll.SNL.Clients.Office.Excel.Functions.SPG(A424, "SP_TOTAL_REV", "CY2023")</f>
        <v>11899000</v>
      </c>
      <c r="C424" s="4">
        <f>_xll.SNL.Clients.Office.Excel.Functions.SPG(A424,"IQ_AVG_DILUT_SHARES_OUT","CY2023")</f>
        <v>326568000</v>
      </c>
      <c r="D424" s="5">
        <f>_xll.SNL.Clients.Office.Excel.Functions.SPG(A424, "IQ_DILUT_EPS_NORM", "CY2023")</f>
        <v>4.7919999999999998</v>
      </c>
      <c r="E424">
        <f t="shared" si="36"/>
        <v>1564913.8559999999</v>
      </c>
      <c r="F424">
        <f t="shared" si="37"/>
        <v>0.13151641785023951</v>
      </c>
      <c r="G424" t="s">
        <v>930</v>
      </c>
      <c r="H424" s="4" cm="1">
        <f t="array" ref="H424">_xll.SNL.Clients.Office.Excel.Functions.SPG(G424, "SP_TOTAL_REV", "CY2022")</f>
        <v>12128000</v>
      </c>
      <c r="I424" s="4">
        <f>_xll.SNL.Clients.Office.Excel.Functions.SPG(G424,"IQ_AVG_DILUT_SHARES_OUT","CY2022")</f>
        <v>370109000</v>
      </c>
      <c r="J424" s="5">
        <f>_xll.SNL.Clients.Office.Excel.Functions.SPG(G424, "IQ_DILUT_EPS_NORM", "CY2022")</f>
        <v>5.86</v>
      </c>
      <c r="K424">
        <f t="shared" si="38"/>
        <v>2168838.7400000002</v>
      </c>
      <c r="L424">
        <f t="shared" si="39"/>
        <v>0.17882905178100267</v>
      </c>
      <c r="M424" t="s">
        <v>943</v>
      </c>
      <c r="N424" s="4" cm="1">
        <f t="array" ref="N424">_xll.SNL.Clients.Office.Excel.Functions.SPG(M424, "SP_TOTAL_REV", "CY2022")</f>
        <v>16304000</v>
      </c>
      <c r="O424" s="4">
        <f>_xll.SNL.Clients.Office.Excel.Functions.SPG(M424,"IQ_AVG_DILUT_SHARES_OUT","CY2022")</f>
        <v>322250000</v>
      </c>
      <c r="P424" s="5">
        <f>_xll.SNL.Clients.Office.Excel.Functions.SPG(M424, "IQ_DILUT_EPS_NORM", "CY2022")</f>
        <v>5.4889999999999999</v>
      </c>
      <c r="Q424">
        <f t="shared" si="40"/>
        <v>1768830.25</v>
      </c>
      <c r="R424">
        <f t="shared" si="41"/>
        <v>0.10849056979882238</v>
      </c>
    </row>
    <row r="425" spans="1:18" x14ac:dyDescent="0.3">
      <c r="A425" t="s">
        <v>931</v>
      </c>
      <c r="B425" s="4" cm="1">
        <f t="array" ref="B425">_xll.SNL.Clients.Office.Excel.Functions.SPG(A425, "SP_TOTAL_REV", "CY2023")</f>
        <v>18795316</v>
      </c>
      <c r="C425" s="4">
        <f>_xll.SNL.Clients.Office.Excel.Functions.SPG(A425,"IQ_AVG_DILUT_SHARES_OUT","CY2023")</f>
        <v>167431000</v>
      </c>
      <c r="D425" s="5">
        <f>_xll.SNL.Clients.Office.Excel.Functions.SPG(A425, "IQ_DILUT_EPS_NORM", "CY2023")</f>
        <v>11.917999999999999</v>
      </c>
      <c r="E425">
        <f t="shared" si="36"/>
        <v>1995442.6579999998</v>
      </c>
      <c r="F425">
        <f t="shared" si="37"/>
        <v>0.10616701831456304</v>
      </c>
      <c r="G425" t="s">
        <v>931</v>
      </c>
      <c r="H425" s="4" cm="1">
        <f t="array" ref="H425">_xll.SNL.Clients.Office.Excel.Functions.SPG(G425, "SP_TOTAL_REV", "CY2022")</f>
        <v>22260774</v>
      </c>
      <c r="I425" s="4">
        <f>_xll.SNL.Clients.Office.Excel.Functions.SPG(G425,"IQ_AVG_DILUT_SHARES_OUT","CY2022")</f>
        <v>184622000</v>
      </c>
      <c r="J425" s="5">
        <f>_xll.SNL.Clients.Office.Excel.Functions.SPG(G425, "IQ_DILUT_EPS_NORM", "CY2022")</f>
        <v>16.907</v>
      </c>
      <c r="K425">
        <f t="shared" si="38"/>
        <v>3121404.1540000001</v>
      </c>
      <c r="L425">
        <f t="shared" si="39"/>
        <v>0.1402199291902429</v>
      </c>
      <c r="M425" t="s">
        <v>944</v>
      </c>
      <c r="N425" s="4" cm="1">
        <f t="array" ref="N425">_xll.SNL.Clients.Office.Excel.Functions.SPG(M425, "SP_TOTAL_REV", "CY2022")</f>
        <v>5458600</v>
      </c>
      <c r="O425" s="4">
        <f>_xll.SNL.Clients.Office.Excel.Functions.SPG(M425,"IQ_AVG_DILUT_SHARES_OUT","CY2022")</f>
        <v>47700000</v>
      </c>
      <c r="P425" s="5">
        <f>_xll.SNL.Clients.Office.Excel.Functions.SPG(M425, "IQ_DILUT_EPS_NORM", "CY2022")</f>
        <v>11.759</v>
      </c>
      <c r="Q425">
        <f t="shared" si="40"/>
        <v>560904.30000000005</v>
      </c>
      <c r="R425">
        <f t="shared" si="41"/>
        <v>0.10275607298574727</v>
      </c>
    </row>
    <row r="426" spans="1:18" x14ac:dyDescent="0.3">
      <c r="A426" t="s">
        <v>932</v>
      </c>
      <c r="B426" s="4" cm="1">
        <f t="array" ref="B426">_xll.SNL.Clients.Office.Excel.Functions.SPG(A426, "SP_TOTAL_REV", "CY2023")</f>
        <v>4682578</v>
      </c>
      <c r="C426" s="4">
        <f>_xll.SNL.Clients.Office.Excel.Functions.SPG(A426,"IQ_AVG_DILUT_SHARES_OUT","CY2023")</f>
        <v>99804250</v>
      </c>
      <c r="D426" s="5">
        <f>_xll.SNL.Clients.Office.Excel.Functions.SPG(A426, "IQ_DILUT_EPS_NORM", "CY2023")</f>
        <v>4.7809999999999997</v>
      </c>
      <c r="E426">
        <f t="shared" si="36"/>
        <v>477164.11924999993</v>
      </c>
      <c r="F426">
        <f t="shared" si="37"/>
        <v>0.10190201193658706</v>
      </c>
      <c r="G426" t="s">
        <v>932</v>
      </c>
      <c r="H426" s="4" cm="1">
        <f t="array" ref="H426">_xll.SNL.Clients.Office.Excel.Functions.SPG(G426, "SP_TOTAL_REV", "CY2022")</f>
        <v>4783688</v>
      </c>
      <c r="I426" s="4">
        <f>_xll.SNL.Clients.Office.Excel.Functions.SPG(G426,"IQ_AVG_DILUT_SHARES_OUT","CY2022")</f>
        <v>99967250</v>
      </c>
      <c r="J426" s="5">
        <f>_xll.SNL.Clients.Office.Excel.Functions.SPG(G426, "IQ_DILUT_EPS_NORM", "CY2022")</f>
        <v>3.6539999999999999</v>
      </c>
      <c r="K426">
        <f t="shared" si="38"/>
        <v>365280.33149999997</v>
      </c>
      <c r="L426">
        <f t="shared" si="39"/>
        <v>7.6359564315231249E-2</v>
      </c>
      <c r="M426" t="s">
        <v>945</v>
      </c>
      <c r="N426" s="4" cm="1">
        <f t="array" ref="N426">_xll.SNL.Clients.Office.Excel.Functions.SPG(M426, "SP_TOTAL_REV", "CY2022")</f>
        <v>2791041</v>
      </c>
      <c r="O426" s="4">
        <f>_xll.SNL.Clients.Office.Excel.Functions.SPG(M426,"IQ_AVG_DILUT_SHARES_OUT","CY2022")</f>
        <v>47309000</v>
      </c>
      <c r="P426" s="5">
        <f>_xll.SNL.Clients.Office.Excel.Functions.SPG(M426, "IQ_DILUT_EPS_NORM", "CY2022")</f>
        <v>6.11</v>
      </c>
      <c r="Q426">
        <f t="shared" si="40"/>
        <v>289057.99</v>
      </c>
      <c r="R426">
        <f t="shared" si="41"/>
        <v>0.10356637183043889</v>
      </c>
    </row>
    <row r="427" spans="1:18" x14ac:dyDescent="0.3">
      <c r="A427" t="s">
        <v>933</v>
      </c>
      <c r="B427" s="4" cm="1">
        <f t="array" ref="B427">_xll.SNL.Clients.Office.Excel.Functions.SPG(A427, "SP_TOTAL_REV", "CY2023")</f>
        <v>20498000</v>
      </c>
      <c r="C427" s="4">
        <f>_xll.SNL.Clients.Office.Excel.Functions.SPG(A427,"IQ_AVG_DILUT_SHARES_OUT","CY2023")</f>
        <v>383700000</v>
      </c>
      <c r="D427" s="5">
        <f>_xll.SNL.Clients.Office.Excel.Functions.SPG(A427, "IQ_DILUT_EPS_NORM", "CY2023")</f>
        <v>6.351</v>
      </c>
      <c r="E427">
        <f t="shared" si="36"/>
        <v>2436878.7000000002</v>
      </c>
      <c r="F427">
        <f t="shared" si="37"/>
        <v>0.11888373012001172</v>
      </c>
      <c r="G427" t="s">
        <v>933</v>
      </c>
      <c r="H427" s="4" cm="1">
        <f t="array" ref="H427">_xll.SNL.Clients.Office.Excel.Functions.SPG(G427, "SP_TOTAL_REV", "CY2022")</f>
        <v>18449000</v>
      </c>
      <c r="I427" s="4">
        <f>_xll.SNL.Clients.Office.Excel.Functions.SPG(G427,"IQ_AVG_DILUT_SHARES_OUT","CY2022")</f>
        <v>382200000</v>
      </c>
      <c r="J427" s="5">
        <f>_xll.SNL.Clients.Office.Excel.Functions.SPG(G427, "IQ_DILUT_EPS_NORM", "CY2022")</f>
        <v>5.5570000000000004</v>
      </c>
      <c r="K427">
        <f t="shared" si="38"/>
        <v>2123885.4000000004</v>
      </c>
      <c r="L427">
        <f t="shared" si="39"/>
        <v>0.11512197951108463</v>
      </c>
      <c r="M427" t="s">
        <v>946</v>
      </c>
      <c r="N427" s="4" cm="1">
        <f t="array" ref="N427">_xll.SNL.Clients.Office.Excel.Functions.SPG(M427, "SP_TOTAL_REV", "CY2022")</f>
        <v>3155045</v>
      </c>
      <c r="O427" s="4">
        <f>_xll.SNL.Clients.Office.Excel.Functions.SPG(M427,"IQ_AVG_DILUT_SHARES_OUT","CY2022")</f>
        <v>169734000</v>
      </c>
      <c r="P427" s="5">
        <f>_xll.SNL.Clients.Office.Excel.Functions.SPG(M427, "IQ_DILUT_EPS_NORM", "CY2022")</f>
        <v>3.2879999999999998</v>
      </c>
      <c r="Q427">
        <f t="shared" si="40"/>
        <v>558085.39199999999</v>
      </c>
      <c r="R427">
        <f t="shared" si="41"/>
        <v>0.17688666627575836</v>
      </c>
    </row>
    <row r="428" spans="1:18" x14ac:dyDescent="0.3">
      <c r="A428" t="s">
        <v>934</v>
      </c>
      <c r="B428" s="4" cm="1">
        <f t="array" ref="B428">_xll.SNL.Clients.Office.Excel.Functions.SPG(A428, "SP_TOTAL_REV", "CY2023")</f>
        <v>7662000</v>
      </c>
      <c r="C428" s="4">
        <f>_xll.SNL.Clients.Office.Excel.Functions.SPG(A428,"IQ_AVG_DILUT_SHARES_OUT","CY2023")</f>
        <v>423500000</v>
      </c>
      <c r="D428" s="5">
        <f>_xll.SNL.Clients.Office.Excel.Functions.SPG(A428, "IQ_DILUT_EPS_NORM", "CY2023")</f>
        <v>4.774</v>
      </c>
      <c r="E428">
        <f t="shared" si="36"/>
        <v>2021789</v>
      </c>
      <c r="F428">
        <f t="shared" si="37"/>
        <v>0.26387222657269643</v>
      </c>
      <c r="G428" t="s">
        <v>934</v>
      </c>
      <c r="H428" s="4" cm="1">
        <f t="array" ref="H428">_xll.SNL.Clients.Office.Excel.Functions.SPG(G428, "SP_TOTAL_REV", "CY2022")</f>
        <v>8299000</v>
      </c>
      <c r="I428" s="4">
        <f>_xll.SNL.Clients.Office.Excel.Functions.SPG(G428,"IQ_AVG_DILUT_SHARES_OUT","CY2022")</f>
        <v>483400000</v>
      </c>
      <c r="J428" s="5">
        <f>_xll.SNL.Clients.Office.Excel.Functions.SPG(G428, "IQ_DILUT_EPS_NORM", "CY2022")</f>
        <v>5.3460000000000001</v>
      </c>
      <c r="K428">
        <f t="shared" si="38"/>
        <v>2584256.4</v>
      </c>
      <c r="L428">
        <f t="shared" si="39"/>
        <v>0.31139371008555244</v>
      </c>
      <c r="M428" t="s">
        <v>947</v>
      </c>
      <c r="N428" s="4" cm="1">
        <f t="array" ref="N428">_xll.SNL.Clients.Office.Excel.Functions.SPG(M428, "SP_TOTAL_REV", "CY2022")</f>
        <v>81462000</v>
      </c>
      <c r="O428" s="4">
        <f>_xll.SNL.Clients.Office.Excel.Functions.SPG(M428,"IQ_AVG_DILUT_SHARES_OUT","CY2022")</f>
        <v>3475000000</v>
      </c>
      <c r="P428" s="5">
        <f>_xll.SNL.Clients.Office.Excel.Functions.SPG(M428, "IQ_DILUT_EPS_NORM", "CY2022")</f>
        <v>2.4649999999999999</v>
      </c>
      <c r="Q428">
        <f t="shared" si="40"/>
        <v>8565874.9999999981</v>
      </c>
      <c r="R428">
        <f t="shared" si="41"/>
        <v>0.105151788563993</v>
      </c>
    </row>
    <row r="429" spans="1:18" x14ac:dyDescent="0.3">
      <c r="A429" t="s">
        <v>935</v>
      </c>
      <c r="B429" s="4" cm="1">
        <f t="array" ref="B429">_xll.SNL.Clients.Office.Excel.Functions.SPG(A429, "SP_TOTAL_REV", "CY2023")</f>
        <v>5595506</v>
      </c>
      <c r="C429" s="4">
        <f>_xll.SNL.Clients.Office.Excel.Functions.SPG(A429,"IQ_AVG_DILUT_SHARES_OUT","CY2023")</f>
        <v>155189000</v>
      </c>
      <c r="D429" s="5">
        <f>_xll.SNL.Clients.Office.Excel.Functions.SPG(A429, "IQ_DILUT_EPS_NORM", "CY2023")</f>
        <v>5.8879999999999999</v>
      </c>
      <c r="E429">
        <f t="shared" si="36"/>
        <v>913752.83200000005</v>
      </c>
      <c r="F429">
        <f t="shared" si="37"/>
        <v>0.16330119778264915</v>
      </c>
      <c r="G429" t="s">
        <v>935</v>
      </c>
      <c r="H429" s="4" cm="1">
        <f t="array" ref="H429">_xll.SNL.Clients.Office.Excel.Functions.SPG(G429, "SP_TOTAL_REV", "CY2022")</f>
        <v>5044784</v>
      </c>
      <c r="I429" s="4">
        <f>_xll.SNL.Clients.Office.Excel.Functions.SPG(G429,"IQ_AVG_DILUT_SHARES_OUT","CY2022")</f>
        <v>156006250</v>
      </c>
      <c r="J429" s="5">
        <f>_xll.SNL.Clients.Office.Excel.Functions.SPG(G429, "IQ_DILUT_EPS_NORM", "CY2022")</f>
        <v>4.4880000000000004</v>
      </c>
      <c r="K429">
        <f t="shared" si="38"/>
        <v>700156.05000000016</v>
      </c>
      <c r="L429">
        <f t="shared" si="39"/>
        <v>0.13878811263277083</v>
      </c>
      <c r="M429" t="s">
        <v>948</v>
      </c>
      <c r="N429" s="4" cm="1">
        <f t="array" ref="N429">_xll.SNL.Clients.Office.Excel.Functions.SPG(M429, "SP_TOTAL_REV", "CY2022")</f>
        <v>20028000</v>
      </c>
      <c r="O429" s="4">
        <f>_xll.SNL.Clients.Office.Excel.Functions.SPG(M429,"IQ_AVG_DILUT_SHARES_OUT","CY2022")</f>
        <v>926000000</v>
      </c>
      <c r="P429" s="5">
        <f>_xll.SNL.Clients.Office.Excel.Functions.SPG(M429, "IQ_DILUT_EPS_NORM", "CY2022")</f>
        <v>6.9450000000000003</v>
      </c>
      <c r="Q429">
        <f t="shared" si="40"/>
        <v>6431070</v>
      </c>
      <c r="R429">
        <f t="shared" si="41"/>
        <v>0.32110395446375073</v>
      </c>
    </row>
    <row r="430" spans="1:18" x14ac:dyDescent="0.3">
      <c r="A430" t="s">
        <v>936</v>
      </c>
      <c r="B430" s="4" cm="1">
        <f t="array" ref="B430">_xll.SNL.Clients.Office.Excel.Functions.SPG(A430, "SP_TOTAL_REV", "CY2023")</f>
        <v>77512217</v>
      </c>
      <c r="C430" s="4">
        <f>_xll.SNL.Clients.Office.Excel.Functions.SPG(A430,"IQ_AVG_DILUT_SHARES_OUT","CY2023")</f>
        <v>507837215</v>
      </c>
      <c r="D430" s="5">
        <f>_xll.SNL.Clients.Office.Excel.Functions.SPG(A430, "IQ_DILUT_EPS_NORM", "CY2023")</f>
        <v>3.8149999999999999</v>
      </c>
      <c r="E430">
        <f t="shared" si="36"/>
        <v>1937398.9752249999</v>
      </c>
      <c r="F430">
        <f t="shared" si="37"/>
        <v>2.4994756313382185E-2</v>
      </c>
      <c r="G430" t="s">
        <v>936</v>
      </c>
      <c r="H430" s="4" cm="1">
        <f t="array" ref="H430">_xll.SNL.Clients.Office.Excel.Functions.SPG(G430, "SP_TOTAL_REV", "CY2022")</f>
        <v>73580180</v>
      </c>
      <c r="I430" s="4">
        <f>_xll.SNL.Clients.Office.Excel.Functions.SPG(G430,"IQ_AVG_DILUT_SHARES_OUT","CY2022")</f>
        <v>511548609</v>
      </c>
      <c r="J430" s="5">
        <f>_xll.SNL.Clients.Office.Excel.Functions.SPG(G430, "IQ_DILUT_EPS_NORM", "CY2022")</f>
        <v>2.5920000000000001</v>
      </c>
      <c r="K430">
        <f t="shared" si="38"/>
        <v>1325933.994528</v>
      </c>
      <c r="L430">
        <f t="shared" si="39"/>
        <v>1.8020260272915888E-2</v>
      </c>
      <c r="M430" t="s">
        <v>949</v>
      </c>
      <c r="N430" s="4" cm="1">
        <f t="array" ref="N430">_xll.SNL.Clients.Office.Excel.Functions.SPG(M430, "SP_TOTAL_REV", "CY2022")</f>
        <v>12869000</v>
      </c>
      <c r="O430" s="4">
        <f>_xll.SNL.Clients.Office.Excel.Functions.SPG(M430,"IQ_AVG_DILUT_SHARES_OUT","CY2022")</f>
        <v>214973000</v>
      </c>
      <c r="P430" s="5">
        <f>_xll.SNL.Clients.Office.Excel.Functions.SPG(M430, "IQ_DILUT_EPS_NORM", "CY2022")</f>
        <v>2.96</v>
      </c>
      <c r="Q430">
        <f t="shared" si="40"/>
        <v>636320.07999999996</v>
      </c>
      <c r="R430">
        <f t="shared" si="41"/>
        <v>4.9445961613178956E-2</v>
      </c>
    </row>
    <row r="431" spans="1:18" x14ac:dyDescent="0.3">
      <c r="A431" t="s">
        <v>937</v>
      </c>
      <c r="B431" s="4" cm="1">
        <f t="array" ref="B431">_xll.SNL.Clients.Office.Excel.Functions.SPG(A431, "SP_TOTAL_REV", "CY2023")</f>
        <v>78558000</v>
      </c>
      <c r="C431" s="4">
        <f>_xll.SNL.Clients.Office.Excel.Functions.SPG(A431,"IQ_AVG_DILUT_SHARES_OUT","CY2023")</f>
        <v>1200286264</v>
      </c>
      <c r="D431" s="5">
        <f>_xll.SNL.Clients.Office.Excel.Functions.SPG(A431, "IQ_DILUT_EPS_NORM", "CY2023")</f>
        <v>6.4669999999999996</v>
      </c>
      <c r="E431">
        <f t="shared" si="36"/>
        <v>7762251.2692879988</v>
      </c>
      <c r="F431">
        <f t="shared" si="37"/>
        <v>9.8809176268336754E-2</v>
      </c>
      <c r="G431" t="s">
        <v>937</v>
      </c>
      <c r="H431" s="4" cm="1">
        <f t="array" ref="H431">_xll.SNL.Clients.Office.Excel.Functions.SPG(G431, "SP_TOTAL_REV", "CY2022")</f>
        <v>79571000</v>
      </c>
      <c r="I431" s="4">
        <f>_xll.SNL.Clients.Office.Excel.Functions.SPG(G431,"IQ_AVG_DILUT_SHARES_OUT","CY2022")</f>
        <v>1255376769</v>
      </c>
      <c r="J431" s="5">
        <f>_xll.SNL.Clients.Office.Excel.Functions.SPG(G431, "IQ_DILUT_EPS_NORM", "CY2022")</f>
        <v>4.7690000000000001</v>
      </c>
      <c r="K431">
        <f t="shared" si="38"/>
        <v>5986891.8113609999</v>
      </c>
      <c r="L431">
        <f t="shared" si="39"/>
        <v>7.5239620104824614E-2</v>
      </c>
      <c r="M431" t="s">
        <v>950</v>
      </c>
      <c r="N431" s="4" cm="1">
        <f t="array" ref="N431">_xll.SNL.Clients.Office.Excel.Functions.SPG(M431, "SP_TOTAL_REV", "CY2022")</f>
        <v>44915000</v>
      </c>
      <c r="O431" s="4">
        <f>_xll.SNL.Clients.Office.Excel.Functions.SPG(M431,"IQ_AVG_DILUT_SHARES_OUT","CY2022")</f>
        <v>394000000</v>
      </c>
      <c r="P431" s="5">
        <f>_xll.SNL.Clients.Office.Excel.Functions.SPG(M431, "IQ_DILUT_EPS_NORM", "CY2022")</f>
        <v>12.667</v>
      </c>
      <c r="Q431">
        <f t="shared" si="40"/>
        <v>4990798</v>
      </c>
      <c r="R431">
        <f t="shared" si="41"/>
        <v>0.11111650896137149</v>
      </c>
    </row>
    <row r="432" spans="1:18" x14ac:dyDescent="0.3">
      <c r="A432" t="s">
        <v>938</v>
      </c>
      <c r="B432" s="4" cm="1">
        <f t="array" ref="B432">_xll.SNL.Clients.Office.Excel.Functions.SPG(A432, "SP_TOTAL_REV", "CY2023")</f>
        <v>6460500</v>
      </c>
      <c r="C432" s="4">
        <f>_xll.SNL.Clients.Office.Excel.Functions.SPG(A432,"IQ_AVG_DILUT_SHARES_OUT","CY2023")</f>
        <v>224800000</v>
      </c>
      <c r="D432" s="5">
        <f>_xll.SNL.Clients.Office.Excel.Functions.SPG(A432, "IQ_DILUT_EPS_NORM", "CY2023")</f>
        <v>6.4279999999999999</v>
      </c>
      <c r="E432">
        <f t="shared" si="36"/>
        <v>1445014.4</v>
      </c>
      <c r="F432">
        <f t="shared" si="37"/>
        <v>0.22366912777648787</v>
      </c>
      <c r="G432" t="s">
        <v>938</v>
      </c>
      <c r="H432" s="4" cm="1">
        <f t="array" ref="H432">_xll.SNL.Clients.Office.Excel.Functions.SPG(G432, "SP_TOTAL_REV", "CY2022")</f>
        <v>6488400</v>
      </c>
      <c r="I432" s="4">
        <f>_xll.SNL.Clients.Office.Excel.Functions.SPG(G432,"IQ_AVG_DILUT_SHARES_OUT","CY2022")</f>
        <v>227100000</v>
      </c>
      <c r="J432" s="5">
        <f>_xll.SNL.Clients.Office.Excel.Functions.SPG(G432, "IQ_DILUT_EPS_NORM", "CY2022")</f>
        <v>7.0030000000000001</v>
      </c>
      <c r="K432">
        <f t="shared" si="38"/>
        <v>1590381.3</v>
      </c>
      <c r="L432">
        <f t="shared" si="39"/>
        <v>0.24511147586461995</v>
      </c>
      <c r="M432" t="s">
        <v>951</v>
      </c>
      <c r="N432" s="4" cm="1">
        <f t="array" ref="N432">_xll.SNL.Clients.Office.Excel.Functions.SPG(M432, "SP_TOTAL_REV", "CY2022")</f>
        <v>49936000</v>
      </c>
      <c r="O432" s="4">
        <f>_xll.SNL.Clients.Office.Excel.Functions.SPG(M432,"IQ_AVG_DILUT_SHARES_OUT","CY2022")</f>
        <v>1178000000</v>
      </c>
      <c r="P432" s="5">
        <f>_xll.SNL.Clients.Office.Excel.Functions.SPG(M432, "IQ_DILUT_EPS_NORM", "CY2022")</f>
        <v>2.5750000000000002</v>
      </c>
      <c r="Q432">
        <f t="shared" si="40"/>
        <v>3033350</v>
      </c>
      <c r="R432">
        <f t="shared" si="41"/>
        <v>6.0744753284203784E-2</v>
      </c>
    </row>
    <row r="433" spans="1:18" x14ac:dyDescent="0.3">
      <c r="A433" t="s">
        <v>939</v>
      </c>
      <c r="B433" s="4" cm="1">
        <f t="array" ref="B433">_xll.SNL.Clients.Office.Excel.Functions.SPG(A433, "SP_TOTAL_REV", "CY2023")</f>
        <v>5396400</v>
      </c>
      <c r="C433" s="4">
        <f>_xll.SNL.Clients.Office.Excel.Functions.SPG(A433,"IQ_AVG_DILUT_SHARES_OUT","CY2023")</f>
        <v>169425000</v>
      </c>
      <c r="D433" s="5">
        <f>_xll.SNL.Clients.Office.Excel.Functions.SPG(A433, "IQ_DILUT_EPS_NORM", "CY2023")</f>
        <v>-2.3410000000000002</v>
      </c>
      <c r="E433">
        <f t="shared" si="36"/>
        <v>-396623.92500000005</v>
      </c>
      <c r="F433">
        <f t="shared" si="37"/>
        <v>-7.3497873582388268E-2</v>
      </c>
      <c r="G433" t="s">
        <v>939</v>
      </c>
      <c r="H433" s="4" cm="1">
        <f t="array" ref="H433">_xll.SNL.Clients.Office.Excel.Functions.SPG(G433, "SP_TOTAL_REV", "CY2022")</f>
        <v>4833700</v>
      </c>
      <c r="I433" s="4">
        <f>_xll.SNL.Clients.Office.Excel.Functions.SPG(G433,"IQ_AVG_DILUT_SHARES_OUT","CY2022")</f>
        <v>146700000</v>
      </c>
      <c r="J433" s="5">
        <f>_xll.SNL.Clients.Office.Excel.Functions.SPG(G433, "IQ_DILUT_EPS_NORM", "CY2022")</f>
        <v>-1.9410000000000001</v>
      </c>
      <c r="K433">
        <f t="shared" si="38"/>
        <v>-284744.7</v>
      </c>
      <c r="L433">
        <f t="shared" si="39"/>
        <v>-5.8908227651695393E-2</v>
      </c>
      <c r="M433" t="s">
        <v>952</v>
      </c>
      <c r="N433" s="4" cm="1">
        <f t="array" ref="N433">_xll.SNL.Clients.Office.Excel.Functions.SPG(M433, "SP_TOTAL_REV", "CY2022")</f>
        <v>14204717</v>
      </c>
      <c r="O433" s="4">
        <f>_xll.SNL.Clients.Office.Excel.Functions.SPG(M433,"IQ_AVG_DILUT_SHARES_OUT","CY2022")</f>
        <v>560743000</v>
      </c>
      <c r="P433" s="5">
        <f>_xll.SNL.Clients.Office.Excel.Functions.SPG(M433, "IQ_DILUT_EPS_NORM", "CY2022")</f>
        <v>1.5649999999999999</v>
      </c>
      <c r="Q433">
        <f t="shared" si="40"/>
        <v>877562.79500000004</v>
      </c>
      <c r="R433">
        <f t="shared" si="41"/>
        <v>6.1779674667224983E-2</v>
      </c>
    </row>
    <row r="434" spans="1:18" x14ac:dyDescent="0.3">
      <c r="A434" t="s">
        <v>940</v>
      </c>
      <c r="B434" s="4" cm="1">
        <f t="array" ref="B434">_xll.SNL.Clients.Office.Excel.Functions.SPG(A434, "SP_TOTAL_REV", "CY2023")</f>
        <v>6726700</v>
      </c>
      <c r="C434" s="4">
        <f>_xll.SNL.Clients.Office.Excel.Functions.SPG(A434,"IQ_AVG_DILUT_SHARES_OUT","CY2023")</f>
        <v>234800000</v>
      </c>
      <c r="D434" s="5">
        <f>_xll.SNL.Clients.Office.Excel.Functions.SPG(A434, "IQ_DILUT_EPS_NORM", "CY2023")</f>
        <v>3.294</v>
      </c>
      <c r="E434">
        <f t="shared" si="36"/>
        <v>773431.2</v>
      </c>
      <c r="F434">
        <f t="shared" si="37"/>
        <v>0.11497929148022061</v>
      </c>
      <c r="G434" t="s">
        <v>940</v>
      </c>
      <c r="H434" s="4" cm="1">
        <f t="array" ref="H434">_xll.SNL.Clients.Office.Excel.Functions.SPG(G434, "SP_TOTAL_REV", "CY2022")</f>
        <v>6594300</v>
      </c>
      <c r="I434" s="4">
        <f>_xll.SNL.Clients.Office.Excel.Functions.SPG(G434,"IQ_AVG_DILUT_SHARES_OUT","CY2022")</f>
        <v>252100000</v>
      </c>
      <c r="J434" s="5">
        <f>_xll.SNL.Clients.Office.Excel.Functions.SPG(G434, "IQ_DILUT_EPS_NORM", "CY2022")</f>
        <v>2.605</v>
      </c>
      <c r="K434">
        <f t="shared" si="38"/>
        <v>656720.5</v>
      </c>
      <c r="L434">
        <f t="shared" si="39"/>
        <v>9.9589114841605625E-2</v>
      </c>
      <c r="M434" t="s">
        <v>953</v>
      </c>
      <c r="N434" s="4" cm="1">
        <f t="array" ref="N434">_xll.SNL.Clients.Office.Excel.Functions.SPG(M434, "SP_TOTAL_REV", "CY2022")</f>
        <v>15991700</v>
      </c>
      <c r="O434" s="4">
        <f>_xll.SNL.Clients.Office.Excel.Functions.SPG(M434,"IQ_AVG_DILUT_SHARES_OUT","CY2022")</f>
        <v>234900000</v>
      </c>
      <c r="P434" s="5">
        <f>_xll.SNL.Clients.Office.Excel.Functions.SPG(M434, "IQ_DILUT_EPS_NORM", "CY2022")</f>
        <v>5.617</v>
      </c>
      <c r="Q434">
        <f t="shared" si="40"/>
        <v>1319433.3</v>
      </c>
      <c r="R434">
        <f t="shared" si="41"/>
        <v>8.2507381954388836E-2</v>
      </c>
    </row>
    <row r="435" spans="1:18" x14ac:dyDescent="0.3">
      <c r="A435" t="s">
        <v>941</v>
      </c>
      <c r="B435" s="4" cm="1">
        <f t="array" ref="B435">_xll.SNL.Clients.Office.Excel.Functions.SPG(A435, "SP_TOTAL_REV", "CY2023")</f>
        <v>16060300</v>
      </c>
      <c r="C435" s="4">
        <f>_xll.SNL.Clients.Office.Excel.Functions.SPG(A435,"IQ_AVG_DILUT_SHARES_OUT","CY2023")</f>
        <v>226000000</v>
      </c>
      <c r="D435" s="5">
        <f>_xll.SNL.Clients.Office.Excel.Functions.SPG(A435, "IQ_DILUT_EPS_NORM", "CY2023")</f>
        <v>4.3390000000000004</v>
      </c>
      <c r="E435">
        <f t="shared" si="36"/>
        <v>980614.00000000012</v>
      </c>
      <c r="F435">
        <f t="shared" si="37"/>
        <v>6.1058261676307422E-2</v>
      </c>
      <c r="G435" t="s">
        <v>941</v>
      </c>
      <c r="H435" s="4" cm="1">
        <f t="array" ref="H435">_xll.SNL.Clients.Office.Excel.Functions.SPG(G435, "SP_TOTAL_REV", "CY2022")</f>
        <v>20929800</v>
      </c>
      <c r="I435" s="4">
        <f>_xll.SNL.Clients.Office.Excel.Functions.SPG(G435,"IQ_AVG_DILUT_SHARES_OUT","CY2022")</f>
        <v>231100000</v>
      </c>
      <c r="J435" s="5">
        <f>_xll.SNL.Clients.Office.Excel.Functions.SPG(G435, "IQ_DILUT_EPS_NORM", "CY2022")</f>
        <v>1.8660000000000001</v>
      </c>
      <c r="K435">
        <f t="shared" si="38"/>
        <v>431232.6</v>
      </c>
      <c r="L435">
        <f t="shared" si="39"/>
        <v>2.0603761144396982E-2</v>
      </c>
      <c r="M435" t="s">
        <v>954</v>
      </c>
      <c r="N435" s="4" cm="1">
        <f t="array" ref="N435">_xll.SNL.Clients.Office.Excel.Functions.SPG(M435, "SP_TOTAL_REV", "CY2022")</f>
        <v>5632000</v>
      </c>
      <c r="O435" s="4">
        <f>_xll.SNL.Clients.Office.Excel.Functions.SPG(M435,"IQ_AVG_DILUT_SHARES_OUT","CY2022")</f>
        <v>57675000</v>
      </c>
      <c r="P435" s="5">
        <f>_xll.SNL.Clients.Office.Excel.Functions.SPG(M435, "IQ_DILUT_EPS_NORM", "CY2022")</f>
        <v>13.442</v>
      </c>
      <c r="Q435">
        <f t="shared" si="40"/>
        <v>775267.35</v>
      </c>
      <c r="R435">
        <f t="shared" si="41"/>
        <v>0.13765400390624999</v>
      </c>
    </row>
    <row r="436" spans="1:18" x14ac:dyDescent="0.3">
      <c r="A436" t="s">
        <v>942</v>
      </c>
      <c r="B436" s="4" cm="1">
        <f t="array" ref="B436">_xll.SNL.Clients.Office.Excel.Functions.SPG(A436, "SP_TOTAL_REV", "CY2023")</f>
        <v>107412000</v>
      </c>
      <c r="C436" s="4">
        <f>_xll.SNL.Clients.Office.Excel.Functions.SPG(A436,"IQ_AVG_DILUT_SHARES_OUT","CY2023")</f>
        <v>462800000</v>
      </c>
      <c r="D436" s="5">
        <f>_xll.SNL.Clients.Office.Excel.Functions.SPG(A436, "IQ_DILUT_EPS_NORM", "CY2023")</f>
        <v>7.2910000000000004</v>
      </c>
      <c r="E436">
        <f t="shared" si="36"/>
        <v>3374274.8</v>
      </c>
      <c r="F436">
        <f t="shared" si="37"/>
        <v>3.1414318698097042E-2</v>
      </c>
      <c r="G436" t="s">
        <v>942</v>
      </c>
      <c r="H436" s="4" cm="1">
        <f t="array" ref="H436">_xll.SNL.Clients.Office.Excel.Functions.SPG(G436, "SP_TOTAL_REV", "CY2022")</f>
        <v>109120000</v>
      </c>
      <c r="I436" s="4">
        <f>_xll.SNL.Clients.Office.Excel.Functions.SPG(G436,"IQ_AVG_DILUT_SHARES_OUT","CY2022")</f>
        <v>464700000</v>
      </c>
      <c r="J436" s="5">
        <f>_xll.SNL.Clients.Office.Excel.Functions.SPG(G436, "IQ_DILUT_EPS_NORM", "CY2022")</f>
        <v>4.6859999999999999</v>
      </c>
      <c r="K436">
        <f t="shared" si="38"/>
        <v>2177584.2000000002</v>
      </c>
      <c r="L436">
        <f t="shared" si="39"/>
        <v>1.9955866935483874E-2</v>
      </c>
      <c r="M436" t="s">
        <v>955</v>
      </c>
      <c r="N436" s="4" cm="1">
        <f t="array" ref="N436">_xll.SNL.Clients.Office.Excel.Functions.SPG(M436, "SP_TOTAL_REV", "CY2022")</f>
        <v>36884000</v>
      </c>
      <c r="O436" s="4">
        <f>_xll.SNL.Clients.Office.Excel.Functions.SPG(M436,"IQ_AVG_DILUT_SHARES_OUT","CY2022")</f>
        <v>239700000</v>
      </c>
      <c r="P436" s="5">
        <f>_xll.SNL.Clients.Office.Excel.Functions.SPG(M436, "IQ_DILUT_EPS_NORM", "CY2022")</f>
        <v>8.7449999999999992</v>
      </c>
      <c r="Q436">
        <f t="shared" si="40"/>
        <v>2096176.4999999998</v>
      </c>
      <c r="R436">
        <f t="shared" si="41"/>
        <v>5.6831593644940892E-2</v>
      </c>
    </row>
    <row r="437" spans="1:18" x14ac:dyDescent="0.3">
      <c r="A437" t="s">
        <v>943</v>
      </c>
      <c r="B437" s="4" cm="1">
        <f t="array" ref="B437">_xll.SNL.Clients.Office.Excel.Functions.SPG(A437, "SP_TOTAL_REV", "CY2023")</f>
        <v>16024000</v>
      </c>
      <c r="C437" s="4">
        <f>_xll.SNL.Clients.Office.Excel.Functions.SPG(A437,"IQ_AVG_DILUT_SHARES_OUT","CY2023")</f>
        <v>315500000</v>
      </c>
      <c r="D437" s="5">
        <f>_xll.SNL.Clients.Office.Excel.Functions.SPG(A437, "IQ_DILUT_EPS_NORM", "CY2023")</f>
        <v>5.4690000000000003</v>
      </c>
      <c r="E437">
        <f t="shared" si="36"/>
        <v>1725469.5</v>
      </c>
      <c r="F437">
        <f t="shared" si="37"/>
        <v>0.10768032326510235</v>
      </c>
      <c r="G437" t="s">
        <v>943</v>
      </c>
      <c r="H437" s="4" cm="1">
        <f t="array" ref="H437">_xll.SNL.Clients.Office.Excel.Functions.SPG(G437, "SP_TOTAL_REV", "CY2022")</f>
        <v>16304000</v>
      </c>
      <c r="I437" s="4">
        <f>_xll.SNL.Clients.Office.Excel.Functions.SPG(G437,"IQ_AVG_DILUT_SHARES_OUT","CY2022")</f>
        <v>322250000</v>
      </c>
      <c r="J437" s="5">
        <f>_xll.SNL.Clients.Office.Excel.Functions.SPG(G437, "IQ_DILUT_EPS_NORM", "CY2022")</f>
        <v>5.4889999999999999</v>
      </c>
      <c r="K437">
        <f t="shared" si="38"/>
        <v>1768830.25</v>
      </c>
      <c r="L437">
        <f t="shared" si="39"/>
        <v>0.10849056979882238</v>
      </c>
      <c r="M437" t="s">
        <v>956</v>
      </c>
      <c r="N437" s="4" cm="1">
        <f t="array" ref="N437">_xll.SNL.Clients.Office.Excel.Functions.SPG(M437, "SP_TOTAL_REV", "CY2022")</f>
        <v>3676300</v>
      </c>
      <c r="O437" s="4">
        <f>_xll.SNL.Clients.Office.Excel.Functions.SPG(M437,"IQ_AVG_DILUT_SHARES_OUT","CY2022")</f>
        <v>250200000</v>
      </c>
      <c r="P437" s="5">
        <f>_xll.SNL.Clients.Office.Excel.Functions.SPG(M437, "IQ_DILUT_EPS_NORM", "CY2022")</f>
        <v>1.25</v>
      </c>
      <c r="Q437">
        <f t="shared" si="40"/>
        <v>312750</v>
      </c>
      <c r="R437">
        <f t="shared" si="41"/>
        <v>8.5071947338356504E-2</v>
      </c>
    </row>
    <row r="438" spans="1:18" x14ac:dyDescent="0.3">
      <c r="A438" t="s">
        <v>944</v>
      </c>
      <c r="B438" s="4" cm="1">
        <f t="array" ref="B438">_xll.SNL.Clients.Office.Excel.Functions.SPG(A438, "SP_TOTAL_REV", "CY2023")</f>
        <v>5635500</v>
      </c>
      <c r="C438" s="4">
        <f>_xll.SNL.Clients.Office.Excel.Functions.SPG(A438,"IQ_AVG_DILUT_SHARES_OUT","CY2023")</f>
        <v>47900000</v>
      </c>
      <c r="D438" s="5">
        <f>_xll.SNL.Clients.Office.Excel.Functions.SPG(A438, "IQ_DILUT_EPS_NORM", "CY2023")</f>
        <v>12.472</v>
      </c>
      <c r="E438">
        <f t="shared" si="36"/>
        <v>597408.80000000005</v>
      </c>
      <c r="F438">
        <f t="shared" si="37"/>
        <v>0.10600812705172567</v>
      </c>
      <c r="G438" t="s">
        <v>944</v>
      </c>
      <c r="H438" s="4" cm="1">
        <f t="array" ref="H438">_xll.SNL.Clients.Office.Excel.Functions.SPG(G438, "SP_TOTAL_REV", "CY2022")</f>
        <v>5458600</v>
      </c>
      <c r="I438" s="4">
        <f>_xll.SNL.Clients.Office.Excel.Functions.SPG(G438,"IQ_AVG_DILUT_SHARES_OUT","CY2022")</f>
        <v>47700000</v>
      </c>
      <c r="J438" s="5">
        <f>_xll.SNL.Clients.Office.Excel.Functions.SPG(G438, "IQ_DILUT_EPS_NORM", "CY2022")</f>
        <v>11.759</v>
      </c>
      <c r="K438">
        <f t="shared" si="38"/>
        <v>560904.30000000005</v>
      </c>
      <c r="L438">
        <f t="shared" si="39"/>
        <v>0.10275607298574727</v>
      </c>
      <c r="M438" t="s">
        <v>957</v>
      </c>
      <c r="N438" s="4" cm="1">
        <f t="array" ref="N438">_xll.SNL.Clients.Office.Excel.Functions.SPG(M438, "SP_TOTAL_REV", "CY2022")</f>
        <v>19899000</v>
      </c>
      <c r="O438" s="4">
        <f>_xll.SNL.Clients.Office.Excel.Functions.SPG(M438,"IQ_AVG_DILUT_SHARES_OUT","CY2022")</f>
        <v>1338462000</v>
      </c>
      <c r="P438" s="5">
        <f>_xll.SNL.Clients.Office.Excel.Functions.SPG(M438, "IQ_DILUT_EPS_NORM", "CY2022")</f>
        <v>3.5</v>
      </c>
      <c r="Q438">
        <f t="shared" si="40"/>
        <v>4684617</v>
      </c>
      <c r="R438">
        <f t="shared" si="41"/>
        <v>0.23541971958389868</v>
      </c>
    </row>
    <row r="439" spans="1:18" x14ac:dyDescent="0.3">
      <c r="A439" t="s">
        <v>945</v>
      </c>
      <c r="B439" s="4" cm="1">
        <f t="array" ref="B439">_xll.SNL.Clients.Office.Excel.Functions.SPG(A439, "SP_TOTAL_REV", "CY2023")</f>
        <v>2974489</v>
      </c>
      <c r="C439" s="4">
        <f>_xll.SNL.Clients.Office.Excel.Functions.SPG(A439,"IQ_AVG_DILUT_SHARES_OUT","CY2023")</f>
        <v>47304000</v>
      </c>
      <c r="D439" s="5">
        <f>_xll.SNL.Clients.Office.Excel.Functions.SPG(A439, "IQ_DILUT_EPS_NORM", "CY2023")</f>
        <v>5.5220000000000002</v>
      </c>
      <c r="E439">
        <f t="shared" si="36"/>
        <v>261212.68799999999</v>
      </c>
      <c r="F439">
        <f t="shared" si="37"/>
        <v>8.7817668177626471E-2</v>
      </c>
      <c r="G439" t="s">
        <v>945</v>
      </c>
      <c r="H439" s="4" cm="1">
        <f t="array" ref="H439">_xll.SNL.Clients.Office.Excel.Functions.SPG(G439, "SP_TOTAL_REV", "CY2022")</f>
        <v>2791041</v>
      </c>
      <c r="I439" s="4">
        <f>_xll.SNL.Clients.Office.Excel.Functions.SPG(G439,"IQ_AVG_DILUT_SHARES_OUT","CY2022")</f>
        <v>47309000</v>
      </c>
      <c r="J439" s="5">
        <f>_xll.SNL.Clients.Office.Excel.Functions.SPG(G439, "IQ_DILUT_EPS_NORM", "CY2022")</f>
        <v>6.11</v>
      </c>
      <c r="K439">
        <f t="shared" si="38"/>
        <v>289057.99</v>
      </c>
      <c r="L439">
        <f t="shared" si="39"/>
        <v>0.10356637183043889</v>
      </c>
      <c r="M439" t="s">
        <v>958</v>
      </c>
      <c r="N439" s="4" cm="1">
        <f t="array" ref="N439">_xll.SNL.Clients.Office.Excel.Functions.SPG(M439, "SP_TOTAL_REV", "CY2022")</f>
        <v>1850204</v>
      </c>
      <c r="O439" s="4">
        <f>_xll.SNL.Clients.Office.Excel.Functions.SPG(M439,"IQ_AVG_DILUT_SHARES_OUT","CY2022")</f>
        <v>42399000</v>
      </c>
      <c r="P439" s="5">
        <f>_xll.SNL.Clients.Office.Excel.Functions.SPG(M439, "IQ_DILUT_EPS_NORM", "CY2022")</f>
        <v>2.7650000000000001</v>
      </c>
      <c r="Q439">
        <f t="shared" si="40"/>
        <v>117233.235</v>
      </c>
      <c r="R439">
        <f t="shared" si="41"/>
        <v>6.3362329235046519E-2</v>
      </c>
    </row>
    <row r="440" spans="1:18" x14ac:dyDescent="0.3">
      <c r="A440" t="s">
        <v>946</v>
      </c>
      <c r="B440" s="4" cm="1">
        <f t="array" ref="B440">_xll.SNL.Clients.Office.Excel.Functions.SPG(A440, "SP_TOTAL_REV", "CY2023")</f>
        <v>2676298</v>
      </c>
      <c r="C440" s="4">
        <f>_xll.SNL.Clients.Office.Excel.Functions.SPG(A440,"IQ_AVG_DILUT_SHARES_OUT","CY2023")</f>
        <v>164304000</v>
      </c>
      <c r="D440" s="5">
        <f>_xll.SNL.Clients.Office.Excel.Functions.SPG(A440, "IQ_DILUT_EPS_NORM", "CY2023")</f>
        <v>2.048</v>
      </c>
      <c r="E440">
        <f t="shared" si="36"/>
        <v>336494.592</v>
      </c>
      <c r="F440">
        <f t="shared" si="37"/>
        <v>0.12573136175418434</v>
      </c>
      <c r="G440" t="s">
        <v>946</v>
      </c>
      <c r="H440" s="4" cm="1">
        <f t="array" ref="H440">_xll.SNL.Clients.Office.Excel.Functions.SPG(G440, "SP_TOTAL_REV", "CY2022")</f>
        <v>3155045</v>
      </c>
      <c r="I440" s="4">
        <f>_xll.SNL.Clients.Office.Excel.Functions.SPG(G440,"IQ_AVG_DILUT_SHARES_OUT","CY2022")</f>
        <v>169734000</v>
      </c>
      <c r="J440" s="5">
        <f>_xll.SNL.Clients.Office.Excel.Functions.SPG(G440, "IQ_DILUT_EPS_NORM", "CY2022")</f>
        <v>3.2879999999999998</v>
      </c>
      <c r="K440">
        <f t="shared" si="38"/>
        <v>558085.39199999999</v>
      </c>
      <c r="L440">
        <f t="shared" si="39"/>
        <v>0.17688666627575836</v>
      </c>
      <c r="M440" t="s">
        <v>959</v>
      </c>
      <c r="N440" s="4" cm="1">
        <f t="array" ref="N440">_xll.SNL.Clients.Office.Excel.Functions.SPG(M440, "SP_TOTAL_REV", "CY2022")</f>
        <v>53609000</v>
      </c>
      <c r="O440" s="4">
        <f>_xll.SNL.Clients.Office.Excel.Functions.SPG(M440,"IQ_AVG_DILUT_SHARES_OUT","CY2022")</f>
        <v>361250000</v>
      </c>
      <c r="P440" s="5">
        <f>_xll.SNL.Clients.Office.Excel.Functions.SPG(M440, "IQ_DILUT_EPS_NORM", "CY2022")</f>
        <v>5.42</v>
      </c>
      <c r="Q440">
        <f t="shared" si="40"/>
        <v>1957975</v>
      </c>
      <c r="R440">
        <f t="shared" si="41"/>
        <v>3.6523251692812772E-2</v>
      </c>
    </row>
    <row r="441" spans="1:18" x14ac:dyDescent="0.3">
      <c r="A441" t="s">
        <v>947</v>
      </c>
      <c r="B441" s="4" cm="1">
        <f t="array" ref="B441">_xll.SNL.Clients.Office.Excel.Functions.SPG(A441, "SP_TOTAL_REV", "CY2023")</f>
        <v>96773000</v>
      </c>
      <c r="C441" s="4">
        <f>_xll.SNL.Clients.Office.Excel.Functions.SPG(A441,"IQ_AVG_DILUT_SHARES_OUT","CY2023")</f>
        <v>3485000000</v>
      </c>
      <c r="D441" s="5">
        <f>_xll.SNL.Clients.Office.Excel.Functions.SPG(A441, "IQ_DILUT_EPS_NORM", "CY2023")</f>
        <v>1.7949999999999999</v>
      </c>
      <c r="E441">
        <f t="shared" si="36"/>
        <v>6255575</v>
      </c>
      <c r="F441">
        <f t="shared" si="37"/>
        <v>6.464173891477995E-2</v>
      </c>
      <c r="G441" t="s">
        <v>947</v>
      </c>
      <c r="H441" s="4" cm="1">
        <f t="array" ref="H441">_xll.SNL.Clients.Office.Excel.Functions.SPG(G441, "SP_TOTAL_REV", "CY2022")</f>
        <v>81462000</v>
      </c>
      <c r="I441" s="4">
        <f>_xll.SNL.Clients.Office.Excel.Functions.SPG(G441,"IQ_AVG_DILUT_SHARES_OUT","CY2022")</f>
        <v>3475000000</v>
      </c>
      <c r="J441" s="5">
        <f>_xll.SNL.Clients.Office.Excel.Functions.SPG(G441, "IQ_DILUT_EPS_NORM", "CY2022")</f>
        <v>2.4649999999999999</v>
      </c>
      <c r="K441">
        <f t="shared" si="38"/>
        <v>8565874.9999999981</v>
      </c>
      <c r="L441">
        <f t="shared" si="39"/>
        <v>0.105151788563993</v>
      </c>
      <c r="M441" t="s">
        <v>960</v>
      </c>
      <c r="N441" s="4" cm="1">
        <f t="array" ref="N441">_xll.SNL.Clients.Office.Excel.Functions.SPG(M441, "SP_TOTAL_REV", "CY2022")</f>
        <v>24583000</v>
      </c>
      <c r="O441" s="4">
        <f>_xll.SNL.Clients.Office.Excel.Functions.SPG(M441,"IQ_AVG_DILUT_SHARES_OUT","CY2022")</f>
        <v>1490000000</v>
      </c>
      <c r="P441" s="5">
        <f>_xll.SNL.Clients.Office.Excel.Functions.SPG(M441, "IQ_DILUT_EPS_NORM", "CY2022")</f>
        <v>3.1920000000000002</v>
      </c>
      <c r="Q441">
        <f t="shared" si="40"/>
        <v>4756080</v>
      </c>
      <c r="R441">
        <f t="shared" si="41"/>
        <v>0.19347028434283856</v>
      </c>
    </row>
    <row r="442" spans="1:18" x14ac:dyDescent="0.3">
      <c r="A442" t="s">
        <v>948</v>
      </c>
      <c r="B442" s="4" cm="1">
        <f t="array" ref="B442">_xll.SNL.Clients.Office.Excel.Functions.SPG(A442, "SP_TOTAL_REV", "CY2023")</f>
        <v>17519000</v>
      </c>
      <c r="C442" s="4">
        <f>_xll.SNL.Clients.Office.Excel.Functions.SPG(A442,"IQ_AVG_DILUT_SHARES_OUT","CY2023")</f>
        <v>916000000</v>
      </c>
      <c r="D442" s="5">
        <f>_xll.SNL.Clients.Office.Excel.Functions.SPG(A442, "IQ_DILUT_EPS_NORM", "CY2023")</f>
        <v>5.0609999999999999</v>
      </c>
      <c r="E442">
        <f t="shared" si="36"/>
        <v>4635876</v>
      </c>
      <c r="F442">
        <f t="shared" si="37"/>
        <v>0.26461989839602718</v>
      </c>
      <c r="G442" t="s">
        <v>948</v>
      </c>
      <c r="H442" s="4" cm="1">
        <f t="array" ref="H442">_xll.SNL.Clients.Office.Excel.Functions.SPG(G442, "SP_TOTAL_REV", "CY2022")</f>
        <v>20028000</v>
      </c>
      <c r="I442" s="4">
        <f>_xll.SNL.Clients.Office.Excel.Functions.SPG(G442,"IQ_AVG_DILUT_SHARES_OUT","CY2022")</f>
        <v>926000000</v>
      </c>
      <c r="J442" s="5">
        <f>_xll.SNL.Clients.Office.Excel.Functions.SPG(G442, "IQ_DILUT_EPS_NORM", "CY2022")</f>
        <v>6.9450000000000003</v>
      </c>
      <c r="K442">
        <f t="shared" si="38"/>
        <v>6431070</v>
      </c>
      <c r="L442">
        <f t="shared" si="39"/>
        <v>0.32110395446375073</v>
      </c>
      <c r="M442" t="s">
        <v>961</v>
      </c>
      <c r="N442" s="4" cm="1">
        <f t="array" ref="N442">_xll.SNL.Clients.Office.Excel.Functions.SPG(M442, "SP_TOTAL_REV", "CY2022")</f>
        <v>1515500</v>
      </c>
      <c r="O442" s="4">
        <f>_xll.SNL.Clients.Office.Excel.Functions.SPG(M442,"IQ_AVG_DILUT_SHARES_OUT","CY2022")</f>
        <v>322700000</v>
      </c>
      <c r="P442" s="5">
        <f>_xll.SNL.Clients.Office.Excel.Functions.SPG(M442, "IQ_DILUT_EPS_NORM", "CY2022")</f>
        <v>0.13200000000000001</v>
      </c>
      <c r="Q442">
        <f t="shared" si="40"/>
        <v>42596.4</v>
      </c>
      <c r="R442">
        <f t="shared" si="41"/>
        <v>2.8107159353348732E-2</v>
      </c>
    </row>
    <row r="443" spans="1:18" x14ac:dyDescent="0.3">
      <c r="A443" t="s">
        <v>949</v>
      </c>
      <c r="B443" s="4" cm="1">
        <f t="array" ref="B443">_xll.SNL.Clients.Office.Excel.Functions.SPG(A443, "SP_TOTAL_REV", "CY2023")</f>
        <v>13683000</v>
      </c>
      <c r="C443" s="4">
        <f>_xll.SNL.Clients.Office.Excel.Functions.SPG(A443,"IQ_AVG_DILUT_SHARES_OUT","CY2023")</f>
        <v>201774000</v>
      </c>
      <c r="D443" s="5">
        <f>_xll.SNL.Clients.Office.Excel.Functions.SPG(A443, "IQ_DILUT_EPS_NORM", "CY2023")</f>
        <v>3.76</v>
      </c>
      <c r="E443">
        <f t="shared" si="36"/>
        <v>758670.24</v>
      </c>
      <c r="F443">
        <f t="shared" si="37"/>
        <v>5.5446191624643718E-2</v>
      </c>
      <c r="G443" t="s">
        <v>949</v>
      </c>
      <c r="H443" s="4" cm="1">
        <f t="array" ref="H443">_xll.SNL.Clients.Office.Excel.Functions.SPG(G443, "SP_TOTAL_REV", "CY2022")</f>
        <v>12869000</v>
      </c>
      <c r="I443" s="4">
        <f>_xll.SNL.Clients.Office.Excel.Functions.SPG(G443,"IQ_AVG_DILUT_SHARES_OUT","CY2022")</f>
        <v>214973000</v>
      </c>
      <c r="J443" s="5">
        <f>_xll.SNL.Clients.Office.Excel.Functions.SPG(G443, "IQ_DILUT_EPS_NORM", "CY2022")</f>
        <v>2.96</v>
      </c>
      <c r="K443">
        <f t="shared" si="38"/>
        <v>636320.07999999996</v>
      </c>
      <c r="L443">
        <f t="shared" si="39"/>
        <v>4.9445961613178956E-2</v>
      </c>
      <c r="M443" t="s">
        <v>962</v>
      </c>
      <c r="N443" s="4" cm="1">
        <f t="array" ref="N443">_xll.SNL.Clients.Office.Excel.Functions.SPG(M443, "SP_TOTAL_REV", "CY2022")</f>
        <v>10208580</v>
      </c>
      <c r="O443" s="4">
        <f>_xll.SNL.Clients.Office.Excel.Functions.SPG(M443,"IQ_AVG_DILUT_SHARES_OUT","CY2022")</f>
        <v>51738000</v>
      </c>
      <c r="P443" s="5">
        <f>_xll.SNL.Clients.Office.Excel.Functions.SPG(M443, "IQ_DILUT_EPS_NORM", "CY2022")</f>
        <v>19.853999999999999</v>
      </c>
      <c r="Q443">
        <f t="shared" si="40"/>
        <v>1027206.252</v>
      </c>
      <c r="R443">
        <f t="shared" si="41"/>
        <v>0.10062185455763681</v>
      </c>
    </row>
    <row r="444" spans="1:18" x14ac:dyDescent="0.3">
      <c r="A444" t="s">
        <v>950</v>
      </c>
      <c r="B444" s="4" cm="1">
        <f t="array" ref="B444">_xll.SNL.Clients.Office.Excel.Functions.SPG(A444, "SP_TOTAL_REV", "CY2023")</f>
        <v>42857000</v>
      </c>
      <c r="C444" s="4">
        <f>_xll.SNL.Clients.Office.Excel.Functions.SPG(A444,"IQ_AVG_DILUT_SHARES_OUT","CY2023")</f>
        <v>388000000</v>
      </c>
      <c r="D444" s="5">
        <f>_xll.SNL.Clients.Office.Excel.Functions.SPG(A444, "IQ_DILUT_EPS_NORM", "CY2023")</f>
        <v>11.212999999999999</v>
      </c>
      <c r="E444">
        <f t="shared" si="36"/>
        <v>4350644</v>
      </c>
      <c r="F444">
        <f t="shared" si="37"/>
        <v>0.10151536505121683</v>
      </c>
      <c r="G444" t="s">
        <v>950</v>
      </c>
      <c r="H444" s="4" cm="1">
        <f t="array" ref="H444">_xll.SNL.Clients.Office.Excel.Functions.SPG(G444, "SP_TOTAL_REV", "CY2022")</f>
        <v>44915000</v>
      </c>
      <c r="I444" s="4">
        <f>_xll.SNL.Clients.Office.Excel.Functions.SPG(G444,"IQ_AVG_DILUT_SHARES_OUT","CY2022")</f>
        <v>394000000</v>
      </c>
      <c r="J444" s="5">
        <f>_xll.SNL.Clients.Office.Excel.Functions.SPG(G444, "IQ_DILUT_EPS_NORM", "CY2022")</f>
        <v>12.667</v>
      </c>
      <c r="K444">
        <f t="shared" si="38"/>
        <v>4990798</v>
      </c>
      <c r="L444">
        <f t="shared" si="39"/>
        <v>0.11111650896137149</v>
      </c>
      <c r="M444" t="s">
        <v>963</v>
      </c>
      <c r="N444" s="4" cm="1">
        <f t="array" ref="N444">_xll.SNL.Clients.Office.Excel.Functions.SPG(M444, "SP_TOTAL_REV", "CY2022")</f>
        <v>24875000</v>
      </c>
      <c r="O444" s="4">
        <f>_xll.SNL.Clients.Office.Excel.Functions.SPG(M444,"IQ_AVG_DILUT_SHARES_OUT","CY2022")</f>
        <v>624000000</v>
      </c>
      <c r="P444" s="5">
        <f>_xll.SNL.Clients.Office.Excel.Functions.SPG(M444, "IQ_DILUT_EPS_NORM", "CY2022")</f>
        <v>8.9719999999999995</v>
      </c>
      <c r="Q444">
        <f t="shared" si="40"/>
        <v>5598528</v>
      </c>
      <c r="R444">
        <f t="shared" si="41"/>
        <v>0.22506645226130653</v>
      </c>
    </row>
    <row r="445" spans="1:18" x14ac:dyDescent="0.3">
      <c r="A445" t="s">
        <v>951</v>
      </c>
      <c r="B445" s="4" cm="1">
        <f t="array" ref="B445">_xll.SNL.Clients.Office.Excel.Functions.SPG(A445, "SP_TOTAL_REV", "CY2023")</f>
        <v>54217000</v>
      </c>
      <c r="C445" s="4">
        <f>_xll.SNL.Clients.Office.Excel.Functions.SPG(A445,"IQ_AVG_DILUT_SHARES_OUT","CY2023")</f>
        <v>1159000000</v>
      </c>
      <c r="D445" s="5">
        <f>_xll.SNL.Clients.Office.Excel.Functions.SPG(A445, "IQ_DILUT_EPS_NORM", "CY2023")</f>
        <v>3.218</v>
      </c>
      <c r="E445">
        <f t="shared" si="36"/>
        <v>3729662</v>
      </c>
      <c r="F445">
        <f t="shared" si="37"/>
        <v>6.8791375398860141E-2</v>
      </c>
      <c r="G445" t="s">
        <v>951</v>
      </c>
      <c r="H445" s="4" cm="1">
        <f t="array" ref="H445">_xll.SNL.Clients.Office.Excel.Functions.SPG(G445, "SP_TOTAL_REV", "CY2022")</f>
        <v>49936000</v>
      </c>
      <c r="I445" s="4">
        <f>_xll.SNL.Clients.Office.Excel.Functions.SPG(G445,"IQ_AVG_DILUT_SHARES_OUT","CY2022")</f>
        <v>1178000000</v>
      </c>
      <c r="J445" s="5">
        <f>_xll.SNL.Clients.Office.Excel.Functions.SPG(G445, "IQ_DILUT_EPS_NORM", "CY2022")</f>
        <v>2.5750000000000002</v>
      </c>
      <c r="K445">
        <f t="shared" si="38"/>
        <v>3033350</v>
      </c>
      <c r="L445">
        <f t="shared" si="39"/>
        <v>6.0744753284203784E-2</v>
      </c>
      <c r="M445" t="s">
        <v>964</v>
      </c>
      <c r="N445" s="4" cm="1">
        <f t="array" ref="N445">_xll.SNL.Clients.Office.Excel.Functions.SPG(M445, "SP_TOTAL_REV", "CY2022")</f>
        <v>44955000</v>
      </c>
      <c r="O445" s="4">
        <f>_xll.SNL.Clients.Office.Excel.Functions.SPG(M445,"IQ_AVG_DILUT_SHARES_OUT","CY2022")</f>
        <v>330100000</v>
      </c>
      <c r="P445" s="5">
        <f>_xll.SNL.Clients.Office.Excel.Functions.SPG(M445, "IQ_DILUT_EPS_NORM", "CY2022")</f>
        <v>2.1150000000000002</v>
      </c>
      <c r="Q445">
        <f t="shared" si="40"/>
        <v>698161.50000000012</v>
      </c>
      <c r="R445">
        <f t="shared" si="41"/>
        <v>1.5530230230230233E-2</v>
      </c>
    </row>
    <row r="446" spans="1:18" x14ac:dyDescent="0.3">
      <c r="A446" t="s">
        <v>952</v>
      </c>
      <c r="B446" s="4" cm="1">
        <f t="array" ref="B446">_xll.SNL.Clients.Office.Excel.Functions.SPG(A446, "SP_TOTAL_REV", "CY2023")</f>
        <v>14555741</v>
      </c>
      <c r="C446" s="4">
        <f>_xll.SNL.Clients.Office.Excel.Functions.SPG(A446,"IQ_AVG_DILUT_SHARES_OUT","CY2023")</f>
        <v>548729000</v>
      </c>
      <c r="D446" s="5">
        <f>_xll.SNL.Clients.Office.Excel.Functions.SPG(A446, "IQ_DILUT_EPS_NORM", "CY2023")</f>
        <v>1.631</v>
      </c>
      <c r="E446">
        <f t="shared" si="36"/>
        <v>894976.99899999995</v>
      </c>
      <c r="F446">
        <f t="shared" si="37"/>
        <v>6.1486186034774869E-2</v>
      </c>
      <c r="G446" t="s">
        <v>952</v>
      </c>
      <c r="H446" s="4" cm="1">
        <f t="array" ref="H446">_xll.SNL.Clients.Office.Excel.Functions.SPG(G446, "SP_TOTAL_REV", "CY2022")</f>
        <v>14204717</v>
      </c>
      <c r="I446" s="4">
        <f>_xll.SNL.Clients.Office.Excel.Functions.SPG(G446,"IQ_AVG_DILUT_SHARES_OUT","CY2022")</f>
        <v>560743000</v>
      </c>
      <c r="J446" s="5">
        <f>_xll.SNL.Clients.Office.Excel.Functions.SPG(G446, "IQ_DILUT_EPS_NORM", "CY2022")</f>
        <v>1.5649999999999999</v>
      </c>
      <c r="K446">
        <f t="shared" si="38"/>
        <v>877562.79500000004</v>
      </c>
      <c r="L446">
        <f t="shared" si="39"/>
        <v>6.1779674667224983E-2</v>
      </c>
      <c r="M446" t="s">
        <v>965</v>
      </c>
      <c r="N446" s="4" cm="1">
        <f t="array" ref="N446">_xll.SNL.Clients.Office.Excel.Functions.SPG(M446, "SP_TOTAL_REV", "CY2022")</f>
        <v>100338000</v>
      </c>
      <c r="O446" s="4">
        <f>_xll.SNL.Clients.Office.Excel.Functions.SPG(M446,"IQ_AVG_DILUT_SHARES_OUT","CY2022")</f>
        <v>875000000</v>
      </c>
      <c r="P446" s="5">
        <f>_xll.SNL.Clients.Office.Excel.Functions.SPG(M446, "IQ_DILUT_EPS_NORM", "CY2022")</f>
        <v>10.772</v>
      </c>
      <c r="Q446">
        <f t="shared" si="40"/>
        <v>9425500</v>
      </c>
      <c r="R446">
        <f t="shared" si="41"/>
        <v>9.3937491279475371E-2</v>
      </c>
    </row>
    <row r="447" spans="1:18" x14ac:dyDescent="0.3">
      <c r="A447" t="s">
        <v>953</v>
      </c>
      <c r="B447" s="4" cm="1">
        <f t="array" ref="B447">_xll.SNL.Clients.Office.Excel.Functions.SPG(A447, "SP_TOTAL_REV", "CY2023")</f>
        <v>17677600</v>
      </c>
      <c r="C447" s="4">
        <f>_xll.SNL.Clients.Office.Excel.Functions.SPG(A447,"IQ_AVG_DILUT_SHARES_OUT","CY2023")</f>
        <v>230700000</v>
      </c>
      <c r="D447" s="5">
        <f>_xll.SNL.Clients.Office.Excel.Functions.SPG(A447, "IQ_DILUT_EPS_NORM", "CY2023")</f>
        <v>6.8860000000000001</v>
      </c>
      <c r="E447">
        <f t="shared" si="36"/>
        <v>1588600.2</v>
      </c>
      <c r="F447">
        <f t="shared" si="37"/>
        <v>8.986515137801511E-2</v>
      </c>
      <c r="G447" t="s">
        <v>953</v>
      </c>
      <c r="H447" s="4" cm="1">
        <f t="array" ref="H447">_xll.SNL.Clients.Office.Excel.Functions.SPG(G447, "SP_TOTAL_REV", "CY2022")</f>
        <v>15991700</v>
      </c>
      <c r="I447" s="4">
        <f>_xll.SNL.Clients.Office.Excel.Functions.SPG(G447,"IQ_AVG_DILUT_SHARES_OUT","CY2022")</f>
        <v>234900000</v>
      </c>
      <c r="J447" s="5">
        <f>_xll.SNL.Clients.Office.Excel.Functions.SPG(G447, "IQ_DILUT_EPS_NORM", "CY2022")</f>
        <v>5.617</v>
      </c>
      <c r="K447">
        <f t="shared" si="38"/>
        <v>1319433.3</v>
      </c>
      <c r="L447">
        <f t="shared" si="39"/>
        <v>8.2507381954388836E-2</v>
      </c>
      <c r="M447" t="s">
        <v>966</v>
      </c>
      <c r="N447" s="4" cm="1">
        <f t="array" ref="N447">_xll.SNL.Clients.Office.Excel.Functions.SPG(M447, "SP_TOTAL_REV", "CY2022")</f>
        <v>11642000</v>
      </c>
      <c r="O447" s="4">
        <f>_xll.SNL.Clients.Office.Excel.Functions.SPG(M447,"IQ_AVG_DILUT_SHARES_OUT","CY2022")</f>
        <v>70973000</v>
      </c>
      <c r="P447" s="5">
        <f>_xll.SNL.Clients.Office.Excel.Functions.SPG(M447, "IQ_DILUT_EPS_NORM", "CY2022")</f>
        <v>24.913</v>
      </c>
      <c r="Q447">
        <f t="shared" si="40"/>
        <v>1768150.3489999999</v>
      </c>
      <c r="R447">
        <f t="shared" si="41"/>
        <v>0.1518768552654183</v>
      </c>
    </row>
    <row r="448" spans="1:18" x14ac:dyDescent="0.3">
      <c r="A448" t="s">
        <v>954</v>
      </c>
      <c r="B448" s="4" cm="1">
        <f t="array" ref="B448">_xll.SNL.Clients.Office.Excel.Functions.SPG(A448, "SP_TOTAL_REV", "CY2023")</f>
        <v>6977000</v>
      </c>
      <c r="C448" s="4">
        <f>_xll.SNL.Clients.Office.Excel.Functions.SPG(A448,"IQ_AVG_DILUT_SHARES_OUT","CY2023")</f>
        <v>57350000</v>
      </c>
      <c r="D448" s="5">
        <f>_xll.SNL.Clients.Office.Excel.Functions.SPG(A448, "IQ_DILUT_EPS_NORM", "CY2023")</f>
        <v>21.577999999999999</v>
      </c>
      <c r="E448">
        <f t="shared" si="36"/>
        <v>1237498.3</v>
      </c>
      <c r="F448">
        <f t="shared" si="37"/>
        <v>0.17736825283072954</v>
      </c>
      <c r="G448" t="s">
        <v>954</v>
      </c>
      <c r="H448" s="4" cm="1">
        <f t="array" ref="H448">_xll.SNL.Clients.Office.Excel.Functions.SPG(G448, "SP_TOTAL_REV", "CY2022")</f>
        <v>5632000</v>
      </c>
      <c r="I448" s="4">
        <f>_xll.SNL.Clients.Office.Excel.Functions.SPG(G448,"IQ_AVG_DILUT_SHARES_OUT","CY2022")</f>
        <v>57675000</v>
      </c>
      <c r="J448" s="5">
        <f>_xll.SNL.Clients.Office.Excel.Functions.SPG(G448, "IQ_DILUT_EPS_NORM", "CY2022")</f>
        <v>13.442</v>
      </c>
      <c r="K448">
        <f t="shared" si="38"/>
        <v>775267.35</v>
      </c>
      <c r="L448">
        <f t="shared" si="39"/>
        <v>0.13765400390624999</v>
      </c>
      <c r="M448" t="s">
        <v>967</v>
      </c>
      <c r="N448" s="4" cm="1">
        <f t="array" ref="N448">_xll.SNL.Clients.Office.Excel.Functions.SPG(M448, "SP_TOTAL_REV", "CY2022")</f>
        <v>324162000</v>
      </c>
      <c r="O448" s="4">
        <f>_xll.SNL.Clients.Office.Excel.Functions.SPG(M448,"IQ_AVG_DILUT_SHARES_OUT","CY2022")</f>
        <v>950000000</v>
      </c>
      <c r="P448" s="5">
        <f>_xll.SNL.Clients.Office.Excel.Functions.SPG(M448, "IQ_DILUT_EPS_NORM", "CY2022")</f>
        <v>16.785</v>
      </c>
      <c r="Q448">
        <f t="shared" si="40"/>
        <v>15945750</v>
      </c>
      <c r="R448">
        <f t="shared" si="41"/>
        <v>4.9190682436559496E-2</v>
      </c>
    </row>
    <row r="449" spans="1:18" x14ac:dyDescent="0.3">
      <c r="A449" t="s">
        <v>955</v>
      </c>
      <c r="B449" s="4" cm="1">
        <f t="array" ref="B449">_xll.SNL.Clients.Office.Excel.Functions.SPG(A449, "SP_TOTAL_REV", "CY2023")</f>
        <v>41364000</v>
      </c>
      <c r="C449" s="4">
        <f>_xll.SNL.Clients.Office.Excel.Functions.SPG(A449,"IQ_AVG_DILUT_SHARES_OUT","CY2023")</f>
        <v>232200000</v>
      </c>
      <c r="D449" s="5">
        <f>_xll.SNL.Clients.Office.Excel.Functions.SPG(A449, "IQ_DILUT_EPS_NORM", "CY2023")</f>
        <v>9.0739999999999998</v>
      </c>
      <c r="E449">
        <f t="shared" si="36"/>
        <v>2106982.7999999998</v>
      </c>
      <c r="F449">
        <f t="shared" si="37"/>
        <v>5.093759791122715E-2</v>
      </c>
      <c r="G449" t="s">
        <v>955</v>
      </c>
      <c r="H449" s="4" cm="1">
        <f t="array" ref="H449">_xll.SNL.Clients.Office.Excel.Functions.SPG(G449, "SP_TOTAL_REV", "CY2022")</f>
        <v>36884000</v>
      </c>
      <c r="I449" s="4">
        <f>_xll.SNL.Clients.Office.Excel.Functions.SPG(G449,"IQ_AVG_DILUT_SHARES_OUT","CY2022")</f>
        <v>239700000</v>
      </c>
      <c r="J449" s="5">
        <f>_xll.SNL.Clients.Office.Excel.Functions.SPG(G449, "IQ_DILUT_EPS_NORM", "CY2022")</f>
        <v>8.7449999999999992</v>
      </c>
      <c r="K449">
        <f t="shared" si="38"/>
        <v>2096176.4999999998</v>
      </c>
      <c r="L449">
        <f t="shared" si="39"/>
        <v>5.6831593644940892E-2</v>
      </c>
      <c r="M449" t="s">
        <v>968</v>
      </c>
      <c r="N449" s="4" cm="1">
        <f t="array" ref="N449">_xll.SNL.Clients.Office.Excel.Functions.SPG(M449, "SP_TOTAL_REV", "CY2022")</f>
        <v>13399370</v>
      </c>
      <c r="O449" s="4">
        <f>_xll.SNL.Clients.Office.Excel.Functions.SPG(M449,"IQ_AVG_DILUT_SHARES_OUT","CY2022")</f>
        <v>73832000</v>
      </c>
      <c r="P449" s="5">
        <f>_xll.SNL.Clients.Office.Excel.Functions.SPG(M449, "IQ_DILUT_EPS_NORM", "CY2022")</f>
        <v>8.0719999999999992</v>
      </c>
      <c r="Q449">
        <f t="shared" si="40"/>
        <v>595971.90399999986</v>
      </c>
      <c r="R449">
        <f t="shared" si="41"/>
        <v>4.4477606335223213E-2</v>
      </c>
    </row>
    <row r="450" spans="1:18" x14ac:dyDescent="0.3">
      <c r="A450" t="s">
        <v>956</v>
      </c>
      <c r="B450" s="4" cm="1">
        <f t="array" ref="B450">_xll.SNL.Clients.Office.Excel.Functions.SPG(A450, "SP_TOTAL_REV", "CY2023")</f>
        <v>3798700</v>
      </c>
      <c r="C450" s="4">
        <f>_xll.SNL.Clients.Office.Excel.Functions.SPG(A450,"IQ_AVG_DILUT_SHARES_OUT","CY2023")</f>
        <v>249100000</v>
      </c>
      <c r="D450" s="5">
        <f>_xll.SNL.Clients.Office.Excel.Functions.SPG(A450, "IQ_DILUT_EPS_NORM", "CY2023")</f>
        <v>0.98799999999999999</v>
      </c>
      <c r="E450">
        <f t="shared" si="36"/>
        <v>246110.8</v>
      </c>
      <c r="F450">
        <f t="shared" si="37"/>
        <v>6.4788164372022006E-2</v>
      </c>
      <c r="G450" t="s">
        <v>956</v>
      </c>
      <c r="H450" s="4" cm="1">
        <f t="array" ref="H450">_xll.SNL.Clients.Office.Excel.Functions.SPG(G450, "SP_TOTAL_REV", "CY2022")</f>
        <v>3676300</v>
      </c>
      <c r="I450" s="4">
        <f>_xll.SNL.Clients.Office.Excel.Functions.SPG(G450,"IQ_AVG_DILUT_SHARES_OUT","CY2022")</f>
        <v>250200000</v>
      </c>
      <c r="J450" s="5">
        <f>_xll.SNL.Clients.Office.Excel.Functions.SPG(G450, "IQ_DILUT_EPS_NORM", "CY2022")</f>
        <v>1.25</v>
      </c>
      <c r="K450">
        <f t="shared" si="38"/>
        <v>312750</v>
      </c>
      <c r="L450">
        <f t="shared" si="39"/>
        <v>8.5071947338356504E-2</v>
      </c>
      <c r="M450" t="s">
        <v>969</v>
      </c>
      <c r="N450" s="4" cm="1">
        <f t="array" ref="N450">_xll.SNL.Clients.Office.Excel.Functions.SPG(M450, "SP_TOTAL_REV", "CY2022")</f>
        <v>171189000</v>
      </c>
      <c r="O450" s="4">
        <f>_xll.SNL.Clients.Office.Excel.Functions.SPG(M450,"IQ_AVG_DILUT_SHARES_OUT","CY2022")</f>
        <v>396000000</v>
      </c>
      <c r="P450" s="5">
        <f>_xll.SNL.Clients.Office.Excel.Functions.SPG(M450, "IQ_DILUT_EPS_NORM", "CY2022")</f>
        <v>23.369</v>
      </c>
      <c r="Q450">
        <f t="shared" si="40"/>
        <v>9254124</v>
      </c>
      <c r="R450">
        <f t="shared" si="41"/>
        <v>5.4057935965511804E-2</v>
      </c>
    </row>
    <row r="451" spans="1:18" x14ac:dyDescent="0.3">
      <c r="A451" t="s">
        <v>957</v>
      </c>
      <c r="B451" s="4" cm="1">
        <f t="array" ref="B451">_xll.SNL.Clients.Office.Excel.Functions.SPG(A451, "SP_TOTAL_REV", "CY2023")</f>
        <v>20022000</v>
      </c>
      <c r="C451" s="4">
        <f>_xll.SNL.Clients.Office.Excel.Functions.SPG(A451,"IQ_AVG_DILUT_SHARES_OUT","CY2023")</f>
        <v>1331963000</v>
      </c>
      <c r="D451" s="5">
        <f>_xll.SNL.Clients.Office.Excel.Functions.SPG(A451, "IQ_DILUT_EPS_NORM", "CY2023")</f>
        <v>2.6429999999999998</v>
      </c>
      <c r="E451">
        <f t="shared" si="36"/>
        <v>3520378.2089999993</v>
      </c>
      <c r="F451">
        <f t="shared" si="37"/>
        <v>0.17582550239736286</v>
      </c>
      <c r="G451" t="s">
        <v>957</v>
      </c>
      <c r="H451" s="4" cm="1">
        <f t="array" ref="H451">_xll.SNL.Clients.Office.Excel.Functions.SPG(G451, "SP_TOTAL_REV", "CY2022")</f>
        <v>19899000</v>
      </c>
      <c r="I451" s="4">
        <f>_xll.SNL.Clients.Office.Excel.Functions.SPG(G451,"IQ_AVG_DILUT_SHARES_OUT","CY2022")</f>
        <v>1338462000</v>
      </c>
      <c r="J451" s="5">
        <f>_xll.SNL.Clients.Office.Excel.Functions.SPG(G451, "IQ_DILUT_EPS_NORM", "CY2022")</f>
        <v>3.5</v>
      </c>
      <c r="K451">
        <f t="shared" si="38"/>
        <v>4684617</v>
      </c>
      <c r="L451">
        <f t="shared" si="39"/>
        <v>0.23541971958389868</v>
      </c>
      <c r="M451" t="s">
        <v>970</v>
      </c>
      <c r="N451" s="4" cm="1">
        <f t="array" ref="N451">_xll.SNL.Clients.Office.Excel.Functions.SPG(M451, "SP_TOTAL_REV", "CY2022")</f>
        <v>4070256</v>
      </c>
      <c r="O451" s="4">
        <f>_xll.SNL.Clients.Office.Excel.Functions.SPG(M451,"IQ_AVG_DILUT_SHARES_OUT","CY2022")</f>
        <v>403454000</v>
      </c>
      <c r="P451" s="5">
        <f>_xll.SNL.Clients.Office.Excel.Functions.SPG(M451, "IQ_DILUT_EPS_NORM", "CY2022")</f>
        <v>0.11700000000000001</v>
      </c>
      <c r="Q451">
        <f t="shared" si="40"/>
        <v>47204.118000000002</v>
      </c>
      <c r="R451">
        <f t="shared" si="41"/>
        <v>1.1597333926907791E-2</v>
      </c>
    </row>
    <row r="452" spans="1:18" x14ac:dyDescent="0.3">
      <c r="A452" t="s">
        <v>958</v>
      </c>
      <c r="B452" s="4" cm="1">
        <f t="array" ref="B452">_xll.SNL.Clients.Office.Excel.Functions.SPG(A452, "SP_TOTAL_REV", "CY2023")</f>
        <v>1951751</v>
      </c>
      <c r="C452" s="4">
        <f>_xll.SNL.Clients.Office.Excel.Functions.SPG(A452,"IQ_AVG_DILUT_SHARES_OUT","CY2023")</f>
        <v>42769000</v>
      </c>
      <c r="D452" s="5">
        <f>_xll.SNL.Clients.Office.Excel.Functions.SPG(A452, "IQ_DILUT_EPS_NORM", "CY2023")</f>
        <v>2.8969999999999998</v>
      </c>
      <c r="E452">
        <f t="shared" si="36"/>
        <v>123901.79299999999</v>
      </c>
      <c r="F452">
        <f t="shared" si="37"/>
        <v>6.3482377106505894E-2</v>
      </c>
      <c r="G452" t="s">
        <v>958</v>
      </c>
      <c r="H452" s="4" cm="1">
        <f t="array" ref="H452">_xll.SNL.Clients.Office.Excel.Functions.SPG(G452, "SP_TOTAL_REV", "CY2022")</f>
        <v>1850204</v>
      </c>
      <c r="I452" s="4">
        <f>_xll.SNL.Clients.Office.Excel.Functions.SPG(G452,"IQ_AVG_DILUT_SHARES_OUT","CY2022")</f>
        <v>42399000</v>
      </c>
      <c r="J452" s="5">
        <f>_xll.SNL.Clients.Office.Excel.Functions.SPG(G452, "IQ_DILUT_EPS_NORM", "CY2022")</f>
        <v>2.7650000000000001</v>
      </c>
      <c r="K452">
        <f t="shared" si="38"/>
        <v>117233.235</v>
      </c>
      <c r="L452">
        <f t="shared" si="39"/>
        <v>6.3362329235046519E-2</v>
      </c>
      <c r="M452" t="s">
        <v>972</v>
      </c>
      <c r="N452" s="4" cm="1">
        <f t="array" ref="N452">_xll.SNL.Clients.Office.Excel.Functions.SPG(M452, "SP_TOTAL_REV", "CY2022")</f>
        <v>1424900</v>
      </c>
      <c r="O452" s="4">
        <f>_xll.SNL.Clients.Office.Excel.Functions.SPG(M452,"IQ_AVG_DILUT_SHARES_OUT","CY2022")</f>
        <v>108000000</v>
      </c>
      <c r="P452" s="5">
        <f>_xll.SNL.Clients.Office.Excel.Functions.SPG(M452, "IQ_DILUT_EPS_NORM", "CY2022")</f>
        <v>5.0940000000000003</v>
      </c>
      <c r="Q452">
        <f t="shared" si="40"/>
        <v>550152</v>
      </c>
      <c r="R452">
        <f t="shared" si="41"/>
        <v>0.3860986735911292</v>
      </c>
    </row>
    <row r="453" spans="1:18" x14ac:dyDescent="0.3">
      <c r="A453" t="s">
        <v>959</v>
      </c>
      <c r="B453" s="4" cm="1">
        <f t="array" ref="B453">_xll.SNL.Clients.Office.Excel.Functions.SPG(A453, "SP_TOTAL_REV", "CY2023")</f>
        <v>52940000</v>
      </c>
      <c r="C453" s="4">
        <f>_xll.SNL.Clients.Office.Excel.Functions.SPG(A453,"IQ_AVG_DILUT_SHARES_OUT","CY2023")</f>
        <v>353500000</v>
      </c>
      <c r="D453" s="5">
        <f>_xll.SNL.Clients.Office.Excel.Functions.SPG(A453, "IQ_DILUT_EPS_NORM", "CY2023")</f>
        <v>0.63100000000000001</v>
      </c>
      <c r="E453">
        <f t="shared" ref="E453:E506" si="42">C453*D453/1000</f>
        <v>223058.5</v>
      </c>
      <c r="F453">
        <f t="shared" ref="F453:F506" si="43">E453/B453</f>
        <v>4.213420853796751E-3</v>
      </c>
      <c r="G453" t="s">
        <v>959</v>
      </c>
      <c r="H453" s="4" cm="1">
        <f t="array" ref="H453">_xll.SNL.Clients.Office.Excel.Functions.SPG(G453, "SP_TOTAL_REV", "CY2022")</f>
        <v>53609000</v>
      </c>
      <c r="I453" s="4">
        <f>_xll.SNL.Clients.Office.Excel.Functions.SPG(G453,"IQ_AVG_DILUT_SHARES_OUT","CY2022")</f>
        <v>361250000</v>
      </c>
      <c r="J453" s="5">
        <f>_xll.SNL.Clients.Office.Excel.Functions.SPG(G453, "IQ_DILUT_EPS_NORM", "CY2022")</f>
        <v>5.42</v>
      </c>
      <c r="K453">
        <f t="shared" ref="K453:K506" si="44">I453*J453/1000</f>
        <v>1957975</v>
      </c>
      <c r="L453">
        <f t="shared" ref="L453:L506" si="45">K453/H453</f>
        <v>3.6523251692812772E-2</v>
      </c>
      <c r="M453" t="s">
        <v>973</v>
      </c>
      <c r="N453" s="4" cm="1">
        <f t="array" ref="N453">_xll.SNL.Clients.Office.Excel.Functions.SPG(M453, "SP_TOTAL_REV", "CY2022")</f>
        <v>2497000</v>
      </c>
      <c r="O453" s="4">
        <f>_xll.SNL.Clients.Office.Excel.Functions.SPG(M453,"IQ_AVG_DILUT_SHARES_OUT","CY2022")</f>
        <v>158928942</v>
      </c>
      <c r="P453" s="5">
        <f>_xll.SNL.Clients.Office.Excel.Functions.SPG(M453, "IQ_DILUT_EPS_NORM", "CY2022")</f>
        <v>4.9690000000000003</v>
      </c>
      <c r="Q453">
        <f t="shared" ref="Q453:Q506" si="46">O453*P453/1000</f>
        <v>789717.91279800015</v>
      </c>
      <c r="R453">
        <f t="shared" ref="R453:R506" si="47">Q453/N453</f>
        <v>0.31626668514136969</v>
      </c>
    </row>
    <row r="454" spans="1:18" x14ac:dyDescent="0.3">
      <c r="A454" t="s">
        <v>960</v>
      </c>
      <c r="B454" s="4" cm="1">
        <f t="array" ref="B454">_xll.SNL.Clients.Office.Excel.Functions.SPG(A454, "SP_TOTAL_REV", "CY2023")</f>
        <v>28153000</v>
      </c>
      <c r="C454" s="4">
        <f>_xll.SNL.Clients.Office.Excel.Functions.SPG(A454,"IQ_AVG_DILUT_SHARES_OUT","CY2023")</f>
        <v>1543000000</v>
      </c>
      <c r="D454" s="5">
        <f>_xll.SNL.Clients.Office.Excel.Functions.SPG(A454, "IQ_DILUT_EPS_NORM", "CY2023")</f>
        <v>3.1709999999999998</v>
      </c>
      <c r="E454">
        <f t="shared" si="42"/>
        <v>4892853</v>
      </c>
      <c r="F454">
        <f t="shared" si="43"/>
        <v>0.17379508400525698</v>
      </c>
      <c r="G454" t="s">
        <v>960</v>
      </c>
      <c r="H454" s="4" cm="1">
        <f t="array" ref="H454">_xll.SNL.Clients.Office.Excel.Functions.SPG(G454, "SP_TOTAL_REV", "CY2022")</f>
        <v>24583000</v>
      </c>
      <c r="I454" s="4">
        <f>_xll.SNL.Clients.Office.Excel.Functions.SPG(G454,"IQ_AVG_DILUT_SHARES_OUT","CY2022")</f>
        <v>1490000000</v>
      </c>
      <c r="J454" s="5">
        <f>_xll.SNL.Clients.Office.Excel.Functions.SPG(G454, "IQ_DILUT_EPS_NORM", "CY2022")</f>
        <v>3.1920000000000002</v>
      </c>
      <c r="K454">
        <f t="shared" si="44"/>
        <v>4756080</v>
      </c>
      <c r="L454">
        <f t="shared" si="45"/>
        <v>0.19347028434283856</v>
      </c>
      <c r="M454" t="s">
        <v>974</v>
      </c>
      <c r="N454" s="4" cm="1">
        <f t="array" ref="N454">_xll.SNL.Clients.Office.Excel.Functions.SPG(M454, "SP_TOTAL_REV", "CY2022")</f>
        <v>136835000</v>
      </c>
      <c r="O454" s="4">
        <f>_xll.SNL.Clients.Office.Excel.Functions.SPG(M454,"IQ_AVG_DILUT_SHARES_OUT","CY2022")</f>
        <v>4204000000</v>
      </c>
      <c r="P454" s="5">
        <f>_xll.SNL.Clients.Office.Excel.Functions.SPG(M454, "IQ_DILUT_EPS_NORM", "CY2022")</f>
        <v>4.2910000000000004</v>
      </c>
      <c r="Q454">
        <f t="shared" si="46"/>
        <v>18039364</v>
      </c>
      <c r="R454">
        <f t="shared" si="47"/>
        <v>0.13183296671173311</v>
      </c>
    </row>
    <row r="455" spans="1:18" x14ac:dyDescent="0.3">
      <c r="A455" t="s">
        <v>961</v>
      </c>
      <c r="B455" s="4" cm="1">
        <f t="array" ref="B455">_xll.SNL.Clients.Office.Excel.Functions.SPG(A455, "SP_TOTAL_REV", "CY2023")</f>
        <v>1650653</v>
      </c>
      <c r="C455" s="4">
        <f>_xll.SNL.Clients.Office.Excel.Functions.SPG(A455,"IQ_AVG_DILUT_SHARES_OUT","CY2023")</f>
        <v>329104000</v>
      </c>
      <c r="D455" s="5">
        <f>_xll.SNL.Clients.Office.Excel.Functions.SPG(A455, "IQ_DILUT_EPS_NORM", "CY2023")</f>
        <v>0.19900000000000001</v>
      </c>
      <c r="E455">
        <f t="shared" si="42"/>
        <v>65491.696000000004</v>
      </c>
      <c r="F455">
        <f t="shared" si="43"/>
        <v>3.967623479919765E-2</v>
      </c>
      <c r="G455" t="s">
        <v>961</v>
      </c>
      <c r="H455" s="4" cm="1">
        <f t="array" ref="H455">_xll.SNL.Clients.Office.Excel.Functions.SPG(G455, "SP_TOTAL_REV", "CY2022")</f>
        <v>1515500</v>
      </c>
      <c r="I455" s="4">
        <f>_xll.SNL.Clients.Office.Excel.Functions.SPG(G455,"IQ_AVG_DILUT_SHARES_OUT","CY2022")</f>
        <v>322700000</v>
      </c>
      <c r="J455" s="5">
        <f>_xll.SNL.Clients.Office.Excel.Functions.SPG(G455, "IQ_DILUT_EPS_NORM", "CY2022")</f>
        <v>0.13200000000000001</v>
      </c>
      <c r="K455">
        <f t="shared" si="44"/>
        <v>42596.4</v>
      </c>
      <c r="L455">
        <f t="shared" si="45"/>
        <v>2.8107159353348732E-2</v>
      </c>
      <c r="M455" t="s">
        <v>975</v>
      </c>
      <c r="N455" s="4" cm="1">
        <f t="array" ref="N455">_xll.SNL.Clients.Office.Excel.Functions.SPG(M455, "SP_TOTAL_REV", "CY2022")</f>
        <v>8930700</v>
      </c>
      <c r="O455" s="4">
        <f>_xll.SNL.Clients.Office.Excel.Functions.SPG(M455,"IQ_AVG_DILUT_SHARES_OUT","CY2022")</f>
        <v>259100000</v>
      </c>
      <c r="P455" s="5">
        <f>_xll.SNL.Clients.Office.Excel.Functions.SPG(M455, "IQ_DILUT_EPS_NORM", "CY2022")</f>
        <v>10.74</v>
      </c>
      <c r="Q455">
        <f t="shared" si="46"/>
        <v>2782734</v>
      </c>
      <c r="R455">
        <f t="shared" si="47"/>
        <v>0.31159192448520273</v>
      </c>
    </row>
    <row r="456" spans="1:18" x14ac:dyDescent="0.3">
      <c r="A456" t="s">
        <v>962</v>
      </c>
      <c r="B456" s="4" cm="1">
        <f t="array" ref="B456">_xll.SNL.Clients.Office.Excel.Functions.SPG(A456, "SP_TOTAL_REV", "CY2023")</f>
        <v>11207303</v>
      </c>
      <c r="C456" s="4">
        <f>_xll.SNL.Clients.Office.Excel.Functions.SPG(A456,"IQ_AVG_DILUT_SHARES_OUT","CY2023")</f>
        <v>49596000</v>
      </c>
      <c r="D456" s="5">
        <f>_xll.SNL.Clients.Office.Excel.Functions.SPG(A456, "IQ_DILUT_EPS_NORM", "CY2023")</f>
        <v>21.367999999999999</v>
      </c>
      <c r="E456">
        <f t="shared" si="42"/>
        <v>1059767.328</v>
      </c>
      <c r="F456">
        <f t="shared" si="43"/>
        <v>9.4560424394700485E-2</v>
      </c>
      <c r="G456" t="s">
        <v>962</v>
      </c>
      <c r="H456" s="4" cm="1">
        <f t="array" ref="H456">_xll.SNL.Clients.Office.Excel.Functions.SPG(G456, "SP_TOTAL_REV", "CY2022")</f>
        <v>10208580</v>
      </c>
      <c r="I456" s="4">
        <f>_xll.SNL.Clients.Office.Excel.Functions.SPG(G456,"IQ_AVG_DILUT_SHARES_OUT","CY2022")</f>
        <v>51738000</v>
      </c>
      <c r="J456" s="5">
        <f>_xll.SNL.Clients.Office.Excel.Functions.SPG(G456, "IQ_DILUT_EPS_NORM", "CY2022")</f>
        <v>19.853999999999999</v>
      </c>
      <c r="K456">
        <f t="shared" si="44"/>
        <v>1027206.252</v>
      </c>
      <c r="L456">
        <f t="shared" si="45"/>
        <v>0.10062185455763681</v>
      </c>
      <c r="M456" t="s">
        <v>976</v>
      </c>
      <c r="N456" s="4" cm="1">
        <f t="array" ref="N456">_xll.SNL.Clients.Office.Excel.Functions.SPG(M456, "SP_TOTAL_REV", "CY2022")</f>
        <v>16262700</v>
      </c>
      <c r="O456" s="4">
        <f>_xll.SNL.Clients.Office.Excel.Functions.SPG(M456,"IQ_AVG_DILUT_SHARES_OUT","CY2022")</f>
        <v>1217400000</v>
      </c>
      <c r="P456" s="5">
        <f>_xll.SNL.Clients.Office.Excel.Functions.SPG(M456, "IQ_DILUT_EPS_NORM", "CY2022")</f>
        <v>1.127</v>
      </c>
      <c r="Q456">
        <f t="shared" si="46"/>
        <v>1372009.8</v>
      </c>
      <c r="R456">
        <f t="shared" si="47"/>
        <v>8.4365437473482269E-2</v>
      </c>
    </row>
    <row r="457" spans="1:18" x14ac:dyDescent="0.3">
      <c r="A457" t="s">
        <v>963</v>
      </c>
      <c r="B457" s="4" cm="1">
        <f t="array" ref="B457">_xll.SNL.Clients.Office.Excel.Functions.SPG(A457, "SP_TOTAL_REV", "CY2023")</f>
        <v>24119000</v>
      </c>
      <c r="C457" s="4">
        <f>_xll.SNL.Clients.Office.Excel.Functions.SPG(A457,"IQ_AVG_DILUT_SHARES_OUT","CY2023")</f>
        <v>610200000</v>
      </c>
      <c r="D457" s="5">
        <f>_xll.SNL.Clients.Office.Excel.Functions.SPG(A457, "IQ_DILUT_EPS_NORM", "CY2023")</f>
        <v>8.3230000000000004</v>
      </c>
      <c r="E457">
        <f t="shared" si="42"/>
        <v>5078694.5999999996</v>
      </c>
      <c r="F457">
        <f t="shared" si="43"/>
        <v>0.21056820763713255</v>
      </c>
      <c r="G457" t="s">
        <v>963</v>
      </c>
      <c r="H457" s="4" cm="1">
        <f t="array" ref="H457">_xll.SNL.Clients.Office.Excel.Functions.SPG(G457, "SP_TOTAL_REV", "CY2022")</f>
        <v>24875000</v>
      </c>
      <c r="I457" s="4">
        <f>_xll.SNL.Clients.Office.Excel.Functions.SPG(G457,"IQ_AVG_DILUT_SHARES_OUT","CY2022")</f>
        <v>624000000</v>
      </c>
      <c r="J457" s="5">
        <f>_xll.SNL.Clients.Office.Excel.Functions.SPG(G457, "IQ_DILUT_EPS_NORM", "CY2022")</f>
        <v>8.9719999999999995</v>
      </c>
      <c r="K457">
        <f t="shared" si="44"/>
        <v>5598528</v>
      </c>
      <c r="L457">
        <f t="shared" si="45"/>
        <v>0.22506645226130653</v>
      </c>
      <c r="M457" t="s">
        <v>977</v>
      </c>
      <c r="N457" s="4" cm="1">
        <f t="array" ref="N457">_xll.SNL.Clients.Office.Excel.Functions.SPG(M457, "SP_TOTAL_REV", "CY2022")</f>
        <v>2669996</v>
      </c>
      <c r="O457" s="4">
        <f>_xll.SNL.Clients.Office.Excel.Functions.SPG(M457,"IQ_AVG_DILUT_SHARES_OUT","CY2022")</f>
        <v>879675845</v>
      </c>
      <c r="P457" s="5">
        <f>_xll.SNL.Clients.Office.Excel.Functions.SPG(M457, "IQ_DILUT_EPS_NORM", "CY2022")</f>
        <v>0.78800000000000003</v>
      </c>
      <c r="Q457">
        <f t="shared" si="46"/>
        <v>693184.56585999997</v>
      </c>
      <c r="R457">
        <f t="shared" si="47"/>
        <v>0.25962007653194985</v>
      </c>
    </row>
    <row r="458" spans="1:18" x14ac:dyDescent="0.3">
      <c r="A458" t="s">
        <v>964</v>
      </c>
      <c r="B458" s="4" cm="1">
        <f t="array" ref="B458">_xll.SNL.Clients.Office.Excel.Functions.SPG(A458, "SP_TOTAL_REV", "CY2023")</f>
        <v>53717000</v>
      </c>
      <c r="C458" s="4">
        <f>_xll.SNL.Clients.Office.Excel.Functions.SPG(A458,"IQ_AVG_DILUT_SHARES_OUT","CY2023")</f>
        <v>331900000</v>
      </c>
      <c r="D458" s="5">
        <f>_xll.SNL.Clients.Office.Excel.Functions.SPG(A458, "IQ_DILUT_EPS_NORM", "CY2023")</f>
        <v>8.1349999999999998</v>
      </c>
      <c r="E458">
        <f t="shared" si="42"/>
        <v>2700006.5</v>
      </c>
      <c r="F458">
        <f t="shared" si="43"/>
        <v>5.0263538544594824E-2</v>
      </c>
      <c r="G458" t="s">
        <v>964</v>
      </c>
      <c r="H458" s="4" cm="1">
        <f t="array" ref="H458">_xll.SNL.Clients.Office.Excel.Functions.SPG(G458, "SP_TOTAL_REV", "CY2022")</f>
        <v>44955000</v>
      </c>
      <c r="I458" s="4">
        <f>_xll.SNL.Clients.Office.Excel.Functions.SPG(G458,"IQ_AVG_DILUT_SHARES_OUT","CY2022")</f>
        <v>330100000</v>
      </c>
      <c r="J458" s="5">
        <f>_xll.SNL.Clients.Office.Excel.Functions.SPG(G458, "IQ_DILUT_EPS_NORM", "CY2022")</f>
        <v>2.1150000000000002</v>
      </c>
      <c r="K458">
        <f t="shared" si="44"/>
        <v>698161.50000000012</v>
      </c>
      <c r="L458">
        <f t="shared" si="45"/>
        <v>1.5530230230230233E-2</v>
      </c>
      <c r="M458" t="s">
        <v>978</v>
      </c>
      <c r="N458" s="4" cm="1">
        <f t="array" ref="N458">_xll.SNL.Clients.Office.Excel.Functions.SPG(M458, "SP_TOTAL_REV", "CY2022")</f>
        <v>30187000</v>
      </c>
      <c r="O458" s="4">
        <f>_xll.SNL.Clients.Office.Excel.Functions.SPG(M458,"IQ_AVG_DILUT_SHARES_OUT","CY2022")</f>
        <v>2121750000</v>
      </c>
      <c r="P458" s="5">
        <f>_xll.SNL.Clients.Office.Excel.Functions.SPG(M458, "IQ_DILUT_EPS_NORM", "CY2022")</f>
        <v>5.883</v>
      </c>
      <c r="Q458">
        <f t="shared" si="46"/>
        <v>12482255.25</v>
      </c>
      <c r="R458">
        <f t="shared" si="47"/>
        <v>0.41349770596614438</v>
      </c>
    </row>
    <row r="459" spans="1:18" x14ac:dyDescent="0.3">
      <c r="A459" t="s">
        <v>965</v>
      </c>
      <c r="B459" s="4" cm="1">
        <f t="array" ref="B459">_xll.SNL.Clients.Office.Excel.Functions.SPG(A459, "SP_TOTAL_REV", "CY2023")</f>
        <v>90958000</v>
      </c>
      <c r="C459" s="4">
        <f>_xll.SNL.Clients.Office.Excel.Functions.SPG(A459,"IQ_AVG_DILUT_SHARES_OUT","CY2023")</f>
        <v>860000000</v>
      </c>
      <c r="D459" s="5">
        <f>_xll.SNL.Clients.Office.Excel.Functions.SPG(A459, "IQ_DILUT_EPS_NORM", "CY2023")</f>
        <v>6.7789999999999999</v>
      </c>
      <c r="E459">
        <f t="shared" si="42"/>
        <v>5829940</v>
      </c>
      <c r="F459">
        <f t="shared" si="43"/>
        <v>6.4094856966951774E-2</v>
      </c>
      <c r="G459" t="s">
        <v>965</v>
      </c>
      <c r="H459" s="4" cm="1">
        <f t="array" ref="H459">_xll.SNL.Clients.Office.Excel.Functions.SPG(G459, "SP_TOTAL_REV", "CY2022")</f>
        <v>100338000</v>
      </c>
      <c r="I459" s="4">
        <f>_xll.SNL.Clients.Office.Excel.Functions.SPG(G459,"IQ_AVG_DILUT_SHARES_OUT","CY2022")</f>
        <v>875000000</v>
      </c>
      <c r="J459" s="5">
        <f>_xll.SNL.Clients.Office.Excel.Functions.SPG(G459, "IQ_DILUT_EPS_NORM", "CY2022")</f>
        <v>10.772</v>
      </c>
      <c r="K459">
        <f t="shared" si="44"/>
        <v>9425500</v>
      </c>
      <c r="L459">
        <f t="shared" si="45"/>
        <v>9.3937491279475371E-2</v>
      </c>
      <c r="M459" t="s">
        <v>979</v>
      </c>
      <c r="N459" s="4" cm="1">
        <f t="array" ref="N459">_xll.SNL.Clients.Office.Excel.Functions.SPG(M459, "SP_TOTAL_REV", "CY2022")</f>
        <v>7315200</v>
      </c>
      <c r="O459" s="4">
        <f>_xll.SNL.Clients.Office.Excel.Functions.SPG(M459,"IQ_AVG_DILUT_SHARES_OUT","CY2022")</f>
        <v>133600000</v>
      </c>
      <c r="P459" s="5">
        <f>_xll.SNL.Clients.Office.Excel.Functions.SPG(M459, "IQ_DILUT_EPS_NORM", "CY2022")</f>
        <v>3.9649999999999999</v>
      </c>
      <c r="Q459">
        <f t="shared" si="46"/>
        <v>529724</v>
      </c>
      <c r="R459">
        <f t="shared" si="47"/>
        <v>7.2414151356080494E-2</v>
      </c>
    </row>
    <row r="460" spans="1:18" x14ac:dyDescent="0.3">
      <c r="A460" t="s">
        <v>966</v>
      </c>
      <c r="B460" s="4" cm="1">
        <f t="array" ref="B460">_xll.SNL.Clients.Office.Excel.Functions.SPG(A460, "SP_TOTAL_REV", "CY2023")</f>
        <v>14332000</v>
      </c>
      <c r="C460" s="4">
        <f>_xll.SNL.Clients.Office.Excel.Functions.SPG(A460,"IQ_AVG_DILUT_SHARES_OUT","CY2023")</f>
        <v>68710000</v>
      </c>
      <c r="D460" s="5">
        <f>_xll.SNL.Clients.Office.Excel.Functions.SPG(A460, "IQ_DILUT_EPS_NORM", "CY2023")</f>
        <v>30.445</v>
      </c>
      <c r="E460">
        <f t="shared" si="42"/>
        <v>2091875.95</v>
      </c>
      <c r="F460">
        <f t="shared" si="43"/>
        <v>0.1459584112475579</v>
      </c>
      <c r="G460" t="s">
        <v>966</v>
      </c>
      <c r="H460" s="4" cm="1">
        <f t="array" ref="H460">_xll.SNL.Clients.Office.Excel.Functions.SPG(G460, "SP_TOTAL_REV", "CY2022")</f>
        <v>11642000</v>
      </c>
      <c r="I460" s="4">
        <f>_xll.SNL.Clients.Office.Excel.Functions.SPG(G460,"IQ_AVG_DILUT_SHARES_OUT","CY2022")</f>
        <v>70973000</v>
      </c>
      <c r="J460" s="5">
        <f>_xll.SNL.Clients.Office.Excel.Functions.SPG(G460, "IQ_DILUT_EPS_NORM", "CY2022")</f>
        <v>24.913</v>
      </c>
      <c r="K460">
        <f t="shared" si="44"/>
        <v>1768150.3489999999</v>
      </c>
      <c r="L460">
        <f t="shared" si="45"/>
        <v>0.1518768552654183</v>
      </c>
      <c r="M460" t="s">
        <v>980</v>
      </c>
      <c r="N460" s="4" cm="1">
        <f t="array" ref="N460">_xll.SNL.Clients.Office.Excel.Functions.SPG(M460, "SP_TOTAL_REV", "CY2022")</f>
        <v>11166499</v>
      </c>
      <c r="O460" s="4">
        <f>_xll.SNL.Clients.Office.Excel.Functions.SPG(M460,"IQ_AVG_DILUT_SHARES_OUT","CY2022")</f>
        <v>419192000</v>
      </c>
      <c r="P460" s="5">
        <f>_xll.SNL.Clients.Office.Excel.Functions.SPG(M460, "IQ_DILUT_EPS_NORM", "CY2022")</f>
        <v>2.5550000000000002</v>
      </c>
      <c r="Q460">
        <f t="shared" si="46"/>
        <v>1071035.56</v>
      </c>
      <c r="R460">
        <f t="shared" si="47"/>
        <v>9.591507239646016E-2</v>
      </c>
    </row>
    <row r="461" spans="1:18" x14ac:dyDescent="0.3">
      <c r="A461" t="s">
        <v>967</v>
      </c>
      <c r="B461" s="4" cm="1">
        <f t="array" ref="B461">_xll.SNL.Clients.Office.Excel.Functions.SPG(A461, "SP_TOTAL_REV", "CY2023")</f>
        <v>371622000</v>
      </c>
      <c r="C461" s="4">
        <f>_xll.SNL.Clients.Office.Excel.Functions.SPG(A461,"IQ_AVG_DILUT_SHARES_OUT","CY2023")</f>
        <v>938000000</v>
      </c>
      <c r="D461" s="5">
        <f>_xll.SNL.Clients.Office.Excel.Functions.SPG(A461, "IQ_DILUT_EPS_NORM", "CY2023")</f>
        <v>18.584</v>
      </c>
      <c r="E461">
        <f t="shared" si="42"/>
        <v>17431792</v>
      </c>
      <c r="F461">
        <f t="shared" si="43"/>
        <v>4.69073198034562E-2</v>
      </c>
      <c r="G461" t="s">
        <v>967</v>
      </c>
      <c r="H461" s="4" cm="1">
        <f t="array" ref="H461">_xll.SNL.Clients.Office.Excel.Functions.SPG(G461, "SP_TOTAL_REV", "CY2022")</f>
        <v>324162000</v>
      </c>
      <c r="I461" s="4">
        <f>_xll.SNL.Clients.Office.Excel.Functions.SPG(G461,"IQ_AVG_DILUT_SHARES_OUT","CY2022")</f>
        <v>950000000</v>
      </c>
      <c r="J461" s="5">
        <f>_xll.SNL.Clients.Office.Excel.Functions.SPG(G461, "IQ_DILUT_EPS_NORM", "CY2022")</f>
        <v>16.785</v>
      </c>
      <c r="K461">
        <f t="shared" si="44"/>
        <v>15945750</v>
      </c>
      <c r="L461">
        <f t="shared" si="45"/>
        <v>4.9190682436559496E-2</v>
      </c>
      <c r="M461" t="s">
        <v>981</v>
      </c>
      <c r="N461" s="4" cm="1">
        <f t="array" ref="N461">_xll.SNL.Clients.Office.Excel.Functions.SPG(M461, "SP_TOTAL_REV", "CY2022")</f>
        <v>15228000</v>
      </c>
      <c r="O461" s="4">
        <f>_xll.SNL.Clients.Office.Excel.Functions.SPG(M461,"IQ_AVG_DILUT_SHARES_OUT","CY2022")</f>
        <v>51100000</v>
      </c>
      <c r="P461" s="5">
        <f>_xll.SNL.Clients.Office.Excel.Functions.SPG(M461, "IQ_DILUT_EPS_NORM", "CY2022")</f>
        <v>24.956</v>
      </c>
      <c r="Q461">
        <f t="shared" si="46"/>
        <v>1275251.6000000001</v>
      </c>
      <c r="R461">
        <f t="shared" si="47"/>
        <v>8.3743866561597061E-2</v>
      </c>
    </row>
    <row r="462" spans="1:18" x14ac:dyDescent="0.3">
      <c r="A462" t="s">
        <v>968</v>
      </c>
      <c r="B462" s="4" cm="1">
        <f t="array" ref="B462">_xll.SNL.Clients.Office.Excel.Functions.SPG(A462, "SP_TOTAL_REV", "CY2023")</f>
        <v>14281976</v>
      </c>
      <c r="C462" s="4">
        <f>_xll.SNL.Clients.Office.Excel.Functions.SPG(A462,"IQ_AVG_DILUT_SHARES_OUT","CY2023")</f>
        <v>70125000</v>
      </c>
      <c r="D462" s="5">
        <f>_xll.SNL.Clients.Office.Excel.Functions.SPG(A462, "IQ_DILUT_EPS_NORM", "CY2023")</f>
        <v>8.36</v>
      </c>
      <c r="E462">
        <f t="shared" si="42"/>
        <v>586245</v>
      </c>
      <c r="F462">
        <f t="shared" si="43"/>
        <v>4.104789141222475E-2</v>
      </c>
      <c r="G462" t="s">
        <v>968</v>
      </c>
      <c r="H462" s="4" cm="1">
        <f t="array" ref="H462">_xll.SNL.Clients.Office.Excel.Functions.SPG(G462, "SP_TOTAL_REV", "CY2022")</f>
        <v>13399370</v>
      </c>
      <c r="I462" s="4">
        <f>_xll.SNL.Clients.Office.Excel.Functions.SPG(G462,"IQ_AVG_DILUT_SHARES_OUT","CY2022")</f>
        <v>73832000</v>
      </c>
      <c r="J462" s="5">
        <f>_xll.SNL.Clients.Office.Excel.Functions.SPG(G462, "IQ_DILUT_EPS_NORM", "CY2022")</f>
        <v>8.0719999999999992</v>
      </c>
      <c r="K462">
        <f t="shared" si="44"/>
        <v>595971.90399999986</v>
      </c>
      <c r="L462">
        <f t="shared" si="45"/>
        <v>4.4477606335223213E-2</v>
      </c>
      <c r="M462" t="s">
        <v>982</v>
      </c>
      <c r="N462" s="4" cm="1">
        <f t="array" ref="N462">_xll.SNL.Clients.Office.Excel.Functions.SPG(M462, "SP_TOTAL_REV", "CY2022")</f>
        <v>8362000</v>
      </c>
      <c r="O462" s="4">
        <f>_xll.SNL.Clients.Office.Excel.Functions.SPG(M462,"IQ_AVG_DILUT_SHARES_OUT","CY2022")</f>
        <v>182800000</v>
      </c>
      <c r="P462" s="5">
        <f>_xll.SNL.Clients.Office.Excel.Functions.SPG(M462, "IQ_DILUT_EPS_NORM", "CY2022")</f>
        <v>3.0329999999999999</v>
      </c>
      <c r="Q462">
        <f t="shared" si="46"/>
        <v>554432.4</v>
      </c>
      <c r="R462">
        <f t="shared" si="47"/>
        <v>6.6303802917962215E-2</v>
      </c>
    </row>
    <row r="463" spans="1:18" x14ac:dyDescent="0.3">
      <c r="A463" t="s">
        <v>969</v>
      </c>
      <c r="B463" s="4" cm="1">
        <f t="array" ref="B463">_xll.SNL.Clients.Office.Excel.Functions.SPG(A463, "SP_TOTAL_REV", "CY2023")</f>
        <v>139001000</v>
      </c>
      <c r="C463" s="4">
        <f>_xll.SNL.Clients.Office.Excel.Functions.SPG(A463,"IQ_AVG_DILUT_SHARES_OUT","CY2023")</f>
        <v>353000000</v>
      </c>
      <c r="D463" s="5">
        <f>_xll.SNL.Clients.Office.Excel.Functions.SPG(A463, "IQ_DILUT_EPS_NORM", "CY2023")</f>
        <v>19.946000000000002</v>
      </c>
      <c r="E463">
        <f t="shared" si="42"/>
        <v>7040938.0000000009</v>
      </c>
      <c r="F463">
        <f t="shared" si="43"/>
        <v>5.0653865799526632E-2</v>
      </c>
      <c r="G463" t="s">
        <v>969</v>
      </c>
      <c r="H463" s="4" cm="1">
        <f t="array" ref="H463">_xll.SNL.Clients.Office.Excel.Functions.SPG(G463, "SP_TOTAL_REV", "CY2022")</f>
        <v>171189000</v>
      </c>
      <c r="I463" s="4">
        <f>_xll.SNL.Clients.Office.Excel.Functions.SPG(G463,"IQ_AVG_DILUT_SHARES_OUT","CY2022")</f>
        <v>396000000</v>
      </c>
      <c r="J463" s="5">
        <f>_xll.SNL.Clients.Office.Excel.Functions.SPG(G463, "IQ_DILUT_EPS_NORM", "CY2022")</f>
        <v>23.369</v>
      </c>
      <c r="K463">
        <f t="shared" si="44"/>
        <v>9254124</v>
      </c>
      <c r="L463">
        <f t="shared" si="45"/>
        <v>5.4057935965511804E-2</v>
      </c>
      <c r="M463" t="s">
        <v>983</v>
      </c>
      <c r="N463" s="4" cm="1">
        <f t="array" ref="N463">_xll.SNL.Clients.Office.Excel.Functions.SPG(M463, "SP_TOTAL_REV", "CY2022")</f>
        <v>132184000</v>
      </c>
      <c r="O463" s="4">
        <f>_xll.SNL.Clients.Office.Excel.Functions.SPG(M463,"IQ_AVG_DILUT_SHARES_OUT","CY2022")</f>
        <v>863850000</v>
      </c>
      <c r="P463" s="5">
        <f>_xll.SNL.Clients.Office.Excel.Functions.SPG(M463, "IQ_DILUT_EPS_NORM", "CY2022")</f>
        <v>1.8160000000000001</v>
      </c>
      <c r="Q463">
        <f t="shared" si="46"/>
        <v>1568751.6</v>
      </c>
      <c r="R463">
        <f t="shared" si="47"/>
        <v>1.1867938630999214E-2</v>
      </c>
    </row>
    <row r="464" spans="1:18" x14ac:dyDescent="0.3">
      <c r="A464" t="s">
        <v>970</v>
      </c>
      <c r="B464" s="4" cm="1">
        <f t="array" ref="B464">_xll.SNL.Clients.Office.Excel.Functions.SPG(A464, "SP_TOTAL_REV", "CY2023")</f>
        <v>4480722</v>
      </c>
      <c r="C464" s="4">
        <f>_xll.SNL.Clients.Office.Excel.Functions.SPG(A464,"IQ_AVG_DILUT_SHARES_OUT","CY2023")</f>
        <v>405670000</v>
      </c>
      <c r="D464" s="5">
        <f>_xll.SNL.Clients.Office.Excel.Functions.SPG(A464, "IQ_DILUT_EPS_NORM", "CY2023")</f>
        <v>9.1999999999999998E-2</v>
      </c>
      <c r="E464">
        <f t="shared" si="42"/>
        <v>37321.64</v>
      </c>
      <c r="F464">
        <f t="shared" si="43"/>
        <v>8.3293808453191245E-3</v>
      </c>
      <c r="G464" t="s">
        <v>970</v>
      </c>
      <c r="H464" s="4" cm="1">
        <f t="array" ref="H464">_xll.SNL.Clients.Office.Excel.Functions.SPG(G464, "SP_TOTAL_REV", "CY2022")</f>
        <v>4070256</v>
      </c>
      <c r="I464" s="4">
        <f>_xll.SNL.Clients.Office.Excel.Functions.SPG(G464,"IQ_AVG_DILUT_SHARES_OUT","CY2022")</f>
        <v>403454000</v>
      </c>
      <c r="J464" s="5">
        <f>_xll.SNL.Clients.Office.Excel.Functions.SPG(G464, "IQ_DILUT_EPS_NORM", "CY2022")</f>
        <v>0.11700000000000001</v>
      </c>
      <c r="K464">
        <f t="shared" si="44"/>
        <v>47204.118000000002</v>
      </c>
      <c r="L464">
        <f t="shared" si="45"/>
        <v>1.1597333926907791E-2</v>
      </c>
      <c r="M464" t="s">
        <v>984</v>
      </c>
      <c r="N464" s="4" cm="1">
        <f t="array" ref="N464">_xll.SNL.Clients.Office.Excel.Functions.SPG(M464, "SP_TOTAL_REV", "CY2022")</f>
        <v>611289000</v>
      </c>
      <c r="O464" s="4">
        <f>_xll.SNL.Clients.Office.Excel.Functions.SPG(M464,"IQ_AVG_DILUT_SHARES_OUT","CY2022")</f>
        <v>8202000000</v>
      </c>
      <c r="P464" s="5">
        <f>_xll.SNL.Clients.Office.Excel.Functions.SPG(M464, "IQ_DILUT_EPS_NORM", "CY2022")</f>
        <v>1.7849999999999999</v>
      </c>
      <c r="Q464">
        <f t="shared" si="46"/>
        <v>14640570</v>
      </c>
      <c r="R464">
        <f t="shared" si="47"/>
        <v>2.3950324641863342E-2</v>
      </c>
    </row>
    <row r="465" spans="1:18" x14ac:dyDescent="0.3">
      <c r="A465" t="s">
        <v>971</v>
      </c>
      <c r="B465" s="4" cm="1">
        <f t="array" ref="B465">_xll.SNL.Clients.Office.Excel.Functions.SPG(A465, "SP_TOTAL_REV", "CY2023")</f>
        <v>5021000</v>
      </c>
      <c r="C465" s="4">
        <f>_xll.SNL.Clients.Office.Excel.Functions.SPG(A465,"IQ_AVG_DILUT_SHARES_OUT","CY2023")</f>
        <v>246800000</v>
      </c>
      <c r="D465" s="5">
        <f>_xll.SNL.Clients.Office.Excel.Functions.SPG(A465, "IQ_DILUT_EPS_NORM", "CY2023")</f>
        <v>2.8439999999999999</v>
      </c>
      <c r="E465">
        <f t="shared" si="42"/>
        <v>701899.2</v>
      </c>
      <c r="F465">
        <f t="shared" si="43"/>
        <v>0.13979271061541523</v>
      </c>
      <c r="G465" t="s">
        <v>971</v>
      </c>
      <c r="H465" s="4" cm="1">
        <f t="array" ref="H465">_xll.SNL.Clients.Office.Excel.Functions.SPG(G465, "SP_TOTAL_REV", "CY2022")</f>
        <v>4870000</v>
      </c>
      <c r="I465" s="4">
        <f>_xll.SNL.Clients.Office.Excel.Functions.SPG(G465,"IQ_AVG_DILUT_SHARES_OUT","CY2022")</f>
        <v>246300000</v>
      </c>
      <c r="J465" s="5">
        <f>_xll.SNL.Clients.Office.Excel.Functions.SPG(G465, "IQ_DILUT_EPS_NORM", "CY2022")</f>
        <v>2.847</v>
      </c>
      <c r="K465">
        <f t="shared" si="44"/>
        <v>701216.1</v>
      </c>
      <c r="L465">
        <f t="shared" si="45"/>
        <v>0.14398687885010267</v>
      </c>
      <c r="M465" t="s">
        <v>985</v>
      </c>
      <c r="N465" s="4" cm="1">
        <f t="array" ref="N465">_xll.SNL.Clients.Office.Excel.Functions.SPG(M465, "SP_TOTAL_REV", "CY2022")</f>
        <v>84415000</v>
      </c>
      <c r="O465" s="4">
        <f>_xll.SNL.Clients.Office.Excel.Functions.SPG(M465,"IQ_AVG_DILUT_SHARES_OUT","CY2022")</f>
        <v>1826750000</v>
      </c>
      <c r="P465" s="5">
        <f>_xll.SNL.Clients.Office.Excel.Functions.SPG(M465, "IQ_DILUT_EPS_NORM", "CY2022")</f>
        <v>1.8180000000000001</v>
      </c>
      <c r="Q465">
        <f t="shared" si="46"/>
        <v>3321031.5</v>
      </c>
      <c r="R465">
        <f t="shared" si="47"/>
        <v>3.9341722442693836E-2</v>
      </c>
    </row>
    <row r="466" spans="1:18" x14ac:dyDescent="0.3">
      <c r="A466" t="s">
        <v>972</v>
      </c>
      <c r="B466" s="4" cm="1">
        <f t="array" ref="B466">_xll.SNL.Clients.Office.Excel.Functions.SPG(A466, "SP_TOTAL_REV", "CY2023")</f>
        <v>1493100</v>
      </c>
      <c r="C466" s="4">
        <f>_xll.SNL.Clients.Office.Excel.Functions.SPG(A466,"IQ_AVG_DILUT_SHARES_OUT","CY2023")</f>
        <v>103500000</v>
      </c>
      <c r="D466" s="5">
        <f>_xll.SNL.Clients.Office.Excel.Functions.SPG(A466, "IQ_DILUT_EPS_NORM", "CY2023")</f>
        <v>5.8970000000000002</v>
      </c>
      <c r="E466">
        <f t="shared" si="42"/>
        <v>610339.5</v>
      </c>
      <c r="F466">
        <f t="shared" si="43"/>
        <v>0.40877335744424353</v>
      </c>
      <c r="G466" t="s">
        <v>972</v>
      </c>
      <c r="H466" s="4" cm="1">
        <f t="array" ref="H466">_xll.SNL.Clients.Office.Excel.Functions.SPG(G466, "SP_TOTAL_REV", "CY2022")</f>
        <v>1424900</v>
      </c>
      <c r="I466" s="4">
        <f>_xll.SNL.Clients.Office.Excel.Functions.SPG(G466,"IQ_AVG_DILUT_SHARES_OUT","CY2022")</f>
        <v>108000000</v>
      </c>
      <c r="J466" s="5">
        <f>_xll.SNL.Clients.Office.Excel.Functions.SPG(G466, "IQ_DILUT_EPS_NORM", "CY2022")</f>
        <v>5.0940000000000003</v>
      </c>
      <c r="K466">
        <f t="shared" si="44"/>
        <v>550152</v>
      </c>
      <c r="L466">
        <f t="shared" si="45"/>
        <v>0.3860986735911292</v>
      </c>
      <c r="M466" t="s">
        <v>986</v>
      </c>
      <c r="N466" s="4" cm="1">
        <f t="array" ref="N466">_xll.SNL.Clients.Office.Excel.Functions.SPG(M466, "SP_TOTAL_REV", "CY2022")</f>
        <v>33817000</v>
      </c>
      <c r="O466" s="4">
        <f>_xll.SNL.Clients.Office.Excel.Functions.SPG(M466,"IQ_AVG_DILUT_SHARES_OUT","CY2022")</f>
        <v>1940000000</v>
      </c>
      <c r="P466" s="5">
        <f>_xll.SNL.Clients.Office.Excel.Functions.SPG(M466, "IQ_DILUT_EPS_NORM", "CY2022")</f>
        <v>-1.2589999999999999</v>
      </c>
      <c r="Q466">
        <f t="shared" si="46"/>
        <v>-2442460</v>
      </c>
      <c r="R466">
        <f t="shared" si="47"/>
        <v>-7.2225803589910403E-2</v>
      </c>
    </row>
    <row r="467" spans="1:18" x14ac:dyDescent="0.3">
      <c r="A467" t="s">
        <v>973</v>
      </c>
      <c r="B467" s="4" cm="1">
        <f t="array" ref="B467">_xll.SNL.Clients.Office.Excel.Functions.SPG(A467, "SP_TOTAL_REV", "CY2023")</f>
        <v>2681400</v>
      </c>
      <c r="C467" s="4">
        <f>_xll.SNL.Clients.Office.Excel.Functions.SPG(A467,"IQ_AVG_DILUT_SHARES_OUT","CY2023")</f>
        <v>147336159</v>
      </c>
      <c r="D467" s="5">
        <f>_xll.SNL.Clients.Office.Excel.Functions.SPG(A467, "IQ_DILUT_EPS_NORM", "CY2023")</f>
        <v>4.3689999999999998</v>
      </c>
      <c r="E467">
        <f t="shared" si="42"/>
        <v>643711.67867100006</v>
      </c>
      <c r="F467">
        <f t="shared" si="43"/>
        <v>0.2400655175173417</v>
      </c>
      <c r="G467" t="s">
        <v>973</v>
      </c>
      <c r="H467" s="4" cm="1">
        <f t="array" ref="H467">_xll.SNL.Clients.Office.Excel.Functions.SPG(G467, "SP_TOTAL_REV", "CY2022")</f>
        <v>2497000</v>
      </c>
      <c r="I467" s="4">
        <f>_xll.SNL.Clients.Office.Excel.Functions.SPG(G467,"IQ_AVG_DILUT_SHARES_OUT","CY2022")</f>
        <v>158928942</v>
      </c>
      <c r="J467" s="5">
        <f>_xll.SNL.Clients.Office.Excel.Functions.SPG(G467, "IQ_DILUT_EPS_NORM", "CY2022")</f>
        <v>4.9690000000000003</v>
      </c>
      <c r="K467">
        <f t="shared" si="44"/>
        <v>789717.91279800015</v>
      </c>
      <c r="L467">
        <f t="shared" si="45"/>
        <v>0.31626668514136969</v>
      </c>
      <c r="M467" t="s">
        <v>987</v>
      </c>
      <c r="N467" s="4" cm="1">
        <f t="array" ref="N467">_xll.SNL.Clients.Office.Excel.Functions.SPG(M467, "SP_TOTAL_REV", "CY2022")</f>
        <v>19698000</v>
      </c>
      <c r="O467" s="4">
        <f>_xll.SNL.Clients.Office.Excel.Functions.SPG(M467,"IQ_AVG_DILUT_SHARES_OUT","CY2022")</f>
        <v>415000000</v>
      </c>
      <c r="P467" s="5">
        <f>_xll.SNL.Clients.Office.Excel.Functions.SPG(M467, "IQ_DILUT_EPS_NORM", "CY2022")</f>
        <v>4.4850000000000003</v>
      </c>
      <c r="Q467">
        <f t="shared" si="46"/>
        <v>1861275.0000000002</v>
      </c>
      <c r="R467">
        <f t="shared" si="47"/>
        <v>9.4490557416996662E-2</v>
      </c>
    </row>
    <row r="468" spans="1:18" x14ac:dyDescent="0.3">
      <c r="A468" t="s">
        <v>974</v>
      </c>
      <c r="B468" s="4" cm="1">
        <f t="array" ref="B468">_xll.SNL.Clients.Office.Excel.Functions.SPG(A468, "SP_TOTAL_REV", "CY2023")</f>
        <v>133974000</v>
      </c>
      <c r="C468" s="4">
        <f>_xll.SNL.Clients.Office.Excel.Functions.SPG(A468,"IQ_AVG_DILUT_SHARES_OUT","CY2023")</f>
        <v>4215000000</v>
      </c>
      <c r="D468" s="5">
        <f>_xll.SNL.Clients.Office.Excel.Functions.SPG(A468, "IQ_DILUT_EPS_NORM", "CY2023")</f>
        <v>3.5939999999999999</v>
      </c>
      <c r="E468">
        <f t="shared" si="42"/>
        <v>15148710</v>
      </c>
      <c r="F468">
        <f t="shared" si="43"/>
        <v>0.1130720139728604</v>
      </c>
      <c r="G468" t="s">
        <v>974</v>
      </c>
      <c r="H468" s="4" cm="1">
        <f t="array" ref="H468">_xll.SNL.Clients.Office.Excel.Functions.SPG(G468, "SP_TOTAL_REV", "CY2022")</f>
        <v>136835000</v>
      </c>
      <c r="I468" s="4">
        <f>_xll.SNL.Clients.Office.Excel.Functions.SPG(G468,"IQ_AVG_DILUT_SHARES_OUT","CY2022")</f>
        <v>4204000000</v>
      </c>
      <c r="J468" s="5">
        <f>_xll.SNL.Clients.Office.Excel.Functions.SPG(G468, "IQ_DILUT_EPS_NORM", "CY2022")</f>
        <v>4.2910000000000004</v>
      </c>
      <c r="K468">
        <f t="shared" si="44"/>
        <v>18039364</v>
      </c>
      <c r="L468">
        <f t="shared" si="45"/>
        <v>0.13183296671173311</v>
      </c>
      <c r="M468" t="s">
        <v>988</v>
      </c>
      <c r="N468" s="4" cm="1">
        <f t="array" ref="N468">_xll.SNL.Clients.Office.Excel.Functions.SPG(M468, "SP_TOTAL_REV", "CY2022")</f>
        <v>2971956</v>
      </c>
      <c r="O468" s="4">
        <f>_xll.SNL.Clients.Office.Excel.Functions.SPG(M468,"IQ_AVG_DILUT_SHARES_OUT","CY2022")</f>
        <v>60331000</v>
      </c>
      <c r="P468" s="5">
        <f>_xll.SNL.Clients.Office.Excel.Functions.SPG(M468, "IQ_DILUT_EPS_NORM", "CY2022")</f>
        <v>8.7710000000000008</v>
      </c>
      <c r="Q468">
        <f t="shared" si="46"/>
        <v>529163.20100000012</v>
      </c>
      <c r="R468">
        <f t="shared" si="47"/>
        <v>0.17805216530796555</v>
      </c>
    </row>
    <row r="469" spans="1:18" x14ac:dyDescent="0.3">
      <c r="A469" t="s">
        <v>975</v>
      </c>
      <c r="B469" s="4" cm="1">
        <f t="array" ref="B469">_xll.SNL.Clients.Office.Excel.Functions.SPG(A469, "SP_TOTAL_REV", "CY2023")</f>
        <v>9869200</v>
      </c>
      <c r="C469" s="4">
        <f>_xll.SNL.Clients.Office.Excel.Functions.SPG(A469,"IQ_AVG_DILUT_SHARES_OUT","CY2023")</f>
        <v>260500000</v>
      </c>
      <c r="D469" s="5">
        <f>_xll.SNL.Clients.Office.Excel.Functions.SPG(A469, "IQ_DILUT_EPS_NORM", "CY2023")</f>
        <v>11.667</v>
      </c>
      <c r="E469">
        <f t="shared" si="42"/>
        <v>3039253.5</v>
      </c>
      <c r="F469">
        <f t="shared" si="43"/>
        <v>0.30795338021318852</v>
      </c>
      <c r="G469" t="s">
        <v>975</v>
      </c>
      <c r="H469" s="4" cm="1">
        <f t="array" ref="H469">_xll.SNL.Clients.Office.Excel.Functions.SPG(G469, "SP_TOTAL_REV", "CY2022")</f>
        <v>8930700</v>
      </c>
      <c r="I469" s="4">
        <f>_xll.SNL.Clients.Office.Excel.Functions.SPG(G469,"IQ_AVG_DILUT_SHARES_OUT","CY2022")</f>
        <v>259100000</v>
      </c>
      <c r="J469" s="5">
        <f>_xll.SNL.Clients.Office.Excel.Functions.SPG(G469, "IQ_DILUT_EPS_NORM", "CY2022")</f>
        <v>10.74</v>
      </c>
      <c r="K469">
        <f t="shared" si="44"/>
        <v>2782734</v>
      </c>
      <c r="L469">
        <f t="shared" si="45"/>
        <v>0.31159192448520273</v>
      </c>
      <c r="M469" t="s">
        <v>989</v>
      </c>
      <c r="N469" s="4" cm="1">
        <f t="array" ref="N469">_xll.SNL.Clients.Office.Excel.Functions.SPG(M469, "SP_TOTAL_REV", "CY2022")</f>
        <v>9597400</v>
      </c>
      <c r="O469" s="4">
        <f>_xll.SNL.Clients.Office.Excel.Functions.SPG(M469,"IQ_AVG_DILUT_SHARES_OUT","CY2022")</f>
        <v>316100000</v>
      </c>
      <c r="P469" s="5">
        <f>_xll.SNL.Clients.Office.Excel.Functions.SPG(M469, "IQ_DILUT_EPS_NORM", "CY2022")</f>
        <v>3.4220000000000002</v>
      </c>
      <c r="Q469">
        <f t="shared" si="46"/>
        <v>1081694.2</v>
      </c>
      <c r="R469">
        <f t="shared" si="47"/>
        <v>0.11270700398024465</v>
      </c>
    </row>
    <row r="470" spans="1:18" x14ac:dyDescent="0.3">
      <c r="A470" t="s">
        <v>976</v>
      </c>
      <c r="B470" s="4" cm="1">
        <f t="array" ref="B470">_xll.SNL.Clients.Office.Excel.Functions.SPG(A470, "SP_TOTAL_REV", "CY2023")</f>
        <v>15426900</v>
      </c>
      <c r="C470" s="4">
        <f>_xll.SNL.Clients.Office.Excel.Functions.SPG(A470,"IQ_AVG_DILUT_SHARES_OUT","CY2023")</f>
        <v>1206900000</v>
      </c>
      <c r="D470" s="5">
        <f>_xll.SNL.Clients.Office.Excel.Functions.SPG(A470, "IQ_DILUT_EPS_NORM", "CY2023")</f>
        <v>0.96099999999999997</v>
      </c>
      <c r="E470">
        <f t="shared" si="42"/>
        <v>1159830.8999999999</v>
      </c>
      <c r="F470">
        <f t="shared" si="43"/>
        <v>7.5182369756723641E-2</v>
      </c>
      <c r="G470" t="s">
        <v>976</v>
      </c>
      <c r="H470" s="4" cm="1">
        <f t="array" ref="H470">_xll.SNL.Clients.Office.Excel.Functions.SPG(G470, "SP_TOTAL_REV", "CY2022")</f>
        <v>16262700</v>
      </c>
      <c r="I470" s="4">
        <f>_xll.SNL.Clients.Office.Excel.Functions.SPG(G470,"IQ_AVG_DILUT_SHARES_OUT","CY2022")</f>
        <v>1217400000</v>
      </c>
      <c r="J470" s="5">
        <f>_xll.SNL.Clients.Office.Excel.Functions.SPG(G470, "IQ_DILUT_EPS_NORM", "CY2022")</f>
        <v>1.127</v>
      </c>
      <c r="K470">
        <f t="shared" si="44"/>
        <v>1372009.8</v>
      </c>
      <c r="L470">
        <f t="shared" si="45"/>
        <v>8.4365437473482269E-2</v>
      </c>
      <c r="M470" t="s">
        <v>990</v>
      </c>
      <c r="N470" s="4" cm="1">
        <f t="array" ref="N470">_xll.SNL.Clients.Office.Excel.Functions.SPG(M470, "SP_TOTAL_REV", "CY2022")</f>
        <v>74368000</v>
      </c>
      <c r="O470" s="4">
        <f>_xll.SNL.Clients.Office.Excel.Functions.SPG(M470,"IQ_AVG_DILUT_SHARES_OUT","CY2022")</f>
        <v>3837000000</v>
      </c>
      <c r="P470" s="5">
        <f>_xll.SNL.Clients.Office.Excel.Functions.SPG(M470, "IQ_DILUT_EPS_NORM", "CY2022")</f>
        <v>3.1629999999999998</v>
      </c>
      <c r="Q470">
        <f t="shared" si="46"/>
        <v>12136431</v>
      </c>
      <c r="R470">
        <f t="shared" si="47"/>
        <v>0.16319426366179002</v>
      </c>
    </row>
    <row r="471" spans="1:18" x14ac:dyDescent="0.3">
      <c r="A471" t="s">
        <v>977</v>
      </c>
      <c r="B471" s="4" cm="1">
        <f t="array" ref="B471">_xll.SNL.Clients.Office.Excel.Functions.SPG(A471, "SP_TOTAL_REV", "CY2023")</f>
        <v>3641694</v>
      </c>
      <c r="C471" s="4">
        <f>_xll.SNL.Clients.Office.Excel.Functions.SPG(A471,"IQ_AVG_DILUT_SHARES_OUT","CY2023")</f>
        <v>1015776697</v>
      </c>
      <c r="D471" s="5">
        <f>_xll.SNL.Clients.Office.Excel.Functions.SPG(A471, "IQ_DILUT_EPS_NORM", "CY2023")</f>
        <v>1.528</v>
      </c>
      <c r="E471">
        <f t="shared" si="42"/>
        <v>1552106.793016</v>
      </c>
      <c r="F471">
        <f t="shared" si="43"/>
        <v>0.42620461604297338</v>
      </c>
      <c r="G471" t="s">
        <v>977</v>
      </c>
      <c r="H471" s="4" cm="1">
        <f t="array" ref="H471">_xll.SNL.Clients.Office.Excel.Functions.SPG(G471, "SP_TOTAL_REV", "CY2022")</f>
        <v>2669996</v>
      </c>
      <c r="I471" s="4">
        <f>_xll.SNL.Clients.Office.Excel.Functions.SPG(G471,"IQ_AVG_DILUT_SHARES_OUT","CY2022")</f>
        <v>879675845</v>
      </c>
      <c r="J471" s="5">
        <f>_xll.SNL.Clients.Office.Excel.Functions.SPG(G471, "IQ_DILUT_EPS_NORM", "CY2022")</f>
        <v>0.78800000000000003</v>
      </c>
      <c r="K471">
        <f t="shared" si="44"/>
        <v>693184.56585999997</v>
      </c>
      <c r="L471">
        <f t="shared" si="45"/>
        <v>0.25962007653194985</v>
      </c>
      <c r="M471" t="s">
        <v>991</v>
      </c>
      <c r="N471" s="4" cm="1">
        <f t="array" ref="N471">_xll.SNL.Clients.Office.Excel.Functions.SPG(M471, "SP_TOTAL_REV", "CY2022")</f>
        <v>5839325</v>
      </c>
      <c r="O471" s="4">
        <f>_xll.SNL.Clients.Office.Excel.Functions.SPG(M471,"IQ_AVG_DILUT_SHARES_OUT","CY2022")</f>
        <v>465158000</v>
      </c>
      <c r="P471" s="5">
        <f>_xll.SNL.Clients.Office.Excel.Functions.SPG(M471, "IQ_DILUT_EPS_NORM", "CY2022")</f>
        <v>0.108</v>
      </c>
      <c r="Q471">
        <f t="shared" si="46"/>
        <v>50237.063999999998</v>
      </c>
      <c r="R471">
        <f t="shared" si="47"/>
        <v>8.603231366639123E-3</v>
      </c>
    </row>
    <row r="472" spans="1:18" x14ac:dyDescent="0.3">
      <c r="A472" t="s">
        <v>978</v>
      </c>
      <c r="B472" s="4" cm="1">
        <f t="array" ref="B472">_xll.SNL.Clients.Office.Excel.Functions.SPG(A472, "SP_TOTAL_REV", "CY2023")</f>
        <v>33351000</v>
      </c>
      <c r="C472" s="4">
        <f>_xll.SNL.Clients.Office.Excel.Functions.SPG(A472,"IQ_AVG_DILUT_SHARES_OUT","CY2023")</f>
        <v>2070750000</v>
      </c>
      <c r="D472" s="5">
        <f>_xll.SNL.Clients.Office.Excel.Functions.SPG(A472, "IQ_DILUT_EPS_NORM", "CY2023")</f>
        <v>6.8419999999999996</v>
      </c>
      <c r="E472">
        <f t="shared" si="42"/>
        <v>14168071.5</v>
      </c>
      <c r="F472">
        <f t="shared" si="43"/>
        <v>0.42481699199424305</v>
      </c>
      <c r="G472" t="s">
        <v>978</v>
      </c>
      <c r="H472" s="4" cm="1">
        <f t="array" ref="H472">_xll.SNL.Clients.Office.Excel.Functions.SPG(G472, "SP_TOTAL_REV", "CY2022")</f>
        <v>30187000</v>
      </c>
      <c r="I472" s="4">
        <f>_xll.SNL.Clients.Office.Excel.Functions.SPG(G472,"IQ_AVG_DILUT_SHARES_OUT","CY2022")</f>
        <v>2121750000</v>
      </c>
      <c r="J472" s="5">
        <f>_xll.SNL.Clients.Office.Excel.Functions.SPG(G472, "IQ_DILUT_EPS_NORM", "CY2022")</f>
        <v>5.883</v>
      </c>
      <c r="K472">
        <f t="shared" si="44"/>
        <v>12482255.25</v>
      </c>
      <c r="L472">
        <f t="shared" si="45"/>
        <v>0.41349770596614438</v>
      </c>
      <c r="M472" t="s">
        <v>992</v>
      </c>
      <c r="N472" s="4" cm="1">
        <f t="array" ref="N472">_xll.SNL.Clients.Office.Excel.Functions.SPG(M472, "SP_TOTAL_REV", "CY2022")</f>
        <v>2886900</v>
      </c>
      <c r="O472" s="4">
        <f>_xll.SNL.Clients.Office.Excel.Functions.SPG(M472,"IQ_AVG_DILUT_SHARES_OUT","CY2022")</f>
        <v>75800000</v>
      </c>
      <c r="P472" s="5">
        <f>_xll.SNL.Clients.Office.Excel.Functions.SPG(M472, "IQ_DILUT_EPS_NORM", "CY2022")</f>
        <v>6.4790000000000001</v>
      </c>
      <c r="Q472">
        <f t="shared" si="46"/>
        <v>491108.2</v>
      </c>
      <c r="R472">
        <f t="shared" si="47"/>
        <v>0.17011611070698673</v>
      </c>
    </row>
    <row r="473" spans="1:18" x14ac:dyDescent="0.3">
      <c r="A473" t="s">
        <v>979</v>
      </c>
      <c r="B473" s="4" cm="1">
        <f t="array" ref="B473">_xll.SNL.Clients.Office.Excel.Functions.SPG(A473, "SP_TOTAL_REV", "CY2023")</f>
        <v>7781900</v>
      </c>
      <c r="C473" s="4">
        <f>_xll.SNL.Clients.Office.Excel.Functions.SPG(A473,"IQ_AVG_DILUT_SHARES_OUT","CY2023")</f>
        <v>133700000</v>
      </c>
      <c r="D473" s="5">
        <f>_xll.SNL.Clients.Office.Excel.Functions.SPG(A473, "IQ_DILUT_EPS_NORM", "CY2023")</f>
        <v>5.6269999999999998</v>
      </c>
      <c r="E473">
        <f t="shared" si="42"/>
        <v>752329.9</v>
      </c>
      <c r="F473">
        <f t="shared" si="43"/>
        <v>9.6676891247638758E-2</v>
      </c>
      <c r="G473" t="s">
        <v>979</v>
      </c>
      <c r="H473" s="4" cm="1">
        <f t="array" ref="H473">_xll.SNL.Clients.Office.Excel.Functions.SPG(G473, "SP_TOTAL_REV", "CY2022")</f>
        <v>7315200</v>
      </c>
      <c r="I473" s="4">
        <f>_xll.SNL.Clients.Office.Excel.Functions.SPG(G473,"IQ_AVG_DILUT_SHARES_OUT","CY2022")</f>
        <v>133600000</v>
      </c>
      <c r="J473" s="5">
        <f>_xll.SNL.Clients.Office.Excel.Functions.SPG(G473, "IQ_DILUT_EPS_NORM", "CY2022")</f>
        <v>3.9649999999999999</v>
      </c>
      <c r="K473">
        <f t="shared" si="44"/>
        <v>529724</v>
      </c>
      <c r="L473">
        <f t="shared" si="45"/>
        <v>7.2414151356080494E-2</v>
      </c>
      <c r="M473" t="s">
        <v>993</v>
      </c>
      <c r="N473" s="4" cm="1">
        <f t="array" ref="N473">_xll.SNL.Clients.Office.Excel.Functions.SPG(M473, "SP_TOTAL_REV", "CY2022")</f>
        <v>15752000</v>
      </c>
      <c r="O473" s="4">
        <f>_xll.SNL.Clients.Office.Excel.Functions.SPG(M473,"IQ_AVG_DILUT_SHARES_OUT","CY2022")</f>
        <v>315000000</v>
      </c>
      <c r="P473" s="5">
        <f>_xll.SNL.Clients.Office.Excel.Functions.SPG(M473, "IQ_DILUT_EPS_NORM", "CY2022")</f>
        <v>1.603</v>
      </c>
      <c r="Q473">
        <f t="shared" si="46"/>
        <v>504945</v>
      </c>
      <c r="R473">
        <f t="shared" si="47"/>
        <v>3.2055929405789739E-2</v>
      </c>
    </row>
    <row r="474" spans="1:18" x14ac:dyDescent="0.3">
      <c r="A474" t="s">
        <v>980</v>
      </c>
      <c r="B474" s="4" cm="1">
        <f t="array" ref="B474">_xll.SNL.Clients.Office.Excel.Functions.SPG(A474, "SP_TOTAL_REV", "CY2023")</f>
        <v>12142938</v>
      </c>
      <c r="C474" s="4">
        <f>_xll.SNL.Clients.Office.Excel.Functions.SPG(A474,"IQ_AVG_DILUT_SHARES_OUT","CY2023")</f>
        <v>409948000</v>
      </c>
      <c r="D474" s="5">
        <f>_xll.SNL.Clients.Office.Excel.Functions.SPG(A474, "IQ_DILUT_EPS_NORM", "CY2023")</f>
        <v>2.669</v>
      </c>
      <c r="E474">
        <f t="shared" si="42"/>
        <v>1094151.2120000001</v>
      </c>
      <c r="F474">
        <f t="shared" si="43"/>
        <v>9.0105970400244165E-2</v>
      </c>
      <c r="G474" t="s">
        <v>980</v>
      </c>
      <c r="H474" s="4" cm="1">
        <f t="array" ref="H474">_xll.SNL.Clients.Office.Excel.Functions.SPG(G474, "SP_TOTAL_REV", "CY2022")</f>
        <v>11166499</v>
      </c>
      <c r="I474" s="4">
        <f>_xll.SNL.Clients.Office.Excel.Functions.SPG(G474,"IQ_AVG_DILUT_SHARES_OUT","CY2022")</f>
        <v>419192000</v>
      </c>
      <c r="J474" s="5">
        <f>_xll.SNL.Clients.Office.Excel.Functions.SPG(G474, "IQ_DILUT_EPS_NORM", "CY2022")</f>
        <v>2.5550000000000002</v>
      </c>
      <c r="K474">
        <f t="shared" si="44"/>
        <v>1071035.56</v>
      </c>
      <c r="L474">
        <f t="shared" si="45"/>
        <v>9.591507239646016E-2</v>
      </c>
      <c r="M474" t="s">
        <v>994</v>
      </c>
      <c r="N474" s="4" cm="1">
        <f t="array" ref="N474">_xll.SNL.Clients.Office.Excel.Functions.SPG(M474, "SP_TOTAL_REV", "CY2022")</f>
        <v>3838.371530757669</v>
      </c>
      <c r="O474" s="4">
        <f>_xll.SNL.Clients.Office.Excel.Functions.SPG(M474,"IQ_AVG_DILUT_SHARES_OUT","CY2022")</f>
        <v>1232469274</v>
      </c>
      <c r="P474" s="5">
        <f>_xll.SNL.Clients.Office.Excel.Functions.SPG(M474, "IQ_DILUT_EPS_NORM", "CY2022")</f>
        <v>-1.3895178773630854E-3</v>
      </c>
      <c r="Q474">
        <f t="shared" si="46"/>
        <v>-1712.5380895237029</v>
      </c>
      <c r="R474">
        <f t="shared" si="47"/>
        <v>-0.4461626697157321</v>
      </c>
    </row>
    <row r="475" spans="1:18" x14ac:dyDescent="0.3">
      <c r="A475" t="s">
        <v>981</v>
      </c>
      <c r="B475" s="4" cm="1">
        <f t="array" ref="B475">_xll.SNL.Clients.Office.Excel.Functions.SPG(A475, "SP_TOTAL_REV", "CY2023")</f>
        <v>16478000</v>
      </c>
      <c r="C475" s="4">
        <f>_xll.SNL.Clients.Office.Excel.Functions.SPG(A475,"IQ_AVG_DILUT_SHARES_OUT","CY2023")</f>
        <v>50100000</v>
      </c>
      <c r="D475" s="5">
        <f>_xll.SNL.Clients.Office.Excel.Functions.SPG(A475, "IQ_DILUT_EPS_NORM", "CY2023")</f>
        <v>30.035</v>
      </c>
      <c r="E475">
        <f t="shared" si="42"/>
        <v>1504753.5</v>
      </c>
      <c r="F475">
        <f t="shared" si="43"/>
        <v>9.1318940405389001E-2</v>
      </c>
      <c r="G475" t="s">
        <v>981</v>
      </c>
      <c r="H475" s="4" cm="1">
        <f t="array" ref="H475">_xll.SNL.Clients.Office.Excel.Functions.SPG(G475, "SP_TOTAL_REV", "CY2022")</f>
        <v>15228000</v>
      </c>
      <c r="I475" s="4">
        <f>_xll.SNL.Clients.Office.Excel.Functions.SPG(G475,"IQ_AVG_DILUT_SHARES_OUT","CY2022")</f>
        <v>51100000</v>
      </c>
      <c r="J475" s="5">
        <f>_xll.SNL.Clients.Office.Excel.Functions.SPG(G475, "IQ_DILUT_EPS_NORM", "CY2022")</f>
        <v>24.956</v>
      </c>
      <c r="K475">
        <f t="shared" si="44"/>
        <v>1275251.6000000001</v>
      </c>
      <c r="L475">
        <f t="shared" si="45"/>
        <v>8.3743866561597061E-2</v>
      </c>
      <c r="M475" t="s">
        <v>995</v>
      </c>
      <c r="N475" s="4" cm="1">
        <f t="array" ref="N475">_xll.SNL.Clients.Office.Excel.Functions.SPG(M475, "SP_TOTAL_REV", "CY2022")</f>
        <v>10187000</v>
      </c>
      <c r="O475" s="4">
        <f>_xll.SNL.Clients.Office.Excel.Functions.SPG(M475,"IQ_AVG_DILUT_SHARES_OUT","CY2022")</f>
        <v>742953000</v>
      </c>
      <c r="P475" s="5">
        <f>_xll.SNL.Clients.Office.Excel.Functions.SPG(M475, "IQ_DILUT_EPS_NORM", "CY2022")</f>
        <v>2.3650000000000002</v>
      </c>
      <c r="Q475">
        <f t="shared" si="46"/>
        <v>1757083.8450000002</v>
      </c>
      <c r="R475">
        <f t="shared" si="47"/>
        <v>0.17248295327378033</v>
      </c>
    </row>
    <row r="476" spans="1:18" x14ac:dyDescent="0.3">
      <c r="A476" t="s">
        <v>982</v>
      </c>
      <c r="B476" s="4" cm="1">
        <f t="array" ref="B476">_xll.SNL.Clients.Office.Excel.Functions.SPG(A476, "SP_TOTAL_REV", "CY2023")</f>
        <v>9677000</v>
      </c>
      <c r="C476" s="4">
        <f>_xll.SNL.Clients.Office.Excel.Functions.SPG(A476,"IQ_AVG_DILUT_SHARES_OUT","CY2023")</f>
        <v>179500000</v>
      </c>
      <c r="D476" s="5">
        <f>_xll.SNL.Clients.Office.Excel.Functions.SPG(A476, "IQ_DILUT_EPS_NORM", "CY2023")</f>
        <v>3.827</v>
      </c>
      <c r="E476">
        <f t="shared" si="42"/>
        <v>686946.5</v>
      </c>
      <c r="F476">
        <f t="shared" si="43"/>
        <v>7.0987547793737726E-2</v>
      </c>
      <c r="G476" t="s">
        <v>982</v>
      </c>
      <c r="H476" s="4" cm="1">
        <f t="array" ref="H476">_xll.SNL.Clients.Office.Excel.Functions.SPG(G476, "SP_TOTAL_REV", "CY2022")</f>
        <v>8362000</v>
      </c>
      <c r="I476" s="4">
        <f>_xll.SNL.Clients.Office.Excel.Functions.SPG(G476,"IQ_AVG_DILUT_SHARES_OUT","CY2022")</f>
        <v>182800000</v>
      </c>
      <c r="J476" s="5">
        <f>_xll.SNL.Clients.Office.Excel.Functions.SPG(G476, "IQ_DILUT_EPS_NORM", "CY2022")</f>
        <v>3.0329999999999999</v>
      </c>
      <c r="K476">
        <f t="shared" si="44"/>
        <v>554432.4</v>
      </c>
      <c r="L476">
        <f t="shared" si="45"/>
        <v>6.6303802917962215E-2</v>
      </c>
      <c r="M476" t="s">
        <v>996</v>
      </c>
      <c r="N476" s="4" cm="1">
        <f t="array" ref="N476">_xll.SNL.Clients.Office.Excel.Functions.SPG(M476, "SP_TOTAL_REV", "CY2022")</f>
        <v>11352000</v>
      </c>
      <c r="O476" s="4">
        <f>_xll.SNL.Clients.Office.Excel.Functions.SPG(M476,"IQ_AVG_DILUT_SHARES_OUT","CY2022")</f>
        <v>1222672000</v>
      </c>
      <c r="P476" s="5">
        <f>_xll.SNL.Clients.Office.Excel.Functions.SPG(M476, "IQ_DILUT_EPS_NORM", "CY2022")</f>
        <v>1.248</v>
      </c>
      <c r="Q476">
        <f t="shared" si="46"/>
        <v>1525894.656</v>
      </c>
      <c r="R476">
        <f t="shared" si="47"/>
        <v>0.13441637209302326</v>
      </c>
    </row>
    <row r="477" spans="1:18" x14ac:dyDescent="0.3">
      <c r="A477" t="s">
        <v>983</v>
      </c>
      <c r="B477" s="4" cm="1">
        <f t="array" ref="B477">_xll.SNL.Clients.Office.Excel.Functions.SPG(A477, "SP_TOTAL_REV", "CY2023")</f>
        <v>142406000</v>
      </c>
      <c r="C477" s="4">
        <f>_xll.SNL.Clients.Office.Excel.Functions.SPG(A477,"IQ_AVG_DILUT_SHARES_OUT","CY2023")</f>
        <v>863050000</v>
      </c>
      <c r="D477" s="5">
        <f>_xll.SNL.Clients.Office.Excel.Functions.SPG(A477, "IQ_DILUT_EPS_NORM", "CY2023")</f>
        <v>1.018</v>
      </c>
      <c r="E477">
        <f t="shared" si="42"/>
        <v>878584.9</v>
      </c>
      <c r="F477">
        <f t="shared" si="43"/>
        <v>6.1695778267769619E-3</v>
      </c>
      <c r="G477" t="s">
        <v>983</v>
      </c>
      <c r="H477" s="4" cm="1">
        <f t="array" ref="H477">_xll.SNL.Clients.Office.Excel.Functions.SPG(G477, "SP_TOTAL_REV", "CY2022")</f>
        <v>132184000</v>
      </c>
      <c r="I477" s="4">
        <f>_xll.SNL.Clients.Office.Excel.Functions.SPG(G477,"IQ_AVG_DILUT_SHARES_OUT","CY2022")</f>
        <v>863850000</v>
      </c>
      <c r="J477" s="5">
        <f>_xll.SNL.Clients.Office.Excel.Functions.SPG(G477, "IQ_DILUT_EPS_NORM", "CY2022")</f>
        <v>1.8160000000000001</v>
      </c>
      <c r="K477">
        <f t="shared" si="44"/>
        <v>1568751.6</v>
      </c>
      <c r="L477">
        <f t="shared" si="45"/>
        <v>1.1867938630999214E-2</v>
      </c>
      <c r="M477" t="s">
        <v>997</v>
      </c>
      <c r="N477" s="4" cm="1">
        <f t="array" ref="N477">_xll.SNL.Clients.Office.Excel.Functions.SPG(M477, "SP_TOTAL_REV", "CY2022")</f>
        <v>9154000</v>
      </c>
      <c r="O477" s="4">
        <f>_xll.SNL.Clients.Office.Excel.Functions.SPG(M477,"IQ_AVG_DILUT_SHARES_OUT","CY2022")</f>
        <v>112000000</v>
      </c>
      <c r="P477" s="5">
        <f>_xll.SNL.Clients.Office.Excel.Functions.SPG(M477, "IQ_DILUT_EPS_NORM", "CY2022")</f>
        <v>8.8620000000000001</v>
      </c>
      <c r="Q477">
        <f t="shared" si="46"/>
        <v>992544</v>
      </c>
      <c r="R477">
        <f t="shared" si="47"/>
        <v>0.10842735416211492</v>
      </c>
    </row>
    <row r="478" spans="1:18" x14ac:dyDescent="0.3">
      <c r="A478" t="s">
        <v>984</v>
      </c>
      <c r="B478" s="4" cm="1">
        <f t="array" ref="B478">_xll.SNL.Clients.Office.Excel.Functions.SPG(A478, "SP_TOTAL_REV", "CY2023")</f>
        <v>648125000</v>
      </c>
      <c r="C478" s="4">
        <f>_xll.SNL.Clients.Office.Excel.Functions.SPG(A478,"IQ_AVG_DILUT_SHARES_OUT","CY2023")</f>
        <v>8108000000</v>
      </c>
      <c r="D478" s="5">
        <f>_xll.SNL.Clients.Office.Excel.Functions.SPG(A478, "IQ_DILUT_EPS_NORM", "CY2023")</f>
        <v>1.883</v>
      </c>
      <c r="E478">
        <f t="shared" si="42"/>
        <v>15267364</v>
      </c>
      <c r="F478">
        <f t="shared" si="43"/>
        <v>2.3556202892960464E-2</v>
      </c>
      <c r="G478" t="s">
        <v>984</v>
      </c>
      <c r="H478" s="4" cm="1">
        <f t="array" ref="H478">_xll.SNL.Clients.Office.Excel.Functions.SPG(G478, "SP_TOTAL_REV", "CY2022")</f>
        <v>611289000</v>
      </c>
      <c r="I478" s="4">
        <f>_xll.SNL.Clients.Office.Excel.Functions.SPG(G478,"IQ_AVG_DILUT_SHARES_OUT","CY2022")</f>
        <v>8202000000</v>
      </c>
      <c r="J478" s="5">
        <f>_xll.SNL.Clients.Office.Excel.Functions.SPG(G478, "IQ_DILUT_EPS_NORM", "CY2022")</f>
        <v>1.7849999999999999</v>
      </c>
      <c r="K478">
        <f t="shared" si="44"/>
        <v>14640570</v>
      </c>
      <c r="L478">
        <f t="shared" si="45"/>
        <v>2.3950324641863342E-2</v>
      </c>
      <c r="M478" t="s">
        <v>998</v>
      </c>
      <c r="N478" s="4" cm="1">
        <f t="array" ref="N478">_xll.SNL.Clients.Office.Excel.Functions.SPG(M478, "SP_TOTAL_REV", "CY2022")</f>
        <v>3756825</v>
      </c>
      <c r="O478" s="4">
        <f>_xll.SNL.Clients.Office.Excel.Functions.SPG(M478,"IQ_AVG_DILUT_SHARES_OUT","CY2022")</f>
        <v>113623000</v>
      </c>
      <c r="P478" s="5">
        <f>_xll.SNL.Clients.Office.Excel.Functions.SPG(M478, "IQ_DILUT_EPS_NORM", "CY2022")</f>
        <v>-2.0750000000000002</v>
      </c>
      <c r="Q478">
        <f t="shared" si="46"/>
        <v>-235767.72500000003</v>
      </c>
      <c r="R478">
        <f t="shared" si="47"/>
        <v>-6.2757175274334054E-2</v>
      </c>
    </row>
    <row r="479" spans="1:18" x14ac:dyDescent="0.3">
      <c r="A479" t="s">
        <v>985</v>
      </c>
      <c r="B479" s="4" cm="1">
        <f t="array" ref="B479">_xll.SNL.Clients.Office.Excel.Functions.SPG(A479, "SP_TOTAL_REV", "CY2023")</f>
        <v>88935000</v>
      </c>
      <c r="C479" s="4">
        <f>_xll.SNL.Clients.Office.Excel.Functions.SPG(A479,"IQ_AVG_DILUT_SHARES_OUT","CY2023")</f>
        <v>1832000000</v>
      </c>
      <c r="D479" s="5">
        <f>_xll.SNL.Clients.Office.Excel.Functions.SPG(A479, "IQ_DILUT_EPS_NORM", "CY2023")</f>
        <v>2.5819999999999999</v>
      </c>
      <c r="E479">
        <f t="shared" si="42"/>
        <v>4730224</v>
      </c>
      <c r="F479">
        <f t="shared" si="43"/>
        <v>5.3187429021195255E-2</v>
      </c>
      <c r="G479" t="s">
        <v>985</v>
      </c>
      <c r="H479" s="4" cm="1">
        <f t="array" ref="H479">_xll.SNL.Clients.Office.Excel.Functions.SPG(G479, "SP_TOTAL_REV", "CY2022")</f>
        <v>84415000</v>
      </c>
      <c r="I479" s="4">
        <f>_xll.SNL.Clients.Office.Excel.Functions.SPG(G479,"IQ_AVG_DILUT_SHARES_OUT","CY2022")</f>
        <v>1826750000</v>
      </c>
      <c r="J479" s="5">
        <f>_xll.SNL.Clients.Office.Excel.Functions.SPG(G479, "IQ_DILUT_EPS_NORM", "CY2022")</f>
        <v>1.8180000000000001</v>
      </c>
      <c r="K479">
        <f t="shared" si="44"/>
        <v>3321031.5</v>
      </c>
      <c r="L479">
        <f t="shared" si="45"/>
        <v>3.9341722442693836E-2</v>
      </c>
      <c r="M479" t="s">
        <v>999</v>
      </c>
      <c r="N479" s="4" cm="1">
        <f t="array" ref="N479">_xll.SNL.Clients.Office.Excel.Functions.SPG(M479, "SP_TOTAL_REV", "CY2022")</f>
        <v>15310000</v>
      </c>
      <c r="O479" s="4">
        <f>_xll.SNL.Clients.Office.Excel.Functions.SPG(M479,"IQ_AVG_DILUT_SHARES_OUT","CY2022")</f>
        <v>547000000</v>
      </c>
      <c r="P479" s="5">
        <f>_xll.SNL.Clients.Office.Excel.Functions.SPG(M479, "IQ_DILUT_EPS_NORM", "CY2022")</f>
        <v>1.91</v>
      </c>
      <c r="Q479">
        <f t="shared" si="46"/>
        <v>1044770</v>
      </c>
      <c r="R479">
        <f t="shared" si="47"/>
        <v>6.8241018941868056E-2</v>
      </c>
    </row>
    <row r="480" spans="1:18" x14ac:dyDescent="0.3">
      <c r="A480" t="s">
        <v>986</v>
      </c>
      <c r="B480" s="4" cm="1">
        <f t="array" ref="B480">_xll.SNL.Clients.Office.Excel.Functions.SPG(A480, "SP_TOTAL_REV", "CY2023")</f>
        <v>41321000</v>
      </c>
      <c r="C480" s="4">
        <f>_xll.SNL.Clients.Office.Excel.Functions.SPG(A480,"IQ_AVG_DILUT_SHARES_OUT","CY2023")</f>
        <v>2436000000</v>
      </c>
      <c r="D480" s="5">
        <f>_xll.SNL.Clients.Office.Excel.Functions.SPG(A480, "IQ_DILUT_EPS_NORM", "CY2023")</f>
        <v>-0.74</v>
      </c>
      <c r="E480">
        <f t="shared" si="42"/>
        <v>-1802640</v>
      </c>
      <c r="F480">
        <f t="shared" si="43"/>
        <v>-4.3625275283754025E-2</v>
      </c>
      <c r="G480" t="s">
        <v>986</v>
      </c>
      <c r="H480" s="4" cm="1">
        <f t="array" ref="H480">_xll.SNL.Clients.Office.Excel.Functions.SPG(G480, "SP_TOTAL_REV", "CY2022")</f>
        <v>33817000</v>
      </c>
      <c r="I480" s="4">
        <f>_xll.SNL.Clients.Office.Excel.Functions.SPG(G480,"IQ_AVG_DILUT_SHARES_OUT","CY2022")</f>
        <v>1940000000</v>
      </c>
      <c r="J480" s="5">
        <f>_xll.SNL.Clients.Office.Excel.Functions.SPG(G480, "IQ_DILUT_EPS_NORM", "CY2022")</f>
        <v>-1.2589999999999999</v>
      </c>
      <c r="K480">
        <f t="shared" si="44"/>
        <v>-2442460</v>
      </c>
      <c r="L480">
        <f t="shared" si="45"/>
        <v>-7.2225803589910403E-2</v>
      </c>
      <c r="M480" t="s">
        <v>1000</v>
      </c>
      <c r="N480" s="4" cm="1">
        <f t="array" ref="N480">_xll.SNL.Clients.Office.Excel.Functions.SPG(M480, "SP_TOTAL_REV", "CY2022")</f>
        <v>5522000</v>
      </c>
      <c r="O480" s="4">
        <f>_xll.SNL.Clients.Office.Excel.Functions.SPG(M480,"IQ_AVG_DILUT_SHARES_OUT","CY2022")</f>
        <v>180979000</v>
      </c>
      <c r="P480" s="5">
        <f>_xll.SNL.Clients.Office.Excel.Functions.SPG(M480, "IQ_DILUT_EPS_NORM", "CY2022")</f>
        <v>2.1</v>
      </c>
      <c r="Q480">
        <f t="shared" si="46"/>
        <v>380055.9</v>
      </c>
      <c r="R480">
        <f t="shared" si="47"/>
        <v>6.8825769648678023E-2</v>
      </c>
    </row>
    <row r="481" spans="1:18" x14ac:dyDescent="0.3">
      <c r="A481" t="s">
        <v>987</v>
      </c>
      <c r="B481" s="4" cm="1">
        <f t="array" ref="B481">_xll.SNL.Clients.Office.Excel.Functions.SPG(A481, "SP_TOTAL_REV", "CY2023")</f>
        <v>20426000</v>
      </c>
      <c r="C481" s="4">
        <f>_xll.SNL.Clients.Office.Excel.Functions.SPG(A481,"IQ_AVG_DILUT_SHARES_OUT","CY2023")</f>
        <v>406900000</v>
      </c>
      <c r="D481" s="5">
        <f>_xll.SNL.Clients.Office.Excel.Functions.SPG(A481, "IQ_DILUT_EPS_NORM", "CY2023")</f>
        <v>5.09</v>
      </c>
      <c r="E481">
        <f t="shared" si="42"/>
        <v>2071121</v>
      </c>
      <c r="F481">
        <f t="shared" si="43"/>
        <v>0.10139630862626065</v>
      </c>
      <c r="G481" t="s">
        <v>987</v>
      </c>
      <c r="H481" s="4" cm="1">
        <f t="array" ref="H481">_xll.SNL.Clients.Office.Excel.Functions.SPG(G481, "SP_TOTAL_REV", "CY2022")</f>
        <v>19698000</v>
      </c>
      <c r="I481" s="4">
        <f>_xll.SNL.Clients.Office.Excel.Functions.SPG(G481,"IQ_AVG_DILUT_SHARES_OUT","CY2022")</f>
        <v>415000000</v>
      </c>
      <c r="J481" s="5">
        <f>_xll.SNL.Clients.Office.Excel.Functions.SPG(G481, "IQ_DILUT_EPS_NORM", "CY2022")</f>
        <v>4.4850000000000003</v>
      </c>
      <c r="K481">
        <f t="shared" si="44"/>
        <v>1861275.0000000002</v>
      </c>
      <c r="L481">
        <f t="shared" si="45"/>
        <v>9.4490557416996662E-2</v>
      </c>
      <c r="M481" t="s">
        <v>1001</v>
      </c>
      <c r="N481" s="4" cm="1">
        <f t="array" ref="N481">_xll.SNL.Clients.Office.Excel.Functions.SPG(M481, "SP_TOTAL_REV", "CY2022")</f>
        <v>6842000</v>
      </c>
      <c r="O481" s="4">
        <f>_xll.SNL.Clients.Office.Excel.Functions.SPG(M481,"IQ_AVG_DILUT_SHARES_OUT","CY2022")</f>
        <v>290000000</v>
      </c>
      <c r="P481" s="5">
        <f>_xll.SNL.Clients.Office.Excel.Functions.SPG(M481, "IQ_DILUT_EPS_NORM", "CY2022")</f>
        <v>3.5710000000000002</v>
      </c>
      <c r="Q481">
        <f t="shared" si="46"/>
        <v>1035590</v>
      </c>
      <c r="R481">
        <f t="shared" si="47"/>
        <v>0.15135779011984798</v>
      </c>
    </row>
    <row r="482" spans="1:18" x14ac:dyDescent="0.3">
      <c r="A482" t="s">
        <v>988</v>
      </c>
      <c r="B482" s="4" cm="1">
        <f t="array" ref="B482">_xll.SNL.Clients.Office.Excel.Functions.SPG(A482, "SP_TOTAL_REV", "CY2023")</f>
        <v>2956416</v>
      </c>
      <c r="C482" s="4">
        <f>_xll.SNL.Clients.Office.Excel.Functions.SPG(A482,"IQ_AVG_DILUT_SHARES_OUT","CY2023")</f>
        <v>59270000</v>
      </c>
      <c r="D482" s="5">
        <f>_xll.SNL.Clients.Office.Excel.Functions.SPG(A482, "IQ_DILUT_EPS_NORM", "CY2023")</f>
        <v>8.375</v>
      </c>
      <c r="E482">
        <f t="shared" si="42"/>
        <v>496386.25</v>
      </c>
      <c r="F482">
        <f t="shared" si="43"/>
        <v>0.16790135420725635</v>
      </c>
      <c r="G482" t="s">
        <v>988</v>
      </c>
      <c r="H482" s="4" cm="1">
        <f t="array" ref="H482">_xll.SNL.Clients.Office.Excel.Functions.SPG(G482, "SP_TOTAL_REV", "CY2022")</f>
        <v>2971956</v>
      </c>
      <c r="I482" s="4">
        <f>_xll.SNL.Clients.Office.Excel.Functions.SPG(G482,"IQ_AVG_DILUT_SHARES_OUT","CY2022")</f>
        <v>60331000</v>
      </c>
      <c r="J482" s="5">
        <f>_xll.SNL.Clients.Office.Excel.Functions.SPG(G482, "IQ_DILUT_EPS_NORM", "CY2022")</f>
        <v>8.7710000000000008</v>
      </c>
      <c r="K482">
        <f t="shared" si="44"/>
        <v>529163.20100000012</v>
      </c>
      <c r="L482">
        <f t="shared" si="45"/>
        <v>0.17805216530796555</v>
      </c>
      <c r="M482" t="s">
        <v>1002</v>
      </c>
      <c r="N482" s="4" cm="1">
        <f t="array" ref="N482">_xll.SNL.Clients.Office.Excel.Functions.SPG(M482, "SP_TOTAL_REV", "CY2022")</f>
        <v>5781000</v>
      </c>
      <c r="O482" s="4">
        <f>_xll.SNL.Clients.Office.Excel.Functions.SPG(M482,"IQ_AVG_DILUT_SHARES_OUT","CY2022")</f>
        <v>52558712</v>
      </c>
      <c r="P482" s="5">
        <f>_xll.SNL.Clients.Office.Excel.Functions.SPG(M482, "IQ_DILUT_EPS_NORM", "CY2022")</f>
        <v>11.308999999999999</v>
      </c>
      <c r="Q482">
        <f t="shared" si="46"/>
        <v>594386.47400799999</v>
      </c>
      <c r="R482">
        <f t="shared" si="47"/>
        <v>0.10281724165507697</v>
      </c>
    </row>
    <row r="483" spans="1:18" x14ac:dyDescent="0.3">
      <c r="A483" t="s">
        <v>989</v>
      </c>
      <c r="B483" s="4" cm="1">
        <f t="array" ref="B483">_xll.SNL.Clients.Office.Excel.Functions.SPG(A483, "SP_TOTAL_REV", "CY2023")</f>
        <v>8893000</v>
      </c>
      <c r="C483" s="4">
        <f>_xll.SNL.Clients.Office.Excel.Functions.SPG(A483,"IQ_AVG_DILUT_SHARES_OUT","CY2023")</f>
        <v>315900000</v>
      </c>
      <c r="D483" s="5">
        <f>_xll.SNL.Clients.Office.Excel.Functions.SPG(A483, "IQ_DILUT_EPS_NORM", "CY2023")</f>
        <v>3.3940000000000001</v>
      </c>
      <c r="E483">
        <f t="shared" si="42"/>
        <v>1072164.6000000001</v>
      </c>
      <c r="F483">
        <f t="shared" si="43"/>
        <v>0.12056275722478355</v>
      </c>
      <c r="G483" t="s">
        <v>989</v>
      </c>
      <c r="H483" s="4" cm="1">
        <f t="array" ref="H483">_xll.SNL.Clients.Office.Excel.Functions.SPG(G483, "SP_TOTAL_REV", "CY2022")</f>
        <v>9597400</v>
      </c>
      <c r="I483" s="4">
        <f>_xll.SNL.Clients.Office.Excel.Functions.SPG(G483,"IQ_AVG_DILUT_SHARES_OUT","CY2022")</f>
        <v>316100000</v>
      </c>
      <c r="J483" s="5">
        <f>_xll.SNL.Clients.Office.Excel.Functions.SPG(G483, "IQ_DILUT_EPS_NORM", "CY2022")</f>
        <v>3.4220000000000002</v>
      </c>
      <c r="K483">
        <f t="shared" si="44"/>
        <v>1081694.2</v>
      </c>
      <c r="L483">
        <f t="shared" si="45"/>
        <v>0.11270700398024465</v>
      </c>
      <c r="M483" t="s">
        <v>1003</v>
      </c>
      <c r="N483" s="4" cm="1">
        <f t="array" ref="N483">_xll.SNL.Clients.Office.Excel.Functions.SPG(M483, "SP_TOTAL_REV", "CY2022")</f>
        <v>6939900</v>
      </c>
      <c r="O483" s="4">
        <f>_xll.SNL.Clients.Office.Excel.Functions.SPG(M483,"IQ_AVG_DILUT_SHARES_OUT","CY2022")</f>
        <v>210300000</v>
      </c>
      <c r="P483" s="5">
        <f>_xll.SNL.Clients.Office.Excel.Functions.SPG(M483, "IQ_DILUT_EPS_NORM", "CY2022")</f>
        <v>3.2679999999999998</v>
      </c>
      <c r="Q483">
        <f t="shared" si="46"/>
        <v>687260.4</v>
      </c>
      <c r="R483">
        <f t="shared" si="47"/>
        <v>9.9030303030303038E-2</v>
      </c>
    </row>
    <row r="484" spans="1:18" x14ac:dyDescent="0.3">
      <c r="A484" t="s">
        <v>990</v>
      </c>
      <c r="B484" s="4" cm="1">
        <f t="array" ref="B484">_xll.SNL.Clients.Office.Excel.Functions.SPG(A484, "SP_TOTAL_REV", "CY2023")</f>
        <v>82597000</v>
      </c>
      <c r="C484" s="4">
        <f>_xll.SNL.Clients.Office.Excel.Functions.SPG(A484,"IQ_AVG_DILUT_SHARES_OUT","CY2023")</f>
        <v>3720400000</v>
      </c>
      <c r="D484" s="5">
        <f>_xll.SNL.Clients.Office.Excel.Functions.SPG(A484, "IQ_DILUT_EPS_NORM", "CY2023")</f>
        <v>4.0140000000000002</v>
      </c>
      <c r="E484">
        <f t="shared" si="42"/>
        <v>14933685.6</v>
      </c>
      <c r="F484">
        <f t="shared" si="43"/>
        <v>0.18080179183263315</v>
      </c>
      <c r="G484" t="s">
        <v>990</v>
      </c>
      <c r="H484" s="4" cm="1">
        <f t="array" ref="H484">_xll.SNL.Clients.Office.Excel.Functions.SPG(G484, "SP_TOTAL_REV", "CY2022")</f>
        <v>74368000</v>
      </c>
      <c r="I484" s="4">
        <f>_xll.SNL.Clients.Office.Excel.Functions.SPG(G484,"IQ_AVG_DILUT_SHARES_OUT","CY2022")</f>
        <v>3837000000</v>
      </c>
      <c r="J484" s="5">
        <f>_xll.SNL.Clients.Office.Excel.Functions.SPG(G484, "IQ_DILUT_EPS_NORM", "CY2022")</f>
        <v>3.1629999999999998</v>
      </c>
      <c r="K484">
        <f t="shared" si="44"/>
        <v>12136431</v>
      </c>
      <c r="L484">
        <f t="shared" si="45"/>
        <v>0.16319426366179002</v>
      </c>
      <c r="M484" t="s">
        <v>1004</v>
      </c>
      <c r="N484" s="4" cm="1">
        <f t="array" ref="N484">_xll.SNL.Clients.Office.Excel.Functions.SPG(M484, "SP_TOTAL_REV", "CY2022")</f>
        <v>8080000</v>
      </c>
      <c r="O484" s="4">
        <f>_xll.SNL.Clients.Office.Excel.Functions.SPG(M484,"IQ_AVG_DILUT_SHARES_OUT","CY2022")</f>
        <v>470385000</v>
      </c>
      <c r="P484" s="5">
        <f>_xll.SNL.Clients.Office.Excel.Functions.SPG(M484, "IQ_DILUT_EPS_NORM", "CY2022")</f>
        <v>3.6219999999999999</v>
      </c>
      <c r="Q484">
        <f t="shared" si="46"/>
        <v>1703734.47</v>
      </c>
      <c r="R484">
        <f t="shared" si="47"/>
        <v>0.21085822648514851</v>
      </c>
    </row>
    <row r="485" spans="1:18" x14ac:dyDescent="0.3">
      <c r="A485" t="s">
        <v>991</v>
      </c>
      <c r="B485" s="4" cm="1">
        <f t="array" ref="B485">_xll.SNL.Clients.Office.Excel.Functions.SPG(A485, "SP_TOTAL_REV", "CY2023")</f>
        <v>6554361</v>
      </c>
      <c r="C485" s="4">
        <f>_xll.SNL.Clients.Office.Excel.Functions.SPG(A485,"IQ_AVG_DILUT_SHARES_OUT","CY2023")</f>
        <v>518701000</v>
      </c>
      <c r="D485" s="5">
        <f>_xll.SNL.Clients.Office.Excel.Functions.SPG(A485, "IQ_DILUT_EPS_NORM", "CY2023")</f>
        <v>0.28699999999999998</v>
      </c>
      <c r="E485">
        <f t="shared" si="42"/>
        <v>148867.18700000001</v>
      </c>
      <c r="F485">
        <f t="shared" si="43"/>
        <v>2.2712692663708942E-2</v>
      </c>
      <c r="G485" t="s">
        <v>991</v>
      </c>
      <c r="H485" s="4" cm="1">
        <f t="array" ref="H485">_xll.SNL.Clients.Office.Excel.Functions.SPG(G485, "SP_TOTAL_REV", "CY2022")</f>
        <v>5839325</v>
      </c>
      <c r="I485" s="4">
        <f>_xll.SNL.Clients.Office.Excel.Functions.SPG(G485,"IQ_AVG_DILUT_SHARES_OUT","CY2022")</f>
        <v>465158000</v>
      </c>
      <c r="J485" s="5">
        <f>_xll.SNL.Clients.Office.Excel.Functions.SPG(G485, "IQ_DILUT_EPS_NORM", "CY2022")</f>
        <v>0.108</v>
      </c>
      <c r="K485">
        <f t="shared" si="44"/>
        <v>50237.063999999998</v>
      </c>
      <c r="L485">
        <f t="shared" si="45"/>
        <v>8.603231366639123E-3</v>
      </c>
      <c r="M485" t="s">
        <v>1005</v>
      </c>
      <c r="N485" s="4" t="str" cm="1">
        <f t="array" ref="N485">_xll.SNL.Clients.Office.Excel.Functions.SPG(M485, "SP_TOTAL_REV", "CY2022")</f>
        <v>#INVALID COMPANY ID</v>
      </c>
      <c r="O485" s="4" t="str">
        <f>_xll.SNL.Clients.Office.Excel.Functions.SPG(M485,"IQ_AVG_DILUT_SHARES_OUT","CY2022")</f>
        <v>#INVALID COMPANY ID</v>
      </c>
      <c r="P485" s="5" t="str">
        <f>_xll.SNL.Clients.Office.Excel.Functions.SPG(M485, "IQ_DILUT_EPS_NORM", "CY2022")</f>
        <v>#INVALID COMPANY ID</v>
      </c>
      <c r="Q485" t="e">
        <f t="shared" si="46"/>
        <v>#VALUE!</v>
      </c>
      <c r="R485" t="e">
        <f t="shared" si="47"/>
        <v>#VALUE!</v>
      </c>
    </row>
    <row r="486" spans="1:18" x14ac:dyDescent="0.3">
      <c r="A486" t="s">
        <v>992</v>
      </c>
      <c r="B486" s="4" cm="1">
        <f t="array" ref="B486">_xll.SNL.Clients.Office.Excel.Functions.SPG(A486, "SP_TOTAL_REV", "CY2023")</f>
        <v>2949800</v>
      </c>
      <c r="C486" s="4">
        <f>_xll.SNL.Clients.Office.Excel.Functions.SPG(A486,"IQ_AVG_DILUT_SHARES_OUT","CY2023")</f>
        <v>75300000</v>
      </c>
      <c r="D486" s="5">
        <f>_xll.SNL.Clients.Office.Excel.Functions.SPG(A486, "IQ_DILUT_EPS_NORM", "CY2023")</f>
        <v>6.0880000000000001</v>
      </c>
      <c r="E486">
        <f t="shared" si="42"/>
        <v>458426.4</v>
      </c>
      <c r="F486">
        <f t="shared" si="43"/>
        <v>0.15540931588582277</v>
      </c>
      <c r="G486" t="s">
        <v>992</v>
      </c>
      <c r="H486" s="4" cm="1">
        <f t="array" ref="H486">_xll.SNL.Clients.Office.Excel.Functions.SPG(G486, "SP_TOTAL_REV", "CY2022")</f>
        <v>2886900</v>
      </c>
      <c r="I486" s="4">
        <f>_xll.SNL.Clients.Office.Excel.Functions.SPG(G486,"IQ_AVG_DILUT_SHARES_OUT","CY2022")</f>
        <v>75800000</v>
      </c>
      <c r="J486" s="5">
        <f>_xll.SNL.Clients.Office.Excel.Functions.SPG(G486, "IQ_DILUT_EPS_NORM", "CY2022")</f>
        <v>6.4790000000000001</v>
      </c>
      <c r="K486">
        <f t="shared" si="44"/>
        <v>491108.2</v>
      </c>
      <c r="L486">
        <f t="shared" si="45"/>
        <v>0.17011611070698673</v>
      </c>
      <c r="M486" t="s">
        <v>1006</v>
      </c>
      <c r="N486" s="4" cm="1">
        <f t="array" ref="N486">_xll.SNL.Clients.Office.Excel.Functions.SPG(M486, "SP_TOTAL_REV", "CY2022")</f>
        <v>3922000</v>
      </c>
      <c r="O486" s="4">
        <f>_xll.SNL.Clients.Office.Excel.Functions.SPG(M486,"IQ_AVG_DILUT_SHARES_OUT","CY2022")</f>
        <v>215500000</v>
      </c>
      <c r="P486" s="5">
        <f>_xll.SNL.Clients.Office.Excel.Functions.SPG(M486, "IQ_DILUT_EPS_NORM", "CY2022")</f>
        <v>0.71299999999999997</v>
      </c>
      <c r="Q486">
        <f t="shared" si="46"/>
        <v>153651.5</v>
      </c>
      <c r="R486">
        <f t="shared" si="47"/>
        <v>3.9176823049464557E-2</v>
      </c>
    </row>
    <row r="487" spans="1:18" x14ac:dyDescent="0.3">
      <c r="A487" t="s">
        <v>993</v>
      </c>
      <c r="B487" s="4" cm="1">
        <f t="array" ref="B487">_xll.SNL.Clients.Office.Excel.Functions.SPG(A487, "SP_TOTAL_REV", "CY2023")</f>
        <v>11257000</v>
      </c>
      <c r="C487" s="4">
        <f>_xll.SNL.Clients.Office.Excel.Functions.SPG(A487,"IQ_AVG_DILUT_SHARES_OUT","CY2023")</f>
        <v>321000000</v>
      </c>
      <c r="D487" s="5">
        <f>_xll.SNL.Clients.Office.Excel.Functions.SPG(A487, "IQ_DILUT_EPS_NORM", "CY2023")</f>
        <v>-3.01</v>
      </c>
      <c r="E487">
        <f t="shared" si="42"/>
        <v>-966209.99999999988</v>
      </c>
      <c r="F487">
        <f t="shared" si="43"/>
        <v>-8.5831926801101521E-2</v>
      </c>
      <c r="G487" t="s">
        <v>993</v>
      </c>
      <c r="H487" s="4" cm="1">
        <f t="array" ref="H487">_xll.SNL.Clients.Office.Excel.Functions.SPG(G487, "SP_TOTAL_REV", "CY2022")</f>
        <v>15752000</v>
      </c>
      <c r="I487" s="4">
        <f>_xll.SNL.Clients.Office.Excel.Functions.SPG(G487,"IQ_AVG_DILUT_SHARES_OUT","CY2022")</f>
        <v>315000000</v>
      </c>
      <c r="J487" s="5">
        <f>_xll.SNL.Clients.Office.Excel.Functions.SPG(G487, "IQ_DILUT_EPS_NORM", "CY2022")</f>
        <v>1.603</v>
      </c>
      <c r="K487">
        <f t="shared" si="44"/>
        <v>504945</v>
      </c>
      <c r="L487">
        <f t="shared" si="45"/>
        <v>3.2055929405789739E-2</v>
      </c>
      <c r="M487" t="s">
        <v>1007</v>
      </c>
      <c r="N487" s="4" cm="1">
        <f t="array" ref="N487">_xll.SNL.Clients.Office.Excel.Functions.SPG(M487, "SP_TOTAL_REV", "CY2022")</f>
        <v>11697526</v>
      </c>
      <c r="O487" s="4">
        <f>_xll.SNL.Clients.Office.Excel.Functions.SPG(M487,"IQ_AVG_DILUT_SHARES_OUT","CY2022")</f>
        <v>388518500</v>
      </c>
      <c r="P487" s="5">
        <f>_xll.SNL.Clients.Office.Excel.Functions.SPG(M487, "IQ_DILUT_EPS_NORM", "CY2022")</f>
        <v>1.8080000000000001</v>
      </c>
      <c r="Q487">
        <f t="shared" si="46"/>
        <v>702441.44799999997</v>
      </c>
      <c r="R487">
        <f t="shared" si="47"/>
        <v>6.0050428441022485E-2</v>
      </c>
    </row>
    <row r="488" spans="1:18" x14ac:dyDescent="0.3">
      <c r="A488" t="s">
        <v>994</v>
      </c>
      <c r="B488" s="4" cm="1">
        <f t="array" ref="B488">_xll.SNL.Clients.Office.Excel.Functions.SPG(A488, "SP_TOTAL_REV", "CY2023")</f>
        <v>3725.542704043452</v>
      </c>
      <c r="C488" s="4">
        <f>_xll.SNL.Clients.Office.Excel.Functions.SPG(A488,"IQ_AVG_DILUT_SHARES_OUT","CY2023")</f>
        <v>1271289569</v>
      </c>
      <c r="D488" s="5">
        <f>_xll.SNL.Clients.Office.Excel.Functions.SPG(A488, "IQ_DILUT_EPS_NORM", "CY2023")</f>
        <v>-1.3288118831776955E-3</v>
      </c>
      <c r="E488">
        <f t="shared" si="42"/>
        <v>-1689.304686247051</v>
      </c>
      <c r="F488">
        <f t="shared" si="43"/>
        <v>-0.45343855122465621</v>
      </c>
      <c r="G488" t="s">
        <v>994</v>
      </c>
      <c r="H488" s="4" cm="1">
        <f t="array" ref="H488">_xll.SNL.Clients.Office.Excel.Functions.SPG(G488, "SP_TOTAL_REV", "CY2022")</f>
        <v>3838.371530757669</v>
      </c>
      <c r="I488" s="4">
        <f>_xll.SNL.Clients.Office.Excel.Functions.SPG(G488,"IQ_AVG_DILUT_SHARES_OUT","CY2022")</f>
        <v>1232469274</v>
      </c>
      <c r="J488" s="5">
        <f>_xll.SNL.Clients.Office.Excel.Functions.SPG(G488, "IQ_DILUT_EPS_NORM", "CY2022")</f>
        <v>-1.3895178773630854E-3</v>
      </c>
      <c r="K488">
        <f t="shared" si="44"/>
        <v>-1712.5380895237029</v>
      </c>
      <c r="L488">
        <f t="shared" si="45"/>
        <v>-0.4461626697157321</v>
      </c>
      <c r="M488" t="s">
        <v>1008</v>
      </c>
      <c r="N488" s="4" cm="1">
        <f t="array" ref="N488">_xll.SNL.Clients.Office.Excel.Functions.SPG(M488, "SP_TOTAL_REV", "CY2022")</f>
        <v>19724000</v>
      </c>
      <c r="O488" s="4">
        <f>_xll.SNL.Clients.Office.Excel.Functions.SPG(M488,"IQ_AVG_DILUT_SHARES_OUT","CY2022")</f>
        <v>55900000</v>
      </c>
      <c r="P488" s="5">
        <f>_xll.SNL.Clients.Office.Excel.Functions.SPG(M488, "IQ_DILUT_EPS_NORM", "CY2022")</f>
        <v>11.843</v>
      </c>
      <c r="Q488">
        <f t="shared" si="46"/>
        <v>662023.69999999995</v>
      </c>
      <c r="R488">
        <f t="shared" si="47"/>
        <v>3.3564373352261201E-2</v>
      </c>
    </row>
    <row r="489" spans="1:18" x14ac:dyDescent="0.3">
      <c r="A489" t="s">
        <v>995</v>
      </c>
      <c r="B489" s="4" cm="1">
        <f t="array" ref="B489">_xll.SNL.Clients.Office.Excel.Functions.SPG(A489, "SP_TOTAL_REV", "CY2023")</f>
        <v>7721000</v>
      </c>
      <c r="C489" s="4">
        <f>_xll.SNL.Clients.Office.Excel.Functions.SPG(A489,"IQ_AVG_DILUT_SHARES_OUT","CY2023")</f>
        <v>732222000</v>
      </c>
      <c r="D489" s="5">
        <f>_xll.SNL.Clients.Office.Excel.Functions.SPG(A489, "IQ_DILUT_EPS_NORM", "CY2023")</f>
        <v>0.73599999999999999</v>
      </c>
      <c r="E489">
        <f t="shared" si="42"/>
        <v>538915.39199999999</v>
      </c>
      <c r="F489">
        <f t="shared" si="43"/>
        <v>6.9798651988084451E-2</v>
      </c>
      <c r="G489" t="s">
        <v>995</v>
      </c>
      <c r="H489" s="4" cm="1">
        <f t="array" ref="H489">_xll.SNL.Clients.Office.Excel.Functions.SPG(G489, "SP_TOTAL_REV", "CY2022")</f>
        <v>10187000</v>
      </c>
      <c r="I489" s="4">
        <f>_xll.SNL.Clients.Office.Excel.Functions.SPG(G489,"IQ_AVG_DILUT_SHARES_OUT","CY2022")</f>
        <v>742953000</v>
      </c>
      <c r="J489" s="5">
        <f>_xll.SNL.Clients.Office.Excel.Functions.SPG(G489, "IQ_DILUT_EPS_NORM", "CY2022")</f>
        <v>2.3650000000000002</v>
      </c>
      <c r="K489">
        <f t="shared" si="44"/>
        <v>1757083.8450000002</v>
      </c>
      <c r="L489">
        <f t="shared" si="45"/>
        <v>0.17248295327378033</v>
      </c>
      <c r="M489" t="s">
        <v>1009</v>
      </c>
      <c r="N489" s="4" cm="1">
        <f t="array" ref="N489">_xll.SNL.Clients.Office.Excel.Functions.SPG(M489, "SP_TOTAL_REV", "CY2022")</f>
        <v>3152000</v>
      </c>
      <c r="O489" s="4">
        <f>_xll.SNL.Clients.Office.Excel.Functions.SPG(M489,"IQ_AVG_DILUT_SHARES_OUT","CY2022")</f>
        <v>150271000</v>
      </c>
      <c r="P489" s="5">
        <f>_xll.SNL.Clients.Office.Excel.Functions.SPG(M489, "IQ_DILUT_EPS_NORM", "CY2022")</f>
        <v>4.7910000000000004</v>
      </c>
      <c r="Q489">
        <f t="shared" si="46"/>
        <v>719948.36100000003</v>
      </c>
      <c r="R489">
        <f t="shared" si="47"/>
        <v>0.22841001300761424</v>
      </c>
    </row>
    <row r="490" spans="1:18" x14ac:dyDescent="0.3">
      <c r="A490" t="s">
        <v>996</v>
      </c>
      <c r="B490" s="4" cm="1">
        <f t="array" ref="B490">_xll.SNL.Clients.Office.Excel.Functions.SPG(A490, "SP_TOTAL_REV", "CY2023")</f>
        <v>9951000</v>
      </c>
      <c r="C490" s="4">
        <f>_xll.SNL.Clients.Office.Excel.Functions.SPG(A490,"IQ_AVG_DILUT_SHARES_OUT","CY2023")</f>
        <v>1222715000</v>
      </c>
      <c r="D490" s="5">
        <f>_xll.SNL.Clients.Office.Excel.Functions.SPG(A490, "IQ_DILUT_EPS_NORM", "CY2023")</f>
        <v>1.823</v>
      </c>
      <c r="E490">
        <f t="shared" si="42"/>
        <v>2229009.4449999998</v>
      </c>
      <c r="F490">
        <f t="shared" si="43"/>
        <v>0.22399853733293135</v>
      </c>
      <c r="G490" t="s">
        <v>996</v>
      </c>
      <c r="H490" s="4" cm="1">
        <f t="array" ref="H490">_xll.SNL.Clients.Office.Excel.Functions.SPG(G490, "SP_TOTAL_REV", "CY2022")</f>
        <v>11352000</v>
      </c>
      <c r="I490" s="4">
        <f>_xll.SNL.Clients.Office.Excel.Functions.SPG(G490,"IQ_AVG_DILUT_SHARES_OUT","CY2022")</f>
        <v>1222672000</v>
      </c>
      <c r="J490" s="5">
        <f>_xll.SNL.Clients.Office.Excel.Functions.SPG(G490, "IQ_DILUT_EPS_NORM", "CY2022")</f>
        <v>1.248</v>
      </c>
      <c r="K490">
        <f t="shared" si="44"/>
        <v>1525894.656</v>
      </c>
      <c r="L490">
        <f t="shared" si="45"/>
        <v>0.13441637209302326</v>
      </c>
      <c r="M490" t="s">
        <v>1010</v>
      </c>
      <c r="N490" s="4" cm="1">
        <f t="array" ref="N490">_xll.SNL.Clients.Office.Excel.Functions.SPG(M490, "SP_TOTAL_REV", "CY2022")</f>
        <v>5641900</v>
      </c>
      <c r="O490" s="4">
        <f>_xll.SNL.Clients.Office.Excel.Functions.SPG(M490,"IQ_AVG_DILUT_SHARES_OUT","CY2022")</f>
        <v>147400000</v>
      </c>
      <c r="P490" s="5">
        <f>_xll.SNL.Clients.Office.Excel.Functions.SPG(M490, "IQ_DILUT_EPS_NORM", "CY2022")</f>
        <v>3.3610000000000002</v>
      </c>
      <c r="Q490">
        <f t="shared" si="46"/>
        <v>495411.40000000008</v>
      </c>
      <c r="R490">
        <f t="shared" si="47"/>
        <v>8.7809319555468918E-2</v>
      </c>
    </row>
    <row r="491" spans="1:18" x14ac:dyDescent="0.3">
      <c r="A491" t="s">
        <v>997</v>
      </c>
      <c r="B491" s="4" cm="1">
        <f t="array" ref="B491">_xll.SNL.Clients.Office.Excel.Functions.SPG(A491, "SP_TOTAL_REV", "CY2023")</f>
        <v>9632000</v>
      </c>
      <c r="C491" s="4">
        <f>_xll.SNL.Clients.Office.Excel.Functions.SPG(A491,"IQ_AVG_DILUT_SHARES_OUT","CY2023")</f>
        <v>106000000</v>
      </c>
      <c r="D491" s="5">
        <f>_xll.SNL.Clients.Office.Excel.Functions.SPG(A491, "IQ_DILUT_EPS_NORM", "CY2023")</f>
        <v>9.8800000000000008</v>
      </c>
      <c r="E491">
        <f t="shared" si="42"/>
        <v>1047280.0000000001</v>
      </c>
      <c r="F491">
        <f t="shared" si="43"/>
        <v>0.10872923588039868</v>
      </c>
      <c r="G491" t="s">
        <v>997</v>
      </c>
      <c r="H491" s="4" cm="1">
        <f t="array" ref="H491">_xll.SNL.Clients.Office.Excel.Functions.SPG(G491, "SP_TOTAL_REV", "CY2022")</f>
        <v>9154000</v>
      </c>
      <c r="I491" s="4">
        <f>_xll.SNL.Clients.Office.Excel.Functions.SPG(G491,"IQ_AVG_DILUT_SHARES_OUT","CY2022")</f>
        <v>112000000</v>
      </c>
      <c r="J491" s="5">
        <f>_xll.SNL.Clients.Office.Excel.Functions.SPG(G491, "IQ_DILUT_EPS_NORM", "CY2022")</f>
        <v>8.8620000000000001</v>
      </c>
      <c r="K491">
        <f t="shared" si="44"/>
        <v>992544</v>
      </c>
      <c r="L491">
        <f t="shared" si="45"/>
        <v>0.10842735416211492</v>
      </c>
      <c r="M491" t="s">
        <v>1011</v>
      </c>
      <c r="N491" s="4" cm="1">
        <f t="array" ref="N491">_xll.SNL.Clients.Office.Excel.Functions.SPG(M491, "SP_TOTAL_REV", "CY2022")</f>
        <v>9646000</v>
      </c>
      <c r="O491" s="4">
        <f>_xll.SNL.Clients.Office.Excel.Functions.SPG(M491,"IQ_AVG_DILUT_SHARES_OUT","CY2022")</f>
        <v>127899000</v>
      </c>
      <c r="P491" s="5">
        <f>_xll.SNL.Clients.Office.Excel.Functions.SPG(M491, "IQ_DILUT_EPS_NORM", "CY2022")</f>
        <v>3.22</v>
      </c>
      <c r="Q491">
        <f t="shared" si="46"/>
        <v>411834.78</v>
      </c>
      <c r="R491">
        <f t="shared" si="47"/>
        <v>4.2694876632801165E-2</v>
      </c>
    </row>
    <row r="492" spans="1:18" x14ac:dyDescent="0.3">
      <c r="A492" t="s">
        <v>998</v>
      </c>
      <c r="B492" s="4" cm="1">
        <f t="array" ref="B492">_xll.SNL.Clients.Office.Excel.Functions.SPG(A492, "SP_TOTAL_REV", "CY2023")</f>
        <v>6531897</v>
      </c>
      <c r="C492" s="4">
        <f>_xll.SNL.Clients.Office.Excel.Functions.SPG(A492,"IQ_AVG_DILUT_SHARES_OUT","CY2023")</f>
        <v>112855000</v>
      </c>
      <c r="D492" s="5">
        <f>_xll.SNL.Clients.Office.Excel.Functions.SPG(A492, "IQ_DILUT_EPS_NORM", "CY2023")</f>
        <v>2.3279999999999998</v>
      </c>
      <c r="E492">
        <f t="shared" si="42"/>
        <v>262726.43999999994</v>
      </c>
      <c r="F492">
        <f t="shared" si="43"/>
        <v>4.0222073311933719E-2</v>
      </c>
      <c r="G492" t="s">
        <v>998</v>
      </c>
      <c r="H492" s="4" cm="1">
        <f t="array" ref="H492">_xll.SNL.Clients.Office.Excel.Functions.SPG(G492, "SP_TOTAL_REV", "CY2022")</f>
        <v>3756825</v>
      </c>
      <c r="I492" s="4">
        <f>_xll.SNL.Clients.Office.Excel.Functions.SPG(G492,"IQ_AVG_DILUT_SHARES_OUT","CY2022")</f>
        <v>113623000</v>
      </c>
      <c r="J492" s="5">
        <f>_xll.SNL.Clients.Office.Excel.Functions.SPG(G492, "IQ_DILUT_EPS_NORM", "CY2022")</f>
        <v>-2.0750000000000002</v>
      </c>
      <c r="K492">
        <f t="shared" si="44"/>
        <v>-235767.72500000003</v>
      </c>
      <c r="L492">
        <f t="shared" si="45"/>
        <v>-6.2757175274334054E-2</v>
      </c>
      <c r="M492" t="s">
        <v>1012</v>
      </c>
      <c r="N492" s="4" cm="1">
        <f t="array" ref="N492">_xll.SNL.Clients.Office.Excel.Functions.SPG(M492, "SP_TOTAL_REV", "CY2022")</f>
        <v>3110279</v>
      </c>
      <c r="O492" s="4">
        <f>_xll.SNL.Clients.Office.Excel.Functions.SPG(M492,"IQ_AVG_DILUT_SHARES_OUT","CY2022")</f>
        <v>58100649</v>
      </c>
      <c r="P492" s="5">
        <f>_xll.SNL.Clients.Office.Excel.Functions.SPG(M492, "IQ_DILUT_EPS_NORM", "CY2022")</f>
        <v>3.1920000000000002</v>
      </c>
      <c r="Q492">
        <f t="shared" si="46"/>
        <v>185457.27160800001</v>
      </c>
      <c r="R492">
        <f t="shared" si="47"/>
        <v>5.9627214024208119E-2</v>
      </c>
    </row>
    <row r="493" spans="1:18" x14ac:dyDescent="0.3">
      <c r="A493" t="s">
        <v>999</v>
      </c>
      <c r="B493" s="4" cm="1">
        <f t="array" ref="B493">_xll.SNL.Clients.Office.Excel.Functions.SPG(A493, "SP_TOTAL_REV", "CY2023")</f>
        <v>14206000</v>
      </c>
      <c r="C493" s="4">
        <f>_xll.SNL.Clients.Office.Excel.Functions.SPG(A493,"IQ_AVG_DILUT_SHARES_OUT","CY2023")</f>
        <v>552000000</v>
      </c>
      <c r="D493" s="5">
        <f>_xll.SNL.Clients.Office.Excel.Functions.SPG(A493, "IQ_DILUT_EPS_NORM", "CY2023")</f>
        <v>1.9610000000000001</v>
      </c>
      <c r="E493">
        <f t="shared" si="42"/>
        <v>1082472</v>
      </c>
      <c r="F493">
        <f t="shared" si="43"/>
        <v>7.6198226101647185E-2</v>
      </c>
      <c r="G493" t="s">
        <v>999</v>
      </c>
      <c r="H493" s="4" cm="1">
        <f t="array" ref="H493">_xll.SNL.Clients.Office.Excel.Functions.SPG(G493, "SP_TOTAL_REV", "CY2022")</f>
        <v>15310000</v>
      </c>
      <c r="I493" s="4">
        <f>_xll.SNL.Clients.Office.Excel.Functions.SPG(G493,"IQ_AVG_DILUT_SHARES_OUT","CY2022")</f>
        <v>547000000</v>
      </c>
      <c r="J493" s="5">
        <f>_xll.SNL.Clients.Office.Excel.Functions.SPG(G493, "IQ_DILUT_EPS_NORM", "CY2022")</f>
        <v>1.91</v>
      </c>
      <c r="K493">
        <f t="shared" si="44"/>
        <v>1044770</v>
      </c>
      <c r="L493">
        <f t="shared" si="45"/>
        <v>6.8241018941868056E-2</v>
      </c>
      <c r="M493" t="s">
        <v>1013</v>
      </c>
      <c r="N493" s="4" cm="1">
        <f t="array" ref="N493">_xll.SNL.Clients.Office.Excel.Functions.SPG(M493, "SP_TOTAL_REV", "CY2022")</f>
        <v>6174000</v>
      </c>
      <c r="O493" s="4">
        <f>_xll.SNL.Clients.Office.Excel.Functions.SPG(M493,"IQ_AVG_DILUT_SHARES_OUT","CY2022")</f>
        <v>255169000</v>
      </c>
      <c r="P493" s="5">
        <f>_xll.SNL.Clients.Office.Excel.Functions.SPG(M493, "IQ_DILUT_EPS_NORM", "CY2022")</f>
        <v>3.0910000000000002</v>
      </c>
      <c r="Q493">
        <f t="shared" si="46"/>
        <v>788727.37899999996</v>
      </c>
      <c r="R493">
        <f t="shared" si="47"/>
        <v>0.12774981843213476</v>
      </c>
    </row>
    <row r="494" spans="1:18" x14ac:dyDescent="0.3">
      <c r="A494" t="s">
        <v>1000</v>
      </c>
      <c r="B494" s="4" cm="1">
        <f t="array" ref="B494">_xll.SNL.Clients.Office.Excel.Functions.SPG(A494, "SP_TOTAL_REV", "CY2023")</f>
        <v>7364000</v>
      </c>
      <c r="C494" s="4">
        <f>_xll.SNL.Clients.Office.Excel.Functions.SPG(A494,"IQ_AVG_DILUT_SHARES_OUT","CY2023")</f>
        <v>218180000</v>
      </c>
      <c r="D494" s="5">
        <f>_xll.SNL.Clients.Office.Excel.Functions.SPG(A494, "IQ_DILUT_EPS_NORM", "CY2023")</f>
        <v>2.423</v>
      </c>
      <c r="E494">
        <f t="shared" si="42"/>
        <v>528650.14</v>
      </c>
      <c r="F494">
        <f t="shared" si="43"/>
        <v>7.1788449212384572E-2</v>
      </c>
      <c r="G494" t="s">
        <v>1000</v>
      </c>
      <c r="H494" s="4" cm="1">
        <f t="array" ref="H494">_xll.SNL.Clients.Office.Excel.Functions.SPG(G494, "SP_TOTAL_REV", "CY2022")</f>
        <v>5522000</v>
      </c>
      <c r="I494" s="4">
        <f>_xll.SNL.Clients.Office.Excel.Functions.SPG(G494,"IQ_AVG_DILUT_SHARES_OUT","CY2022")</f>
        <v>180979000</v>
      </c>
      <c r="J494" s="5">
        <f>_xll.SNL.Clients.Office.Excel.Functions.SPG(G494, "IQ_DILUT_EPS_NORM", "CY2022")</f>
        <v>2.1</v>
      </c>
      <c r="K494">
        <f t="shared" si="44"/>
        <v>380055.9</v>
      </c>
      <c r="L494">
        <f t="shared" si="45"/>
        <v>6.8825769648678023E-2</v>
      </c>
      <c r="M494" s="8">
        <v>4414835</v>
      </c>
      <c r="N494" s="4" cm="1">
        <f t="array" ref="N494">_xll.SNL.Clients.Office.Excel.Functions.SPG(M494, "SP_TOTAL_REV", "CY2022")</f>
        <v>7528000</v>
      </c>
      <c r="O494" s="4">
        <f>_xll.SNL.Clients.Office.Excel.Functions.SPG(M494,"IQ_AVG_DILUT_SHARES_OUT","CY2022")</f>
        <v>789000000</v>
      </c>
      <c r="P494" s="5">
        <f>_xll.SNL.Clients.Office.Excel.Functions.SPG(M494, "IQ_DILUT_EPS_NORM", "CY2022")</f>
        <v>1.38</v>
      </c>
      <c r="Q494">
        <f t="shared" si="46"/>
        <v>1088820</v>
      </c>
      <c r="R494">
        <f t="shared" si="47"/>
        <v>0.14463602550478213</v>
      </c>
    </row>
    <row r="495" spans="1:18" x14ac:dyDescent="0.3">
      <c r="A495" t="s">
        <v>1001</v>
      </c>
      <c r="B495" s="4" cm="1">
        <f t="array" ref="B495">_xll.SNL.Clients.Office.Excel.Functions.SPG(A495, "SP_TOTAL_REV", "CY2023")</f>
        <v>7076000</v>
      </c>
      <c r="C495" s="4">
        <f>_xll.SNL.Clients.Office.Excel.Functions.SPG(A495,"IQ_AVG_DILUT_SHARES_OUT","CY2023")</f>
        <v>285000000</v>
      </c>
      <c r="D495" s="5">
        <f>_xll.SNL.Clients.Office.Excel.Functions.SPG(A495, "IQ_DILUT_EPS_NORM", "CY2023")</f>
        <v>4.0720000000000001</v>
      </c>
      <c r="E495">
        <f t="shared" si="42"/>
        <v>1160520</v>
      </c>
      <c r="F495">
        <f t="shared" si="43"/>
        <v>0.16400791407574902</v>
      </c>
      <c r="G495" t="s">
        <v>1001</v>
      </c>
      <c r="H495" s="4" cm="1">
        <f t="array" ref="H495">_xll.SNL.Clients.Office.Excel.Functions.SPG(G495, "SP_TOTAL_REV", "CY2022")</f>
        <v>6842000</v>
      </c>
      <c r="I495" s="4">
        <f>_xll.SNL.Clients.Office.Excel.Functions.SPG(G495,"IQ_AVG_DILUT_SHARES_OUT","CY2022")</f>
        <v>290000000</v>
      </c>
      <c r="J495" s="5">
        <f>_xll.SNL.Clients.Office.Excel.Functions.SPG(G495, "IQ_DILUT_EPS_NORM", "CY2022")</f>
        <v>3.5710000000000002</v>
      </c>
      <c r="K495">
        <f t="shared" si="44"/>
        <v>1035590</v>
      </c>
      <c r="L495">
        <f t="shared" si="45"/>
        <v>0.15135779011984798</v>
      </c>
      <c r="M495" t="s">
        <v>1014</v>
      </c>
      <c r="N495" s="4" cm="1">
        <f t="array" ref="N495">_xll.SNL.Clients.Office.Excel.Functions.SPG(M495, "SP_TOTAL_REV", "CY2022")</f>
        <v>14847000</v>
      </c>
      <c r="O495" s="4">
        <f>_xll.SNL.Clients.Office.Excel.Functions.SPG(M495,"IQ_AVG_DILUT_SHARES_OUT","CY2022")</f>
        <v>237802500</v>
      </c>
      <c r="P495" s="5">
        <f>_xll.SNL.Clients.Office.Excel.Functions.SPG(M495, "IQ_DILUT_EPS_NORM", "CY2022")</f>
        <v>3.2440000000000002</v>
      </c>
      <c r="Q495">
        <f t="shared" si="46"/>
        <v>771431.31</v>
      </c>
      <c r="R495">
        <f t="shared" si="47"/>
        <v>5.1958733077389373E-2</v>
      </c>
    </row>
    <row r="496" spans="1:18" x14ac:dyDescent="0.3">
      <c r="A496" t="s">
        <v>1002</v>
      </c>
      <c r="B496" s="4" cm="1">
        <f t="array" ref="B496">_xll.SNL.Clients.Office.Excel.Functions.SPG(A496, "SP_TOTAL_REV", "CY2023")</f>
        <v>4584000</v>
      </c>
      <c r="C496" s="4">
        <f>_xll.SNL.Clients.Office.Excel.Functions.SPG(A496,"IQ_AVG_DILUT_SHARES_OUT","CY2023")</f>
        <v>51710962</v>
      </c>
      <c r="D496" s="5">
        <f>_xll.SNL.Clients.Office.Excel.Functions.SPG(A496, "IQ_DILUT_EPS_NORM", "CY2023")</f>
        <v>5.2939999999999996</v>
      </c>
      <c r="E496">
        <f t="shared" si="42"/>
        <v>273757.83282799996</v>
      </c>
      <c r="F496">
        <f t="shared" si="43"/>
        <v>5.9720295119546241E-2</v>
      </c>
      <c r="G496" t="s">
        <v>1002</v>
      </c>
      <c r="H496" s="4" cm="1">
        <f t="array" ref="H496">_xll.SNL.Clients.Office.Excel.Functions.SPG(G496, "SP_TOTAL_REV", "CY2022")</f>
        <v>5781000</v>
      </c>
      <c r="I496" s="4">
        <f>_xll.SNL.Clients.Office.Excel.Functions.SPG(G496,"IQ_AVG_DILUT_SHARES_OUT","CY2022")</f>
        <v>52558712</v>
      </c>
      <c r="J496" s="5">
        <f>_xll.SNL.Clients.Office.Excel.Functions.SPG(G496, "IQ_DILUT_EPS_NORM", "CY2022")</f>
        <v>11.308999999999999</v>
      </c>
      <c r="K496">
        <f t="shared" si="44"/>
        <v>594386.47400799999</v>
      </c>
      <c r="L496">
        <f t="shared" si="45"/>
        <v>0.10281724165507697</v>
      </c>
      <c r="M496" t="s">
        <v>1015</v>
      </c>
      <c r="N496" s="4" cm="1">
        <f t="array" ref="N496">_xll.SNL.Clients.Office.Excel.Functions.SPG(M496, "SP_TOTAL_REV", "CY2022")</f>
        <v>18810000</v>
      </c>
      <c r="O496" s="4">
        <f>_xll.SNL.Clients.Office.Excel.Functions.SPG(M496,"IQ_AVG_DILUT_SHARES_OUT","CY2022")</f>
        <v>172700155</v>
      </c>
      <c r="P496" s="5">
        <f>_xll.SNL.Clients.Office.Excel.Functions.SPG(M496, "IQ_DILUT_EPS_NORM", "CY2022")</f>
        <v>8.5370000000000008</v>
      </c>
      <c r="Q496">
        <f t="shared" si="46"/>
        <v>1474341.2232350002</v>
      </c>
      <c r="R496">
        <f t="shared" si="47"/>
        <v>7.8380713622275389E-2</v>
      </c>
    </row>
    <row r="497" spans="1:18" x14ac:dyDescent="0.3">
      <c r="A497" t="s">
        <v>1003</v>
      </c>
      <c r="B497" s="4" cm="1">
        <f t="array" ref="B497">_xll.SNL.Clients.Office.Excel.Functions.SPG(A497, "SP_TOTAL_REV", "CY2023")</f>
        <v>7394200</v>
      </c>
      <c r="C497" s="4">
        <f>_xll.SNL.Clients.Office.Excel.Functions.SPG(A497,"IQ_AVG_DILUT_SHARES_OUT","CY2023")</f>
        <v>209700000</v>
      </c>
      <c r="D497" s="5">
        <f>_xll.SNL.Clients.Office.Excel.Functions.SPG(A497, "IQ_DILUT_EPS_NORM", "CY2023")</f>
        <v>3.83</v>
      </c>
      <c r="E497">
        <f t="shared" si="42"/>
        <v>803151</v>
      </c>
      <c r="F497">
        <f t="shared" si="43"/>
        <v>0.10861905277109085</v>
      </c>
      <c r="G497" t="s">
        <v>1003</v>
      </c>
      <c r="H497" s="4" cm="1">
        <f t="array" ref="H497">_xll.SNL.Clients.Office.Excel.Functions.SPG(G497, "SP_TOTAL_REV", "CY2022")</f>
        <v>6939900</v>
      </c>
      <c r="I497" s="4">
        <f>_xll.SNL.Clients.Office.Excel.Functions.SPG(G497,"IQ_AVG_DILUT_SHARES_OUT","CY2022")</f>
        <v>210300000</v>
      </c>
      <c r="J497" s="5">
        <f>_xll.SNL.Clients.Office.Excel.Functions.SPG(G497, "IQ_DILUT_EPS_NORM", "CY2022")</f>
        <v>3.2679999999999998</v>
      </c>
      <c r="K497">
        <f t="shared" si="44"/>
        <v>687260.4</v>
      </c>
      <c r="L497">
        <f t="shared" si="45"/>
        <v>9.9030303030303038E-2</v>
      </c>
      <c r="M497" t="s">
        <v>1016</v>
      </c>
      <c r="N497" s="4" cm="1">
        <f t="array" ref="N497">_xll.SNL.Clients.Office.Excel.Functions.SPG(M497, "SP_TOTAL_REV", "CY2022")</f>
        <v>9459000</v>
      </c>
      <c r="O497" s="4">
        <f>_xll.SNL.Clients.Office.Excel.Functions.SPG(M497,"IQ_AVG_DILUT_SHARES_OUT","CY2022")</f>
        <v>417400000</v>
      </c>
      <c r="P497" s="5">
        <f>_xll.SNL.Clients.Office.Excel.Functions.SPG(M497, "IQ_DILUT_EPS_NORM", "CY2022")</f>
        <v>0.80100000000000005</v>
      </c>
      <c r="Q497">
        <f t="shared" si="46"/>
        <v>334337.40000000002</v>
      </c>
      <c r="R497">
        <f t="shared" si="47"/>
        <v>3.5345956232159852E-2</v>
      </c>
    </row>
    <row r="498" spans="1:18" x14ac:dyDescent="0.3">
      <c r="A498" t="s">
        <v>1004</v>
      </c>
      <c r="B498" s="4" cm="1">
        <f t="array" ref="B498">_xll.SNL.Clients.Office.Excel.Functions.SPG(A498, "SP_TOTAL_REV", "CY2023")</f>
        <v>8544000</v>
      </c>
      <c r="C498" s="4">
        <f>_xll.SNL.Clients.Office.Excel.Functions.SPG(A498,"IQ_AVG_DILUT_SHARES_OUT","CY2023")</f>
        <v>462269000</v>
      </c>
      <c r="D498" s="5">
        <f>_xll.SNL.Clients.Office.Excel.Functions.SPG(A498, "IQ_DILUT_EPS_NORM", "CY2023")</f>
        <v>3.9660000000000002</v>
      </c>
      <c r="E498">
        <f t="shared" si="42"/>
        <v>1833358.8540000001</v>
      </c>
      <c r="F498">
        <f t="shared" si="43"/>
        <v>0.21457851755617979</v>
      </c>
      <c r="G498" t="s">
        <v>1004</v>
      </c>
      <c r="H498" s="4" cm="1">
        <f t="array" ref="H498">_xll.SNL.Clients.Office.Excel.Functions.SPG(G498, "SP_TOTAL_REV", "CY2022")</f>
        <v>8080000</v>
      </c>
      <c r="I498" s="4">
        <f>_xll.SNL.Clients.Office.Excel.Functions.SPG(G498,"IQ_AVG_DILUT_SHARES_OUT","CY2022")</f>
        <v>470385000</v>
      </c>
      <c r="J498" s="5">
        <f>_xll.SNL.Clients.Office.Excel.Functions.SPG(G498, "IQ_DILUT_EPS_NORM", "CY2022")</f>
        <v>3.6219999999999999</v>
      </c>
      <c r="K498">
        <f t="shared" si="44"/>
        <v>1703734.47</v>
      </c>
      <c r="L498">
        <f t="shared" si="45"/>
        <v>0.21085822648514851</v>
      </c>
      <c r="M498" t="s">
        <v>1017</v>
      </c>
      <c r="N498" s="4" cm="1">
        <f t="array" ref="N498">_xll.SNL.Clients.Office.Excel.Functions.SPG(M498, "SP_TOTAL_REV", "CY2022")</f>
        <v>9148874</v>
      </c>
      <c r="O498" s="4">
        <f>_xll.SNL.Clients.Office.Excel.Functions.SPG(M498,"IQ_AVG_DILUT_SHARES_OUT","CY2022")</f>
        <v>60717000</v>
      </c>
      <c r="P498" s="5">
        <f>_xll.SNL.Clients.Office.Excel.Functions.SPG(M498, "IQ_DILUT_EPS_NORM", "CY2022")</f>
        <v>4.8129999999999997</v>
      </c>
      <c r="Q498">
        <f t="shared" si="46"/>
        <v>292230.92099999997</v>
      </c>
      <c r="R498">
        <f t="shared" si="47"/>
        <v>3.1941736327333832E-2</v>
      </c>
    </row>
    <row r="499" spans="1:18" x14ac:dyDescent="0.3">
      <c r="A499" t="s">
        <v>1005</v>
      </c>
      <c r="B499" s="4" t="str" cm="1">
        <f t="array" ref="B499">_xll.SNL.Clients.Office.Excel.Functions.SPG(A499, "SP_TOTAL_REV", "CY2023")</f>
        <v>#INVALID COMPANY ID</v>
      </c>
      <c r="C499" s="4" t="str">
        <f>_xll.SNL.Clients.Office.Excel.Functions.SPG(A499,"IQ_AVG_DILUT_SHARES_OUT","CY2023")</f>
        <v>#INVALID COMPANY ID</v>
      </c>
      <c r="D499" s="5" t="str">
        <f>_xll.SNL.Clients.Office.Excel.Functions.SPG(A499, "IQ_DILUT_EPS_NORM", "CY2023")</f>
        <v>#INVALID COMPANY ID</v>
      </c>
      <c r="E499" t="e">
        <f t="shared" si="42"/>
        <v>#VALUE!</v>
      </c>
      <c r="F499" t="e">
        <f t="shared" si="43"/>
        <v>#VALUE!</v>
      </c>
      <c r="G499" t="s">
        <v>1005</v>
      </c>
      <c r="H499" s="4" t="str" cm="1">
        <f t="array" ref="H499">_xll.SNL.Clients.Office.Excel.Functions.SPG(G499, "SP_TOTAL_REV", "CY2022")</f>
        <v>#INVALID COMPANY ID</v>
      </c>
      <c r="I499" s="4" t="str">
        <f>_xll.SNL.Clients.Office.Excel.Functions.SPG(G499,"IQ_AVG_DILUT_SHARES_OUT","CY2022")</f>
        <v>#INVALID COMPANY ID</v>
      </c>
      <c r="J499" s="5" t="str">
        <f>_xll.SNL.Clients.Office.Excel.Functions.SPG(G499, "IQ_DILUT_EPS_NORM", "CY2022")</f>
        <v>#INVALID COMPANY ID</v>
      </c>
      <c r="K499" t="e">
        <f t="shared" si="44"/>
        <v>#VALUE!</v>
      </c>
      <c r="L499" t="e">
        <f t="shared" si="45"/>
        <v>#VALUE!</v>
      </c>
      <c r="M499" t="s">
        <v>1018</v>
      </c>
      <c r="N499" s="4" t="str" cm="1">
        <f t="array" ref="N499">_xll.SNL.Clients.Office.Excel.Functions.SPG(M499, "SP_TOTAL_REV", "CY2022")</f>
        <v>NA</v>
      </c>
      <c r="O499" s="4">
        <f>_xll.SNL.Clients.Office.Excel.Functions.SPG(M499,"IQ_AVG_DILUT_SHARES_OUT","CY2022")</f>
        <v>437052289</v>
      </c>
      <c r="P499" s="5">
        <f>_xll.SNL.Clients.Office.Excel.Functions.SPG(M499, "IQ_DILUT_EPS_NORM", "CY2022")</f>
        <v>-1.2366075879696207E-3</v>
      </c>
      <c r="Q499">
        <f t="shared" si="46"/>
        <v>-540.46217691689162</v>
      </c>
      <c r="R499" t="e">
        <f t="shared" si="47"/>
        <v>#VALUE!</v>
      </c>
    </row>
    <row r="500" spans="1:18" x14ac:dyDescent="0.3">
      <c r="A500" t="s">
        <v>1006</v>
      </c>
      <c r="B500" s="4" cm="1">
        <f t="array" ref="B500">_xll.SNL.Clients.Office.Excel.Functions.SPG(A500, "SP_TOTAL_REV", "CY2023")</f>
        <v>3965000</v>
      </c>
      <c r="C500" s="4">
        <f>_xll.SNL.Clients.Office.Excel.Functions.SPG(A500,"IQ_AVG_DILUT_SHARES_OUT","CY2023")</f>
        <v>212000000</v>
      </c>
      <c r="D500" s="5">
        <f>_xll.SNL.Clients.Office.Excel.Functions.SPG(A500, "IQ_DILUT_EPS_NORM", "CY2023")</f>
        <v>0.60699999999999998</v>
      </c>
      <c r="E500">
        <f t="shared" si="42"/>
        <v>128684</v>
      </c>
      <c r="F500">
        <f t="shared" si="43"/>
        <v>3.2454981084489284E-2</v>
      </c>
      <c r="G500" t="s">
        <v>1006</v>
      </c>
      <c r="H500" s="4" cm="1">
        <f t="array" ref="H500">_xll.SNL.Clients.Office.Excel.Functions.SPG(G500, "SP_TOTAL_REV", "CY2022")</f>
        <v>3922000</v>
      </c>
      <c r="I500" s="4">
        <f>_xll.SNL.Clients.Office.Excel.Functions.SPG(G500,"IQ_AVG_DILUT_SHARES_OUT","CY2022")</f>
        <v>215500000</v>
      </c>
      <c r="J500" s="5">
        <f>_xll.SNL.Clients.Office.Excel.Functions.SPG(G500, "IQ_DILUT_EPS_NORM", "CY2022")</f>
        <v>0.71299999999999997</v>
      </c>
      <c r="K500">
        <f t="shared" si="44"/>
        <v>153651.5</v>
      </c>
      <c r="L500">
        <f t="shared" si="45"/>
        <v>3.9176823049464557E-2</v>
      </c>
      <c r="M500" s="8">
        <v>4259601</v>
      </c>
      <c r="N500" s="4" cm="1">
        <f t="array" ref="N500">_xll.SNL.Clients.Office.Excel.Functions.SPG(M500, "SP_TOTAL_REV", "CY2022")</f>
        <v>5865000</v>
      </c>
      <c r="O500" s="4">
        <f>_xll.SNL.Clients.Office.Excel.Functions.SPG(M500,"IQ_AVG_DILUT_SHARES_OUT","CY2022")</f>
        <v>183000000</v>
      </c>
      <c r="P500" s="5">
        <f>_xll.SNL.Clients.Office.Excel.Functions.SPG(M500, "IQ_DILUT_EPS_NORM", "CY2022")</f>
        <v>7.3120000000000003</v>
      </c>
      <c r="Q500">
        <f t="shared" si="46"/>
        <v>1338096</v>
      </c>
      <c r="R500">
        <f t="shared" si="47"/>
        <v>0.22814936061381075</v>
      </c>
    </row>
    <row r="501" spans="1:18" x14ac:dyDescent="0.3">
      <c r="A501" t="s">
        <v>1007</v>
      </c>
      <c r="B501" s="4" cm="1">
        <f t="array" ref="B501">_xll.SNL.Clients.Office.Excel.Functions.SPG(A501, "SP_TOTAL_REV", "CY2023")</f>
        <v>10407993</v>
      </c>
      <c r="C501" s="4">
        <f>_xll.SNL.Clients.Office.Excel.Functions.SPG(A501,"IQ_AVG_DILUT_SHARES_OUT","CY2023")</f>
        <v>388236250</v>
      </c>
      <c r="D501" s="5">
        <f>_xll.SNL.Clients.Office.Excel.Functions.SPG(A501, "IQ_DILUT_EPS_NORM", "CY2023")</f>
        <v>0.79600000000000004</v>
      </c>
      <c r="E501">
        <f t="shared" si="42"/>
        <v>309036.05499999999</v>
      </c>
      <c r="F501">
        <f t="shared" si="43"/>
        <v>2.9692185131177547E-2</v>
      </c>
      <c r="G501" t="s">
        <v>1007</v>
      </c>
      <c r="H501" s="4" cm="1">
        <f t="array" ref="H501">_xll.SNL.Clients.Office.Excel.Functions.SPG(G501, "SP_TOTAL_REV", "CY2022")</f>
        <v>11697526</v>
      </c>
      <c r="I501" s="4">
        <f>_xll.SNL.Clients.Office.Excel.Functions.SPG(G501,"IQ_AVG_DILUT_SHARES_OUT","CY2022")</f>
        <v>388518500</v>
      </c>
      <c r="J501" s="5">
        <f>_xll.SNL.Clients.Office.Excel.Functions.SPG(G501, "IQ_DILUT_EPS_NORM", "CY2022")</f>
        <v>1.8080000000000001</v>
      </c>
      <c r="K501">
        <f t="shared" si="44"/>
        <v>702441.44799999997</v>
      </c>
      <c r="L501">
        <f t="shared" si="45"/>
        <v>6.0050428441022485E-2</v>
      </c>
      <c r="M501" t="s">
        <v>1019</v>
      </c>
      <c r="N501" s="4" cm="1">
        <f t="array" ref="N501">_xll.SNL.Clients.Office.Excel.Functions.SPG(M501, "SP_TOTAL_REV", "CY2022")</f>
        <v>17478000</v>
      </c>
      <c r="O501" s="4">
        <f>_xll.SNL.Clients.Office.Excel.Functions.SPG(M501,"IQ_AVG_DILUT_SHARES_OUT","CY2022")</f>
        <v>1007517000</v>
      </c>
      <c r="P501" s="5">
        <f>_xll.SNL.Clients.Office.Excel.Functions.SPG(M501, "IQ_DILUT_EPS_NORM", "CY2022")</f>
        <v>1.236</v>
      </c>
      <c r="Q501">
        <f t="shared" si="46"/>
        <v>1245291.0120000001</v>
      </c>
      <c r="R501">
        <f t="shared" si="47"/>
        <v>7.1249056642636463E-2</v>
      </c>
    </row>
    <row r="502" spans="1:18" x14ac:dyDescent="0.3">
      <c r="A502" t="s">
        <v>1008</v>
      </c>
      <c r="B502" s="4" cm="1">
        <f t="array" ref="B502">_xll.SNL.Clients.Office.Excel.Functions.SPG(A502, "SP_TOTAL_REV", "CY2023")</f>
        <v>19455000</v>
      </c>
      <c r="C502" s="4">
        <f>_xll.SNL.Clients.Office.Excel.Functions.SPG(A502,"IQ_AVG_DILUT_SHARES_OUT","CY2023")</f>
        <v>55200000</v>
      </c>
      <c r="D502" s="5">
        <f>_xll.SNL.Clients.Office.Excel.Functions.SPG(A502, "IQ_DILUT_EPS_NORM", "CY2023")</f>
        <v>9.5649999999999995</v>
      </c>
      <c r="E502">
        <f t="shared" si="42"/>
        <v>527988</v>
      </c>
      <c r="F502">
        <f t="shared" si="43"/>
        <v>2.7138936006168079E-2</v>
      </c>
      <c r="G502" t="s">
        <v>1008</v>
      </c>
      <c r="H502" s="4" cm="1">
        <f t="array" ref="H502">_xll.SNL.Clients.Office.Excel.Functions.SPG(G502, "SP_TOTAL_REV", "CY2022")</f>
        <v>19724000</v>
      </c>
      <c r="I502" s="4">
        <f>_xll.SNL.Clients.Office.Excel.Functions.SPG(G502,"IQ_AVG_DILUT_SHARES_OUT","CY2022")</f>
        <v>55900000</v>
      </c>
      <c r="J502" s="5">
        <f>_xll.SNL.Clients.Office.Excel.Functions.SPG(G502, "IQ_DILUT_EPS_NORM", "CY2022")</f>
        <v>11.843</v>
      </c>
      <c r="K502">
        <f t="shared" si="44"/>
        <v>662023.69999999995</v>
      </c>
      <c r="L502">
        <f t="shared" si="45"/>
        <v>3.3564373352261201E-2</v>
      </c>
      <c r="M502" s="8">
        <v>4066630</v>
      </c>
      <c r="N502" s="4" cm="1">
        <f t="array" ref="N502">_xll.SNL.Clients.Office.Excel.Functions.SPG(M502, "SP_TOTAL_REV", "CY2022")</f>
        <v>2696371</v>
      </c>
      <c r="O502" s="4">
        <f>_xll.SNL.Clients.Office.Excel.Functions.SPG(M502,"IQ_AVG_DILUT_SHARES_OUT","CY2022")</f>
        <v>62605000</v>
      </c>
      <c r="P502" s="5">
        <f>_xll.SNL.Clients.Office.Excel.Functions.SPG(M502, "IQ_DILUT_EPS_NORM", "CY2022")</f>
        <v>17.524999999999999</v>
      </c>
      <c r="Q502">
        <f t="shared" si="46"/>
        <v>1097152.625</v>
      </c>
      <c r="R502">
        <f t="shared" si="47"/>
        <v>0.4068997274484854</v>
      </c>
    </row>
    <row r="503" spans="1:18" x14ac:dyDescent="0.3">
      <c r="A503" t="s">
        <v>1009</v>
      </c>
      <c r="B503" s="4" cm="1">
        <f t="array" ref="B503">_xll.SNL.Clients.Office.Excel.Functions.SPG(A503, "SP_TOTAL_REV", "CY2023")</f>
        <v>3102000</v>
      </c>
      <c r="C503" s="4">
        <f>_xll.SNL.Clients.Office.Excel.Functions.SPG(A503,"IQ_AVG_DILUT_SHARES_OUT","CY2023")</f>
        <v>147756000</v>
      </c>
      <c r="D503" s="5">
        <f>_xll.SNL.Clients.Office.Excel.Functions.SPG(A503, "IQ_DILUT_EPS_NORM", "CY2023")</f>
        <v>3.7480000000000002</v>
      </c>
      <c r="E503">
        <f t="shared" si="42"/>
        <v>553789.48800000001</v>
      </c>
      <c r="F503">
        <f t="shared" si="43"/>
        <v>0.1785265918762089</v>
      </c>
      <c r="G503" t="s">
        <v>1009</v>
      </c>
      <c r="H503" s="4" cm="1">
        <f t="array" ref="H503">_xll.SNL.Clients.Office.Excel.Functions.SPG(G503, "SP_TOTAL_REV", "CY2022")</f>
        <v>3152000</v>
      </c>
      <c r="I503" s="4">
        <f>_xll.SNL.Clients.Office.Excel.Functions.SPG(G503,"IQ_AVG_DILUT_SHARES_OUT","CY2022")</f>
        <v>150271000</v>
      </c>
      <c r="J503" s="5">
        <f>_xll.SNL.Clients.Office.Excel.Functions.SPG(G503, "IQ_DILUT_EPS_NORM", "CY2022")</f>
        <v>4.7910000000000004</v>
      </c>
      <c r="K503">
        <f t="shared" si="44"/>
        <v>719948.36100000003</v>
      </c>
      <c r="L503">
        <f t="shared" si="45"/>
        <v>0.22841001300761424</v>
      </c>
      <c r="M503" s="8">
        <v>100433</v>
      </c>
      <c r="N503" s="4" cm="1">
        <f t="array" ref="N503">_xll.SNL.Clients.Office.Excel.Functions.SPG(M503, "SP_TOTAL_REV", "CY2022")</f>
        <v>6213000</v>
      </c>
      <c r="O503" s="4">
        <f>_xll.SNL.Clients.Office.Excel.Functions.SPG(M503,"IQ_AVG_DILUT_SHARES_OUT","CY2022")</f>
        <v>59516000</v>
      </c>
      <c r="P503" s="5">
        <f>_xll.SNL.Clients.Office.Excel.Functions.SPG(M503, "IQ_DILUT_EPS_NORM", "CY2022")</f>
        <v>24.393000000000001</v>
      </c>
      <c r="Q503">
        <f t="shared" si="46"/>
        <v>1451773.7879999999</v>
      </c>
      <c r="R503">
        <f t="shared" si="47"/>
        <v>0.23366711540318685</v>
      </c>
    </row>
    <row r="504" spans="1:18" x14ac:dyDescent="0.3">
      <c r="A504" t="s">
        <v>1010</v>
      </c>
      <c r="B504" s="4" cm="1">
        <f t="array" ref="B504">_xll.SNL.Clients.Office.Excel.Functions.SPG(A504, "SP_TOTAL_REV", "CY2023")</f>
        <v>5488900</v>
      </c>
      <c r="C504" s="4">
        <f>_xll.SNL.Clients.Office.Excel.Functions.SPG(A504,"IQ_AVG_DILUT_SHARES_OUT","CY2023")</f>
        <v>144900000</v>
      </c>
      <c r="D504" s="5">
        <f>_xll.SNL.Clients.Office.Excel.Functions.SPG(A504, "IQ_DILUT_EPS_NORM", "CY2023")</f>
        <v>2.3420000000000001</v>
      </c>
      <c r="E504">
        <f t="shared" si="42"/>
        <v>339355.8</v>
      </c>
      <c r="F504">
        <f t="shared" si="43"/>
        <v>6.1825830312084384E-2</v>
      </c>
      <c r="G504" t="s">
        <v>1010</v>
      </c>
      <c r="H504" s="4" cm="1">
        <f t="array" ref="H504">_xll.SNL.Clients.Office.Excel.Functions.SPG(G504, "SP_TOTAL_REV", "CY2022")</f>
        <v>5641900</v>
      </c>
      <c r="I504" s="4">
        <f>_xll.SNL.Clients.Office.Excel.Functions.SPG(G504,"IQ_AVG_DILUT_SHARES_OUT","CY2022")</f>
        <v>147400000</v>
      </c>
      <c r="J504" s="5">
        <f>_xll.SNL.Clients.Office.Excel.Functions.SPG(G504, "IQ_DILUT_EPS_NORM", "CY2022")</f>
        <v>3.3610000000000002</v>
      </c>
      <c r="K504">
        <f t="shared" si="44"/>
        <v>495411.40000000008</v>
      </c>
      <c r="L504">
        <f t="shared" si="45"/>
        <v>8.7809319555468918E-2</v>
      </c>
      <c r="M504" t="s">
        <v>1020</v>
      </c>
      <c r="N504" s="4" cm="1">
        <f t="array" ref="N504">_xll.SNL.Clients.Office.Excel.Functions.SPG(M504, "SP_TOTAL_REV", "CY2022")</f>
        <v>1931247</v>
      </c>
      <c r="O504" s="4">
        <f>_xll.SNL.Clients.Office.Excel.Functions.SPG(M504,"IQ_AVG_DILUT_SHARES_OUT","CY2022")</f>
        <v>191775000</v>
      </c>
      <c r="P504" s="5">
        <f>_xll.SNL.Clients.Office.Excel.Functions.SPG(M504, "IQ_DILUT_EPS_NORM", "CY2022")</f>
        <v>0.59099999999999997</v>
      </c>
      <c r="Q504">
        <f t="shared" si="46"/>
        <v>113339.02499999999</v>
      </c>
      <c r="R504">
        <f t="shared" si="47"/>
        <v>5.8686964950625163E-2</v>
      </c>
    </row>
    <row r="505" spans="1:18" x14ac:dyDescent="0.3">
      <c r="A505" t="s">
        <v>1011</v>
      </c>
      <c r="B505" s="4" cm="1">
        <f t="array" ref="B505">_xll.SNL.Clients.Office.Excel.Functions.SPG(A505, "SP_TOTAL_REV", "CY2023")</f>
        <v>10426000</v>
      </c>
      <c r="C505" s="4">
        <f>_xll.SNL.Clients.Office.Excel.Functions.SPG(A505,"IQ_AVG_DILUT_SHARES_OUT","CY2023")</f>
        <v>128708000</v>
      </c>
      <c r="D505" s="5">
        <f>_xll.SNL.Clients.Office.Excel.Functions.SPG(A505, "IQ_DILUT_EPS_NORM", "CY2023")</f>
        <v>3.7970000000000002</v>
      </c>
      <c r="E505">
        <f t="shared" si="42"/>
        <v>488704.27600000001</v>
      </c>
      <c r="F505">
        <f t="shared" si="43"/>
        <v>4.6873611739881069E-2</v>
      </c>
      <c r="G505" t="s">
        <v>1011</v>
      </c>
      <c r="H505" s="4" cm="1">
        <f t="array" ref="H505">_xll.SNL.Clients.Office.Excel.Functions.SPG(G505, "SP_TOTAL_REV", "CY2022")</f>
        <v>9646000</v>
      </c>
      <c r="I505" s="4">
        <f>_xll.SNL.Clients.Office.Excel.Functions.SPG(G505,"IQ_AVG_DILUT_SHARES_OUT","CY2022")</f>
        <v>127899000</v>
      </c>
      <c r="J505" s="5">
        <f>_xll.SNL.Clients.Office.Excel.Functions.SPG(G505, "IQ_DILUT_EPS_NORM", "CY2022")</f>
        <v>3.22</v>
      </c>
      <c r="K505">
        <f t="shared" si="44"/>
        <v>411834.78</v>
      </c>
      <c r="L505">
        <f t="shared" si="45"/>
        <v>4.2694876632801165E-2</v>
      </c>
      <c r="M505" s="8">
        <v>4812233</v>
      </c>
      <c r="N505" s="4" t="str" cm="1">
        <f t="array" ref="N505">_xll.SNL.Clients.Office.Excel.Functions.SPG(M505, "SP_TOTAL_REV", "CY2022")</f>
        <v>NA</v>
      </c>
      <c r="O505" s="4" t="str">
        <f>_xll.SNL.Clients.Office.Excel.Functions.SPG(M505,"IQ_AVG_DILUT_SHARES_OUT","CY2022")</f>
        <v>NA</v>
      </c>
      <c r="P505" s="5" t="str">
        <f>_xll.SNL.Clients.Office.Excel.Functions.SPG(M505, "IQ_DILUT_EPS_NORM", "CY2022")</f>
        <v>NA</v>
      </c>
      <c r="Q505" t="e">
        <f t="shared" si="46"/>
        <v>#VALUE!</v>
      </c>
      <c r="R505" t="e">
        <f t="shared" si="47"/>
        <v>#VALUE!</v>
      </c>
    </row>
    <row r="506" spans="1:18" x14ac:dyDescent="0.3">
      <c r="A506" t="s">
        <v>1012</v>
      </c>
      <c r="B506" s="4" cm="1">
        <f t="array" ref="B506">_xll.SNL.Clients.Office.Excel.Functions.SPG(A506, "SP_TOTAL_REV", "CY2023")</f>
        <v>2976528</v>
      </c>
      <c r="C506" s="4">
        <f>_xll.SNL.Clients.Office.Excel.Functions.SPG(A506,"IQ_AVG_DILUT_SHARES_OUT","CY2023")</f>
        <v>57237518</v>
      </c>
      <c r="D506" s="5">
        <f>_xll.SNL.Clients.Office.Excel.Functions.SPG(A506, "IQ_DILUT_EPS_NORM", "CY2023")</f>
        <v>1.877</v>
      </c>
      <c r="E506">
        <f t="shared" si="42"/>
        <v>107434.82128599999</v>
      </c>
      <c r="F506">
        <f t="shared" si="43"/>
        <v>3.6094006602995166E-2</v>
      </c>
      <c r="G506" t="s">
        <v>1012</v>
      </c>
      <c r="H506" s="4" cm="1">
        <f t="array" ref="H506">_xll.SNL.Clients.Office.Excel.Functions.SPG(G506, "SP_TOTAL_REV", "CY2022")</f>
        <v>3110279</v>
      </c>
      <c r="I506" s="4">
        <f>_xll.SNL.Clients.Office.Excel.Functions.SPG(G506,"IQ_AVG_DILUT_SHARES_OUT","CY2022")</f>
        <v>58100649</v>
      </c>
      <c r="J506" s="5">
        <f>_xll.SNL.Clients.Office.Excel.Functions.SPG(G506, "IQ_DILUT_EPS_NORM", "CY2022")</f>
        <v>3.1920000000000002</v>
      </c>
      <c r="K506">
        <f t="shared" si="44"/>
        <v>185457.27160800001</v>
      </c>
      <c r="L506">
        <f t="shared" si="45"/>
        <v>5.9627214024208119E-2</v>
      </c>
      <c r="M506" s="8">
        <v>4397057</v>
      </c>
      <c r="N506" s="4" cm="1">
        <f t="array" ref="N506">_xll.SNL.Clients.Office.Excel.Functions.SPG(M506, "SP_TOTAL_REV", "CY2022")</f>
        <v>4723000</v>
      </c>
      <c r="O506" s="4">
        <f>_xll.SNL.Clients.Office.Excel.Functions.SPG(M506,"IQ_AVG_DILUT_SHARES_OUT","CY2022")</f>
        <v>131300000</v>
      </c>
      <c r="P506" s="5">
        <f>_xll.SNL.Clients.Office.Excel.Functions.SPG(M506, "IQ_DILUT_EPS_NORM", "CY2022")</f>
        <v>3.3029999999999999</v>
      </c>
      <c r="Q506">
        <f t="shared" si="46"/>
        <v>433683.9</v>
      </c>
      <c r="R506">
        <f t="shared" si="47"/>
        <v>9.1823819606182522E-2</v>
      </c>
    </row>
    <row r="507" spans="1:18" x14ac:dyDescent="0.3">
      <c r="B507">
        <f>SUM(B4:B506)</f>
        <v>15597712059.886637</v>
      </c>
      <c r="C507">
        <f>SUM(C4:C506)</f>
        <v>377303704541</v>
      </c>
      <c r="D507">
        <f>E507/C507*1000</f>
        <v>3.6295549920656724</v>
      </c>
      <c r="E507">
        <f>SUMIF(E4:E506, "&lt;&gt;#VALUE!")</f>
        <v>1369444544.3416581</v>
      </c>
      <c r="F507">
        <f>E507/B507</f>
        <v>8.7797783359748152E-2</v>
      </c>
      <c r="H507">
        <f>SUM(H4:H506)</f>
        <v>15234065869.186394</v>
      </c>
      <c r="I507">
        <f>SUM(I4:I506)</f>
        <v>380112136221</v>
      </c>
      <c r="J507">
        <f>K507/I507*1000</f>
        <v>3.5744674384571722</v>
      </c>
      <c r="K507">
        <f>SUMIF(K4:K506, "&lt;&gt;#VALUE!")</f>
        <v>1358698453.8843615</v>
      </c>
      <c r="L507">
        <f>K507/H507</f>
        <v>8.9188169826190045E-2</v>
      </c>
      <c r="M507" t="s">
        <v>1021</v>
      </c>
      <c r="N507" s="4" cm="1">
        <f t="array" ref="N507">_xll.SNL.Clients.Office.Excel.Functions.SPG(M507, "SP_TOTAL_REV", "CY2022")</f>
        <v>3275500</v>
      </c>
      <c r="O507" s="4">
        <f>_xll.SNL.Clients.Office.Excel.Functions.SPG(M507,"IQ_AVG_DILUT_SHARES_OUT","CY2022")</f>
        <v>129100000</v>
      </c>
      <c r="P507" s="5">
        <f>_xll.SNL.Clients.Office.Excel.Functions.SPG(M507, "IQ_DILUT_EPS_NORM", "CY2022")</f>
        <v>1.425</v>
      </c>
      <c r="Q507">
        <f>O507*P507/1000</f>
        <v>183967.5</v>
      </c>
      <c r="R507">
        <f>Q507/N507</f>
        <v>5.6164707678217067E-2</v>
      </c>
    </row>
    <row r="508" spans="1:18" x14ac:dyDescent="0.3">
      <c r="N508">
        <f>SUM(N5:N507)</f>
        <v>15146259537.186394</v>
      </c>
      <c r="O508">
        <f>SUM(O5:O507)</f>
        <v>378414752262</v>
      </c>
      <c r="P508">
        <f>Q508/O508*1000</f>
        <v>3.58035000703534</v>
      </c>
      <c r="Q508">
        <f>SUMIF(Q5:Q507, "&lt;&gt;#VALUE!")</f>
        <v>1354857260.9235282</v>
      </c>
      <c r="R508">
        <f>Q508/N508</f>
        <v>8.9451607348807499E-2</v>
      </c>
    </row>
    <row r="509" spans="1:18" x14ac:dyDescent="0.3">
      <c r="E509" t="s">
        <v>3</v>
      </c>
      <c r="F509" s="7">
        <f>D507/J507-1</f>
        <v>1.541140171423061E-2</v>
      </c>
      <c r="G509" s="7">
        <f>D507/P508-1</f>
        <v>1.3743065603543103E-2</v>
      </c>
    </row>
    <row r="510" spans="1:18" x14ac:dyDescent="0.3">
      <c r="E510" t="s">
        <v>1022</v>
      </c>
      <c r="F510" s="7">
        <f>B507/H507-1</f>
        <v>2.3870593302066645E-2</v>
      </c>
      <c r="G510" s="7">
        <f>B507/N508-1</f>
        <v>2.9806205392945984E-2</v>
      </c>
    </row>
    <row r="511" spans="1:18" x14ac:dyDescent="0.3">
      <c r="E511" t="s">
        <v>1023</v>
      </c>
      <c r="F511" s="7">
        <f>F507/L507-1</f>
        <v>-1.5589359767685274E-2</v>
      </c>
      <c r="G511" s="7">
        <f>F507/R508-1</f>
        <v>-1.8488477044469764E-2</v>
      </c>
    </row>
    <row r="512" spans="1:18" x14ac:dyDescent="0.3">
      <c r="E512" t="s">
        <v>2</v>
      </c>
      <c r="F512" s="7">
        <f>C507/I507-1</f>
        <v>-7.3884293932861E-3</v>
      </c>
      <c r="G512" s="7">
        <f>C507/O508-1</f>
        <v>-2.9360581593572688E-3</v>
      </c>
    </row>
  </sheetData>
  <autoFilter ref="A2:R507" xr:uid="{2FDBA3EB-8725-4938-9DC7-83087053DF4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1631-632C-44E1-A4BE-CF799F3919B3}">
  <dimension ref="A1:AC514"/>
  <sheetViews>
    <sheetView zoomScaleNormal="100" workbookViewId="0">
      <pane xSplit="1" ySplit="5" topLeftCell="B476" activePane="bottomRight" state="frozen"/>
      <selection pane="topRight" activeCell="B1" sqref="B1"/>
      <selection pane="bottomLeft" activeCell="A4" sqref="A4"/>
      <selection pane="bottomRight" activeCell="C482" sqref="C482"/>
    </sheetView>
  </sheetViews>
  <sheetFormatPr defaultRowHeight="14.4" x14ac:dyDescent="0.3"/>
  <cols>
    <col min="1" max="1" width="18.5546875" bestFit="1" customWidth="1"/>
    <col min="2" max="2" width="10.88671875" bestFit="1" customWidth="1"/>
    <col min="3" max="3" width="13.44140625" bestFit="1" customWidth="1"/>
    <col min="4" max="4" width="9" bestFit="1" customWidth="1"/>
    <col min="5" max="5" width="9.33203125" customWidth="1"/>
    <col min="6" max="6" width="12.6640625" bestFit="1" customWidth="1"/>
    <col min="7" max="7" width="11.44140625" bestFit="1" customWidth="1"/>
    <col min="8" max="10" width="8.109375" customWidth="1"/>
    <col min="11" max="11" width="15.88671875" bestFit="1" customWidth="1"/>
    <col min="12" max="12" width="10.88671875" bestFit="1" customWidth="1"/>
    <col min="13" max="13" width="13.44140625" bestFit="1" customWidth="1"/>
    <col min="14" max="14" width="9" bestFit="1" customWidth="1"/>
    <col min="15" max="15" width="9.33203125" customWidth="1"/>
    <col min="16" max="16" width="8.109375" bestFit="1" customWidth="1"/>
    <col min="17" max="17" width="11.44140625" bestFit="1" customWidth="1"/>
    <col min="22" max="22" width="10.88671875" bestFit="1" customWidth="1"/>
    <col min="23" max="23" width="13.44140625" bestFit="1" customWidth="1"/>
  </cols>
  <sheetData>
    <row r="1" spans="1:29" x14ac:dyDescent="0.3">
      <c r="A1" t="s">
        <v>507</v>
      </c>
      <c r="B1">
        <v>16569580075</v>
      </c>
      <c r="C1">
        <v>393106243733</v>
      </c>
      <c r="D1" s="6">
        <v>3.2713287141135643</v>
      </c>
      <c r="E1">
        <v>1285979742.8210883</v>
      </c>
      <c r="F1" s="6">
        <v>7.7610883136462847E-2</v>
      </c>
      <c r="G1">
        <v>42016804.901330508</v>
      </c>
      <c r="H1">
        <v>0.99999999999999889</v>
      </c>
      <c r="K1" s="7">
        <f>D1/N1-1</f>
        <v>-3.777996818387086E-4</v>
      </c>
      <c r="L1">
        <v>16571128075</v>
      </c>
      <c r="M1">
        <v>393119943733</v>
      </c>
      <c r="N1" s="6">
        <v>3.2725650881626684</v>
      </c>
      <c r="O1">
        <v>1286510603.3210883</v>
      </c>
      <c r="P1" s="6">
        <v>7.7635668344268008E-2</v>
      </c>
      <c r="Q1">
        <v>33694765.55612608</v>
      </c>
      <c r="R1">
        <v>1.0000000000000011</v>
      </c>
      <c r="U1" s="7">
        <f>N1/X1-1</f>
        <v>8.1566178524329791E-2</v>
      </c>
      <c r="X1" s="6">
        <v>3.0257649999999998</v>
      </c>
      <c r="Z1">
        <v>8.3227666558708668E-2</v>
      </c>
    </row>
    <row r="2" spans="1:29" x14ac:dyDescent="0.3">
      <c r="A2" t="s">
        <v>508</v>
      </c>
      <c r="D2" s="6">
        <f>AVERAGE(D6:D508)</f>
        <v>108.09050695825054</v>
      </c>
      <c r="F2" s="6">
        <f>AVERAGEIF(F6:F495,  "&lt;&gt;#VALUE!")</f>
        <v>0.11210901201020103</v>
      </c>
      <c r="K2" s="7">
        <f>D2/N2-1</f>
        <v>1.2764666579068162E-5</v>
      </c>
      <c r="N2" s="6">
        <f>AVERAGE(N6:N508)</f>
        <v>108.08912723658055</v>
      </c>
      <c r="P2" s="6">
        <f>AVERAGEIF(P6:P495,  "&lt;&gt;#VALUE!")</f>
        <v>0.11207159541060206</v>
      </c>
      <c r="U2" s="7">
        <f>N2/X2-1</f>
        <v>0.1151225398208644</v>
      </c>
      <c r="X2" s="6">
        <f>AVERAGE(X6:X508)</f>
        <v>96.930268537074156</v>
      </c>
    </row>
    <row r="3" spans="1:29" x14ac:dyDescent="0.3">
      <c r="A3" t="s">
        <v>509</v>
      </c>
      <c r="D3" s="6">
        <v>5.4630900000000002</v>
      </c>
      <c r="K3" s="7">
        <f>D3/N3-1</f>
        <v>-7.1158808484534486E-2</v>
      </c>
      <c r="N3" s="6">
        <v>5.8816189999999997</v>
      </c>
      <c r="U3" s="7">
        <f>N3/X3-1</f>
        <v>0.25830810991676034</v>
      </c>
      <c r="X3" s="6">
        <v>4.6742280000000003</v>
      </c>
    </row>
    <row r="4" spans="1:29" x14ac:dyDescent="0.3">
      <c r="B4" t="s">
        <v>0</v>
      </c>
      <c r="L4" t="s">
        <v>504</v>
      </c>
      <c r="V4" t="s">
        <v>510</v>
      </c>
    </row>
    <row r="5" spans="1:29" x14ac:dyDescent="0.3">
      <c r="A5" t="str" cm="1">
        <f t="array" ref="A5">_xll.ciqfunctions.udf.CIQRANGE("^SPX", "IQ_CONSTITUENTS", 1, 600, , , , , "Constituents")</f>
        <v>Constituents</v>
      </c>
      <c r="B5" s="1" t="s">
        <v>1</v>
      </c>
      <c r="C5" s="2" t="s">
        <v>2</v>
      </c>
      <c r="D5" s="2" t="s">
        <v>3</v>
      </c>
      <c r="E5" s="2" t="s">
        <v>4</v>
      </c>
      <c r="F5" s="3" t="s">
        <v>5</v>
      </c>
      <c r="G5" s="3" t="s">
        <v>505</v>
      </c>
      <c r="H5" s="3" t="s">
        <v>506</v>
      </c>
      <c r="I5" s="3"/>
      <c r="J5" s="3"/>
      <c r="K5" t="str" cm="1">
        <f t="array" ref="K5">_xll.ciqfunctions.udf.CIQRANGE("^SPX", "IQ_CONSTITUENTS", 1, 600, , , , , "Constituents")</f>
        <v>Constituents</v>
      </c>
      <c r="L5" s="1" t="s">
        <v>1</v>
      </c>
      <c r="M5" s="2" t="s">
        <v>2</v>
      </c>
      <c r="N5" s="2" t="s">
        <v>3</v>
      </c>
      <c r="O5" s="2" t="s">
        <v>4</v>
      </c>
      <c r="P5" s="3" t="s">
        <v>5</v>
      </c>
      <c r="Q5" s="3" t="s">
        <v>505</v>
      </c>
      <c r="R5" s="3" t="s">
        <v>506</v>
      </c>
      <c r="U5" t="str" cm="1">
        <f t="array" ref="U5">_xll.ciqfunctions.udf.CIQRANGE("^SPX", "IQ_CONSTITUENTS", 1, 600, , , , , "Constituents")</f>
        <v>Constituents</v>
      </c>
      <c r="V5" s="1" t="s">
        <v>1</v>
      </c>
      <c r="W5" s="2" t="s">
        <v>2</v>
      </c>
      <c r="X5" s="2" t="s">
        <v>3</v>
      </c>
      <c r="Y5" s="2" t="s">
        <v>4</v>
      </c>
      <c r="Z5" s="3" t="s">
        <v>5</v>
      </c>
      <c r="AA5" s="3" t="s">
        <v>505</v>
      </c>
      <c r="AB5" s="3" t="s">
        <v>506</v>
      </c>
    </row>
    <row r="6" spans="1:29" x14ac:dyDescent="0.3">
      <c r="A6" s="11" t="s">
        <v>6</v>
      </c>
      <c r="B6" s="4" cm="1">
        <f t="array" ref="B6">_xll.SNL.Clients.Office.Excel.Functions.SPG(A6, "SP_TOTAL_REV", "CY2023")</f>
        <v>24610000</v>
      </c>
      <c r="C6" s="4">
        <f>_xll.SNL.Clients.Office.Excel.Functions.SPG(A6,"IQ_AVG_DILUT_SHARES_OUT","CY2023")</f>
        <v>553900000</v>
      </c>
      <c r="D6" s="5">
        <f>_xll.SNL.Clients.Office.Excel.Functions.SPG(A6, "IQ_DILUT_EPS_NORM", "CY2023")</f>
        <v>4.0419999999999998</v>
      </c>
      <c r="E6">
        <f t="shared" ref="E6:E69" si="0">C6*D6/1000</f>
        <v>2238863.7999999998</v>
      </c>
      <c r="F6">
        <f t="shared" ref="F6:F69" si="1">E6/B6</f>
        <v>9.0973742381145861E-2</v>
      </c>
      <c r="G6" s="5">
        <f>_xll.SNL.Clients.Office.Excel.Functions.SPG(A6, "SP_MARKETCAP", "12/30/2023")</f>
        <v>60379.298594159998</v>
      </c>
      <c r="H6">
        <f>G6/$G$509</f>
        <v>1.4369744244159893E-3</v>
      </c>
      <c r="I6">
        <f>D6*H6</f>
        <v>5.8082506234894285E-3</v>
      </c>
      <c r="K6" s="11" t="s">
        <v>6</v>
      </c>
      <c r="L6" s="4" cm="1">
        <f t="array" ref="L6">_xll.SNL.Clients.Office.Excel.Functions.SPG(K6, "SP_TOTAL_REV", "CY2022")</f>
        <v>26161000</v>
      </c>
      <c r="M6" s="4">
        <f>_xll.SNL.Clients.Office.Excel.Functions.SPG(K6,"IQ_AVG_DILUT_SHARES_OUT","CY2022")</f>
        <v>567600000</v>
      </c>
      <c r="N6" s="5">
        <f>_xll.SNL.Clients.Office.Excel.Functions.SPG(K6, "IQ_DILUT_EPS_NORM", "CY2022")</f>
        <v>3.3479999999999999</v>
      </c>
      <c r="O6">
        <f t="shared" ref="O6:O69" si="2">M6*N6/1000</f>
        <v>1900324.8</v>
      </c>
      <c r="P6">
        <f t="shared" ref="P6:P69" si="3">O6/L6</f>
        <v>7.2639608577653766E-2</v>
      </c>
      <c r="Q6" s="5">
        <f>_xll.SNL.Clients.Office.Excel.Functions.SPG(K6, "SP_MARKETCAP", "12/31/2022")</f>
        <v>69104.236135760002</v>
      </c>
      <c r="R6">
        <f>Q6/$Q$509</f>
        <v>2.0543105560402197E-3</v>
      </c>
      <c r="S6">
        <f>N6*R6</f>
        <v>6.8778317416226548E-3</v>
      </c>
      <c r="U6" s="11" t="s">
        <v>6</v>
      </c>
      <c r="V6" s="4" cm="1">
        <f t="array" ref="V6">_xll.SNL.Clients.Office.Excel.Functions.SPG(U6, "SP_TOTAL_REV", "CY2021")</f>
        <v>35355000</v>
      </c>
      <c r="W6" s="4">
        <f>_xll.SNL.Clients.Office.Excel.Functions.SPG(U6,"IQ_AVG_DILUT_SHARES_OUT","CY2021")</f>
        <v>585300000</v>
      </c>
      <c r="X6" s="5">
        <f>_xll.SNL.Clients.Office.Excel.Functions.SPG(U6, "IQ_DILUT_EPS_NORM", "CY2021")</f>
        <v>7.7839999999999998</v>
      </c>
      <c r="Y6">
        <f>W6*X6/1000</f>
        <v>4555975.2</v>
      </c>
      <c r="Z6">
        <f>Y6/V6</f>
        <v>0.12886367416207042</v>
      </c>
      <c r="AA6" s="5">
        <f>_xll.SNL.Clients.Office.Excel.Functions.SPG(U6, "SP_MARKETCAP", "12/31/2021")</f>
        <v>102359.78539689</v>
      </c>
      <c r="AB6">
        <f t="shared" ref="AB6:AB69" si="4">AA6/$AA$509</f>
        <v>2.4121987206889399E-3</v>
      </c>
      <c r="AC6">
        <f>X6*AB6</f>
        <v>1.8776554841842708E-2</v>
      </c>
    </row>
    <row r="7" spans="1:29" x14ac:dyDescent="0.3">
      <c r="A7" s="11" t="s">
        <v>7</v>
      </c>
      <c r="B7" s="4" cm="1">
        <f t="array" ref="B7">_xll.SNL.Clients.Office.Excel.Functions.SPG(A7, "SP_TOTAL_REV", "CY2023")</f>
        <v>3852800</v>
      </c>
      <c r="C7" s="4">
        <f>_xll.SNL.Clients.Office.Excel.Functions.SPG(A7,"IQ_AVG_DILUT_SHARES_OUT","CY2023")</f>
        <v>151015574</v>
      </c>
      <c r="D7" s="5">
        <f>_xll.SNL.Clients.Office.Excel.Functions.SPG(A7, "IQ_DILUT_EPS_NORM", "CY2023")</f>
        <v>3.11</v>
      </c>
      <c r="E7">
        <f t="shared" si="0"/>
        <v>469658.43513999996</v>
      </c>
      <c r="F7">
        <f t="shared" si="1"/>
        <v>0.12190054898774916</v>
      </c>
      <c r="G7" s="5">
        <f>_xll.SNL.Clients.Office.Excel.Functions.SPG(A7, "SP_MARKETCAP", "12/30/2023")</f>
        <v>12260.51208432</v>
      </c>
      <c r="H7">
        <f t="shared" ref="H7:H70" si="5">G7/$G$509</f>
        <v>2.9178944945735201E-4</v>
      </c>
      <c r="I7">
        <f t="shared" ref="I7:I70" si="6">D7*H7</f>
        <v>9.0746518781236471E-4</v>
      </c>
      <c r="K7" s="11" t="s">
        <v>7</v>
      </c>
      <c r="L7" s="4" cm="1">
        <f t="array" ref="L7">_xll.SNL.Clients.Office.Excel.Functions.SPG(K7, "SP_TOTAL_REV", "CY2023")</f>
        <v>3852800</v>
      </c>
      <c r="M7" s="4">
        <f>_xll.SNL.Clients.Office.Excel.Functions.SPG(K7,"IQ_AVG_DILUT_SHARES_OUT","CY2023")</f>
        <v>151015574</v>
      </c>
      <c r="N7" s="5">
        <f>_xll.SNL.Clients.Office.Excel.Functions.SPG(K7, "IQ_DILUT_EPS_NORM", "CY2023")</f>
        <v>3.11</v>
      </c>
      <c r="O7">
        <f t="shared" si="2"/>
        <v>469658.43513999996</v>
      </c>
      <c r="P7">
        <f t="shared" si="3"/>
        <v>0.12190054898774916</v>
      </c>
      <c r="Q7" s="5">
        <f>_xll.SNL.Clients.Office.Excel.Functions.SPG(K7, "SP_MARKETCAP", "12/31/2022")</f>
        <v>8744.8711654800009</v>
      </c>
      <c r="R7">
        <f t="shared" ref="R7:R70" si="7">Q7/$Q$509</f>
        <v>2.5996497683824273E-4</v>
      </c>
      <c r="S7">
        <f t="shared" ref="S7:S70" si="8">N7*R7</f>
        <v>8.0849107796693482E-4</v>
      </c>
      <c r="U7" s="11" t="s">
        <v>7</v>
      </c>
      <c r="V7" s="4" cm="1">
        <f t="array" ref="V7">_xll.SNL.Clients.Office.Excel.Functions.SPG(U7, "SP_TOTAL_REV", "CY2021")</f>
        <v>3538900</v>
      </c>
      <c r="W7" s="4">
        <f>_xll.SNL.Clients.Office.Excel.Functions.SPG(U7,"IQ_AVG_DILUT_SHARES_OUT","CY2021")</f>
        <v>161319902</v>
      </c>
      <c r="X7" s="5">
        <f>_xll.SNL.Clients.Office.Excel.Functions.SPG(U7, "IQ_DILUT_EPS_NORM", "CY2021")</f>
        <v>2.4239999999999999</v>
      </c>
      <c r="Y7">
        <f t="shared" ref="Y7:Y70" si="9">W7*X7/1000</f>
        <v>391039.44244800002</v>
      </c>
      <c r="Z7">
        <f t="shared" ref="Z7:Z70" si="10">Y7/V7</f>
        <v>0.11049745470287378</v>
      </c>
      <c r="AA7" s="5">
        <f>_xll.SNL.Clients.Office.Excel.Functions.SPG(U7, "SP_MARKETCAP", "12/31/2021")</f>
        <v>13664.0664567</v>
      </c>
      <c r="AB7">
        <f t="shared" si="4"/>
        <v>3.220057906379885E-4</v>
      </c>
      <c r="AC7">
        <f t="shared" ref="AC7:AC70" si="11">X7*AB7</f>
        <v>7.805420365064841E-4</v>
      </c>
    </row>
    <row r="8" spans="1:29" x14ac:dyDescent="0.3">
      <c r="A8" s="11" t="s">
        <v>8</v>
      </c>
      <c r="B8" s="4" cm="1">
        <f t="array" ref="B8">_xll.SNL.Clients.Office.Excel.Functions.SPG(A8, "SP_TOTAL_REV", "CY2023")</f>
        <v>40109000</v>
      </c>
      <c r="C8" s="4">
        <f>_xll.SNL.Clients.Office.Excel.Functions.SPG(A8,"IQ_AVG_DILUT_SHARES_OUT","CY2023")</f>
        <v>1749000000</v>
      </c>
      <c r="D8" s="5">
        <f>_xll.SNL.Clients.Office.Excel.Functions.SPG(A8, "IQ_DILUT_EPS_NORM", "CY2023")</f>
        <v>2.4670000000000001</v>
      </c>
      <c r="E8">
        <f t="shared" si="0"/>
        <v>4314783</v>
      </c>
      <c r="F8">
        <f t="shared" si="1"/>
        <v>0.1075764292303473</v>
      </c>
      <c r="G8" s="5">
        <f>_xll.SNL.Clients.Office.Excel.Functions.SPG(A8, "SP_MARKETCAP", "12/30/2023")</f>
        <v>191087.96305752001</v>
      </c>
      <c r="H8">
        <f t="shared" si="5"/>
        <v>4.5477261598060757E-3</v>
      </c>
      <c r="I8">
        <f t="shared" si="6"/>
        <v>1.121924043624159E-2</v>
      </c>
      <c r="K8" s="11" t="s">
        <v>8</v>
      </c>
      <c r="L8" s="4" cm="1">
        <f t="array" ref="L8">_xll.SNL.Clients.Office.Excel.Functions.SPG(K8, "SP_TOTAL_REV", "CY2023")</f>
        <v>40109000</v>
      </c>
      <c r="M8" s="4">
        <f>_xll.SNL.Clients.Office.Excel.Functions.SPG(K8,"IQ_AVG_DILUT_SHARES_OUT","CY2023")</f>
        <v>1749000000</v>
      </c>
      <c r="N8" s="5">
        <f>_xll.SNL.Clients.Office.Excel.Functions.SPG(K8, "IQ_DILUT_EPS_NORM", "CY2023")</f>
        <v>2.4670000000000001</v>
      </c>
      <c r="O8">
        <f t="shared" si="2"/>
        <v>4314783</v>
      </c>
      <c r="P8">
        <f t="shared" si="3"/>
        <v>0.1075764292303473</v>
      </c>
      <c r="Q8" s="5">
        <f>_xll.SNL.Clients.Office.Excel.Functions.SPG(K8, "SP_MARKETCAP", "12/31/2022")</f>
        <v>191426.96497683</v>
      </c>
      <c r="R8">
        <f t="shared" si="7"/>
        <v>5.6906849254519786E-3</v>
      </c>
      <c r="S8">
        <f t="shared" si="8"/>
        <v>1.4038919711090031E-2</v>
      </c>
      <c r="U8" s="11" t="s">
        <v>8</v>
      </c>
      <c r="V8" s="4" cm="1">
        <f t="array" ref="V8">_xll.SNL.Clients.Office.Excel.Functions.SPG(U8, "SP_TOTAL_REV", "CY2021")</f>
        <v>43075000</v>
      </c>
      <c r="W8" s="4">
        <f>_xll.SNL.Clients.Office.Excel.Functions.SPG(U8,"IQ_AVG_DILUT_SHARES_OUT","CY2021")</f>
        <v>1789000000</v>
      </c>
      <c r="X8" s="5">
        <f>_xll.SNL.Clients.Office.Excel.Functions.SPG(U8, "IQ_DILUT_EPS_NORM", "CY2021")</f>
        <v>3.0459999999999998</v>
      </c>
      <c r="Y8">
        <f t="shared" si="9"/>
        <v>5449294</v>
      </c>
      <c r="Z8">
        <f t="shared" si="10"/>
        <v>0.12650711549622751</v>
      </c>
      <c r="AA8" s="5">
        <f>_xll.SNL.Clients.Office.Excel.Functions.SPG(U8, "SP_MARKETCAP", "12/31/2021")</f>
        <v>241364.62967538001</v>
      </c>
      <c r="AB8">
        <f t="shared" si="4"/>
        <v>5.6879706094049801E-3</v>
      </c>
      <c r="AC8">
        <f t="shared" si="11"/>
        <v>1.7325558476247567E-2</v>
      </c>
    </row>
    <row r="9" spans="1:29" x14ac:dyDescent="0.3">
      <c r="A9" s="11" t="s">
        <v>9</v>
      </c>
      <c r="B9" s="4" cm="1">
        <f t="array" ref="B9">_xll.SNL.Clients.Office.Excel.Functions.SPG(A9, "SP_TOTAL_REV", "CY2023")</f>
        <v>54318000</v>
      </c>
      <c r="C9" s="4">
        <f>_xll.SNL.Clients.Office.Excel.Functions.SPG(A9,"IQ_AVG_DILUT_SHARES_OUT","CY2023")</f>
        <v>1773000000</v>
      </c>
      <c r="D9" s="5">
        <f>_xll.SNL.Clients.Office.Excel.Functions.SPG(A9, "IQ_DILUT_EPS_NORM", "CY2023")</f>
        <v>5.6420000000000003</v>
      </c>
      <c r="E9">
        <f t="shared" si="0"/>
        <v>10003266</v>
      </c>
      <c r="F9">
        <f t="shared" si="1"/>
        <v>0.18416116204573069</v>
      </c>
      <c r="G9" s="5">
        <f>_xll.SNL.Clients.Office.Excel.Functions.SPG(A9, "SP_MARKETCAP", "12/30/2023")</f>
        <v>273605.33413237002</v>
      </c>
      <c r="H9">
        <f t="shared" si="5"/>
        <v>6.5115673200290278E-3</v>
      </c>
      <c r="I9">
        <f t="shared" si="6"/>
        <v>3.6738262819603774E-2</v>
      </c>
      <c r="K9" s="11" t="s">
        <v>9</v>
      </c>
      <c r="L9" s="4" cm="1">
        <f t="array" ref="L9">_xll.SNL.Clients.Office.Excel.Functions.SPG(K9, "SP_TOTAL_REV", "CY2023")</f>
        <v>54318000</v>
      </c>
      <c r="M9" s="4">
        <f>_xll.SNL.Clients.Office.Excel.Functions.SPG(K9,"IQ_AVG_DILUT_SHARES_OUT","CY2023")</f>
        <v>1773000000</v>
      </c>
      <c r="N9" s="5">
        <f>_xll.SNL.Clients.Office.Excel.Functions.SPG(K9, "IQ_DILUT_EPS_NORM", "CY2023")</f>
        <v>5.6420000000000003</v>
      </c>
      <c r="O9">
        <f t="shared" si="2"/>
        <v>10003266</v>
      </c>
      <c r="P9">
        <f t="shared" si="3"/>
        <v>0.18416116204573069</v>
      </c>
      <c r="Q9" s="5">
        <f>_xll.SNL.Clients.Office.Excel.Functions.SPG(K9, "SP_MARKETCAP", "12/31/2022")</f>
        <v>285707.16194865003</v>
      </c>
      <c r="R9">
        <f t="shared" si="7"/>
        <v>8.4934190948053861E-3</v>
      </c>
      <c r="S9">
        <f t="shared" si="8"/>
        <v>4.7919870532891991E-2</v>
      </c>
      <c r="U9" s="11" t="s">
        <v>9</v>
      </c>
      <c r="V9" s="4" cm="1">
        <f t="array" ref="V9">_xll.SNL.Clients.Office.Excel.Functions.SPG(U9, "SP_TOTAL_REV", "CY2021")</f>
        <v>56197000</v>
      </c>
      <c r="W9" s="4">
        <f>_xll.SNL.Clients.Office.Excel.Functions.SPG(U9,"IQ_AVG_DILUT_SHARES_OUT","CY2021")</f>
        <v>1777000000</v>
      </c>
      <c r="X9" s="5">
        <f>_xll.SNL.Clients.Office.Excel.Functions.SPG(U9, "IQ_DILUT_EPS_NORM", "CY2021")</f>
        <v>6.109</v>
      </c>
      <c r="Y9">
        <f t="shared" si="9"/>
        <v>10855693</v>
      </c>
      <c r="Z9">
        <f t="shared" si="10"/>
        <v>0.19317210883143229</v>
      </c>
      <c r="AA9" s="5">
        <f>_xll.SNL.Clients.Office.Excel.Functions.SPG(U9, "SP_MARKETCAP", "12/31/2021")</f>
        <v>239371.01496100001</v>
      </c>
      <c r="AB9">
        <f t="shared" si="4"/>
        <v>5.6409893184133303E-3</v>
      </c>
      <c r="AC9">
        <f t="shared" si="11"/>
        <v>3.4460803746187034E-2</v>
      </c>
    </row>
    <row r="10" spans="1:29" x14ac:dyDescent="0.3">
      <c r="A10" s="11" t="s">
        <v>10</v>
      </c>
      <c r="B10" s="4" cm="1">
        <f t="array" ref="B10">_xll.SNL.Clients.Office.Excel.Functions.SPG(A10, "SP_TOTAL_REV", "CY2023")</f>
        <v>64588246</v>
      </c>
      <c r="C10" s="4">
        <f>_xll.SNL.Clients.Office.Excel.Functions.SPG(A10,"IQ_AVG_DILUT_SHARES_OUT","CY2023")</f>
        <v>638249501</v>
      </c>
      <c r="D10" s="5">
        <f>_xll.SNL.Clients.Office.Excel.Functions.SPG(A10, "IQ_DILUT_EPS_NORM", "CY2023")</f>
        <v>9.68</v>
      </c>
      <c r="E10">
        <f t="shared" si="0"/>
        <v>6178255.1696799994</v>
      </c>
      <c r="F10">
        <f t="shared" si="1"/>
        <v>9.5656029576650828E-2</v>
      </c>
      <c r="G10" s="5">
        <f>_xll.SNL.Clients.Office.Excel.Functions.SPG(A10, "SP_MARKETCAP", "12/30/2023")</f>
        <v>220017.71148714001</v>
      </c>
      <c r="H10">
        <f t="shared" si="5"/>
        <v>5.2362288348300852E-3</v>
      </c>
      <c r="I10">
        <f t="shared" si="6"/>
        <v>5.0686695121155222E-2</v>
      </c>
      <c r="K10" s="11" t="s">
        <v>10</v>
      </c>
      <c r="L10" s="4" cm="1">
        <f t="array" ref="L10">_xll.SNL.Clients.Office.Excel.Functions.SPG(K10, "SP_TOTAL_REV", "CY2023")</f>
        <v>64588246</v>
      </c>
      <c r="M10" s="4">
        <f>_xll.SNL.Clients.Office.Excel.Functions.SPG(K10,"IQ_AVG_DILUT_SHARES_OUT","CY2023")</f>
        <v>638249501</v>
      </c>
      <c r="N10" s="5">
        <f>_xll.SNL.Clients.Office.Excel.Functions.SPG(K10, "IQ_DILUT_EPS_NORM", "CY2023")</f>
        <v>9.68</v>
      </c>
      <c r="O10">
        <f t="shared" si="2"/>
        <v>6178255.1696799994</v>
      </c>
      <c r="P10">
        <f t="shared" si="3"/>
        <v>9.5656029576650828E-2</v>
      </c>
      <c r="Q10" s="5">
        <f>_xll.SNL.Clients.Office.Excel.Functions.SPG(K10, "SP_MARKETCAP", "12/31/2022")</f>
        <v>168039.85949127999</v>
      </c>
      <c r="R10">
        <f t="shared" si="7"/>
        <v>4.9954398817211561E-3</v>
      </c>
      <c r="S10">
        <f t="shared" si="8"/>
        <v>4.8355858055060791E-2</v>
      </c>
      <c r="U10" s="11" t="s">
        <v>10</v>
      </c>
      <c r="V10" s="4" cm="1">
        <f t="array" ref="V10">_xll.SNL.Clients.Office.Excel.Functions.SPG(U10, "SP_TOTAL_REV", "CY2021")</f>
        <v>53736357</v>
      </c>
      <c r="W10" s="4">
        <f>_xll.SNL.Clients.Office.Excel.Functions.SPG(U10,"IQ_AVG_DILUT_SHARES_OUT","CY2021")</f>
        <v>645419774</v>
      </c>
      <c r="X10" s="5">
        <f>_xll.SNL.Clients.Office.Excel.Functions.SPG(U10, "IQ_DILUT_EPS_NORM", "CY2021")</f>
        <v>7.6349999999999998</v>
      </c>
      <c r="Y10">
        <f t="shared" si="9"/>
        <v>4927779.9744899999</v>
      </c>
      <c r="Z10">
        <f t="shared" si="10"/>
        <v>9.1702903761972543E-2</v>
      </c>
      <c r="AA10" s="5">
        <f>_xll.SNL.Clients.Office.Excel.Functions.SPG(U10, "SP_MARKETCAP", "12/31/2021")</f>
        <v>261995.90510880001</v>
      </c>
      <c r="AB10">
        <f t="shared" si="4"/>
        <v>6.1741648312247229E-3</v>
      </c>
      <c r="AC10">
        <f t="shared" si="11"/>
        <v>4.7139748486400755E-2</v>
      </c>
    </row>
    <row r="11" spans="1:29" x14ac:dyDescent="0.3">
      <c r="A11" s="11" t="s">
        <v>11</v>
      </c>
      <c r="B11" s="4" cm="1">
        <f t="array" ref="B11">_xll.SNL.Clients.Office.Excel.Functions.SPG(A11, "SP_TOTAL_REV", "CY2023")</f>
        <v>19409000</v>
      </c>
      <c r="C11" s="4">
        <f>_xll.SNL.Clients.Office.Excel.Functions.SPG(A11,"IQ_AVG_DILUT_SHARES_OUT","CY2023")</f>
        <v>459100000</v>
      </c>
      <c r="D11" s="5">
        <f>_xll.SNL.Clients.Office.Excel.Functions.SPG(A11, "IQ_DILUT_EPS_NORM", "CY2023")</f>
        <v>9.2439999999999998</v>
      </c>
      <c r="E11">
        <f t="shared" si="0"/>
        <v>4243920.4000000004</v>
      </c>
      <c r="F11">
        <f t="shared" si="1"/>
        <v>0.21865734453088775</v>
      </c>
      <c r="G11" s="5">
        <f>_xll.SNL.Clients.Office.Excel.Functions.SPG(A11, "SP_MARKETCAP", "12/30/2023")</f>
        <v>271631.98</v>
      </c>
      <c r="H11">
        <f t="shared" si="5"/>
        <v>6.4646032200054203E-3</v>
      </c>
      <c r="I11">
        <f t="shared" si="6"/>
        <v>5.9758792165730101E-2</v>
      </c>
      <c r="K11" s="11" t="s">
        <v>11</v>
      </c>
      <c r="L11" s="4" cm="1">
        <f t="array" ref="L11">_xll.SNL.Clients.Office.Excel.Functions.SPG(K11, "SP_TOTAL_REV", "CY2023")</f>
        <v>19409000</v>
      </c>
      <c r="M11" s="4">
        <f>_xll.SNL.Clients.Office.Excel.Functions.SPG(K11,"IQ_AVG_DILUT_SHARES_OUT","CY2023")</f>
        <v>459100000</v>
      </c>
      <c r="N11" s="5">
        <f>_xll.SNL.Clients.Office.Excel.Functions.SPG(K11, "IQ_DILUT_EPS_NORM", "CY2023")</f>
        <v>9.2439999999999998</v>
      </c>
      <c r="O11">
        <f t="shared" si="2"/>
        <v>4243920.4000000004</v>
      </c>
      <c r="P11">
        <f t="shared" si="3"/>
        <v>0.21865734453088775</v>
      </c>
      <c r="Q11" s="5">
        <f>_xll.SNL.Clients.Office.Excel.Functions.SPG(K11, "SP_MARKETCAP", "12/31/2022")</f>
        <v>156452.79699999999</v>
      </c>
      <c r="R11">
        <f t="shared" si="7"/>
        <v>4.6509830709610929E-3</v>
      </c>
      <c r="S11">
        <f t="shared" si="8"/>
        <v>4.299368750796434E-2</v>
      </c>
      <c r="U11" s="11" t="s">
        <v>11</v>
      </c>
      <c r="V11" s="4" cm="1">
        <f t="array" ref="V11">_xll.SNL.Clients.Office.Excel.Functions.SPG(U11, "SP_TOTAL_REV", "CY2021")</f>
        <v>15785000</v>
      </c>
      <c r="W11" s="4">
        <f>_xll.SNL.Clients.Office.Excel.Functions.SPG(U11,"IQ_AVG_DILUT_SHARES_OUT","CY2021")</f>
        <v>481000000</v>
      </c>
      <c r="X11" s="5">
        <f>_xll.SNL.Clients.Office.Excel.Functions.SPG(U11, "IQ_DILUT_EPS_NORM", "CY2021")</f>
        <v>7.3920000000000003</v>
      </c>
      <c r="Y11">
        <f t="shared" si="9"/>
        <v>3555552</v>
      </c>
      <c r="Z11">
        <f t="shared" si="10"/>
        <v>0.22524878048780489</v>
      </c>
      <c r="AA11" s="5">
        <f>_xll.SNL.Clients.Office.Excel.Functions.SPG(U11, "SP_MARKETCAP", "12/31/2021")</f>
        <v>269807.14799999999</v>
      </c>
      <c r="AB11">
        <f t="shared" si="4"/>
        <v>6.358243666834666E-3</v>
      </c>
      <c r="AC11">
        <f t="shared" si="11"/>
        <v>4.7000137185241854E-2</v>
      </c>
    </row>
    <row r="12" spans="1:29" x14ac:dyDescent="0.3">
      <c r="A12" s="11" t="s">
        <v>12</v>
      </c>
      <c r="B12" s="4" cm="1">
        <f t="array" ref="B12">_xll.SNL.Clients.Office.Excel.Functions.SPG(A12, "SP_TOTAL_REV", "CY2023")</f>
        <v>22680000</v>
      </c>
      <c r="C12" s="4">
        <f>_xll.SNL.Clients.Office.Excel.Functions.SPG(A12,"IQ_AVG_DILUT_SHARES_OUT","CY2023")</f>
        <v>1625000000</v>
      </c>
      <c r="D12" s="5">
        <f>_xll.SNL.Clients.Office.Excel.Functions.SPG(A12, "IQ_DILUT_EPS_NORM", "CY2023")</f>
        <v>0.19600000000000001</v>
      </c>
      <c r="E12">
        <f t="shared" si="0"/>
        <v>318500</v>
      </c>
      <c r="F12">
        <f t="shared" si="1"/>
        <v>1.404320987654321E-2</v>
      </c>
      <c r="G12" s="5">
        <f>_xll.SNL.Clients.Office.Excel.Functions.SPG(A12, "SP_MARKETCAP", "12/30/2023")</f>
        <v>238140.69152230999</v>
      </c>
      <c r="H12">
        <f t="shared" si="5"/>
        <v>5.6675398869803287E-3</v>
      </c>
      <c r="I12">
        <f t="shared" si="6"/>
        <v>1.1108378178481444E-3</v>
      </c>
      <c r="K12" s="11" t="s">
        <v>12</v>
      </c>
      <c r="L12" s="4" cm="1">
        <f t="array" ref="L12">_xll.SNL.Clients.Office.Excel.Functions.SPG(K12, "SP_TOTAL_REV", "CY2023")</f>
        <v>22680000</v>
      </c>
      <c r="M12" s="4">
        <f>_xll.SNL.Clients.Office.Excel.Functions.SPG(K12,"IQ_AVG_DILUT_SHARES_OUT","CY2023")</f>
        <v>1625000000</v>
      </c>
      <c r="N12" s="5">
        <f>_xll.SNL.Clients.Office.Excel.Functions.SPG(K12, "IQ_DILUT_EPS_NORM", "CY2023")</f>
        <v>0.19600000000000001</v>
      </c>
      <c r="O12">
        <f t="shared" si="2"/>
        <v>318500</v>
      </c>
      <c r="P12">
        <f t="shared" si="3"/>
        <v>1.404320987654321E-2</v>
      </c>
      <c r="Q12" s="5">
        <f>_xll.SNL.Clients.Office.Excel.Functions.SPG(K12, "SP_MARKETCAP", "12/31/2022")</f>
        <v>104432.30861274</v>
      </c>
      <c r="R12">
        <f t="shared" si="7"/>
        <v>3.1045331801849356E-3</v>
      </c>
      <c r="S12">
        <f t="shared" si="8"/>
        <v>6.0848850331624742E-4</v>
      </c>
      <c r="U12" s="11" t="s">
        <v>12</v>
      </c>
      <c r="V12" s="4" cm="1">
        <f t="array" ref="V12">_xll.SNL.Clients.Office.Excel.Functions.SPG(U12, "SP_TOTAL_REV", "CY2021")</f>
        <v>16434000</v>
      </c>
      <c r="W12" s="4">
        <f>_xll.SNL.Clients.Office.Excel.Functions.SPG(U12,"IQ_AVG_DILUT_SHARES_OUT","CY2021")</f>
        <v>1229000000</v>
      </c>
      <c r="X12" s="5">
        <f>_xll.SNL.Clients.Office.Excel.Functions.SPG(U12, "IQ_DILUT_EPS_NORM", "CY2021")</f>
        <v>1.8440000000000001</v>
      </c>
      <c r="Y12">
        <f t="shared" si="9"/>
        <v>2266276</v>
      </c>
      <c r="Z12">
        <f t="shared" si="10"/>
        <v>0.13790166727516126</v>
      </c>
      <c r="AA12" s="5">
        <f>_xll.SNL.Clients.Office.Excel.Functions.SPG(U12, "SP_MARKETCAP", "12/31/2021")</f>
        <v>173775.1444745</v>
      </c>
      <c r="AB12">
        <f t="shared" si="4"/>
        <v>4.0951647130129734E-3</v>
      </c>
      <c r="AC12">
        <f t="shared" si="11"/>
        <v>7.5514837307959232E-3</v>
      </c>
    </row>
    <row r="13" spans="1:29" x14ac:dyDescent="0.3">
      <c r="A13" s="11" t="s">
        <v>13</v>
      </c>
      <c r="B13" s="4" cm="1">
        <f t="array" ref="B13">_xll.SNL.Clients.Office.Excel.Functions.SPG(A13, "SP_TOTAL_REV", "CY2023")</f>
        <v>18701000</v>
      </c>
      <c r="C13" s="4">
        <f>_xll.SNL.Clients.Office.Excel.Functions.SPG(A13,"IQ_AVG_DILUT_SHARES_OUT","CY2023")</f>
        <v>598745000</v>
      </c>
      <c r="D13" s="5">
        <f>_xll.SNL.Clients.Office.Excel.Functions.SPG(A13, "IQ_DILUT_EPS_NORM", "CY2023")</f>
        <v>5.4930000000000003</v>
      </c>
      <c r="E13">
        <f t="shared" si="0"/>
        <v>3288906.2850000001</v>
      </c>
      <c r="F13">
        <f t="shared" si="1"/>
        <v>0.17586793674135073</v>
      </c>
      <c r="G13" s="5">
        <f>_xll.SNL.Clients.Office.Excel.Functions.SPG(A13, "SP_MARKETCAP", "12/30/2023")</f>
        <v>48211.340842500002</v>
      </c>
      <c r="H13">
        <f t="shared" si="5"/>
        <v>1.1473876870138943E-3</v>
      </c>
      <c r="I13">
        <f t="shared" si="6"/>
        <v>6.3026005647673217E-3</v>
      </c>
      <c r="K13" s="11" t="s">
        <v>13</v>
      </c>
      <c r="L13" s="4" cm="1">
        <f t="array" ref="L13">_xll.SNL.Clients.Office.Excel.Functions.SPG(K13, "SP_TOTAL_REV", "CY2023")</f>
        <v>18701000</v>
      </c>
      <c r="M13" s="4">
        <f>_xll.SNL.Clients.Office.Excel.Functions.SPG(K13,"IQ_AVG_DILUT_SHARES_OUT","CY2023")</f>
        <v>598745000</v>
      </c>
      <c r="N13" s="5">
        <f>_xll.SNL.Clients.Office.Excel.Functions.SPG(K13, "IQ_DILUT_EPS_NORM", "CY2023")</f>
        <v>5.4930000000000003</v>
      </c>
      <c r="O13">
        <f t="shared" si="2"/>
        <v>3288906.2850000001</v>
      </c>
      <c r="P13">
        <f t="shared" si="3"/>
        <v>0.17586793674135073</v>
      </c>
      <c r="Q13" s="5">
        <f>_xll.SNL.Clients.Office.Excel.Functions.SPG(K13, "SP_MARKETCAP", "12/31/2022")</f>
        <v>44731.469006400002</v>
      </c>
      <c r="R13">
        <f t="shared" si="7"/>
        <v>1.3297640507378547E-3</v>
      </c>
      <c r="S13">
        <f t="shared" si="8"/>
        <v>7.3043939307030365E-3</v>
      </c>
      <c r="U13" s="11" t="s">
        <v>13</v>
      </c>
      <c r="V13" s="4" cm="1">
        <f t="array" ref="V13">_xll.SNL.Clients.Office.Excel.Functions.SPG(U13, "SP_TOTAL_REV", "CY2021")</f>
        <v>21554000</v>
      </c>
      <c r="W13" s="4">
        <f>_xll.SNL.Clients.Office.Excel.Functions.SPG(U13,"IQ_AVG_DILUT_SHARES_OUT","CY2021")</f>
        <v>676729000</v>
      </c>
      <c r="X13" s="5">
        <f>_xll.SNL.Clients.Office.Excel.Functions.SPG(U13, "IQ_DILUT_EPS_NORM", "CY2021")</f>
        <v>4.8099999999999996</v>
      </c>
      <c r="Y13">
        <f t="shared" si="9"/>
        <v>3255066.4899999993</v>
      </c>
      <c r="Z13">
        <f t="shared" si="10"/>
        <v>0.15101913751507837</v>
      </c>
      <c r="AA13" s="5">
        <f>_xll.SNL.Clients.Office.Excel.Functions.SPG(U13, "SP_MARKETCAP", "12/31/2021")</f>
        <v>38626.632707409997</v>
      </c>
      <c r="AB13">
        <f t="shared" si="4"/>
        <v>9.102707048481844E-4</v>
      </c>
      <c r="AC13">
        <f t="shared" si="11"/>
        <v>4.3784020903197664E-3</v>
      </c>
    </row>
    <row r="14" spans="1:29" x14ac:dyDescent="0.3">
      <c r="A14" s="11" t="s">
        <v>14</v>
      </c>
      <c r="B14" s="4" cm="1">
        <f t="array" ref="B14">_xll.SNL.Clients.Office.Excel.Functions.SPG(A14, "SP_TOTAL_REV", "CY2023")</f>
        <v>6735000</v>
      </c>
      <c r="C14" s="4">
        <f>_xll.SNL.Clients.Office.Excel.Functions.SPG(A14,"IQ_AVG_DILUT_SHARES_OUT","CY2023")</f>
        <v>295250000</v>
      </c>
      <c r="D14" s="5">
        <f>_xll.SNL.Clients.Office.Excel.Functions.SPG(A14, "IQ_DILUT_EPS_NORM", "CY2023")</f>
        <v>2.9129999999999998</v>
      </c>
      <c r="E14">
        <f t="shared" si="0"/>
        <v>860063.25</v>
      </c>
      <c r="F14">
        <f t="shared" si="1"/>
        <v>0.12770055679287304</v>
      </c>
      <c r="G14" s="5">
        <f>_xll.SNL.Clients.Office.Excel.Functions.SPG(A14, "SP_MARKETCAP", "12/30/2023")</f>
        <v>40736.360301059998</v>
      </c>
      <c r="H14">
        <f t="shared" si="5"/>
        <v>9.6948969695517253E-4</v>
      </c>
      <c r="I14">
        <f t="shared" si="6"/>
        <v>2.8241234872304175E-3</v>
      </c>
      <c r="K14" s="11" t="s">
        <v>14</v>
      </c>
      <c r="L14" s="4" cm="1">
        <f t="array" ref="L14">_xll.SNL.Clients.Office.Excel.Functions.SPG(K14, "SP_TOTAL_REV", "CY2023")</f>
        <v>6735000</v>
      </c>
      <c r="M14" s="4">
        <f>_xll.SNL.Clients.Office.Excel.Functions.SPG(K14,"IQ_AVG_DILUT_SHARES_OUT","CY2023")</f>
        <v>295250000</v>
      </c>
      <c r="N14" s="5">
        <f>_xll.SNL.Clients.Office.Excel.Functions.SPG(K14, "IQ_DILUT_EPS_NORM", "CY2023")</f>
        <v>2.9129999999999998</v>
      </c>
      <c r="O14">
        <f t="shared" si="2"/>
        <v>860063.25</v>
      </c>
      <c r="P14">
        <f t="shared" si="3"/>
        <v>0.12770055679287304</v>
      </c>
      <c r="Q14" s="5">
        <f>_xll.SNL.Clients.Office.Excel.Functions.SPG(K14, "SP_MARKETCAP", "12/31/2022")</f>
        <v>44307.180785999997</v>
      </c>
      <c r="R14">
        <f t="shared" si="7"/>
        <v>1.3171509343977955E-3</v>
      </c>
      <c r="S14">
        <f t="shared" si="8"/>
        <v>3.8368606719007782E-3</v>
      </c>
      <c r="U14" s="11" t="s">
        <v>14</v>
      </c>
      <c r="V14" s="4" cm="1">
        <f t="array" ref="V14">_xll.SNL.Clients.Office.Excel.Functions.SPG(U14, "SP_TOTAL_REV", "CY2021")</f>
        <v>6445000</v>
      </c>
      <c r="W14" s="4">
        <f>_xll.SNL.Clients.Office.Excel.Functions.SPG(U14,"IQ_AVG_DILUT_SHARES_OUT","CY2021")</f>
        <v>305500000</v>
      </c>
      <c r="X14" s="5">
        <f>_xll.SNL.Clients.Office.Excel.Functions.SPG(U14, "IQ_DILUT_EPS_NORM", "CY2021")</f>
        <v>2.8250000000000002</v>
      </c>
      <c r="Y14">
        <f t="shared" si="9"/>
        <v>863037.5</v>
      </c>
      <c r="Z14">
        <f t="shared" si="10"/>
        <v>0.13390806826997673</v>
      </c>
      <c r="AA14" s="5">
        <f>_xll.SNL.Clients.Office.Excel.Functions.SPG(U14, "SP_MARKETCAP", "12/31/2021")</f>
        <v>48214.427241049998</v>
      </c>
      <c r="AB14">
        <f t="shared" si="4"/>
        <v>1.1362155485052864E-3</v>
      </c>
      <c r="AC14">
        <f t="shared" si="11"/>
        <v>3.2098089245274344E-3</v>
      </c>
    </row>
    <row r="15" spans="1:29" x14ac:dyDescent="0.3">
      <c r="A15" s="11" t="s">
        <v>15</v>
      </c>
      <c r="B15" s="4" cm="1">
        <f t="array" ref="B15">_xll.SNL.Clients.Office.Excel.Functions.SPG(A15, "SP_TOTAL_REV", "CY2023")</f>
        <v>12422700</v>
      </c>
      <c r="C15" s="4">
        <f>_xll.SNL.Clients.Office.Excel.Functions.SPG(A15,"IQ_AVG_DILUT_SHARES_OUT","CY2023")</f>
        <v>222750000</v>
      </c>
      <c r="D15" s="5">
        <f>_xll.SNL.Clients.Office.Excel.Functions.SPG(A15, "IQ_DILUT_EPS_NORM", "CY2023")</f>
        <v>8.6959999999999997</v>
      </c>
      <c r="E15">
        <f t="shared" si="0"/>
        <v>1937034</v>
      </c>
      <c r="F15">
        <f t="shared" si="1"/>
        <v>0.15592697239730494</v>
      </c>
      <c r="G15" s="5">
        <f>_xll.SNL.Clients.Office.Excel.Functions.SPG(A15, "SP_MARKETCAP", "12/30/2023")</f>
        <v>60846.0556966</v>
      </c>
      <c r="H15">
        <f t="shared" si="5"/>
        <v>1.4480828346532303E-3</v>
      </c>
      <c r="I15">
        <f t="shared" si="6"/>
        <v>1.259252833014449E-2</v>
      </c>
      <c r="K15" s="11" t="s">
        <v>15</v>
      </c>
      <c r="L15" s="4" cm="1">
        <f t="array" ref="L15">_xll.SNL.Clients.Office.Excel.Functions.SPG(K15, "SP_TOTAL_REV", "CY2023")</f>
        <v>12422700</v>
      </c>
      <c r="M15" s="4">
        <f>_xll.SNL.Clients.Office.Excel.Functions.SPG(K15,"IQ_AVG_DILUT_SHARES_OUT","CY2023")</f>
        <v>222750000</v>
      </c>
      <c r="N15" s="5">
        <f>_xll.SNL.Clients.Office.Excel.Functions.SPG(K15, "IQ_DILUT_EPS_NORM", "CY2023")</f>
        <v>8.6959999999999997</v>
      </c>
      <c r="O15">
        <f t="shared" si="2"/>
        <v>1937034</v>
      </c>
      <c r="P15">
        <f t="shared" si="3"/>
        <v>0.15592697239730494</v>
      </c>
      <c r="Q15" s="5">
        <f>_xll.SNL.Clients.Office.Excel.Functions.SPG(K15, "SP_MARKETCAP", "12/31/2022")</f>
        <v>68429.930559820001</v>
      </c>
      <c r="R15">
        <f t="shared" si="7"/>
        <v>2.0342649967502084E-3</v>
      </c>
      <c r="S15">
        <f t="shared" si="8"/>
        <v>1.7689968411739813E-2</v>
      </c>
      <c r="U15" s="11" t="s">
        <v>15</v>
      </c>
      <c r="V15" s="4" cm="1">
        <f t="array" ref="V15">_xll.SNL.Clients.Office.Excel.Functions.SPG(U15, "SP_TOTAL_REV", "CY2021")</f>
        <v>10942000</v>
      </c>
      <c r="W15" s="4">
        <f>_xll.SNL.Clients.Office.Excel.Functions.SPG(U15,"IQ_AVG_DILUT_SHARES_OUT","CY2021")</f>
        <v>222500000</v>
      </c>
      <c r="X15" s="5">
        <f>_xll.SNL.Clients.Office.Excel.Functions.SPG(U15, "IQ_DILUT_EPS_NORM", "CY2021")</f>
        <v>7.2130000000000001</v>
      </c>
      <c r="Y15">
        <f t="shared" si="9"/>
        <v>1604892.5</v>
      </c>
      <c r="Z15">
        <f t="shared" si="10"/>
        <v>0.14667268323889598</v>
      </c>
      <c r="AA15" s="5">
        <f>_xll.SNL.Clients.Office.Excel.Functions.SPG(U15, "SP_MARKETCAP", "12/31/2021")</f>
        <v>67449.680939519996</v>
      </c>
      <c r="AB15">
        <f t="shared" si="4"/>
        <v>1.5895112855339249E-3</v>
      </c>
      <c r="AC15">
        <f t="shared" si="11"/>
        <v>1.14651449025562E-2</v>
      </c>
    </row>
    <row r="16" spans="1:29" x14ac:dyDescent="0.3">
      <c r="A16" s="11" t="s">
        <v>16</v>
      </c>
      <c r="B16" s="4" cm="1">
        <f t="array" ref="B16">_xll.SNL.Clients.Office.Excel.Functions.SPG(A16, "SP_TOTAL_REV", "CY2023")</f>
        <v>9917000</v>
      </c>
      <c r="C16" s="4">
        <f>_xll.SNL.Clients.Office.Excel.Functions.SPG(A16,"IQ_AVG_DILUT_SHARES_OUT","CY2023")</f>
        <v>662000000</v>
      </c>
      <c r="D16" s="5">
        <f>_xll.SNL.Clients.Office.Excel.Functions.SPG(A16, "IQ_DILUT_EPS_NORM", "CY2023")</f>
        <v>1.9850000000000001</v>
      </c>
      <c r="E16">
        <f t="shared" si="0"/>
        <v>1314070</v>
      </c>
      <c r="F16">
        <f t="shared" si="1"/>
        <v>0.13250680649389937</v>
      </c>
      <c r="G16" s="5">
        <f>_xll.SNL.Clients.Office.Excel.Functions.SPG(A16, "SP_MARKETCAP", "12/30/2023")</f>
        <v>87255.682112940005</v>
      </c>
      <c r="H16">
        <f t="shared" si="5"/>
        <v>2.0766088129648115E-3</v>
      </c>
      <c r="I16">
        <f t="shared" si="6"/>
        <v>4.1220684937351513E-3</v>
      </c>
      <c r="K16" s="11" t="s">
        <v>16</v>
      </c>
      <c r="L16" s="4" cm="1">
        <f t="array" ref="L16">_xll.SNL.Clients.Office.Excel.Functions.SPG(K16, "SP_TOTAL_REV", "CY2023")</f>
        <v>9917000</v>
      </c>
      <c r="M16" s="4">
        <f>_xll.SNL.Clients.Office.Excel.Functions.SPG(K16,"IQ_AVG_DILUT_SHARES_OUT","CY2023")</f>
        <v>662000000</v>
      </c>
      <c r="N16" s="5">
        <f>_xll.SNL.Clients.Office.Excel.Functions.SPG(K16, "IQ_DILUT_EPS_NORM", "CY2023")</f>
        <v>1.9850000000000001</v>
      </c>
      <c r="O16">
        <f t="shared" si="2"/>
        <v>1314070</v>
      </c>
      <c r="P16">
        <f t="shared" si="3"/>
        <v>0.13250680649389937</v>
      </c>
      <c r="Q16" s="5">
        <f>_xll.SNL.Clients.Office.Excel.Functions.SPG(K16, "SP_MARKETCAP", "12/31/2022")</f>
        <v>54136.6491465</v>
      </c>
      <c r="R16">
        <f t="shared" si="7"/>
        <v>1.6093584999885419E-3</v>
      </c>
      <c r="S16">
        <f t="shared" si="8"/>
        <v>3.1945766224772557E-3</v>
      </c>
      <c r="U16" s="11" t="s">
        <v>16</v>
      </c>
      <c r="V16" s="4" cm="1">
        <f t="array" ref="V16">_xll.SNL.Clients.Office.Excel.Functions.SPG(U16, "SP_TOTAL_REV", "CY2021")</f>
        <v>5992000</v>
      </c>
      <c r="W16" s="4">
        <f>_xll.SNL.Clients.Office.Excel.Functions.SPG(U16,"IQ_AVG_DILUT_SHARES_OUT","CY2021")</f>
        <v>616000000</v>
      </c>
      <c r="X16" s="5">
        <f>_xll.SNL.Clients.Office.Excel.Functions.SPG(U16, "IQ_DILUT_EPS_NORM", "CY2021")</f>
        <v>-0.17199999999999999</v>
      </c>
      <c r="Y16">
        <f t="shared" si="9"/>
        <v>-105951.99999999999</v>
      </c>
      <c r="Z16">
        <f t="shared" si="10"/>
        <v>-1.7682242990654202E-2</v>
      </c>
      <c r="AA16" s="5">
        <f>_xll.SNL.Clients.Office.Excel.Functions.SPG(U16, "SP_MARKETCAP", "12/31/2021")</f>
        <v>104254.19445623001</v>
      </c>
      <c r="AB16">
        <f t="shared" si="4"/>
        <v>2.4568421428266766E-3</v>
      </c>
      <c r="AC16">
        <f t="shared" si="11"/>
        <v>-4.2257684856618832E-4</v>
      </c>
    </row>
    <row r="17" spans="1:29" x14ac:dyDescent="0.3">
      <c r="A17" s="11" t="s">
        <v>17</v>
      </c>
      <c r="B17" s="4" cm="1">
        <f t="array" ref="B17">_xll.SNL.Clients.Office.Excel.Functions.SPG(A17, "SP_TOTAL_REV", "CY2023")</f>
        <v>3811920</v>
      </c>
      <c r="C17" s="4">
        <f>_xll.SNL.Clients.Office.Excel.Functions.SPG(A17,"IQ_AVG_DILUT_SHARES_OUT","CY2023")</f>
        <v>155397000</v>
      </c>
      <c r="D17" s="5">
        <f>_xll.SNL.Clients.Office.Excel.Functions.SPG(A17, "IQ_DILUT_EPS_NORM", "CY2023")</f>
        <v>2.9119999999999999</v>
      </c>
      <c r="E17">
        <f t="shared" si="0"/>
        <v>452516.06400000001</v>
      </c>
      <c r="F17">
        <f t="shared" si="1"/>
        <v>0.11871079770824151</v>
      </c>
      <c r="G17" s="5">
        <f>_xll.SNL.Clients.Office.Excel.Functions.SPG(A17, "SP_MARKETCAP", "12/30/2023")</f>
        <v>17850.916072799999</v>
      </c>
      <c r="H17">
        <f t="shared" si="5"/>
        <v>4.248361681281762E-4</v>
      </c>
      <c r="I17">
        <f t="shared" si="6"/>
        <v>1.2371229215892491E-3</v>
      </c>
      <c r="K17" s="11" t="s">
        <v>17</v>
      </c>
      <c r="L17" s="4" cm="1">
        <f t="array" ref="L17">_xll.SNL.Clients.Office.Excel.Functions.SPG(K17, "SP_TOTAL_REV", "CY2023")</f>
        <v>3811920</v>
      </c>
      <c r="M17" s="4">
        <f>_xll.SNL.Clients.Office.Excel.Functions.SPG(K17,"IQ_AVG_DILUT_SHARES_OUT","CY2023")</f>
        <v>155397000</v>
      </c>
      <c r="N17" s="5">
        <f>_xll.SNL.Clients.Office.Excel.Functions.SPG(K17, "IQ_DILUT_EPS_NORM", "CY2023")</f>
        <v>2.9119999999999999</v>
      </c>
      <c r="O17">
        <f t="shared" si="2"/>
        <v>452516.06400000001</v>
      </c>
      <c r="P17">
        <f t="shared" si="3"/>
        <v>0.11871079770824151</v>
      </c>
      <c r="Q17" s="5">
        <f>_xll.SNL.Clients.Office.Excel.Functions.SPG(K17, "SP_MARKETCAP", "12/31/2022")</f>
        <v>13255.525215600001</v>
      </c>
      <c r="R17">
        <f t="shared" si="7"/>
        <v>3.9405638350111123E-4</v>
      </c>
      <c r="S17">
        <f t="shared" si="8"/>
        <v>1.1474921887552358E-3</v>
      </c>
      <c r="U17" s="11" t="s">
        <v>17</v>
      </c>
      <c r="V17" s="4" cm="1">
        <f t="array" ref="V17">_xll.SNL.Clients.Office.Excel.Functions.SPG(U17, "SP_TOTAL_REV", "CY2021")</f>
        <v>3461223</v>
      </c>
      <c r="W17" s="4">
        <f>_xll.SNL.Clients.Office.Excel.Functions.SPG(U17,"IQ_AVG_DILUT_SHARES_OUT","CY2021")</f>
        <v>165804000</v>
      </c>
      <c r="X17" s="5">
        <f>_xll.SNL.Clients.Office.Excel.Functions.SPG(U17, "IQ_DILUT_EPS_NORM", "CY2021")</f>
        <v>2.7690000000000001</v>
      </c>
      <c r="Y17">
        <f t="shared" si="9"/>
        <v>459111.27600000001</v>
      </c>
      <c r="Z17">
        <f t="shared" si="10"/>
        <v>0.13264423471125669</v>
      </c>
      <c r="AA17" s="5">
        <f>_xll.SNL.Clients.Office.Excel.Functions.SPG(U17, "SP_MARKETCAP", "12/31/2021")</f>
        <v>19016.649368639999</v>
      </c>
      <c r="AB17">
        <f t="shared" si="4"/>
        <v>4.4814413298112745E-4</v>
      </c>
      <c r="AC17">
        <f t="shared" si="11"/>
        <v>1.240911104224742E-3</v>
      </c>
    </row>
    <row r="18" spans="1:29" x14ac:dyDescent="0.3">
      <c r="A18" s="11" t="s">
        <v>18</v>
      </c>
      <c r="B18" s="4" cm="1">
        <f t="array" ref="B18">_xll.SNL.Clients.Office.Excel.Functions.SPG(A18, "SP_TOTAL_REV", "CY2023")</f>
        <v>9617203</v>
      </c>
      <c r="C18" s="4">
        <f>_xll.SNL.Clients.Office.Excel.Functions.SPG(A18,"IQ_AVG_DILUT_SHARES_OUT","CY2023")</f>
        <v>117766000</v>
      </c>
      <c r="D18" s="5">
        <f>_xll.SNL.Clients.Office.Excel.Functions.SPG(A18, "IQ_DILUT_EPS_NORM", "CY2023")</f>
        <v>11.619</v>
      </c>
      <c r="E18">
        <f t="shared" si="0"/>
        <v>1368323.1540000001</v>
      </c>
      <c r="F18">
        <f t="shared" si="1"/>
        <v>0.14227870140621968</v>
      </c>
      <c r="G18" s="5">
        <f>_xll.SNL.Clients.Office.Excel.Functions.SPG(A18, "SP_MARKETCAP", "12/30/2023")</f>
        <v>16955.200738560001</v>
      </c>
      <c r="H18">
        <f t="shared" si="5"/>
        <v>4.0351892766946393E-4</v>
      </c>
      <c r="I18">
        <f t="shared" si="6"/>
        <v>4.6884864205915013E-3</v>
      </c>
      <c r="K18" s="11" t="s">
        <v>18</v>
      </c>
      <c r="L18" s="4" cm="1">
        <f t="array" ref="L18">_xll.SNL.Clients.Office.Excel.Functions.SPG(K18, "SP_TOTAL_REV", "CY2023")</f>
        <v>9617203</v>
      </c>
      <c r="M18" s="4">
        <f>_xll.SNL.Clients.Office.Excel.Functions.SPG(K18,"IQ_AVG_DILUT_SHARES_OUT","CY2023")</f>
        <v>117766000</v>
      </c>
      <c r="N18" s="5">
        <f>_xll.SNL.Clients.Office.Excel.Functions.SPG(K18, "IQ_DILUT_EPS_NORM", "CY2023")</f>
        <v>11.619</v>
      </c>
      <c r="O18">
        <f t="shared" si="2"/>
        <v>1368323.1540000001</v>
      </c>
      <c r="P18">
        <f t="shared" si="3"/>
        <v>0.14227870140621968</v>
      </c>
      <c r="Q18" s="5">
        <f>_xll.SNL.Clients.Office.Excel.Functions.SPG(K18, "SP_MARKETCAP", "12/31/2022")</f>
        <v>25405.75490684</v>
      </c>
      <c r="R18">
        <f t="shared" si="7"/>
        <v>7.5525486435822282E-4</v>
      </c>
      <c r="S18">
        <f t="shared" si="8"/>
        <v>8.7753062689781905E-3</v>
      </c>
      <c r="U18" s="11" t="s">
        <v>18</v>
      </c>
      <c r="V18" s="4" cm="1">
        <f t="array" ref="V18">_xll.SNL.Clients.Office.Excel.Functions.SPG(U18, "SP_TOTAL_REV", "CY2021")</f>
        <v>3327957</v>
      </c>
      <c r="W18" s="4">
        <f>_xll.SNL.Clients.Office.Excel.Functions.SPG(U18,"IQ_AVG_DILUT_SHARES_OUT","CY2021")</f>
        <v>116536000</v>
      </c>
      <c r="X18" s="5">
        <f>_xll.SNL.Clients.Office.Excel.Functions.SPG(U18, "IQ_DILUT_EPS_NORM", "CY2021")</f>
        <v>3.0950000000000002</v>
      </c>
      <c r="Y18">
        <f t="shared" si="9"/>
        <v>360678.92</v>
      </c>
      <c r="Z18">
        <f t="shared" si="10"/>
        <v>0.10837847964982721</v>
      </c>
      <c r="AA18" s="5">
        <f>_xll.SNL.Clients.Office.Excel.Functions.SPG(U18, "SP_MARKETCAP", "12/31/2021")</f>
        <v>27345.553858859999</v>
      </c>
      <c r="AB18">
        <f t="shared" si="4"/>
        <v>6.4442212123743607E-4</v>
      </c>
      <c r="AC18">
        <f t="shared" si="11"/>
        <v>1.9944864652298648E-3</v>
      </c>
    </row>
    <row r="19" spans="1:29" x14ac:dyDescent="0.3">
      <c r="A19" s="11" t="s">
        <v>19</v>
      </c>
      <c r="B19" s="4" cm="1">
        <f t="array" ref="B19">_xll.SNL.Clients.Office.Excel.Functions.SPG(A19, "SP_TOTAL_REV", "CY2023")</f>
        <v>2886679</v>
      </c>
      <c r="C19" s="4">
        <f>_xll.SNL.Clients.Office.Excel.Functions.SPG(A19,"IQ_AVG_DILUT_SHARES_OUT","CY2023")</f>
        <v>170909000</v>
      </c>
      <c r="D19" s="5">
        <f>_xll.SNL.Clients.Office.Excel.Functions.SPG(A19, "IQ_DILUT_EPS_NORM", "CY2023")</f>
        <v>1.3779999999999999</v>
      </c>
      <c r="E19">
        <f t="shared" si="0"/>
        <v>235512.60199999998</v>
      </c>
      <c r="F19">
        <f t="shared" si="1"/>
        <v>8.1586003154489981E-2</v>
      </c>
      <c r="G19" s="5">
        <f>_xll.SNL.Clients.Office.Excel.Functions.SPG(A19, "SP_MARKETCAP", "12/30/2023")</f>
        <v>22029.514557120001</v>
      </c>
      <c r="H19">
        <f t="shared" si="5"/>
        <v>5.2428315230450501E-4</v>
      </c>
      <c r="I19">
        <f t="shared" si="6"/>
        <v>7.2246218387560788E-4</v>
      </c>
      <c r="K19" s="11" t="s">
        <v>19</v>
      </c>
      <c r="L19" s="4" cm="1">
        <f t="array" ref="L19">_xll.SNL.Clients.Office.Excel.Functions.SPG(K19, "SP_TOTAL_REV", "CY2023")</f>
        <v>2886679</v>
      </c>
      <c r="M19" s="4">
        <f>_xll.SNL.Clients.Office.Excel.Functions.SPG(K19,"IQ_AVG_DILUT_SHARES_OUT","CY2023")</f>
        <v>170909000</v>
      </c>
      <c r="N19" s="5">
        <f>_xll.SNL.Clients.Office.Excel.Functions.SPG(K19, "IQ_DILUT_EPS_NORM", "CY2023")</f>
        <v>1.3779999999999999</v>
      </c>
      <c r="O19">
        <f t="shared" si="2"/>
        <v>235512.60199999998</v>
      </c>
      <c r="P19">
        <f t="shared" si="3"/>
        <v>8.1586003154489981E-2</v>
      </c>
      <c r="Q19" s="5">
        <f>_xll.SNL.Clients.Office.Excel.Functions.SPG(K19, "SP_MARKETCAP", "12/31/2022")</f>
        <v>23902.593494919998</v>
      </c>
      <c r="R19">
        <f t="shared" si="7"/>
        <v>7.1056932077051755E-4</v>
      </c>
      <c r="S19">
        <f t="shared" si="8"/>
        <v>9.7916452402177306E-4</v>
      </c>
      <c r="U19" s="11" t="s">
        <v>19</v>
      </c>
      <c r="V19" s="4" cm="1">
        <f t="array" ref="V19">_xll.SNL.Clients.Office.Excel.Functions.SPG(U19, "SP_TOTAL_REV", "CY2021")</f>
        <v>2126405</v>
      </c>
      <c r="W19" s="4">
        <f>_xll.SNL.Clients.Office.Excel.Functions.SPG(U19,"IQ_AVG_DILUT_SHARES_OUT","CY2021")</f>
        <v>147460000</v>
      </c>
      <c r="X19" s="5">
        <f>_xll.SNL.Clients.Office.Excel.Functions.SPG(U19, "IQ_DILUT_EPS_NORM", "CY2021")</f>
        <v>2.1819999999999999</v>
      </c>
      <c r="Y19">
        <f t="shared" si="9"/>
        <v>321757.71999999997</v>
      </c>
      <c r="Z19">
        <f t="shared" si="10"/>
        <v>0.1513153514970102</v>
      </c>
      <c r="AA19" s="5">
        <f>_xll.SNL.Clients.Office.Excel.Functions.SPG(U19, "SP_MARKETCAP", "12/31/2021")</f>
        <v>34550.850807119998</v>
      </c>
      <c r="AB19">
        <f t="shared" si="4"/>
        <v>8.1422130568653485E-4</v>
      </c>
      <c r="AC19">
        <f t="shared" si="11"/>
        <v>1.7766308890080191E-3</v>
      </c>
    </row>
    <row r="20" spans="1:29" x14ac:dyDescent="0.3">
      <c r="A20" s="11" t="s">
        <v>20</v>
      </c>
      <c r="B20" s="4" cm="1">
        <f t="array" ref="B20">_xll.SNL.Clients.Office.Excel.Functions.SPG(A20, "SP_TOTAL_REV", "CY2023")</f>
        <v>3862260</v>
      </c>
      <c r="C20" s="4">
        <f>_xll.SNL.Clients.Office.Excel.Functions.SPG(A20,"IQ_AVG_DILUT_SHARES_OUT","CY2023")</f>
        <v>76568000</v>
      </c>
      <c r="D20" s="5">
        <f>_xll.SNL.Clients.Office.Excel.Functions.SPG(A20, "IQ_DILUT_EPS_NORM", "CY2023")</f>
        <v>5.3890000000000002</v>
      </c>
      <c r="E20">
        <f t="shared" si="0"/>
        <v>412624.95199999999</v>
      </c>
      <c r="F20">
        <f t="shared" si="1"/>
        <v>0.10683510483499298</v>
      </c>
      <c r="G20" s="5">
        <f>_xll.SNL.Clients.Office.Excel.Functions.SPG(A20, "SP_MARKETCAP", "12/30/2023")</f>
        <v>20985.417236000001</v>
      </c>
      <c r="H20">
        <f t="shared" si="5"/>
        <v>4.9943455051574886E-4</v>
      </c>
      <c r="I20">
        <f t="shared" si="6"/>
        <v>2.6914527927293709E-3</v>
      </c>
      <c r="K20" s="11" t="s">
        <v>20</v>
      </c>
      <c r="L20" s="4" cm="1">
        <f t="array" ref="L20">_xll.SNL.Clients.Office.Excel.Functions.SPG(K20, "SP_TOTAL_REV", "CY2023")</f>
        <v>3862260</v>
      </c>
      <c r="M20" s="4">
        <f>_xll.SNL.Clients.Office.Excel.Functions.SPG(K20,"IQ_AVG_DILUT_SHARES_OUT","CY2023")</f>
        <v>76568000</v>
      </c>
      <c r="N20" s="5">
        <f>_xll.SNL.Clients.Office.Excel.Functions.SPG(K20, "IQ_DILUT_EPS_NORM", "CY2023")</f>
        <v>5.3890000000000002</v>
      </c>
      <c r="O20">
        <f t="shared" si="2"/>
        <v>412624.95199999999</v>
      </c>
      <c r="P20">
        <f t="shared" si="3"/>
        <v>0.10683510483499298</v>
      </c>
      <c r="Q20" s="5">
        <f>_xll.SNL.Clients.Office.Excel.Functions.SPG(K20, "SP_MARKETCAP", "12/31/2022")</f>
        <v>16473.894825899999</v>
      </c>
      <c r="R20">
        <f t="shared" si="7"/>
        <v>4.8973113563482312E-4</v>
      </c>
      <c r="S20">
        <f t="shared" si="8"/>
        <v>2.6391610899360617E-3</v>
      </c>
      <c r="U20" s="11" t="s">
        <v>20</v>
      </c>
      <c r="V20" s="4" cm="1">
        <f t="array" ref="V20">_xll.SNL.Clients.Office.Excel.Functions.SPG(U20, "SP_TOTAL_REV", "CY2021")</f>
        <v>3952584</v>
      </c>
      <c r="W20" s="4">
        <f>_xll.SNL.Clients.Office.Excel.Functions.SPG(U20,"IQ_AVG_DILUT_SHARES_OUT","CY2021")</f>
        <v>79670000</v>
      </c>
      <c r="X20" s="5">
        <f>_xll.SNL.Clients.Office.Excel.Functions.SPG(U20, "IQ_DILUT_EPS_NORM", "CY2021")</f>
        <v>7.6020000000000003</v>
      </c>
      <c r="Y20">
        <f t="shared" si="9"/>
        <v>605651.34</v>
      </c>
      <c r="Z20">
        <f t="shared" si="10"/>
        <v>0.15322921410398868</v>
      </c>
      <c r="AA20" s="5">
        <f>_xll.SNL.Clients.Office.Excel.Functions.SPG(U20, "SP_MARKETCAP", "12/31/2021")</f>
        <v>51820.659885419998</v>
      </c>
      <c r="AB20">
        <f t="shared" si="4"/>
        <v>1.2211996048661579E-3</v>
      </c>
      <c r="AC20">
        <f t="shared" si="11"/>
        <v>9.2835593961925322E-3</v>
      </c>
    </row>
    <row r="21" spans="1:29" x14ac:dyDescent="0.3">
      <c r="A21" s="11" t="s">
        <v>21</v>
      </c>
      <c r="B21" s="4" cm="1">
        <f t="array" ref="B21">_xll.SNL.Clients.Office.Excel.Functions.SPG(A21, "SP_TOTAL_REV", "CY2023")</f>
        <v>3650800</v>
      </c>
      <c r="C21" s="4">
        <f>_xll.SNL.Clients.Office.Excel.Functions.SPG(A21,"IQ_AVG_DILUT_SHARES_OUT","CY2023")</f>
        <v>88300000</v>
      </c>
      <c r="D21" s="5">
        <f>_xll.SNL.Clients.Office.Excel.Functions.SPG(A21, "IQ_DILUT_EPS_NORM", "CY2023")</f>
        <v>4.5679999999999996</v>
      </c>
      <c r="E21">
        <f t="shared" si="0"/>
        <v>403354.39999999997</v>
      </c>
      <c r="F21">
        <f t="shared" si="1"/>
        <v>0.11048383915854058</v>
      </c>
      <c r="G21" s="5">
        <f>_xll.SNL.Clients.Office.Excel.Functions.SPG(A21, "SP_MARKETCAP", "12/30/2023")</f>
        <v>11121.80673654</v>
      </c>
      <c r="H21">
        <f t="shared" si="5"/>
        <v>2.6468925949483E-4</v>
      </c>
      <c r="I21">
        <f t="shared" si="6"/>
        <v>1.2091005373723834E-3</v>
      </c>
      <c r="K21" s="11" t="s">
        <v>21</v>
      </c>
      <c r="L21" s="4" cm="1">
        <f t="array" ref="L21">_xll.SNL.Clients.Office.Excel.Functions.SPG(K21, "SP_TOTAL_REV", "CY2023")</f>
        <v>3650800</v>
      </c>
      <c r="M21" s="4">
        <f>_xll.SNL.Clients.Office.Excel.Functions.SPG(K21,"IQ_AVG_DILUT_SHARES_OUT","CY2023")</f>
        <v>88300000</v>
      </c>
      <c r="N21" s="5">
        <f>_xll.SNL.Clients.Office.Excel.Functions.SPG(K21, "IQ_DILUT_EPS_NORM", "CY2023")</f>
        <v>4.5679999999999996</v>
      </c>
      <c r="O21">
        <f t="shared" si="2"/>
        <v>403354.39999999997</v>
      </c>
      <c r="P21">
        <f t="shared" si="3"/>
        <v>0.11048383915854058</v>
      </c>
      <c r="Q21" s="5">
        <f>_xll.SNL.Clients.Office.Excel.Functions.SPG(K21, "SP_MARKETCAP", "12/31/2022")</f>
        <v>9246.5459637200001</v>
      </c>
      <c r="R21">
        <f t="shared" si="7"/>
        <v>2.7487861877039727E-4</v>
      </c>
      <c r="S21">
        <f t="shared" si="8"/>
        <v>1.2556455305431746E-3</v>
      </c>
      <c r="U21" s="11" t="s">
        <v>21</v>
      </c>
      <c r="V21" s="4" cm="1">
        <f t="array" ref="V21">_xll.SNL.Clients.Office.Excel.Functions.SPG(U21, "SP_TOTAL_REV", "CY2021")</f>
        <v>2867400</v>
      </c>
      <c r="W21" s="4">
        <f>_xll.SNL.Clients.Office.Excel.Functions.SPG(U21,"IQ_AVG_DILUT_SHARES_OUT","CY2021")</f>
        <v>90500000</v>
      </c>
      <c r="X21" s="5">
        <f>_xll.SNL.Clients.Office.Excel.Functions.SPG(U21, "IQ_DILUT_EPS_NORM", "CY2021")</f>
        <v>3.6459999999999999</v>
      </c>
      <c r="Y21">
        <f t="shared" si="9"/>
        <v>329963</v>
      </c>
      <c r="Z21">
        <f t="shared" si="10"/>
        <v>0.11507393457487619</v>
      </c>
      <c r="AA21" s="5">
        <f>_xll.SNL.Clients.Office.Excel.Functions.SPG(U21, "SP_MARKETCAP", "12/31/2021")</f>
        <v>11879.319963280001</v>
      </c>
      <c r="AB21">
        <f t="shared" si="4"/>
        <v>2.7994666369190367E-4</v>
      </c>
      <c r="AC21">
        <f t="shared" si="11"/>
        <v>1.0206855358206807E-3</v>
      </c>
    </row>
    <row r="22" spans="1:29" x14ac:dyDescent="0.3">
      <c r="A22" s="11" t="s">
        <v>22</v>
      </c>
      <c r="B22" s="4" cm="1">
        <f t="array" ref="B22">_xll.SNL.Clients.Office.Excel.Functions.SPG(A22, "SP_TOTAL_REV", "CY2023")</f>
        <v>4027000</v>
      </c>
      <c r="C22" s="4">
        <f>_xll.SNL.Clients.Office.Excel.Functions.SPG(A22,"IQ_AVG_DILUT_SHARES_OUT","CY2023")</f>
        <v>253300000</v>
      </c>
      <c r="D22" s="5">
        <f>_xll.SNL.Clients.Office.Excel.Functions.SPG(A22, "IQ_DILUT_EPS_NORM", "CY2023")</f>
        <v>1.744</v>
      </c>
      <c r="E22">
        <f t="shared" si="0"/>
        <v>441755.2</v>
      </c>
      <c r="F22">
        <f t="shared" si="1"/>
        <v>0.1096983362304445</v>
      </c>
      <c r="G22" s="5">
        <f>_xll.SNL.Clients.Office.Excel.Functions.SPG(A22, "SP_MARKETCAP", "12/30/2023")</f>
        <v>13090.687163099999</v>
      </c>
      <c r="H22">
        <f t="shared" si="5"/>
        <v>3.1154688923837277E-4</v>
      </c>
      <c r="I22">
        <f t="shared" si="6"/>
        <v>5.4333777483172208E-4</v>
      </c>
      <c r="K22" s="11" t="s">
        <v>22</v>
      </c>
      <c r="L22" s="4" cm="1">
        <f t="array" ref="L22">_xll.SNL.Clients.Office.Excel.Functions.SPG(K22, "SP_TOTAL_REV", "CY2023")</f>
        <v>4027000</v>
      </c>
      <c r="M22" s="4">
        <f>_xll.SNL.Clients.Office.Excel.Functions.SPG(K22,"IQ_AVG_DILUT_SHARES_OUT","CY2023")</f>
        <v>253300000</v>
      </c>
      <c r="N22" s="5">
        <f>_xll.SNL.Clients.Office.Excel.Functions.SPG(K22, "IQ_DILUT_EPS_NORM", "CY2023")</f>
        <v>1.744</v>
      </c>
      <c r="O22">
        <f t="shared" si="2"/>
        <v>441755.2</v>
      </c>
      <c r="P22">
        <f t="shared" si="3"/>
        <v>0.1096983362304445</v>
      </c>
      <c r="Q22" s="5">
        <f>_xll.SNL.Clients.Office.Excel.Functions.SPG(K22, "SP_MARKETCAP", "12/31/2022")</f>
        <v>13858.915234300001</v>
      </c>
      <c r="R22">
        <f t="shared" si="7"/>
        <v>4.1199378581013223E-4</v>
      </c>
      <c r="S22">
        <f t="shared" si="8"/>
        <v>7.1851716245287061E-4</v>
      </c>
      <c r="U22" s="11" t="s">
        <v>22</v>
      </c>
      <c r="V22" s="4" cm="1">
        <f t="array" ref="V22">_xll.SNL.Clients.Office.Excel.Functions.SPG(U22, "SP_TOTAL_REV", "CY2021")</f>
        <v>3669000</v>
      </c>
      <c r="W22" s="4">
        <f>_xll.SNL.Clients.Office.Excel.Functions.SPG(U22,"IQ_AVG_DILUT_SHARES_OUT","CY2021")</f>
        <v>250700000</v>
      </c>
      <c r="X22" s="5">
        <f>_xll.SNL.Clients.Office.Excel.Functions.SPG(U22, "IQ_DILUT_EPS_NORM", "CY2021")</f>
        <v>1.458</v>
      </c>
      <c r="Y22">
        <f t="shared" si="9"/>
        <v>365520.6</v>
      </c>
      <c r="Z22">
        <f t="shared" si="10"/>
        <v>9.9624039247751428E-2</v>
      </c>
      <c r="AA22" s="5">
        <f>_xll.SNL.Clients.Office.Excel.Functions.SPG(U22, "SP_MARKETCAP", "12/31/2021")</f>
        <v>15389.677576890001</v>
      </c>
      <c r="AB22">
        <f t="shared" si="4"/>
        <v>3.6267134030077038E-4</v>
      </c>
      <c r="AC22">
        <f t="shared" si="11"/>
        <v>5.2877481415852324E-4</v>
      </c>
    </row>
    <row r="23" spans="1:29" x14ac:dyDescent="0.3">
      <c r="A23" s="11" t="s">
        <v>23</v>
      </c>
      <c r="B23" s="4" cm="1">
        <f t="array" ref="B23">_xll.SNL.Clients.Office.Excel.Functions.SPG(A23, "SP_TOTAL_REV", "CY2023")</f>
        <v>307394000</v>
      </c>
      <c r="C23" s="4">
        <f>_xll.SNL.Clients.Office.Excel.Functions.SPG(A23,"IQ_AVG_DILUT_SHARES_OUT","CY2023")</f>
        <v>12722000000</v>
      </c>
      <c r="D23" s="5">
        <f>_xll.SNL.Clients.Office.Excel.Functions.SPG(A23, "IQ_DILUT_EPS_NORM", "CY2023")</f>
        <v>4.2510000000000003</v>
      </c>
      <c r="E23">
        <f t="shared" si="0"/>
        <v>54081222.000000007</v>
      </c>
      <c r="F23">
        <f t="shared" si="1"/>
        <v>0.17593454003656547</v>
      </c>
      <c r="G23" s="5" t="str">
        <f>_xll.SNL.Clients.Office.Excel.Functions.SPG(A23, "SP_MARKETCAP", "12/30/2023")</f>
        <v>NA</v>
      </c>
      <c r="H23" t="e">
        <f t="shared" si="5"/>
        <v>#VALUE!</v>
      </c>
      <c r="I23" t="e">
        <f t="shared" si="6"/>
        <v>#VALUE!</v>
      </c>
      <c r="K23" s="11" t="s">
        <v>23</v>
      </c>
      <c r="L23" s="4" cm="1">
        <f t="array" ref="L23">_xll.SNL.Clients.Office.Excel.Functions.SPG(K23, "SP_TOTAL_REV", "CY2023")</f>
        <v>307394000</v>
      </c>
      <c r="M23" s="4">
        <f>_xll.SNL.Clients.Office.Excel.Functions.SPG(K23,"IQ_AVG_DILUT_SHARES_OUT","CY2023")</f>
        <v>12722000000</v>
      </c>
      <c r="N23" s="5">
        <f>_xll.SNL.Clients.Office.Excel.Functions.SPG(K23, "IQ_DILUT_EPS_NORM", "CY2023")</f>
        <v>4.2510000000000003</v>
      </c>
      <c r="O23">
        <f t="shared" si="2"/>
        <v>54081222.000000007</v>
      </c>
      <c r="P23">
        <f t="shared" si="3"/>
        <v>0.17593454003656547</v>
      </c>
      <c r="Q23" s="5" t="str">
        <f>_xll.SNL.Clients.Office.Excel.Functions.SPG(K23, "SP_MARKETCAP", "12/31/2022")</f>
        <v>NA</v>
      </c>
      <c r="R23" t="e">
        <f t="shared" si="7"/>
        <v>#VALUE!</v>
      </c>
      <c r="S23" t="e">
        <f t="shared" si="8"/>
        <v>#VALUE!</v>
      </c>
      <c r="U23" s="11" t="s">
        <v>23</v>
      </c>
      <c r="V23" s="4" cm="1">
        <f t="array" ref="V23">_xll.SNL.Clients.Office.Excel.Functions.SPG(U23, "SP_TOTAL_REV", "CY2021")</f>
        <v>257637000</v>
      </c>
      <c r="W23" s="4">
        <f>_xll.SNL.Clients.Office.Excel.Functions.SPG(U23,"IQ_AVG_DILUT_SHARES_OUT","CY2021")</f>
        <v>13553000000</v>
      </c>
      <c r="X23" s="5">
        <f>_xll.SNL.Clients.Office.Excel.Functions.SPG(U23, "IQ_DILUT_EPS_NORM", "CY2021")</f>
        <v>3.6179999999999999</v>
      </c>
      <c r="Y23">
        <f t="shared" si="9"/>
        <v>49034754</v>
      </c>
      <c r="Z23">
        <f t="shared" si="10"/>
        <v>0.19032496885152367</v>
      </c>
      <c r="AA23" s="5" t="str">
        <f>_xll.SNL.Clients.Office.Excel.Functions.SPG(U23, "SP_MARKETCAP", "12/31/2021")</f>
        <v>NA</v>
      </c>
      <c r="AB23" t="e">
        <f t="shared" si="4"/>
        <v>#VALUE!</v>
      </c>
      <c r="AC23" t="e">
        <f t="shared" si="11"/>
        <v>#VALUE!</v>
      </c>
    </row>
    <row r="24" spans="1:29" x14ac:dyDescent="0.3">
      <c r="A24" s="11" t="s">
        <v>24</v>
      </c>
      <c r="B24" s="4" cm="1">
        <f t="array" ref="B24">_xll.SNL.Clients.Office.Excel.Functions.SPG(A24, "SP_TOTAL_REV", "CY2023")</f>
        <v>307394000</v>
      </c>
      <c r="C24" s="4">
        <f>_xll.SNL.Clients.Office.Excel.Functions.SPG(A24,"IQ_AVG_DILUT_SHARES_OUT","CY2023")</f>
        <v>12722000000</v>
      </c>
      <c r="D24" s="5">
        <f>_xll.SNL.Clients.Office.Excel.Functions.SPG(A24, "IQ_DILUT_EPS_NORM", "CY2023")</f>
        <v>4.2510000000000003</v>
      </c>
      <c r="E24">
        <f t="shared" si="0"/>
        <v>54081222.000000007</v>
      </c>
      <c r="F24">
        <f t="shared" si="1"/>
        <v>0.17593454003656547</v>
      </c>
      <c r="G24" s="5">
        <f>_xll.SNL.Clients.Office.Excel.Functions.SPG(A24, "SP_MARKETCAP", "12/30/2023")</f>
        <v>1755459.04</v>
      </c>
      <c r="H24">
        <f t="shared" si="5"/>
        <v>4.1778387664705846E-2</v>
      </c>
      <c r="I24">
        <f t="shared" si="6"/>
        <v>0.17759992596266458</v>
      </c>
      <c r="K24" s="11" t="s">
        <v>24</v>
      </c>
      <c r="L24" s="4" cm="1">
        <f t="array" ref="L24">_xll.SNL.Clients.Office.Excel.Functions.SPG(K24, "SP_TOTAL_REV", "CY2023")</f>
        <v>307394000</v>
      </c>
      <c r="M24" s="4">
        <f>_xll.SNL.Clients.Office.Excel.Functions.SPG(K24,"IQ_AVG_DILUT_SHARES_OUT","CY2023")</f>
        <v>12722000000</v>
      </c>
      <c r="N24" s="5">
        <f>_xll.SNL.Clients.Office.Excel.Functions.SPG(K24, "IQ_DILUT_EPS_NORM", "CY2023")</f>
        <v>4.2510000000000003</v>
      </c>
      <c r="O24">
        <f t="shared" si="2"/>
        <v>54081222.000000007</v>
      </c>
      <c r="P24">
        <f t="shared" si="3"/>
        <v>0.17593454003656547</v>
      </c>
      <c r="Q24" s="5">
        <f>_xll.SNL.Clients.Office.Excel.Functions.SPG(K24, "SP_MARKETCAP", "12/31/2022")</f>
        <v>1145003.8899999999</v>
      </c>
      <c r="R24">
        <f t="shared" si="7"/>
        <v>3.4038341344415836E-2</v>
      </c>
      <c r="S24">
        <f t="shared" si="8"/>
        <v>0.14469698905511172</v>
      </c>
      <c r="U24" s="11" t="s">
        <v>24</v>
      </c>
      <c r="V24" s="4" cm="1">
        <f t="array" ref="V24">_xll.SNL.Clients.Office.Excel.Functions.SPG(U24, "SP_TOTAL_REV", "CY2021")</f>
        <v>257637000</v>
      </c>
      <c r="W24" s="4">
        <f>_xll.SNL.Clients.Office.Excel.Functions.SPG(U24,"IQ_AVG_DILUT_SHARES_OUT","CY2021")</f>
        <v>13553000000</v>
      </c>
      <c r="X24" s="5">
        <f>_xll.SNL.Clients.Office.Excel.Functions.SPG(U24, "IQ_DILUT_EPS_NORM", "CY2021")</f>
        <v>3.6179999999999999</v>
      </c>
      <c r="Y24">
        <f t="shared" si="9"/>
        <v>49034754</v>
      </c>
      <c r="Z24">
        <f t="shared" si="10"/>
        <v>0.19032496885152367</v>
      </c>
      <c r="AA24" s="5">
        <f>_xll.SNL.Clients.Office.Excel.Functions.SPG(U24, "SP_MARKETCAP", "12/31/2021")</f>
        <v>1921854.64584366</v>
      </c>
      <c r="AB24">
        <f t="shared" si="4"/>
        <v>4.5290201616571817E-2</v>
      </c>
      <c r="AC24">
        <f t="shared" si="11"/>
        <v>0.16385994944875681</v>
      </c>
    </row>
    <row r="25" spans="1:29" x14ac:dyDescent="0.3">
      <c r="A25" s="11" t="s">
        <v>25</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s="5">
        <f>_xll.SNL.Clients.Office.Excel.Functions.SPG(A25, "SP_MARKETCAP", "12/30/2023")</f>
        <v>71347.206829160001</v>
      </c>
      <c r="H25">
        <f t="shared" si="5"/>
        <v>1.6980010343634079E-3</v>
      </c>
      <c r="I25">
        <f t="shared" si="6"/>
        <v>6.8446421695188969E-3</v>
      </c>
      <c r="K25" s="11" t="s">
        <v>25</v>
      </c>
      <c r="L25" s="4" cm="1">
        <f t="array" ref="L25">_xll.SNL.Clients.Office.Excel.Functions.SPG(K25, "SP_TOTAL_REV", "CY2023")</f>
        <v>20502000</v>
      </c>
      <c r="M25" s="4">
        <f>_xll.SNL.Clients.Office.Excel.Functions.SPG(K25,"IQ_AVG_DILUT_SHARES_OUT","CY2023")</f>
        <v>1777000000</v>
      </c>
      <c r="N25" s="5">
        <f>_xll.SNL.Clients.Office.Excel.Functions.SPG(K25, "IQ_DILUT_EPS_NORM", "CY2023")</f>
        <v>4.0309999999999997</v>
      </c>
      <c r="O25">
        <f t="shared" si="2"/>
        <v>7163086.9999999991</v>
      </c>
      <c r="P25">
        <f t="shared" si="3"/>
        <v>0.34938479172763626</v>
      </c>
      <c r="Q25" s="5">
        <f>_xll.SNL.Clients.Office.Excel.Functions.SPG(K25, "SP_MARKETCAP", "12/31/2022")</f>
        <v>81920.210368779997</v>
      </c>
      <c r="R25">
        <f t="shared" si="7"/>
        <v>2.4353000962633298E-3</v>
      </c>
      <c r="S25">
        <f t="shared" si="8"/>
        <v>9.816694688037482E-3</v>
      </c>
      <c r="U25" s="11" t="s">
        <v>25</v>
      </c>
      <c r="V25" s="4" cm="1">
        <f t="array" ref="V25">_xll.SNL.Clients.Office.Excel.Functions.SPG(U25, "SP_TOTAL_REV", "CY2021")</f>
        <v>21111000</v>
      </c>
      <c r="W25" s="4">
        <f>_xll.SNL.Clients.Office.Excel.Functions.SPG(U25,"IQ_AVG_DILUT_SHARES_OUT","CY2021")</f>
        <v>1845000000</v>
      </c>
      <c r="X25" s="5">
        <f>_xll.SNL.Clients.Office.Excel.Functions.SPG(U25, "IQ_DILUT_EPS_NORM", "CY2021")</f>
        <v>1.6220000000000001</v>
      </c>
      <c r="Y25">
        <f t="shared" si="9"/>
        <v>2992590</v>
      </c>
      <c r="Z25">
        <f t="shared" si="10"/>
        <v>0.14175500923689072</v>
      </c>
      <c r="AA25" s="5">
        <f>_xll.SNL.Clients.Office.Excel.Functions.SPG(U25, "SP_MARKETCAP", "12/31/2021")</f>
        <v>87054.900274579995</v>
      </c>
      <c r="AB25">
        <f t="shared" si="4"/>
        <v>2.0515255894472139E-3</v>
      </c>
      <c r="AC25">
        <f t="shared" si="11"/>
        <v>3.3275745060833812E-3</v>
      </c>
    </row>
    <row r="26" spans="1:29" x14ac:dyDescent="0.3">
      <c r="A26" s="11" t="s">
        <v>26</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s="5">
        <f>_xll.SNL.Clients.Office.Excel.Functions.SPG(A26, "SP_MARKETCAP", "12/30/2023")</f>
        <v>1570152.6072368401</v>
      </c>
      <c r="H26">
        <f t="shared" si="5"/>
        <v>3.7368256862255998E-2</v>
      </c>
      <c r="I26">
        <f t="shared" si="6"/>
        <v>8.1238590418544532E-2</v>
      </c>
      <c r="K26" s="11" t="s">
        <v>26</v>
      </c>
      <c r="L26" s="4" cm="1">
        <f t="array" ref="L26">_xll.SNL.Clients.Office.Excel.Functions.SPG(K26, "SP_TOTAL_REV", "CY2023")</f>
        <v>574785000</v>
      </c>
      <c r="M26" s="4">
        <f>_xll.SNL.Clients.Office.Excel.Functions.SPG(K26,"IQ_AVG_DILUT_SHARES_OUT","CY2023")</f>
        <v>10492000000</v>
      </c>
      <c r="N26" s="5">
        <f>_xll.SNL.Clients.Office.Excel.Functions.SPG(K26, "IQ_DILUT_EPS_NORM", "CY2023")</f>
        <v>2.1739999999999999</v>
      </c>
      <c r="O26">
        <f t="shared" si="2"/>
        <v>22809608</v>
      </c>
      <c r="P26">
        <f t="shared" si="3"/>
        <v>3.9683721739433006E-2</v>
      </c>
      <c r="Q26" s="5">
        <f>_xll.SNL.Clients.Office.Excel.Functions.SPG(K26, "SP_MARKETCAP", "12/31/2022")</f>
        <v>856938.95078399999</v>
      </c>
      <c r="R26">
        <f t="shared" si="7"/>
        <v>2.5474830935387788E-2</v>
      </c>
      <c r="S26">
        <f t="shared" si="8"/>
        <v>5.5382282453533049E-2</v>
      </c>
      <c r="U26" s="11" t="s">
        <v>26</v>
      </c>
      <c r="V26" s="4" cm="1">
        <f t="array" ref="V26">_xll.SNL.Clients.Office.Excel.Functions.SPG(U26, "SP_TOTAL_REV", "CY2021")</f>
        <v>469822000</v>
      </c>
      <c r="W26" s="4">
        <f>_xll.SNL.Clients.Office.Excel.Functions.SPG(U26,"IQ_AVG_DILUT_SHARES_OUT","CY2021")</f>
        <v>10296000000</v>
      </c>
      <c r="X26" s="5">
        <f>_xll.SNL.Clients.Office.Excel.Functions.SPG(U26, "IQ_DILUT_EPS_NORM", "CY2021")</f>
        <v>1.423</v>
      </c>
      <c r="Y26">
        <f t="shared" si="9"/>
        <v>14651208</v>
      </c>
      <c r="Z26">
        <f t="shared" si="10"/>
        <v>3.1184593314063622E-2</v>
      </c>
      <c r="AA26" s="5">
        <f>_xll.SNL.Clients.Office.Excel.Functions.SPG(U26, "SP_MARKETCAP", "12/31/2021")</f>
        <v>1691002.5952707999</v>
      </c>
      <c r="AB26">
        <f t="shared" si="4"/>
        <v>3.9849969215721252E-2</v>
      </c>
      <c r="AC26">
        <f t="shared" si="11"/>
        <v>5.6706506193971343E-2</v>
      </c>
    </row>
    <row r="27" spans="1:29" x14ac:dyDescent="0.3">
      <c r="A27" s="11" t="s">
        <v>27</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0.40600000000000003</v>
      </c>
      <c r="E27">
        <f t="shared" si="0"/>
        <v>589918</v>
      </c>
      <c r="F27">
        <f t="shared" si="1"/>
        <v>4.2034915205928461E-2</v>
      </c>
      <c r="G27" s="5">
        <f>_xll.SNL.Clients.Office.Excel.Functions.SPG(A27, "SP_MARKETCAP", "12/30/2023")</f>
        <v>13923.46856368</v>
      </c>
      <c r="H27">
        <f t="shared" si="5"/>
        <v>3.3136635719553339E-4</v>
      </c>
      <c r="I27">
        <f t="shared" si="6"/>
        <v>1.3453474102138657E-4</v>
      </c>
      <c r="K27" s="11" t="s">
        <v>27</v>
      </c>
      <c r="L27" s="4" cm="1">
        <f t="array" ref="L27">_xll.SNL.Clients.Office.Excel.Functions.SPG(K27, "SP_TOTAL_REV", "CY2023")</f>
        <v>14034000</v>
      </c>
      <c r="M27" s="4">
        <f>_xll.SNL.Clients.Office.Excel.Functions.SPG(K27,"IQ_AVG_DILUT_SHARES_OUT","CY2023")</f>
        <v>1453000000</v>
      </c>
      <c r="N27" s="5">
        <f>_xll.SNL.Clients.Office.Excel.Functions.SPG(K27, "IQ_DILUT_EPS_NORM", "CY2023")</f>
        <v>0.40600000000000003</v>
      </c>
      <c r="O27">
        <f t="shared" si="2"/>
        <v>589918</v>
      </c>
      <c r="P27">
        <f t="shared" si="3"/>
        <v>4.2034915205928461E-2</v>
      </c>
      <c r="Q27" s="5">
        <f>_xll.SNL.Clients.Office.Excel.Functions.SPG(K27, "SP_MARKETCAP", "12/31/2022")</f>
        <v>17427.34985196</v>
      </c>
      <c r="R27">
        <f t="shared" si="7"/>
        <v>5.1807516827699976E-4</v>
      </c>
      <c r="S27">
        <f t="shared" si="8"/>
        <v>2.1033851832046193E-4</v>
      </c>
      <c r="U27" s="11" t="s">
        <v>27</v>
      </c>
      <c r="V27" s="4" cm="1">
        <f t="array" ref="V27">_xll.SNL.Clients.Office.Excel.Functions.SPG(U27, "SP_TOTAL_REV", "CY2021")</f>
        <v>13588000</v>
      </c>
      <c r="W27" s="4">
        <f>_xll.SNL.Clients.Office.Excel.Functions.SPG(U27,"IQ_AVG_DILUT_SHARES_OUT","CY2021")</f>
        <v>1536000000</v>
      </c>
      <c r="X27" s="5">
        <f>_xll.SNL.Clients.Office.Excel.Functions.SPG(U27, "IQ_DILUT_EPS_NORM", "CY2021")</f>
        <v>0.52100000000000002</v>
      </c>
      <c r="Y27">
        <f t="shared" si="9"/>
        <v>800256</v>
      </c>
      <c r="Z27">
        <f t="shared" si="10"/>
        <v>5.8894318516337946E-2</v>
      </c>
      <c r="AA27" s="5">
        <f>_xll.SNL.Clients.Office.Excel.Functions.SPG(U27, "SP_MARKETCAP", "12/31/2021")</f>
        <v>18208.499006909999</v>
      </c>
      <c r="AB27">
        <f t="shared" si="4"/>
        <v>4.2909935615660861E-4</v>
      </c>
      <c r="AC27">
        <f t="shared" si="11"/>
        <v>2.2356076455759308E-4</v>
      </c>
    </row>
    <row r="28" spans="1:29" x14ac:dyDescent="0.3">
      <c r="A28" s="11" t="s">
        <v>28</v>
      </c>
      <c r="B28" s="4" cm="1">
        <f t="array" ref="B28">_xll.SNL.Clients.Office.Excel.Functions.SPG(A28, "SP_TOTAL_REV", "CY2023")</f>
        <v>7213000</v>
      </c>
      <c r="C28" s="4">
        <f>_xll.SNL.Clients.Office.Excel.Functions.SPG(A28,"IQ_AVG_DILUT_SHARES_OUT","CY2023")</f>
        <v>263400000</v>
      </c>
      <c r="D28" s="5">
        <f>_xll.SNL.Clients.Office.Excel.Functions.SPG(A28, "IQ_DILUT_EPS_NORM", "CY2023")</f>
        <v>3.161</v>
      </c>
      <c r="E28">
        <f t="shared" si="0"/>
        <v>832607.4</v>
      </c>
      <c r="F28">
        <f t="shared" si="1"/>
        <v>0.11543149868293359</v>
      </c>
      <c r="G28" s="5">
        <f>_xll.SNL.Clients.Office.Excel.Functions.SPG(A28, "SP_MARKETCAP", "12/30/2023")</f>
        <v>19021.444772319999</v>
      </c>
      <c r="H28">
        <f t="shared" si="5"/>
        <v>4.5269372599019878E-4</v>
      </c>
      <c r="I28">
        <f t="shared" si="6"/>
        <v>1.4309648678550184E-3</v>
      </c>
      <c r="K28" s="11" t="s">
        <v>28</v>
      </c>
      <c r="L28" s="4" cm="1">
        <f t="array" ref="L28">_xll.SNL.Clients.Office.Excel.Functions.SPG(K28, "SP_TOTAL_REV", "CY2023")</f>
        <v>7213000</v>
      </c>
      <c r="M28" s="4">
        <f>_xll.SNL.Clients.Office.Excel.Functions.SPG(K28,"IQ_AVG_DILUT_SHARES_OUT","CY2023")</f>
        <v>263400000</v>
      </c>
      <c r="N28" s="5">
        <f>_xll.SNL.Clients.Office.Excel.Functions.SPG(K28, "IQ_DILUT_EPS_NORM", "CY2023")</f>
        <v>3.161</v>
      </c>
      <c r="O28">
        <f t="shared" si="2"/>
        <v>832607.4</v>
      </c>
      <c r="P28">
        <f t="shared" si="3"/>
        <v>0.11543149868293359</v>
      </c>
      <c r="Q28" s="5">
        <f>_xll.SNL.Clients.Office.Excel.Functions.SPG(K28, "SP_MARKETCAP", "12/31/2022")</f>
        <v>22987.791267479999</v>
      </c>
      <c r="R28">
        <f t="shared" si="7"/>
        <v>6.8337434724057206E-4</v>
      </c>
      <c r="S28">
        <f t="shared" si="8"/>
        <v>2.1601463116274482E-3</v>
      </c>
      <c r="U28" s="11" t="s">
        <v>28</v>
      </c>
      <c r="V28" s="4" cm="1">
        <f t="array" ref="V28">_xll.SNL.Clients.Office.Excel.Functions.SPG(U28, "SP_TOTAL_REV", "CY2021")</f>
        <v>6119000</v>
      </c>
      <c r="W28" s="4">
        <f>_xll.SNL.Clients.Office.Excel.Functions.SPG(U28,"IQ_AVG_DILUT_SHARES_OUT","CY2021")</f>
        <v>257600000</v>
      </c>
      <c r="X28" s="5">
        <f>_xll.SNL.Clients.Office.Excel.Functions.SPG(U28, "IQ_DILUT_EPS_NORM", "CY2021")</f>
        <v>2.7759999999999998</v>
      </c>
      <c r="Y28">
        <f t="shared" si="9"/>
        <v>715097.59999999998</v>
      </c>
      <c r="Z28">
        <f t="shared" si="10"/>
        <v>0.11686510867788855</v>
      </c>
      <c r="AA28" s="5">
        <f>_xll.SNL.Clients.Office.Excel.Functions.SPG(U28, "SP_MARKETCAP", "12/31/2021")</f>
        <v>22929.527060910001</v>
      </c>
      <c r="AB28">
        <f t="shared" si="4"/>
        <v>5.4035455064572688E-4</v>
      </c>
      <c r="AC28">
        <f t="shared" si="11"/>
        <v>1.5000242325925377E-3</v>
      </c>
    </row>
    <row r="29" spans="1:29" x14ac:dyDescent="0.3">
      <c r="A29" s="11" t="s">
        <v>29</v>
      </c>
      <c r="B29" s="4" cm="1">
        <f t="array" ref="B29">_xll.SNL.Clients.Office.Excel.Functions.SPG(A29, "SP_TOTAL_REV", "CY2023")</f>
        <v>18982300</v>
      </c>
      <c r="C29" s="4">
        <f>_xll.SNL.Clients.Office.Excel.Functions.SPG(A29,"IQ_AVG_DILUT_SHARES_OUT","CY2023")</f>
        <v>520206258</v>
      </c>
      <c r="D29" s="5">
        <f>_xll.SNL.Clients.Office.Excel.Functions.SPG(A29, "IQ_DILUT_EPS_NORM", "CY2023")</f>
        <v>2.9289999999999998</v>
      </c>
      <c r="E29">
        <f t="shared" si="0"/>
        <v>1523684.129682</v>
      </c>
      <c r="F29">
        <f t="shared" si="1"/>
        <v>8.0268678172929514E-2</v>
      </c>
      <c r="G29" s="5">
        <f>_xll.SNL.Clients.Office.Excel.Functions.SPG(A29, "SP_MARKETCAP", "12/30/2023")</f>
        <v>42711.618912259997</v>
      </c>
      <c r="H29">
        <f t="shared" si="5"/>
        <v>1.0164991219069287E-3</v>
      </c>
      <c r="I29">
        <f t="shared" si="6"/>
        <v>2.9773259280653939E-3</v>
      </c>
      <c r="K29" s="11" t="s">
        <v>29</v>
      </c>
      <c r="L29" s="4" cm="1">
        <f t="array" ref="L29">_xll.SNL.Clients.Office.Excel.Functions.SPG(K29, "SP_TOTAL_REV", "CY2023")</f>
        <v>18982300</v>
      </c>
      <c r="M29" s="4">
        <f>_xll.SNL.Clients.Office.Excel.Functions.SPG(K29,"IQ_AVG_DILUT_SHARES_OUT","CY2023")</f>
        <v>520206258</v>
      </c>
      <c r="N29" s="5">
        <f>_xll.SNL.Clients.Office.Excel.Functions.SPG(K29, "IQ_DILUT_EPS_NORM", "CY2023")</f>
        <v>2.9289999999999998</v>
      </c>
      <c r="O29">
        <f t="shared" si="2"/>
        <v>1523684.129682</v>
      </c>
      <c r="P29">
        <f t="shared" si="3"/>
        <v>8.0268678172929514E-2</v>
      </c>
      <c r="Q29" s="5">
        <f>_xll.SNL.Clients.Office.Excel.Functions.SPG(K29, "SP_MARKETCAP", "12/31/2022")</f>
        <v>48791.356226099997</v>
      </c>
      <c r="R29">
        <f t="shared" si="7"/>
        <v>1.4504551926727346E-3</v>
      </c>
      <c r="S29">
        <f t="shared" si="8"/>
        <v>4.2483832593384393E-3</v>
      </c>
      <c r="U29" s="11" t="s">
        <v>29</v>
      </c>
      <c r="V29" s="4" cm="1">
        <f t="array" ref="V29">_xll.SNL.Clients.Office.Excel.Functions.SPG(U29, "SP_TOTAL_REV", "CY2021")</f>
        <v>16792000</v>
      </c>
      <c r="W29" s="4">
        <f>_xll.SNL.Clients.Office.Excel.Functions.SPG(U29,"IQ_AVG_DILUT_SHARES_OUT","CY2021")</f>
        <v>501784032</v>
      </c>
      <c r="X29" s="5">
        <f>_xll.SNL.Clients.Office.Excel.Functions.SPG(U29, "IQ_DILUT_EPS_NORM", "CY2021")</f>
        <v>3.2570000000000001</v>
      </c>
      <c r="Y29">
        <f t="shared" si="9"/>
        <v>1634310.592224</v>
      </c>
      <c r="Z29">
        <f t="shared" si="10"/>
        <v>9.732673846021915E-2</v>
      </c>
      <c r="AA29" s="5">
        <f>_xll.SNL.Clients.Office.Excel.Functions.SPG(U29, "SP_MARKETCAP", "12/31/2021")</f>
        <v>44809.889702690001</v>
      </c>
      <c r="AB29">
        <f t="shared" si="4"/>
        <v>1.0559846154027345E-3</v>
      </c>
      <c r="AC29">
        <f t="shared" si="11"/>
        <v>3.4393418923667064E-3</v>
      </c>
    </row>
    <row r="30" spans="1:29" x14ac:dyDescent="0.3">
      <c r="A30" s="11" t="s">
        <v>30</v>
      </c>
      <c r="B30" s="4" cm="1">
        <f t="array" ref="B30">_xll.SNL.Clients.Office.Excel.Functions.SPG(A30, "SP_TOTAL_REV", "CY2023")</f>
        <v>55592000</v>
      </c>
      <c r="C30" s="4">
        <f>_xll.SNL.Clients.Office.Excel.Functions.SPG(A30,"IQ_AVG_DILUT_SHARES_OUT","CY2023")</f>
        <v>736000000</v>
      </c>
      <c r="D30" s="5">
        <f>_xll.SNL.Clients.Office.Excel.Functions.SPG(A30, "IQ_DILUT_EPS_NORM", "CY2023")</f>
        <v>9.1850000000000005</v>
      </c>
      <c r="E30">
        <f t="shared" si="0"/>
        <v>6760160</v>
      </c>
      <c r="F30">
        <f t="shared" si="1"/>
        <v>0.12160310836091524</v>
      </c>
      <c r="G30" s="5">
        <f>_xll.SNL.Clients.Office.Excel.Functions.SPG(A30, "SP_MARKETCAP", "12/30/2023")</f>
        <v>136523.19639518001</v>
      </c>
      <c r="H30">
        <f t="shared" si="5"/>
        <v>3.2491325028139663E-3</v>
      </c>
      <c r="I30">
        <f t="shared" si="6"/>
        <v>2.9843282038346283E-2</v>
      </c>
      <c r="K30" s="11" t="s">
        <v>30</v>
      </c>
      <c r="L30" s="4" cm="1">
        <f t="array" ref="L30">_xll.SNL.Clients.Office.Excel.Functions.SPG(K30, "SP_TOTAL_REV", "CY2023")</f>
        <v>55592000</v>
      </c>
      <c r="M30" s="4">
        <f>_xll.SNL.Clients.Office.Excel.Functions.SPG(K30,"IQ_AVG_DILUT_SHARES_OUT","CY2023")</f>
        <v>736000000</v>
      </c>
      <c r="N30" s="5">
        <f>_xll.SNL.Clients.Office.Excel.Functions.SPG(K30, "IQ_DILUT_EPS_NORM", "CY2023")</f>
        <v>9.1850000000000005</v>
      </c>
      <c r="O30">
        <f t="shared" si="2"/>
        <v>6760160</v>
      </c>
      <c r="P30">
        <f t="shared" si="3"/>
        <v>0.12160310836091524</v>
      </c>
      <c r="Q30" s="5">
        <f>_xll.SNL.Clients.Office.Excel.Functions.SPG(K30, "SP_MARKETCAP", "12/31/2022")</f>
        <v>110403.630834</v>
      </c>
      <c r="R30">
        <f t="shared" si="7"/>
        <v>3.2820469037800086E-3</v>
      </c>
      <c r="S30">
        <f t="shared" si="8"/>
        <v>3.0145600811219381E-2</v>
      </c>
      <c r="U30" s="11" t="s">
        <v>30</v>
      </c>
      <c r="V30" s="4" cm="1">
        <f t="array" ref="V30">_xll.SNL.Clients.Office.Excel.Functions.SPG(U30, "SP_TOTAL_REV", "CY2021")</f>
        <v>43799000</v>
      </c>
      <c r="W30" s="4">
        <f>_xll.SNL.Clients.Office.Excel.Functions.SPG(U30,"IQ_AVG_DILUT_SHARES_OUT","CY2021")</f>
        <v>790000000</v>
      </c>
      <c r="X30" s="5">
        <f>_xll.SNL.Clients.Office.Excel.Functions.SPG(U30, "IQ_DILUT_EPS_NORM", "CY2021")</f>
        <v>7.8419999999999996</v>
      </c>
      <c r="Y30">
        <f t="shared" si="9"/>
        <v>6195180</v>
      </c>
      <c r="Z30">
        <f t="shared" si="10"/>
        <v>0.14144569510719424</v>
      </c>
      <c r="AA30" s="5">
        <f>_xll.SNL.Clients.Office.Excel.Functions.SPG(U30, "SP_MARKETCAP", "12/31/2021")</f>
        <v>126717.32249960001</v>
      </c>
      <c r="AB30">
        <f t="shared" si="4"/>
        <v>2.9862055888205292E-3</v>
      </c>
      <c r="AC30">
        <f t="shared" si="11"/>
        <v>2.3417824227530588E-2</v>
      </c>
    </row>
    <row r="31" spans="1:29" x14ac:dyDescent="0.3">
      <c r="A31" s="11" t="s">
        <v>31</v>
      </c>
      <c r="B31" s="4" cm="1">
        <f t="array" ref="B31">_xll.SNL.Clients.Office.Excel.Functions.SPG(A31, "SP_TOTAL_REV", "CY2023")</f>
        <v>27938000</v>
      </c>
      <c r="C31" s="4">
        <f>_xll.SNL.Clients.Office.Excel.Functions.SPG(A31,"IQ_AVG_DILUT_SHARES_OUT","CY2023")</f>
        <v>725233068</v>
      </c>
      <c r="D31" s="5">
        <f>_xll.SNL.Clients.Office.Excel.Functions.SPG(A31, "IQ_DILUT_EPS_NORM", "CY2023")</f>
        <v>2.4470000000000001</v>
      </c>
      <c r="E31">
        <f t="shared" si="0"/>
        <v>1774645.3173960003</v>
      </c>
      <c r="F31">
        <f t="shared" si="1"/>
        <v>6.3520843202663047E-2</v>
      </c>
      <c r="G31" s="5">
        <f>_xll.SNL.Clients.Office.Excel.Functions.SPG(A31, "SP_MARKETCAP", "12/30/2023")</f>
        <v>47563.233238250003</v>
      </c>
      <c r="H31">
        <f t="shared" si="5"/>
        <v>1.1319632936661575E-3</v>
      </c>
      <c r="I31">
        <f t="shared" si="6"/>
        <v>2.7699141796010875E-3</v>
      </c>
      <c r="K31" s="11" t="s">
        <v>31</v>
      </c>
      <c r="L31" s="4" cm="1">
        <f t="array" ref="L31">_xll.SNL.Clients.Office.Excel.Functions.SPG(K31, "SP_TOTAL_REV", "CY2023")</f>
        <v>27938000</v>
      </c>
      <c r="M31" s="4">
        <f>_xll.SNL.Clients.Office.Excel.Functions.SPG(K31,"IQ_AVG_DILUT_SHARES_OUT","CY2023")</f>
        <v>725233068</v>
      </c>
      <c r="N31" s="5">
        <f>_xll.SNL.Clients.Office.Excel.Functions.SPG(K31, "IQ_DILUT_EPS_NORM", "CY2023")</f>
        <v>2.4470000000000001</v>
      </c>
      <c r="O31">
        <f t="shared" si="2"/>
        <v>1774645.3173960003</v>
      </c>
      <c r="P31">
        <f t="shared" si="3"/>
        <v>6.3520843202663047E-2</v>
      </c>
      <c r="Q31" s="5">
        <f>_xll.SNL.Clients.Office.Excel.Functions.SPG(K31, "SP_MARKETCAP", "12/31/2022")</f>
        <v>46986.055832400001</v>
      </c>
      <c r="R31">
        <f t="shared" si="7"/>
        <v>1.396787749647743E-3</v>
      </c>
      <c r="S31">
        <f t="shared" si="8"/>
        <v>3.417939623388027E-3</v>
      </c>
      <c r="U31" s="11" t="s">
        <v>31</v>
      </c>
      <c r="V31" s="4" cm="1">
        <f t="array" ref="V31">_xll.SNL.Clients.Office.Excel.Functions.SPG(U31, "SP_TOTAL_REV", "CY2021")</f>
        <v>52057000</v>
      </c>
      <c r="W31" s="4">
        <f>_xll.SNL.Clients.Office.Excel.Functions.SPG(U31,"IQ_AVG_DILUT_SHARES_OUT","CY2021")</f>
        <v>864884879</v>
      </c>
      <c r="X31" s="5">
        <f>_xll.SNL.Clients.Office.Excel.Functions.SPG(U31, "IQ_DILUT_EPS_NORM", "CY2021")</f>
        <v>7.4180000000000001</v>
      </c>
      <c r="Y31">
        <f t="shared" si="9"/>
        <v>6415716.0324219996</v>
      </c>
      <c r="Z31">
        <f t="shared" si="10"/>
        <v>0.12324406001924812</v>
      </c>
      <c r="AA31" s="5">
        <f>_xll.SNL.Clients.Office.Excel.Functions.SPG(U31, "SP_MARKETCAP", "12/31/2021")</f>
        <v>47210.721990880003</v>
      </c>
      <c r="AB31">
        <f t="shared" si="4"/>
        <v>1.1125623480709448E-3</v>
      </c>
      <c r="AC31">
        <f t="shared" si="11"/>
        <v>8.2529874979902686E-3</v>
      </c>
    </row>
    <row r="32" spans="1:29" x14ac:dyDescent="0.3">
      <c r="A32" s="11" t="s">
        <v>32</v>
      </c>
      <c r="B32" s="4" cm="1">
        <f t="array" ref="B32">_xll.SNL.Clients.Office.Excel.Functions.SPG(A32, "SP_TOTAL_REV", "CY2023")</f>
        <v>10130800</v>
      </c>
      <c r="C32" s="4">
        <f>_xll.SNL.Clients.Office.Excel.Functions.SPG(A32,"IQ_AVG_DILUT_SHARES_OUT","CY2023")</f>
        <v>467162000</v>
      </c>
      <c r="D32" s="5">
        <f>_xll.SNL.Clients.Office.Excel.Functions.SPG(A32, "IQ_DILUT_EPS_NORM", "CY2023")</f>
        <v>2.8679999999999999</v>
      </c>
      <c r="E32">
        <f t="shared" si="0"/>
        <v>1339820.6159999999</v>
      </c>
      <c r="F32">
        <f t="shared" si="1"/>
        <v>0.13225220278753899</v>
      </c>
      <c r="G32" s="5">
        <f>_xll.SNL.Clients.Office.Excel.Functions.SPG(A32, "SP_MARKETCAP", "12/30/2023")</f>
        <v>100635.72567384</v>
      </c>
      <c r="H32">
        <f t="shared" si="5"/>
        <v>2.3950421310432162E-3</v>
      </c>
      <c r="I32">
        <f t="shared" si="6"/>
        <v>6.8689808318319438E-3</v>
      </c>
      <c r="K32" s="11" t="s">
        <v>32</v>
      </c>
      <c r="L32" s="4" cm="1">
        <f t="array" ref="L32">_xll.SNL.Clients.Office.Excel.Functions.SPG(K32, "SP_TOTAL_REV", "CY2023")</f>
        <v>10130800</v>
      </c>
      <c r="M32" s="4">
        <f>_xll.SNL.Clients.Office.Excel.Functions.SPG(K32,"IQ_AVG_DILUT_SHARES_OUT","CY2023")</f>
        <v>467162000</v>
      </c>
      <c r="N32" s="5">
        <f>_xll.SNL.Clients.Office.Excel.Functions.SPG(K32, "IQ_DILUT_EPS_NORM", "CY2023")</f>
        <v>2.8679999999999999</v>
      </c>
      <c r="O32">
        <f t="shared" si="2"/>
        <v>1339820.6159999999</v>
      </c>
      <c r="P32">
        <f t="shared" si="3"/>
        <v>0.13225220278753899</v>
      </c>
      <c r="Q32" s="5">
        <f>_xll.SNL.Clients.Office.Excel.Functions.SPG(K32, "SP_MARKETCAP", "12/31/2022")</f>
        <v>98643.20305158</v>
      </c>
      <c r="R32">
        <f t="shared" si="7"/>
        <v>2.9324363402609944E-3</v>
      </c>
      <c r="S32">
        <f t="shared" si="8"/>
        <v>8.4102274238685316E-3</v>
      </c>
      <c r="U32" s="11" t="s">
        <v>32</v>
      </c>
      <c r="V32" s="4" cm="1">
        <f t="array" ref="V32">_xll.SNL.Clients.Office.Excel.Functions.SPG(U32, "SP_TOTAL_REV", "CY2021")</f>
        <v>9397300</v>
      </c>
      <c r="W32" s="4">
        <f>_xll.SNL.Clients.Office.Excel.Functions.SPG(U32,"IQ_AVG_DILUT_SHARES_OUT","CY2021")</f>
        <v>453294000</v>
      </c>
      <c r="X32" s="5">
        <f>_xll.SNL.Clients.Office.Excel.Functions.SPG(U32, "IQ_DILUT_EPS_NORM", "CY2021")</f>
        <v>4.5380000000000003</v>
      </c>
      <c r="Y32">
        <f t="shared" si="9"/>
        <v>2057048.172</v>
      </c>
      <c r="Z32">
        <f t="shared" si="10"/>
        <v>0.21889778681110533</v>
      </c>
      <c r="AA32" s="5">
        <f>_xll.SNL.Clients.Office.Excel.Functions.SPG(U32, "SP_MARKETCAP", "12/31/2021")</f>
        <v>133208.50637250001</v>
      </c>
      <c r="AB32">
        <f t="shared" si="4"/>
        <v>3.1391760681279413E-3</v>
      </c>
      <c r="AC32">
        <f t="shared" si="11"/>
        <v>1.4245580997164598E-2</v>
      </c>
    </row>
    <row r="33" spans="1:29" x14ac:dyDescent="0.3">
      <c r="A33" s="11" t="s">
        <v>33</v>
      </c>
      <c r="B33" s="4" cm="1">
        <f t="array" ref="B33">_xll.SNL.Clients.Office.Excel.Functions.SPG(A33, "SP_TOTAL_REV", "CY2023")</f>
        <v>4234000</v>
      </c>
      <c r="C33" s="4">
        <f>_xll.SNL.Clients.Office.Excel.Functions.SPG(A33,"IQ_AVG_DILUT_SHARES_OUT","CY2023")</f>
        <v>193000000</v>
      </c>
      <c r="D33" s="5">
        <f>_xll.SNL.Clients.Office.Excel.Functions.SPG(A33, "IQ_DILUT_EPS_NORM", "CY2023")</f>
        <v>3.8730000000000002</v>
      </c>
      <c r="E33">
        <f t="shared" si="0"/>
        <v>747489</v>
      </c>
      <c r="F33">
        <f t="shared" si="1"/>
        <v>0.17654440245630609</v>
      </c>
      <c r="G33" s="5">
        <f>_xll.SNL.Clients.Office.Excel.Functions.SPG(A33, "SP_MARKETCAP", "12/30/2023")</f>
        <v>25699.112554030002</v>
      </c>
      <c r="H33">
        <f t="shared" si="5"/>
        <v>6.1161637067941744E-4</v>
      </c>
      <c r="I33">
        <f t="shared" si="6"/>
        <v>2.3687902036413837E-3</v>
      </c>
      <c r="K33" s="11" t="s">
        <v>33</v>
      </c>
      <c r="L33" s="4" cm="1">
        <f t="array" ref="L33">_xll.SNL.Clients.Office.Excel.Functions.SPG(K33, "SP_TOTAL_REV", "CY2023")</f>
        <v>4234000</v>
      </c>
      <c r="M33" s="4">
        <f>_xll.SNL.Clients.Office.Excel.Functions.SPG(K33,"IQ_AVG_DILUT_SHARES_OUT","CY2023")</f>
        <v>193000000</v>
      </c>
      <c r="N33" s="5">
        <f>_xll.SNL.Clients.Office.Excel.Functions.SPG(K33, "IQ_DILUT_EPS_NORM", "CY2023")</f>
        <v>3.8730000000000002</v>
      </c>
      <c r="O33">
        <f t="shared" si="2"/>
        <v>747489</v>
      </c>
      <c r="P33">
        <f t="shared" si="3"/>
        <v>0.17654440245630609</v>
      </c>
      <c r="Q33" s="5">
        <f>_xll.SNL.Clients.Office.Excel.Functions.SPG(K33, "SP_MARKETCAP", "12/31/2022")</f>
        <v>27714.204555079999</v>
      </c>
      <c r="R33">
        <f t="shared" si="7"/>
        <v>8.2387978152177049E-4</v>
      </c>
      <c r="S33">
        <f t="shared" si="8"/>
        <v>3.1908863938338171E-3</v>
      </c>
      <c r="U33" s="11" t="s">
        <v>33</v>
      </c>
      <c r="V33" s="4" cm="1">
        <f t="array" ref="V33">_xll.SNL.Clients.Office.Excel.Functions.SPG(U33, "SP_TOTAL_REV", "CY2021")</f>
        <v>3930000</v>
      </c>
      <c r="W33" s="4">
        <f>_xll.SNL.Clients.Office.Excel.Functions.SPG(U33,"IQ_AVG_DILUT_SHARES_OUT","CY2021")</f>
        <v>182000000</v>
      </c>
      <c r="X33" s="5">
        <f>_xll.SNL.Clients.Office.Excel.Functions.SPG(U33, "IQ_DILUT_EPS_NORM", "CY2021")</f>
        <v>3.0670000000000002</v>
      </c>
      <c r="Y33">
        <f t="shared" si="9"/>
        <v>558194</v>
      </c>
      <c r="Z33">
        <f t="shared" si="10"/>
        <v>0.14203409669211195</v>
      </c>
      <c r="AA33" s="5">
        <f>_xll.SNL.Clients.Office.Excel.Functions.SPG(U33, "SP_MARKETCAP", "12/31/2021")</f>
        <v>34285.219087279998</v>
      </c>
      <c r="AB33">
        <f t="shared" si="4"/>
        <v>8.0796145967095381E-4</v>
      </c>
      <c r="AC33">
        <f t="shared" si="11"/>
        <v>2.4780177968108156E-3</v>
      </c>
    </row>
    <row r="34" spans="1:29" x14ac:dyDescent="0.3">
      <c r="A34" s="11" t="s">
        <v>34</v>
      </c>
      <c r="B34" s="4" cm="1">
        <f t="array" ref="B34">_xll.SNL.Clients.Office.Excel.Functions.SPG(A34, "SP_TOTAL_REV", "CY2023")</f>
        <v>16096000</v>
      </c>
      <c r="C34" s="4">
        <f>_xll.SNL.Clients.Office.Excel.Functions.SPG(A34,"IQ_AVG_DILUT_SHARES_OUT","CY2023")</f>
        <v>107800000</v>
      </c>
      <c r="D34" s="5">
        <f>_xll.SNL.Clients.Office.Excel.Functions.SPG(A34, "IQ_DILUT_EPS_NORM", "CY2023")</f>
        <v>19.109000000000002</v>
      </c>
      <c r="E34">
        <f t="shared" si="0"/>
        <v>2059950.2000000002</v>
      </c>
      <c r="F34">
        <f t="shared" si="1"/>
        <v>0.12797901341948312</v>
      </c>
      <c r="G34" s="5">
        <f>_xll.SNL.Clients.Office.Excel.Functions.SPG(A34, "SP_MARKETCAP", "12/30/2023")</f>
        <v>38437.349607360004</v>
      </c>
      <c r="H34">
        <f t="shared" si="5"/>
        <v>9.1477525599236733E-4</v>
      </c>
      <c r="I34">
        <f t="shared" si="6"/>
        <v>1.7480440366758148E-2</v>
      </c>
      <c r="K34" s="11" t="s">
        <v>34</v>
      </c>
      <c r="L34" s="4" cm="1">
        <f t="array" ref="L34">_xll.SNL.Clients.Office.Excel.Functions.SPG(K34, "SP_TOTAL_REV", "CY2023")</f>
        <v>16096000</v>
      </c>
      <c r="M34" s="4">
        <f>_xll.SNL.Clients.Office.Excel.Functions.SPG(K34,"IQ_AVG_DILUT_SHARES_OUT","CY2023")</f>
        <v>107800000</v>
      </c>
      <c r="N34" s="5">
        <f>_xll.SNL.Clients.Office.Excel.Functions.SPG(K34, "IQ_DILUT_EPS_NORM", "CY2023")</f>
        <v>19.109000000000002</v>
      </c>
      <c r="O34">
        <f t="shared" si="2"/>
        <v>2059950.2000000002</v>
      </c>
      <c r="P34">
        <f t="shared" si="3"/>
        <v>0.12797901341948312</v>
      </c>
      <c r="Q34" s="5">
        <f>_xll.SNL.Clients.Office.Excel.Functions.SPG(K34, "SP_MARKETCAP", "12/31/2022")</f>
        <v>33135.123252630001</v>
      </c>
      <c r="R34">
        <f t="shared" si="7"/>
        <v>9.8503126986084779E-4</v>
      </c>
      <c r="S34">
        <f t="shared" si="8"/>
        <v>1.8822962535770944E-2</v>
      </c>
      <c r="U34" s="11" t="s">
        <v>34</v>
      </c>
      <c r="V34" s="4" cm="1">
        <f t="array" ref="V34">_xll.SNL.Clients.Office.Excel.Functions.SPG(U34, "SP_TOTAL_REV", "CY2021")</f>
        <v>13389000</v>
      </c>
      <c r="W34" s="4">
        <f>_xll.SNL.Clients.Office.Excel.Functions.SPG(U34,"IQ_AVG_DILUT_SHARES_OUT","CY2021")</f>
        <v>120000000</v>
      </c>
      <c r="X34" s="5">
        <f>_xll.SNL.Clients.Office.Excel.Functions.SPG(U34, "IQ_DILUT_EPS_NORM", "CY2021")</f>
        <v>21.963999999999999</v>
      </c>
      <c r="Y34">
        <f t="shared" si="9"/>
        <v>2635680</v>
      </c>
      <c r="Z34">
        <f t="shared" si="10"/>
        <v>0.19685413399058929</v>
      </c>
      <c r="AA34" s="5">
        <f>_xll.SNL.Clients.Office.Excel.Functions.SPG(U34, "SP_MARKETCAP", "12/31/2021")</f>
        <v>33752.682196219997</v>
      </c>
      <c r="AB34">
        <f t="shared" si="4"/>
        <v>7.9541175763363768E-4</v>
      </c>
      <c r="AC34">
        <f t="shared" si="11"/>
        <v>1.7470423844665219E-2</v>
      </c>
    </row>
    <row r="35" spans="1:29" x14ac:dyDescent="0.3">
      <c r="A35" s="11" t="s">
        <v>35</v>
      </c>
      <c r="B35" s="4" cm="1">
        <f t="array" ref="B35">_xll.SNL.Clients.Office.Excel.Functions.SPG(A35, "SP_TOTAL_REV", "CY2023")</f>
        <v>6596950</v>
      </c>
      <c r="C35" s="4">
        <f>_xll.SNL.Clients.Office.Excel.Functions.SPG(A35,"IQ_AVG_DILUT_SHARES_OUT","CY2023")</f>
        <v>231509000</v>
      </c>
      <c r="D35" s="5">
        <f>_xll.SNL.Clients.Office.Excel.Functions.SPG(A35, "IQ_DILUT_EPS_NORM", "CY2023")</f>
        <v>4.3369999999999997</v>
      </c>
      <c r="E35">
        <f t="shared" si="0"/>
        <v>1004054.5330000001</v>
      </c>
      <c r="F35">
        <f t="shared" si="1"/>
        <v>0.15219980945740078</v>
      </c>
      <c r="G35" s="5">
        <f>_xll.SNL.Clients.Office.Excel.Functions.SPG(A35, "SP_MARKETCAP", "12/30/2023")</f>
        <v>38056.390552730001</v>
      </c>
      <c r="H35">
        <f t="shared" si="5"/>
        <v>9.0570876414832401E-4</v>
      </c>
      <c r="I35">
        <f t="shared" si="6"/>
        <v>3.9280589101112814E-3</v>
      </c>
      <c r="K35" s="11" t="s">
        <v>35</v>
      </c>
      <c r="L35" s="4" cm="1">
        <f t="array" ref="L35">_xll.SNL.Clients.Office.Excel.Functions.SPG(K35, "SP_TOTAL_REV", "CY2023")</f>
        <v>6596950</v>
      </c>
      <c r="M35" s="4">
        <f>_xll.SNL.Clients.Office.Excel.Functions.SPG(K35,"IQ_AVG_DILUT_SHARES_OUT","CY2023")</f>
        <v>231509000</v>
      </c>
      <c r="N35" s="5">
        <f>_xll.SNL.Clients.Office.Excel.Functions.SPG(K35, "IQ_DILUT_EPS_NORM", "CY2023")</f>
        <v>4.3369999999999997</v>
      </c>
      <c r="O35">
        <f t="shared" si="2"/>
        <v>1004054.5330000001</v>
      </c>
      <c r="P35">
        <f t="shared" si="3"/>
        <v>0.15219980945740078</v>
      </c>
      <c r="Q35" s="5">
        <f>_xll.SNL.Clients.Office.Excel.Functions.SPG(K35, "SP_MARKETCAP", "12/31/2022")</f>
        <v>32087.312348840002</v>
      </c>
      <c r="R35">
        <f t="shared" si="7"/>
        <v>9.5388225323383448E-4</v>
      </c>
      <c r="S35">
        <f t="shared" si="8"/>
        <v>4.1369873322751397E-3</v>
      </c>
      <c r="U35" s="11" t="s">
        <v>35</v>
      </c>
      <c r="V35" s="4" cm="1">
        <f t="array" ref="V35">_xll.SNL.Clients.Office.Excel.Functions.SPG(U35, "SP_TOTAL_REV", "CY2021")</f>
        <v>5546514</v>
      </c>
      <c r="W35" s="4">
        <f>_xll.SNL.Clients.Office.Excel.Functions.SPG(U35,"IQ_AVG_DILUT_SHARES_OUT","CY2021")</f>
        <v>232813000</v>
      </c>
      <c r="X35" s="5">
        <f>_xll.SNL.Clients.Office.Excel.Functions.SPG(U35, "IQ_DILUT_EPS_NORM", "CY2021")</f>
        <v>3.2669999999999999</v>
      </c>
      <c r="Y35">
        <f t="shared" si="9"/>
        <v>760600.071</v>
      </c>
      <c r="Z35">
        <f t="shared" si="10"/>
        <v>0.13713119105081137</v>
      </c>
      <c r="AA35" s="5">
        <f>_xll.SNL.Clients.Office.Excel.Functions.SPG(U35, "SP_MARKETCAP", "12/31/2021")</f>
        <v>34014.052408639996</v>
      </c>
      <c r="AB35">
        <f t="shared" si="4"/>
        <v>8.0157117746420007E-4</v>
      </c>
      <c r="AC35">
        <f t="shared" si="11"/>
        <v>2.6187330367755416E-3</v>
      </c>
    </row>
    <row r="36" spans="1:29" x14ac:dyDescent="0.3">
      <c r="A36" s="11" t="s">
        <v>36</v>
      </c>
      <c r="B36" s="4" cm="1">
        <f t="array" ref="B36">_xll.SNL.Clients.Office.Excel.Functions.SPG(A36, "SP_TOTAL_REV", "CY2023")</f>
        <v>28190000</v>
      </c>
      <c r="C36" s="4">
        <f>_xll.SNL.Clients.Office.Excel.Functions.SPG(A36,"IQ_AVG_DILUT_SHARES_OUT","CY2023")</f>
        <v>538000000</v>
      </c>
      <c r="D36" s="5">
        <f>_xll.SNL.Clients.Office.Excel.Functions.SPG(A36, "IQ_DILUT_EPS_NORM", "CY2023")</f>
        <v>9.2390000000000008</v>
      </c>
      <c r="E36">
        <f t="shared" si="0"/>
        <v>4970582</v>
      </c>
      <c r="F36">
        <f t="shared" si="1"/>
        <v>0.17632429939694927</v>
      </c>
      <c r="G36" s="5">
        <f>_xll.SNL.Clients.Office.Excel.Functions.SPG(A36, "SP_MARKETCAP", "12/30/2023")</f>
        <v>154141.97533654</v>
      </c>
      <c r="H36">
        <f t="shared" si="5"/>
        <v>3.6684440105270106E-3</v>
      </c>
      <c r="I36">
        <f t="shared" si="6"/>
        <v>3.3892754213259053E-2</v>
      </c>
      <c r="K36" s="11" t="s">
        <v>36</v>
      </c>
      <c r="L36" s="4" cm="1">
        <f t="array" ref="L36">_xll.SNL.Clients.Office.Excel.Functions.SPG(K36, "SP_TOTAL_REV", "CY2023")</f>
        <v>28190000</v>
      </c>
      <c r="M36" s="4">
        <f>_xll.SNL.Clients.Office.Excel.Functions.SPG(K36,"IQ_AVG_DILUT_SHARES_OUT","CY2023")</f>
        <v>538000000</v>
      </c>
      <c r="N36" s="5">
        <f>_xll.SNL.Clients.Office.Excel.Functions.SPG(K36, "IQ_DILUT_EPS_NORM", "CY2023")</f>
        <v>9.2390000000000008</v>
      </c>
      <c r="O36">
        <f t="shared" si="2"/>
        <v>4970582</v>
      </c>
      <c r="P36">
        <f t="shared" si="3"/>
        <v>0.17632429939694927</v>
      </c>
      <c r="Q36" s="5">
        <f>_xll.SNL.Clients.Office.Excel.Functions.SPG(K36, "SP_MARKETCAP", "12/31/2022")</f>
        <v>140139.24266384001</v>
      </c>
      <c r="R36">
        <f t="shared" si="7"/>
        <v>4.1660184905919486E-3</v>
      </c>
      <c r="S36">
        <f t="shared" si="8"/>
        <v>3.8489844834579019E-2</v>
      </c>
      <c r="U36" s="11" t="s">
        <v>36</v>
      </c>
      <c r="V36" s="4" cm="1">
        <f t="array" ref="V36">_xll.SNL.Clients.Office.Excel.Functions.SPG(U36, "SP_TOTAL_REV", "CY2021")</f>
        <v>25979000</v>
      </c>
      <c r="W36" s="4">
        <f>_xll.SNL.Clients.Office.Excel.Functions.SPG(U36,"IQ_AVG_DILUT_SHARES_OUT","CY2021")</f>
        <v>573000000</v>
      </c>
      <c r="X36" s="5">
        <f>_xll.SNL.Clients.Office.Excel.Functions.SPG(U36, "IQ_DILUT_EPS_NORM", "CY2021")</f>
        <v>9.4749999999999996</v>
      </c>
      <c r="Y36">
        <f t="shared" si="9"/>
        <v>5429175</v>
      </c>
      <c r="Z36">
        <f t="shared" si="10"/>
        <v>0.20898321721390353</v>
      </c>
      <c r="AA36" s="5">
        <f>_xll.SNL.Clients.Office.Excel.Functions.SPG(U36, "SP_MARKETCAP", "12/31/2021")</f>
        <v>126717.92997293999</v>
      </c>
      <c r="AB36">
        <f t="shared" si="4"/>
        <v>2.9862199044661504E-3</v>
      </c>
      <c r="AC36">
        <f t="shared" si="11"/>
        <v>2.8294433594816773E-2</v>
      </c>
    </row>
    <row r="37" spans="1:29" x14ac:dyDescent="0.3">
      <c r="A37" s="11" t="s">
        <v>37</v>
      </c>
      <c r="B37" s="4" cm="1">
        <f t="array" ref="B37">_xll.SNL.Clients.Office.Excel.Functions.SPG(A37, "SP_TOTAL_REV", "CY2023")</f>
        <v>12554700</v>
      </c>
      <c r="C37" s="4">
        <f>_xll.SNL.Clients.Office.Excel.Functions.SPG(A37,"IQ_AVG_DILUT_SHARES_OUT","CY2023")</f>
        <v>1241200000</v>
      </c>
      <c r="D37" s="5">
        <f>_xll.SNL.Clients.Office.Excel.Functions.SPG(A37, "IQ_DILUT_EPS_NORM", "CY2023")</f>
        <v>1.2370000000000001</v>
      </c>
      <c r="E37">
        <f t="shared" si="0"/>
        <v>1535364.4000000001</v>
      </c>
      <c r="F37">
        <f t="shared" si="1"/>
        <v>0.12229399348451178</v>
      </c>
      <c r="G37" s="5">
        <f>_xll.SNL.Clients.Office.Excel.Functions.SPG(A37, "SP_MARKETCAP", "12/30/2023")</f>
        <v>59310.493199030003</v>
      </c>
      <c r="H37">
        <f t="shared" si="5"/>
        <v>1.4115377921059184E-3</v>
      </c>
      <c r="I37">
        <f t="shared" si="6"/>
        <v>1.7460722488350212E-3</v>
      </c>
      <c r="K37" s="11" t="s">
        <v>37</v>
      </c>
      <c r="L37" s="4" cm="1">
        <f t="array" ref="L37">_xll.SNL.Clients.Office.Excel.Functions.SPG(K37, "SP_TOTAL_REV", "CY2023")</f>
        <v>12554700</v>
      </c>
      <c r="M37" s="4">
        <f>_xll.SNL.Clients.Office.Excel.Functions.SPG(K37,"IQ_AVG_DILUT_SHARES_OUT","CY2023")</f>
        <v>1241200000</v>
      </c>
      <c r="N37" s="5">
        <f>_xll.SNL.Clients.Office.Excel.Functions.SPG(K37, "IQ_DILUT_EPS_NORM", "CY2023")</f>
        <v>1.2370000000000001</v>
      </c>
      <c r="O37">
        <f t="shared" si="2"/>
        <v>1535364.4000000001</v>
      </c>
      <c r="P37">
        <f t="shared" si="3"/>
        <v>0.12229399348451178</v>
      </c>
      <c r="Q37" s="5">
        <f>_xll.SNL.Clients.Office.Excel.Functions.SPG(K37, "SP_MARKETCAP", "12/31/2022")</f>
        <v>45310.498275600003</v>
      </c>
      <c r="R37">
        <f t="shared" si="7"/>
        <v>1.3469772637981501E-3</v>
      </c>
      <c r="S37">
        <f t="shared" si="8"/>
        <v>1.6662108753183118E-3</v>
      </c>
      <c r="U37" s="11" t="s">
        <v>37</v>
      </c>
      <c r="V37" s="4" cm="1">
        <f t="array" ref="V37">_xll.SNL.Clients.Office.Excel.Functions.SPG(U37, "SP_TOTAL_REV", "CY2021")</f>
        <v>10876300</v>
      </c>
      <c r="W37" s="4">
        <f>_xll.SNL.Clients.Office.Excel.Functions.SPG(U37,"IQ_AVG_DILUT_SHARES_OUT","CY2021")</f>
        <v>1251000000</v>
      </c>
      <c r="X37" s="5">
        <f>_xll.SNL.Clients.Office.Excel.Functions.SPG(U37, "IQ_DILUT_EPS_NORM", "CY2021")</f>
        <v>1.02</v>
      </c>
      <c r="Y37">
        <f t="shared" si="9"/>
        <v>1276020</v>
      </c>
      <c r="Z37">
        <f t="shared" si="10"/>
        <v>0.1173211478168127</v>
      </c>
      <c r="AA37" s="5">
        <f>_xll.SNL.Clients.Office.Excel.Functions.SPG(U37, "SP_MARKETCAP", "12/31/2021")</f>
        <v>52303.509813719997</v>
      </c>
      <c r="AB37">
        <f t="shared" si="4"/>
        <v>1.2325783897553003E-3</v>
      </c>
      <c r="AC37">
        <f t="shared" si="11"/>
        <v>1.2572299575504063E-3</v>
      </c>
    </row>
    <row r="38" spans="1:29" x14ac:dyDescent="0.3">
      <c r="A38" s="11" t="s">
        <v>38</v>
      </c>
      <c r="B38" s="4" cm="1">
        <f t="array" ref="B38">_xll.SNL.Clients.Office.Excel.Functions.SPG(A38, "SP_TOTAL_REV", "CY2023")</f>
        <v>11568613</v>
      </c>
      <c r="C38" s="4">
        <f>_xll.SNL.Clients.Office.Excel.Functions.SPG(A38,"IQ_AVG_DILUT_SHARES_OUT","CY2023")</f>
        <v>502848250</v>
      </c>
      <c r="D38" s="5">
        <f>_xll.SNL.Clients.Office.Excel.Functions.SPG(A38, "IQ_DILUT_EPS_NORM", "CY2023")</f>
        <v>4.008</v>
      </c>
      <c r="E38">
        <f t="shared" si="0"/>
        <v>2015415.7860000001</v>
      </c>
      <c r="F38">
        <f t="shared" si="1"/>
        <v>0.17421412454544033</v>
      </c>
      <c r="G38" s="5">
        <f>_xll.SNL.Clients.Office.Excel.Functions.SPG(A38, "SP_MARKETCAP", "12/30/2023")</f>
        <v>98537.71878368</v>
      </c>
      <c r="H38">
        <f t="shared" si="5"/>
        <v>2.3451114045590889E-3</v>
      </c>
      <c r="I38">
        <f t="shared" si="6"/>
        <v>9.3992065094728287E-3</v>
      </c>
      <c r="K38" s="11" t="s">
        <v>38</v>
      </c>
      <c r="L38" s="4" cm="1">
        <f t="array" ref="L38">_xll.SNL.Clients.Office.Excel.Functions.SPG(K38, "SP_TOTAL_REV", "CY2023")</f>
        <v>11568613</v>
      </c>
      <c r="M38" s="4">
        <f>_xll.SNL.Clients.Office.Excel.Functions.SPG(K38,"IQ_AVG_DILUT_SHARES_OUT","CY2023")</f>
        <v>502848250</v>
      </c>
      <c r="N38" s="5">
        <f>_xll.SNL.Clients.Office.Excel.Functions.SPG(K38, "IQ_DILUT_EPS_NORM", "CY2023")</f>
        <v>4.008</v>
      </c>
      <c r="O38">
        <f t="shared" si="2"/>
        <v>2015415.7860000001</v>
      </c>
      <c r="P38">
        <f t="shared" si="3"/>
        <v>0.17421412454544033</v>
      </c>
      <c r="Q38" s="5">
        <f>_xll.SNL.Clients.Office.Excel.Functions.SPG(K38, "SP_MARKETCAP", "12/31/2022")</f>
        <v>83539.813202229998</v>
      </c>
      <c r="R38">
        <f t="shared" si="7"/>
        <v>2.4834471764338209E-3</v>
      </c>
      <c r="S38">
        <f t="shared" si="8"/>
        <v>9.9536562831467543E-3</v>
      </c>
      <c r="U38" s="11" t="s">
        <v>38</v>
      </c>
      <c r="V38" s="4" cm="1">
        <f t="array" ref="V38">_xll.SNL.Clients.Office.Excel.Functions.SPG(U38, "SP_TOTAL_REV", "CY2021")</f>
        <v>8444121</v>
      </c>
      <c r="W38" s="4">
        <f>_xll.SNL.Clients.Office.Excel.Functions.SPG(U38,"IQ_AVG_DILUT_SHARES_OUT","CY2021")</f>
        <v>440547000</v>
      </c>
      <c r="X38" s="5">
        <f>_xll.SNL.Clients.Office.Excel.Functions.SPG(U38, "IQ_DILUT_EPS_NORM", "CY2021")</f>
        <v>3.089</v>
      </c>
      <c r="Y38">
        <f t="shared" si="9"/>
        <v>1360849.683</v>
      </c>
      <c r="Z38">
        <f t="shared" si="10"/>
        <v>0.16115942476428274</v>
      </c>
      <c r="AA38" s="5">
        <f>_xll.SNL.Clients.Office.Excel.Functions.SPG(U38, "SP_MARKETCAP", "12/31/2021")</f>
        <v>92337.372217440003</v>
      </c>
      <c r="AB38">
        <f t="shared" si="4"/>
        <v>2.1760117049000245E-3</v>
      </c>
      <c r="AC38">
        <f t="shared" si="11"/>
        <v>6.7217001564361754E-3</v>
      </c>
    </row>
    <row r="39" spans="1:29" x14ac:dyDescent="0.3">
      <c r="A39" s="11" t="s">
        <v>39</v>
      </c>
      <c r="B39" s="4" cm="1">
        <f t="array" ref="B39">_xll.SNL.Clients.Office.Excel.Functions.SPG(A39, "SP_TOTAL_REV", "CY2023")</f>
        <v>2269949</v>
      </c>
      <c r="C39" s="4">
        <f>_xll.SNL.Clients.Office.Excel.Functions.SPG(A39,"IQ_AVG_DILUT_SHARES_OUT","CY2023")</f>
        <v>87386000</v>
      </c>
      <c r="D39" s="5">
        <f>_xll.SNL.Clients.Office.Excel.Functions.SPG(A39, "IQ_DILUT_EPS_NORM", "CY2023")</f>
        <v>4.2510000000000003</v>
      </c>
      <c r="E39">
        <f t="shared" si="0"/>
        <v>371477.886</v>
      </c>
      <c r="F39">
        <f t="shared" si="1"/>
        <v>0.16365032254028614</v>
      </c>
      <c r="G39" s="5">
        <f>_xll.SNL.Clients.Office.Excel.Functions.SPG(A39, "SP_MARKETCAP", "12/30/2023")</f>
        <v>31524.402752639999</v>
      </c>
      <c r="H39">
        <f t="shared" si="5"/>
        <v>7.5025317543046409E-4</v>
      </c>
      <c r="I39">
        <f t="shared" si="6"/>
        <v>3.1893262487549031E-3</v>
      </c>
      <c r="K39" s="11" t="s">
        <v>39</v>
      </c>
      <c r="L39" s="4" cm="1">
        <f t="array" ref="L39">_xll.SNL.Clients.Office.Excel.Functions.SPG(K39, "SP_TOTAL_REV", "CY2023")</f>
        <v>2269949</v>
      </c>
      <c r="M39" s="4">
        <f>_xll.SNL.Clients.Office.Excel.Functions.SPG(K39,"IQ_AVG_DILUT_SHARES_OUT","CY2023")</f>
        <v>87386000</v>
      </c>
      <c r="N39" s="5">
        <f>_xll.SNL.Clients.Office.Excel.Functions.SPG(K39, "IQ_DILUT_EPS_NORM", "CY2023")</f>
        <v>4.2510000000000003</v>
      </c>
      <c r="O39">
        <f t="shared" si="2"/>
        <v>371477.886</v>
      </c>
      <c r="P39">
        <f t="shared" si="3"/>
        <v>0.16365032254028614</v>
      </c>
      <c r="Q39" s="5">
        <f>_xll.SNL.Clients.Office.Excel.Functions.SPG(K39, "SP_MARKETCAP", "12/31/2022")</f>
        <v>21045.444853649999</v>
      </c>
      <c r="R39">
        <f t="shared" si="7"/>
        <v>6.2563284014137128E-4</v>
      </c>
      <c r="S39">
        <f t="shared" si="8"/>
        <v>2.6595652034409694E-3</v>
      </c>
      <c r="U39" s="11" t="s">
        <v>39</v>
      </c>
      <c r="V39" s="4" cm="1">
        <f t="array" ref="V39">_xll.SNL.Clients.Office.Excel.Functions.SPG(U39, "SP_TOTAL_REV", "CY2021")</f>
        <v>1906715</v>
      </c>
      <c r="W39" s="4">
        <f>_xll.SNL.Clients.Office.Excel.Functions.SPG(U39,"IQ_AVG_DILUT_SHARES_OUT","CY2021")</f>
        <v>88102000</v>
      </c>
      <c r="X39" s="5">
        <f>_xll.SNL.Clients.Office.Excel.Functions.SPG(U39, "IQ_DILUT_EPS_NORM", "CY2021")</f>
        <v>3.6560000000000001</v>
      </c>
      <c r="Y39">
        <f t="shared" si="9"/>
        <v>322100.91200000001</v>
      </c>
      <c r="Z39">
        <f t="shared" si="10"/>
        <v>0.16892976244483313</v>
      </c>
      <c r="AA39" s="5">
        <f>_xll.SNL.Clients.Office.Excel.Functions.SPG(U39, "SP_MARKETCAP", "12/31/2021")</f>
        <v>34998.903303999999</v>
      </c>
      <c r="AB39">
        <f t="shared" si="4"/>
        <v>8.2478005838013189E-4</v>
      </c>
      <c r="AC39">
        <f t="shared" si="11"/>
        <v>3.0153958934377623E-3</v>
      </c>
    </row>
    <row r="40" spans="1:29" x14ac:dyDescent="0.3">
      <c r="A40" s="11" t="s">
        <v>40</v>
      </c>
      <c r="B40" s="4" cm="1">
        <f t="array" ref="B40">_xll.SNL.Clients.Office.Excel.Functions.SPG(A40, "SP_TOTAL_REV", "CY2023")</f>
        <v>13407000</v>
      </c>
      <c r="C40" s="4">
        <f>_xll.SNL.Clients.Office.Excel.Functions.SPG(A40,"IQ_AVG_DILUT_SHARES_OUT","CY2023")</f>
        <v>205000000</v>
      </c>
      <c r="D40" s="5">
        <f>_xll.SNL.Clients.Office.Excel.Functions.SPG(A40, "IQ_DILUT_EPS_NORM", "CY2023")</f>
        <v>9.7490000000000006</v>
      </c>
      <c r="E40">
        <f t="shared" si="0"/>
        <v>1998545</v>
      </c>
      <c r="F40">
        <f t="shared" si="1"/>
        <v>0.14906727828746177</v>
      </c>
      <c r="G40" s="5">
        <f>_xll.SNL.Clients.Office.Excel.Functions.SPG(A40, "SP_MARKETCAP", "12/30/2023")</f>
        <v>58266.960721900003</v>
      </c>
      <c r="H40">
        <f t="shared" si="5"/>
        <v>1.3867026331094157E-3</v>
      </c>
      <c r="I40">
        <f t="shared" si="6"/>
        <v>1.3518963970183694E-2</v>
      </c>
      <c r="K40" s="11" t="s">
        <v>40</v>
      </c>
      <c r="L40" s="4" cm="1">
        <f t="array" ref="L40">_xll.SNL.Clients.Office.Excel.Functions.SPG(K40, "SP_TOTAL_REV", "CY2023")</f>
        <v>13407000</v>
      </c>
      <c r="M40" s="4">
        <f>_xll.SNL.Clients.Office.Excel.Functions.SPG(K40,"IQ_AVG_DILUT_SHARES_OUT","CY2023")</f>
        <v>205000000</v>
      </c>
      <c r="N40" s="5">
        <f>_xll.SNL.Clients.Office.Excel.Functions.SPG(K40, "IQ_DILUT_EPS_NORM", "CY2023")</f>
        <v>9.7490000000000006</v>
      </c>
      <c r="O40">
        <f t="shared" si="2"/>
        <v>1998545</v>
      </c>
      <c r="P40">
        <f t="shared" si="3"/>
        <v>0.14906727828746177</v>
      </c>
      <c r="Q40" s="5">
        <f>_xll.SNL.Clients.Office.Excel.Functions.SPG(K40, "SP_MARKETCAP", "12/31/2022")</f>
        <v>62084.840211039998</v>
      </c>
      <c r="R40">
        <f t="shared" si="7"/>
        <v>1.8456400033862713E-3</v>
      </c>
      <c r="S40">
        <f t="shared" si="8"/>
        <v>1.799314439301276E-2</v>
      </c>
      <c r="U40" s="11" t="s">
        <v>40</v>
      </c>
      <c r="V40" s="4" cm="1">
        <f t="array" ref="V40">_xll.SNL.Clients.Office.Excel.Functions.SPG(U40, "SP_TOTAL_REV", "CY2021")</f>
        <v>12204000</v>
      </c>
      <c r="W40" s="4">
        <f>_xll.SNL.Clients.Office.Excel.Functions.SPG(U40,"IQ_AVG_DILUT_SHARES_OUT","CY2021")</f>
        <v>226100000</v>
      </c>
      <c r="X40" s="5">
        <f>_xll.SNL.Clients.Office.Excel.Functions.SPG(U40, "IQ_DILUT_EPS_NORM", "CY2021")</f>
        <v>4.7110000000000003</v>
      </c>
      <c r="Y40">
        <f t="shared" si="9"/>
        <v>1065157.1000000001</v>
      </c>
      <c r="Z40">
        <f t="shared" si="10"/>
        <v>8.727934283841364E-2</v>
      </c>
      <c r="AA40" s="5">
        <f>_xll.SNL.Clients.Office.Excel.Functions.SPG(U40, "SP_MARKETCAP", "12/31/2021")</f>
        <v>66223.107947359997</v>
      </c>
      <c r="AB40">
        <f t="shared" si="4"/>
        <v>1.5606060099801736E-3</v>
      </c>
      <c r="AC40">
        <f t="shared" si="11"/>
        <v>7.3520149130165977E-3</v>
      </c>
    </row>
    <row r="41" spans="1:29" x14ac:dyDescent="0.3">
      <c r="A41" s="11" t="s">
        <v>41</v>
      </c>
      <c r="B41" s="4" cm="1">
        <f t="array" ref="B41">_xll.SNL.Clients.Office.Excel.Functions.SPG(A41, "SP_TOTAL_REV", "CY2023")</f>
        <v>8134000</v>
      </c>
      <c r="C41" s="4">
        <f>_xll.SNL.Clients.Office.Excel.Functions.SPG(A41,"IQ_AVG_DILUT_SHARES_OUT","CY2023")</f>
        <v>309000000</v>
      </c>
      <c r="D41" s="5">
        <f>_xll.SNL.Clients.Office.Excel.Functions.SPG(A41, "IQ_DILUT_EPS_NORM", "CY2023")</f>
        <v>5.2220000000000004</v>
      </c>
      <c r="E41">
        <f t="shared" si="0"/>
        <v>1613598.0000000002</v>
      </c>
      <c r="F41">
        <f t="shared" si="1"/>
        <v>0.19837693631669537</v>
      </c>
      <c r="G41" s="5">
        <f>_xll.SNL.Clients.Office.Excel.Functions.SPG(A41, "SP_MARKETCAP", "12/30/2023")</f>
        <v>11005.09282548</v>
      </c>
      <c r="H41">
        <f t="shared" si="5"/>
        <v>2.6191157063338628E-4</v>
      </c>
      <c r="I41">
        <f t="shared" si="6"/>
        <v>1.3677022218475433E-3</v>
      </c>
      <c r="K41" s="11" t="s">
        <v>41</v>
      </c>
      <c r="L41" s="4" cm="1">
        <f t="array" ref="L41">_xll.SNL.Clients.Office.Excel.Functions.SPG(K41, "SP_TOTAL_REV", "CY2023")</f>
        <v>8134000</v>
      </c>
      <c r="M41" s="4">
        <f>_xll.SNL.Clients.Office.Excel.Functions.SPG(K41,"IQ_AVG_DILUT_SHARES_OUT","CY2023")</f>
        <v>309000000</v>
      </c>
      <c r="N41" s="5">
        <f>_xll.SNL.Clients.Office.Excel.Functions.SPG(K41, "IQ_DILUT_EPS_NORM", "CY2023")</f>
        <v>5.2220000000000004</v>
      </c>
      <c r="O41">
        <f t="shared" si="2"/>
        <v>1613598.0000000002</v>
      </c>
      <c r="P41">
        <f t="shared" si="3"/>
        <v>0.19837693631669537</v>
      </c>
      <c r="Q41" s="5">
        <f>_xll.SNL.Clients.Office.Excel.Functions.SPG(K41, "SP_MARKETCAP", "12/31/2022")</f>
        <v>15008.17087068</v>
      </c>
      <c r="R41">
        <f t="shared" si="7"/>
        <v>4.461585218295848E-4</v>
      </c>
      <c r="S41">
        <f t="shared" si="8"/>
        <v>2.329839800994092E-3</v>
      </c>
      <c r="U41" s="11" t="s">
        <v>41</v>
      </c>
      <c r="V41" s="4" cm="1">
        <f t="array" ref="V41">_xll.SNL.Clients.Office.Excel.Functions.SPG(U41, "SP_TOTAL_REV", "CY2021")</f>
        <v>8025000</v>
      </c>
      <c r="W41" s="4">
        <f>_xll.SNL.Clients.Office.Excel.Functions.SPG(U41,"IQ_AVG_DILUT_SHARES_OUT","CY2021")</f>
        <v>375000000</v>
      </c>
      <c r="X41" s="5">
        <f>_xll.SNL.Clients.Office.Excel.Functions.SPG(U41, "IQ_DILUT_EPS_NORM", "CY2021")</f>
        <v>3.3530000000000002</v>
      </c>
      <c r="Y41">
        <f t="shared" si="9"/>
        <v>1257375</v>
      </c>
      <c r="Z41">
        <f t="shared" si="10"/>
        <v>0.1566822429906542</v>
      </c>
      <c r="AA41" s="5">
        <f>_xll.SNL.Clients.Office.Excel.Functions.SPG(U41, "SP_MARKETCAP", "12/31/2021")</f>
        <v>9768.4448245099993</v>
      </c>
      <c r="AB41">
        <f t="shared" si="4"/>
        <v>2.3020202726528423E-4</v>
      </c>
      <c r="AC41">
        <f t="shared" si="11"/>
        <v>7.7186739742049807E-4</v>
      </c>
    </row>
    <row r="42" spans="1:29" x14ac:dyDescent="0.3">
      <c r="A42" s="11" t="s">
        <v>42</v>
      </c>
      <c r="B42" s="4" cm="1">
        <f t="array" ref="B42">_xll.SNL.Clients.Office.Excel.Functions.SPG(A42, "SP_TOTAL_REV", "CY2023")</f>
        <v>31944000</v>
      </c>
      <c r="C42" s="4">
        <f>_xll.SNL.Clients.Office.Excel.Functions.SPG(A42,"IQ_AVG_DILUT_SHARES_OUT","CY2023")</f>
        <v>588846447</v>
      </c>
      <c r="D42" s="5">
        <f>_xll.SNL.Clients.Office.Excel.Functions.SPG(A42, "IQ_DILUT_EPS_NORM", "CY2023")</f>
        <v>3.4159999999999999</v>
      </c>
      <c r="E42">
        <f t="shared" si="0"/>
        <v>2011499.4629519999</v>
      </c>
      <c r="F42">
        <f t="shared" si="1"/>
        <v>6.296955493839218E-2</v>
      </c>
      <c r="G42" s="5">
        <f>_xll.SNL.Clients.Office.Excel.Functions.SPG(A42, "SP_MARKETCAP", "12/30/2023")</f>
        <v>52890.476915959996</v>
      </c>
      <c r="H42">
        <f t="shared" si="5"/>
        <v>1.2587470274248909E-3</v>
      </c>
      <c r="I42">
        <f t="shared" si="6"/>
        <v>4.2998798456834273E-3</v>
      </c>
      <c r="K42" s="11" t="s">
        <v>42</v>
      </c>
      <c r="L42" s="4" cm="1">
        <f t="array" ref="L42">_xll.SNL.Clients.Office.Excel.Functions.SPG(K42, "SP_TOTAL_REV", "CY2023")</f>
        <v>31944000</v>
      </c>
      <c r="M42" s="4">
        <f>_xll.SNL.Clients.Office.Excel.Functions.SPG(K42,"IQ_AVG_DILUT_SHARES_OUT","CY2023")</f>
        <v>588846447</v>
      </c>
      <c r="N42" s="5">
        <f>_xll.SNL.Clients.Office.Excel.Functions.SPG(K42, "IQ_DILUT_EPS_NORM", "CY2023")</f>
        <v>3.4159999999999999</v>
      </c>
      <c r="O42">
        <f t="shared" si="2"/>
        <v>2011499.4629519999</v>
      </c>
      <c r="P42">
        <f t="shared" si="3"/>
        <v>6.296955493839218E-2</v>
      </c>
      <c r="Q42" s="5">
        <f>_xll.SNL.Clients.Office.Excel.Functions.SPG(K42, "SP_MARKETCAP", "12/31/2022")</f>
        <v>36505.972438750003</v>
      </c>
      <c r="R42">
        <f t="shared" si="7"/>
        <v>1.085238890306311E-3</v>
      </c>
      <c r="S42">
        <f t="shared" si="8"/>
        <v>3.7071760492863584E-3</v>
      </c>
      <c r="U42" s="11" t="s">
        <v>42</v>
      </c>
      <c r="V42" s="4" cm="1">
        <f t="array" ref="V42">_xll.SNL.Clients.Office.Excel.Functions.SPG(U42, "SP_TOTAL_REV", "CY2021")</f>
        <v>5813000</v>
      </c>
      <c r="W42" s="4">
        <f>_xll.SNL.Clients.Office.Excel.Functions.SPG(U42,"IQ_AVG_DILUT_SHARES_OUT","CY2021")</f>
        <v>236567691</v>
      </c>
      <c r="X42" s="5">
        <f>_xll.SNL.Clients.Office.Excel.Functions.SPG(U42, "IQ_DILUT_EPS_NORM", "CY2021")</f>
        <v>-1.8120000000000001</v>
      </c>
      <c r="Y42">
        <f t="shared" si="9"/>
        <v>-428660.65609200002</v>
      </c>
      <c r="Z42">
        <f t="shared" si="10"/>
        <v>-7.3741726490968523E-2</v>
      </c>
      <c r="AA42" s="5">
        <f>_xll.SNL.Clients.Office.Excel.Functions.SPG(U42, "SP_MARKETCAP", "12/31/2021")</f>
        <v>17859.751881259999</v>
      </c>
      <c r="AB42">
        <f t="shared" si="4"/>
        <v>4.2088082221698557E-4</v>
      </c>
      <c r="AC42">
        <f t="shared" si="11"/>
        <v>-7.6263604985717787E-4</v>
      </c>
    </row>
    <row r="43" spans="1:29" x14ac:dyDescent="0.3">
      <c r="A43" s="11" t="s">
        <v>43</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s="5">
        <f>_xll.SNL.Clients.Office.Excel.Functions.SPG(A43, "SP_MARKETCAP", "12/30/2023")</f>
        <v>2994371.3425599998</v>
      </c>
      <c r="H43">
        <f t="shared" si="5"/>
        <v>7.1263415386528972E-2</v>
      </c>
      <c r="I43">
        <f t="shared" si="6"/>
        <v>0.33557942305516492</v>
      </c>
      <c r="K43" s="11" t="s">
        <v>43</v>
      </c>
      <c r="L43" s="4" cm="1">
        <f t="array" ref="L43">_xll.SNL.Clients.Office.Excel.Functions.SPG(K43, "SP_TOTAL_REV", "CY2023")</f>
        <v>385706000</v>
      </c>
      <c r="M43" s="4">
        <f>_xll.SNL.Clients.Office.Excel.Functions.SPG(K43,"IQ_AVG_DILUT_SHARES_OUT","CY2023")</f>
        <v>15717777750</v>
      </c>
      <c r="N43" s="5">
        <f>_xll.SNL.Clients.Office.Excel.Functions.SPG(K43, "IQ_DILUT_EPS_NORM", "CY2023")</f>
        <v>4.7089999999999996</v>
      </c>
      <c r="O43">
        <f t="shared" si="2"/>
        <v>74015015.42475</v>
      </c>
      <c r="P43">
        <f t="shared" si="3"/>
        <v>0.19189490291763675</v>
      </c>
      <c r="Q43" s="5">
        <f>_xll.SNL.Clients.Office.Excel.Functions.SPG(K43, "SP_MARKETCAP", "12/31/2022")</f>
        <v>2066941.77174</v>
      </c>
      <c r="R43">
        <f t="shared" si="7"/>
        <v>6.1445441522052613E-2</v>
      </c>
      <c r="S43">
        <f t="shared" si="8"/>
        <v>0.28934658412734571</v>
      </c>
      <c r="U43" s="11" t="s">
        <v>43</v>
      </c>
      <c r="V43" s="4" cm="1">
        <f t="array" ref="V43">_xll.SNL.Clients.Office.Excel.Functions.SPG(U43, "SP_TOTAL_REV", "CY2021")</f>
        <v>378323000</v>
      </c>
      <c r="W43" s="4">
        <f>_xll.SNL.Clients.Office.Excel.Functions.SPG(U43,"IQ_AVG_DILUT_SHARES_OUT","CY2021")</f>
        <v>16716319750</v>
      </c>
      <c r="X43" s="5">
        <f>_xll.SNL.Clients.Office.Excel.Functions.SPG(U43, "IQ_DILUT_EPS_NORM", "CY2021")</f>
        <v>4.37</v>
      </c>
      <c r="Y43">
        <f t="shared" si="9"/>
        <v>73050317.307500005</v>
      </c>
      <c r="Z43">
        <f t="shared" si="10"/>
        <v>0.19308981295744643</v>
      </c>
      <c r="AA43" s="5">
        <f>_xll.SNL.Clients.Office.Excel.Functions.SPG(U43, "SP_MARKETCAP", "12/31/2021")</f>
        <v>2913283.9152899999</v>
      </c>
      <c r="AB43">
        <f t="shared" si="4"/>
        <v>6.865410772617464E-2</v>
      </c>
      <c r="AC43">
        <f t="shared" si="11"/>
        <v>0.30001845076338318</v>
      </c>
    </row>
    <row r="44" spans="1:29" x14ac:dyDescent="0.3">
      <c r="A44" s="11" t="s">
        <v>44</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5.7590000000000003</v>
      </c>
      <c r="E44">
        <f t="shared" si="0"/>
        <v>4849078</v>
      </c>
      <c r="F44">
        <f t="shared" si="1"/>
        <v>0.18308771002454219</v>
      </c>
      <c r="G44" s="5">
        <f>_xll.SNL.Clients.Office.Excel.Functions.SPG(A44, "SP_MARKETCAP", "12/30/2023")</f>
        <v>134691.04570734999</v>
      </c>
      <c r="H44">
        <f t="shared" si="5"/>
        <v>3.205528921099909E-3</v>
      </c>
      <c r="I44">
        <f t="shared" si="6"/>
        <v>1.8460641056614376E-2</v>
      </c>
      <c r="K44" s="11" t="s">
        <v>44</v>
      </c>
      <c r="L44" s="4" cm="1">
        <f t="array" ref="L44">_xll.SNL.Clients.Office.Excel.Functions.SPG(K44, "SP_TOTAL_REV", "CY2023")</f>
        <v>26485000</v>
      </c>
      <c r="M44" s="4">
        <f>_xll.SNL.Clients.Office.Excel.Functions.SPG(K44,"IQ_AVG_DILUT_SHARES_OUT","CY2023")</f>
        <v>842000000</v>
      </c>
      <c r="N44" s="5">
        <f>_xll.SNL.Clients.Office.Excel.Functions.SPG(K44, "IQ_DILUT_EPS_NORM", "CY2023")</f>
        <v>5.7590000000000003</v>
      </c>
      <c r="O44">
        <f t="shared" si="2"/>
        <v>4849078</v>
      </c>
      <c r="P44">
        <f t="shared" si="3"/>
        <v>0.18308771002454219</v>
      </c>
      <c r="Q44" s="5">
        <f>_xll.SNL.Clients.Office.Excel.Functions.SPG(K44, "SP_MARKETCAP", "12/31/2022")</f>
        <v>82202.32612836</v>
      </c>
      <c r="R44">
        <f t="shared" si="7"/>
        <v>2.4436867511970729E-3</v>
      </c>
      <c r="S44">
        <f t="shared" si="8"/>
        <v>1.4073192000143944E-2</v>
      </c>
      <c r="U44" s="11" t="s">
        <v>44</v>
      </c>
      <c r="V44" s="4" cm="1">
        <f t="array" ref="V44">_xll.SNL.Clients.Office.Excel.Functions.SPG(U44, "SP_TOTAL_REV", "CY2021")</f>
        <v>24172000</v>
      </c>
      <c r="W44" s="4">
        <f>_xll.SNL.Clients.Office.Excel.Functions.SPG(U44,"IQ_AVG_DILUT_SHARES_OUT","CY2021")</f>
        <v>912000000</v>
      </c>
      <c r="X44" s="5">
        <f>_xll.SNL.Clients.Office.Excel.Functions.SPG(U44, "IQ_DILUT_EPS_NORM", "CY2021")</f>
        <v>5.1660000000000004</v>
      </c>
      <c r="Y44">
        <f t="shared" si="9"/>
        <v>4711392</v>
      </c>
      <c r="Z44">
        <f t="shared" si="10"/>
        <v>0.19491113685255668</v>
      </c>
      <c r="AA44" s="5">
        <f>_xll.SNL.Clients.Office.Excel.Functions.SPG(U44, "SP_MARKETCAP", "12/31/2021")</f>
        <v>139816.44470528001</v>
      </c>
      <c r="AB44">
        <f t="shared" si="4"/>
        <v>3.294897969369907E-3</v>
      </c>
      <c r="AC44">
        <f t="shared" si="11"/>
        <v>1.7021442909764942E-2</v>
      </c>
    </row>
    <row r="45" spans="1:29" x14ac:dyDescent="0.3">
      <c r="A45" s="11" t="s">
        <v>45</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s="5">
        <f>_xll.SNL.Clients.Office.Excel.Functions.SPG(A45, "SP_MARKETCAP", "12/30/2023")</f>
        <v>25378.39200828</v>
      </c>
      <c r="H45">
        <f t="shared" si="5"/>
        <v>6.0398350258790119E-4</v>
      </c>
      <c r="I45">
        <f t="shared" si="6"/>
        <v>1.7763154811110172E-3</v>
      </c>
      <c r="K45" s="11" t="s">
        <v>45</v>
      </c>
      <c r="L45" s="4" cm="1">
        <f t="array" ref="L45">_xll.SNL.Clients.Office.Excel.Functions.SPG(K45, "SP_TOTAL_REV", "CY2023")</f>
        <v>20051000</v>
      </c>
      <c r="M45" s="4">
        <f>_xll.SNL.Clients.Office.Excel.Functions.SPG(K45,"IQ_AVG_DILUT_SHARES_OUT","CY2023")</f>
        <v>282880000</v>
      </c>
      <c r="N45" s="5">
        <f>_xll.SNL.Clients.Office.Excel.Functions.SPG(K45, "IQ_DILUT_EPS_NORM", "CY2023")</f>
        <v>2.9409999999999998</v>
      </c>
      <c r="O45">
        <f t="shared" si="2"/>
        <v>831950.08</v>
      </c>
      <c r="P45">
        <f t="shared" si="3"/>
        <v>4.1491700164580321E-2</v>
      </c>
      <c r="Q45" s="5">
        <f>_xll.SNL.Clients.Office.Excel.Functions.SPG(K45, "SP_MARKETCAP", "12/31/2022")</f>
        <v>25233.53429227</v>
      </c>
      <c r="R45">
        <f t="shared" si="7"/>
        <v>7.5013514021014273E-4</v>
      </c>
      <c r="S45">
        <f t="shared" si="8"/>
        <v>2.2061474473580298E-3</v>
      </c>
      <c r="U45" s="11" t="s">
        <v>45</v>
      </c>
      <c r="V45" s="4" cm="1">
        <f t="array" ref="V45">_xll.SNL.Clients.Office.Excel.Functions.SPG(U45, "SP_TOTAL_REV", "CY2021")</f>
        <v>15618000</v>
      </c>
      <c r="W45" s="4">
        <f>_xll.SNL.Clients.Office.Excel.Functions.SPG(U45,"IQ_AVG_DILUT_SHARES_OUT","CY2021")</f>
        <v>271220000</v>
      </c>
      <c r="X45" s="5">
        <f>_xll.SNL.Clients.Office.Excel.Functions.SPG(U45, "IQ_DILUT_EPS_NORM", "CY2021")</f>
        <v>1.9319999999999999</v>
      </c>
      <c r="Y45">
        <f t="shared" si="9"/>
        <v>523997.04</v>
      </c>
      <c r="Z45">
        <f t="shared" si="10"/>
        <v>3.3550841336918935E-2</v>
      </c>
      <c r="AA45" s="5">
        <f>_xll.SNL.Clients.Office.Excel.Functions.SPG(U45, "SP_MARKETCAP", "12/31/2021")</f>
        <v>44621.307393000003</v>
      </c>
      <c r="AB45">
        <f t="shared" si="4"/>
        <v>1.0515405067675419E-3</v>
      </c>
      <c r="AC45">
        <f t="shared" si="11"/>
        <v>2.0315762590748907E-3</v>
      </c>
    </row>
    <row r="46" spans="1:29" x14ac:dyDescent="0.3">
      <c r="A46" s="11" t="s">
        <v>46</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s="5">
        <f>_xll.SNL.Clients.Office.Excel.Functions.SPG(A46, "SP_MARKETCAP", "12/30/2023")</f>
        <v>27554.641985850001</v>
      </c>
      <c r="H46">
        <f t="shared" si="5"/>
        <v>6.5577634602458253E-4</v>
      </c>
      <c r="I46">
        <f t="shared" si="6"/>
        <v>3.8697362178910615E-3</v>
      </c>
      <c r="K46" s="11" t="s">
        <v>46</v>
      </c>
      <c r="L46" s="4" cm="1">
        <f t="array" ref="L46">_xll.SNL.Clients.Office.Excel.Functions.SPG(K46, "SP_TOTAL_REV", "CY2023")</f>
        <v>13574000</v>
      </c>
      <c r="M46" s="4">
        <f>_xll.SNL.Clients.Office.Excel.Functions.SPG(K46,"IQ_AVG_DILUT_SHARES_OUT","CY2023")</f>
        <v>378800000</v>
      </c>
      <c r="N46" s="5">
        <f>_xll.SNL.Clients.Office.Excel.Functions.SPG(K46, "IQ_DILUT_EPS_NORM", "CY2023")</f>
        <v>5.9009999999999998</v>
      </c>
      <c r="O46">
        <f t="shared" si="2"/>
        <v>2235298.7999999998</v>
      </c>
      <c r="P46">
        <f t="shared" si="3"/>
        <v>0.16467502578458817</v>
      </c>
      <c r="Q46" s="5">
        <f>_xll.SNL.Clients.Office.Excel.Functions.SPG(K46, "SP_MARKETCAP", "12/31/2022")</f>
        <v>23090.621488199999</v>
      </c>
      <c r="R46">
        <f t="shared" si="7"/>
        <v>6.8643125401963024E-4</v>
      </c>
      <c r="S46">
        <f t="shared" si="8"/>
        <v>4.050630829969838E-3</v>
      </c>
      <c r="U46" s="11" t="s">
        <v>46</v>
      </c>
      <c r="V46" s="4" cm="1">
        <f t="array" ref="V46">_xll.SNL.Clients.Office.Excel.Functions.SPG(U46, "SP_TOTAL_REV", "CY2021")</f>
        <v>9291509</v>
      </c>
      <c r="W46" s="4">
        <f>_xll.SNL.Clients.Office.Excel.Functions.SPG(U46,"IQ_AVG_DILUT_SHARES_OUT","CY2021")</f>
        <v>400300000</v>
      </c>
      <c r="X46" s="5">
        <f>_xll.SNL.Clients.Office.Excel.Functions.SPG(U46, "IQ_DILUT_EPS_NORM", "CY2021")</f>
        <v>3.4910000000000001</v>
      </c>
      <c r="Y46">
        <f t="shared" si="9"/>
        <v>1397447.3</v>
      </c>
      <c r="Z46">
        <f t="shared" si="10"/>
        <v>0.15040046778192864</v>
      </c>
      <c r="AA46" s="5">
        <f>_xll.SNL.Clients.Office.Excel.Functions.SPG(U46, "SP_MARKETCAP", "12/31/2021")</f>
        <v>17090.9315661</v>
      </c>
      <c r="AB46">
        <f t="shared" si="4"/>
        <v>4.0276289266606095E-4</v>
      </c>
      <c r="AC46">
        <f t="shared" si="11"/>
        <v>1.4060452582972188E-3</v>
      </c>
    </row>
    <row r="47" spans="1:29" x14ac:dyDescent="0.3">
      <c r="A47" s="11" t="s">
        <v>47</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5.399</v>
      </c>
      <c r="E47">
        <f t="shared" si="0"/>
        <v>2926258</v>
      </c>
      <c r="F47">
        <f t="shared" si="1"/>
        <v>3.1151945494224731E-2</v>
      </c>
      <c r="G47" s="5">
        <f>_xll.SNL.Clients.Office.Excel.Functions.SPG(A47, "SP_MARKETCAP", "12/30/2023")</f>
        <v>38520.794236100002</v>
      </c>
      <c r="H47">
        <f t="shared" si="5"/>
        <v>9.167611650728988E-4</v>
      </c>
      <c r="I47">
        <f t="shared" si="6"/>
        <v>4.9495935302285811E-3</v>
      </c>
      <c r="K47" s="11" t="s">
        <v>47</v>
      </c>
      <c r="L47" s="4" cm="1">
        <f t="array" ref="L47">_xll.SNL.Clients.Office.Excel.Functions.SPG(K47, "SP_TOTAL_REV", "CY2023")</f>
        <v>93935000</v>
      </c>
      <c r="M47" s="4">
        <f>_xll.SNL.Clients.Office.Excel.Functions.SPG(K47,"IQ_AVG_DILUT_SHARES_OUT","CY2023")</f>
        <v>542000000</v>
      </c>
      <c r="N47" s="5">
        <f>_xll.SNL.Clients.Office.Excel.Functions.SPG(K47, "IQ_DILUT_EPS_NORM", "CY2023")</f>
        <v>5.399</v>
      </c>
      <c r="O47">
        <f t="shared" si="2"/>
        <v>2926258</v>
      </c>
      <c r="P47">
        <f t="shared" si="3"/>
        <v>3.1151945494224731E-2</v>
      </c>
      <c r="Q47" s="5">
        <f>_xll.SNL.Clients.Office.Excel.Functions.SPG(K47, "SP_MARKETCAP", "12/31/2022")</f>
        <v>51005.682976949996</v>
      </c>
      <c r="R47">
        <f t="shared" si="7"/>
        <v>1.5162820518229718E-3</v>
      </c>
      <c r="S47">
        <f t="shared" si="8"/>
        <v>8.1864067977922249E-3</v>
      </c>
      <c r="U47" s="11" t="s">
        <v>47</v>
      </c>
      <c r="V47" s="4" cm="1">
        <f t="array" ref="V47">_xll.SNL.Clients.Office.Excel.Functions.SPG(U47, "SP_TOTAL_REV", "CY2021")</f>
        <v>85249000</v>
      </c>
      <c r="W47" s="4">
        <f>_xll.SNL.Clients.Office.Excel.Functions.SPG(U47,"IQ_AVG_DILUT_SHARES_OUT","CY2021")</f>
        <v>566000000</v>
      </c>
      <c r="X47" s="5">
        <f>_xll.SNL.Clients.Office.Excel.Functions.SPG(U47, "IQ_DILUT_EPS_NORM", "CY2021")</f>
        <v>3.669</v>
      </c>
      <c r="Y47">
        <f t="shared" si="9"/>
        <v>2076654</v>
      </c>
      <c r="Z47">
        <f t="shared" si="10"/>
        <v>2.43598634588089E-2</v>
      </c>
      <c r="AA47" s="5">
        <f>_xll.SNL.Clients.Office.Excel.Functions.SPG(U47, "SP_MARKETCAP", "12/31/2021")</f>
        <v>37812.634763399998</v>
      </c>
      <c r="AB47">
        <f t="shared" si="4"/>
        <v>8.9108812458415815E-4</v>
      </c>
      <c r="AC47">
        <f t="shared" si="11"/>
        <v>3.2694023290992763E-3</v>
      </c>
    </row>
    <row r="48" spans="1:29" x14ac:dyDescent="0.3">
      <c r="A48" s="11" t="s">
        <v>48</v>
      </c>
      <c r="B48" s="4" cm="1">
        <f t="array" ref="B48">_xll.SNL.Clients.Office.Excel.Functions.SPG(A48, "SP_TOTAL_REV", "CY2023")</f>
        <v>5860168</v>
      </c>
      <c r="C48" s="4">
        <f>_xll.SNL.Clients.Office.Excel.Functions.SPG(A48,"IQ_AVG_DILUT_SHARES_OUT","CY2023")</f>
        <v>1268538000</v>
      </c>
      <c r="D48" s="5">
        <f>_xll.SNL.Clients.Office.Excel.Functions.SPG(A48, "IQ_DILUT_EPS_NORM", "CY2023")</f>
        <v>1.1930000000000001</v>
      </c>
      <c r="E48">
        <f t="shared" si="0"/>
        <v>1513365.834</v>
      </c>
      <c r="F48">
        <f t="shared" si="1"/>
        <v>0.25824615164616443</v>
      </c>
      <c r="G48" s="5">
        <f>_xll.SNL.Clients.Office.Excel.Functions.SPG(A48, "SP_MARKETCAP", "12/30/2023")</f>
        <v>73267.194442420005</v>
      </c>
      <c r="H48">
        <f t="shared" si="5"/>
        <v>1.7436950579723038E-3</v>
      </c>
      <c r="I48">
        <f t="shared" si="6"/>
        <v>2.0802282041609585E-3</v>
      </c>
      <c r="K48" s="11" t="s">
        <v>48</v>
      </c>
      <c r="L48" s="4" cm="1">
        <f t="array" ref="L48">_xll.SNL.Clients.Office.Excel.Functions.SPG(K48, "SP_TOTAL_REV", "CY2023")</f>
        <v>5860168</v>
      </c>
      <c r="M48" s="4">
        <f>_xll.SNL.Clients.Office.Excel.Functions.SPG(K48,"IQ_AVG_DILUT_SHARES_OUT","CY2023")</f>
        <v>1268538000</v>
      </c>
      <c r="N48" s="5">
        <f>_xll.SNL.Clients.Office.Excel.Functions.SPG(K48, "IQ_DILUT_EPS_NORM", "CY2023")</f>
        <v>1.1930000000000001</v>
      </c>
      <c r="O48">
        <f t="shared" si="2"/>
        <v>1513365.834</v>
      </c>
      <c r="P48">
        <f t="shared" si="3"/>
        <v>0.25824615164616443</v>
      </c>
      <c r="Q48" s="5">
        <f>_xll.SNL.Clients.Office.Excel.Functions.SPG(K48, "SP_MARKETCAP", "12/31/2022")</f>
        <v>37081.236951600004</v>
      </c>
      <c r="R48">
        <f t="shared" si="7"/>
        <v>1.102340185788999E-3</v>
      </c>
      <c r="S48">
        <f t="shared" si="8"/>
        <v>1.3150918416462759E-3</v>
      </c>
      <c r="U48" s="11" t="s">
        <v>48</v>
      </c>
      <c r="V48" s="4" cm="1">
        <f t="array" ref="V48">_xll.SNL.Clients.Office.Excel.Functions.SPG(U48, "SP_TOTAL_REV", "CY2021")</f>
        <v>2948037</v>
      </c>
      <c r="W48" s="4">
        <f>_xll.SNL.Clients.Office.Excel.Functions.SPG(U48,"IQ_AVG_DILUT_SHARES_OUT","CY2021")</f>
        <v>1276952000</v>
      </c>
      <c r="X48" s="5">
        <f>_xll.SNL.Clients.Office.Excel.Functions.SPG(U48, "IQ_DILUT_EPS_NORM", "CY2021")</f>
        <v>0.45600000000000002</v>
      </c>
      <c r="Y48">
        <f t="shared" si="9"/>
        <v>582290.11199999996</v>
      </c>
      <c r="Z48">
        <f t="shared" si="10"/>
        <v>0.19751791174941155</v>
      </c>
      <c r="AA48" s="5">
        <f>_xll.SNL.Clients.Office.Excel.Functions.SPG(U48, "SP_MARKETCAP", "12/31/2021")</f>
        <v>44172.014625000003</v>
      </c>
      <c r="AB48">
        <f t="shared" si="4"/>
        <v>1.0409525259899139E-3</v>
      </c>
      <c r="AC48">
        <f t="shared" si="11"/>
        <v>4.7467435185140073E-4</v>
      </c>
    </row>
    <row r="49" spans="1:29" x14ac:dyDescent="0.3">
      <c r="A49" s="11" t="s">
        <v>49</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s="5">
        <f>_xll.SNL.Clients.Office.Excel.Functions.SPG(A49, "SP_MARKETCAP", "12/30/2023")</f>
        <v>48554.06568</v>
      </c>
      <c r="H49">
        <f t="shared" si="5"/>
        <v>1.1555442379769963E-3</v>
      </c>
      <c r="I49">
        <f t="shared" si="6"/>
        <v>6.5426914754257532E-3</v>
      </c>
      <c r="K49" s="11" t="s">
        <v>49</v>
      </c>
      <c r="L49" s="4" cm="1">
        <f t="array" ref="L49">_xll.SNL.Clients.Office.Excel.Functions.SPG(K49, "SP_TOTAL_REV", "CY2023")</f>
        <v>10071900</v>
      </c>
      <c r="M49" s="4">
        <f>_xll.SNL.Clients.Office.Excel.Functions.SPG(K49,"IQ_AVG_DILUT_SHARES_OUT","CY2023")</f>
        <v>219300000</v>
      </c>
      <c r="N49" s="5">
        <f>_xll.SNL.Clients.Office.Excel.Functions.SPG(K49, "IQ_DILUT_EPS_NORM", "CY2023")</f>
        <v>5.6619999999999999</v>
      </c>
      <c r="O49">
        <f t="shared" si="2"/>
        <v>1241676.6000000001</v>
      </c>
      <c r="P49">
        <f t="shared" si="3"/>
        <v>0.12328126768534239</v>
      </c>
      <c r="Q49" s="5">
        <f>_xll.SNL.Clients.Office.Excel.Functions.SPG(K49, "SP_MARKETCAP", "12/31/2022")</f>
        <v>39751.7736</v>
      </c>
      <c r="R49">
        <f t="shared" si="7"/>
        <v>1.1817291195776968E-3</v>
      </c>
      <c r="S49">
        <f t="shared" si="8"/>
        <v>6.6909502750489187E-3</v>
      </c>
      <c r="U49" s="11" t="s">
        <v>49</v>
      </c>
      <c r="V49" s="4" cm="1">
        <f t="array" ref="V49">_xll.SNL.Clients.Office.Excel.Functions.SPG(U49, "SP_TOTAL_REV", "CY2021")</f>
        <v>7036200</v>
      </c>
      <c r="W49" s="4">
        <f>_xll.SNL.Clients.Office.Excel.Functions.SPG(U49,"IQ_AVG_DILUT_SHARES_OUT","CY2021")</f>
        <v>207300000</v>
      </c>
      <c r="X49" s="5">
        <f>_xll.SNL.Clients.Office.Excel.Functions.SPG(U49, "IQ_DILUT_EPS_NORM", "CY2021")</f>
        <v>3.17</v>
      </c>
      <c r="Y49">
        <f t="shared" si="9"/>
        <v>657141</v>
      </c>
      <c r="Z49">
        <f t="shared" si="10"/>
        <v>9.3394303743497914E-2</v>
      </c>
      <c r="AA49" s="5">
        <f>_xll.SNL.Clients.Office.Excel.Functions.SPG(U49, "SP_MARKETCAP", "12/31/2021")</f>
        <v>35168.858260000001</v>
      </c>
      <c r="AB49">
        <f t="shared" si="4"/>
        <v>8.2878519697873634E-4</v>
      </c>
      <c r="AC49">
        <f t="shared" si="11"/>
        <v>2.6272490744225943E-3</v>
      </c>
    </row>
    <row r="50" spans="1:29" x14ac:dyDescent="0.3">
      <c r="A50" s="11" t="s">
        <v>50</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s="5">
        <f>_xll.SNL.Clients.Office.Excel.Functions.SPG(A50, "SP_MARKETCAP", "12/30/2023")</f>
        <v>8860.9935638000006</v>
      </c>
      <c r="H50">
        <f t="shared" si="5"/>
        <v>2.1088388607625949E-4</v>
      </c>
      <c r="I50">
        <f t="shared" si="6"/>
        <v>2.0609682186232838E-3</v>
      </c>
      <c r="K50" s="11" t="s">
        <v>50</v>
      </c>
      <c r="L50" s="4" cm="1">
        <f t="array" ref="L50">_xll.SNL.Clients.Office.Excel.Functions.SPG(K50, "SP_TOTAL_REV", "CY2023")</f>
        <v>11131600</v>
      </c>
      <c r="M50" s="4">
        <f>_xll.SNL.Clients.Office.Excel.Functions.SPG(K50,"IQ_AVG_DILUT_SHARES_OUT","CY2023")</f>
        <v>53783069</v>
      </c>
      <c r="N50" s="5">
        <f>_xll.SNL.Clients.Office.Excel.Functions.SPG(K50, "IQ_DILUT_EPS_NORM", "CY2023")</f>
        <v>9.7729999999999997</v>
      </c>
      <c r="O50">
        <f t="shared" si="2"/>
        <v>525621.93333699997</v>
      </c>
      <c r="P50">
        <f t="shared" si="3"/>
        <v>4.7218902344406913E-2</v>
      </c>
      <c r="Q50" s="5">
        <f>_xll.SNL.Clients.Office.Excel.Functions.SPG(K50, "SP_MARKETCAP", "12/31/2022")</f>
        <v>6607.0985107400002</v>
      </c>
      <c r="R50">
        <f t="shared" si="7"/>
        <v>1.9641389550628484E-4</v>
      </c>
      <c r="S50">
        <f t="shared" si="8"/>
        <v>1.9195530007829217E-3</v>
      </c>
      <c r="U50" s="11" t="s">
        <v>50</v>
      </c>
      <c r="V50" s="4" cm="1">
        <f t="array" ref="V50">_xll.SNL.Clients.Office.Excel.Functions.SPG(U50, "SP_TOTAL_REV", "CY2021")</f>
        <v>10187600</v>
      </c>
      <c r="W50" s="4">
        <f>_xll.SNL.Clients.Office.Excel.Functions.SPG(U50,"IQ_AVG_DILUT_SHARES_OUT","CY2021")</f>
        <v>60123694</v>
      </c>
      <c r="X50" s="5">
        <f>_xll.SNL.Clients.Office.Excel.Functions.SPG(U50, "IQ_DILUT_EPS_NORM", "CY2021")</f>
        <v>8.3729999999999993</v>
      </c>
      <c r="Y50">
        <f t="shared" si="9"/>
        <v>503415.689862</v>
      </c>
      <c r="Z50">
        <f t="shared" si="10"/>
        <v>4.9414551990851624E-2</v>
      </c>
      <c r="AA50" s="5">
        <f>_xll.SNL.Clients.Office.Excel.Functions.SPG(U50, "SP_MARKETCAP", "12/31/2021")</f>
        <v>8880.3898647400001</v>
      </c>
      <c r="AB50">
        <f t="shared" si="4"/>
        <v>2.0927422803678229E-4</v>
      </c>
      <c r="AC50">
        <f t="shared" si="11"/>
        <v>1.752253111351978E-3</v>
      </c>
    </row>
    <row r="51" spans="1:29" x14ac:dyDescent="0.3">
      <c r="A51" s="11" t="s">
        <v>51</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s="5">
        <f>_xll.SNL.Clients.Office.Excel.Functions.SPG(A51, "SP_MARKETCAP", "12/30/2023")</f>
        <v>119977.33758004</v>
      </c>
      <c r="H51">
        <f t="shared" si="5"/>
        <v>2.8553555544071209E-3</v>
      </c>
      <c r="I51">
        <f t="shared" si="6"/>
        <v>4.8027080425127773E-3</v>
      </c>
      <c r="K51" s="11" t="s">
        <v>51</v>
      </c>
      <c r="L51" s="4" cm="1">
        <f t="array" ref="L51">_xll.SNL.Clients.Office.Excel.Functions.SPG(K51, "SP_TOTAL_REV", "CY2023")</f>
        <v>122428000</v>
      </c>
      <c r="M51" s="4">
        <f>_xll.SNL.Clients.Office.Excel.Functions.SPG(K51,"IQ_AVG_DILUT_SHARES_OUT","CY2023")</f>
        <v>7258000000</v>
      </c>
      <c r="N51" s="5">
        <f>_xll.SNL.Clients.Office.Excel.Functions.SPG(K51, "IQ_DILUT_EPS_NORM", "CY2023")</f>
        <v>1.6819999999999999</v>
      </c>
      <c r="O51">
        <f t="shared" si="2"/>
        <v>12207956</v>
      </c>
      <c r="P51">
        <f t="shared" si="3"/>
        <v>9.9715391903812858E-2</v>
      </c>
      <c r="Q51" s="5">
        <f>_xll.SNL.Clients.Office.Excel.Functions.SPG(K51, "SP_MARKETCAP", "12/31/2022")</f>
        <v>131193.12710007001</v>
      </c>
      <c r="R51">
        <f t="shared" si="7"/>
        <v>3.9000709790370362E-3</v>
      </c>
      <c r="S51">
        <f t="shared" si="8"/>
        <v>6.5599193867402943E-3</v>
      </c>
      <c r="U51" s="11" t="s">
        <v>51</v>
      </c>
      <c r="V51" s="4" cm="1">
        <f t="array" ref="V51">_xll.SNL.Clients.Office.Excel.Functions.SPG(U51, "SP_TOTAL_REV", "CY2021")</f>
        <v>134038000</v>
      </c>
      <c r="W51" s="4">
        <f>_xll.SNL.Clients.Office.Excel.Functions.SPG(U51,"IQ_AVG_DILUT_SHARES_OUT","CY2021")</f>
        <v>7503000000</v>
      </c>
      <c r="X51" s="5">
        <f>_xll.SNL.Clients.Office.Excel.Functions.SPG(U51, "IQ_DILUT_EPS_NORM", "CY2021")</f>
        <v>2.2029999999999998</v>
      </c>
      <c r="Y51">
        <f t="shared" si="9"/>
        <v>16529108.999999998</v>
      </c>
      <c r="Z51">
        <f t="shared" si="10"/>
        <v>0.12331658932541517</v>
      </c>
      <c r="AA51" s="5">
        <f>_xll.SNL.Clients.Office.Excel.Functions.SPG(U51, "SP_MARKETCAP", "12/31/2021")</f>
        <v>175668.6</v>
      </c>
      <c r="AB51">
        <f t="shared" si="4"/>
        <v>4.1397856642838545E-3</v>
      </c>
      <c r="AC51">
        <f t="shared" si="11"/>
        <v>9.1199478184173302E-3</v>
      </c>
    </row>
    <row r="52" spans="1:29" x14ac:dyDescent="0.3">
      <c r="A52" s="11" t="s">
        <v>52</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4.5010000000000003</v>
      </c>
      <c r="E52">
        <f t="shared" si="0"/>
        <v>662235.50575000001</v>
      </c>
      <c r="F52">
        <f t="shared" si="1"/>
        <v>0.16766241096101969</v>
      </c>
      <c r="G52" s="5">
        <f>_xll.SNL.Clients.Office.Excel.Functions.SPG(A52, "SP_MARKETCAP", "12/30/2023")</f>
        <v>17481.607054200002</v>
      </c>
      <c r="H52">
        <f t="shared" si="5"/>
        <v>4.1604693693817206E-4</v>
      </c>
      <c r="I52">
        <f t="shared" si="6"/>
        <v>1.8726272631587127E-3</v>
      </c>
      <c r="K52" s="11" t="s">
        <v>52</v>
      </c>
      <c r="L52" s="4" cm="1">
        <f t="array" ref="L52">_xll.SNL.Clients.Office.Excel.Functions.SPG(K52, "SP_TOTAL_REV", "CY2023")</f>
        <v>3949815</v>
      </c>
      <c r="M52" s="4">
        <f>_xll.SNL.Clients.Office.Excel.Functions.SPG(K52,"IQ_AVG_DILUT_SHARES_OUT","CY2023")</f>
        <v>147130750</v>
      </c>
      <c r="N52" s="5">
        <f>_xll.SNL.Clients.Office.Excel.Functions.SPG(K52, "IQ_DILUT_EPS_NORM", "CY2023")</f>
        <v>4.5010000000000003</v>
      </c>
      <c r="O52">
        <f t="shared" si="2"/>
        <v>662235.50575000001</v>
      </c>
      <c r="P52">
        <f t="shared" si="3"/>
        <v>0.16766241096101969</v>
      </c>
      <c r="Q52" s="5">
        <f>_xll.SNL.Clients.Office.Excel.Functions.SPG(K52, "SP_MARKETCAP", "12/31/2022")</f>
        <v>15803.66020618</v>
      </c>
      <c r="R52">
        <f t="shared" si="7"/>
        <v>4.6980659654275586E-4</v>
      </c>
      <c r="S52">
        <f t="shared" si="8"/>
        <v>2.1145994910389443E-3</v>
      </c>
      <c r="U52" s="11" t="s">
        <v>52</v>
      </c>
      <c r="V52" s="4" cm="1">
        <f t="array" ref="V52">_xll.SNL.Clients.Office.Excel.Functions.SPG(U52, "SP_TOTAL_REV", "CY2021")</f>
        <v>3505796</v>
      </c>
      <c r="W52" s="4">
        <f>_xll.SNL.Clients.Office.Excel.Functions.SPG(U52,"IQ_AVG_DILUT_SHARES_OUT","CY2021")</f>
        <v>131497750</v>
      </c>
      <c r="X52" s="5">
        <f>_xll.SNL.Clients.Office.Excel.Functions.SPG(U52, "IQ_DILUT_EPS_NORM", "CY2021")</f>
        <v>3.8119999999999998</v>
      </c>
      <c r="Y52">
        <f t="shared" si="9"/>
        <v>501269.42300000001</v>
      </c>
      <c r="Z52">
        <f t="shared" si="10"/>
        <v>0.14298305520344026</v>
      </c>
      <c r="AA52" s="5">
        <f>_xll.SNL.Clients.Office.Excel.Functions.SPG(U52, "SP_MARKETCAP", "12/31/2021")</f>
        <v>13903.52768049</v>
      </c>
      <c r="AB52">
        <f t="shared" si="4"/>
        <v>3.2764890580710645E-4</v>
      </c>
      <c r="AC52">
        <f t="shared" si="11"/>
        <v>1.2489976289366898E-3</v>
      </c>
    </row>
    <row r="53" spans="1:29" x14ac:dyDescent="0.3">
      <c r="A53" s="11" t="s">
        <v>53</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s="5">
        <f>_xll.SNL.Clients.Office.Excel.Functions.SPG(A53, "SP_MARKETCAP", "12/30/2023")</f>
        <v>52084.103330999998</v>
      </c>
      <c r="H53">
        <f t="shared" si="5"/>
        <v>1.2395560423506748E-3</v>
      </c>
      <c r="I53">
        <f t="shared" si="6"/>
        <v>4.3582790449049726E-3</v>
      </c>
      <c r="K53" s="11" t="s">
        <v>53</v>
      </c>
      <c r="L53" s="4" cm="1">
        <f t="array" ref="L53">_xll.SNL.Clients.Office.Excel.Functions.SPG(K53, "SP_TOTAL_REV", "CY2023")</f>
        <v>5497000</v>
      </c>
      <c r="M53" s="4">
        <f>_xll.SNL.Clients.Office.Excel.Functions.SPG(K53,"IQ_AVG_DILUT_SHARES_OUT","CY2023")</f>
        <v>216000000</v>
      </c>
      <c r="N53" s="5">
        <f>_xll.SNL.Clients.Office.Excel.Functions.SPG(K53, "IQ_DILUT_EPS_NORM", "CY2023")</f>
        <v>3.516</v>
      </c>
      <c r="O53">
        <f t="shared" si="2"/>
        <v>759456</v>
      </c>
      <c r="P53">
        <f t="shared" si="3"/>
        <v>0.13815826814626159</v>
      </c>
      <c r="Q53" s="5">
        <f>_xll.SNL.Clients.Office.Excel.Functions.SPG(K53, "SP_MARKETCAP", "12/31/2022")</f>
        <v>40320.471603780003</v>
      </c>
      <c r="R53">
        <f t="shared" si="7"/>
        <v>1.1986352077959226E-3</v>
      </c>
      <c r="S53">
        <f t="shared" si="8"/>
        <v>4.2144013906104637E-3</v>
      </c>
      <c r="U53" s="11" t="s">
        <v>53</v>
      </c>
      <c r="V53" s="4" cm="1">
        <f t="array" ref="V53">_xll.SNL.Clients.Office.Excel.Functions.SPG(U53, "SP_TOTAL_REV", "CY2021")</f>
        <v>4386000</v>
      </c>
      <c r="W53" s="4">
        <f>_xll.SNL.Clients.Office.Excel.Functions.SPG(U53,"IQ_AVG_DILUT_SHARES_OUT","CY2021")</f>
        <v>222000000</v>
      </c>
      <c r="X53" s="5">
        <f>_xll.SNL.Clients.Office.Excel.Functions.SPG(U53, "IQ_DILUT_EPS_NORM", "CY2021")</f>
        <v>1.948</v>
      </c>
      <c r="Y53">
        <f t="shared" si="9"/>
        <v>432456</v>
      </c>
      <c r="Z53">
        <f t="shared" si="10"/>
        <v>9.8599179206566342E-2</v>
      </c>
      <c r="AA53" s="5">
        <f>_xll.SNL.Clients.Office.Excel.Functions.SPG(U53, "SP_MARKETCAP", "12/31/2021")</f>
        <v>61854.325126229996</v>
      </c>
      <c r="AB53">
        <f t="shared" si="4"/>
        <v>1.4576517854159455E-3</v>
      </c>
      <c r="AC53">
        <f t="shared" si="11"/>
        <v>2.839505677990262E-3</v>
      </c>
    </row>
    <row r="54" spans="1:29" x14ac:dyDescent="0.3">
      <c r="A54" s="11" t="s">
        <v>54</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s="5">
        <f>_xll.SNL.Clients.Office.Excel.Functions.SPG(A54, "SP_MARKETCAP", "12/30/2023")</f>
        <v>95821.675062540002</v>
      </c>
      <c r="H54">
        <f t="shared" si="5"/>
        <v>2.2804719427941041E-3</v>
      </c>
      <c r="I54">
        <f t="shared" si="6"/>
        <v>1.5817353395219905E-2</v>
      </c>
      <c r="K54" s="11" t="s">
        <v>54</v>
      </c>
      <c r="L54" s="4" cm="1">
        <f t="array" ref="L54">_xll.SNL.Clients.Office.Excel.Functions.SPG(K54, "SP_TOTAL_REV", "CY2023")</f>
        <v>18585900</v>
      </c>
      <c r="M54" s="4">
        <f>_xll.SNL.Clients.Office.Excel.Functions.SPG(K54,"IQ_AVG_DILUT_SHARES_OUT","CY2023")</f>
        <v>414400000</v>
      </c>
      <c r="N54" s="5">
        <f>_xll.SNL.Clients.Office.Excel.Functions.SPG(K54, "IQ_DILUT_EPS_NORM", "CY2023")</f>
        <v>6.9359999999999999</v>
      </c>
      <c r="O54">
        <f t="shared" si="2"/>
        <v>2874278.4</v>
      </c>
      <c r="P54">
        <f t="shared" si="3"/>
        <v>0.154648330185786</v>
      </c>
      <c r="Q54" s="5">
        <f>_xll.SNL.Clients.Office.Excel.Functions.SPG(K54, "SP_MARKETCAP", "12/31/2022")</f>
        <v>99085.760903339993</v>
      </c>
      <c r="R54">
        <f t="shared" si="7"/>
        <v>2.9455925708680867E-3</v>
      </c>
      <c r="S54">
        <f t="shared" si="8"/>
        <v>2.0430630071541049E-2</v>
      </c>
      <c r="U54" s="11" t="s">
        <v>54</v>
      </c>
      <c r="V54" s="4" cm="1">
        <f t="array" ref="V54">_xll.SNL.Clients.Office.Excel.Functions.SPG(U54, "SP_TOTAL_REV", "CY2021")</f>
        <v>15696600</v>
      </c>
      <c r="W54" s="4">
        <f>_xll.SNL.Clients.Office.Excel.Functions.SPG(U54,"IQ_AVG_DILUT_SHARES_OUT","CY2021")</f>
        <v>424800000</v>
      </c>
      <c r="X54" s="5">
        <f>_xll.SNL.Clients.Office.Excel.Functions.SPG(U54, "IQ_DILUT_EPS_NORM", "CY2021")</f>
        <v>5.2210000000000001</v>
      </c>
      <c r="Y54">
        <f t="shared" si="9"/>
        <v>2217880.7999999998</v>
      </c>
      <c r="Z54">
        <f t="shared" si="10"/>
        <v>0.14129689232062995</v>
      </c>
      <c r="AA54" s="5">
        <f>_xll.SNL.Clients.Office.Excel.Functions.SPG(U54, "SP_MARKETCAP", "12/31/2021")</f>
        <v>103904.87707636</v>
      </c>
      <c r="AB54">
        <f t="shared" si="4"/>
        <v>2.4486101703428574E-3</v>
      </c>
      <c r="AC54">
        <f t="shared" si="11"/>
        <v>1.2784193699360059E-2</v>
      </c>
    </row>
    <row r="55" spans="1:29" x14ac:dyDescent="0.3">
      <c r="A55" s="11" t="s">
        <v>55</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s="5">
        <f>_xll.SNL.Clients.Office.Excel.Functions.SPG(A55, "SP_MARKETCAP", "12/30/2023")</f>
        <v>44710.119901439997</v>
      </c>
      <c r="H55">
        <f t="shared" si="5"/>
        <v>1.0640616950981893E-3</v>
      </c>
      <c r="I55">
        <f t="shared" si="6"/>
        <v>0.11560923911072317</v>
      </c>
      <c r="K55" s="11" t="s">
        <v>55</v>
      </c>
      <c r="L55" s="4" cm="1">
        <f t="array" ref="L55">_xll.SNL.Clients.Office.Excel.Functions.SPG(K55, "SP_TOTAL_REV", "CY2023")</f>
        <v>17830563</v>
      </c>
      <c r="M55" s="4">
        <f>_xll.SNL.Clients.Office.Excel.Functions.SPG(K55,"IQ_AVG_DILUT_SHARES_OUT","CY2023")</f>
        <v>18750250</v>
      </c>
      <c r="N55" s="5">
        <f>_xll.SNL.Clients.Office.Excel.Functions.SPG(K55, "IQ_DILUT_EPS_NORM", "CY2023")</f>
        <v>108.649</v>
      </c>
      <c r="O55">
        <f t="shared" si="2"/>
        <v>2037195.9122500001</v>
      </c>
      <c r="P55">
        <f t="shared" si="3"/>
        <v>0.11425303352732048</v>
      </c>
      <c r="Q55" s="5">
        <f>_xll.SNL.Clients.Office.Excel.Functions.SPG(K55, "SP_MARKETCAP", "12/31/2022")</f>
        <v>46279.522506779998</v>
      </c>
      <c r="R55">
        <f t="shared" si="7"/>
        <v>1.3757841332245194E-3</v>
      </c>
      <c r="S55">
        <f t="shared" si="8"/>
        <v>0.14947757029071082</v>
      </c>
      <c r="U55" s="11" t="s">
        <v>55</v>
      </c>
      <c r="V55" s="4" cm="1">
        <f t="array" ref="V55">_xll.SNL.Clients.Office.Excel.Functions.SPG(U55, "SP_TOTAL_REV", "CY2021")</f>
        <v>15603160</v>
      </c>
      <c r="W55" s="4">
        <f>_xll.SNL.Clients.Office.Excel.Functions.SPG(U55,"IQ_AVG_DILUT_SHARES_OUT","CY2021")</f>
        <v>21754000</v>
      </c>
      <c r="X55" s="5">
        <f>_xll.SNL.Clients.Office.Excel.Functions.SPG(U55, "IQ_DILUT_EPS_NORM", "CY2021")</f>
        <v>87.278999999999996</v>
      </c>
      <c r="Y55">
        <f t="shared" si="9"/>
        <v>1898667.3659999999</v>
      </c>
      <c r="Z55">
        <f t="shared" si="10"/>
        <v>0.12168479756664675</v>
      </c>
      <c r="AA55" s="5">
        <f>_xll.SNL.Clients.Office.Excel.Functions.SPG(U55, "SP_MARKETCAP", "12/31/2021")</f>
        <v>43257.741430440001</v>
      </c>
      <c r="AB55">
        <f t="shared" si="4"/>
        <v>1.01940687090939E-3</v>
      </c>
      <c r="AC55">
        <f t="shared" si="11"/>
        <v>8.8972812286100642E-2</v>
      </c>
    </row>
    <row r="56" spans="1:29" x14ac:dyDescent="0.3">
      <c r="A56" s="11" t="s">
        <v>56</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s="5">
        <f>_xll.SNL.Clients.Office.Excel.Functions.SPG(A56, "SP_MARKETCAP", "12/30/2023")</f>
        <v>26555.343399860001</v>
      </c>
      <c r="H56">
        <f t="shared" si="5"/>
        <v>6.3199391489575222E-4</v>
      </c>
      <c r="I56">
        <f t="shared" si="6"/>
        <v>1.9370613491554805E-3</v>
      </c>
      <c r="K56" s="11" t="s">
        <v>56</v>
      </c>
      <c r="L56" s="4" cm="1">
        <f t="array" ref="L56">_xll.SNL.Clients.Office.Excel.Functions.SPG(K56, "SP_TOTAL_REV", "CY2023")</f>
        <v>2815021</v>
      </c>
      <c r="M56" s="4">
        <f>_xll.SNL.Clients.Office.Excel.Functions.SPG(K56,"IQ_AVG_DILUT_SHARES_OUT","CY2023")</f>
        <v>141643788</v>
      </c>
      <c r="N56" s="5">
        <f>_xll.SNL.Clients.Office.Excel.Functions.SPG(K56, "IQ_DILUT_EPS_NORM", "CY2023")</f>
        <v>3.0649999999999999</v>
      </c>
      <c r="O56">
        <f t="shared" si="2"/>
        <v>434138.21021999995</v>
      </c>
      <c r="P56">
        <f t="shared" si="3"/>
        <v>0.15422201476294492</v>
      </c>
      <c r="Q56" s="5">
        <f>_xll.SNL.Clients.Office.Excel.Functions.SPG(K56, "SP_MARKETCAP", "12/31/2022")</f>
        <v>22566.079047840001</v>
      </c>
      <c r="R56">
        <f t="shared" si="7"/>
        <v>6.708378094990125E-4</v>
      </c>
      <c r="S56">
        <f t="shared" si="8"/>
        <v>2.0561178861144731E-3</v>
      </c>
      <c r="U56" s="11" t="s">
        <v>56</v>
      </c>
      <c r="V56" s="4" cm="1">
        <f t="array" ref="V56">_xll.SNL.Clients.Office.Excel.Functions.SPG(U56, "SP_TOTAL_REV", "CY2021")</f>
        <v>2310130</v>
      </c>
      <c r="W56" s="4">
        <f>_xll.SNL.Clients.Office.Excel.Functions.SPG(U56,"IQ_AVG_DILUT_SHARES_OUT","CY2021")</f>
        <v>139717399</v>
      </c>
      <c r="X56" s="5">
        <f>_xll.SNL.Clients.Office.Excel.Functions.SPG(U56, "IQ_DILUT_EPS_NORM", "CY2021")</f>
        <v>1.9319999999999999</v>
      </c>
      <c r="Y56">
        <f t="shared" si="9"/>
        <v>269934.014868</v>
      </c>
      <c r="Z56">
        <f t="shared" si="10"/>
        <v>0.11684797603078614</v>
      </c>
      <c r="AA56" s="5">
        <f>_xll.SNL.Clients.Office.Excel.Functions.SPG(U56, "SP_MARKETCAP", "12/31/2021")</f>
        <v>35238.708646439998</v>
      </c>
      <c r="AB56">
        <f t="shared" si="4"/>
        <v>8.3043128300907404E-4</v>
      </c>
      <c r="AC56">
        <f t="shared" si="11"/>
        <v>1.6043932387735311E-3</v>
      </c>
    </row>
    <row r="57" spans="1:29" x14ac:dyDescent="0.3">
      <c r="A57" s="11" t="s">
        <v>57</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s="5">
        <f>_xll.SNL.Clients.Office.Excel.Functions.SPG(A57, "SP_MARKETCAP", "12/30/2023")</f>
        <v>16280.203160479999</v>
      </c>
      <c r="H57">
        <f t="shared" si="5"/>
        <v>3.8745457649567419E-4</v>
      </c>
      <c r="I57">
        <f t="shared" si="6"/>
        <v>2.509155837385986E-3</v>
      </c>
      <c r="K57" s="11" t="s">
        <v>57</v>
      </c>
      <c r="L57" s="4" cm="1">
        <f t="array" ref="L57">_xll.SNL.Clients.Office.Excel.Functions.SPG(K57, "SP_TOTAL_REV", "CY2023")</f>
        <v>8364300</v>
      </c>
      <c r="M57" s="4">
        <f>_xll.SNL.Clients.Office.Excel.Functions.SPG(K57,"IQ_AVG_DILUT_SHARES_OUT","CY2023")</f>
        <v>81100000</v>
      </c>
      <c r="N57" s="5">
        <f>_xll.SNL.Clients.Office.Excel.Functions.SPG(K57, "IQ_DILUT_EPS_NORM", "CY2023")</f>
        <v>6.476</v>
      </c>
      <c r="O57">
        <f t="shared" si="2"/>
        <v>525203.6</v>
      </c>
      <c r="P57">
        <f t="shared" si="3"/>
        <v>6.2791100271391509E-2</v>
      </c>
      <c r="Q57" s="5">
        <f>_xll.SNL.Clients.Office.Excel.Functions.SPG(K57, "SP_MARKETCAP", "12/31/2022")</f>
        <v>14655.391534</v>
      </c>
      <c r="R57">
        <f t="shared" si="7"/>
        <v>4.3567120070688497E-4</v>
      </c>
      <c r="S57">
        <f t="shared" si="8"/>
        <v>2.8214066957777872E-3</v>
      </c>
      <c r="U57" s="11" t="s">
        <v>57</v>
      </c>
      <c r="V57" s="4" cm="1">
        <f t="array" ref="V57">_xll.SNL.Clients.Office.Excel.Functions.SPG(U57, "SP_TOTAL_REV", "CY2021")</f>
        <v>8408300</v>
      </c>
      <c r="W57" s="4">
        <f>_xll.SNL.Clients.Office.Excel.Functions.SPG(U57,"IQ_AVG_DILUT_SHARES_OUT","CY2021")</f>
        <v>83800000</v>
      </c>
      <c r="X57" s="5">
        <f>_xll.SNL.Clients.Office.Excel.Functions.SPG(U57, "IQ_DILUT_EPS_NORM", "CY2021")</f>
        <v>7.2720000000000002</v>
      </c>
      <c r="Y57">
        <f t="shared" si="9"/>
        <v>609393.6</v>
      </c>
      <c r="Z57">
        <f t="shared" si="10"/>
        <v>7.2475244698690572E-2</v>
      </c>
      <c r="AA57" s="5">
        <f>_xll.SNL.Clients.Office.Excel.Functions.SPG(U57, "SP_MARKETCAP", "12/31/2021")</f>
        <v>17931.039410310001</v>
      </c>
      <c r="AB57">
        <f t="shared" si="4"/>
        <v>4.225607757818424E-4</v>
      </c>
      <c r="AC57">
        <f t="shared" si="11"/>
        <v>3.0728619614855579E-3</v>
      </c>
    </row>
    <row r="58" spans="1:29" x14ac:dyDescent="0.3">
      <c r="A58" s="11" t="s">
        <v>58</v>
      </c>
      <c r="B58" s="4" cm="1">
        <f t="array" ref="B58">_xll.SNL.Clients.Office.Excel.Functions.SPG(A58, "SP_TOTAL_REV", "CY2023")</f>
        <v>1560699</v>
      </c>
      <c r="C58" s="4">
        <f>_xll.SNL.Clients.Office.Excel.Functions.SPG(A58,"IQ_AVG_DILUT_SHARES_OUT","CY2023")</f>
        <v>75456000</v>
      </c>
      <c r="D58" s="5">
        <f>_xll.SNL.Clients.Office.Excel.Functions.SPG(A58, "IQ_DILUT_EPS_NORM", "CY2023")</f>
        <v>1.669</v>
      </c>
      <c r="E58">
        <f t="shared" si="0"/>
        <v>125936.064</v>
      </c>
      <c r="F58">
        <f t="shared" si="1"/>
        <v>8.069208989049137E-2</v>
      </c>
      <c r="G58" s="5">
        <f>_xll.SNL.Clients.Office.Excel.Functions.SPG(A58, "SP_MARKETCAP", "12/30/2023")</f>
        <v>19357.65656223</v>
      </c>
      <c r="H58">
        <f t="shared" si="5"/>
        <v>4.6069527212499474E-4</v>
      </c>
      <c r="I58">
        <f t="shared" si="6"/>
        <v>7.689004091766163E-4</v>
      </c>
      <c r="K58" s="11" t="s">
        <v>58</v>
      </c>
      <c r="L58" s="4" cm="1">
        <f t="array" ref="L58">_xll.SNL.Clients.Office.Excel.Functions.SPG(K58, "SP_TOTAL_REV", "CY2023")</f>
        <v>1560699</v>
      </c>
      <c r="M58" s="4">
        <f>_xll.SNL.Clients.Office.Excel.Functions.SPG(K58,"IQ_AVG_DILUT_SHARES_OUT","CY2023")</f>
        <v>75456000</v>
      </c>
      <c r="N58" s="5">
        <f>_xll.SNL.Clients.Office.Excel.Functions.SPG(K58, "IQ_DILUT_EPS_NORM", "CY2023")</f>
        <v>1.669</v>
      </c>
      <c r="O58">
        <f t="shared" si="2"/>
        <v>125936.064</v>
      </c>
      <c r="P58">
        <f t="shared" si="3"/>
        <v>8.069208989049137E-2</v>
      </c>
      <c r="Q58" s="5">
        <f>_xll.SNL.Clients.Office.Excel.Functions.SPG(K58, "SP_MARKETCAP", "12/31/2022")</f>
        <v>11808.46718922</v>
      </c>
      <c r="R58">
        <f t="shared" si="7"/>
        <v>3.5103866497868846E-4</v>
      </c>
      <c r="S58">
        <f t="shared" si="8"/>
        <v>5.8588353184943107E-4</v>
      </c>
      <c r="U58" s="11" t="s">
        <v>58</v>
      </c>
      <c r="V58" s="4" cm="1">
        <f t="array" ref="V58">_xll.SNL.Clients.Office.Excel.Functions.SPG(U58, "SP_TOTAL_REV", "CY2021")</f>
        <v>863381</v>
      </c>
      <c r="W58" s="4">
        <f>_xll.SNL.Clients.Office.Excel.Functions.SPG(U58,"IQ_AVG_DILUT_SHARES_OUT","CY2021")</f>
        <v>66191000</v>
      </c>
      <c r="X58" s="5">
        <f>_xll.SNL.Clients.Office.Excel.Functions.SPG(U58, "IQ_DILUT_EPS_NORM", "CY2021")</f>
        <v>-1.335</v>
      </c>
      <c r="Y58">
        <f t="shared" si="9"/>
        <v>-88364.985000000001</v>
      </c>
      <c r="Z58">
        <f t="shared" si="10"/>
        <v>-0.10234761362596582</v>
      </c>
      <c r="AA58" s="5">
        <f>_xll.SNL.Clients.Office.Excel.Functions.SPG(U58, "SP_MARKETCAP", "12/31/2021")</f>
        <v>10749.408647</v>
      </c>
      <c r="AB58">
        <f t="shared" si="4"/>
        <v>2.5331930587697236E-4</v>
      </c>
      <c r="AC58">
        <f t="shared" si="11"/>
        <v>-3.3818127334575809E-4</v>
      </c>
    </row>
    <row r="59" spans="1:29" x14ac:dyDescent="0.3">
      <c r="A59" s="11" t="s">
        <v>59</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1.4810000000000001</v>
      </c>
      <c r="E59">
        <f t="shared" si="0"/>
        <v>1503215</v>
      </c>
      <c r="F59">
        <f t="shared" si="1"/>
        <v>5.8935740610052537E-2</v>
      </c>
      <c r="G59" s="5">
        <f>_xll.SNL.Clients.Office.Excel.Functions.SPG(A59, "SP_MARKETCAP", "12/30/2023")</f>
        <v>34393.074462739998</v>
      </c>
      <c r="H59">
        <f t="shared" si="5"/>
        <v>8.1852504965621215E-4</v>
      </c>
      <c r="I59">
        <f t="shared" si="6"/>
        <v>1.2122355985408502E-3</v>
      </c>
      <c r="K59" s="11" t="s">
        <v>59</v>
      </c>
      <c r="L59" s="4" cm="1">
        <f t="array" ref="L59">_xll.SNL.Clients.Office.Excel.Functions.SPG(K59, "SP_TOTAL_REV", "CY2023")</f>
        <v>25506000</v>
      </c>
      <c r="M59" s="4">
        <f>_xll.SNL.Clients.Office.Excel.Functions.SPG(K59,"IQ_AVG_DILUT_SHARES_OUT","CY2023")</f>
        <v>1015000000</v>
      </c>
      <c r="N59" s="5">
        <f>_xll.SNL.Clients.Office.Excel.Functions.SPG(K59, "IQ_DILUT_EPS_NORM", "CY2023")</f>
        <v>1.4810000000000001</v>
      </c>
      <c r="O59">
        <f t="shared" si="2"/>
        <v>1503215</v>
      </c>
      <c r="P59">
        <f t="shared" si="3"/>
        <v>5.8935740610052537E-2</v>
      </c>
      <c r="Q59" s="5">
        <f>_xll.SNL.Clients.Office.Excel.Functions.SPG(K59, "SP_MARKETCAP", "12/31/2022")</f>
        <v>29573.336721970001</v>
      </c>
      <c r="R59">
        <f t="shared" si="7"/>
        <v>8.7914751978332808E-4</v>
      </c>
      <c r="S59">
        <f t="shared" si="8"/>
        <v>1.302017476799109E-3</v>
      </c>
      <c r="U59" s="11" t="s">
        <v>59</v>
      </c>
      <c r="V59" s="4" cm="1">
        <f t="array" ref="V59">_xll.SNL.Clients.Office.Excel.Functions.SPG(U59, "SP_TOTAL_REV", "CY2021")</f>
        <v>20502000</v>
      </c>
      <c r="W59" s="4">
        <f>_xll.SNL.Clients.Office.Excel.Functions.SPG(U59,"IQ_AVG_DILUT_SHARES_OUT","CY2021")</f>
        <v>824000000</v>
      </c>
      <c r="X59" s="5">
        <f>_xll.SNL.Clients.Office.Excel.Functions.SPG(U59, "IQ_DILUT_EPS_NORM", "CY2021")</f>
        <v>1.2090000000000001</v>
      </c>
      <c r="Y59">
        <f t="shared" si="9"/>
        <v>996216.00000000012</v>
      </c>
      <c r="Z59">
        <f t="shared" si="10"/>
        <v>4.8591161837869483E-2</v>
      </c>
      <c r="AA59" s="5">
        <f>_xll.SNL.Clients.Office.Excel.Functions.SPG(U59, "SP_MARKETCAP", "12/31/2021")</f>
        <v>20931.431283000002</v>
      </c>
      <c r="AB59">
        <f t="shared" si="4"/>
        <v>4.9326765943547121E-4</v>
      </c>
      <c r="AC59">
        <f t="shared" si="11"/>
        <v>5.9636060025748477E-4</v>
      </c>
    </row>
    <row r="60" spans="1:29" x14ac:dyDescent="0.3">
      <c r="A60" s="11" t="s">
        <v>60</v>
      </c>
      <c r="B60" s="4" cm="1">
        <f t="array" ref="B60">_xll.SNL.Clients.Office.Excel.Functions.SPG(A60, "SP_TOTAL_REV", "CY2023")</f>
        <v>12062000</v>
      </c>
      <c r="C60" s="4">
        <f>_xll.SNL.Clients.Office.Excel.Functions.SPG(A60,"IQ_AVG_DILUT_SHARES_OUT","CY2023")</f>
        <v>317022000</v>
      </c>
      <c r="D60" s="5">
        <f>_xll.SNL.Clients.Office.Excel.Functions.SPG(A60, "IQ_DILUT_EPS_NORM", "CY2023")</f>
        <v>1.5109999999999999</v>
      </c>
      <c r="E60">
        <f t="shared" si="0"/>
        <v>479020.24199999997</v>
      </c>
      <c r="F60">
        <f t="shared" si="1"/>
        <v>3.9713168794561431E-2</v>
      </c>
      <c r="G60" s="5">
        <f>_xll.SNL.Clients.Office.Excel.Functions.SPG(A60, "SP_MARKETCAP", "12/30/2023")</f>
        <v>18136.125829280001</v>
      </c>
      <c r="H60">
        <f t="shared" si="5"/>
        <v>4.3162391053655383E-4</v>
      </c>
      <c r="I60">
        <f t="shared" si="6"/>
        <v>6.521837288207328E-4</v>
      </c>
      <c r="K60" s="11" t="s">
        <v>60</v>
      </c>
      <c r="L60" s="4" cm="1">
        <f t="array" ref="L60">_xll.SNL.Clients.Office.Excel.Functions.SPG(K60, "SP_TOTAL_REV", "CY2023")</f>
        <v>12062000</v>
      </c>
      <c r="M60" s="4">
        <f>_xll.SNL.Clients.Office.Excel.Functions.SPG(K60,"IQ_AVG_DILUT_SHARES_OUT","CY2023")</f>
        <v>317022000</v>
      </c>
      <c r="N60" s="5">
        <f>_xll.SNL.Clients.Office.Excel.Functions.SPG(K60, "IQ_DILUT_EPS_NORM", "CY2023")</f>
        <v>1.5109999999999999</v>
      </c>
      <c r="O60">
        <f t="shared" si="2"/>
        <v>479020.24199999997</v>
      </c>
      <c r="P60">
        <f t="shared" si="3"/>
        <v>3.9713168794561431E-2</v>
      </c>
      <c r="Q60" s="5">
        <f>_xll.SNL.Clients.Office.Excel.Functions.SPG(K60, "SP_MARKETCAP", "12/31/2022")</f>
        <v>16053.876471</v>
      </c>
      <c r="R60">
        <f t="shared" si="7"/>
        <v>4.7724495260971028E-4</v>
      </c>
      <c r="S60">
        <f t="shared" si="8"/>
        <v>7.2111712339327223E-4</v>
      </c>
      <c r="U60" s="11" t="s">
        <v>60</v>
      </c>
      <c r="V60" s="4" cm="1">
        <f t="array" ref="V60">_xll.SNL.Clients.Office.Excel.Functions.SPG(U60, "SP_TOTAL_REV", "CY2021")</f>
        <v>13811000</v>
      </c>
      <c r="W60" s="4">
        <f>_xll.SNL.Clients.Office.Excel.Functions.SPG(U60,"IQ_AVG_DILUT_SHARES_OUT","CY2021")</f>
        <v>331615000</v>
      </c>
      <c r="X60" s="5">
        <f>_xll.SNL.Clients.Office.Excel.Functions.SPG(U60, "IQ_DILUT_EPS_NORM", "CY2021")</f>
        <v>2.2280000000000002</v>
      </c>
      <c r="Y60">
        <f t="shared" si="9"/>
        <v>738838.22000000009</v>
      </c>
      <c r="Z60">
        <f t="shared" si="10"/>
        <v>5.3496359423647825E-2</v>
      </c>
      <c r="AA60" s="5">
        <f>_xll.SNL.Clients.Office.Excel.Functions.SPG(U60, "SP_MARKETCAP", "12/31/2021")</f>
        <v>31181.292901140001</v>
      </c>
      <c r="AB60">
        <f t="shared" si="4"/>
        <v>7.3481469850602383E-4</v>
      </c>
      <c r="AC60">
        <f t="shared" si="11"/>
        <v>1.6371671482714213E-3</v>
      </c>
    </row>
    <row r="61" spans="1:29" x14ac:dyDescent="0.3">
      <c r="A61" s="11" t="s">
        <v>61</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s="5">
        <f>_xll.SNL.Clients.Office.Excel.Functions.SPG(A61, "SP_MARKETCAP", "12/30/2023")</f>
        <v>266455.35691138002</v>
      </c>
      <c r="H61">
        <f t="shared" si="5"/>
        <v>6.3414041243486903E-3</v>
      </c>
      <c r="I61">
        <f t="shared" si="6"/>
        <v>1.5713999420136057E-2</v>
      </c>
      <c r="K61" s="11" t="s">
        <v>61</v>
      </c>
      <c r="L61" s="4" cm="1">
        <f t="array" ref="L61">_xll.SNL.Clients.Office.Excel.Functions.SPG(K61, "SP_TOTAL_REV", "CY2023")</f>
        <v>100181000</v>
      </c>
      <c r="M61" s="4">
        <f>_xll.SNL.Clients.Office.Excel.Functions.SPG(K61,"IQ_AVG_DILUT_SHARES_OUT","CY2023")</f>
        <v>8080500000</v>
      </c>
      <c r="N61" s="5">
        <f>_xll.SNL.Clients.Office.Excel.Functions.SPG(K61, "IQ_DILUT_EPS_NORM", "CY2023")</f>
        <v>2.4780000000000002</v>
      </c>
      <c r="O61">
        <f t="shared" si="2"/>
        <v>20023479</v>
      </c>
      <c r="P61">
        <f t="shared" si="3"/>
        <v>0.19987301983410027</v>
      </c>
      <c r="Q61" s="5">
        <f>_xll.SNL.Clients.Office.Excel.Functions.SPG(K61, "SP_MARKETCAP", "12/31/2022")</f>
        <v>265702.95575567998</v>
      </c>
      <c r="R61">
        <f t="shared" si="7"/>
        <v>7.8987398935666964E-3</v>
      </c>
      <c r="S61">
        <f t="shared" si="8"/>
        <v>1.9573077456258275E-2</v>
      </c>
      <c r="U61" s="11" t="s">
        <v>61</v>
      </c>
      <c r="V61" s="4" cm="1">
        <f t="array" ref="V61">_xll.SNL.Clients.Office.Excel.Functions.SPG(U61, "SP_TOTAL_REV", "CY2021")</f>
        <v>89113000</v>
      </c>
      <c r="W61" s="4">
        <f>_xll.SNL.Clients.Office.Excel.Functions.SPG(U61,"IQ_AVG_DILUT_SHARES_OUT","CY2021")</f>
        <v>8558400000</v>
      </c>
      <c r="X61" s="5">
        <f>_xll.SNL.Clients.Office.Excel.Functions.SPG(U61, "IQ_DILUT_EPS_NORM", "CY2021")</f>
        <v>2.4809999999999999</v>
      </c>
      <c r="Y61">
        <f t="shared" si="9"/>
        <v>21233390.399999999</v>
      </c>
      <c r="Z61">
        <f t="shared" si="10"/>
        <v>0.23827489142998215</v>
      </c>
      <c r="AA61" s="5">
        <f>_xll.SNL.Clients.Office.Excel.Functions.SPG(U61, "SP_MARKETCAP", "12/31/2021")</f>
        <v>364109.89858367998</v>
      </c>
      <c r="AB61">
        <f t="shared" si="4"/>
        <v>8.5805712482513469E-3</v>
      </c>
      <c r="AC61">
        <f t="shared" si="11"/>
        <v>2.1288397266911591E-2</v>
      </c>
    </row>
    <row r="62" spans="1:29" x14ac:dyDescent="0.3">
      <c r="A62" s="11" t="s">
        <v>62</v>
      </c>
      <c r="B62" s="4" cm="1">
        <f t="array" ref="B62">_xll.SNL.Clients.Office.Excel.Functions.SPG(A62, "SP_TOTAL_REV", "CY2023")</f>
        <v>10360000</v>
      </c>
      <c r="C62" s="4">
        <f>_xll.SNL.Clients.Office.Excel.Functions.SPG(A62,"IQ_AVG_DILUT_SHARES_OUT","CY2023")</f>
        <v>508000000</v>
      </c>
      <c r="D62" s="5">
        <f>_xll.SNL.Clients.Office.Excel.Functions.SPG(A62, "IQ_DILUT_EPS_NORM", "CY2023")</f>
        <v>0.59</v>
      </c>
      <c r="E62">
        <f t="shared" si="0"/>
        <v>299720</v>
      </c>
      <c r="F62">
        <f t="shared" si="1"/>
        <v>2.893050193050193E-2</v>
      </c>
      <c r="G62" s="5">
        <f>_xll.SNL.Clients.Office.Excel.Functions.SPG(A62, "SP_MARKETCAP", "12/30/2023")</f>
        <v>19613.126857939998</v>
      </c>
      <c r="H62">
        <f t="shared" si="5"/>
        <v>4.6677524141381928E-4</v>
      </c>
      <c r="I62">
        <f t="shared" si="6"/>
        <v>2.7539739243415335E-4</v>
      </c>
      <c r="K62" s="11" t="s">
        <v>62</v>
      </c>
      <c r="L62" s="4" cm="1">
        <f t="array" ref="L62">_xll.SNL.Clients.Office.Excel.Functions.SPG(K62, "SP_TOTAL_REV", "CY2023")</f>
        <v>10360000</v>
      </c>
      <c r="M62" s="4">
        <f>_xll.SNL.Clients.Office.Excel.Functions.SPG(K62,"IQ_AVG_DILUT_SHARES_OUT","CY2023")</f>
        <v>508000000</v>
      </c>
      <c r="N62" s="5">
        <f>_xll.SNL.Clients.Office.Excel.Functions.SPG(K62, "IQ_DILUT_EPS_NORM", "CY2023")</f>
        <v>0.59</v>
      </c>
      <c r="O62">
        <f t="shared" si="2"/>
        <v>299720</v>
      </c>
      <c r="P62">
        <f t="shared" si="3"/>
        <v>2.893050193050193E-2</v>
      </c>
      <c r="Q62" s="5">
        <f>_xll.SNL.Clients.Office.Excel.Functions.SPG(K62, "SP_MARKETCAP", "12/31/2022")</f>
        <v>25695.03508623</v>
      </c>
      <c r="R62">
        <f t="shared" si="7"/>
        <v>7.6385450107233977E-4</v>
      </c>
      <c r="S62">
        <f t="shared" si="8"/>
        <v>4.5067415563268044E-4</v>
      </c>
      <c r="U62" s="11" t="s">
        <v>62</v>
      </c>
      <c r="V62" s="4" cm="1">
        <f t="array" ref="V62">_xll.SNL.Clients.Office.Excel.Functions.SPG(U62, "SP_TOTAL_REV", "CY2021")</f>
        <v>12146000</v>
      </c>
      <c r="W62" s="4">
        <f>_xll.SNL.Clients.Office.Excel.Functions.SPG(U62,"IQ_AVG_DILUT_SHARES_OUT","CY2021")</f>
        <v>508000000</v>
      </c>
      <c r="X62" s="5">
        <f>_xll.SNL.Clients.Office.Excel.Functions.SPG(U62, "IQ_DILUT_EPS_NORM", "CY2021")</f>
        <v>1.905</v>
      </c>
      <c r="Y62">
        <f t="shared" si="9"/>
        <v>967740</v>
      </c>
      <c r="Z62">
        <f t="shared" si="10"/>
        <v>7.9675613370657011E-2</v>
      </c>
      <c r="AA62" s="5">
        <f>_xll.SNL.Clients.Office.Excel.Functions.SPG(U62, "SP_MARKETCAP", "12/31/2021")</f>
        <v>42979.524975439999</v>
      </c>
      <c r="AB62">
        <f t="shared" si="4"/>
        <v>1.0128504544981653E-3</v>
      </c>
      <c r="AC62">
        <f t="shared" si="11"/>
        <v>1.9294801158190049E-3</v>
      </c>
    </row>
    <row r="63" spans="1:29" x14ac:dyDescent="0.3">
      <c r="A63" s="11" t="s">
        <v>63</v>
      </c>
      <c r="B63" s="4" cm="1">
        <f t="array" ref="B63">_xll.SNL.Clients.Office.Excel.Functions.SPG(A63, "SP_TOTAL_REV", "CY2023")</f>
        <v>19492000</v>
      </c>
      <c r="C63" s="4">
        <f>_xll.SNL.Clients.Office.Excel.Functions.SPG(A63,"IQ_AVG_DILUT_SHARES_OUT","CY2023")</f>
        <v>289906500</v>
      </c>
      <c r="D63" s="5">
        <f>_xll.SNL.Clients.Office.Excel.Functions.SPG(A63, "IQ_DILUT_EPS_NORM", "CY2023")</f>
        <v>4.8460000000000001</v>
      </c>
      <c r="E63">
        <f t="shared" si="0"/>
        <v>1404886.899</v>
      </c>
      <c r="F63">
        <f t="shared" si="1"/>
        <v>7.2075051251795613E-2</v>
      </c>
      <c r="G63" s="5">
        <f>_xll.SNL.Clients.Office.Excel.Functions.SPG(A63, "SP_MARKETCAP", "12/30/2023")</f>
        <v>70599.084135369994</v>
      </c>
      <c r="H63">
        <f t="shared" si="5"/>
        <v>1.6801963694810401E-3</v>
      </c>
      <c r="I63">
        <f t="shared" si="6"/>
        <v>8.1422316065051202E-3</v>
      </c>
      <c r="K63" s="11" t="s">
        <v>63</v>
      </c>
      <c r="L63" s="4" cm="1">
        <f t="array" ref="L63">_xll.SNL.Clients.Office.Excel.Functions.SPG(K63, "SP_TOTAL_REV", "CY2023")</f>
        <v>19492000</v>
      </c>
      <c r="M63" s="4">
        <f>_xll.SNL.Clients.Office.Excel.Functions.SPG(K63,"IQ_AVG_DILUT_SHARES_OUT","CY2023")</f>
        <v>289906500</v>
      </c>
      <c r="N63" s="5">
        <f>_xll.SNL.Clients.Office.Excel.Functions.SPG(K63, "IQ_DILUT_EPS_NORM", "CY2023")</f>
        <v>4.8460000000000001</v>
      </c>
      <c r="O63">
        <f t="shared" si="2"/>
        <v>1404886.899</v>
      </c>
      <c r="P63">
        <f t="shared" si="3"/>
        <v>7.2075051251795613E-2</v>
      </c>
      <c r="Q63" s="5">
        <f>_xll.SNL.Clients.Office.Excel.Functions.SPG(K63, "SP_MARKETCAP", "12/31/2022")</f>
        <v>72289.345788199993</v>
      </c>
      <c r="R63">
        <f t="shared" si="7"/>
        <v>2.1489965658573096E-3</v>
      </c>
      <c r="S63">
        <f t="shared" si="8"/>
        <v>1.0414037358144522E-2</v>
      </c>
      <c r="U63" s="11" t="s">
        <v>63</v>
      </c>
      <c r="V63" s="4" cm="1">
        <f t="array" ref="V63">_xll.SNL.Clients.Office.Excel.Functions.SPG(U63, "SP_TOTAL_REV", "CY2021")</f>
        <v>18534000</v>
      </c>
      <c r="W63" s="4">
        <f>_xll.SNL.Clients.Office.Excel.Functions.SPG(U63,"IQ_AVG_DILUT_SHARES_OUT","CY2021")</f>
        <v>290491750</v>
      </c>
      <c r="X63" s="5">
        <f>_xll.SNL.Clients.Office.Excel.Functions.SPG(U63, "IQ_DILUT_EPS_NORM", "CY2021")</f>
        <v>3.823</v>
      </c>
      <c r="Y63">
        <f t="shared" si="9"/>
        <v>1110549.96025</v>
      </c>
      <c r="Z63">
        <f t="shared" si="10"/>
        <v>5.9919605063666774E-2</v>
      </c>
      <c r="AA63" s="5">
        <f>_xll.SNL.Clients.Office.Excel.Functions.SPG(U63, "SP_MARKETCAP", "12/31/2021")</f>
        <v>71682.706687600003</v>
      </c>
      <c r="AB63">
        <f t="shared" si="4"/>
        <v>1.6892662748060319E-3</v>
      </c>
      <c r="AC63">
        <f t="shared" si="11"/>
        <v>6.4580649685834603E-3</v>
      </c>
    </row>
    <row r="64" spans="1:29" x14ac:dyDescent="0.3">
      <c r="A64" s="11" t="s">
        <v>64</v>
      </c>
      <c r="B64" s="4" cm="1">
        <f t="array" ref="B64">_xll.SNL.Clients.Office.Excel.Functions.SPG(A64, "SP_TOTAL_REV", "CY2023")</f>
        <v>364482000</v>
      </c>
      <c r="C64" s="4">
        <f>_xll.SNL.Clients.Office.Excel.Functions.SPG(A64,"IQ_AVG_DILUT_SHARES_OUT","CY2023")</f>
        <v>1448880</v>
      </c>
      <c r="D64" s="5">
        <f>_xll.SNL.Clients.Office.Excel.Functions.SPG(A64, "IQ_DILUT_EPS_NORM", "CY2023")</f>
        <v>51197.993999999999</v>
      </c>
      <c r="E64">
        <f t="shared" si="0"/>
        <v>74179749.546719998</v>
      </c>
      <c r="F64">
        <f t="shared" si="1"/>
        <v>0.20352102311422784</v>
      </c>
      <c r="G64" s="5" t="str">
        <f>_xll.SNL.Clients.Office.Excel.Functions.SPG(A64, "SP_MARKETCAP", "12/30/2023")</f>
        <v>NA</v>
      </c>
      <c r="H64" t="e">
        <f t="shared" si="5"/>
        <v>#VALUE!</v>
      </c>
      <c r="I64" t="e">
        <f t="shared" si="6"/>
        <v>#VALUE!</v>
      </c>
      <c r="K64" s="11" t="s">
        <v>64</v>
      </c>
      <c r="L64" s="4" cm="1">
        <f t="array" ref="L64">_xll.SNL.Clients.Office.Excel.Functions.SPG(K64, "SP_TOTAL_REV", "CY2023")</f>
        <v>364482000</v>
      </c>
      <c r="M64" s="4">
        <f>_xll.SNL.Clients.Office.Excel.Functions.SPG(K64,"IQ_AVG_DILUT_SHARES_OUT","CY2023")</f>
        <v>1448880</v>
      </c>
      <c r="N64" s="5">
        <f>_xll.SNL.Clients.Office.Excel.Functions.SPG(K64, "IQ_DILUT_EPS_NORM", "CY2023")</f>
        <v>51197.993999999999</v>
      </c>
      <c r="O64">
        <f t="shared" si="2"/>
        <v>74179749.546719998</v>
      </c>
      <c r="P64">
        <f t="shared" si="3"/>
        <v>0.20352102311422784</v>
      </c>
      <c r="Q64" s="5" t="str">
        <f>_xll.SNL.Clients.Office.Excel.Functions.SPG(K64, "SP_MARKETCAP", "12/31/2022")</f>
        <v>NA</v>
      </c>
      <c r="R64" t="e">
        <f t="shared" si="7"/>
        <v>#VALUE!</v>
      </c>
      <c r="S64" t="e">
        <f t="shared" si="8"/>
        <v>#VALUE!</v>
      </c>
      <c r="U64" s="11" t="s">
        <v>64</v>
      </c>
      <c r="V64" s="4" cm="1">
        <f t="array" ref="V64">_xll.SNL.Clients.Office.Excel.Functions.SPG(U64, "SP_TOTAL_REV", "CY2021")</f>
        <v>276185000</v>
      </c>
      <c r="W64" s="4">
        <f>_xll.SNL.Clients.Office.Excel.Functions.SPG(U64,"IQ_AVG_DILUT_SHARES_OUT","CY2021")</f>
        <v>1510180</v>
      </c>
      <c r="X64" s="5">
        <f>_xll.SNL.Clients.Office.Excel.Functions.SPG(U64, "IQ_DILUT_EPS_NORM", "CY2021")</f>
        <v>45624.445</v>
      </c>
      <c r="Y64">
        <f t="shared" si="9"/>
        <v>68901124.350100011</v>
      </c>
      <c r="Z64">
        <f t="shared" si="10"/>
        <v>0.24947453464199726</v>
      </c>
      <c r="AA64" s="5" t="str">
        <f>_xll.SNL.Clients.Office.Excel.Functions.SPG(U64, "SP_MARKETCAP", "12/31/2021")</f>
        <v>NA</v>
      </c>
      <c r="AB64" t="e">
        <f t="shared" si="4"/>
        <v>#VALUE!</v>
      </c>
      <c r="AC64" t="e">
        <f t="shared" si="11"/>
        <v>#VALUE!</v>
      </c>
    </row>
    <row r="65" spans="1:29" x14ac:dyDescent="0.3">
      <c r="A65" s="11" t="s">
        <v>65</v>
      </c>
      <c r="B65" s="4" cm="1">
        <f t="array" ref="B65">_xll.SNL.Clients.Office.Excel.Functions.SPG(A65, "SP_TOTAL_REV", "CY2023")</f>
        <v>43452000</v>
      </c>
      <c r="C65" s="4">
        <f>_xll.SNL.Clients.Office.Excel.Functions.SPG(A65,"IQ_AVG_DILUT_SHARES_OUT","CY2023")</f>
        <v>218500000</v>
      </c>
      <c r="D65" s="5">
        <f>_xll.SNL.Clients.Office.Excel.Functions.SPG(A65, "IQ_DILUT_EPS_NORM", "CY2023")</f>
        <v>5.0170000000000003</v>
      </c>
      <c r="E65">
        <f t="shared" si="0"/>
        <v>1096214.5</v>
      </c>
      <c r="F65">
        <f t="shared" si="1"/>
        <v>2.5228171315474546E-2</v>
      </c>
      <c r="G65" s="5">
        <f>_xll.SNL.Clients.Office.Excel.Functions.SPG(A65, "SP_MARKETCAP", "12/30/2023")</f>
        <v>16861.196531599999</v>
      </c>
      <c r="H65">
        <f t="shared" si="5"/>
        <v>4.0128170987571341E-4</v>
      </c>
      <c r="I65">
        <f t="shared" si="6"/>
        <v>2.0132303384464544E-3</v>
      </c>
      <c r="K65" s="11" t="s">
        <v>65</v>
      </c>
      <c r="L65" s="4" cm="1">
        <f t="array" ref="L65">_xll.SNL.Clients.Office.Excel.Functions.SPG(K65, "SP_TOTAL_REV", "CY2023")</f>
        <v>43452000</v>
      </c>
      <c r="M65" s="4">
        <f>_xll.SNL.Clients.Office.Excel.Functions.SPG(K65,"IQ_AVG_DILUT_SHARES_OUT","CY2023")</f>
        <v>218500000</v>
      </c>
      <c r="N65" s="5">
        <f>_xll.SNL.Clients.Office.Excel.Functions.SPG(K65, "IQ_DILUT_EPS_NORM", "CY2023")</f>
        <v>5.0170000000000003</v>
      </c>
      <c r="O65">
        <f t="shared" si="2"/>
        <v>1096214.5</v>
      </c>
      <c r="P65">
        <f t="shared" si="3"/>
        <v>2.5228171315474546E-2</v>
      </c>
      <c r="Q65" s="5">
        <f>_xll.SNL.Clients.Office.Excel.Functions.SPG(K65, "SP_MARKETCAP", "12/31/2022")</f>
        <v>17747.621855339999</v>
      </c>
      <c r="R65">
        <f t="shared" si="7"/>
        <v>5.2759612088625974E-4</v>
      </c>
      <c r="S65">
        <f t="shared" si="8"/>
        <v>2.6469497384863654E-3</v>
      </c>
      <c r="U65" s="11" t="s">
        <v>65</v>
      </c>
      <c r="V65" s="4" cm="1">
        <f t="array" ref="V65">_xll.SNL.Clients.Office.Excel.Functions.SPG(U65, "SP_TOTAL_REV", "CY2021")</f>
        <v>51761000</v>
      </c>
      <c r="W65" s="4">
        <f>_xll.SNL.Clients.Office.Excel.Functions.SPG(U65,"IQ_AVG_DILUT_SHARES_OUT","CY2021")</f>
        <v>249300000</v>
      </c>
      <c r="X65" s="5">
        <f>_xll.SNL.Clients.Office.Excel.Functions.SPG(U65, "IQ_DILUT_EPS_NORM", "CY2021")</f>
        <v>7.5190000000000001</v>
      </c>
      <c r="Y65">
        <f t="shared" si="9"/>
        <v>1874486.7</v>
      </c>
      <c r="Z65">
        <f t="shared" si="10"/>
        <v>3.6214267498695926E-2</v>
      </c>
      <c r="AA65" s="5">
        <f>_xll.SNL.Clients.Office.Excel.Functions.SPG(U65, "SP_MARKETCAP", "12/31/2021")</f>
        <v>24440.9872368</v>
      </c>
      <c r="AB65">
        <f t="shared" si="4"/>
        <v>5.7597344422309561E-4</v>
      </c>
      <c r="AC65">
        <f t="shared" si="11"/>
        <v>4.3307443271134562E-3</v>
      </c>
    </row>
    <row r="66" spans="1:29" x14ac:dyDescent="0.3">
      <c r="A66" s="11" t="s">
        <v>66</v>
      </c>
      <c r="B66" s="4" cm="1">
        <f t="array" ref="B66">_xll.SNL.Clients.Office.Excel.Functions.SPG(A66, "SP_TOTAL_REV", "CY2023")</f>
        <v>1144999</v>
      </c>
      <c r="C66" s="4">
        <f>_xll.SNL.Clients.Office.Excel.Functions.SPG(A66,"IQ_AVG_DILUT_SHARES_OUT","CY2023")</f>
        <v>161472500</v>
      </c>
      <c r="D66" s="5">
        <f>_xll.SNL.Clients.Office.Excel.Functions.SPG(A66, "IQ_DILUT_EPS_NORM", "CY2023")</f>
        <v>0.90800000000000003</v>
      </c>
      <c r="E66">
        <f t="shared" si="0"/>
        <v>146617.03</v>
      </c>
      <c r="F66">
        <f t="shared" si="1"/>
        <v>0.128049919694253</v>
      </c>
      <c r="G66" s="5">
        <f>_xll.SNL.Clients.Office.Excel.Functions.SPG(A66, "SP_MARKETCAP", "12/30/2023")</f>
        <v>12202.883243640001</v>
      </c>
      <c r="H66">
        <f t="shared" si="5"/>
        <v>2.9041793352235383E-4</v>
      </c>
      <c r="I66">
        <f t="shared" si="6"/>
        <v>2.6369948363829727E-4</v>
      </c>
      <c r="K66" s="11" t="s">
        <v>66</v>
      </c>
      <c r="L66" s="4" cm="1">
        <f t="array" ref="L66">_xll.SNL.Clients.Office.Excel.Functions.SPG(K66, "SP_TOTAL_REV", "CY2023")</f>
        <v>1144999</v>
      </c>
      <c r="M66" s="4">
        <f>_xll.SNL.Clients.Office.Excel.Functions.SPG(K66,"IQ_AVG_DILUT_SHARES_OUT","CY2023")</f>
        <v>161472500</v>
      </c>
      <c r="N66" s="5">
        <f>_xll.SNL.Clients.Office.Excel.Functions.SPG(K66, "IQ_DILUT_EPS_NORM", "CY2023")</f>
        <v>0.90800000000000003</v>
      </c>
      <c r="O66">
        <f t="shared" si="2"/>
        <v>146617.03</v>
      </c>
      <c r="P66">
        <f t="shared" si="3"/>
        <v>0.128049919694253</v>
      </c>
      <c r="Q66" s="5">
        <f>_xll.SNL.Clients.Office.Excel.Functions.SPG(K66, "SP_MARKETCAP", "12/31/2022")</f>
        <v>13009.63514368</v>
      </c>
      <c r="R66">
        <f t="shared" si="7"/>
        <v>3.8674663523360453E-4</v>
      </c>
      <c r="S66">
        <f t="shared" si="8"/>
        <v>3.5116594479211294E-4</v>
      </c>
      <c r="U66" s="11" t="s">
        <v>66</v>
      </c>
      <c r="V66" s="4" cm="1">
        <f t="array" ref="V66">_xll.SNL.Clients.Office.Excel.Functions.SPG(U66, "SP_TOTAL_REV", "CY2021")</f>
        <v>1029575</v>
      </c>
      <c r="W66" s="4">
        <f>_xll.SNL.Clients.Office.Excel.Functions.SPG(U66,"IQ_AVG_DILUT_SHARES_OUT","CY2021")</f>
        <v>163980000</v>
      </c>
      <c r="X66" s="5">
        <f>_xll.SNL.Clients.Office.Excel.Functions.SPG(U66, "IQ_DILUT_EPS_NORM", "CY2021")</f>
        <v>1.0329999999999999</v>
      </c>
      <c r="Y66">
        <f t="shared" si="9"/>
        <v>169391.34</v>
      </c>
      <c r="Z66">
        <f t="shared" si="10"/>
        <v>0.16452549838525604</v>
      </c>
      <c r="AA66" s="5">
        <f>_xll.SNL.Clients.Office.Excel.Functions.SPG(U66, "SP_MARKETCAP", "12/31/2021")</f>
        <v>20329.024811259998</v>
      </c>
      <c r="AB66">
        <f t="shared" si="4"/>
        <v>4.7907141903860413E-4</v>
      </c>
      <c r="AC66">
        <f t="shared" si="11"/>
        <v>4.9488077586687807E-4</v>
      </c>
    </row>
    <row r="67" spans="1:29" x14ac:dyDescent="0.3">
      <c r="A67" s="11" t="s">
        <v>67</v>
      </c>
      <c r="B67" s="4" cm="1">
        <f t="array" ref="B67">_xll.SNL.Clients.Office.Excel.Functions.SPG(A67, "SP_TOTAL_REV", "CY2023")</f>
        <v>9835600</v>
      </c>
      <c r="C67" s="4">
        <f>_xll.SNL.Clients.Office.Excel.Functions.SPG(A67,"IQ_AVG_DILUT_SHARES_OUT","CY2023")</f>
        <v>145600000</v>
      </c>
      <c r="D67" s="5">
        <f>_xll.SNL.Clients.Office.Excel.Functions.SPG(A67, "IQ_DILUT_EPS_NORM", "CY2023")</f>
        <v>7.98</v>
      </c>
      <c r="E67">
        <f t="shared" si="0"/>
        <v>1161888</v>
      </c>
      <c r="F67">
        <f t="shared" si="1"/>
        <v>0.11813087152791898</v>
      </c>
      <c r="G67" s="5">
        <f>_xll.SNL.Clients.Office.Excel.Functions.SPG(A67, "SP_MARKETCAP", "12/30/2023")</f>
        <v>37495.284442240001</v>
      </c>
      <c r="H67">
        <f t="shared" si="5"/>
        <v>8.9235493015337841E-4</v>
      </c>
      <c r="I67">
        <f t="shared" si="6"/>
        <v>7.1209923426239601E-3</v>
      </c>
      <c r="K67" s="11" t="s">
        <v>67</v>
      </c>
      <c r="L67" s="4" cm="1">
        <f t="array" ref="L67">_xll.SNL.Clients.Office.Excel.Functions.SPG(K67, "SP_TOTAL_REV", "CY2023")</f>
        <v>9835600</v>
      </c>
      <c r="M67" s="4">
        <f>_xll.SNL.Clients.Office.Excel.Functions.SPG(K67,"IQ_AVG_DILUT_SHARES_OUT","CY2023")</f>
        <v>145600000</v>
      </c>
      <c r="N67" s="5">
        <f>_xll.SNL.Clients.Office.Excel.Functions.SPG(K67, "IQ_DILUT_EPS_NORM", "CY2023")</f>
        <v>7.98</v>
      </c>
      <c r="O67">
        <f t="shared" si="2"/>
        <v>1161888</v>
      </c>
      <c r="P67">
        <f t="shared" si="3"/>
        <v>0.11813087152791898</v>
      </c>
      <c r="Q67" s="5">
        <f>_xll.SNL.Clients.Office.Excel.Functions.SPG(K67, "SP_MARKETCAP", "12/31/2022")</f>
        <v>39876.868795679999</v>
      </c>
      <c r="R67">
        <f t="shared" si="7"/>
        <v>1.1854479130318416E-3</v>
      </c>
      <c r="S67">
        <f t="shared" si="8"/>
        <v>9.4598743459940963E-3</v>
      </c>
      <c r="U67" s="11" t="s">
        <v>67</v>
      </c>
      <c r="V67" s="4" cm="1">
        <f t="array" ref="V67">_xll.SNL.Clients.Office.Excel.Functions.SPG(U67, "SP_TOTAL_REV", "CY2021")</f>
        <v>10981700</v>
      </c>
      <c r="W67" s="4">
        <f>_xll.SNL.Clients.Office.Excel.Functions.SPG(U67,"IQ_AVG_DILUT_SHARES_OUT","CY2021")</f>
        <v>149600000</v>
      </c>
      <c r="X67" s="5">
        <f>_xll.SNL.Clients.Office.Excel.Functions.SPG(U67, "IQ_DILUT_EPS_NORM", "CY2021")</f>
        <v>12.243</v>
      </c>
      <c r="Y67">
        <f t="shared" si="9"/>
        <v>1831552.8</v>
      </c>
      <c r="Z67">
        <f t="shared" si="10"/>
        <v>0.16678226504093174</v>
      </c>
      <c r="AA67" s="5">
        <f>_xll.SNL.Clients.Office.Excel.Functions.SPG(U67, "SP_MARKETCAP", "12/31/2021")</f>
        <v>35242.499463040003</v>
      </c>
      <c r="AB67">
        <f t="shared" si="4"/>
        <v>8.3052061694932643E-4</v>
      </c>
      <c r="AC67">
        <f t="shared" si="11"/>
        <v>1.0168063913310604E-2</v>
      </c>
    </row>
    <row r="68" spans="1:29" x14ac:dyDescent="0.3">
      <c r="A68" s="11" t="s">
        <v>68</v>
      </c>
      <c r="B68" s="4" cm="1">
        <f t="array" ref="B68">_xll.SNL.Clients.Office.Excel.Functions.SPG(A68, "SP_TOTAL_REV", "CY2023")</f>
        <v>17859000</v>
      </c>
      <c r="C68" s="4">
        <f>_xll.SNL.Clients.Office.Excel.Functions.SPG(A68,"IQ_AVG_DILUT_SHARES_OUT","CY2023")</f>
        <v>150706451</v>
      </c>
      <c r="D68" s="5">
        <f>_xll.SNL.Clients.Office.Excel.Functions.SPG(A68, "IQ_DILUT_EPS_NORM", "CY2023")</f>
        <v>25.914000000000001</v>
      </c>
      <c r="E68">
        <f t="shared" si="0"/>
        <v>3905406.9712140001</v>
      </c>
      <c r="F68">
        <f t="shared" si="1"/>
        <v>0.21868004766302707</v>
      </c>
      <c r="G68" s="5">
        <f>_xll.SNL.Clients.Office.Excel.Functions.SPG(A68, "SP_MARKETCAP", "12/30/2023")</f>
        <v>120765.37395779999</v>
      </c>
      <c r="H68">
        <f t="shared" si="5"/>
        <v>2.8741101300102908E-3</v>
      </c>
      <c r="I68">
        <f t="shared" si="6"/>
        <v>7.4479689909086683E-2</v>
      </c>
      <c r="K68" s="11" t="s">
        <v>68</v>
      </c>
      <c r="L68" s="4" cm="1">
        <f t="array" ref="L68">_xll.SNL.Clients.Office.Excel.Functions.SPG(K68, "SP_TOTAL_REV", "CY2023")</f>
        <v>17859000</v>
      </c>
      <c r="M68" s="4">
        <f>_xll.SNL.Clients.Office.Excel.Functions.SPG(K68,"IQ_AVG_DILUT_SHARES_OUT","CY2023")</f>
        <v>150706451</v>
      </c>
      <c r="N68" s="5">
        <f>_xll.SNL.Clients.Office.Excel.Functions.SPG(K68, "IQ_DILUT_EPS_NORM", "CY2023")</f>
        <v>25.914000000000001</v>
      </c>
      <c r="O68">
        <f t="shared" si="2"/>
        <v>3905406.9712140001</v>
      </c>
      <c r="P68">
        <f t="shared" si="3"/>
        <v>0.21868004766302707</v>
      </c>
      <c r="Q68" s="5">
        <f>_xll.SNL.Clients.Office.Excel.Functions.SPG(K68, "SP_MARKETCAP", "12/31/2022")</f>
        <v>106433.09172950999</v>
      </c>
      <c r="R68">
        <f t="shared" si="7"/>
        <v>3.164011876527846E-3</v>
      </c>
      <c r="S68">
        <f t="shared" si="8"/>
        <v>8.1992203768342611E-2</v>
      </c>
      <c r="U68" s="11" t="s">
        <v>68</v>
      </c>
      <c r="V68" s="4" cm="1">
        <f t="array" ref="V68">_xll.SNL.Clients.Office.Excel.Functions.SPG(U68, "SP_TOTAL_REV", "CY2021")</f>
        <v>19374000</v>
      </c>
      <c r="W68" s="4">
        <f>_xll.SNL.Clients.Office.Excel.Functions.SPG(U68,"IQ_AVG_DILUT_SHARES_OUT","CY2021")</f>
        <v>154404357</v>
      </c>
      <c r="X68" s="5">
        <f>_xll.SNL.Clients.Office.Excel.Functions.SPG(U68, "IQ_DILUT_EPS_NORM", "CY2021")</f>
        <v>27.847000000000001</v>
      </c>
      <c r="Y68">
        <f t="shared" si="9"/>
        <v>4299698.1293790005</v>
      </c>
      <c r="Z68">
        <f t="shared" si="10"/>
        <v>0.22193135797352123</v>
      </c>
      <c r="AA68" s="5">
        <f>_xll.SNL.Clients.Office.Excel.Functions.SPG(U68, "SP_MARKETCAP", "12/31/2021")</f>
        <v>139089.29057412001</v>
      </c>
      <c r="AB68">
        <f t="shared" si="4"/>
        <v>3.2777619402337894E-3</v>
      </c>
      <c r="AC68">
        <f t="shared" si="11"/>
        <v>9.1275836749690337E-2</v>
      </c>
    </row>
    <row r="69" spans="1:29" x14ac:dyDescent="0.3">
      <c r="A69" s="11" t="s">
        <v>69</v>
      </c>
      <c r="B69" s="4" cm="1">
        <f t="array" ref="B69">_xll.SNL.Clients.Office.Excel.Functions.SPG(A69, "SP_TOTAL_REV", "CY2023")</f>
        <v>7683902</v>
      </c>
      <c r="C69" s="4">
        <f>_xll.SNL.Clients.Office.Excel.Functions.SPG(A69,"IQ_AVG_DILUT_SHARES_OUT","CY2023")</f>
        <v>755419936</v>
      </c>
      <c r="D69" s="5">
        <f>_xll.SNL.Clients.Office.Excel.Functions.SPG(A69, "IQ_DILUT_EPS_NORM", "CY2023")</f>
        <v>1.1000000000000001</v>
      </c>
      <c r="E69">
        <f t="shared" si="0"/>
        <v>830961.92960000003</v>
      </c>
      <c r="F69">
        <f t="shared" si="1"/>
        <v>0.10814322327380022</v>
      </c>
      <c r="G69" s="5">
        <f>_xll.SNL.Clients.Office.Excel.Functions.SPG(A69, "SP_MARKETCAP", "12/30/2023")</f>
        <v>99208.703052120007</v>
      </c>
      <c r="H69">
        <f t="shared" si="5"/>
        <v>2.3610802424784321E-3</v>
      </c>
      <c r="I69">
        <f t="shared" si="6"/>
        <v>2.5971882667262755E-3</v>
      </c>
      <c r="K69" s="11" t="s">
        <v>69</v>
      </c>
      <c r="L69" s="4" cm="1">
        <f t="array" ref="L69">_xll.SNL.Clients.Office.Excel.Functions.SPG(K69, "SP_TOTAL_REV", "CY2023")</f>
        <v>7683902</v>
      </c>
      <c r="M69" s="4">
        <f>_xll.SNL.Clients.Office.Excel.Functions.SPG(K69,"IQ_AVG_DILUT_SHARES_OUT","CY2023")</f>
        <v>755419936</v>
      </c>
      <c r="N69" s="5">
        <f>_xll.SNL.Clients.Office.Excel.Functions.SPG(K69, "IQ_DILUT_EPS_NORM", "CY2023")</f>
        <v>1.1000000000000001</v>
      </c>
      <c r="O69">
        <f t="shared" si="2"/>
        <v>830961.92960000003</v>
      </c>
      <c r="P69">
        <f t="shared" si="3"/>
        <v>0.10814322327380022</v>
      </c>
      <c r="Q69" s="5">
        <f>_xll.SNL.Clients.Office.Excel.Functions.SPG(K69, "SP_MARKETCAP", "12/31/2022")</f>
        <v>55019.1437496</v>
      </c>
      <c r="R69">
        <f t="shared" si="7"/>
        <v>1.6355930418947031E-3</v>
      </c>
      <c r="S69">
        <f t="shared" si="8"/>
        <v>1.7991523460841735E-3</v>
      </c>
      <c r="U69" s="11" t="s">
        <v>69</v>
      </c>
      <c r="V69" s="4" cm="1">
        <f t="array" ref="V69">_xll.SNL.Clients.Office.Excel.Functions.SPG(U69, "SP_TOTAL_REV", "CY2021")</f>
        <v>22175794</v>
      </c>
      <c r="W69" s="4">
        <f>_xll.SNL.Clients.Office.Excel.Functions.SPG(U69,"IQ_AVG_DILUT_SHARES_OUT","CY2021")</f>
        <v>720125043</v>
      </c>
      <c r="X69" s="5">
        <f>_xll.SNL.Clients.Office.Excel.Functions.SPG(U69, "IQ_DILUT_EPS_NORM", "CY2021")</f>
        <v>2.718</v>
      </c>
      <c r="Y69">
        <f t="shared" si="9"/>
        <v>1957299.8668740001</v>
      </c>
      <c r="Z69">
        <f t="shared" si="10"/>
        <v>8.8262899036399778E-2</v>
      </c>
      <c r="AA69" s="5">
        <f>_xll.SNL.Clients.Office.Excel.Functions.SPG(U69, "SP_MARKETCAP", "12/31/2021")</f>
        <v>92856.803888159993</v>
      </c>
      <c r="AB69">
        <f t="shared" si="4"/>
        <v>2.1882525708488716E-3</v>
      </c>
      <c r="AC69">
        <f t="shared" si="11"/>
        <v>5.9476704875672326E-3</v>
      </c>
    </row>
    <row r="70" spans="1:29" x14ac:dyDescent="0.3">
      <c r="A70" s="11" t="s">
        <v>70</v>
      </c>
      <c r="B70" s="4" cm="1">
        <f t="array" ref="B70">_xll.SNL.Clients.Office.Excel.Functions.SPG(A70, "SP_TOTAL_REV", "CY2023")</f>
        <v>21365000</v>
      </c>
      <c r="C70" s="4">
        <f>_xll.SNL.Clients.Office.Excel.Functions.SPG(A70,"IQ_AVG_DILUT_SHARES_OUT","CY2023")</f>
        <v>36530000</v>
      </c>
      <c r="D70" s="5">
        <f>_xll.SNL.Clients.Office.Excel.Functions.SPG(A70, "IQ_DILUT_EPS_NORM", "CY2023")</f>
        <v>97.557000000000002</v>
      </c>
      <c r="E70">
        <f t="shared" ref="E70:E133" si="12">C70*D70/1000</f>
        <v>3563757.21</v>
      </c>
      <c r="F70">
        <f t="shared" ref="F70:F133" si="13">E70/B70</f>
        <v>0.16680352024338871</v>
      </c>
      <c r="G70" s="5">
        <f>_xll.SNL.Clients.Office.Excel.Functions.SPG(A70, "SP_MARKETCAP", "12/30/2023")</f>
        <v>123762.05530306</v>
      </c>
      <c r="H70">
        <f t="shared" si="5"/>
        <v>2.9454285214379054E-3</v>
      </c>
      <c r="I70">
        <f t="shared" si="6"/>
        <v>0.28734717026591772</v>
      </c>
      <c r="K70" s="11" t="s">
        <v>70</v>
      </c>
      <c r="L70" s="4" cm="1">
        <f t="array" ref="L70">_xll.SNL.Clients.Office.Excel.Functions.SPG(K70, "SP_TOTAL_REV", "CY2023")</f>
        <v>21365000</v>
      </c>
      <c r="M70" s="4">
        <f>_xll.SNL.Clients.Office.Excel.Functions.SPG(K70,"IQ_AVG_DILUT_SHARES_OUT","CY2023")</f>
        <v>36530000</v>
      </c>
      <c r="N70" s="5">
        <f>_xll.SNL.Clients.Office.Excel.Functions.SPG(K70, "IQ_DILUT_EPS_NORM", "CY2023")</f>
        <v>97.557000000000002</v>
      </c>
      <c r="O70">
        <f t="shared" ref="O70:O133" si="14">M70*N70/1000</f>
        <v>3563757.21</v>
      </c>
      <c r="P70">
        <f t="shared" ref="P70:P133" si="15">O70/L70</f>
        <v>0.16680352024338871</v>
      </c>
      <c r="Q70" s="5">
        <f>_xll.SNL.Clients.Office.Excel.Functions.SPG(K70, "SP_MARKETCAP", "12/31/2022")</f>
        <v>78171.477848640003</v>
      </c>
      <c r="R70">
        <f t="shared" si="7"/>
        <v>2.323858870391654E-3</v>
      </c>
      <c r="S70">
        <f t="shared" si="8"/>
        <v>0.2267086998187986</v>
      </c>
      <c r="U70" s="11" t="s">
        <v>70</v>
      </c>
      <c r="V70" s="4" cm="1">
        <f t="array" ref="V70">_xll.SNL.Clients.Office.Excel.Functions.SPG(U70, "SP_TOTAL_REV", "CY2021")</f>
        <v>10958000</v>
      </c>
      <c r="W70" s="4">
        <f>_xll.SNL.Clients.Office.Excel.Functions.SPG(U70,"IQ_AVG_DILUT_SHARES_OUT","CY2021")</f>
        <v>41362000</v>
      </c>
      <c r="X70" s="5">
        <f>_xll.SNL.Clients.Office.Excel.Functions.SPG(U70, "IQ_DILUT_EPS_NORM", "CY2021")</f>
        <v>36.445999999999998</v>
      </c>
      <c r="Y70">
        <f t="shared" si="9"/>
        <v>1507479.452</v>
      </c>
      <c r="Z70">
        <f t="shared" si="10"/>
        <v>0.13756884942507758</v>
      </c>
      <c r="AA70" s="5">
        <f>_xll.SNL.Clients.Office.Excel.Functions.SPG(U70, "SP_MARKETCAP", "12/31/2021")</f>
        <v>98520.745116549995</v>
      </c>
      <c r="AB70">
        <f t="shared" ref="AB70:AB133" si="16">AA70/$AA$509</f>
        <v>2.3217283468306643E-3</v>
      </c>
      <c r="AC70">
        <f t="shared" si="11"/>
        <v>8.4617711328590389E-2</v>
      </c>
    </row>
    <row r="71" spans="1:29" x14ac:dyDescent="0.3">
      <c r="A71" s="11" t="s">
        <v>71</v>
      </c>
      <c r="B71" s="4" cm="1">
        <f t="array" ref="B71">_xll.SNL.Clients.Office.Excel.Functions.SPG(A71, "SP_TOTAL_REV", "CY2023")</f>
        <v>14240000</v>
      </c>
      <c r="C71" s="4">
        <f>_xll.SNL.Clients.Office.Excel.Functions.SPG(A71,"IQ_AVG_DILUT_SHARES_OUT","CY2023")</f>
        <v>1463500000</v>
      </c>
      <c r="D71" s="5">
        <f>_xll.SNL.Clients.Office.Excel.Functions.SPG(A71, "IQ_DILUT_EPS_NORM", "CY2023")</f>
        <v>0.90500000000000003</v>
      </c>
      <c r="E71">
        <f t="shared" si="12"/>
        <v>1324467.5</v>
      </c>
      <c r="F71">
        <f t="shared" si="13"/>
        <v>9.3010358146067409E-2</v>
      </c>
      <c r="G71" s="5">
        <f>_xll.SNL.Clients.Office.Excel.Functions.SPG(A71, "SP_MARKETCAP", "12/30/2023")</f>
        <v>84690.654338370005</v>
      </c>
      <c r="H71">
        <f t="shared" ref="H71:H134" si="17">G71/$G$509</f>
        <v>2.0155633984635861E-3</v>
      </c>
      <c r="I71">
        <f t="shared" ref="I71:I134" si="18">D71*H71</f>
        <v>1.8240848756095455E-3</v>
      </c>
      <c r="K71" s="11" t="s">
        <v>71</v>
      </c>
      <c r="L71" s="4" cm="1">
        <f t="array" ref="L71">_xll.SNL.Clients.Office.Excel.Functions.SPG(K71, "SP_TOTAL_REV", "CY2023")</f>
        <v>14240000</v>
      </c>
      <c r="M71" s="4">
        <f>_xll.SNL.Clients.Office.Excel.Functions.SPG(K71,"IQ_AVG_DILUT_SHARES_OUT","CY2023")</f>
        <v>1463500000</v>
      </c>
      <c r="N71" s="5">
        <f>_xll.SNL.Clients.Office.Excel.Functions.SPG(K71, "IQ_DILUT_EPS_NORM", "CY2023")</f>
        <v>0.90500000000000003</v>
      </c>
      <c r="O71">
        <f t="shared" si="14"/>
        <v>1324467.5</v>
      </c>
      <c r="P71">
        <f t="shared" si="15"/>
        <v>9.3010358146067409E-2</v>
      </c>
      <c r="Q71" s="5">
        <f>_xll.SNL.Clients.Office.Excel.Functions.SPG(K71, "SP_MARKETCAP", "12/31/2022")</f>
        <v>66273.043018140001</v>
      </c>
      <c r="R71">
        <f t="shared" ref="R71:R134" si="19">Q71/$Q$509</f>
        <v>1.9701456736401167E-3</v>
      </c>
      <c r="S71">
        <f t="shared" ref="S71:S134" si="20">N71*R71</f>
        <v>1.7829818346443058E-3</v>
      </c>
      <c r="U71" s="11" t="s">
        <v>71</v>
      </c>
      <c r="V71" s="4" cm="1">
        <f t="array" ref="V71">_xll.SNL.Clients.Office.Excel.Functions.SPG(U71, "SP_TOTAL_REV", "CY2021")</f>
        <v>11888000</v>
      </c>
      <c r="W71" s="4">
        <f>_xll.SNL.Clients.Office.Excel.Functions.SPG(U71,"IQ_AVG_DILUT_SHARES_OUT","CY2021")</f>
        <v>1433800000</v>
      </c>
      <c r="X71" s="5">
        <f>_xll.SNL.Clients.Office.Excel.Functions.SPG(U71, "IQ_DILUT_EPS_NORM", "CY2021")</f>
        <v>0.63300000000000001</v>
      </c>
      <c r="Y71">
        <f t="shared" ref="Y71:Y134" si="21">W71*X71/1000</f>
        <v>907595.4</v>
      </c>
      <c r="Z71">
        <f t="shared" ref="Z71:Z134" si="22">Y71/V71</f>
        <v>7.6345508075370119E-2</v>
      </c>
      <c r="AA71" s="5">
        <f>_xll.SNL.Clients.Office.Excel.Functions.SPG(U71, "SP_MARKETCAP", "12/31/2021")</f>
        <v>60533.680422960002</v>
      </c>
      <c r="AB71">
        <f t="shared" si="16"/>
        <v>1.4265296269299695E-3</v>
      </c>
      <c r="AC71">
        <f t="shared" ref="AC71:AC134" si="23">X71*AB71</f>
        <v>9.0299325384667073E-4</v>
      </c>
    </row>
    <row r="72" spans="1:29" x14ac:dyDescent="0.3">
      <c r="A72" s="11" t="s">
        <v>72</v>
      </c>
      <c r="B72" s="4" cm="1">
        <f t="array" ref="B72">_xll.SNL.Clients.Office.Excel.Functions.SPG(A72, "SP_TOTAL_REV", "CY2023")</f>
        <v>45006000</v>
      </c>
      <c r="C72" s="4">
        <f>_xll.SNL.Clients.Office.Excel.Functions.SPG(A72,"IQ_AVG_DILUT_SHARES_OUT","CY2023")</f>
        <v>2078000000</v>
      </c>
      <c r="D72" s="5">
        <f>_xll.SNL.Clients.Office.Excel.Functions.SPG(A72, "IQ_DILUT_EPS_NORM", "CY2023")</f>
        <v>3.0550000000000002</v>
      </c>
      <c r="E72">
        <f t="shared" si="12"/>
        <v>6348290</v>
      </c>
      <c r="F72">
        <f t="shared" si="13"/>
        <v>0.14105430387059503</v>
      </c>
      <c r="G72" s="5">
        <f>_xll.SNL.Clients.Office.Excel.Functions.SPG(A72, "SP_MARKETCAP", "12/30/2023")</f>
        <v>104403.41974202001</v>
      </c>
      <c r="H72">
        <f t="shared" si="17"/>
        <v>2.4847099499986712E-3</v>
      </c>
      <c r="I72">
        <f t="shared" si="18"/>
        <v>7.590788897245941E-3</v>
      </c>
      <c r="K72" s="11" t="s">
        <v>72</v>
      </c>
      <c r="L72" s="4" cm="1">
        <f t="array" ref="L72">_xll.SNL.Clients.Office.Excel.Functions.SPG(K72, "SP_TOTAL_REV", "CY2023")</f>
        <v>45006000</v>
      </c>
      <c r="M72" s="4">
        <f>_xll.SNL.Clients.Office.Excel.Functions.SPG(K72,"IQ_AVG_DILUT_SHARES_OUT","CY2023")</f>
        <v>2078000000</v>
      </c>
      <c r="N72" s="5">
        <f>_xll.SNL.Clients.Office.Excel.Functions.SPG(K72, "IQ_DILUT_EPS_NORM", "CY2023")</f>
        <v>3.0550000000000002</v>
      </c>
      <c r="O72">
        <f t="shared" si="14"/>
        <v>6348290</v>
      </c>
      <c r="P72">
        <f t="shared" si="15"/>
        <v>0.14105430387059503</v>
      </c>
      <c r="Q72" s="5">
        <f>_xll.SNL.Clients.Office.Excel.Functions.SPG(K72, "SP_MARKETCAP", "12/31/2022")</f>
        <v>159703.45307325001</v>
      </c>
      <c r="R72">
        <f t="shared" si="19"/>
        <v>4.7476176256389668E-3</v>
      </c>
      <c r="S72">
        <f t="shared" si="20"/>
        <v>1.4503971846327044E-2</v>
      </c>
      <c r="U72" s="11" t="s">
        <v>72</v>
      </c>
      <c r="V72" s="4" cm="1">
        <f t="array" ref="V72">_xll.SNL.Clients.Office.Excel.Functions.SPG(U72, "SP_TOTAL_REV", "CY2021")</f>
        <v>46385000</v>
      </c>
      <c r="W72" s="4">
        <f>_xll.SNL.Clients.Office.Excel.Functions.SPG(U72,"IQ_AVG_DILUT_SHARES_OUT","CY2021")</f>
        <v>2245000000</v>
      </c>
      <c r="X72" s="5">
        <f>_xll.SNL.Clients.Office.Excel.Functions.SPG(U72, "IQ_DILUT_EPS_NORM", "CY2021")</f>
        <v>2.5739999999999998</v>
      </c>
      <c r="Y72">
        <f t="shared" si="21"/>
        <v>5778630</v>
      </c>
      <c r="Z72">
        <f t="shared" si="22"/>
        <v>0.12457971326937588</v>
      </c>
      <c r="AA72" s="5">
        <f>_xll.SNL.Clients.Office.Excel.Functions.SPG(U72, "SP_MARKETCAP", "12/31/2021")</f>
        <v>138394.86169724999</v>
      </c>
      <c r="AB72">
        <f t="shared" si="16"/>
        <v>3.2613971106095355E-3</v>
      </c>
      <c r="AC72">
        <f t="shared" si="23"/>
        <v>8.3948361627089445E-3</v>
      </c>
    </row>
    <row r="73" spans="1:29" x14ac:dyDescent="0.3">
      <c r="A73" s="11" t="s">
        <v>73</v>
      </c>
      <c r="B73" s="4" cm="1">
        <f t="array" ref="B73">_xll.SNL.Clients.Office.Excel.Functions.SPG(A73, "SP_TOTAL_REV", "CY2023")</f>
        <v>38865000</v>
      </c>
      <c r="C73" s="4">
        <f>_xll.SNL.Clients.Office.Excel.Functions.SPG(A73,"IQ_AVG_DILUT_SHARES_OUT","CY2023")</f>
        <v>4366000000</v>
      </c>
      <c r="D73" s="5">
        <f>_xll.SNL.Clients.Office.Excel.Functions.SPG(A73, "IQ_DILUT_EPS_NORM", "CY2023")</f>
        <v>1.9379999999999999</v>
      </c>
      <c r="E73">
        <f t="shared" si="12"/>
        <v>8461308</v>
      </c>
      <c r="F73">
        <f t="shared" si="13"/>
        <v>0.21771022771130838</v>
      </c>
      <c r="G73" s="5">
        <f>_xll.SNL.Clients.Office.Excel.Functions.SPG(A73, "SP_MARKETCAP", "12/30/2023")</f>
        <v>522561.91014624998</v>
      </c>
      <c r="H73">
        <f t="shared" si="17"/>
        <v>1.2436515785010408E-2</v>
      </c>
      <c r="I73">
        <f t="shared" si="18"/>
        <v>2.4101967591350169E-2</v>
      </c>
      <c r="K73" s="11" t="s">
        <v>73</v>
      </c>
      <c r="L73" s="4" cm="1">
        <f t="array" ref="L73">_xll.SNL.Clients.Office.Excel.Functions.SPG(K73, "SP_TOTAL_REV", "CY2023")</f>
        <v>38865000</v>
      </c>
      <c r="M73" s="4">
        <f>_xll.SNL.Clients.Office.Excel.Functions.SPG(K73,"IQ_AVG_DILUT_SHARES_OUT","CY2023")</f>
        <v>4366000000</v>
      </c>
      <c r="N73" s="5">
        <f>_xll.SNL.Clients.Office.Excel.Functions.SPG(K73, "IQ_DILUT_EPS_NORM", "CY2023")</f>
        <v>1.9379999999999999</v>
      </c>
      <c r="O73">
        <f t="shared" si="14"/>
        <v>8461308</v>
      </c>
      <c r="P73">
        <f t="shared" si="15"/>
        <v>0.21771022771130838</v>
      </c>
      <c r="Q73" s="5">
        <f>_xll.SNL.Clients.Office.Excel.Functions.SPG(K73, "SP_MARKETCAP", "12/31/2022")</f>
        <v>233652.67745819999</v>
      </c>
      <c r="R73">
        <f t="shared" si="19"/>
        <v>6.9459585777991613E-3</v>
      </c>
      <c r="S73">
        <f t="shared" si="20"/>
        <v>1.3461267723774773E-2</v>
      </c>
      <c r="U73" s="11" t="s">
        <v>73</v>
      </c>
      <c r="V73" s="4" cm="1">
        <f t="array" ref="V73">_xll.SNL.Clients.Office.Excel.Functions.SPG(U73, "SP_TOTAL_REV", "CY2021")</f>
        <v>28501000</v>
      </c>
      <c r="W73" s="4">
        <f>_xll.SNL.Clients.Office.Excel.Functions.SPG(U73,"IQ_AVG_DILUT_SHARES_OUT","CY2021")</f>
        <v>4292500000</v>
      </c>
      <c r="X73" s="5">
        <f>_xll.SNL.Clients.Office.Excel.Functions.SPG(U73, "IQ_DILUT_EPS_NORM", "CY2021")</f>
        <v>1.1919999999999999</v>
      </c>
      <c r="Y73">
        <f t="shared" si="21"/>
        <v>5116660</v>
      </c>
      <c r="Z73">
        <f t="shared" si="22"/>
        <v>0.17952563067962526</v>
      </c>
      <c r="AA73" s="5">
        <f>_xll.SNL.Clients.Office.Excel.Functions.SPG(U73, "SP_MARKETCAP", "12/31/2021")</f>
        <v>274730.46704687999</v>
      </c>
      <c r="AB73">
        <f t="shared" si="16"/>
        <v>6.4742660271823295E-3</v>
      </c>
      <c r="AC73">
        <f t="shared" si="23"/>
        <v>7.7173251044013362E-3</v>
      </c>
    </row>
    <row r="74" spans="1:29" x14ac:dyDescent="0.3">
      <c r="A74" s="11" t="s">
        <v>74</v>
      </c>
      <c r="B74" s="4" cm="1">
        <f t="array" ref="B74">_xll.SNL.Clients.Office.Excel.Functions.SPG(A74, "SP_TOTAL_REV", "CY2023")</f>
        <v>6320700</v>
      </c>
      <c r="C74" s="4">
        <f>_xll.SNL.Clients.Office.Excel.Functions.SPG(A74,"IQ_AVG_DILUT_SHARES_OUT","CY2023")</f>
        <v>119100000</v>
      </c>
      <c r="D74" s="5">
        <f>_xll.SNL.Clients.Office.Excel.Functions.SPG(A74, "IQ_DILUT_EPS_NORM", "CY2023")</f>
        <v>4.556</v>
      </c>
      <c r="E74">
        <f t="shared" si="12"/>
        <v>542619.6</v>
      </c>
      <c r="F74">
        <f t="shared" si="13"/>
        <v>8.5848023161991555E-2</v>
      </c>
      <c r="G74" s="5">
        <f>_xll.SNL.Clients.Office.Excel.Functions.SPG(A74, "SP_MARKETCAP", "12/30/2023")</f>
        <v>24205.878068499998</v>
      </c>
      <c r="H74">
        <f t="shared" si="17"/>
        <v>5.7607869774642774E-4</v>
      </c>
      <c r="I74">
        <f t="shared" si="18"/>
        <v>2.6246145469327247E-3</v>
      </c>
      <c r="K74" s="11" t="s">
        <v>74</v>
      </c>
      <c r="L74" s="4" cm="1">
        <f t="array" ref="L74">_xll.SNL.Clients.Office.Excel.Functions.SPG(K74, "SP_TOTAL_REV", "CY2023")</f>
        <v>6320700</v>
      </c>
      <c r="M74" s="4">
        <f>_xll.SNL.Clients.Office.Excel.Functions.SPG(K74,"IQ_AVG_DILUT_SHARES_OUT","CY2023")</f>
        <v>119100000</v>
      </c>
      <c r="N74" s="5">
        <f>_xll.SNL.Clients.Office.Excel.Functions.SPG(K74, "IQ_DILUT_EPS_NORM", "CY2023")</f>
        <v>4.556</v>
      </c>
      <c r="O74">
        <f t="shared" si="14"/>
        <v>542619.6</v>
      </c>
      <c r="P74">
        <f t="shared" si="15"/>
        <v>8.5848023161991555E-2</v>
      </c>
      <c r="Q74" s="5">
        <f>_xll.SNL.Clients.Office.Excel.Functions.SPG(K74, "SP_MARKETCAP", "12/31/2022")</f>
        <v>15781.10847399</v>
      </c>
      <c r="R74">
        <f t="shared" si="19"/>
        <v>4.69136185232458E-4</v>
      </c>
      <c r="S74">
        <f t="shared" si="20"/>
        <v>2.1373844599190785E-3</v>
      </c>
      <c r="U74" s="11" t="s">
        <v>74</v>
      </c>
      <c r="V74" s="4" cm="1">
        <f t="array" ref="V74">_xll.SNL.Clients.Office.Excel.Functions.SPG(U74, "SP_TOTAL_REV", "CY2021")</f>
        <v>5373900</v>
      </c>
      <c r="W74" s="4">
        <f>_xll.SNL.Clients.Office.Excel.Functions.SPG(U74,"IQ_AVG_DILUT_SHARES_OUT","CY2021")</f>
        <v>118250000</v>
      </c>
      <c r="X74" s="5">
        <f>_xll.SNL.Clients.Office.Excel.Functions.SPG(U74, "IQ_DILUT_EPS_NORM", "CY2021")</f>
        <v>3.2189999999999999</v>
      </c>
      <c r="Y74">
        <f t="shared" si="21"/>
        <v>380646.75</v>
      </c>
      <c r="Z74">
        <f t="shared" si="22"/>
        <v>7.0832495952660085E-2</v>
      </c>
      <c r="AA74" s="5">
        <f>_xll.SNL.Clients.Office.Excel.Functions.SPG(U74, "SP_MARKETCAP", "12/31/2021")</f>
        <v>21861.262391759999</v>
      </c>
      <c r="AB74">
        <f t="shared" si="16"/>
        <v>5.1517995050086253E-4</v>
      </c>
      <c r="AC74">
        <f t="shared" si="23"/>
        <v>1.6583642606622763E-3</v>
      </c>
    </row>
    <row r="75" spans="1:29" x14ac:dyDescent="0.3">
      <c r="A75" s="11" t="s">
        <v>75</v>
      </c>
      <c r="B75" s="4" cm="1">
        <f t="array" ref="B75">_xll.SNL.Clients.Office.Excel.Functions.SPG(A75, "SP_TOTAL_REV", "CY2023")</f>
        <v>4257100</v>
      </c>
      <c r="C75" s="4">
        <f>_xll.SNL.Clients.Office.Excel.Functions.SPG(A75,"IQ_AVG_DILUT_SHARES_OUT","CY2023")</f>
        <v>281000000</v>
      </c>
      <c r="D75" s="5">
        <f>_xll.SNL.Clients.Office.Excel.Functions.SPG(A75, "IQ_DILUT_EPS_NORM", "CY2023")</f>
        <v>2.278</v>
      </c>
      <c r="E75">
        <f t="shared" si="12"/>
        <v>640118</v>
      </c>
      <c r="F75">
        <f t="shared" si="13"/>
        <v>0.15036480233022481</v>
      </c>
      <c r="G75" s="5">
        <f>_xll.SNL.Clients.Office.Excel.Functions.SPG(A75, "SP_MARKETCAP", "12/30/2023")</f>
        <v>20237.75176241</v>
      </c>
      <c r="H75">
        <f t="shared" si="17"/>
        <v>4.8164076707369311E-4</v>
      </c>
      <c r="I75">
        <f t="shared" si="18"/>
        <v>1.097177667393873E-3</v>
      </c>
      <c r="K75" s="11" t="s">
        <v>75</v>
      </c>
      <c r="L75" s="4" cm="1">
        <f t="array" ref="L75">_xll.SNL.Clients.Office.Excel.Functions.SPG(K75, "SP_TOTAL_REV", "CY2023")</f>
        <v>4257100</v>
      </c>
      <c r="M75" s="4">
        <f>_xll.SNL.Clients.Office.Excel.Functions.SPG(K75,"IQ_AVG_DILUT_SHARES_OUT","CY2023")</f>
        <v>281000000</v>
      </c>
      <c r="N75" s="5">
        <f>_xll.SNL.Clients.Office.Excel.Functions.SPG(K75, "IQ_DILUT_EPS_NORM", "CY2023")</f>
        <v>2.278</v>
      </c>
      <c r="O75">
        <f t="shared" si="14"/>
        <v>640118</v>
      </c>
      <c r="P75">
        <f t="shared" si="15"/>
        <v>0.15036480233022481</v>
      </c>
      <c r="Q75" s="5">
        <f>_xll.SNL.Clients.Office.Excel.Functions.SPG(K75, "SP_MARKETCAP", "12/31/2022")</f>
        <v>16135.178247989999</v>
      </c>
      <c r="R75">
        <f t="shared" si="19"/>
        <v>4.796618680990482E-4</v>
      </c>
      <c r="S75">
        <f t="shared" si="20"/>
        <v>1.0926697355296319E-3</v>
      </c>
      <c r="U75" s="11" t="s">
        <v>75</v>
      </c>
      <c r="V75" s="4" cm="1">
        <f t="array" ref="V75">_xll.SNL.Clients.Office.Excel.Functions.SPG(U75, "SP_TOTAL_REV", "CY2021")</f>
        <v>3051398</v>
      </c>
      <c r="W75" s="4">
        <f>_xll.SNL.Clients.Office.Excel.Functions.SPG(U75,"IQ_AVG_DILUT_SHARES_OUT","CY2021")</f>
        <v>277400000</v>
      </c>
      <c r="X75" s="5">
        <f>_xll.SNL.Clients.Office.Excel.Functions.SPG(U75, "IQ_DILUT_EPS_NORM", "CY2021")</f>
        <v>1.788</v>
      </c>
      <c r="Y75">
        <f t="shared" si="21"/>
        <v>495991.2</v>
      </c>
      <c r="Z75">
        <f t="shared" si="22"/>
        <v>0.16254556108380486</v>
      </c>
      <c r="AA75" s="5">
        <f>_xll.SNL.Clients.Office.Excel.Functions.SPG(U75, "SP_MARKETCAP", "12/31/2021")</f>
        <v>19848.958244919999</v>
      </c>
      <c r="AB75">
        <f t="shared" si="16"/>
        <v>4.6775822653159776E-4</v>
      </c>
      <c r="AC75">
        <f t="shared" si="23"/>
        <v>8.363517090384968E-4</v>
      </c>
    </row>
    <row r="76" spans="1:29" x14ac:dyDescent="0.3">
      <c r="A76" s="11" t="s">
        <v>76</v>
      </c>
      <c r="B76" s="4" cm="1">
        <f t="array" ref="B76">_xll.SNL.Clients.Office.Excel.Functions.SPG(A76, "SP_TOTAL_REV", "CY2023")</f>
        <v>4260000</v>
      </c>
      <c r="C76" s="4">
        <f>_xll.SNL.Clients.Office.Excel.Functions.SPG(A76,"IQ_AVG_DILUT_SHARES_OUT","CY2023")</f>
        <v>478936500</v>
      </c>
      <c r="D76" s="5">
        <f>_xll.SNL.Clients.Office.Excel.Functions.SPG(A76, "IQ_DILUT_EPS_NORM", "CY2023")</f>
        <v>1.472</v>
      </c>
      <c r="E76">
        <f t="shared" si="12"/>
        <v>704994.52800000005</v>
      </c>
      <c r="F76">
        <f t="shared" si="13"/>
        <v>0.16549167323943664</v>
      </c>
      <c r="G76" s="5">
        <f>_xll.SNL.Clients.Office.Excel.Functions.SPG(A76, "SP_MARKETCAP", "12/30/2023")</f>
        <v>27579.091669410001</v>
      </c>
      <c r="H76">
        <f t="shared" si="17"/>
        <v>6.56358227079494E-4</v>
      </c>
      <c r="I76">
        <f t="shared" si="18"/>
        <v>9.6615931026101519E-4</v>
      </c>
      <c r="K76" s="11" t="s">
        <v>76</v>
      </c>
      <c r="L76" s="4" cm="1">
        <f t="array" ref="L76">_xll.SNL.Clients.Office.Excel.Functions.SPG(K76, "SP_TOTAL_REV", "CY2023")</f>
        <v>4260000</v>
      </c>
      <c r="M76" s="4">
        <f>_xll.SNL.Clients.Office.Excel.Functions.SPG(K76,"IQ_AVG_DILUT_SHARES_OUT","CY2023")</f>
        <v>478936500</v>
      </c>
      <c r="N76" s="5">
        <f>_xll.SNL.Clients.Office.Excel.Functions.SPG(K76, "IQ_DILUT_EPS_NORM", "CY2023")</f>
        <v>1.472</v>
      </c>
      <c r="O76">
        <f t="shared" si="14"/>
        <v>704994.52800000005</v>
      </c>
      <c r="P76">
        <f t="shared" si="15"/>
        <v>0.16549167323943664</v>
      </c>
      <c r="Q76" s="5">
        <f>_xll.SNL.Clients.Office.Excel.Functions.SPG(K76, "SP_MARKETCAP", "12/31/2022")</f>
        <v>31484.117578000001</v>
      </c>
      <c r="R76">
        <f t="shared" si="19"/>
        <v>9.3595065519619055E-4</v>
      </c>
      <c r="S76">
        <f t="shared" si="20"/>
        <v>1.3777193644487924E-3</v>
      </c>
      <c r="U76" s="11" t="s">
        <v>76</v>
      </c>
      <c r="V76" s="4" cm="1">
        <f t="array" ref="V76">_xll.SNL.Clients.Office.Excel.Functions.SPG(U76, "SP_TOTAL_REV", "CY2021")</f>
        <v>3749000</v>
      </c>
      <c r="W76" s="4">
        <f>_xll.SNL.Clients.Office.Excel.Functions.SPG(U76,"IQ_AVG_DILUT_SHARES_OUT","CY2021")</f>
        <v>480627500</v>
      </c>
      <c r="X76" s="5">
        <f>_xll.SNL.Clients.Office.Excel.Functions.SPG(U76, "IQ_DILUT_EPS_NORM", "CY2021")</f>
        <v>1.359</v>
      </c>
      <c r="Y76">
        <f t="shared" si="21"/>
        <v>653172.77249999996</v>
      </c>
      <c r="Z76">
        <f t="shared" si="22"/>
        <v>0.17422586623099492</v>
      </c>
      <c r="AA76" s="5">
        <f>_xll.SNL.Clients.Office.Excel.Functions.SPG(U76, "SP_MARKETCAP", "12/31/2021")</f>
        <v>34033.643811460002</v>
      </c>
      <c r="AB76">
        <f t="shared" si="16"/>
        <v>8.020328661697369E-4</v>
      </c>
      <c r="AC76">
        <f t="shared" si="23"/>
        <v>1.0899626651246724E-3</v>
      </c>
    </row>
    <row r="77" spans="1:29" x14ac:dyDescent="0.3">
      <c r="A77" s="11" t="s">
        <v>77</v>
      </c>
      <c r="B77" s="4" cm="1">
        <f t="array" ref="B77">_xll.SNL.Clients.Office.Excel.Functions.SPG(A77, "SP_TOTAL_REV", "CY2023")</f>
        <v>17097330</v>
      </c>
      <c r="C77" s="4">
        <f>_xll.SNL.Clients.Office.Excel.Functions.SPG(A77,"IQ_AVG_DILUT_SHARES_OUT","CY2023")</f>
        <v>128998000</v>
      </c>
      <c r="D77" s="5">
        <f>_xll.SNL.Clients.Office.Excel.Functions.SPG(A77, "IQ_DILUT_EPS_NORM", "CY2023")</f>
        <v>9.6140000000000008</v>
      </c>
      <c r="E77">
        <f t="shared" si="12"/>
        <v>1240186.7720000001</v>
      </c>
      <c r="F77">
        <f t="shared" si="13"/>
        <v>7.2536868154267367E-2</v>
      </c>
      <c r="G77" s="5">
        <f>_xll.SNL.Clients.Office.Excel.Functions.SPG(A77, "SP_MARKETCAP", "12/30/2023")</f>
        <v>20591.5106185</v>
      </c>
      <c r="H77">
        <f t="shared" si="17"/>
        <v>4.9005991801529013E-4</v>
      </c>
      <c r="I77">
        <f t="shared" si="18"/>
        <v>4.7114360517989994E-3</v>
      </c>
      <c r="K77" s="11" t="s">
        <v>77</v>
      </c>
      <c r="L77" s="4" cm="1">
        <f t="array" ref="L77">_xll.SNL.Clients.Office.Excel.Functions.SPG(K77, "SP_TOTAL_REV", "CY2023")</f>
        <v>17097330</v>
      </c>
      <c r="M77" s="4">
        <f>_xll.SNL.Clients.Office.Excel.Functions.SPG(K77,"IQ_AVG_DILUT_SHARES_OUT","CY2023")</f>
        <v>128998000</v>
      </c>
      <c r="N77" s="5">
        <f>_xll.SNL.Clients.Office.Excel.Functions.SPG(K77, "IQ_DILUT_EPS_NORM", "CY2023")</f>
        <v>9.6140000000000008</v>
      </c>
      <c r="O77">
        <f t="shared" si="14"/>
        <v>1240186.7720000001</v>
      </c>
      <c r="P77">
        <f t="shared" si="15"/>
        <v>7.2536868154267367E-2</v>
      </c>
      <c r="Q77" s="5">
        <f>_xll.SNL.Clients.Office.Excel.Functions.SPG(K77, "SP_MARKETCAP", "12/31/2022")</f>
        <v>9548.7596755199993</v>
      </c>
      <c r="R77">
        <f t="shared" si="19"/>
        <v>2.838627397599E-4</v>
      </c>
      <c r="S77">
        <f t="shared" si="20"/>
        <v>2.7290563800516786E-3</v>
      </c>
      <c r="U77" s="11" t="s">
        <v>77</v>
      </c>
      <c r="V77" s="4" cm="1">
        <f t="array" ref="V77">_xll.SNL.Clients.Office.Excel.Functions.SPG(U77, "SP_TOTAL_REV", "CY2021")</f>
        <v>19893856</v>
      </c>
      <c r="W77" s="4">
        <f>_xll.SNL.Clients.Office.Excel.Functions.SPG(U77,"IQ_AVG_DILUT_SHARES_OUT","CY2021")</f>
        <v>203470000</v>
      </c>
      <c r="X77" s="5">
        <f>_xll.SNL.Clients.Office.Excel.Functions.SPG(U77, "IQ_DILUT_EPS_NORM", "CY2021")</f>
        <v>6.992</v>
      </c>
      <c r="Y77">
        <f t="shared" si="21"/>
        <v>1422662.24</v>
      </c>
      <c r="Z77">
        <f t="shared" si="22"/>
        <v>7.1512643903725859E-2</v>
      </c>
      <c r="AA77" s="5">
        <f>_xll.SNL.Clients.Office.Excel.Functions.SPG(U77, "SP_MARKETCAP", "12/31/2021")</f>
        <v>16413.558252480001</v>
      </c>
      <c r="AB77">
        <f t="shared" si="16"/>
        <v>3.8679999244887629E-4</v>
      </c>
      <c r="AC77">
        <f t="shared" si="23"/>
        <v>2.7045055472025431E-3</v>
      </c>
    </row>
    <row r="78" spans="1:29" x14ac:dyDescent="0.3">
      <c r="A78" s="11" t="s">
        <v>78</v>
      </c>
      <c r="B78" s="4" cm="1">
        <f t="array" ref="B78">_xll.SNL.Clients.Office.Excel.Functions.SPG(A78, "SP_TOTAL_REV", "CY2023")</f>
        <v>59540000</v>
      </c>
      <c r="C78" s="4">
        <f>_xll.SNL.Clients.Office.Excel.Functions.SPG(A78,"IQ_AVG_DILUT_SHARES_OUT","CY2023")</f>
        <v>150787917</v>
      </c>
      <c r="D78" s="5">
        <f>_xll.SNL.Clients.Office.Excel.Functions.SPG(A78, "IQ_DILUT_EPS_NORM", "CY2023")</f>
        <v>12.698</v>
      </c>
      <c r="E78">
        <f t="shared" si="12"/>
        <v>1914704.970066</v>
      </c>
      <c r="F78">
        <f t="shared" si="13"/>
        <v>3.2158296440476991E-2</v>
      </c>
      <c r="G78" s="5">
        <f>_xll.SNL.Clients.Office.Excel.Functions.SPG(A78, "SP_MARKETCAP", "12/30/2023")</f>
        <v>14666.8213791</v>
      </c>
      <c r="H78">
        <f t="shared" si="17"/>
        <v>3.4905750315030728E-4</v>
      </c>
      <c r="I78">
        <f t="shared" si="18"/>
        <v>4.4323321750026016E-3</v>
      </c>
      <c r="K78" s="11" t="s">
        <v>78</v>
      </c>
      <c r="L78" s="4" cm="1">
        <f t="array" ref="L78">_xll.SNL.Clients.Office.Excel.Functions.SPG(K78, "SP_TOTAL_REV", "CY2023")</f>
        <v>59540000</v>
      </c>
      <c r="M78" s="4">
        <f>_xll.SNL.Clients.Office.Excel.Functions.SPG(K78,"IQ_AVG_DILUT_SHARES_OUT","CY2023")</f>
        <v>150787917</v>
      </c>
      <c r="N78" s="5">
        <f>_xll.SNL.Clients.Office.Excel.Functions.SPG(K78, "IQ_DILUT_EPS_NORM", "CY2023")</f>
        <v>12.698</v>
      </c>
      <c r="O78">
        <f t="shared" si="14"/>
        <v>1914704.970066</v>
      </c>
      <c r="P78">
        <f t="shared" si="15"/>
        <v>3.2158296440476991E-2</v>
      </c>
      <c r="Q78" s="5">
        <f>_xll.SNL.Clients.Office.Excel.Functions.SPG(K78, "SP_MARKETCAP", "12/31/2022")</f>
        <v>14945.56226251</v>
      </c>
      <c r="R78">
        <f t="shared" si="19"/>
        <v>4.4429731140523484E-4</v>
      </c>
      <c r="S78">
        <f t="shared" si="20"/>
        <v>5.6416872602236719E-3</v>
      </c>
      <c r="U78" s="11" t="s">
        <v>78</v>
      </c>
      <c r="V78" s="4" cm="1">
        <f t="array" ref="V78">_xll.SNL.Clients.Office.Excel.Functions.SPG(U78, "SP_TOTAL_REV", "CY2021")</f>
        <v>59152000</v>
      </c>
      <c r="W78" s="4">
        <f>_xll.SNL.Clients.Office.Excel.Functions.SPG(U78,"IQ_AVG_DILUT_SHARES_OUT","CY2021")</f>
        <v>152366712</v>
      </c>
      <c r="X78" s="5">
        <f>_xll.SNL.Clients.Office.Excel.Functions.SPG(U78, "IQ_DILUT_EPS_NORM", "CY2021")</f>
        <v>9.3019999999999996</v>
      </c>
      <c r="Y78">
        <f t="shared" si="21"/>
        <v>1417315.155024</v>
      </c>
      <c r="Z78">
        <f t="shared" si="22"/>
        <v>2.3960561857992967E-2</v>
      </c>
      <c r="AA78" s="5">
        <f>_xll.SNL.Clients.Office.Excel.Functions.SPG(U78, "SP_MARKETCAP", "12/31/2021")</f>
        <v>13118.96577864</v>
      </c>
      <c r="AB78">
        <f t="shared" si="16"/>
        <v>3.0916001186691506E-4</v>
      </c>
      <c r="AC78">
        <f t="shared" si="23"/>
        <v>2.8758064303860439E-3</v>
      </c>
    </row>
    <row r="79" spans="1:29" x14ac:dyDescent="0.3">
      <c r="A79" s="11" t="s">
        <v>79</v>
      </c>
      <c r="B79" s="4" cm="1">
        <f t="array" ref="B79">_xll.SNL.Clients.Office.Excel.Functions.SPG(A79, "SP_TOTAL_REV", "CY2023")</f>
        <v>3373491</v>
      </c>
      <c r="C79" s="4">
        <f>_xll.SNL.Clients.Office.Excel.Functions.SPG(A79,"IQ_AVG_DILUT_SHARES_OUT","CY2023")</f>
        <v>157201000</v>
      </c>
      <c r="D79" s="5">
        <f>_xll.SNL.Clients.Office.Excel.Functions.SPG(A79, "IQ_DILUT_EPS_NORM", "CY2023")</f>
        <v>1.389</v>
      </c>
      <c r="E79">
        <f t="shared" si="12"/>
        <v>218352.18900000001</v>
      </c>
      <c r="F79">
        <f t="shared" si="13"/>
        <v>6.4725884551048163E-2</v>
      </c>
      <c r="G79" s="5">
        <f>_xll.SNL.Clients.Office.Excel.Functions.SPG(A79, "SP_MARKETCAP", "12/30/2023")</f>
        <v>11012.492430599999</v>
      </c>
      <c r="H79">
        <f t="shared" si="17"/>
        <v>2.6208767475443092E-4</v>
      </c>
      <c r="I79">
        <f t="shared" si="18"/>
        <v>3.6403978023390453E-4</v>
      </c>
      <c r="K79" s="11" t="s">
        <v>79</v>
      </c>
      <c r="L79" s="4" cm="1">
        <f t="array" ref="L79">_xll.SNL.Clients.Office.Excel.Functions.SPG(K79, "SP_TOTAL_REV", "CY2023")</f>
        <v>3373491</v>
      </c>
      <c r="M79" s="4">
        <f>_xll.SNL.Clients.Office.Excel.Functions.SPG(K79,"IQ_AVG_DILUT_SHARES_OUT","CY2023")</f>
        <v>157201000</v>
      </c>
      <c r="N79" s="5">
        <f>_xll.SNL.Clients.Office.Excel.Functions.SPG(K79, "IQ_DILUT_EPS_NORM", "CY2023")</f>
        <v>1.389</v>
      </c>
      <c r="O79">
        <f t="shared" si="14"/>
        <v>218352.18900000001</v>
      </c>
      <c r="P79">
        <f t="shared" si="15"/>
        <v>6.4725884551048163E-2</v>
      </c>
      <c r="Q79" s="5">
        <f>_xll.SNL.Clients.Office.Excel.Functions.SPG(K79, "SP_MARKETCAP", "12/31/2022")</f>
        <v>10593.483436959999</v>
      </c>
      <c r="R79">
        <f t="shared" si="19"/>
        <v>3.1491998272046038E-4</v>
      </c>
      <c r="S79">
        <f t="shared" si="20"/>
        <v>4.3742385599871949E-4</v>
      </c>
      <c r="U79" s="11" t="s">
        <v>79</v>
      </c>
      <c r="V79" s="4" cm="1">
        <f t="array" ref="V79">_xll.SNL.Clients.Office.Excel.Functions.SPG(U79, "SP_TOTAL_REV", "CY2021")</f>
        <v>2875041</v>
      </c>
      <c r="W79" s="4">
        <f>_xll.SNL.Clients.Office.Excel.Functions.SPG(U79,"IQ_AVG_DILUT_SHARES_OUT","CY2021")</f>
        <v>156376000</v>
      </c>
      <c r="X79" s="5">
        <f>_xll.SNL.Clients.Office.Excel.Functions.SPG(U79, "IQ_DILUT_EPS_NORM", "CY2021")</f>
        <v>1.371</v>
      </c>
      <c r="Y79">
        <f t="shared" si="21"/>
        <v>214391.49600000001</v>
      </c>
      <c r="Z79">
        <f t="shared" si="22"/>
        <v>7.456989169893577E-2</v>
      </c>
      <c r="AA79" s="5">
        <f>_xll.SNL.Clients.Office.Excel.Functions.SPG(U79, "SP_MARKETCAP", "12/31/2021")</f>
        <v>17991.915809919999</v>
      </c>
      <c r="AB79">
        <f t="shared" si="16"/>
        <v>4.2399538188901632E-4</v>
      </c>
      <c r="AC79">
        <f t="shared" si="23"/>
        <v>5.8129766856984135E-4</v>
      </c>
    </row>
    <row r="80" spans="1:29" x14ac:dyDescent="0.3">
      <c r="A80" s="11" t="s">
        <v>80</v>
      </c>
      <c r="B80" s="4" cm="1">
        <f t="array" ref="B80">_xll.SNL.Clients.Office.Excel.Functions.SPG(A80, "SP_TOTAL_REV", "CY2023")</f>
        <v>17596443</v>
      </c>
      <c r="C80" s="4">
        <f>_xll.SNL.Clients.Office.Excel.Functions.SPG(A80,"IQ_AVG_DILUT_SHARES_OUT","CY2023")</f>
        <v>119677000</v>
      </c>
      <c r="D80" s="5">
        <f>_xll.SNL.Clients.Office.Excel.Functions.SPG(A80, "IQ_DILUT_EPS_NORM", "CY2023")</f>
        <v>2.2280000000000002</v>
      </c>
      <c r="E80">
        <f t="shared" si="12"/>
        <v>266640.35600000003</v>
      </c>
      <c r="F80">
        <f t="shared" si="13"/>
        <v>1.5153082699725168E-2</v>
      </c>
      <c r="G80" s="5">
        <f>_xll.SNL.Clients.Office.Excel.Functions.SPG(A80, "SP_MARKETCAP", "12/30/2023")</f>
        <v>10077.48308643</v>
      </c>
      <c r="H80">
        <f t="shared" si="17"/>
        <v>2.3983527127433799E-4</v>
      </c>
      <c r="I80">
        <f t="shared" si="18"/>
        <v>5.3435298439922509E-4</v>
      </c>
      <c r="K80" s="11" t="s">
        <v>80</v>
      </c>
      <c r="L80" s="4" cm="1">
        <f t="array" ref="L80">_xll.SNL.Clients.Office.Excel.Functions.SPG(K80, "SP_TOTAL_REV", "CY2023")</f>
        <v>17596443</v>
      </c>
      <c r="M80" s="4">
        <f>_xll.SNL.Clients.Office.Excel.Functions.SPG(K80,"IQ_AVG_DILUT_SHARES_OUT","CY2023")</f>
        <v>119677000</v>
      </c>
      <c r="N80" s="5">
        <f>_xll.SNL.Clients.Office.Excel.Functions.SPG(K80, "IQ_DILUT_EPS_NORM", "CY2023")</f>
        <v>2.2280000000000002</v>
      </c>
      <c r="O80">
        <f t="shared" si="14"/>
        <v>266640.35600000003</v>
      </c>
      <c r="P80">
        <f t="shared" si="15"/>
        <v>1.5153082699725168E-2</v>
      </c>
      <c r="Q80" s="5">
        <f>_xll.SNL.Clients.Office.Excel.Functions.SPG(K80, "SP_MARKETCAP", "12/31/2022")</f>
        <v>10777.478890079999</v>
      </c>
      <c r="R80">
        <f t="shared" si="19"/>
        <v>3.2038974583115082E-4</v>
      </c>
      <c r="S80">
        <f t="shared" si="20"/>
        <v>7.1382835371180411E-4</v>
      </c>
      <c r="U80" s="11" t="s">
        <v>80</v>
      </c>
      <c r="V80" s="4" cm="1">
        <f t="array" ref="V80">_xll.SNL.Clients.Office.Excel.Functions.SPG(U80, "SP_TOTAL_REV", "CY2021")</f>
        <v>23102138</v>
      </c>
      <c r="W80" s="4">
        <f>_xll.SNL.Clients.Office.Excel.Functions.SPG(U80,"IQ_AVG_DILUT_SHARES_OUT","CY2021")</f>
        <v>133834000</v>
      </c>
      <c r="X80" s="5">
        <f>_xll.SNL.Clients.Office.Excel.Functions.SPG(U80, "IQ_DILUT_EPS_NORM", "CY2021")</f>
        <v>4.774</v>
      </c>
      <c r="Y80">
        <f t="shared" si="21"/>
        <v>638923.51599999995</v>
      </c>
      <c r="Z80">
        <f t="shared" si="22"/>
        <v>2.7656466946912012E-2</v>
      </c>
      <c r="AA80" s="5">
        <f>_xll.SNL.Clients.Office.Excel.Functions.SPG(U80, "SP_MARKETCAP", "12/31/2021")</f>
        <v>13934.986332300001</v>
      </c>
      <c r="AB80">
        <f t="shared" si="16"/>
        <v>3.2839025671319174E-4</v>
      </c>
      <c r="AC80">
        <f t="shared" si="23"/>
        <v>1.5677350855487773E-3</v>
      </c>
    </row>
    <row r="81" spans="1:29" x14ac:dyDescent="0.3">
      <c r="A81" s="11" t="s">
        <v>81</v>
      </c>
      <c r="B81" s="4" cm="1">
        <f t="array" ref="B81">_xll.SNL.Clients.Office.Excel.Functions.SPG(A81, "SP_TOTAL_REV", "CY2023")</f>
        <v>4089986</v>
      </c>
      <c r="C81" s="4">
        <f>_xll.SNL.Clients.Office.Excel.Functions.SPG(A81,"IQ_AVG_DILUT_SHARES_OUT","CY2023")</f>
        <v>272748000</v>
      </c>
      <c r="D81" s="5">
        <f>_xll.SNL.Clients.Office.Excel.Functions.SPG(A81, "IQ_DILUT_EPS_NORM", "CY2023")</f>
        <v>2.8860000000000001</v>
      </c>
      <c r="E81">
        <f t="shared" si="12"/>
        <v>787150.728</v>
      </c>
      <c r="F81">
        <f t="shared" si="13"/>
        <v>0.19245804948965595</v>
      </c>
      <c r="G81" s="5">
        <f>_xll.SNL.Clients.Office.Excel.Functions.SPG(A81, "SP_MARKETCAP", "12/30/2023")</f>
        <v>74101.526939999996</v>
      </c>
      <c r="H81">
        <f t="shared" si="17"/>
        <v>1.7635514406795637E-3</v>
      </c>
      <c r="I81">
        <f t="shared" si="18"/>
        <v>5.0896094578012207E-3</v>
      </c>
      <c r="K81" s="11" t="s">
        <v>81</v>
      </c>
      <c r="L81" s="4" cm="1">
        <f t="array" ref="L81">_xll.SNL.Clients.Office.Excel.Functions.SPG(K81, "SP_TOTAL_REV", "CY2023")</f>
        <v>4089986</v>
      </c>
      <c r="M81" s="4">
        <f>_xll.SNL.Clients.Office.Excel.Functions.SPG(K81,"IQ_AVG_DILUT_SHARES_OUT","CY2023")</f>
        <v>272748000</v>
      </c>
      <c r="N81" s="5">
        <f>_xll.SNL.Clients.Office.Excel.Functions.SPG(K81, "IQ_DILUT_EPS_NORM", "CY2023")</f>
        <v>2.8860000000000001</v>
      </c>
      <c r="O81">
        <f t="shared" si="14"/>
        <v>787150.728</v>
      </c>
      <c r="P81">
        <f t="shared" si="15"/>
        <v>0.19245804948965595</v>
      </c>
      <c r="Q81" s="5">
        <f>_xll.SNL.Clients.Office.Excel.Functions.SPG(K81, "SP_MARKETCAP", "12/31/2022")</f>
        <v>44066.122239999997</v>
      </c>
      <c r="R81">
        <f t="shared" si="19"/>
        <v>1.3099848163222172E-3</v>
      </c>
      <c r="S81">
        <f t="shared" si="20"/>
        <v>3.7806161799059193E-3</v>
      </c>
      <c r="U81" s="11" t="s">
        <v>81</v>
      </c>
      <c r="V81" s="4" cm="1">
        <f t="array" ref="V81">_xll.SNL.Clients.Office.Excel.Functions.SPG(U81, "SP_TOTAL_REV", "CY2021")</f>
        <v>2988244</v>
      </c>
      <c r="W81" s="4">
        <f>_xll.SNL.Clients.Office.Excel.Functions.SPG(U81,"IQ_AVG_DILUT_SHARES_OUT","CY2021")</f>
        <v>278858000</v>
      </c>
      <c r="X81" s="5">
        <f>_xll.SNL.Clients.Office.Excel.Functions.SPG(U81, "IQ_DILUT_EPS_NORM", "CY2021")</f>
        <v>1.724</v>
      </c>
      <c r="Y81">
        <f t="shared" si="21"/>
        <v>480751.19199999998</v>
      </c>
      <c r="Z81">
        <f t="shared" si="22"/>
        <v>0.16088083570150227</v>
      </c>
      <c r="AA81" s="5">
        <f>_xll.SNL.Clients.Office.Excel.Functions.SPG(U81, "SP_MARKETCAP", "12/31/2021")</f>
        <v>51645.225350000001</v>
      </c>
      <c r="AB81">
        <f t="shared" si="16"/>
        <v>1.2170653351403673E-3</v>
      </c>
      <c r="AC81">
        <f t="shared" si="23"/>
        <v>2.098220637781993E-3</v>
      </c>
    </row>
    <row r="82" spans="1:29" x14ac:dyDescent="0.3">
      <c r="A82" s="11" t="s">
        <v>82</v>
      </c>
      <c r="B82" s="4" cm="1">
        <f t="array" ref="B82">_xll.SNL.Clients.Office.Excel.Functions.SPG(A82, "SP_TOTAL_REV", "CY2023")</f>
        <v>11528000</v>
      </c>
      <c r="C82" s="4">
        <f>_xll.SNL.Clients.Office.Excel.Functions.SPG(A82,"IQ_AVG_DILUT_SHARES_OUT","CY2023")</f>
        <v>216000000</v>
      </c>
      <c r="D82" s="5">
        <f>_xll.SNL.Clients.Office.Excel.Functions.SPG(A82, "IQ_DILUT_EPS_NORM", "CY2023")</f>
        <v>0.44800000000000001</v>
      </c>
      <c r="E82">
        <f t="shared" si="12"/>
        <v>96768</v>
      </c>
      <c r="F82">
        <f t="shared" si="13"/>
        <v>8.3941707147814019E-3</v>
      </c>
      <c r="G82" s="5">
        <f>_xll.SNL.Clients.Office.Excel.Functions.SPG(A82, "SP_MARKETCAP", "12/30/2023")</f>
        <v>10112.516959680001</v>
      </c>
      <c r="H82">
        <f t="shared" si="17"/>
        <v>2.4066904677389888E-4</v>
      </c>
      <c r="I82">
        <f t="shared" si="18"/>
        <v>1.078197329547067E-4</v>
      </c>
      <c r="K82" s="11" t="s">
        <v>82</v>
      </c>
      <c r="L82" s="4" cm="1">
        <f t="array" ref="L82">_xll.SNL.Clients.Office.Excel.Functions.SPG(K82, "SP_TOTAL_REV", "CY2023")</f>
        <v>11528000</v>
      </c>
      <c r="M82" s="4">
        <f>_xll.SNL.Clients.Office.Excel.Functions.SPG(K82,"IQ_AVG_DILUT_SHARES_OUT","CY2023")</f>
        <v>216000000</v>
      </c>
      <c r="N82" s="5">
        <f>_xll.SNL.Clients.Office.Excel.Functions.SPG(K82, "IQ_DILUT_EPS_NORM", "CY2023")</f>
        <v>0.44800000000000001</v>
      </c>
      <c r="O82">
        <f t="shared" si="14"/>
        <v>96768</v>
      </c>
      <c r="P82">
        <f t="shared" si="15"/>
        <v>8.3941707147814019E-3</v>
      </c>
      <c r="Q82" s="5">
        <f>_xll.SNL.Clients.Office.Excel.Functions.SPG(K82, "SP_MARKETCAP", "12/31/2022")</f>
        <v>8925.9499680000008</v>
      </c>
      <c r="R82">
        <f t="shared" si="19"/>
        <v>2.6534803461144717E-4</v>
      </c>
      <c r="S82">
        <f t="shared" si="20"/>
        <v>1.1887591950592834E-4</v>
      </c>
      <c r="U82" s="11" t="s">
        <v>82</v>
      </c>
      <c r="V82" s="4" cm="1">
        <f t="array" ref="V82">_xll.SNL.Clients.Office.Excel.Functions.SPG(U82, "SP_TOTAL_REV", "CY2021")</f>
        <v>9570000</v>
      </c>
      <c r="W82" s="4">
        <f>_xll.SNL.Clients.Office.Excel.Functions.SPG(U82,"IQ_AVG_DILUT_SHARES_OUT","CY2021")</f>
        <v>211000000</v>
      </c>
      <c r="X82" s="5">
        <f>_xll.SNL.Clients.Office.Excel.Functions.SPG(U82, "IQ_DILUT_EPS_NORM", "CY2021")</f>
        <v>-2.1819999999999999</v>
      </c>
      <c r="Y82">
        <f t="shared" si="21"/>
        <v>-460402</v>
      </c>
      <c r="Z82">
        <f t="shared" si="22"/>
        <v>-4.8108881922675026E-2</v>
      </c>
      <c r="AA82" s="5">
        <f>_xll.SNL.Clients.Office.Excel.Functions.SPG(U82, "SP_MARKETCAP", "12/31/2021")</f>
        <v>19994.287083560001</v>
      </c>
      <c r="AB82">
        <f t="shared" si="16"/>
        <v>4.7118302893116662E-4</v>
      </c>
      <c r="AC82">
        <f t="shared" si="23"/>
        <v>-1.0281213691278055E-3</v>
      </c>
    </row>
    <row r="83" spans="1:29" x14ac:dyDescent="0.3">
      <c r="A83" s="11" t="s">
        <v>83</v>
      </c>
      <c r="B83" s="4" cm="1">
        <f t="array" ref="B83">_xll.SNL.Clients.Office.Excel.Functions.SPG(A83, "SP_TOTAL_REV", "CY2023")</f>
        <v>1561755</v>
      </c>
      <c r="C83" s="4">
        <f>_xll.SNL.Clients.Office.Excel.Functions.SPG(A83,"IQ_AVG_DILUT_SHARES_OUT","CY2023")</f>
        <v>109399000</v>
      </c>
      <c r="D83" s="5">
        <f>_xll.SNL.Clients.Office.Excel.Functions.SPG(A83, "IQ_DILUT_EPS_NORM", "CY2023")</f>
        <v>1.0269999999999999</v>
      </c>
      <c r="E83">
        <f t="shared" si="12"/>
        <v>112352.77299999999</v>
      </c>
      <c r="F83">
        <f t="shared" si="13"/>
        <v>7.19400757481167E-2</v>
      </c>
      <c r="G83" s="5">
        <f>_xll.SNL.Clients.Office.Excel.Functions.SPG(A83, "SP_MARKETCAP", "12/30/2023")</f>
        <v>10601.31304374</v>
      </c>
      <c r="H83">
        <f t="shared" si="17"/>
        <v>2.5230196547124925E-4</v>
      </c>
      <c r="I83">
        <f t="shared" si="18"/>
        <v>2.5911411853897298E-4</v>
      </c>
      <c r="K83" s="11" t="s">
        <v>83</v>
      </c>
      <c r="L83" s="4" cm="1">
        <f t="array" ref="L83">_xll.SNL.Clients.Office.Excel.Functions.SPG(K83, "SP_TOTAL_REV", "CY2023")</f>
        <v>1561755</v>
      </c>
      <c r="M83" s="4">
        <f>_xll.SNL.Clients.Office.Excel.Functions.SPG(K83,"IQ_AVG_DILUT_SHARES_OUT","CY2023")</f>
        <v>109399000</v>
      </c>
      <c r="N83" s="5">
        <f>_xll.SNL.Clients.Office.Excel.Functions.SPG(K83, "IQ_DILUT_EPS_NORM", "CY2023")</f>
        <v>1.0269999999999999</v>
      </c>
      <c r="O83">
        <f t="shared" si="14"/>
        <v>112352.77299999999</v>
      </c>
      <c r="P83">
        <f t="shared" si="15"/>
        <v>7.19400757481167E-2</v>
      </c>
      <c r="Q83" s="5">
        <f>_xll.SNL.Clients.Office.Excel.Functions.SPG(K83, "SP_MARKETCAP", "12/31/2022")</f>
        <v>11918.356555799999</v>
      </c>
      <c r="R83">
        <f t="shared" si="19"/>
        <v>3.5430542398487105E-4</v>
      </c>
      <c r="S83">
        <f t="shared" si="20"/>
        <v>3.6387167043246252E-4</v>
      </c>
      <c r="U83" s="11" t="s">
        <v>83</v>
      </c>
      <c r="V83" s="4" cm="1">
        <f t="array" ref="V83">_xll.SNL.Clients.Office.Excel.Functions.SPG(U83, "SP_TOTAL_REV", "CY2021")</f>
        <v>1179486</v>
      </c>
      <c r="W83" s="4">
        <f>_xll.SNL.Clients.Office.Excel.Functions.SPG(U83,"IQ_AVG_DILUT_SHARES_OUT","CY2021")</f>
        <v>102829000</v>
      </c>
      <c r="X83" s="5">
        <f>_xll.SNL.Clients.Office.Excel.Functions.SPG(U83, "IQ_DILUT_EPS_NORM", "CY2021")</f>
        <v>0.76800000000000002</v>
      </c>
      <c r="Y83">
        <f t="shared" si="21"/>
        <v>78972.672000000006</v>
      </c>
      <c r="Z83">
        <f t="shared" si="22"/>
        <v>6.6955158433419301E-2</v>
      </c>
      <c r="AA83" s="5">
        <f>_xll.SNL.Clients.Office.Excel.Functions.SPG(U83, "SP_MARKETCAP", "12/31/2021")</f>
        <v>18260.610526439999</v>
      </c>
      <c r="AB83">
        <f t="shared" si="16"/>
        <v>4.3032741012581166E-4</v>
      </c>
      <c r="AC83">
        <f t="shared" si="23"/>
        <v>3.3049145097662337E-4</v>
      </c>
    </row>
    <row r="84" spans="1:29" x14ac:dyDescent="0.3">
      <c r="A84" s="11" t="s">
        <v>84</v>
      </c>
      <c r="B84" s="4" cm="1">
        <f t="array" ref="B84">_xll.SNL.Clients.Office.Excel.Functions.SPG(A84, "SP_TOTAL_REV", "CY2023")</f>
        <v>26361000</v>
      </c>
      <c r="C84" s="4">
        <f>_xll.SNL.Clients.Office.Excel.Functions.SPG(A84,"IQ_AVG_DILUT_SHARES_OUT","CY2023")</f>
        <v>383400000</v>
      </c>
      <c r="D84" s="5">
        <f>_xll.SNL.Clients.Office.Excel.Functions.SPG(A84, "IQ_DILUT_EPS_NORM", "CY2023")</f>
        <v>9.8539999999999992</v>
      </c>
      <c r="E84">
        <f t="shared" si="12"/>
        <v>3778023.5999999996</v>
      </c>
      <c r="F84">
        <f t="shared" si="13"/>
        <v>0.14331867531580744</v>
      </c>
      <c r="G84" s="5">
        <f>_xll.SNL.Clients.Office.Excel.Functions.SPG(A84, "SP_MARKETCAP", "12/30/2023")</f>
        <v>49936.628613519999</v>
      </c>
      <c r="H84">
        <f t="shared" si="17"/>
        <v>1.1884480249018405E-3</v>
      </c>
      <c r="I84">
        <f t="shared" si="18"/>
        <v>1.1710966837382736E-2</v>
      </c>
      <c r="K84" s="11" t="s">
        <v>84</v>
      </c>
      <c r="L84" s="4" cm="1">
        <f t="array" ref="L84">_xll.SNL.Clients.Office.Excel.Functions.SPG(K84, "SP_TOTAL_REV", "CY2023")</f>
        <v>26361000</v>
      </c>
      <c r="M84" s="4">
        <f>_xll.SNL.Clients.Office.Excel.Functions.SPG(K84,"IQ_AVG_DILUT_SHARES_OUT","CY2023")</f>
        <v>383400000</v>
      </c>
      <c r="N84" s="5">
        <f>_xll.SNL.Clients.Office.Excel.Functions.SPG(K84, "IQ_DILUT_EPS_NORM", "CY2023")</f>
        <v>9.8539999999999992</v>
      </c>
      <c r="O84">
        <f t="shared" si="14"/>
        <v>3778023.5999999996</v>
      </c>
      <c r="P84">
        <f t="shared" si="15"/>
        <v>0.14331867531580744</v>
      </c>
      <c r="Q84" s="5">
        <f>_xll.SNL.Clients.Office.Excel.Functions.SPG(K84, "SP_MARKETCAP", "12/31/2022")</f>
        <v>35482.699253120001</v>
      </c>
      <c r="R84">
        <f t="shared" si="19"/>
        <v>1.0548193238006794E-3</v>
      </c>
      <c r="S84">
        <f t="shared" si="20"/>
        <v>1.0394189616731895E-2</v>
      </c>
      <c r="U84" s="11" t="s">
        <v>84</v>
      </c>
      <c r="V84" s="4" cm="1">
        <f t="array" ref="V84">_xll.SNL.Clients.Office.Excel.Functions.SPG(U84, "SP_TOTAL_REV", "CY2021")</f>
        <v>32379000</v>
      </c>
      <c r="W84" s="4">
        <f>_xll.SNL.Clients.Office.Excel.Functions.SPG(U84,"IQ_AVG_DILUT_SHARES_OUT","CY2021")</f>
        <v>444200000</v>
      </c>
      <c r="X84" s="5">
        <f>_xll.SNL.Clients.Office.Excel.Functions.SPG(U84, "IQ_DILUT_EPS_NORM", "CY2021")</f>
        <v>22.244</v>
      </c>
      <c r="Y84">
        <f t="shared" si="21"/>
        <v>9880784.8000000007</v>
      </c>
      <c r="Z84">
        <f t="shared" si="22"/>
        <v>0.30516028289941011</v>
      </c>
      <c r="AA84" s="5">
        <f>_xll.SNL.Clients.Office.Excel.Functions.SPG(U84, "SP_MARKETCAP", "12/31/2021")</f>
        <v>61753.504395219999</v>
      </c>
      <c r="AB84">
        <f t="shared" si="16"/>
        <v>1.4552758558707803E-3</v>
      </c>
      <c r="AC84">
        <f t="shared" si="23"/>
        <v>3.2371156137989639E-2</v>
      </c>
    </row>
    <row r="85" spans="1:29" x14ac:dyDescent="0.3">
      <c r="A85" s="11" t="s">
        <v>85</v>
      </c>
      <c r="B85" s="4" cm="1">
        <f t="array" ref="B85">_xll.SNL.Clients.Office.Excel.Functions.SPG(A85, "SP_TOTAL_REV", "CY2023")</f>
        <v>215999000</v>
      </c>
      <c r="C85" s="4">
        <f>_xll.SNL.Clients.Office.Excel.Functions.SPG(A85,"IQ_AVG_DILUT_SHARES_OUT","CY2023")</f>
        <v>253000000</v>
      </c>
      <c r="D85" s="5">
        <f>_xll.SNL.Clients.Office.Excel.Functions.SPG(A85, "IQ_DILUT_EPS_NORM", "CY2023")</f>
        <v>4.9550000000000001</v>
      </c>
      <c r="E85">
        <f t="shared" si="12"/>
        <v>1253615</v>
      </c>
      <c r="F85">
        <f t="shared" si="13"/>
        <v>5.8038000175926743E-3</v>
      </c>
      <c r="G85" s="5">
        <f>_xll.SNL.Clients.Office.Excel.Functions.SPG(A85, "SP_MARKETCAP", "12/30/2023")</f>
        <v>24843.9878064</v>
      </c>
      <c r="H85">
        <f t="shared" si="17"/>
        <v>5.9126515063148623E-4</v>
      </c>
      <c r="I85">
        <f t="shared" si="18"/>
        <v>2.9297188213790143E-3</v>
      </c>
      <c r="K85" s="11" t="s">
        <v>85</v>
      </c>
      <c r="L85" s="4" cm="1">
        <f t="array" ref="L85">_xll.SNL.Clients.Office.Excel.Functions.SPG(K85, "SP_TOTAL_REV", "CY2023")</f>
        <v>215999000</v>
      </c>
      <c r="M85" s="4">
        <f>_xll.SNL.Clients.Office.Excel.Functions.SPG(K85,"IQ_AVG_DILUT_SHARES_OUT","CY2023")</f>
        <v>253000000</v>
      </c>
      <c r="N85" s="5">
        <f>_xll.SNL.Clients.Office.Excel.Functions.SPG(K85, "IQ_DILUT_EPS_NORM", "CY2023")</f>
        <v>4.9550000000000001</v>
      </c>
      <c r="O85">
        <f t="shared" si="14"/>
        <v>1253615</v>
      </c>
      <c r="P85">
        <f t="shared" si="15"/>
        <v>5.8038000175926743E-3</v>
      </c>
      <c r="Q85" s="5">
        <f>_xll.SNL.Clients.Office.Excel.Functions.SPG(K85, "SP_MARKETCAP", "12/31/2022")</f>
        <v>20150.24465411</v>
      </c>
      <c r="R85">
        <f t="shared" si="19"/>
        <v>5.9902058997379185E-4</v>
      </c>
      <c r="S85">
        <f t="shared" si="20"/>
        <v>2.9681470233201388E-3</v>
      </c>
      <c r="U85" s="11" t="s">
        <v>85</v>
      </c>
      <c r="V85" s="4" cm="1">
        <f t="array" ref="V85">_xll.SNL.Clients.Office.Excel.Functions.SPG(U85, "SP_TOTAL_REV", "CY2021")</f>
        <v>171286000</v>
      </c>
      <c r="W85" s="4">
        <f>_xll.SNL.Clients.Office.Excel.Functions.SPG(U85,"IQ_AVG_DILUT_SHARES_OUT","CY2021")</f>
        <v>289000000</v>
      </c>
      <c r="X85" s="5">
        <f>_xll.SNL.Clients.Office.Excel.Functions.SPG(U85, "IQ_DILUT_EPS_NORM", "CY2021")</f>
        <v>3.3159999999999998</v>
      </c>
      <c r="Y85">
        <f t="shared" si="21"/>
        <v>958324</v>
      </c>
      <c r="Z85">
        <f t="shared" si="22"/>
        <v>5.5948764055439443E-3</v>
      </c>
      <c r="AA85" s="5">
        <f>_xll.SNL.Clients.Office.Excel.Functions.SPG(U85, "SP_MARKETCAP", "12/31/2021")</f>
        <v>14509.26422298</v>
      </c>
      <c r="AB85">
        <f t="shared" si="16"/>
        <v>3.419236222614584E-4</v>
      </c>
      <c r="AC85">
        <f t="shared" si="23"/>
        <v>1.1338187314189961E-3</v>
      </c>
    </row>
    <row r="86" spans="1:29" x14ac:dyDescent="0.3">
      <c r="A86" s="11" t="s">
        <v>86</v>
      </c>
      <c r="B86" s="4" cm="1">
        <f t="array" ref="B86">_xll.SNL.Clients.Office.Excel.Functions.SPG(A86, "SP_TOTAL_REV", "CY2023")</f>
        <v>28248430</v>
      </c>
      <c r="C86" s="4">
        <f>_xll.SNL.Clients.Office.Excel.Functions.SPG(A86,"IQ_AVG_DILUT_SHARES_OUT","CY2023")</f>
        <v>158774250</v>
      </c>
      <c r="D86" s="5">
        <f>_xll.SNL.Clients.Office.Excel.Functions.SPG(A86, "IQ_DILUT_EPS_NORM", "CY2023")</f>
        <v>2.593</v>
      </c>
      <c r="E86">
        <f t="shared" si="12"/>
        <v>411701.63024999999</v>
      </c>
      <c r="F86">
        <f t="shared" si="13"/>
        <v>1.4574319006401418E-2</v>
      </c>
      <c r="G86" s="5">
        <f>_xll.SNL.Clients.Office.Excel.Functions.SPG(A86, "SP_MARKETCAP", "12/30/2023")</f>
        <v>12126.56277318</v>
      </c>
      <c r="H86">
        <f t="shared" si="17"/>
        <v>2.8860157316932009E-4</v>
      </c>
      <c r="I86">
        <f t="shared" si="18"/>
        <v>7.4834387922804698E-4</v>
      </c>
      <c r="K86" s="11" t="s">
        <v>86</v>
      </c>
      <c r="L86" s="4" cm="1">
        <f t="array" ref="L86">_xll.SNL.Clients.Office.Excel.Functions.SPG(K86, "SP_TOTAL_REV", "CY2023")</f>
        <v>28248430</v>
      </c>
      <c r="M86" s="4">
        <f>_xll.SNL.Clients.Office.Excel.Functions.SPG(K86,"IQ_AVG_DILUT_SHARES_OUT","CY2023")</f>
        <v>158774250</v>
      </c>
      <c r="N86" s="5">
        <f>_xll.SNL.Clients.Office.Excel.Functions.SPG(K86, "IQ_DILUT_EPS_NORM", "CY2023")</f>
        <v>2.593</v>
      </c>
      <c r="O86">
        <f t="shared" si="14"/>
        <v>411701.63024999999</v>
      </c>
      <c r="P86">
        <f t="shared" si="15"/>
        <v>1.4574319006401418E-2</v>
      </c>
      <c r="Q86" s="5">
        <f>_xll.SNL.Clients.Office.Excel.Functions.SPG(K86, "SP_MARKETCAP", "12/31/2022")</f>
        <v>9621.8011442200004</v>
      </c>
      <c r="R86">
        <f t="shared" si="19"/>
        <v>2.8603409521608811E-4</v>
      </c>
      <c r="S86">
        <f t="shared" si="20"/>
        <v>7.4168640889531645E-4</v>
      </c>
      <c r="U86" s="11" t="s">
        <v>86</v>
      </c>
      <c r="V86" s="4" cm="1">
        <f t="array" ref="V86">_xll.SNL.Clients.Office.Excel.Functions.SPG(U86, "SP_TOTAL_REV", "CY2021")</f>
        <v>30633274</v>
      </c>
      <c r="W86" s="4">
        <f>_xll.SNL.Clients.Office.Excel.Functions.SPG(U86,"IQ_AVG_DILUT_SHARES_OUT","CY2021")</f>
        <v>165605500</v>
      </c>
      <c r="X86" s="5">
        <f>_xll.SNL.Clients.Office.Excel.Functions.SPG(U86, "IQ_DILUT_EPS_NORM", "CY2021")</f>
        <v>5.774</v>
      </c>
      <c r="Y86">
        <f t="shared" si="21"/>
        <v>956206.15700000001</v>
      </c>
      <c r="Z86">
        <f t="shared" si="22"/>
        <v>3.1214624887956802E-2</v>
      </c>
      <c r="AA86" s="5">
        <f>_xll.SNL.Clients.Office.Excel.Functions.SPG(U86, "SP_MARKETCAP", "12/31/2021")</f>
        <v>21080.580532290001</v>
      </c>
      <c r="AB86">
        <f t="shared" si="16"/>
        <v>4.9678249318521042E-4</v>
      </c>
      <c r="AC86">
        <f t="shared" si="23"/>
        <v>2.8684221156514049E-3</v>
      </c>
    </row>
    <row r="87" spans="1:29" x14ac:dyDescent="0.3">
      <c r="A87" s="11" t="s">
        <v>87</v>
      </c>
      <c r="B87" s="4" cm="1">
        <f t="array" ref="B87">_xll.SNL.Clients.Office.Excel.Functions.SPG(A87, "SP_TOTAL_REV", "CY2023")</f>
        <v>21593000</v>
      </c>
      <c r="C87" s="4">
        <f>_xll.SNL.Clients.Office.Excel.Functions.SPG(A87,"IQ_AVG_DILUT_SHARES_OUT","CY2023")</f>
        <v>1262000000</v>
      </c>
      <c r="D87" s="5">
        <f>_xll.SNL.Clients.Office.Excel.Functions.SPG(A87, "IQ_DILUT_EPS_NORM", "CY2023")</f>
        <v>-8.0000000000000002E-3</v>
      </c>
      <c r="E87">
        <f t="shared" si="12"/>
        <v>-10096</v>
      </c>
      <c r="F87">
        <f t="shared" si="13"/>
        <v>-4.6755893113509006E-4</v>
      </c>
      <c r="G87" s="5">
        <f>_xll.SNL.Clients.Office.Excel.Functions.SPG(A87, "SP_MARKETCAP", "12/30/2023")</f>
        <v>23200.625966697924</v>
      </c>
      <c r="H87">
        <f t="shared" si="17"/>
        <v>5.5215457815554992E-4</v>
      </c>
      <c r="I87">
        <f t="shared" si="18"/>
        <v>-4.4172366252443995E-6</v>
      </c>
      <c r="K87" s="11" t="s">
        <v>87</v>
      </c>
      <c r="L87" s="4" cm="1">
        <f t="array" ref="L87">_xll.SNL.Clients.Office.Excel.Functions.SPG(K87, "SP_TOTAL_REV", "CY2023")</f>
        <v>21593000</v>
      </c>
      <c r="M87" s="4">
        <f>_xll.SNL.Clients.Office.Excel.Functions.SPG(K87,"IQ_AVG_DILUT_SHARES_OUT","CY2023")</f>
        <v>1262000000</v>
      </c>
      <c r="N87" s="5">
        <f>_xll.SNL.Clients.Office.Excel.Functions.SPG(K87, "IQ_DILUT_EPS_NORM", "CY2023")</f>
        <v>-8.0000000000000002E-3</v>
      </c>
      <c r="O87">
        <f t="shared" si="14"/>
        <v>-10096</v>
      </c>
      <c r="P87">
        <f t="shared" si="15"/>
        <v>-4.6755893113509006E-4</v>
      </c>
      <c r="Q87" s="5">
        <f>_xll.SNL.Clients.Office.Excel.Functions.SPG(K87, "SP_MARKETCAP", "12/31/2022")</f>
        <v>9995.1425752093674</v>
      </c>
      <c r="R87">
        <f t="shared" si="19"/>
        <v>2.9713268027506878E-4</v>
      </c>
      <c r="S87">
        <f t="shared" si="20"/>
        <v>-2.3770614422005505E-6</v>
      </c>
      <c r="U87" s="11" t="s">
        <v>87</v>
      </c>
      <c r="V87" s="4" cm="1">
        <f t="array" ref="V87">_xll.SNL.Clients.Office.Excel.Functions.SPG(U87, "SP_TOTAL_REV", "CY2021")</f>
        <v>1908000</v>
      </c>
      <c r="W87" s="4">
        <f>_xll.SNL.Clients.Office.Excel.Functions.SPG(U87,"IQ_AVG_DILUT_SHARES_OUT","CY2021")</f>
        <v>1123000000</v>
      </c>
      <c r="X87" s="5">
        <f>_xll.SNL.Clients.Office.Excel.Functions.SPG(U87, "IQ_DILUT_EPS_NORM", "CY2021")</f>
        <v>-4.4619999999999997</v>
      </c>
      <c r="Y87">
        <f t="shared" si="21"/>
        <v>-5010826</v>
      </c>
      <c r="Z87">
        <f t="shared" si="22"/>
        <v>-2.626219077568134</v>
      </c>
      <c r="AA87" s="5">
        <f>_xll.SNL.Clients.Office.Excel.Functions.SPG(U87, "SP_MARKETCAP", "12/31/2021")</f>
        <v>22555.155599275789</v>
      </c>
      <c r="AB87">
        <f t="shared" si="16"/>
        <v>5.3153215660381892E-4</v>
      </c>
      <c r="AC87">
        <f t="shared" si="23"/>
        <v>-2.3716964827662397E-3</v>
      </c>
    </row>
    <row r="88" spans="1:29" x14ac:dyDescent="0.3">
      <c r="A88" s="11" t="s">
        <v>88</v>
      </c>
      <c r="B88" s="4" cm="1">
        <f t="array" ref="B88">_xll.SNL.Clients.Office.Excel.Functions.SPG(A88, "SP_TOTAL_REV", "CY2023")</f>
        <v>18951000</v>
      </c>
      <c r="C88" s="4">
        <f>_xll.SNL.Clients.Office.Excel.Functions.SPG(A88,"IQ_AVG_DILUT_SHARES_OUT","CY2023")</f>
        <v>853000000</v>
      </c>
      <c r="D88" s="5">
        <f>_xll.SNL.Clients.Office.Excel.Functions.SPG(A88, "IQ_DILUT_EPS_NORM", "CY2023")</f>
        <v>1.548</v>
      </c>
      <c r="E88">
        <f t="shared" si="12"/>
        <v>1320444</v>
      </c>
      <c r="F88">
        <f t="shared" si="13"/>
        <v>6.9676745290485995E-2</v>
      </c>
      <c r="G88" s="5">
        <f>_xll.SNL.Clients.Office.Excel.Functions.SPG(A88, "SP_MARKETCAP", "12/30/2023")</f>
        <v>48203.225963550001</v>
      </c>
      <c r="H88">
        <f t="shared" si="17"/>
        <v>1.1471945600021554E-3</v>
      </c>
      <c r="I88">
        <f t="shared" si="18"/>
        <v>1.7758571788833366E-3</v>
      </c>
      <c r="K88" s="11" t="s">
        <v>88</v>
      </c>
      <c r="L88" s="4" cm="1">
        <f t="array" ref="L88">_xll.SNL.Clients.Office.Excel.Functions.SPG(K88, "SP_TOTAL_REV", "CY2023")</f>
        <v>18951000</v>
      </c>
      <c r="M88" s="4">
        <f>_xll.SNL.Clients.Office.Excel.Functions.SPG(K88,"IQ_AVG_DILUT_SHARES_OUT","CY2023")</f>
        <v>853000000</v>
      </c>
      <c r="N88" s="5">
        <f>_xll.SNL.Clients.Office.Excel.Functions.SPG(K88, "IQ_DILUT_EPS_NORM", "CY2023")</f>
        <v>1.548</v>
      </c>
      <c r="O88">
        <f t="shared" si="14"/>
        <v>1320444</v>
      </c>
      <c r="P88">
        <f t="shared" si="15"/>
        <v>6.9676745290485995E-2</v>
      </c>
      <c r="Q88" s="5">
        <f>_xll.SNL.Clients.Office.Excel.Functions.SPG(K88, "SP_MARKETCAP", "12/31/2022")</f>
        <v>34495.787493750002</v>
      </c>
      <c r="R88">
        <f t="shared" si="19"/>
        <v>1.0254806991587544E-3</v>
      </c>
      <c r="S88">
        <f t="shared" si="20"/>
        <v>1.5874441222977519E-3</v>
      </c>
      <c r="U88" s="11" t="s">
        <v>88</v>
      </c>
      <c r="V88" s="4" cm="1">
        <f t="array" ref="V88">_xll.SNL.Clients.Office.Excel.Functions.SPG(U88, "SP_TOTAL_REV", "CY2021")</f>
        <v>20613000</v>
      </c>
      <c r="W88" s="4">
        <f>_xll.SNL.Clients.Office.Excel.Functions.SPG(U88,"IQ_AVG_DILUT_SHARES_OUT","CY2021")</f>
        <v>890300000</v>
      </c>
      <c r="X88" s="5">
        <f>_xll.SNL.Clients.Office.Excel.Functions.SPG(U88, "IQ_DILUT_EPS_NORM", "CY2021")</f>
        <v>1.7210000000000001</v>
      </c>
      <c r="Y88">
        <f t="shared" si="21"/>
        <v>1532206.3</v>
      </c>
      <c r="Z88">
        <f t="shared" si="22"/>
        <v>7.4332038034250231E-2</v>
      </c>
      <c r="AA88" s="5">
        <f>_xll.SNL.Clients.Office.Excel.Functions.SPG(U88, "SP_MARKETCAP", "12/31/2021")</f>
        <v>47003.566711680003</v>
      </c>
      <c r="AB88">
        <f t="shared" si="16"/>
        <v>1.1076805510103836E-3</v>
      </c>
      <c r="AC88">
        <f t="shared" si="23"/>
        <v>1.9063182282888702E-3</v>
      </c>
    </row>
    <row r="89" spans="1:29" x14ac:dyDescent="0.3">
      <c r="A89" s="11" t="s">
        <v>89</v>
      </c>
      <c r="B89" s="4" cm="1">
        <f t="array" ref="B89">_xll.SNL.Clients.Office.Excel.Functions.SPG(A89, "SP_TOTAL_REV", "CY2023")</f>
        <v>67060000</v>
      </c>
      <c r="C89" s="4">
        <f>_xll.SNL.Clients.Office.Excel.Functions.SPG(A89,"IQ_AVG_DILUT_SHARES_OUT","CY2023")</f>
        <v>513600000</v>
      </c>
      <c r="D89" s="5">
        <f>_xll.SNL.Clients.Office.Excel.Functions.SPG(A89, "IQ_DILUT_EPS_NORM", "CY2023")</f>
        <v>16.765999999999998</v>
      </c>
      <c r="E89">
        <f t="shared" si="12"/>
        <v>8611017.5999999996</v>
      </c>
      <c r="F89">
        <f t="shared" si="13"/>
        <v>0.12840765881300328</v>
      </c>
      <c r="G89" s="5">
        <f>_xll.SNL.Clients.Office.Excel.Functions.SPG(A89, "SP_MARKETCAP", "12/30/2023")</f>
        <v>150521.08596281</v>
      </c>
      <c r="H89">
        <f t="shared" si="17"/>
        <v>3.5822700147232086E-3</v>
      </c>
      <c r="I89">
        <f t="shared" si="18"/>
        <v>6.0060339066849308E-2</v>
      </c>
      <c r="K89" s="11" t="s">
        <v>89</v>
      </c>
      <c r="L89" s="4" cm="1">
        <f t="array" ref="L89">_xll.SNL.Clients.Office.Excel.Functions.SPG(K89, "SP_TOTAL_REV", "CY2023")</f>
        <v>67060000</v>
      </c>
      <c r="M89" s="4">
        <f>_xll.SNL.Clients.Office.Excel.Functions.SPG(K89,"IQ_AVG_DILUT_SHARES_OUT","CY2023")</f>
        <v>513600000</v>
      </c>
      <c r="N89" s="5">
        <f>_xll.SNL.Clients.Office.Excel.Functions.SPG(K89, "IQ_DILUT_EPS_NORM", "CY2023")</f>
        <v>16.765999999999998</v>
      </c>
      <c r="O89">
        <f t="shared" si="14"/>
        <v>8611017.5999999996</v>
      </c>
      <c r="P89">
        <f t="shared" si="15"/>
        <v>0.12840765881300328</v>
      </c>
      <c r="Q89" s="5">
        <f>_xll.SNL.Clients.Office.Excel.Functions.SPG(K89, "SP_MARKETCAP", "12/31/2022")</f>
        <v>124669.2650838</v>
      </c>
      <c r="R89">
        <f t="shared" si="19"/>
        <v>3.7061315137364706E-3</v>
      </c>
      <c r="S89">
        <f t="shared" si="20"/>
        <v>6.213700095930566E-2</v>
      </c>
      <c r="U89" s="11" t="s">
        <v>89</v>
      </c>
      <c r="V89" s="4" cm="1">
        <f t="array" ref="V89">_xll.SNL.Clients.Office.Excel.Functions.SPG(U89, "SP_TOTAL_REV", "CY2021")</f>
        <v>50971000</v>
      </c>
      <c r="W89" s="4">
        <f>_xll.SNL.Clients.Office.Excel.Functions.SPG(U89,"IQ_AVG_DILUT_SHARES_OUT","CY2021")</f>
        <v>548500000</v>
      </c>
      <c r="X89" s="5">
        <f>_xll.SNL.Clients.Office.Excel.Functions.SPG(U89, "IQ_DILUT_EPS_NORM", "CY2021")</f>
        <v>9.2579999999999991</v>
      </c>
      <c r="Y89">
        <f t="shared" si="21"/>
        <v>5078012.9999999991</v>
      </c>
      <c r="Z89">
        <f t="shared" si="22"/>
        <v>9.9625532165348904E-2</v>
      </c>
      <c r="AA89" s="5">
        <f>_xll.SNL.Clients.Office.Excel.Functions.SPG(U89, "SP_MARKETCAP", "12/31/2021")</f>
        <v>111834.266384</v>
      </c>
      <c r="AB89">
        <f t="shared" si="16"/>
        <v>2.6354732305727091E-3</v>
      </c>
      <c r="AC89">
        <f t="shared" si="23"/>
        <v>2.4399211168642139E-2</v>
      </c>
    </row>
    <row r="90" spans="1:29" x14ac:dyDescent="0.3">
      <c r="A90" s="11" t="s">
        <v>90</v>
      </c>
      <c r="B90" s="4" cm="1">
        <f t="array" ref="B90">_xll.SNL.Clients.Office.Excel.Functions.SPG(A90, "SP_TOTAL_REV", "CY2023")</f>
        <v>3773500</v>
      </c>
      <c r="C90" s="4">
        <f>_xll.SNL.Clients.Office.Excel.Functions.SPG(A90,"IQ_AVG_DILUT_SHARES_OUT","CY2023")</f>
        <v>106200000</v>
      </c>
      <c r="D90" s="5">
        <f>_xll.SNL.Clients.Office.Excel.Functions.SPG(A90, "IQ_DILUT_EPS_NORM", "CY2023")</f>
        <v>6.1349999999999998</v>
      </c>
      <c r="E90">
        <f t="shared" si="12"/>
        <v>651537</v>
      </c>
      <c r="F90">
        <f t="shared" si="13"/>
        <v>0.17266118987677223</v>
      </c>
      <c r="G90" s="5">
        <f>_xll.SNL.Clients.Office.Excel.Functions.SPG(A90, "SP_MARKETCAP", "12/30/2023")</f>
        <v>18848.077395839999</v>
      </c>
      <c r="H90">
        <f t="shared" si="17"/>
        <v>4.4856773427067993E-4</v>
      </c>
      <c r="I90">
        <f t="shared" si="18"/>
        <v>2.7519630497506212E-3</v>
      </c>
      <c r="K90" s="11" t="s">
        <v>90</v>
      </c>
      <c r="L90" s="4" cm="1">
        <f t="array" ref="L90">_xll.SNL.Clients.Office.Excel.Functions.SPG(K90, "SP_TOTAL_REV", "CY2023")</f>
        <v>3773500</v>
      </c>
      <c r="M90" s="4">
        <f>_xll.SNL.Clients.Office.Excel.Functions.SPG(K90,"IQ_AVG_DILUT_SHARES_OUT","CY2023")</f>
        <v>106200000</v>
      </c>
      <c r="N90" s="5">
        <f>_xll.SNL.Clients.Office.Excel.Functions.SPG(K90, "IQ_DILUT_EPS_NORM", "CY2023")</f>
        <v>6.1349999999999998</v>
      </c>
      <c r="O90">
        <f t="shared" si="14"/>
        <v>651537</v>
      </c>
      <c r="P90">
        <f t="shared" si="15"/>
        <v>0.17266118987677223</v>
      </c>
      <c r="Q90" s="5">
        <f>_xll.SNL.Clients.Office.Excel.Functions.SPG(K90, "SP_MARKETCAP", "12/31/2022")</f>
        <v>13310.13049725</v>
      </c>
      <c r="R90">
        <f t="shared" si="19"/>
        <v>3.9567967337134096E-4</v>
      </c>
      <c r="S90">
        <f t="shared" si="20"/>
        <v>2.4274947961331768E-3</v>
      </c>
      <c r="U90" s="11" t="s">
        <v>90</v>
      </c>
      <c r="V90" s="4" cm="1">
        <f t="array" ref="V90">_xll.SNL.Clients.Office.Excel.Functions.SPG(U90, "SP_TOTAL_REV", "CY2021")</f>
        <v>3494800</v>
      </c>
      <c r="W90" s="4">
        <f>_xll.SNL.Clients.Office.Excel.Functions.SPG(U90,"IQ_AVG_DILUT_SHARES_OUT","CY2021")</f>
        <v>107200000</v>
      </c>
      <c r="X90" s="5">
        <f>_xll.SNL.Clients.Office.Excel.Functions.SPG(U90, "IQ_DILUT_EPS_NORM", "CY2021")</f>
        <v>4.516</v>
      </c>
      <c r="Y90">
        <f t="shared" si="21"/>
        <v>484115.20000000001</v>
      </c>
      <c r="Z90">
        <f t="shared" si="22"/>
        <v>0.13852443630536798</v>
      </c>
      <c r="AA90" s="5">
        <f>_xll.SNL.Clients.Office.Excel.Functions.SPG(U90, "SP_MARKETCAP", "12/31/2021")</f>
        <v>13906.2442008</v>
      </c>
      <c r="AB90">
        <f t="shared" si="16"/>
        <v>3.27712923006743E-4</v>
      </c>
      <c r="AC90">
        <f t="shared" si="23"/>
        <v>1.4799515602984515E-3</v>
      </c>
    </row>
    <row r="91" spans="1:29" x14ac:dyDescent="0.3">
      <c r="A91" s="11" t="s">
        <v>91</v>
      </c>
      <c r="B91" s="4" cm="1">
        <f t="array" ref="B91">_xll.SNL.Clients.Office.Excel.Functions.SPG(A91, "SP_TOTAL_REV", "CY2023")</f>
        <v>32252000</v>
      </c>
      <c r="C91" s="4">
        <f>_xll.SNL.Clients.Office.Excel.Functions.SPG(A91,"IQ_AVG_DILUT_SHARES_OUT","CY2023")</f>
        <v>312550942</v>
      </c>
      <c r="D91" s="5">
        <f>_xll.SNL.Clients.Office.Excel.Functions.SPG(A91, "IQ_DILUT_EPS_NORM", "CY2023")</f>
        <v>2.4820000000000002</v>
      </c>
      <c r="E91">
        <f t="shared" si="12"/>
        <v>775751.43804400007</v>
      </c>
      <c r="F91">
        <f t="shared" si="13"/>
        <v>2.4052816508867668E-2</v>
      </c>
      <c r="G91" s="5">
        <f>_xll.SNL.Clients.Office.Excel.Functions.SPG(A91, "SP_MARKETCAP", "12/30/2023")</f>
        <v>27683.078320979999</v>
      </c>
      <c r="H91">
        <f t="shared" si="17"/>
        <v>6.5883301831201754E-4</v>
      </c>
      <c r="I91">
        <f t="shared" si="18"/>
        <v>1.6352235514504277E-3</v>
      </c>
      <c r="K91" s="11" t="s">
        <v>91</v>
      </c>
      <c r="L91" s="4" cm="1">
        <f t="array" ref="L91">_xll.SNL.Clients.Office.Excel.Functions.SPG(K91, "SP_TOTAL_REV", "CY2023")</f>
        <v>32252000</v>
      </c>
      <c r="M91" s="4">
        <f>_xll.SNL.Clients.Office.Excel.Functions.SPG(K91,"IQ_AVG_DILUT_SHARES_OUT","CY2023")</f>
        <v>312550942</v>
      </c>
      <c r="N91" s="5">
        <f>_xll.SNL.Clients.Office.Excel.Functions.SPG(K91, "IQ_DILUT_EPS_NORM", "CY2023")</f>
        <v>2.4820000000000002</v>
      </c>
      <c r="O91">
        <f t="shared" si="14"/>
        <v>775751.43804400007</v>
      </c>
      <c r="P91">
        <f t="shared" si="15"/>
        <v>2.4052816508867668E-2</v>
      </c>
      <c r="Q91" s="5">
        <f>_xll.SNL.Clients.Office.Excel.Functions.SPG(K91, "SP_MARKETCAP", "12/31/2022")</f>
        <v>23788.316529119998</v>
      </c>
      <c r="R91">
        <f t="shared" si="19"/>
        <v>7.071721284957345E-4</v>
      </c>
      <c r="S91">
        <f t="shared" si="20"/>
        <v>1.7552012229264133E-3</v>
      </c>
      <c r="U91" s="11" t="s">
        <v>91</v>
      </c>
      <c r="V91" s="4" cm="1">
        <f t="array" ref="V91">_xll.SNL.Clients.Office.Excel.Functions.SPG(U91, "SP_TOTAL_REV", "CY2021")</f>
        <v>28338904</v>
      </c>
      <c r="W91" s="4">
        <f>_xll.SNL.Clients.Office.Excel.Functions.SPG(U91,"IQ_AVG_DILUT_SHARES_OUT","CY2021")</f>
        <v>339717401</v>
      </c>
      <c r="X91" s="5">
        <f>_xll.SNL.Clients.Office.Excel.Functions.SPG(U91, "IQ_DILUT_EPS_NORM", "CY2021")</f>
        <v>3.867</v>
      </c>
      <c r="Y91">
        <f t="shared" si="21"/>
        <v>1313687.189667</v>
      </c>
      <c r="Z91">
        <f t="shared" si="22"/>
        <v>4.6356316026441954E-2</v>
      </c>
      <c r="AA91" s="5">
        <f>_xll.SNL.Clients.Office.Excel.Functions.SPG(U91, "SP_MARKETCAP", "12/31/2021")</f>
        <v>35589.376083540003</v>
      </c>
      <c r="AB91">
        <f t="shared" si="16"/>
        <v>8.3869507078354122E-4</v>
      </c>
      <c r="AC91">
        <f t="shared" si="23"/>
        <v>3.243233838719954E-3</v>
      </c>
    </row>
    <row r="92" spans="1:29" x14ac:dyDescent="0.3">
      <c r="A92" s="11" t="s">
        <v>92</v>
      </c>
      <c r="B92" s="4" cm="1">
        <f t="array" ref="B92">_xll.SNL.Clients.Office.Excel.Functions.SPG(A92, "SP_TOTAL_REV", "CY2023")</f>
        <v>21376000</v>
      </c>
      <c r="C92" s="4">
        <f>_xll.SNL.Clients.Office.Excel.Functions.SPG(A92,"IQ_AVG_DILUT_SHARES_OUT","CY2023")</f>
        <v>136300000</v>
      </c>
      <c r="D92" s="5">
        <f>_xll.SNL.Clients.Office.Excel.Functions.SPG(A92, "IQ_DILUT_EPS_NORM", "CY2023")</f>
        <v>6.8689999999999998</v>
      </c>
      <c r="E92">
        <f t="shared" si="12"/>
        <v>936244.7</v>
      </c>
      <c r="F92">
        <f t="shared" si="13"/>
        <v>4.3798872567365268E-2</v>
      </c>
      <c r="G92" s="5">
        <f>_xll.SNL.Clients.Office.Excel.Functions.SPG(A92, "SP_MARKETCAP", "12/30/2023")</f>
        <v>30451.87108108</v>
      </c>
      <c r="H92">
        <f t="shared" si="17"/>
        <v>7.2472786100495135E-4</v>
      </c>
      <c r="I92">
        <f t="shared" si="18"/>
        <v>4.9781556772430105E-3</v>
      </c>
      <c r="K92" s="11" t="s">
        <v>92</v>
      </c>
      <c r="L92" s="4" cm="1">
        <f t="array" ref="L92">_xll.SNL.Clients.Office.Excel.Functions.SPG(K92, "SP_TOTAL_REV", "CY2023")</f>
        <v>21376000</v>
      </c>
      <c r="M92" s="4">
        <f>_xll.SNL.Clients.Office.Excel.Functions.SPG(K92,"IQ_AVG_DILUT_SHARES_OUT","CY2023")</f>
        <v>136300000</v>
      </c>
      <c r="N92" s="5">
        <f>_xll.SNL.Clients.Office.Excel.Functions.SPG(K92, "IQ_DILUT_EPS_NORM", "CY2023")</f>
        <v>6.8689999999999998</v>
      </c>
      <c r="O92">
        <f t="shared" si="14"/>
        <v>936244.7</v>
      </c>
      <c r="P92">
        <f t="shared" si="15"/>
        <v>4.3798872567365268E-2</v>
      </c>
      <c r="Q92" s="5">
        <f>_xll.SNL.Clients.Office.Excel.Functions.SPG(K92, "SP_MARKETCAP", "12/31/2022")</f>
        <v>24178.121565559999</v>
      </c>
      <c r="R92">
        <f t="shared" si="19"/>
        <v>7.187601388108062E-4</v>
      </c>
      <c r="S92">
        <f t="shared" si="20"/>
        <v>4.9371633934914274E-3</v>
      </c>
      <c r="U92" s="11" t="s">
        <v>92</v>
      </c>
      <c r="V92" s="4" cm="1">
        <f t="array" ref="V92">_xll.SNL.Clients.Office.Excel.Functions.SPG(U92, "SP_TOTAL_REV", "CY2021")</f>
        <v>20820800</v>
      </c>
      <c r="W92" s="4">
        <f>_xll.SNL.Clients.Office.Excel.Functions.SPG(U92,"IQ_AVG_DILUT_SHARES_OUT","CY2021")</f>
        <v>140500000</v>
      </c>
      <c r="X92" s="5">
        <f>_xll.SNL.Clients.Office.Excel.Functions.SPG(U92, "IQ_DILUT_EPS_NORM", "CY2021")</f>
        <v>5.9290000000000003</v>
      </c>
      <c r="Y92">
        <f t="shared" si="21"/>
        <v>833024.5</v>
      </c>
      <c r="Z92">
        <f t="shared" si="22"/>
        <v>4.0009245562130175E-2</v>
      </c>
      <c r="AA92" s="5">
        <f>_xll.SNL.Clients.Office.Excel.Functions.SPG(U92, "SP_MARKETCAP", "12/31/2021")</f>
        <v>27793.361673840001</v>
      </c>
      <c r="AB92">
        <f t="shared" si="16"/>
        <v>6.5497510778601961E-4</v>
      </c>
      <c r="AC92">
        <f t="shared" si="23"/>
        <v>3.8833474140633102E-3</v>
      </c>
    </row>
    <row r="93" spans="1:29" x14ac:dyDescent="0.3">
      <c r="A93" s="11" t="s">
        <v>93</v>
      </c>
      <c r="B93" s="4" cm="1">
        <f t="array" ref="B93">_xll.SNL.Clients.Office.Excel.Functions.SPG(A93, "SP_TOTAL_REV", "CY2023")</f>
        <v>271579412</v>
      </c>
      <c r="C93" s="4">
        <f>_xll.SNL.Clients.Office.Excel.Functions.SPG(A93,"IQ_AVG_DILUT_SHARES_OUT","CY2023")</f>
        <v>203468500</v>
      </c>
      <c r="D93" s="5">
        <f>_xll.SNL.Clients.Office.Excel.Functions.SPG(A93, "IQ_DILUT_EPS_NORM", "CY2023")</f>
        <v>7.5510000000000002</v>
      </c>
      <c r="E93">
        <f t="shared" si="12"/>
        <v>1536390.6435</v>
      </c>
      <c r="F93">
        <f t="shared" si="13"/>
        <v>5.657242690767738E-3</v>
      </c>
      <c r="G93" s="5">
        <f>_xll.SNL.Clients.Office.Excel.Functions.SPG(A93, "SP_MARKETCAP", "12/30/2023")</f>
        <v>40873.153978440001</v>
      </c>
      <c r="H93">
        <f t="shared" si="17"/>
        <v>9.7274526666852928E-4</v>
      </c>
      <c r="I93">
        <f t="shared" si="18"/>
        <v>7.3451995086140651E-3</v>
      </c>
      <c r="K93" s="11" t="s">
        <v>93</v>
      </c>
      <c r="L93" s="4" cm="1">
        <f t="array" ref="L93">_xll.SNL.Clients.Office.Excel.Functions.SPG(K93, "SP_TOTAL_REV", "CY2023")</f>
        <v>271579412</v>
      </c>
      <c r="M93" s="4">
        <f>_xll.SNL.Clients.Office.Excel.Functions.SPG(K93,"IQ_AVG_DILUT_SHARES_OUT","CY2023")</f>
        <v>203468500</v>
      </c>
      <c r="N93" s="5">
        <f>_xll.SNL.Clients.Office.Excel.Functions.SPG(K93, "IQ_DILUT_EPS_NORM", "CY2023")</f>
        <v>7.5510000000000002</v>
      </c>
      <c r="O93">
        <f t="shared" si="14"/>
        <v>1536390.6435</v>
      </c>
      <c r="P93">
        <f t="shared" si="15"/>
        <v>5.657242690767738E-3</v>
      </c>
      <c r="Q93" s="5">
        <f>_xll.SNL.Clients.Office.Excel.Functions.SPG(K93, "SP_MARKETCAP", "12/31/2022")</f>
        <v>33486.417629559997</v>
      </c>
      <c r="R93">
        <f t="shared" si="19"/>
        <v>9.9547444653365108E-4</v>
      </c>
      <c r="S93">
        <f t="shared" si="20"/>
        <v>7.5168275457755994E-3</v>
      </c>
      <c r="U93" s="11" t="s">
        <v>93</v>
      </c>
      <c r="V93" s="4" cm="1">
        <f t="array" ref="V93">_xll.SNL.Clients.Office.Excel.Functions.SPG(U93, "SP_TOTAL_REV", "CY2021")</f>
        <v>221101097</v>
      </c>
      <c r="W93" s="4">
        <f>_xll.SNL.Clients.Office.Excel.Functions.SPG(U93,"IQ_AVG_DILUT_SHARES_OUT","CY2021")</f>
        <v>209556750</v>
      </c>
      <c r="X93" s="5">
        <f>_xll.SNL.Clients.Office.Excel.Functions.SPG(U93, "IQ_DILUT_EPS_NORM", "CY2021")</f>
        <v>7.6289999999999996</v>
      </c>
      <c r="Y93">
        <f t="shared" si="21"/>
        <v>1598708.44575</v>
      </c>
      <c r="Z93">
        <f t="shared" si="22"/>
        <v>7.2306671809502596E-3</v>
      </c>
      <c r="AA93" s="5">
        <f>_xll.SNL.Clients.Office.Excel.Functions.SPG(U93, "SP_MARKETCAP", "12/31/2021")</f>
        <v>27658.842343290002</v>
      </c>
      <c r="AB93">
        <f t="shared" si="16"/>
        <v>6.518050409887664E-4</v>
      </c>
      <c r="AC93">
        <f t="shared" si="23"/>
        <v>4.9726206577032986E-3</v>
      </c>
    </row>
    <row r="94" spans="1:29" x14ac:dyDescent="0.3">
      <c r="A94" s="11" t="s">
        <v>94</v>
      </c>
      <c r="B94" s="4" cm="1">
        <f t="array" ref="B94">_xll.SNL.Clients.Office.Excel.Functions.SPG(A94, "SP_TOTAL_REV", "CY2023")</f>
        <v>155392000</v>
      </c>
      <c r="C94" s="4">
        <f>_xll.SNL.Clients.Office.Excel.Functions.SPG(A94,"IQ_AVG_DILUT_SHARES_OUT","CY2023")</f>
        <v>545704000</v>
      </c>
      <c r="D94" s="5">
        <f>_xll.SNL.Clients.Office.Excel.Functions.SPG(A94, "IQ_DILUT_EPS_NORM", "CY2023")</f>
        <v>4.8019999999999996</v>
      </c>
      <c r="E94">
        <f t="shared" si="12"/>
        <v>2620470.608</v>
      </c>
      <c r="F94">
        <f t="shared" si="13"/>
        <v>1.686361336490939E-2</v>
      </c>
      <c r="G94" s="5">
        <f>_xll.SNL.Clients.Office.Excel.Functions.SPG(A94, "SP_MARKETCAP", "12/30/2023")</f>
        <v>39643.056210000002</v>
      </c>
      <c r="H94">
        <f t="shared" si="17"/>
        <v>9.4347001713871066E-4</v>
      </c>
      <c r="I94">
        <f t="shared" si="18"/>
        <v>4.5305430223000886E-3</v>
      </c>
      <c r="K94" s="11" t="s">
        <v>94</v>
      </c>
      <c r="L94" s="4" cm="1">
        <f t="array" ref="L94">_xll.SNL.Clients.Office.Excel.Functions.SPG(K94, "SP_TOTAL_REV", "CY2023")</f>
        <v>155392000</v>
      </c>
      <c r="M94" s="4">
        <f>_xll.SNL.Clients.Office.Excel.Functions.SPG(K94,"IQ_AVG_DILUT_SHARES_OUT","CY2023")</f>
        <v>545704000</v>
      </c>
      <c r="N94" s="5">
        <f>_xll.SNL.Clients.Office.Excel.Functions.SPG(K94, "IQ_DILUT_EPS_NORM", "CY2023")</f>
        <v>4.8019999999999996</v>
      </c>
      <c r="O94">
        <f t="shared" si="14"/>
        <v>2620470.608</v>
      </c>
      <c r="P94">
        <f t="shared" si="15"/>
        <v>1.686361336490939E-2</v>
      </c>
      <c r="Q94" s="5">
        <f>_xll.SNL.Clients.Office.Excel.Functions.SPG(K94, "SP_MARKETCAP", "12/31/2022")</f>
        <v>46438.957422929998</v>
      </c>
      <c r="R94">
        <f t="shared" si="19"/>
        <v>1.3805237678629065E-3</v>
      </c>
      <c r="S94">
        <f t="shared" si="20"/>
        <v>6.6292751332776767E-3</v>
      </c>
      <c r="U94" s="11" t="s">
        <v>94</v>
      </c>
      <c r="V94" s="4" cm="1">
        <f t="array" ref="V94">_xll.SNL.Clients.Office.Excel.Functions.SPG(U94, "SP_TOTAL_REV", "CY2021")</f>
        <v>126801000</v>
      </c>
      <c r="W94" s="4">
        <f>_xll.SNL.Clients.Office.Excel.Functions.SPG(U94,"IQ_AVG_DILUT_SHARES_OUT","CY2021")</f>
        <v>590516000</v>
      </c>
      <c r="X94" s="5">
        <f>_xll.SNL.Clients.Office.Excel.Functions.SPG(U94, "IQ_DILUT_EPS_NORM", "CY2021")</f>
        <v>3.6309999999999998</v>
      </c>
      <c r="Y94">
        <f t="shared" si="21"/>
        <v>2144163.5959999999</v>
      </c>
      <c r="Z94">
        <f t="shared" si="22"/>
        <v>1.6909674182380263E-2</v>
      </c>
      <c r="AA94" s="5">
        <f>_xll.SNL.Clients.Office.Excel.Functions.SPG(U94, "SP_MARKETCAP", "12/31/2021")</f>
        <v>48080.6415968</v>
      </c>
      <c r="AB94">
        <f t="shared" si="16"/>
        <v>1.1330627716734955E-3</v>
      </c>
      <c r="AC94">
        <f t="shared" si="23"/>
        <v>4.1141509239464623E-3</v>
      </c>
    </row>
    <row r="95" spans="1:29" x14ac:dyDescent="0.3">
      <c r="A95" s="11" t="s">
        <v>95</v>
      </c>
      <c r="B95" s="4" cm="1">
        <f t="array" ref="B95">_xll.SNL.Clients.Office.Excel.Functions.SPG(A95, "SP_TOTAL_REV", "CY2023")</f>
        <v>8696000</v>
      </c>
      <c r="C95" s="4">
        <f>_xll.SNL.Clients.Office.Excel.Functions.SPG(A95,"IQ_AVG_DILUT_SHARES_OUT","CY2023")</f>
        <v>633179000</v>
      </c>
      <c r="D95" s="5">
        <f>_xll.SNL.Clients.Office.Excel.Functions.SPG(A95, "IQ_DILUT_EPS_NORM", "CY2023")</f>
        <v>1.0820000000000001</v>
      </c>
      <c r="E95">
        <f t="shared" si="12"/>
        <v>685099.67799999996</v>
      </c>
      <c r="F95">
        <f t="shared" si="13"/>
        <v>7.8783311637534492E-2</v>
      </c>
      <c r="G95" s="5">
        <f>_xll.SNL.Clients.Office.Excel.Functions.SPG(A95, "SP_MARKETCAP", "12/30/2023")</f>
        <v>18034.057109199999</v>
      </c>
      <c r="H95">
        <f t="shared" si="17"/>
        <v>4.2919476439370641E-4</v>
      </c>
      <c r="I95">
        <f t="shared" si="18"/>
        <v>4.6438873507399038E-4</v>
      </c>
      <c r="K95" s="11" t="s">
        <v>95</v>
      </c>
      <c r="L95" s="4" cm="1">
        <f t="array" ref="L95">_xll.SNL.Clients.Office.Excel.Functions.SPG(K95, "SP_TOTAL_REV", "CY2023")</f>
        <v>8696000</v>
      </c>
      <c r="M95" s="4">
        <f>_xll.SNL.Clients.Office.Excel.Functions.SPG(K95,"IQ_AVG_DILUT_SHARES_OUT","CY2023")</f>
        <v>633179000</v>
      </c>
      <c r="N95" s="5">
        <f>_xll.SNL.Clients.Office.Excel.Functions.SPG(K95, "IQ_DILUT_EPS_NORM", "CY2023")</f>
        <v>1.0820000000000001</v>
      </c>
      <c r="O95">
        <f t="shared" si="14"/>
        <v>685099.67799999996</v>
      </c>
      <c r="P95">
        <f t="shared" si="15"/>
        <v>7.8783311637534492E-2</v>
      </c>
      <c r="Q95" s="5">
        <f>_xll.SNL.Clients.Office.Excel.Functions.SPG(K95, "SP_MARKETCAP", "12/31/2022")</f>
        <v>18879.773573689999</v>
      </c>
      <c r="R95">
        <f t="shared" si="19"/>
        <v>5.6125239662420878E-4</v>
      </c>
      <c r="S95">
        <f t="shared" si="20"/>
        <v>6.0727509314739399E-4</v>
      </c>
      <c r="U95" s="11" t="s">
        <v>95</v>
      </c>
      <c r="V95" s="4" cm="1">
        <f t="array" ref="V95">_xll.SNL.Clients.Office.Excel.Functions.SPG(U95, "SP_TOTAL_REV", "CY2021")</f>
        <v>8352000</v>
      </c>
      <c r="W95" s="4">
        <f>_xll.SNL.Clients.Office.Excel.Functions.SPG(U95,"IQ_AVG_DILUT_SHARES_OUT","CY2021")</f>
        <v>609938000</v>
      </c>
      <c r="X95" s="5">
        <f>_xll.SNL.Clients.Office.Excel.Functions.SPG(U95, "IQ_DILUT_EPS_NORM", "CY2021")</f>
        <v>0.95299999999999996</v>
      </c>
      <c r="Y95">
        <f t="shared" si="21"/>
        <v>581270.91399999999</v>
      </c>
      <c r="Z95">
        <f t="shared" si="22"/>
        <v>6.9596613266283525E-2</v>
      </c>
      <c r="AA95" s="5">
        <f>_xll.SNL.Clients.Office.Excel.Functions.SPG(U95, "SP_MARKETCAP", "12/31/2021")</f>
        <v>17551.642635939999</v>
      </c>
      <c r="AB95">
        <f t="shared" si="16"/>
        <v>4.1361995580825313E-4</v>
      </c>
      <c r="AC95">
        <f t="shared" si="23"/>
        <v>3.9417981788526519E-4</v>
      </c>
    </row>
    <row r="96" spans="1:29" x14ac:dyDescent="0.3">
      <c r="A96" s="11" t="s">
        <v>96</v>
      </c>
      <c r="B96" s="4" cm="1">
        <f t="array" ref="B96">_xll.SNL.Clients.Office.Excel.Functions.SPG(A96, "SP_TOTAL_REV", "CY2023")</f>
        <v>6631000</v>
      </c>
      <c r="C96" s="4">
        <f>_xll.SNL.Clients.Office.Excel.Functions.SPG(A96,"IQ_AVG_DILUT_SHARES_OUT","CY2023")</f>
        <v>193800000</v>
      </c>
      <c r="D96" s="5">
        <f>_xll.SNL.Clients.Office.Excel.Functions.SPG(A96, "IQ_DILUT_EPS_NORM", "CY2023")</f>
        <v>5.68</v>
      </c>
      <c r="E96">
        <f t="shared" si="12"/>
        <v>1100784</v>
      </c>
      <c r="F96">
        <f t="shared" si="13"/>
        <v>0.1660057306590258</v>
      </c>
      <c r="G96" s="5">
        <f>_xll.SNL.Clients.Office.Excel.Functions.SPG(A96, "SP_MARKETCAP", "12/30/2023")</f>
        <v>15188.991829500001</v>
      </c>
      <c r="H96">
        <f t="shared" si="17"/>
        <v>3.6148470253621E-4</v>
      </c>
      <c r="I96">
        <f t="shared" si="18"/>
        <v>2.0532331104056727E-3</v>
      </c>
      <c r="K96" s="11" t="s">
        <v>96</v>
      </c>
      <c r="L96" s="4" cm="1">
        <f t="array" ref="L96">_xll.SNL.Clients.Office.Excel.Functions.SPG(K96, "SP_TOTAL_REV", "CY2023")</f>
        <v>6631000</v>
      </c>
      <c r="M96" s="4">
        <f>_xll.SNL.Clients.Office.Excel.Functions.SPG(K96,"IQ_AVG_DILUT_SHARES_OUT","CY2023")</f>
        <v>193800000</v>
      </c>
      <c r="N96" s="5">
        <f>_xll.SNL.Clients.Office.Excel.Functions.SPG(K96, "IQ_DILUT_EPS_NORM", "CY2023")</f>
        <v>5.68</v>
      </c>
      <c r="O96">
        <f t="shared" si="14"/>
        <v>1100784</v>
      </c>
      <c r="P96">
        <f t="shared" si="15"/>
        <v>0.1660057306590258</v>
      </c>
      <c r="Q96" s="5">
        <f>_xll.SNL.Clients.Office.Excel.Functions.SPG(K96, "SP_MARKETCAP", "12/31/2022")</f>
        <v>16715.342247600001</v>
      </c>
      <c r="R96">
        <f t="shared" si="19"/>
        <v>4.9690881409367432E-4</v>
      </c>
      <c r="S96">
        <f t="shared" si="20"/>
        <v>2.8224420640520702E-3</v>
      </c>
      <c r="U96" s="11" t="s">
        <v>96</v>
      </c>
      <c r="V96" s="4" cm="1">
        <f t="array" ref="V96">_xll.SNL.Clients.Office.Excel.Functions.SPG(U96, "SP_TOTAL_REV", "CY2021")</f>
        <v>6538000</v>
      </c>
      <c r="W96" s="4">
        <f>_xll.SNL.Clients.Office.Excel.Functions.SPG(U96,"IQ_AVG_DILUT_SHARES_OUT","CY2021")</f>
        <v>216200000</v>
      </c>
      <c r="X96" s="5">
        <f>_xll.SNL.Clients.Office.Excel.Functions.SPG(U96, "IQ_DILUT_EPS_NORM", "CY2021")</f>
        <v>4.3600000000000003</v>
      </c>
      <c r="Y96">
        <f t="shared" si="21"/>
        <v>942632.00000000012</v>
      </c>
      <c r="Z96">
        <f t="shared" si="22"/>
        <v>0.14417742428877334</v>
      </c>
      <c r="AA96" s="5">
        <f>_xll.SNL.Clients.Office.Excel.Functions.SPG(U96, "SP_MARKETCAP", "12/31/2021")</f>
        <v>15180.571643200001</v>
      </c>
      <c r="AB96">
        <f t="shared" si="16"/>
        <v>3.577435743448366E-4</v>
      </c>
      <c r="AC96">
        <f t="shared" si="23"/>
        <v>1.5597619841434876E-3</v>
      </c>
    </row>
    <row r="97" spans="1:29" x14ac:dyDescent="0.3">
      <c r="A97" s="11" t="s">
        <v>97</v>
      </c>
      <c r="B97" s="4" cm="1">
        <f t="array" ref="B97">_xll.SNL.Clients.Office.Excel.Functions.SPG(A97, "SP_TOTAL_REV", "CY2023")</f>
        <v>4129409</v>
      </c>
      <c r="C97" s="4">
        <f>_xll.SNL.Clients.Office.Excel.Functions.SPG(A97,"IQ_AVG_DILUT_SHARES_OUT","CY2023")</f>
        <v>51451000</v>
      </c>
      <c r="D97" s="5">
        <f>_xll.SNL.Clients.Office.Excel.Functions.SPG(A97, "IQ_DILUT_EPS_NORM", "CY2023")</f>
        <v>6.2220000000000004</v>
      </c>
      <c r="E97">
        <f t="shared" si="12"/>
        <v>320128.12199999997</v>
      </c>
      <c r="F97">
        <f t="shared" si="13"/>
        <v>7.7523956091537546E-2</v>
      </c>
      <c r="G97" s="5">
        <f>_xll.SNL.Clients.Office.Excel.Functions.SPG(A97, "SP_MARKETCAP", "12/30/2023")</f>
        <v>12126.5644656</v>
      </c>
      <c r="H97">
        <f t="shared" si="17"/>
        <v>2.8860161344743384E-4</v>
      </c>
      <c r="I97">
        <f t="shared" si="18"/>
        <v>1.7956792388699335E-3</v>
      </c>
      <c r="K97" s="11" t="s">
        <v>97</v>
      </c>
      <c r="L97" s="4" cm="1">
        <f t="array" ref="L97">_xll.SNL.Clients.Office.Excel.Functions.SPG(K97, "SP_TOTAL_REV", "CY2023")</f>
        <v>4129409</v>
      </c>
      <c r="M97" s="4">
        <f>_xll.SNL.Clients.Office.Excel.Functions.SPG(K97,"IQ_AVG_DILUT_SHARES_OUT","CY2023")</f>
        <v>51451000</v>
      </c>
      <c r="N97" s="5">
        <f>_xll.SNL.Clients.Office.Excel.Functions.SPG(K97, "IQ_DILUT_EPS_NORM", "CY2023")</f>
        <v>6.2220000000000004</v>
      </c>
      <c r="O97">
        <f t="shared" si="14"/>
        <v>320128.12199999997</v>
      </c>
      <c r="P97">
        <f t="shared" si="15"/>
        <v>7.7523956091537546E-2</v>
      </c>
      <c r="Q97" s="5">
        <f>_xll.SNL.Clients.Office.Excel.Functions.SPG(K97, "SP_MARKETCAP", "12/31/2022")</f>
        <v>11086.459142399999</v>
      </c>
      <c r="R97">
        <f t="shared" si="19"/>
        <v>3.2957502056166015E-4</v>
      </c>
      <c r="S97">
        <f t="shared" si="20"/>
        <v>2.0506157779346494E-3</v>
      </c>
      <c r="U97" s="11" t="s">
        <v>97</v>
      </c>
      <c r="V97" s="4" cm="1">
        <f t="array" ref="V97">_xll.SNL.Clients.Office.Excel.Functions.SPG(U97, "SP_TOTAL_REV", "CY2021")</f>
        <v>3540160</v>
      </c>
      <c r="W97" s="4">
        <f>_xll.SNL.Clients.Office.Excel.Functions.SPG(U97,"IQ_AVG_DILUT_SHARES_OUT","CY2021")</f>
        <v>51425000</v>
      </c>
      <c r="X97" s="5">
        <f>_xll.SNL.Clients.Office.Excel.Functions.SPG(U97, "IQ_DILUT_EPS_NORM", "CY2021")</f>
        <v>6.0049999999999999</v>
      </c>
      <c r="Y97">
        <f t="shared" si="21"/>
        <v>308807.125</v>
      </c>
      <c r="Z97">
        <f t="shared" si="22"/>
        <v>8.7229708544246581E-2</v>
      </c>
      <c r="AA97" s="5">
        <f>_xll.SNL.Clients.Office.Excel.Functions.SPG(U97, "SP_MARKETCAP", "12/31/2021")</f>
        <v>19013.976255220001</v>
      </c>
      <c r="AB97">
        <f t="shared" si="16"/>
        <v>4.4808113870317955E-4</v>
      </c>
      <c r="AC97">
        <f t="shared" si="23"/>
        <v>2.6907272379125932E-3</v>
      </c>
    </row>
    <row r="98" spans="1:29" x14ac:dyDescent="0.3">
      <c r="A98" s="11" t="s">
        <v>98</v>
      </c>
      <c r="B98" s="4" cm="1">
        <f t="array" ref="B98">_xll.SNL.Clients.Office.Excel.Functions.SPG(A98, "SP_TOTAL_REV", "CY2023")</f>
        <v>54607000</v>
      </c>
      <c r="C98" s="4">
        <f>_xll.SNL.Clients.Office.Excel.Functions.SPG(A98,"IQ_AVG_DILUT_SHARES_OUT","CY2023")</f>
        <v>151966313</v>
      </c>
      <c r="D98" s="5">
        <f>_xll.SNL.Clients.Office.Excel.Functions.SPG(A98, "IQ_DILUT_EPS_NORM", "CY2023")</f>
        <v>23.350999999999999</v>
      </c>
      <c r="E98">
        <f t="shared" si="12"/>
        <v>3548565.3748630001</v>
      </c>
      <c r="F98">
        <f t="shared" si="13"/>
        <v>6.4983708587964914E-2</v>
      </c>
      <c r="G98" s="5">
        <f>_xll.SNL.Clients.Office.Excel.Functions.SPG(A98, "SP_MARKETCAP", "12/30/2023")</f>
        <v>57493.656762480001</v>
      </c>
      <c r="H98">
        <f t="shared" si="17"/>
        <v>1.3682986761596138E-3</v>
      </c>
      <c r="I98">
        <f t="shared" si="18"/>
        <v>3.195114238700314E-2</v>
      </c>
      <c r="K98" s="11" t="s">
        <v>98</v>
      </c>
      <c r="L98" s="4" cm="1">
        <f t="array" ref="L98">_xll.SNL.Clients.Office.Excel.Functions.SPG(K98, "SP_TOTAL_REV", "CY2023")</f>
        <v>54607000</v>
      </c>
      <c r="M98" s="4">
        <f>_xll.SNL.Clients.Office.Excel.Functions.SPG(K98,"IQ_AVG_DILUT_SHARES_OUT","CY2023")</f>
        <v>151966313</v>
      </c>
      <c r="N98" s="5">
        <f>_xll.SNL.Clients.Office.Excel.Functions.SPG(K98, "IQ_DILUT_EPS_NORM", "CY2023")</f>
        <v>23.350999999999999</v>
      </c>
      <c r="O98">
        <f t="shared" si="14"/>
        <v>3548565.3748630001</v>
      </c>
      <c r="P98">
        <f t="shared" si="15"/>
        <v>6.4983708587964914E-2</v>
      </c>
      <c r="Q98" s="5">
        <f>_xll.SNL.Clients.Office.Excel.Functions.SPG(K98, "SP_MARKETCAP", "12/31/2022")</f>
        <v>52618.920826200003</v>
      </c>
      <c r="R98">
        <f t="shared" si="19"/>
        <v>1.5642399156014983E-3</v>
      </c>
      <c r="S98">
        <f t="shared" si="20"/>
        <v>3.6526566269210588E-2</v>
      </c>
      <c r="U98" s="11" t="s">
        <v>98</v>
      </c>
      <c r="V98" s="4" cm="1">
        <f t="array" ref="V98">_xll.SNL.Clients.Office.Excel.Functions.SPG(U98, "SP_TOTAL_REV", "CY2021")</f>
        <v>51682000</v>
      </c>
      <c r="W98" s="4">
        <f>_xll.SNL.Clients.Office.Excel.Functions.SPG(U98,"IQ_AVG_DILUT_SHARES_OUT","CY2021")</f>
        <v>193042948</v>
      </c>
      <c r="X98" s="5">
        <f>_xll.SNL.Clients.Office.Excel.Functions.SPG(U98, "IQ_DILUT_EPS_NORM", "CY2021")</f>
        <v>18.763000000000002</v>
      </c>
      <c r="Y98">
        <f t="shared" si="21"/>
        <v>3622064.8333240002</v>
      </c>
      <c r="Z98">
        <f t="shared" si="22"/>
        <v>7.0083681616887897E-2</v>
      </c>
      <c r="AA98" s="5">
        <f>_xll.SNL.Clients.Office.Excel.Functions.SPG(U98, "SP_MARKETCAP", "12/31/2021")</f>
        <v>116892.40151578</v>
      </c>
      <c r="AB98">
        <f t="shared" si="16"/>
        <v>2.7546726509959001E-3</v>
      </c>
      <c r="AC98">
        <f t="shared" si="23"/>
        <v>5.1685922950636079E-2</v>
      </c>
    </row>
    <row r="99" spans="1:29" x14ac:dyDescent="0.3">
      <c r="A99" s="11" t="s">
        <v>99</v>
      </c>
      <c r="B99" s="4" cm="1">
        <f t="array" ref="B99">_xll.SNL.Clients.Office.Excel.Functions.SPG(A99, "SP_TOTAL_REV", "CY2023")</f>
        <v>194799000</v>
      </c>
      <c r="C99" s="4">
        <f>_xll.SNL.Clients.Office.Excel.Functions.SPG(A99,"IQ_AVG_DILUT_SHARES_OUT","CY2023")</f>
        <v>1880000000</v>
      </c>
      <c r="D99" s="5">
        <f>_xll.SNL.Clients.Office.Excel.Functions.SPG(A99, "IQ_DILUT_EPS_NORM", "CY2023")</f>
        <v>10.492000000000001</v>
      </c>
      <c r="E99">
        <f t="shared" si="12"/>
        <v>19724960</v>
      </c>
      <c r="F99">
        <f t="shared" si="13"/>
        <v>0.10125801467153323</v>
      </c>
      <c r="G99" s="5">
        <f>_xll.SNL.Clients.Office.Excel.Functions.SPG(A99, "SP_MARKETCAP", "12/30/2023")</f>
        <v>280726.34277468</v>
      </c>
      <c r="H99">
        <f t="shared" si="17"/>
        <v>6.6810410889083897E-3</v>
      </c>
      <c r="I99">
        <f t="shared" si="18"/>
        <v>7.009748310482683E-2</v>
      </c>
      <c r="K99" s="11" t="s">
        <v>99</v>
      </c>
      <c r="L99" s="4" cm="1">
        <f t="array" ref="L99">_xll.SNL.Clients.Office.Excel.Functions.SPG(K99, "SP_TOTAL_REV", "CY2023")</f>
        <v>194799000</v>
      </c>
      <c r="M99" s="4">
        <f>_xll.SNL.Clients.Office.Excel.Functions.SPG(K99,"IQ_AVG_DILUT_SHARES_OUT","CY2023")</f>
        <v>1880000000</v>
      </c>
      <c r="N99" s="5">
        <f>_xll.SNL.Clients.Office.Excel.Functions.SPG(K99, "IQ_DILUT_EPS_NORM", "CY2023")</f>
        <v>10.492000000000001</v>
      </c>
      <c r="O99">
        <f t="shared" si="14"/>
        <v>19724960</v>
      </c>
      <c r="P99">
        <f t="shared" si="15"/>
        <v>0.10125801467153323</v>
      </c>
      <c r="Q99" s="5">
        <f>_xll.SNL.Clients.Office.Excel.Functions.SPG(K99, "SP_MARKETCAP", "12/31/2022")</f>
        <v>347068.78262154001</v>
      </c>
      <c r="R99">
        <f t="shared" si="19"/>
        <v>1.0317559438914079E-2</v>
      </c>
      <c r="S99">
        <f t="shared" si="20"/>
        <v>0.10825183363308653</v>
      </c>
      <c r="U99" s="11" t="s">
        <v>99</v>
      </c>
      <c r="V99" s="4" cm="1">
        <f t="array" ref="V99">_xll.SNL.Clients.Office.Excel.Functions.SPG(U99, "SP_TOTAL_REV", "CY2021")</f>
        <v>155067000</v>
      </c>
      <c r="W99" s="4">
        <f>_xll.SNL.Clients.Office.Excel.Functions.SPG(U99,"IQ_AVG_DILUT_SHARES_OUT","CY2021")</f>
        <v>1920000000</v>
      </c>
      <c r="X99" s="5">
        <f>_xll.SNL.Clients.Office.Excel.Functions.SPG(U99, "IQ_DILUT_EPS_NORM", "CY2021")</f>
        <v>6.8129999999999997</v>
      </c>
      <c r="Y99">
        <f t="shared" si="21"/>
        <v>13080960</v>
      </c>
      <c r="Z99">
        <f t="shared" si="22"/>
        <v>8.4356826404070495E-2</v>
      </c>
      <c r="AA99" s="5">
        <f>_xll.SNL.Clients.Office.Excel.Functions.SPG(U99, "SP_MARKETCAP", "12/31/2021")</f>
        <v>226213.94259465</v>
      </c>
      <c r="AB99">
        <f t="shared" si="16"/>
        <v>5.330931291161101E-3</v>
      </c>
      <c r="AC99">
        <f t="shared" si="23"/>
        <v>3.631963488668058E-2</v>
      </c>
    </row>
    <row r="100" spans="1:29" x14ac:dyDescent="0.3">
      <c r="A100" s="11" t="s">
        <v>100</v>
      </c>
      <c r="B100" s="4" cm="1">
        <f t="array" ref="B100">_xll.SNL.Clients.Office.Excel.Functions.SPG(A100, "SP_TOTAL_REV", "CY2023")</f>
        <v>9871649</v>
      </c>
      <c r="C100" s="4">
        <f>_xll.SNL.Clients.Office.Excel.Functions.SPG(A100,"IQ_AVG_DILUT_SHARES_OUT","CY2023")</f>
        <v>1385500000</v>
      </c>
      <c r="D100" s="5">
        <f>_xll.SNL.Clients.Office.Excel.Functions.SPG(A100, "IQ_DILUT_EPS_NORM", "CY2023")</f>
        <v>0.748</v>
      </c>
      <c r="E100">
        <f t="shared" si="12"/>
        <v>1036354</v>
      </c>
      <c r="F100">
        <f t="shared" si="13"/>
        <v>0.10498286557797994</v>
      </c>
      <c r="G100" s="5">
        <f>_xll.SNL.Clients.Office.Excel.Functions.SPG(A100, "SP_MARKETCAP", "12/30/2023")</f>
        <v>62764.839633600001</v>
      </c>
      <c r="H100">
        <f t="shared" si="17"/>
        <v>1.4937482118213565E-3</v>
      </c>
      <c r="I100">
        <f t="shared" si="18"/>
        <v>1.1173236624423748E-3</v>
      </c>
      <c r="K100" s="11" t="s">
        <v>100</v>
      </c>
      <c r="L100" s="4" cm="1">
        <f t="array" ref="L100">_xll.SNL.Clients.Office.Excel.Functions.SPG(K100, "SP_TOTAL_REV", "CY2023")</f>
        <v>9871649</v>
      </c>
      <c r="M100" s="4">
        <f>_xll.SNL.Clients.Office.Excel.Functions.SPG(K100,"IQ_AVG_DILUT_SHARES_OUT","CY2023")</f>
        <v>1385500000</v>
      </c>
      <c r="N100" s="5">
        <f>_xll.SNL.Clients.Office.Excel.Functions.SPG(K100, "IQ_DILUT_EPS_NORM", "CY2023")</f>
        <v>0.748</v>
      </c>
      <c r="O100">
        <f t="shared" si="14"/>
        <v>1036354</v>
      </c>
      <c r="P100">
        <f t="shared" si="15"/>
        <v>0.10498286557797994</v>
      </c>
      <c r="Q100" s="5">
        <f>_xll.SNL.Clients.Office.Excel.Functions.SPG(K100, "SP_MARKETCAP", "12/31/2022")</f>
        <v>38462.765688879997</v>
      </c>
      <c r="R100">
        <f t="shared" si="19"/>
        <v>1.1434098687371124E-3</v>
      </c>
      <c r="S100">
        <f t="shared" si="20"/>
        <v>8.5527058181536009E-4</v>
      </c>
      <c r="U100" s="11" t="s">
        <v>100</v>
      </c>
      <c r="V100" s="4" cm="1">
        <f t="array" ref="V100">_xll.SNL.Clients.Office.Excel.Functions.SPG(U100, "SP_TOTAL_REV", "CY2021")</f>
        <v>7547061</v>
      </c>
      <c r="W100" s="4">
        <f>_xll.SNL.Clients.Office.Excel.Functions.SPG(U100,"IQ_AVG_DILUT_SHARES_OUT","CY2021")</f>
        <v>1425550000</v>
      </c>
      <c r="X100" s="5">
        <f>_xll.SNL.Clients.Office.Excel.Functions.SPG(U100, "IQ_DILUT_EPS_NORM", "CY2021")</f>
        <v>0.36499999999999999</v>
      </c>
      <c r="Y100">
        <f t="shared" si="21"/>
        <v>520325.75</v>
      </c>
      <c r="Z100">
        <f t="shared" si="22"/>
        <v>6.8944155877367366E-2</v>
      </c>
      <c r="AA100" s="5">
        <f>_xll.SNL.Clients.Office.Excel.Functions.SPG(U100, "SP_MARKETCAP", "12/31/2021")</f>
        <v>49187.723539500003</v>
      </c>
      <c r="AB100">
        <f t="shared" si="16"/>
        <v>1.1591521351429887E-3</v>
      </c>
      <c r="AC100">
        <f t="shared" si="23"/>
        <v>4.2309052932719085E-4</v>
      </c>
    </row>
    <row r="101" spans="1:29" x14ac:dyDescent="0.3">
      <c r="A101" s="11" t="s">
        <v>101</v>
      </c>
      <c r="B101" s="4" cm="1">
        <f t="array" ref="B101">_xll.SNL.Clients.Office.Excel.Functions.SPG(A101, "SP_TOTAL_REV", "CY2023")</f>
        <v>51000000</v>
      </c>
      <c r="C101" s="4">
        <f>_xll.SNL.Clients.Office.Excel.Functions.SPG(A101,"IQ_AVG_DILUT_SHARES_OUT","CY2023")</f>
        <v>414202568</v>
      </c>
      <c r="D101" s="5">
        <f>_xll.SNL.Clients.Office.Excel.Functions.SPG(A101, "IQ_DILUT_EPS_NORM", "CY2023")</f>
        <v>14.305999999999999</v>
      </c>
      <c r="E101">
        <f t="shared" si="12"/>
        <v>5925581.9378079996</v>
      </c>
      <c r="F101">
        <f t="shared" si="13"/>
        <v>0.11618788113349018</v>
      </c>
      <c r="G101" s="5">
        <f>_xll.SNL.Clients.Office.Excel.Functions.SPG(A101, "SP_MARKETCAP", "12/30/2023")</f>
        <v>92205.716948000001</v>
      </c>
      <c r="H101">
        <f t="shared" si="17"/>
        <v>2.1944153066400696E-3</v>
      </c>
      <c r="I101">
        <f t="shared" si="18"/>
        <v>3.1393305376792836E-2</v>
      </c>
      <c r="K101" s="11" t="s">
        <v>101</v>
      </c>
      <c r="L101" s="4" cm="1">
        <f t="array" ref="L101">_xll.SNL.Clients.Office.Excel.Functions.SPG(K101, "SP_TOTAL_REV", "CY2023")</f>
        <v>51000000</v>
      </c>
      <c r="M101" s="4">
        <f>_xll.SNL.Clients.Office.Excel.Functions.SPG(K101,"IQ_AVG_DILUT_SHARES_OUT","CY2023")</f>
        <v>414202568</v>
      </c>
      <c r="N101" s="5">
        <f>_xll.SNL.Clients.Office.Excel.Functions.SPG(K101, "IQ_DILUT_EPS_NORM", "CY2023")</f>
        <v>14.305999999999999</v>
      </c>
      <c r="O101">
        <f t="shared" si="14"/>
        <v>5925581.9378079996</v>
      </c>
      <c r="P101">
        <f t="shared" si="15"/>
        <v>0.11618788113349018</v>
      </c>
      <c r="Q101" s="5">
        <f>_xll.SNL.Clients.Office.Excel.Functions.SPG(K101, "SP_MARKETCAP", "12/31/2022")</f>
        <v>91560.090444400004</v>
      </c>
      <c r="R101">
        <f t="shared" si="19"/>
        <v>2.7218716366737184E-3</v>
      </c>
      <c r="S101">
        <f t="shared" si="20"/>
        <v>3.8939095634254212E-2</v>
      </c>
      <c r="U101" s="11" t="s">
        <v>101</v>
      </c>
      <c r="V101" s="4" cm="1">
        <f t="array" ref="V101">_xll.SNL.Clients.Office.Excel.Functions.SPG(U101, "SP_TOTAL_REV", "CY2021")</f>
        <v>43388000</v>
      </c>
      <c r="W101" s="4">
        <f>_xll.SNL.Clients.Office.Excel.Functions.SPG(U101,"IQ_AVG_DILUT_SHARES_OUT","CY2021")</f>
        <v>443197278</v>
      </c>
      <c r="X101" s="5">
        <f>_xll.SNL.Clients.Office.Excel.Functions.SPG(U101, "IQ_DILUT_EPS_NORM", "CY2021")</f>
        <v>13.811999999999999</v>
      </c>
      <c r="Y101">
        <f t="shared" si="21"/>
        <v>6121440.8037360003</v>
      </c>
      <c r="Z101">
        <f t="shared" si="22"/>
        <v>0.14108603309062415</v>
      </c>
      <c r="AA101" s="5">
        <f>_xll.SNL.Clients.Office.Excel.Functions.SPG(U101, "SP_MARKETCAP", "12/31/2021")</f>
        <v>83266.596836800003</v>
      </c>
      <c r="AB101">
        <f t="shared" si="16"/>
        <v>1.9622508740815832E-3</v>
      </c>
      <c r="AC101">
        <f t="shared" si="23"/>
        <v>2.7102609072814827E-2</v>
      </c>
    </row>
    <row r="102" spans="1:29" x14ac:dyDescent="0.3">
      <c r="A102" s="11" t="s">
        <v>102</v>
      </c>
      <c r="B102" s="4" cm="1">
        <f t="array" ref="B102">_xll.SNL.Clients.Office.Excel.Functions.SPG(A102, "SP_TOTAL_REV", "CY2023")</f>
        <v>5867900</v>
      </c>
      <c r="C102" s="4">
        <f>_xll.SNL.Clients.Office.Excel.Functions.SPG(A102,"IQ_AVG_DILUT_SHARES_OUT","CY2023")</f>
        <v>247600000</v>
      </c>
      <c r="D102" s="5">
        <f>_xll.SNL.Clients.Office.Excel.Functions.SPG(A102, "IQ_DILUT_EPS_NORM", "CY2023")</f>
        <v>2.4420000000000002</v>
      </c>
      <c r="E102">
        <f t="shared" si="12"/>
        <v>604639.19999999995</v>
      </c>
      <c r="F102">
        <f t="shared" si="13"/>
        <v>0.10304183779546344</v>
      </c>
      <c r="G102" s="5">
        <f>_xll.SNL.Clients.Office.Excel.Functions.SPG(A102, "SP_MARKETCAP", "12/30/2023")</f>
        <v>23297.85657792</v>
      </c>
      <c r="H102">
        <f t="shared" si="17"/>
        <v>5.5446858154494958E-4</v>
      </c>
      <c r="I102">
        <f t="shared" si="18"/>
        <v>1.354012276132767E-3</v>
      </c>
      <c r="K102" s="11" t="s">
        <v>102</v>
      </c>
      <c r="L102" s="4" cm="1">
        <f t="array" ref="L102">_xll.SNL.Clients.Office.Excel.Functions.SPG(K102, "SP_TOTAL_REV", "CY2023")</f>
        <v>5867900</v>
      </c>
      <c r="M102" s="4">
        <f>_xll.SNL.Clients.Office.Excel.Functions.SPG(K102,"IQ_AVG_DILUT_SHARES_OUT","CY2023")</f>
        <v>247600000</v>
      </c>
      <c r="N102" s="5">
        <f>_xll.SNL.Clients.Office.Excel.Functions.SPG(K102, "IQ_DILUT_EPS_NORM", "CY2023")</f>
        <v>2.4420000000000002</v>
      </c>
      <c r="O102">
        <f t="shared" si="14"/>
        <v>604639.19999999995</v>
      </c>
      <c r="P102">
        <f t="shared" si="15"/>
        <v>0.10304183779546344</v>
      </c>
      <c r="Q102" s="5">
        <f>_xll.SNL.Clients.Office.Excel.Functions.SPG(K102, "SP_MARKETCAP", "12/31/2022")</f>
        <v>19658.227451670002</v>
      </c>
      <c r="R102">
        <f t="shared" si="19"/>
        <v>5.8439404622992973E-4</v>
      </c>
      <c r="S102">
        <f t="shared" si="20"/>
        <v>1.4270902608934885E-3</v>
      </c>
      <c r="U102" s="11" t="s">
        <v>102</v>
      </c>
      <c r="V102" s="4" cm="1">
        <f t="array" ref="V102">_xll.SNL.Clients.Office.Excel.Functions.SPG(U102, "SP_TOTAL_REV", "CY2021")</f>
        <v>5190100</v>
      </c>
      <c r="W102" s="4">
        <f>_xll.SNL.Clients.Office.Excel.Functions.SPG(U102,"IQ_AVG_DILUT_SHARES_OUT","CY2021")</f>
        <v>249600000</v>
      </c>
      <c r="X102" s="5">
        <f>_xll.SNL.Clients.Office.Excel.Functions.SPG(U102, "IQ_DILUT_EPS_NORM", "CY2021")</f>
        <v>2.3660000000000001</v>
      </c>
      <c r="Y102">
        <f t="shared" si="21"/>
        <v>590553.59999999998</v>
      </c>
      <c r="Z102">
        <f t="shared" si="22"/>
        <v>0.11378462842719793</v>
      </c>
      <c r="AA102" s="5">
        <f>_xll.SNL.Clients.Office.Excel.Functions.SPG(U102, "SP_MARKETCAP", "12/31/2021")</f>
        <v>25025.207514999998</v>
      </c>
      <c r="AB102">
        <f t="shared" si="16"/>
        <v>5.8974111091182819E-4</v>
      </c>
      <c r="AC102">
        <f t="shared" si="23"/>
        <v>1.3953274684173856E-3</v>
      </c>
    </row>
    <row r="103" spans="1:29" x14ac:dyDescent="0.3">
      <c r="A103" s="11" t="s">
        <v>103</v>
      </c>
      <c r="B103" s="4" cm="1">
        <f t="array" ref="B103">_xll.SNL.Clients.Office.Excel.Functions.SPG(A103, "SP_TOTAL_REV", "CY2023")</f>
        <v>10013000</v>
      </c>
      <c r="C103" s="4">
        <f>_xll.SNL.Clients.Office.Excel.Functions.SPG(A103,"IQ_AVG_DILUT_SHARES_OUT","CY2023")</f>
        <v>158100000</v>
      </c>
      <c r="D103" s="5">
        <f>_xll.SNL.Clients.Office.Excel.Functions.SPG(A103, "IQ_DILUT_EPS_NORM", "CY2023")</f>
        <v>8.9969999999999999</v>
      </c>
      <c r="E103">
        <f t="shared" si="12"/>
        <v>1422425.7</v>
      </c>
      <c r="F103">
        <f t="shared" si="13"/>
        <v>0.14205789473684211</v>
      </c>
      <c r="G103" s="5">
        <f>_xll.SNL.Clients.Office.Excel.Functions.SPG(A103, "SP_MARKETCAP", "12/30/2023")</f>
        <v>16233.672711200001</v>
      </c>
      <c r="H103">
        <f t="shared" si="17"/>
        <v>3.863471925556691E-4</v>
      </c>
      <c r="I103">
        <f t="shared" si="18"/>
        <v>3.4759656914233549E-3</v>
      </c>
      <c r="K103" s="11" t="s">
        <v>103</v>
      </c>
      <c r="L103" s="4" cm="1">
        <f t="array" ref="L103">_xll.SNL.Clients.Office.Excel.Functions.SPG(K103, "SP_TOTAL_REV", "CY2023")</f>
        <v>10013000</v>
      </c>
      <c r="M103" s="4">
        <f>_xll.SNL.Clients.Office.Excel.Functions.SPG(K103,"IQ_AVG_DILUT_SHARES_OUT","CY2023")</f>
        <v>158100000</v>
      </c>
      <c r="N103" s="5">
        <f>_xll.SNL.Clients.Office.Excel.Functions.SPG(K103, "IQ_DILUT_EPS_NORM", "CY2023")</f>
        <v>8.9969999999999999</v>
      </c>
      <c r="O103">
        <f t="shared" si="14"/>
        <v>1422425.7</v>
      </c>
      <c r="P103">
        <f t="shared" si="15"/>
        <v>0.14205789473684211</v>
      </c>
      <c r="Q103" s="5">
        <f>_xll.SNL.Clients.Office.Excel.Functions.SPG(K103, "SP_MARKETCAP", "12/31/2022")</f>
        <v>16094.101296119999</v>
      </c>
      <c r="R103">
        <f t="shared" si="19"/>
        <v>4.7844074446676152E-4</v>
      </c>
      <c r="S103">
        <f t="shared" si="20"/>
        <v>4.3045313779674537E-3</v>
      </c>
      <c r="U103" s="11" t="s">
        <v>103</v>
      </c>
      <c r="V103" s="4" cm="1">
        <f t="array" ref="V103">_xll.SNL.Clients.Office.Excel.Functions.SPG(U103, "SP_TOTAL_REV", "CY2021")</f>
        <v>9630000</v>
      </c>
      <c r="W103" s="4">
        <f>_xll.SNL.Clients.Office.Excel.Functions.SPG(U103,"IQ_AVG_DILUT_SHARES_OUT","CY2021")</f>
        <v>162700000</v>
      </c>
      <c r="X103" s="5">
        <f>_xll.SNL.Clients.Office.Excel.Functions.SPG(U103, "IQ_DILUT_EPS_NORM", "CY2021")</f>
        <v>14.206</v>
      </c>
      <c r="Y103">
        <f t="shared" si="21"/>
        <v>2311316.2000000002</v>
      </c>
      <c r="Z103">
        <f t="shared" si="22"/>
        <v>0.24001206645898238</v>
      </c>
      <c r="AA103" s="5">
        <f>_xll.SNL.Clients.Office.Excel.Functions.SPG(U103, "SP_MARKETCAP", "12/31/2021")</f>
        <v>18358.793902140002</v>
      </c>
      <c r="AB103">
        <f t="shared" si="16"/>
        <v>4.3264118806446357E-4</v>
      </c>
      <c r="AC103">
        <f t="shared" si="23"/>
        <v>6.1461007176437689E-3</v>
      </c>
    </row>
    <row r="104" spans="1:29" x14ac:dyDescent="0.3">
      <c r="A104" s="11" t="s">
        <v>104</v>
      </c>
      <c r="B104" s="4" cm="1">
        <f t="array" ref="B104">_xll.SNL.Clients.Office.Excel.Functions.SPG(A104, "SP_TOTAL_REV", "CY2023")</f>
        <v>9193964</v>
      </c>
      <c r="C104" s="4">
        <f>_xll.SNL.Clients.Office.Excel.Functions.SPG(A104,"IQ_AVG_DILUT_SHARES_OUT","CY2023")</f>
        <v>413658500</v>
      </c>
      <c r="D104" s="5">
        <f>_xll.SNL.Clients.Office.Excel.Functions.SPG(A104, "IQ_DILUT_EPS_NORM", "CY2023")</f>
        <v>2.742</v>
      </c>
      <c r="E104">
        <f t="shared" si="12"/>
        <v>1134251.6070000001</v>
      </c>
      <c r="F104">
        <f t="shared" si="13"/>
        <v>0.12336915904826254</v>
      </c>
      <c r="G104" s="5">
        <f>_xll.SNL.Clients.Office.Excel.Functions.SPG(A104, "SP_MARKETCAP", "12/30/2023")</f>
        <v>61078.146423979997</v>
      </c>
      <c r="H104">
        <f t="shared" si="17"/>
        <v>1.4536063906923761E-3</v>
      </c>
      <c r="I104">
        <f t="shared" si="18"/>
        <v>3.9857887232784949E-3</v>
      </c>
      <c r="K104" s="11" t="s">
        <v>104</v>
      </c>
      <c r="L104" s="4" cm="1">
        <f t="array" ref="L104">_xll.SNL.Clients.Office.Excel.Functions.SPG(K104, "SP_TOTAL_REV", "CY2023")</f>
        <v>9193964</v>
      </c>
      <c r="M104" s="4">
        <f>_xll.SNL.Clients.Office.Excel.Functions.SPG(K104,"IQ_AVG_DILUT_SHARES_OUT","CY2023")</f>
        <v>413658500</v>
      </c>
      <c r="N104" s="5">
        <f>_xll.SNL.Clients.Office.Excel.Functions.SPG(K104, "IQ_DILUT_EPS_NORM", "CY2023")</f>
        <v>2.742</v>
      </c>
      <c r="O104">
        <f t="shared" si="14"/>
        <v>1134251.6070000001</v>
      </c>
      <c r="P104">
        <f t="shared" si="15"/>
        <v>0.12336915904826254</v>
      </c>
      <c r="Q104" s="5">
        <f>_xll.SNL.Clients.Office.Excel.Functions.SPG(K104, "SP_MARKETCAP", "12/31/2022")</f>
        <v>45885.058071840002</v>
      </c>
      <c r="R104">
        <f t="shared" si="19"/>
        <v>1.3640576096712066E-3</v>
      </c>
      <c r="S104">
        <f t="shared" si="20"/>
        <v>3.7402459657184485E-3</v>
      </c>
      <c r="U104" s="11" t="s">
        <v>104</v>
      </c>
      <c r="V104" s="4" cm="1">
        <f t="array" ref="V104">_xll.SNL.Clients.Office.Excel.Functions.SPG(U104, "SP_TOTAL_REV", "CY2021")</f>
        <v>7431949</v>
      </c>
      <c r="W104" s="4">
        <f>_xll.SNL.Clients.Office.Excel.Functions.SPG(U104,"IQ_AVG_DILUT_SHARES_OUT","CY2021")</f>
        <v>427768000</v>
      </c>
      <c r="X104" s="5">
        <f>_xll.SNL.Clients.Office.Excel.Functions.SPG(U104, "IQ_DILUT_EPS_NORM", "CY2021")</f>
        <v>2.0030000000000001</v>
      </c>
      <c r="Y104">
        <f t="shared" si="21"/>
        <v>856819.304</v>
      </c>
      <c r="Z104">
        <f t="shared" si="22"/>
        <v>0.11528864151247539</v>
      </c>
      <c r="AA104" s="5">
        <f>_xll.SNL.Clients.Office.Excel.Functions.SPG(U104, "SP_MARKETCAP", "12/31/2021")</f>
        <v>45940.969431630001</v>
      </c>
      <c r="AB104">
        <f t="shared" si="16"/>
        <v>1.0826395078936399E-3</v>
      </c>
      <c r="AC104">
        <f t="shared" si="23"/>
        <v>2.1685269343109611E-3</v>
      </c>
    </row>
    <row r="105" spans="1:29" x14ac:dyDescent="0.3">
      <c r="A105" s="11" t="s">
        <v>105</v>
      </c>
      <c r="B105" s="4" cm="1">
        <f t="array" ref="B105">_xll.SNL.Clients.Office.Excel.Functions.SPG(A105, "SP_TOTAL_REV", "CY2023")</f>
        <v>57233000</v>
      </c>
      <c r="C105" s="4">
        <f>_xll.SNL.Clients.Office.Excel.Functions.SPG(A105,"IQ_AVG_DILUT_SHARES_OUT","CY2023")</f>
        <v>4087000000</v>
      </c>
      <c r="D105" s="5">
        <f>_xll.SNL.Clients.Office.Excel.Functions.SPG(A105, "IQ_DILUT_EPS_NORM", "CY2023")</f>
        <v>2.5680000000000001</v>
      </c>
      <c r="E105">
        <f t="shared" si="12"/>
        <v>10495416</v>
      </c>
      <c r="F105">
        <f t="shared" si="13"/>
        <v>0.18338049726556357</v>
      </c>
      <c r="G105" s="5">
        <f>_xll.SNL.Clients.Office.Excel.Functions.SPG(A105, "SP_MARKETCAP", "12/30/2023")</f>
        <v>205286.79115152001</v>
      </c>
      <c r="H105">
        <f t="shared" si="17"/>
        <v>4.8856458326545227E-3</v>
      </c>
      <c r="I105">
        <f t="shared" si="18"/>
        <v>1.2546338498256815E-2</v>
      </c>
      <c r="K105" s="11" t="s">
        <v>105</v>
      </c>
      <c r="L105" s="4" cm="1">
        <f t="array" ref="L105">_xll.SNL.Clients.Office.Excel.Functions.SPG(K105, "SP_TOTAL_REV", "CY2023")</f>
        <v>57233000</v>
      </c>
      <c r="M105" s="4">
        <f>_xll.SNL.Clients.Office.Excel.Functions.SPG(K105,"IQ_AVG_DILUT_SHARES_OUT","CY2023")</f>
        <v>4087000000</v>
      </c>
      <c r="N105" s="5">
        <f>_xll.SNL.Clients.Office.Excel.Functions.SPG(K105, "IQ_DILUT_EPS_NORM", "CY2023")</f>
        <v>2.5680000000000001</v>
      </c>
      <c r="O105">
        <f t="shared" si="14"/>
        <v>10495416</v>
      </c>
      <c r="P105">
        <f t="shared" si="15"/>
        <v>0.18338049726556357</v>
      </c>
      <c r="Q105" s="5">
        <f>_xll.SNL.Clients.Office.Excel.Functions.SPG(K105, "SP_MARKETCAP", "12/31/2022")</f>
        <v>195710.02992132001</v>
      </c>
      <c r="R105">
        <f t="shared" si="19"/>
        <v>5.8180106296300245E-3</v>
      </c>
      <c r="S105">
        <f t="shared" si="20"/>
        <v>1.4940651296889903E-2</v>
      </c>
      <c r="U105" s="11" t="s">
        <v>105</v>
      </c>
      <c r="V105" s="4" cm="1">
        <f t="array" ref="V105">_xll.SNL.Clients.Office.Excel.Functions.SPG(U105, "SP_TOTAL_REV", "CY2021")</f>
        <v>51549000</v>
      </c>
      <c r="W105" s="4">
        <f>_xll.SNL.Clients.Office.Excel.Functions.SPG(U105,"IQ_AVG_DILUT_SHARES_OUT","CY2021")</f>
        <v>4227500000</v>
      </c>
      <c r="X105" s="5">
        <f>_xll.SNL.Clients.Office.Excel.Functions.SPG(U105, "IQ_DILUT_EPS_NORM", "CY2021")</f>
        <v>2.085</v>
      </c>
      <c r="Y105">
        <f t="shared" si="21"/>
        <v>8814337.5</v>
      </c>
      <c r="Z105">
        <f t="shared" si="22"/>
        <v>0.17098949543153116</v>
      </c>
      <c r="AA105" s="5">
        <f>_xll.SNL.Clients.Office.Excel.Functions.SPG(U105, "SP_MARKETCAP", "12/31/2021")</f>
        <v>267269.72739035002</v>
      </c>
      <c r="AB105">
        <f t="shared" si="16"/>
        <v>6.2984471097716089E-3</v>
      </c>
      <c r="AC105">
        <f t="shared" si="23"/>
        <v>1.3132262223873804E-2</v>
      </c>
    </row>
    <row r="106" spans="1:29" x14ac:dyDescent="0.3">
      <c r="A106" s="11" t="s">
        <v>106</v>
      </c>
      <c r="B106" s="4" cm="1">
        <f t="array" ref="B106">_xll.SNL.Clients.Office.Excel.Functions.SPG(A106, "SP_TOTAL_REV", "CY2023")</f>
        <v>77116000</v>
      </c>
      <c r="C106" s="4">
        <f>_xll.SNL.Clients.Office.Excel.Functions.SPG(A106,"IQ_AVG_DILUT_SHARES_OUT","CY2023")</f>
        <v>1955800000</v>
      </c>
      <c r="D106" s="5">
        <f>_xll.SNL.Clients.Office.Excel.Functions.SPG(A106, "IQ_DILUT_EPS_NORM", "CY2023")</f>
        <v>4.84</v>
      </c>
      <c r="E106">
        <f t="shared" si="12"/>
        <v>9466072</v>
      </c>
      <c r="F106">
        <f t="shared" si="13"/>
        <v>0.122751076300638</v>
      </c>
      <c r="G106" s="5">
        <f>_xll.SNL.Clients.Office.Excel.Functions.SPG(A106, "SP_MARKETCAP", "12/30/2023")</f>
        <v>98450.086633519997</v>
      </c>
      <c r="H106">
        <f t="shared" si="17"/>
        <v>2.3430258361363272E-3</v>
      </c>
      <c r="I106">
        <f t="shared" si="18"/>
        <v>1.1340245046899823E-2</v>
      </c>
      <c r="K106" s="11" t="s">
        <v>106</v>
      </c>
      <c r="L106" s="4" cm="1">
        <f t="array" ref="L106">_xll.SNL.Clients.Office.Excel.Functions.SPG(K106, "SP_TOTAL_REV", "CY2023")</f>
        <v>77116000</v>
      </c>
      <c r="M106" s="4">
        <f>_xll.SNL.Clients.Office.Excel.Functions.SPG(K106,"IQ_AVG_DILUT_SHARES_OUT","CY2023")</f>
        <v>1955800000</v>
      </c>
      <c r="N106" s="5">
        <f>_xll.SNL.Clients.Office.Excel.Functions.SPG(K106, "IQ_DILUT_EPS_NORM", "CY2023")</f>
        <v>4.84</v>
      </c>
      <c r="O106">
        <f t="shared" si="14"/>
        <v>9466072</v>
      </c>
      <c r="P106">
        <f t="shared" si="15"/>
        <v>0.122751076300638</v>
      </c>
      <c r="Q106" s="5">
        <f>_xll.SNL.Clients.Office.Excel.Functions.SPG(K106, "SP_MARKETCAP", "12/31/2022")</f>
        <v>87603.855038719994</v>
      </c>
      <c r="R106">
        <f t="shared" si="19"/>
        <v>2.6042618256036446E-3</v>
      </c>
      <c r="S106">
        <f t="shared" si="20"/>
        <v>1.260462723592164E-2</v>
      </c>
      <c r="U106" s="11" t="s">
        <v>106</v>
      </c>
      <c r="V106" s="4" cm="1">
        <f t="array" ref="V106">_xll.SNL.Clients.Office.Excel.Functions.SPG(U106, "SP_TOTAL_REV", "CY2021")</f>
        <v>72564000</v>
      </c>
      <c r="W106" s="4">
        <f>_xll.SNL.Clients.Office.Excel.Functions.SPG(U106,"IQ_AVG_DILUT_SHARES_OUT","CY2021")</f>
        <v>2049400000</v>
      </c>
      <c r="X106" s="5">
        <f>_xll.SNL.Clients.Office.Excel.Functions.SPG(U106, "IQ_DILUT_EPS_NORM", "CY2021")</f>
        <v>8.3420000000000005</v>
      </c>
      <c r="Y106">
        <f t="shared" si="21"/>
        <v>17096094.800000001</v>
      </c>
      <c r="Z106">
        <f t="shared" si="22"/>
        <v>0.23560022600738659</v>
      </c>
      <c r="AA106" s="5">
        <f>_xll.SNL.Clients.Office.Excel.Functions.SPG(U106, "SP_MARKETCAP", "12/31/2021")</f>
        <v>119829.89856320999</v>
      </c>
      <c r="AB106">
        <f t="shared" si="16"/>
        <v>2.8238973625597588E-3</v>
      </c>
      <c r="AC106">
        <f t="shared" si="23"/>
        <v>2.3556951798473509E-2</v>
      </c>
    </row>
    <row r="107" spans="1:29" x14ac:dyDescent="0.3">
      <c r="A107" s="11" t="s">
        <v>107</v>
      </c>
      <c r="B107" s="4" cm="1">
        <f t="array" ref="B107">_xll.SNL.Clients.Office.Excel.Functions.SPG(A107, "SP_TOTAL_REV", "CY2023")</f>
        <v>8224000</v>
      </c>
      <c r="C107" s="4">
        <f>_xll.SNL.Clients.Office.Excel.Functions.SPG(A107,"IQ_AVG_DILUT_SHARES_OUT","CY2023")</f>
        <v>476693148</v>
      </c>
      <c r="D107" s="5">
        <f>_xll.SNL.Clients.Office.Excel.Functions.SPG(A107, "IQ_DILUT_EPS_NORM", "CY2023")</f>
        <v>2.6619999999999999</v>
      </c>
      <c r="E107">
        <f t="shared" si="12"/>
        <v>1268957.159976</v>
      </c>
      <c r="F107">
        <f t="shared" si="13"/>
        <v>0.15429926556128404</v>
      </c>
      <c r="G107" s="5">
        <f>_xll.SNL.Clients.Office.Excel.Functions.SPG(A107, "SP_MARKETCAP", "12/30/2023")</f>
        <v>15450.629126379999</v>
      </c>
      <c r="H107">
        <f t="shared" si="17"/>
        <v>3.6771144105162318E-4</v>
      </c>
      <c r="I107">
        <f t="shared" si="18"/>
        <v>9.7884785607942081E-4</v>
      </c>
      <c r="K107" s="11" t="s">
        <v>107</v>
      </c>
      <c r="L107" s="4" cm="1">
        <f t="array" ref="L107">_xll.SNL.Clients.Office.Excel.Functions.SPG(K107, "SP_TOTAL_REV", "CY2023")</f>
        <v>8224000</v>
      </c>
      <c r="M107" s="4">
        <f>_xll.SNL.Clients.Office.Excel.Functions.SPG(K107,"IQ_AVG_DILUT_SHARES_OUT","CY2023")</f>
        <v>476693148</v>
      </c>
      <c r="N107" s="5">
        <f>_xll.SNL.Clients.Office.Excel.Functions.SPG(K107, "IQ_DILUT_EPS_NORM", "CY2023")</f>
        <v>2.6619999999999999</v>
      </c>
      <c r="O107">
        <f t="shared" si="14"/>
        <v>1268957.159976</v>
      </c>
      <c r="P107">
        <f t="shared" si="15"/>
        <v>0.15429926556128404</v>
      </c>
      <c r="Q107" s="5">
        <f>_xll.SNL.Clients.Office.Excel.Functions.SPG(K107, "SP_MARKETCAP", "12/31/2022")</f>
        <v>19389.369331419999</v>
      </c>
      <c r="R107">
        <f t="shared" si="19"/>
        <v>5.7640151052746366E-4</v>
      </c>
      <c r="S107">
        <f t="shared" si="20"/>
        <v>1.5343808210241082E-3</v>
      </c>
      <c r="U107" s="11" t="s">
        <v>107</v>
      </c>
      <c r="V107" s="4" cm="1">
        <f t="array" ref="V107">_xll.SNL.Clients.Office.Excel.Functions.SPG(U107, "SP_TOTAL_REV", "CY2021")</f>
        <v>6647000</v>
      </c>
      <c r="W107" s="4">
        <f>_xll.SNL.Clients.Office.Excel.Functions.SPG(U107,"IQ_AVG_DILUT_SHARES_OUT","CY2021")</f>
        <v>427435818</v>
      </c>
      <c r="X107" s="5">
        <f>_xll.SNL.Clients.Office.Excel.Functions.SPG(U107, "IQ_DILUT_EPS_NORM", "CY2021")</f>
        <v>4.3529999999999998</v>
      </c>
      <c r="Y107">
        <f t="shared" si="21"/>
        <v>1860628.1157539999</v>
      </c>
      <c r="Z107">
        <f t="shared" si="22"/>
        <v>0.27991998130795848</v>
      </c>
      <c r="AA107" s="5">
        <f>_xll.SNL.Clients.Office.Excel.Functions.SPG(U107, "SP_MARKETCAP", "12/31/2021")</f>
        <v>20137.929966</v>
      </c>
      <c r="AB107">
        <f t="shared" si="16"/>
        <v>4.7456810028427988E-4</v>
      </c>
      <c r="AC107">
        <f t="shared" si="23"/>
        <v>2.0657949405374701E-3</v>
      </c>
    </row>
    <row r="108" spans="1:29" x14ac:dyDescent="0.3">
      <c r="A108" s="11" t="s">
        <v>108</v>
      </c>
      <c r="B108" s="4" cm="1">
        <f t="array" ref="B108">_xll.SNL.Clients.Office.Excel.Functions.SPG(A108, "SP_TOTAL_REV", "CY2023")</f>
        <v>5569100</v>
      </c>
      <c r="C108" s="4">
        <f>_xll.SNL.Clients.Office.Excel.Functions.SPG(A108,"IQ_AVG_DILUT_SHARES_OUT","CY2023")</f>
        <v>359500000</v>
      </c>
      <c r="D108" s="5">
        <f>_xll.SNL.Clients.Office.Excel.Functions.SPG(A108, "IQ_DILUT_EPS_NORM", "CY2023")</f>
        <v>7.2210000000000001</v>
      </c>
      <c r="E108">
        <f t="shared" si="12"/>
        <v>2595949.5</v>
      </c>
      <c r="F108">
        <f t="shared" si="13"/>
        <v>0.46613447415201736</v>
      </c>
      <c r="G108" s="5">
        <f>_xll.SNL.Clients.Office.Excel.Functions.SPG(A108, "SP_MARKETCAP", "12/30/2023")</f>
        <v>75814.520745600006</v>
      </c>
      <c r="H108">
        <f t="shared" si="17"/>
        <v>1.8043191929579632E-3</v>
      </c>
      <c r="I108">
        <f t="shared" si="18"/>
        <v>1.3028988892349453E-2</v>
      </c>
      <c r="K108" s="11" t="s">
        <v>108</v>
      </c>
      <c r="L108" s="4" cm="1">
        <f t="array" ref="L108">_xll.SNL.Clients.Office.Excel.Functions.SPG(K108, "SP_TOTAL_REV", "CY2023")</f>
        <v>5569100</v>
      </c>
      <c r="M108" s="4">
        <f>_xll.SNL.Clients.Office.Excel.Functions.SPG(K108,"IQ_AVG_DILUT_SHARES_OUT","CY2023")</f>
        <v>359500000</v>
      </c>
      <c r="N108" s="5">
        <f>_xll.SNL.Clients.Office.Excel.Functions.SPG(K108, "IQ_DILUT_EPS_NORM", "CY2023")</f>
        <v>7.2210000000000001</v>
      </c>
      <c r="O108">
        <f t="shared" si="14"/>
        <v>2595949.5</v>
      </c>
      <c r="P108">
        <f t="shared" si="15"/>
        <v>0.46613447415201736</v>
      </c>
      <c r="Q108" s="5">
        <f>_xll.SNL.Clients.Office.Excel.Functions.SPG(K108, "SP_MARKETCAP", "12/31/2022")</f>
        <v>60491.880154719998</v>
      </c>
      <c r="R108">
        <f t="shared" si="19"/>
        <v>1.7982849519156251E-3</v>
      </c>
      <c r="S108">
        <f t="shared" si="20"/>
        <v>1.298541563778273E-2</v>
      </c>
      <c r="U108" s="11" t="s">
        <v>108</v>
      </c>
      <c r="V108" s="4" cm="1">
        <f t="array" ref="V108">_xll.SNL.Clients.Office.Excel.Functions.SPG(U108, "SP_TOTAL_REV", "CY2021")</f>
        <v>4689700</v>
      </c>
      <c r="W108" s="4">
        <f>_xll.SNL.Clients.Office.Excel.Functions.SPG(U108,"IQ_AVG_DILUT_SHARES_OUT","CY2021")</f>
        <v>358929000</v>
      </c>
      <c r="X108" s="5">
        <f>_xll.SNL.Clients.Office.Excel.Functions.SPG(U108, "IQ_DILUT_EPS_NORM", "CY2021")</f>
        <v>5.1749999999999998</v>
      </c>
      <c r="Y108">
        <f t="shared" si="21"/>
        <v>1857457.575</v>
      </c>
      <c r="Z108">
        <f t="shared" si="22"/>
        <v>0.39607172633643944</v>
      </c>
      <c r="AA108" s="5">
        <f>_xll.SNL.Clients.Office.Excel.Functions.SPG(U108, "SP_MARKETCAP", "12/31/2021")</f>
        <v>82108.365677220005</v>
      </c>
      <c r="AB108">
        <f t="shared" si="16"/>
        <v>1.9349561341544925E-3</v>
      </c>
      <c r="AC108">
        <f t="shared" si="23"/>
        <v>1.0013397994249499E-2</v>
      </c>
    </row>
    <row r="109" spans="1:29" x14ac:dyDescent="0.3">
      <c r="A109" s="11" t="s">
        <v>109</v>
      </c>
      <c r="B109" s="4" cm="1">
        <f t="array" ref="B109">_xll.SNL.Clients.Office.Excel.Functions.SPG(A109, "SP_TOTAL_REV", "CY2023")</f>
        <v>7462000</v>
      </c>
      <c r="C109" s="4">
        <f>_xll.SNL.Clients.Office.Excel.Functions.SPG(A109,"IQ_AVG_DILUT_SHARES_OUT","CY2023")</f>
        <v>291700000</v>
      </c>
      <c r="D109" s="5">
        <f>_xll.SNL.Clients.Office.Excel.Functions.SPG(A109, "IQ_DILUT_EPS_NORM", "CY2023")</f>
        <v>2.0339999999999998</v>
      </c>
      <c r="E109">
        <f t="shared" si="12"/>
        <v>593317.80000000005</v>
      </c>
      <c r="F109">
        <f t="shared" si="13"/>
        <v>7.9511900294827131E-2</v>
      </c>
      <c r="G109" s="5">
        <f>_xll.SNL.Clients.Office.Excel.Functions.SPG(A109, "SP_MARKETCAP", "12/30/2023")</f>
        <v>16942.710335690001</v>
      </c>
      <c r="H109">
        <f t="shared" si="17"/>
        <v>4.0322166702065311E-4</v>
      </c>
      <c r="I109">
        <f t="shared" si="18"/>
        <v>8.2015287072000835E-4</v>
      </c>
      <c r="K109" s="11" t="s">
        <v>109</v>
      </c>
      <c r="L109" s="4" cm="1">
        <f t="array" ref="L109">_xll.SNL.Clients.Office.Excel.Functions.SPG(K109, "SP_TOTAL_REV", "CY2023")</f>
        <v>7462000</v>
      </c>
      <c r="M109" s="4">
        <f>_xll.SNL.Clients.Office.Excel.Functions.SPG(K109,"IQ_AVG_DILUT_SHARES_OUT","CY2023")</f>
        <v>291700000</v>
      </c>
      <c r="N109" s="5">
        <f>_xll.SNL.Clients.Office.Excel.Functions.SPG(K109, "IQ_DILUT_EPS_NORM", "CY2023")</f>
        <v>2.0339999999999998</v>
      </c>
      <c r="O109">
        <f t="shared" si="14"/>
        <v>593317.80000000005</v>
      </c>
      <c r="P109">
        <f t="shared" si="15"/>
        <v>7.9511900294827131E-2</v>
      </c>
      <c r="Q109" s="5">
        <f>_xll.SNL.Clients.Office.Excel.Functions.SPG(K109, "SP_MARKETCAP", "12/31/2022")</f>
        <v>18381.633954659999</v>
      </c>
      <c r="R109">
        <f t="shared" si="19"/>
        <v>5.464438474674715E-4</v>
      </c>
      <c r="S109">
        <f t="shared" si="20"/>
        <v>1.1114667857488368E-3</v>
      </c>
      <c r="U109" s="11" t="s">
        <v>109</v>
      </c>
      <c r="V109" s="4" cm="1">
        <f t="array" ref="V109">_xll.SNL.Clients.Office.Excel.Functions.SPG(U109, "SP_TOTAL_REV", "CY2021")</f>
        <v>7329000</v>
      </c>
      <c r="W109" s="4">
        <f>_xll.SNL.Clients.Office.Excel.Functions.SPG(U109,"IQ_AVG_DILUT_SHARES_OUT","CY2021")</f>
        <v>289500000</v>
      </c>
      <c r="X109" s="5">
        <f>_xll.SNL.Clients.Office.Excel.Functions.SPG(U109, "IQ_DILUT_EPS_NORM", "CY2021")</f>
        <v>1.8560000000000001</v>
      </c>
      <c r="Y109">
        <f t="shared" si="21"/>
        <v>537312</v>
      </c>
      <c r="Z109">
        <f t="shared" si="22"/>
        <v>7.3313139582480563E-2</v>
      </c>
      <c r="AA109" s="5">
        <f>_xll.SNL.Clients.Office.Excel.Functions.SPG(U109, "SP_MARKETCAP", "12/31/2021")</f>
        <v>18844.81515445</v>
      </c>
      <c r="AB109">
        <f t="shared" si="16"/>
        <v>4.4409470800399871E-4</v>
      </c>
      <c r="AC109">
        <f t="shared" si="23"/>
        <v>8.2423977805542168E-4</v>
      </c>
    </row>
    <row r="110" spans="1:29" x14ac:dyDescent="0.3">
      <c r="A110" s="11" t="s">
        <v>110</v>
      </c>
      <c r="B110" s="4" cm="1">
        <f t="array" ref="B110">_xll.SNL.Clients.Office.Excel.Functions.SPG(A110, "SP_TOTAL_REV", "CY2023")</f>
        <v>19353000</v>
      </c>
      <c r="C110" s="4">
        <f>_xll.SNL.Clients.Office.Excel.Functions.SPG(A110,"IQ_AVG_DILUT_SHARES_OUT","CY2023")</f>
        <v>505000000</v>
      </c>
      <c r="D110" s="5">
        <f>_xll.SNL.Clients.Office.Excel.Functions.SPG(A110, "IQ_DILUT_EPS_NORM", "CY2023")</f>
        <v>3.762</v>
      </c>
      <c r="E110">
        <f t="shared" si="12"/>
        <v>1899810</v>
      </c>
      <c r="F110">
        <f t="shared" si="13"/>
        <v>9.8166175786699741E-2</v>
      </c>
      <c r="G110" s="5">
        <f>_xll.SNL.Clients.Office.Excel.Functions.SPG(A110, "SP_MARKETCAP", "12/30/2023")</f>
        <v>37871.689599379999</v>
      </c>
      <c r="H110">
        <f t="shared" si="17"/>
        <v>9.0131304322560901E-4</v>
      </c>
      <c r="I110">
        <f t="shared" si="18"/>
        <v>3.3907396686147411E-3</v>
      </c>
      <c r="K110" s="11" t="s">
        <v>110</v>
      </c>
      <c r="L110" s="4" cm="1">
        <f t="array" ref="L110">_xll.SNL.Clients.Office.Excel.Functions.SPG(K110, "SP_TOTAL_REV", "CY2023")</f>
        <v>19353000</v>
      </c>
      <c r="M110" s="4">
        <f>_xll.SNL.Clients.Office.Excel.Functions.SPG(K110,"IQ_AVG_DILUT_SHARES_OUT","CY2023")</f>
        <v>505000000</v>
      </c>
      <c r="N110" s="5">
        <f>_xll.SNL.Clients.Office.Excel.Functions.SPG(K110, "IQ_DILUT_EPS_NORM", "CY2023")</f>
        <v>3.762</v>
      </c>
      <c r="O110">
        <f t="shared" si="14"/>
        <v>1899810</v>
      </c>
      <c r="P110">
        <f t="shared" si="15"/>
        <v>9.8166175786699741E-2</v>
      </c>
      <c r="Q110" s="5">
        <f>_xll.SNL.Clients.Office.Excel.Functions.SPG(K110, "SP_MARKETCAP", "12/31/2022")</f>
        <v>29391.166696079999</v>
      </c>
      <c r="R110">
        <f t="shared" si="19"/>
        <v>8.7373202244037595E-4</v>
      </c>
      <c r="S110">
        <f t="shared" si="20"/>
        <v>3.2869798684206945E-3</v>
      </c>
      <c r="U110" s="11" t="s">
        <v>110</v>
      </c>
      <c r="V110" s="4" cm="1">
        <f t="array" ref="V110">_xll.SNL.Clients.Office.Excel.Functions.SPG(U110, "SP_TOTAL_REV", "CY2021")</f>
        <v>18507000</v>
      </c>
      <c r="W110" s="4">
        <f>_xll.SNL.Clients.Office.Excel.Functions.SPG(U110,"IQ_AVG_DILUT_SHARES_OUT","CY2021")</f>
        <v>528000000</v>
      </c>
      <c r="X110" s="5">
        <f>_xll.SNL.Clients.Office.Excel.Functions.SPG(U110, "IQ_DILUT_EPS_NORM", "CY2021")</f>
        <v>3.35</v>
      </c>
      <c r="Y110">
        <f t="shared" si="21"/>
        <v>1768800</v>
      </c>
      <c r="Z110">
        <f t="shared" si="22"/>
        <v>9.5574647430701903E-2</v>
      </c>
      <c r="AA110" s="5">
        <f>_xll.SNL.Clients.Office.Excel.Functions.SPG(U110, "SP_MARKETCAP", "12/31/2021")</f>
        <v>46600.333840480002</v>
      </c>
      <c r="AB110">
        <f t="shared" si="16"/>
        <v>1.098178012369091E-3</v>
      </c>
      <c r="AC110">
        <f t="shared" si="23"/>
        <v>3.6788963414364551E-3</v>
      </c>
    </row>
    <row r="111" spans="1:29" x14ac:dyDescent="0.3">
      <c r="A111" s="11" t="s">
        <v>1435</v>
      </c>
      <c r="B111" s="4" cm="1">
        <f t="array" ref="B111">_xll.SNL.Clients.Office.Excel.Functions.SPG(A111, "SP_TOTAL_REV", "CY2023")</f>
        <v>2926540</v>
      </c>
      <c r="C111" s="4">
        <f>_xll.SNL.Clients.Office.Excel.Functions.SPG(A111,"IQ_AVG_DILUT_SHARES_OUT","CY2023")</f>
        <v>254391000</v>
      </c>
      <c r="D111" s="5">
        <f>_xll.SNL.Clients.Office.Excel.Functions.SPG(A111, "IQ_DILUT_EPS_NORM", "CY2023")</f>
        <v>-0.125</v>
      </c>
      <c r="E111">
        <f t="shared" si="12"/>
        <v>-31798.875</v>
      </c>
      <c r="F111">
        <f t="shared" si="13"/>
        <v>-1.0865689517313962E-2</v>
      </c>
      <c r="G111" s="5">
        <f>_xll.SNL.Clients.Office.Excel.Functions.SPG(A111, "SP_MARKETCAP", "12/30/2023")</f>
        <v>41609.586230000001</v>
      </c>
      <c r="H111">
        <f t="shared" si="17"/>
        <v>9.9027170926468695E-4</v>
      </c>
      <c r="I111">
        <f t="shared" si="18"/>
        <v>-1.2378396365808587E-4</v>
      </c>
      <c r="K111" s="11" t="s">
        <v>1435</v>
      </c>
      <c r="L111" s="4" cm="1">
        <f t="array" ref="L111">_xll.SNL.Clients.Office.Excel.Functions.SPG(K111, "SP_TOTAL_REV", "CY2023")</f>
        <v>2926540</v>
      </c>
      <c r="M111" s="4">
        <f>_xll.SNL.Clients.Office.Excel.Functions.SPG(K111,"IQ_AVG_DILUT_SHARES_OUT","CY2023")</f>
        <v>254391000</v>
      </c>
      <c r="N111" s="5">
        <f>_xll.SNL.Clients.Office.Excel.Functions.SPG(K111, "IQ_DILUT_EPS_NORM", "CY2023")</f>
        <v>-0.125</v>
      </c>
      <c r="O111">
        <f t="shared" si="14"/>
        <v>-31798.875</v>
      </c>
      <c r="P111">
        <f t="shared" si="15"/>
        <v>-1.0865689517313962E-2</v>
      </c>
      <c r="Q111" s="5">
        <f>_xll.SNL.Clients.Office.Excel.Functions.SPG(K111, "SP_MARKETCAP", "12/31/2022")</f>
        <v>8032.3132560000004</v>
      </c>
      <c r="R111">
        <f t="shared" si="19"/>
        <v>2.3878226334497798E-4</v>
      </c>
      <c r="S111">
        <f t="shared" si="20"/>
        <v>-2.9847782918122247E-5</v>
      </c>
      <c r="U111" s="11" t="s">
        <v>1435</v>
      </c>
      <c r="V111" s="4" cm="1">
        <f t="array" ref="V111">_xll.SNL.Clients.Office.Excel.Functions.SPG(U111, "SP_TOTAL_REV", "CY2021")</f>
        <v>7837303</v>
      </c>
      <c r="W111" s="4">
        <f>_xll.SNL.Clients.Office.Excel.Functions.SPG(U111,"IQ_AVG_DILUT_SHARES_OUT","CY2021")</f>
        <v>219965000</v>
      </c>
      <c r="X111" s="5">
        <f>_xll.SNL.Clients.Office.Excel.Functions.SPG(U111, "IQ_DILUT_EPS_NORM", "CY2021")</f>
        <v>8.5980000000000008</v>
      </c>
      <c r="Y111">
        <f t="shared" si="21"/>
        <v>1891259.0700000003</v>
      </c>
      <c r="Z111">
        <f t="shared" si="22"/>
        <v>0.24131503783890967</v>
      </c>
      <c r="AA111" s="5">
        <f>_xll.SNL.Clients.Office.Excel.Functions.SPG(U111, "SP_MARKETCAP", "12/31/2021")</f>
        <v>54311.189697000002</v>
      </c>
      <c r="AB111">
        <f t="shared" si="16"/>
        <v>1.2798911388708146E-3</v>
      </c>
      <c r="AC111">
        <f t="shared" si="23"/>
        <v>1.1004504012011265E-2</v>
      </c>
    </row>
    <row r="112" spans="1:29" x14ac:dyDescent="0.3">
      <c r="A112" s="11" t="s">
        <v>111</v>
      </c>
      <c r="B112" s="4" cm="1">
        <f t="array" ref="B112">_xll.SNL.Clients.Office.Excel.Functions.SPG(A112, "SP_TOTAL_REV", "CY2023")</f>
        <v>19457000</v>
      </c>
      <c r="C112" s="4">
        <f>_xll.SNL.Clients.Office.Excel.Functions.SPG(A112,"IQ_AVG_DILUT_SHARES_OUT","CY2023")</f>
        <v>829200000</v>
      </c>
      <c r="D112" s="5">
        <f>_xll.SNL.Clients.Office.Excel.Functions.SPG(A112, "IQ_DILUT_EPS_NORM", "CY2023")</f>
        <v>2.6219999999999999</v>
      </c>
      <c r="E112">
        <f t="shared" si="12"/>
        <v>2174162.4</v>
      </c>
      <c r="F112">
        <f t="shared" si="13"/>
        <v>0.11174191293621832</v>
      </c>
      <c r="G112" s="5">
        <f>_xll.SNL.Clients.Office.Excel.Functions.SPG(A112, "SP_MARKETCAP", "12/30/2023")</f>
        <v>65631.00276489</v>
      </c>
      <c r="H112">
        <f t="shared" si="17"/>
        <v>1.5619603840685201E-3</v>
      </c>
      <c r="I112">
        <f t="shared" si="18"/>
        <v>4.0954601270276596E-3</v>
      </c>
      <c r="K112" s="11" t="s">
        <v>111</v>
      </c>
      <c r="L112" s="4" cm="1">
        <f t="array" ref="L112">_xll.SNL.Clients.Office.Excel.Functions.SPG(K112, "SP_TOTAL_REV", "CY2023")</f>
        <v>19457000</v>
      </c>
      <c r="M112" s="4">
        <f>_xll.SNL.Clients.Office.Excel.Functions.SPG(K112,"IQ_AVG_DILUT_SHARES_OUT","CY2023")</f>
        <v>829200000</v>
      </c>
      <c r="N112" s="5">
        <f>_xll.SNL.Clients.Office.Excel.Functions.SPG(K112, "IQ_DILUT_EPS_NORM", "CY2023")</f>
        <v>2.6219999999999999</v>
      </c>
      <c r="O112">
        <f t="shared" si="14"/>
        <v>2174162.4</v>
      </c>
      <c r="P112">
        <f t="shared" si="15"/>
        <v>0.11174191293621832</v>
      </c>
      <c r="Q112" s="5">
        <f>_xll.SNL.Clients.Office.Excel.Functions.SPG(K112, "SP_MARKETCAP", "12/31/2022")</f>
        <v>65806.527605900003</v>
      </c>
      <c r="R112">
        <f t="shared" si="19"/>
        <v>1.9562772396697695E-3</v>
      </c>
      <c r="S112">
        <f t="shared" si="20"/>
        <v>5.1293589224141352E-3</v>
      </c>
      <c r="U112" s="11" t="s">
        <v>111</v>
      </c>
      <c r="V112" s="4" cm="1">
        <f t="array" ref="V112">_xll.SNL.Clients.Office.Excel.Functions.SPG(U112, "SP_TOTAL_REV", "CY2021")</f>
        <v>17421000</v>
      </c>
      <c r="W112" s="4">
        <f>_xll.SNL.Clients.Office.Excel.Functions.SPG(U112,"IQ_AVG_DILUT_SHARES_OUT","CY2021")</f>
        <v>848300000</v>
      </c>
      <c r="X112" s="5">
        <f>_xll.SNL.Clients.Office.Excel.Functions.SPG(U112, "IQ_DILUT_EPS_NORM", "CY2021")</f>
        <v>2.5419999999999998</v>
      </c>
      <c r="Y112">
        <f t="shared" si="21"/>
        <v>2156378.6</v>
      </c>
      <c r="Z112">
        <f t="shared" si="22"/>
        <v>0.12378041444233971</v>
      </c>
      <c r="AA112" s="5">
        <f>_xll.SNL.Clients.Office.Excel.Functions.SPG(U112, "SP_MARKETCAP", "12/31/2021")</f>
        <v>71928.707289939994</v>
      </c>
      <c r="AB112">
        <f t="shared" si="16"/>
        <v>1.695063496204576E-3</v>
      </c>
      <c r="AC112">
        <f t="shared" si="23"/>
        <v>4.3088514073520321E-3</v>
      </c>
    </row>
    <row r="113" spans="1:29" x14ac:dyDescent="0.3">
      <c r="A113" s="11" t="s">
        <v>112</v>
      </c>
      <c r="B113" s="4" cm="1">
        <f t="array" ref="B113">_xll.SNL.Clients.Office.Excel.Functions.SPG(A113, "SP_TOTAL_REV", "CY2023")</f>
        <v>121572000</v>
      </c>
      <c r="C113" s="4">
        <f>_xll.SNL.Clients.Office.Excel.Functions.SPG(A113,"IQ_AVG_DILUT_SHARES_OUT","CY2023")</f>
        <v>4148000000</v>
      </c>
      <c r="D113" s="5">
        <f>_xll.SNL.Clients.Office.Excel.Functions.SPG(A113, "IQ_DILUT_EPS_NORM", "CY2023")</f>
        <v>3.173</v>
      </c>
      <c r="E113">
        <f t="shared" si="12"/>
        <v>13161604</v>
      </c>
      <c r="F113">
        <f t="shared" si="13"/>
        <v>0.10826180370480044</v>
      </c>
      <c r="G113" s="5">
        <f>_xll.SNL.Clients.Office.Excel.Functions.SPG(A113, "SP_MARKETCAP", "12/30/2023")</f>
        <v>176499.74699365001</v>
      </c>
      <c r="H113">
        <f t="shared" si="17"/>
        <v>4.2005393943131885E-3</v>
      </c>
      <c r="I113">
        <f t="shared" si="18"/>
        <v>1.3328311498155748E-2</v>
      </c>
      <c r="K113" s="11" t="s">
        <v>112</v>
      </c>
      <c r="L113" s="4" cm="1">
        <f t="array" ref="L113">_xll.SNL.Clients.Office.Excel.Functions.SPG(K113, "SP_TOTAL_REV", "CY2023")</f>
        <v>121572000</v>
      </c>
      <c r="M113" s="4">
        <f>_xll.SNL.Clients.Office.Excel.Functions.SPG(K113,"IQ_AVG_DILUT_SHARES_OUT","CY2023")</f>
        <v>4148000000</v>
      </c>
      <c r="N113" s="5">
        <f>_xll.SNL.Clients.Office.Excel.Functions.SPG(K113, "IQ_DILUT_EPS_NORM", "CY2023")</f>
        <v>3.173</v>
      </c>
      <c r="O113">
        <f t="shared" si="14"/>
        <v>13161604</v>
      </c>
      <c r="P113">
        <f t="shared" si="15"/>
        <v>0.10826180370480044</v>
      </c>
      <c r="Q113" s="5">
        <f>_xll.SNL.Clients.Office.Excel.Functions.SPG(K113, "SP_MARKETCAP", "12/31/2022")</f>
        <v>151189.60202918001</v>
      </c>
      <c r="R113">
        <f t="shared" si="19"/>
        <v>4.4945203475209279E-3</v>
      </c>
      <c r="S113">
        <f t="shared" si="20"/>
        <v>1.4261113062683904E-2</v>
      </c>
      <c r="U113" s="11" t="s">
        <v>112</v>
      </c>
      <c r="V113" s="4" cm="1">
        <f t="array" ref="V113">_xll.SNL.Clients.Office.Excel.Functions.SPG(U113, "SP_TOTAL_REV", "CY2021")</f>
        <v>116385000</v>
      </c>
      <c r="W113" s="4">
        <f>_xll.SNL.Clients.Office.Excel.Functions.SPG(U113,"IQ_AVG_DILUT_SHARES_OUT","CY2021")</f>
        <v>4654000000</v>
      </c>
      <c r="X113" s="5">
        <f>_xll.SNL.Clients.Office.Excel.Functions.SPG(U113, "IQ_DILUT_EPS_NORM", "CY2021")</f>
        <v>2.5880000000000001</v>
      </c>
      <c r="Y113">
        <f t="shared" si="21"/>
        <v>12044552</v>
      </c>
      <c r="Z113">
        <f t="shared" si="22"/>
        <v>0.10348886884048632</v>
      </c>
      <c r="AA113" s="5">
        <f>_xll.SNL.Clients.Office.Excel.Functions.SPG(U113, "SP_MARKETCAP", "12/31/2021")</f>
        <v>229953.89685485</v>
      </c>
      <c r="AB113">
        <f t="shared" si="16"/>
        <v>5.4190666154675122E-3</v>
      </c>
      <c r="AC113">
        <f t="shared" si="23"/>
        <v>1.4024544400829921E-2</v>
      </c>
    </row>
    <row r="114" spans="1:29" x14ac:dyDescent="0.3">
      <c r="A114" s="11" t="s">
        <v>113</v>
      </c>
      <c r="B114" s="4" cm="1">
        <f t="array" ref="B114">_xll.SNL.Clients.Office.Excel.Functions.SPG(A114, "SP_TOTAL_REV", "CY2023")</f>
        <v>12171900</v>
      </c>
      <c r="C114" s="4">
        <f>_xll.SNL.Clients.Office.Excel.Functions.SPG(A114,"IQ_AVG_DILUT_SHARES_OUT","CY2023")</f>
        <v>479800000</v>
      </c>
      <c r="D114" s="5">
        <f>_xll.SNL.Clients.Office.Excel.Functions.SPG(A114, "IQ_DILUT_EPS_NORM", "CY2023")</f>
        <v>2.1760000000000002</v>
      </c>
      <c r="E114">
        <f t="shared" si="12"/>
        <v>1044044.8000000002</v>
      </c>
      <c r="F114">
        <f t="shared" si="13"/>
        <v>8.577500636712429E-2</v>
      </c>
      <c r="G114" s="5">
        <f>_xll.SNL.Clients.Office.Excel.Functions.SPG(A114, "SP_MARKETCAP", "12/30/2023")</f>
        <v>13698.55946946</v>
      </c>
      <c r="H114">
        <f t="shared" si="17"/>
        <v>3.2601371773569103E-4</v>
      </c>
      <c r="I114">
        <f t="shared" si="18"/>
        <v>7.0940584979286376E-4</v>
      </c>
      <c r="K114" s="11" t="s">
        <v>113</v>
      </c>
      <c r="L114" s="4" cm="1">
        <f t="array" ref="L114">_xll.SNL.Clients.Office.Excel.Functions.SPG(K114, "SP_TOTAL_REV", "CY2023")</f>
        <v>12171900</v>
      </c>
      <c r="M114" s="4">
        <f>_xll.SNL.Clients.Office.Excel.Functions.SPG(K114,"IQ_AVG_DILUT_SHARES_OUT","CY2023")</f>
        <v>479800000</v>
      </c>
      <c r="N114" s="5">
        <f>_xll.SNL.Clients.Office.Excel.Functions.SPG(K114, "IQ_DILUT_EPS_NORM", "CY2023")</f>
        <v>2.1760000000000002</v>
      </c>
      <c r="O114">
        <f t="shared" si="14"/>
        <v>1044044.8000000002</v>
      </c>
      <c r="P114">
        <f t="shared" si="15"/>
        <v>8.577500636712429E-2</v>
      </c>
      <c r="Q114" s="5">
        <f>_xll.SNL.Clients.Office.Excel.Functions.SPG(K114, "SP_MARKETCAP", "12/31/2022")</f>
        <v>18547.1687709</v>
      </c>
      <c r="R114">
        <f t="shared" si="19"/>
        <v>5.5136481815479569E-4</v>
      </c>
      <c r="S114">
        <f t="shared" si="20"/>
        <v>1.1997698443048355E-3</v>
      </c>
      <c r="U114" s="11" t="s">
        <v>113</v>
      </c>
      <c r="V114" s="4" cm="1">
        <f t="array" ref="V114">_xll.SNL.Clients.Office.Excel.Functions.SPG(U114, "SP_TOTAL_REV", "CY2021")</f>
        <v>11222800</v>
      </c>
      <c r="W114" s="4">
        <f>_xll.SNL.Clients.Office.Excel.Functions.SPG(U114,"IQ_AVG_DILUT_SHARES_OUT","CY2021")</f>
        <v>483700000</v>
      </c>
      <c r="X114" s="5">
        <f>_xll.SNL.Clients.Office.Excel.Functions.SPG(U114, "IQ_DILUT_EPS_NORM", "CY2021")</f>
        <v>1.833</v>
      </c>
      <c r="Y114">
        <f t="shared" si="21"/>
        <v>886622.1</v>
      </c>
      <c r="Z114">
        <f t="shared" si="22"/>
        <v>7.900186228035784E-2</v>
      </c>
      <c r="AA114" s="5">
        <f>_xll.SNL.Clients.Office.Excel.Functions.SPG(U114, "SP_MARKETCAP", "12/31/2021")</f>
        <v>16381.40602115</v>
      </c>
      <c r="AB114">
        <f t="shared" si="16"/>
        <v>3.8604229672901128E-4</v>
      </c>
      <c r="AC114">
        <f t="shared" si="23"/>
        <v>7.0761552990427766E-4</v>
      </c>
    </row>
    <row r="115" spans="1:29" x14ac:dyDescent="0.3">
      <c r="A115" s="11" t="s">
        <v>114</v>
      </c>
      <c r="B115" s="4" cm="1">
        <f t="array" ref="B115">_xll.SNL.Clients.Office.Excel.Functions.SPG(A115, "SP_TOTAL_REV", "CY2023")</f>
        <v>57861000</v>
      </c>
      <c r="C115" s="4">
        <f>_xll.SNL.Clients.Office.Excel.Functions.SPG(A115,"IQ_AVG_DILUT_SHARES_OUT","CY2023")</f>
        <v>1205675000</v>
      </c>
      <c r="D115" s="5">
        <f>_xll.SNL.Clients.Office.Excel.Functions.SPG(A115, "IQ_DILUT_EPS_NORM", "CY2023")</f>
        <v>8.3219999999999992</v>
      </c>
      <c r="E115">
        <f t="shared" si="12"/>
        <v>10033627.349999998</v>
      </c>
      <c r="F115">
        <f t="shared" si="13"/>
        <v>0.17340915901902831</v>
      </c>
      <c r="G115" s="5">
        <f>_xll.SNL.Clients.Office.Excel.Functions.SPG(A115, "SP_MARKETCAP", "12/30/2023")</f>
        <v>137822.43982793999</v>
      </c>
      <c r="H115">
        <f t="shared" si="17"/>
        <v>3.2800533585946113E-3</v>
      </c>
      <c r="I115">
        <f t="shared" si="18"/>
        <v>2.7296604050224351E-2</v>
      </c>
      <c r="K115" s="11" t="s">
        <v>114</v>
      </c>
      <c r="L115" s="4" cm="1">
        <f t="array" ref="L115">_xll.SNL.Clients.Office.Excel.Functions.SPG(K115, "SP_TOTAL_REV", "CY2023")</f>
        <v>57861000</v>
      </c>
      <c r="M115" s="4">
        <f>_xll.SNL.Clients.Office.Excel.Functions.SPG(K115,"IQ_AVG_DILUT_SHARES_OUT","CY2023")</f>
        <v>1205675000</v>
      </c>
      <c r="N115" s="5">
        <f>_xll.SNL.Clients.Office.Excel.Functions.SPG(K115, "IQ_DILUT_EPS_NORM", "CY2023")</f>
        <v>8.3219999999999992</v>
      </c>
      <c r="O115">
        <f t="shared" si="14"/>
        <v>10033627.349999998</v>
      </c>
      <c r="P115">
        <f t="shared" si="15"/>
        <v>0.17340915901902831</v>
      </c>
      <c r="Q115" s="5">
        <f>_xll.SNL.Clients.Office.Excel.Functions.SPG(K115, "SP_MARKETCAP", "12/31/2022")</f>
        <v>147036.38578800001</v>
      </c>
      <c r="R115">
        <f t="shared" si="19"/>
        <v>4.3710547476840085E-3</v>
      </c>
      <c r="S115">
        <f t="shared" si="20"/>
        <v>3.6375917610226315E-2</v>
      </c>
      <c r="U115" s="11" t="s">
        <v>114</v>
      </c>
      <c r="V115" s="4" cm="1">
        <f t="array" ref="V115">_xll.SNL.Clients.Office.Excel.Functions.SPG(U115, "SP_TOTAL_REV", "CY2021")</f>
        <v>46660000</v>
      </c>
      <c r="W115" s="4">
        <f>_xll.SNL.Clients.Office.Excel.Functions.SPG(U115,"IQ_AVG_DILUT_SHARES_OUT","CY2021")</f>
        <v>1328151000</v>
      </c>
      <c r="X115" s="5">
        <f>_xll.SNL.Clients.Office.Excel.Functions.SPG(U115, "IQ_DILUT_EPS_NORM", "CY2021")</f>
        <v>5.81</v>
      </c>
      <c r="Y115">
        <f t="shared" si="21"/>
        <v>7716557.3099999987</v>
      </c>
      <c r="Z115">
        <f t="shared" si="22"/>
        <v>0.16537842498928415</v>
      </c>
      <c r="AA115" s="5">
        <f>_xll.SNL.Clients.Office.Excel.Functions.SPG(U115, "SP_MARKETCAP", "12/31/2021")</f>
        <v>95201.58486006</v>
      </c>
      <c r="AB115">
        <f t="shared" si="16"/>
        <v>2.2435094047586149E-3</v>
      </c>
      <c r="AC115">
        <f t="shared" si="23"/>
        <v>1.3034789641647553E-2</v>
      </c>
    </row>
    <row r="116" spans="1:29" x14ac:dyDescent="0.3">
      <c r="A116" s="11" t="s">
        <v>115</v>
      </c>
      <c r="B116" s="4" cm="1">
        <f t="array" ref="B116">_xll.SNL.Clients.Office.Excel.Functions.SPG(A116, "SP_TOTAL_REV", "CY2023")</f>
        <v>14663000</v>
      </c>
      <c r="C116" s="4">
        <f>_xll.SNL.Clients.Office.Excel.Functions.SPG(A116,"IQ_AVG_DILUT_SHARES_OUT","CY2023")</f>
        <v>349300000</v>
      </c>
      <c r="D116" s="5">
        <f>_xll.SNL.Clients.Office.Excel.Functions.SPG(A116, "IQ_DILUT_EPS_NORM", "CY2023")</f>
        <v>3.8340000000000001</v>
      </c>
      <c r="E116">
        <f t="shared" si="12"/>
        <v>1339216.2</v>
      </c>
      <c r="F116">
        <f t="shared" si="13"/>
        <v>9.1333028711723385E-2</v>
      </c>
      <c r="G116" s="5">
        <f>_xll.SNL.Clients.Office.Excel.Functions.SPG(A116, "SP_MARKETCAP", "12/30/2023")</f>
        <v>31404.643295630001</v>
      </c>
      <c r="H116">
        <f t="shared" si="17"/>
        <v>7.4740300524279719E-4</v>
      </c>
      <c r="I116">
        <f t="shared" si="18"/>
        <v>2.8655431221008844E-3</v>
      </c>
      <c r="K116" s="11" t="s">
        <v>115</v>
      </c>
      <c r="L116" s="4" cm="1">
        <f t="array" ref="L116">_xll.SNL.Clients.Office.Excel.Functions.SPG(K116, "SP_TOTAL_REV", "CY2023")</f>
        <v>14663000</v>
      </c>
      <c r="M116" s="4">
        <f>_xll.SNL.Clients.Office.Excel.Functions.SPG(K116,"IQ_AVG_DILUT_SHARES_OUT","CY2023")</f>
        <v>349300000</v>
      </c>
      <c r="N116" s="5">
        <f>_xll.SNL.Clients.Office.Excel.Functions.SPG(K116, "IQ_DILUT_EPS_NORM", "CY2023")</f>
        <v>3.8340000000000001</v>
      </c>
      <c r="O116">
        <f t="shared" si="14"/>
        <v>1339216.2</v>
      </c>
      <c r="P116">
        <f t="shared" si="15"/>
        <v>9.1333028711723385E-2</v>
      </c>
      <c r="Q116" s="5">
        <f>_xll.SNL.Clients.Office.Excel.Functions.SPG(K116, "SP_MARKETCAP", "12/31/2022")</f>
        <v>33821.97804288</v>
      </c>
      <c r="R116">
        <f t="shared" si="19"/>
        <v>1.0054498885299743E-3</v>
      </c>
      <c r="S116">
        <f t="shared" si="20"/>
        <v>3.8548948726239212E-3</v>
      </c>
      <c r="U116" s="11" t="s">
        <v>115</v>
      </c>
      <c r="V116" s="4" cm="1">
        <f t="array" ref="V116">_xll.SNL.Clients.Office.Excel.Functions.SPG(U116, "SP_TOTAL_REV", "CY2021")</f>
        <v>13676000</v>
      </c>
      <c r="W116" s="4">
        <f>_xll.SNL.Clients.Office.Excel.Functions.SPG(U116,"IQ_AVG_DILUT_SHARES_OUT","CY2021")</f>
        <v>349400000</v>
      </c>
      <c r="X116" s="5">
        <f>_xll.SNL.Clients.Office.Excel.Functions.SPG(U116, "IQ_DILUT_EPS_NORM", "CY2021")</f>
        <v>3.6629999999999998</v>
      </c>
      <c r="Y116">
        <f t="shared" si="21"/>
        <v>1279852.2</v>
      </c>
      <c r="Z116">
        <f t="shared" si="22"/>
        <v>9.3583811055864288E-2</v>
      </c>
      <c r="AA116" s="5">
        <f>_xll.SNL.Clients.Office.Excel.Functions.SPG(U116, "SP_MARKETCAP", "12/31/2021")</f>
        <v>30181.84215552</v>
      </c>
      <c r="AB116">
        <f t="shared" si="16"/>
        <v>7.11261759227886E-4</v>
      </c>
      <c r="AC116">
        <f t="shared" si="23"/>
        <v>2.6053518240517462E-3</v>
      </c>
    </row>
    <row r="117" spans="1:29" x14ac:dyDescent="0.3">
      <c r="A117" s="11" t="s">
        <v>116</v>
      </c>
      <c r="B117" s="4" cm="1">
        <f t="array" ref="B117">_xll.SNL.Clients.Office.Excel.Functions.SPG(A117, "SP_TOTAL_REV", "CY2023")</f>
        <v>9820400</v>
      </c>
      <c r="C117" s="4">
        <f>_xll.SNL.Clients.Office.Excel.Functions.SPG(A117,"IQ_AVG_DILUT_SHARES_OUT","CY2023")</f>
        <v>189780750</v>
      </c>
      <c r="D117" s="5">
        <f>_xll.SNL.Clients.Office.Excel.Functions.SPG(A117, "IQ_DILUT_EPS_NORM", "CY2023")</f>
        <v>6.8849999999999998</v>
      </c>
      <c r="E117">
        <f t="shared" si="12"/>
        <v>1306640.4637500001</v>
      </c>
      <c r="F117">
        <f t="shared" si="13"/>
        <v>0.13305369065923997</v>
      </c>
      <c r="G117" s="5">
        <f>_xll.SNL.Clients.Office.Excel.Functions.SPG(A117, "SP_MARKETCAP", "12/30/2023")</f>
        <v>44400.45313175</v>
      </c>
      <c r="H117">
        <f t="shared" si="17"/>
        <v>1.05669189719565E-3</v>
      </c>
      <c r="I117">
        <f t="shared" si="18"/>
        <v>7.2753237121920503E-3</v>
      </c>
      <c r="K117" s="11" t="s">
        <v>116</v>
      </c>
      <c r="L117" s="4" cm="1">
        <f t="array" ref="L117">_xll.SNL.Clients.Office.Excel.Functions.SPG(K117, "SP_TOTAL_REV", "CY2023")</f>
        <v>9820400</v>
      </c>
      <c r="M117" s="4">
        <f>_xll.SNL.Clients.Office.Excel.Functions.SPG(K117,"IQ_AVG_DILUT_SHARES_OUT","CY2023")</f>
        <v>189780750</v>
      </c>
      <c r="N117" s="5">
        <f>_xll.SNL.Clients.Office.Excel.Functions.SPG(K117, "IQ_DILUT_EPS_NORM", "CY2023")</f>
        <v>6.8849999999999998</v>
      </c>
      <c r="O117">
        <f t="shared" si="14"/>
        <v>1306640.4637500001</v>
      </c>
      <c r="P117">
        <f t="shared" si="15"/>
        <v>0.13305369065923997</v>
      </c>
      <c r="Q117" s="5">
        <f>_xll.SNL.Clients.Office.Excel.Functions.SPG(K117, "SP_MARKETCAP", "12/31/2022")</f>
        <v>42749.920181250003</v>
      </c>
      <c r="R117">
        <f t="shared" si="19"/>
        <v>1.2708571458005431E-3</v>
      </c>
      <c r="S117">
        <f t="shared" si="20"/>
        <v>8.7498514488367398E-3</v>
      </c>
      <c r="U117" s="11" t="s">
        <v>116</v>
      </c>
      <c r="V117" s="4" cm="1">
        <f t="array" ref="V117">_xll.SNL.Clients.Office.Excel.Functions.SPG(U117, "SP_TOTAL_REV", "CY2021")</f>
        <v>8671200</v>
      </c>
      <c r="W117" s="4">
        <f>_xll.SNL.Clients.Office.Excel.Functions.SPG(U117,"IQ_AVG_DILUT_SHARES_OUT","CY2021")</f>
        <v>191685250</v>
      </c>
      <c r="X117" s="5">
        <f>_xll.SNL.Clients.Office.Excel.Functions.SPG(U117, "IQ_DILUT_EPS_NORM", "CY2021")</f>
        <v>3.1269999999999998</v>
      </c>
      <c r="Y117">
        <f t="shared" si="21"/>
        <v>599399.77674999996</v>
      </c>
      <c r="Z117">
        <f t="shared" si="22"/>
        <v>6.912535482401512E-2</v>
      </c>
      <c r="AA117" s="5">
        <f>_xll.SNL.Clients.Office.Excel.Functions.SPG(U117, "SP_MARKETCAP", "12/31/2021")</f>
        <v>47030.765367829998</v>
      </c>
      <c r="AB117">
        <f t="shared" si="16"/>
        <v>1.1083215113574093E-3</v>
      </c>
      <c r="AC117">
        <f t="shared" si="23"/>
        <v>3.4657213660146185E-3</v>
      </c>
    </row>
    <row r="118" spans="1:29" x14ac:dyDescent="0.3">
      <c r="A118" s="11" t="s">
        <v>117</v>
      </c>
      <c r="B118" s="4" cm="1">
        <f t="array" ref="B118">_xll.SNL.Clients.Office.Excel.Functions.SPG(A118, "SP_TOTAL_REV", "CY2023")</f>
        <v>24918000</v>
      </c>
      <c r="C118" s="4">
        <f>_xll.SNL.Clients.Office.Excel.Functions.SPG(A118,"IQ_AVG_DILUT_SHARES_OUT","CY2023")</f>
        <v>324000000</v>
      </c>
      <c r="D118" s="5">
        <f>_xll.SNL.Clients.Office.Excel.Functions.SPG(A118, "IQ_DILUT_EPS_NORM", "CY2023")</f>
        <v>1.155</v>
      </c>
      <c r="E118">
        <f t="shared" si="12"/>
        <v>374220</v>
      </c>
      <c r="F118">
        <f t="shared" si="13"/>
        <v>1.5018059234288466E-2</v>
      </c>
      <c r="G118" s="5">
        <f>_xll.SNL.Clients.Office.Excel.Functions.SPG(A118, "SP_MARKETCAP", "12/30/2023")</f>
        <v>37332.525042759997</v>
      </c>
      <c r="H118">
        <f t="shared" si="17"/>
        <v>8.8848139899565324E-4</v>
      </c>
      <c r="I118">
        <f t="shared" si="18"/>
        <v>1.0261960158399796E-3</v>
      </c>
      <c r="K118" s="11" t="s">
        <v>117</v>
      </c>
      <c r="L118" s="4" cm="1">
        <f t="array" ref="L118">_xll.SNL.Clients.Office.Excel.Functions.SPG(K118, "SP_TOTAL_REV", "CY2023")</f>
        <v>24918000</v>
      </c>
      <c r="M118" s="4">
        <f>_xll.SNL.Clients.Office.Excel.Functions.SPG(K118,"IQ_AVG_DILUT_SHARES_OUT","CY2023")</f>
        <v>324000000</v>
      </c>
      <c r="N118" s="5">
        <f>_xll.SNL.Clients.Office.Excel.Functions.SPG(K118, "IQ_DILUT_EPS_NORM", "CY2023")</f>
        <v>1.155</v>
      </c>
      <c r="O118">
        <f t="shared" si="14"/>
        <v>374220</v>
      </c>
      <c r="P118">
        <f t="shared" si="15"/>
        <v>1.5018059234288466E-2</v>
      </c>
      <c r="Q118" s="5">
        <f>_xll.SNL.Clients.Office.Excel.Functions.SPG(K118, "SP_MARKETCAP", "12/31/2022")</f>
        <v>28192.212727949998</v>
      </c>
      <c r="R118">
        <f t="shared" si="19"/>
        <v>8.3808986892467839E-4</v>
      </c>
      <c r="S118">
        <f t="shared" si="20"/>
        <v>9.6799379860800351E-4</v>
      </c>
      <c r="U118" s="11" t="s">
        <v>117</v>
      </c>
      <c r="V118" s="4" cm="1">
        <f t="array" ref="V118">_xll.SNL.Clients.Office.Excel.Functions.SPG(U118, "SP_TOTAL_REV", "CY2021")</f>
        <v>19649000</v>
      </c>
      <c r="W118" s="4" t="str">
        <f>_xll.SNL.Clients.Office.Excel.Functions.SPG(U118,"IQ_AVG_DILUT_SHARES_OUT","CY2021")</f>
        <v>NA</v>
      </c>
      <c r="X118" s="5" t="str">
        <f>_xll.SNL.Clients.Office.Excel.Functions.SPG(U118, "IQ_DILUT_EPS_NORM", "CY2021")</f>
        <v>NA</v>
      </c>
      <c r="Y118" t="e">
        <f t="shared" si="21"/>
        <v>#VALUE!</v>
      </c>
      <c r="Z118" t="e">
        <f t="shared" si="22"/>
        <v>#VALUE!</v>
      </c>
      <c r="AA118" s="5" t="str">
        <f>_xll.SNL.Clients.Office.Excel.Functions.SPG(U118, "SP_MARKETCAP", "12/31/2021")</f>
        <v>NA</v>
      </c>
      <c r="AB118" t="e">
        <f t="shared" si="16"/>
        <v>#VALUE!</v>
      </c>
      <c r="AC118" t="e">
        <f t="shared" si="23"/>
        <v>#VALUE!</v>
      </c>
    </row>
    <row r="119" spans="1:29" x14ac:dyDescent="0.3">
      <c r="A119" s="11" t="s">
        <v>118</v>
      </c>
      <c r="B119" s="4" cm="1">
        <f t="array" ref="B119">_xll.SNL.Clients.Office.Excel.Functions.SPG(A119, "SP_TOTAL_REV", "CY2023")</f>
        <v>4059987</v>
      </c>
      <c r="C119" s="4">
        <f>_xll.SNL.Clients.Office.Excel.Functions.SPG(A119,"IQ_AVG_DILUT_SHARES_OUT","CY2023")</f>
        <v>970976500</v>
      </c>
      <c r="D119" s="5">
        <f>_xll.SNL.Clients.Office.Excel.Functions.SPG(A119, "IQ_DILUT_EPS_NORM", "CY2023")</f>
        <v>1.093</v>
      </c>
      <c r="E119">
        <f t="shared" si="12"/>
        <v>1061277.3145000001</v>
      </c>
      <c r="F119">
        <f t="shared" si="13"/>
        <v>0.2613991903176045</v>
      </c>
      <c r="G119" s="5">
        <f>_xll.SNL.Clients.Office.Excel.Functions.SPG(A119, "SP_MARKETCAP", "12/30/2023")</f>
        <v>47051.340658000001</v>
      </c>
      <c r="H119">
        <f t="shared" si="17"/>
        <v>1.1197806985881367E-3</v>
      </c>
      <c r="I119">
        <f t="shared" si="18"/>
        <v>1.2239203035568334E-3</v>
      </c>
      <c r="K119" s="11" t="s">
        <v>118</v>
      </c>
      <c r="L119" s="4" cm="1">
        <f t="array" ref="L119">_xll.SNL.Clients.Office.Excel.Functions.SPG(K119, "SP_TOTAL_REV", "CY2023")</f>
        <v>4059987</v>
      </c>
      <c r="M119" s="4">
        <f>_xll.SNL.Clients.Office.Excel.Functions.SPG(K119,"IQ_AVG_DILUT_SHARES_OUT","CY2023")</f>
        <v>970976500</v>
      </c>
      <c r="N119" s="5">
        <f>_xll.SNL.Clients.Office.Excel.Functions.SPG(K119, "IQ_DILUT_EPS_NORM", "CY2023")</f>
        <v>1.093</v>
      </c>
      <c r="O119">
        <f t="shared" si="14"/>
        <v>1061277.3145000001</v>
      </c>
      <c r="P119">
        <f t="shared" si="15"/>
        <v>0.2613991903176045</v>
      </c>
      <c r="Q119" s="5">
        <f>_xll.SNL.Clients.Office.Excel.Functions.SPG(K119, "SP_MARKETCAP", "12/31/2022")</f>
        <v>29001.907669790002</v>
      </c>
      <c r="R119">
        <f t="shared" si="19"/>
        <v>8.6216024375562934E-4</v>
      </c>
      <c r="S119">
        <f t="shared" si="20"/>
        <v>9.4234114642490288E-4</v>
      </c>
      <c r="U119" s="11" t="s">
        <v>118</v>
      </c>
      <c r="V119" s="4" cm="1">
        <f t="array" ref="V119">_xll.SNL.Clients.Office.Excel.Functions.SPG(U119, "SP_TOTAL_REV", "CY2021")</f>
        <v>3160132</v>
      </c>
      <c r="W119" s="4">
        <f>_xll.SNL.Clients.Office.Excel.Functions.SPG(U119,"IQ_AVG_DILUT_SHARES_OUT","CY2021")</f>
        <v>963400000</v>
      </c>
      <c r="X119" s="5">
        <f>_xll.SNL.Clients.Office.Excel.Functions.SPG(U119, "IQ_DILUT_EPS_NORM", "CY2021")</f>
        <v>0.83599999999999997</v>
      </c>
      <c r="Y119">
        <f t="shared" si="21"/>
        <v>805402.4</v>
      </c>
      <c r="Z119">
        <f t="shared" si="22"/>
        <v>0.25486353101705878</v>
      </c>
      <c r="AA119" s="5">
        <f>_xll.SNL.Clients.Office.Excel.Functions.SPG(U119, "SP_MARKETCAP", "12/31/2021")</f>
        <v>35962.514456819998</v>
      </c>
      <c r="AB119">
        <f t="shared" si="16"/>
        <v>8.4748840600963572E-4</v>
      </c>
      <c r="AC119">
        <f t="shared" si="23"/>
        <v>7.0850030742405543E-4</v>
      </c>
    </row>
    <row r="120" spans="1:29" x14ac:dyDescent="0.3">
      <c r="A120" s="11" t="s">
        <v>119</v>
      </c>
      <c r="B120" s="4" cm="1">
        <f t="array" ref="B120">_xll.SNL.Clients.Office.Excel.Functions.SPG(A120, "SP_TOTAL_REV", "CY2023")</f>
        <v>12588000</v>
      </c>
      <c r="C120" s="4">
        <f>_xll.SNL.Clients.Office.Excel.Functions.SPG(A120,"IQ_AVG_DILUT_SHARES_OUT","CY2023")</f>
        <v>859000000</v>
      </c>
      <c r="D120" s="5">
        <f>_xll.SNL.Clients.Office.Excel.Functions.SPG(A120, "IQ_DILUT_EPS_NORM", "CY2023")</f>
        <v>0.73499999999999999</v>
      </c>
      <c r="E120">
        <f t="shared" si="12"/>
        <v>631365</v>
      </c>
      <c r="F120">
        <f t="shared" si="13"/>
        <v>5.0156101048617729E-2</v>
      </c>
      <c r="G120" s="5">
        <f>_xll.SNL.Clients.Office.Excel.Functions.SPG(A120, "SP_MARKETCAP", "12/30/2023")</f>
        <v>25979.395797599998</v>
      </c>
      <c r="H120">
        <f t="shared" si="17"/>
        <v>6.1828686639533482E-4</v>
      </c>
      <c r="I120">
        <f t="shared" si="18"/>
        <v>4.5444084680057109E-4</v>
      </c>
      <c r="K120" s="11" t="s">
        <v>119</v>
      </c>
      <c r="L120" s="4" cm="1">
        <f t="array" ref="L120">_xll.SNL.Clients.Office.Excel.Functions.SPG(K120, "SP_TOTAL_REV", "CY2023")</f>
        <v>12588000</v>
      </c>
      <c r="M120" s="4">
        <f>_xll.SNL.Clients.Office.Excel.Functions.SPG(K120,"IQ_AVG_DILUT_SHARES_OUT","CY2023")</f>
        <v>859000000</v>
      </c>
      <c r="N120" s="5">
        <f>_xll.SNL.Clients.Office.Excel.Functions.SPG(K120, "IQ_DILUT_EPS_NORM", "CY2023")</f>
        <v>0.73499999999999999</v>
      </c>
      <c r="O120">
        <f t="shared" si="14"/>
        <v>631365</v>
      </c>
      <c r="P120">
        <f t="shared" si="15"/>
        <v>5.0156101048617729E-2</v>
      </c>
      <c r="Q120" s="5">
        <f>_xll.SNL.Clients.Office.Excel.Functions.SPG(K120, "SP_MARKETCAP", "12/31/2022")</f>
        <v>27015.215349440001</v>
      </c>
      <c r="R120">
        <f t="shared" si="19"/>
        <v>8.0310043449471685E-4</v>
      </c>
      <c r="S120">
        <f t="shared" si="20"/>
        <v>5.9027881935361693E-4</v>
      </c>
      <c r="U120" s="11" t="s">
        <v>119</v>
      </c>
      <c r="V120" s="4" cm="1">
        <f t="array" ref="V120">_xll.SNL.Clients.Office.Excel.Functions.SPG(U120, "SP_TOTAL_REV", "CY2021")</f>
        <v>14082000</v>
      </c>
      <c r="W120" s="4">
        <f>_xll.SNL.Clients.Office.Excel.Functions.SPG(U120,"IQ_AVG_DILUT_SHARES_OUT","CY2021")</f>
        <v>844000000</v>
      </c>
      <c r="X120" s="5">
        <f>_xll.SNL.Clients.Office.Excel.Functions.SPG(U120, "IQ_DILUT_EPS_NORM", "CY2021")</f>
        <v>1.867</v>
      </c>
      <c r="Y120">
        <f t="shared" si="21"/>
        <v>1575748</v>
      </c>
      <c r="Z120">
        <f t="shared" si="22"/>
        <v>0.11189802584860105</v>
      </c>
      <c r="AA120" s="5">
        <f>_xll.SNL.Clients.Office.Excel.Functions.SPG(U120, "SP_MARKETCAP", "12/31/2021")</f>
        <v>31772.39692857</v>
      </c>
      <c r="AB120">
        <f t="shared" si="16"/>
        <v>7.4874458682331658E-4</v>
      </c>
      <c r="AC120">
        <f t="shared" si="23"/>
        <v>1.3979061435991321E-3</v>
      </c>
    </row>
    <row r="121" spans="1:29" x14ac:dyDescent="0.3">
      <c r="A121" s="11" t="s">
        <v>120</v>
      </c>
      <c r="B121" s="4" cm="1">
        <f t="array" ref="B121">_xll.SNL.Clients.Office.Excel.Functions.SPG(A121, "SP_TOTAL_REV", "CY2023")</f>
        <v>3757719</v>
      </c>
      <c r="C121" s="4">
        <f>_xll.SNL.Clients.Office.Excel.Functions.SPG(A121,"IQ_AVG_DILUT_SHARES_OUT","CY2023")</f>
        <v>74387000</v>
      </c>
      <c r="D121" s="5">
        <f>_xll.SNL.Clients.Office.Excel.Functions.SPG(A121, "IQ_DILUT_EPS_NORM", "CY2023")</f>
        <v>11.016999999999999</v>
      </c>
      <c r="E121">
        <f t="shared" si="12"/>
        <v>819521.57900000003</v>
      </c>
      <c r="F121">
        <f t="shared" si="13"/>
        <v>0.21809017092550029</v>
      </c>
      <c r="G121" s="5">
        <f>_xll.SNL.Clients.Office.Excel.Functions.SPG(A121, "SP_MARKETCAP", "12/30/2023")</f>
        <v>20405.608331470001</v>
      </c>
      <c r="H121">
        <f t="shared" si="17"/>
        <v>4.8563560640315777E-4</v>
      </c>
      <c r="I121">
        <f t="shared" si="18"/>
        <v>5.3502474757435893E-3</v>
      </c>
      <c r="K121" s="11" t="s">
        <v>120</v>
      </c>
      <c r="L121" s="4" cm="1">
        <f t="array" ref="L121">_xll.SNL.Clients.Office.Excel.Functions.SPG(K121, "SP_TOTAL_REV", "CY2023")</f>
        <v>3757719</v>
      </c>
      <c r="M121" s="4">
        <f>_xll.SNL.Clients.Office.Excel.Functions.SPG(K121,"IQ_AVG_DILUT_SHARES_OUT","CY2023")</f>
        <v>74387000</v>
      </c>
      <c r="N121" s="5">
        <f>_xll.SNL.Clients.Office.Excel.Functions.SPG(K121, "IQ_DILUT_EPS_NORM", "CY2023")</f>
        <v>11.016999999999999</v>
      </c>
      <c r="O121">
        <f t="shared" si="14"/>
        <v>819521.57900000003</v>
      </c>
      <c r="P121">
        <f t="shared" si="15"/>
        <v>0.21809017092550029</v>
      </c>
      <c r="Q121" s="5">
        <f>_xll.SNL.Clients.Office.Excel.Functions.SPG(K121, "SP_MARKETCAP", "12/31/2022")</f>
        <v>13546.83385216</v>
      </c>
      <c r="R121">
        <f t="shared" si="19"/>
        <v>4.0271632159774568E-4</v>
      </c>
      <c r="S121">
        <f t="shared" si="20"/>
        <v>4.4367257150423637E-3</v>
      </c>
      <c r="U121" s="11" t="s">
        <v>120</v>
      </c>
      <c r="V121" s="4" cm="1">
        <f t="array" ref="V121">_xll.SNL.Clients.Office.Excel.Functions.SPG(U121, "SP_TOTAL_REV", "CY2021")</f>
        <v>2833736</v>
      </c>
      <c r="W121" s="4">
        <f>_xll.SNL.Clients.Office.Excel.Functions.SPG(U121,"IQ_AVG_DILUT_SHARES_OUT","CY2021")</f>
        <v>84061000</v>
      </c>
      <c r="X121" s="5">
        <f>_xll.SNL.Clients.Office.Excel.Functions.SPG(U121, "IQ_DILUT_EPS_NORM", "CY2021")</f>
        <v>8.3640000000000008</v>
      </c>
      <c r="Y121">
        <f t="shared" si="21"/>
        <v>703086.20400000014</v>
      </c>
      <c r="Z121">
        <f t="shared" si="22"/>
        <v>0.24811281079112527</v>
      </c>
      <c r="AA121" s="5">
        <f>_xll.SNL.Clients.Office.Excel.Functions.SPG(U121, "SP_MARKETCAP", "12/31/2021")</f>
        <v>18175.493952479999</v>
      </c>
      <c r="AB121">
        <f t="shared" si="16"/>
        <v>4.2832156290739833E-4</v>
      </c>
      <c r="AC121">
        <f t="shared" si="23"/>
        <v>3.5824815521574801E-3</v>
      </c>
    </row>
    <row r="122" spans="1:29" x14ac:dyDescent="0.3">
      <c r="A122" s="11" t="s">
        <v>121</v>
      </c>
      <c r="B122" s="4" cm="1">
        <f t="array" ref="B122">_xll.SNL.Clients.Office.Excel.Functions.SPG(A122, "SP_TOTAL_REV", "CY2023")</f>
        <v>17226000</v>
      </c>
      <c r="C122" s="4">
        <f>_xll.SNL.Clients.Office.Excel.Functions.SPG(A122,"IQ_AVG_DILUT_SHARES_OUT","CY2023")</f>
        <v>711900000</v>
      </c>
      <c r="D122" s="5">
        <f>_xll.SNL.Clients.Office.Excel.Functions.SPG(A122, "IQ_DILUT_EPS_NORM", "CY2023")</f>
        <v>1.39</v>
      </c>
      <c r="E122">
        <f t="shared" si="12"/>
        <v>989540.99999999988</v>
      </c>
      <c r="F122">
        <f t="shared" si="13"/>
        <v>5.7444618599791004E-2</v>
      </c>
      <c r="G122" s="5">
        <f>_xll.SNL.Clients.Office.Excel.Functions.SPG(A122, "SP_MARKETCAP", "12/30/2023")</f>
        <v>33770.613680000002</v>
      </c>
      <c r="H122">
        <f t="shared" si="17"/>
        <v>8.0371102819810512E-4</v>
      </c>
      <c r="I122">
        <f t="shared" si="18"/>
        <v>1.1171583291953661E-3</v>
      </c>
      <c r="K122" s="11" t="s">
        <v>121</v>
      </c>
      <c r="L122" s="4" cm="1">
        <f t="array" ref="L122">_xll.SNL.Clients.Office.Excel.Functions.SPG(K122, "SP_TOTAL_REV", "CY2023")</f>
        <v>17226000</v>
      </c>
      <c r="M122" s="4">
        <f>_xll.SNL.Clients.Office.Excel.Functions.SPG(K122,"IQ_AVG_DILUT_SHARES_OUT","CY2023")</f>
        <v>711900000</v>
      </c>
      <c r="N122" s="5">
        <f>_xll.SNL.Clients.Office.Excel.Functions.SPG(K122, "IQ_DILUT_EPS_NORM", "CY2023")</f>
        <v>1.39</v>
      </c>
      <c r="O122">
        <f t="shared" si="14"/>
        <v>989540.99999999988</v>
      </c>
      <c r="P122">
        <f t="shared" si="15"/>
        <v>5.7444618599791004E-2</v>
      </c>
      <c r="Q122" s="5">
        <f>_xll.SNL.Clients.Office.Excel.Functions.SPG(K122, "SP_MARKETCAP", "12/31/2022")</f>
        <v>41997.839760000003</v>
      </c>
      <c r="R122">
        <f t="shared" si="19"/>
        <v>1.2484995186164472E-3</v>
      </c>
      <c r="S122">
        <f t="shared" si="20"/>
        <v>1.7354143308768615E-3</v>
      </c>
      <c r="U122" s="11" t="s">
        <v>121</v>
      </c>
      <c r="V122" s="4" cm="1">
        <f t="array" ref="V122">_xll.SNL.Clients.Office.Excel.Functions.SPG(U122, "SP_TOTAL_REV", "CY2021")</f>
        <v>15655000</v>
      </c>
      <c r="W122" s="4">
        <f>_xll.SNL.Clients.Office.Excel.Functions.SPG(U122,"IQ_AVG_DILUT_SHARES_OUT","CY2021")</f>
        <v>741600000</v>
      </c>
      <c r="X122" s="5">
        <f>_xll.SNL.Clients.Office.Excel.Functions.SPG(U122, "IQ_DILUT_EPS_NORM", "CY2021")</f>
        <v>2.1509999999999998</v>
      </c>
      <c r="Y122">
        <f t="shared" si="21"/>
        <v>1595181.5999999999</v>
      </c>
      <c r="Z122">
        <f t="shared" si="22"/>
        <v>0.10189598211434046</v>
      </c>
      <c r="AA122" s="5">
        <f>_xll.SNL.Clients.Office.Excel.Functions.SPG(U122, "SP_MARKETCAP", "12/31/2021")</f>
        <v>34462.817519999997</v>
      </c>
      <c r="AB122">
        <f t="shared" si="16"/>
        <v>8.1214672354721588E-4</v>
      </c>
      <c r="AC122">
        <f t="shared" si="23"/>
        <v>1.7469276023500612E-3</v>
      </c>
    </row>
    <row r="123" spans="1:29" x14ac:dyDescent="0.3">
      <c r="A123" s="11" t="s">
        <v>122</v>
      </c>
      <c r="B123" s="4" cm="1">
        <f t="array" ref="B123">_xll.SNL.Clients.Office.Excel.Functions.SPG(A123, "SP_TOTAL_REV", "CY2023")</f>
        <v>2455000</v>
      </c>
      <c r="C123" s="4">
        <f>_xll.SNL.Clients.Office.Excel.Functions.SPG(A123,"IQ_AVG_DILUT_SHARES_OUT","CY2023")</f>
        <v>406900000</v>
      </c>
      <c r="D123" s="5">
        <f>_xll.SNL.Clients.Office.Excel.Functions.SPG(A123, "IQ_DILUT_EPS_NORM", "CY2023")</f>
        <v>0.77</v>
      </c>
      <c r="E123">
        <f t="shared" si="12"/>
        <v>313313</v>
      </c>
      <c r="F123">
        <f t="shared" si="13"/>
        <v>0.12762240325865581</v>
      </c>
      <c r="G123" s="5">
        <f>_xll.SNL.Clients.Office.Excel.Functions.SPG(A123, "SP_MARKETCAP", "12/30/2023")</f>
        <v>35686.874729520001</v>
      </c>
      <c r="H123">
        <f t="shared" si="17"/>
        <v>8.4931636285383294E-4</v>
      </c>
      <c r="I123">
        <f t="shared" si="18"/>
        <v>6.5397359939745135E-4</v>
      </c>
      <c r="K123" s="11" t="s">
        <v>122</v>
      </c>
      <c r="L123" s="4" cm="1">
        <f t="array" ref="L123">_xll.SNL.Clients.Office.Excel.Functions.SPG(K123, "SP_TOTAL_REV", "CY2023")</f>
        <v>2455000</v>
      </c>
      <c r="M123" s="4">
        <f>_xll.SNL.Clients.Office.Excel.Functions.SPG(K123,"IQ_AVG_DILUT_SHARES_OUT","CY2023")</f>
        <v>406900000</v>
      </c>
      <c r="N123" s="5">
        <f>_xll.SNL.Clients.Office.Excel.Functions.SPG(K123, "IQ_DILUT_EPS_NORM", "CY2023")</f>
        <v>0.77</v>
      </c>
      <c r="O123">
        <f t="shared" si="14"/>
        <v>313313</v>
      </c>
      <c r="P123">
        <f t="shared" si="15"/>
        <v>0.12762240325865581</v>
      </c>
      <c r="Q123" s="5">
        <f>_xll.SNL.Clients.Office.Excel.Functions.SPG(K123, "SP_MARKETCAP", "12/31/2022")</f>
        <v>31429.007836799999</v>
      </c>
      <c r="R123">
        <f t="shared" si="19"/>
        <v>9.3431236889974134E-4</v>
      </c>
      <c r="S123">
        <f t="shared" si="20"/>
        <v>7.1942052405280085E-4</v>
      </c>
      <c r="U123" s="11" t="s">
        <v>122</v>
      </c>
      <c r="V123" s="4" cm="1">
        <f t="array" ref="V123">_xll.SNL.Clients.Office.Excel.Functions.SPG(U123, "SP_TOTAL_REV", "CY2021")</f>
        <v>1944100</v>
      </c>
      <c r="W123" s="4">
        <f>_xll.SNL.Clients.Office.Excel.Functions.SPG(U123,"IQ_AVG_DILUT_SHARES_OUT","CY2021")</f>
        <v>394200000</v>
      </c>
      <c r="X123" s="5">
        <f>_xll.SNL.Clients.Office.Excel.Functions.SPG(U123, "IQ_DILUT_EPS_NORM", "CY2021")</f>
        <v>0.64100000000000001</v>
      </c>
      <c r="Y123">
        <f t="shared" si="21"/>
        <v>252682.2</v>
      </c>
      <c r="Z123">
        <f t="shared" si="22"/>
        <v>0.12997386965691066</v>
      </c>
      <c r="AA123" s="5">
        <f>_xll.SNL.Clients.Office.Excel.Functions.SPG(U123, "SP_MARKETCAP", "12/31/2021")</f>
        <v>31211.773824069998</v>
      </c>
      <c r="AB123">
        <f t="shared" si="16"/>
        <v>7.355330083677734E-4</v>
      </c>
      <c r="AC123">
        <f t="shared" si="23"/>
        <v>4.7147665836374278E-4</v>
      </c>
    </row>
    <row r="124" spans="1:29" x14ac:dyDescent="0.3">
      <c r="A124" s="11" t="s">
        <v>123</v>
      </c>
      <c r="B124" s="4" cm="1">
        <f t="array" ref="B124">_xll.SNL.Clients.Office.Excel.Functions.SPG(A124, "SP_TOTAL_REV", "CY2023")</f>
        <v>245652000</v>
      </c>
      <c r="C124" s="4">
        <f>_xll.SNL.Clients.Office.Excel.Functions.SPG(A124,"IQ_AVG_DILUT_SHARES_OUT","CY2023")</f>
        <v>444420000</v>
      </c>
      <c r="D124" s="5">
        <f>_xll.SNL.Clients.Office.Excel.Functions.SPG(A124, "IQ_DILUT_EPS_NORM", "CY2023")</f>
        <v>12.958</v>
      </c>
      <c r="E124">
        <f t="shared" si="12"/>
        <v>5758794.3600000003</v>
      </c>
      <c r="F124">
        <f t="shared" si="13"/>
        <v>2.3442896292315961E-2</v>
      </c>
      <c r="G124" s="5">
        <f>_xll.SNL.Clients.Office.Excel.Functions.SPG(A124, "SP_MARKETCAP", "12/30/2023")</f>
        <v>292896.25283328001</v>
      </c>
      <c r="H124">
        <f t="shared" si="17"/>
        <v>6.9706742895057645E-3</v>
      </c>
      <c r="I124">
        <f t="shared" si="18"/>
        <v>9.0325997443415698E-2</v>
      </c>
      <c r="K124" s="11" t="s">
        <v>123</v>
      </c>
      <c r="L124" s="4" cm="1">
        <f t="array" ref="L124">_xll.SNL.Clients.Office.Excel.Functions.SPG(K124, "SP_TOTAL_REV", "CY2023")</f>
        <v>245652000</v>
      </c>
      <c r="M124" s="4">
        <f>_xll.SNL.Clients.Office.Excel.Functions.SPG(K124,"IQ_AVG_DILUT_SHARES_OUT","CY2023")</f>
        <v>444420000</v>
      </c>
      <c r="N124" s="5">
        <f>_xll.SNL.Clients.Office.Excel.Functions.SPG(K124, "IQ_DILUT_EPS_NORM", "CY2023")</f>
        <v>12.958</v>
      </c>
      <c r="O124">
        <f t="shared" si="14"/>
        <v>5758794.3600000003</v>
      </c>
      <c r="P124">
        <f t="shared" si="15"/>
        <v>2.3442896292315961E-2</v>
      </c>
      <c r="Q124" s="5">
        <f>_xll.SNL.Clients.Office.Excel.Functions.SPG(K124, "SP_MARKETCAP", "12/31/2022")</f>
        <v>202562.30493400001</v>
      </c>
      <c r="R124">
        <f t="shared" si="19"/>
        <v>6.0217130606037865E-3</v>
      </c>
      <c r="S124">
        <f t="shared" si="20"/>
        <v>7.802935783930387E-2</v>
      </c>
      <c r="U124" s="11" t="s">
        <v>123</v>
      </c>
      <c r="V124" s="4" cm="1">
        <f t="array" ref="V124">_xll.SNL.Clients.Office.Excel.Functions.SPG(U124, "SP_TOTAL_REV", "CY2021")</f>
        <v>203084000</v>
      </c>
      <c r="W124" s="4">
        <f>_xll.SNL.Clients.Office.Excel.Functions.SPG(U124,"IQ_AVG_DILUT_SHARES_OUT","CY2021")</f>
        <v>444506000</v>
      </c>
      <c r="X124" s="5">
        <f>_xll.SNL.Clients.Office.Excel.Functions.SPG(U124, "IQ_DILUT_EPS_NORM", "CY2021")</f>
        <v>11.005000000000001</v>
      </c>
      <c r="Y124">
        <f t="shared" si="21"/>
        <v>4891788.53</v>
      </c>
      <c r="Z124">
        <f t="shared" si="22"/>
        <v>2.408751319650982E-2</v>
      </c>
      <c r="AA124" s="5">
        <f>_xll.SNL.Clients.Office.Excel.Functions.SPG(U124, "SP_MARKETCAP", "12/31/2021")</f>
        <v>251736.6223022</v>
      </c>
      <c r="AB124">
        <f t="shared" si="16"/>
        <v>5.932395773529742E-3</v>
      </c>
      <c r="AC124">
        <f t="shared" si="23"/>
        <v>6.5286015487694818E-2</v>
      </c>
    </row>
    <row r="125" spans="1:29" x14ac:dyDescent="0.3">
      <c r="A125" s="11" t="s">
        <v>124</v>
      </c>
      <c r="B125" s="4" cm="1">
        <f t="array" ref="B125">_xll.SNL.Clients.Office.Excel.Functions.SPG(A125, "SP_TOTAL_REV", "CY2023")</f>
        <v>5479000</v>
      </c>
      <c r="C125" s="4">
        <f>_xll.SNL.Clients.Office.Excel.Functions.SPG(A125,"IQ_AVG_DILUT_SHARES_OUT","CY2023")</f>
        <v>760000000</v>
      </c>
      <c r="D125" s="5">
        <f>_xll.SNL.Clients.Office.Excel.Functions.SPG(A125, "IQ_DILUT_EPS_NORM", "CY2023")</f>
        <v>1.75</v>
      </c>
      <c r="E125">
        <f t="shared" si="12"/>
        <v>1330000</v>
      </c>
      <c r="F125">
        <f t="shared" si="13"/>
        <v>0.24274502646468335</v>
      </c>
      <c r="G125" s="5">
        <f>_xll.SNL.Clients.Office.Excel.Functions.SPG(A125, "SP_MARKETCAP", "12/30/2023")</f>
        <v>19195.931928800001</v>
      </c>
      <c r="H125">
        <f t="shared" si="17"/>
        <v>4.5684636749297839E-4</v>
      </c>
      <c r="I125">
        <f t="shared" si="18"/>
        <v>7.9948114311271222E-4</v>
      </c>
      <c r="K125" s="11" t="s">
        <v>124</v>
      </c>
      <c r="L125" s="4" cm="1">
        <f t="array" ref="L125">_xll.SNL.Clients.Office.Excel.Functions.SPG(K125, "SP_TOTAL_REV", "CY2023")</f>
        <v>5479000</v>
      </c>
      <c r="M125" s="4">
        <f>_xll.SNL.Clients.Office.Excel.Functions.SPG(K125,"IQ_AVG_DILUT_SHARES_OUT","CY2023")</f>
        <v>760000000</v>
      </c>
      <c r="N125" s="5">
        <f>_xll.SNL.Clients.Office.Excel.Functions.SPG(K125, "IQ_DILUT_EPS_NORM", "CY2023")</f>
        <v>1.75</v>
      </c>
      <c r="O125">
        <f t="shared" si="14"/>
        <v>1330000</v>
      </c>
      <c r="P125">
        <f t="shared" si="15"/>
        <v>0.24274502646468335</v>
      </c>
      <c r="Q125" s="5">
        <f>_xll.SNL.Clients.Office.Excel.Functions.SPG(K125, "SP_MARKETCAP", "12/31/2022")</f>
        <v>19372.642814070001</v>
      </c>
      <c r="R125">
        <f t="shared" si="19"/>
        <v>5.7590426950318856E-4</v>
      </c>
      <c r="S125">
        <f t="shared" si="20"/>
        <v>1.00783247163058E-3</v>
      </c>
      <c r="U125" s="11" t="s">
        <v>124</v>
      </c>
      <c r="V125" s="4" cm="1">
        <f t="array" ref="V125">_xll.SNL.Clients.Office.Excel.Functions.SPG(U125, "SP_TOTAL_REV", "CY2021")</f>
        <v>3670000</v>
      </c>
      <c r="W125" s="4">
        <f>_xll.SNL.Clients.Office.Excel.Functions.SPG(U125,"IQ_AVG_DILUT_SHARES_OUT","CY2021")</f>
        <v>504000000</v>
      </c>
      <c r="X125" s="5">
        <f>_xll.SNL.Clients.Office.Excel.Functions.SPG(U125, "IQ_DILUT_EPS_NORM", "CY2021")</f>
        <v>1.865</v>
      </c>
      <c r="Y125">
        <f t="shared" si="21"/>
        <v>939960</v>
      </c>
      <c r="Z125">
        <f t="shared" si="22"/>
        <v>0.25611989100817439</v>
      </c>
      <c r="AA125" s="5">
        <f>_xll.SNL.Clients.Office.Excel.Functions.SPG(U125, "SP_MARKETCAP", "12/31/2021")</f>
        <v>15457.975141000001</v>
      </c>
      <c r="AB125">
        <f t="shared" si="16"/>
        <v>3.642808327018488E-4</v>
      </c>
      <c r="AC125">
        <f t="shared" si="23"/>
        <v>6.7938375298894798E-4</v>
      </c>
    </row>
    <row r="126" spans="1:29" x14ac:dyDescent="0.3">
      <c r="A126" s="11" t="s">
        <v>125</v>
      </c>
      <c r="B126" s="4" cm="1">
        <f t="array" ref="B126">_xll.SNL.Clients.Office.Excel.Functions.SPG(A126, "SP_TOTAL_REV", "CY2023")</f>
        <v>3055555</v>
      </c>
      <c r="C126" s="4">
        <f>_xll.SNL.Clients.Office.Excel.Functions.SPG(A126,"IQ_AVG_DILUT_SHARES_OUT","CY2023")</f>
        <v>243635000</v>
      </c>
      <c r="D126" s="5">
        <f>_xll.SNL.Clients.Office.Excel.Functions.SPG(A126, "IQ_DILUT_EPS_NORM", "CY2023")</f>
        <v>0.30399999999999999</v>
      </c>
      <c r="E126">
        <f t="shared" si="12"/>
        <v>74065.039999999994</v>
      </c>
      <c r="F126">
        <f t="shared" si="13"/>
        <v>2.4239472043540371E-2</v>
      </c>
      <c r="G126" s="5">
        <f>_xll.SNL.Clients.Office.Excel.Functions.SPG(A126, "SP_MARKETCAP", "12/30/2023")</f>
        <v>61313.772379000002</v>
      </c>
      <c r="H126">
        <f t="shared" si="17"/>
        <v>1.4592140820530884E-3</v>
      </c>
      <c r="I126">
        <f t="shared" si="18"/>
        <v>4.4360108094413888E-4</v>
      </c>
      <c r="K126" s="11" t="s">
        <v>125</v>
      </c>
      <c r="L126" s="4" cm="1">
        <f t="array" ref="L126">_xll.SNL.Clients.Office.Excel.Functions.SPG(K126, "SP_TOTAL_REV", "CY2023")</f>
        <v>3055555</v>
      </c>
      <c r="M126" s="4">
        <f>_xll.SNL.Clients.Office.Excel.Functions.SPG(K126,"IQ_AVG_DILUT_SHARES_OUT","CY2023")</f>
        <v>243635000</v>
      </c>
      <c r="N126" s="5">
        <f>_xll.SNL.Clients.Office.Excel.Functions.SPG(K126, "IQ_DILUT_EPS_NORM", "CY2023")</f>
        <v>0.30399999999999999</v>
      </c>
      <c r="O126">
        <f t="shared" si="14"/>
        <v>74065.039999999994</v>
      </c>
      <c r="P126">
        <f t="shared" si="15"/>
        <v>2.4239472043540371E-2</v>
      </c>
      <c r="Q126" s="5">
        <f>_xll.SNL.Clients.Office.Excel.Functions.SPG(K126, "SP_MARKETCAP", "12/31/2022")</f>
        <v>24679.323202</v>
      </c>
      <c r="R126">
        <f t="shared" si="19"/>
        <v>7.336597147271156E-4</v>
      </c>
      <c r="S126">
        <f t="shared" si="20"/>
        <v>2.2303255327704315E-4</v>
      </c>
      <c r="U126" s="11" t="s">
        <v>125</v>
      </c>
      <c r="V126" s="4" cm="1">
        <f t="array" ref="V126">_xll.SNL.Clients.Office.Excel.Functions.SPG(U126, "SP_TOTAL_REV", "CY2021")</f>
        <v>1451594</v>
      </c>
      <c r="W126" s="4">
        <f>_xll.SNL.Clients.Office.Excel.Functions.SPG(U126,"IQ_AVG_DILUT_SHARES_OUT","CY2021")</f>
        <v>227142000</v>
      </c>
      <c r="X126" s="5">
        <f>_xll.SNL.Clients.Office.Excel.Functions.SPG(U126, "IQ_DILUT_EPS_NORM", "CY2021")</f>
        <v>-0.46400000000000002</v>
      </c>
      <c r="Y126">
        <f t="shared" si="21"/>
        <v>-105393.88800000001</v>
      </c>
      <c r="Z126">
        <f t="shared" si="22"/>
        <v>-7.260562388656884E-2</v>
      </c>
      <c r="AA126" s="5">
        <f>_xll.SNL.Clients.Office.Excel.Functions.SPG(U126, "SP_MARKETCAP", "12/31/2021")</f>
        <v>46957.224542000004</v>
      </c>
      <c r="AB126">
        <f t="shared" si="16"/>
        <v>1.1065884568644004E-3</v>
      </c>
      <c r="AC126">
        <f t="shared" si="23"/>
        <v>-5.1345704398508179E-4</v>
      </c>
    </row>
    <row r="127" spans="1:29" x14ac:dyDescent="0.3">
      <c r="A127" s="11" t="s">
        <v>126</v>
      </c>
      <c r="B127" s="4" cm="1">
        <f t="array" ref="B127">_xll.SNL.Clients.Office.Excel.Functions.SPG(A127, "SP_TOTAL_REV", "CY2023")</f>
        <v>6996000</v>
      </c>
      <c r="C127" s="4">
        <f>_xll.SNL.Clients.Office.Excel.Functions.SPG(A127,"IQ_AVG_DILUT_SHARES_OUT","CY2023")</f>
        <v>434000000</v>
      </c>
      <c r="D127" s="5">
        <f>_xll.SNL.Clients.Office.Excel.Functions.SPG(A127, "IQ_DILUT_EPS_NORM", "CY2023")</f>
        <v>2.3719999999999999</v>
      </c>
      <c r="E127">
        <f t="shared" si="12"/>
        <v>1029448</v>
      </c>
      <c r="F127">
        <f t="shared" si="13"/>
        <v>0.14714808461978274</v>
      </c>
      <c r="G127" s="5">
        <f>_xll.SNL.Clients.Office.Excel.Functions.SPG(A127, "SP_MARKETCAP", "12/30/2023")</f>
        <v>49956.620128969997</v>
      </c>
      <c r="H127">
        <f t="shared" si="17"/>
        <v>1.1889238054603405E-3</v>
      </c>
      <c r="I127">
        <f t="shared" si="18"/>
        <v>2.8201272665519276E-3</v>
      </c>
      <c r="K127" s="11" t="s">
        <v>126</v>
      </c>
      <c r="L127" s="4" cm="1">
        <f t="array" ref="L127">_xll.SNL.Clients.Office.Excel.Functions.SPG(K127, "SP_TOTAL_REV", "CY2023")</f>
        <v>6996000</v>
      </c>
      <c r="M127" s="4">
        <f>_xll.SNL.Clients.Office.Excel.Functions.SPG(K127,"IQ_AVG_DILUT_SHARES_OUT","CY2023")</f>
        <v>434000000</v>
      </c>
      <c r="N127" s="5">
        <f>_xll.SNL.Clients.Office.Excel.Functions.SPG(K127, "IQ_DILUT_EPS_NORM", "CY2023")</f>
        <v>2.3719999999999999</v>
      </c>
      <c r="O127">
        <f t="shared" si="14"/>
        <v>1029448</v>
      </c>
      <c r="P127">
        <f t="shared" si="15"/>
        <v>0.14714808461978274</v>
      </c>
      <c r="Q127" s="5">
        <f>_xll.SNL.Clients.Office.Excel.Functions.SPG(K127, "SP_MARKETCAP", "12/31/2022")</f>
        <v>58738.630855640004</v>
      </c>
      <c r="R127">
        <f t="shared" si="19"/>
        <v>1.7461648686345607E-3</v>
      </c>
      <c r="S127">
        <f t="shared" si="20"/>
        <v>4.1419030684011777E-3</v>
      </c>
      <c r="U127" s="11" t="s">
        <v>126</v>
      </c>
      <c r="V127" s="4" cm="1">
        <f t="array" ref="V127">_xll.SNL.Clients.Office.Excel.Functions.SPG(U127, "SP_TOTAL_REV", "CY2021")</f>
        <v>6341000</v>
      </c>
      <c r="W127" s="4">
        <f>_xll.SNL.Clients.Office.Excel.Functions.SPG(U127,"IQ_AVG_DILUT_SHARES_OUT","CY2021")</f>
        <v>434000000</v>
      </c>
      <c r="X127" s="5">
        <f>_xll.SNL.Clients.Office.Excel.Functions.SPG(U127, "IQ_DILUT_EPS_NORM", "CY2021")</f>
        <v>1.9379999999999999</v>
      </c>
      <c r="Y127">
        <f t="shared" si="21"/>
        <v>841092</v>
      </c>
      <c r="Z127">
        <f t="shared" si="22"/>
        <v>0.13264343163538875</v>
      </c>
      <c r="AA127" s="5">
        <f>_xll.SNL.Clients.Office.Excel.Functions.SPG(U127, "SP_MARKETCAP", "12/31/2021")</f>
        <v>90218.105987520001</v>
      </c>
      <c r="AB127">
        <f t="shared" si="16"/>
        <v>2.1260693250016037E-3</v>
      </c>
      <c r="AC127">
        <f t="shared" si="23"/>
        <v>4.1203223518531075E-3</v>
      </c>
    </row>
    <row r="128" spans="1:29" x14ac:dyDescent="0.3">
      <c r="A128" s="11" t="s">
        <v>127</v>
      </c>
      <c r="B128" s="4" cm="1">
        <f t="array" ref="B128">_xll.SNL.Clients.Office.Excel.Functions.SPG(A128, "SP_TOTAL_REV", "CY2023")</f>
        <v>14657000</v>
      </c>
      <c r="C128" s="4">
        <f>_xll.SNL.Clients.Office.Excel.Functions.SPG(A128,"IQ_AVG_DILUT_SHARES_OUT","CY2023")</f>
        <v>2013000000</v>
      </c>
      <c r="D128" s="5">
        <f>_xll.SNL.Clients.Office.Excel.Functions.SPG(A128, "IQ_DILUT_EPS_NORM", "CY2023")</f>
        <v>1.4890000000000001</v>
      </c>
      <c r="E128">
        <f t="shared" si="12"/>
        <v>2997357</v>
      </c>
      <c r="F128">
        <f t="shared" si="13"/>
        <v>0.20450003411339293</v>
      </c>
      <c r="G128" s="5">
        <f>_xll.SNL.Clients.Office.Excel.Functions.SPG(A128, "SP_MARKETCAP", "12/30/2023")</f>
        <v>68512.462983449994</v>
      </c>
      <c r="H128">
        <f t="shared" si="17"/>
        <v>1.6305366135950306E-3</v>
      </c>
      <c r="I128">
        <f t="shared" si="18"/>
        <v>2.4278690176430008E-3</v>
      </c>
      <c r="K128" s="11" t="s">
        <v>127</v>
      </c>
      <c r="L128" s="4" cm="1">
        <f t="array" ref="L128">_xll.SNL.Clients.Office.Excel.Functions.SPG(K128, "SP_TOTAL_REV", "CY2023")</f>
        <v>14657000</v>
      </c>
      <c r="M128" s="4">
        <f>_xll.SNL.Clients.Office.Excel.Functions.SPG(K128,"IQ_AVG_DILUT_SHARES_OUT","CY2023")</f>
        <v>2013000000</v>
      </c>
      <c r="N128" s="5">
        <f>_xll.SNL.Clients.Office.Excel.Functions.SPG(K128, "IQ_DILUT_EPS_NORM", "CY2023")</f>
        <v>1.4890000000000001</v>
      </c>
      <c r="O128">
        <f t="shared" si="14"/>
        <v>2997357</v>
      </c>
      <c r="P128">
        <f t="shared" si="15"/>
        <v>0.20450003411339293</v>
      </c>
      <c r="Q128" s="5">
        <f>_xll.SNL.Clients.Office.Excel.Functions.SPG(K128, "SP_MARKETCAP", "12/31/2022")</f>
        <v>65132.622424419998</v>
      </c>
      <c r="R128">
        <f t="shared" si="19"/>
        <v>1.9362435831893649E-3</v>
      </c>
      <c r="S128">
        <f t="shared" si="20"/>
        <v>2.8830666953689643E-3</v>
      </c>
      <c r="U128" s="11" t="s">
        <v>127</v>
      </c>
      <c r="V128" s="4" cm="1">
        <f t="array" ref="V128">_xll.SNL.Clients.Office.Excel.Functions.SPG(U128, "SP_TOTAL_REV", "CY2021")</f>
        <v>12522000</v>
      </c>
      <c r="W128" s="4">
        <f>_xll.SNL.Clients.Office.Excel.Functions.SPG(U128,"IQ_AVG_DILUT_SHARES_OUT","CY2021")</f>
        <v>2255000000</v>
      </c>
      <c r="X128" s="5">
        <f>_xll.SNL.Clients.Office.Excel.Functions.SPG(U128, "IQ_DILUT_EPS_NORM", "CY2021")</f>
        <v>1.254</v>
      </c>
      <c r="Y128">
        <f t="shared" si="21"/>
        <v>2827770</v>
      </c>
      <c r="Z128">
        <f t="shared" si="22"/>
        <v>0.22582414949688548</v>
      </c>
      <c r="AA128" s="5">
        <f>_xll.SNL.Clients.Office.Excel.Functions.SPG(U128, "SP_MARKETCAP", "12/31/2021")</f>
        <v>83396.176253600002</v>
      </c>
      <c r="AB128">
        <f t="shared" si="16"/>
        <v>1.9653045274496575E-3</v>
      </c>
      <c r="AC128">
        <f t="shared" si="23"/>
        <v>2.4644918774218705E-3</v>
      </c>
    </row>
    <row r="129" spans="1:29" x14ac:dyDescent="0.3">
      <c r="A129" s="11" t="s">
        <v>128</v>
      </c>
      <c r="B129" s="4" cm="1">
        <f t="array" ref="B129">_xll.SNL.Clients.Office.Excel.Functions.SPG(A129, "SP_TOTAL_REV", "CY2023")</f>
        <v>34065000</v>
      </c>
      <c r="C129" s="4">
        <f>_xll.SNL.Clients.Office.Excel.Functions.SPG(A129,"IQ_AVG_DILUT_SHARES_OUT","CY2023")</f>
        <v>142700000</v>
      </c>
      <c r="D129" s="5">
        <f>_xll.SNL.Clients.Office.Excel.Functions.SPG(A129, "IQ_DILUT_EPS_NORM", "CY2023")</f>
        <v>15.276999999999999</v>
      </c>
      <c r="E129">
        <f t="shared" si="12"/>
        <v>2180027.9</v>
      </c>
      <c r="F129">
        <f t="shared" si="13"/>
        <v>6.3996122119477472E-2</v>
      </c>
      <c r="G129" s="5">
        <f>_xll.SNL.Clients.Office.Excel.Functions.SPG(A129, "SP_MARKETCAP", "12/30/2023")</f>
        <v>33957.816828909999</v>
      </c>
      <c r="H129">
        <f t="shared" si="17"/>
        <v>8.0816629918364501E-4</v>
      </c>
      <c r="I129">
        <f t="shared" si="18"/>
        <v>1.2346356552628545E-2</v>
      </c>
      <c r="K129" s="11" t="s">
        <v>128</v>
      </c>
      <c r="L129" s="4" cm="1">
        <f t="array" ref="L129">_xll.SNL.Clients.Office.Excel.Functions.SPG(K129, "SP_TOTAL_REV", "CY2023")</f>
        <v>34065000</v>
      </c>
      <c r="M129" s="4">
        <f>_xll.SNL.Clients.Office.Excel.Functions.SPG(K129,"IQ_AVG_DILUT_SHARES_OUT","CY2023")</f>
        <v>142700000</v>
      </c>
      <c r="N129" s="5">
        <f>_xll.SNL.Clients.Office.Excel.Functions.SPG(K129, "IQ_DILUT_EPS_NORM", "CY2023")</f>
        <v>15.276999999999999</v>
      </c>
      <c r="O129">
        <f t="shared" si="14"/>
        <v>2180027.9</v>
      </c>
      <c r="P129">
        <f t="shared" si="15"/>
        <v>6.3996122119477472E-2</v>
      </c>
      <c r="Q129" s="5">
        <f>_xll.SNL.Clients.Office.Excel.Functions.SPG(K129, "SP_MARKETCAP", "12/31/2022")</f>
        <v>34168.332317979999</v>
      </c>
      <c r="R129">
        <f t="shared" si="19"/>
        <v>1.015746207297897E-3</v>
      </c>
      <c r="S129">
        <f t="shared" si="20"/>
        <v>1.5517554808889972E-2</v>
      </c>
      <c r="U129" s="11" t="s">
        <v>128</v>
      </c>
      <c r="V129" s="4" cm="1">
        <f t="array" ref="V129">_xll.SNL.Clients.Office.Excel.Functions.SPG(U129, "SP_TOTAL_REV", "CY2021")</f>
        <v>24021000</v>
      </c>
      <c r="W129" s="4">
        <f>_xll.SNL.Clients.Office.Excel.Functions.SPG(U129,"IQ_AVG_DILUT_SHARES_OUT","CY2021")</f>
        <v>145900000</v>
      </c>
      <c r="X129" s="5">
        <f>_xll.SNL.Clients.Office.Excel.Functions.SPG(U129, "IQ_DILUT_EPS_NORM", "CY2021")</f>
        <v>11.558</v>
      </c>
      <c r="Y129">
        <f t="shared" si="21"/>
        <v>1686312.2</v>
      </c>
      <c r="Z129">
        <f t="shared" si="22"/>
        <v>7.0201581949127845E-2</v>
      </c>
      <c r="AA129" s="5">
        <f>_xll.SNL.Clients.Office.Excel.Functions.SPG(U129, "SP_MARKETCAP", "12/31/2021")</f>
        <v>31200.96732272</v>
      </c>
      <c r="AB129">
        <f t="shared" si="16"/>
        <v>7.3527834362194071E-4</v>
      </c>
      <c r="AC129">
        <f t="shared" si="23"/>
        <v>8.4983470955823908E-3</v>
      </c>
    </row>
    <row r="130" spans="1:29" x14ac:dyDescent="0.3">
      <c r="A130" s="11" t="s">
        <v>129</v>
      </c>
      <c r="B130" s="4" cm="1">
        <f t="array" ref="B130">_xll.SNL.Clients.Office.Excel.Functions.SPG(A130, "SP_TOTAL_REV", "CY2023")</f>
        <v>356623000</v>
      </c>
      <c r="C130" s="4">
        <f>_xll.SNL.Clients.Office.Excel.Functions.SPG(A130,"IQ_AVG_DILUT_SHARES_OUT","CY2023")</f>
        <v>1290000000</v>
      </c>
      <c r="D130" s="5">
        <f>_xll.SNL.Clients.Office.Excel.Functions.SPG(A130, "IQ_DILUT_EPS_NORM", "CY2023")</f>
        <v>6.0679999999999996</v>
      </c>
      <c r="E130">
        <f t="shared" si="12"/>
        <v>7827719.9999999991</v>
      </c>
      <c r="F130">
        <f t="shared" si="13"/>
        <v>2.1949565787960954E-2</v>
      </c>
      <c r="G130" s="5">
        <f>_xll.SNL.Clients.Office.Excel.Functions.SPG(A130, "SP_MARKETCAP", "12/30/2023")</f>
        <v>101613.35411472</v>
      </c>
      <c r="H130">
        <f t="shared" si="17"/>
        <v>2.4183088316978361E-3</v>
      </c>
      <c r="I130">
        <f t="shared" si="18"/>
        <v>1.4674297990742468E-2</v>
      </c>
      <c r="K130" s="11" t="s">
        <v>129</v>
      </c>
      <c r="L130" s="4" cm="1">
        <f t="array" ref="L130">_xll.SNL.Clients.Office.Excel.Functions.SPG(K130, "SP_TOTAL_REV", "CY2023")</f>
        <v>356623000</v>
      </c>
      <c r="M130" s="4">
        <f>_xll.SNL.Clients.Office.Excel.Functions.SPG(K130,"IQ_AVG_DILUT_SHARES_OUT","CY2023")</f>
        <v>1290000000</v>
      </c>
      <c r="N130" s="5">
        <f>_xll.SNL.Clients.Office.Excel.Functions.SPG(K130, "IQ_DILUT_EPS_NORM", "CY2023")</f>
        <v>6.0679999999999996</v>
      </c>
      <c r="O130">
        <f t="shared" si="14"/>
        <v>7827719.9999999991</v>
      </c>
      <c r="P130">
        <f t="shared" si="15"/>
        <v>2.1949565787960954E-2</v>
      </c>
      <c r="Q130" s="5">
        <f>_xll.SNL.Clients.Office.Excel.Functions.SPG(K130, "SP_MARKETCAP", "12/31/2022")</f>
        <v>122448.57652928001</v>
      </c>
      <c r="R130">
        <f t="shared" si="19"/>
        <v>3.6401155327441363E-3</v>
      </c>
      <c r="S130">
        <f t="shared" si="20"/>
        <v>2.2088221052691419E-2</v>
      </c>
      <c r="U130" s="11" t="s">
        <v>129</v>
      </c>
      <c r="V130" s="4" cm="1">
        <f t="array" ref="V130">_xll.SNL.Clients.Office.Excel.Functions.SPG(U130, "SP_TOTAL_REV", "CY2021")</f>
        <v>290912000</v>
      </c>
      <c r="W130" s="4">
        <f>_xll.SNL.Clients.Office.Excel.Functions.SPG(U130,"IQ_AVG_DILUT_SHARES_OUT","CY2021")</f>
        <v>1329000000</v>
      </c>
      <c r="X130" s="5">
        <f>_xll.SNL.Clients.Office.Excel.Functions.SPG(U130, "IQ_DILUT_EPS_NORM", "CY2021")</f>
        <v>6.0519999999999996</v>
      </c>
      <c r="Y130">
        <f t="shared" si="21"/>
        <v>8043107.9999999991</v>
      </c>
      <c r="Z130">
        <f t="shared" si="22"/>
        <v>2.7647907270927287E-2</v>
      </c>
      <c r="AA130" s="5">
        <f>_xll.SNL.Clients.Office.Excel.Functions.SPG(U130, "SP_MARKETCAP", "12/31/2021")</f>
        <v>136274.35999999999</v>
      </c>
      <c r="AB130">
        <f t="shared" si="16"/>
        <v>3.2114256158326366E-3</v>
      </c>
      <c r="AC130">
        <f t="shared" si="23"/>
        <v>1.9435547827019114E-2</v>
      </c>
    </row>
    <row r="131" spans="1:29" x14ac:dyDescent="0.3">
      <c r="A131" s="11" t="s">
        <v>130</v>
      </c>
      <c r="B131" s="4" cm="1">
        <f t="array" ref="B131">_xll.SNL.Clients.Office.Excel.Functions.SPG(A131, "SP_TOTAL_REV", "CY2023")</f>
        <v>35928600</v>
      </c>
      <c r="C131" s="4">
        <f>_xll.SNL.Clients.Office.Excel.Functions.SPG(A131,"IQ_AVG_DILUT_SHARES_OUT","CY2023")</f>
        <v>340500000</v>
      </c>
      <c r="D131" s="5">
        <f>_xll.SNL.Clients.Office.Excel.Functions.SPG(A131, "IQ_DILUT_EPS_NORM", "CY2023")</f>
        <v>11.53</v>
      </c>
      <c r="E131">
        <f t="shared" si="12"/>
        <v>3925965</v>
      </c>
      <c r="F131">
        <f t="shared" si="13"/>
        <v>0.10927130475442962</v>
      </c>
      <c r="G131" s="5">
        <f>_xll.SNL.Clients.Office.Excel.Functions.SPG(A131, "SP_MARKETCAP", "12/30/2023")</f>
        <v>50609.293038180003</v>
      </c>
      <c r="H131">
        <f t="shared" si="17"/>
        <v>1.2044568490676849E-3</v>
      </c>
      <c r="I131">
        <f t="shared" si="18"/>
        <v>1.3887387469750406E-2</v>
      </c>
      <c r="K131" s="11" t="s">
        <v>130</v>
      </c>
      <c r="L131" s="4" cm="1">
        <f t="array" ref="L131">_xll.SNL.Clients.Office.Excel.Functions.SPG(K131, "SP_TOTAL_REV", "CY2023")</f>
        <v>35928600</v>
      </c>
      <c r="M131" s="4">
        <f>_xll.SNL.Clients.Office.Excel.Functions.SPG(K131,"IQ_AVG_DILUT_SHARES_OUT","CY2023")</f>
        <v>340500000</v>
      </c>
      <c r="N131" s="5">
        <f>_xll.SNL.Clients.Office.Excel.Functions.SPG(K131, "IQ_DILUT_EPS_NORM", "CY2023")</f>
        <v>11.53</v>
      </c>
      <c r="O131">
        <f t="shared" si="14"/>
        <v>3925965</v>
      </c>
      <c r="P131">
        <f t="shared" si="15"/>
        <v>0.10927130475442962</v>
      </c>
      <c r="Q131" s="5">
        <f>_xll.SNL.Clients.Office.Excel.Functions.SPG(K131, "SP_MARKETCAP", "12/31/2022")</f>
        <v>30713.00363902</v>
      </c>
      <c r="R131">
        <f t="shared" si="19"/>
        <v>9.1302720515407901E-4</v>
      </c>
      <c r="S131">
        <f t="shared" si="20"/>
        <v>1.0527203675426531E-2</v>
      </c>
      <c r="U131" s="11" t="s">
        <v>130</v>
      </c>
      <c r="V131" s="4" cm="1">
        <f t="array" ref="V131">_xll.SNL.Clients.Office.Excel.Functions.SPG(U131, "SP_TOTAL_REV", "CY2021")</f>
        <v>28894200</v>
      </c>
      <c r="W131" s="4">
        <f>_xll.SNL.Clients.Office.Excel.Functions.SPG(U131,"IQ_AVG_DILUT_SHARES_OUT","CY2021")</f>
        <v>363325000</v>
      </c>
      <c r="X131" s="5">
        <f>_xll.SNL.Clients.Office.Excel.Functions.SPG(U131, "IQ_DILUT_EPS_NORM", "CY2021")</f>
        <v>10.045</v>
      </c>
      <c r="Y131">
        <f t="shared" si="21"/>
        <v>3649599.625</v>
      </c>
      <c r="Z131">
        <f t="shared" si="22"/>
        <v>0.12630907327422111</v>
      </c>
      <c r="AA131" s="5">
        <f>_xll.SNL.Clients.Office.Excel.Functions.SPG(U131, "SP_MARKETCAP", "12/31/2021")</f>
        <v>38627.8719624</v>
      </c>
      <c r="AB131">
        <f t="shared" si="16"/>
        <v>9.102999089862148E-4</v>
      </c>
      <c r="AC131">
        <f t="shared" si="23"/>
        <v>9.1439625857665276E-3</v>
      </c>
    </row>
    <row r="132" spans="1:29" x14ac:dyDescent="0.3">
      <c r="A132" s="11" t="s">
        <v>131</v>
      </c>
      <c r="B132" s="4" cm="1">
        <f t="array" ref="B132">_xll.SNL.Clients.Office.Excel.Functions.SPG(A132, "SP_TOTAL_REV", "CY2023")</f>
        <v>23890000</v>
      </c>
      <c r="C132" s="4">
        <f>_xll.SNL.Clients.Office.Excel.Functions.SPG(A132,"IQ_AVG_DILUT_SHARES_OUT","CY2023")</f>
        <v>743100000</v>
      </c>
      <c r="D132" s="5">
        <f>_xll.SNL.Clients.Office.Excel.Functions.SPG(A132, "IQ_DILUT_EPS_NORM", "CY2023")</f>
        <v>4.54</v>
      </c>
      <c r="E132">
        <f t="shared" si="12"/>
        <v>3373674</v>
      </c>
      <c r="F132">
        <f t="shared" si="13"/>
        <v>0.14121699455839262</v>
      </c>
      <c r="G132" s="5">
        <f>_xll.SNL.Clients.Office.Excel.Functions.SPG(A132, "SP_MARKETCAP", "12/30/2023")</f>
        <v>170943.39693337999</v>
      </c>
      <c r="H132">
        <f t="shared" si="17"/>
        <v>4.0683031293082391E-3</v>
      </c>
      <c r="I132">
        <f t="shared" si="18"/>
        <v>1.8470096207059406E-2</v>
      </c>
      <c r="K132" s="11" t="s">
        <v>131</v>
      </c>
      <c r="L132" s="4" cm="1">
        <f t="array" ref="L132">_xll.SNL.Clients.Office.Excel.Functions.SPG(K132, "SP_TOTAL_REV", "CY2023")</f>
        <v>23890000</v>
      </c>
      <c r="M132" s="4">
        <f>_xll.SNL.Clients.Office.Excel.Functions.SPG(K132,"IQ_AVG_DILUT_SHARES_OUT","CY2023")</f>
        <v>743100000</v>
      </c>
      <c r="N132" s="5">
        <f>_xll.SNL.Clients.Office.Excel.Functions.SPG(K132, "IQ_DILUT_EPS_NORM", "CY2023")</f>
        <v>4.54</v>
      </c>
      <c r="O132">
        <f t="shared" si="14"/>
        <v>3373674</v>
      </c>
      <c r="P132">
        <f t="shared" si="15"/>
        <v>0.14121699455839262</v>
      </c>
      <c r="Q132" s="5">
        <f>_xll.SNL.Clients.Office.Excel.Functions.SPG(K132, "SP_MARKETCAP", "12/31/2022")</f>
        <v>193215.86036483999</v>
      </c>
      <c r="R132">
        <f t="shared" si="19"/>
        <v>5.7438646852574536E-3</v>
      </c>
      <c r="S132">
        <f t="shared" si="20"/>
        <v>2.6077145671068839E-2</v>
      </c>
      <c r="U132" s="11" t="s">
        <v>131</v>
      </c>
      <c r="V132" s="4" cm="1">
        <f t="array" ref="V132">_xll.SNL.Clients.Office.Excel.Functions.SPG(U132, "SP_TOTAL_REV", "CY2021")</f>
        <v>24802000</v>
      </c>
      <c r="W132" s="4">
        <f>_xll.SNL.Clients.Office.Excel.Functions.SPG(U132,"IQ_AVG_DILUT_SHARES_OUT","CY2021")</f>
        <v>736800000</v>
      </c>
      <c r="X132" s="5">
        <f>_xll.SNL.Clients.Office.Excel.Functions.SPG(U132, "IQ_DILUT_EPS_NORM", "CY2021")</f>
        <v>5.8209999999999997</v>
      </c>
      <c r="Y132">
        <f t="shared" si="21"/>
        <v>4288912.8</v>
      </c>
      <c r="Z132">
        <f t="shared" si="22"/>
        <v>0.17292608660591888</v>
      </c>
      <c r="AA132" s="5">
        <f>_xll.SNL.Clients.Office.Excel.Functions.SPG(U132, "SP_MARKETCAP", "12/31/2021")</f>
        <v>235102.93534068001</v>
      </c>
      <c r="AB132">
        <f t="shared" si="16"/>
        <v>5.540408253691332E-3</v>
      </c>
      <c r="AC132">
        <f t="shared" si="23"/>
        <v>3.2250716444737239E-2</v>
      </c>
    </row>
    <row r="133" spans="1:29" x14ac:dyDescent="0.3">
      <c r="A133" s="11" t="s">
        <v>132</v>
      </c>
      <c r="B133" s="4" cm="1">
        <f t="array" ref="B133">_xll.SNL.Clients.Office.Excel.Functions.SPG(A133, "SP_TOTAL_REV", "CY2023")</f>
        <v>11013100</v>
      </c>
      <c r="C133" s="4">
        <f>_xll.SNL.Clients.Office.Excel.Functions.SPG(A133,"IQ_AVG_DILUT_SHARES_OUT","CY2023")</f>
        <v>121850000</v>
      </c>
      <c r="D133" s="5">
        <f>_xll.SNL.Clients.Office.Excel.Functions.SPG(A133, "IQ_DILUT_EPS_NORM", "CY2023")</f>
        <v>5.9550000000000001</v>
      </c>
      <c r="E133">
        <f t="shared" si="12"/>
        <v>725616.75</v>
      </c>
      <c r="F133">
        <f t="shared" si="13"/>
        <v>6.5886694028021178E-2</v>
      </c>
      <c r="G133" s="5">
        <f>_xll.SNL.Clients.Office.Excel.Functions.SPG(A133, "SP_MARKETCAP", "12/30/2023")</f>
        <v>19767.704717100001</v>
      </c>
      <c r="H133">
        <f t="shared" si="17"/>
        <v>4.7045405907758368E-4</v>
      </c>
      <c r="I133">
        <f t="shared" si="18"/>
        <v>2.801553921807011E-3</v>
      </c>
      <c r="K133" s="11" t="s">
        <v>132</v>
      </c>
      <c r="L133" s="4" cm="1">
        <f t="array" ref="L133">_xll.SNL.Clients.Office.Excel.Functions.SPG(K133, "SP_TOTAL_REV", "CY2023")</f>
        <v>11013100</v>
      </c>
      <c r="M133" s="4">
        <f>_xll.SNL.Clients.Office.Excel.Functions.SPG(K133,"IQ_AVG_DILUT_SHARES_OUT","CY2023")</f>
        <v>121850000</v>
      </c>
      <c r="N133" s="5">
        <f>_xll.SNL.Clients.Office.Excel.Functions.SPG(K133, "IQ_DILUT_EPS_NORM", "CY2023")</f>
        <v>5.9550000000000001</v>
      </c>
      <c r="O133">
        <f t="shared" si="14"/>
        <v>725616.75</v>
      </c>
      <c r="P133">
        <f t="shared" si="15"/>
        <v>6.5886694028021178E-2</v>
      </c>
      <c r="Q133" s="5">
        <f>_xll.SNL.Clients.Office.Excel.Functions.SPG(K133, "SP_MARKETCAP", "12/31/2022")</f>
        <v>16929.801871470001</v>
      </c>
      <c r="R133">
        <f t="shared" si="19"/>
        <v>5.0328420717804371E-4</v>
      </c>
      <c r="S133">
        <f t="shared" si="20"/>
        <v>2.9970574537452502E-3</v>
      </c>
      <c r="U133" s="11" t="s">
        <v>132</v>
      </c>
      <c r="V133" s="4" cm="1">
        <f t="array" ref="V133">_xll.SNL.Clients.Office.Excel.Functions.SPG(U133, "SP_TOTAL_REV", "CY2021")</f>
        <v>8590400</v>
      </c>
      <c r="W133" s="4">
        <f>_xll.SNL.Clients.Office.Excel.Functions.SPG(U133,"IQ_AVG_DILUT_SHARES_OUT","CY2021")</f>
        <v>131750000</v>
      </c>
      <c r="X133" s="5">
        <f>_xll.SNL.Clients.Office.Excel.Functions.SPG(U133, "IQ_DILUT_EPS_NORM", "CY2021")</f>
        <v>4.4390000000000001</v>
      </c>
      <c r="Y133">
        <f t="shared" si="21"/>
        <v>584838.25</v>
      </c>
      <c r="Z133">
        <f t="shared" si="22"/>
        <v>6.808044444961818E-2</v>
      </c>
      <c r="AA133" s="5">
        <f>_xll.SNL.Clients.Office.Excel.Functions.SPG(U133, "SP_MARKETCAP", "12/31/2021")</f>
        <v>19550.81285192</v>
      </c>
      <c r="AB133">
        <f t="shared" si="16"/>
        <v>4.6073216710029545E-4</v>
      </c>
      <c r="AC133">
        <f t="shared" si="23"/>
        <v>2.0451900897582114E-3</v>
      </c>
    </row>
    <row r="134" spans="1:29" x14ac:dyDescent="0.3">
      <c r="A134" s="11" t="s">
        <v>133</v>
      </c>
      <c r="B134" s="4" cm="1">
        <f t="array" ref="B134">_xll.SNL.Clients.Office.Excel.Functions.SPG(A134, "SP_TOTAL_REV", "CY2023")</f>
        <v>12140147</v>
      </c>
      <c r="C134" s="4">
        <f>_xll.SNL.Clients.Office.Excel.Functions.SPG(A134,"IQ_AVG_DILUT_SHARES_OUT","CY2023")</f>
        <v>93182000</v>
      </c>
      <c r="D134" s="5">
        <f>_xll.SNL.Clients.Office.Excel.Functions.SPG(A134, "IQ_DILUT_EPS_NORM", "CY2023")</f>
        <v>5.6740000000000004</v>
      </c>
      <c r="E134">
        <f t="shared" ref="E134:E197" si="24">C134*D134/1000</f>
        <v>528714.66800000006</v>
      </c>
      <c r="F134">
        <f t="shared" ref="F134:F197" si="25">E134/B134</f>
        <v>4.3550928007708642E-2</v>
      </c>
      <c r="G134" s="5">
        <f>_xll.SNL.Clients.Office.Excel.Functions.SPG(A134, "SP_MARKETCAP", "12/30/2023")</f>
        <v>9569.6164800000006</v>
      </c>
      <c r="H134">
        <f t="shared" si="17"/>
        <v>2.2774849084715633E-4</v>
      </c>
      <c r="I134">
        <f t="shared" si="18"/>
        <v>1.292244937066765E-3</v>
      </c>
      <c r="K134" s="11" t="s">
        <v>133</v>
      </c>
      <c r="L134" s="4" cm="1">
        <f t="array" ref="L134">_xll.SNL.Clients.Office.Excel.Functions.SPG(K134, "SP_TOTAL_REV", "CY2023")</f>
        <v>12140147</v>
      </c>
      <c r="M134" s="4">
        <f>_xll.SNL.Clients.Office.Excel.Functions.SPG(K134,"IQ_AVG_DILUT_SHARES_OUT","CY2023")</f>
        <v>93182000</v>
      </c>
      <c r="N134" s="5">
        <f>_xll.SNL.Clients.Office.Excel.Functions.SPG(K134, "IQ_DILUT_EPS_NORM", "CY2023")</f>
        <v>5.6740000000000004</v>
      </c>
      <c r="O134">
        <f t="shared" ref="O134:O197" si="26">M134*N134/1000</f>
        <v>528714.66800000006</v>
      </c>
      <c r="P134">
        <f t="shared" ref="P134:P197" si="27">O134/L134</f>
        <v>4.3550928007708642E-2</v>
      </c>
      <c r="Q134" s="5">
        <f>_xll.SNL.Clients.Office.Excel.Functions.SPG(K134, "SP_MARKETCAP", "12/31/2022")</f>
        <v>6728.0656799999997</v>
      </c>
      <c r="R134">
        <f t="shared" si="19"/>
        <v>2.0000997219624228E-4</v>
      </c>
      <c r="S134">
        <f t="shared" si="20"/>
        <v>1.1348565822414788E-3</v>
      </c>
      <c r="U134" s="11" t="s">
        <v>133</v>
      </c>
      <c r="V134" s="4" cm="1">
        <f t="array" ref="V134">_xll.SNL.Clients.Office.Excel.Functions.SPG(U134, "SP_TOTAL_REV", "CY2021")</f>
        <v>11618797</v>
      </c>
      <c r="W134" s="4">
        <f>_xll.SNL.Clients.Office.Excel.Functions.SPG(U134,"IQ_AVG_DILUT_SHARES_OUT","CY2021")</f>
        <v>109948000</v>
      </c>
      <c r="X134" s="5">
        <f>_xll.SNL.Clients.Office.Excel.Functions.SPG(U134, "IQ_DILUT_EPS_NORM", "CY2021")</f>
        <v>6.51</v>
      </c>
      <c r="Y134">
        <f t="shared" si="21"/>
        <v>715761.48</v>
      </c>
      <c r="Z134">
        <f t="shared" si="22"/>
        <v>6.1603751231732506E-2</v>
      </c>
      <c r="AA134" s="5">
        <f>_xll.SNL.Clients.Office.Excel.Functions.SPG(U134, "SP_MARKETCAP", "12/31/2021")</f>
        <v>11592.144</v>
      </c>
      <c r="AB134">
        <f t="shared" ref="AB134:AB197" si="28">AA134/$AA$509</f>
        <v>2.7317910855732954E-4</v>
      </c>
      <c r="AC134">
        <f t="shared" si="23"/>
        <v>1.7783959967082152E-3</v>
      </c>
    </row>
    <row r="135" spans="1:29" x14ac:dyDescent="0.3">
      <c r="A135" s="11" t="s">
        <v>134</v>
      </c>
      <c r="B135" s="4" cm="1">
        <f t="array" ref="B135">_xll.SNL.Clients.Office.Excel.Functions.SPG(A135, "SP_TOTAL_REV", "CY2023")</f>
        <v>1513700</v>
      </c>
      <c r="C135" s="4">
        <f>_xll.SNL.Clients.Office.Excel.Functions.SPG(A135,"IQ_AVG_DILUT_SHARES_OUT","CY2023")</f>
        <v>158500000</v>
      </c>
      <c r="D135" s="5">
        <f>_xll.SNL.Clients.Office.Excel.Functions.SPG(A135, "IQ_DILUT_EPS_NORM", "CY2023")</f>
        <v>0.39600000000000002</v>
      </c>
      <c r="E135">
        <f t="shared" si="24"/>
        <v>62766</v>
      </c>
      <c r="F135">
        <f t="shared" si="25"/>
        <v>4.146528374182467E-2</v>
      </c>
      <c r="G135" s="5">
        <f>_xll.SNL.Clients.Office.Excel.Functions.SPG(A135, "SP_MARKETCAP", "12/30/2023")</f>
        <v>10353.505189359999</v>
      </c>
      <c r="H135">
        <f t="shared" ref="H135:H198" si="29">G135/$G$509</f>
        <v>2.4640435557506698E-4</v>
      </c>
      <c r="I135">
        <f t="shared" ref="I135:I198" si="30">D135*H135</f>
        <v>9.7576124807726534E-5</v>
      </c>
      <c r="K135" s="11" t="s">
        <v>134</v>
      </c>
      <c r="L135" s="4" cm="1">
        <f t="array" ref="L135">_xll.SNL.Clients.Office.Excel.Functions.SPG(K135, "SP_TOTAL_REV", "CY2023")</f>
        <v>1513700</v>
      </c>
      <c r="M135" s="4">
        <f>_xll.SNL.Clients.Office.Excel.Functions.SPG(K135,"IQ_AVG_DILUT_SHARES_OUT","CY2023")</f>
        <v>158500000</v>
      </c>
      <c r="N135" s="5">
        <f>_xll.SNL.Clients.Office.Excel.Functions.SPG(K135, "IQ_DILUT_EPS_NORM", "CY2023")</f>
        <v>0.39600000000000002</v>
      </c>
      <c r="O135">
        <f t="shared" si="26"/>
        <v>62766</v>
      </c>
      <c r="P135">
        <f t="shared" si="27"/>
        <v>4.146528374182467E-2</v>
      </c>
      <c r="Q135" s="5">
        <f>_xll.SNL.Clients.Office.Excel.Functions.SPG(K135, "SP_MARKETCAP", "12/31/2022")</f>
        <v>9853.1107180500003</v>
      </c>
      <c r="R135">
        <f t="shared" ref="R135:R198" si="31">Q135/$Q$509</f>
        <v>2.9291039869332511E-4</v>
      </c>
      <c r="S135">
        <f t="shared" ref="S135:S198" si="32">N135*R135</f>
        <v>1.1599251788255675E-4</v>
      </c>
      <c r="U135" s="11" t="s">
        <v>134</v>
      </c>
      <c r="V135" s="4" cm="1">
        <f t="array" ref="V135">_xll.SNL.Clients.Office.Excel.Functions.SPG(U135, "SP_TOTAL_REV", "CY2021")</f>
        <v>1024200</v>
      </c>
      <c r="W135" s="4">
        <f>_xll.SNL.Clients.Office.Excel.Functions.SPG(U135,"IQ_AVG_DILUT_SHARES_OUT","CY2021")</f>
        <v>150400000</v>
      </c>
      <c r="X135" s="5">
        <f>_xll.SNL.Clients.Office.Excel.Functions.SPG(U135, "IQ_DILUT_EPS_NORM", "CY2021")</f>
        <v>-0.45500000000000002</v>
      </c>
      <c r="Y135">
        <f t="shared" ref="Y135:Y198" si="33">W135*X135/1000</f>
        <v>-68432</v>
      </c>
      <c r="Z135">
        <f t="shared" ref="Z135:Z198" si="34">Y135/V135</f>
        <v>-6.6815075180628777E-2</v>
      </c>
      <c r="AA135" s="5">
        <f>_xll.SNL.Clients.Office.Excel.Functions.SPG(U135, "SP_MARKETCAP", "12/31/2021")</f>
        <v>15808.06561326</v>
      </c>
      <c r="AB135">
        <f t="shared" si="28"/>
        <v>3.7253102379043441E-4</v>
      </c>
      <c r="AC135">
        <f t="shared" ref="AC135:AC198" si="35">X135*AB135</f>
        <v>-1.6950161582464767E-4</v>
      </c>
    </row>
    <row r="136" spans="1:29" x14ac:dyDescent="0.3">
      <c r="A136" s="11" t="s">
        <v>135</v>
      </c>
      <c r="B136" s="4" cm="1">
        <f t="array" ref="B136">_xll.SNL.Clients.Office.Excel.Functions.SPG(A136, "SP_TOTAL_REV", "CY2023")</f>
        <v>4119576</v>
      </c>
      <c r="C136" s="4">
        <f>_xll.SNL.Clients.Office.Excel.Functions.SPG(A136,"IQ_AVG_DILUT_SHARES_OUT","CY2023")</f>
        <v>157288500</v>
      </c>
      <c r="D136" s="5">
        <f>_xll.SNL.Clients.Office.Excel.Functions.SPG(A136, "IQ_DILUT_EPS_NORM", "CY2023")</f>
        <v>3.7050000000000001</v>
      </c>
      <c r="E136">
        <f t="shared" si="24"/>
        <v>582753.89249999996</v>
      </c>
      <c r="F136">
        <f t="shared" si="25"/>
        <v>0.14145967752506566</v>
      </c>
      <c r="G136" s="5">
        <f>_xll.SNL.Clients.Office.Excel.Functions.SPG(A136, "SP_MARKETCAP", "12/30/2023")</f>
        <v>17199.288107820001</v>
      </c>
      <c r="H136">
        <f t="shared" si="29"/>
        <v>4.0932799327831032E-4</v>
      </c>
      <c r="I136">
        <f t="shared" si="30"/>
        <v>1.5165602150961398E-3</v>
      </c>
      <c r="K136" s="11" t="s">
        <v>135</v>
      </c>
      <c r="L136" s="4" cm="1">
        <f t="array" ref="L136">_xll.SNL.Clients.Office.Excel.Functions.SPG(K136, "SP_TOTAL_REV", "CY2023")</f>
        <v>4119576</v>
      </c>
      <c r="M136" s="4">
        <f>_xll.SNL.Clients.Office.Excel.Functions.SPG(K136,"IQ_AVG_DILUT_SHARES_OUT","CY2023")</f>
        <v>157288500</v>
      </c>
      <c r="N136" s="5">
        <f>_xll.SNL.Clients.Office.Excel.Functions.SPG(K136, "IQ_DILUT_EPS_NORM", "CY2023")</f>
        <v>3.7050000000000001</v>
      </c>
      <c r="O136">
        <f t="shared" si="26"/>
        <v>582753.89249999996</v>
      </c>
      <c r="P136">
        <f t="shared" si="27"/>
        <v>0.14145967752506566</v>
      </c>
      <c r="Q136" s="5">
        <f>_xll.SNL.Clients.Office.Excel.Functions.SPG(K136, "SP_MARKETCAP", "12/31/2022")</f>
        <v>10564.486185492817</v>
      </c>
      <c r="R136">
        <f t="shared" si="31"/>
        <v>3.1405796089493645E-4</v>
      </c>
      <c r="S136">
        <f t="shared" si="32"/>
        <v>1.1635847451157396E-3</v>
      </c>
      <c r="U136" s="11" t="s">
        <v>135</v>
      </c>
      <c r="V136" s="4" cm="1">
        <f t="array" ref="V136">_xll.SNL.Clients.Office.Excel.Functions.SPG(U136, "SP_TOTAL_REV", "CY2021")</f>
        <v>2975520</v>
      </c>
      <c r="W136" s="4">
        <f>_xll.SNL.Clients.Office.Excel.Functions.SPG(U136,"IQ_AVG_DILUT_SHARES_OUT","CY2021")</f>
        <v>168316500</v>
      </c>
      <c r="X136" s="5">
        <f>_xll.SNL.Clients.Office.Excel.Functions.SPG(U136, "IQ_DILUT_EPS_NORM", "CY2021")</f>
        <v>2.0499999999999998</v>
      </c>
      <c r="Y136">
        <f t="shared" si="33"/>
        <v>345048.82499999995</v>
      </c>
      <c r="Z136">
        <f t="shared" si="34"/>
        <v>0.11596252923858685</v>
      </c>
      <c r="AA136" s="5">
        <f>_xll.SNL.Clients.Office.Excel.Functions.SPG(U136, "SP_MARKETCAP", "12/31/2021")</f>
        <v>10054.52072740752</v>
      </c>
      <c r="AB136">
        <f t="shared" si="28"/>
        <v>2.3694365850565513E-4</v>
      </c>
      <c r="AC136">
        <f t="shared" si="35"/>
        <v>4.8573449993659297E-4</v>
      </c>
    </row>
    <row r="137" spans="1:29" x14ac:dyDescent="0.3">
      <c r="A137" s="11" t="s">
        <v>136</v>
      </c>
      <c r="B137" s="4" cm="1">
        <f t="array" ref="B137">_xll.SNL.Clients.Office.Excel.Functions.SPG(A137, "SP_TOTAL_REV", "CY2023")</f>
        <v>60755000</v>
      </c>
      <c r="C137" s="4">
        <f>_xll.SNL.Clients.Office.Excel.Functions.SPG(A137,"IQ_AVG_DILUT_SHARES_OUT","CY2023")</f>
        <v>289100000</v>
      </c>
      <c r="D137" s="5">
        <f>_xll.SNL.Clients.Office.Excel.Functions.SPG(A137, "IQ_DILUT_EPS_NORM", "CY2023")</f>
        <v>28.015999999999998</v>
      </c>
      <c r="E137">
        <f t="shared" si="24"/>
        <v>8099425.5999999987</v>
      </c>
      <c r="F137">
        <f t="shared" si="25"/>
        <v>0.13331290593366799</v>
      </c>
      <c r="G137" s="5">
        <f>_xll.SNL.Clients.Office.Excel.Functions.SPG(A137, "SP_MARKETCAP", "12/30/2023")</f>
        <v>112065.74359254001</v>
      </c>
      <c r="H137">
        <f t="shared" si="29"/>
        <v>2.6670665467322221E-3</v>
      </c>
      <c r="I137">
        <f t="shared" si="30"/>
        <v>7.4720536373249935E-2</v>
      </c>
      <c r="K137" s="11" t="s">
        <v>136</v>
      </c>
      <c r="L137" s="4" cm="1">
        <f t="array" ref="L137">_xll.SNL.Clients.Office.Excel.Functions.SPG(K137, "SP_TOTAL_REV", "CY2023")</f>
        <v>60755000</v>
      </c>
      <c r="M137" s="4">
        <f>_xll.SNL.Clients.Office.Excel.Functions.SPG(K137,"IQ_AVG_DILUT_SHARES_OUT","CY2023")</f>
        <v>289100000</v>
      </c>
      <c r="N137" s="5">
        <f>_xll.SNL.Clients.Office.Excel.Functions.SPG(K137, "IQ_DILUT_EPS_NORM", "CY2023")</f>
        <v>28.015999999999998</v>
      </c>
      <c r="O137">
        <f t="shared" si="26"/>
        <v>8099425.5999999987</v>
      </c>
      <c r="P137">
        <f t="shared" si="27"/>
        <v>0.13331290593366799</v>
      </c>
      <c r="Q137" s="5">
        <f>_xll.SNL.Clients.Office.Excel.Functions.SPG(K137, "SP_MARKETCAP", "12/31/2022")</f>
        <v>127872.20631132</v>
      </c>
      <c r="R137">
        <f t="shared" si="31"/>
        <v>3.8013476154113985E-3</v>
      </c>
      <c r="S137">
        <f t="shared" si="32"/>
        <v>0.10649855479336573</v>
      </c>
      <c r="U137" s="11" t="s">
        <v>136</v>
      </c>
      <c r="V137" s="4" cm="1">
        <f t="array" ref="V137">_xll.SNL.Clients.Office.Excel.Functions.SPG(U137, "SP_TOTAL_REV", "CY2021")</f>
        <v>44440000</v>
      </c>
      <c r="W137" s="4">
        <f>_xll.SNL.Clients.Office.Excel.Functions.SPG(U137,"IQ_AVG_DILUT_SHARES_OUT","CY2021")</f>
        <v>312325000</v>
      </c>
      <c r="X137" s="5">
        <f>_xll.SNL.Clients.Office.Excel.Functions.SPG(U137, "IQ_DILUT_EPS_NORM", "CY2021")</f>
        <v>14.372</v>
      </c>
      <c r="Y137">
        <f t="shared" si="33"/>
        <v>4488734.9000000004</v>
      </c>
      <c r="Z137">
        <f t="shared" si="34"/>
        <v>0.10100663591359137</v>
      </c>
      <c r="AA137" s="5">
        <f>_xll.SNL.Clients.Office.Excel.Functions.SPG(U137, "SP_MARKETCAP", "12/31/2021")</f>
        <v>105406.88292498</v>
      </c>
      <c r="AB137">
        <f t="shared" si="28"/>
        <v>2.4840062643504807E-3</v>
      </c>
      <c r="AC137">
        <f t="shared" si="35"/>
        <v>3.570013803124511E-2</v>
      </c>
    </row>
    <row r="138" spans="1:29" x14ac:dyDescent="0.3">
      <c r="A138" s="11" t="s">
        <v>137</v>
      </c>
      <c r="B138" s="4" cm="1">
        <f t="array" ref="B138">_xll.SNL.Clients.Office.Excel.Functions.SPG(A138, "SP_TOTAL_REV", "CY2023")</f>
        <v>88425000</v>
      </c>
      <c r="C138" s="4">
        <f>_xll.SNL.Clients.Office.Excel.Functions.SPG(A138,"IQ_AVG_DILUT_SHARES_OUT","CY2023")</f>
        <v>736000000</v>
      </c>
      <c r="D138" s="5">
        <f>_xll.SNL.Clients.Office.Excel.Functions.SPG(A138, "IQ_DILUT_EPS_NORM", "CY2023")</f>
        <v>4.0030000000000001</v>
      </c>
      <c r="E138">
        <f t="shared" si="24"/>
        <v>2946208</v>
      </c>
      <c r="F138">
        <f t="shared" si="25"/>
        <v>3.3318722080859488E-2</v>
      </c>
      <c r="G138" s="5">
        <f>_xll.SNL.Clients.Office.Excel.Functions.SPG(A138, "SP_MARKETCAP", "12/30/2023")</f>
        <v>54437.484991999998</v>
      </c>
      <c r="H138">
        <f t="shared" si="29"/>
        <v>1.2955644647153844E-3</v>
      </c>
      <c r="I138">
        <f t="shared" si="30"/>
        <v>5.1861445522556841E-3</v>
      </c>
      <c r="K138" s="11" t="s">
        <v>137</v>
      </c>
      <c r="L138" s="4" cm="1">
        <f t="array" ref="L138">_xll.SNL.Clients.Office.Excel.Functions.SPG(K138, "SP_TOTAL_REV", "CY2023")</f>
        <v>88425000</v>
      </c>
      <c r="M138" s="4">
        <f>_xll.SNL.Clients.Office.Excel.Functions.SPG(K138,"IQ_AVG_DILUT_SHARES_OUT","CY2023")</f>
        <v>736000000</v>
      </c>
      <c r="N138" s="5">
        <f>_xll.SNL.Clients.Office.Excel.Functions.SPG(K138, "IQ_DILUT_EPS_NORM", "CY2023")</f>
        <v>4.0030000000000001</v>
      </c>
      <c r="O138">
        <f t="shared" si="26"/>
        <v>2946208</v>
      </c>
      <c r="P138">
        <f t="shared" si="27"/>
        <v>3.3318722080859488E-2</v>
      </c>
      <c r="Q138" s="5">
        <f>_xll.SNL.Clients.Office.Excel.Functions.SPG(K138, "SP_MARKETCAP", "12/31/2022")</f>
        <v>28802.680065</v>
      </c>
      <c r="R138">
        <f t="shared" si="31"/>
        <v>8.5623766368730101E-4</v>
      </c>
      <c r="S138">
        <f t="shared" si="32"/>
        <v>3.4275193677402662E-3</v>
      </c>
      <c r="U138" s="11" t="s">
        <v>137</v>
      </c>
      <c r="V138" s="4" cm="1">
        <f t="array" ref="V138">_xll.SNL.Clients.Office.Excel.Functions.SPG(U138, "SP_TOTAL_REV", "CY2021")</f>
        <v>101197000</v>
      </c>
      <c r="W138" s="4">
        <f>_xll.SNL.Clients.Office.Excel.Functions.SPG(U138,"IQ_AVG_DILUT_SHARES_OUT","CY2021")</f>
        <v>791000000</v>
      </c>
      <c r="X138" s="5">
        <f>_xll.SNL.Clients.Office.Excel.Functions.SPG(U138, "IQ_DILUT_EPS_NORM", "CY2021")</f>
        <v>2.4510000000000001</v>
      </c>
      <c r="Y138">
        <f t="shared" si="33"/>
        <v>1938741</v>
      </c>
      <c r="Z138">
        <f t="shared" si="34"/>
        <v>1.9158087690346551E-2</v>
      </c>
      <c r="AA138" s="5">
        <f>_xll.SNL.Clients.Office.Excel.Functions.SPG(U138, "SP_MARKETCAP", "12/31/2021")</f>
        <v>42907.416125000003</v>
      </c>
      <c r="AB138">
        <f t="shared" si="28"/>
        <v>1.0111511457695736E-3</v>
      </c>
      <c r="AC138">
        <f t="shared" si="35"/>
        <v>2.4783314582812249E-3</v>
      </c>
    </row>
    <row r="139" spans="1:29" x14ac:dyDescent="0.3">
      <c r="A139" s="11" t="s">
        <v>138</v>
      </c>
      <c r="B139" s="4" cm="1">
        <f t="array" ref="B139">_xll.SNL.Clients.Office.Excel.Functions.SPG(A139, "SP_TOTAL_REV", "CY2023")</f>
        <v>58048000</v>
      </c>
      <c r="C139" s="4">
        <f>_xll.SNL.Clients.Office.Excel.Functions.SPG(A139,"IQ_AVG_DILUT_SHARES_OUT","CY2023")</f>
        <v>643000000</v>
      </c>
      <c r="D139" s="5">
        <f>_xll.SNL.Clients.Office.Excel.Functions.SPG(A139, "IQ_DILUT_EPS_NORM", "CY2023")</f>
        <v>5.0739999999999998</v>
      </c>
      <c r="E139">
        <f t="shared" si="24"/>
        <v>3262582</v>
      </c>
      <c r="F139">
        <f t="shared" si="25"/>
        <v>5.620489939360529E-2</v>
      </c>
      <c r="G139" s="5">
        <f>_xll.SNL.Clients.Office.Excel.Functions.SPG(A139, "SP_MARKETCAP", "12/30/2023")</f>
        <v>25761.513834000001</v>
      </c>
      <c r="H139">
        <f t="shared" si="29"/>
        <v>6.1310146648966223E-4</v>
      </c>
      <c r="I139">
        <f t="shared" si="30"/>
        <v>3.1108768409685459E-3</v>
      </c>
      <c r="K139" s="11" t="s">
        <v>138</v>
      </c>
      <c r="L139" s="4" cm="1">
        <f t="array" ref="L139">_xll.SNL.Clients.Office.Excel.Functions.SPG(K139, "SP_TOTAL_REV", "CY2023")</f>
        <v>58048000</v>
      </c>
      <c r="M139" s="4">
        <f>_xll.SNL.Clients.Office.Excel.Functions.SPG(K139,"IQ_AVG_DILUT_SHARES_OUT","CY2023")</f>
        <v>643000000</v>
      </c>
      <c r="N139" s="5">
        <f>_xll.SNL.Clients.Office.Excel.Functions.SPG(K139, "IQ_DILUT_EPS_NORM", "CY2023")</f>
        <v>5.0739999999999998</v>
      </c>
      <c r="O139">
        <f t="shared" si="26"/>
        <v>3262582</v>
      </c>
      <c r="P139">
        <f t="shared" si="27"/>
        <v>5.620489939360529E-2</v>
      </c>
      <c r="Q139" s="5">
        <f>_xll.SNL.Clients.Office.Excel.Functions.SPG(K139, "SP_MARKETCAP", "12/31/2022")</f>
        <v>21030.85405948</v>
      </c>
      <c r="R139">
        <f t="shared" si="31"/>
        <v>6.2519908927224151E-4</v>
      </c>
      <c r="S139">
        <f t="shared" si="32"/>
        <v>3.1722601789673532E-3</v>
      </c>
      <c r="U139" s="11" t="s">
        <v>138</v>
      </c>
      <c r="V139" s="4" cm="1">
        <f t="array" ref="V139">_xll.SNL.Clients.Office.Excel.Functions.SPG(U139, "SP_TOTAL_REV", "CY2021")</f>
        <v>29899000</v>
      </c>
      <c r="W139" s="4">
        <f>_xll.SNL.Clients.Office.Excel.Functions.SPG(U139,"IQ_AVG_DILUT_SHARES_OUT","CY2021")</f>
        <v>641000000</v>
      </c>
      <c r="X139" s="5">
        <f>_xll.SNL.Clients.Office.Excel.Functions.SPG(U139, "IQ_DILUT_EPS_NORM", "CY2021")</f>
        <v>-3.7549999999999999</v>
      </c>
      <c r="Y139">
        <f t="shared" si="33"/>
        <v>-2406955</v>
      </c>
      <c r="Z139">
        <f t="shared" si="34"/>
        <v>-8.0502859627412285E-2</v>
      </c>
      <c r="AA139" s="5">
        <f>_xll.SNL.Clients.Office.Excel.Functions.SPG(U139, "SP_MARKETCAP", "12/31/2021")</f>
        <v>24925.108245039999</v>
      </c>
      <c r="AB139">
        <f t="shared" si="28"/>
        <v>5.8738218323331481E-4</v>
      </c>
      <c r="AC139">
        <f t="shared" si="35"/>
        <v>-2.2056200980410971E-3</v>
      </c>
    </row>
    <row r="140" spans="1:29" x14ac:dyDescent="0.3">
      <c r="A140" s="11" t="s">
        <v>139</v>
      </c>
      <c r="B140" s="4" cm="1">
        <f t="array" ref="B140">_xll.SNL.Clients.Office.Excel.Functions.SPG(A140, "SP_TOTAL_REV", "CY2023")</f>
        <v>14427000</v>
      </c>
      <c r="C140" s="4">
        <f>_xll.SNL.Clients.Office.Excel.Functions.SPG(A140,"IQ_AVG_DILUT_SHARES_OUT","CY2023")</f>
        <v>642000000</v>
      </c>
      <c r="D140" s="5">
        <f>_xll.SNL.Clients.Office.Excel.Functions.SPG(A140, "IQ_DILUT_EPS_NORM", "CY2023")</f>
        <v>4.4169999999999998</v>
      </c>
      <c r="E140">
        <f t="shared" si="24"/>
        <v>2835714</v>
      </c>
      <c r="F140">
        <f t="shared" si="25"/>
        <v>0.19655604075691413</v>
      </c>
      <c r="G140" s="5">
        <f>_xll.SNL.Clients.Office.Excel.Functions.SPG(A140, "SP_MARKETCAP", "12/30/2023")</f>
        <v>29023.574100000002</v>
      </c>
      <c r="H140">
        <f t="shared" si="29"/>
        <v>6.9073564380352399E-4</v>
      </c>
      <c r="I140">
        <f t="shared" si="30"/>
        <v>3.0509793386801652E-3</v>
      </c>
      <c r="K140" s="11" t="s">
        <v>139</v>
      </c>
      <c r="L140" s="4" cm="1">
        <f t="array" ref="L140">_xll.SNL.Clients.Office.Excel.Functions.SPG(K140, "SP_TOTAL_REV", "CY2023")</f>
        <v>14427000</v>
      </c>
      <c r="M140" s="4">
        <f>_xll.SNL.Clients.Office.Excel.Functions.SPG(K140,"IQ_AVG_DILUT_SHARES_OUT","CY2023")</f>
        <v>642000000</v>
      </c>
      <c r="N140" s="5">
        <f>_xll.SNL.Clients.Office.Excel.Functions.SPG(K140, "IQ_DILUT_EPS_NORM", "CY2023")</f>
        <v>4.4169999999999998</v>
      </c>
      <c r="O140">
        <f t="shared" si="26"/>
        <v>2835714</v>
      </c>
      <c r="P140">
        <f t="shared" si="27"/>
        <v>0.19655604075691413</v>
      </c>
      <c r="Q140" s="5">
        <f>_xll.SNL.Clients.Office.Excel.Functions.SPG(K140, "SP_MARKETCAP", "12/31/2022")</f>
        <v>40209.087</v>
      </c>
      <c r="R140">
        <f t="shared" si="31"/>
        <v>1.1953239988148105E-3</v>
      </c>
      <c r="S140">
        <f t="shared" si="32"/>
        <v>5.2797461027650179E-3</v>
      </c>
      <c r="U140" s="11" t="s">
        <v>139</v>
      </c>
      <c r="V140" s="4" cm="1">
        <f t="array" ref="V140">_xll.SNL.Clients.Office.Excel.Functions.SPG(U140, "SP_TOTAL_REV", "CY2021")</f>
        <v>13750000</v>
      </c>
      <c r="W140" s="4">
        <f>_xll.SNL.Clients.Office.Excel.Functions.SPG(U140,"IQ_AVG_DILUT_SHARES_OUT","CY2021")</f>
        <v>665000000</v>
      </c>
      <c r="X140" s="5">
        <f>_xll.SNL.Clients.Office.Excel.Functions.SPG(U140, "IQ_DILUT_EPS_NORM", "CY2021")</f>
        <v>2.75</v>
      </c>
      <c r="Y140">
        <f t="shared" si="33"/>
        <v>1828750</v>
      </c>
      <c r="Z140">
        <f t="shared" si="34"/>
        <v>0.13300000000000001</v>
      </c>
      <c r="AA140" s="5">
        <f>_xll.SNL.Clients.Office.Excel.Functions.SPG(U140, "SP_MARKETCAP", "12/31/2021")</f>
        <v>29811.317997400001</v>
      </c>
      <c r="AB140">
        <f t="shared" si="28"/>
        <v>7.0253003029023856E-4</v>
      </c>
      <c r="AC140">
        <f t="shared" si="35"/>
        <v>1.9319575832981561E-3</v>
      </c>
    </row>
    <row r="141" spans="1:29" x14ac:dyDescent="0.3">
      <c r="A141" s="11" t="s">
        <v>140</v>
      </c>
      <c r="B141" s="4" cm="1">
        <f t="array" ref="B141">_xll.SNL.Clients.Office.Excel.Functions.SPG(A141, "SP_TOTAL_REV", "CY2023")</f>
        <v>3622300</v>
      </c>
      <c r="C141" s="4">
        <f>_xll.SNL.Clients.Office.Excel.Functions.SPG(A141,"IQ_AVG_DILUT_SHARES_OUT","CY2023")</f>
        <v>425500000</v>
      </c>
      <c r="D141" s="5">
        <f>_xll.SNL.Clients.Office.Excel.Functions.SPG(A141, "IQ_DILUT_EPS_NORM", "CY2023")</f>
        <v>1.0429999999999999</v>
      </c>
      <c r="E141">
        <f t="shared" si="24"/>
        <v>443796.49999999994</v>
      </c>
      <c r="F141">
        <f t="shared" si="25"/>
        <v>0.1225178753830439</v>
      </c>
      <c r="G141" s="5">
        <f>_xll.SNL.Clients.Office.Excel.Functions.SPG(A141, "SP_MARKETCAP", "12/30/2023")</f>
        <v>47945.141594150002</v>
      </c>
      <c r="H141">
        <f t="shared" si="29"/>
        <v>1.1410523780489984E-3</v>
      </c>
      <c r="I141">
        <f t="shared" si="30"/>
        <v>1.1901176303051053E-3</v>
      </c>
      <c r="K141" s="11" t="s">
        <v>140</v>
      </c>
      <c r="L141" s="4" cm="1">
        <f t="array" ref="L141">_xll.SNL.Clients.Office.Excel.Functions.SPG(K141, "SP_TOTAL_REV", "CY2023")</f>
        <v>3622300</v>
      </c>
      <c r="M141" s="4">
        <f>_xll.SNL.Clients.Office.Excel.Functions.SPG(K141,"IQ_AVG_DILUT_SHARES_OUT","CY2023")</f>
        <v>425500000</v>
      </c>
      <c r="N141" s="5">
        <f>_xll.SNL.Clients.Office.Excel.Functions.SPG(K141, "IQ_DILUT_EPS_NORM", "CY2023")</f>
        <v>1.0429999999999999</v>
      </c>
      <c r="O141">
        <f t="shared" si="26"/>
        <v>443796.49999999994</v>
      </c>
      <c r="P141">
        <f t="shared" si="27"/>
        <v>0.1225178753830439</v>
      </c>
      <c r="Q141" s="5">
        <f>_xll.SNL.Clients.Office.Excel.Functions.SPG(K141, "SP_MARKETCAP", "12/31/2022")</f>
        <v>43739.870074999999</v>
      </c>
      <c r="R141">
        <f t="shared" si="31"/>
        <v>1.3002860872142971E-3</v>
      </c>
      <c r="S141">
        <f t="shared" si="32"/>
        <v>1.3561983889645117E-3</v>
      </c>
      <c r="U141" s="11" t="s">
        <v>140</v>
      </c>
      <c r="V141" s="4" cm="1">
        <f t="array" ref="V141">_xll.SNL.Clients.Office.Excel.Functions.SPG(U141, "SP_TOTAL_REV", "CY2021")</f>
        <v>2448500</v>
      </c>
      <c r="W141" s="4">
        <f>_xll.SNL.Clients.Office.Excel.Functions.SPG(U141,"IQ_AVG_DILUT_SHARES_OUT","CY2021")</f>
        <v>428800000</v>
      </c>
      <c r="X141" s="5">
        <f>_xll.SNL.Clients.Office.Excel.Functions.SPG(U141, "IQ_DILUT_EPS_NORM", "CY2021")</f>
        <v>0.35799999999999998</v>
      </c>
      <c r="Y141">
        <f t="shared" si="33"/>
        <v>153510.39999999999</v>
      </c>
      <c r="Z141">
        <f t="shared" si="34"/>
        <v>6.2695691239534404E-2</v>
      </c>
      <c r="AA141" s="5">
        <f>_xll.SNL.Clients.Office.Excel.Functions.SPG(U141, "SP_MARKETCAP", "12/31/2021")</f>
        <v>52042.286156299997</v>
      </c>
      <c r="AB141">
        <f t="shared" si="28"/>
        <v>1.2264224236227124E-3</v>
      </c>
      <c r="AC141">
        <f t="shared" si="35"/>
        <v>4.3905922765693101E-4</v>
      </c>
    </row>
    <row r="142" spans="1:29" x14ac:dyDescent="0.3">
      <c r="A142" s="11" t="s">
        <v>141</v>
      </c>
      <c r="B142" s="4" cm="1">
        <f t="array" ref="B142">_xll.SNL.Clients.Office.Excel.Functions.SPG(A142, "SP_TOTAL_REV", "CY2023")</f>
        <v>7959000</v>
      </c>
      <c r="C142" s="4">
        <f>_xll.SNL.Clients.Office.Excel.Functions.SPG(A142,"IQ_AVG_DILUT_SHARES_OUT","CY2023")</f>
        <v>179999000</v>
      </c>
      <c r="D142" s="5">
        <f>_xll.SNL.Clients.Office.Excel.Functions.SPG(A142, "IQ_DILUT_EPS_NORM", "CY2023")</f>
        <v>13.423999999999999</v>
      </c>
      <c r="E142">
        <f t="shared" si="24"/>
        <v>2416306.5759999999</v>
      </c>
      <c r="F142">
        <f t="shared" si="25"/>
        <v>0.30359424249277545</v>
      </c>
      <c r="G142" s="5">
        <f>_xll.SNL.Clients.Office.Excel.Functions.SPG(A142, "SP_MARKETCAP", "12/30/2023")</f>
        <v>27756.97999788</v>
      </c>
      <c r="H142">
        <f t="shared" si="29"/>
        <v>6.6059181349678012E-4</v>
      </c>
      <c r="I142">
        <f t="shared" si="30"/>
        <v>8.8677845043807751E-3</v>
      </c>
      <c r="K142" s="11" t="s">
        <v>141</v>
      </c>
      <c r="L142" s="4" cm="1">
        <f t="array" ref="L142">_xll.SNL.Clients.Office.Excel.Functions.SPG(K142, "SP_TOTAL_REV", "CY2023")</f>
        <v>7959000</v>
      </c>
      <c r="M142" s="4">
        <f>_xll.SNL.Clients.Office.Excel.Functions.SPG(K142,"IQ_AVG_DILUT_SHARES_OUT","CY2023")</f>
        <v>179999000</v>
      </c>
      <c r="N142" s="5">
        <f>_xll.SNL.Clients.Office.Excel.Functions.SPG(K142, "IQ_DILUT_EPS_NORM", "CY2023")</f>
        <v>13.423999999999999</v>
      </c>
      <c r="O142">
        <f t="shared" si="26"/>
        <v>2416306.5759999999</v>
      </c>
      <c r="P142">
        <f t="shared" si="27"/>
        <v>0.30359424249277545</v>
      </c>
      <c r="Q142" s="5">
        <f>_xll.SNL.Clients.Office.Excel.Functions.SPG(K142, "SP_MARKETCAP", "12/31/2022")</f>
        <v>24073.085362059999</v>
      </c>
      <c r="R142">
        <f t="shared" si="31"/>
        <v>7.1563765321972709E-4</v>
      </c>
      <c r="S142">
        <f t="shared" si="32"/>
        <v>9.6067198568216168E-3</v>
      </c>
      <c r="U142" s="11" t="s">
        <v>141</v>
      </c>
      <c r="V142" s="4" cm="1">
        <f t="array" ref="V142">_xll.SNL.Clients.Office.Excel.Functions.SPG(U142, "SP_TOTAL_REV", "CY2021")</f>
        <v>6747000</v>
      </c>
      <c r="W142" s="4">
        <f>_xll.SNL.Clients.Office.Excel.Functions.SPG(U142,"IQ_AVG_DILUT_SHARES_OUT","CY2021")</f>
        <v>176643000</v>
      </c>
      <c r="X142" s="5">
        <f>_xll.SNL.Clients.Office.Excel.Functions.SPG(U142, "IQ_DILUT_EPS_NORM", "CY2021")</f>
        <v>10.295</v>
      </c>
      <c r="Y142">
        <f t="shared" si="33"/>
        <v>1818539.6850000001</v>
      </c>
      <c r="Z142">
        <f t="shared" si="34"/>
        <v>0.26953307914628727</v>
      </c>
      <c r="AA142" s="5">
        <f>_xll.SNL.Clients.Office.Excel.Functions.SPG(U142, "SP_MARKETCAP", "12/31/2021")</f>
        <v>19539.675109650001</v>
      </c>
      <c r="AB142">
        <f t="shared" si="28"/>
        <v>4.604696963697162E-4</v>
      </c>
      <c r="AC142">
        <f t="shared" si="35"/>
        <v>4.7405355241262282E-3</v>
      </c>
    </row>
    <row r="143" spans="1:29" x14ac:dyDescent="0.3">
      <c r="A143" s="11" t="s">
        <v>142</v>
      </c>
      <c r="B143" s="4" cm="1">
        <f t="array" ref="B143">_xll.SNL.Clients.Office.Excel.Functions.SPG(A143, "SP_TOTAL_REV", "CY2023")</f>
        <v>5515702</v>
      </c>
      <c r="C143" s="4">
        <f>_xll.SNL.Clients.Office.Excel.Functions.SPG(A143,"IQ_AVG_DILUT_SHARES_OUT","CY2023")</f>
        <v>309065000</v>
      </c>
      <c r="D143" s="5">
        <f>_xll.SNL.Clients.Office.Excel.Functions.SPG(A143, "IQ_DILUT_EPS_NORM", "CY2023")</f>
        <v>0.65900000000000003</v>
      </c>
      <c r="E143">
        <f t="shared" si="24"/>
        <v>203673.83499999999</v>
      </c>
      <c r="F143">
        <f t="shared" si="25"/>
        <v>3.6926185461070953E-2</v>
      </c>
      <c r="G143" s="5">
        <f>_xll.SNL.Clients.Office.Excel.Functions.SPG(A143, "SP_MARKETCAP", "12/30/2023")</f>
        <v>40757.834272200002</v>
      </c>
      <c r="H143">
        <f t="shared" si="29"/>
        <v>9.7000075866071232E-4</v>
      </c>
      <c r="I143">
        <f t="shared" si="30"/>
        <v>6.3923049995740942E-4</v>
      </c>
      <c r="K143" s="11" t="s">
        <v>142</v>
      </c>
      <c r="L143" s="4" cm="1">
        <f t="array" ref="L143">_xll.SNL.Clients.Office.Excel.Functions.SPG(K143, "SP_TOTAL_REV", "CY2023")</f>
        <v>5515702</v>
      </c>
      <c r="M143" s="4">
        <f>_xll.SNL.Clients.Office.Excel.Functions.SPG(K143,"IQ_AVG_DILUT_SHARES_OUT","CY2023")</f>
        <v>309065000</v>
      </c>
      <c r="N143" s="5">
        <f>_xll.SNL.Clients.Office.Excel.Functions.SPG(K143, "IQ_DILUT_EPS_NORM", "CY2023")</f>
        <v>0.65900000000000003</v>
      </c>
      <c r="O143">
        <f t="shared" si="26"/>
        <v>203673.83499999999</v>
      </c>
      <c r="P143">
        <f t="shared" si="27"/>
        <v>3.6926185461070953E-2</v>
      </c>
      <c r="Q143" s="5">
        <f>_xll.SNL.Clients.Office.Excel.Functions.SPG(K143, "SP_MARKETCAP", "12/31/2022")</f>
        <v>28829.858514250001</v>
      </c>
      <c r="R143">
        <f t="shared" si="31"/>
        <v>8.5704561669153352E-4</v>
      </c>
      <c r="S143">
        <f t="shared" si="32"/>
        <v>5.6479306139972066E-4</v>
      </c>
      <c r="U143" s="11" t="s">
        <v>142</v>
      </c>
      <c r="V143" s="4" cm="1">
        <f t="array" ref="V143">_xll.SNL.Clients.Office.Excel.Functions.SPG(U143, "SP_TOTAL_REV", "CY2021")</f>
        <v>4421373</v>
      </c>
      <c r="W143" s="4">
        <f>_xll.SNL.Clients.Office.Excel.Functions.SPG(U143,"IQ_AVG_DILUT_SHARES_OUT","CY2021")</f>
        <v>283222000</v>
      </c>
      <c r="X143" s="5">
        <f>_xll.SNL.Clients.Office.Excel.Functions.SPG(U143, "IQ_DILUT_EPS_NORM", "CY2021")</f>
        <v>1.0209999999999999</v>
      </c>
      <c r="Y143">
        <f t="shared" si="33"/>
        <v>289169.66200000001</v>
      </c>
      <c r="Z143">
        <f t="shared" si="34"/>
        <v>6.5402684188825513E-2</v>
      </c>
      <c r="AA143" s="5">
        <f>_xll.SNL.Clients.Office.Excel.Functions.SPG(U143, "SP_MARKETCAP", "12/31/2021")</f>
        <v>50193.48734272</v>
      </c>
      <c r="AB143">
        <f t="shared" si="28"/>
        <v>1.1828538471975376E-3</v>
      </c>
      <c r="AC143">
        <f t="shared" si="35"/>
        <v>1.2076937779886858E-3</v>
      </c>
    </row>
    <row r="144" spans="1:29" x14ac:dyDescent="0.3">
      <c r="A144" s="11" t="s">
        <v>143</v>
      </c>
      <c r="B144" s="4" cm="1">
        <f t="array" ref="B144">_xll.SNL.Clients.Office.Excel.Functions.SPG(A144, "SP_TOTAL_REV", "CY2023")</f>
        <v>38691609</v>
      </c>
      <c r="C144" s="4">
        <f>_xll.SNL.Clients.Office.Excel.Functions.SPG(A144,"IQ_AVG_DILUT_SHARES_OUT","CY2023")</f>
        <v>219938000</v>
      </c>
      <c r="D144" s="5">
        <f>_xll.SNL.Clients.Office.Excel.Functions.SPG(A144, "IQ_DILUT_EPS_NORM", "CY2023")</f>
        <v>6.0419999999999998</v>
      </c>
      <c r="E144">
        <f t="shared" si="24"/>
        <v>1328865.3959999999</v>
      </c>
      <c r="F144">
        <f t="shared" si="25"/>
        <v>3.434505388493924E-2</v>
      </c>
      <c r="G144" s="5">
        <f>_xll.SNL.Clients.Office.Excel.Functions.SPG(A144, "SP_MARKETCAP", "12/30/2023")</f>
        <v>29840.651681300002</v>
      </c>
      <c r="H144">
        <f t="shared" si="29"/>
        <v>7.101813746157289E-4</v>
      </c>
      <c r="I144">
        <f t="shared" si="30"/>
        <v>4.2909158654282336E-3</v>
      </c>
      <c r="K144" s="11" t="s">
        <v>143</v>
      </c>
      <c r="L144" s="4" cm="1">
        <f t="array" ref="L144">_xll.SNL.Clients.Office.Excel.Functions.SPG(K144, "SP_TOTAL_REV", "CY2023")</f>
        <v>38691609</v>
      </c>
      <c r="M144" s="4">
        <f>_xll.SNL.Clients.Office.Excel.Functions.SPG(K144,"IQ_AVG_DILUT_SHARES_OUT","CY2023")</f>
        <v>219938000</v>
      </c>
      <c r="N144" s="5">
        <f>_xll.SNL.Clients.Office.Excel.Functions.SPG(K144, "IQ_DILUT_EPS_NORM", "CY2023")</f>
        <v>6.0419999999999998</v>
      </c>
      <c r="O144">
        <f t="shared" si="26"/>
        <v>1328865.3959999999</v>
      </c>
      <c r="P144">
        <f t="shared" si="27"/>
        <v>3.434505388493924E-2</v>
      </c>
      <c r="Q144" s="5">
        <f>_xll.SNL.Clients.Office.Excel.Functions.SPG(K144, "SP_MARKETCAP", "12/31/2022")</f>
        <v>55055.294253749998</v>
      </c>
      <c r="R144">
        <f t="shared" si="31"/>
        <v>1.6366677135275045E-3</v>
      </c>
      <c r="S144">
        <f t="shared" si="32"/>
        <v>9.8887463251331811E-3</v>
      </c>
      <c r="U144" s="11" t="s">
        <v>143</v>
      </c>
      <c r="V144" s="4" cm="1">
        <f t="array" ref="V144">_xll.SNL.Clients.Office.Excel.Functions.SPG(U144, "SP_TOTAL_REV", "CY2021")</f>
        <v>34220449</v>
      </c>
      <c r="W144" s="4">
        <f>_xll.SNL.Clients.Office.Excel.Functions.SPG(U144,"IQ_AVG_DILUT_SHARES_OUT","CY2021")</f>
        <v>235812000</v>
      </c>
      <c r="X144" s="5">
        <f>_xll.SNL.Clients.Office.Excel.Functions.SPG(U144, "IQ_DILUT_EPS_NORM", "CY2021")</f>
        <v>8.1259999999999994</v>
      </c>
      <c r="Y144">
        <f t="shared" si="33"/>
        <v>1916208.3119999997</v>
      </c>
      <c r="Z144">
        <f t="shared" si="34"/>
        <v>5.5996001455153314E-2</v>
      </c>
      <c r="AA144" s="5">
        <f>_xll.SNL.Clients.Office.Excel.Functions.SPG(U144, "SP_MARKETCAP", "12/31/2021")</f>
        <v>54643.344838320001</v>
      </c>
      <c r="AB144">
        <f t="shared" si="28"/>
        <v>1.2877186680499322E-3</v>
      </c>
      <c r="AC144">
        <f t="shared" si="35"/>
        <v>1.0464001896573748E-2</v>
      </c>
    </row>
    <row r="145" spans="1:29" x14ac:dyDescent="0.3">
      <c r="A145" s="11" t="s">
        <v>144</v>
      </c>
      <c r="B145" s="4" cm="1">
        <f t="array" ref="B145">_xll.SNL.Clients.Office.Excel.Functions.SPG(A145, "SP_TOTAL_REV", "CY2023")</f>
        <v>16781100</v>
      </c>
      <c r="C145" s="4">
        <f>_xll.SNL.Clients.Office.Excel.Functions.SPG(A145,"IQ_AVG_DILUT_SHARES_OUT","CY2023")</f>
        <v>219900000</v>
      </c>
      <c r="D145" s="5">
        <f>_xll.SNL.Clients.Office.Excel.Functions.SPG(A145, "IQ_DILUT_EPS_NORM", "CY2023")</f>
        <v>4.7539999999999996</v>
      </c>
      <c r="E145">
        <f t="shared" si="24"/>
        <v>1045404.5999999999</v>
      </c>
      <c r="F145">
        <f t="shared" si="25"/>
        <v>6.2296547902104142E-2</v>
      </c>
      <c r="G145" s="5">
        <f>_xll.SNL.Clients.Office.Excel.Functions.SPG(A145, "SP_MARKETCAP", "12/30/2023")</f>
        <v>30948.70865085</v>
      </c>
      <c r="H145">
        <f t="shared" si="29"/>
        <v>7.3655216001920884E-4</v>
      </c>
      <c r="I145">
        <f t="shared" si="30"/>
        <v>3.5015689687313183E-3</v>
      </c>
      <c r="K145" s="11" t="s">
        <v>144</v>
      </c>
      <c r="L145" s="4" cm="1">
        <f t="array" ref="L145">_xll.SNL.Clients.Office.Excel.Functions.SPG(K145, "SP_TOTAL_REV", "CY2023")</f>
        <v>16781100</v>
      </c>
      <c r="M145" s="4">
        <f>_xll.SNL.Clients.Office.Excel.Functions.SPG(K145,"IQ_AVG_DILUT_SHARES_OUT","CY2023")</f>
        <v>219900000</v>
      </c>
      <c r="N145" s="5">
        <f>_xll.SNL.Clients.Office.Excel.Functions.SPG(K145, "IQ_DILUT_EPS_NORM", "CY2023")</f>
        <v>4.7539999999999996</v>
      </c>
      <c r="O145">
        <f t="shared" si="26"/>
        <v>1045404.5999999999</v>
      </c>
      <c r="P145">
        <f t="shared" si="27"/>
        <v>6.2296547902104142E-2</v>
      </c>
      <c r="Q145" s="5">
        <f>_xll.SNL.Clients.Office.Excel.Functions.SPG(K145, "SP_MARKETCAP", "12/31/2022")</f>
        <v>31284.332709760001</v>
      </c>
      <c r="R145">
        <f t="shared" si="31"/>
        <v>9.3001150896272029E-4</v>
      </c>
      <c r="S145">
        <f t="shared" si="32"/>
        <v>4.4212747136087721E-3</v>
      </c>
      <c r="U145" s="11" t="s">
        <v>144</v>
      </c>
      <c r="V145" s="4" cm="1">
        <f t="array" ref="V145">_xll.SNL.Clients.Office.Excel.Functions.SPG(U145, "SP_TOTAL_REV", "CY2021")</f>
        <v>26321200</v>
      </c>
      <c r="W145" s="4">
        <f>_xll.SNL.Clients.Office.Excel.Functions.SPG(U145,"IQ_AVG_DILUT_SHARES_OUT","CY2021")</f>
        <v>229000000</v>
      </c>
      <c r="X145" s="5">
        <f>_xll.SNL.Clients.Office.Excel.Functions.SPG(U145, "IQ_DILUT_EPS_NORM", "CY2021")</f>
        <v>4.5940000000000003</v>
      </c>
      <c r="Y145">
        <f t="shared" si="33"/>
        <v>1052026.0000000002</v>
      </c>
      <c r="Z145">
        <f t="shared" si="34"/>
        <v>3.9968770420801492E-2</v>
      </c>
      <c r="AA145" s="5">
        <f>_xll.SNL.Clients.Office.Excel.Functions.SPG(U145, "SP_MARKETCAP", "12/31/2021")</f>
        <v>31610.825410680001</v>
      </c>
      <c r="AB145">
        <f t="shared" si="28"/>
        <v>7.4493701134586868E-4</v>
      </c>
      <c r="AC145">
        <f t="shared" si="35"/>
        <v>3.4222406301229209E-3</v>
      </c>
    </row>
    <row r="146" spans="1:29" x14ac:dyDescent="0.3">
      <c r="A146" s="11" t="s">
        <v>145</v>
      </c>
      <c r="B146" s="4" cm="1">
        <f t="array" ref="B146">_xll.SNL.Clients.Office.Excel.Functions.SPG(A146, "SP_TOTAL_REV", "CY2023")</f>
        <v>14393000</v>
      </c>
      <c r="C146" s="4">
        <f>_xll.SNL.Clients.Office.Excel.Functions.SPG(A146,"IQ_AVG_DILUT_SHARES_OUT","CY2023")</f>
        <v>836500000</v>
      </c>
      <c r="D146" s="5">
        <f>_xll.SNL.Clients.Office.Excel.Functions.SPG(A146, "IQ_DILUT_EPS_NORM", "CY2023")</f>
        <v>1.802</v>
      </c>
      <c r="E146">
        <f t="shared" si="24"/>
        <v>1507373</v>
      </c>
      <c r="F146">
        <f t="shared" si="25"/>
        <v>0.10472959077329257</v>
      </c>
      <c r="G146" s="5">
        <f>_xll.SNL.Clients.Office.Excel.Functions.SPG(A146, "SP_MARKETCAP", "12/30/2023")</f>
        <v>39329.448236999997</v>
      </c>
      <c r="H146">
        <f t="shared" si="29"/>
        <v>9.3600642204922529E-4</v>
      </c>
      <c r="I146">
        <f t="shared" si="30"/>
        <v>1.686683572532704E-3</v>
      </c>
      <c r="K146" s="11" t="s">
        <v>145</v>
      </c>
      <c r="L146" s="4" cm="1">
        <f t="array" ref="L146">_xll.SNL.Clients.Office.Excel.Functions.SPG(K146, "SP_TOTAL_REV", "CY2023")</f>
        <v>14393000</v>
      </c>
      <c r="M146" s="4">
        <f>_xll.SNL.Clients.Office.Excel.Functions.SPG(K146,"IQ_AVG_DILUT_SHARES_OUT","CY2023")</f>
        <v>836500000</v>
      </c>
      <c r="N146" s="5">
        <f>_xll.SNL.Clients.Office.Excel.Functions.SPG(K146, "IQ_DILUT_EPS_NORM", "CY2023")</f>
        <v>1.802</v>
      </c>
      <c r="O146">
        <f t="shared" si="26"/>
        <v>1507373</v>
      </c>
      <c r="P146">
        <f t="shared" si="27"/>
        <v>0.10472959077329257</v>
      </c>
      <c r="Q146" s="5">
        <f>_xll.SNL.Clients.Office.Excel.Functions.SPG(K146, "SP_MARKETCAP", "12/31/2022")</f>
        <v>51096.435570599999</v>
      </c>
      <c r="R146">
        <f t="shared" si="31"/>
        <v>1.5189799184306999E-3</v>
      </c>
      <c r="S146">
        <f t="shared" si="32"/>
        <v>2.7372018130121215E-3</v>
      </c>
      <c r="U146" s="11" t="s">
        <v>145</v>
      </c>
      <c r="V146" s="4" cm="1">
        <f t="array" ref="V146">_xll.SNL.Clients.Office.Excel.Functions.SPG(U146, "SP_TOTAL_REV", "CY2021")</f>
        <v>11419000</v>
      </c>
      <c r="W146" s="4">
        <f>_xll.SNL.Clients.Office.Excel.Functions.SPG(U146,"IQ_AVG_DILUT_SHARES_OUT","CY2021")</f>
        <v>808500000</v>
      </c>
      <c r="X146" s="5">
        <f>_xll.SNL.Clients.Office.Excel.Functions.SPG(U146, "IQ_DILUT_EPS_NORM", "CY2021")</f>
        <v>1.458</v>
      </c>
      <c r="Y146">
        <f t="shared" si="33"/>
        <v>1178793</v>
      </c>
      <c r="Z146">
        <f t="shared" si="34"/>
        <v>0.10323084333128996</v>
      </c>
      <c r="AA146" s="5">
        <f>_xll.SNL.Clients.Office.Excel.Functions.SPG(U146, "SP_MARKETCAP", "12/31/2021")</f>
        <v>63626.404532480003</v>
      </c>
      <c r="AB146">
        <f t="shared" si="28"/>
        <v>1.4994124012685591E-3</v>
      </c>
      <c r="AC146">
        <f t="shared" si="35"/>
        <v>2.1861432810495593E-3</v>
      </c>
    </row>
    <row r="147" spans="1:29" x14ac:dyDescent="0.3">
      <c r="A147" s="11" t="s">
        <v>146</v>
      </c>
      <c r="B147" s="4" cm="1">
        <f t="array" ref="B147">_xll.SNL.Clients.Office.Excel.Functions.SPG(A147, "SP_TOTAL_REV", "CY2023")</f>
        <v>4479358</v>
      </c>
      <c r="C147" s="4">
        <f>_xll.SNL.Clients.Office.Excel.Functions.SPG(A147,"IQ_AVG_DILUT_SHARES_OUT","CY2023")</f>
        <v>35401313</v>
      </c>
      <c r="D147" s="5">
        <f>_xll.SNL.Clients.Office.Excel.Functions.SPG(A147, "IQ_DILUT_EPS_NORM", "CY2023")</f>
        <v>11.209</v>
      </c>
      <c r="E147">
        <f t="shared" si="24"/>
        <v>396813.31741700001</v>
      </c>
      <c r="F147">
        <f t="shared" si="25"/>
        <v>8.8587096056399153E-2</v>
      </c>
      <c r="G147" s="5">
        <f>_xll.SNL.Clients.Office.Excel.Functions.SPG(A147, "SP_MARKETCAP", "12/30/2023")</f>
        <v>14378.987622090001</v>
      </c>
      <c r="H147">
        <f t="shared" si="29"/>
        <v>3.422073118274995E-4</v>
      </c>
      <c r="I147">
        <f t="shared" si="30"/>
        <v>3.8358017582744417E-3</v>
      </c>
      <c r="K147" s="11" t="s">
        <v>146</v>
      </c>
      <c r="L147" s="4" cm="1">
        <f t="array" ref="L147">_xll.SNL.Clients.Office.Excel.Functions.SPG(K147, "SP_TOTAL_REV", "CY2023")</f>
        <v>4479358</v>
      </c>
      <c r="M147" s="4">
        <f>_xll.SNL.Clients.Office.Excel.Functions.SPG(K147,"IQ_AVG_DILUT_SHARES_OUT","CY2023")</f>
        <v>35401313</v>
      </c>
      <c r="N147" s="5">
        <f>_xll.SNL.Clients.Office.Excel.Functions.SPG(K147, "IQ_DILUT_EPS_NORM", "CY2023")</f>
        <v>11.209</v>
      </c>
      <c r="O147">
        <f t="shared" si="26"/>
        <v>396813.31741700001</v>
      </c>
      <c r="P147">
        <f t="shared" si="27"/>
        <v>8.8587096056399153E-2</v>
      </c>
      <c r="Q147" s="5">
        <f>_xll.SNL.Clients.Office.Excel.Functions.SPG(K147, "SP_MARKETCAP", "12/31/2022")</f>
        <v>12604.379552799999</v>
      </c>
      <c r="R147">
        <f t="shared" si="31"/>
        <v>3.7469931534711364E-4</v>
      </c>
      <c r="S147">
        <f t="shared" si="32"/>
        <v>4.2000046257257969E-3</v>
      </c>
      <c r="U147" s="11" t="s">
        <v>146</v>
      </c>
      <c r="V147" s="4" cm="1">
        <f t="array" ref="V147">_xll.SNL.Clients.Office.Excel.Functions.SPG(U147, "SP_TOTAL_REV", "CY2021")</f>
        <v>4357373</v>
      </c>
      <c r="W147" s="4">
        <f>_xll.SNL.Clients.Office.Excel.Functions.SPG(U147,"IQ_AVG_DILUT_SHARES_OUT","CY2021")</f>
        <v>37691351</v>
      </c>
      <c r="X147" s="5">
        <f>_xll.SNL.Clients.Office.Excel.Functions.SPG(U147, "IQ_DILUT_EPS_NORM", "CY2021")</f>
        <v>10.375</v>
      </c>
      <c r="Y147">
        <f t="shared" si="33"/>
        <v>391047.76662499999</v>
      </c>
      <c r="Z147">
        <f t="shared" si="34"/>
        <v>8.9743927505173418E-2</v>
      </c>
      <c r="AA147" s="5">
        <f>_xll.SNL.Clients.Office.Excel.Functions.SPG(U147, "SP_MARKETCAP", "12/31/2021")</f>
        <v>20534.149864409999</v>
      </c>
      <c r="AB147">
        <f t="shared" si="28"/>
        <v>4.83905372029724E-4</v>
      </c>
      <c r="AC147">
        <f t="shared" si="35"/>
        <v>5.0205182348083861E-3</v>
      </c>
    </row>
    <row r="148" spans="1:29" x14ac:dyDescent="0.3">
      <c r="A148" s="11" t="s">
        <v>1436</v>
      </c>
      <c r="B148" s="4" cm="1">
        <f t="array" ref="B148">_xll.SNL.Clients.Office.Excel.Functions.SPG(A148, "SP_TOTAL_REV", "CY2023")</f>
        <v>8635000</v>
      </c>
      <c r="C148" s="4">
        <f>_xll.SNL.Clients.Office.Excel.Functions.SPG(A148,"IQ_AVG_DILUT_SHARES_OUT","CY2023")</f>
        <v>392948000</v>
      </c>
      <c r="D148" s="5">
        <f>_xll.SNL.Clients.Office.Excel.Functions.SPG(A148, "IQ_DILUT_EPS_NORM", "CY2023")</f>
        <v>-0.66500000000000004</v>
      </c>
      <c r="E148">
        <f t="shared" si="24"/>
        <v>-261310.42</v>
      </c>
      <c r="F148">
        <f t="shared" si="25"/>
        <v>-3.0261774174869718E-2</v>
      </c>
      <c r="G148" s="5">
        <f>_xll.SNL.Clients.Office.Excel.Functions.SPG(A148, "SP_MARKETCAP", "12/30/2023")</f>
        <v>39378.859332</v>
      </c>
      <c r="H148">
        <f t="shared" si="29"/>
        <v>9.3718236283440461E-4</v>
      </c>
      <c r="I148">
        <f t="shared" si="30"/>
        <v>-6.2322627128487905E-4</v>
      </c>
      <c r="K148" s="11" t="s">
        <v>1436</v>
      </c>
      <c r="L148" s="4" cm="1">
        <f t="array" ref="L148">_xll.SNL.Clients.Office.Excel.Functions.SPG(K148, "SP_TOTAL_REV", "CY2023")</f>
        <v>8635000</v>
      </c>
      <c r="M148" s="4">
        <f>_xll.SNL.Clients.Office.Excel.Functions.SPG(K148,"IQ_AVG_DILUT_SHARES_OUT","CY2023")</f>
        <v>392948000</v>
      </c>
      <c r="N148" s="5">
        <f>_xll.SNL.Clients.Office.Excel.Functions.SPG(K148, "IQ_DILUT_EPS_NORM", "CY2023")</f>
        <v>-0.66500000000000004</v>
      </c>
      <c r="O148">
        <f t="shared" si="26"/>
        <v>-261310.42</v>
      </c>
      <c r="P148">
        <f t="shared" si="27"/>
        <v>-3.0261774174869718E-2</v>
      </c>
      <c r="Q148" s="5">
        <f>_xll.SNL.Clients.Office.Excel.Functions.SPG(K148, "SP_MARKETCAP", "12/31/2022")</f>
        <v>18952.771271000001</v>
      </c>
      <c r="R148">
        <f t="shared" si="31"/>
        <v>5.6342245085729448E-4</v>
      </c>
      <c r="S148">
        <f t="shared" si="32"/>
        <v>-3.7467592982010084E-4</v>
      </c>
      <c r="U148" s="11" t="s">
        <v>1436</v>
      </c>
      <c r="V148" s="4" cm="1">
        <f t="array" ref="V148">_xll.SNL.Clients.Office.Excel.Functions.SPG(U148, "SP_TOTAL_REV", "CY2021")</f>
        <v>4888000</v>
      </c>
      <c r="W148" s="4">
        <f>_xll.SNL.Clients.Office.Excel.Functions.SPG(U148,"IQ_AVG_DILUT_SHARES_OUT","CY2021")</f>
        <v>336847000</v>
      </c>
      <c r="X148" s="5">
        <f>_xll.SNL.Clients.Office.Excel.Functions.SPG(U148, "IQ_DILUT_EPS_NORM", "CY2021")</f>
        <v>-0.83899999999999997</v>
      </c>
      <c r="Y148">
        <f t="shared" si="33"/>
        <v>-282614.63299999997</v>
      </c>
      <c r="Z148">
        <f t="shared" si="34"/>
        <v>-5.7818050941080189E-2</v>
      </c>
      <c r="AA148" s="5">
        <f>_xll.SNL.Clients.Office.Excel.Functions.SPG(U148, "SP_MARKETCAP", "12/31/2021")</f>
        <v>51081.169283000003</v>
      </c>
      <c r="AB148">
        <f t="shared" si="28"/>
        <v>1.203772855892403E-3</v>
      </c>
      <c r="AC148">
        <f t="shared" si="35"/>
        <v>-1.0099654260937261E-3</v>
      </c>
    </row>
    <row r="149" spans="1:29" x14ac:dyDescent="0.3">
      <c r="A149" s="11" t="s">
        <v>147</v>
      </c>
      <c r="B149" s="4" cm="1">
        <f t="array" ref="B149">_xll.SNL.Clients.Office.Excel.Functions.SPG(A149, "SP_TOTAL_REV", "CY2023")</f>
        <v>7684476</v>
      </c>
      <c r="C149" s="4">
        <f>_xll.SNL.Clients.Office.Excel.Functions.SPG(A149,"IQ_AVG_DILUT_SHARES_OUT","CY2023")</f>
        <v>140599000</v>
      </c>
      <c r="D149" s="5">
        <f>_xll.SNL.Clients.Office.Excel.Functions.SPG(A149, "IQ_DILUT_EPS_NORM", "CY2023")</f>
        <v>5.2140000000000004</v>
      </c>
      <c r="E149">
        <f t="shared" si="24"/>
        <v>733083.18599999999</v>
      </c>
      <c r="F149">
        <f t="shared" si="25"/>
        <v>9.5397940731417469E-2</v>
      </c>
      <c r="G149" s="5">
        <f>_xll.SNL.Clients.Office.Excel.Functions.SPG(A149, "SP_MARKETCAP", "12/30/2023")</f>
        <v>21516.503048639999</v>
      </c>
      <c r="H149">
        <f t="shared" si="29"/>
        <v>5.1207392771460342E-4</v>
      </c>
      <c r="I149">
        <f t="shared" si="30"/>
        <v>2.6699534591039424E-3</v>
      </c>
      <c r="K149" s="11" t="s">
        <v>147</v>
      </c>
      <c r="L149" s="4" cm="1">
        <f t="array" ref="L149">_xll.SNL.Clients.Office.Excel.Functions.SPG(K149, "SP_TOTAL_REV", "CY2023")</f>
        <v>7684476</v>
      </c>
      <c r="M149" s="4">
        <f>_xll.SNL.Clients.Office.Excel.Functions.SPG(K149,"IQ_AVG_DILUT_SHARES_OUT","CY2023")</f>
        <v>140599000</v>
      </c>
      <c r="N149" s="5">
        <f>_xll.SNL.Clients.Office.Excel.Functions.SPG(K149, "IQ_DILUT_EPS_NORM", "CY2023")</f>
        <v>5.2140000000000004</v>
      </c>
      <c r="O149">
        <f t="shared" si="26"/>
        <v>733083.18599999999</v>
      </c>
      <c r="P149">
        <f t="shared" si="27"/>
        <v>9.5397940731417469E-2</v>
      </c>
      <c r="Q149" s="5">
        <f>_xll.SNL.Clients.Office.Excel.Functions.SPG(K149, "SP_MARKETCAP", "12/31/2022")</f>
        <v>19005.328369499999</v>
      </c>
      <c r="R149">
        <f t="shared" si="31"/>
        <v>5.6498485293683242E-4</v>
      </c>
      <c r="S149">
        <f t="shared" si="32"/>
        <v>2.9458310232126444E-3</v>
      </c>
      <c r="U149" s="11" t="s">
        <v>147</v>
      </c>
      <c r="V149" s="4" cm="1">
        <f t="array" ref="V149">_xll.SNL.Clients.Office.Excel.Functions.SPG(U149, "SP_TOTAL_REV", "CY2021")</f>
        <v>7907081</v>
      </c>
      <c r="W149" s="4">
        <f>_xll.SNL.Clients.Office.Excel.Functions.SPG(U149,"IQ_AVG_DILUT_SHARES_OUT","CY2021")</f>
        <v>145273000</v>
      </c>
      <c r="X149" s="5">
        <f>_xll.SNL.Clients.Office.Excel.Functions.SPG(U149, "IQ_DILUT_EPS_NORM", "CY2021")</f>
        <v>5.2539999999999996</v>
      </c>
      <c r="Y149">
        <f t="shared" si="33"/>
        <v>763264.34199999983</v>
      </c>
      <c r="Z149">
        <f t="shared" si="34"/>
        <v>9.6529217545640394E-2</v>
      </c>
      <c r="AA149" s="5">
        <f>_xll.SNL.Clients.Office.Excel.Functions.SPG(U149, "SP_MARKETCAP", "12/31/2021")</f>
        <v>26147.612984799998</v>
      </c>
      <c r="AB149">
        <f t="shared" si="28"/>
        <v>6.1619158682722699E-4</v>
      </c>
      <c r="AC149">
        <f t="shared" si="35"/>
        <v>3.2374705971902505E-3</v>
      </c>
    </row>
    <row r="150" spans="1:29" x14ac:dyDescent="0.3">
      <c r="A150" s="11" t="s">
        <v>148</v>
      </c>
      <c r="B150" s="4" cm="1">
        <f t="array" ref="B150">_xll.SNL.Clients.Office.Excel.Functions.SPG(A150, "SP_TOTAL_REV", "CY2023")</f>
        <v>44622000</v>
      </c>
      <c r="C150" s="4">
        <f>_xll.SNL.Clients.Office.Excel.Functions.SPG(A150,"IQ_AVG_DILUT_SHARES_OUT","CY2023")</f>
        <v>709000000</v>
      </c>
      <c r="D150" s="5">
        <f>_xll.SNL.Clients.Office.Excel.Functions.SPG(A150, "IQ_DILUT_EPS_NORM", "CY2023")</f>
        <v>1.476</v>
      </c>
      <c r="E150">
        <f t="shared" si="24"/>
        <v>1046484</v>
      </c>
      <c r="F150">
        <f t="shared" si="25"/>
        <v>2.345219846712384E-2</v>
      </c>
      <c r="G150" s="5">
        <f>_xll.SNL.Clients.Office.Excel.Functions.SPG(A150, "SP_MARKETCAP", "12/30/2023")</f>
        <v>38464.611809039998</v>
      </c>
      <c r="H150">
        <f t="shared" si="29"/>
        <v>9.1542407251524107E-4</v>
      </c>
      <c r="I150">
        <f t="shared" si="30"/>
        <v>1.3511659310324958E-3</v>
      </c>
      <c r="K150" s="11" t="s">
        <v>148</v>
      </c>
      <c r="L150" s="4" cm="1">
        <f t="array" ref="L150">_xll.SNL.Clients.Office.Excel.Functions.SPG(K150, "SP_TOTAL_REV", "CY2023")</f>
        <v>44622000</v>
      </c>
      <c r="M150" s="4">
        <f>_xll.SNL.Clients.Office.Excel.Functions.SPG(K150,"IQ_AVG_DILUT_SHARES_OUT","CY2023")</f>
        <v>709000000</v>
      </c>
      <c r="N150" s="5">
        <f>_xll.SNL.Clients.Office.Excel.Functions.SPG(K150, "IQ_DILUT_EPS_NORM", "CY2023")</f>
        <v>1.476</v>
      </c>
      <c r="O150">
        <f t="shared" si="26"/>
        <v>1046484</v>
      </c>
      <c r="P150">
        <f t="shared" si="27"/>
        <v>2.345219846712384E-2</v>
      </c>
      <c r="Q150" s="5">
        <f>_xll.SNL.Clients.Office.Excel.Functions.SPG(K150, "SP_MARKETCAP", "12/31/2022")</f>
        <v>35462.429564910002</v>
      </c>
      <c r="R150">
        <f t="shared" si="31"/>
        <v>1.054216752427549E-3</v>
      </c>
      <c r="S150">
        <f t="shared" si="32"/>
        <v>1.5560239265830624E-3</v>
      </c>
      <c r="U150" s="11" t="s">
        <v>148</v>
      </c>
      <c r="V150" s="4" cm="1">
        <f t="array" ref="V150">_xll.SNL.Clients.Office.Excel.Functions.SPG(U150, "SP_TOTAL_REV", "CY2021")</f>
        <v>54968000</v>
      </c>
      <c r="W150" s="4">
        <f>_xll.SNL.Clients.Office.Excel.Functions.SPG(U150,"IQ_AVG_DILUT_SHARES_OUT","CY2021")</f>
        <v>749000000</v>
      </c>
      <c r="X150" s="5">
        <f>_xll.SNL.Clients.Office.Excel.Functions.SPG(U150, "IQ_DILUT_EPS_NORM", "CY2021")</f>
        <v>6.9279999999999999</v>
      </c>
      <c r="Y150">
        <f t="shared" si="33"/>
        <v>5189072</v>
      </c>
      <c r="Z150">
        <f t="shared" si="34"/>
        <v>9.4401688254984725E-2</v>
      </c>
      <c r="AA150" s="5">
        <f>_xll.SNL.Clients.Office.Excel.Functions.SPG(U150, "SP_MARKETCAP", "12/31/2021")</f>
        <v>41950.929448640003</v>
      </c>
      <c r="AB150">
        <f t="shared" si="28"/>
        <v>9.8861069271835317E-4</v>
      </c>
      <c r="AC150">
        <f t="shared" si="35"/>
        <v>6.8490948791527506E-3</v>
      </c>
    </row>
    <row r="151" spans="1:29" x14ac:dyDescent="0.3">
      <c r="A151" s="11" t="s">
        <v>149</v>
      </c>
      <c r="B151" s="4" cm="1">
        <f t="array" ref="B151">_xll.SNL.Clients.Office.Excel.Functions.SPG(A151, "SP_TOTAL_REV", "CY2023")</f>
        <v>12745000</v>
      </c>
      <c r="C151" s="4">
        <f>_xll.SNL.Clients.Office.Excel.Functions.SPG(A151,"IQ_AVG_DILUT_SHARES_OUT","CY2023")</f>
        <v>206000000</v>
      </c>
      <c r="D151" s="5">
        <f>_xll.SNL.Clients.Office.Excel.Functions.SPG(A151, "IQ_DILUT_EPS_NORM", "CY2023")</f>
        <v>4.8</v>
      </c>
      <c r="E151">
        <f t="shared" si="24"/>
        <v>988800</v>
      </c>
      <c r="F151">
        <f t="shared" si="25"/>
        <v>7.7583366025892511E-2</v>
      </c>
      <c r="G151" s="5">
        <f>_xll.SNL.Clients.Office.Excel.Functions.SPG(A151, "SP_MARKETCAP", "12/30/2023")</f>
        <v>22742.087239019998</v>
      </c>
      <c r="H151">
        <f t="shared" si="29"/>
        <v>5.4124175803973041E-4</v>
      </c>
      <c r="I151">
        <f t="shared" si="30"/>
        <v>2.5979604385907057E-3</v>
      </c>
      <c r="K151" s="11" t="s">
        <v>149</v>
      </c>
      <c r="L151" s="4" cm="1">
        <f t="array" ref="L151">_xll.SNL.Clients.Office.Excel.Functions.SPG(K151, "SP_TOTAL_REV", "CY2023")</f>
        <v>12745000</v>
      </c>
      <c r="M151" s="4">
        <f>_xll.SNL.Clients.Office.Excel.Functions.SPG(K151,"IQ_AVG_DILUT_SHARES_OUT","CY2023")</f>
        <v>206000000</v>
      </c>
      <c r="N151" s="5">
        <f>_xll.SNL.Clients.Office.Excel.Functions.SPG(K151, "IQ_DILUT_EPS_NORM", "CY2023")</f>
        <v>4.8</v>
      </c>
      <c r="O151">
        <f t="shared" si="26"/>
        <v>988800</v>
      </c>
      <c r="P151">
        <f t="shared" si="27"/>
        <v>7.7583366025892511E-2</v>
      </c>
      <c r="Q151" s="5">
        <f>_xll.SNL.Clients.Office.Excel.Functions.SPG(K151, "SP_MARKETCAP", "12/31/2022")</f>
        <v>22770.496202229999</v>
      </c>
      <c r="R151">
        <f t="shared" si="31"/>
        <v>6.7691466298269883E-4</v>
      </c>
      <c r="S151">
        <f t="shared" si="32"/>
        <v>3.2491903823169545E-3</v>
      </c>
      <c r="U151" s="11" t="s">
        <v>149</v>
      </c>
      <c r="V151" s="4" cm="1">
        <f t="array" ref="V151">_xll.SNL.Clients.Office.Excel.Functions.SPG(U151, "SP_TOTAL_REV", "CY2021")</f>
        <v>14964000</v>
      </c>
      <c r="W151" s="4">
        <f>_xll.SNL.Clients.Office.Excel.Functions.SPG(U151,"IQ_AVG_DILUT_SHARES_OUT","CY2021")</f>
        <v>194000000</v>
      </c>
      <c r="X151" s="5">
        <f>_xll.SNL.Clients.Office.Excel.Functions.SPG(U151, "IQ_DILUT_EPS_NORM", "CY2021")</f>
        <v>3.5369999999999999</v>
      </c>
      <c r="Y151">
        <f t="shared" si="33"/>
        <v>686178</v>
      </c>
      <c r="Z151">
        <f t="shared" si="34"/>
        <v>4.5855252606255011E-2</v>
      </c>
      <c r="AA151" s="5">
        <f>_xll.SNL.Clients.Office.Excel.Functions.SPG(U151, "SP_MARKETCAP", "12/31/2021")</f>
        <v>23158.15881212</v>
      </c>
      <c r="AB151">
        <f t="shared" si="28"/>
        <v>5.4574245973169476E-4</v>
      </c>
      <c r="AC151">
        <f t="shared" si="35"/>
        <v>1.9302910800710043E-3</v>
      </c>
    </row>
    <row r="152" spans="1:29" x14ac:dyDescent="0.3">
      <c r="A152" s="11" t="s">
        <v>150</v>
      </c>
      <c r="B152" s="4" cm="1">
        <f t="array" ref="B152">_xll.SNL.Clients.Office.Excel.Functions.SPG(A152, "SP_TOTAL_REV", "CY2023")</f>
        <v>28602000</v>
      </c>
      <c r="C152" s="4">
        <f>_xll.SNL.Clients.Office.Excel.Functions.SPG(A152,"IQ_AVG_DILUT_SHARES_OUT","CY2023")</f>
        <v>771000000</v>
      </c>
      <c r="D152" s="5">
        <f>_xll.SNL.Clients.Office.Excel.Functions.SPG(A152, "IQ_DILUT_EPS_NORM", "CY2023")</f>
        <v>4.0270000000000001</v>
      </c>
      <c r="E152">
        <f t="shared" si="24"/>
        <v>3104817</v>
      </c>
      <c r="F152">
        <f t="shared" si="25"/>
        <v>0.10855244388504301</v>
      </c>
      <c r="G152" s="5">
        <f>_xll.SNL.Clients.Office.Excel.Functions.SPG(A152, "SP_MARKETCAP", "12/30/2023")</f>
        <v>74789.866085119997</v>
      </c>
      <c r="H152">
        <f t="shared" si="29"/>
        <v>1.7799333094639335E-3</v>
      </c>
      <c r="I152">
        <f t="shared" si="30"/>
        <v>7.16779143721126E-3</v>
      </c>
      <c r="K152" s="11" t="s">
        <v>150</v>
      </c>
      <c r="L152" s="4" cm="1">
        <f t="array" ref="L152">_xll.SNL.Clients.Office.Excel.Functions.SPG(K152, "SP_TOTAL_REV", "CY2023")</f>
        <v>28602000</v>
      </c>
      <c r="M152" s="4">
        <f>_xll.SNL.Clients.Office.Excel.Functions.SPG(K152,"IQ_AVG_DILUT_SHARES_OUT","CY2023")</f>
        <v>771000000</v>
      </c>
      <c r="N152" s="5">
        <f>_xll.SNL.Clients.Office.Excel.Functions.SPG(K152, "IQ_DILUT_EPS_NORM", "CY2023")</f>
        <v>4.0270000000000001</v>
      </c>
      <c r="O152">
        <f t="shared" si="26"/>
        <v>3104817</v>
      </c>
      <c r="P152">
        <f t="shared" si="27"/>
        <v>0.10855244388504301</v>
      </c>
      <c r="Q152" s="5">
        <f>_xll.SNL.Clients.Office.Excel.Functions.SPG(K152, "SP_MARKETCAP", "12/31/2022")</f>
        <v>79308.764888279999</v>
      </c>
      <c r="R152">
        <f t="shared" si="31"/>
        <v>2.357667807461594E-3</v>
      </c>
      <c r="S152">
        <f t="shared" si="32"/>
        <v>9.4943282606478399E-3</v>
      </c>
      <c r="U152" s="11" t="s">
        <v>150</v>
      </c>
      <c r="V152" s="4" cm="1">
        <f t="array" ref="V152">_xll.SNL.Clients.Office.Excel.Functions.SPG(U152, "SP_TOTAL_REV", "CY2021")</f>
        <v>24201000</v>
      </c>
      <c r="W152" s="4">
        <f>_xll.SNL.Clients.Office.Excel.Functions.SPG(U152,"IQ_AVG_DILUT_SHARES_OUT","CY2021")</f>
        <v>769000000</v>
      </c>
      <c r="X152" s="5">
        <f>_xll.SNL.Clients.Office.Excel.Functions.SPG(U152, "IQ_DILUT_EPS_NORM", "CY2021")</f>
        <v>4.0529999999999999</v>
      </c>
      <c r="Y152">
        <f t="shared" si="33"/>
        <v>3116757</v>
      </c>
      <c r="Z152">
        <f t="shared" si="34"/>
        <v>0.1287862898227346</v>
      </c>
      <c r="AA152" s="5">
        <f>_xll.SNL.Clients.Office.Excel.Functions.SPG(U152, "SP_MARKETCAP", "12/31/2021")</f>
        <v>80704.119722799995</v>
      </c>
      <c r="AB152">
        <f t="shared" si="28"/>
        <v>1.9018638383700634E-3</v>
      </c>
      <c r="AC152">
        <f t="shared" si="35"/>
        <v>7.7082541369138668E-3</v>
      </c>
    </row>
    <row r="153" spans="1:29" x14ac:dyDescent="0.3">
      <c r="A153" s="11" t="s">
        <v>151</v>
      </c>
      <c r="B153" s="4" cm="1">
        <f t="array" ref="B153">_xll.SNL.Clients.Office.Excel.Functions.SPG(A153, "SP_TOTAL_REV", "CY2023")</f>
        <v>12068000</v>
      </c>
      <c r="C153" s="4">
        <f>_xll.SNL.Clients.Office.Excel.Functions.SPG(A153,"IQ_AVG_DILUT_SHARES_OUT","CY2023")</f>
        <v>451200000</v>
      </c>
      <c r="D153" s="5">
        <f>_xll.SNL.Clients.Office.Excel.Functions.SPG(A153, "IQ_DILUT_EPS_NORM", "CY2023")</f>
        <v>1.9279999999999999</v>
      </c>
      <c r="E153">
        <f t="shared" si="24"/>
        <v>869913.59999999998</v>
      </c>
      <c r="F153">
        <f t="shared" si="25"/>
        <v>7.2084322174345378E-2</v>
      </c>
      <c r="G153" s="5">
        <f>_xll.SNL.Clients.Office.Excel.Functions.SPG(A153, "SP_MARKETCAP", "12/30/2023")</f>
        <v>33083.168909560001</v>
      </c>
      <c r="H153">
        <f t="shared" si="29"/>
        <v>7.8735044474779743E-4</v>
      </c>
      <c r="I153">
        <f t="shared" si="30"/>
        <v>1.5180116574737535E-3</v>
      </c>
      <c r="K153" s="11" t="s">
        <v>151</v>
      </c>
      <c r="L153" s="4" cm="1">
        <f t="array" ref="L153">_xll.SNL.Clients.Office.Excel.Functions.SPG(K153, "SP_TOTAL_REV", "CY2023")</f>
        <v>12068000</v>
      </c>
      <c r="M153" s="4">
        <f>_xll.SNL.Clients.Office.Excel.Functions.SPG(K153,"IQ_AVG_DILUT_SHARES_OUT","CY2023")</f>
        <v>451200000</v>
      </c>
      <c r="N153" s="5">
        <f>_xll.SNL.Clients.Office.Excel.Functions.SPG(K153, "IQ_DILUT_EPS_NORM", "CY2023")</f>
        <v>1.9279999999999999</v>
      </c>
      <c r="O153">
        <f t="shared" si="26"/>
        <v>869913.59999999998</v>
      </c>
      <c r="P153">
        <f t="shared" si="27"/>
        <v>7.2084322174345378E-2</v>
      </c>
      <c r="Q153" s="5">
        <f>_xll.SNL.Clients.Office.Excel.Functions.SPG(K153, "SP_MARKETCAP", "12/31/2022")</f>
        <v>34094.62550124</v>
      </c>
      <c r="R153">
        <f t="shared" si="31"/>
        <v>1.0135550725694322E-3</v>
      </c>
      <c r="S153">
        <f t="shared" si="32"/>
        <v>1.9541341799138652E-3</v>
      </c>
      <c r="U153" s="11" t="s">
        <v>151</v>
      </c>
      <c r="V153" s="4" cm="1">
        <f t="array" ref="V153">_xll.SNL.Clients.Office.Excel.Functions.SPG(U153, "SP_TOTAL_REV", "CY2021")</f>
        <v>12566000</v>
      </c>
      <c r="W153" s="4">
        <f>_xll.SNL.Clients.Office.Excel.Functions.SPG(U153,"IQ_AVG_DILUT_SHARES_OUT","CY2021")</f>
        <v>544200000</v>
      </c>
      <c r="X153" s="5">
        <f>_xll.SNL.Clients.Office.Excel.Functions.SPG(U153, "IQ_DILUT_EPS_NORM", "CY2021")</f>
        <v>1.5409999999999999</v>
      </c>
      <c r="Y153">
        <f t="shared" si="33"/>
        <v>838612.2</v>
      </c>
      <c r="Z153">
        <f t="shared" si="34"/>
        <v>6.6736606716536681E-2</v>
      </c>
      <c r="AA153" s="5">
        <f>_xll.SNL.Clients.Office.Excel.Functions.SPG(U153, "SP_MARKETCAP", "12/31/2021")</f>
        <v>41852.42835676</v>
      </c>
      <c r="AB153">
        <f t="shared" si="28"/>
        <v>9.8628942751739432E-4</v>
      </c>
      <c r="AC153">
        <f t="shared" si="35"/>
        <v>1.5198720078043045E-3</v>
      </c>
    </row>
    <row r="154" spans="1:29" x14ac:dyDescent="0.3">
      <c r="A154" s="11" t="s">
        <v>152</v>
      </c>
      <c r="B154" s="4" cm="1">
        <f t="array" ref="B154">_xll.SNL.Clients.Office.Excel.Functions.SPG(A154, "SP_TOTAL_REV", "CY2023")</f>
        <v>9210000</v>
      </c>
      <c r="C154" s="4">
        <f>_xll.SNL.Clients.Office.Excel.Functions.SPG(A154,"IQ_AVG_DILUT_SHARES_OUT","CY2023")</f>
        <v>119400000</v>
      </c>
      <c r="D154" s="5">
        <f>_xll.SNL.Clients.Office.Excel.Functions.SPG(A154, "IQ_DILUT_EPS_NORM", "CY2023")</f>
        <v>4.2549999999999999</v>
      </c>
      <c r="E154">
        <f t="shared" si="24"/>
        <v>508047</v>
      </c>
      <c r="F154">
        <f t="shared" si="25"/>
        <v>5.5162540716612377E-2</v>
      </c>
      <c r="G154" s="5">
        <f>_xll.SNL.Clients.Office.Excel.Functions.SPG(A154, "SP_MARKETCAP", "12/30/2023")</f>
        <v>10644.8569713</v>
      </c>
      <c r="H154">
        <f t="shared" si="29"/>
        <v>2.533382728100098E-4</v>
      </c>
      <c r="I154">
        <f t="shared" si="30"/>
        <v>1.0779543508065918E-3</v>
      </c>
      <c r="K154" s="11" t="s">
        <v>152</v>
      </c>
      <c r="L154" s="4" cm="1">
        <f t="array" ref="L154">_xll.SNL.Clients.Office.Excel.Functions.SPG(K154, "SP_TOTAL_REV", "CY2023")</f>
        <v>9210000</v>
      </c>
      <c r="M154" s="4">
        <f>_xll.SNL.Clients.Office.Excel.Functions.SPG(K154,"IQ_AVG_DILUT_SHARES_OUT","CY2023")</f>
        <v>119400000</v>
      </c>
      <c r="N154" s="5">
        <f>_xll.SNL.Clients.Office.Excel.Functions.SPG(K154, "IQ_DILUT_EPS_NORM", "CY2023")</f>
        <v>4.2549999999999999</v>
      </c>
      <c r="O154">
        <f t="shared" si="26"/>
        <v>508047</v>
      </c>
      <c r="P154">
        <f t="shared" si="27"/>
        <v>5.5162540716612377E-2</v>
      </c>
      <c r="Q154" s="5">
        <f>_xll.SNL.Clients.Office.Excel.Functions.SPG(K154, "SP_MARKETCAP", "12/31/2022")</f>
        <v>9767.8782550399992</v>
      </c>
      <c r="R154">
        <f t="shared" si="31"/>
        <v>2.9037663291759508E-4</v>
      </c>
      <c r="S154">
        <f t="shared" si="32"/>
        <v>1.235552573064367E-3</v>
      </c>
      <c r="U154" s="11" t="s">
        <v>152</v>
      </c>
      <c r="V154" s="4" cm="1">
        <f t="array" ref="V154">_xll.SNL.Clients.Office.Excel.Functions.SPG(U154, "SP_TOTAL_REV", "CY2021")</f>
        <v>10476000</v>
      </c>
      <c r="W154" s="4">
        <f>_xll.SNL.Clients.Office.Excel.Functions.SPG(U154,"IQ_AVG_DILUT_SHARES_OUT","CY2021")</f>
        <v>137100000</v>
      </c>
      <c r="X154" s="5">
        <f>_xll.SNL.Clients.Office.Excel.Functions.SPG(U154, "IQ_DILUT_EPS_NORM", "CY2021")</f>
        <v>7.6130000000000004</v>
      </c>
      <c r="Y154">
        <f t="shared" si="33"/>
        <v>1043742.3</v>
      </c>
      <c r="Z154">
        <f t="shared" si="34"/>
        <v>9.9631758304696449E-2</v>
      </c>
      <c r="AA154" s="5">
        <f>_xll.SNL.Clients.Office.Excel.Functions.SPG(U154, "SP_MARKETCAP", "12/31/2021")</f>
        <v>16255.174133889999</v>
      </c>
      <c r="AB154">
        <f t="shared" si="28"/>
        <v>3.8306753085022333E-4</v>
      </c>
      <c r="AC154">
        <f t="shared" si="35"/>
        <v>2.9162931123627505E-3</v>
      </c>
    </row>
    <row r="155" spans="1:29" x14ac:dyDescent="0.3">
      <c r="A155" s="11" t="s">
        <v>153</v>
      </c>
      <c r="B155" s="4" cm="1">
        <f t="array" ref="B155">_xll.SNL.Clients.Office.Excel.Functions.SPG(A155, "SP_TOTAL_REV", "CY2023")</f>
        <v>23196000</v>
      </c>
      <c r="C155" s="4">
        <f>_xll.SNL.Clients.Office.Excel.Functions.SPG(A155,"IQ_AVG_DILUT_SHARES_OUT","CY2023")</f>
        <v>401100000</v>
      </c>
      <c r="D155" s="5">
        <f>_xll.SNL.Clients.Office.Excel.Functions.SPG(A155, "IQ_DILUT_EPS_NORM", "CY2023")</f>
        <v>5.8369999999999997</v>
      </c>
      <c r="E155">
        <f t="shared" si="24"/>
        <v>2341220.7000000002</v>
      </c>
      <c r="F155">
        <f t="shared" si="25"/>
        <v>0.10093208742886706</v>
      </c>
      <c r="G155" s="5">
        <f>_xll.SNL.Clients.Office.Excel.Functions.SPG(A155, "SP_MARKETCAP", "12/30/2023")</f>
        <v>96159.426000000007</v>
      </c>
      <c r="H155">
        <f t="shared" si="29"/>
        <v>2.2885101192925555E-3</v>
      </c>
      <c r="I155">
        <f t="shared" si="30"/>
        <v>1.3358033566310646E-2</v>
      </c>
      <c r="K155" s="11" t="s">
        <v>153</v>
      </c>
      <c r="L155" s="4" cm="1">
        <f t="array" ref="L155">_xll.SNL.Clients.Office.Excel.Functions.SPG(K155, "SP_TOTAL_REV", "CY2023")</f>
        <v>23196000</v>
      </c>
      <c r="M155" s="4">
        <f>_xll.SNL.Clients.Office.Excel.Functions.SPG(K155,"IQ_AVG_DILUT_SHARES_OUT","CY2023")</f>
        <v>401100000</v>
      </c>
      <c r="N155" s="5">
        <f>_xll.SNL.Clients.Office.Excel.Functions.SPG(K155, "IQ_DILUT_EPS_NORM", "CY2023")</f>
        <v>5.8369999999999997</v>
      </c>
      <c r="O155">
        <f t="shared" si="26"/>
        <v>2341220.7000000002</v>
      </c>
      <c r="P155">
        <f t="shared" si="27"/>
        <v>0.10093208742886706</v>
      </c>
      <c r="Q155" s="5">
        <f>_xll.SNL.Clients.Office.Excel.Functions.SPG(K155, "SP_MARKETCAP", "12/31/2022")</f>
        <v>62419.014999999999</v>
      </c>
      <c r="R155">
        <f t="shared" si="31"/>
        <v>1.8555742539461699E-3</v>
      </c>
      <c r="S155">
        <f t="shared" si="32"/>
        <v>1.0830986920283793E-2</v>
      </c>
      <c r="U155" s="11" t="s">
        <v>153</v>
      </c>
      <c r="V155" s="4" cm="1">
        <f t="array" ref="V155">_xll.SNL.Clients.Office.Excel.Functions.SPG(U155, "SP_TOTAL_REV", "CY2021")</f>
        <v>19628000</v>
      </c>
      <c r="W155" s="4">
        <f>_xll.SNL.Clients.Office.Excel.Functions.SPG(U155,"IQ_AVG_DILUT_SHARES_OUT","CY2021")</f>
        <v>401600000</v>
      </c>
      <c r="X155" s="5">
        <f>_xll.SNL.Clients.Office.Excel.Functions.SPG(U155, "IQ_DILUT_EPS_NORM", "CY2021")</f>
        <v>3.5419999999999998</v>
      </c>
      <c r="Y155">
        <f t="shared" si="33"/>
        <v>1422467.2</v>
      </c>
      <c r="Z155">
        <f t="shared" si="34"/>
        <v>7.2471326676176881E-2</v>
      </c>
      <c r="AA155" s="5">
        <f>_xll.SNL.Clients.Office.Excel.Functions.SPG(U155, "SP_MARKETCAP", "12/31/2021")</f>
        <v>68886.051999999996</v>
      </c>
      <c r="AB155">
        <f t="shared" si="28"/>
        <v>1.6233606378072811E-3</v>
      </c>
      <c r="AC155">
        <f t="shared" si="35"/>
        <v>5.7499433791133895E-3</v>
      </c>
    </row>
    <row r="156" spans="1:29" x14ac:dyDescent="0.3">
      <c r="A156" s="11" t="s">
        <v>154</v>
      </c>
      <c r="B156" s="4" cm="1">
        <f t="array" ref="B156">_xll.SNL.Clients.Office.Excel.Functions.SPG(A156, "SP_TOTAL_REV", "CY2023")</f>
        <v>10112000</v>
      </c>
      <c r="C156" s="4">
        <f>_xll.SNL.Clients.Office.Excel.Functions.SPG(A156,"IQ_AVG_DILUT_SHARES_OUT","CY2023")</f>
        <v>533000000</v>
      </c>
      <c r="D156" s="5">
        <f>_xll.SNL.Clients.Office.Excel.Functions.SPG(A156, "IQ_DILUT_EPS_NORM", "CY2023")</f>
        <v>2.44</v>
      </c>
      <c r="E156">
        <f t="shared" si="24"/>
        <v>1300520</v>
      </c>
      <c r="F156">
        <f t="shared" si="25"/>
        <v>0.12861155063291138</v>
      </c>
      <c r="G156" s="5">
        <f>_xll.SNL.Clients.Office.Excel.Functions.SPG(A156, "SP_MARKETCAP", "12/30/2023")</f>
        <v>22638.78</v>
      </c>
      <c r="H156">
        <f t="shared" si="29"/>
        <v>5.3878313623084554E-4</v>
      </c>
      <c r="I156">
        <f t="shared" si="30"/>
        <v>1.314630852403263E-3</v>
      </c>
      <c r="K156" s="11" t="s">
        <v>154</v>
      </c>
      <c r="L156" s="4" cm="1">
        <f t="array" ref="L156">_xll.SNL.Clients.Office.Excel.Functions.SPG(K156, "SP_TOTAL_REV", "CY2023")</f>
        <v>10112000</v>
      </c>
      <c r="M156" s="4">
        <f>_xll.SNL.Clients.Office.Excel.Functions.SPG(K156,"IQ_AVG_DILUT_SHARES_OUT","CY2023")</f>
        <v>533000000</v>
      </c>
      <c r="N156" s="5">
        <f>_xll.SNL.Clients.Office.Excel.Functions.SPG(K156, "IQ_DILUT_EPS_NORM", "CY2023")</f>
        <v>2.44</v>
      </c>
      <c r="O156">
        <f t="shared" si="26"/>
        <v>1300520</v>
      </c>
      <c r="P156">
        <f t="shared" si="27"/>
        <v>0.12861155063291138</v>
      </c>
      <c r="Q156" s="5">
        <f>_xll.SNL.Clients.Office.Excel.Functions.SPG(K156, "SP_MARKETCAP", "12/31/2022")</f>
        <v>22504.07233789</v>
      </c>
      <c r="R156">
        <f t="shared" si="31"/>
        <v>6.6899449212921532E-4</v>
      </c>
      <c r="S156">
        <f t="shared" si="32"/>
        <v>1.6323465607952854E-3</v>
      </c>
      <c r="U156" s="11" t="s">
        <v>154</v>
      </c>
      <c r="V156" s="4" cm="1">
        <f t="array" ref="V156">_xll.SNL.Clients.Office.Excel.Functions.SPG(U156, "SP_TOTAL_REV", "CY2021")</f>
        <v>10420000</v>
      </c>
      <c r="W156" s="4">
        <f>_xll.SNL.Clients.Office.Excel.Functions.SPG(U156,"IQ_AVG_DILUT_SHARES_OUT","CY2021")</f>
        <v>663000000</v>
      </c>
      <c r="X156" s="5">
        <f>_xll.SNL.Clients.Office.Excel.Functions.SPG(U156, "IQ_DILUT_EPS_NORM", "CY2021")</f>
        <v>2.6379999999999999</v>
      </c>
      <c r="Y156">
        <f t="shared" si="33"/>
        <v>1748994</v>
      </c>
      <c r="Z156">
        <f t="shared" si="34"/>
        <v>0.16784971209213051</v>
      </c>
      <c r="AA156" s="5">
        <f>_xll.SNL.Clients.Office.Excel.Functions.SPG(U156, "SP_MARKETCAP", "12/31/2021")</f>
        <v>41629.251436500002</v>
      </c>
      <c r="AB156">
        <f t="shared" si="28"/>
        <v>9.8103006633906567E-4</v>
      </c>
      <c r="AC156">
        <f t="shared" si="35"/>
        <v>2.5879573150024552E-3</v>
      </c>
    </row>
    <row r="157" spans="1:29" x14ac:dyDescent="0.3">
      <c r="A157" s="11" t="s">
        <v>155</v>
      </c>
      <c r="B157" s="4" cm="1">
        <f t="array" ref="B157">_xll.SNL.Clients.Office.Excel.Functions.SPG(A157, "SP_TOTAL_REV", "CY2023")</f>
        <v>15320200</v>
      </c>
      <c r="C157" s="4">
        <f>_xll.SNL.Clients.Office.Excel.Functions.SPG(A157,"IQ_AVG_DILUT_SHARES_OUT","CY2023")</f>
        <v>286500000</v>
      </c>
      <c r="D157" s="5">
        <f>_xll.SNL.Clients.Office.Excel.Functions.SPG(A157, "IQ_DILUT_EPS_NORM", "CY2023")</f>
        <v>4.0490000000000004</v>
      </c>
      <c r="E157">
        <f t="shared" si="24"/>
        <v>1160038.5</v>
      </c>
      <c r="F157">
        <f t="shared" si="25"/>
        <v>7.5719540214879699E-2</v>
      </c>
      <c r="G157" s="5">
        <f>_xll.SNL.Clients.Office.Excel.Functions.SPG(A157, "SP_MARKETCAP", "12/30/2023")</f>
        <v>56557.483296999999</v>
      </c>
      <c r="H157">
        <f t="shared" si="29"/>
        <v>1.3460185676119176E-3</v>
      </c>
      <c r="I157">
        <f t="shared" si="30"/>
        <v>5.4500291802606548E-3</v>
      </c>
      <c r="K157" s="11" t="s">
        <v>155</v>
      </c>
      <c r="L157" s="4" cm="1">
        <f t="array" ref="L157">_xll.SNL.Clients.Office.Excel.Functions.SPG(K157, "SP_TOTAL_REV", "CY2023")</f>
        <v>15320200</v>
      </c>
      <c r="M157" s="4">
        <f>_xll.SNL.Clients.Office.Excel.Functions.SPG(K157,"IQ_AVG_DILUT_SHARES_OUT","CY2023")</f>
        <v>286500000</v>
      </c>
      <c r="N157" s="5">
        <f>_xll.SNL.Clients.Office.Excel.Functions.SPG(K157, "IQ_DILUT_EPS_NORM", "CY2023")</f>
        <v>4.0490000000000004</v>
      </c>
      <c r="O157">
        <f t="shared" si="26"/>
        <v>1160038.5</v>
      </c>
      <c r="P157">
        <f t="shared" si="27"/>
        <v>7.5719540214879699E-2</v>
      </c>
      <c r="Q157" s="5">
        <f>_xll.SNL.Clients.Office.Excel.Functions.SPG(K157, "SP_MARKETCAP", "12/31/2022")</f>
        <v>41459.572413599999</v>
      </c>
      <c r="R157">
        <f t="shared" si="31"/>
        <v>1.2324980640962217E-3</v>
      </c>
      <c r="S157">
        <f t="shared" si="32"/>
        <v>4.9903846615256021E-3</v>
      </c>
      <c r="U157" s="11" t="s">
        <v>155</v>
      </c>
      <c r="V157" s="4" cm="1">
        <f t="array" ref="V157">_xll.SNL.Clients.Office.Excel.Functions.SPG(U157, "SP_TOTAL_REV", "CY2021")</f>
        <v>12733100</v>
      </c>
      <c r="W157" s="4">
        <f>_xll.SNL.Clients.Office.Excel.Functions.SPG(U157,"IQ_AVG_DILUT_SHARES_OUT","CY2021")</f>
        <v>289100000</v>
      </c>
      <c r="X157" s="5">
        <f>_xll.SNL.Clients.Office.Excel.Functions.SPG(U157, "IQ_DILUT_EPS_NORM", "CY2021")</f>
        <v>3.585</v>
      </c>
      <c r="Y157">
        <f t="shared" si="33"/>
        <v>1036423.5</v>
      </c>
      <c r="Z157">
        <f t="shared" si="34"/>
        <v>8.1396007256677477E-2</v>
      </c>
      <c r="AA157" s="5">
        <f>_xll.SNL.Clients.Office.Excel.Functions.SPG(U157, "SP_MARKETCAP", "12/31/2021")</f>
        <v>67225.824549130004</v>
      </c>
      <c r="AB157">
        <f t="shared" si="28"/>
        <v>1.5842359120420498E-3</v>
      </c>
      <c r="AC157">
        <f t="shared" si="35"/>
        <v>5.6794857446707484E-3</v>
      </c>
    </row>
    <row r="158" spans="1:29" x14ac:dyDescent="0.3">
      <c r="A158" s="11" t="s">
        <v>156</v>
      </c>
      <c r="B158" s="4" cm="1">
        <f t="array" ref="B158">_xll.SNL.Clients.Office.Excel.Functions.SPG(A158, "SP_TOTAL_REV", "CY2023")</f>
        <v>16338000</v>
      </c>
      <c r="C158" s="4">
        <f>_xll.SNL.Clients.Office.Excel.Functions.SPG(A158,"IQ_AVG_DILUT_SHARES_OUT","CY2023")</f>
        <v>385000000</v>
      </c>
      <c r="D158" s="5">
        <f>_xll.SNL.Clients.Office.Excel.Functions.SPG(A158, "IQ_DILUT_EPS_NORM", "CY2023")</f>
        <v>3.5539999999999998</v>
      </c>
      <c r="E158">
        <f t="shared" si="24"/>
        <v>1368290</v>
      </c>
      <c r="F158">
        <f t="shared" si="25"/>
        <v>8.3748928877463588E-2</v>
      </c>
      <c r="G158" s="5">
        <f>_xll.SNL.Clients.Office.Excel.Functions.SPG(A158, "SP_MARKETCAP", "12/30/2023")</f>
        <v>27421.327292369999</v>
      </c>
      <c r="H158">
        <f t="shared" si="29"/>
        <v>6.5260357308104017E-4</v>
      </c>
      <c r="I158">
        <f t="shared" si="30"/>
        <v>2.3193530987300165E-3</v>
      </c>
      <c r="K158" s="11" t="s">
        <v>156</v>
      </c>
      <c r="L158" s="4" cm="1">
        <f t="array" ref="L158">_xll.SNL.Clients.Office.Excel.Functions.SPG(K158, "SP_TOTAL_REV", "CY2023")</f>
        <v>16338000</v>
      </c>
      <c r="M158" s="4">
        <f>_xll.SNL.Clients.Office.Excel.Functions.SPG(K158,"IQ_AVG_DILUT_SHARES_OUT","CY2023")</f>
        <v>385000000</v>
      </c>
      <c r="N158" s="5">
        <f>_xll.SNL.Clients.Office.Excel.Functions.SPG(K158, "IQ_DILUT_EPS_NORM", "CY2023")</f>
        <v>3.5539999999999998</v>
      </c>
      <c r="O158">
        <f t="shared" si="26"/>
        <v>1368290</v>
      </c>
      <c r="P158">
        <f t="shared" si="27"/>
        <v>8.3748928877463588E-2</v>
      </c>
      <c r="Q158" s="5">
        <f>_xll.SNL.Clients.Office.Excel.Functions.SPG(K158, "SP_MARKETCAP", "12/31/2022")</f>
        <v>24294.866759879998</v>
      </c>
      <c r="R158">
        <f t="shared" si="31"/>
        <v>7.2223070586240317E-4</v>
      </c>
      <c r="S158">
        <f t="shared" si="32"/>
        <v>2.5668079286349809E-3</v>
      </c>
      <c r="U158" s="11" t="s">
        <v>156</v>
      </c>
      <c r="V158" s="4" cm="1">
        <f t="array" ref="V158">_xll.SNL.Clients.Office.Excel.Functions.SPG(U158, "SP_TOTAL_REV", "CY2021")</f>
        <v>14905000</v>
      </c>
      <c r="W158" s="4">
        <f>_xll.SNL.Clients.Office.Excel.Functions.SPG(U158,"IQ_AVG_DILUT_SHARES_OUT","CY2021")</f>
        <v>380000000</v>
      </c>
      <c r="X158" s="5">
        <f>_xll.SNL.Clients.Office.Excel.Functions.SPG(U158, "IQ_DILUT_EPS_NORM", "CY2021")</f>
        <v>3.6070000000000002</v>
      </c>
      <c r="Y158">
        <f t="shared" si="33"/>
        <v>1370660</v>
      </c>
      <c r="Z158">
        <f t="shared" si="34"/>
        <v>9.1959745051995972E-2</v>
      </c>
      <c r="AA158" s="5">
        <f>_xll.SNL.Clients.Office.Excel.Functions.SPG(U158, "SP_MARKETCAP", "12/31/2021")</f>
        <v>25928.738472000001</v>
      </c>
      <c r="AB158">
        <f t="shared" si="28"/>
        <v>6.1103361567947179E-4</v>
      </c>
      <c r="AC158">
        <f t="shared" si="35"/>
        <v>2.2039982517558549E-3</v>
      </c>
    </row>
    <row r="159" spans="1:29" x14ac:dyDescent="0.3">
      <c r="A159" s="11" t="s">
        <v>157</v>
      </c>
      <c r="B159" s="4" cm="1">
        <f t="array" ref="B159">_xll.SNL.Clients.Office.Excel.Functions.SPG(A159, "SP_TOTAL_REV", "CY2023")</f>
        <v>5010000</v>
      </c>
      <c r="C159" s="4">
        <f>_xll.SNL.Clients.Office.Excel.Functions.SPG(A159,"IQ_AVG_DILUT_SHARES_OUT","CY2023")</f>
        <v>609400000</v>
      </c>
      <c r="D159" s="5">
        <f>_xll.SNL.Clients.Office.Excel.Functions.SPG(A159, "IQ_DILUT_EPS_NORM", "CY2023")</f>
        <v>1.595</v>
      </c>
      <c r="E159">
        <f t="shared" si="24"/>
        <v>971993</v>
      </c>
      <c r="F159">
        <f t="shared" si="25"/>
        <v>0.19401057884231537</v>
      </c>
      <c r="G159" s="5">
        <f>_xll.SNL.Clients.Office.Excel.Functions.SPG(A159, "SP_MARKETCAP", "12/30/2023")</f>
        <v>46245.625</v>
      </c>
      <c r="H159">
        <f t="shared" si="29"/>
        <v>1.1006053715993352E-3</v>
      </c>
      <c r="I159">
        <f t="shared" si="30"/>
        <v>1.7554655677009397E-3</v>
      </c>
      <c r="K159" s="11" t="s">
        <v>157</v>
      </c>
      <c r="L159" s="4" cm="1">
        <f t="array" ref="L159">_xll.SNL.Clients.Office.Excel.Functions.SPG(K159, "SP_TOTAL_REV", "CY2023")</f>
        <v>5010000</v>
      </c>
      <c r="M159" s="4">
        <f>_xll.SNL.Clients.Office.Excel.Functions.SPG(K159,"IQ_AVG_DILUT_SHARES_OUT","CY2023")</f>
        <v>609400000</v>
      </c>
      <c r="N159" s="5">
        <f>_xll.SNL.Clients.Office.Excel.Functions.SPG(K159, "IQ_DILUT_EPS_NORM", "CY2023")</f>
        <v>1.595</v>
      </c>
      <c r="O159">
        <f t="shared" si="26"/>
        <v>971993</v>
      </c>
      <c r="P159">
        <f t="shared" si="27"/>
        <v>0.19401057884231537</v>
      </c>
      <c r="Q159" s="5">
        <f>_xll.SNL.Clients.Office.Excel.Functions.SPG(K159, "SP_MARKETCAP", "12/31/2022")</f>
        <v>46128.415830389997</v>
      </c>
      <c r="R159">
        <f t="shared" si="31"/>
        <v>1.3712920780661888E-3</v>
      </c>
      <c r="S159">
        <f t="shared" si="32"/>
        <v>2.1872108645155713E-3</v>
      </c>
      <c r="U159" s="11" t="s">
        <v>157</v>
      </c>
      <c r="V159" s="4" cm="1">
        <f t="array" ref="V159">_xll.SNL.Clients.Office.Excel.Functions.SPG(U159, "SP_TOTAL_REV", "CY2021")</f>
        <v>5232500</v>
      </c>
      <c r="W159" s="4">
        <f>_xll.SNL.Clients.Office.Excel.Functions.SPG(U159,"IQ_AVG_DILUT_SHARES_OUT","CY2021")</f>
        <v>631200000</v>
      </c>
      <c r="X159" s="5">
        <f>_xll.SNL.Clients.Office.Excel.Functions.SPG(U159, "IQ_DILUT_EPS_NORM", "CY2021")</f>
        <v>1.5860000000000001</v>
      </c>
      <c r="Y159">
        <f t="shared" si="33"/>
        <v>1001083.2</v>
      </c>
      <c r="Z159">
        <f t="shared" si="34"/>
        <v>0.19132024844720497</v>
      </c>
      <c r="AA159" s="5">
        <f>_xll.SNL.Clients.Office.Excel.Functions.SPG(U159, "SP_MARKETCAP", "12/31/2021")</f>
        <v>80882.533956800005</v>
      </c>
      <c r="AB159">
        <f t="shared" si="28"/>
        <v>1.9060683273237945E-3</v>
      </c>
      <c r="AC159">
        <f t="shared" si="35"/>
        <v>3.0230243671355381E-3</v>
      </c>
    </row>
    <row r="160" spans="1:29" x14ac:dyDescent="0.3">
      <c r="A160" s="11" t="s">
        <v>158</v>
      </c>
      <c r="B160" s="4" cm="1">
        <f t="array" ref="B160">_xll.SNL.Clients.Office.Excel.Functions.SPG(A160, "SP_TOTAL_REV", "CY2023")</f>
        <v>7657000</v>
      </c>
      <c r="C160" s="4">
        <f>_xll.SNL.Clients.Office.Excel.Functions.SPG(A160,"IQ_AVG_DILUT_SHARES_OUT","CY2023")</f>
        <v>272750000</v>
      </c>
      <c r="D160" s="5">
        <f>_xll.SNL.Clients.Office.Excel.Functions.SPG(A160, "IQ_DILUT_EPS_NORM", "CY2023")</f>
        <v>3.8220000000000001</v>
      </c>
      <c r="E160">
        <f t="shared" si="24"/>
        <v>1042450.5</v>
      </c>
      <c r="F160">
        <f t="shared" si="25"/>
        <v>0.13614346349745332</v>
      </c>
      <c r="G160" s="5">
        <f>_xll.SNL.Clients.Office.Excel.Functions.SPG(A160, "SP_MARKETCAP", "12/30/2023")</f>
        <v>36819.617429370002</v>
      </c>
      <c r="H160">
        <f t="shared" si="29"/>
        <v>8.7627464701789913E-4</v>
      </c>
      <c r="I160">
        <f t="shared" si="30"/>
        <v>3.3491217009024104E-3</v>
      </c>
      <c r="K160" s="11" t="s">
        <v>158</v>
      </c>
      <c r="L160" s="4" cm="1">
        <f t="array" ref="L160">_xll.SNL.Clients.Office.Excel.Functions.SPG(K160, "SP_TOTAL_REV", "CY2023")</f>
        <v>7657000</v>
      </c>
      <c r="M160" s="4">
        <f>_xll.SNL.Clients.Office.Excel.Functions.SPG(K160,"IQ_AVG_DILUT_SHARES_OUT","CY2023")</f>
        <v>272750000</v>
      </c>
      <c r="N160" s="5">
        <f>_xll.SNL.Clients.Office.Excel.Functions.SPG(K160, "IQ_DILUT_EPS_NORM", "CY2023")</f>
        <v>3.8220000000000001</v>
      </c>
      <c r="O160">
        <f t="shared" si="26"/>
        <v>1042450.5</v>
      </c>
      <c r="P160">
        <f t="shared" si="27"/>
        <v>0.13614346349745332</v>
      </c>
      <c r="Q160" s="5">
        <f>_xll.SNL.Clients.Office.Excel.Functions.SPG(K160, "SP_MARKETCAP", "12/31/2022")</f>
        <v>33731.482990119999</v>
      </c>
      <c r="R160">
        <f t="shared" si="31"/>
        <v>1.0027596780226319E-3</v>
      </c>
      <c r="S160">
        <f t="shared" si="32"/>
        <v>3.8325474894024994E-3</v>
      </c>
      <c r="U160" s="11" t="s">
        <v>158</v>
      </c>
      <c r="V160" s="4" cm="1">
        <f t="array" ref="V160">_xll.SNL.Clients.Office.Excel.Functions.SPG(U160, "SP_TOTAL_REV", "CY2021")</f>
        <v>6512000</v>
      </c>
      <c r="W160" s="4">
        <f>_xll.SNL.Clients.Office.Excel.Functions.SPG(U160,"IQ_AVG_DILUT_SHARES_OUT","CY2021")</f>
        <v>288250000</v>
      </c>
      <c r="X160" s="5">
        <f>_xll.SNL.Clients.Office.Excel.Functions.SPG(U160, "IQ_DILUT_EPS_NORM", "CY2021")</f>
        <v>1.986</v>
      </c>
      <c r="Y160">
        <f t="shared" si="33"/>
        <v>572464.5</v>
      </c>
      <c r="Z160">
        <f t="shared" si="34"/>
        <v>8.7909167690417692E-2</v>
      </c>
      <c r="AA160" s="5">
        <f>_xll.SNL.Clients.Office.Excel.Functions.SPG(U160, "SP_MARKETCAP", "12/31/2021")</f>
        <v>37302.394061699997</v>
      </c>
      <c r="AB160">
        <f t="shared" si="28"/>
        <v>8.7906385193536483E-4</v>
      </c>
      <c r="AC160">
        <f t="shared" si="35"/>
        <v>1.7458208099436347E-3</v>
      </c>
    </row>
    <row r="161" spans="1:29" x14ac:dyDescent="0.3">
      <c r="A161" s="11" t="s">
        <v>159</v>
      </c>
      <c r="B161" s="4" cm="1">
        <f t="array" ref="B161">_xll.SNL.Clients.Office.Excel.Functions.SPG(A161, "SP_TOTAL_REV", "CY2023")</f>
        <v>171340000</v>
      </c>
      <c r="C161" s="4">
        <f>_xll.SNL.Clients.Office.Excel.Functions.SPG(A161,"IQ_AVG_DILUT_SHARES_OUT","CY2023")</f>
        <v>237400000</v>
      </c>
      <c r="D161" s="5">
        <f>_xll.SNL.Clients.Office.Excel.Functions.SPG(A161, "IQ_DILUT_EPS_NORM", "CY2023")</f>
        <v>23.306000000000001</v>
      </c>
      <c r="E161">
        <f t="shared" si="24"/>
        <v>5532844.4000000004</v>
      </c>
      <c r="F161">
        <f t="shared" si="25"/>
        <v>3.229160966499358E-2</v>
      </c>
      <c r="G161" s="5">
        <f>_xll.SNL.Clients.Office.Excel.Functions.SPG(A161, "SP_MARKETCAP", "12/30/2023")</f>
        <v>110797.32970060001</v>
      </c>
      <c r="H161">
        <f t="shared" si="29"/>
        <v>2.6368794070215926E-3</v>
      </c>
      <c r="I161">
        <f t="shared" si="30"/>
        <v>6.1455111460045238E-2</v>
      </c>
      <c r="K161" s="11" t="s">
        <v>159</v>
      </c>
      <c r="L161" s="4" cm="1">
        <f t="array" ref="L161">_xll.SNL.Clients.Office.Excel.Functions.SPG(K161, "SP_TOTAL_REV", "CY2023")</f>
        <v>171340000</v>
      </c>
      <c r="M161" s="4">
        <f>_xll.SNL.Clients.Office.Excel.Functions.SPG(K161,"IQ_AVG_DILUT_SHARES_OUT","CY2023")</f>
        <v>237400000</v>
      </c>
      <c r="N161" s="5">
        <f>_xll.SNL.Clients.Office.Excel.Functions.SPG(K161, "IQ_DILUT_EPS_NORM", "CY2023")</f>
        <v>23.306000000000001</v>
      </c>
      <c r="O161">
        <f t="shared" si="26"/>
        <v>5532844.4000000004</v>
      </c>
      <c r="P161">
        <f t="shared" si="27"/>
        <v>3.229160966499358E-2</v>
      </c>
      <c r="Q161" s="5">
        <f>_xll.SNL.Clients.Office.Excel.Functions.SPG(K161, "SP_MARKETCAP", "12/31/2022")</f>
        <v>122511.38473854</v>
      </c>
      <c r="R161">
        <f t="shared" si="31"/>
        <v>3.6419826768514137E-3</v>
      </c>
      <c r="S161">
        <f t="shared" si="32"/>
        <v>8.4880048266699051E-2</v>
      </c>
      <c r="U161" s="11" t="s">
        <v>159</v>
      </c>
      <c r="V161" s="4" cm="1">
        <f t="array" ref="V161">_xll.SNL.Clients.Office.Excel.Functions.SPG(U161, "SP_TOTAL_REV", "CY2021")</f>
        <v>138639000</v>
      </c>
      <c r="W161" s="4">
        <f>_xll.SNL.Clients.Office.Excel.Functions.SPG(U161,"IQ_AVG_DILUT_SHARES_OUT","CY2021")</f>
        <v>246800000</v>
      </c>
      <c r="X161" s="5">
        <f>_xll.SNL.Clients.Office.Excel.Functions.SPG(U161, "IQ_DILUT_EPS_NORM", "CY2021")</f>
        <v>20.866</v>
      </c>
      <c r="Y161">
        <f t="shared" si="33"/>
        <v>5149728.8</v>
      </c>
      <c r="Z161">
        <f t="shared" si="34"/>
        <v>3.7144878425262734E-2</v>
      </c>
      <c r="AA161" s="5">
        <f>_xll.SNL.Clients.Office.Excel.Functions.SPG(U161, "SP_MARKETCAP", "12/31/2021")</f>
        <v>112507.96091304001</v>
      </c>
      <c r="AB161">
        <f t="shared" si="28"/>
        <v>2.6513494369831106E-3</v>
      </c>
      <c r="AC161">
        <f t="shared" si="35"/>
        <v>5.5323057352089589E-2</v>
      </c>
    </row>
    <row r="162" spans="1:29" x14ac:dyDescent="0.3">
      <c r="A162" s="11" t="s">
        <v>160</v>
      </c>
      <c r="B162" s="4" cm="1">
        <f t="array" ref="B162">_xll.SNL.Clients.Office.Excel.Functions.SPG(A162, "SP_TOTAL_REV", "CY2023")</f>
        <v>34124100</v>
      </c>
      <c r="C162" s="4">
        <f>_xll.SNL.Clients.Office.Excel.Functions.SPG(A162,"IQ_AVG_DILUT_SHARES_OUT","CY2023")</f>
        <v>903284000</v>
      </c>
      <c r="D162" s="5">
        <f>_xll.SNL.Clients.Office.Excel.Functions.SPG(A162, "IQ_DILUT_EPS_NORM", "CY2023")</f>
        <v>7.2249999999999996</v>
      </c>
      <c r="E162">
        <f t="shared" si="24"/>
        <v>6526226.9000000004</v>
      </c>
      <c r="F162">
        <f t="shared" si="25"/>
        <v>0.19124978827280428</v>
      </c>
      <c r="G162" s="5">
        <f>_xll.SNL.Clients.Office.Excel.Functions.SPG(A162, "SP_MARKETCAP", "12/30/2023")</f>
        <v>524224.17459204001</v>
      </c>
      <c r="H162">
        <f t="shared" si="29"/>
        <v>1.2476076222955728E-2</v>
      </c>
      <c r="I162">
        <f t="shared" si="30"/>
        <v>9.0139650710855126E-2</v>
      </c>
      <c r="K162" s="11" t="s">
        <v>160</v>
      </c>
      <c r="L162" s="4" cm="1">
        <f t="array" ref="L162">_xll.SNL.Clients.Office.Excel.Functions.SPG(K162, "SP_TOTAL_REV", "CY2023")</f>
        <v>34124100</v>
      </c>
      <c r="M162" s="4">
        <f>_xll.SNL.Clients.Office.Excel.Functions.SPG(K162,"IQ_AVG_DILUT_SHARES_OUT","CY2023")</f>
        <v>903284000</v>
      </c>
      <c r="N162" s="5">
        <f>_xll.SNL.Clients.Office.Excel.Functions.SPG(K162, "IQ_DILUT_EPS_NORM", "CY2023")</f>
        <v>7.2249999999999996</v>
      </c>
      <c r="O162">
        <f t="shared" si="26"/>
        <v>6526226.9000000004</v>
      </c>
      <c r="P162">
        <f t="shared" si="27"/>
        <v>0.19124978827280428</v>
      </c>
      <c r="Q162" s="5">
        <f>_xll.SNL.Clients.Office.Excel.Functions.SPG(K162, "SP_MARKETCAP", "12/31/2022")</f>
        <v>347613.08293600002</v>
      </c>
      <c r="R162">
        <f t="shared" si="31"/>
        <v>1.0333740239747397E-2</v>
      </c>
      <c r="S162">
        <f t="shared" si="32"/>
        <v>7.4661273232174932E-2</v>
      </c>
      <c r="U162" s="11" t="s">
        <v>160</v>
      </c>
      <c r="V162" s="4" cm="1">
        <f t="array" ref="V162">_xll.SNL.Clients.Office.Excel.Functions.SPG(U162, "SP_TOTAL_REV", "CY2021")</f>
        <v>28318400</v>
      </c>
      <c r="W162" s="4">
        <f>_xll.SNL.Clients.Office.Excel.Functions.SPG(U162,"IQ_AVG_DILUT_SHARES_OUT","CY2021")</f>
        <v>911681000</v>
      </c>
      <c r="X162" s="5">
        <f>_xll.SNL.Clients.Office.Excel.Functions.SPG(U162, "IQ_DILUT_EPS_NORM", "CY2021")</f>
        <v>5.4909999999999997</v>
      </c>
      <c r="Y162">
        <f t="shared" si="33"/>
        <v>5006040.3710000003</v>
      </c>
      <c r="Z162">
        <f t="shared" si="34"/>
        <v>0.17677694965111024</v>
      </c>
      <c r="AA162" s="5">
        <f>_xll.SNL.Clients.Office.Excel.Functions.SPG(U162, "SP_MARKETCAP", "12/31/2021")</f>
        <v>250418.95079445999</v>
      </c>
      <c r="AB162">
        <f t="shared" si="28"/>
        <v>5.9013436810215914E-3</v>
      </c>
      <c r="AC162">
        <f t="shared" si="35"/>
        <v>3.2404278152489557E-2</v>
      </c>
    </row>
    <row r="163" spans="1:29" x14ac:dyDescent="0.3">
      <c r="A163" s="11" t="s">
        <v>161</v>
      </c>
      <c r="B163" s="4" cm="1">
        <f t="array" ref="B163">_xll.SNL.Clients.Office.Excel.Functions.SPG(A163, "SP_TOTAL_REV", "CY2023")</f>
        <v>15909000</v>
      </c>
      <c r="C163" s="4">
        <f>_xll.SNL.Clients.Office.Excel.Functions.SPG(A163,"IQ_AVG_DILUT_SHARES_OUT","CY2023")</f>
        <v>573950000</v>
      </c>
      <c r="D163" s="5">
        <f>_xll.SNL.Clients.Office.Excel.Functions.SPG(A163, "IQ_DILUT_EPS_NORM", "CY2023")</f>
        <v>3.2589999999999999</v>
      </c>
      <c r="E163">
        <f t="shared" si="24"/>
        <v>1870503.05</v>
      </c>
      <c r="F163">
        <f t="shared" si="25"/>
        <v>0.11757514928656736</v>
      </c>
      <c r="G163" s="5">
        <f>_xll.SNL.Clients.Office.Excel.Functions.SPG(A163, "SP_MARKETCAP", "12/30/2023")</f>
        <v>55626.398606440001</v>
      </c>
      <c r="H163">
        <f t="shared" si="29"/>
        <v>1.3238595674504052E-3</v>
      </c>
      <c r="I163">
        <f t="shared" si="30"/>
        <v>4.3144583303208707E-3</v>
      </c>
      <c r="K163" s="11" t="s">
        <v>161</v>
      </c>
      <c r="L163" s="4" cm="1">
        <f t="array" ref="L163">_xll.SNL.Clients.Office.Excel.Functions.SPG(K163, "SP_TOTAL_REV", "CY2023")</f>
        <v>15909000</v>
      </c>
      <c r="M163" s="4">
        <f>_xll.SNL.Clients.Office.Excel.Functions.SPG(K163,"IQ_AVG_DILUT_SHARES_OUT","CY2023")</f>
        <v>573950000</v>
      </c>
      <c r="N163" s="5">
        <f>_xll.SNL.Clients.Office.Excel.Functions.SPG(K163, "IQ_DILUT_EPS_NORM", "CY2023")</f>
        <v>3.2589999999999999</v>
      </c>
      <c r="O163">
        <f t="shared" si="26"/>
        <v>1870503.05</v>
      </c>
      <c r="P163">
        <f t="shared" si="27"/>
        <v>0.11757514928656736</v>
      </c>
      <c r="Q163" s="5">
        <f>_xll.SNL.Clients.Office.Excel.Functions.SPG(K163, "SP_MARKETCAP", "12/31/2022")</f>
        <v>56809.883999999998</v>
      </c>
      <c r="R163">
        <f t="shared" si="31"/>
        <v>1.6888276452306794E-3</v>
      </c>
      <c r="S163">
        <f t="shared" si="32"/>
        <v>5.5038892958067841E-3</v>
      </c>
      <c r="U163" s="11" t="s">
        <v>161</v>
      </c>
      <c r="V163" s="4" cm="1">
        <f t="array" ref="V163">_xll.SNL.Clients.Office.Excel.Functions.SPG(U163, "SP_TOTAL_REV", "CY2021")</f>
        <v>17231000</v>
      </c>
      <c r="W163" s="4">
        <f>_xll.SNL.Clients.Office.Excel.Functions.SPG(U163,"IQ_AVG_DILUT_SHARES_OUT","CY2021")</f>
        <v>600850000</v>
      </c>
      <c r="X163" s="5">
        <f>_xll.SNL.Clients.Office.Excel.Functions.SPG(U163, "IQ_DILUT_EPS_NORM", "CY2021")</f>
        <v>2.9729999999999999</v>
      </c>
      <c r="Y163">
        <f t="shared" si="33"/>
        <v>1786327.05</v>
      </c>
      <c r="Z163">
        <f t="shared" si="34"/>
        <v>0.10366937786547502</v>
      </c>
      <c r="AA163" s="5">
        <f>_xll.SNL.Clients.Office.Excel.Functions.SPG(U163, "SP_MARKETCAP", "12/31/2021")</f>
        <v>55307.853000000003</v>
      </c>
      <c r="AB163">
        <f t="shared" si="28"/>
        <v>1.3033783896024605E-3</v>
      </c>
      <c r="AC163">
        <f t="shared" si="35"/>
        <v>3.8749439522881152E-3</v>
      </c>
    </row>
    <row r="164" spans="1:29" x14ac:dyDescent="0.3">
      <c r="A164" s="11" t="s">
        <v>162</v>
      </c>
      <c r="B164" s="4" cm="1">
        <f t="array" ref="B164">_xll.SNL.Clients.Office.Excel.Functions.SPG(A164, "SP_TOTAL_REV", "CY2023")</f>
        <v>2290786</v>
      </c>
      <c r="C164" s="4">
        <f>_xll.SNL.Clients.Office.Excel.Functions.SPG(A164,"IQ_AVG_DILUT_SHARES_OUT","CY2023")</f>
        <v>143290000</v>
      </c>
      <c r="D164" s="5">
        <f>_xll.SNL.Clients.Office.Excel.Functions.SPG(A164, "IQ_DILUT_EPS_NORM", "CY2023")</f>
        <v>2.2690000000000001</v>
      </c>
      <c r="E164">
        <f t="shared" si="24"/>
        <v>325125.01</v>
      </c>
      <c r="F164">
        <f t="shared" si="25"/>
        <v>0.14192727299712851</v>
      </c>
      <c r="G164" s="5">
        <f>_xll.SNL.Clients.Office.Excel.Functions.SPG(A164, "SP_MARKETCAP", "12/30/2023")</f>
        <v>17988.252424260001</v>
      </c>
      <c r="H164">
        <f t="shared" si="29"/>
        <v>4.2810465300934566E-4</v>
      </c>
      <c r="I164">
        <f t="shared" si="30"/>
        <v>9.7136945767820537E-4</v>
      </c>
      <c r="K164" s="11" t="s">
        <v>162</v>
      </c>
      <c r="L164" s="4" cm="1">
        <f t="array" ref="L164">_xll.SNL.Clients.Office.Excel.Functions.SPG(K164, "SP_TOTAL_REV", "CY2023")</f>
        <v>2290786</v>
      </c>
      <c r="M164" s="4">
        <f>_xll.SNL.Clients.Office.Excel.Functions.SPG(K164,"IQ_AVG_DILUT_SHARES_OUT","CY2023")</f>
        <v>143290000</v>
      </c>
      <c r="N164" s="5">
        <f>_xll.SNL.Clients.Office.Excel.Functions.SPG(K164, "IQ_DILUT_EPS_NORM", "CY2023")</f>
        <v>2.2690000000000001</v>
      </c>
      <c r="O164">
        <f t="shared" si="26"/>
        <v>325125.01</v>
      </c>
      <c r="P164">
        <f t="shared" si="27"/>
        <v>0.14192727299712851</v>
      </c>
      <c r="Q164" s="5">
        <f>_xll.SNL.Clients.Office.Excel.Functions.SPG(K164, "SP_MARKETCAP", "12/31/2022")</f>
        <v>36014.309637120001</v>
      </c>
      <c r="R164">
        <f t="shared" si="31"/>
        <v>1.0706228820862569E-3</v>
      </c>
      <c r="S164">
        <f t="shared" si="32"/>
        <v>2.4292433194537172E-3</v>
      </c>
      <c r="U164" s="11" t="s">
        <v>162</v>
      </c>
      <c r="V164" s="4" cm="1">
        <f t="array" ref="V164">_xll.SNL.Clients.Office.Excel.Functions.SPG(U164, "SP_TOTAL_REV", "CY2021")</f>
        <v>1382049</v>
      </c>
      <c r="W164" s="4">
        <f>_xll.SNL.Clients.Office.Excel.Functions.SPG(U164,"IQ_AVG_DILUT_SHARES_OUT","CY2021")</f>
        <v>142878000</v>
      </c>
      <c r="X164" s="5">
        <f>_xll.SNL.Clients.Office.Excel.Functions.SPG(U164, "IQ_DILUT_EPS_NORM", "CY2021")</f>
        <v>0.79800000000000004</v>
      </c>
      <c r="Y164">
        <f t="shared" si="33"/>
        <v>114016.644</v>
      </c>
      <c r="Z164">
        <f t="shared" si="34"/>
        <v>8.2498264533312493E-2</v>
      </c>
      <c r="AA164" s="5">
        <f>_xll.SNL.Clients.Office.Excel.Functions.SPG(U164, "SP_MARKETCAP", "12/31/2021")</f>
        <v>24680.883237120001</v>
      </c>
      <c r="AB164">
        <f t="shared" si="28"/>
        <v>5.8162680528502575E-4</v>
      </c>
      <c r="AC164">
        <f t="shared" si="35"/>
        <v>4.641381906174506E-4</v>
      </c>
    </row>
    <row r="165" spans="1:29" x14ac:dyDescent="0.3">
      <c r="A165" s="11" t="s">
        <v>163</v>
      </c>
      <c r="B165" s="4" cm="1">
        <f t="array" ref="B165">_xll.SNL.Clients.Office.Excel.Functions.SPG(A165, "SP_TOTAL_REV", "CY2023")</f>
        <v>12147412</v>
      </c>
      <c r="C165" s="4">
        <f>_xll.SNL.Clients.Office.Excel.Functions.SPG(A165,"IQ_AVG_DILUT_SHARES_OUT","CY2023")</f>
        <v>424752990</v>
      </c>
      <c r="D165" s="5">
        <f>_xll.SNL.Clients.Office.Excel.Functions.SPG(A165, "IQ_DILUT_EPS_NORM", "CY2023")</f>
        <v>2.75</v>
      </c>
      <c r="E165">
        <f t="shared" si="24"/>
        <v>1168070.7224999999</v>
      </c>
      <c r="F165">
        <f t="shared" si="25"/>
        <v>9.6157990072288646E-2</v>
      </c>
      <c r="G165" s="5">
        <f>_xll.SNL.Clients.Office.Excel.Functions.SPG(A165, "SP_MARKETCAP", "12/30/2023")</f>
        <v>21398.960358060001</v>
      </c>
      <c r="H165">
        <f t="shared" si="29"/>
        <v>5.092765146264554E-4</v>
      </c>
      <c r="I165">
        <f t="shared" si="30"/>
        <v>1.4005104152227524E-3</v>
      </c>
      <c r="K165" s="11" t="s">
        <v>163</v>
      </c>
      <c r="L165" s="4" cm="1">
        <f t="array" ref="L165">_xll.SNL.Clients.Office.Excel.Functions.SPG(K165, "SP_TOTAL_REV", "CY2023")</f>
        <v>12147412</v>
      </c>
      <c r="M165" s="4">
        <f>_xll.SNL.Clients.Office.Excel.Functions.SPG(K165,"IQ_AVG_DILUT_SHARES_OUT","CY2023")</f>
        <v>424752990</v>
      </c>
      <c r="N165" s="5">
        <f>_xll.SNL.Clients.Office.Excel.Functions.SPG(K165, "IQ_DILUT_EPS_NORM", "CY2023")</f>
        <v>2.75</v>
      </c>
      <c r="O165">
        <f t="shared" si="26"/>
        <v>1168070.7224999999</v>
      </c>
      <c r="P165">
        <f t="shared" si="27"/>
        <v>9.6157990072288646E-2</v>
      </c>
      <c r="Q165" s="5">
        <f>_xll.SNL.Clients.Office.Excel.Functions.SPG(K165, "SP_MARKETCAP", "12/31/2022")</f>
        <v>22891.911749999999</v>
      </c>
      <c r="R165">
        <f t="shared" si="31"/>
        <v>6.8052406893809216E-4</v>
      </c>
      <c r="S165">
        <f t="shared" si="32"/>
        <v>1.8714411895797535E-3</v>
      </c>
      <c r="U165" s="11" t="s">
        <v>163</v>
      </c>
      <c r="V165" s="4" cm="1">
        <f t="array" ref="V165">_xll.SNL.Clients.Office.Excel.Functions.SPG(U165, "SP_TOTAL_REV", "CY2021")</f>
        <v>11742896</v>
      </c>
      <c r="W165" s="4">
        <f>_xll.SNL.Clients.Office.Excel.Functions.SPG(U165,"IQ_AVG_DILUT_SHARES_OUT","CY2021")</f>
        <v>403746048</v>
      </c>
      <c r="X165" s="5">
        <f>_xll.SNL.Clients.Office.Excel.Functions.SPG(U165, "IQ_DILUT_EPS_NORM", "CY2021")</f>
        <v>2.7589999999999999</v>
      </c>
      <c r="Y165">
        <f t="shared" si="33"/>
        <v>1113935.3464319999</v>
      </c>
      <c r="Z165">
        <f t="shared" si="34"/>
        <v>9.4860360377201663E-2</v>
      </c>
      <c r="AA165" s="5">
        <f>_xll.SNL.Clients.Office.Excel.Functions.SPG(U165, "SP_MARKETCAP", "12/31/2021")</f>
        <v>22640.543219700001</v>
      </c>
      <c r="AB165">
        <f t="shared" si="28"/>
        <v>5.335443912714799E-4</v>
      </c>
      <c r="AC165">
        <f t="shared" si="35"/>
        <v>1.472048975518013E-3</v>
      </c>
    </row>
    <row r="166" spans="1:29" x14ac:dyDescent="0.3">
      <c r="A166" s="11" t="s">
        <v>164</v>
      </c>
      <c r="B166" s="4" cm="1">
        <f t="array" ref="B166">_xll.SNL.Clients.Office.Excel.Functions.SPG(A166, "SP_TOTAL_REV", "CY2023")</f>
        <v>23273000</v>
      </c>
      <c r="C166" s="4">
        <f>_xll.SNL.Clients.Office.Excel.Functions.SPG(A166,"IQ_AVG_DILUT_SHARES_OUT","CY2023")</f>
        <v>584000000</v>
      </c>
      <c r="D166" s="5">
        <f>_xll.SNL.Clients.Office.Excel.Functions.SPG(A166, "IQ_DILUT_EPS_NORM", "CY2023")</f>
        <v>10.303000000000001</v>
      </c>
      <c r="E166">
        <f t="shared" si="24"/>
        <v>6016952.0000000009</v>
      </c>
      <c r="F166">
        <f t="shared" si="25"/>
        <v>0.25853787650925969</v>
      </c>
      <c r="G166" s="5">
        <f>_xll.SNL.Clients.Office.Excel.Functions.SPG(A166, "SP_MARKETCAP", "12/30/2023")</f>
        <v>70531.944361899994</v>
      </c>
      <c r="H166">
        <f t="shared" si="29"/>
        <v>1.6785985016756198E-3</v>
      </c>
      <c r="I166">
        <f t="shared" si="30"/>
        <v>1.7294600362763913E-2</v>
      </c>
      <c r="K166" s="11" t="s">
        <v>164</v>
      </c>
      <c r="L166" s="4" cm="1">
        <f t="array" ref="L166">_xll.SNL.Clients.Office.Excel.Functions.SPG(K166, "SP_TOTAL_REV", "CY2023")</f>
        <v>23273000</v>
      </c>
      <c r="M166" s="4">
        <f>_xll.SNL.Clients.Office.Excel.Functions.SPG(K166,"IQ_AVG_DILUT_SHARES_OUT","CY2023")</f>
        <v>584000000</v>
      </c>
      <c r="N166" s="5">
        <f>_xll.SNL.Clients.Office.Excel.Functions.SPG(K166, "IQ_DILUT_EPS_NORM", "CY2023")</f>
        <v>10.303000000000001</v>
      </c>
      <c r="O166">
        <f t="shared" si="26"/>
        <v>6016952.0000000009</v>
      </c>
      <c r="P166">
        <f t="shared" si="27"/>
        <v>0.25853787650925969</v>
      </c>
      <c r="Q166" s="5">
        <f>_xll.SNL.Clients.Office.Excel.Functions.SPG(K166, "SP_MARKETCAP", "12/31/2022")</f>
        <v>76078.687521920001</v>
      </c>
      <c r="R166">
        <f t="shared" si="31"/>
        <v>2.2616450105739493E-3</v>
      </c>
      <c r="S166">
        <f t="shared" si="32"/>
        <v>2.3301728543943401E-2</v>
      </c>
      <c r="U166" s="11" t="s">
        <v>164</v>
      </c>
      <c r="V166" s="4" cm="1">
        <f t="array" ref="V166">_xll.SNL.Clients.Office.Excel.Functions.SPG(U166, "SP_TOTAL_REV", "CY2021")</f>
        <v>19777000</v>
      </c>
      <c r="W166" s="4">
        <f>_xll.SNL.Clients.Office.Excel.Functions.SPG(U166,"IQ_AVG_DILUT_SHARES_OUT","CY2021")</f>
        <v>584000000</v>
      </c>
      <c r="X166" s="5">
        <f>_xll.SNL.Clients.Office.Excel.Functions.SPG(U166, "IQ_DILUT_EPS_NORM", "CY2021")</f>
        <v>6.3659999999999997</v>
      </c>
      <c r="Y166">
        <f t="shared" si="33"/>
        <v>3717744</v>
      </c>
      <c r="Z166">
        <f t="shared" si="34"/>
        <v>0.1879832128229762</v>
      </c>
      <c r="AA166" s="5">
        <f>_xll.SNL.Clients.Office.Excel.Functions.SPG(U166, "SP_MARKETCAP", "12/31/2021")</f>
        <v>51976.965454470002</v>
      </c>
      <c r="AB166">
        <f t="shared" si="28"/>
        <v>1.2248830836096608E-3</v>
      </c>
      <c r="AC166">
        <f t="shared" si="35"/>
        <v>7.7976057102591007E-3</v>
      </c>
    </row>
    <row r="167" spans="1:29" x14ac:dyDescent="0.3">
      <c r="A167" s="11" t="s">
        <v>165</v>
      </c>
      <c r="B167" s="4" cm="1">
        <f t="array" ref="B167">_xll.SNL.Clients.Office.Excel.Functions.SPG(A167, "SP_TOTAL_REV", "CY2023")</f>
        <v>4690540</v>
      </c>
      <c r="C167" s="4">
        <f>_xll.SNL.Clients.Office.Excel.Functions.SPG(A167,"IQ_AVG_DILUT_SHARES_OUT","CY2023")</f>
        <v>59085000</v>
      </c>
      <c r="D167" s="5">
        <f>_xll.SNL.Clients.Office.Excel.Functions.SPG(A167, "IQ_DILUT_EPS_NORM", "CY2023")</f>
        <v>6.6529999999999996</v>
      </c>
      <c r="E167">
        <f t="shared" si="24"/>
        <v>393092.505</v>
      </c>
      <c r="F167">
        <f t="shared" si="25"/>
        <v>8.3805383815083123E-2</v>
      </c>
      <c r="G167" s="5">
        <f>_xll.SNL.Clients.Office.Excel.Functions.SPG(A167, "SP_MARKETCAP", "12/30/2023")</f>
        <v>17156.65953384</v>
      </c>
      <c r="H167">
        <f t="shared" si="29"/>
        <v>4.0831347055305777E-4</v>
      </c>
      <c r="I167">
        <f t="shared" si="30"/>
        <v>2.7165095195894932E-3</v>
      </c>
      <c r="K167" s="11" t="s">
        <v>165</v>
      </c>
      <c r="L167" s="4" cm="1">
        <f t="array" ref="L167">_xll.SNL.Clients.Office.Excel.Functions.SPG(K167, "SP_TOTAL_REV", "CY2023")</f>
        <v>4690540</v>
      </c>
      <c r="M167" s="4">
        <f>_xll.SNL.Clients.Office.Excel.Functions.SPG(K167,"IQ_AVG_DILUT_SHARES_OUT","CY2023")</f>
        <v>59085000</v>
      </c>
      <c r="N167" s="5">
        <f>_xll.SNL.Clients.Office.Excel.Functions.SPG(K167, "IQ_DILUT_EPS_NORM", "CY2023")</f>
        <v>6.6529999999999996</v>
      </c>
      <c r="O167">
        <f t="shared" si="26"/>
        <v>393092.505</v>
      </c>
      <c r="P167">
        <f t="shared" si="27"/>
        <v>8.3805383815083123E-2</v>
      </c>
      <c r="Q167" s="5">
        <f>_xll.SNL.Clients.Office.Excel.Functions.SPG(K167, "SP_MARKETCAP", "12/31/2022")</f>
        <v>18849.470557119999</v>
      </c>
      <c r="R167">
        <f t="shared" si="31"/>
        <v>5.6035155739494189E-4</v>
      </c>
      <c r="S167">
        <f t="shared" si="32"/>
        <v>3.7280189113485483E-3</v>
      </c>
      <c r="U167" s="11" t="s">
        <v>165</v>
      </c>
      <c r="V167" s="4" cm="1">
        <f t="array" ref="V167">_xll.SNL.Clients.Office.Excel.Functions.SPG(U167, "SP_TOTAL_REV", "CY2021")</f>
        <v>3758144</v>
      </c>
      <c r="W167" s="4">
        <f>_xll.SNL.Clients.Office.Excel.Functions.SPG(U167,"IQ_AVG_DILUT_SHARES_OUT","CY2021")</f>
        <v>59064000</v>
      </c>
      <c r="X167" s="5">
        <f>_xll.SNL.Clients.Office.Excel.Functions.SPG(U167, "IQ_DILUT_EPS_NORM", "CY2021")</f>
        <v>5.7750000000000004</v>
      </c>
      <c r="Y167">
        <f t="shared" si="33"/>
        <v>341094.6</v>
      </c>
      <c r="Z167">
        <f t="shared" si="34"/>
        <v>9.0761450332930288E-2</v>
      </c>
      <c r="AA167" s="5">
        <f>_xll.SNL.Clients.Office.Excel.Functions.SPG(U167, "SP_MARKETCAP", "12/31/2021")</f>
        <v>37914.189213550002</v>
      </c>
      <c r="AB167">
        <f t="shared" si="28"/>
        <v>8.9348134486868938E-4</v>
      </c>
      <c r="AC167">
        <f t="shared" si="35"/>
        <v>5.1598547666166818E-3</v>
      </c>
    </row>
    <row r="168" spans="1:29" x14ac:dyDescent="0.3">
      <c r="A168" s="11" t="s">
        <v>166</v>
      </c>
      <c r="B168" s="4" cm="1">
        <f t="array" ref="B168">_xll.SNL.Clients.Office.Excel.Functions.SPG(A168, "SP_TOTAL_REV", "CY2023")</f>
        <v>4974255</v>
      </c>
      <c r="C168" s="4">
        <f>_xll.SNL.Clients.Office.Excel.Functions.SPG(A168,"IQ_AVG_DILUT_SHARES_OUT","CY2023")</f>
        <v>413224000</v>
      </c>
      <c r="D168" s="5">
        <f>_xll.SNL.Clients.Office.Excel.Functions.SPG(A168, "IQ_DILUT_EPS_NORM", "CY2023")</f>
        <v>3.4740000000000002</v>
      </c>
      <c r="E168">
        <f t="shared" si="24"/>
        <v>1435540.176</v>
      </c>
      <c r="F168">
        <f t="shared" si="25"/>
        <v>0.28859400573553223</v>
      </c>
      <c r="G168" s="5">
        <f>_xll.SNL.Clients.Office.Excel.Functions.SPG(A168, "SP_MARKETCAP", "12/30/2023")</f>
        <v>15902.09512</v>
      </c>
      <c r="H168">
        <f t="shared" si="29"/>
        <v>3.7845593629139135E-4</v>
      </c>
      <c r="I168">
        <f t="shared" si="30"/>
        <v>1.3147559226762936E-3</v>
      </c>
      <c r="K168" s="11" t="s">
        <v>166</v>
      </c>
      <c r="L168" s="4" cm="1">
        <f t="array" ref="L168">_xll.SNL.Clients.Office.Excel.Functions.SPG(K168, "SP_TOTAL_REV", "CY2023")</f>
        <v>4974255</v>
      </c>
      <c r="M168" s="4">
        <f>_xll.SNL.Clients.Office.Excel.Functions.SPG(K168,"IQ_AVG_DILUT_SHARES_OUT","CY2023")</f>
        <v>413224000</v>
      </c>
      <c r="N168" s="5">
        <f>_xll.SNL.Clients.Office.Excel.Functions.SPG(K168, "IQ_DILUT_EPS_NORM", "CY2023")</f>
        <v>3.4740000000000002</v>
      </c>
      <c r="O168">
        <f t="shared" si="26"/>
        <v>1435540.176</v>
      </c>
      <c r="P168">
        <f t="shared" si="27"/>
        <v>0.28859400573553223</v>
      </c>
      <c r="Q168" s="5">
        <f>_xll.SNL.Clients.Office.Excel.Functions.SPG(K168, "SP_MARKETCAP", "12/31/2022")</f>
        <v>12417.16634915</v>
      </c>
      <c r="R168">
        <f t="shared" si="31"/>
        <v>3.6913389588812796E-4</v>
      </c>
      <c r="S168">
        <f t="shared" si="32"/>
        <v>1.2823711543153565E-3</v>
      </c>
      <c r="U168" s="11" t="s">
        <v>166</v>
      </c>
      <c r="V168" s="4" cm="1">
        <f t="array" ref="V168">_xll.SNL.Clients.Office.Excel.Functions.SPG(U168, "SP_TOTAL_REV", "CY2021")</f>
        <v>6839705</v>
      </c>
      <c r="W168" s="4">
        <f>_xll.SNL.Clients.Office.Excel.Functions.SPG(U168,"IQ_AVG_DILUT_SHARES_OUT","CY2021")</f>
        <v>323196000</v>
      </c>
      <c r="X168" s="5">
        <f>_xll.SNL.Clients.Office.Excel.Functions.SPG(U168, "IQ_DILUT_EPS_NORM", "CY2021")</f>
        <v>-2.3370000000000002</v>
      </c>
      <c r="Y168">
        <f t="shared" si="33"/>
        <v>-755309.05200000014</v>
      </c>
      <c r="Z168">
        <f t="shared" si="34"/>
        <v>-0.11043006270007261</v>
      </c>
      <c r="AA168" s="5">
        <f>_xll.SNL.Clients.Office.Excel.Functions.SPG(U168, "SP_MARKETCAP", "12/31/2021")</f>
        <v>8243.0602309799997</v>
      </c>
      <c r="AB168">
        <f t="shared" si="28"/>
        <v>1.9425499249176782E-4</v>
      </c>
      <c r="AC168">
        <f t="shared" si="35"/>
        <v>-4.5397391745326146E-4</v>
      </c>
    </row>
    <row r="169" spans="1:29" x14ac:dyDescent="0.3">
      <c r="A169" s="11" t="s">
        <v>167</v>
      </c>
      <c r="B169" s="4" cm="1">
        <f t="array" ref="B169">_xll.SNL.Clients.Office.Excel.Functions.SPG(A169, "SP_TOTAL_REV", "CY2023")</f>
        <v>5265200</v>
      </c>
      <c r="C169" s="4">
        <f>_xll.SNL.Clients.Office.Excel.Functions.SPG(A169,"IQ_AVG_DILUT_SHARES_OUT","CY2023")</f>
        <v>123900000</v>
      </c>
      <c r="D169" s="5">
        <f>_xll.SNL.Clients.Office.Excel.Functions.SPG(A169, "IQ_DILUT_EPS_NORM", "CY2023")</f>
        <v>3.7090000000000001</v>
      </c>
      <c r="E169">
        <f t="shared" si="24"/>
        <v>459545.1</v>
      </c>
      <c r="F169">
        <f t="shared" si="25"/>
        <v>8.7279704474663822E-2</v>
      </c>
      <c r="G169" s="5">
        <f>_xll.SNL.Clients.Office.Excel.Functions.SPG(A169, "SP_MARKETCAP", "12/30/2023")</f>
        <v>30470.276537040001</v>
      </c>
      <c r="H169">
        <f t="shared" si="29"/>
        <v>7.251658947367111E-4</v>
      </c>
      <c r="I169">
        <f t="shared" si="30"/>
        <v>2.6896403035784615E-3</v>
      </c>
      <c r="K169" s="11" t="s">
        <v>167</v>
      </c>
      <c r="L169" s="4" cm="1">
        <f t="array" ref="L169">_xll.SNL.Clients.Office.Excel.Functions.SPG(K169, "SP_TOTAL_REV", "CY2023")</f>
        <v>5265200</v>
      </c>
      <c r="M169" s="4">
        <f>_xll.SNL.Clients.Office.Excel.Functions.SPG(K169,"IQ_AVG_DILUT_SHARES_OUT","CY2023")</f>
        <v>123900000</v>
      </c>
      <c r="N169" s="5">
        <f>_xll.SNL.Clients.Office.Excel.Functions.SPG(K169, "IQ_DILUT_EPS_NORM", "CY2023")</f>
        <v>3.7090000000000001</v>
      </c>
      <c r="O169">
        <f t="shared" si="26"/>
        <v>459545.1</v>
      </c>
      <c r="P169">
        <f t="shared" si="27"/>
        <v>8.7279704474663822E-2</v>
      </c>
      <c r="Q169" s="5">
        <f>_xll.SNL.Clients.Office.Excel.Functions.SPG(K169, "SP_MARKETCAP", "12/31/2022")</f>
        <v>23798.104860439998</v>
      </c>
      <c r="R169">
        <f t="shared" si="31"/>
        <v>7.0746311315139578E-4</v>
      </c>
      <c r="S169">
        <f t="shared" si="32"/>
        <v>2.6239806866785271E-3</v>
      </c>
      <c r="U169" s="11" t="s">
        <v>167</v>
      </c>
      <c r="V169" s="4" cm="1">
        <f t="array" ref="V169">_xll.SNL.Clients.Office.Excel.Functions.SPG(U169, "SP_TOTAL_REV", "CY2021")</f>
        <v>4923900</v>
      </c>
      <c r="W169" s="4">
        <f>_xll.SNL.Clients.Office.Excel.Functions.SPG(U169,"IQ_AVG_DILUT_SHARES_OUT","CY2021")</f>
        <v>123600000</v>
      </c>
      <c r="X169" s="5">
        <f>_xll.SNL.Clients.Office.Excel.Functions.SPG(U169, "IQ_DILUT_EPS_NORM", "CY2021")</f>
        <v>5.1280000000000001</v>
      </c>
      <c r="Y169">
        <f t="shared" si="33"/>
        <v>633820.80000000005</v>
      </c>
      <c r="Z169">
        <f t="shared" si="34"/>
        <v>0.12872332906842138</v>
      </c>
      <c r="AA169" s="5">
        <f>_xll.SNL.Clients.Office.Excel.Functions.SPG(U169, "SP_MARKETCAP", "12/31/2021")</f>
        <v>35720.824748010004</v>
      </c>
      <c r="AB169">
        <f t="shared" si="28"/>
        <v>8.4179277462339739E-4</v>
      </c>
      <c r="AC169">
        <f t="shared" si="35"/>
        <v>4.3167133482687817E-3</v>
      </c>
    </row>
    <row r="170" spans="1:29" x14ac:dyDescent="0.3">
      <c r="A170" s="11" t="s">
        <v>168</v>
      </c>
      <c r="B170" s="4" cm="1">
        <f t="array" ref="B170">_xll.SNL.Clients.Office.Excel.Functions.SPG(A170, "SP_TOTAL_REV", "CY2023")</f>
        <v>8272667</v>
      </c>
      <c r="C170" s="4">
        <f>_xll.SNL.Clients.Office.Excel.Functions.SPG(A170,"IQ_AVG_DILUT_SHARES_OUT","CY2023")</f>
        <v>94009000</v>
      </c>
      <c r="D170" s="5">
        <f>_xll.SNL.Clients.Office.Excel.Functions.SPG(A170, "IQ_DILUT_EPS_NORM", "CY2023")</f>
        <v>7.4390000000000001</v>
      </c>
      <c r="E170">
        <f t="shared" si="24"/>
        <v>699332.951</v>
      </c>
      <c r="F170">
        <f t="shared" si="25"/>
        <v>8.4535368219221196E-2</v>
      </c>
      <c r="G170" s="5">
        <f>_xll.SNL.Clients.Office.Excel.Functions.SPG(A170, "SP_MARKETCAP", "12/30/2023")</f>
        <v>75612.770855359995</v>
      </c>
      <c r="H170">
        <f t="shared" si="29"/>
        <v>1.7995177222692713E-3</v>
      </c>
      <c r="I170">
        <f t="shared" si="30"/>
        <v>1.338661233596111E-2</v>
      </c>
      <c r="K170" s="11" t="s">
        <v>168</v>
      </c>
      <c r="L170" s="4" cm="1">
        <f t="array" ref="L170">_xll.SNL.Clients.Office.Excel.Functions.SPG(K170, "SP_TOTAL_REV", "CY2023")</f>
        <v>8272667</v>
      </c>
      <c r="M170" s="4">
        <f>_xll.SNL.Clients.Office.Excel.Functions.SPG(K170,"IQ_AVG_DILUT_SHARES_OUT","CY2023")</f>
        <v>94009000</v>
      </c>
      <c r="N170" s="5">
        <f>_xll.SNL.Clients.Office.Excel.Functions.SPG(K170, "IQ_DILUT_EPS_NORM", "CY2023")</f>
        <v>7.4390000000000001</v>
      </c>
      <c r="O170">
        <f t="shared" si="26"/>
        <v>699332.951</v>
      </c>
      <c r="P170">
        <f t="shared" si="27"/>
        <v>8.4535368219221196E-2</v>
      </c>
      <c r="Q170" s="5">
        <f>_xll.SNL.Clients.Office.Excel.Functions.SPG(K170, "SP_MARKETCAP", "12/31/2022")</f>
        <v>60615.241468450004</v>
      </c>
      <c r="R170">
        <f t="shared" si="31"/>
        <v>1.801952201033388E-3</v>
      </c>
      <c r="S170">
        <f t="shared" si="32"/>
        <v>1.3404722423487373E-2</v>
      </c>
      <c r="U170" s="11" t="s">
        <v>168</v>
      </c>
      <c r="V170" s="4" cm="1">
        <f t="array" ref="V170">_xll.SNL.Clients.Office.Excel.Functions.SPG(U170, "SP_TOTAL_REV", "CY2021")</f>
        <v>6619381</v>
      </c>
      <c r="W170" s="4">
        <f>_xll.SNL.Clients.Office.Excel.Functions.SPG(U170,"IQ_AVG_DILUT_SHARES_OUT","CY2021")</f>
        <v>90409000</v>
      </c>
      <c r="X170" s="5">
        <f>_xll.SNL.Clients.Office.Excel.Functions.SPG(U170, "IQ_DILUT_EPS_NORM", "CY2021")</f>
        <v>2.2240000000000002</v>
      </c>
      <c r="Y170">
        <f t="shared" si="33"/>
        <v>201069.61600000004</v>
      </c>
      <c r="Z170">
        <f t="shared" si="34"/>
        <v>3.0375894060184788E-2</v>
      </c>
      <c r="AA170" s="5">
        <f>_xll.SNL.Clients.Office.Excel.Functions.SPG(U170, "SP_MARKETCAP", "12/31/2021")</f>
        <v>76160.448608000006</v>
      </c>
      <c r="AB170">
        <f t="shared" si="28"/>
        <v>1.7947882167491838E-3</v>
      </c>
      <c r="AC170">
        <f t="shared" si="35"/>
        <v>3.9916089940501848E-3</v>
      </c>
    </row>
    <row r="171" spans="1:29" x14ac:dyDescent="0.3">
      <c r="A171" s="11" t="s">
        <v>169</v>
      </c>
      <c r="B171" s="4" cm="1">
        <f t="array" ref="B171">_xll.SNL.Clients.Office.Excel.Functions.SPG(A171, "SP_TOTAL_REV", "CY2023")</f>
        <v>2874906</v>
      </c>
      <c r="C171" s="4">
        <f>_xll.SNL.Clients.Office.Excel.Functions.SPG(A171,"IQ_AVG_DILUT_SHARES_OUT","CY2023")</f>
        <v>390897000</v>
      </c>
      <c r="D171" s="5">
        <f>_xll.SNL.Clients.Office.Excel.Functions.SPG(A171, "IQ_DILUT_EPS_NORM", "CY2023")</f>
        <v>0.83</v>
      </c>
      <c r="E171">
        <f t="shared" si="24"/>
        <v>324444.51</v>
      </c>
      <c r="F171">
        <f t="shared" si="25"/>
        <v>0.11285395418145845</v>
      </c>
      <c r="G171" s="5">
        <f>_xll.SNL.Clients.Office.Excel.Functions.SPG(A171, "SP_MARKETCAP", "12/30/2023")</f>
        <v>23223.97696344</v>
      </c>
      <c r="H171">
        <f t="shared" si="29"/>
        <v>5.5271031142646002E-4</v>
      </c>
      <c r="I171">
        <f t="shared" si="30"/>
        <v>4.5874955848396182E-4</v>
      </c>
      <c r="K171" s="11" t="s">
        <v>169</v>
      </c>
      <c r="L171" s="4" cm="1">
        <f t="array" ref="L171">_xll.SNL.Clients.Office.Excel.Functions.SPG(K171, "SP_TOTAL_REV", "CY2023")</f>
        <v>2874906</v>
      </c>
      <c r="M171" s="4">
        <f>_xll.SNL.Clients.Office.Excel.Functions.SPG(K171,"IQ_AVG_DILUT_SHARES_OUT","CY2023")</f>
        <v>390897000</v>
      </c>
      <c r="N171" s="5">
        <f>_xll.SNL.Clients.Office.Excel.Functions.SPG(K171, "IQ_DILUT_EPS_NORM", "CY2023")</f>
        <v>0.83</v>
      </c>
      <c r="O171">
        <f t="shared" si="26"/>
        <v>324444.51</v>
      </c>
      <c r="P171">
        <f t="shared" si="27"/>
        <v>0.11285395418145845</v>
      </c>
      <c r="Q171" s="5">
        <f>_xll.SNL.Clients.Office.Excel.Functions.SPG(K171, "SP_MARKETCAP", "12/31/2022")</f>
        <v>22297.216280000001</v>
      </c>
      <c r="R171">
        <f t="shared" si="31"/>
        <v>6.6284513563434784E-4</v>
      </c>
      <c r="S171">
        <f t="shared" si="32"/>
        <v>5.5016146257650864E-4</v>
      </c>
      <c r="U171" s="11" t="s">
        <v>169</v>
      </c>
      <c r="V171" s="4" cm="1">
        <f t="array" ref="V171">_xll.SNL.Clients.Office.Excel.Functions.SPG(U171, "SP_TOTAL_REV", "CY2021")</f>
        <v>2460439</v>
      </c>
      <c r="W171" s="4">
        <f>_xll.SNL.Clients.Office.Excel.Functions.SPG(U171,"IQ_AVG_DILUT_SHARES_OUT","CY2021")</f>
        <v>388089000</v>
      </c>
      <c r="X171" s="5">
        <f>_xll.SNL.Clients.Office.Excel.Functions.SPG(U171, "IQ_DILUT_EPS_NORM", "CY2021")</f>
        <v>0.34899999999999998</v>
      </c>
      <c r="Y171">
        <f t="shared" si="33"/>
        <v>135443.06099999999</v>
      </c>
      <c r="Z171">
        <f t="shared" si="34"/>
        <v>5.5048331212438101E-2</v>
      </c>
      <c r="AA171" s="5">
        <f>_xll.SNL.Clients.Office.Excel.Functions.SPG(U171, "SP_MARKETCAP", "12/31/2021")</f>
        <v>33938.968091000002</v>
      </c>
      <c r="AB171">
        <f t="shared" si="28"/>
        <v>7.9980174922387375E-4</v>
      </c>
      <c r="AC171">
        <f t="shared" si="35"/>
        <v>2.7913081047913193E-4</v>
      </c>
    </row>
    <row r="172" spans="1:29" x14ac:dyDescent="0.3">
      <c r="A172" s="11" t="s">
        <v>170</v>
      </c>
      <c r="B172" s="4" cm="1">
        <f t="array" ref="B172">_xll.SNL.Clients.Office.Excel.Functions.SPG(A172, "SP_TOTAL_REV", "CY2023")</f>
        <v>3310620</v>
      </c>
      <c r="C172" s="4">
        <f>_xll.SNL.Clients.Office.Excel.Functions.SPG(A172,"IQ_AVG_DILUT_SHARES_OUT","CY2023")</f>
        <v>52299411</v>
      </c>
      <c r="D172" s="5">
        <f>_xll.SNL.Clients.Office.Excel.Functions.SPG(A172, "IQ_DILUT_EPS_NORM", "CY2023")</f>
        <v>6.9020000000000001</v>
      </c>
      <c r="E172">
        <f t="shared" si="24"/>
        <v>360970.53472200001</v>
      </c>
      <c r="F172">
        <f t="shared" si="25"/>
        <v>0.10903411890280371</v>
      </c>
      <c r="G172" s="5">
        <f>_xll.SNL.Clients.Office.Excel.Functions.SPG(A172, "SP_MARKETCAP", "12/30/2023")</f>
        <v>17512.92259056</v>
      </c>
      <c r="H172">
        <f t="shared" si="29"/>
        <v>4.1679221927638956E-4</v>
      </c>
      <c r="I172">
        <f t="shared" si="30"/>
        <v>2.8766998974456407E-3</v>
      </c>
      <c r="K172" s="11" t="s">
        <v>170</v>
      </c>
      <c r="L172" s="4" cm="1">
        <f t="array" ref="L172">_xll.SNL.Clients.Office.Excel.Functions.SPG(K172, "SP_TOTAL_REV", "CY2023")</f>
        <v>3310620</v>
      </c>
      <c r="M172" s="4">
        <f>_xll.SNL.Clients.Office.Excel.Functions.SPG(K172,"IQ_AVG_DILUT_SHARES_OUT","CY2023")</f>
        <v>52299411</v>
      </c>
      <c r="N172" s="5">
        <f>_xll.SNL.Clients.Office.Excel.Functions.SPG(K172, "IQ_DILUT_EPS_NORM", "CY2023")</f>
        <v>6.9020000000000001</v>
      </c>
      <c r="O172">
        <f t="shared" si="26"/>
        <v>360970.53472200001</v>
      </c>
      <c r="P172">
        <f t="shared" si="27"/>
        <v>0.10903411890280371</v>
      </c>
      <c r="Q172" s="5">
        <f>_xll.SNL.Clients.Office.Excel.Functions.SPG(K172, "SP_MARKETCAP", "12/31/2022")</f>
        <v>13005.535968960001</v>
      </c>
      <c r="R172">
        <f t="shared" si="31"/>
        <v>3.8662477616433117E-4</v>
      </c>
      <c r="S172">
        <f t="shared" si="32"/>
        <v>2.6684842050862137E-3</v>
      </c>
      <c r="U172" s="11" t="s">
        <v>170</v>
      </c>
      <c r="V172" s="4" cm="1">
        <f t="array" ref="V172">_xll.SNL.Clients.Office.Excel.Functions.SPG(U172, "SP_TOTAL_REV", "CY2021")</f>
        <v>2696416</v>
      </c>
      <c r="W172" s="4">
        <f>_xll.SNL.Clients.Office.Excel.Functions.SPG(U172,"IQ_AVG_DILUT_SHARES_OUT","CY2021")</f>
        <v>52307302</v>
      </c>
      <c r="X172" s="5">
        <f>_xll.SNL.Clients.Office.Excel.Functions.SPG(U172, "IQ_DILUT_EPS_NORM", "CY2021")</f>
        <v>4.4359999999999999</v>
      </c>
      <c r="Y172">
        <f t="shared" si="33"/>
        <v>232035.19167199999</v>
      </c>
      <c r="Z172">
        <f t="shared" si="34"/>
        <v>8.6053187517059676E-2</v>
      </c>
      <c r="AA172" s="5">
        <f>_xll.SNL.Clients.Office.Excel.Functions.SPG(U172, "SP_MARKETCAP", "12/31/2021")</f>
        <v>10074.165968879999</v>
      </c>
      <c r="AB172">
        <f t="shared" si="28"/>
        <v>2.3740661596657393E-4</v>
      </c>
      <c r="AC172">
        <f t="shared" si="35"/>
        <v>1.0531357484277219E-3</v>
      </c>
    </row>
    <row r="173" spans="1:29" x14ac:dyDescent="0.3">
      <c r="A173" s="11" t="s">
        <v>171</v>
      </c>
      <c r="B173" s="4" cm="1">
        <f t="array" ref="B173">_xll.SNL.Clients.Office.Excel.Functions.SPG(A173, "SP_TOTAL_REV", "CY2023")</f>
        <v>1744220</v>
      </c>
      <c r="C173" s="4">
        <f>_xll.SNL.Clients.Office.Excel.Functions.SPG(A173,"IQ_AVG_DILUT_SHARES_OUT","CY2023")</f>
        <v>64253385</v>
      </c>
      <c r="D173" s="5">
        <f>_xll.SNL.Clients.Office.Excel.Functions.SPG(A173, "IQ_DILUT_EPS_NORM", "CY2023")</f>
        <v>3.0649999999999999</v>
      </c>
      <c r="E173">
        <f t="shared" si="24"/>
        <v>196936.62502500002</v>
      </c>
      <c r="F173">
        <f t="shared" si="25"/>
        <v>0.11290813373599662</v>
      </c>
      <c r="G173" s="5">
        <f>_xll.SNL.Clients.Office.Excel.Functions.SPG(A173, "SP_MARKETCAP", "12/30/2023")</f>
        <v>15913.93071576</v>
      </c>
      <c r="H173">
        <f t="shared" si="29"/>
        <v>3.7873761310448523E-4</v>
      </c>
      <c r="I173">
        <f t="shared" si="30"/>
        <v>1.1608307841652471E-3</v>
      </c>
      <c r="K173" s="11" t="s">
        <v>171</v>
      </c>
      <c r="L173" s="4" cm="1">
        <f t="array" ref="L173">_xll.SNL.Clients.Office.Excel.Functions.SPG(K173, "SP_TOTAL_REV", "CY2023")</f>
        <v>1744220</v>
      </c>
      <c r="M173" s="4">
        <f>_xll.SNL.Clients.Office.Excel.Functions.SPG(K173,"IQ_AVG_DILUT_SHARES_OUT","CY2023")</f>
        <v>64253385</v>
      </c>
      <c r="N173" s="5">
        <f>_xll.SNL.Clients.Office.Excel.Functions.SPG(K173, "IQ_DILUT_EPS_NORM", "CY2023")</f>
        <v>3.0649999999999999</v>
      </c>
      <c r="O173">
        <f t="shared" si="26"/>
        <v>196936.62502500002</v>
      </c>
      <c r="P173">
        <f t="shared" si="27"/>
        <v>0.11290813373599662</v>
      </c>
      <c r="Q173" s="5">
        <f>_xll.SNL.Clients.Office.Excel.Functions.SPG(K173, "SP_MARKETCAP", "12/31/2022")</f>
        <v>13722.62783904</v>
      </c>
      <c r="R173">
        <f t="shared" si="31"/>
        <v>4.0794227391456898E-4</v>
      </c>
      <c r="S173">
        <f t="shared" si="32"/>
        <v>1.2503430695481538E-3</v>
      </c>
      <c r="U173" s="11" t="s">
        <v>171</v>
      </c>
      <c r="V173" s="4" cm="1">
        <f t="array" ref="V173">_xll.SNL.Clients.Office.Excel.Functions.SPG(U173, "SP_TOTAL_REV", "CY2021")</f>
        <v>1586116</v>
      </c>
      <c r="W173" s="4">
        <f>_xll.SNL.Clients.Office.Excel.Functions.SPG(U173,"IQ_AVG_DILUT_SHARES_OUT","CY2021")</f>
        <v>65088874</v>
      </c>
      <c r="X173" s="5">
        <f>_xll.SNL.Clients.Office.Excel.Functions.SPG(U173, "IQ_DILUT_EPS_NORM", "CY2021")</f>
        <v>3.0750000000000002</v>
      </c>
      <c r="Y173">
        <f t="shared" si="33"/>
        <v>200148.28755000001</v>
      </c>
      <c r="Z173">
        <f t="shared" si="34"/>
        <v>0.12618767325340643</v>
      </c>
      <c r="AA173" s="5">
        <f>_xll.SNL.Clients.Office.Excel.Functions.SPG(U173, "SP_MARKETCAP", "12/31/2021")</f>
        <v>22925.886713129999</v>
      </c>
      <c r="AB173">
        <f t="shared" si="28"/>
        <v>5.4026876263607311E-4</v>
      </c>
      <c r="AC173">
        <f t="shared" si="35"/>
        <v>1.6613264451059249E-3</v>
      </c>
    </row>
    <row r="174" spans="1:29" x14ac:dyDescent="0.3">
      <c r="A174" s="11" t="s">
        <v>172</v>
      </c>
      <c r="B174" s="4" cm="1">
        <f t="array" ref="B174">_xll.SNL.Clients.Office.Excel.Functions.SPG(A174, "SP_TOTAL_REV", "CY2023")</f>
        <v>14586000</v>
      </c>
      <c r="C174" s="4">
        <f>_xll.SNL.Clients.Office.Excel.Functions.SPG(A174,"IQ_AVG_DILUT_SHARES_OUT","CY2023")</f>
        <v>41300000</v>
      </c>
      <c r="D174" s="5">
        <f>_xll.SNL.Clients.Office.Excel.Functions.SPG(A174, "IQ_DILUT_EPS_NORM", "CY2023")</f>
        <v>32.597000000000001</v>
      </c>
      <c r="E174">
        <f t="shared" si="24"/>
        <v>1346256.1</v>
      </c>
      <c r="F174">
        <f t="shared" si="25"/>
        <v>9.2297826683120809E-2</v>
      </c>
      <c r="G174" s="5">
        <f>_xll.SNL.Clients.Office.Excel.Functions.SPG(A174, "SP_MARKETCAP", "12/30/2023")</f>
        <v>15341.98611792</v>
      </c>
      <c r="H174">
        <f t="shared" si="29"/>
        <v>3.6512583260330428E-4</v>
      </c>
      <c r="I174">
        <f t="shared" si="30"/>
        <v>1.190200676536991E-2</v>
      </c>
      <c r="K174" s="11" t="s">
        <v>172</v>
      </c>
      <c r="L174" s="4" cm="1">
        <f t="array" ref="L174">_xll.SNL.Clients.Office.Excel.Functions.SPG(K174, "SP_TOTAL_REV", "CY2023")</f>
        <v>14586000</v>
      </c>
      <c r="M174" s="4">
        <f>_xll.SNL.Clients.Office.Excel.Functions.SPG(K174,"IQ_AVG_DILUT_SHARES_OUT","CY2023")</f>
        <v>41300000</v>
      </c>
      <c r="N174" s="5">
        <f>_xll.SNL.Clients.Office.Excel.Functions.SPG(K174, "IQ_DILUT_EPS_NORM", "CY2023")</f>
        <v>32.597000000000001</v>
      </c>
      <c r="O174">
        <f t="shared" si="26"/>
        <v>1346256.1</v>
      </c>
      <c r="P174">
        <f t="shared" si="27"/>
        <v>9.2297826683120809E-2</v>
      </c>
      <c r="Q174" s="5">
        <f>_xll.SNL.Clients.Office.Excel.Functions.SPG(K174, "SP_MARKETCAP", "12/31/2022")</f>
        <v>12974.200813179999</v>
      </c>
      <c r="R174">
        <f t="shared" si="31"/>
        <v>3.8569325380197471E-4</v>
      </c>
      <c r="S174">
        <f t="shared" si="32"/>
        <v>1.257244299418297E-2</v>
      </c>
      <c r="U174" s="11" t="s">
        <v>172</v>
      </c>
      <c r="V174" s="4" cm="1">
        <f t="array" ref="V174">_xll.SNL.Clients.Office.Excel.Functions.SPG(U174, "SP_TOTAL_REV", "CY2021")</f>
        <v>11866263</v>
      </c>
      <c r="W174" s="4">
        <f>_xll.SNL.Clients.Office.Excel.Functions.SPG(U174,"IQ_AVG_DILUT_SHARES_OUT","CY2021")</f>
        <v>39300000</v>
      </c>
      <c r="X174" s="5">
        <f>_xll.SNL.Clients.Office.Excel.Functions.SPG(U174, "IQ_DILUT_EPS_NORM", "CY2021")</f>
        <v>24.587</v>
      </c>
      <c r="Y174">
        <f t="shared" si="33"/>
        <v>966269.1</v>
      </c>
      <c r="Z174">
        <f t="shared" si="34"/>
        <v>8.1429941338734865E-2</v>
      </c>
      <c r="AA174" s="5">
        <f>_xll.SNL.Clients.Office.Excel.Functions.SPG(U174, "SP_MARKETCAP", "12/31/2021")</f>
        <v>10783.963601920001</v>
      </c>
      <c r="AB174">
        <f t="shared" si="28"/>
        <v>2.541336238997026E-4</v>
      </c>
      <c r="AC174">
        <f t="shared" si="35"/>
        <v>6.2483834108219881E-3</v>
      </c>
    </row>
    <row r="175" spans="1:29" x14ac:dyDescent="0.3">
      <c r="A175" s="11" t="s">
        <v>173</v>
      </c>
      <c r="B175" s="4" cm="1">
        <f t="array" ref="B175">_xll.SNL.Clients.Office.Excel.Functions.SPG(A175, "SP_TOTAL_REV", "CY2023")</f>
        <v>5508200</v>
      </c>
      <c r="C175" s="4">
        <f>_xll.SNL.Clients.Office.Excel.Functions.SPG(A175,"IQ_AVG_DILUT_SHARES_OUT","CY2023")</f>
        <v>230500000</v>
      </c>
      <c r="D175" s="5">
        <f>_xll.SNL.Clients.Office.Excel.Functions.SPG(A175, "IQ_DILUT_EPS_NORM", "CY2023")</f>
        <v>2.0049999999999999</v>
      </c>
      <c r="E175">
        <f t="shared" si="24"/>
        <v>462152.5</v>
      </c>
      <c r="F175">
        <f t="shared" si="25"/>
        <v>8.3902636069859482E-2</v>
      </c>
      <c r="G175" s="5">
        <f>_xll.SNL.Clients.Office.Excel.Functions.SPG(A175, "SP_MARKETCAP", "12/30/2023")</f>
        <v>11991.4235154</v>
      </c>
      <c r="H175">
        <f t="shared" si="29"/>
        <v>2.8538537719344963E-4</v>
      </c>
      <c r="I175">
        <f t="shared" si="30"/>
        <v>5.7219768127286645E-4</v>
      </c>
      <c r="K175" s="11" t="s">
        <v>173</v>
      </c>
      <c r="L175" s="4" cm="1">
        <f t="array" ref="L175">_xll.SNL.Clients.Office.Excel.Functions.SPG(K175, "SP_TOTAL_REV", "CY2023")</f>
        <v>5508200</v>
      </c>
      <c r="M175" s="4">
        <f>_xll.SNL.Clients.Office.Excel.Functions.SPG(K175,"IQ_AVG_DILUT_SHARES_OUT","CY2023")</f>
        <v>230500000</v>
      </c>
      <c r="N175" s="5">
        <f>_xll.SNL.Clients.Office.Excel.Functions.SPG(K175, "IQ_DILUT_EPS_NORM", "CY2023")</f>
        <v>2.0049999999999999</v>
      </c>
      <c r="O175">
        <f t="shared" si="26"/>
        <v>462152.5</v>
      </c>
      <c r="P175">
        <f t="shared" si="27"/>
        <v>8.3902636069859482E-2</v>
      </c>
      <c r="Q175" s="5">
        <f>_xll.SNL.Clients.Office.Excel.Functions.SPG(K175, "SP_MARKETCAP", "12/31/2022")</f>
        <v>14444.72470805</v>
      </c>
      <c r="R175">
        <f t="shared" si="31"/>
        <v>4.2940855881172887E-4</v>
      </c>
      <c r="S175">
        <f t="shared" si="32"/>
        <v>8.6096416041751638E-4</v>
      </c>
      <c r="U175" s="11" t="s">
        <v>173</v>
      </c>
      <c r="V175" s="4" cm="1">
        <f t="array" ref="V175">_xll.SNL.Clients.Office.Excel.Functions.SPG(U175, "SP_TOTAL_REV", "CY2021")</f>
        <v>5586700</v>
      </c>
      <c r="W175" s="4">
        <f>_xll.SNL.Clients.Office.Excel.Functions.SPG(U175,"IQ_AVG_DILUT_SHARES_OUT","CY2021")</f>
        <v>229600000</v>
      </c>
      <c r="X175" s="5">
        <f>_xll.SNL.Clients.Office.Excel.Functions.SPG(U175, "IQ_DILUT_EPS_NORM", "CY2021")</f>
        <v>2.694</v>
      </c>
      <c r="Y175">
        <f t="shared" si="33"/>
        <v>618542.4</v>
      </c>
      <c r="Z175">
        <f t="shared" si="34"/>
        <v>0.11071695276281168</v>
      </c>
      <c r="AA175" s="5">
        <f>_xll.SNL.Clients.Office.Excel.Functions.SPG(U175, "SP_MARKETCAP", "12/31/2021")</f>
        <v>15732.458247</v>
      </c>
      <c r="AB175">
        <f t="shared" si="28"/>
        <v>3.7074926944755582E-4</v>
      </c>
      <c r="AC175">
        <f t="shared" si="35"/>
        <v>9.9879853189171531E-4</v>
      </c>
    </row>
    <row r="176" spans="1:29" x14ac:dyDescent="0.3">
      <c r="A176" s="11" t="s">
        <v>174</v>
      </c>
      <c r="B176" s="4" cm="1">
        <f t="array" ref="B176">_xll.SNL.Clients.Office.Excel.Functions.SPG(A176, "SP_TOTAL_REV", "CY2023")</f>
        <v>11910705</v>
      </c>
      <c r="C176" s="4">
        <f>_xll.SNL.Clients.Office.Excel.Functions.SPG(A176,"IQ_AVG_DILUT_SHARES_OUT","CY2023")</f>
        <v>349580638</v>
      </c>
      <c r="D176" s="5">
        <f>_xll.SNL.Clients.Office.Excel.Functions.SPG(A176, "IQ_DILUT_EPS_NORM", "CY2023")</f>
        <v>3.37</v>
      </c>
      <c r="E176">
        <f t="shared" si="24"/>
        <v>1178086.75006</v>
      </c>
      <c r="F176">
        <f t="shared" si="25"/>
        <v>9.8909909200169094E-2</v>
      </c>
      <c r="G176" s="5">
        <f>_xll.SNL.Clients.Office.Excel.Functions.SPG(A176, "SP_MARKETCAP", "12/30/2023")</f>
        <v>21560.413619480001</v>
      </c>
      <c r="H176">
        <f t="shared" si="29"/>
        <v>5.1311896084231003E-4</v>
      </c>
      <c r="I176">
        <f t="shared" si="30"/>
        <v>1.7292108980385848E-3</v>
      </c>
      <c r="K176" s="11" t="s">
        <v>174</v>
      </c>
      <c r="L176" s="4" cm="1">
        <f t="array" ref="L176">_xll.SNL.Clients.Office.Excel.Functions.SPG(K176, "SP_TOTAL_REV", "CY2023")</f>
        <v>11910705</v>
      </c>
      <c r="M176" s="4">
        <f>_xll.SNL.Clients.Office.Excel.Functions.SPG(K176,"IQ_AVG_DILUT_SHARES_OUT","CY2023")</f>
        <v>349580638</v>
      </c>
      <c r="N176" s="5">
        <f>_xll.SNL.Clients.Office.Excel.Functions.SPG(K176, "IQ_DILUT_EPS_NORM", "CY2023")</f>
        <v>3.37</v>
      </c>
      <c r="O176">
        <f t="shared" si="26"/>
        <v>1178086.75006</v>
      </c>
      <c r="P176">
        <f t="shared" si="27"/>
        <v>9.8909909200169094E-2</v>
      </c>
      <c r="Q176" s="5">
        <f>_xll.SNL.Clients.Office.Excel.Functions.SPG(K176, "SP_MARKETCAP", "12/31/2022")</f>
        <v>29202.093757440001</v>
      </c>
      <c r="R176">
        <f t="shared" si="31"/>
        <v>8.6811131732257932E-4</v>
      </c>
      <c r="S176">
        <f t="shared" si="32"/>
        <v>2.9255351393770923E-3</v>
      </c>
      <c r="U176" s="11" t="s">
        <v>174</v>
      </c>
      <c r="V176" s="4" cm="1">
        <f t="array" ref="V176">_xll.SNL.Clients.Office.Excel.Functions.SPG(U176, "SP_TOTAL_REV", "CY2021")</f>
        <v>9863085</v>
      </c>
      <c r="W176" s="4">
        <f>_xll.SNL.Clients.Office.Excel.Functions.SPG(U176,"IQ_AVG_DILUT_SHARES_OUT","CY2021")</f>
        <v>344631056</v>
      </c>
      <c r="X176" s="5">
        <f>_xll.SNL.Clients.Office.Excel.Functions.SPG(U176, "IQ_DILUT_EPS_NORM", "CY2021")</f>
        <v>2.83</v>
      </c>
      <c r="Y176">
        <f t="shared" si="33"/>
        <v>975305.88847999997</v>
      </c>
      <c r="Z176">
        <f t="shared" si="34"/>
        <v>9.8884465507495869E-2</v>
      </c>
      <c r="AA176" s="5">
        <f>_xll.SNL.Clients.Office.Excel.Functions.SPG(U176, "SP_MARKETCAP", "12/31/2021")</f>
        <v>31279.452775760001</v>
      </c>
      <c r="AB176">
        <f t="shared" si="28"/>
        <v>7.3712792262097535E-4</v>
      </c>
      <c r="AC176">
        <f t="shared" si="35"/>
        <v>2.0860720210173602E-3</v>
      </c>
    </row>
    <row r="177" spans="1:29" x14ac:dyDescent="0.3">
      <c r="A177" s="11" t="s">
        <v>175</v>
      </c>
      <c r="B177" s="4" cm="1">
        <f t="array" ref="B177">_xll.SNL.Clients.Office.Excel.Functions.SPG(A177, "SP_TOTAL_REV", "CY2023")</f>
        <v>21727000</v>
      </c>
      <c r="C177" s="4">
        <f>_xll.SNL.Clients.Office.Excel.Functions.SPG(A177,"IQ_AVG_DILUT_SHARES_OUT","CY2023")</f>
        <v>997000000</v>
      </c>
      <c r="D177" s="5">
        <f>_xll.SNL.Clients.Office.Excel.Functions.SPG(A177, "IQ_DILUT_EPS_NORM", "CY2023")</f>
        <v>1.706</v>
      </c>
      <c r="E177">
        <f t="shared" si="24"/>
        <v>1700882</v>
      </c>
      <c r="F177">
        <f t="shared" si="25"/>
        <v>7.828425461407465E-2</v>
      </c>
      <c r="G177" s="5">
        <f>_xll.SNL.Clients.Office.Excel.Functions.SPG(A177, "SP_MARKETCAP", "12/30/2023")</f>
        <v>35736.203234400004</v>
      </c>
      <c r="H177">
        <f t="shared" si="29"/>
        <v>8.5049033806649133E-4</v>
      </c>
      <c r="I177">
        <f t="shared" si="30"/>
        <v>1.4509365167414343E-3</v>
      </c>
      <c r="K177" s="11" t="s">
        <v>175</v>
      </c>
      <c r="L177" s="4" cm="1">
        <f t="array" ref="L177">_xll.SNL.Clients.Office.Excel.Functions.SPG(K177, "SP_TOTAL_REV", "CY2023")</f>
        <v>21727000</v>
      </c>
      <c r="M177" s="4">
        <f>_xll.SNL.Clients.Office.Excel.Functions.SPG(K177,"IQ_AVG_DILUT_SHARES_OUT","CY2023")</f>
        <v>997000000</v>
      </c>
      <c r="N177" s="5">
        <f>_xll.SNL.Clients.Office.Excel.Functions.SPG(K177, "IQ_DILUT_EPS_NORM", "CY2023")</f>
        <v>1.706</v>
      </c>
      <c r="O177">
        <f t="shared" si="26"/>
        <v>1700882</v>
      </c>
      <c r="P177">
        <f t="shared" si="27"/>
        <v>7.828425461407465E-2</v>
      </c>
      <c r="Q177" s="5">
        <f>_xll.SNL.Clients.Office.Excel.Functions.SPG(K177, "SP_MARKETCAP", "12/31/2022")</f>
        <v>42959.4679569</v>
      </c>
      <c r="R177">
        <f t="shared" si="31"/>
        <v>1.2770865208951007E-3</v>
      </c>
      <c r="S177">
        <f t="shared" si="32"/>
        <v>2.1787096046470417E-3</v>
      </c>
      <c r="U177" s="11" t="s">
        <v>175</v>
      </c>
      <c r="V177" s="4" cm="1">
        <f t="array" ref="V177">_xll.SNL.Clients.Office.Excel.Functions.SPG(U177, "SP_TOTAL_REV", "CY2021")</f>
        <v>17938000</v>
      </c>
      <c r="W177" s="4">
        <f>_xll.SNL.Clients.Office.Excel.Functions.SPG(U177,"IQ_AVG_DILUT_SHARES_OUT","CY2021")</f>
        <v>980000000</v>
      </c>
      <c r="X177" s="5">
        <f>_xll.SNL.Clients.Office.Excel.Functions.SPG(U177, "IQ_DILUT_EPS_NORM", "CY2021")</f>
        <v>0.92900000000000005</v>
      </c>
      <c r="Y177">
        <f t="shared" si="33"/>
        <v>910420</v>
      </c>
      <c r="Z177">
        <f t="shared" si="34"/>
        <v>5.0753707213736204E-2</v>
      </c>
      <c r="AA177" s="5">
        <f>_xll.SNL.Clients.Office.Excel.Functions.SPG(U177, "SP_MARKETCAP", "12/31/2021")</f>
        <v>56507.635377120001</v>
      </c>
      <c r="AB177">
        <f t="shared" si="28"/>
        <v>1.3316523206582198E-3</v>
      </c>
      <c r="AC177">
        <f t="shared" si="35"/>
        <v>1.2371050058914864E-3</v>
      </c>
    </row>
    <row r="178" spans="1:29" x14ac:dyDescent="0.3">
      <c r="A178" s="11" t="s">
        <v>1151</v>
      </c>
      <c r="B178" s="4" cm="1">
        <f t="array" ref="B178">_xll.SNL.Clients.Office.Excel.Functions.SPG(A178, "SP_TOTAL_REV", "CY2023")</f>
        <v>6047000</v>
      </c>
      <c r="C178" s="4">
        <f>_xll.SNL.Clients.Office.Excel.Functions.SPG(A178,"IQ_AVG_DILUT_SHARES_OUT","CY2023")</f>
        <v>142976000</v>
      </c>
      <c r="D178" s="5">
        <f>_xll.SNL.Clients.Office.Excel.Functions.SPG(A178, "IQ_DILUT_EPS_NORM", "CY2023")</f>
        <v>9.5120000000000005</v>
      </c>
      <c r="E178">
        <f t="shared" si="24"/>
        <v>1359987.7120000001</v>
      </c>
      <c r="F178">
        <f t="shared" si="25"/>
        <v>0.22490287944435258</v>
      </c>
      <c r="G178" s="5">
        <f>_xll.SNL.Clients.Office.Excel.Functions.SPG(A178, "SP_MARKETCAP", "12/30/2023")</f>
        <v>10084.697145</v>
      </c>
      <c r="H178">
        <f t="shared" si="29"/>
        <v>2.4000695955000027E-4</v>
      </c>
      <c r="I178">
        <f t="shared" si="30"/>
        <v>2.2829461992396028E-3</v>
      </c>
      <c r="K178" s="11" t="s">
        <v>1151</v>
      </c>
      <c r="L178" s="4" cm="1">
        <f t="array" ref="L178">_xll.SNL.Clients.Office.Excel.Functions.SPG(K178, "SP_TOTAL_REV", "CY2023")</f>
        <v>6047000</v>
      </c>
      <c r="M178" s="4">
        <f>_xll.SNL.Clients.Office.Excel.Functions.SPG(K178,"IQ_AVG_DILUT_SHARES_OUT","CY2023")</f>
        <v>142976000</v>
      </c>
      <c r="N178" s="5">
        <f>_xll.SNL.Clients.Office.Excel.Functions.SPG(K178, "IQ_DILUT_EPS_NORM", "CY2023")</f>
        <v>9.5120000000000005</v>
      </c>
      <c r="O178">
        <f t="shared" si="26"/>
        <v>1359987.7120000001</v>
      </c>
      <c r="P178">
        <f t="shared" si="27"/>
        <v>0.22490287944435258</v>
      </c>
      <c r="Q178" s="5">
        <f>_xll.SNL.Clients.Office.Excel.Functions.SPG(K178, "SP_MARKETCAP", "12/31/2022")</f>
        <v>12642.856104</v>
      </c>
      <c r="R178">
        <f t="shared" si="31"/>
        <v>3.7584313502750052E-4</v>
      </c>
      <c r="S178">
        <f t="shared" si="32"/>
        <v>3.5750199003815853E-3</v>
      </c>
      <c r="U178" s="11" t="s">
        <v>1151</v>
      </c>
      <c r="V178" s="4" cm="1">
        <f t="array" ref="V178">_xll.SNL.Clients.Office.Excel.Functions.SPG(U178, "SP_TOTAL_REV", "CY2021")</f>
        <v>7301000</v>
      </c>
      <c r="W178" s="4">
        <f>_xll.SNL.Clients.Office.Excel.Functions.SPG(U178,"IQ_AVG_DILUT_SHARES_OUT","CY2021")</f>
        <v>104694973</v>
      </c>
      <c r="X178" s="5">
        <f>_xll.SNL.Clients.Office.Excel.Functions.SPG(U178, "IQ_DILUT_EPS_NORM", "CY2021")</f>
        <v>4.5670000000000002</v>
      </c>
      <c r="Y178">
        <f t="shared" si="33"/>
        <v>478141.94169100007</v>
      </c>
      <c r="Z178">
        <f t="shared" si="34"/>
        <v>6.548992489946584E-2</v>
      </c>
      <c r="AA178" s="5">
        <f>_xll.SNL.Clients.Office.Excel.Functions.SPG(U178, "SP_MARKETCAP", "12/31/2021")</f>
        <v>7555.6691190000001</v>
      </c>
      <c r="AB178">
        <f t="shared" si="28"/>
        <v>1.780560140110892E-4</v>
      </c>
      <c r="AC178">
        <f t="shared" si="35"/>
        <v>8.1318181598864434E-4</v>
      </c>
    </row>
    <row r="179" spans="1:29" x14ac:dyDescent="0.3">
      <c r="A179" s="11" t="s">
        <v>176</v>
      </c>
      <c r="B179" s="4" cm="1">
        <f t="array" ref="B179">_xll.SNL.Clients.Office.Excel.Functions.SPG(A179, "SP_TOTAL_REV", "CY2023")</f>
        <v>12839000</v>
      </c>
      <c r="C179" s="4">
        <f>_xll.SNL.Clients.Office.Excel.Functions.SPG(A179,"IQ_AVG_DILUT_SHARES_OUT","CY2023")</f>
        <v>150228000</v>
      </c>
      <c r="D179" s="5">
        <f>_xll.SNL.Clients.Office.Excel.Functions.SPG(A179, "IQ_DILUT_EPS_NORM", "CY2023")</f>
        <v>6.5960000000000001</v>
      </c>
      <c r="E179">
        <f t="shared" si="24"/>
        <v>990903.88800000004</v>
      </c>
      <c r="F179">
        <f t="shared" si="25"/>
        <v>7.7179210841965884E-2</v>
      </c>
      <c r="G179" s="5">
        <f>_xll.SNL.Clients.Office.Excel.Functions.SPG(A179, "SP_MARKETCAP", "12/30/2023")</f>
        <v>21075.77313528</v>
      </c>
      <c r="H179">
        <f t="shared" si="29"/>
        <v>5.0158494178202011E-4</v>
      </c>
      <c r="I179">
        <f t="shared" si="30"/>
        <v>3.3084542759942047E-3</v>
      </c>
      <c r="K179" s="11" t="s">
        <v>176</v>
      </c>
      <c r="L179" s="4" cm="1">
        <f t="array" ref="L179">_xll.SNL.Clients.Office.Excel.Functions.SPG(K179, "SP_TOTAL_REV", "CY2023")</f>
        <v>12839000</v>
      </c>
      <c r="M179" s="4">
        <f>_xll.SNL.Clients.Office.Excel.Functions.SPG(K179,"IQ_AVG_DILUT_SHARES_OUT","CY2023")</f>
        <v>150228000</v>
      </c>
      <c r="N179" s="5">
        <f>_xll.SNL.Clients.Office.Excel.Functions.SPG(K179, "IQ_DILUT_EPS_NORM", "CY2023")</f>
        <v>6.5960000000000001</v>
      </c>
      <c r="O179">
        <f t="shared" si="26"/>
        <v>990903.88800000004</v>
      </c>
      <c r="P179">
        <f t="shared" si="27"/>
        <v>7.7179210841965884E-2</v>
      </c>
      <c r="Q179" s="5">
        <f>_xll.SNL.Clients.Office.Excel.Functions.SPG(K179, "SP_MARKETCAP", "12/31/2022")</f>
        <v>13673.560737600001</v>
      </c>
      <c r="R179">
        <f t="shared" si="31"/>
        <v>4.0648362144868452E-4</v>
      </c>
      <c r="S179">
        <f t="shared" si="32"/>
        <v>2.6811659670755231E-3</v>
      </c>
      <c r="U179" s="11" t="s">
        <v>176</v>
      </c>
      <c r="V179" s="4" cm="1">
        <f t="array" ref="V179">_xll.SNL.Clients.Office.Excel.Functions.SPG(U179, "SP_TOTAL_REV", "CY2021")</f>
        <v>8598000</v>
      </c>
      <c r="W179" s="4">
        <f>_xll.SNL.Clients.Office.Excel.Functions.SPG(U179,"IQ_AVG_DILUT_SHARES_OUT","CY2021")</f>
        <v>149734000</v>
      </c>
      <c r="X179" s="5">
        <f>_xll.SNL.Clients.Office.Excel.Functions.SPG(U179, "IQ_DILUT_EPS_NORM", "CY2021")</f>
        <v>-0.47499999999999998</v>
      </c>
      <c r="Y179">
        <f t="shared" si="33"/>
        <v>-71123.649999999994</v>
      </c>
      <c r="Z179">
        <f t="shared" si="34"/>
        <v>-8.272115608280995E-3</v>
      </c>
      <c r="AA179" s="5">
        <f>_xll.SNL.Clients.Office.Excel.Functions.SPG(U179, "SP_MARKETCAP", "12/31/2021")</f>
        <v>27384.07473936</v>
      </c>
      <c r="AB179">
        <f t="shared" si="28"/>
        <v>6.4532989979814359E-4</v>
      </c>
      <c r="AC179">
        <f t="shared" si="35"/>
        <v>-3.0653170240411818E-4</v>
      </c>
    </row>
    <row r="180" spans="1:29" x14ac:dyDescent="0.3">
      <c r="A180" s="11" t="s">
        <v>177</v>
      </c>
      <c r="B180" s="4" cm="1">
        <f t="array" ref="B180">_xll.SNL.Clients.Office.Excel.Functions.SPG(A180, "SP_TOTAL_REV", "CY2023")</f>
        <v>9300110</v>
      </c>
      <c r="C180" s="4">
        <f>_xll.SNL.Clients.Office.Excel.Functions.SPG(A180,"IQ_AVG_DILUT_SHARES_OUT","CY2023")</f>
        <v>150186000</v>
      </c>
      <c r="D180" s="5">
        <f>_xll.SNL.Clients.Office.Excel.Functions.SPG(A180, "IQ_DILUT_EPS_NORM", "CY2023")</f>
        <v>4.2309999999999999</v>
      </c>
      <c r="E180">
        <f t="shared" si="24"/>
        <v>635436.96600000001</v>
      </c>
      <c r="F180">
        <f t="shared" si="25"/>
        <v>6.832574732987029E-2</v>
      </c>
      <c r="G180" s="5">
        <f>_xll.SNL.Clients.Office.Excel.Functions.SPG(A180, "SP_MARKETCAP", "12/30/2023")</f>
        <v>18493.527991200001</v>
      </c>
      <c r="H180">
        <f t="shared" si="29"/>
        <v>4.4012976896598078E-4</v>
      </c>
      <c r="I180">
        <f t="shared" si="30"/>
        <v>1.8621890524950647E-3</v>
      </c>
      <c r="K180" s="11" t="s">
        <v>177</v>
      </c>
      <c r="L180" s="4" cm="1">
        <f t="array" ref="L180">_xll.SNL.Clients.Office.Excel.Functions.SPG(K180, "SP_TOTAL_REV", "CY2023")</f>
        <v>9300110</v>
      </c>
      <c r="M180" s="4">
        <f>_xll.SNL.Clients.Office.Excel.Functions.SPG(K180,"IQ_AVG_DILUT_SHARES_OUT","CY2023")</f>
        <v>150186000</v>
      </c>
      <c r="N180" s="5">
        <f>_xll.SNL.Clients.Office.Excel.Functions.SPG(K180, "IQ_DILUT_EPS_NORM", "CY2023")</f>
        <v>4.2309999999999999</v>
      </c>
      <c r="O180">
        <f t="shared" si="26"/>
        <v>635436.96600000001</v>
      </c>
      <c r="P180">
        <f t="shared" si="27"/>
        <v>6.832574732987029E-2</v>
      </c>
      <c r="Q180" s="5">
        <f>_xll.SNL.Clients.Office.Excel.Functions.SPG(K180, "SP_MARKETCAP", "12/31/2022")</f>
        <v>16537.45302528</v>
      </c>
      <c r="R180">
        <f t="shared" si="31"/>
        <v>4.9162057522941956E-4</v>
      </c>
      <c r="S180">
        <f t="shared" si="32"/>
        <v>2.0800466537956742E-3</v>
      </c>
      <c r="U180" s="11" t="s">
        <v>177</v>
      </c>
      <c r="V180" s="4" cm="1">
        <f t="array" ref="V180">_xll.SNL.Clients.Office.Excel.Functions.SPG(U180, "SP_TOTAL_REV", "CY2021")</f>
        <v>16523517</v>
      </c>
      <c r="W180" s="4">
        <f>_xll.SNL.Clients.Office.Excel.Functions.SPG(U180,"IQ_AVG_DILUT_SHARES_OUT","CY2021")</f>
        <v>171250000</v>
      </c>
      <c r="X180" s="5">
        <f>_xll.SNL.Clients.Office.Excel.Functions.SPG(U180, "IQ_DILUT_EPS_NORM", "CY2021")</f>
        <v>7.0049999999999999</v>
      </c>
      <c r="Y180">
        <f t="shared" si="33"/>
        <v>1199606.25</v>
      </c>
      <c r="Z180">
        <f t="shared" si="34"/>
        <v>7.2599934384429174E-2</v>
      </c>
      <c r="AA180" s="5">
        <f>_xll.SNL.Clients.Office.Excel.Functions.SPG(U180, "SP_MARKETCAP", "12/31/2021")</f>
        <v>22749.239256379999</v>
      </c>
      <c r="AB180">
        <f t="shared" si="28"/>
        <v>5.3610590934820117E-4</v>
      </c>
      <c r="AC180">
        <f t="shared" si="35"/>
        <v>3.755421894984149E-3</v>
      </c>
    </row>
    <row r="181" spans="1:29" x14ac:dyDescent="0.3">
      <c r="A181" s="11" t="s">
        <v>178</v>
      </c>
      <c r="B181" s="4" cm="1">
        <f t="array" ref="B181">_xll.SNL.Clients.Office.Excel.Functions.SPG(A181, "SP_TOTAL_REV", "CY2023")</f>
        <v>2699936</v>
      </c>
      <c r="C181" s="4">
        <f>_xll.SNL.Clients.Office.Excel.Functions.SPG(A181,"IQ_AVG_DILUT_SHARES_OUT","CY2023")</f>
        <v>169220882</v>
      </c>
      <c r="D181" s="5">
        <f>_xll.SNL.Clients.Office.Excel.Functions.SPG(A181, "IQ_DILUT_EPS_NORM", "CY2023")</f>
        <v>3.1880000000000002</v>
      </c>
      <c r="E181">
        <f t="shared" si="24"/>
        <v>539476.17181600002</v>
      </c>
      <c r="F181">
        <f t="shared" si="25"/>
        <v>0.19981072581572304</v>
      </c>
      <c r="G181" s="5">
        <f>_xll.SNL.Clients.Office.Excel.Functions.SPG(A181, "SP_MARKETCAP", "12/30/2023")</f>
        <v>33874.173201259997</v>
      </c>
      <c r="H181">
        <f t="shared" si="29"/>
        <v>8.0617565410334496E-4</v>
      </c>
      <c r="I181">
        <f t="shared" si="30"/>
        <v>2.570087985281464E-3</v>
      </c>
      <c r="K181" s="11" t="s">
        <v>178</v>
      </c>
      <c r="L181" s="4" cm="1">
        <f t="array" ref="L181">_xll.SNL.Clients.Office.Excel.Functions.SPG(K181, "SP_TOTAL_REV", "CY2023")</f>
        <v>2699936</v>
      </c>
      <c r="M181" s="4">
        <f>_xll.SNL.Clients.Office.Excel.Functions.SPG(K181,"IQ_AVG_DILUT_SHARES_OUT","CY2023")</f>
        <v>169220882</v>
      </c>
      <c r="N181" s="5">
        <f>_xll.SNL.Clients.Office.Excel.Functions.SPG(K181, "IQ_DILUT_EPS_NORM", "CY2023")</f>
        <v>3.1880000000000002</v>
      </c>
      <c r="O181">
        <f t="shared" si="26"/>
        <v>539476.17181600002</v>
      </c>
      <c r="P181">
        <f t="shared" si="27"/>
        <v>0.19981072581572304</v>
      </c>
      <c r="Q181" s="5">
        <f>_xll.SNL.Clients.Office.Excel.Functions.SPG(K181, "SP_MARKETCAP", "12/31/2022")</f>
        <v>19710.570491040002</v>
      </c>
      <c r="R181">
        <f t="shared" si="31"/>
        <v>5.8595008482214823E-4</v>
      </c>
      <c r="S181">
        <f t="shared" si="32"/>
        <v>1.8680088704130086E-3</v>
      </c>
      <c r="U181" s="11" t="s">
        <v>178</v>
      </c>
      <c r="V181" s="4" cm="1">
        <f t="array" ref="V181">_xll.SNL.Clients.Office.Excel.Functions.SPG(U181, "SP_TOTAL_REV", "CY2021")</f>
        <v>1659423</v>
      </c>
      <c r="W181" s="4">
        <f>_xll.SNL.Clients.Office.Excel.Functions.SPG(U181,"IQ_AVG_DILUT_SHARES_OUT","CY2021")</f>
        <v>140016028</v>
      </c>
      <c r="X181" s="5">
        <f>_xll.SNL.Clients.Office.Excel.Functions.SPG(U181, "IQ_DILUT_EPS_NORM", "CY2021")</f>
        <v>2.9950000000000001</v>
      </c>
      <c r="Y181">
        <f t="shared" si="33"/>
        <v>419348.00386</v>
      </c>
      <c r="Z181">
        <f t="shared" si="34"/>
        <v>0.25270711799221779</v>
      </c>
      <c r="AA181" s="5">
        <f>_xll.SNL.Clients.Office.Excel.Functions.SPG(U181, "SP_MARKETCAP", "12/31/2021")</f>
        <v>30357.288720920002</v>
      </c>
      <c r="AB181">
        <f t="shared" si="28"/>
        <v>7.1539631245077704E-4</v>
      </c>
      <c r="AC181">
        <f t="shared" si="35"/>
        <v>2.1426119557900773E-3</v>
      </c>
    </row>
    <row r="182" spans="1:29" x14ac:dyDescent="0.3">
      <c r="A182" s="11" t="s">
        <v>179</v>
      </c>
      <c r="B182" s="4" cm="1">
        <f t="array" ref="B182">_xll.SNL.Clients.Office.Excel.Functions.SPG(A182, "SP_TOTAL_REV", "CY2023")</f>
        <v>336665000</v>
      </c>
      <c r="C182" s="4">
        <f>_xll.SNL.Clients.Office.Excel.Functions.SPG(A182,"IQ_AVG_DILUT_SHARES_OUT","CY2023")</f>
        <v>4052000000</v>
      </c>
      <c r="D182" s="5">
        <f>_xll.SNL.Clients.Office.Excel.Functions.SPG(A182, "IQ_DILUT_EPS_NORM", "CY2023")</f>
        <v>8.24</v>
      </c>
      <c r="E182">
        <f t="shared" si="24"/>
        <v>33388480</v>
      </c>
      <c r="F182">
        <f t="shared" si="25"/>
        <v>9.9174193931653123E-2</v>
      </c>
      <c r="G182" s="5">
        <f>_xll.SNL.Clients.Office.Excel.Functions.SPG(A182, "SP_MARKETCAP", "12/30/2023")</f>
        <v>399597.51191052003</v>
      </c>
      <c r="H182">
        <f t="shared" si="29"/>
        <v>9.5100708031613298E-3</v>
      </c>
      <c r="I182">
        <f t="shared" si="30"/>
        <v>7.8362983418049356E-2</v>
      </c>
      <c r="K182" s="11" t="s">
        <v>179</v>
      </c>
      <c r="L182" s="4" cm="1">
        <f t="array" ref="L182">_xll.SNL.Clients.Office.Excel.Functions.SPG(K182, "SP_TOTAL_REV", "CY2023")</f>
        <v>336665000</v>
      </c>
      <c r="M182" s="4">
        <f>_xll.SNL.Clients.Office.Excel.Functions.SPG(K182,"IQ_AVG_DILUT_SHARES_OUT","CY2023")</f>
        <v>4052000000</v>
      </c>
      <c r="N182" s="5">
        <f>_xll.SNL.Clients.Office.Excel.Functions.SPG(K182, "IQ_DILUT_EPS_NORM", "CY2023")</f>
        <v>8.24</v>
      </c>
      <c r="O182">
        <f t="shared" si="26"/>
        <v>33388480</v>
      </c>
      <c r="P182">
        <f t="shared" si="27"/>
        <v>9.9174193931653123E-2</v>
      </c>
      <c r="Q182" s="5">
        <f>_xll.SNL.Clients.Office.Excel.Functions.SPG(K182, "SP_MARKETCAP", "12/31/2022")</f>
        <v>454247.76433630002</v>
      </c>
      <c r="R182">
        <f t="shared" si="31"/>
        <v>1.3503744915151985E-2</v>
      </c>
      <c r="S182">
        <f t="shared" si="32"/>
        <v>0.11127085810085235</v>
      </c>
      <c r="U182" s="11" t="s">
        <v>179</v>
      </c>
      <c r="V182" s="4" cm="1">
        <f t="array" ref="V182">_xll.SNL.Clients.Office.Excel.Functions.SPG(U182, "SP_TOTAL_REV", "CY2021")</f>
        <v>277140000</v>
      </c>
      <c r="W182" s="4">
        <f>_xll.SNL.Clients.Office.Excel.Functions.SPG(U182,"IQ_AVG_DILUT_SHARES_OUT","CY2021")</f>
        <v>4275000000</v>
      </c>
      <c r="X182" s="5">
        <f>_xll.SNL.Clients.Office.Excel.Functions.SPG(U182, "IQ_DILUT_EPS_NORM", "CY2021")</f>
        <v>4.3419999999999996</v>
      </c>
      <c r="Y182">
        <f t="shared" si="33"/>
        <v>18562050</v>
      </c>
      <c r="Z182">
        <f t="shared" si="34"/>
        <v>6.6977159558345961E-2</v>
      </c>
      <c r="AA182" s="5">
        <f>_xll.SNL.Clients.Office.Excel.Functions.SPG(U182, "SP_MARKETCAP", "12/31/2021")</f>
        <v>259051.95487841</v>
      </c>
      <c r="AB182">
        <f t="shared" si="28"/>
        <v>6.104788044706622E-3</v>
      </c>
      <c r="AC182">
        <f t="shared" si="35"/>
        <v>2.650698969011615E-2</v>
      </c>
    </row>
    <row r="183" spans="1:29" x14ac:dyDescent="0.3">
      <c r="A183" s="11" t="s">
        <v>180</v>
      </c>
      <c r="B183" s="4" cm="1">
        <f t="array" ref="B183">_xll.SNL.Clients.Office.Excel.Functions.SPG(A183, "SP_TOTAL_REV", "CY2023")</f>
        <v>2805388</v>
      </c>
      <c r="C183" s="4">
        <f>_xll.SNL.Clients.Office.Excel.Functions.SPG(A183,"IQ_AVG_DILUT_SHARES_OUT","CY2023")</f>
        <v>60086500</v>
      </c>
      <c r="D183" s="5">
        <f>_xll.SNL.Clients.Office.Excel.Functions.SPG(A183, "IQ_DILUT_EPS_NORM", "CY2023")</f>
        <v>6.5490000000000004</v>
      </c>
      <c r="E183">
        <f t="shared" si="24"/>
        <v>393506.48849999998</v>
      </c>
      <c r="F183">
        <f t="shared" si="25"/>
        <v>0.1402681156759778</v>
      </c>
      <c r="G183" s="5">
        <f>_xll.SNL.Clients.Office.Excel.Functions.SPG(A183, "SP_MARKETCAP", "12/30/2023")</f>
        <v>10686.39662478</v>
      </c>
      <c r="H183">
        <f t="shared" si="29"/>
        <v>2.5432688018107389E-4</v>
      </c>
      <c r="I183">
        <f t="shared" si="30"/>
        <v>1.665586738305853E-3</v>
      </c>
      <c r="K183" s="11" t="s">
        <v>180</v>
      </c>
      <c r="L183" s="4" cm="1">
        <f t="array" ref="L183">_xll.SNL.Clients.Office.Excel.Functions.SPG(K183, "SP_TOTAL_REV", "CY2023")</f>
        <v>2805388</v>
      </c>
      <c r="M183" s="4">
        <f>_xll.SNL.Clients.Office.Excel.Functions.SPG(K183,"IQ_AVG_DILUT_SHARES_OUT","CY2023")</f>
        <v>60086500</v>
      </c>
      <c r="N183" s="5">
        <f>_xll.SNL.Clients.Office.Excel.Functions.SPG(K183, "IQ_DILUT_EPS_NORM", "CY2023")</f>
        <v>6.5490000000000004</v>
      </c>
      <c r="O183">
        <f t="shared" si="26"/>
        <v>393506.48849999998</v>
      </c>
      <c r="P183">
        <f t="shared" si="27"/>
        <v>0.1402681156759778</v>
      </c>
      <c r="Q183" s="5">
        <f>_xll.SNL.Clients.Office.Excel.Functions.SPG(K183, "SP_MARKETCAP", "12/31/2022")</f>
        <v>8663.4992211000008</v>
      </c>
      <c r="R183">
        <f t="shared" si="31"/>
        <v>2.5754597543322109E-4</v>
      </c>
      <c r="S183">
        <f t="shared" si="32"/>
        <v>1.686668593112165E-3</v>
      </c>
      <c r="U183" s="11" t="s">
        <v>180</v>
      </c>
      <c r="V183" s="4" cm="1">
        <f t="array" ref="V183">_xll.SNL.Clients.Office.Excel.Functions.SPG(U183, "SP_TOTAL_REV", "CY2021")</f>
        <v>2665899</v>
      </c>
      <c r="W183" s="4">
        <f>_xll.SNL.Clients.Office.Excel.Functions.SPG(U183,"IQ_AVG_DILUT_SHARES_OUT","CY2021")</f>
        <v>61957000</v>
      </c>
      <c r="X183" s="5">
        <f>_xll.SNL.Clients.Office.Excel.Functions.SPG(U183, "IQ_DILUT_EPS_NORM", "CY2021")</f>
        <v>4.4279999999999999</v>
      </c>
      <c r="Y183">
        <f t="shared" si="33"/>
        <v>274345.59600000002</v>
      </c>
      <c r="Z183">
        <f t="shared" si="34"/>
        <v>0.10290922349271298</v>
      </c>
      <c r="AA183" s="5">
        <f>_xll.SNL.Clients.Office.Excel.Functions.SPG(U183, "SP_MARKETCAP", "12/31/2021")</f>
        <v>14983.44353748</v>
      </c>
      <c r="AB183">
        <f t="shared" si="28"/>
        <v>3.5309807648074994E-4</v>
      </c>
      <c r="AC183">
        <f t="shared" si="35"/>
        <v>1.5635182826567607E-3</v>
      </c>
    </row>
    <row r="184" spans="1:29" x14ac:dyDescent="0.3">
      <c r="A184" s="11" t="s">
        <v>181</v>
      </c>
      <c r="B184" s="4" cm="1">
        <f t="array" ref="B184">_xll.SNL.Clients.Office.Excel.Functions.SPG(A184, "SP_TOTAL_REV", "CY2023")</f>
        <v>2122909</v>
      </c>
      <c r="C184" s="4">
        <f>_xll.SNL.Clients.Office.Excel.Functions.SPG(A184,"IQ_AVG_DILUT_SHARES_OUT","CY2023")</f>
        <v>38830250</v>
      </c>
      <c r="D184" s="5">
        <f>_xll.SNL.Clients.Office.Excel.Functions.SPG(A184, "IQ_DILUT_EPS_NORM", "CY2023")</f>
        <v>9.9960000000000004</v>
      </c>
      <c r="E184">
        <f t="shared" si="24"/>
        <v>388147.179</v>
      </c>
      <c r="F184">
        <f t="shared" si="25"/>
        <v>0.18283740800948134</v>
      </c>
      <c r="G184" s="5">
        <f>_xll.SNL.Clients.Office.Excel.Functions.SPG(A184, "SP_MARKETCAP", "12/30/2023")</f>
        <v>18122.392934799998</v>
      </c>
      <c r="H184">
        <f t="shared" si="29"/>
        <v>4.3129707967563894E-4</v>
      </c>
      <c r="I184">
        <f t="shared" si="30"/>
        <v>4.3112456084376874E-3</v>
      </c>
      <c r="K184" s="11" t="s">
        <v>181</v>
      </c>
      <c r="L184" s="4" cm="1">
        <f t="array" ref="L184">_xll.SNL.Clients.Office.Excel.Functions.SPG(K184, "SP_TOTAL_REV", "CY2023")</f>
        <v>2122909</v>
      </c>
      <c r="M184" s="4">
        <f>_xll.SNL.Clients.Office.Excel.Functions.SPG(K184,"IQ_AVG_DILUT_SHARES_OUT","CY2023")</f>
        <v>38830250</v>
      </c>
      <c r="N184" s="5">
        <f>_xll.SNL.Clients.Office.Excel.Functions.SPG(K184, "IQ_DILUT_EPS_NORM", "CY2023")</f>
        <v>9.9960000000000004</v>
      </c>
      <c r="O184">
        <f t="shared" si="26"/>
        <v>388147.179</v>
      </c>
      <c r="P184">
        <f t="shared" si="27"/>
        <v>0.18283740800948134</v>
      </c>
      <c r="Q184" s="5">
        <f>_xll.SNL.Clients.Office.Excel.Functions.SPG(K184, "SP_MARKETCAP", "12/31/2022")</f>
        <v>15285.386043779999</v>
      </c>
      <c r="R184">
        <f t="shared" si="31"/>
        <v>4.5439949355923463E-4</v>
      </c>
      <c r="S184">
        <f t="shared" si="32"/>
        <v>4.5421773376181094E-3</v>
      </c>
      <c r="U184" s="11" t="s">
        <v>181</v>
      </c>
      <c r="V184" s="4" cm="1">
        <f t="array" ref="V184">_xll.SNL.Clients.Office.Excel.Functions.SPG(U184, "SP_TOTAL_REV", "CY2021")</f>
        <v>1627964</v>
      </c>
      <c r="W184" s="4">
        <f>_xll.SNL.Clients.Office.Excel.Functions.SPG(U184,"IQ_AVG_DILUT_SHARES_OUT","CY2021")</f>
        <v>38556000</v>
      </c>
      <c r="X184" s="5">
        <f>_xll.SNL.Clients.Office.Excel.Functions.SPG(U184, "IQ_DILUT_EPS_NORM", "CY2021")</f>
        <v>7.6349999999999998</v>
      </c>
      <c r="Y184">
        <f t="shared" si="33"/>
        <v>294375.06</v>
      </c>
      <c r="Z184">
        <f t="shared" si="34"/>
        <v>0.18082405999149859</v>
      </c>
      <c r="AA184" s="5">
        <f>_xll.SNL.Clients.Office.Excel.Functions.SPG(U184, "SP_MARKETCAP", "12/31/2021")</f>
        <v>18294.440423069998</v>
      </c>
      <c r="AB184">
        <f t="shared" si="28"/>
        <v>4.3112464150975321E-4</v>
      </c>
      <c r="AC184">
        <f t="shared" si="35"/>
        <v>3.2916366379269657E-3</v>
      </c>
    </row>
    <row r="185" spans="1:29" x14ac:dyDescent="0.3">
      <c r="A185" s="11" t="s">
        <v>182</v>
      </c>
      <c r="B185" s="4" cm="1">
        <f t="array" ref="B185">_xll.SNL.Clients.Office.Excel.Functions.SPG(A185, "SP_TOTAL_REV", "CY2023")</f>
        <v>1550746</v>
      </c>
      <c r="C185" s="4">
        <f>_xll.SNL.Clients.Office.Excel.Functions.SPG(A185,"IQ_AVG_DILUT_SHARES_OUT","CY2023")</f>
        <v>25311000</v>
      </c>
      <c r="D185" s="5">
        <f>_xll.SNL.Clients.Office.Excel.Functions.SPG(A185, "IQ_DILUT_EPS_NORM", "CY2023")</f>
        <v>13.832000000000001</v>
      </c>
      <c r="E185">
        <f t="shared" si="24"/>
        <v>350101.75199999998</v>
      </c>
      <c r="F185">
        <f t="shared" si="25"/>
        <v>0.22576344030550458</v>
      </c>
      <c r="G185" s="5">
        <f>_xll.SNL.Clients.Office.Excel.Functions.SPG(A185, "SP_MARKETCAP", "12/30/2023")</f>
        <v>28766.827483569999</v>
      </c>
      <c r="H185">
        <f t="shared" si="29"/>
        <v>6.8462529919940604E-4</v>
      </c>
      <c r="I185">
        <f t="shared" si="30"/>
        <v>9.4697371385261842E-3</v>
      </c>
      <c r="K185" s="11" t="s">
        <v>182</v>
      </c>
      <c r="L185" s="4" cm="1">
        <f t="array" ref="L185">_xll.SNL.Clients.Office.Excel.Functions.SPG(K185, "SP_TOTAL_REV", "CY2023")</f>
        <v>1550746</v>
      </c>
      <c r="M185" s="4">
        <f>_xll.SNL.Clients.Office.Excel.Functions.SPG(K185,"IQ_AVG_DILUT_SHARES_OUT","CY2023")</f>
        <v>25311000</v>
      </c>
      <c r="N185" s="5">
        <f>_xll.SNL.Clients.Office.Excel.Functions.SPG(K185, "IQ_DILUT_EPS_NORM", "CY2023")</f>
        <v>13.832000000000001</v>
      </c>
      <c r="O185">
        <f t="shared" si="26"/>
        <v>350101.75199999998</v>
      </c>
      <c r="P185">
        <f t="shared" si="27"/>
        <v>0.22576344030550458</v>
      </c>
      <c r="Q185" s="5">
        <f>_xll.SNL.Clients.Office.Excel.Functions.SPG(K185, "SP_MARKETCAP", "12/31/2022")</f>
        <v>14949.905422440001</v>
      </c>
      <c r="R185">
        <f t="shared" si="31"/>
        <v>4.4442642359559669E-4</v>
      </c>
      <c r="S185">
        <f t="shared" si="32"/>
        <v>6.1473062911742938E-3</v>
      </c>
      <c r="U185" s="11" t="s">
        <v>182</v>
      </c>
      <c r="V185" s="4" cm="1">
        <f t="array" ref="V185">_xll.SNL.Clients.Office.Excel.Functions.SPG(U185, "SP_TOTAL_REV", "CY2021")</f>
        <v>1326483</v>
      </c>
      <c r="W185" s="4">
        <f>_xll.SNL.Clients.Office.Excel.Functions.SPG(U185,"IQ_AVG_DILUT_SHARES_OUT","CY2021")</f>
        <v>28693750</v>
      </c>
      <c r="X185" s="5">
        <f>_xll.SNL.Clients.Office.Excel.Functions.SPG(U185, "IQ_DILUT_EPS_NORM", "CY2021")</f>
        <v>8.7769999999999992</v>
      </c>
      <c r="Y185">
        <f t="shared" si="33"/>
        <v>251845.04374999998</v>
      </c>
      <c r="Z185">
        <f t="shared" si="34"/>
        <v>0.18985923208212996</v>
      </c>
      <c r="AA185" s="5">
        <f>_xll.SNL.Clients.Office.Excel.Functions.SPG(U185, "SP_MARKETCAP", "12/31/2021")</f>
        <v>11864.49694551</v>
      </c>
      <c r="AB185">
        <f t="shared" si="28"/>
        <v>2.7959734619028035E-4</v>
      </c>
      <c r="AC185">
        <f t="shared" si="35"/>
        <v>2.4540259075120905E-3</v>
      </c>
    </row>
    <row r="186" spans="1:29" x14ac:dyDescent="0.3">
      <c r="A186" s="11" t="s">
        <v>183</v>
      </c>
      <c r="B186" s="4" cm="1">
        <f t="array" ref="B186">_xll.SNL.Clients.Office.Excel.Functions.SPG(A186, "SP_TOTAL_REV", "CY2023")</f>
        <v>7346700</v>
      </c>
      <c r="C186" s="4">
        <f>_xll.SNL.Clients.Office.Excel.Functions.SPG(A186,"IQ_AVG_DILUT_SHARES_OUT","CY2023")</f>
        <v>573008608</v>
      </c>
      <c r="D186" s="5">
        <f>_xll.SNL.Clients.Office.Excel.Functions.SPG(A186, "IQ_DILUT_EPS_NORM", "CY2023")</f>
        <v>1.66</v>
      </c>
      <c r="E186">
        <f t="shared" si="24"/>
        <v>951194.28928000003</v>
      </c>
      <c r="F186">
        <f t="shared" si="25"/>
        <v>0.12947231944682647</v>
      </c>
      <c r="G186" s="5">
        <f>_xll.SNL.Clients.Office.Excel.Functions.SPG(A186, "SP_MARKETCAP", "12/30/2023")</f>
        <v>37022.531999999999</v>
      </c>
      <c r="H186">
        <f t="shared" si="29"/>
        <v>8.8110383607980819E-4</v>
      </c>
      <c r="I186">
        <f t="shared" si="30"/>
        <v>1.4626323678924816E-3</v>
      </c>
      <c r="K186" s="11" t="s">
        <v>183</v>
      </c>
      <c r="L186" s="4" cm="1">
        <f t="array" ref="L186">_xll.SNL.Clients.Office.Excel.Functions.SPG(K186, "SP_TOTAL_REV", "CY2023")</f>
        <v>7346700</v>
      </c>
      <c r="M186" s="4">
        <f>_xll.SNL.Clients.Office.Excel.Functions.SPG(K186,"IQ_AVG_DILUT_SHARES_OUT","CY2023")</f>
        <v>573008608</v>
      </c>
      <c r="N186" s="5">
        <f>_xll.SNL.Clients.Office.Excel.Functions.SPG(K186, "IQ_DILUT_EPS_NORM", "CY2023")</f>
        <v>1.66</v>
      </c>
      <c r="O186">
        <f t="shared" si="26"/>
        <v>951194.28928000003</v>
      </c>
      <c r="P186">
        <f t="shared" si="27"/>
        <v>0.12947231944682647</v>
      </c>
      <c r="Q186" s="5">
        <f>_xll.SNL.Clients.Office.Excel.Functions.SPG(K186, "SP_MARKETCAP", "12/31/2022")</f>
        <v>27102.997521599998</v>
      </c>
      <c r="R186">
        <f t="shared" si="31"/>
        <v>8.0570999727963999E-4</v>
      </c>
      <c r="S186">
        <f t="shared" si="32"/>
        <v>1.3374785954842023E-3</v>
      </c>
      <c r="U186" s="11" t="s">
        <v>183</v>
      </c>
      <c r="V186" s="4" cm="1">
        <f t="array" ref="V186">_xll.SNL.Clients.Office.Excel.Functions.SPG(U186, "SP_TOTAL_REV", "CY2021")</f>
        <v>6010900</v>
      </c>
      <c r="W186" s="4">
        <f>_xll.SNL.Clients.Office.Excel.Functions.SPG(U186,"IQ_AVG_DILUT_SHARES_OUT","CY2021")</f>
        <v>577117056</v>
      </c>
      <c r="X186" s="5">
        <f>_xll.SNL.Clients.Office.Excel.Functions.SPG(U186, "IQ_DILUT_EPS_NORM", "CY2021")</f>
        <v>1.3080000000000001</v>
      </c>
      <c r="Y186">
        <f t="shared" si="33"/>
        <v>754869.10924800008</v>
      </c>
      <c r="Z186">
        <f t="shared" si="34"/>
        <v>0.12558337507661083</v>
      </c>
      <c r="AA186" s="5">
        <f>_xll.SNL.Clients.Office.Excel.Functions.SPG(U186, "SP_MARKETCAP", "12/31/2021")</f>
        <v>36844.964457239999</v>
      </c>
      <c r="AB186">
        <f t="shared" si="28"/>
        <v>8.6828411942219781E-4</v>
      </c>
      <c r="AC186">
        <f t="shared" si="35"/>
        <v>1.1357156282042348E-3</v>
      </c>
    </row>
    <row r="187" spans="1:29" x14ac:dyDescent="0.3">
      <c r="A187" s="11" t="s">
        <v>184</v>
      </c>
      <c r="B187" s="4" cm="1">
        <f t="array" ref="B187">_xll.SNL.Clients.Office.Excel.Functions.SPG(A187, "SP_TOTAL_REV", "CY2023")</f>
        <v>1140710</v>
      </c>
      <c r="C187" s="4">
        <f>_xll.SNL.Clients.Office.Excel.Functions.SPG(A187,"IQ_AVG_DILUT_SHARES_OUT","CY2023")</f>
        <v>81313000</v>
      </c>
      <c r="D187" s="5">
        <f>_xll.SNL.Clients.Office.Excel.Functions.SPG(A187, "IQ_DILUT_EPS_NORM", "CY2023")</f>
        <v>1.698</v>
      </c>
      <c r="E187">
        <f t="shared" si="24"/>
        <v>138069.47399999999</v>
      </c>
      <c r="F187">
        <f t="shared" si="25"/>
        <v>0.12103819024993205</v>
      </c>
      <c r="G187" s="5">
        <f>_xll.SNL.Clients.Office.Excel.Functions.SPG(A187, "SP_MARKETCAP", "12/30/2023")</f>
        <v>8411.2669471499994</v>
      </c>
      <c r="H187">
        <f t="shared" si="29"/>
        <v>2.0018078648497521E-4</v>
      </c>
      <c r="I187">
        <f t="shared" si="30"/>
        <v>3.3990697545148787E-4</v>
      </c>
      <c r="K187" s="11" t="s">
        <v>184</v>
      </c>
      <c r="L187" s="4" cm="1">
        <f t="array" ref="L187">_xll.SNL.Clients.Office.Excel.Functions.SPG(K187, "SP_TOTAL_REV", "CY2023")</f>
        <v>1140710</v>
      </c>
      <c r="M187" s="4">
        <f>_xll.SNL.Clients.Office.Excel.Functions.SPG(K187,"IQ_AVG_DILUT_SHARES_OUT","CY2023")</f>
        <v>81313000</v>
      </c>
      <c r="N187" s="5">
        <f>_xll.SNL.Clients.Office.Excel.Functions.SPG(K187, "IQ_DILUT_EPS_NORM", "CY2023")</f>
        <v>1.698</v>
      </c>
      <c r="O187">
        <f t="shared" si="26"/>
        <v>138069.47399999999</v>
      </c>
      <c r="P187">
        <f t="shared" si="27"/>
        <v>0.12103819024993205</v>
      </c>
      <c r="Q187" s="5">
        <f>_xll.SNL.Clients.Office.Excel.Functions.SPG(K187, "SP_MARKETCAP", "12/31/2022")</f>
        <v>8205.4057581599991</v>
      </c>
      <c r="R187">
        <f t="shared" si="31"/>
        <v>2.439279067127757E-4</v>
      </c>
      <c r="S187">
        <f t="shared" si="32"/>
        <v>4.1418958559829314E-4</v>
      </c>
      <c r="U187" s="11" t="s">
        <v>184</v>
      </c>
      <c r="V187" s="4" cm="1">
        <f t="array" ref="V187">_xll.SNL.Clients.Office.Excel.Functions.SPG(U187, "SP_TOTAL_REV", "CY2021")</f>
        <v>953278</v>
      </c>
      <c r="W187" s="4">
        <f>_xll.SNL.Clients.Office.Excel.Functions.SPG(U187,"IQ_AVG_DILUT_SHARES_OUT","CY2021")</f>
        <v>77368000</v>
      </c>
      <c r="X187" s="5">
        <f>_xll.SNL.Clients.Office.Excel.Functions.SPG(U187, "IQ_DILUT_EPS_NORM", "CY2021")</f>
        <v>1.349</v>
      </c>
      <c r="Y187">
        <f t="shared" si="33"/>
        <v>104369.432</v>
      </c>
      <c r="Z187">
        <f t="shared" si="34"/>
        <v>0.10948477988582554</v>
      </c>
      <c r="AA187" s="5">
        <f>_xll.SNL.Clients.Office.Excel.Functions.SPG(U187, "SP_MARKETCAP", "12/31/2021")</f>
        <v>10604.263413119999</v>
      </c>
      <c r="AB187">
        <f t="shared" si="28"/>
        <v>2.4989883028568539E-4</v>
      </c>
      <c r="AC187">
        <f t="shared" si="35"/>
        <v>3.3711352205538958E-4</v>
      </c>
    </row>
    <row r="188" spans="1:29" x14ac:dyDescent="0.3">
      <c r="A188" s="11" t="s">
        <v>185</v>
      </c>
      <c r="B188" s="4" cm="1">
        <f t="array" ref="B188">_xll.SNL.Clients.Office.Excel.Functions.SPG(A188, "SP_TOTAL_REV", "CY2023")</f>
        <v>87945000</v>
      </c>
      <c r="C188" s="4">
        <f>_xll.SNL.Clients.Office.Excel.Functions.SPG(A188,"IQ_AVG_DILUT_SHARES_OUT","CY2023")</f>
        <v>253500000</v>
      </c>
      <c r="D188" s="5">
        <f>_xll.SNL.Clients.Office.Excel.Functions.SPG(A188, "IQ_DILUT_EPS_NORM", "CY2023")</f>
        <v>15.808999999999999</v>
      </c>
      <c r="E188">
        <f t="shared" si="24"/>
        <v>4007581.5</v>
      </c>
      <c r="F188">
        <f t="shared" si="25"/>
        <v>4.5569179600886918E-2</v>
      </c>
      <c r="G188" s="5">
        <f>_xll.SNL.Clients.Office.Excel.Functions.SPG(A188, "SP_MARKETCAP", "12/30/2023")</f>
        <v>63215.317867559999</v>
      </c>
      <c r="H188">
        <f t="shared" si="29"/>
        <v>1.504469199246328E-3</v>
      </c>
      <c r="I188">
        <f t="shared" si="30"/>
        <v>2.3784153570885199E-2</v>
      </c>
      <c r="K188" s="11" t="s">
        <v>185</v>
      </c>
      <c r="L188" s="4" cm="1">
        <f t="array" ref="L188">_xll.SNL.Clients.Office.Excel.Functions.SPG(K188, "SP_TOTAL_REV", "CY2023")</f>
        <v>87945000</v>
      </c>
      <c r="M188" s="4">
        <f>_xll.SNL.Clients.Office.Excel.Functions.SPG(K188,"IQ_AVG_DILUT_SHARES_OUT","CY2023")</f>
        <v>253500000</v>
      </c>
      <c r="N188" s="5">
        <f>_xll.SNL.Clients.Office.Excel.Functions.SPG(K188, "IQ_DILUT_EPS_NORM", "CY2023")</f>
        <v>15.808999999999999</v>
      </c>
      <c r="O188">
        <f t="shared" si="26"/>
        <v>4007581.5</v>
      </c>
      <c r="P188">
        <f t="shared" si="27"/>
        <v>4.5569179600886918E-2</v>
      </c>
      <c r="Q188" s="5">
        <f>_xll.SNL.Clients.Office.Excel.Functions.SPG(K188, "SP_MARKETCAP", "12/31/2022")</f>
        <v>43715.184648000002</v>
      </c>
      <c r="R188">
        <f t="shared" si="31"/>
        <v>1.2995522460476454E-3</v>
      </c>
      <c r="S188">
        <f t="shared" si="32"/>
        <v>2.0544621457767226E-2</v>
      </c>
      <c r="U188" s="11" t="s">
        <v>185</v>
      </c>
      <c r="V188" s="4" cm="1">
        <f t="array" ref="V188">_xll.SNL.Clients.Office.Excel.Functions.SPG(U188, "SP_TOTAL_REV", "CY2021")</f>
        <v>89552000</v>
      </c>
      <c r="W188" s="4">
        <f>_xll.SNL.Clients.Office.Excel.Functions.SPG(U188,"IQ_AVG_DILUT_SHARES_OUT","CY2021")</f>
        <v>270000000</v>
      </c>
      <c r="X188" s="5">
        <f>_xll.SNL.Clients.Office.Excel.Functions.SPG(U188, "IQ_DILUT_EPS_NORM", "CY2021")</f>
        <v>16.478999999999999</v>
      </c>
      <c r="Y188">
        <f t="shared" si="33"/>
        <v>4449330</v>
      </c>
      <c r="Z188">
        <f t="shared" si="34"/>
        <v>4.9684317491513308E-2</v>
      </c>
      <c r="AA188" s="5">
        <f>_xll.SNL.Clients.Office.Excel.Functions.SPG(U188, "SP_MARKETCAP", "12/31/2021")</f>
        <v>68531.67061488</v>
      </c>
      <c r="AB188">
        <f t="shared" si="28"/>
        <v>1.61500932756852E-3</v>
      </c>
      <c r="AC188">
        <f t="shared" si="35"/>
        <v>2.661373870900164E-2</v>
      </c>
    </row>
    <row r="189" spans="1:29" x14ac:dyDescent="0.3">
      <c r="A189" s="11" t="s">
        <v>186</v>
      </c>
      <c r="B189" s="4" cm="1">
        <f t="array" ref="B189">_xll.SNL.Clients.Office.Excel.Functions.SPG(A189, "SP_TOTAL_REV", "CY2023")</f>
        <v>9831000</v>
      </c>
      <c r="C189" s="4">
        <f>_xll.SNL.Clients.Office.Excel.Functions.SPG(A189,"IQ_AVG_DILUT_SHARES_OUT","CY2023")</f>
        <v>591000000</v>
      </c>
      <c r="D189" s="5">
        <f>_xll.SNL.Clients.Office.Excel.Functions.SPG(A189, "IQ_DILUT_EPS_NORM", "CY2023")</f>
        <v>0.93400000000000005</v>
      </c>
      <c r="E189">
        <f t="shared" si="24"/>
        <v>551994</v>
      </c>
      <c r="F189">
        <f t="shared" si="25"/>
        <v>5.6148306377784556E-2</v>
      </c>
      <c r="G189" s="5">
        <f>_xll.SNL.Clients.Office.Excel.Functions.SPG(A189, "SP_MARKETCAP", "12/30/2023")</f>
        <v>35590.489912069999</v>
      </c>
      <c r="H189">
        <f t="shared" si="29"/>
        <v>8.4702248861543545E-4</v>
      </c>
      <c r="I189">
        <f t="shared" si="30"/>
        <v>7.9111900436681676E-4</v>
      </c>
      <c r="K189" s="11" t="s">
        <v>186</v>
      </c>
      <c r="L189" s="4" cm="1">
        <f t="array" ref="L189">_xll.SNL.Clients.Office.Excel.Functions.SPG(K189, "SP_TOTAL_REV", "CY2023")</f>
        <v>9831000</v>
      </c>
      <c r="M189" s="4">
        <f>_xll.SNL.Clients.Office.Excel.Functions.SPG(K189,"IQ_AVG_DILUT_SHARES_OUT","CY2023")</f>
        <v>591000000</v>
      </c>
      <c r="N189" s="5">
        <f>_xll.SNL.Clients.Office.Excel.Functions.SPG(K189, "IQ_DILUT_EPS_NORM", "CY2023")</f>
        <v>0.93400000000000005</v>
      </c>
      <c r="O189">
        <f t="shared" si="26"/>
        <v>551994</v>
      </c>
      <c r="P189">
        <f t="shared" si="27"/>
        <v>5.6148306377784556E-2</v>
      </c>
      <c r="Q189" s="5">
        <f>_xll.SNL.Clients.Office.Excel.Functions.SPG(K189, "SP_MARKETCAP", "12/31/2022")</f>
        <v>40260.7960896</v>
      </c>
      <c r="R189">
        <f t="shared" si="31"/>
        <v>1.1968611915333556E-3</v>
      </c>
      <c r="S189">
        <f t="shared" si="32"/>
        <v>1.1178683528921542E-3</v>
      </c>
      <c r="U189" s="11" t="s">
        <v>186</v>
      </c>
      <c r="V189" s="4" cm="1">
        <f t="array" ref="V189">_xll.SNL.Clients.Office.Excel.Functions.SPG(U189, "SP_TOTAL_REV", "CY2021")</f>
        <v>9339000</v>
      </c>
      <c r="W189" s="4">
        <f>_xll.SNL.Clients.Office.Excel.Functions.SPG(U189,"IQ_AVG_DILUT_SHARES_OUT","CY2021")</f>
        <v>621000000</v>
      </c>
      <c r="X189" s="5">
        <f>_xll.SNL.Clients.Office.Excel.Functions.SPG(U189, "IQ_DILUT_EPS_NORM", "CY2021")</f>
        <v>1.143</v>
      </c>
      <c r="Y189">
        <f t="shared" si="33"/>
        <v>709803</v>
      </c>
      <c r="Z189">
        <f t="shared" si="34"/>
        <v>7.6004176035978158E-2</v>
      </c>
      <c r="AA189" s="5">
        <f>_xll.SNL.Clients.Office.Excel.Functions.SPG(U189, "SP_MARKETCAP", "12/31/2021")</f>
        <v>66465.491123150001</v>
      </c>
      <c r="AB189">
        <f t="shared" si="28"/>
        <v>1.5663179835280873E-3</v>
      </c>
      <c r="AC189">
        <f t="shared" si="35"/>
        <v>1.7903014551726038E-3</v>
      </c>
    </row>
    <row r="190" spans="1:29" x14ac:dyDescent="0.3">
      <c r="A190" s="11" t="s">
        <v>187</v>
      </c>
      <c r="B190" s="4" cm="1">
        <f t="array" ref="B190">_xll.SNL.Clients.Office.Excel.Functions.SPG(A190, "SP_TOTAL_REV", "CY2023")</f>
        <v>8708000</v>
      </c>
      <c r="C190" s="4">
        <f>_xll.SNL.Clients.Office.Excel.Functions.SPG(A190,"IQ_AVG_DILUT_SHARES_OUT","CY2023")</f>
        <v>687678291</v>
      </c>
      <c r="D190" s="5">
        <f>_xll.SNL.Clients.Office.Excel.Functions.SPG(A190, "IQ_DILUT_EPS_NORM", "CY2023")</f>
        <v>2.7189999999999999</v>
      </c>
      <c r="E190">
        <f t="shared" si="24"/>
        <v>1869797.2732289999</v>
      </c>
      <c r="F190">
        <f t="shared" si="25"/>
        <v>0.21472178149161689</v>
      </c>
      <c r="G190" s="5">
        <f>_xll.SNL.Clients.Office.Excel.Functions.SPG(A190, "SP_MARKETCAP", "12/30/2023")</f>
        <v>23488.263085840001</v>
      </c>
      <c r="H190">
        <f t="shared" si="29"/>
        <v>5.59000089669323E-4</v>
      </c>
      <c r="I190">
        <f t="shared" si="30"/>
        <v>1.5199212438108893E-3</v>
      </c>
      <c r="K190" s="11" t="s">
        <v>187</v>
      </c>
      <c r="L190" s="4" cm="1">
        <f t="array" ref="L190">_xll.SNL.Clients.Office.Excel.Functions.SPG(K190, "SP_TOTAL_REV", "CY2023")</f>
        <v>8708000</v>
      </c>
      <c r="M190" s="4">
        <f>_xll.SNL.Clients.Office.Excel.Functions.SPG(K190,"IQ_AVG_DILUT_SHARES_OUT","CY2023")</f>
        <v>687678291</v>
      </c>
      <c r="N190" s="5">
        <f>_xll.SNL.Clients.Office.Excel.Functions.SPG(K190, "IQ_DILUT_EPS_NORM", "CY2023")</f>
        <v>2.7189999999999999</v>
      </c>
      <c r="O190">
        <f t="shared" si="26"/>
        <v>1869797.2732289999</v>
      </c>
      <c r="P190">
        <f t="shared" si="27"/>
        <v>0.21472178149161689</v>
      </c>
      <c r="Q190" s="5">
        <f>_xll.SNL.Clients.Office.Excel.Functions.SPG(K190, "SP_MARKETCAP", "12/31/2022")</f>
        <v>22520.658206460001</v>
      </c>
      <c r="R190">
        <f t="shared" si="31"/>
        <v>6.6948755198762279E-4</v>
      </c>
      <c r="S190">
        <f t="shared" si="32"/>
        <v>1.8203366538543462E-3</v>
      </c>
      <c r="U190" s="11" t="s">
        <v>187</v>
      </c>
      <c r="V190" s="4" cm="1">
        <f t="array" ref="V190">_xll.SNL.Clients.Office.Excel.Functions.SPG(U190, "SP_TOTAL_REV", "CY2021")</f>
        <v>7828000</v>
      </c>
      <c r="W190" s="4">
        <f>_xll.SNL.Clients.Office.Excel.Functions.SPG(U190,"IQ_AVG_DILUT_SHARES_OUT","CY2021")</f>
        <v>711197805</v>
      </c>
      <c r="X190" s="5">
        <f>_xll.SNL.Clients.Office.Excel.Functions.SPG(U190, "IQ_DILUT_EPS_NORM", "CY2021")</f>
        <v>3.121</v>
      </c>
      <c r="Y190">
        <f t="shared" si="33"/>
        <v>2219648.349405</v>
      </c>
      <c r="Z190">
        <f t="shared" si="34"/>
        <v>0.28355242072112929</v>
      </c>
      <c r="AA190" s="5">
        <f>_xll.SNL.Clients.Office.Excel.Functions.SPG(U190, "SP_MARKETCAP", "12/31/2021")</f>
        <v>29777.629805299999</v>
      </c>
      <c r="AB190">
        <f t="shared" si="28"/>
        <v>7.0173613829866332E-4</v>
      </c>
      <c r="AC190">
        <f t="shared" si="35"/>
        <v>2.1901184876301281E-3</v>
      </c>
    </row>
    <row r="191" spans="1:29" x14ac:dyDescent="0.3">
      <c r="A191" s="11" t="s">
        <v>188</v>
      </c>
      <c r="B191" s="4" cm="1">
        <f t="array" ref="B191">_xll.SNL.Clients.Office.Excel.Functions.SPG(A191, "SP_TOTAL_REV", "CY2023")</f>
        <v>3318602</v>
      </c>
      <c r="C191" s="4">
        <f>_xll.SNL.Clients.Office.Excel.Functions.SPG(A191,"IQ_AVG_DILUT_SHARES_OUT","CY2023")</f>
        <v>107372000</v>
      </c>
      <c r="D191" s="5">
        <f>_xll.SNL.Clients.Office.Excel.Functions.SPG(A191, "IQ_DILUT_EPS_NORM", "CY2023")</f>
        <v>5.3550000000000004</v>
      </c>
      <c r="E191">
        <f t="shared" si="24"/>
        <v>574977.06000000006</v>
      </c>
      <c r="F191">
        <f t="shared" si="25"/>
        <v>0.1732588180203592</v>
      </c>
      <c r="G191" s="5">
        <f>_xll.SNL.Clients.Office.Excel.Functions.SPG(A191, "SP_MARKETCAP", "12/30/2023")</f>
        <v>18407.12084336</v>
      </c>
      <c r="H191">
        <f t="shared" si="29"/>
        <v>4.3807335452553841E-4</v>
      </c>
      <c r="I191">
        <f t="shared" si="30"/>
        <v>2.3458828134842583E-3</v>
      </c>
      <c r="K191" s="11" t="s">
        <v>188</v>
      </c>
      <c r="L191" s="4" cm="1">
        <f t="array" ref="L191">_xll.SNL.Clients.Office.Excel.Functions.SPG(K191, "SP_TOTAL_REV", "CY2023")</f>
        <v>3318602</v>
      </c>
      <c r="M191" s="4">
        <f>_xll.SNL.Clients.Office.Excel.Functions.SPG(K191,"IQ_AVG_DILUT_SHARES_OUT","CY2023")</f>
        <v>107372000</v>
      </c>
      <c r="N191" s="5">
        <f>_xll.SNL.Clients.Office.Excel.Functions.SPG(K191, "IQ_DILUT_EPS_NORM", "CY2023")</f>
        <v>5.3550000000000004</v>
      </c>
      <c r="O191">
        <f t="shared" si="26"/>
        <v>574977.06000000006</v>
      </c>
      <c r="P191">
        <f t="shared" si="27"/>
        <v>0.1732588180203592</v>
      </c>
      <c r="Q191" s="5">
        <f>_xll.SNL.Clients.Office.Excel.Functions.SPG(K191, "SP_MARKETCAP", "12/31/2022")</f>
        <v>15968.454321900001</v>
      </c>
      <c r="R191">
        <f t="shared" si="31"/>
        <v>4.7470554790127791E-4</v>
      </c>
      <c r="S191">
        <f t="shared" si="32"/>
        <v>2.5420482090113433E-3</v>
      </c>
      <c r="U191" s="11" t="s">
        <v>188</v>
      </c>
      <c r="V191" s="4" cm="1">
        <f t="array" ref="V191">_xll.SNL.Clients.Office.Excel.Functions.SPG(U191, "SP_TOTAL_REV", "CY2021")</f>
        <v>2923377</v>
      </c>
      <c r="W191" s="4">
        <f>_xll.SNL.Clients.Office.Excel.Functions.SPG(U191,"IQ_AVG_DILUT_SHARES_OUT","CY2021")</f>
        <v>106924000</v>
      </c>
      <c r="X191" s="5">
        <f>_xll.SNL.Clients.Office.Excel.Functions.SPG(U191, "IQ_DILUT_EPS_NORM", "CY2021")</f>
        <v>2.415</v>
      </c>
      <c r="Y191">
        <f t="shared" si="33"/>
        <v>258221.46</v>
      </c>
      <c r="Z191">
        <f t="shared" si="34"/>
        <v>8.8329852769588046E-2</v>
      </c>
      <c r="AA191" s="5">
        <f>_xll.SNL.Clients.Office.Excel.Functions.SPG(U191, "SP_MARKETCAP", "12/31/2021")</f>
        <v>9267.4351719999995</v>
      </c>
      <c r="AB191">
        <f t="shared" si="28"/>
        <v>2.1839529244113961E-4</v>
      </c>
      <c r="AC191">
        <f t="shared" si="35"/>
        <v>5.2742463124535218E-4</v>
      </c>
    </row>
    <row r="192" spans="1:29" x14ac:dyDescent="0.3">
      <c r="A192" s="11" t="s">
        <v>189</v>
      </c>
      <c r="B192" s="4" cm="1">
        <f t="array" ref="B192">_xll.SNL.Clients.Office.Excel.Functions.SPG(A192, "SP_TOTAL_REV", "CY2023")</f>
        <v>12685000</v>
      </c>
      <c r="C192" s="4">
        <f>_xll.SNL.Clients.Office.Excel.Functions.SPG(A192,"IQ_AVG_DILUT_SHARES_OUT","CY2023")</f>
        <v>574000000</v>
      </c>
      <c r="D192" s="5">
        <f>_xll.SNL.Clients.Office.Excel.Functions.SPG(A192, "IQ_DILUT_EPS_NORM", "CY2023")</f>
        <v>1.504</v>
      </c>
      <c r="E192">
        <f t="shared" si="24"/>
        <v>863296</v>
      </c>
      <c r="F192">
        <f t="shared" si="25"/>
        <v>6.805644461962948E-2</v>
      </c>
      <c r="G192" s="5">
        <f>_xll.SNL.Clients.Office.Excel.Functions.SPG(A192, "SP_MARKETCAP", "12/30/2023")</f>
        <v>21036.05141118</v>
      </c>
      <c r="H192">
        <f t="shared" si="29"/>
        <v>5.006395995379992E-4</v>
      </c>
      <c r="I192">
        <f t="shared" si="30"/>
        <v>7.5296195770515077E-4</v>
      </c>
      <c r="K192" s="11" t="s">
        <v>189</v>
      </c>
      <c r="L192" s="4" cm="1">
        <f t="array" ref="L192">_xll.SNL.Clients.Office.Excel.Functions.SPG(K192, "SP_TOTAL_REV", "CY2023")</f>
        <v>12685000</v>
      </c>
      <c r="M192" s="4">
        <f>_xll.SNL.Clients.Office.Excel.Functions.SPG(K192,"IQ_AVG_DILUT_SHARES_OUT","CY2023")</f>
        <v>574000000</v>
      </c>
      <c r="N192" s="5">
        <f>_xll.SNL.Clients.Office.Excel.Functions.SPG(K192, "IQ_DILUT_EPS_NORM", "CY2023")</f>
        <v>1.504</v>
      </c>
      <c r="O192">
        <f t="shared" si="26"/>
        <v>863296</v>
      </c>
      <c r="P192">
        <f t="shared" si="27"/>
        <v>6.805644461962948E-2</v>
      </c>
      <c r="Q192" s="5">
        <f>_xll.SNL.Clients.Office.Excel.Functions.SPG(K192, "SP_MARKETCAP", "12/31/2022")</f>
        <v>23979.3289983</v>
      </c>
      <c r="R192">
        <f t="shared" si="31"/>
        <v>7.1285049141115537E-4</v>
      </c>
      <c r="S192">
        <f t="shared" si="32"/>
        <v>1.0721271390823778E-3</v>
      </c>
      <c r="U192" s="11" t="s">
        <v>189</v>
      </c>
      <c r="V192" s="4" cm="1">
        <f t="array" ref="V192">_xll.SNL.Clients.Office.Excel.Functions.SPG(U192, "SP_TOTAL_REV", "CY2021")</f>
        <v>10943000</v>
      </c>
      <c r="W192" s="4">
        <f>_xll.SNL.Clients.Office.Excel.Functions.SPG(U192,"IQ_AVG_DILUT_SHARES_OUT","CY2021")</f>
        <v>546000000</v>
      </c>
      <c r="X192" s="5">
        <f>_xll.SNL.Clients.Office.Excel.Functions.SPG(U192, "IQ_DILUT_EPS_NORM", "CY2021")</f>
        <v>1.925</v>
      </c>
      <c r="Y192">
        <f t="shared" si="33"/>
        <v>1051050</v>
      </c>
      <c r="Z192">
        <f t="shared" si="34"/>
        <v>9.6047701727131493E-2</v>
      </c>
      <c r="AA192" s="5">
        <f>_xll.SNL.Clients.Office.Excel.Functions.SPG(U192, "SP_MARKETCAP", "12/31/2021")</f>
        <v>23714.12869365</v>
      </c>
      <c r="AB192">
        <f t="shared" si="28"/>
        <v>5.5884438087942117E-4</v>
      </c>
      <c r="AC192">
        <f t="shared" si="35"/>
        <v>1.0757754331928858E-3</v>
      </c>
    </row>
    <row r="193" spans="1:29" x14ac:dyDescent="0.3">
      <c r="A193" s="11" t="s">
        <v>190</v>
      </c>
      <c r="B193" s="4" cm="1">
        <f t="array" ref="B193">_xll.SNL.Clients.Office.Excel.Functions.SPG(A193, "SP_TOTAL_REV", "CY2023")</f>
        <v>19093000</v>
      </c>
      <c r="C193" s="4">
        <f>_xll.SNL.Clients.Office.Excel.Functions.SPG(A193,"IQ_AVG_DILUT_SHARES_OUT","CY2023")</f>
        <v>615900000</v>
      </c>
      <c r="D193" s="5">
        <f>_xll.SNL.Clients.Office.Excel.Functions.SPG(A193, "IQ_DILUT_EPS_NORM", "CY2023")</f>
        <v>3.6720000000000002</v>
      </c>
      <c r="E193">
        <f t="shared" si="24"/>
        <v>2261584.7999999998</v>
      </c>
      <c r="F193">
        <f t="shared" si="25"/>
        <v>0.11845099251034409</v>
      </c>
      <c r="G193" s="5">
        <f>_xll.SNL.Clients.Office.Excel.Functions.SPG(A193, "SP_MARKETCAP", "12/30/2023")</f>
        <v>79728.670513439996</v>
      </c>
      <c r="H193">
        <f t="shared" si="29"/>
        <v>1.8974725292947299E-3</v>
      </c>
      <c r="I193">
        <f t="shared" si="30"/>
        <v>6.9675191275702488E-3</v>
      </c>
      <c r="K193" s="11" t="s">
        <v>190</v>
      </c>
      <c r="L193" s="4" cm="1">
        <f t="array" ref="L193">_xll.SNL.Clients.Office.Excel.Functions.SPG(K193, "SP_TOTAL_REV", "CY2023")</f>
        <v>19093000</v>
      </c>
      <c r="M193" s="4">
        <f>_xll.SNL.Clients.Office.Excel.Functions.SPG(K193,"IQ_AVG_DILUT_SHARES_OUT","CY2023")</f>
        <v>615900000</v>
      </c>
      <c r="N193" s="5">
        <f>_xll.SNL.Clients.Office.Excel.Functions.SPG(K193, "IQ_DILUT_EPS_NORM", "CY2023")</f>
        <v>3.6720000000000002</v>
      </c>
      <c r="O193">
        <f t="shared" si="26"/>
        <v>2261584.7999999998</v>
      </c>
      <c r="P193">
        <f t="shared" si="27"/>
        <v>0.11845099251034409</v>
      </c>
      <c r="Q193" s="5">
        <f>_xll.SNL.Clients.Office.Excel.Functions.SPG(K193, "SP_MARKETCAP", "12/31/2022")</f>
        <v>64182.287641319999</v>
      </c>
      <c r="R193">
        <f t="shared" si="31"/>
        <v>1.9079923082189112E-3</v>
      </c>
      <c r="S193">
        <f t="shared" si="32"/>
        <v>7.0061477557798423E-3</v>
      </c>
      <c r="U193" s="11" t="s">
        <v>190</v>
      </c>
      <c r="V193" s="4" cm="1">
        <f t="array" ref="V193">_xll.SNL.Clients.Office.Excel.Functions.SPG(U193, "SP_TOTAL_REV", "CY2021")</f>
        <v>16226000</v>
      </c>
      <c r="W193" s="4">
        <f>_xll.SNL.Clients.Office.Excel.Functions.SPG(U193,"IQ_AVG_DILUT_SHARES_OUT","CY2021")</f>
        <v>671600000</v>
      </c>
      <c r="X193" s="5">
        <f>_xll.SNL.Clients.Office.Excel.Functions.SPG(U193, "IQ_DILUT_EPS_NORM", "CY2021")</f>
        <v>1.544</v>
      </c>
      <c r="Y193">
        <f t="shared" si="33"/>
        <v>1036950.4</v>
      </c>
      <c r="Z193">
        <f t="shared" si="34"/>
        <v>6.3906717613706393E-2</v>
      </c>
      <c r="AA193" s="5">
        <f>_xll.SNL.Clients.Office.Excel.Functions.SPG(U193, "SP_MARKETCAP", "12/31/2021")</f>
        <v>68525.471807120004</v>
      </c>
      <c r="AB193">
        <f t="shared" si="28"/>
        <v>1.6148632471904645E-3</v>
      </c>
      <c r="AC193">
        <f t="shared" si="35"/>
        <v>2.4933488536620771E-3</v>
      </c>
    </row>
    <row r="194" spans="1:29" x14ac:dyDescent="0.3">
      <c r="A194" s="11" t="s">
        <v>191</v>
      </c>
      <c r="B194" s="4" cm="1">
        <f t="array" ref="B194">_xll.SNL.Clients.Office.Excel.Functions.SPG(A194, "SP_TOTAL_REV", "CY2023")</f>
        <v>176191000</v>
      </c>
      <c r="C194" s="4">
        <f>_xll.SNL.Clients.Office.Excel.Functions.SPG(A194,"IQ_AVG_DILUT_SHARES_OUT","CY2023")</f>
        <v>4041000000</v>
      </c>
      <c r="D194" s="5">
        <f>_xll.SNL.Clients.Office.Excel.Functions.SPG(A194, "IQ_DILUT_EPS_NORM", "CY2023")</f>
        <v>1.0189999999999999</v>
      </c>
      <c r="E194">
        <f t="shared" si="24"/>
        <v>4117778.9999999995</v>
      </c>
      <c r="F194">
        <f t="shared" si="25"/>
        <v>2.3371108626433809E-2</v>
      </c>
      <c r="G194" s="5">
        <f>_xll.SNL.Clients.Office.Excel.Functions.SPG(A194, "SP_MARKETCAP", "12/30/2023")</f>
        <v>48796.014587029997</v>
      </c>
      <c r="H194">
        <f t="shared" si="29"/>
        <v>1.1613024100577023E-3</v>
      </c>
      <c r="I194">
        <f t="shared" si="30"/>
        <v>1.1833671558487985E-3</v>
      </c>
      <c r="K194" s="11" t="s">
        <v>191</v>
      </c>
      <c r="L194" s="4" cm="1">
        <f t="array" ref="L194">_xll.SNL.Clients.Office.Excel.Functions.SPG(K194, "SP_TOTAL_REV", "CY2023")</f>
        <v>176191000</v>
      </c>
      <c r="M194" s="4">
        <f>_xll.SNL.Clients.Office.Excel.Functions.SPG(K194,"IQ_AVG_DILUT_SHARES_OUT","CY2023")</f>
        <v>4041000000</v>
      </c>
      <c r="N194" s="5">
        <f>_xll.SNL.Clients.Office.Excel.Functions.SPG(K194, "IQ_DILUT_EPS_NORM", "CY2023")</f>
        <v>1.0189999999999999</v>
      </c>
      <c r="O194">
        <f t="shared" si="26"/>
        <v>4117778.9999999995</v>
      </c>
      <c r="P194">
        <f t="shared" si="27"/>
        <v>2.3371108626433809E-2</v>
      </c>
      <c r="Q194" s="5">
        <f>_xll.SNL.Clients.Office.Excel.Functions.SPG(K194, "SP_MARKETCAP", "12/31/2022")</f>
        <v>46758.346371369997</v>
      </c>
      <c r="R194">
        <f t="shared" si="31"/>
        <v>1.3900184692727286E-3</v>
      </c>
      <c r="S194">
        <f t="shared" si="32"/>
        <v>1.4164288201889102E-3</v>
      </c>
      <c r="U194" s="11" t="s">
        <v>191</v>
      </c>
      <c r="V194" s="4" cm="1">
        <f t="array" ref="V194">_xll.SNL.Clients.Office.Excel.Functions.SPG(U194, "SP_TOTAL_REV", "CY2021")</f>
        <v>136341000</v>
      </c>
      <c r="W194" s="4">
        <f>_xll.SNL.Clients.Office.Excel.Functions.SPG(U194,"IQ_AVG_DILUT_SHARES_OUT","CY2021")</f>
        <v>4034000000</v>
      </c>
      <c r="X194" s="5">
        <f>_xll.SNL.Clients.Office.Excel.Functions.SPG(U194, "IQ_DILUT_EPS_NORM", "CY2021")</f>
        <v>0.96</v>
      </c>
      <c r="Y194">
        <f t="shared" si="33"/>
        <v>3872640</v>
      </c>
      <c r="Z194">
        <f t="shared" si="34"/>
        <v>2.8404075076462691E-2</v>
      </c>
      <c r="AA194" s="5">
        <f>_xll.SNL.Clients.Office.Excel.Functions.SPG(U194, "SP_MARKETCAP", "12/31/2021")</f>
        <v>83001.936017309999</v>
      </c>
      <c r="AB194">
        <f t="shared" si="28"/>
        <v>1.9560139081899993E-3</v>
      </c>
      <c r="AC194">
        <f t="shared" si="35"/>
        <v>1.8777733518623991E-3</v>
      </c>
    </row>
    <row r="195" spans="1:29" x14ac:dyDescent="0.3">
      <c r="A195" s="11" t="s">
        <v>192</v>
      </c>
      <c r="B195" s="4" cm="1">
        <f t="array" ref="B195">_xll.SNL.Clients.Office.Excel.Functions.SPG(A195, "SP_TOTAL_REV", "CY2023")</f>
        <v>5304800</v>
      </c>
      <c r="C195" s="4">
        <f>_xll.SNL.Clients.Office.Excel.Functions.SPG(A195,"IQ_AVG_DILUT_SHARES_OUT","CY2023")</f>
        <v>788200000</v>
      </c>
      <c r="D195" s="5">
        <f>_xll.SNL.Clients.Office.Excel.Functions.SPG(A195, "IQ_DILUT_EPS_NORM", "CY2023")</f>
        <v>1.024</v>
      </c>
      <c r="E195">
        <f t="shared" si="24"/>
        <v>807116.80000000005</v>
      </c>
      <c r="F195">
        <f t="shared" si="25"/>
        <v>0.15214839390740462</v>
      </c>
      <c r="G195" s="5">
        <f>_xll.SNL.Clients.Office.Excel.Functions.SPG(A195, "SP_MARKETCAP", "12/30/2023")</f>
        <v>44945.749063590003</v>
      </c>
      <c r="H195">
        <f t="shared" si="29"/>
        <v>1.0696694627857868E-3</v>
      </c>
      <c r="I195">
        <f t="shared" si="30"/>
        <v>1.0953415298926457E-3</v>
      </c>
      <c r="K195" s="11" t="s">
        <v>192</v>
      </c>
      <c r="L195" s="4" cm="1">
        <f t="array" ref="L195">_xll.SNL.Clients.Office.Excel.Functions.SPG(K195, "SP_TOTAL_REV", "CY2023")</f>
        <v>5304800</v>
      </c>
      <c r="M195" s="4">
        <f>_xll.SNL.Clients.Office.Excel.Functions.SPG(K195,"IQ_AVG_DILUT_SHARES_OUT","CY2023")</f>
        <v>788200000</v>
      </c>
      <c r="N195" s="5">
        <f>_xll.SNL.Clients.Office.Excel.Functions.SPG(K195, "IQ_DILUT_EPS_NORM", "CY2023")</f>
        <v>1.024</v>
      </c>
      <c r="O195">
        <f t="shared" si="26"/>
        <v>807116.80000000005</v>
      </c>
      <c r="P195">
        <f t="shared" si="27"/>
        <v>0.15214839390740462</v>
      </c>
      <c r="Q195" s="5">
        <f>_xll.SNL.Clients.Office.Excel.Functions.SPG(K195, "SP_MARKETCAP", "12/31/2022")</f>
        <v>38194.628577789998</v>
      </c>
      <c r="R195">
        <f t="shared" si="31"/>
        <v>1.1354387669844474E-3</v>
      </c>
      <c r="S195">
        <f t="shared" si="32"/>
        <v>1.1626892973920742E-3</v>
      </c>
      <c r="U195" s="11" t="s">
        <v>192</v>
      </c>
      <c r="V195" s="4" cm="1">
        <f t="array" ref="V195">_xll.SNL.Clients.Office.Excel.Functions.SPG(U195, "SP_TOTAL_REV", "CY2021")</f>
        <v>3342200</v>
      </c>
      <c r="W195" s="4">
        <f>_xll.SNL.Clients.Office.Excel.Functions.SPG(U195,"IQ_AVG_DILUT_SHARES_OUT","CY2021")</f>
        <v>835300000</v>
      </c>
      <c r="X195" s="5">
        <f>_xll.SNL.Clients.Office.Excel.Functions.SPG(U195, "IQ_DILUT_EPS_NORM", "CY2021")</f>
        <v>0.46100000000000002</v>
      </c>
      <c r="Y195">
        <f t="shared" si="33"/>
        <v>385073.3</v>
      </c>
      <c r="Z195">
        <f t="shared" si="34"/>
        <v>0.11521551672551014</v>
      </c>
      <c r="AA195" s="5">
        <f>_xll.SNL.Clients.Office.Excel.Functions.SPG(U195, "SP_MARKETCAP", "12/31/2021")</f>
        <v>58761.824525999997</v>
      </c>
      <c r="AB195">
        <f t="shared" si="28"/>
        <v>1.3847742782711208E-3</v>
      </c>
      <c r="AC195">
        <f t="shared" si="35"/>
        <v>6.3838094228298669E-4</v>
      </c>
    </row>
    <row r="196" spans="1:29" x14ac:dyDescent="0.3">
      <c r="A196" s="11" t="s">
        <v>193</v>
      </c>
      <c r="B196" s="4" cm="1">
        <f t="array" ref="B196">_xll.SNL.Clients.Office.Excel.Functions.SPG(A196, "SP_TOTAL_REV", "CY2023")</f>
        <v>6065300</v>
      </c>
      <c r="C196" s="4">
        <f>_xll.SNL.Clients.Office.Excel.Functions.SPG(A196,"IQ_AVG_DILUT_SHARES_OUT","CY2023")</f>
        <v>355600000</v>
      </c>
      <c r="D196" s="5">
        <f>_xll.SNL.Clients.Office.Excel.Functions.SPG(A196, "IQ_DILUT_EPS_NORM", "CY2023")</f>
        <v>1.7410000000000001</v>
      </c>
      <c r="E196">
        <f t="shared" si="24"/>
        <v>619099.6</v>
      </c>
      <c r="F196">
        <f t="shared" si="25"/>
        <v>0.10207237894250902</v>
      </c>
      <c r="G196" s="5">
        <f>_xll.SNL.Clients.Office.Excel.Functions.SPG(A196, "SP_MARKETCAP", "12/30/2023")</f>
        <v>25876.05368547</v>
      </c>
      <c r="H196">
        <f t="shared" si="29"/>
        <v>6.1582741463697503E-4</v>
      </c>
      <c r="I196">
        <f t="shared" si="30"/>
        <v>1.0721555288829736E-3</v>
      </c>
      <c r="K196" s="11" t="s">
        <v>193</v>
      </c>
      <c r="L196" s="4" cm="1">
        <f t="array" ref="L196">_xll.SNL.Clients.Office.Excel.Functions.SPG(K196, "SP_TOTAL_REV", "CY2023")</f>
        <v>6065300</v>
      </c>
      <c r="M196" s="4">
        <f>_xll.SNL.Clients.Office.Excel.Functions.SPG(K196,"IQ_AVG_DILUT_SHARES_OUT","CY2023")</f>
        <v>355600000</v>
      </c>
      <c r="N196" s="5">
        <f>_xll.SNL.Clients.Office.Excel.Functions.SPG(K196, "IQ_DILUT_EPS_NORM", "CY2023")</f>
        <v>1.7410000000000001</v>
      </c>
      <c r="O196">
        <f t="shared" si="26"/>
        <v>619099.6</v>
      </c>
      <c r="P196">
        <f t="shared" si="27"/>
        <v>0.10207237894250902</v>
      </c>
      <c r="Q196" s="5">
        <f>_xll.SNL.Clients.Office.Excel.Functions.SPG(K196, "SP_MARKETCAP", "12/31/2022")</f>
        <v>22732.180255250001</v>
      </c>
      <c r="R196">
        <f t="shared" si="31"/>
        <v>6.7577561769767392E-4</v>
      </c>
      <c r="S196">
        <f t="shared" si="32"/>
        <v>1.1765253504116503E-3</v>
      </c>
      <c r="U196" s="11" t="s">
        <v>193</v>
      </c>
      <c r="V196" s="4" cm="1">
        <f t="array" ref="V196">_xll.SNL.Clients.Office.Excel.Functions.SPG(U196, "SP_TOTAL_REV", "CY2021")</f>
        <v>5254700</v>
      </c>
      <c r="W196" s="4">
        <f>_xll.SNL.Clients.Office.Excel.Functions.SPG(U196,"IQ_AVG_DILUT_SHARES_OUT","CY2021")</f>
        <v>352300000</v>
      </c>
      <c r="X196" s="5">
        <f>_xll.SNL.Clients.Office.Excel.Functions.SPG(U196, "IQ_DILUT_EPS_NORM", "CY2021")</f>
        <v>1.234</v>
      </c>
      <c r="Y196">
        <f t="shared" si="33"/>
        <v>434738.2</v>
      </c>
      <c r="Z196">
        <f t="shared" si="34"/>
        <v>8.2733210268902124E-2</v>
      </c>
      <c r="AA196" s="5">
        <f>_xll.SNL.Clients.Office.Excel.Functions.SPG(U196, "SP_MARKETCAP", "12/31/2021")</f>
        <v>27355.889071080001</v>
      </c>
      <c r="AB196">
        <f t="shared" si="28"/>
        <v>6.4466567963879923E-4</v>
      </c>
      <c r="AC196">
        <f t="shared" si="35"/>
        <v>7.9551744867427821E-4</v>
      </c>
    </row>
    <row r="197" spans="1:29" x14ac:dyDescent="0.3">
      <c r="A197" s="11" t="s">
        <v>194</v>
      </c>
      <c r="B197" s="4" cm="1">
        <f t="array" ref="B197">_xll.SNL.Clients.Office.Excel.Functions.SPG(A197, "SP_TOTAL_REV", "CY2023")</f>
        <v>14557000</v>
      </c>
      <c r="C197" s="4">
        <f>_xll.SNL.Clients.Office.Excel.Functions.SPG(A197,"IQ_AVG_DILUT_SHARES_OUT","CY2023")</f>
        <v>501500000</v>
      </c>
      <c r="D197" s="5">
        <f>_xll.SNL.Clients.Office.Excel.Functions.SPG(A197, "IQ_DILUT_EPS_NORM", "CY2023")</f>
        <v>2.6269999999999998</v>
      </c>
      <c r="E197">
        <f t="shared" si="24"/>
        <v>1317440.5</v>
      </c>
      <c r="F197">
        <f t="shared" si="25"/>
        <v>9.0502198255134989E-2</v>
      </c>
      <c r="G197" s="5" t="str">
        <f>_xll.SNL.Clients.Office.Excel.Functions.SPG(A197, "SP_MARKETCAP", "12/30/2023")</f>
        <v>NA</v>
      </c>
      <c r="H197" t="e">
        <f t="shared" si="29"/>
        <v>#VALUE!</v>
      </c>
      <c r="I197" t="e">
        <f t="shared" si="30"/>
        <v>#VALUE!</v>
      </c>
      <c r="K197" s="11" t="s">
        <v>194</v>
      </c>
      <c r="L197" s="4" cm="1">
        <f t="array" ref="L197">_xll.SNL.Clients.Office.Excel.Functions.SPG(K197, "SP_TOTAL_REV", "CY2023")</f>
        <v>14557000</v>
      </c>
      <c r="M197" s="4">
        <f>_xll.SNL.Clients.Office.Excel.Functions.SPG(K197,"IQ_AVG_DILUT_SHARES_OUT","CY2023")</f>
        <v>501500000</v>
      </c>
      <c r="N197" s="5">
        <f>_xll.SNL.Clients.Office.Excel.Functions.SPG(K197, "IQ_DILUT_EPS_NORM", "CY2023")</f>
        <v>2.6269999999999998</v>
      </c>
      <c r="O197">
        <f t="shared" si="26"/>
        <v>1317440.5</v>
      </c>
      <c r="P197">
        <f t="shared" si="27"/>
        <v>9.0502198255134989E-2</v>
      </c>
      <c r="Q197" s="5" t="str">
        <f>_xll.SNL.Clients.Office.Excel.Functions.SPG(K197, "SP_MARKETCAP", "12/31/2022")</f>
        <v>NA</v>
      </c>
      <c r="R197" t="e">
        <f t="shared" si="31"/>
        <v>#VALUE!</v>
      </c>
      <c r="S197" t="e">
        <f t="shared" si="32"/>
        <v>#VALUE!</v>
      </c>
      <c r="U197" s="11" t="s">
        <v>194</v>
      </c>
      <c r="V197" s="4" cm="1">
        <f t="array" ref="V197">_xll.SNL.Clients.Office.Excel.Functions.SPG(U197, "SP_TOTAL_REV", "CY2021")</f>
        <v>13591000</v>
      </c>
      <c r="W197" s="4">
        <f>_xll.SNL.Clients.Office.Excel.Functions.SPG(U197,"IQ_AVG_DILUT_SHARES_OUT","CY2021")</f>
        <v>582000000</v>
      </c>
      <c r="X197" s="5">
        <f>_xll.SNL.Clients.Office.Excel.Functions.SPG(U197, "IQ_DILUT_EPS_NORM", "CY2021")</f>
        <v>2.3380000000000001</v>
      </c>
      <c r="Y197">
        <f t="shared" si="33"/>
        <v>1360716</v>
      </c>
      <c r="Z197">
        <f t="shared" si="34"/>
        <v>0.10011890221470091</v>
      </c>
      <c r="AA197" s="5" t="str">
        <f>_xll.SNL.Clients.Office.Excel.Functions.SPG(U197, "SP_MARKETCAP", "12/31/2021")</f>
        <v>NA</v>
      </c>
      <c r="AB197" t="e">
        <f t="shared" si="28"/>
        <v>#VALUE!</v>
      </c>
      <c r="AC197" t="e">
        <f t="shared" si="35"/>
        <v>#VALUE!</v>
      </c>
    </row>
    <row r="198" spans="1:29" x14ac:dyDescent="0.3">
      <c r="A198" s="11" t="s">
        <v>195</v>
      </c>
      <c r="B198" s="4" cm="1">
        <f t="array" ref="B198">_xll.SNL.Clients.Office.Excel.Functions.SPG(A198, "SP_TOTAL_REV", "CY2023")</f>
        <v>14557000</v>
      </c>
      <c r="C198" s="4">
        <f>_xll.SNL.Clients.Office.Excel.Functions.SPG(A198,"IQ_AVG_DILUT_SHARES_OUT","CY2023")</f>
        <v>501500000</v>
      </c>
      <c r="D198" s="5">
        <f>_xll.SNL.Clients.Office.Excel.Functions.SPG(A198, "IQ_DILUT_EPS_NORM", "CY2023")</f>
        <v>2.6269999999999998</v>
      </c>
      <c r="E198">
        <f t="shared" ref="E198:E261" si="36">C198*D198/1000</f>
        <v>1317440.5</v>
      </c>
      <c r="F198">
        <f t="shared" ref="F198:F261" si="37">E198/B198</f>
        <v>9.0502198255134989E-2</v>
      </c>
      <c r="G198" s="5">
        <f>_xll.SNL.Clients.Office.Excel.Functions.SPG(A198, "SP_MARKETCAP", "12/30/2023")</f>
        <v>13849.02681272</v>
      </c>
      <c r="H198">
        <f t="shared" si="29"/>
        <v>3.295947087211569E-4</v>
      </c>
      <c r="I198">
        <f t="shared" si="30"/>
        <v>8.6584529981047914E-4</v>
      </c>
      <c r="K198" s="11" t="s">
        <v>195</v>
      </c>
      <c r="L198" s="4" cm="1">
        <f t="array" ref="L198">_xll.SNL.Clients.Office.Excel.Functions.SPG(K198, "SP_TOTAL_REV", "CY2023")</f>
        <v>14557000</v>
      </c>
      <c r="M198" s="4">
        <f>_xll.SNL.Clients.Office.Excel.Functions.SPG(K198,"IQ_AVG_DILUT_SHARES_OUT","CY2023")</f>
        <v>501500000</v>
      </c>
      <c r="N198" s="5">
        <f>_xll.SNL.Clients.Office.Excel.Functions.SPG(K198, "IQ_DILUT_EPS_NORM", "CY2023")</f>
        <v>2.6269999999999998</v>
      </c>
      <c r="O198">
        <f t="shared" ref="O198:O261" si="38">M198*N198/1000</f>
        <v>1317440.5</v>
      </c>
      <c r="P198">
        <f t="shared" ref="P198:P261" si="39">O198/L198</f>
        <v>9.0502198255134989E-2</v>
      </c>
      <c r="Q198" s="5">
        <f>_xll.SNL.Clients.Office.Excel.Functions.SPG(K198, "SP_MARKETCAP", "12/31/2022")</f>
        <v>16020.383676380001</v>
      </c>
      <c r="R198">
        <f t="shared" si="31"/>
        <v>4.7624928858986673E-4</v>
      </c>
      <c r="S198">
        <f t="shared" si="32"/>
        <v>1.2511068811255797E-3</v>
      </c>
      <c r="U198" s="11" t="s">
        <v>195</v>
      </c>
      <c r="V198" s="4" cm="1">
        <f t="array" ref="V198">_xll.SNL.Clients.Office.Excel.Functions.SPG(U198, "SP_TOTAL_REV", "CY2021")</f>
        <v>13591000</v>
      </c>
      <c r="W198" s="4">
        <f>_xll.SNL.Clients.Office.Excel.Functions.SPG(U198,"IQ_AVG_DILUT_SHARES_OUT","CY2021")</f>
        <v>582000000</v>
      </c>
      <c r="X198" s="5">
        <f>_xll.SNL.Clients.Office.Excel.Functions.SPG(U198, "IQ_DILUT_EPS_NORM", "CY2021")</f>
        <v>2.3380000000000001</v>
      </c>
      <c r="Y198">
        <f t="shared" si="33"/>
        <v>1360716</v>
      </c>
      <c r="Z198">
        <f t="shared" si="34"/>
        <v>0.10011890221470091</v>
      </c>
      <c r="AA198" s="5">
        <f>_xll.SNL.Clients.Office.Excel.Functions.SPG(U198, "SP_MARKETCAP", "12/31/2021")</f>
        <v>20362.2284702</v>
      </c>
      <c r="AB198">
        <f t="shared" ref="AB198:AB261" si="40">AA198/$AA$509</f>
        <v>4.7985389257844901E-4</v>
      </c>
      <c r="AC198">
        <f t="shared" si="35"/>
        <v>1.1218984008484138E-3</v>
      </c>
    </row>
    <row r="199" spans="1:29" x14ac:dyDescent="0.3">
      <c r="A199" s="11" t="s">
        <v>196</v>
      </c>
      <c r="B199" s="4" cm="1">
        <f t="array" ref="B199">_xll.SNL.Clients.Office.Excel.Functions.SPG(A199, "SP_TOTAL_REV", "CY2023")</f>
        <v>7873400</v>
      </c>
      <c r="C199" s="4">
        <f>_xll.SNL.Clients.Office.Excel.Functions.SPG(A199,"IQ_AVG_DILUT_SHARES_OUT","CY2023")</f>
        <v>490225000</v>
      </c>
      <c r="D199" s="5">
        <f>_xll.SNL.Clients.Office.Excel.Functions.SPG(A199, "IQ_DILUT_EPS_NORM", "CY2023")</f>
        <v>1.919</v>
      </c>
      <c r="E199">
        <f t="shared" si="36"/>
        <v>940741.77500000002</v>
      </c>
      <c r="F199">
        <f t="shared" si="37"/>
        <v>0.11948354903853482</v>
      </c>
      <c r="G199" s="5">
        <f>_xll.SNL.Clients.Office.Excel.Functions.SPG(A199, "SP_MARKETCAP", "12/30/2023")</f>
        <v>14761.7478405</v>
      </c>
      <c r="H199">
        <f t="shared" ref="H199:H262" si="41">G199/$G$509</f>
        <v>3.5131666979198978E-4</v>
      </c>
      <c r="I199">
        <f t="shared" ref="I199:I262" si="42">D199*H199</f>
        <v>6.7417668933082838E-4</v>
      </c>
      <c r="K199" s="11" t="s">
        <v>196</v>
      </c>
      <c r="L199" s="4" cm="1">
        <f t="array" ref="L199">_xll.SNL.Clients.Office.Excel.Functions.SPG(K199, "SP_TOTAL_REV", "CY2023")</f>
        <v>7873400</v>
      </c>
      <c r="M199" s="4">
        <f>_xll.SNL.Clients.Office.Excel.Functions.SPG(K199,"IQ_AVG_DILUT_SHARES_OUT","CY2023")</f>
        <v>490225000</v>
      </c>
      <c r="N199" s="5">
        <f>_xll.SNL.Clients.Office.Excel.Functions.SPG(K199, "IQ_DILUT_EPS_NORM", "CY2023")</f>
        <v>1.919</v>
      </c>
      <c r="O199">
        <f t="shared" si="38"/>
        <v>940741.77500000002</v>
      </c>
      <c r="P199">
        <f t="shared" si="39"/>
        <v>0.11948354903853482</v>
      </c>
      <c r="Q199" s="5">
        <f>_xll.SNL.Clients.Office.Excel.Functions.SPG(K199, "SP_MARKETCAP", "12/31/2022")</f>
        <v>13196.807411760001</v>
      </c>
      <c r="R199">
        <f t="shared" ref="R199:R262" si="43">Q199/$Q$509</f>
        <v>3.9231083777191693E-4</v>
      </c>
      <c r="S199">
        <f t="shared" ref="S199:S262" si="44">N199*R199</f>
        <v>7.528444976843086E-4</v>
      </c>
      <c r="U199" s="11" t="s">
        <v>196</v>
      </c>
      <c r="V199" s="4" cm="1">
        <f t="array" ref="V199">_xll.SNL.Clients.Office.Excel.Functions.SPG(U199, "SP_TOTAL_REV", "CY2021")</f>
        <v>8654400</v>
      </c>
      <c r="W199" s="4">
        <f>_xll.SNL.Clients.Office.Excel.Functions.SPG(U199,"IQ_AVG_DILUT_SHARES_OUT","CY2021")</f>
        <v>490325000</v>
      </c>
      <c r="X199" s="5">
        <f>_xll.SNL.Clients.Office.Excel.Functions.SPG(U199, "IQ_DILUT_EPS_NORM", "CY2021")</f>
        <v>2.9489999999999998</v>
      </c>
      <c r="Y199">
        <f t="shared" ref="Y199:Y262" si="45">W199*X199/1000</f>
        <v>1445968.425</v>
      </c>
      <c r="Z199">
        <f t="shared" ref="Z199:Z262" si="46">Y199/V199</f>
        <v>0.16707899161120354</v>
      </c>
      <c r="AA199" s="5">
        <f>_xll.SNL.Clients.Office.Excel.Functions.SPG(U199, "SP_MARKETCAP", "12/31/2021")</f>
        <v>16805.117865510001</v>
      </c>
      <c r="AB199">
        <f t="shared" si="40"/>
        <v>3.9602744045457637E-4</v>
      </c>
      <c r="AC199">
        <f t="shared" ref="AC199:AC262" si="47">X199*AB199</f>
        <v>1.1678849219005456E-3</v>
      </c>
    </row>
    <row r="200" spans="1:29" x14ac:dyDescent="0.3">
      <c r="A200" s="11" t="s">
        <v>197</v>
      </c>
      <c r="B200" s="4" cm="1">
        <f t="array" ref="B200">_xll.SNL.Clients.Office.Excel.Functions.SPG(A200, "SP_TOTAL_REV", "CY2023")</f>
        <v>22855000</v>
      </c>
      <c r="C200" s="4">
        <f>_xll.SNL.Clients.Office.Excel.Functions.SPG(A200,"IQ_AVG_DILUT_SHARES_OUT","CY2023")</f>
        <v>1443000000</v>
      </c>
      <c r="D200" s="5">
        <f>_xll.SNL.Clients.Office.Excel.Functions.SPG(A200, "IQ_DILUT_EPS_NORM", "CY2023")</f>
        <v>1.369</v>
      </c>
      <c r="E200">
        <f t="shared" si="36"/>
        <v>1975467</v>
      </c>
      <c r="F200">
        <f t="shared" si="37"/>
        <v>8.6434784511047913E-2</v>
      </c>
      <c r="G200" s="5">
        <f>_xll.SNL.Clients.Office.Excel.Functions.SPG(A200, "SP_MARKETCAP", "12/30/2023")</f>
        <v>61044.411277079998</v>
      </c>
      <c r="H200">
        <f t="shared" si="41"/>
        <v>1.452803523742479E-3</v>
      </c>
      <c r="I200">
        <f t="shared" si="42"/>
        <v>1.9888880240034536E-3</v>
      </c>
      <c r="K200" s="11" t="s">
        <v>197</v>
      </c>
      <c r="L200" s="4" cm="1">
        <f t="array" ref="L200">_xll.SNL.Clients.Office.Excel.Functions.SPG(K200, "SP_TOTAL_REV", "CY2023")</f>
        <v>22855000</v>
      </c>
      <c r="M200" s="4">
        <f>_xll.SNL.Clients.Office.Excel.Functions.SPG(K200,"IQ_AVG_DILUT_SHARES_OUT","CY2023")</f>
        <v>1443000000</v>
      </c>
      <c r="N200" s="5">
        <f>_xll.SNL.Clients.Office.Excel.Functions.SPG(K200, "IQ_DILUT_EPS_NORM", "CY2023")</f>
        <v>1.369</v>
      </c>
      <c r="O200">
        <f t="shared" si="38"/>
        <v>1975467</v>
      </c>
      <c r="P200">
        <f t="shared" si="39"/>
        <v>8.6434784511047913E-2</v>
      </c>
      <c r="Q200" s="5">
        <f>_xll.SNL.Clients.Office.Excel.Functions.SPG(K200, "SP_MARKETCAP", "12/31/2022")</f>
        <v>54314.433257999997</v>
      </c>
      <c r="R200">
        <f t="shared" si="43"/>
        <v>1.6146436141490279E-3</v>
      </c>
      <c r="S200">
        <f t="shared" si="44"/>
        <v>2.210447107770019E-3</v>
      </c>
      <c r="U200" s="11" t="s">
        <v>197</v>
      </c>
      <c r="V200" s="4" cm="1">
        <f t="array" ref="V200">_xll.SNL.Clients.Office.Excel.Functions.SPG(U200, "SP_TOTAL_REV", "CY2021")</f>
        <v>22845000</v>
      </c>
      <c r="W200" s="4">
        <f>_xll.SNL.Clients.Office.Excel.Functions.SPG(U200,"IQ_AVG_DILUT_SHARES_OUT","CY2021")</f>
        <v>1482000000</v>
      </c>
      <c r="X200" s="5">
        <f>_xll.SNL.Clients.Office.Excel.Functions.SPG(U200, "IQ_DILUT_EPS_NORM", "CY2021")</f>
        <v>2.5409999999999999</v>
      </c>
      <c r="Y200">
        <f t="shared" si="45"/>
        <v>3765762</v>
      </c>
      <c r="Z200">
        <f t="shared" si="46"/>
        <v>0.16483965856861457</v>
      </c>
      <c r="AA200" s="5">
        <f>_xll.SNL.Clients.Office.Excel.Functions.SPG(U200, "SP_MARKETCAP", "12/31/2021")</f>
        <v>61279.399822680003</v>
      </c>
      <c r="AB200">
        <f t="shared" si="40"/>
        <v>1.4441031630117692E-3</v>
      </c>
      <c r="AC200">
        <f t="shared" si="47"/>
        <v>3.6694661372129052E-3</v>
      </c>
    </row>
    <row r="201" spans="1:29" x14ac:dyDescent="0.3">
      <c r="A201" s="11" t="s">
        <v>198</v>
      </c>
      <c r="B201" s="4" cm="1">
        <f t="array" ref="B201">_xll.SNL.Clients.Office.Excel.Functions.SPG(A201, "SP_TOTAL_REV", "CY2023")</f>
        <v>5228252</v>
      </c>
      <c r="C201" s="4">
        <f>_xll.SNL.Clients.Office.Excel.Functions.SPG(A201,"IQ_AVG_DILUT_SHARES_OUT","CY2023")</f>
        <v>192058000</v>
      </c>
      <c r="D201" s="5">
        <f>_xll.SNL.Clients.Office.Excel.Functions.SPG(A201, "IQ_DILUT_EPS_NORM", "CY2023")</f>
        <v>3.9060000000000001</v>
      </c>
      <c r="E201">
        <f t="shared" si="36"/>
        <v>750178.54799999995</v>
      </c>
      <c r="F201">
        <f t="shared" si="37"/>
        <v>0.14348553742245018</v>
      </c>
      <c r="G201" s="5">
        <f>_xll.SNL.Clients.Office.Excel.Functions.SPG(A201, "SP_MARKETCAP", "12/30/2023")</f>
        <v>24593.69663758</v>
      </c>
      <c r="H201">
        <f t="shared" si="41"/>
        <v>5.8530844002659837E-4</v>
      </c>
      <c r="I201">
        <f t="shared" si="42"/>
        <v>2.2862147667438932E-3</v>
      </c>
      <c r="K201" s="11" t="s">
        <v>198</v>
      </c>
      <c r="L201" s="4" cm="1">
        <f t="array" ref="L201">_xll.SNL.Clients.Office.Excel.Functions.SPG(K201, "SP_TOTAL_REV", "CY2023")</f>
        <v>5228252</v>
      </c>
      <c r="M201" s="4">
        <f>_xll.SNL.Clients.Office.Excel.Functions.SPG(K201,"IQ_AVG_DILUT_SHARES_OUT","CY2023")</f>
        <v>192058000</v>
      </c>
      <c r="N201" s="5">
        <f>_xll.SNL.Clients.Office.Excel.Functions.SPG(K201, "IQ_DILUT_EPS_NORM", "CY2023")</f>
        <v>3.9060000000000001</v>
      </c>
      <c r="O201">
        <f t="shared" si="38"/>
        <v>750178.54799999995</v>
      </c>
      <c r="P201">
        <f t="shared" si="39"/>
        <v>0.14348553742245018</v>
      </c>
      <c r="Q201" s="5">
        <f>_xll.SNL.Clients.Office.Excel.Functions.SPG(K201, "SP_MARKETCAP", "12/31/2022")</f>
        <v>17688.664376569999</v>
      </c>
      <c r="R201">
        <f t="shared" si="43"/>
        <v>5.2584345017072233E-4</v>
      </c>
      <c r="S201">
        <f t="shared" si="44"/>
        <v>2.0539445163668415E-3</v>
      </c>
      <c r="U201" s="11" t="s">
        <v>198</v>
      </c>
      <c r="V201" s="4" cm="1">
        <f t="array" ref="V201">_xll.SNL.Clients.Office.Excel.Functions.SPG(U201, "SP_TOTAL_REV", "CY2021")</f>
        <v>4982795</v>
      </c>
      <c r="W201" s="4">
        <f>_xll.SNL.Clients.Office.Excel.Functions.SPG(U201,"IQ_AVG_DILUT_SHARES_OUT","CY2021")</f>
        <v>193043000</v>
      </c>
      <c r="X201" s="5">
        <f>_xll.SNL.Clients.Office.Excel.Functions.SPG(U201, "IQ_DILUT_EPS_NORM", "CY2021")</f>
        <v>3.9049999999999998</v>
      </c>
      <c r="Y201">
        <f t="shared" si="45"/>
        <v>753832.91500000004</v>
      </c>
      <c r="Z201">
        <f t="shared" si="46"/>
        <v>0.1512871621248717</v>
      </c>
      <c r="AA201" s="5">
        <f>_xll.SNL.Clients.Office.Excel.Functions.SPG(U201, "SP_MARKETCAP", "12/31/2021")</f>
        <v>26188.493412330001</v>
      </c>
      <c r="AB201">
        <f t="shared" si="40"/>
        <v>6.1715497019704094E-4</v>
      </c>
      <c r="AC201">
        <f t="shared" si="47"/>
        <v>2.4099901586194447E-3</v>
      </c>
    </row>
    <row r="202" spans="1:29" x14ac:dyDescent="0.3">
      <c r="A202" s="11" t="s">
        <v>199</v>
      </c>
      <c r="B202" s="4" cm="1">
        <f t="array" ref="B202">_xll.SNL.Clients.Office.Excel.Functions.SPG(A202, "SP_TOTAL_REV", "CY2023")</f>
        <v>5906956</v>
      </c>
      <c r="C202" s="4">
        <f>_xll.SNL.Clients.Office.Excel.Functions.SPG(A202,"IQ_AVG_DILUT_SHARES_OUT","CY2023")</f>
        <v>79680000</v>
      </c>
      <c r="D202" s="5">
        <f>_xll.SNL.Clients.Office.Excel.Functions.SPG(A202, "IQ_DILUT_EPS_NORM", "CY2023")</f>
        <v>8.1470000000000002</v>
      </c>
      <c r="E202">
        <f t="shared" si="36"/>
        <v>649152.96</v>
      </c>
      <c r="F202">
        <f t="shared" si="37"/>
        <v>0.10989635947855375</v>
      </c>
      <c r="G202" s="5">
        <f>_xll.SNL.Clients.Office.Excel.Functions.SPG(A202, "SP_MARKETCAP", "12/30/2023")</f>
        <v>35163.398359320003</v>
      </c>
      <c r="H202">
        <f t="shared" si="41"/>
        <v>8.3685808372045679E-4</v>
      </c>
      <c r="I202">
        <f t="shared" si="42"/>
        <v>6.8178828080705618E-3</v>
      </c>
      <c r="K202" s="11" t="s">
        <v>199</v>
      </c>
      <c r="L202" s="4" cm="1">
        <f t="array" ref="L202">_xll.SNL.Clients.Office.Excel.Functions.SPG(K202, "SP_TOTAL_REV", "CY2023")</f>
        <v>5906956</v>
      </c>
      <c r="M202" s="4">
        <f>_xll.SNL.Clients.Office.Excel.Functions.SPG(K202,"IQ_AVG_DILUT_SHARES_OUT","CY2023")</f>
        <v>79680000</v>
      </c>
      <c r="N202" s="5">
        <f>_xll.SNL.Clients.Office.Excel.Functions.SPG(K202, "IQ_DILUT_EPS_NORM", "CY2023")</f>
        <v>8.1470000000000002</v>
      </c>
      <c r="O202">
        <f t="shared" si="38"/>
        <v>649152.96</v>
      </c>
      <c r="P202">
        <f t="shared" si="39"/>
        <v>0.10989635947855375</v>
      </c>
      <c r="Q202" s="5">
        <f>_xll.SNL.Clients.Office.Excel.Functions.SPG(K202, "SP_MARKETCAP", "12/31/2022")</f>
        <v>26563.255093200001</v>
      </c>
      <c r="R202">
        <f t="shared" si="43"/>
        <v>7.8966469195238648E-4</v>
      </c>
      <c r="S202">
        <f t="shared" si="44"/>
        <v>6.4333982453360925E-3</v>
      </c>
      <c r="U202" s="11" t="s">
        <v>199</v>
      </c>
      <c r="V202" s="4" cm="1">
        <f t="array" ref="V202">_xll.SNL.Clients.Office.Excel.Functions.SPG(U202, "SP_TOTAL_REV", "CY2021")</f>
        <v>4733962</v>
      </c>
      <c r="W202" s="4">
        <f>_xll.SNL.Clients.Office.Excel.Functions.SPG(U202,"IQ_AVG_DILUT_SHARES_OUT","CY2021")</f>
        <v>86177000</v>
      </c>
      <c r="X202" s="5">
        <f>_xll.SNL.Clients.Office.Excel.Functions.SPG(U202, "IQ_DILUT_EPS_NORM", "CY2021")</f>
        <v>6.3330000000000002</v>
      </c>
      <c r="Y202">
        <f t="shared" si="45"/>
        <v>545758.94099999999</v>
      </c>
      <c r="Z202">
        <f t="shared" si="46"/>
        <v>0.1152858728059076</v>
      </c>
      <c r="AA202" s="5">
        <f>_xll.SNL.Clients.Office.Excel.Functions.SPG(U202, "SP_MARKETCAP", "12/31/2021")</f>
        <v>27494.1458232</v>
      </c>
      <c r="AB202">
        <f t="shared" si="40"/>
        <v>6.4792382207527798E-4</v>
      </c>
      <c r="AC202">
        <f t="shared" si="47"/>
        <v>4.1033015652027355E-3</v>
      </c>
    </row>
    <row r="203" spans="1:29" x14ac:dyDescent="0.3">
      <c r="A203" s="11" t="s">
        <v>200</v>
      </c>
      <c r="B203" s="4" cm="1">
        <f t="array" ref="B203">_xll.SNL.Clients.Office.Excel.Functions.SPG(A203, "SP_TOTAL_REV", "CY2023")</f>
        <v>19552000</v>
      </c>
      <c r="C203" s="4">
        <f>_xll.SNL.Clients.Office.Excel.Functions.SPG(A203,"IQ_AVG_DILUT_SHARES_OUT","CY2023")</f>
        <v>458000000</v>
      </c>
      <c r="D203" s="5">
        <f>_xll.SNL.Clients.Office.Excel.Functions.SPG(A203, "IQ_DILUT_EPS_NORM", "CY2023")</f>
        <v>2.6989999999999998</v>
      </c>
      <c r="E203">
        <f t="shared" si="36"/>
        <v>1236142</v>
      </c>
      <c r="F203">
        <f t="shared" si="37"/>
        <v>6.322330196399345E-2</v>
      </c>
      <c r="G203" s="5">
        <f>_xll.SNL.Clients.Office.Excel.Functions.SPG(A203, "SP_MARKETCAP", "12/30/2023")</f>
        <v>35199.386749680001</v>
      </c>
      <c r="H203">
        <f t="shared" si="41"/>
        <v>8.3771457589123892E-4</v>
      </c>
      <c r="I203">
        <f t="shared" si="42"/>
        <v>2.2609916403304535E-3</v>
      </c>
      <c r="K203" s="11" t="s">
        <v>200</v>
      </c>
      <c r="L203" s="4" cm="1">
        <f t="array" ref="L203">_xll.SNL.Clients.Office.Excel.Functions.SPG(K203, "SP_TOTAL_REV", "CY2023")</f>
        <v>19552000</v>
      </c>
      <c r="M203" s="4">
        <f>_xll.SNL.Clients.Office.Excel.Functions.SPG(K203,"IQ_AVG_DILUT_SHARES_OUT","CY2023")</f>
        <v>458000000</v>
      </c>
      <c r="N203" s="5">
        <f>_xll.SNL.Clients.Office.Excel.Functions.SPG(K203, "IQ_DILUT_EPS_NORM", "CY2023")</f>
        <v>2.6989999999999998</v>
      </c>
      <c r="O203">
        <f t="shared" si="38"/>
        <v>1236142</v>
      </c>
      <c r="P203">
        <f t="shared" si="39"/>
        <v>6.322330196399345E-2</v>
      </c>
      <c r="Q203" s="5">
        <f>_xll.SNL.Clients.Office.Excel.Functions.SPG(K203, "SP_MARKETCAP", "12/31/2022")</f>
        <v>26545.97003352</v>
      </c>
      <c r="R203">
        <f t="shared" si="43"/>
        <v>7.8915084674479816E-4</v>
      </c>
      <c r="S203">
        <f t="shared" si="44"/>
        <v>2.12991813536421E-3</v>
      </c>
      <c r="U203" s="11" t="s">
        <v>200</v>
      </c>
      <c r="V203" s="4" cm="1">
        <f t="array" ref="V203">_xll.SNL.Clients.Office.Excel.Functions.SPG(U203, "SP_TOTAL_REV", "CY2021")</f>
        <v>17585000</v>
      </c>
      <c r="W203" s="4">
        <f>_xll.SNL.Clients.Office.Excel.Functions.SPG(U203,"IQ_AVG_DILUT_SHARES_OUT","CY2021")</f>
        <v>454000000</v>
      </c>
      <c r="X203" s="5">
        <f>_xll.SNL.Clients.Office.Excel.Functions.SPG(U203, "IQ_DILUT_EPS_NORM", "CY2021")</f>
        <v>3.8570000000000002</v>
      </c>
      <c r="Y203">
        <f t="shared" si="45"/>
        <v>1751078</v>
      </c>
      <c r="Z203">
        <f t="shared" si="46"/>
        <v>9.9577935740688087E-2</v>
      </c>
      <c r="AA203" s="5" t="str">
        <f>_xll.SNL.Clients.Office.Excel.Functions.SPG(U203, "SP_MARKETCAP", "12/31/2021")</f>
        <v>NA</v>
      </c>
      <c r="AB203" t="e">
        <f t="shared" si="40"/>
        <v>#VALUE!</v>
      </c>
      <c r="AC203" t="e">
        <f t="shared" si="47"/>
        <v>#VALUE!</v>
      </c>
    </row>
    <row r="204" spans="1:29" x14ac:dyDescent="0.3">
      <c r="A204" s="11" t="s">
        <v>201</v>
      </c>
      <c r="B204" s="4" cm="1">
        <f t="array" ref="B204">_xll.SNL.Clients.Office.Excel.Functions.SPG(A204, "SP_TOTAL_REV", "CY2023")</f>
        <v>33239000</v>
      </c>
      <c r="C204" s="4">
        <f>_xll.SNL.Clients.Office.Excel.Functions.SPG(A204,"IQ_AVG_DILUT_SHARES_OUT","CY2023")</f>
        <v>274000000</v>
      </c>
      <c r="D204" s="5">
        <f>_xll.SNL.Clients.Office.Excel.Functions.SPG(A204, "IQ_DILUT_EPS_NORM", "CY2023")</f>
        <v>0.36899999999999999</v>
      </c>
      <c r="E204">
        <f t="shared" si="36"/>
        <v>101106</v>
      </c>
      <c r="F204">
        <f t="shared" si="37"/>
        <v>3.0417882607780018E-3</v>
      </c>
      <c r="G204" s="5" t="str">
        <f>_xll.SNL.Clients.Office.Excel.Functions.SPG(A204, "SP_MARKETCAP", "12/30/2023")</f>
        <v>NA</v>
      </c>
      <c r="H204" t="e">
        <f t="shared" si="41"/>
        <v>#VALUE!</v>
      </c>
      <c r="I204" t="e">
        <f t="shared" si="42"/>
        <v>#VALUE!</v>
      </c>
      <c r="K204" s="11" t="s">
        <v>201</v>
      </c>
      <c r="L204" s="4" cm="1">
        <f t="array" ref="L204">_xll.SNL.Clients.Office.Excel.Functions.SPG(K204, "SP_TOTAL_REV", "CY2023")</f>
        <v>33239000</v>
      </c>
      <c r="M204" s="4">
        <f>_xll.SNL.Clients.Office.Excel.Functions.SPG(K204,"IQ_AVG_DILUT_SHARES_OUT","CY2023")</f>
        <v>274000000</v>
      </c>
      <c r="N204" s="5">
        <f>_xll.SNL.Clients.Office.Excel.Functions.SPG(K204, "IQ_DILUT_EPS_NORM", "CY2023")</f>
        <v>0.36899999999999999</v>
      </c>
      <c r="O204">
        <f t="shared" si="38"/>
        <v>101106</v>
      </c>
      <c r="P204">
        <f t="shared" si="39"/>
        <v>3.0417882607780018E-3</v>
      </c>
      <c r="Q204" s="5" t="str">
        <f>_xll.SNL.Clients.Office.Excel.Functions.SPG(K204, "SP_MARKETCAP", "12/31/2022")</f>
        <v>NA</v>
      </c>
      <c r="R204" t="e">
        <f t="shared" si="43"/>
        <v>#VALUE!</v>
      </c>
      <c r="S204" t="e">
        <f t="shared" si="44"/>
        <v>#VALUE!</v>
      </c>
      <c r="U204" s="11" t="s">
        <v>201</v>
      </c>
      <c r="V204" s="4" cm="1">
        <f t="array" ref="V204">_xll.SNL.Clients.Office.Excel.Functions.SPG(U204, "SP_TOTAL_REV", "CY2021")</f>
        <v>33006000</v>
      </c>
      <c r="W204" s="4" t="str">
        <f>_xll.SNL.Clients.Office.Excel.Functions.SPG(U204,"IQ_AVG_DILUT_SHARES_OUT","CY2021")</f>
        <v>NA</v>
      </c>
      <c r="X204" s="5" t="str">
        <f>_xll.SNL.Clients.Office.Excel.Functions.SPG(U204, "IQ_DILUT_EPS_NORM", "CY2021")</f>
        <v>NA</v>
      </c>
      <c r="Y204" t="e">
        <f t="shared" si="45"/>
        <v>#VALUE!</v>
      </c>
      <c r="Z204" t="e">
        <f t="shared" si="46"/>
        <v>#VALUE!</v>
      </c>
      <c r="AA204" s="5" t="str">
        <f>_xll.SNL.Clients.Office.Excel.Functions.SPG(U204, "SP_MARKETCAP", "12/31/2021")</f>
        <v>NA</v>
      </c>
      <c r="AB204" t="e">
        <f t="shared" si="40"/>
        <v>#VALUE!</v>
      </c>
      <c r="AC204" t="e">
        <f t="shared" si="47"/>
        <v>#VALUE!</v>
      </c>
    </row>
    <row r="205" spans="1:29" x14ac:dyDescent="0.3">
      <c r="A205" s="11" t="s">
        <v>202</v>
      </c>
      <c r="B205" s="4" cm="1">
        <f t="array" ref="B205">_xll.SNL.Clients.Office.Excel.Functions.SPG(A205, "SP_TOTAL_REV", "CY2023")</f>
        <v>3783000</v>
      </c>
      <c r="C205" s="4">
        <f>_xll.SNL.Clients.Office.Excel.Functions.SPG(A205,"IQ_AVG_DILUT_SHARES_OUT","CY2023")</f>
        <v>644250000</v>
      </c>
      <c r="D205" s="5">
        <f>_xll.SNL.Clients.Office.Excel.Functions.SPG(A205, "IQ_DILUT_EPS_NORM", "CY2023")</f>
        <v>0.434</v>
      </c>
      <c r="E205">
        <f t="shared" si="36"/>
        <v>279604.5</v>
      </c>
      <c r="F205">
        <f t="shared" si="37"/>
        <v>7.3910785091197459E-2</v>
      </c>
      <c r="G205" s="5">
        <f>_xll.SNL.Clients.Office.Excel.Functions.SPG(A205, "SP_MARKETCAP", "12/30/2023")</f>
        <v>14621.1224614</v>
      </c>
      <c r="H205">
        <f t="shared" si="41"/>
        <v>3.4796990893362422E-4</v>
      </c>
      <c r="I205">
        <f t="shared" si="42"/>
        <v>1.5101894047719292E-4</v>
      </c>
      <c r="K205" s="11" t="s">
        <v>202</v>
      </c>
      <c r="L205" s="4" cm="1">
        <f t="array" ref="L205">_xll.SNL.Clients.Office.Excel.Functions.SPG(K205, "SP_TOTAL_REV", "CY2023")</f>
        <v>3783000</v>
      </c>
      <c r="M205" s="4">
        <f>_xll.SNL.Clients.Office.Excel.Functions.SPG(K205,"IQ_AVG_DILUT_SHARES_OUT","CY2023")</f>
        <v>644250000</v>
      </c>
      <c r="N205" s="5">
        <f>_xll.SNL.Clients.Office.Excel.Functions.SPG(K205, "IQ_DILUT_EPS_NORM", "CY2023")</f>
        <v>0.434</v>
      </c>
      <c r="O205">
        <f t="shared" si="38"/>
        <v>279604.5</v>
      </c>
      <c r="P205">
        <f t="shared" si="39"/>
        <v>7.3910785091197459E-2</v>
      </c>
      <c r="Q205" s="5">
        <f>_xll.SNL.Clients.Office.Excel.Functions.SPG(K205, "SP_MARKETCAP", "12/31/2022")</f>
        <v>14263.165271440001</v>
      </c>
      <c r="R205">
        <f t="shared" si="43"/>
        <v>4.2401121288862374E-4</v>
      </c>
      <c r="S205">
        <f t="shared" si="44"/>
        <v>1.8402086639366269E-4</v>
      </c>
      <c r="U205" s="11" t="s">
        <v>202</v>
      </c>
      <c r="V205" s="4" cm="1">
        <f t="array" ref="V205">_xll.SNL.Clients.Office.Excel.Functions.SPG(U205, "SP_TOTAL_REV", "CY2021")</f>
        <v>2752000</v>
      </c>
      <c r="W205" s="4">
        <f>_xll.SNL.Clients.Office.Excel.Functions.SPG(U205,"IQ_AVG_DILUT_SHARES_OUT","CY2021")</f>
        <v>590250000</v>
      </c>
      <c r="X205" s="5">
        <f>_xll.SNL.Clients.Office.Excel.Functions.SPG(U205, "IQ_DILUT_EPS_NORM", "CY2021")</f>
        <v>1.1359999999999999</v>
      </c>
      <c r="Y205">
        <f t="shared" si="45"/>
        <v>670523.99999999988</v>
      </c>
      <c r="Z205">
        <f t="shared" si="46"/>
        <v>0.24364970930232555</v>
      </c>
      <c r="AA205" s="5">
        <f>_xll.SNL.Clients.Office.Excel.Functions.SPG(U205, "SP_MARKETCAP", "12/31/2021")</f>
        <v>15116.73555618</v>
      </c>
      <c r="AB205">
        <f t="shared" si="40"/>
        <v>3.5623922059061202E-4</v>
      </c>
      <c r="AC205">
        <f t="shared" si="47"/>
        <v>4.0468775459093524E-4</v>
      </c>
    </row>
    <row r="206" spans="1:29" x14ac:dyDescent="0.3">
      <c r="A206" s="11" t="s">
        <v>203</v>
      </c>
      <c r="B206" s="4" cm="1">
        <f t="array" ref="B206">_xll.SNL.Clients.Office.Excel.Functions.SPG(A206, "SP_TOTAL_REV", "CY2023")</f>
        <v>4022667</v>
      </c>
      <c r="C206" s="4">
        <f>_xll.SNL.Clients.Office.Excel.Functions.SPG(A206,"IQ_AVG_DILUT_SHARES_OUT","CY2023")</f>
        <v>62058387</v>
      </c>
      <c r="D206" s="5">
        <f>_xll.SNL.Clients.Office.Excel.Functions.SPG(A206, "IQ_DILUT_EPS_NORM", "CY2023")</f>
        <v>2.883</v>
      </c>
      <c r="E206">
        <f t="shared" si="36"/>
        <v>178914.32972099999</v>
      </c>
      <c r="F206">
        <f t="shared" si="37"/>
        <v>4.4476544969046648E-2</v>
      </c>
      <c r="G206" s="5">
        <f>_xll.SNL.Clients.Office.Excel.Functions.SPG(A206, "SP_MARKETCAP", "12/30/2023")</f>
        <v>7939.4170114799999</v>
      </c>
      <c r="H206">
        <f t="shared" si="41"/>
        <v>1.8895117127732688E-4</v>
      </c>
      <c r="I206">
        <f t="shared" si="42"/>
        <v>5.4474622679253335E-4</v>
      </c>
      <c r="K206" s="11" t="s">
        <v>203</v>
      </c>
      <c r="L206" s="4" cm="1">
        <f t="array" ref="L206">_xll.SNL.Clients.Office.Excel.Functions.SPG(K206, "SP_TOTAL_REV", "CY2023")</f>
        <v>4022667</v>
      </c>
      <c r="M206" s="4">
        <f>_xll.SNL.Clients.Office.Excel.Functions.SPG(K206,"IQ_AVG_DILUT_SHARES_OUT","CY2023")</f>
        <v>62058387</v>
      </c>
      <c r="N206" s="5">
        <f>_xll.SNL.Clients.Office.Excel.Functions.SPG(K206, "IQ_DILUT_EPS_NORM", "CY2023")</f>
        <v>2.883</v>
      </c>
      <c r="O206">
        <f t="shared" si="38"/>
        <v>178914.32972099999</v>
      </c>
      <c r="P206">
        <f t="shared" si="39"/>
        <v>4.4476544969046648E-2</v>
      </c>
      <c r="Q206" s="5">
        <f>_xll.SNL.Clients.Office.Excel.Functions.SPG(K206, "SP_MARKETCAP", "12/31/2022")</f>
        <v>6377.4554253200004</v>
      </c>
      <c r="R206">
        <f t="shared" si="43"/>
        <v>1.895871329099492E-4</v>
      </c>
      <c r="S206">
        <f t="shared" si="44"/>
        <v>5.4657970417938359E-4</v>
      </c>
      <c r="U206" s="11" t="s">
        <v>203</v>
      </c>
      <c r="V206" s="4" cm="1">
        <f t="array" ref="V206">_xll.SNL.Clients.Office.Excel.Functions.SPG(U206, "SP_TOTAL_REV", "CY2021")</f>
        <v>3737184</v>
      </c>
      <c r="W206" s="4">
        <f>_xll.SNL.Clients.Office.Excel.Functions.SPG(U206,"IQ_AVG_DILUT_SHARES_OUT","CY2021")</f>
        <v>64253408</v>
      </c>
      <c r="X206" s="5">
        <f>_xll.SNL.Clients.Office.Excel.Functions.SPG(U206, "IQ_DILUT_EPS_NORM", "CY2021")</f>
        <v>6.8490000000000002</v>
      </c>
      <c r="Y206">
        <f t="shared" si="45"/>
        <v>440071.59139200003</v>
      </c>
      <c r="Z206">
        <f t="shared" si="46"/>
        <v>0.11775486339232963</v>
      </c>
      <c r="AA206" s="5">
        <f>_xll.SNL.Clients.Office.Excel.Functions.SPG(U206, "SP_MARKETCAP", "12/31/2021")</f>
        <v>22202.623298160001</v>
      </c>
      <c r="AB206">
        <f t="shared" si="40"/>
        <v>5.2322442166225207E-4</v>
      </c>
      <c r="AC206">
        <f t="shared" si="47"/>
        <v>3.5835640639647645E-3</v>
      </c>
    </row>
    <row r="207" spans="1:29" x14ac:dyDescent="0.3">
      <c r="A207" s="11" t="s">
        <v>204</v>
      </c>
      <c r="B207" s="4" cm="1">
        <f t="array" ref="B207">_xll.SNL.Clients.Office.Excel.Functions.SPG(A207, "SP_TOTAL_REV", "CY2023")</f>
        <v>42272000</v>
      </c>
      <c r="C207" s="4">
        <f>_xll.SNL.Clients.Office.Excel.Functions.SPG(A207,"IQ_AVG_DILUT_SHARES_OUT","CY2023")</f>
        <v>275725000</v>
      </c>
      <c r="D207" s="5">
        <f>_xll.SNL.Clients.Office.Excel.Functions.SPG(A207, "IQ_DILUT_EPS_NORM", "CY2023")</f>
        <v>9.0310000000000006</v>
      </c>
      <c r="E207">
        <f t="shared" si="36"/>
        <v>2490072.4750000001</v>
      </c>
      <c r="F207">
        <f t="shared" si="37"/>
        <v>5.8905953704579864E-2</v>
      </c>
      <c r="G207" s="5">
        <f>_xll.SNL.Clients.Office.Excel.Functions.SPG(A207, "SP_MARKETCAP", "12/30/2023")</f>
        <v>70736.177569899999</v>
      </c>
      <c r="H207">
        <f t="shared" si="41"/>
        <v>1.6834590731520302E-3</v>
      </c>
      <c r="I207">
        <f t="shared" si="42"/>
        <v>1.5203318889635985E-2</v>
      </c>
      <c r="K207" s="11" t="s">
        <v>204</v>
      </c>
      <c r="L207" s="4" cm="1">
        <f t="array" ref="L207">_xll.SNL.Clients.Office.Excel.Functions.SPG(K207, "SP_TOTAL_REV", "CY2023")</f>
        <v>42272000</v>
      </c>
      <c r="M207" s="4">
        <f>_xll.SNL.Clients.Office.Excel.Functions.SPG(K207,"IQ_AVG_DILUT_SHARES_OUT","CY2023")</f>
        <v>275725000</v>
      </c>
      <c r="N207" s="5">
        <f>_xll.SNL.Clients.Office.Excel.Functions.SPG(K207, "IQ_DILUT_EPS_NORM", "CY2023")</f>
        <v>9.0310000000000006</v>
      </c>
      <c r="O207">
        <f t="shared" si="38"/>
        <v>2490072.4750000001</v>
      </c>
      <c r="P207">
        <f t="shared" si="39"/>
        <v>5.8905953704579864E-2</v>
      </c>
      <c r="Q207" s="5">
        <f>_xll.SNL.Clients.Office.Excel.Functions.SPG(K207, "SP_MARKETCAP", "12/31/2022")</f>
        <v>67986.31296209</v>
      </c>
      <c r="R207">
        <f t="shared" si="43"/>
        <v>2.0210772623243251E-3</v>
      </c>
      <c r="S207">
        <f t="shared" si="44"/>
        <v>1.825234875605098E-2</v>
      </c>
      <c r="U207" s="11" t="s">
        <v>204</v>
      </c>
      <c r="V207" s="4" cm="1">
        <f t="array" ref="V207">_xll.SNL.Clients.Office.Excel.Functions.SPG(U207, "SP_TOTAL_REV", "CY2021")</f>
        <v>38469000</v>
      </c>
      <c r="W207" s="4">
        <f>_xll.SNL.Clients.Office.Excel.Functions.SPG(U207,"IQ_AVG_DILUT_SHARES_OUT","CY2021")</f>
        <v>282017000</v>
      </c>
      <c r="X207" s="5">
        <f>_xll.SNL.Clients.Office.Excel.Functions.SPG(U207, "IQ_DILUT_EPS_NORM", "CY2021")</f>
        <v>8.5830000000000002</v>
      </c>
      <c r="Y207">
        <f t="shared" si="45"/>
        <v>2420551.9109999998</v>
      </c>
      <c r="Z207">
        <f t="shared" si="46"/>
        <v>6.2922142790298674E-2</v>
      </c>
      <c r="AA207" s="5">
        <f>_xll.SNL.Clients.Office.Excel.Functions.SPG(U207, "SP_MARKETCAP", "12/31/2021")</f>
        <v>58107.759325649997</v>
      </c>
      <c r="AB207">
        <f t="shared" si="40"/>
        <v>1.3693606543228689E-3</v>
      </c>
      <c r="AC207">
        <f t="shared" si="47"/>
        <v>1.1753222496053184E-2</v>
      </c>
    </row>
    <row r="208" spans="1:29" x14ac:dyDescent="0.3">
      <c r="A208" s="11" t="s">
        <v>205</v>
      </c>
      <c r="B208" s="4" cm="1">
        <f t="array" ref="B208">_xll.SNL.Clients.Office.Excel.Functions.SPG(A208, "SP_TOTAL_REV", "CY2023")</f>
        <v>35348000</v>
      </c>
      <c r="C208" s="4">
        <f>_xll.SNL.Clients.Office.Excel.Functions.SPG(A208,"IQ_AVG_DILUT_SHARES_OUT","CY2023")</f>
        <v>1099000000</v>
      </c>
      <c r="D208" s="5">
        <f>_xll.SNL.Clients.Office.Excel.Functions.SPG(A208, "IQ_DILUT_EPS_NORM", "CY2023")</f>
        <v>3.2869999999999999</v>
      </c>
      <c r="E208">
        <f t="shared" si="36"/>
        <v>3612413</v>
      </c>
      <c r="F208">
        <f t="shared" si="37"/>
        <v>0.10219568292406925</v>
      </c>
      <c r="G208" s="5">
        <f>_xll.SNL.Clients.Office.Excel.Functions.SPG(A208, "SP_MARKETCAP", "12/30/2023")</f>
        <v>138910.71066809</v>
      </c>
      <c r="H208">
        <f t="shared" si="41"/>
        <v>3.3059532514476981E-3</v>
      </c>
      <c r="I208">
        <f t="shared" si="42"/>
        <v>1.0866668337508583E-2</v>
      </c>
      <c r="K208" s="11" t="s">
        <v>205</v>
      </c>
      <c r="L208" s="4" cm="1">
        <f t="array" ref="L208">_xll.SNL.Clients.Office.Excel.Functions.SPG(K208, "SP_TOTAL_REV", "CY2023")</f>
        <v>35348000</v>
      </c>
      <c r="M208" s="4">
        <f>_xll.SNL.Clients.Office.Excel.Functions.SPG(K208,"IQ_AVG_DILUT_SHARES_OUT","CY2023")</f>
        <v>1099000000</v>
      </c>
      <c r="N208" s="5">
        <f>_xll.SNL.Clients.Office.Excel.Functions.SPG(K208, "IQ_DILUT_EPS_NORM", "CY2023")</f>
        <v>3.2869999999999999</v>
      </c>
      <c r="O208">
        <f t="shared" si="38"/>
        <v>3612413</v>
      </c>
      <c r="P208">
        <f t="shared" si="39"/>
        <v>0.10219568292406925</v>
      </c>
      <c r="Q208" s="5">
        <f>_xll.SNL.Clients.Office.Excel.Functions.SPG(K208, "SP_MARKETCAP", "12/31/2022")</f>
        <v>91554.663450599997</v>
      </c>
      <c r="R208">
        <f t="shared" si="43"/>
        <v>2.7217103045865071E-3</v>
      </c>
      <c r="S208">
        <f t="shared" si="44"/>
        <v>8.9462617711758494E-3</v>
      </c>
      <c r="U208" s="11" t="s">
        <v>205</v>
      </c>
      <c r="V208" s="4" cm="1">
        <f t="array" ref="V208">_xll.SNL.Clients.Office.Excel.Functions.SPG(U208, "SP_TOTAL_REV", "CY2021")</f>
        <v>56469000</v>
      </c>
      <c r="W208" s="4">
        <f>_xll.SNL.Clients.Office.Excel.Functions.SPG(U208,"IQ_AVG_DILUT_SHARES_OUT","CY2021")</f>
        <v>1098000000</v>
      </c>
      <c r="X208" s="5">
        <f>_xll.SNL.Clients.Office.Excel.Functions.SPG(U208, "IQ_DILUT_EPS_NORM", "CY2021")</f>
        <v>4.0000000000000001E-3</v>
      </c>
      <c r="Y208">
        <f t="shared" si="45"/>
        <v>4392</v>
      </c>
      <c r="Z208">
        <f t="shared" si="46"/>
        <v>7.7777187483397972E-5</v>
      </c>
      <c r="AA208" s="5">
        <f>_xll.SNL.Clients.Office.Excel.Functions.SPG(U208, "SP_MARKETCAP", "12/31/2021")</f>
        <v>103696.21454088</v>
      </c>
      <c r="AB208">
        <f t="shared" si="40"/>
        <v>2.4436928534572371E-3</v>
      </c>
      <c r="AC208">
        <f t="shared" si="47"/>
        <v>9.7747714138289483E-6</v>
      </c>
    </row>
    <row r="209" spans="1:29" x14ac:dyDescent="0.3">
      <c r="A209" s="11" t="s">
        <v>206</v>
      </c>
      <c r="B209" s="4" cm="1">
        <f t="array" ref="B209">_xll.SNL.Clients.Office.Excel.Functions.SPG(A209, "SP_TOTAL_REV", "CY2023")</f>
        <v>20200000</v>
      </c>
      <c r="C209" s="4">
        <f>_xll.SNL.Clients.Office.Excel.Functions.SPG(A209,"IQ_AVG_DILUT_SHARES_OUT","CY2023")</f>
        <v>592900000</v>
      </c>
      <c r="D209" s="5">
        <f>_xll.SNL.Clients.Office.Excel.Functions.SPG(A209, "IQ_DILUT_EPS_NORM", "CY2023")</f>
        <v>3.3319999999999999</v>
      </c>
      <c r="E209">
        <f t="shared" si="36"/>
        <v>1975542.8</v>
      </c>
      <c r="F209">
        <f t="shared" si="37"/>
        <v>9.7799148514851483E-2</v>
      </c>
      <c r="G209" s="5">
        <f>_xll.SNL.Clients.Office.Excel.Functions.SPG(A209, "SP_MARKETCAP", "12/30/2023")</f>
        <v>36992.361113999999</v>
      </c>
      <c r="H209">
        <f t="shared" si="41"/>
        <v>8.8038579541763727E-4</v>
      </c>
      <c r="I209">
        <f t="shared" si="42"/>
        <v>2.9334454703315673E-3</v>
      </c>
      <c r="K209" s="11" t="s">
        <v>206</v>
      </c>
      <c r="L209" s="4" cm="1">
        <f t="array" ref="L209">_xll.SNL.Clients.Office.Excel.Functions.SPG(K209, "SP_TOTAL_REV", "CY2023")</f>
        <v>20200000</v>
      </c>
      <c r="M209" s="4">
        <f>_xll.SNL.Clients.Office.Excel.Functions.SPG(K209,"IQ_AVG_DILUT_SHARES_OUT","CY2023")</f>
        <v>592900000</v>
      </c>
      <c r="N209" s="5">
        <f>_xll.SNL.Clients.Office.Excel.Functions.SPG(K209, "IQ_DILUT_EPS_NORM", "CY2023")</f>
        <v>3.3319999999999999</v>
      </c>
      <c r="O209">
        <f t="shared" si="38"/>
        <v>1975542.8</v>
      </c>
      <c r="P209">
        <f t="shared" si="39"/>
        <v>9.7799148514851483E-2</v>
      </c>
      <c r="Q209" s="5">
        <f>_xll.SNL.Clients.Office.Excel.Functions.SPG(K209, "SP_MARKETCAP", "12/31/2022")</f>
        <v>49438.858620450002</v>
      </c>
      <c r="R209">
        <f t="shared" si="43"/>
        <v>1.4697039548059463E-3</v>
      </c>
      <c r="S209">
        <f t="shared" si="44"/>
        <v>4.8970535774134124E-3</v>
      </c>
      <c r="U209" s="11" t="s">
        <v>206</v>
      </c>
      <c r="V209" s="4" cm="1">
        <f t="array" ref="V209">_xll.SNL.Clients.Office.Excel.Functions.SPG(U209, "SP_TOTAL_REV", "CY2021")</f>
        <v>18607500</v>
      </c>
      <c r="W209" s="4">
        <f>_xll.SNL.Clients.Office.Excel.Functions.SPG(U209,"IQ_AVG_DILUT_SHARES_OUT","CY2021")</f>
        <v>616150000</v>
      </c>
      <c r="X209" s="5">
        <f>_xll.SNL.Clients.Office.Excel.Functions.SPG(U209, "IQ_DILUT_EPS_NORM", "CY2021")</f>
        <v>3.0920000000000001</v>
      </c>
      <c r="Y209">
        <f t="shared" si="45"/>
        <v>1905135.8</v>
      </c>
      <c r="Z209">
        <f t="shared" si="46"/>
        <v>0.10238537148999059</v>
      </c>
      <c r="AA209" s="5">
        <f>_xll.SNL.Clients.Office.Excel.Functions.SPG(U209, "SP_MARKETCAP", "12/31/2021")</f>
        <v>40644.067446000001</v>
      </c>
      <c r="AB209">
        <f t="shared" si="40"/>
        <v>9.5781333574205586E-4</v>
      </c>
      <c r="AC209">
        <f t="shared" si="47"/>
        <v>2.9615588341144368E-3</v>
      </c>
    </row>
    <row r="210" spans="1:29" x14ac:dyDescent="0.3">
      <c r="A210" s="11" t="s">
        <v>207</v>
      </c>
      <c r="B210" s="4" cm="1">
        <f t="array" ref="B210">_xll.SNL.Clients.Office.Excel.Functions.SPG(A210, "SP_TOTAL_REV", "CY2023")</f>
        <v>171842000</v>
      </c>
      <c r="C210" s="4">
        <f>_xll.SNL.Clients.Office.Excel.Functions.SPG(A210,"IQ_AVG_DILUT_SHARES_OUT","CY2023")</f>
        <v>1369000000</v>
      </c>
      <c r="D210" s="5">
        <f>_xll.SNL.Clients.Office.Excel.Functions.SPG(A210, "IQ_DILUT_EPS_NORM", "CY2023")</f>
        <v>4.9939999999999998</v>
      </c>
      <c r="E210">
        <f t="shared" si="36"/>
        <v>6836786</v>
      </c>
      <c r="F210">
        <f t="shared" si="37"/>
        <v>3.97853027781334E-2</v>
      </c>
      <c r="G210" s="5">
        <f>_xll.SNL.Clients.Office.Excel.Functions.SPG(A210, "SP_MARKETCAP", "12/30/2023")</f>
        <v>49191.764919519999</v>
      </c>
      <c r="H210">
        <f t="shared" si="41"/>
        <v>1.1707209213601385E-3</v>
      </c>
      <c r="I210">
        <f t="shared" si="42"/>
        <v>5.846580281272531E-3</v>
      </c>
      <c r="K210" s="11" t="s">
        <v>207</v>
      </c>
      <c r="L210" s="4" cm="1">
        <f t="array" ref="L210">_xll.SNL.Clients.Office.Excel.Functions.SPG(K210, "SP_TOTAL_REV", "CY2023")</f>
        <v>171842000</v>
      </c>
      <c r="M210" s="4">
        <f>_xll.SNL.Clients.Office.Excel.Functions.SPG(K210,"IQ_AVG_DILUT_SHARES_OUT","CY2023")</f>
        <v>1369000000</v>
      </c>
      <c r="N210" s="5">
        <f>_xll.SNL.Clients.Office.Excel.Functions.SPG(K210, "IQ_DILUT_EPS_NORM", "CY2023")</f>
        <v>4.9939999999999998</v>
      </c>
      <c r="O210">
        <f t="shared" si="38"/>
        <v>6836786</v>
      </c>
      <c r="P210">
        <f t="shared" si="39"/>
        <v>3.97853027781334E-2</v>
      </c>
      <c r="Q210" s="5">
        <f>_xll.SNL.Clients.Office.Excel.Functions.SPG(K210, "SP_MARKETCAP", "12/31/2022")</f>
        <v>47792.239914680002</v>
      </c>
      <c r="R210">
        <f t="shared" si="43"/>
        <v>1.4207537546707314E-3</v>
      </c>
      <c r="S210">
        <f t="shared" si="44"/>
        <v>7.0952442508256325E-3</v>
      </c>
      <c r="U210" s="11" t="s">
        <v>207</v>
      </c>
      <c r="V210" s="4" cm="1">
        <f t="array" ref="V210">_xll.SNL.Clients.Office.Excel.Functions.SPG(U210, "SP_TOTAL_REV", "CY2021")</f>
        <v>127004000</v>
      </c>
      <c r="W210" s="4">
        <f>_xll.SNL.Clients.Office.Excel.Functions.SPG(U210,"IQ_AVG_DILUT_SHARES_OUT","CY2021")</f>
        <v>1468000000</v>
      </c>
      <c r="X210" s="5">
        <f>_xll.SNL.Clients.Office.Excel.Functions.SPG(U210, "IQ_DILUT_EPS_NORM", "CY2021")</f>
        <v>5.2210000000000001</v>
      </c>
      <c r="Y210">
        <f t="shared" si="45"/>
        <v>7664428</v>
      </c>
      <c r="Z210">
        <f t="shared" si="46"/>
        <v>6.0347926049573244E-2</v>
      </c>
      <c r="AA210" s="5">
        <f>_xll.SNL.Clients.Office.Excel.Functions.SPG(U210, "SP_MARKETCAP", "12/31/2021")</f>
        <v>85122.569037220004</v>
      </c>
      <c r="AB210">
        <f t="shared" si="40"/>
        <v>2.0059884977013313E-3</v>
      </c>
      <c r="AC210">
        <f t="shared" si="47"/>
        <v>1.0473265946498651E-2</v>
      </c>
    </row>
    <row r="211" spans="1:29" x14ac:dyDescent="0.3">
      <c r="A211" s="11" t="s">
        <v>208</v>
      </c>
      <c r="B211" s="4" cm="1">
        <f t="array" ref="B211">_xll.SNL.Clients.Office.Excel.Functions.SPG(A211, "SP_TOTAL_REV", "CY2023")</f>
        <v>23090610</v>
      </c>
      <c r="C211" s="4">
        <f>_xll.SNL.Clients.Office.Excel.Functions.SPG(A211,"IQ_AVG_DILUT_SHARES_OUT","CY2023")</f>
        <v>141034000</v>
      </c>
      <c r="D211" s="5">
        <f>_xll.SNL.Clients.Office.Excel.Functions.SPG(A211, "IQ_DILUT_EPS_NORM", "CY2023")</f>
        <v>7.7210000000000001</v>
      </c>
      <c r="E211">
        <f t="shared" si="36"/>
        <v>1088923.514</v>
      </c>
      <c r="F211">
        <f t="shared" si="37"/>
        <v>4.715871577234209E-2</v>
      </c>
      <c r="G211" s="5">
        <f>_xll.SNL.Clients.Office.Excel.Functions.SPG(A211, "SP_MARKETCAP", "12/30/2023")</f>
        <v>19417.233393499999</v>
      </c>
      <c r="H211">
        <f t="shared" si="41"/>
        <v>4.621131485299223E-4</v>
      </c>
      <c r="I211">
        <f t="shared" si="42"/>
        <v>3.56797561979953E-3</v>
      </c>
      <c r="K211" s="11" t="s">
        <v>208</v>
      </c>
      <c r="L211" s="4" cm="1">
        <f t="array" ref="L211">_xll.SNL.Clients.Office.Excel.Functions.SPG(K211, "SP_TOTAL_REV", "CY2023")</f>
        <v>23090610</v>
      </c>
      <c r="M211" s="4">
        <f>_xll.SNL.Clients.Office.Excel.Functions.SPG(K211,"IQ_AVG_DILUT_SHARES_OUT","CY2023")</f>
        <v>141034000</v>
      </c>
      <c r="N211" s="5">
        <f>_xll.SNL.Clients.Office.Excel.Functions.SPG(K211, "IQ_DILUT_EPS_NORM", "CY2023")</f>
        <v>7.7210000000000001</v>
      </c>
      <c r="O211">
        <f t="shared" si="38"/>
        <v>1088923.514</v>
      </c>
      <c r="P211">
        <f t="shared" si="39"/>
        <v>4.715871577234209E-2</v>
      </c>
      <c r="Q211" s="5">
        <f>_xll.SNL.Clients.Office.Excel.Functions.SPG(K211, "SP_MARKETCAP", "12/31/2022")</f>
        <v>24492.905664990001</v>
      </c>
      <c r="R211">
        <f t="shared" si="43"/>
        <v>7.2811794861369955E-4</v>
      </c>
      <c r="S211">
        <f t="shared" si="44"/>
        <v>5.6217986812463743E-3</v>
      </c>
      <c r="U211" s="11" t="s">
        <v>208</v>
      </c>
      <c r="V211" s="4" cm="1">
        <f t="array" ref="V211">_xll.SNL.Clients.Office.Excel.Functions.SPG(U211, "SP_TOTAL_REV", "CY2021")</f>
        <v>18870510</v>
      </c>
      <c r="W211" s="4">
        <f>_xll.SNL.Clients.Office.Excel.Functions.SPG(U211,"IQ_AVG_DILUT_SHARES_OUT","CY2021")</f>
        <v>144221000</v>
      </c>
      <c r="X211" s="5">
        <f>_xll.SNL.Clients.Office.Excel.Functions.SPG(U211, "IQ_DILUT_EPS_NORM", "CY2021")</f>
        <v>5.4770000000000003</v>
      </c>
      <c r="Y211">
        <f t="shared" si="45"/>
        <v>789898.41700000002</v>
      </c>
      <c r="Z211">
        <f t="shared" si="46"/>
        <v>4.1858880178649117E-2</v>
      </c>
      <c r="AA211" s="5">
        <f>_xll.SNL.Clients.Office.Excel.Functions.SPG(U211, "SP_MARKETCAP", "12/31/2021")</f>
        <v>19967.529069600001</v>
      </c>
      <c r="AB211">
        <f t="shared" si="40"/>
        <v>4.705524527064098E-4</v>
      </c>
      <c r="AC211">
        <f t="shared" si="47"/>
        <v>2.5772157834730064E-3</v>
      </c>
    </row>
    <row r="212" spans="1:29" x14ac:dyDescent="0.3">
      <c r="A212" s="11" t="s">
        <v>209</v>
      </c>
      <c r="B212" s="4" cm="1">
        <f t="array" ref="B212">_xll.SNL.Clients.Office.Excel.Functions.SPG(A212, "SP_TOTAL_REV", "CY2023")</f>
        <v>27116000</v>
      </c>
      <c r="C212" s="4">
        <f>_xll.SNL.Clients.Office.Excel.Functions.SPG(A212,"IQ_AVG_DILUT_SHARES_OUT","CY2023")</f>
        <v>1258000000</v>
      </c>
      <c r="D212" s="5">
        <f>_xll.SNL.Clients.Office.Excel.Functions.SPG(A212, "IQ_DILUT_EPS_NORM", "CY2023")</f>
        <v>4.3630000000000004</v>
      </c>
      <c r="E212">
        <f t="shared" si="36"/>
        <v>5488654.0000000009</v>
      </c>
      <c r="F212">
        <f t="shared" si="37"/>
        <v>0.20241385160053108</v>
      </c>
      <c r="G212" s="5">
        <f>_xll.SNL.Clients.Office.Excel.Functions.SPG(A212, "SP_MARKETCAP", "12/30/2023")</f>
        <v>100941.85391395001</v>
      </c>
      <c r="H212">
        <f t="shared" si="41"/>
        <v>2.4023277150409094E-3</v>
      </c>
      <c r="I212">
        <f t="shared" si="42"/>
        <v>1.0481355820723489E-2</v>
      </c>
      <c r="K212" s="11" t="s">
        <v>209</v>
      </c>
      <c r="L212" s="4" cm="1">
        <f t="array" ref="L212">_xll.SNL.Clients.Office.Excel.Functions.SPG(K212, "SP_TOTAL_REV", "CY2023")</f>
        <v>27116000</v>
      </c>
      <c r="M212" s="4">
        <f>_xll.SNL.Clients.Office.Excel.Functions.SPG(K212,"IQ_AVG_DILUT_SHARES_OUT","CY2023")</f>
        <v>1258000000</v>
      </c>
      <c r="N212" s="5">
        <f>_xll.SNL.Clients.Office.Excel.Functions.SPG(K212, "IQ_DILUT_EPS_NORM", "CY2023")</f>
        <v>4.3630000000000004</v>
      </c>
      <c r="O212">
        <f t="shared" si="38"/>
        <v>5488654.0000000009</v>
      </c>
      <c r="P212">
        <f t="shared" si="39"/>
        <v>0.20241385160053108</v>
      </c>
      <c r="Q212" s="5">
        <f>_xll.SNL.Clients.Office.Excel.Functions.SPG(K212, "SP_MARKETCAP", "12/31/2022")</f>
        <v>107676.83409325</v>
      </c>
      <c r="R212">
        <f t="shared" si="43"/>
        <v>3.2009854863917328E-3</v>
      </c>
      <c r="S212">
        <f t="shared" si="44"/>
        <v>1.3965899677127133E-2</v>
      </c>
      <c r="U212" s="11" t="s">
        <v>209</v>
      </c>
      <c r="V212" s="4" cm="1">
        <f t="array" ref="V212">_xll.SNL.Clients.Office.Excel.Functions.SPG(U212, "SP_TOTAL_REV", "CY2021")</f>
        <v>27305000</v>
      </c>
      <c r="W212" s="4">
        <f>_xll.SNL.Clients.Office.Excel.Functions.SPG(U212,"IQ_AVG_DILUT_SHARES_OUT","CY2021")</f>
        <v>1262000000</v>
      </c>
      <c r="X212" s="5">
        <f>_xll.SNL.Clients.Office.Excel.Functions.SPG(U212, "IQ_DILUT_EPS_NORM", "CY2021")</f>
        <v>5.4180000000000001</v>
      </c>
      <c r="Y212">
        <f t="shared" si="45"/>
        <v>6837516</v>
      </c>
      <c r="Z212">
        <f t="shared" si="46"/>
        <v>0.25041259842519686</v>
      </c>
      <c r="AA212" s="5">
        <f>_xll.SNL.Clients.Office.Excel.Functions.SPG(U212, "SP_MARKETCAP", "12/31/2021")</f>
        <v>91080.787532419999</v>
      </c>
      <c r="AB212">
        <f t="shared" si="40"/>
        <v>2.1463991773054262E-3</v>
      </c>
      <c r="AC212">
        <f t="shared" si="47"/>
        <v>1.1629190742640799E-2</v>
      </c>
    </row>
    <row r="213" spans="1:29" x14ac:dyDescent="0.3">
      <c r="A213" s="11" t="s">
        <v>210</v>
      </c>
      <c r="B213" s="4" cm="1">
        <f t="array" ref="B213">_xll.SNL.Clients.Office.Excel.Functions.SPG(A213, "SP_TOTAL_REV", "CY2023")</f>
        <v>9654419</v>
      </c>
      <c r="C213" s="4">
        <f>_xll.SNL.Clients.Office.Excel.Functions.SPG(A213,"IQ_AVG_DILUT_SHARES_OUT","CY2023")</f>
        <v>261698000</v>
      </c>
      <c r="D213" s="5">
        <f>_xll.SNL.Clients.Office.Excel.Functions.SPG(A213, "IQ_DILUT_EPS_NORM", "CY2023")</f>
        <v>3.9809999999999999</v>
      </c>
      <c r="E213">
        <f t="shared" si="36"/>
        <v>1041819.738</v>
      </c>
      <c r="F213">
        <f t="shared" si="37"/>
        <v>0.10791117911911634</v>
      </c>
      <c r="G213" s="5">
        <f>_xll.SNL.Clients.Office.Excel.Functions.SPG(A213, "SP_MARKETCAP", "12/30/2023")</f>
        <v>33069.345342000001</v>
      </c>
      <c r="H213">
        <f t="shared" si="41"/>
        <v>7.87021455946993E-4</v>
      </c>
      <c r="I213">
        <f t="shared" si="42"/>
        <v>3.1331324161249789E-3</v>
      </c>
      <c r="K213" s="11" t="s">
        <v>210</v>
      </c>
      <c r="L213" s="4" cm="1">
        <f t="array" ref="L213">_xll.SNL.Clients.Office.Excel.Functions.SPG(K213, "SP_TOTAL_REV", "CY2023")</f>
        <v>9654419</v>
      </c>
      <c r="M213" s="4">
        <f>_xll.SNL.Clients.Office.Excel.Functions.SPG(K213,"IQ_AVG_DILUT_SHARES_OUT","CY2023")</f>
        <v>261698000</v>
      </c>
      <c r="N213" s="5">
        <f>_xll.SNL.Clients.Office.Excel.Functions.SPG(K213, "IQ_DILUT_EPS_NORM", "CY2023")</f>
        <v>3.9809999999999999</v>
      </c>
      <c r="O213">
        <f t="shared" si="38"/>
        <v>1041819.738</v>
      </c>
      <c r="P213">
        <f t="shared" si="39"/>
        <v>0.10791117911911634</v>
      </c>
      <c r="Q213" s="5">
        <f>_xll.SNL.Clients.Office.Excel.Functions.SPG(K213, "SP_MARKETCAP", "12/31/2022")</f>
        <v>26856.241820719999</v>
      </c>
      <c r="R213">
        <f t="shared" si="43"/>
        <v>7.9837451584714107E-4</v>
      </c>
      <c r="S213">
        <f t="shared" si="44"/>
        <v>3.1783289475874684E-3</v>
      </c>
      <c r="U213" s="11" t="s">
        <v>210</v>
      </c>
      <c r="V213" s="4" cm="1">
        <f t="array" ref="V213">_xll.SNL.Clients.Office.Excel.Functions.SPG(U213, "SP_TOTAL_REV", "CY2021")</f>
        <v>8523762</v>
      </c>
      <c r="W213" s="4">
        <f>_xll.SNL.Clients.Office.Excel.Functions.SPG(U213,"IQ_AVG_DILUT_SHARES_OUT","CY2021")</f>
        <v>293669000</v>
      </c>
      <c r="X213" s="5">
        <f>_xll.SNL.Clients.Office.Excel.Functions.SPG(U213, "IQ_DILUT_EPS_NORM", "CY2021")</f>
        <v>2.3860000000000001</v>
      </c>
      <c r="Y213">
        <f t="shared" si="45"/>
        <v>700694.23400000005</v>
      </c>
      <c r="Z213">
        <f t="shared" si="46"/>
        <v>8.2204809801118342E-2</v>
      </c>
      <c r="AA213" s="5">
        <f>_xll.SNL.Clients.Office.Excel.Functions.SPG(U213, "SP_MARKETCAP", "12/31/2021")</f>
        <v>39222.612315179998</v>
      </c>
      <c r="AB213">
        <f t="shared" si="40"/>
        <v>9.2431549052104662E-4</v>
      </c>
      <c r="AC213">
        <f t="shared" si="47"/>
        <v>2.2054167603832173E-3</v>
      </c>
    </row>
    <row r="214" spans="1:29" x14ac:dyDescent="0.3">
      <c r="A214" s="11" t="s">
        <v>211</v>
      </c>
      <c r="B214" s="4" cm="1">
        <f t="array" ref="B214">_xll.SNL.Clients.Office.Excel.Functions.SPG(A214, "SP_TOTAL_REV", "CY2023")</f>
        <v>5447533</v>
      </c>
      <c r="C214" s="4">
        <f>_xll.SNL.Clients.Office.Excel.Functions.SPG(A214,"IQ_AVG_DILUT_SHARES_OUT","CY2023")</f>
        <v>96363841</v>
      </c>
      <c r="D214" s="5">
        <f>_xll.SNL.Clients.Office.Excel.Functions.SPG(A214, "IQ_DILUT_EPS_NORM", "CY2023")</f>
        <v>7.7519999999999998</v>
      </c>
      <c r="E214">
        <f t="shared" si="36"/>
        <v>747012.49543199991</v>
      </c>
      <c r="F214">
        <f t="shared" si="37"/>
        <v>0.13712858562435509</v>
      </c>
      <c r="G214" s="5">
        <f>_xll.SNL.Clients.Office.Excel.Functions.SPG(A214, "SP_MARKETCAP", "12/30/2023")</f>
        <v>11456.1330328</v>
      </c>
      <c r="H214">
        <f t="shared" si="41"/>
        <v>2.7264593253213172E-4</v>
      </c>
      <c r="I214">
        <f t="shared" si="42"/>
        <v>2.1135512689890849E-3</v>
      </c>
      <c r="K214" s="11" t="s">
        <v>211</v>
      </c>
      <c r="L214" s="4" cm="1">
        <f t="array" ref="L214">_xll.SNL.Clients.Office.Excel.Functions.SPG(K214, "SP_TOTAL_REV", "CY2023")</f>
        <v>5447533</v>
      </c>
      <c r="M214" s="4">
        <f>_xll.SNL.Clients.Office.Excel.Functions.SPG(K214,"IQ_AVG_DILUT_SHARES_OUT","CY2023")</f>
        <v>96363841</v>
      </c>
      <c r="N214" s="5">
        <f>_xll.SNL.Clients.Office.Excel.Functions.SPG(K214, "IQ_DILUT_EPS_NORM", "CY2023")</f>
        <v>7.7519999999999998</v>
      </c>
      <c r="O214">
        <f t="shared" si="38"/>
        <v>747012.49543199991</v>
      </c>
      <c r="P214">
        <f t="shared" si="39"/>
        <v>0.13712858562435509</v>
      </c>
      <c r="Q214" s="5">
        <f>_xll.SNL.Clients.Office.Excel.Functions.SPG(K214, "SP_MARKETCAP", "12/31/2022")</f>
        <v>11725.92610595</v>
      </c>
      <c r="R214">
        <f t="shared" si="43"/>
        <v>3.4858490775408884E-4</v>
      </c>
      <c r="S214">
        <f t="shared" si="44"/>
        <v>2.7022302049096968E-3</v>
      </c>
      <c r="U214" s="11" t="s">
        <v>211</v>
      </c>
      <c r="V214" s="4" cm="1">
        <f t="array" ref="V214">_xll.SNL.Clients.Office.Excel.Functions.SPG(U214, "SP_TOTAL_REV", "CY2021")</f>
        <v>5112869</v>
      </c>
      <c r="W214" s="4">
        <f>_xll.SNL.Clients.Office.Excel.Functions.SPG(U214,"IQ_AVG_DILUT_SHARES_OUT","CY2021")</f>
        <v>103170132</v>
      </c>
      <c r="X214" s="5">
        <f>_xll.SNL.Clients.Office.Excel.Functions.SPG(U214, "IQ_DILUT_EPS_NORM", "CY2021")</f>
        <v>7.7709999999999999</v>
      </c>
      <c r="Y214">
        <f t="shared" si="45"/>
        <v>801735.09577199991</v>
      </c>
      <c r="Z214">
        <f t="shared" si="46"/>
        <v>0.1568072829114143</v>
      </c>
      <c r="AA214" s="5">
        <f>_xll.SNL.Clients.Office.Excel.Functions.SPG(U214, "SP_MARKETCAP", "12/31/2021")</f>
        <v>9463.7729670000008</v>
      </c>
      <c r="AB214">
        <f t="shared" si="40"/>
        <v>2.2302216593531049E-4</v>
      </c>
      <c r="AC214">
        <f t="shared" si="47"/>
        <v>1.7331052514832977E-3</v>
      </c>
    </row>
    <row r="215" spans="1:29" x14ac:dyDescent="0.3">
      <c r="A215" s="11" t="s">
        <v>212</v>
      </c>
      <c r="B215" s="4" cm="1">
        <f t="array" ref="B215">_xll.SNL.Clients.Office.Excel.Functions.SPG(A215, "SP_TOTAL_REV", "CY2023")</f>
        <v>4254100</v>
      </c>
      <c r="C215" s="4">
        <f>_xll.SNL.Clients.Office.Excel.Functions.SPG(A215,"IQ_AVG_DILUT_SHARES_OUT","CY2023")</f>
        <v>151452000</v>
      </c>
      <c r="D215" s="5">
        <f>_xll.SNL.Clients.Office.Excel.Functions.SPG(A215, "IQ_DILUT_EPS_NORM", "CY2023")</f>
        <v>2.0419999999999998</v>
      </c>
      <c r="E215">
        <f t="shared" si="36"/>
        <v>309264.984</v>
      </c>
      <c r="F215">
        <f t="shared" si="37"/>
        <v>7.2698099245433814E-2</v>
      </c>
      <c r="G215" s="5">
        <f>_xll.SNL.Clients.Office.Excel.Functions.SPG(A215, "SP_MARKETCAP", "12/30/2023")</f>
        <v>14949.957689360001</v>
      </c>
      <c r="H215">
        <f t="shared" si="41"/>
        <v>3.5579589935463954E-4</v>
      </c>
      <c r="I215">
        <f t="shared" si="42"/>
        <v>7.2653522648217389E-4</v>
      </c>
      <c r="K215" s="11" t="s">
        <v>212</v>
      </c>
      <c r="L215" s="4" cm="1">
        <f t="array" ref="L215">_xll.SNL.Clients.Office.Excel.Functions.SPG(K215, "SP_TOTAL_REV", "CY2023")</f>
        <v>4254100</v>
      </c>
      <c r="M215" s="4">
        <f>_xll.SNL.Clients.Office.Excel.Functions.SPG(K215,"IQ_AVG_DILUT_SHARES_OUT","CY2023")</f>
        <v>151452000</v>
      </c>
      <c r="N215" s="5">
        <f>_xll.SNL.Clients.Office.Excel.Functions.SPG(K215, "IQ_DILUT_EPS_NORM", "CY2023")</f>
        <v>2.0419999999999998</v>
      </c>
      <c r="O215">
        <f t="shared" si="38"/>
        <v>309264.984</v>
      </c>
      <c r="P215">
        <f t="shared" si="39"/>
        <v>7.2698099245433814E-2</v>
      </c>
      <c r="Q215" s="5">
        <f>_xll.SNL.Clients.Office.Excel.Functions.SPG(K215, "SP_MARKETCAP", "12/31/2022")</f>
        <v>11602.022557439999</v>
      </c>
      <c r="R215">
        <f t="shared" si="43"/>
        <v>3.4490153923909819E-4</v>
      </c>
      <c r="S215">
        <f t="shared" si="44"/>
        <v>7.0428894312623842E-4</v>
      </c>
      <c r="U215" s="11" t="s">
        <v>212</v>
      </c>
      <c r="V215" s="4" cm="1">
        <f t="array" ref="V215">_xll.SNL.Clients.Office.Excel.Functions.SPG(U215, "SP_TOTAL_REV", "CY2021")</f>
        <v>3815700</v>
      </c>
      <c r="W215" s="4">
        <f>_xll.SNL.Clients.Office.Excel.Functions.SPG(U215,"IQ_AVG_DILUT_SHARES_OUT","CY2021")</f>
        <v>171105000</v>
      </c>
      <c r="X215" s="5">
        <f>_xll.SNL.Clients.Office.Excel.Functions.SPG(U215, "IQ_DILUT_EPS_NORM", "CY2021")</f>
        <v>1.208</v>
      </c>
      <c r="Y215">
        <f t="shared" si="45"/>
        <v>206694.84</v>
      </c>
      <c r="Z215">
        <f t="shared" si="46"/>
        <v>5.4169573079644623E-2</v>
      </c>
      <c r="AA215" s="5">
        <f>_xll.SNL.Clients.Office.Excel.Functions.SPG(U215, "SP_MARKETCAP", "12/31/2021")</f>
        <v>14104.32101326</v>
      </c>
      <c r="AB215">
        <f t="shared" si="40"/>
        <v>3.3238077798281127E-4</v>
      </c>
      <c r="AC215">
        <f t="shared" si="47"/>
        <v>4.0151597980323602E-4</v>
      </c>
    </row>
    <row r="216" spans="1:29" x14ac:dyDescent="0.3">
      <c r="A216" s="11" t="s">
        <v>213</v>
      </c>
      <c r="B216" s="4" cm="1">
        <f t="array" ref="B216">_xll.SNL.Clients.Office.Excel.Functions.SPG(A216, "SP_TOTAL_REV", "CY2023")</f>
        <v>23018000</v>
      </c>
      <c r="C216" s="4">
        <f>_xll.SNL.Clients.Office.Excel.Functions.SPG(A216,"IQ_AVG_DILUT_SHARES_OUT","CY2023")</f>
        <v>902000000</v>
      </c>
      <c r="D216" s="5">
        <f>_xll.SNL.Clients.Office.Excel.Functions.SPG(A216, "IQ_DILUT_EPS_NORM", "CY2023")</f>
        <v>2.38</v>
      </c>
      <c r="E216">
        <f t="shared" si="36"/>
        <v>2146760</v>
      </c>
      <c r="F216">
        <f t="shared" si="37"/>
        <v>9.3264401772525846E-2</v>
      </c>
      <c r="G216" s="5">
        <f>_xll.SNL.Clients.Office.Excel.Functions.SPG(A216, "SP_MARKETCAP", "12/30/2023")</f>
        <v>32356.120473300001</v>
      </c>
      <c r="H216">
        <f t="shared" si="41"/>
        <v>7.700473287371337E-4</v>
      </c>
      <c r="I216">
        <f t="shared" si="42"/>
        <v>1.8327126423943782E-3</v>
      </c>
      <c r="K216" s="11" t="s">
        <v>213</v>
      </c>
      <c r="L216" s="4" cm="1">
        <f t="array" ref="L216">_xll.SNL.Clients.Office.Excel.Functions.SPG(K216, "SP_TOTAL_REV", "CY2023")</f>
        <v>23018000</v>
      </c>
      <c r="M216" s="4">
        <f>_xll.SNL.Clients.Office.Excel.Functions.SPG(K216,"IQ_AVG_DILUT_SHARES_OUT","CY2023")</f>
        <v>902000000</v>
      </c>
      <c r="N216" s="5">
        <f>_xll.SNL.Clients.Office.Excel.Functions.SPG(K216, "IQ_DILUT_EPS_NORM", "CY2023")</f>
        <v>2.38</v>
      </c>
      <c r="O216">
        <f t="shared" si="38"/>
        <v>2146760</v>
      </c>
      <c r="P216">
        <f t="shared" si="39"/>
        <v>9.3264401772525846E-2</v>
      </c>
      <c r="Q216" s="5">
        <f>_xll.SNL.Clients.Office.Excel.Functions.SPG(K216, "SP_MARKETCAP", "12/31/2022")</f>
        <v>35731.640674950002</v>
      </c>
      <c r="R216">
        <f t="shared" si="43"/>
        <v>1.0622197817074326E-3</v>
      </c>
      <c r="S216">
        <f t="shared" si="44"/>
        <v>2.5280830804636895E-3</v>
      </c>
      <c r="U216" s="11" t="s">
        <v>213</v>
      </c>
      <c r="V216" s="4" cm="1">
        <f t="array" ref="V216">_xll.SNL.Clients.Office.Excel.Functions.SPG(U216, "SP_TOTAL_REV", "CY2021")</f>
        <v>15295000</v>
      </c>
      <c r="W216" s="4">
        <f>_xll.SNL.Clients.Office.Excel.Functions.SPG(U216,"IQ_AVG_DILUT_SHARES_OUT","CY2021")</f>
        <v>892000000</v>
      </c>
      <c r="X216" s="5">
        <f>_xll.SNL.Clients.Office.Excel.Functions.SPG(U216, "IQ_DILUT_EPS_NORM", "CY2021")</f>
        <v>0.82399999999999995</v>
      </c>
      <c r="Y216">
        <f t="shared" si="45"/>
        <v>735008</v>
      </c>
      <c r="Z216">
        <f t="shared" si="46"/>
        <v>4.805544295521412E-2</v>
      </c>
      <c r="AA216" s="5">
        <f>_xll.SNL.Clients.Office.Excel.Functions.SPG(U216, "SP_MARKETCAP", "12/31/2021")</f>
        <v>20471.30603032</v>
      </c>
      <c r="AB216">
        <f t="shared" si="40"/>
        <v>4.8242440159189723E-4</v>
      </c>
      <c r="AC216">
        <f t="shared" si="47"/>
        <v>3.9751770691172329E-4</v>
      </c>
    </row>
    <row r="217" spans="1:29" x14ac:dyDescent="0.3">
      <c r="A217" s="11" t="s">
        <v>214</v>
      </c>
      <c r="B217" s="4" cm="1">
        <f t="array" ref="B217">_xll.SNL.Clients.Office.Excel.Functions.SPG(A217, "SP_TOTAL_REV", "CY2023")</f>
        <v>5003300</v>
      </c>
      <c r="C217" s="4">
        <f>_xll.SNL.Clients.Office.Excel.Functions.SPG(A217,"IQ_AVG_DILUT_SHARES_OUT","CY2023")</f>
        <v>138800000</v>
      </c>
      <c r="D217" s="5">
        <f>_xll.SNL.Clients.Office.Excel.Functions.SPG(A217, "IQ_DILUT_EPS_NORM", "CY2023")</f>
        <v>0.71699999999999997</v>
      </c>
      <c r="E217">
        <f t="shared" si="36"/>
        <v>99519.6</v>
      </c>
      <c r="F217">
        <f t="shared" si="37"/>
        <v>1.989079207722903E-2</v>
      </c>
      <c r="G217" s="5">
        <f>_xll.SNL.Clients.Office.Excel.Functions.SPG(A217, "SP_MARKETCAP", "12/30/2023")</f>
        <v>7085.2972947600001</v>
      </c>
      <c r="H217">
        <f t="shared" si="41"/>
        <v>1.6862387008481549E-4</v>
      </c>
      <c r="I217">
        <f t="shared" si="42"/>
        <v>1.209033148508127E-4</v>
      </c>
      <c r="K217" s="11" t="s">
        <v>214</v>
      </c>
      <c r="L217" s="4" cm="1">
        <f t="array" ref="L217">_xll.SNL.Clients.Office.Excel.Functions.SPG(K217, "SP_TOTAL_REV", "CY2023")</f>
        <v>5003300</v>
      </c>
      <c r="M217" s="4">
        <f>_xll.SNL.Clients.Office.Excel.Functions.SPG(K217,"IQ_AVG_DILUT_SHARES_OUT","CY2023")</f>
        <v>138800000</v>
      </c>
      <c r="N217" s="5">
        <f>_xll.SNL.Clients.Office.Excel.Functions.SPG(K217, "IQ_DILUT_EPS_NORM", "CY2023")</f>
        <v>0.71699999999999997</v>
      </c>
      <c r="O217">
        <f t="shared" si="38"/>
        <v>99519.6</v>
      </c>
      <c r="P217">
        <f t="shared" si="39"/>
        <v>1.989079207722903E-2</v>
      </c>
      <c r="Q217" s="5">
        <f>_xll.SNL.Clients.Office.Excel.Functions.SPG(K217, "SP_MARKETCAP", "12/31/2022")</f>
        <v>8426.3181792199994</v>
      </c>
      <c r="R217">
        <f t="shared" si="43"/>
        <v>2.5049512666803857E-4</v>
      </c>
      <c r="S217">
        <f t="shared" si="44"/>
        <v>1.7960500582098364E-4</v>
      </c>
      <c r="U217" s="11" t="s">
        <v>214</v>
      </c>
      <c r="V217" s="4" cm="1">
        <f t="array" ref="V217">_xll.SNL.Clients.Office.Excel.Functions.SPG(U217, "SP_TOTAL_REV", "CY2021")</f>
        <v>6420400</v>
      </c>
      <c r="W217" s="4">
        <f>_xll.SNL.Clients.Office.Excel.Functions.SPG(U217,"IQ_AVG_DILUT_SHARES_OUT","CY2021")</f>
        <v>138400000</v>
      </c>
      <c r="X217" s="5">
        <f>_xll.SNL.Clients.Office.Excel.Functions.SPG(U217, "IQ_DILUT_EPS_NORM", "CY2021")</f>
        <v>3.3239999999999998</v>
      </c>
      <c r="Y217">
        <f t="shared" si="45"/>
        <v>460041.6</v>
      </c>
      <c r="Z217">
        <f t="shared" si="46"/>
        <v>7.165310572549996E-2</v>
      </c>
      <c r="AA217" s="5">
        <f>_xll.SNL.Clients.Office.Excel.Functions.SPG(U217, "SP_MARKETCAP", "12/31/2021")</f>
        <v>14040.236092679999</v>
      </c>
      <c r="AB217">
        <f t="shared" si="40"/>
        <v>3.3087056024603954E-4</v>
      </c>
      <c r="AC217">
        <f t="shared" si="47"/>
        <v>1.0998137422578353E-3</v>
      </c>
    </row>
    <row r="218" spans="1:29" x14ac:dyDescent="0.3">
      <c r="A218" s="11" t="s">
        <v>215</v>
      </c>
      <c r="B218" s="4" cm="1">
        <f t="array" ref="B218">_xll.SNL.Clients.Office.Excel.Functions.SPG(A218, "SP_TOTAL_REV", "CY2023")</f>
        <v>64968000</v>
      </c>
      <c r="C218" s="4">
        <f>_xll.SNL.Clients.Office.Excel.Functions.SPG(A218,"IQ_AVG_DILUT_SHARES_OUT","CY2023")</f>
        <v>276412000</v>
      </c>
      <c r="D218" s="5">
        <f>_xll.SNL.Clients.Office.Excel.Functions.SPG(A218, "IQ_DILUT_EPS_NORM", "CY2023")</f>
        <v>14.362</v>
      </c>
      <c r="E218">
        <f t="shared" si="36"/>
        <v>3969829.1439999999</v>
      </c>
      <c r="F218">
        <f t="shared" si="37"/>
        <v>6.1104376677749046E-2</v>
      </c>
      <c r="G218" s="5">
        <f>_xll.SNL.Clients.Office.Excel.Functions.SPG(A218, "SP_MARKETCAP", "12/30/2023")</f>
        <v>72450.425344000003</v>
      </c>
      <c r="H218">
        <f t="shared" si="41"/>
        <v>1.7242566687824636E-3</v>
      </c>
      <c r="I218">
        <f t="shared" si="42"/>
        <v>2.4763774277053743E-2</v>
      </c>
      <c r="K218" s="11" t="s">
        <v>215</v>
      </c>
      <c r="L218" s="4" cm="1">
        <f t="array" ref="L218">_xll.SNL.Clients.Office.Excel.Functions.SPG(K218, "SP_TOTAL_REV", "CY2023")</f>
        <v>64968000</v>
      </c>
      <c r="M218" s="4">
        <f>_xll.SNL.Clients.Office.Excel.Functions.SPG(K218,"IQ_AVG_DILUT_SHARES_OUT","CY2023")</f>
        <v>276412000</v>
      </c>
      <c r="N218" s="5">
        <f>_xll.SNL.Clients.Office.Excel.Functions.SPG(K218, "IQ_DILUT_EPS_NORM", "CY2023")</f>
        <v>14.362</v>
      </c>
      <c r="O218">
        <f t="shared" si="38"/>
        <v>3969829.1439999999</v>
      </c>
      <c r="P218">
        <f t="shared" si="39"/>
        <v>6.1104376677749046E-2</v>
      </c>
      <c r="Q218" s="5">
        <f>_xll.SNL.Clients.Office.Excel.Functions.SPG(K218, "SP_MARKETCAP", "12/31/2022")</f>
        <v>67840.699332000004</v>
      </c>
      <c r="R218">
        <f t="shared" si="43"/>
        <v>2.0167485028426409E-3</v>
      </c>
      <c r="S218">
        <f t="shared" si="44"/>
        <v>2.8964541997826009E-2</v>
      </c>
      <c r="U218" s="11" t="s">
        <v>215</v>
      </c>
      <c r="V218" s="4" cm="1">
        <f t="array" ref="V218">_xll.SNL.Clients.Office.Excel.Functions.SPG(U218, "SP_TOTAL_REV", "CY2021")</f>
        <v>58752000</v>
      </c>
      <c r="W218" s="4">
        <f>_xll.SNL.Clients.Office.Excel.Functions.SPG(U218,"IQ_AVG_DILUT_SHARES_OUT","CY2021")</f>
        <v>328752000</v>
      </c>
      <c r="X218" s="5">
        <f>_xll.SNL.Clients.Office.Excel.Functions.SPG(U218, "IQ_DILUT_EPS_NORM", "CY2021")</f>
        <v>13.31</v>
      </c>
      <c r="Y218">
        <f t="shared" si="45"/>
        <v>4375689.12</v>
      </c>
      <c r="Z218">
        <f t="shared" si="46"/>
        <v>7.4477279411764713E-2</v>
      </c>
      <c r="AA218" s="5">
        <f>_xll.SNL.Clients.Office.Excel.Functions.SPG(U218, "SP_MARKETCAP", "12/31/2021")</f>
        <v>79907.977776</v>
      </c>
      <c r="AB218">
        <f t="shared" si="40"/>
        <v>1.8831020504461108E-3</v>
      </c>
      <c r="AC218">
        <f t="shared" si="47"/>
        <v>2.5064088291437737E-2</v>
      </c>
    </row>
    <row r="219" spans="1:29" x14ac:dyDescent="0.3">
      <c r="A219" s="11" t="s">
        <v>216</v>
      </c>
      <c r="B219" s="4" cm="1">
        <f t="array" ref="B219">_xll.SNL.Clients.Office.Excel.Functions.SPG(A219, "SP_TOTAL_REV", "CY2023")</f>
        <v>2189748</v>
      </c>
      <c r="C219" s="4">
        <f>_xll.SNL.Clients.Office.Excel.Functions.SPG(A219,"IQ_AVG_DILUT_SHARES_OUT","CY2023")</f>
        <v>547275000</v>
      </c>
      <c r="D219" s="5">
        <f>_xll.SNL.Clients.Office.Excel.Functions.SPG(A219, "IQ_DILUT_EPS_NORM", "CY2023")</f>
        <v>0.223</v>
      </c>
      <c r="E219">
        <f t="shared" si="36"/>
        <v>122042.325</v>
      </c>
      <c r="F219">
        <f t="shared" si="37"/>
        <v>5.5733502211213343E-2</v>
      </c>
      <c r="G219" s="5">
        <f>_xll.SNL.Clients.Office.Excel.Functions.SPG(A219, "SP_MARKETCAP", "12/30/2023")</f>
        <v>10832.0722092</v>
      </c>
      <c r="H219">
        <f t="shared" si="41"/>
        <v>2.5779383150292373E-4</v>
      </c>
      <c r="I219">
        <f t="shared" si="42"/>
        <v>5.7488024425151994E-5</v>
      </c>
      <c r="K219" s="11" t="s">
        <v>216</v>
      </c>
      <c r="L219" s="4" cm="1">
        <f t="array" ref="L219">_xll.SNL.Clients.Office.Excel.Functions.SPG(K219, "SP_TOTAL_REV", "CY2023")</f>
        <v>2189748</v>
      </c>
      <c r="M219" s="4">
        <f>_xll.SNL.Clients.Office.Excel.Functions.SPG(K219,"IQ_AVG_DILUT_SHARES_OUT","CY2023")</f>
        <v>547275000</v>
      </c>
      <c r="N219" s="5">
        <f>_xll.SNL.Clients.Office.Excel.Functions.SPG(K219, "IQ_DILUT_EPS_NORM", "CY2023")</f>
        <v>0.223</v>
      </c>
      <c r="O219">
        <f t="shared" si="38"/>
        <v>122042.325</v>
      </c>
      <c r="P219">
        <f t="shared" si="39"/>
        <v>5.5733502211213343E-2</v>
      </c>
      <c r="Q219" s="5">
        <f>_xll.SNL.Clients.Office.Excel.Functions.SPG(K219, "SP_MARKETCAP", "12/31/2022")</f>
        <v>13476.131410079999</v>
      </c>
      <c r="R219">
        <f t="shared" si="43"/>
        <v>4.0061450004201028E-4</v>
      </c>
      <c r="S219">
        <f t="shared" si="44"/>
        <v>8.9337033509368297E-5</v>
      </c>
      <c r="U219" s="11" t="s">
        <v>216</v>
      </c>
      <c r="V219" s="4" cm="1">
        <f t="array" ref="V219">_xll.SNL.Clients.Office.Excel.Functions.SPG(U219, "SP_TOTAL_REV", "CY2021")</f>
        <v>1905974</v>
      </c>
      <c r="W219" s="4">
        <f>_xll.SNL.Clients.Office.Excel.Functions.SPG(U219,"IQ_AVG_DILUT_SHARES_OUT","CY2021")</f>
        <v>539241000</v>
      </c>
      <c r="X219" s="5">
        <f>_xll.SNL.Clients.Office.Excel.Functions.SPG(U219, "IQ_DILUT_EPS_NORM", "CY2021")</f>
        <v>0.193</v>
      </c>
      <c r="Y219">
        <f t="shared" si="45"/>
        <v>104073.51300000001</v>
      </c>
      <c r="Z219">
        <f t="shared" si="46"/>
        <v>5.4603847166855374E-2</v>
      </c>
      <c r="AA219" s="5">
        <f>_xll.SNL.Clients.Office.Excel.Functions.SPG(U219, "SP_MARKETCAP", "12/31/2021")</f>
        <v>19455.116528070001</v>
      </c>
      <c r="AB219">
        <f t="shared" si="40"/>
        <v>4.584769987344128E-4</v>
      </c>
      <c r="AC219">
        <f t="shared" si="47"/>
        <v>8.8486060755741671E-5</v>
      </c>
    </row>
    <row r="220" spans="1:29" x14ac:dyDescent="0.3">
      <c r="A220" s="11" t="s">
        <v>217</v>
      </c>
      <c r="B220" s="4" cm="1">
        <f t="array" ref="B220">_xll.SNL.Clients.Office.Excel.Functions.SPG(A220, "SP_TOTAL_REV", "CY2023")</f>
        <v>12339000</v>
      </c>
      <c r="C220" s="4">
        <f>_xll.SNL.Clients.Office.Excel.Functions.SPG(A220,"IQ_AVG_DILUT_SHARES_OUT","CY2023")</f>
        <v>131748171</v>
      </c>
      <c r="D220" s="5">
        <f>_xll.SNL.Clients.Office.Excel.Functions.SPG(A220, "IQ_DILUT_EPS_NORM", "CY2023")</f>
        <v>3.0219999999999998</v>
      </c>
      <c r="E220">
        <f t="shared" si="36"/>
        <v>398142.97276199999</v>
      </c>
      <c r="F220">
        <f t="shared" si="37"/>
        <v>3.2267037260880135E-2</v>
      </c>
      <c r="G220" s="5">
        <f>_xll.SNL.Clients.Office.Excel.Functions.SPG(A220, "SP_MARKETCAP", "12/30/2023")</f>
        <v>9837.6317971099998</v>
      </c>
      <c r="H220">
        <f t="shared" si="41"/>
        <v>2.34127020657969E-4</v>
      </c>
      <c r="I220">
        <f t="shared" si="42"/>
        <v>7.0753185642838227E-4</v>
      </c>
      <c r="K220" s="11" t="s">
        <v>217</v>
      </c>
      <c r="L220" s="4" cm="1">
        <f t="array" ref="L220">_xll.SNL.Clients.Office.Excel.Functions.SPG(K220, "SP_TOTAL_REV", "CY2023")</f>
        <v>12339000</v>
      </c>
      <c r="M220" s="4">
        <f>_xll.SNL.Clients.Office.Excel.Functions.SPG(K220,"IQ_AVG_DILUT_SHARES_OUT","CY2023")</f>
        <v>131748171</v>
      </c>
      <c r="N220" s="5">
        <f>_xll.SNL.Clients.Office.Excel.Functions.SPG(K220, "IQ_DILUT_EPS_NORM", "CY2023")</f>
        <v>3.0219999999999998</v>
      </c>
      <c r="O220">
        <f t="shared" si="38"/>
        <v>398142.97276199999</v>
      </c>
      <c r="P220">
        <f t="shared" si="39"/>
        <v>3.2267037260880135E-2</v>
      </c>
      <c r="Q220" s="5">
        <f>_xll.SNL.Clients.Office.Excel.Functions.SPG(K220, "SP_MARKETCAP", "12/31/2022")</f>
        <v>10826.184815250001</v>
      </c>
      <c r="R220">
        <f t="shared" si="43"/>
        <v>3.2183766135433046E-4</v>
      </c>
      <c r="S220">
        <f t="shared" si="44"/>
        <v>9.7259341261278661E-4</v>
      </c>
      <c r="U220" s="11" t="s">
        <v>217</v>
      </c>
      <c r="V220" s="4" cm="1">
        <f t="array" ref="V220">_xll.SNL.Clients.Office.Excel.Functions.SPG(U220, "SP_TOTAL_REV", "CY2021")</f>
        <v>12401000</v>
      </c>
      <c r="W220" s="4">
        <f>_xll.SNL.Clients.Office.Excel.Functions.SPG(U220,"IQ_AVG_DILUT_SHARES_OUT","CY2021")</f>
        <v>141772781</v>
      </c>
      <c r="X220" s="5">
        <f>_xll.SNL.Clients.Office.Excel.Functions.SPG(U220, "IQ_DILUT_EPS_NORM", "CY2021")</f>
        <v>3.5819999999999999</v>
      </c>
      <c r="Y220">
        <f t="shared" si="45"/>
        <v>507830.10154200002</v>
      </c>
      <c r="Z220">
        <f t="shared" si="46"/>
        <v>4.0950737968067093E-2</v>
      </c>
      <c r="AA220" s="5">
        <f>_xll.SNL.Clients.Office.Excel.Functions.SPG(U220, "SP_MARKETCAP", "12/31/2021")</f>
        <v>10751.42716236</v>
      </c>
      <c r="AB220">
        <f t="shared" si="40"/>
        <v>2.5336687397366388E-4</v>
      </c>
      <c r="AC220">
        <f t="shared" si="47"/>
        <v>9.0756014257366399E-4</v>
      </c>
    </row>
    <row r="221" spans="1:29" x14ac:dyDescent="0.3">
      <c r="A221" s="11" t="s">
        <v>218</v>
      </c>
      <c r="B221" s="4" cm="1">
        <f t="array" ref="B221">_xll.SNL.Clients.Office.Excel.Functions.SPG(A221, "SP_TOTAL_REV", "CY2023")</f>
        <v>10295000</v>
      </c>
      <c r="C221" s="4">
        <f>_xll.SNL.Clients.Office.Excel.Functions.SPG(A221,"IQ_AVG_DILUT_SHARES_OUT","CY2023")</f>
        <v>307600000</v>
      </c>
      <c r="D221" s="5">
        <f>_xll.SNL.Clients.Office.Excel.Functions.SPG(A221, "IQ_DILUT_EPS_NORM", "CY2023")</f>
        <v>3.859</v>
      </c>
      <c r="E221">
        <f t="shared" si="36"/>
        <v>1187028.3999999999</v>
      </c>
      <c r="F221">
        <f t="shared" si="37"/>
        <v>0.11530144730451675</v>
      </c>
      <c r="G221" s="5">
        <f>_xll.SNL.Clients.Office.Excel.Functions.SPG(A221, "SP_MARKETCAP", "12/30/2023")</f>
        <v>44090.876850400004</v>
      </c>
      <c r="H221">
        <f t="shared" si="41"/>
        <v>1.0493242528363499E-3</v>
      </c>
      <c r="I221">
        <f t="shared" si="42"/>
        <v>4.0493422916954742E-3</v>
      </c>
      <c r="K221" s="11" t="s">
        <v>218</v>
      </c>
      <c r="L221" s="4" cm="1">
        <f t="array" ref="L221">_xll.SNL.Clients.Office.Excel.Functions.SPG(K221, "SP_TOTAL_REV", "CY2023")</f>
        <v>10295000</v>
      </c>
      <c r="M221" s="4">
        <f>_xll.SNL.Clients.Office.Excel.Functions.SPG(K221,"IQ_AVG_DILUT_SHARES_OUT","CY2023")</f>
        <v>307600000</v>
      </c>
      <c r="N221" s="5">
        <f>_xll.SNL.Clients.Office.Excel.Functions.SPG(K221, "IQ_DILUT_EPS_NORM", "CY2023")</f>
        <v>3.859</v>
      </c>
      <c r="O221">
        <f t="shared" si="38"/>
        <v>1187028.3999999999</v>
      </c>
      <c r="P221">
        <f t="shared" si="39"/>
        <v>0.11530144730451675</v>
      </c>
      <c r="Q221" s="5">
        <f>_xll.SNL.Clients.Office.Excel.Functions.SPG(K221, "SP_MARKETCAP", "12/31/2022")</f>
        <v>43495.125528119999</v>
      </c>
      <c r="R221">
        <f t="shared" si="43"/>
        <v>1.2930103927807301E-3</v>
      </c>
      <c r="S221">
        <f t="shared" si="44"/>
        <v>4.9897271057408373E-3</v>
      </c>
      <c r="U221" s="11" t="s">
        <v>218</v>
      </c>
      <c r="V221" s="4" cm="1">
        <f t="array" ref="V221">_xll.SNL.Clients.Office.Excel.Functions.SPG(U221, "SP_TOTAL_REV", "CY2021")</f>
        <v>7301000</v>
      </c>
      <c r="W221" s="4">
        <f>_xll.SNL.Clients.Office.Excel.Functions.SPG(U221,"IQ_AVG_DILUT_SHARES_OUT","CY2021")</f>
        <v>309300000</v>
      </c>
      <c r="X221" s="5">
        <f>_xll.SNL.Clients.Office.Excel.Functions.SPG(U221, "IQ_DILUT_EPS_NORM", "CY2021")</f>
        <v>2.1789999999999998</v>
      </c>
      <c r="Y221">
        <f t="shared" si="45"/>
        <v>673964.7</v>
      </c>
      <c r="Z221">
        <f t="shared" si="46"/>
        <v>9.2311286125188324E-2</v>
      </c>
      <c r="AA221" s="5">
        <f>_xll.SNL.Clients.Office.Excel.Functions.SPG(U221, "SP_MARKETCAP", "12/31/2021")</f>
        <v>22787.166452820002</v>
      </c>
      <c r="AB221">
        <f t="shared" si="40"/>
        <v>5.369996972198459E-4</v>
      </c>
      <c r="AC221">
        <f t="shared" si="47"/>
        <v>1.1701223402420442E-3</v>
      </c>
    </row>
    <row r="222" spans="1:29" x14ac:dyDescent="0.3">
      <c r="A222" s="11" t="s">
        <v>219</v>
      </c>
      <c r="B222" s="4" cm="1">
        <f t="array" ref="B222">_xll.SNL.Clients.Office.Excel.Functions.SPG(A222, "SP_TOTAL_REV", "CY2023")</f>
        <v>28081000</v>
      </c>
      <c r="C222" s="4">
        <f>_xll.SNL.Clients.Office.Excel.Functions.SPG(A222,"IQ_AVG_DILUT_SHARES_OUT","CY2023")</f>
        <v>1316250000</v>
      </c>
      <c r="D222" s="5">
        <f>_xll.SNL.Clients.Office.Excel.Functions.SPG(A222, "IQ_DILUT_EPS_NORM", "CY2023")</f>
        <v>1.1679999999999999</v>
      </c>
      <c r="E222">
        <f t="shared" si="36"/>
        <v>1537380</v>
      </c>
      <c r="F222">
        <f t="shared" si="37"/>
        <v>5.4748050283109577E-2</v>
      </c>
      <c r="G222" s="5">
        <f>_xll.SNL.Clients.Office.Excel.Functions.SPG(A222, "SP_MARKETCAP", "12/30/2023")</f>
        <v>22067.688415140001</v>
      </c>
      <c r="H222">
        <f t="shared" si="41"/>
        <v>5.2519165669149257E-4</v>
      </c>
      <c r="I222">
        <f t="shared" si="42"/>
        <v>6.1342385501566329E-4</v>
      </c>
      <c r="K222" s="11" t="s">
        <v>219</v>
      </c>
      <c r="L222" s="4" cm="1">
        <f t="array" ref="L222">_xll.SNL.Clients.Office.Excel.Functions.SPG(K222, "SP_TOTAL_REV", "CY2023")</f>
        <v>28081000</v>
      </c>
      <c r="M222" s="4">
        <f>_xll.SNL.Clients.Office.Excel.Functions.SPG(K222,"IQ_AVG_DILUT_SHARES_OUT","CY2023")</f>
        <v>1316250000</v>
      </c>
      <c r="N222" s="5">
        <f>_xll.SNL.Clients.Office.Excel.Functions.SPG(K222, "IQ_DILUT_EPS_NORM", "CY2023")</f>
        <v>1.1679999999999999</v>
      </c>
      <c r="O222">
        <f t="shared" si="38"/>
        <v>1537380</v>
      </c>
      <c r="P222">
        <f t="shared" si="39"/>
        <v>5.4748050283109577E-2</v>
      </c>
      <c r="Q222" s="5">
        <f>_xll.SNL.Clients.Office.Excel.Functions.SPG(K222, "SP_MARKETCAP", "12/31/2022")</f>
        <v>20457.796941960001</v>
      </c>
      <c r="R222">
        <f t="shared" si="43"/>
        <v>6.0816341459344822E-4</v>
      </c>
      <c r="S222">
        <f t="shared" si="44"/>
        <v>7.1033486824514751E-4</v>
      </c>
      <c r="U222" s="11" t="s">
        <v>219</v>
      </c>
      <c r="V222" s="4" cm="1">
        <f t="array" ref="V222">_xll.SNL.Clients.Office.Excel.Functions.SPG(U222, "SP_TOTAL_REV", "CY2021")</f>
        <v>27912000</v>
      </c>
      <c r="W222" s="4">
        <f>_xll.SNL.Clients.Office.Excel.Functions.SPG(U222,"IQ_AVG_DILUT_SHARES_OUT","CY2021")</f>
        <v>1332500000</v>
      </c>
      <c r="X222" s="5">
        <f>_xll.SNL.Clients.Office.Excel.Functions.SPG(U222, "IQ_DILUT_EPS_NORM", "CY2021")</f>
        <v>1.0609999999999999</v>
      </c>
      <c r="Y222">
        <f t="shared" si="45"/>
        <v>1413782.5</v>
      </c>
      <c r="Z222">
        <f t="shared" si="46"/>
        <v>5.065142232731442E-2</v>
      </c>
      <c r="AA222" s="5">
        <f>_xll.SNL.Clients.Office.Excel.Functions.SPG(U222, "SP_MARKETCAP", "12/31/2021")</f>
        <v>20397.547333390001</v>
      </c>
      <c r="AB222">
        <f t="shared" si="40"/>
        <v>4.8068621277404895E-4</v>
      </c>
      <c r="AC222">
        <f t="shared" si="47"/>
        <v>5.1000807175326593E-4</v>
      </c>
    </row>
    <row r="223" spans="1:29" x14ac:dyDescent="0.3">
      <c r="A223" s="11" t="s">
        <v>220</v>
      </c>
      <c r="B223" s="4" cm="1">
        <f t="array" ref="B223">_xll.SNL.Clients.Office.Excel.Functions.SPG(A223, "SP_TOTAL_REV", "CY2023")</f>
        <v>4408000</v>
      </c>
      <c r="C223" s="4">
        <f>_xll.SNL.Clients.Office.Excel.Functions.SPG(A223,"IQ_AVG_DILUT_SHARES_OUT","CY2023")</f>
        <v>264000000</v>
      </c>
      <c r="D223" s="5">
        <f>_xll.SNL.Clients.Office.Excel.Functions.SPG(A223, "IQ_DILUT_EPS_NORM", "CY2023")</f>
        <v>4.2759999999999998</v>
      </c>
      <c r="E223">
        <f t="shared" si="36"/>
        <v>1128864</v>
      </c>
      <c r="F223">
        <f t="shared" si="37"/>
        <v>0.25609437386569872</v>
      </c>
      <c r="G223" s="5">
        <f>_xll.SNL.Clients.Office.Excel.Functions.SPG(A223, "SP_MARKETCAP", "12/30/2023")</f>
        <v>46695.215137450003</v>
      </c>
      <c r="H223">
        <f t="shared" si="41"/>
        <v>1.1113052231051925E-3</v>
      </c>
      <c r="I223">
        <f t="shared" si="42"/>
        <v>4.7519411339978024E-3</v>
      </c>
      <c r="K223" s="11" t="s">
        <v>220</v>
      </c>
      <c r="L223" s="4" cm="1">
        <f t="array" ref="L223">_xll.SNL.Clients.Office.Excel.Functions.SPG(K223, "SP_TOTAL_REV", "CY2023")</f>
        <v>4408000</v>
      </c>
      <c r="M223" s="4">
        <f>_xll.SNL.Clients.Office.Excel.Functions.SPG(K223,"IQ_AVG_DILUT_SHARES_OUT","CY2023")</f>
        <v>264000000</v>
      </c>
      <c r="N223" s="5">
        <f>_xll.SNL.Clients.Office.Excel.Functions.SPG(K223, "IQ_DILUT_EPS_NORM", "CY2023")</f>
        <v>4.2759999999999998</v>
      </c>
      <c r="O223">
        <f t="shared" si="38"/>
        <v>1128864</v>
      </c>
      <c r="P223">
        <f t="shared" si="39"/>
        <v>0.25609437386569872</v>
      </c>
      <c r="Q223" s="5">
        <f>_xll.SNL.Clients.Office.Excel.Functions.SPG(K223, "SP_MARKETCAP", "12/31/2022")</f>
        <v>34174.822308119998</v>
      </c>
      <c r="R223">
        <f t="shared" si="43"/>
        <v>1.015939139829949E-3</v>
      </c>
      <c r="S223">
        <f t="shared" si="44"/>
        <v>4.3441557619128615E-3</v>
      </c>
      <c r="U223" s="11" t="s">
        <v>220</v>
      </c>
      <c r="V223" s="4" cm="1">
        <f t="array" ref="V223">_xll.SNL.Clients.Office.Excel.Functions.SPG(U223, "SP_TOTAL_REV", "CY2021")</f>
        <v>2444000</v>
      </c>
      <c r="W223" s="4">
        <f>_xll.SNL.Clients.Office.Excel.Functions.SPG(U223,"IQ_AVG_DILUT_SHARES_OUT","CY2021")</f>
        <v>281000000</v>
      </c>
      <c r="X223" s="5">
        <f>_xll.SNL.Clients.Office.Excel.Functions.SPG(U223, "IQ_DILUT_EPS_NORM", "CY2021")</f>
        <v>1.425</v>
      </c>
      <c r="Y223">
        <f t="shared" si="45"/>
        <v>400425</v>
      </c>
      <c r="Z223">
        <f t="shared" si="46"/>
        <v>0.16384001636661211</v>
      </c>
      <c r="AA223" s="5">
        <f>_xll.SNL.Clients.Office.Excel.Functions.SPG(U223, "SP_MARKETCAP", "12/31/2021")</f>
        <v>43477.795175179999</v>
      </c>
      <c r="AB223">
        <f t="shared" si="40"/>
        <v>1.0245926316990053E-3</v>
      </c>
      <c r="AC223">
        <f t="shared" si="47"/>
        <v>1.4600445001710827E-3</v>
      </c>
    </row>
    <row r="224" spans="1:29" x14ac:dyDescent="0.3">
      <c r="A224" s="11" t="s">
        <v>221</v>
      </c>
      <c r="B224" s="4" cm="1">
        <f t="array" ref="B224">_xll.SNL.Clients.Office.Excel.Functions.SPG(A224, "SP_TOTAL_REV", "CY2023")</f>
        <v>3969300</v>
      </c>
      <c r="C224" s="4">
        <f>_xll.SNL.Clients.Office.Excel.Functions.SPG(A224,"IQ_AVG_DILUT_SHARES_OUT","CY2023")</f>
        <v>246564250</v>
      </c>
      <c r="D224" s="5">
        <f>_xll.SNL.Clients.Office.Excel.Functions.SPG(A224, "IQ_DILUT_EPS_NORM", "CY2023")</f>
        <v>2.3340000000000001</v>
      </c>
      <c r="E224">
        <f t="shared" si="36"/>
        <v>575480.9595</v>
      </c>
      <c r="F224">
        <f t="shared" si="37"/>
        <v>0.14498298427934397</v>
      </c>
      <c r="G224" s="5">
        <f>_xll.SNL.Clients.Office.Excel.Functions.SPG(A224, "SP_MARKETCAP", "12/30/2023")</f>
        <v>17148.2002029</v>
      </c>
      <c r="H224">
        <f t="shared" si="41"/>
        <v>4.0811214588563894E-4</v>
      </c>
      <c r="I224">
        <f t="shared" si="42"/>
        <v>9.5253374849708135E-4</v>
      </c>
      <c r="K224" s="11" t="s">
        <v>221</v>
      </c>
      <c r="L224" s="4" cm="1">
        <f t="array" ref="L224">_xll.SNL.Clients.Office.Excel.Functions.SPG(K224, "SP_TOTAL_REV", "CY2023")</f>
        <v>3969300</v>
      </c>
      <c r="M224" s="4">
        <f>_xll.SNL.Clients.Office.Excel.Functions.SPG(K224,"IQ_AVG_DILUT_SHARES_OUT","CY2023")</f>
        <v>246564250</v>
      </c>
      <c r="N224" s="5">
        <f>_xll.SNL.Clients.Office.Excel.Functions.SPG(K224, "IQ_DILUT_EPS_NORM", "CY2023")</f>
        <v>2.3340000000000001</v>
      </c>
      <c r="O224">
        <f t="shared" si="38"/>
        <v>575480.9595</v>
      </c>
      <c r="P224">
        <f t="shared" si="39"/>
        <v>0.14498298427934397</v>
      </c>
      <c r="Q224" s="5">
        <f>_xll.SNL.Clients.Office.Excel.Functions.SPG(K224, "SP_MARKETCAP", "12/31/2022")</f>
        <v>18390.82351079</v>
      </c>
      <c r="R224">
        <f t="shared" si="43"/>
        <v>5.4671703190910389E-4</v>
      </c>
      <c r="S224">
        <f t="shared" si="44"/>
        <v>1.2760375524758485E-3</v>
      </c>
      <c r="U224" s="11" t="s">
        <v>221</v>
      </c>
      <c r="V224" s="4" cm="1">
        <f t="array" ref="V224">_xll.SNL.Clients.Office.Excel.Functions.SPG(U224, "SP_TOTAL_REV", "CY2021")</f>
        <v>5493600</v>
      </c>
      <c r="W224" s="4">
        <f>_xll.SNL.Clients.Office.Excel.Functions.SPG(U224,"IQ_AVG_DILUT_SHARES_OUT","CY2021")</f>
        <v>258277250</v>
      </c>
      <c r="X224" s="5">
        <f>_xll.SNL.Clients.Office.Excel.Functions.SPG(U224, "IQ_DILUT_EPS_NORM", "CY2021")</f>
        <v>5.2060000000000004</v>
      </c>
      <c r="Y224">
        <f t="shared" si="45"/>
        <v>1344591.3635</v>
      </c>
      <c r="Z224">
        <f t="shared" si="46"/>
        <v>0.2447559639398573</v>
      </c>
      <c r="AA224" s="5">
        <f>_xll.SNL.Clients.Office.Excel.Functions.SPG(U224, "SP_MARKETCAP", "12/31/2021")</f>
        <v>19248.755700239999</v>
      </c>
      <c r="AB224">
        <f t="shared" si="40"/>
        <v>4.5361392362184064E-4</v>
      </c>
      <c r="AC224">
        <f t="shared" si="47"/>
        <v>2.3615140863753026E-3</v>
      </c>
    </row>
    <row r="225" spans="1:29" x14ac:dyDescent="0.3">
      <c r="A225" s="11" t="s">
        <v>222</v>
      </c>
      <c r="B225" s="4" cm="1">
        <f t="array" ref="B225">_xll.SNL.Clients.Office.Excel.Functions.SPG(A225, "SP_TOTAL_REV", "CY2023")</f>
        <v>36662000</v>
      </c>
      <c r="C225" s="4">
        <f>_xll.SNL.Clients.Office.Excel.Functions.SPG(A225,"IQ_AVG_DILUT_SHARES_OUT","CY2023")</f>
        <v>668200000</v>
      </c>
      <c r="D225" s="5">
        <f>_xll.SNL.Clients.Office.Excel.Functions.SPG(A225, "IQ_DILUT_EPS_NORM", "CY2023")</f>
        <v>6.6779999999999999</v>
      </c>
      <c r="E225">
        <f t="shared" si="36"/>
        <v>4462239.5999999996</v>
      </c>
      <c r="F225">
        <f t="shared" si="37"/>
        <v>0.1217129343734657</v>
      </c>
      <c r="G225" s="5">
        <f>_xll.SNL.Clients.Office.Excel.Functions.SPG(A225, "SP_MARKETCAP", "12/30/2023")</f>
        <v>138251.45255324</v>
      </c>
      <c r="H225">
        <f t="shared" si="41"/>
        <v>3.2902634857136558E-3</v>
      </c>
      <c r="I225">
        <f t="shared" si="42"/>
        <v>2.1972379557595793E-2</v>
      </c>
      <c r="K225" s="11" t="s">
        <v>222</v>
      </c>
      <c r="L225" s="4" cm="1">
        <f t="array" ref="L225">_xll.SNL.Clients.Office.Excel.Functions.SPG(K225, "SP_TOTAL_REV", "CY2023")</f>
        <v>36662000</v>
      </c>
      <c r="M225" s="4">
        <f>_xll.SNL.Clients.Office.Excel.Functions.SPG(K225,"IQ_AVG_DILUT_SHARES_OUT","CY2023")</f>
        <v>668200000</v>
      </c>
      <c r="N225" s="5">
        <f>_xll.SNL.Clients.Office.Excel.Functions.SPG(K225, "IQ_DILUT_EPS_NORM", "CY2023")</f>
        <v>6.6779999999999999</v>
      </c>
      <c r="O225">
        <f t="shared" si="38"/>
        <v>4462239.5999999996</v>
      </c>
      <c r="P225">
        <f t="shared" si="39"/>
        <v>0.1217129343734657</v>
      </c>
      <c r="Q225" s="5">
        <f>_xll.SNL.Clients.Office.Excel.Functions.SPG(K225, "SP_MARKETCAP", "12/31/2022")</f>
        <v>144078.65431760001</v>
      </c>
      <c r="R225">
        <f t="shared" si="43"/>
        <v>4.2831281700768387E-3</v>
      </c>
      <c r="S225">
        <f t="shared" si="44"/>
        <v>2.860272991977313E-2</v>
      </c>
      <c r="U225" s="11" t="s">
        <v>222</v>
      </c>
      <c r="V225" s="4" cm="1">
        <f t="array" ref="V225">_xll.SNL.Clients.Office.Excel.Functions.SPG(U225, "SP_TOTAL_REV", "CY2021")</f>
        <v>34392000</v>
      </c>
      <c r="W225" s="4">
        <f>_xll.SNL.Clients.Office.Excel.Functions.SPG(U225,"IQ_AVG_DILUT_SHARES_OUT","CY2021")</f>
        <v>700400000</v>
      </c>
      <c r="X225" s="5">
        <f>_xll.SNL.Clients.Office.Excel.Functions.SPG(U225, "IQ_DILUT_EPS_NORM", "CY2021")</f>
        <v>6.4109999999999996</v>
      </c>
      <c r="Y225">
        <f t="shared" si="45"/>
        <v>4490264.4000000004</v>
      </c>
      <c r="Z225">
        <f t="shared" si="46"/>
        <v>0.13056130495464063</v>
      </c>
      <c r="AA225" s="5">
        <f>_xll.SNL.Clients.Office.Excel.Functions.SPG(U225, "SP_MARKETCAP", "12/31/2021")</f>
        <v>143543.07451725</v>
      </c>
      <c r="AB225">
        <f t="shared" si="40"/>
        <v>3.382719291289056E-3</v>
      </c>
      <c r="AC225">
        <f t="shared" si="47"/>
        <v>2.1686613376454136E-2</v>
      </c>
    </row>
    <row r="226" spans="1:29" x14ac:dyDescent="0.3">
      <c r="A226" s="11" t="s">
        <v>223</v>
      </c>
      <c r="B226" s="4" cm="1">
        <f t="array" ref="B226">_xll.SNL.Clients.Office.Excel.Functions.SPG(A226, "SP_TOTAL_REV", "CY2023")</f>
        <v>12135929</v>
      </c>
      <c r="C226" s="4">
        <f>_xll.SNL.Clients.Office.Excel.Functions.SPG(A226,"IQ_AVG_DILUT_SHARES_OUT","CY2023")</f>
        <v>548454250</v>
      </c>
      <c r="D226" s="5">
        <f>_xll.SNL.Clients.Office.Excel.Functions.SPG(A226, "IQ_DILUT_EPS_NORM", "CY2023")</f>
        <v>1.216</v>
      </c>
      <c r="E226">
        <f t="shared" si="36"/>
        <v>666920.36800000002</v>
      </c>
      <c r="F226">
        <f t="shared" si="37"/>
        <v>5.4954208120367221E-2</v>
      </c>
      <c r="G226" s="5">
        <f>_xll.SNL.Clients.Office.Excel.Functions.SPG(A226, "SP_MARKETCAP", "12/30/2023")</f>
        <v>17559.03419816</v>
      </c>
      <c r="H226">
        <f t="shared" si="41"/>
        <v>4.1788963515124557E-4</v>
      </c>
      <c r="I226">
        <f t="shared" si="42"/>
        <v>5.0815379634391465E-4</v>
      </c>
      <c r="K226" s="11" t="s">
        <v>223</v>
      </c>
      <c r="L226" s="4" cm="1">
        <f t="array" ref="L226">_xll.SNL.Clients.Office.Excel.Functions.SPG(K226, "SP_TOTAL_REV", "CY2023")</f>
        <v>12135929</v>
      </c>
      <c r="M226" s="4">
        <f>_xll.SNL.Clients.Office.Excel.Functions.SPG(K226,"IQ_AVG_DILUT_SHARES_OUT","CY2023")</f>
        <v>548454250</v>
      </c>
      <c r="N226" s="5">
        <f>_xll.SNL.Clients.Office.Excel.Functions.SPG(K226, "IQ_DILUT_EPS_NORM", "CY2023")</f>
        <v>1.216</v>
      </c>
      <c r="O226">
        <f t="shared" si="38"/>
        <v>666920.36800000002</v>
      </c>
      <c r="P226">
        <f t="shared" si="39"/>
        <v>5.4954208120367221E-2</v>
      </c>
      <c r="Q226" s="5">
        <f>_xll.SNL.Clients.Office.Excel.Functions.SPG(K226, "SP_MARKETCAP", "12/31/2022")</f>
        <v>24889.622036699999</v>
      </c>
      <c r="R226">
        <f t="shared" si="43"/>
        <v>7.3991141708583115E-4</v>
      </c>
      <c r="S226">
        <f t="shared" si="44"/>
        <v>8.9973228317637068E-4</v>
      </c>
      <c r="U226" s="11" t="s">
        <v>223</v>
      </c>
      <c r="V226" s="4" cm="1">
        <f t="array" ref="V226">_xll.SNL.Clients.Office.Excel.Functions.SPG(U226, "SP_TOTAL_REV", "CY2021")</f>
        <v>11969400</v>
      </c>
      <c r="W226" s="4">
        <f>_xll.SNL.Clients.Office.Excel.Functions.SPG(U226,"IQ_AVG_DILUT_SHARES_OUT","CY2021")</f>
        <v>547701000</v>
      </c>
      <c r="X226" s="5">
        <f>_xll.SNL.Clients.Office.Excel.Functions.SPG(U226, "IQ_DILUT_EPS_NORM", "CY2021")</f>
        <v>1.37</v>
      </c>
      <c r="Y226">
        <f t="shared" si="45"/>
        <v>750350.37</v>
      </c>
      <c r="Z226">
        <f t="shared" si="46"/>
        <v>6.2689054589202473E-2</v>
      </c>
      <c r="AA226" s="5">
        <f>_xll.SNL.Clients.Office.Excel.Functions.SPG(U226, "SP_MARKETCAP", "12/31/2021")</f>
        <v>26482.839210689999</v>
      </c>
      <c r="AB226">
        <f t="shared" si="40"/>
        <v>6.2409148882582781E-4</v>
      </c>
      <c r="AC226">
        <f t="shared" si="47"/>
        <v>8.5500533969138412E-4</v>
      </c>
    </row>
    <row r="227" spans="1:29" x14ac:dyDescent="0.3">
      <c r="A227" s="11" t="s">
        <v>224</v>
      </c>
      <c r="B227" s="4" cm="1">
        <f t="array" ref="B227">_xll.SNL.Clients.Office.Excel.Functions.SPG(A227, "SP_TOTAL_REV", "CY2023")</f>
        <v>5392000</v>
      </c>
      <c r="C227" s="4">
        <f>_xll.SNL.Clients.Office.Excel.Functions.SPG(A227,"IQ_AVG_DILUT_SHARES_OUT","CY2023")</f>
        <v>712800000</v>
      </c>
      <c r="D227" s="5">
        <f>_xll.SNL.Clients.Office.Excel.Functions.SPG(A227, "IQ_DILUT_EPS_NORM", "CY2023")</f>
        <v>0.55300000000000005</v>
      </c>
      <c r="E227">
        <f t="shared" si="36"/>
        <v>394178.40000000008</v>
      </c>
      <c r="F227">
        <f t="shared" si="37"/>
        <v>7.3104302670623164E-2</v>
      </c>
      <c r="G227" s="5">
        <f>_xll.SNL.Clients.Office.Excel.Functions.SPG(A227, "SP_MARKETCAP", "12/30/2023")</f>
        <v>13734.858623640001</v>
      </c>
      <c r="H227">
        <f t="shared" si="41"/>
        <v>3.2687760581321231E-4</v>
      </c>
      <c r="I227">
        <f t="shared" si="42"/>
        <v>1.8076331601470642E-4</v>
      </c>
      <c r="K227" s="11" t="s">
        <v>224</v>
      </c>
      <c r="L227" s="4" cm="1">
        <f t="array" ref="L227">_xll.SNL.Clients.Office.Excel.Functions.SPG(K227, "SP_TOTAL_REV", "CY2023")</f>
        <v>5392000</v>
      </c>
      <c r="M227" s="4">
        <f>_xll.SNL.Clients.Office.Excel.Functions.SPG(K227,"IQ_AVG_DILUT_SHARES_OUT","CY2023")</f>
        <v>712800000</v>
      </c>
      <c r="N227" s="5">
        <f>_xll.SNL.Clients.Office.Excel.Functions.SPG(K227, "IQ_DILUT_EPS_NORM", "CY2023")</f>
        <v>0.55300000000000005</v>
      </c>
      <c r="O227">
        <f t="shared" si="38"/>
        <v>394178.40000000008</v>
      </c>
      <c r="P227">
        <f t="shared" si="39"/>
        <v>7.3104302670623164E-2</v>
      </c>
      <c r="Q227" s="5">
        <f>_xll.SNL.Clients.Office.Excel.Functions.SPG(K227, "SP_MARKETCAP", "12/31/2022")</f>
        <v>11476.19556405</v>
      </c>
      <c r="R227">
        <f t="shared" si="43"/>
        <v>3.4116099111628759E-4</v>
      </c>
      <c r="S227">
        <f t="shared" si="44"/>
        <v>1.8866202808730706E-4</v>
      </c>
      <c r="U227" s="11" t="s">
        <v>224</v>
      </c>
      <c r="V227" s="4" cm="1">
        <f t="array" ref="V227">_xll.SNL.Clients.Office.Excel.Functions.SPG(U227, "SP_TOTAL_REV", "CY2021")</f>
        <v>2923000</v>
      </c>
      <c r="W227" s="4">
        <f>_xll.SNL.Clients.Office.Excel.Functions.SPG(U227,"IQ_AVG_DILUT_SHARES_OUT","CY2021")</f>
        <v>710300000</v>
      </c>
      <c r="X227" s="5">
        <f>_xll.SNL.Clients.Office.Excel.Functions.SPG(U227, "IQ_DILUT_EPS_NORM", "CY2021")</f>
        <v>-1.6E-2</v>
      </c>
      <c r="Y227">
        <f t="shared" si="45"/>
        <v>-11364.8</v>
      </c>
      <c r="Z227">
        <f t="shared" si="46"/>
        <v>-3.888060212110845E-3</v>
      </c>
      <c r="AA227" s="5">
        <f>_xll.SNL.Clients.Office.Excel.Functions.SPG(U227, "SP_MARKETCAP", "12/31/2021")</f>
        <v>12417.074180019999</v>
      </c>
      <c r="AB227">
        <f t="shared" si="40"/>
        <v>2.9261931661546793E-4</v>
      </c>
      <c r="AC227">
        <f t="shared" si="47"/>
        <v>-4.6819090658474871E-6</v>
      </c>
    </row>
    <row r="228" spans="1:29" x14ac:dyDescent="0.3">
      <c r="A228" s="11" t="s">
        <v>225</v>
      </c>
      <c r="B228" s="4" cm="1">
        <f t="array" ref="B228">_xll.SNL.Clients.Office.Excel.Functions.SPG(A228, "SP_TOTAL_REV", "CY2023")</f>
        <v>6640000</v>
      </c>
      <c r="C228" s="4">
        <f>_xll.SNL.Clients.Office.Excel.Functions.SPG(A228,"IQ_AVG_DILUT_SHARES_OUT","CY2023")</f>
        <v>416000000</v>
      </c>
      <c r="D228" s="5">
        <f>_xll.SNL.Clients.Office.Excel.Functions.SPG(A228, "IQ_DILUT_EPS_NORM", "CY2023")</f>
        <v>1.4470000000000001</v>
      </c>
      <c r="E228">
        <f t="shared" si="36"/>
        <v>601952</v>
      </c>
      <c r="F228">
        <f t="shared" si="37"/>
        <v>9.0655421686746993E-2</v>
      </c>
      <c r="G228" s="5">
        <f>_xll.SNL.Clients.Office.Excel.Functions.SPG(A228, "SP_MARKETCAP", "12/30/2023")</f>
        <v>22283.604438480001</v>
      </c>
      <c r="H228">
        <f t="shared" si="41"/>
        <v>5.3033026894081067E-4</v>
      </c>
      <c r="I228">
        <f t="shared" si="42"/>
        <v>7.6738789915735308E-4</v>
      </c>
      <c r="K228" s="11" t="s">
        <v>225</v>
      </c>
      <c r="L228" s="4" cm="1">
        <f t="array" ref="L228">_xll.SNL.Clients.Office.Excel.Functions.SPG(K228, "SP_TOTAL_REV", "CY2023")</f>
        <v>6640000</v>
      </c>
      <c r="M228" s="4">
        <f>_xll.SNL.Clients.Office.Excel.Functions.SPG(K228,"IQ_AVG_DILUT_SHARES_OUT","CY2023")</f>
        <v>416000000</v>
      </c>
      <c r="N228" s="5">
        <f>_xll.SNL.Clients.Office.Excel.Functions.SPG(K228, "IQ_DILUT_EPS_NORM", "CY2023")</f>
        <v>1.4470000000000001</v>
      </c>
      <c r="O228">
        <f t="shared" si="38"/>
        <v>601952</v>
      </c>
      <c r="P228">
        <f t="shared" si="39"/>
        <v>9.0655421686746993E-2</v>
      </c>
      <c r="Q228" s="5">
        <f>_xll.SNL.Clients.Office.Excel.Functions.SPG(K228, "SP_MARKETCAP", "12/31/2022")</f>
        <v>16304.391378169999</v>
      </c>
      <c r="R228">
        <f t="shared" si="43"/>
        <v>4.8469218662925328E-4</v>
      </c>
      <c r="S228">
        <f t="shared" si="44"/>
        <v>7.0134959405252948E-4</v>
      </c>
      <c r="U228" s="11" t="s">
        <v>225</v>
      </c>
      <c r="V228" s="4" cm="1">
        <f t="array" ref="V228">_xll.SNL.Clients.Office.Excel.Functions.SPG(U228, "SP_TOTAL_REV", "CY2021")</f>
        <v>4972000</v>
      </c>
      <c r="W228" s="4">
        <f>_xll.SNL.Clients.Office.Excel.Functions.SPG(U228,"IQ_AVG_DILUT_SHARES_OUT","CY2021")</f>
        <v>435000000</v>
      </c>
      <c r="X228" s="5">
        <f>_xll.SNL.Clients.Office.Excel.Functions.SPG(U228, "IQ_DILUT_EPS_NORM", "CY2021")</f>
        <v>0.81200000000000006</v>
      </c>
      <c r="Y228">
        <f t="shared" si="45"/>
        <v>353220</v>
      </c>
      <c r="Z228">
        <f t="shared" si="46"/>
        <v>7.1041834271922774E-2</v>
      </c>
      <c r="AA228" s="5">
        <f>_xll.SNL.Clients.Office.Excel.Functions.SPG(U228, "SP_MARKETCAP", "12/31/2021")</f>
        <v>13598.34836706</v>
      </c>
      <c r="AB228">
        <f t="shared" si="40"/>
        <v>3.2045708583032344E-4</v>
      </c>
      <c r="AC228">
        <f t="shared" si="47"/>
        <v>2.6021115369422265E-4</v>
      </c>
    </row>
    <row r="229" spans="1:29" x14ac:dyDescent="0.3">
      <c r="A229" s="11" t="s">
        <v>226</v>
      </c>
      <c r="B229" s="4" cm="1">
        <f t="array" ref="B229">_xll.SNL.Clients.Office.Excel.Functions.SPG(A229, "SP_TOTAL_REV", "CY2023")</f>
        <v>53105000</v>
      </c>
      <c r="C229" s="4">
        <f>_xll.SNL.Clients.Office.Excel.Functions.SPG(A229,"IQ_AVG_DILUT_SHARES_OUT","CY2023")</f>
        <v>1001500000</v>
      </c>
      <c r="D229" s="5">
        <f>_xll.SNL.Clients.Office.Excel.Functions.SPG(A229, "IQ_DILUT_EPS_NORM", "CY2023")</f>
        <v>2.3860000000000001</v>
      </c>
      <c r="E229">
        <f t="shared" si="36"/>
        <v>2389579</v>
      </c>
      <c r="F229">
        <f t="shared" si="37"/>
        <v>4.4997250729686473E-2</v>
      </c>
      <c r="G229" s="5">
        <f>_xll.SNL.Clients.Office.Excel.Functions.SPG(A229, "SP_MARKETCAP", "12/30/2023")</f>
        <v>29816.254690410002</v>
      </c>
      <c r="H229">
        <f t="shared" si="41"/>
        <v>7.0960074760021352E-4</v>
      </c>
      <c r="I229">
        <f t="shared" si="42"/>
        <v>1.6931073837741096E-3</v>
      </c>
      <c r="K229" s="11" t="s">
        <v>226</v>
      </c>
      <c r="L229" s="4" cm="1">
        <f t="array" ref="L229">_xll.SNL.Clients.Office.Excel.Functions.SPG(K229, "SP_TOTAL_REV", "CY2023")</f>
        <v>53105000</v>
      </c>
      <c r="M229" s="4">
        <f>_xll.SNL.Clients.Office.Excel.Functions.SPG(K229,"IQ_AVG_DILUT_SHARES_OUT","CY2023")</f>
        <v>1001500000</v>
      </c>
      <c r="N229" s="5">
        <f>_xll.SNL.Clients.Office.Excel.Functions.SPG(K229, "IQ_DILUT_EPS_NORM", "CY2023")</f>
        <v>2.3860000000000001</v>
      </c>
      <c r="O229">
        <f t="shared" si="38"/>
        <v>2389579</v>
      </c>
      <c r="P229">
        <f t="shared" si="39"/>
        <v>4.4997250729686473E-2</v>
      </c>
      <c r="Q229" s="5">
        <f>_xll.SNL.Clients.Office.Excel.Functions.SPG(K229, "SP_MARKETCAP", "12/31/2022")</f>
        <v>26390.25753852</v>
      </c>
      <c r="R229">
        <f t="shared" si="43"/>
        <v>7.8452187115555301E-4</v>
      </c>
      <c r="S229">
        <f t="shared" si="44"/>
        <v>1.8718691845771495E-3</v>
      </c>
      <c r="U229" s="11" t="s">
        <v>226</v>
      </c>
      <c r="V229" s="4" cm="1">
        <f t="array" ref="V229">_xll.SNL.Clients.Office.Excel.Functions.SPG(U229, "SP_TOTAL_REV", "CY2021")</f>
        <v>64869000</v>
      </c>
      <c r="W229" s="4">
        <f>_xll.SNL.Clients.Office.Excel.Functions.SPG(U229,"IQ_AVG_DILUT_SHARES_OUT","CY2021")</f>
        <v>1170250000</v>
      </c>
      <c r="X229" s="5">
        <f>_xll.SNL.Clients.Office.Excel.Functions.SPG(U229, "IQ_DILUT_EPS_NORM", "CY2021")</f>
        <v>2.952</v>
      </c>
      <c r="Y229">
        <f t="shared" si="45"/>
        <v>3454578</v>
      </c>
      <c r="Z229">
        <f t="shared" si="46"/>
        <v>5.325468251398973E-2</v>
      </c>
      <c r="AA229" s="5">
        <f>_xll.SNL.Clients.Office.Excel.Functions.SPG(U229, "SP_MARKETCAP", "12/31/2021")</f>
        <v>40786.158797529999</v>
      </c>
      <c r="AB229">
        <f t="shared" si="40"/>
        <v>9.6116184389936226E-4</v>
      </c>
      <c r="AC229">
        <f t="shared" si="47"/>
        <v>2.8373497631909174E-3</v>
      </c>
    </row>
    <row r="230" spans="1:29" x14ac:dyDescent="0.3">
      <c r="A230" s="11" t="s">
        <v>227</v>
      </c>
      <c r="B230" s="4" cm="1">
        <f t="array" ref="B230">_xll.SNL.Clients.Office.Excel.Functions.SPG(A230, "SP_TOTAL_REV", "CY2023")</f>
        <v>5372900</v>
      </c>
      <c r="C230" s="4">
        <f>_xll.SNL.Clients.Office.Excel.Functions.SPG(A230,"IQ_AVG_DILUT_SHARES_OUT","CY2023")</f>
        <v>54000000</v>
      </c>
      <c r="D230" s="5">
        <f>_xll.SNL.Clients.Office.Excel.Functions.SPG(A230, "IQ_DILUT_EPS_NORM", "CY2023")</f>
        <v>11.327999999999999</v>
      </c>
      <c r="E230">
        <f t="shared" si="36"/>
        <v>611712</v>
      </c>
      <c r="F230">
        <f t="shared" si="37"/>
        <v>0.11385136518453721</v>
      </c>
      <c r="G230" s="5">
        <f>_xll.SNL.Clients.Office.Excel.Functions.SPG(A230, "SP_MARKETCAP", "12/30/2023")</f>
        <v>17637.900906499999</v>
      </c>
      <c r="H230">
        <f t="shared" si="41"/>
        <v>4.1976659373574657E-4</v>
      </c>
      <c r="I230">
        <f t="shared" si="42"/>
        <v>4.7551159738385366E-3</v>
      </c>
      <c r="K230" s="11" t="s">
        <v>227</v>
      </c>
      <c r="L230" s="4" cm="1">
        <f t="array" ref="L230">_xll.SNL.Clients.Office.Excel.Functions.SPG(K230, "SP_TOTAL_REV", "CY2023")</f>
        <v>5372900</v>
      </c>
      <c r="M230" s="4">
        <f>_xll.SNL.Clients.Office.Excel.Functions.SPG(K230,"IQ_AVG_DILUT_SHARES_OUT","CY2023")</f>
        <v>54000000</v>
      </c>
      <c r="N230" s="5">
        <f>_xll.SNL.Clients.Office.Excel.Functions.SPG(K230, "IQ_DILUT_EPS_NORM", "CY2023")</f>
        <v>11.327999999999999</v>
      </c>
      <c r="O230">
        <f t="shared" si="38"/>
        <v>611712</v>
      </c>
      <c r="P230">
        <f t="shared" si="39"/>
        <v>0.11385136518453721</v>
      </c>
      <c r="Q230" s="5">
        <f>_xll.SNL.Clients.Office.Excel.Functions.SPG(K230, "SP_MARKETCAP", "12/31/2022")</f>
        <v>12603.68394972</v>
      </c>
      <c r="R230">
        <f t="shared" si="43"/>
        <v>3.7467863666184101E-4</v>
      </c>
      <c r="S230">
        <f t="shared" si="44"/>
        <v>4.2443595961053349E-3</v>
      </c>
      <c r="U230" s="11" t="s">
        <v>227</v>
      </c>
      <c r="V230" s="4" cm="1">
        <f t="array" ref="V230">_xll.SNL.Clients.Office.Excel.Functions.SPG(U230, "SP_TOTAL_REV", "CY2021")</f>
        <v>4194100</v>
      </c>
      <c r="W230" s="4">
        <f>_xll.SNL.Clients.Office.Excel.Functions.SPG(U230,"IQ_AVG_DILUT_SHARES_OUT","CY2021")</f>
        <v>54700000</v>
      </c>
      <c r="X230" s="5">
        <f>_xll.SNL.Clients.Office.Excel.Functions.SPG(U230, "IQ_DILUT_EPS_NORM", "CY2021")</f>
        <v>5.452</v>
      </c>
      <c r="Y230">
        <f t="shared" si="45"/>
        <v>298224.40000000002</v>
      </c>
      <c r="Z230">
        <f t="shared" si="46"/>
        <v>7.1105696096898027E-2</v>
      </c>
      <c r="AA230" s="5">
        <f>_xll.SNL.Clients.Office.Excel.Functions.SPG(U230, "SP_MARKETCAP", "12/31/2021")</f>
        <v>11332.154602410001</v>
      </c>
      <c r="AB230">
        <f t="shared" si="40"/>
        <v>2.6705222884741627E-4</v>
      </c>
      <c r="AC230">
        <f t="shared" si="47"/>
        <v>1.4559687516761135E-3</v>
      </c>
    </row>
    <row r="231" spans="1:29" x14ac:dyDescent="0.3">
      <c r="A231" s="11" t="s">
        <v>228</v>
      </c>
      <c r="B231" s="4" cm="1">
        <f t="array" ref="B231">_xll.SNL.Clients.Office.Excel.Functions.SPG(A231, "SP_TOTAL_REV", "CY2023")</f>
        <v>106374000</v>
      </c>
      <c r="C231" s="4">
        <f>_xll.SNL.Clients.Office.Excel.Functions.SPG(A231,"IQ_AVG_DILUT_SHARES_OUT","CY2023")</f>
        <v>124441000</v>
      </c>
      <c r="D231" s="5">
        <f>_xll.SNL.Clients.Office.Excel.Functions.SPG(A231, "IQ_DILUT_EPS_NORM", "CY2023")</f>
        <v>19.713000000000001</v>
      </c>
      <c r="E231">
        <f t="shared" si="36"/>
        <v>2453105.4330000002</v>
      </c>
      <c r="F231">
        <f t="shared" si="37"/>
        <v>2.3061137430199111E-2</v>
      </c>
      <c r="G231" s="5">
        <f>_xll.SNL.Clients.Office.Excel.Functions.SPG(A231, "SP_MARKETCAP", "12/30/2023")</f>
        <v>56361.318723199998</v>
      </c>
      <c r="H231">
        <f t="shared" si="41"/>
        <v>1.3413500225626987E-3</v>
      </c>
      <c r="I231">
        <f t="shared" si="42"/>
        <v>2.6442032994778483E-2</v>
      </c>
      <c r="K231" s="11" t="s">
        <v>228</v>
      </c>
      <c r="L231" s="4" cm="1">
        <f t="array" ref="L231">_xll.SNL.Clients.Office.Excel.Functions.SPG(K231, "SP_TOTAL_REV", "CY2023")</f>
        <v>106374000</v>
      </c>
      <c r="M231" s="4">
        <f>_xll.SNL.Clients.Office.Excel.Functions.SPG(K231,"IQ_AVG_DILUT_SHARES_OUT","CY2023")</f>
        <v>124441000</v>
      </c>
      <c r="N231" s="5">
        <f>_xll.SNL.Clients.Office.Excel.Functions.SPG(K231, "IQ_DILUT_EPS_NORM", "CY2023")</f>
        <v>19.713000000000001</v>
      </c>
      <c r="O231">
        <f t="shared" si="38"/>
        <v>2453105.4330000002</v>
      </c>
      <c r="P231">
        <f t="shared" si="39"/>
        <v>2.3061137430199111E-2</v>
      </c>
      <c r="Q231" s="5">
        <f>_xll.SNL.Clients.Office.Excel.Functions.SPG(K231, "SP_MARKETCAP", "12/31/2022")</f>
        <v>64843.41687642</v>
      </c>
      <c r="R231">
        <f t="shared" si="43"/>
        <v>1.9276461650954205E-3</v>
      </c>
      <c r="S231">
        <f t="shared" si="44"/>
        <v>3.7999688852526026E-2</v>
      </c>
      <c r="U231" s="11" t="s">
        <v>228</v>
      </c>
      <c r="V231" s="4" cm="1">
        <f t="array" ref="V231">_xll.SNL.Clients.Office.Excel.Functions.SPG(U231, "SP_TOTAL_REV", "CY2021")</f>
        <v>83064000</v>
      </c>
      <c r="W231" s="4">
        <f>_xll.SNL.Clients.Office.Excel.Functions.SPG(U231,"IQ_AVG_DILUT_SHARES_OUT","CY2021")</f>
        <v>129396000</v>
      </c>
      <c r="X231" s="5">
        <f>_xll.SNL.Clients.Office.Excel.Functions.SPG(U231, "IQ_DILUT_EPS_NORM", "CY2021")</f>
        <v>16.506</v>
      </c>
      <c r="Y231">
        <f t="shared" si="45"/>
        <v>2135810.3760000002</v>
      </c>
      <c r="Z231">
        <f t="shared" si="46"/>
        <v>2.5712828373302514E-2</v>
      </c>
      <c r="AA231" s="5">
        <f>_xll.SNL.Clients.Office.Excel.Functions.SPG(U231, "SP_MARKETCAP", "12/31/2021")</f>
        <v>59621.916223259999</v>
      </c>
      <c r="AB231">
        <f t="shared" si="40"/>
        <v>1.4050430985286199E-3</v>
      </c>
      <c r="AC231">
        <f t="shared" si="47"/>
        <v>2.3191641384313399E-2</v>
      </c>
    </row>
    <row r="232" spans="1:29" x14ac:dyDescent="0.3">
      <c r="A232" s="11" t="s">
        <v>229</v>
      </c>
      <c r="B232" s="4" cm="1">
        <f t="array" ref="B232">_xll.SNL.Clients.Office.Excel.Functions.SPG(A232, "SP_TOTAL_REV", "CY2023")</f>
        <v>7303000</v>
      </c>
      <c r="C232" s="4">
        <f>_xll.SNL.Clients.Office.Excel.Functions.SPG(A232,"IQ_AVG_DILUT_SHARES_OUT","CY2023")</f>
        <v>1468016000</v>
      </c>
      <c r="D232" s="5">
        <f>_xll.SNL.Clients.Office.Excel.Functions.SPG(A232, "IQ_DILUT_EPS_NORM", "CY2023")</f>
        <v>1.0009999999999999</v>
      </c>
      <c r="E232">
        <f t="shared" si="36"/>
        <v>1469484.0159999998</v>
      </c>
      <c r="F232">
        <f t="shared" si="37"/>
        <v>0.20121648856634258</v>
      </c>
      <c r="G232" s="5">
        <f>_xll.SNL.Clients.Office.Excel.Functions.SPG(A232, "SP_MARKETCAP", "12/30/2023")</f>
        <v>18419.51518296</v>
      </c>
      <c r="H232">
        <f t="shared" si="41"/>
        <v>4.3836832895265853E-4</v>
      </c>
      <c r="I232">
        <f t="shared" si="42"/>
        <v>4.3880669728161117E-4</v>
      </c>
      <c r="K232" s="11" t="s">
        <v>229</v>
      </c>
      <c r="L232" s="4" cm="1">
        <f t="array" ref="L232">_xll.SNL.Clients.Office.Excel.Functions.SPG(K232, "SP_TOTAL_REV", "CY2023")</f>
        <v>7303000</v>
      </c>
      <c r="M232" s="4">
        <f>_xll.SNL.Clients.Office.Excel.Functions.SPG(K232,"IQ_AVG_DILUT_SHARES_OUT","CY2023")</f>
        <v>1468016000</v>
      </c>
      <c r="N232" s="5">
        <f>_xll.SNL.Clients.Office.Excel.Functions.SPG(K232, "IQ_DILUT_EPS_NORM", "CY2023")</f>
        <v>1.0009999999999999</v>
      </c>
      <c r="O232">
        <f t="shared" si="38"/>
        <v>1469484.0159999998</v>
      </c>
      <c r="P232">
        <f t="shared" si="39"/>
        <v>0.20121648856634258</v>
      </c>
      <c r="Q232" s="5">
        <f>_xll.SNL.Clients.Office.Excel.Functions.SPG(K232, "SP_MARKETCAP", "12/31/2022")</f>
        <v>20342.552995499998</v>
      </c>
      <c r="R232">
        <f t="shared" si="43"/>
        <v>6.0473747619992611E-4</v>
      </c>
      <c r="S232">
        <f t="shared" si="44"/>
        <v>6.0534221367612598E-4</v>
      </c>
      <c r="U232" s="11" t="s">
        <v>229</v>
      </c>
      <c r="V232" s="4" cm="1">
        <f t="array" ref="V232">_xll.SNL.Clients.Office.Excel.Functions.SPG(U232, "SP_TOTAL_REV", "CY2021")</f>
        <v>5985000</v>
      </c>
      <c r="W232" s="4">
        <f>_xll.SNL.Clients.Office.Excel.Functions.SPG(U232,"IQ_AVG_DILUT_SHARES_OUT","CY2021")</f>
        <v>1286733000</v>
      </c>
      <c r="X232" s="5">
        <f>_xll.SNL.Clients.Office.Excel.Functions.SPG(U232, "IQ_DILUT_EPS_NORM", "CY2021")</f>
        <v>0.77100000000000002</v>
      </c>
      <c r="Y232">
        <f t="shared" si="45"/>
        <v>992071.14300000004</v>
      </c>
      <c r="Z232">
        <f t="shared" si="46"/>
        <v>0.16575958947368422</v>
      </c>
      <c r="AA232" s="5">
        <f>_xll.SNL.Clients.Office.Excel.Functions.SPG(U232, "SP_MARKETCAP", "12/31/2021")</f>
        <v>22304.432459579999</v>
      </c>
      <c r="AB232">
        <f t="shared" si="40"/>
        <v>5.2562364444275612E-4</v>
      </c>
      <c r="AC232">
        <f t="shared" si="47"/>
        <v>4.0525582986536499E-4</v>
      </c>
    </row>
    <row r="233" spans="1:29" x14ac:dyDescent="0.3">
      <c r="A233" s="11" t="s">
        <v>230</v>
      </c>
      <c r="B233" s="4" cm="1">
        <f t="array" ref="B233">_xll.SNL.Clients.Office.Excel.Functions.SPG(A233, "SP_TOTAL_REV", "CY2023")</f>
        <v>11454000</v>
      </c>
      <c r="C233" s="4">
        <f>_xll.SNL.Clients.Office.Excel.Functions.SPG(A233,"IQ_AVG_DILUT_SHARES_OUT","CY2023")</f>
        <v>39900000</v>
      </c>
      <c r="D233" s="5">
        <f>_xll.SNL.Clients.Office.Excel.Functions.SPG(A233, "IQ_DILUT_EPS_NORM", "CY2023")</f>
        <v>11.481999999999999</v>
      </c>
      <c r="E233">
        <f t="shared" si="36"/>
        <v>458131.8</v>
      </c>
      <c r="F233">
        <f t="shared" si="37"/>
        <v>3.9997537977998952E-2</v>
      </c>
      <c r="G233" s="5">
        <f>_xll.SNL.Clients.Office.Excel.Functions.SPG(A233, "SP_MARKETCAP", "12/30/2023")</f>
        <v>10313.79811584</v>
      </c>
      <c r="H233">
        <f t="shared" si="41"/>
        <v>2.454593620020187E-4</v>
      </c>
      <c r="I233">
        <f t="shared" si="42"/>
        <v>2.8183643945071785E-3</v>
      </c>
      <c r="K233" s="11" t="s">
        <v>230</v>
      </c>
      <c r="L233" s="4" cm="1">
        <f t="array" ref="L233">_xll.SNL.Clients.Office.Excel.Functions.SPG(K233, "SP_TOTAL_REV", "CY2023")</f>
        <v>11454000</v>
      </c>
      <c r="M233" s="4">
        <f>_xll.SNL.Clients.Office.Excel.Functions.SPG(K233,"IQ_AVG_DILUT_SHARES_OUT","CY2023")</f>
        <v>39900000</v>
      </c>
      <c r="N233" s="5">
        <f>_xll.SNL.Clients.Office.Excel.Functions.SPG(K233, "IQ_DILUT_EPS_NORM", "CY2023")</f>
        <v>11.481999999999999</v>
      </c>
      <c r="O233">
        <f t="shared" si="38"/>
        <v>458131.8</v>
      </c>
      <c r="P233">
        <f t="shared" si="39"/>
        <v>3.9997537977998952E-2</v>
      </c>
      <c r="Q233" s="5">
        <f>_xll.SNL.Clients.Office.Excel.Functions.SPG(K233, "SP_MARKETCAP", "12/31/2022")</f>
        <v>9204.9476844799992</v>
      </c>
      <c r="R233">
        <f t="shared" si="43"/>
        <v>2.7364199727026288E-4</v>
      </c>
      <c r="S233">
        <f t="shared" si="44"/>
        <v>3.1419574126571584E-3</v>
      </c>
      <c r="U233" s="11" t="s">
        <v>230</v>
      </c>
      <c r="V233" s="4" cm="1">
        <f t="array" ref="V233">_xll.SNL.Clients.Office.Excel.Functions.SPG(U233, "SP_TOTAL_REV", "CY2021")</f>
        <v>9524000</v>
      </c>
      <c r="W233" s="4">
        <f>_xll.SNL.Clients.Office.Excel.Functions.SPG(U233,"IQ_AVG_DILUT_SHARES_OUT","CY2021")</f>
        <v>40300000</v>
      </c>
      <c r="X233" s="5">
        <f>_xll.SNL.Clients.Office.Excel.Functions.SPG(U233, "IQ_DILUT_EPS_NORM", "CY2021")</f>
        <v>9.3520000000000003</v>
      </c>
      <c r="Y233">
        <f t="shared" si="45"/>
        <v>376885.6</v>
      </c>
      <c r="Z233">
        <f t="shared" si="46"/>
        <v>3.9572196556068875E-2</v>
      </c>
      <c r="AA233" s="5">
        <f>_xll.SNL.Clients.Office.Excel.Functions.SPG(U233, "SP_MARKETCAP", "12/31/2021")</f>
        <v>7480.9907665199999</v>
      </c>
      <c r="AB233">
        <f t="shared" si="40"/>
        <v>1.7629615269820209E-4</v>
      </c>
      <c r="AC233">
        <f t="shared" si="47"/>
        <v>1.648721620033586E-3</v>
      </c>
    </row>
    <row r="234" spans="1:29" x14ac:dyDescent="0.3">
      <c r="A234" s="11" t="s">
        <v>231</v>
      </c>
      <c r="B234" s="4" cm="1">
        <f t="array" ref="B234">_xll.SNL.Clients.Office.Excel.Functions.SPG(A234, "SP_TOTAL_REV", "CY2023")</f>
        <v>3273900</v>
      </c>
      <c r="C234" s="4">
        <f>_xll.SNL.Clients.Office.Excel.Functions.SPG(A234,"IQ_AVG_DILUT_SHARES_OUT","CY2023")</f>
        <v>75900000</v>
      </c>
      <c r="D234" s="5">
        <f>_xll.SNL.Clients.Office.Excel.Functions.SPG(A234, "IQ_DILUT_EPS_NORM", "CY2023")</f>
        <v>5.7329999999999997</v>
      </c>
      <c r="E234">
        <f t="shared" si="36"/>
        <v>435134.7</v>
      </c>
      <c r="F234">
        <f t="shared" si="37"/>
        <v>0.13291019884541372</v>
      </c>
      <c r="G234" s="5">
        <f>_xll.SNL.Clients.Office.Excel.Functions.SPG(A234, "SP_MARKETCAP", "12/30/2023")</f>
        <v>16419.060772289999</v>
      </c>
      <c r="H234">
        <f t="shared" si="41"/>
        <v>3.9075926604080502E-4</v>
      </c>
      <c r="I234">
        <f t="shared" si="42"/>
        <v>2.2402228722119351E-3</v>
      </c>
      <c r="K234" s="11" t="s">
        <v>231</v>
      </c>
      <c r="L234" s="4" cm="1">
        <f t="array" ref="L234">_xll.SNL.Clients.Office.Excel.Functions.SPG(K234, "SP_TOTAL_REV", "CY2023")</f>
        <v>3273900</v>
      </c>
      <c r="M234" s="4">
        <f>_xll.SNL.Clients.Office.Excel.Functions.SPG(K234,"IQ_AVG_DILUT_SHARES_OUT","CY2023")</f>
        <v>75900000</v>
      </c>
      <c r="N234" s="5">
        <f>_xll.SNL.Clients.Office.Excel.Functions.SPG(K234, "IQ_DILUT_EPS_NORM", "CY2023")</f>
        <v>5.7329999999999997</v>
      </c>
      <c r="O234">
        <f t="shared" si="38"/>
        <v>435134.7</v>
      </c>
      <c r="P234">
        <f t="shared" si="39"/>
        <v>0.13291019884541372</v>
      </c>
      <c r="Q234" s="5">
        <f>_xll.SNL.Clients.Office.Excel.Functions.SPG(K234, "SP_MARKETCAP", "12/31/2022")</f>
        <v>17220.90181797</v>
      </c>
      <c r="R234">
        <f t="shared" si="43"/>
        <v>5.1193794139750397E-4</v>
      </c>
      <c r="S234">
        <f t="shared" si="44"/>
        <v>2.9349402180318899E-3</v>
      </c>
      <c r="U234" s="11" t="s">
        <v>231</v>
      </c>
      <c r="V234" s="4" cm="1">
        <f t="array" ref="V234">_xll.SNL.Clients.Office.Excel.Functions.SPG(U234, "SP_TOTAL_REV", "CY2021")</f>
        <v>2764800</v>
      </c>
      <c r="W234" s="4">
        <f>_xll.SNL.Clients.Office.Excel.Functions.SPG(U234,"IQ_AVG_DILUT_SHARES_OUT","CY2021")</f>
        <v>76400000</v>
      </c>
      <c r="X234" s="5">
        <f>_xll.SNL.Clients.Office.Excel.Functions.SPG(U234, "IQ_DILUT_EPS_NORM", "CY2021")</f>
        <v>5.1180000000000003</v>
      </c>
      <c r="Y234">
        <f t="shared" si="45"/>
        <v>391015.2</v>
      </c>
      <c r="Z234">
        <f t="shared" si="46"/>
        <v>0.14142621527777779</v>
      </c>
      <c r="AA234" s="5">
        <f>_xll.SNL.Clients.Office.Excel.Functions.SPG(U234, "SP_MARKETCAP", "12/31/2021")</f>
        <v>17967.7628984</v>
      </c>
      <c r="AB234">
        <f t="shared" si="40"/>
        <v>4.2342619720341394E-4</v>
      </c>
      <c r="AC234">
        <f t="shared" si="47"/>
        <v>2.1670952772870726E-3</v>
      </c>
    </row>
    <row r="235" spans="1:29" x14ac:dyDescent="0.3">
      <c r="A235" s="11" t="s">
        <v>232</v>
      </c>
      <c r="B235" s="4" cm="1">
        <f t="array" ref="B235">_xll.SNL.Clients.Office.Excel.Functions.SPG(A235, "SP_TOTAL_REV", "CY2023")</f>
        <v>3660953</v>
      </c>
      <c r="C235" s="4">
        <f>_xll.SNL.Clients.Office.Excel.Functions.SPG(A235,"IQ_AVG_DILUT_SHARES_OUT","CY2023")</f>
        <v>83978000</v>
      </c>
      <c r="D235" s="5">
        <f>_xll.SNL.Clients.Office.Excel.Functions.SPG(A235, "IQ_DILUT_EPS_NORM", "CY2023")</f>
        <v>7.8979999999999997</v>
      </c>
      <c r="E235">
        <f t="shared" si="36"/>
        <v>663258.24399999995</v>
      </c>
      <c r="F235">
        <f t="shared" si="37"/>
        <v>0.18117092571251256</v>
      </c>
      <c r="G235" s="5">
        <f>_xll.SNL.Clients.Office.Excel.Functions.SPG(A235, "SP_MARKETCAP", "12/30/2023")</f>
        <v>46097.847195100003</v>
      </c>
      <c r="H235">
        <f t="shared" si="41"/>
        <v>1.0970883892712534E-3</v>
      </c>
      <c r="I235">
        <f t="shared" si="42"/>
        <v>8.6648040984643598E-3</v>
      </c>
      <c r="K235" s="11" t="s">
        <v>232</v>
      </c>
      <c r="L235" s="4" cm="1">
        <f t="array" ref="L235">_xll.SNL.Clients.Office.Excel.Functions.SPG(K235, "SP_TOTAL_REV", "CY2023")</f>
        <v>3660953</v>
      </c>
      <c r="M235" s="4">
        <f>_xll.SNL.Clients.Office.Excel.Functions.SPG(K235,"IQ_AVG_DILUT_SHARES_OUT","CY2023")</f>
        <v>83978000</v>
      </c>
      <c r="N235" s="5">
        <f>_xll.SNL.Clients.Office.Excel.Functions.SPG(K235, "IQ_DILUT_EPS_NORM", "CY2023")</f>
        <v>7.8979999999999997</v>
      </c>
      <c r="O235">
        <f t="shared" si="38"/>
        <v>663258.24399999995</v>
      </c>
      <c r="P235">
        <f t="shared" si="39"/>
        <v>0.18117092571251256</v>
      </c>
      <c r="Q235" s="5">
        <f>_xll.SNL.Clients.Office.Excel.Functions.SPG(K235, "SP_MARKETCAP", "12/31/2022")</f>
        <v>33786.005777719998</v>
      </c>
      <c r="R235">
        <f t="shared" si="43"/>
        <v>1.0043805155338285E-3</v>
      </c>
      <c r="S235">
        <f t="shared" si="44"/>
        <v>7.9325973116861782E-3</v>
      </c>
      <c r="U235" s="11" t="s">
        <v>232</v>
      </c>
      <c r="V235" s="4" cm="1">
        <f t="array" ref="V235">_xll.SNL.Clients.Office.Excel.Functions.SPG(U235, "SP_TOTAL_REV", "CY2021")</f>
        <v>3215360</v>
      </c>
      <c r="W235" s="4">
        <f>_xll.SNL.Clients.Office.Excel.Functions.SPG(U235,"IQ_AVG_DILUT_SHARES_OUT","CY2021")</f>
        <v>86572000</v>
      </c>
      <c r="X235" s="5">
        <f>_xll.SNL.Clients.Office.Excel.Functions.SPG(U235, "IQ_DILUT_EPS_NORM", "CY2021")</f>
        <v>6.5170000000000003</v>
      </c>
      <c r="Y235">
        <f t="shared" si="45"/>
        <v>564189.72400000005</v>
      </c>
      <c r="Z235">
        <f t="shared" si="46"/>
        <v>0.17546704692476117</v>
      </c>
      <c r="AA235" s="5">
        <f>_xll.SNL.Clients.Office.Excel.Functions.SPG(U235, "SP_MARKETCAP", "12/31/2021")</f>
        <v>55833.199123680002</v>
      </c>
      <c r="AB235">
        <f t="shared" si="40"/>
        <v>1.3157586348574325E-3</v>
      </c>
      <c r="AC235">
        <f t="shared" si="47"/>
        <v>8.5747990233658884E-3</v>
      </c>
    </row>
    <row r="236" spans="1:29" x14ac:dyDescent="0.3">
      <c r="A236" s="11" t="s">
        <v>233</v>
      </c>
      <c r="B236" s="4" cm="1">
        <f t="array" ref="B236">_xll.SNL.Clients.Office.Excel.Functions.SPG(A236, "SP_TOTAL_REV", "CY2023")</f>
        <v>16107000</v>
      </c>
      <c r="C236" s="4">
        <f>_xll.SNL.Clients.Office.Excel.Functions.SPG(A236,"IQ_AVG_DILUT_SHARES_OUT","CY2023")</f>
        <v>303600000</v>
      </c>
      <c r="D236" s="5">
        <f>_xll.SNL.Clients.Office.Excel.Functions.SPG(A236, "IQ_DILUT_EPS_NORM", "CY2023")</f>
        <v>7.8639999999999999</v>
      </c>
      <c r="E236">
        <f t="shared" si="36"/>
        <v>2387510.4</v>
      </c>
      <c r="F236">
        <f t="shared" si="37"/>
        <v>0.14822812441795491</v>
      </c>
      <c r="G236" s="5">
        <f>_xll.SNL.Clients.Office.Excel.Functions.SPG(A236, "SP_MARKETCAP", "12/30/2023")</f>
        <v>78814.047407200007</v>
      </c>
      <c r="H236">
        <f t="shared" si="41"/>
        <v>1.8757053004224505E-3</v>
      </c>
      <c r="I236">
        <f t="shared" si="42"/>
        <v>1.4750546482522151E-2</v>
      </c>
      <c r="K236" s="11" t="s">
        <v>233</v>
      </c>
      <c r="L236" s="4" cm="1">
        <f t="array" ref="L236">_xll.SNL.Clients.Office.Excel.Functions.SPG(K236, "SP_TOTAL_REV", "CY2023")</f>
        <v>16107000</v>
      </c>
      <c r="M236" s="4">
        <f>_xll.SNL.Clients.Office.Excel.Functions.SPG(K236,"IQ_AVG_DILUT_SHARES_OUT","CY2023")</f>
        <v>303600000</v>
      </c>
      <c r="N236" s="5">
        <f>_xll.SNL.Clients.Office.Excel.Functions.SPG(K236, "IQ_DILUT_EPS_NORM", "CY2023")</f>
        <v>7.8639999999999999</v>
      </c>
      <c r="O236">
        <f t="shared" si="38"/>
        <v>2387510.4</v>
      </c>
      <c r="P236">
        <f t="shared" si="39"/>
        <v>0.14822812441795491</v>
      </c>
      <c r="Q236" s="5">
        <f>_xll.SNL.Clients.Office.Excel.Functions.SPG(K236, "SP_MARKETCAP", "12/31/2022")</f>
        <v>67673.159293699995</v>
      </c>
      <c r="R236">
        <f t="shared" si="43"/>
        <v>2.0117679214993649E-3</v>
      </c>
      <c r="S236">
        <f t="shared" si="44"/>
        <v>1.5820542934671004E-2</v>
      </c>
      <c r="U236" s="11" t="s">
        <v>233</v>
      </c>
      <c r="V236" s="4" cm="1">
        <f t="array" ref="V236">_xll.SNL.Clients.Office.Excel.Functions.SPG(U236, "SP_TOTAL_REV", "CY2021")</f>
        <v>14455000</v>
      </c>
      <c r="W236" s="4">
        <f>_xll.SNL.Clients.Office.Excel.Functions.SPG(U236,"IQ_AVG_DILUT_SHARES_OUT","CY2021")</f>
        <v>316400000</v>
      </c>
      <c r="X236" s="5">
        <f>_xll.SNL.Clients.Office.Excel.Functions.SPG(U236, "IQ_DILUT_EPS_NORM", "CY2021")</f>
        <v>6.5129999999999999</v>
      </c>
      <c r="Y236">
        <f t="shared" si="45"/>
        <v>2060713.2</v>
      </c>
      <c r="Z236">
        <f t="shared" si="46"/>
        <v>0.14256058111380146</v>
      </c>
      <c r="AA236" s="5">
        <f>_xll.SNL.Clients.Office.Excel.Functions.SPG(U236, "SP_MARKETCAP", "12/31/2021")</f>
        <v>77465.762929999997</v>
      </c>
      <c r="AB236">
        <f t="shared" si="40"/>
        <v>1.8255491012646862E-3</v>
      </c>
      <c r="AC236">
        <f t="shared" si="47"/>
        <v>1.1889801296536901E-2</v>
      </c>
    </row>
    <row r="237" spans="1:29" x14ac:dyDescent="0.3">
      <c r="A237" s="11" t="s">
        <v>234</v>
      </c>
      <c r="B237" s="4" cm="1">
        <f t="array" ref="B237">_xll.SNL.Clients.Office.Excel.Functions.SPG(A237, "SP_TOTAL_REV", "CY2023")</f>
        <v>3695649</v>
      </c>
      <c r="C237" s="4">
        <f>_xll.SNL.Clients.Office.Excel.Functions.SPG(A237,"IQ_AVG_DILUT_SHARES_OUT","CY2023")</f>
        <v>225928000</v>
      </c>
      <c r="D237" s="5">
        <f>_xll.SNL.Clients.Office.Excel.Functions.SPG(A237, "IQ_DILUT_EPS_NORM", "CY2023")</f>
        <v>2.2669999999999999</v>
      </c>
      <c r="E237">
        <f t="shared" si="36"/>
        <v>512178.77600000001</v>
      </c>
      <c r="F237">
        <f t="shared" si="37"/>
        <v>0.13858967017701085</v>
      </c>
      <c r="G237" s="5">
        <f>_xll.SNL.Clients.Office.Excel.Functions.SPG(A237, "SP_MARKETCAP", "12/30/2023")</f>
        <v>14071.819054019999</v>
      </c>
      <c r="H237">
        <f t="shared" si="41"/>
        <v>3.3489696893551093E-4</v>
      </c>
      <c r="I237">
        <f t="shared" si="42"/>
        <v>7.5921142857680326E-4</v>
      </c>
      <c r="K237" s="11" t="s">
        <v>234</v>
      </c>
      <c r="L237" s="4" cm="1">
        <f t="array" ref="L237">_xll.SNL.Clients.Office.Excel.Functions.SPG(K237, "SP_TOTAL_REV", "CY2023")</f>
        <v>3695649</v>
      </c>
      <c r="M237" s="4">
        <f>_xll.SNL.Clients.Office.Excel.Functions.SPG(K237,"IQ_AVG_DILUT_SHARES_OUT","CY2023")</f>
        <v>225928000</v>
      </c>
      <c r="N237" s="5">
        <f>_xll.SNL.Clients.Office.Excel.Functions.SPG(K237, "IQ_DILUT_EPS_NORM", "CY2023")</f>
        <v>2.2669999999999999</v>
      </c>
      <c r="O237">
        <f t="shared" si="38"/>
        <v>512178.77600000001</v>
      </c>
      <c r="P237">
        <f t="shared" si="39"/>
        <v>0.13858967017701085</v>
      </c>
      <c r="Q237" s="5">
        <f>_xll.SNL.Clients.Office.Excel.Functions.SPG(K237, "SP_MARKETCAP", "12/31/2022")</f>
        <v>17869.229589760002</v>
      </c>
      <c r="R237">
        <f t="shared" si="43"/>
        <v>5.312112401102731E-4</v>
      </c>
      <c r="S237">
        <f t="shared" si="44"/>
        <v>1.204255881329989E-3</v>
      </c>
      <c r="U237" s="11" t="s">
        <v>234</v>
      </c>
      <c r="V237" s="4" cm="1">
        <f t="array" ref="V237">_xll.SNL.Clients.Office.Excel.Functions.SPG(U237, "SP_TOTAL_REV", "CY2021")</f>
        <v>2986267</v>
      </c>
      <c r="W237" s="4">
        <f>_xll.SNL.Clients.Office.Excel.Functions.SPG(U237,"IQ_AVG_DILUT_SHARES_OUT","CY2021")</f>
        <v>222074000</v>
      </c>
      <c r="X237" s="5">
        <f>_xll.SNL.Clients.Office.Excel.Functions.SPG(U237, "IQ_DILUT_EPS_NORM", "CY2021")</f>
        <v>1.7150000000000001</v>
      </c>
      <c r="Y237">
        <f t="shared" si="45"/>
        <v>380856.91</v>
      </c>
      <c r="Z237">
        <f t="shared" si="46"/>
        <v>0.12753612118407362</v>
      </c>
      <c r="AA237" s="5">
        <f>_xll.SNL.Clients.Office.Excel.Functions.SPG(U237, "SP_MARKETCAP", "12/31/2021")</f>
        <v>16213.371361199999</v>
      </c>
      <c r="AB237">
        <f t="shared" si="40"/>
        <v>3.8208241160233626E-4</v>
      </c>
      <c r="AC237">
        <f t="shared" si="47"/>
        <v>6.552713358980067E-4</v>
      </c>
    </row>
    <row r="238" spans="1:29" x14ac:dyDescent="0.3">
      <c r="A238" s="11" t="s">
        <v>235</v>
      </c>
      <c r="B238" s="4" cm="1">
        <f t="array" ref="B238">_xll.SNL.Clients.Office.Excel.Functions.SPG(A238, "SP_TOTAL_REV", "CY2023")</f>
        <v>6876100</v>
      </c>
      <c r="C238" s="4">
        <f>_xll.SNL.Clients.Office.Excel.Functions.SPG(A238,"IQ_AVG_DILUT_SHARES_OUT","CY2023")</f>
        <v>409000000</v>
      </c>
      <c r="D238" s="5">
        <f>_xll.SNL.Clients.Office.Excel.Functions.SPG(A238, "IQ_DILUT_EPS_NORM", "CY2023")</f>
        <v>1.6819999999999999</v>
      </c>
      <c r="E238">
        <f t="shared" si="36"/>
        <v>687938</v>
      </c>
      <c r="F238">
        <f t="shared" si="37"/>
        <v>0.1000477014586757</v>
      </c>
      <c r="G238" s="5">
        <f>_xll.SNL.Clients.Office.Excel.Functions.SPG(A238, "SP_MARKETCAP", "12/30/2023")</f>
        <v>31306.99812384</v>
      </c>
      <c r="H238">
        <f t="shared" si="41"/>
        <v>7.4507913567496632E-4</v>
      </c>
      <c r="I238">
        <f t="shared" si="42"/>
        <v>1.2532231062052934E-3</v>
      </c>
      <c r="K238" s="11" t="s">
        <v>235</v>
      </c>
      <c r="L238" s="4" cm="1">
        <f t="array" ref="L238">_xll.SNL.Clients.Office.Excel.Functions.SPG(K238, "SP_TOTAL_REV", "CY2023")</f>
        <v>6876100</v>
      </c>
      <c r="M238" s="4">
        <f>_xll.SNL.Clients.Office.Excel.Functions.SPG(K238,"IQ_AVG_DILUT_SHARES_OUT","CY2023")</f>
        <v>409000000</v>
      </c>
      <c r="N238" s="5">
        <f>_xll.SNL.Clients.Office.Excel.Functions.SPG(K238, "IQ_DILUT_EPS_NORM", "CY2023")</f>
        <v>1.6819999999999999</v>
      </c>
      <c r="O238">
        <f t="shared" si="38"/>
        <v>687938</v>
      </c>
      <c r="P238">
        <f t="shared" si="39"/>
        <v>0.1000477014586757</v>
      </c>
      <c r="Q238" s="5">
        <f>_xll.SNL.Clients.Office.Excel.Functions.SPG(K238, "SP_MARKETCAP", "12/31/2022")</f>
        <v>21157.37007175</v>
      </c>
      <c r="R238">
        <f t="shared" si="43"/>
        <v>6.2896012034714948E-4</v>
      </c>
      <c r="S238">
        <f t="shared" si="44"/>
        <v>1.0579109224239053E-3</v>
      </c>
      <c r="U238" s="11" t="s">
        <v>235</v>
      </c>
      <c r="V238" s="4" cm="1">
        <f t="array" ref="V238">_xll.SNL.Clients.Office.Excel.Functions.SPG(U238, "SP_TOTAL_REV", "CY2021")</f>
        <v>5152400</v>
      </c>
      <c r="W238" s="4">
        <f>_xll.SNL.Clients.Office.Excel.Functions.SPG(U238,"IQ_AVG_DILUT_SHARES_OUT","CY2021")</f>
        <v>421200000</v>
      </c>
      <c r="X238" s="5">
        <f>_xll.SNL.Clients.Office.Excel.Functions.SPG(U238, "IQ_DILUT_EPS_NORM", "CY2021")</f>
        <v>0.80900000000000005</v>
      </c>
      <c r="Y238">
        <f t="shared" si="45"/>
        <v>340750.8</v>
      </c>
      <c r="Z238">
        <f t="shared" si="46"/>
        <v>6.6134383976399341E-2</v>
      </c>
      <c r="AA238" s="5">
        <f>_xll.SNL.Clients.Office.Excel.Functions.SPG(U238, "SP_MARKETCAP", "12/31/2021")</f>
        <v>25217.260748749999</v>
      </c>
      <c r="AB238">
        <f t="shared" si="40"/>
        <v>5.942670149371213E-4</v>
      </c>
      <c r="AC238">
        <f t="shared" si="47"/>
        <v>4.8076201508413119E-4</v>
      </c>
    </row>
    <row r="239" spans="1:29" x14ac:dyDescent="0.3">
      <c r="A239" s="11" t="s">
        <v>236</v>
      </c>
      <c r="B239" s="4" cm="1">
        <f t="array" ref="B239">_xll.SNL.Clients.Office.Excel.Functions.SPG(A239, "SP_TOTAL_REV", "CY2023")</f>
        <v>1697100</v>
      </c>
      <c r="C239" s="4">
        <f>_xll.SNL.Clients.Office.Excel.Functions.SPG(A239,"IQ_AVG_DILUT_SHARES_OUT","CY2023")</f>
        <v>73633000</v>
      </c>
      <c r="D239" s="5">
        <f>_xll.SNL.Clients.Office.Excel.Functions.SPG(A239, "IQ_DILUT_EPS_NORM", "CY2023")</f>
        <v>1.7090000000000001</v>
      </c>
      <c r="E239">
        <f t="shared" si="36"/>
        <v>125838.79700000001</v>
      </c>
      <c r="F239">
        <f t="shared" si="37"/>
        <v>7.4149311767132173E-2</v>
      </c>
      <c r="G239" s="5">
        <f>_xll.SNL.Clients.Office.Excel.Functions.SPG(A239, "SP_MARKETCAP", "12/30/2023")</f>
        <v>15151.196770619999</v>
      </c>
      <c r="H239">
        <f t="shared" si="41"/>
        <v>3.6058521323698993E-4</v>
      </c>
      <c r="I239">
        <f t="shared" si="42"/>
        <v>6.1624012942201585E-4</v>
      </c>
      <c r="K239" s="11" t="s">
        <v>236</v>
      </c>
      <c r="L239" s="4" cm="1">
        <f t="array" ref="L239">_xll.SNL.Clients.Office.Excel.Functions.SPG(K239, "SP_TOTAL_REV", "CY2023")</f>
        <v>1697100</v>
      </c>
      <c r="M239" s="4">
        <f>_xll.SNL.Clients.Office.Excel.Functions.SPG(K239,"IQ_AVG_DILUT_SHARES_OUT","CY2023")</f>
        <v>73633000</v>
      </c>
      <c r="N239" s="5">
        <f>_xll.SNL.Clients.Office.Excel.Functions.SPG(K239, "IQ_DILUT_EPS_NORM", "CY2023")</f>
        <v>1.7090000000000001</v>
      </c>
      <c r="O239">
        <f t="shared" si="38"/>
        <v>125838.79700000001</v>
      </c>
      <c r="P239">
        <f t="shared" si="39"/>
        <v>7.4149311767132173E-2</v>
      </c>
      <c r="Q239" s="5">
        <f>_xll.SNL.Clients.Office.Excel.Functions.SPG(K239, "SP_MARKETCAP", "12/31/2022")</f>
        <v>20445.003676169999</v>
      </c>
      <c r="R239">
        <f t="shared" si="43"/>
        <v>6.0778310012318923E-4</v>
      </c>
      <c r="S239">
        <f t="shared" si="44"/>
        <v>1.0387013181105305E-3</v>
      </c>
      <c r="U239" s="11" t="s">
        <v>236</v>
      </c>
      <c r="V239" s="4" cm="1">
        <f t="array" ref="V239">_xll.SNL.Clients.Office.Excel.Functions.SPG(U239, "SP_TOTAL_REV", "CY2021")</f>
        <v>1098800</v>
      </c>
      <c r="W239" s="4">
        <f>_xll.SNL.Clients.Office.Excel.Functions.SPG(U239,"IQ_AVG_DILUT_SHARES_OUT","CY2021")</f>
        <v>68579000</v>
      </c>
      <c r="X239" s="5">
        <f>_xll.SNL.Clients.Office.Excel.Functions.SPG(U239, "IQ_DILUT_EPS_NORM", "CY2021")</f>
        <v>0.57299999999999995</v>
      </c>
      <c r="Y239">
        <f t="shared" si="45"/>
        <v>39295.767</v>
      </c>
      <c r="Z239">
        <f t="shared" si="46"/>
        <v>3.5762438114306516E-2</v>
      </c>
      <c r="AA239" s="5">
        <f>_xll.SNL.Clients.Office.Excel.Functions.SPG(U239, "SP_MARKETCAP", "12/31/2021")</f>
        <v>18350.125786019998</v>
      </c>
      <c r="AB239">
        <f t="shared" si="40"/>
        <v>4.3243691625464704E-4</v>
      </c>
      <c r="AC239">
        <f t="shared" si="47"/>
        <v>2.4778635301391275E-4</v>
      </c>
    </row>
    <row r="240" spans="1:29" x14ac:dyDescent="0.3">
      <c r="A240" s="11" t="s">
        <v>237</v>
      </c>
      <c r="B240" s="4" cm="1">
        <f t="array" ref="B240">_xll.SNL.Clients.Office.Excel.Functions.SPG(A240, "SP_TOTAL_REV", "CY2023")</f>
        <v>54228000</v>
      </c>
      <c r="C240" s="4">
        <f>_xll.SNL.Clients.Office.Excel.Functions.SPG(A240,"IQ_AVG_DILUT_SHARES_OUT","CY2023")</f>
        <v>4212000000</v>
      </c>
      <c r="D240" s="5">
        <f>_xll.SNL.Clients.Office.Excel.Functions.SPG(A240, "IQ_DILUT_EPS_NORM", "CY2023")</f>
        <v>0.28499999999999998</v>
      </c>
      <c r="E240">
        <f t="shared" si="36"/>
        <v>1200420</v>
      </c>
      <c r="F240">
        <f t="shared" si="37"/>
        <v>2.2136534631555654E-2</v>
      </c>
      <c r="G240" s="5">
        <f>_xll.SNL.Clients.Office.Excel.Functions.SPG(A240, "SP_MARKETCAP", "12/30/2023")</f>
        <v>211854</v>
      </c>
      <c r="H240">
        <f t="shared" si="41"/>
        <v>5.0419396514763412E-3</v>
      </c>
      <c r="I240">
        <f t="shared" si="42"/>
        <v>1.4369528006707571E-3</v>
      </c>
      <c r="K240" s="11" t="s">
        <v>237</v>
      </c>
      <c r="L240" s="4" cm="1">
        <f t="array" ref="L240">_xll.SNL.Clients.Office.Excel.Functions.SPG(K240, "SP_TOTAL_REV", "CY2023")</f>
        <v>54228000</v>
      </c>
      <c r="M240" s="4">
        <f>_xll.SNL.Clients.Office.Excel.Functions.SPG(K240,"IQ_AVG_DILUT_SHARES_OUT","CY2023")</f>
        <v>4212000000</v>
      </c>
      <c r="N240" s="5">
        <f>_xll.SNL.Clients.Office.Excel.Functions.SPG(K240, "IQ_DILUT_EPS_NORM", "CY2023")</f>
        <v>0.28499999999999998</v>
      </c>
      <c r="O240">
        <f t="shared" si="38"/>
        <v>1200420</v>
      </c>
      <c r="P240">
        <f t="shared" si="39"/>
        <v>2.2136534631555654E-2</v>
      </c>
      <c r="Q240" s="5">
        <f>_xll.SNL.Clients.Office.Excel.Functions.SPG(K240, "SP_MARKETCAP", "12/31/2022")</f>
        <v>109076.61</v>
      </c>
      <c r="R240">
        <f t="shared" si="43"/>
        <v>3.2425976158663725E-3</v>
      </c>
      <c r="S240">
        <f t="shared" si="44"/>
        <v>9.2414032052191614E-4</v>
      </c>
      <c r="U240" s="11" t="s">
        <v>237</v>
      </c>
      <c r="V240" s="4" cm="1">
        <f t="array" ref="V240">_xll.SNL.Clients.Office.Excel.Functions.SPG(U240, "SP_TOTAL_REV", "CY2021")</f>
        <v>79024000</v>
      </c>
      <c r="W240" s="4">
        <f>_xll.SNL.Clients.Office.Excel.Functions.SPG(U240,"IQ_AVG_DILUT_SHARES_OUT","CY2021")</f>
        <v>4090000000</v>
      </c>
      <c r="X240" s="5">
        <f>_xll.SNL.Clients.Office.Excel.Functions.SPG(U240, "IQ_DILUT_EPS_NORM", "CY2021")</f>
        <v>3.3010000000000002</v>
      </c>
      <c r="Y240">
        <f t="shared" si="45"/>
        <v>13501090</v>
      </c>
      <c r="Z240">
        <f t="shared" si="46"/>
        <v>0.17084797023689005</v>
      </c>
      <c r="AA240" s="5">
        <f>_xll.SNL.Clients.Office.Excel.Functions.SPG(U240, "SP_MARKETCAP", "12/31/2021")</f>
        <v>209450.5</v>
      </c>
      <c r="AB240">
        <f t="shared" si="40"/>
        <v>4.9358859652612105E-3</v>
      </c>
      <c r="AC240">
        <f t="shared" si="47"/>
        <v>1.6293359571327257E-2</v>
      </c>
    </row>
    <row r="241" spans="1:29" x14ac:dyDescent="0.3">
      <c r="A241" s="11" t="s">
        <v>238</v>
      </c>
      <c r="B241" s="4" cm="1">
        <f t="array" ref="B241">_xll.SNL.Clients.Office.Excel.Functions.SPG(A241, "SP_TOTAL_REV", "CY2023")</f>
        <v>7988000</v>
      </c>
      <c r="C241" s="4">
        <f>_xll.SNL.Clients.Office.Excel.Functions.SPG(A241,"IQ_AVG_DILUT_SHARES_OUT","CY2023")</f>
        <v>565000000</v>
      </c>
      <c r="D241" s="5">
        <f>_xll.SNL.Clients.Office.Excel.Functions.SPG(A241, "IQ_DILUT_EPS_NORM", "CY2023")</f>
        <v>3.5630000000000002</v>
      </c>
      <c r="E241">
        <f t="shared" si="36"/>
        <v>2013095</v>
      </c>
      <c r="F241">
        <f t="shared" si="37"/>
        <v>0.25201489734601901</v>
      </c>
      <c r="G241" s="5">
        <f>_xll.SNL.Clients.Office.Excel.Functions.SPG(A241, "SP_MARKETCAP", "12/30/2023")</f>
        <v>73508.696447580005</v>
      </c>
      <c r="H241">
        <f t="shared" si="41"/>
        <v>1.7494425941799148E-3</v>
      </c>
      <c r="I241">
        <f t="shared" si="42"/>
        <v>6.2332639630630366E-3</v>
      </c>
      <c r="K241" s="11" t="s">
        <v>238</v>
      </c>
      <c r="L241" s="4" cm="1">
        <f t="array" ref="L241">_xll.SNL.Clients.Office.Excel.Functions.SPG(K241, "SP_TOTAL_REV", "CY2023")</f>
        <v>7988000</v>
      </c>
      <c r="M241" s="4">
        <f>_xll.SNL.Clients.Office.Excel.Functions.SPG(K241,"IQ_AVG_DILUT_SHARES_OUT","CY2023")</f>
        <v>565000000</v>
      </c>
      <c r="N241" s="5">
        <f>_xll.SNL.Clients.Office.Excel.Functions.SPG(K241, "IQ_DILUT_EPS_NORM", "CY2023")</f>
        <v>3.5630000000000002</v>
      </c>
      <c r="O241">
        <f t="shared" si="38"/>
        <v>2013095</v>
      </c>
      <c r="P241">
        <f t="shared" si="39"/>
        <v>0.25201489734601901</v>
      </c>
      <c r="Q241" s="5">
        <f>_xll.SNL.Clients.Office.Excel.Functions.SPG(K241, "SP_MARKETCAP", "12/31/2022")</f>
        <v>57301.811208749998</v>
      </c>
      <c r="R241">
        <f t="shared" si="43"/>
        <v>1.7034515136683998E-3</v>
      </c>
      <c r="S241">
        <f t="shared" si="44"/>
        <v>6.0693977432005088E-3</v>
      </c>
      <c r="U241" s="11" t="s">
        <v>238</v>
      </c>
      <c r="V241" s="4" cm="1">
        <f t="array" ref="V241">_xll.SNL.Clients.Office.Excel.Functions.SPG(U241, "SP_TOTAL_REV", "CY2021")</f>
        <v>7146000</v>
      </c>
      <c r="W241" s="4">
        <f>_xll.SNL.Clients.Office.Excel.Functions.SPG(U241,"IQ_AVG_DILUT_SHARES_OUT","CY2021")</f>
        <v>565000000</v>
      </c>
      <c r="X241" s="5">
        <f>_xll.SNL.Clients.Office.Excel.Functions.SPG(U241, "IQ_DILUT_EPS_NORM", "CY2021")</f>
        <v>6.3959999999999999</v>
      </c>
      <c r="Y241">
        <f t="shared" si="45"/>
        <v>3613740</v>
      </c>
      <c r="Z241">
        <f t="shared" si="46"/>
        <v>0.50570109151973131</v>
      </c>
      <c r="AA241" s="5">
        <f>_xll.SNL.Clients.Office.Excel.Functions.SPG(U241, "SP_MARKETCAP", "12/31/2021")</f>
        <v>77056.811034719998</v>
      </c>
      <c r="AB241">
        <f t="shared" si="40"/>
        <v>1.8159117887713786E-3</v>
      </c>
      <c r="AC241">
        <f t="shared" si="47"/>
        <v>1.1614571800981738E-2</v>
      </c>
    </row>
    <row r="242" spans="1:29" x14ac:dyDescent="0.3">
      <c r="A242" s="11" t="s">
        <v>239</v>
      </c>
      <c r="B242" s="4" cm="1">
        <f t="array" ref="B242">_xll.SNL.Clients.Office.Excel.Functions.SPG(A242, "SP_TOTAL_REV", "CY2023")</f>
        <v>61860000</v>
      </c>
      <c r="C242" s="4">
        <f>_xll.SNL.Clients.Office.Excel.Functions.SPG(A242,"IQ_AVG_DILUT_SHARES_OUT","CY2023")</f>
        <v>922073828</v>
      </c>
      <c r="D242" s="5">
        <f>_xll.SNL.Clients.Office.Excel.Functions.SPG(A242, "IQ_DILUT_EPS_NORM", "CY2023")</f>
        <v>6.1529999999999996</v>
      </c>
      <c r="E242">
        <f t="shared" si="36"/>
        <v>5673520.2636839999</v>
      </c>
      <c r="F242">
        <f t="shared" si="37"/>
        <v>9.1715490845198838E-2</v>
      </c>
      <c r="G242" s="5">
        <f>_xll.SNL.Clients.Office.Excel.Functions.SPG(A242, "SP_MARKETCAP", "12/30/2023")</f>
        <v>149340.54392254999</v>
      </c>
      <c r="H242">
        <f t="shared" si="41"/>
        <v>3.5541741481215786E-3</v>
      </c>
      <c r="I242">
        <f t="shared" si="42"/>
        <v>2.1868833533392071E-2</v>
      </c>
      <c r="K242" s="11" t="s">
        <v>239</v>
      </c>
      <c r="L242" s="4" cm="1">
        <f t="array" ref="L242">_xll.SNL.Clients.Office.Excel.Functions.SPG(K242, "SP_TOTAL_REV", "CY2023")</f>
        <v>61860000</v>
      </c>
      <c r="M242" s="4">
        <f>_xll.SNL.Clients.Office.Excel.Functions.SPG(K242,"IQ_AVG_DILUT_SHARES_OUT","CY2023")</f>
        <v>922073828</v>
      </c>
      <c r="N242" s="5">
        <f>_xll.SNL.Clients.Office.Excel.Functions.SPG(K242, "IQ_DILUT_EPS_NORM", "CY2023")</f>
        <v>6.1529999999999996</v>
      </c>
      <c r="O242">
        <f t="shared" si="38"/>
        <v>5673520.2636839999</v>
      </c>
      <c r="P242">
        <f t="shared" si="39"/>
        <v>9.1715490845198838E-2</v>
      </c>
      <c r="Q242" s="5">
        <f>_xll.SNL.Clients.Office.Excel.Functions.SPG(K242, "SP_MARKETCAP", "12/31/2022")</f>
        <v>127382.36328306999</v>
      </c>
      <c r="R242">
        <f t="shared" si="43"/>
        <v>3.7867857048830807E-3</v>
      </c>
      <c r="S242">
        <f t="shared" si="44"/>
        <v>2.3300092442145592E-2</v>
      </c>
      <c r="U242" s="11" t="s">
        <v>239</v>
      </c>
      <c r="V242" s="4" cm="1">
        <f t="array" ref="V242">_xll.SNL.Clients.Office.Excel.Functions.SPG(U242, "SP_TOTAL_REV", "CY2021")</f>
        <v>57351000</v>
      </c>
      <c r="W242" s="4">
        <f>_xll.SNL.Clients.Office.Excel.Functions.SPG(U242,"IQ_AVG_DILUT_SHARES_OUT","CY2021")</f>
        <v>904641001</v>
      </c>
      <c r="X242" s="5">
        <f>_xll.SNL.Clients.Office.Excel.Functions.SPG(U242, "IQ_DILUT_EPS_NORM", "CY2021")</f>
        <v>3.25</v>
      </c>
      <c r="Y242">
        <f t="shared" si="45"/>
        <v>2940083.2532500001</v>
      </c>
      <c r="Z242">
        <f t="shared" si="46"/>
        <v>5.1264725170441665E-2</v>
      </c>
      <c r="AA242" s="5">
        <f>_xll.SNL.Clients.Office.Excel.Functions.SPG(U242, "SP_MARKETCAP", "12/31/2021")</f>
        <v>119866.334781</v>
      </c>
      <c r="AB242">
        <f t="shared" si="40"/>
        <v>2.8247560142030674E-3</v>
      </c>
      <c r="AC242">
        <f t="shared" si="47"/>
        <v>9.1804570461599695E-3</v>
      </c>
    </row>
    <row r="243" spans="1:29" x14ac:dyDescent="0.3">
      <c r="A243" s="11" t="s">
        <v>240</v>
      </c>
      <c r="B243" s="4" cm="1">
        <f t="array" ref="B243">_xll.SNL.Clients.Office.Excel.Functions.SPG(A243, "SP_TOTAL_REV", "CY2023")</f>
        <v>11479000</v>
      </c>
      <c r="C243" s="4">
        <f>_xll.SNL.Clients.Office.Excel.Functions.SPG(A243,"IQ_AVG_DILUT_SHARES_OUT","CY2023")</f>
        <v>255000000</v>
      </c>
      <c r="D243" s="5">
        <f>_xll.SNL.Clients.Office.Excel.Functions.SPG(A243, "IQ_DILUT_EPS_NORM", "CY2023")</f>
        <v>0.41799999999999998</v>
      </c>
      <c r="E243">
        <f t="shared" si="36"/>
        <v>106590</v>
      </c>
      <c r="F243">
        <f t="shared" si="37"/>
        <v>9.2856520602839967E-3</v>
      </c>
      <c r="G243" s="5">
        <f>_xll.SNL.Clients.Office.Excel.Functions.SPG(A243, "SP_MARKETCAP", "12/30/2023")</f>
        <v>20669.951479980002</v>
      </c>
      <c r="H243">
        <f t="shared" si="41"/>
        <v>4.9192674181749345E-4</v>
      </c>
      <c r="I243">
        <f t="shared" si="42"/>
        <v>2.0562537807971226E-4</v>
      </c>
      <c r="K243" s="11" t="s">
        <v>240</v>
      </c>
      <c r="L243" s="4" cm="1">
        <f t="array" ref="L243">_xll.SNL.Clients.Office.Excel.Functions.SPG(K243, "SP_TOTAL_REV", "CY2023")</f>
        <v>11479000</v>
      </c>
      <c r="M243" s="4">
        <f>_xll.SNL.Clients.Office.Excel.Functions.SPG(K243,"IQ_AVG_DILUT_SHARES_OUT","CY2023")</f>
        <v>255000000</v>
      </c>
      <c r="N243" s="5">
        <f>_xll.SNL.Clients.Office.Excel.Functions.SPG(K243, "IQ_DILUT_EPS_NORM", "CY2023")</f>
        <v>0.41799999999999998</v>
      </c>
      <c r="O243">
        <f t="shared" si="38"/>
        <v>106590</v>
      </c>
      <c r="P243">
        <f t="shared" si="39"/>
        <v>9.2856520602839967E-3</v>
      </c>
      <c r="Q243" s="5">
        <f>_xll.SNL.Clients.Office.Excel.Functions.SPG(K243, "SP_MARKETCAP", "12/31/2022")</f>
        <v>26730.242604520001</v>
      </c>
      <c r="R243">
        <f t="shared" si="43"/>
        <v>7.946288479349174E-4</v>
      </c>
      <c r="S243">
        <f t="shared" si="44"/>
        <v>3.3215485843679548E-4</v>
      </c>
      <c r="U243" s="11" t="s">
        <v>240</v>
      </c>
      <c r="V243" s="4" cm="1">
        <f t="array" ref="V243">_xll.SNL.Clients.Office.Excel.Functions.SPG(U243, "SP_TOTAL_REV", "CY2021")</f>
        <v>11656000</v>
      </c>
      <c r="W243" s="4">
        <f>_xll.SNL.Clients.Office.Excel.Functions.SPG(U243,"IQ_AVG_DILUT_SHARES_OUT","CY2021")</f>
        <v>243000000</v>
      </c>
      <c r="X243" s="5">
        <f>_xll.SNL.Clients.Office.Excel.Functions.SPG(U243, "IQ_DILUT_EPS_NORM", "CY2021")</f>
        <v>0.94299999999999995</v>
      </c>
      <c r="Y243">
        <f t="shared" si="45"/>
        <v>229149</v>
      </c>
      <c r="Z243">
        <f t="shared" si="46"/>
        <v>1.9659317089910776E-2</v>
      </c>
      <c r="AA243" s="5">
        <f>_xll.SNL.Clients.Office.Excel.Functions.SPG(U243, "SP_MARKETCAP", "12/31/2021")</f>
        <v>38347.504646100002</v>
      </c>
      <c r="AB243">
        <f t="shared" si="40"/>
        <v>9.0369280562936855E-4</v>
      </c>
      <c r="AC243">
        <f t="shared" si="47"/>
        <v>8.5218231570849444E-4</v>
      </c>
    </row>
    <row r="244" spans="1:29" x14ac:dyDescent="0.3">
      <c r="A244" s="11" t="s">
        <v>241</v>
      </c>
      <c r="B244" s="4" cm="1">
        <f t="array" ref="B244">_xll.SNL.Clients.Office.Excel.Functions.SPG(A244, "SP_TOTAL_REV", "CY2023")</f>
        <v>18916000</v>
      </c>
      <c r="C244" s="4">
        <f>_xll.SNL.Clients.Office.Excel.Functions.SPG(A244,"IQ_AVG_DILUT_SHARES_OUT","CY2023")</f>
        <v>349100000</v>
      </c>
      <c r="D244" s="5">
        <f>_xll.SNL.Clients.Office.Excel.Functions.SPG(A244, "IQ_DILUT_EPS_NORM", "CY2023")</f>
        <v>1.6439999999999999</v>
      </c>
      <c r="E244">
        <f t="shared" si="36"/>
        <v>573920.4</v>
      </c>
      <c r="F244">
        <f t="shared" si="37"/>
        <v>3.034047367308099E-2</v>
      </c>
      <c r="G244" s="5">
        <f>_xll.SNL.Clients.Office.Excel.Functions.SPG(A244, "SP_MARKETCAP", "12/30/2023")</f>
        <v>12508.525864949999</v>
      </c>
      <c r="H244">
        <f t="shared" si="41"/>
        <v>2.9769196021792746E-4</v>
      </c>
      <c r="I244">
        <f t="shared" si="42"/>
        <v>4.8940558259827273E-4</v>
      </c>
      <c r="K244" s="11" t="s">
        <v>241</v>
      </c>
      <c r="L244" s="4" cm="1">
        <f t="array" ref="L244">_xll.SNL.Clients.Office.Excel.Functions.SPG(K244, "SP_TOTAL_REV", "CY2023")</f>
        <v>18916000</v>
      </c>
      <c r="M244" s="4">
        <f>_xll.SNL.Clients.Office.Excel.Functions.SPG(K244,"IQ_AVG_DILUT_SHARES_OUT","CY2023")</f>
        <v>349100000</v>
      </c>
      <c r="N244" s="5">
        <f>_xll.SNL.Clients.Office.Excel.Functions.SPG(K244, "IQ_DILUT_EPS_NORM", "CY2023")</f>
        <v>1.6439999999999999</v>
      </c>
      <c r="O244">
        <f t="shared" si="38"/>
        <v>573920.4</v>
      </c>
      <c r="P244">
        <f t="shared" si="39"/>
        <v>3.034047367308099E-2</v>
      </c>
      <c r="Q244" s="5">
        <f>_xll.SNL.Clients.Office.Excel.Functions.SPG(K244, "SP_MARKETCAP", "12/31/2022")</f>
        <v>12316.852411669999</v>
      </c>
      <c r="R244">
        <f t="shared" si="43"/>
        <v>3.6615179244256968E-4</v>
      </c>
      <c r="S244">
        <f t="shared" si="44"/>
        <v>6.0195354677558457E-4</v>
      </c>
      <c r="U244" s="11" t="s">
        <v>241</v>
      </c>
      <c r="V244" s="4" cm="1">
        <f t="array" ref="V244">_xll.SNL.Clients.Office.Excel.Functions.SPG(U244, "SP_TOTAL_REV", "CY2021")</f>
        <v>19363000</v>
      </c>
      <c r="W244" s="4">
        <f>_xll.SNL.Clients.Office.Excel.Functions.SPG(U244,"IQ_AVG_DILUT_SHARES_OUT","CY2021")</f>
        <v>392400000</v>
      </c>
      <c r="X244" s="5">
        <f>_xll.SNL.Clients.Office.Excel.Functions.SPG(U244, "IQ_DILUT_EPS_NORM", "CY2021")</f>
        <v>2.1150000000000002</v>
      </c>
      <c r="Y244">
        <f t="shared" si="45"/>
        <v>829926.00000000012</v>
      </c>
      <c r="Z244">
        <f t="shared" si="46"/>
        <v>4.2861436760832525E-2</v>
      </c>
      <c r="AA244" s="5">
        <f>_xll.SNL.Clients.Office.Excel.Functions.SPG(U244, "SP_MARKETCAP", "12/31/2021")</f>
        <v>18193.623679619999</v>
      </c>
      <c r="AB244">
        <f t="shared" si="40"/>
        <v>4.2874880593496016E-4</v>
      </c>
      <c r="AC244">
        <f t="shared" si="47"/>
        <v>9.068037245524408E-4</v>
      </c>
    </row>
    <row r="245" spans="1:29" x14ac:dyDescent="0.3">
      <c r="A245" s="11" t="s">
        <v>242</v>
      </c>
      <c r="B245" s="4" cm="1">
        <f t="array" ref="B245">_xll.SNL.Clients.Office.Excel.Functions.SPG(A245, "SP_TOTAL_REV", "CY2023")</f>
        <v>15094000</v>
      </c>
      <c r="C245" s="4">
        <f>_xll.SNL.Clients.Office.Excel.Functions.SPG(A245,"IQ_AVG_DILUT_SHARES_OUT","CY2023")</f>
        <v>283500000</v>
      </c>
      <c r="D245" s="5">
        <f>_xll.SNL.Clients.Office.Excel.Functions.SPG(A245, "IQ_DILUT_EPS_NORM", "CY2023")</f>
        <v>7.3789999999999996</v>
      </c>
      <c r="E245">
        <f t="shared" si="36"/>
        <v>2091946.4999999998</v>
      </c>
      <c r="F245">
        <f t="shared" si="37"/>
        <v>0.13859457400291506</v>
      </c>
      <c r="G245" s="5">
        <f>_xll.SNL.Clients.Office.Excel.Functions.SPG(A245, "SP_MARKETCAP", "12/30/2023")</f>
        <v>174968.39808000001</v>
      </c>
      <c r="H245">
        <f t="shared" si="41"/>
        <v>4.1640946313727806E-3</v>
      </c>
      <c r="I245">
        <f t="shared" si="42"/>
        <v>3.0726854284899748E-2</v>
      </c>
      <c r="K245" s="11" t="s">
        <v>242</v>
      </c>
      <c r="L245" s="4" cm="1">
        <f t="array" ref="L245">_xll.SNL.Clients.Office.Excel.Functions.SPG(K245, "SP_TOTAL_REV", "CY2023")</f>
        <v>15094000</v>
      </c>
      <c r="M245" s="4">
        <f>_xll.SNL.Clients.Office.Excel.Functions.SPG(K245,"IQ_AVG_DILUT_SHARES_OUT","CY2023")</f>
        <v>283500000</v>
      </c>
      <c r="N245" s="5">
        <f>_xll.SNL.Clients.Office.Excel.Functions.SPG(K245, "IQ_DILUT_EPS_NORM", "CY2023")</f>
        <v>7.3789999999999996</v>
      </c>
      <c r="O245">
        <f t="shared" si="38"/>
        <v>2091946.4999999998</v>
      </c>
      <c r="P245">
        <f t="shared" si="39"/>
        <v>0.13859457400291506</v>
      </c>
      <c r="Q245" s="5">
        <f>_xll.SNL.Clients.Office.Excel.Functions.SPG(K245, "SP_MARKETCAP", "12/31/2022")</f>
        <v>109341.764727</v>
      </c>
      <c r="R245">
        <f t="shared" si="43"/>
        <v>3.2504800581755521E-3</v>
      </c>
      <c r="S245">
        <f t="shared" si="44"/>
        <v>2.3985292349277397E-2</v>
      </c>
      <c r="U245" s="11" t="s">
        <v>242</v>
      </c>
      <c r="V245" s="4" cm="1">
        <f t="array" ref="V245">_xll.SNL.Clients.Office.Excel.Functions.SPG(U245, "SP_TOTAL_REV", "CY2021")</f>
        <v>11414000</v>
      </c>
      <c r="W245" s="4">
        <f>_xll.SNL.Clients.Office.Excel.Functions.SPG(U245,"IQ_AVG_DILUT_SHARES_OUT","CY2021")</f>
        <v>279500000</v>
      </c>
      <c r="X245" s="5">
        <f>_xll.SNL.Clients.Office.Excel.Functions.SPG(U245, "IQ_DILUT_EPS_NORM", "CY2021")</f>
        <v>5.8159999999999998</v>
      </c>
      <c r="Y245">
        <f t="shared" si="45"/>
        <v>1625572</v>
      </c>
      <c r="Z245">
        <f t="shared" si="46"/>
        <v>0.14241913439635534</v>
      </c>
      <c r="AA245" s="5">
        <f>_xll.SNL.Clients.Office.Excel.Functions.SPG(U245, "SP_MARKETCAP", "12/31/2021")</f>
        <v>182138.61341799999</v>
      </c>
      <c r="AB245">
        <f t="shared" si="40"/>
        <v>4.2922572431292518E-3</v>
      </c>
      <c r="AC245">
        <f t="shared" si="47"/>
        <v>2.4963768126039728E-2</v>
      </c>
    </row>
    <row r="246" spans="1:29" x14ac:dyDescent="0.3">
      <c r="A246" s="11" t="s">
        <v>243</v>
      </c>
      <c r="B246" s="4" cm="1">
        <f t="array" ref="B246">_xll.SNL.Clients.Office.Excel.Functions.SPG(A246, "SP_TOTAL_REV", "CY2023")</f>
        <v>7124100</v>
      </c>
      <c r="C246" s="4">
        <f>_xll.SNL.Clients.Office.Excel.Functions.SPG(A246,"IQ_AVG_DILUT_SHARES_OUT","CY2023")</f>
        <v>357400000</v>
      </c>
      <c r="D246" s="5">
        <f>_xll.SNL.Clients.Office.Excel.Functions.SPG(A246, "IQ_DILUT_EPS_NORM", "CY2023")</f>
        <v>3.3719999999999999</v>
      </c>
      <c r="E246">
        <f t="shared" si="36"/>
        <v>1205152.8</v>
      </c>
      <c r="F246">
        <f t="shared" si="37"/>
        <v>0.16916562092053733</v>
      </c>
      <c r="G246" s="5">
        <f>_xll.SNL.Clients.Office.Excel.Functions.SPG(A246, "SP_MARKETCAP", "12/30/2023")</f>
        <v>118774.87227712</v>
      </c>
      <c r="H246">
        <f t="shared" si="41"/>
        <v>2.8267379333552795E-3</v>
      </c>
      <c r="I246">
        <f t="shared" si="42"/>
        <v>9.5317603112740016E-3</v>
      </c>
      <c r="K246" s="11" t="s">
        <v>243</v>
      </c>
      <c r="L246" s="4" cm="1">
        <f t="array" ref="L246">_xll.SNL.Clients.Office.Excel.Functions.SPG(K246, "SP_TOTAL_REV", "CY2023")</f>
        <v>7124100</v>
      </c>
      <c r="M246" s="4">
        <f>_xll.SNL.Clients.Office.Excel.Functions.SPG(K246,"IQ_AVG_DILUT_SHARES_OUT","CY2023")</f>
        <v>357400000</v>
      </c>
      <c r="N246" s="5">
        <f>_xll.SNL.Clients.Office.Excel.Functions.SPG(K246, "IQ_DILUT_EPS_NORM", "CY2023")</f>
        <v>3.3719999999999999</v>
      </c>
      <c r="O246">
        <f t="shared" si="38"/>
        <v>1205152.8</v>
      </c>
      <c r="P246">
        <f t="shared" si="39"/>
        <v>0.16916562092053733</v>
      </c>
      <c r="Q246" s="5">
        <f>_xll.SNL.Clients.Office.Excel.Functions.SPG(K246, "SP_MARKETCAP", "12/31/2022")</f>
        <v>93770.595649499999</v>
      </c>
      <c r="R246">
        <f t="shared" si="43"/>
        <v>2.787584890027645E-3</v>
      </c>
      <c r="S246">
        <f t="shared" si="44"/>
        <v>9.3997362491732191E-3</v>
      </c>
      <c r="U246" s="11" t="s">
        <v>243</v>
      </c>
      <c r="V246" s="4" cm="1">
        <f t="array" ref="V246">_xll.SNL.Clients.Office.Excel.Functions.SPG(U246, "SP_TOTAL_REV", "CY2021")</f>
        <v>5710100</v>
      </c>
      <c r="W246" s="4">
        <f>_xll.SNL.Clients.Office.Excel.Functions.SPG(U246,"IQ_AVG_DILUT_SHARES_OUT","CY2021")</f>
        <v>365800000</v>
      </c>
      <c r="X246" s="5">
        <f>_xll.SNL.Clients.Office.Excel.Functions.SPG(U246, "IQ_DILUT_EPS_NORM", "CY2021")</f>
        <v>3.1840000000000002</v>
      </c>
      <c r="Y246">
        <f t="shared" si="45"/>
        <v>1164707.2</v>
      </c>
      <c r="Z246">
        <f t="shared" si="46"/>
        <v>0.20397317034727938</v>
      </c>
      <c r="AA246" s="5">
        <f>_xll.SNL.Clients.Office.Excel.Functions.SPG(U246, "SP_MARKETCAP", "12/31/2021")</f>
        <v>128355.2041573</v>
      </c>
      <c r="AB246">
        <f t="shared" si="40"/>
        <v>3.0248037162396578E-3</v>
      </c>
      <c r="AC246">
        <f t="shared" si="47"/>
        <v>9.6309750325070716E-3</v>
      </c>
    </row>
    <row r="247" spans="1:29" x14ac:dyDescent="0.3">
      <c r="A247" s="11" t="s">
        <v>244</v>
      </c>
      <c r="B247" s="4" cm="1">
        <f t="array" ref="B247">_xll.SNL.Clients.Office.Excel.Functions.SPG(A247, "SP_TOTAL_REV", "CY2023")</f>
        <v>5716400</v>
      </c>
      <c r="C247" s="4">
        <f>_xll.SNL.Clients.Office.Excel.Functions.SPG(A247,"IQ_AVG_DILUT_SHARES_OUT","CY2023")</f>
        <v>456200000</v>
      </c>
      <c r="D247" s="5">
        <f>_xll.SNL.Clients.Office.Excel.Functions.SPG(A247, "IQ_DILUT_EPS_NORM", "CY2023")</f>
        <v>1.7509999999999999</v>
      </c>
      <c r="E247">
        <f t="shared" si="36"/>
        <v>798806.2</v>
      </c>
      <c r="F247">
        <f t="shared" si="37"/>
        <v>0.13973938142887132</v>
      </c>
      <c r="G247" s="5">
        <f>_xll.SNL.Clients.Office.Excel.Functions.SPG(A247, "SP_MARKETCAP", "12/30/2023")</f>
        <v>8020.0504781600002</v>
      </c>
      <c r="H247">
        <f t="shared" si="41"/>
        <v>1.9087017716293625E-4</v>
      </c>
      <c r="I247">
        <f t="shared" si="42"/>
        <v>3.3421368021230134E-4</v>
      </c>
      <c r="K247" s="11" t="s">
        <v>244</v>
      </c>
      <c r="L247" s="4" cm="1">
        <f t="array" ref="L247">_xll.SNL.Clients.Office.Excel.Functions.SPG(K247, "SP_TOTAL_REV", "CY2023")</f>
        <v>5716400</v>
      </c>
      <c r="M247" s="4">
        <f>_xll.SNL.Clients.Office.Excel.Functions.SPG(K247,"IQ_AVG_DILUT_SHARES_OUT","CY2023")</f>
        <v>456200000</v>
      </c>
      <c r="N247" s="5">
        <f>_xll.SNL.Clients.Office.Excel.Functions.SPG(K247, "IQ_DILUT_EPS_NORM", "CY2023")</f>
        <v>1.7509999999999999</v>
      </c>
      <c r="O247">
        <f t="shared" si="38"/>
        <v>798806.2</v>
      </c>
      <c r="P247">
        <f t="shared" si="39"/>
        <v>0.13973938142887132</v>
      </c>
      <c r="Q247" s="5">
        <f>_xll.SNL.Clients.Office.Excel.Functions.SPG(K247, "SP_MARKETCAP", "12/31/2022")</f>
        <v>8181.5750979200002</v>
      </c>
      <c r="R247">
        <f t="shared" si="43"/>
        <v>2.4321947580280571E-4</v>
      </c>
      <c r="S247">
        <f t="shared" si="44"/>
        <v>4.2587730213071277E-4</v>
      </c>
      <c r="U247" s="11" t="s">
        <v>244</v>
      </c>
      <c r="V247" s="4" cm="1">
        <f t="array" ref="V247">_xll.SNL.Clients.Office.Excel.Functions.SPG(U247, "SP_TOTAL_REV", "CY2021")</f>
        <v>6894500</v>
      </c>
      <c r="W247" s="4">
        <f>_xll.SNL.Clients.Office.Excel.Functions.SPG(U247,"IQ_AVG_DILUT_SHARES_OUT","CY2021")</f>
        <v>465400000</v>
      </c>
      <c r="X247" s="5">
        <f>_xll.SNL.Clients.Office.Excel.Functions.SPG(U247, "IQ_DILUT_EPS_NORM", "CY2021")</f>
        <v>2.54</v>
      </c>
      <c r="Y247">
        <f t="shared" si="45"/>
        <v>1182116</v>
      </c>
      <c r="Z247">
        <f t="shared" si="46"/>
        <v>0.17145782870403944</v>
      </c>
      <c r="AA247" s="5">
        <f>_xll.SNL.Clients.Office.Excel.Functions.SPG(U247, "SP_MARKETCAP", "12/31/2021")</f>
        <v>10616.97402134</v>
      </c>
      <c r="AB247">
        <f t="shared" si="40"/>
        <v>2.501983669911267E-4</v>
      </c>
      <c r="AC247">
        <f t="shared" si="47"/>
        <v>6.3550385215746183E-4</v>
      </c>
    </row>
    <row r="248" spans="1:29" x14ac:dyDescent="0.3">
      <c r="A248" s="11" t="s">
        <v>245</v>
      </c>
      <c r="B248" s="4" cm="1">
        <f t="array" ref="B248">_xll.SNL.Clients.Office.Excel.Functions.SPG(A248, "SP_TOTAL_REV", "CY2023")</f>
        <v>2412733</v>
      </c>
      <c r="C248" s="4">
        <f>_xll.SNL.Clients.Office.Excel.Functions.SPG(A248,"IQ_AVG_DILUT_SHARES_OUT","CY2023")</f>
        <v>613288708</v>
      </c>
      <c r="D248" s="5">
        <f>_xll.SNL.Clients.Office.Excel.Functions.SPG(A248, "IQ_DILUT_EPS_NORM", "CY2023")</f>
        <v>0.35099999999999998</v>
      </c>
      <c r="E248">
        <f t="shared" si="36"/>
        <v>215264.33650799998</v>
      </c>
      <c r="F248">
        <f t="shared" si="37"/>
        <v>8.9220123614175278E-2</v>
      </c>
      <c r="G248" s="5">
        <f>_xll.SNL.Clients.Office.Excel.Functions.SPG(A248, "SP_MARKETCAP", "12/30/2023")</f>
        <v>20873.89553229</v>
      </c>
      <c r="H248">
        <f t="shared" si="41"/>
        <v>4.9678043164173348E-4</v>
      </c>
      <c r="I248">
        <f t="shared" si="42"/>
        <v>1.7436993150624845E-4</v>
      </c>
      <c r="K248" s="11" t="s">
        <v>245</v>
      </c>
      <c r="L248" s="4" cm="1">
        <f t="array" ref="L248">_xll.SNL.Clients.Office.Excel.Functions.SPG(K248, "SP_TOTAL_REV", "CY2023")</f>
        <v>2412733</v>
      </c>
      <c r="M248" s="4">
        <f>_xll.SNL.Clients.Office.Excel.Functions.SPG(K248,"IQ_AVG_DILUT_SHARES_OUT","CY2023")</f>
        <v>613288708</v>
      </c>
      <c r="N248" s="5">
        <f>_xll.SNL.Clients.Office.Excel.Functions.SPG(K248, "IQ_DILUT_EPS_NORM", "CY2023")</f>
        <v>0.35099999999999998</v>
      </c>
      <c r="O248">
        <f t="shared" si="38"/>
        <v>215264.33650799998</v>
      </c>
      <c r="P248">
        <f t="shared" si="39"/>
        <v>8.9220123614175278E-2</v>
      </c>
      <c r="Q248" s="5">
        <f>_xll.SNL.Clients.Office.Excel.Functions.SPG(K248, "SP_MARKETCAP", "12/31/2022")</f>
        <v>18122.189702759999</v>
      </c>
      <c r="R248">
        <f t="shared" si="43"/>
        <v>5.3873116449482334E-4</v>
      </c>
      <c r="S248">
        <f t="shared" si="44"/>
        <v>1.8909463873768297E-4</v>
      </c>
      <c r="U248" s="11" t="s">
        <v>245</v>
      </c>
      <c r="V248" s="4" cm="1">
        <f t="array" ref="V248">_xll.SNL.Clients.Office.Excel.Functions.SPG(U248, "SP_TOTAL_REV", "CY2021")</f>
        <v>1994019</v>
      </c>
      <c r="W248" s="4">
        <f>_xll.SNL.Clients.Office.Excel.Functions.SPG(U248,"IQ_AVG_DILUT_SHARES_OUT","CY2021")</f>
        <v>579209523</v>
      </c>
      <c r="X248" s="5">
        <f>_xll.SNL.Clients.Office.Excel.Functions.SPG(U248, "IQ_DILUT_EPS_NORM", "CY2021")</f>
        <v>0.23699999999999999</v>
      </c>
      <c r="Y248">
        <f t="shared" si="45"/>
        <v>137272.65695100001</v>
      </c>
      <c r="Z248">
        <f t="shared" si="46"/>
        <v>6.884220107782324E-2</v>
      </c>
      <c r="AA248" s="5">
        <f>_xll.SNL.Clients.Office.Excel.Functions.SPG(U248, "SP_MARKETCAP", "12/31/2021")</f>
        <v>27057.491679160001</v>
      </c>
      <c r="AB248">
        <f t="shared" si="40"/>
        <v>6.376336816304465E-4</v>
      </c>
      <c r="AC248">
        <f t="shared" si="47"/>
        <v>1.5111918254641582E-4</v>
      </c>
    </row>
    <row r="249" spans="1:29" x14ac:dyDescent="0.3">
      <c r="A249" s="11" t="s">
        <v>246</v>
      </c>
      <c r="B249" s="4" cm="1">
        <f t="array" ref="B249">_xll.SNL.Clients.Office.Excel.Functions.SPG(A249, "SP_TOTAL_REV", "CY2023")</f>
        <v>14984000</v>
      </c>
      <c r="C249" s="4">
        <f>_xll.SNL.Clients.Office.Excel.Functions.SPG(A249,"IQ_AVG_DILUT_SHARES_OUT","CY2023")</f>
        <v>186300000</v>
      </c>
      <c r="D249" s="5">
        <f>_xll.SNL.Clients.Office.Excel.Functions.SPG(A249, "IQ_DILUT_EPS_NORM", "CY2023")</f>
        <v>4.9349999999999996</v>
      </c>
      <c r="E249">
        <f t="shared" si="36"/>
        <v>919390.49999999988</v>
      </c>
      <c r="F249">
        <f t="shared" si="37"/>
        <v>6.1358148691938057E-2</v>
      </c>
      <c r="G249" s="5">
        <f>_xll.SNL.Clients.Office.Excel.Functions.SPG(A249, "SP_MARKETCAP", "12/30/2023")</f>
        <v>42226.85</v>
      </c>
      <c r="H249">
        <f t="shared" si="41"/>
        <v>1.0049620463712921E-3</v>
      </c>
      <c r="I249">
        <f t="shared" si="42"/>
        <v>4.9594876988423263E-3</v>
      </c>
      <c r="K249" s="11" t="s">
        <v>246</v>
      </c>
      <c r="L249" s="4" cm="1">
        <f t="array" ref="L249">_xll.SNL.Clients.Office.Excel.Functions.SPG(K249, "SP_TOTAL_REV", "CY2023")</f>
        <v>14984000</v>
      </c>
      <c r="M249" s="4">
        <f>_xll.SNL.Clients.Office.Excel.Functions.SPG(K249,"IQ_AVG_DILUT_SHARES_OUT","CY2023")</f>
        <v>186300000</v>
      </c>
      <c r="N249" s="5">
        <f>_xll.SNL.Clients.Office.Excel.Functions.SPG(K249, "IQ_DILUT_EPS_NORM", "CY2023")</f>
        <v>4.9349999999999996</v>
      </c>
      <c r="O249">
        <f t="shared" si="38"/>
        <v>919390.49999999988</v>
      </c>
      <c r="P249">
        <f t="shared" si="39"/>
        <v>6.1358148691938057E-2</v>
      </c>
      <c r="Q249" s="5">
        <f>_xll.SNL.Clients.Office.Excel.Functions.SPG(K249, "SP_MARKETCAP", "12/31/2022")</f>
        <v>38056.273312470003</v>
      </c>
      <c r="R249">
        <f t="shared" si="43"/>
        <v>1.1313257820514801E-3</v>
      </c>
      <c r="S249">
        <f t="shared" si="44"/>
        <v>5.5830927344240541E-3</v>
      </c>
      <c r="U249" s="11" t="s">
        <v>246</v>
      </c>
      <c r="V249" s="4" cm="1">
        <f t="array" ref="V249">_xll.SNL.Clients.Office.Excel.Functions.SPG(U249, "SP_TOTAL_REV", "CY2021")</f>
        <v>13874000</v>
      </c>
      <c r="W249" s="4">
        <f>_xll.SNL.Clients.Office.Excel.Functions.SPG(U249,"IQ_AVG_DILUT_SHARES_OUT","CY2021")</f>
        <v>195000000</v>
      </c>
      <c r="X249" s="5">
        <f>_xll.SNL.Clients.Office.Excel.Functions.SPG(U249, "IQ_DILUT_EPS_NORM", "CY2021")</f>
        <v>3.5670000000000002</v>
      </c>
      <c r="Y249">
        <f t="shared" si="45"/>
        <v>695565</v>
      </c>
      <c r="Z249">
        <f t="shared" si="46"/>
        <v>5.0134424102638027E-2</v>
      </c>
      <c r="AA249" s="5">
        <f>_xll.SNL.Clients.Office.Excel.Functions.SPG(U249, "SP_MARKETCAP", "12/31/2021")</f>
        <v>53899.884812140001</v>
      </c>
      <c r="AB249">
        <f t="shared" si="40"/>
        <v>1.2701983761004996E-3</v>
      </c>
      <c r="AC249">
        <f t="shared" si="47"/>
        <v>4.5307976075504826E-3</v>
      </c>
    </row>
    <row r="250" spans="1:29" x14ac:dyDescent="0.3">
      <c r="A250" s="11" t="s">
        <v>247</v>
      </c>
      <c r="B250" s="4" cm="1">
        <f t="array" ref="B250">_xll.SNL.Clients.Office.Excel.Functions.SPG(A250, "SP_TOTAL_REV", "CY2023")</f>
        <v>5492760</v>
      </c>
      <c r="C250" s="4">
        <f>_xll.SNL.Clients.Office.Excel.Functions.SPG(A250,"IQ_AVG_DILUT_SHARES_OUT","CY2023")</f>
        <v>293965000</v>
      </c>
      <c r="D250" s="5">
        <f>_xll.SNL.Clients.Office.Excel.Functions.SPG(A250, "IQ_DILUT_EPS_NORM", "CY2023")</f>
        <v>0.95399999999999996</v>
      </c>
      <c r="E250">
        <f t="shared" si="36"/>
        <v>280442.61</v>
      </c>
      <c r="F250">
        <f t="shared" si="37"/>
        <v>5.1056774736198192E-2</v>
      </c>
      <c r="G250" s="5">
        <f>_xll.SNL.Clients.Office.Excel.Functions.SPG(A250, "SP_MARKETCAP", "12/30/2023")</f>
        <v>20433.429968640001</v>
      </c>
      <c r="H250">
        <f t="shared" si="41"/>
        <v>4.8629773700072218E-4</v>
      </c>
      <c r="I250">
        <f t="shared" si="42"/>
        <v>4.6392804109868891E-4</v>
      </c>
      <c r="K250" s="11" t="s">
        <v>247</v>
      </c>
      <c r="L250" s="4" cm="1">
        <f t="array" ref="L250">_xll.SNL.Clients.Office.Excel.Functions.SPG(K250, "SP_TOTAL_REV", "CY2023")</f>
        <v>5492760</v>
      </c>
      <c r="M250" s="4">
        <f>_xll.SNL.Clients.Office.Excel.Functions.SPG(K250,"IQ_AVG_DILUT_SHARES_OUT","CY2023")</f>
        <v>293965000</v>
      </c>
      <c r="N250" s="5">
        <f>_xll.SNL.Clients.Office.Excel.Functions.SPG(K250, "IQ_DILUT_EPS_NORM", "CY2023")</f>
        <v>0.95399999999999996</v>
      </c>
      <c r="O250">
        <f t="shared" si="38"/>
        <v>280442.61</v>
      </c>
      <c r="P250">
        <f t="shared" si="39"/>
        <v>5.1056774736198192E-2</v>
      </c>
      <c r="Q250" s="5">
        <f>_xll.SNL.Clients.Office.Excel.Functions.SPG(K250, "SP_MARKETCAP", "12/31/2022")</f>
        <v>14492.09474445</v>
      </c>
      <c r="R250">
        <f t="shared" si="43"/>
        <v>4.3081676142358249E-4</v>
      </c>
      <c r="S250">
        <f t="shared" si="44"/>
        <v>4.1099919039809768E-4</v>
      </c>
      <c r="U250" s="11" t="s">
        <v>247</v>
      </c>
      <c r="V250" s="4" cm="1">
        <f t="array" ref="V250">_xll.SNL.Clients.Office.Excel.Functions.SPG(U250, "SP_TOTAL_REV", "CY2021")</f>
        <v>4498872</v>
      </c>
      <c r="W250" s="4">
        <f>_xll.SNL.Clients.Office.Excel.Functions.SPG(U250,"IQ_AVG_DILUT_SHARES_OUT","CY2021")</f>
        <v>290975090</v>
      </c>
      <c r="X250" s="5">
        <f>_xll.SNL.Clients.Office.Excel.Functions.SPG(U250, "IQ_DILUT_EPS_NORM", "CY2021")</f>
        <v>1.016</v>
      </c>
      <c r="Y250">
        <f t="shared" si="45"/>
        <v>295630.69144000002</v>
      </c>
      <c r="Z250">
        <f t="shared" si="46"/>
        <v>6.5712181062275166E-2</v>
      </c>
      <c r="AA250" s="5">
        <f>_xll.SNL.Clients.Office.Excel.Functions.SPG(U250, "SP_MARKETCAP", "12/31/2021")</f>
        <v>15152.12523034</v>
      </c>
      <c r="AB250">
        <f t="shared" si="40"/>
        <v>3.57073209509242E-4</v>
      </c>
      <c r="AC250">
        <f t="shared" si="47"/>
        <v>3.6278638086138988E-4</v>
      </c>
    </row>
    <row r="251" spans="1:29" x14ac:dyDescent="0.3">
      <c r="A251" s="11" t="s">
        <v>248</v>
      </c>
      <c r="B251" s="4" cm="1">
        <f t="array" ref="B251">_xll.SNL.Clients.Office.Excel.Functions.SPG(A251, "SP_TOTAL_REV", "CY2023")</f>
        <v>12829665</v>
      </c>
      <c r="C251" s="4">
        <f>_xll.SNL.Clients.Office.Excel.Functions.SPG(A251,"IQ_AVG_DILUT_SHARES_OUT","CY2023")</f>
        <v>104451000</v>
      </c>
      <c r="D251" s="5">
        <f>_xll.SNL.Clients.Office.Excel.Functions.SPG(A251, "IQ_DILUT_EPS_NORM", "CY2023")</f>
        <v>5.5940000000000003</v>
      </c>
      <c r="E251">
        <f t="shared" si="36"/>
        <v>584298.89399999997</v>
      </c>
      <c r="F251">
        <f t="shared" si="37"/>
        <v>4.5542802091870671E-2</v>
      </c>
      <c r="G251" s="5">
        <f>_xll.SNL.Clients.Office.Excel.Functions.SPG(A251, "SP_MARKETCAP", "12/30/2023")</f>
        <v>20601.7438707</v>
      </c>
      <c r="H251">
        <f t="shared" si="41"/>
        <v>4.9030346045503986E-4</v>
      </c>
      <c r="I251">
        <f t="shared" si="42"/>
        <v>2.7427575577854933E-3</v>
      </c>
      <c r="K251" s="11" t="s">
        <v>248</v>
      </c>
      <c r="L251" s="4" cm="1">
        <f t="array" ref="L251">_xll.SNL.Clients.Office.Excel.Functions.SPG(K251, "SP_TOTAL_REV", "CY2023")</f>
        <v>12829665</v>
      </c>
      <c r="M251" s="4">
        <f>_xll.SNL.Clients.Office.Excel.Functions.SPG(K251,"IQ_AVG_DILUT_SHARES_OUT","CY2023")</f>
        <v>104451000</v>
      </c>
      <c r="N251" s="5">
        <f>_xll.SNL.Clients.Office.Excel.Functions.SPG(K251, "IQ_DILUT_EPS_NORM", "CY2023")</f>
        <v>5.5940000000000003</v>
      </c>
      <c r="O251">
        <f t="shared" si="38"/>
        <v>584298.89399999997</v>
      </c>
      <c r="P251">
        <f t="shared" si="39"/>
        <v>4.5542802091870671E-2</v>
      </c>
      <c r="Q251" s="5">
        <f>_xll.SNL.Clients.Office.Excel.Functions.SPG(K251, "SP_MARKETCAP", "12/31/2022")</f>
        <v>18052.78507428</v>
      </c>
      <c r="R251">
        <f t="shared" si="43"/>
        <v>5.366679239628767E-4</v>
      </c>
      <c r="S251">
        <f t="shared" si="44"/>
        <v>3.0021203666483324E-3</v>
      </c>
      <c r="U251" s="11" t="s">
        <v>248</v>
      </c>
      <c r="V251" s="4" cm="1">
        <f t="array" ref="V251">_xll.SNL.Clients.Office.Excel.Functions.SPG(U251, "SP_TOTAL_REV", "CY2021")</f>
        <v>12168302</v>
      </c>
      <c r="W251" s="4">
        <f>_xll.SNL.Clients.Office.Excel.Functions.SPG(U251,"IQ_AVG_DILUT_SHARES_OUT","CY2021")</f>
        <v>106593000</v>
      </c>
      <c r="X251" s="5">
        <f>_xll.SNL.Clients.Office.Excel.Functions.SPG(U251, "IQ_DILUT_EPS_NORM", "CY2021")</f>
        <v>5.8620000000000001</v>
      </c>
      <c r="Y251">
        <f t="shared" si="45"/>
        <v>624848.16599999997</v>
      </c>
      <c r="Z251">
        <f t="shared" si="46"/>
        <v>5.1350481439398854E-2</v>
      </c>
      <c r="AA251" s="5">
        <f>_xll.SNL.Clients.Office.Excel.Functions.SPG(U251, "SP_MARKETCAP", "12/31/2021")</f>
        <v>21464.839729200001</v>
      </c>
      <c r="AB251">
        <f t="shared" si="40"/>
        <v>5.0583790043919464E-4</v>
      </c>
      <c r="AC251">
        <f t="shared" si="47"/>
        <v>2.9652217723745589E-3</v>
      </c>
    </row>
    <row r="252" spans="1:29" x14ac:dyDescent="0.3">
      <c r="A252" s="11" t="s">
        <v>249</v>
      </c>
      <c r="B252" s="4" cm="1">
        <f t="array" ref="B252">_xll.SNL.Clients.Office.Excel.Functions.SPG(A252, "SP_TOTAL_REV", "CY2023")</f>
        <v>33454000</v>
      </c>
      <c r="C252" s="4">
        <f>_xll.SNL.Clients.Office.Excel.Functions.SPG(A252,"IQ_AVG_DILUT_SHARES_OUT","CY2023")</f>
        <v>134425000</v>
      </c>
      <c r="D252" s="5">
        <f>_xll.SNL.Clients.Office.Excel.Functions.SPG(A252, "IQ_DILUT_EPS_NORM", "CY2023")</f>
        <v>6.2859999999999996</v>
      </c>
      <c r="E252">
        <f t="shared" si="36"/>
        <v>844995.55</v>
      </c>
      <c r="F252">
        <f t="shared" si="37"/>
        <v>2.5258430979852933E-2</v>
      </c>
      <c r="G252" s="5">
        <f>_xll.SNL.Clients.Office.Excel.Functions.SPG(A252, "SP_MARKETCAP", "12/30/2023")</f>
        <v>16389.6827094</v>
      </c>
      <c r="H252">
        <f t="shared" si="41"/>
        <v>3.9006009387427214E-4</v>
      </c>
      <c r="I252">
        <f t="shared" si="42"/>
        <v>2.4519177500936743E-3</v>
      </c>
      <c r="K252" s="11" t="s">
        <v>249</v>
      </c>
      <c r="L252" s="4" cm="1">
        <f t="array" ref="L252">_xll.SNL.Clients.Office.Excel.Functions.SPG(K252, "SP_TOTAL_REV", "CY2023")</f>
        <v>33454000</v>
      </c>
      <c r="M252" s="4">
        <f>_xll.SNL.Clients.Office.Excel.Functions.SPG(K252,"IQ_AVG_DILUT_SHARES_OUT","CY2023")</f>
        <v>134425000</v>
      </c>
      <c r="N252" s="5">
        <f>_xll.SNL.Clients.Office.Excel.Functions.SPG(K252, "IQ_DILUT_EPS_NORM", "CY2023")</f>
        <v>6.2859999999999996</v>
      </c>
      <c r="O252">
        <f t="shared" si="38"/>
        <v>844995.55</v>
      </c>
      <c r="P252">
        <f t="shared" si="39"/>
        <v>2.5258430979852933E-2</v>
      </c>
      <c r="Q252" s="5">
        <f>_xll.SNL.Clients.Office.Excel.Functions.SPG(K252, "SP_MARKETCAP", "12/31/2022")</f>
        <v>9154.5746600000002</v>
      </c>
      <c r="R252">
        <f t="shared" si="43"/>
        <v>2.7214452270552512E-4</v>
      </c>
      <c r="S252">
        <f t="shared" si="44"/>
        <v>1.7107004697269309E-3</v>
      </c>
      <c r="U252" s="11" t="s">
        <v>249</v>
      </c>
      <c r="V252" s="4" cm="1">
        <f t="array" ref="V252">_xll.SNL.Clients.Office.Excel.Functions.SPG(U252, "SP_TOTAL_REV", "CY2021")</f>
        <v>30019000</v>
      </c>
      <c r="W252" s="4">
        <f>_xll.SNL.Clients.Office.Excel.Functions.SPG(U252,"IQ_AVG_DILUT_SHARES_OUT","CY2021")</f>
        <v>150800000</v>
      </c>
      <c r="X252" s="5">
        <f>_xll.SNL.Clients.Office.Excel.Functions.SPG(U252, "IQ_DILUT_EPS_NORM", "CY2021")</f>
        <v>4.0759999999999996</v>
      </c>
      <c r="Y252">
        <f t="shared" si="45"/>
        <v>614660.80000000005</v>
      </c>
      <c r="Z252">
        <f t="shared" si="46"/>
        <v>2.0475725373929846E-2</v>
      </c>
      <c r="AA252" s="5">
        <f>_xll.SNL.Clients.Office.Excel.Functions.SPG(U252, "SP_MARKETCAP", "12/31/2021")</f>
        <v>10142.07873315</v>
      </c>
      <c r="AB252">
        <f t="shared" si="40"/>
        <v>2.3900704021966661E-4</v>
      </c>
      <c r="AC252">
        <f t="shared" si="47"/>
        <v>9.7419269593536102E-4</v>
      </c>
    </row>
    <row r="253" spans="1:29" x14ac:dyDescent="0.3">
      <c r="A253" s="11" t="s">
        <v>250</v>
      </c>
      <c r="B253" s="4" cm="1">
        <f t="array" ref="B253">_xll.SNL.Clients.Office.Excel.Functions.SPG(A253, "SP_TOTAL_REV", "CY2023")</f>
        <v>2160255</v>
      </c>
      <c r="C253" s="4">
        <f>_xll.SNL.Clients.Office.Excel.Functions.SPG(A253,"IQ_AVG_DILUT_SHARES_OUT","CY2023")</f>
        <v>73025000</v>
      </c>
      <c r="D253" s="5">
        <f>_xll.SNL.Clients.Office.Excel.Functions.SPG(A253, "IQ_DILUT_EPS_NORM", "CY2023")</f>
        <v>4.1379999999999999</v>
      </c>
      <c r="E253">
        <f t="shared" si="36"/>
        <v>302177.45</v>
      </c>
      <c r="F253">
        <f t="shared" si="37"/>
        <v>0.13988045392789278</v>
      </c>
      <c r="G253" s="5">
        <f>_xll.SNL.Clients.Office.Excel.Functions.SPG(A253, "SP_MARKETCAP", "12/30/2023")</f>
        <v>11900.85648882</v>
      </c>
      <c r="H253">
        <f t="shared" si="41"/>
        <v>2.832299612823504E-4</v>
      </c>
      <c r="I253">
        <f t="shared" si="42"/>
        <v>1.1720055797863659E-3</v>
      </c>
      <c r="K253" s="11" t="s">
        <v>250</v>
      </c>
      <c r="L253" s="4" cm="1">
        <f t="array" ref="L253">_xll.SNL.Clients.Office.Excel.Functions.SPG(K253, "SP_TOTAL_REV", "CY2023")</f>
        <v>2160255</v>
      </c>
      <c r="M253" s="4">
        <f>_xll.SNL.Clients.Office.Excel.Functions.SPG(K253,"IQ_AVG_DILUT_SHARES_OUT","CY2023")</f>
        <v>73025000</v>
      </c>
      <c r="N253" s="5">
        <f>_xll.SNL.Clients.Office.Excel.Functions.SPG(K253, "IQ_DILUT_EPS_NORM", "CY2023")</f>
        <v>4.1379999999999999</v>
      </c>
      <c r="O253">
        <f t="shared" si="38"/>
        <v>302177.45</v>
      </c>
      <c r="P253">
        <f t="shared" si="39"/>
        <v>0.13988045392789278</v>
      </c>
      <c r="Q253" s="5">
        <f>_xll.SNL.Clients.Office.Excel.Functions.SPG(K253, "SP_MARKETCAP", "12/31/2022")</f>
        <v>12807.002457480001</v>
      </c>
      <c r="R253">
        <f t="shared" si="43"/>
        <v>3.8072282989927376E-4</v>
      </c>
      <c r="S253">
        <f t="shared" si="44"/>
        <v>1.5754310701231948E-3</v>
      </c>
      <c r="U253" s="11" t="s">
        <v>250</v>
      </c>
      <c r="V253" s="4" cm="1">
        <f t="array" ref="V253">_xll.SNL.Clients.Office.Excel.Functions.SPG(U253, "SP_TOTAL_REV", "CY2021")</f>
        <v>1866016</v>
      </c>
      <c r="W253" s="4">
        <f>_xll.SNL.Clients.Office.Excel.Functions.SPG(U253,"IQ_AVG_DILUT_SHARES_OUT","CY2021")</f>
        <v>74370000</v>
      </c>
      <c r="X253" s="5">
        <f>_xll.SNL.Clients.Office.Excel.Functions.SPG(U253, "IQ_DILUT_EPS_NORM", "CY2021")</f>
        <v>3.7410000000000001</v>
      </c>
      <c r="Y253">
        <f t="shared" si="45"/>
        <v>278218.17</v>
      </c>
      <c r="Z253">
        <f t="shared" si="46"/>
        <v>0.14909741931473255</v>
      </c>
      <c r="AA253" s="5">
        <f>_xll.SNL.Clients.Office.Excel.Functions.SPG(U253, "SP_MARKETCAP", "12/31/2021")</f>
        <v>12364.11193368</v>
      </c>
      <c r="AB253">
        <f t="shared" si="40"/>
        <v>2.9137121451784436E-4</v>
      </c>
      <c r="AC253">
        <f t="shared" si="47"/>
        <v>1.0900197135112557E-3</v>
      </c>
    </row>
    <row r="254" spans="1:29" x14ac:dyDescent="0.3">
      <c r="A254" s="11" t="s">
        <v>251</v>
      </c>
      <c r="B254" s="4" cm="1">
        <f t="array" ref="B254">_xll.SNL.Clients.Office.Excel.Functions.SPG(A254, "SP_TOTAL_REV", "CY2023")</f>
        <v>9862979</v>
      </c>
      <c r="C254" s="4">
        <f>_xll.SNL.Clients.Office.Excel.Functions.SPG(A254,"IQ_AVG_DILUT_SHARES_OUT","CY2023")</f>
        <v>127043250</v>
      </c>
      <c r="D254" s="5">
        <f>_xll.SNL.Clients.Office.Excel.Functions.SPG(A254, "IQ_DILUT_EPS_NORM", "CY2023")</f>
        <v>2.9620000000000002</v>
      </c>
      <c r="E254">
        <f t="shared" si="36"/>
        <v>376302.10649999999</v>
      </c>
      <c r="F254">
        <f t="shared" si="37"/>
        <v>3.8152986688910116E-2</v>
      </c>
      <c r="G254" s="5">
        <f>_xll.SNL.Clients.Office.Excel.Functions.SPG(A254, "SP_MARKETCAP", "12/30/2023")</f>
        <v>16395.878844399998</v>
      </c>
      <c r="H254">
        <f t="shared" si="41"/>
        <v>3.902075564604985E-4</v>
      </c>
      <c r="I254">
        <f t="shared" si="42"/>
        <v>1.1557947822359966E-3</v>
      </c>
      <c r="K254" s="11" t="s">
        <v>251</v>
      </c>
      <c r="L254" s="4" cm="1">
        <f t="array" ref="L254">_xll.SNL.Clients.Office.Excel.Functions.SPG(K254, "SP_TOTAL_REV", "CY2023")</f>
        <v>9862979</v>
      </c>
      <c r="M254" s="4">
        <f>_xll.SNL.Clients.Office.Excel.Functions.SPG(K254,"IQ_AVG_DILUT_SHARES_OUT","CY2023")</f>
        <v>127043250</v>
      </c>
      <c r="N254" s="5">
        <f>_xll.SNL.Clients.Office.Excel.Functions.SPG(K254, "IQ_DILUT_EPS_NORM", "CY2023")</f>
        <v>2.9620000000000002</v>
      </c>
      <c r="O254">
        <f t="shared" si="38"/>
        <v>376302.10649999999</v>
      </c>
      <c r="P254">
        <f t="shared" si="39"/>
        <v>3.8152986688910116E-2</v>
      </c>
      <c r="Q254" s="5">
        <f>_xll.SNL.Clients.Office.Excel.Functions.SPG(K254, "SP_MARKETCAP", "12/31/2022")</f>
        <v>15202.21410827</v>
      </c>
      <c r="R254">
        <f t="shared" si="43"/>
        <v>4.5192698254342917E-4</v>
      </c>
      <c r="S254">
        <f t="shared" si="44"/>
        <v>1.3386077222936373E-3</v>
      </c>
      <c r="U254" s="11" t="s">
        <v>251</v>
      </c>
      <c r="V254" s="4" cm="1">
        <f t="array" ref="V254">_xll.SNL.Clients.Office.Excel.Functions.SPG(U254, "SP_TOTAL_REV", "CY2021")</f>
        <v>14091421</v>
      </c>
      <c r="W254" s="4">
        <f>_xll.SNL.Clients.Office.Excel.Functions.SPG(U254,"IQ_AVG_DILUT_SHARES_OUT","CY2021")</f>
        <v>131060000</v>
      </c>
      <c r="X254" s="5">
        <f>_xll.SNL.Clients.Office.Excel.Functions.SPG(U254, "IQ_DILUT_EPS_NORM", "CY2021")</f>
        <v>5.1820000000000004</v>
      </c>
      <c r="Y254">
        <f t="shared" si="45"/>
        <v>679152.92</v>
      </c>
      <c r="Z254">
        <f t="shared" si="46"/>
        <v>4.8196198240049747E-2</v>
      </c>
      <c r="AA254" s="5">
        <f>_xll.SNL.Clients.Office.Excel.Functions.SPG(U254, "SP_MARKETCAP", "12/31/2021")</f>
        <v>18023.793262020001</v>
      </c>
      <c r="AB254">
        <f t="shared" si="40"/>
        <v>4.2474660219371209E-4</v>
      </c>
      <c r="AC254">
        <f t="shared" si="47"/>
        <v>2.2010368925678161E-3</v>
      </c>
    </row>
    <row r="255" spans="1:29" x14ac:dyDescent="0.3">
      <c r="A255" s="11" t="s">
        <v>252</v>
      </c>
      <c r="B255" s="4" cm="1">
        <f t="array" ref="B255">_xll.SNL.Clients.Office.Excel.Functions.SPG(A255, "SP_TOTAL_REV", "CY2023")</f>
        <v>85159000</v>
      </c>
      <c r="C255" s="4">
        <f>_xll.SNL.Clients.Office.Excel.Functions.SPG(A255,"IQ_AVG_DILUT_SHARES_OUT","CY2023")</f>
        <v>2560400000</v>
      </c>
      <c r="D255" s="5">
        <f>_xll.SNL.Clients.Office.Excel.Functions.SPG(A255, "IQ_DILUT_EPS_NORM", "CY2023")</f>
        <v>6.2859999999999996</v>
      </c>
      <c r="E255">
        <f t="shared" si="36"/>
        <v>16094674.399999999</v>
      </c>
      <c r="F255">
        <f t="shared" si="37"/>
        <v>0.18899557768409678</v>
      </c>
      <c r="G255" s="5">
        <f>_xll.SNL.Clients.Office.Excel.Functions.SPG(A255, "SP_MARKETCAP", "12/30/2023")</f>
        <v>377316.85089880001</v>
      </c>
      <c r="H255">
        <f t="shared" si="41"/>
        <v>8.9798105851994596E-3</v>
      </c>
      <c r="I255">
        <f t="shared" si="42"/>
        <v>5.6447089338563801E-2</v>
      </c>
      <c r="K255" s="11" t="s">
        <v>252</v>
      </c>
      <c r="L255" s="4" cm="1">
        <f t="array" ref="L255">_xll.SNL.Clients.Office.Excel.Functions.SPG(K255, "SP_TOTAL_REV", "CY2023")</f>
        <v>85159000</v>
      </c>
      <c r="M255" s="4">
        <f>_xll.SNL.Clients.Office.Excel.Functions.SPG(K255,"IQ_AVG_DILUT_SHARES_OUT","CY2023")</f>
        <v>2560400000</v>
      </c>
      <c r="N255" s="5">
        <f>_xll.SNL.Clients.Office.Excel.Functions.SPG(K255, "IQ_DILUT_EPS_NORM", "CY2023")</f>
        <v>6.2859999999999996</v>
      </c>
      <c r="O255">
        <f t="shared" si="38"/>
        <v>16094674.399999999</v>
      </c>
      <c r="P255">
        <f t="shared" si="39"/>
        <v>0.18899557768409678</v>
      </c>
      <c r="Q255" s="5">
        <f>_xll.SNL.Clients.Office.Excel.Functions.SPG(K255, "SP_MARKETCAP", "12/31/2022")</f>
        <v>461848.52917654999</v>
      </c>
      <c r="R255">
        <f t="shared" si="43"/>
        <v>1.3729698233189239E-2</v>
      </c>
      <c r="S255">
        <f t="shared" si="44"/>
        <v>8.6304883093827556E-2</v>
      </c>
      <c r="U255" s="11" t="s">
        <v>252</v>
      </c>
      <c r="V255" s="4" cm="1">
        <f t="array" ref="V255">_xll.SNL.Clients.Office.Excel.Functions.SPG(U255, "SP_TOTAL_REV", "CY2021")</f>
        <v>78740000</v>
      </c>
      <c r="W255" s="4">
        <f>_xll.SNL.Clients.Office.Excel.Functions.SPG(U255,"IQ_AVG_DILUT_SHARES_OUT","CY2021")</f>
        <v>2674000000</v>
      </c>
      <c r="X255" s="5">
        <f>_xll.SNL.Clients.Office.Excel.Functions.SPG(U255, "IQ_DILUT_EPS_NORM", "CY2021")</f>
        <v>4.8289999999999997</v>
      </c>
      <c r="Y255">
        <f t="shared" si="45"/>
        <v>12912746</v>
      </c>
      <c r="Z255">
        <f t="shared" si="46"/>
        <v>0.16399220218440436</v>
      </c>
      <c r="AA255" s="5">
        <f>_xll.SNL.Clients.Office.Excel.Functions.SPG(U255, "SP_MARKETCAP", "12/31/2021")</f>
        <v>450358.36348683003</v>
      </c>
      <c r="AB255">
        <f t="shared" si="40"/>
        <v>1.06130924761347E-2</v>
      </c>
      <c r="AC255">
        <f t="shared" si="47"/>
        <v>5.1250623567254468E-2</v>
      </c>
    </row>
    <row r="256" spans="1:29" x14ac:dyDescent="0.3">
      <c r="A256" s="11" t="s">
        <v>253</v>
      </c>
      <c r="B256" s="4" cm="1">
        <f t="array" ref="B256">_xll.SNL.Clients.Office.Excel.Functions.SPG(A256, "SP_TOTAL_REV", "CY2023")</f>
        <v>21472000</v>
      </c>
      <c r="C256" s="4">
        <f>_xll.SNL.Clients.Office.Excel.Functions.SPG(A256,"IQ_AVG_DILUT_SHARES_OUT","CY2023")</f>
        <v>685425000</v>
      </c>
      <c r="D256" s="5">
        <f>_xll.SNL.Clients.Office.Excel.Functions.SPG(A256, "IQ_DILUT_EPS_NORM", "CY2023")</f>
        <v>1.867</v>
      </c>
      <c r="E256">
        <f t="shared" si="36"/>
        <v>1279688.4750000001</v>
      </c>
      <c r="F256">
        <f t="shared" si="37"/>
        <v>5.9598010199329365E-2</v>
      </c>
      <c r="G256" s="5">
        <f>_xll.SNL.Clients.Office.Excel.Functions.SPG(A256, "SP_MARKETCAP", "12/30/2023")</f>
        <v>39234.040079960003</v>
      </c>
      <c r="H256">
        <f t="shared" si="41"/>
        <v>9.3373579147319546E-4</v>
      </c>
      <c r="I256">
        <f t="shared" si="42"/>
        <v>1.743284722680456E-3</v>
      </c>
      <c r="K256" s="11" t="s">
        <v>253</v>
      </c>
      <c r="L256" s="4" cm="1">
        <f t="array" ref="L256">_xll.SNL.Clients.Office.Excel.Functions.SPG(K256, "SP_TOTAL_REV", "CY2023")</f>
        <v>21472000</v>
      </c>
      <c r="M256" s="4">
        <f>_xll.SNL.Clients.Office.Excel.Functions.SPG(K256,"IQ_AVG_DILUT_SHARES_OUT","CY2023")</f>
        <v>685425000</v>
      </c>
      <c r="N256" s="5">
        <f>_xll.SNL.Clients.Office.Excel.Functions.SPG(K256, "IQ_DILUT_EPS_NORM", "CY2023")</f>
        <v>1.867</v>
      </c>
      <c r="O256">
        <f t="shared" si="38"/>
        <v>1279688.4750000001</v>
      </c>
      <c r="P256">
        <f t="shared" si="39"/>
        <v>5.9598010199329365E-2</v>
      </c>
      <c r="Q256" s="5">
        <f>_xll.SNL.Clients.Office.Excel.Functions.SPG(K256, "SP_MARKETCAP", "12/31/2022")</f>
        <v>43949.048896</v>
      </c>
      <c r="R256">
        <f t="shared" si="43"/>
        <v>1.3065044941327406E-3</v>
      </c>
      <c r="S256">
        <f t="shared" si="44"/>
        <v>2.4392438905458265E-3</v>
      </c>
      <c r="U256" s="11" t="s">
        <v>253</v>
      </c>
      <c r="V256" s="4" cm="1">
        <f t="array" ref="V256">_xll.SNL.Clients.Office.Excel.Functions.SPG(U256, "SP_TOTAL_REV", "CY2021")</f>
        <v>24189000</v>
      </c>
      <c r="W256" s="4">
        <f>_xll.SNL.Clients.Office.Excel.Functions.SPG(U256,"IQ_AVG_DILUT_SHARES_OUT","CY2021")</f>
        <v>716850000</v>
      </c>
      <c r="X256" s="5">
        <f>_xll.SNL.Clients.Office.Excel.Functions.SPG(U256, "IQ_DILUT_EPS_NORM", "CY2021")</f>
        <v>2.2669999999999999</v>
      </c>
      <c r="Y256">
        <f t="shared" si="45"/>
        <v>1625098.95</v>
      </c>
      <c r="Z256">
        <f t="shared" si="46"/>
        <v>6.7183387076770434E-2</v>
      </c>
      <c r="AA256" s="5">
        <f>_xll.SNL.Clients.Office.Excel.Functions.SPG(U256, "SP_MARKETCAP", "12/31/2021")</f>
        <v>57269.267037450001</v>
      </c>
      <c r="AB256">
        <f t="shared" si="40"/>
        <v>1.3496008432109063E-3</v>
      </c>
      <c r="AC256">
        <f t="shared" si="47"/>
        <v>3.0595451115591247E-3</v>
      </c>
    </row>
    <row r="257" spans="1:29" x14ac:dyDescent="0.3">
      <c r="A257" s="11" t="s">
        <v>254</v>
      </c>
      <c r="B257" s="4" cm="1">
        <f t="array" ref="B257">_xll.SNL.Clients.Office.Excel.Functions.SPG(A257, "SP_TOTAL_REV", "CY2023")</f>
        <v>154990000</v>
      </c>
      <c r="C257" s="4">
        <f>_xll.SNL.Clients.Office.Excel.Functions.SPG(A257,"IQ_AVG_DILUT_SHARES_OUT","CY2023")</f>
        <v>2943100000</v>
      </c>
      <c r="D257" s="5">
        <f>_xll.SNL.Clients.Office.Excel.Functions.SPG(A257, "IQ_DILUT_EPS_NORM", "CY2023")</f>
        <v>13.263999999999999</v>
      </c>
      <c r="E257">
        <f t="shared" si="36"/>
        <v>39037278.399999999</v>
      </c>
      <c r="F257">
        <f t="shared" si="37"/>
        <v>0.25186965868765726</v>
      </c>
      <c r="G257" s="5">
        <f>_xll.SNL.Clients.Office.Excel.Functions.SPG(A257, "SP_MARKETCAP", "12/30/2023")</f>
        <v>491760.51880409999</v>
      </c>
      <c r="H257">
        <f t="shared" si="41"/>
        <v>1.1703469647913037E-2</v>
      </c>
      <c r="I257">
        <f t="shared" si="42"/>
        <v>0.15523482140991851</v>
      </c>
      <c r="K257" s="11" t="s">
        <v>254</v>
      </c>
      <c r="L257" s="4" cm="1">
        <f t="array" ref="L257">_xll.SNL.Clients.Office.Excel.Functions.SPG(K257, "SP_TOTAL_REV", "CY2023")</f>
        <v>154990000</v>
      </c>
      <c r="M257" s="4">
        <f>_xll.SNL.Clients.Office.Excel.Functions.SPG(K257,"IQ_AVG_DILUT_SHARES_OUT","CY2023")</f>
        <v>2943100000</v>
      </c>
      <c r="N257" s="5">
        <f>_xll.SNL.Clients.Office.Excel.Functions.SPG(K257, "IQ_DILUT_EPS_NORM", "CY2023")</f>
        <v>13.263999999999999</v>
      </c>
      <c r="O257">
        <f t="shared" si="38"/>
        <v>39037278.399999999</v>
      </c>
      <c r="P257">
        <f t="shared" si="39"/>
        <v>0.25186965868765726</v>
      </c>
      <c r="Q257" s="5">
        <f>_xll.SNL.Clients.Office.Excel.Functions.SPG(K257, "SP_MARKETCAP", "12/31/2022")</f>
        <v>393342.77548080002</v>
      </c>
      <c r="R257">
        <f t="shared" si="43"/>
        <v>1.1693179188391571E-2</v>
      </c>
      <c r="S257">
        <f t="shared" si="44"/>
        <v>0.15509832875482579</v>
      </c>
      <c r="U257" s="11" t="s">
        <v>254</v>
      </c>
      <c r="V257" s="4" cm="1">
        <f t="array" ref="V257">_xll.SNL.Clients.Office.Excel.Functions.SPG(U257, "SP_TOTAL_REV", "CY2021")</f>
        <v>121649000</v>
      </c>
      <c r="W257" s="4">
        <f>_xll.SNL.Clients.Office.Excel.Functions.SPG(U257,"IQ_AVG_DILUT_SHARES_OUT","CY2021")</f>
        <v>3026600000</v>
      </c>
      <c r="X257" s="5">
        <f>_xll.SNL.Clients.Office.Excel.Functions.SPG(U257, "IQ_DILUT_EPS_NORM", "CY2021")</f>
        <v>12.3</v>
      </c>
      <c r="Y257">
        <f t="shared" si="45"/>
        <v>37227180</v>
      </c>
      <c r="Z257">
        <f t="shared" si="46"/>
        <v>0.30602125788128137</v>
      </c>
      <c r="AA257" s="5">
        <f>_xll.SNL.Clients.Office.Excel.Functions.SPG(U257, "SP_MARKETCAP", "12/31/2021")</f>
        <v>467966.38075935002</v>
      </c>
      <c r="AB257">
        <f t="shared" si="40"/>
        <v>1.1028040950029528E-2</v>
      </c>
      <c r="AC257">
        <f t="shared" si="47"/>
        <v>0.13564490368536319</v>
      </c>
    </row>
    <row r="258" spans="1:29" x14ac:dyDescent="0.3">
      <c r="A258" s="11" t="s">
        <v>255</v>
      </c>
      <c r="B258" s="4" cm="1">
        <f t="array" ref="B258">_xll.SNL.Clients.Office.Excel.Functions.SPG(A258, "SP_TOTAL_REV", "CY2023")</f>
        <v>5564500</v>
      </c>
      <c r="C258" s="4">
        <f>_xll.SNL.Clients.Office.Excel.Functions.SPG(A258,"IQ_AVG_DILUT_SHARES_OUT","CY2023")</f>
        <v>325900000</v>
      </c>
      <c r="D258" s="5">
        <f>_xll.SNL.Clients.Office.Excel.Functions.SPG(A258, "IQ_DILUT_EPS_NORM", "CY2023")</f>
        <v>1.0169999999999999</v>
      </c>
      <c r="E258">
        <f t="shared" si="36"/>
        <v>331440.29999999993</v>
      </c>
      <c r="F258">
        <f t="shared" si="37"/>
        <v>5.9563356995237654E-2</v>
      </c>
      <c r="G258" s="5">
        <f>_xll.SNL.Clients.Office.Excel.Functions.SPG(A258, "SP_MARKETCAP", "12/30/2023")</f>
        <v>9400.2427609200004</v>
      </c>
      <c r="H258">
        <f t="shared" si="41"/>
        <v>2.2371754467598434E-4</v>
      </c>
      <c r="I258">
        <f t="shared" si="42"/>
        <v>2.2752074293547604E-4</v>
      </c>
      <c r="K258" s="11" t="s">
        <v>255</v>
      </c>
      <c r="L258" s="4" cm="1">
        <f t="array" ref="L258">_xll.SNL.Clients.Office.Excel.Functions.SPG(K258, "SP_TOTAL_REV", "CY2023")</f>
        <v>5564500</v>
      </c>
      <c r="M258" s="4">
        <f>_xll.SNL.Clients.Office.Excel.Functions.SPG(K258,"IQ_AVG_DILUT_SHARES_OUT","CY2023")</f>
        <v>325900000</v>
      </c>
      <c r="N258" s="5">
        <f>_xll.SNL.Clients.Office.Excel.Functions.SPG(K258, "IQ_DILUT_EPS_NORM", "CY2023")</f>
        <v>1.0169999999999999</v>
      </c>
      <c r="O258">
        <f t="shared" si="38"/>
        <v>331440.29999999993</v>
      </c>
      <c r="P258">
        <f t="shared" si="39"/>
        <v>5.9563356995237654E-2</v>
      </c>
      <c r="Q258" s="5">
        <f>_xll.SNL.Clients.Office.Excel.Functions.SPG(K258, "SP_MARKETCAP", "12/31/2022")</f>
        <v>10372.794515080001</v>
      </c>
      <c r="R258">
        <f t="shared" si="43"/>
        <v>3.0835940688356739E-4</v>
      </c>
      <c r="S258">
        <f t="shared" si="44"/>
        <v>3.13601516800588E-4</v>
      </c>
      <c r="U258" s="11" t="s">
        <v>255</v>
      </c>
      <c r="V258" s="4" cm="1">
        <f t="array" ref="V258">_xll.SNL.Clients.Office.Excel.Functions.SPG(U258, "SP_TOTAL_REV", "CY2021")</f>
        <v>4735400</v>
      </c>
      <c r="W258" s="4">
        <f>_xll.SNL.Clients.Office.Excel.Functions.SPG(U258,"IQ_AVG_DILUT_SHARES_OUT","CY2021")</f>
        <v>331600000</v>
      </c>
      <c r="X258" s="5">
        <f>_xll.SNL.Clients.Office.Excel.Functions.SPG(U258, "IQ_DILUT_EPS_NORM", "CY2021")</f>
        <v>0.746</v>
      </c>
      <c r="Y258">
        <f t="shared" si="45"/>
        <v>247373.6</v>
      </c>
      <c r="Z258">
        <f t="shared" si="46"/>
        <v>5.2239219495713141E-2</v>
      </c>
      <c r="AA258" s="5">
        <f>_xll.SNL.Clients.Office.Excel.Functions.SPG(U258, "SP_MARKETCAP", "12/31/2021")</f>
        <v>11612.21754523</v>
      </c>
      <c r="AB258">
        <f t="shared" si="40"/>
        <v>2.7365215937446197E-4</v>
      </c>
      <c r="AC258">
        <f t="shared" si="47"/>
        <v>2.0414451089334864E-4</v>
      </c>
    </row>
    <row r="259" spans="1:29" x14ac:dyDescent="0.3">
      <c r="A259" s="11" t="s">
        <v>256</v>
      </c>
      <c r="B259" s="4" cm="1">
        <f t="array" ref="B259">_xll.SNL.Clients.Office.Excel.Functions.SPG(A259, "SP_TOTAL_REV", "CY2023")</f>
        <v>13122000</v>
      </c>
      <c r="C259" s="4">
        <f>_xll.SNL.Clients.Office.Excel.Functions.SPG(A259,"IQ_AVG_DILUT_SHARES_OUT","CY2023")</f>
        <v>344565217</v>
      </c>
      <c r="D259" s="5">
        <f>_xll.SNL.Clients.Office.Excel.Functions.SPG(A259, "IQ_DILUT_EPS_NORM", "CY2023")</f>
        <v>2.0390000000000001</v>
      </c>
      <c r="E259">
        <f t="shared" si="36"/>
        <v>702568.4774630001</v>
      </c>
      <c r="F259">
        <f t="shared" si="37"/>
        <v>5.3541264857719865E-2</v>
      </c>
      <c r="G259" s="5">
        <f>_xll.SNL.Clients.Office.Excel.Functions.SPG(A259, "SP_MARKETCAP", "12/30/2023")</f>
        <v>19150.278831129999</v>
      </c>
      <c r="H259">
        <f t="shared" si="41"/>
        <v>4.557598637528786E-4</v>
      </c>
      <c r="I259">
        <f t="shared" si="42"/>
        <v>9.292943621921195E-4</v>
      </c>
      <c r="K259" s="11" t="s">
        <v>256</v>
      </c>
      <c r="L259" s="4" cm="1">
        <f t="array" ref="L259">_xll.SNL.Clients.Office.Excel.Functions.SPG(K259, "SP_TOTAL_REV", "CY2023")</f>
        <v>13122000</v>
      </c>
      <c r="M259" s="4">
        <f>_xll.SNL.Clients.Office.Excel.Functions.SPG(K259,"IQ_AVG_DILUT_SHARES_OUT","CY2023")</f>
        <v>344565217</v>
      </c>
      <c r="N259" s="5">
        <f>_xll.SNL.Clients.Office.Excel.Functions.SPG(K259, "IQ_DILUT_EPS_NORM", "CY2023")</f>
        <v>2.0390000000000001</v>
      </c>
      <c r="O259">
        <f t="shared" si="38"/>
        <v>702568.4774630001</v>
      </c>
      <c r="P259">
        <f t="shared" si="39"/>
        <v>5.3541264857719865E-2</v>
      </c>
      <c r="Q259" s="5">
        <f>_xll.SNL.Clients.Office.Excel.Functions.SPG(K259, "SP_MARKETCAP", "12/31/2022")</f>
        <v>24312.868769799999</v>
      </c>
      <c r="R259">
        <f t="shared" si="43"/>
        <v>7.2276586435740401E-4</v>
      </c>
      <c r="S259">
        <f t="shared" si="44"/>
        <v>1.4737195974247469E-3</v>
      </c>
      <c r="U259" s="11" t="s">
        <v>256</v>
      </c>
      <c r="V259" s="4" cm="1">
        <f t="array" ref="V259">_xll.SNL.Clients.Office.Excel.Functions.SPG(U259, "SP_TOTAL_REV", "CY2021")</f>
        <v>11747000</v>
      </c>
      <c r="W259" s="4">
        <f>_xll.SNL.Clients.Office.Excel.Functions.SPG(U259,"IQ_AVG_DILUT_SHARES_OUT","CY2021")</f>
        <v>343648960</v>
      </c>
      <c r="X259" s="5">
        <f>_xll.SNL.Clients.Office.Excel.Functions.SPG(U259, "IQ_DILUT_EPS_NORM", "CY2021")</f>
        <v>2.653</v>
      </c>
      <c r="Y259">
        <f t="shared" si="45"/>
        <v>911700.69088000001</v>
      </c>
      <c r="Z259">
        <f t="shared" si="46"/>
        <v>7.7611363827360183E-2</v>
      </c>
      <c r="AA259" s="5">
        <f>_xll.SNL.Clients.Office.Excel.Functions.SPG(U259, "SP_MARKETCAP", "12/31/2021")</f>
        <v>21959.422216679999</v>
      </c>
      <c r="AB259">
        <f t="shared" si="40"/>
        <v>5.1749317344458969E-4</v>
      </c>
      <c r="AC259">
        <f t="shared" si="47"/>
        <v>1.3729093891484965E-3</v>
      </c>
    </row>
    <row r="260" spans="1:29" x14ac:dyDescent="0.3">
      <c r="A260" s="11" t="s">
        <v>257</v>
      </c>
      <c r="B260" s="4" cm="1">
        <f t="array" ref="B260">_xll.SNL.Clients.Office.Excel.Functions.SPG(A260, "SP_TOTAL_REV", "CY2023")</f>
        <v>15444000</v>
      </c>
      <c r="C260" s="4">
        <f>_xll.SNL.Clients.Office.Excel.Functions.SPG(A260,"IQ_AVG_DILUT_SHARES_OUT","CY2023")</f>
        <v>1850000000</v>
      </c>
      <c r="D260" s="5">
        <f>_xll.SNL.Clients.Office.Excel.Functions.SPG(A260, "IQ_DILUT_EPS_NORM", "CY2023")</f>
        <v>0.89100000000000001</v>
      </c>
      <c r="E260">
        <f t="shared" si="36"/>
        <v>1648350</v>
      </c>
      <c r="F260">
        <f t="shared" si="37"/>
        <v>0.10673076923076923</v>
      </c>
      <c r="G260" s="5">
        <f>_xll.SNL.Clients.Office.Excel.Functions.SPG(A260, "SP_MARKETCAP", "12/30/2023")</f>
        <v>41229.84418005</v>
      </c>
      <c r="H260">
        <f t="shared" si="41"/>
        <v>9.8123418106613593E-4</v>
      </c>
      <c r="I260">
        <f t="shared" si="42"/>
        <v>8.7427965532992709E-4</v>
      </c>
      <c r="K260" s="11" t="s">
        <v>257</v>
      </c>
      <c r="L260" s="4" cm="1">
        <f t="array" ref="L260">_xll.SNL.Clients.Office.Excel.Functions.SPG(K260, "SP_TOTAL_REV", "CY2023")</f>
        <v>15444000</v>
      </c>
      <c r="M260" s="4">
        <f>_xll.SNL.Clients.Office.Excel.Functions.SPG(K260,"IQ_AVG_DILUT_SHARES_OUT","CY2023")</f>
        <v>1850000000</v>
      </c>
      <c r="N260" s="5">
        <f>_xll.SNL.Clients.Office.Excel.Functions.SPG(K260, "IQ_DILUT_EPS_NORM", "CY2023")</f>
        <v>0.89100000000000001</v>
      </c>
      <c r="O260">
        <f t="shared" si="38"/>
        <v>1648350</v>
      </c>
      <c r="P260">
        <f t="shared" si="39"/>
        <v>0.10673076923076923</v>
      </c>
      <c r="Q260" s="5" t="str">
        <f>_xll.SNL.Clients.Office.Excel.Functions.SPG(K260, "SP_MARKETCAP", "12/31/2022")</f>
        <v>NA</v>
      </c>
      <c r="R260" t="e">
        <f t="shared" si="43"/>
        <v>#VALUE!</v>
      </c>
      <c r="S260" t="e">
        <f t="shared" si="44"/>
        <v>#VALUE!</v>
      </c>
      <c r="U260" s="11" t="s">
        <v>257</v>
      </c>
      <c r="V260" s="4" cm="1">
        <f t="array" ref="V260">_xll.SNL.Clients.Office.Excel.Functions.SPG(U260, "SP_TOTAL_REV", "CY2021")</f>
        <v>15054000</v>
      </c>
      <c r="W260" s="4">
        <f>_xll.SNL.Clients.Office.Excel.Functions.SPG(U260,"IQ_AVG_DILUT_SHARES_OUT","CY2021")</f>
        <v>1716160000</v>
      </c>
      <c r="X260" s="5">
        <f>_xll.SNL.Clients.Office.Excel.Functions.SPG(U260, "IQ_DILUT_EPS_NORM", "CY2021")</f>
        <v>1.149</v>
      </c>
      <c r="Y260">
        <f t="shared" si="45"/>
        <v>1971867.84</v>
      </c>
      <c r="Z260">
        <f t="shared" si="46"/>
        <v>0.13098630530091671</v>
      </c>
      <c r="AA260" s="5" t="str">
        <f>_xll.SNL.Clients.Office.Excel.Functions.SPG(U260, "SP_MARKETCAP", "12/31/2021")</f>
        <v>NA</v>
      </c>
      <c r="AB260" t="e">
        <f t="shared" si="40"/>
        <v>#VALUE!</v>
      </c>
      <c r="AC260" t="e">
        <f t="shared" si="47"/>
        <v>#VALUE!</v>
      </c>
    </row>
    <row r="261" spans="1:29" x14ac:dyDescent="0.3">
      <c r="A261" s="11" t="s">
        <v>258</v>
      </c>
      <c r="B261" s="4" cm="1">
        <f t="array" ref="B261">_xll.SNL.Clients.Office.Excel.Functions.SPG(A261, "SP_TOTAL_REV", "CY2023")</f>
        <v>14814000</v>
      </c>
      <c r="C261" s="4">
        <f>_xll.SNL.Clients.Office.Excel.Functions.SPG(A261,"IQ_AVG_DILUT_SHARES_OUT","CY2023")</f>
        <v>1408400000</v>
      </c>
      <c r="D261" s="5">
        <f>_xll.SNL.Clients.Office.Excel.Functions.SPG(A261, "IQ_DILUT_EPS_NORM", "CY2023")</f>
        <v>1.2370000000000001</v>
      </c>
      <c r="E261">
        <f t="shared" si="36"/>
        <v>1742190.8000000003</v>
      </c>
      <c r="F261">
        <f t="shared" si="37"/>
        <v>0.11760434723909817</v>
      </c>
      <c r="G261" s="5">
        <f>_xll.SNL.Clients.Office.Excel.Functions.SPG(A261, "SP_MARKETCAP", "12/30/2023")</f>
        <v>46592.558951960003</v>
      </c>
      <c r="H261">
        <f t="shared" si="41"/>
        <v>1.108862095800108E-3</v>
      </c>
      <c r="I261">
        <f t="shared" si="42"/>
        <v>1.3716624125047338E-3</v>
      </c>
      <c r="K261" s="11" t="s">
        <v>258</v>
      </c>
      <c r="L261" s="4" cm="1">
        <f t="array" ref="L261">_xll.SNL.Clients.Office.Excel.Functions.SPG(K261, "SP_TOTAL_REV", "CY2023")</f>
        <v>14814000</v>
      </c>
      <c r="M261" s="4">
        <f>_xll.SNL.Clients.Office.Excel.Functions.SPG(K261,"IQ_AVG_DILUT_SHARES_OUT","CY2023")</f>
        <v>1408400000</v>
      </c>
      <c r="N261" s="5">
        <f>_xll.SNL.Clients.Office.Excel.Functions.SPG(K261, "IQ_DILUT_EPS_NORM", "CY2023")</f>
        <v>1.2370000000000001</v>
      </c>
      <c r="O261">
        <f t="shared" si="38"/>
        <v>1742190.8000000003</v>
      </c>
      <c r="P261">
        <f t="shared" si="39"/>
        <v>0.11760434723909817</v>
      </c>
      <c r="Q261" s="5">
        <f>_xll.SNL.Clients.Office.Excel.Functions.SPG(K261, "SP_MARKETCAP", "12/31/2022")</f>
        <v>50564.510442040002</v>
      </c>
      <c r="R261">
        <f t="shared" si="43"/>
        <v>1.5031670035107361E-3</v>
      </c>
      <c r="S261">
        <f t="shared" si="44"/>
        <v>1.8594175833427807E-3</v>
      </c>
      <c r="U261" s="11" t="s">
        <v>258</v>
      </c>
      <c r="V261" s="4" cm="1">
        <f t="array" ref="V261">_xll.SNL.Clients.Office.Excel.Functions.SPG(U261, "SP_TOTAL_REV", "CY2021")</f>
        <v>12683000</v>
      </c>
      <c r="W261" s="4">
        <f>_xll.SNL.Clients.Office.Excel.Functions.SPG(U261,"IQ_AVG_DILUT_SHARES_OUT","CY2021")</f>
        <v>1427900000</v>
      </c>
      <c r="X261" s="5">
        <f>_xll.SNL.Clients.Office.Excel.Functions.SPG(U261, "IQ_DILUT_EPS_NORM", "CY2021")</f>
        <v>1.107</v>
      </c>
      <c r="Y261">
        <f t="shared" si="45"/>
        <v>1580685.3</v>
      </c>
      <c r="Z261">
        <f t="shared" si="46"/>
        <v>0.12463023732555389</v>
      </c>
      <c r="AA261" s="5">
        <f>_xll.SNL.Clients.Office.Excel.Functions.SPG(U261, "SP_MARKETCAP", "12/31/2021")</f>
        <v>52266.064354839997</v>
      </c>
      <c r="AB261">
        <f t="shared" si="40"/>
        <v>1.2316959544546038E-3</v>
      </c>
      <c r="AC261">
        <f t="shared" si="47"/>
        <v>1.3634874215812463E-3</v>
      </c>
    </row>
    <row r="262" spans="1:29" x14ac:dyDescent="0.3">
      <c r="A262" s="11" t="s">
        <v>259</v>
      </c>
      <c r="B262" s="4" cm="1">
        <f t="array" ref="B262">_xll.SNL.Clients.Office.Excel.Functions.SPG(A262, "SP_TOTAL_REV", "CY2023")</f>
        <v>6383000</v>
      </c>
      <c r="C262" s="4">
        <f>_xll.SNL.Clients.Office.Excel.Functions.SPG(A262,"IQ_AVG_DILUT_SHARES_OUT","CY2023")</f>
        <v>932759000</v>
      </c>
      <c r="D262" s="5">
        <f>_xll.SNL.Clients.Office.Excel.Functions.SPG(A262, "IQ_DILUT_EPS_NORM", "CY2023")</f>
        <v>0.95899999999999996</v>
      </c>
      <c r="E262">
        <f t="shared" ref="E262:E325" si="48">C262*D262/1000</f>
        <v>894515.88100000005</v>
      </c>
      <c r="F262">
        <f t="shared" ref="F262:F325" si="49">E262/B262</f>
        <v>0.1401403542221526</v>
      </c>
      <c r="G262" s="5">
        <f>_xll.SNL.Clients.Office.Excel.Functions.SPG(A262, "SP_MARKETCAP", "12/30/2023")</f>
        <v>13482.1477584</v>
      </c>
      <c r="H262">
        <f t="shared" si="41"/>
        <v>3.2086330855277611E-4</v>
      </c>
      <c r="I262">
        <f t="shared" si="42"/>
        <v>3.077079129021123E-4</v>
      </c>
      <c r="K262" s="11" t="s">
        <v>259</v>
      </c>
      <c r="L262" s="4" cm="1">
        <f t="array" ref="L262">_xll.SNL.Clients.Office.Excel.Functions.SPG(K262, "SP_TOTAL_REV", "CY2023")</f>
        <v>6383000</v>
      </c>
      <c r="M262" s="4">
        <f>_xll.SNL.Clients.Office.Excel.Functions.SPG(K262,"IQ_AVG_DILUT_SHARES_OUT","CY2023")</f>
        <v>932759000</v>
      </c>
      <c r="N262" s="5">
        <f>_xll.SNL.Clients.Office.Excel.Functions.SPG(K262, "IQ_DILUT_EPS_NORM", "CY2023")</f>
        <v>0.95899999999999996</v>
      </c>
      <c r="O262">
        <f t="shared" ref="O262:O325" si="50">M262*N262/1000</f>
        <v>894515.88100000005</v>
      </c>
      <c r="P262">
        <f t="shared" ref="P262:P325" si="51">O262/L262</f>
        <v>0.1401403542221526</v>
      </c>
      <c r="Q262" s="5">
        <f>_xll.SNL.Clients.Office.Excel.Functions.SPG(K262, "SP_MARKETCAP", "12/31/2022")</f>
        <v>16252.330310060001</v>
      </c>
      <c r="R262">
        <f t="shared" si="43"/>
        <v>4.831445303963273E-4</v>
      </c>
      <c r="S262">
        <f t="shared" si="44"/>
        <v>4.6333560465007789E-4</v>
      </c>
      <c r="U262" s="11" t="s">
        <v>259</v>
      </c>
      <c r="V262" s="4" cm="1">
        <f t="array" ref="V262">_xll.SNL.Clients.Office.Excel.Functions.SPG(U262, "SP_TOTAL_REV", "CY2021")</f>
        <v>7265000</v>
      </c>
      <c r="W262" s="4">
        <f>_xll.SNL.Clients.Office.Excel.Functions.SPG(U262,"IQ_AVG_DILUT_SHARES_OUT","CY2021")</f>
        <v>957414000</v>
      </c>
      <c r="X262" s="5">
        <f>_xll.SNL.Clients.Office.Excel.Functions.SPG(U262, "IQ_DILUT_EPS_NORM", "CY2021")</f>
        <v>2.1240000000000001</v>
      </c>
      <c r="Y262">
        <f t="shared" si="45"/>
        <v>2033547.3359999999</v>
      </c>
      <c r="Z262">
        <f t="shared" si="46"/>
        <v>0.27991016324845147</v>
      </c>
      <c r="AA262" s="5">
        <f>_xll.SNL.Clients.Office.Excel.Functions.SPG(U262, "SP_MARKETCAP", "12/31/2021")</f>
        <v>21535.378132049998</v>
      </c>
      <c r="AB262">
        <f t="shared" ref="AB262:AB325" si="52">AA262/$AA$509</f>
        <v>5.0750020018371295E-4</v>
      </c>
      <c r="AC262">
        <f t="shared" si="47"/>
        <v>1.0779304251902063E-3</v>
      </c>
    </row>
    <row r="263" spans="1:29" x14ac:dyDescent="0.3">
      <c r="A263" s="11" t="s">
        <v>260</v>
      </c>
      <c r="B263" s="4" cm="1">
        <f t="array" ref="B263">_xll.SNL.Clients.Office.Excel.Functions.SPG(A263, "SP_TOTAL_REV", "CY2023")</f>
        <v>5342000</v>
      </c>
      <c r="C263" s="4">
        <f>_xll.SNL.Clients.Office.Excel.Functions.SPG(A263,"IQ_AVG_DILUT_SHARES_OUT","CY2023")</f>
        <v>178000000</v>
      </c>
      <c r="D263" s="5">
        <f>_xll.SNL.Clients.Office.Excel.Functions.SPG(A263, "IQ_DILUT_EPS_NORM", "CY2023")</f>
        <v>4.3860000000000001</v>
      </c>
      <c r="E263">
        <f t="shared" si="48"/>
        <v>780708</v>
      </c>
      <c r="F263">
        <f t="shared" si="49"/>
        <v>0.14614526394608759</v>
      </c>
      <c r="G263" s="5">
        <f>_xll.SNL.Clients.Office.Excel.Functions.SPG(A263, "SP_MARKETCAP", "12/30/2023")</f>
        <v>27847.84605036</v>
      </c>
      <c r="H263">
        <f t="shared" ref="H263:H326" si="53">G263/$G$509</f>
        <v>6.6275434596240292E-4</v>
      </c>
      <c r="I263">
        <f t="shared" ref="I263:I326" si="54">D263*H263</f>
        <v>2.9068405613910994E-3</v>
      </c>
      <c r="K263" s="11" t="s">
        <v>260</v>
      </c>
      <c r="L263" s="4" cm="1">
        <f t="array" ref="L263">_xll.SNL.Clients.Office.Excel.Functions.SPG(K263, "SP_TOTAL_REV", "CY2023")</f>
        <v>5342000</v>
      </c>
      <c r="M263" s="4">
        <f>_xll.SNL.Clients.Office.Excel.Functions.SPG(K263,"IQ_AVG_DILUT_SHARES_OUT","CY2023")</f>
        <v>178000000</v>
      </c>
      <c r="N263" s="5">
        <f>_xll.SNL.Clients.Office.Excel.Functions.SPG(K263, "IQ_DILUT_EPS_NORM", "CY2023")</f>
        <v>4.3860000000000001</v>
      </c>
      <c r="O263">
        <f t="shared" si="50"/>
        <v>780708</v>
      </c>
      <c r="P263">
        <f t="shared" si="51"/>
        <v>0.14614526394608759</v>
      </c>
      <c r="Q263" s="5">
        <f>_xll.SNL.Clients.Office.Excel.Functions.SPG(K263, "SP_MARKETCAP", "12/31/2022")</f>
        <v>30586.539342200002</v>
      </c>
      <c r="R263">
        <f t="shared" ref="R263:R326" si="55">Q263/$Q$509</f>
        <v>9.0926771146096973E-4</v>
      </c>
      <c r="S263">
        <f t="shared" ref="S263:S326" si="56">N263*R263</f>
        <v>3.9880481824678135E-3</v>
      </c>
      <c r="U263" s="11" t="s">
        <v>260</v>
      </c>
      <c r="V263" s="4" cm="1">
        <f t="array" ref="V263">_xll.SNL.Clients.Office.Excel.Functions.SPG(U263, "SP_TOTAL_REV", "CY2021")</f>
        <v>5011000</v>
      </c>
      <c r="W263" s="4">
        <f>_xll.SNL.Clients.Office.Excel.Functions.SPG(U263,"IQ_AVG_DILUT_SHARES_OUT","CY2021")</f>
        <v>186000000</v>
      </c>
      <c r="X263" s="5">
        <f>_xll.SNL.Clients.Office.Excel.Functions.SPG(U263, "IQ_DILUT_EPS_NORM", "CY2021")</f>
        <v>3.6190000000000002</v>
      </c>
      <c r="Y263">
        <f t="shared" ref="Y263:Y326" si="57">W263*X263/1000</f>
        <v>673134</v>
      </c>
      <c r="Z263">
        <f t="shared" ref="Z263:Z326" si="58">Y263/V263</f>
        <v>0.13433127120335261</v>
      </c>
      <c r="AA263" s="5">
        <f>_xll.SNL.Clients.Office.Excel.Functions.SPG(U263, "SP_MARKETCAP", "12/31/2021")</f>
        <v>37800.102131779997</v>
      </c>
      <c r="AB263">
        <f t="shared" si="52"/>
        <v>8.9079278205443895E-4</v>
      </c>
      <c r="AC263">
        <f t="shared" ref="AC263:AC326" si="59">X263*AB263</f>
        <v>3.2237790782550148E-3</v>
      </c>
    </row>
    <row r="264" spans="1:29" x14ac:dyDescent="0.3">
      <c r="A264" s="11" t="s">
        <v>261</v>
      </c>
      <c r="B264" s="4" cm="1">
        <f t="array" ref="B264">_xll.SNL.Clients.Office.Excel.Functions.SPG(A264, "SP_TOTAL_REV", "CY2023")</f>
        <v>20431000</v>
      </c>
      <c r="C264" s="4">
        <f>_xll.SNL.Clients.Office.Excel.Functions.SPG(A264,"IQ_AVG_DILUT_SHARES_OUT","CY2023")</f>
        <v>338800000</v>
      </c>
      <c r="D264" s="5">
        <f>_xll.SNL.Clients.Office.Excel.Functions.SPG(A264, "IQ_DILUT_EPS_NORM", "CY2023")</f>
        <v>5.1669999999999998</v>
      </c>
      <c r="E264">
        <f t="shared" si="48"/>
        <v>1750579.6</v>
      </c>
      <c r="F264">
        <f t="shared" si="49"/>
        <v>8.5682521658264413E-2</v>
      </c>
      <c r="G264" s="5">
        <f>_xll.SNL.Clients.Office.Excel.Functions.SPG(A264, "SP_MARKETCAP", "12/30/2023")</f>
        <v>41063.213461710002</v>
      </c>
      <c r="H264">
        <f t="shared" si="53"/>
        <v>9.7726851591016799E-4</v>
      </c>
      <c r="I264">
        <f t="shared" si="54"/>
        <v>5.0495464217078382E-3</v>
      </c>
      <c r="K264" s="11" t="s">
        <v>261</v>
      </c>
      <c r="L264" s="4" cm="1">
        <f t="array" ref="L264">_xll.SNL.Clients.Office.Excel.Functions.SPG(K264, "SP_TOTAL_REV", "CY2023")</f>
        <v>20431000</v>
      </c>
      <c r="M264" s="4">
        <f>_xll.SNL.Clients.Office.Excel.Functions.SPG(K264,"IQ_AVG_DILUT_SHARES_OUT","CY2023")</f>
        <v>338800000</v>
      </c>
      <c r="N264" s="5">
        <f>_xll.SNL.Clients.Office.Excel.Functions.SPG(K264, "IQ_DILUT_EPS_NORM", "CY2023")</f>
        <v>5.1669999999999998</v>
      </c>
      <c r="O264">
        <f t="shared" si="50"/>
        <v>1750579.6</v>
      </c>
      <c r="P264">
        <f t="shared" si="51"/>
        <v>8.5682521658264413E-2</v>
      </c>
      <c r="Q264" s="5">
        <f>_xll.SNL.Clients.Office.Excel.Functions.SPG(K264, "SP_MARKETCAP", "12/31/2022")</f>
        <v>45814.551760499999</v>
      </c>
      <c r="R264">
        <f t="shared" si="55"/>
        <v>1.3619616186328473E-3</v>
      </c>
      <c r="S264">
        <f t="shared" si="56"/>
        <v>7.0372556834759218E-3</v>
      </c>
      <c r="U264" s="11" t="s">
        <v>261</v>
      </c>
      <c r="V264" s="4" cm="1">
        <f t="array" ref="V264">_xll.SNL.Clients.Office.Excel.Functions.SPG(U264, "SP_TOTAL_REV", "CY2021")</f>
        <v>19440000</v>
      </c>
      <c r="W264" s="4">
        <f>_xll.SNL.Clients.Office.Excel.Functions.SPG(U264,"IQ_AVG_DILUT_SHARES_OUT","CY2021")</f>
        <v>338800000</v>
      </c>
      <c r="X264" s="5">
        <f>_xll.SNL.Clients.Office.Excel.Functions.SPG(U264, "IQ_DILUT_EPS_NORM", "CY2021")</f>
        <v>4.8499999999999996</v>
      </c>
      <c r="Y264">
        <f t="shared" si="57"/>
        <v>1643179.9999999998</v>
      </c>
      <c r="Z264">
        <f t="shared" si="58"/>
        <v>8.4525720164609047E-2</v>
      </c>
      <c r="AA264" s="5">
        <f>_xll.SNL.Clients.Office.Excel.Functions.SPG(U264, "SP_MARKETCAP", "12/31/2021")</f>
        <v>48123.553908239999</v>
      </c>
      <c r="AB264">
        <f t="shared" si="52"/>
        <v>1.1340740381816854E-3</v>
      </c>
      <c r="AC264">
        <f t="shared" si="59"/>
        <v>5.5002590851811733E-3</v>
      </c>
    </row>
    <row r="265" spans="1:29" x14ac:dyDescent="0.3">
      <c r="A265" s="11" t="s">
        <v>262</v>
      </c>
      <c r="B265" s="4" cm="1">
        <f t="array" ref="B265">_xll.SNL.Clients.Office.Excel.Functions.SPG(A265, "SP_TOTAL_REV", "CY2023")</f>
        <v>2087463</v>
      </c>
      <c r="C265" s="4">
        <f>_xll.SNL.Clients.Office.Excel.Functions.SPG(A265,"IQ_AVG_DILUT_SHARES_OUT","CY2023")</f>
        <v>618199000</v>
      </c>
      <c r="D265" s="5">
        <f>_xll.SNL.Clients.Office.Excel.Functions.SPG(A265, "IQ_DILUT_EPS_NORM", "CY2023")</f>
        <v>0.63800000000000001</v>
      </c>
      <c r="E265">
        <f t="shared" si="48"/>
        <v>394410.962</v>
      </c>
      <c r="F265">
        <f t="shared" si="49"/>
        <v>0.18894273191908073</v>
      </c>
      <c r="G265" s="5">
        <f>_xll.SNL.Clients.Office.Excel.Functions.SPG(A265, "SP_MARKETCAP", "12/30/2023")</f>
        <v>13209.51860532</v>
      </c>
      <c r="H265">
        <f t="shared" si="53"/>
        <v>3.1437497348682281E-4</v>
      </c>
      <c r="I265">
        <f t="shared" si="54"/>
        <v>2.0057123308459294E-4</v>
      </c>
      <c r="K265" s="11" t="s">
        <v>262</v>
      </c>
      <c r="L265" s="4" cm="1">
        <f t="array" ref="L265">_xll.SNL.Clients.Office.Excel.Functions.SPG(K265, "SP_TOTAL_REV", "CY2023")</f>
        <v>2087463</v>
      </c>
      <c r="M265" s="4">
        <f>_xll.SNL.Clients.Office.Excel.Functions.SPG(K265,"IQ_AVG_DILUT_SHARES_OUT","CY2023")</f>
        <v>618199000</v>
      </c>
      <c r="N265" s="5">
        <f>_xll.SNL.Clients.Office.Excel.Functions.SPG(K265, "IQ_DILUT_EPS_NORM", "CY2023")</f>
        <v>0.63800000000000001</v>
      </c>
      <c r="O265">
        <f t="shared" si="50"/>
        <v>394410.962</v>
      </c>
      <c r="P265">
        <f t="shared" si="51"/>
        <v>0.18894273191908073</v>
      </c>
      <c r="Q265" s="5">
        <f>_xll.SNL.Clients.Office.Excel.Functions.SPG(K265, "SP_MARKETCAP", "12/31/2022")</f>
        <v>13099.000358220001</v>
      </c>
      <c r="R265">
        <f t="shared" si="55"/>
        <v>3.8940325824021239E-4</v>
      </c>
      <c r="S265">
        <f t="shared" si="56"/>
        <v>2.4843927875725549E-4</v>
      </c>
      <c r="U265" s="11" t="s">
        <v>262</v>
      </c>
      <c r="V265" s="4" cm="1">
        <f t="array" ref="V265">_xll.SNL.Clients.Office.Excel.Functions.SPG(U265, "SP_TOTAL_REV", "CY2021")</f>
        <v>1475391</v>
      </c>
      <c r="W265" s="4">
        <f>_xll.SNL.Clients.Office.Excel.Functions.SPG(U265,"IQ_AVG_DILUT_SHARES_OUT","CY2021")</f>
        <v>511385000</v>
      </c>
      <c r="X265" s="5">
        <f>_xll.SNL.Clients.Office.Excel.Functions.SPG(U265, "IQ_DILUT_EPS_NORM", "CY2021")</f>
        <v>0.442</v>
      </c>
      <c r="Y265">
        <f t="shared" si="57"/>
        <v>226032.17</v>
      </c>
      <c r="Z265">
        <f t="shared" si="58"/>
        <v>0.15320153776185433</v>
      </c>
      <c r="AA265" s="5">
        <f>_xll.SNL.Clients.Office.Excel.Functions.SPG(U265, "SP_MARKETCAP", "12/31/2021")</f>
        <v>15194.951629699999</v>
      </c>
      <c r="AB265">
        <f t="shared" si="52"/>
        <v>3.580824514234112E-4</v>
      </c>
      <c r="AC265">
        <f t="shared" si="59"/>
        <v>1.5827244352914775E-4</v>
      </c>
    </row>
    <row r="266" spans="1:29" x14ac:dyDescent="0.3">
      <c r="A266" s="11" t="s">
        <v>263</v>
      </c>
      <c r="B266" s="4" cm="1">
        <f t="array" ref="B266">_xll.SNL.Clients.Office.Excel.Functions.SPG(A266, "SP_TOTAL_REV", "CY2023")</f>
        <v>15334000</v>
      </c>
      <c r="C266" s="4">
        <f>_xll.SNL.Clients.Office.Excel.Functions.SPG(A266,"IQ_AVG_DILUT_SHARES_OUT","CY2023")</f>
        <v>2234000000</v>
      </c>
      <c r="D266" s="5">
        <f>_xll.SNL.Clients.Office.Excel.Functions.SPG(A266, "IQ_DILUT_EPS_NORM", "CY2023")</f>
        <v>0.871</v>
      </c>
      <c r="E266">
        <f t="shared" si="48"/>
        <v>1945814</v>
      </c>
      <c r="F266">
        <f t="shared" si="49"/>
        <v>0.12689539585235424</v>
      </c>
      <c r="G266" s="5">
        <f>_xll.SNL.Clients.Office.Excel.Functions.SPG(A266, "SP_MARKETCAP", "12/30/2023")</f>
        <v>39209.732178120001</v>
      </c>
      <c r="H266">
        <f t="shared" si="53"/>
        <v>9.3315728469904287E-4</v>
      </c>
      <c r="I266">
        <f t="shared" si="54"/>
        <v>8.1277999497286638E-4</v>
      </c>
      <c r="K266" s="11" t="s">
        <v>263</v>
      </c>
      <c r="L266" s="4" cm="1">
        <f t="array" ref="L266">_xll.SNL.Clients.Office.Excel.Functions.SPG(K266, "SP_TOTAL_REV", "CY2023")</f>
        <v>15334000</v>
      </c>
      <c r="M266" s="4">
        <f>_xll.SNL.Clients.Office.Excel.Functions.SPG(K266,"IQ_AVG_DILUT_SHARES_OUT","CY2023")</f>
        <v>2234000000</v>
      </c>
      <c r="N266" s="5">
        <f>_xll.SNL.Clients.Office.Excel.Functions.SPG(K266, "IQ_DILUT_EPS_NORM", "CY2023")</f>
        <v>0.871</v>
      </c>
      <c r="O266">
        <f t="shared" si="50"/>
        <v>1945814</v>
      </c>
      <c r="P266">
        <f t="shared" si="51"/>
        <v>0.12689539585235424</v>
      </c>
      <c r="Q266" s="5">
        <f>_xll.SNL.Clients.Office.Excel.Functions.SPG(K266, "SP_MARKETCAP", "12/31/2022")</f>
        <v>40639.176643680003</v>
      </c>
      <c r="R266">
        <f t="shared" si="55"/>
        <v>1.2081095781723426E-3</v>
      </c>
      <c r="S266">
        <f t="shared" si="56"/>
        <v>1.0522634425881104E-3</v>
      </c>
      <c r="U266" s="11" t="s">
        <v>263</v>
      </c>
      <c r="V266" s="4" cm="1">
        <f t="array" ref="V266">_xll.SNL.Clients.Office.Excel.Functions.SPG(U266, "SP_TOTAL_REV", "CY2021")</f>
        <v>16610000</v>
      </c>
      <c r="W266" s="4">
        <f>_xll.SNL.Clients.Office.Excel.Functions.SPG(U266,"IQ_AVG_DILUT_SHARES_OUT","CY2021")</f>
        <v>2266000000</v>
      </c>
      <c r="X266" s="5">
        <f>_xll.SNL.Clients.Office.Excel.Functions.SPG(U266, "IQ_DILUT_EPS_NORM", "CY2021")</f>
        <v>0.996</v>
      </c>
      <c r="Y266">
        <f t="shared" si="57"/>
        <v>2256936</v>
      </c>
      <c r="Z266">
        <f t="shared" si="58"/>
        <v>0.13587814569536424</v>
      </c>
      <c r="AA266" s="5">
        <f>_xll.SNL.Clients.Office.Excel.Functions.SPG(U266, "SP_MARKETCAP", "12/31/2021")</f>
        <v>35961.368541019998</v>
      </c>
      <c r="AB266">
        <f t="shared" si="52"/>
        <v>8.474614014920309E-4</v>
      </c>
      <c r="AC266">
        <f t="shared" si="59"/>
        <v>8.4407155588606282E-4</v>
      </c>
    </row>
    <row r="267" spans="1:29" x14ac:dyDescent="0.3">
      <c r="A267" s="11" t="s">
        <v>264</v>
      </c>
      <c r="B267" s="4" cm="1">
        <f t="array" ref="B267">_xll.SNL.Clients.Office.Excel.Functions.SPG(A267, "SP_TOTAL_REV", "CY2023")</f>
        <v>18663644</v>
      </c>
      <c r="C267" s="4">
        <f>_xll.SNL.Clients.Office.Excel.Functions.SPG(A267,"IQ_AVG_DILUT_SHARES_OUT","CY2023")</f>
        <v>911787433</v>
      </c>
      <c r="D267" s="5">
        <f>_xll.SNL.Clients.Office.Excel.Functions.SPG(A267, "IQ_DILUT_EPS_NORM", "CY2023")</f>
        <v>2.7109999999999999</v>
      </c>
      <c r="E267">
        <f t="shared" si="48"/>
        <v>2471855.7308629998</v>
      </c>
      <c r="F267">
        <f t="shared" si="49"/>
        <v>0.13244228891544438</v>
      </c>
      <c r="G267" s="5">
        <f>_xll.SNL.Clients.Office.Excel.Functions.SPG(A267, "SP_MARKETCAP", "12/30/2023")</f>
        <v>73322.968806599994</v>
      </c>
      <c r="H267">
        <f t="shared" si="53"/>
        <v>1.7450224389908117E-3</v>
      </c>
      <c r="I267">
        <f t="shared" si="54"/>
        <v>4.7307558321040902E-3</v>
      </c>
      <c r="K267" s="11" t="s">
        <v>264</v>
      </c>
      <c r="L267" s="4" cm="1">
        <f t="array" ref="L267">_xll.SNL.Clients.Office.Excel.Functions.SPG(K267, "SP_TOTAL_REV", "CY2023")</f>
        <v>18663644</v>
      </c>
      <c r="M267" s="4">
        <f>_xll.SNL.Clients.Office.Excel.Functions.SPG(K267,"IQ_AVG_DILUT_SHARES_OUT","CY2023")</f>
        <v>911787433</v>
      </c>
      <c r="N267" s="5">
        <f>_xll.SNL.Clients.Office.Excel.Functions.SPG(K267, "IQ_DILUT_EPS_NORM", "CY2023")</f>
        <v>2.7109999999999999</v>
      </c>
      <c r="O267">
        <f t="shared" si="50"/>
        <v>2471855.7308629998</v>
      </c>
      <c r="P267">
        <f t="shared" si="51"/>
        <v>0.13244228891544438</v>
      </c>
      <c r="Q267" s="5">
        <f>_xll.SNL.Clients.Office.Excel.Functions.SPG(K267, "SP_MARKETCAP", "12/31/2022")</f>
        <v>39972.812680460003</v>
      </c>
      <c r="R267">
        <f t="shared" si="55"/>
        <v>1.1883001048266233E-3</v>
      </c>
      <c r="S267">
        <f t="shared" si="56"/>
        <v>3.2214815841849756E-3</v>
      </c>
      <c r="U267" s="11" t="s">
        <v>264</v>
      </c>
      <c r="V267" s="4" cm="1">
        <f t="array" ref="V267">_xll.SNL.Clients.Office.Excel.Functions.SPG(U267, "SP_TOTAL_REV", "CY2021")</f>
        <v>24820632</v>
      </c>
      <c r="W267" s="4">
        <f>_xll.SNL.Clients.Office.Excel.Functions.SPG(U267,"IQ_AVG_DILUT_SHARES_OUT","CY2021")</f>
        <v>633092865</v>
      </c>
      <c r="X267" s="5">
        <f>_xll.SNL.Clients.Office.Excel.Functions.SPG(U267, "IQ_DILUT_EPS_NORM", "CY2021")</f>
        <v>1.4770000000000001</v>
      </c>
      <c r="Y267">
        <f t="shared" si="57"/>
        <v>935078.16160500003</v>
      </c>
      <c r="Z267">
        <f t="shared" si="58"/>
        <v>3.7673422723684069E-2</v>
      </c>
      <c r="AA267" s="5">
        <f>_xll.SNL.Clients.Office.Excel.Functions.SPG(U267, "SP_MARKETCAP", "12/31/2021")</f>
        <v>43583.187486000003</v>
      </c>
      <c r="AB267">
        <f t="shared" si="52"/>
        <v>1.0270762945588359E-3</v>
      </c>
      <c r="AC267">
        <f t="shared" si="59"/>
        <v>1.5169916870634006E-3</v>
      </c>
    </row>
    <row r="268" spans="1:29" x14ac:dyDescent="0.3">
      <c r="A268" s="11" t="s">
        <v>265</v>
      </c>
      <c r="B268" s="4" cm="1">
        <f t="array" ref="B268">_xll.SNL.Clients.Office.Excel.Functions.SPG(A268, "SP_TOTAL_REV", "CY2023")</f>
        <v>9671427</v>
      </c>
      <c r="C268" s="4">
        <f>_xll.SNL.Clients.Office.Excel.Functions.SPG(A268,"IQ_AVG_DILUT_SHARES_OUT","CY2023")</f>
        <v>137443000</v>
      </c>
      <c r="D268" s="5">
        <f>_xll.SNL.Clients.Office.Excel.Functions.SPG(A268, "IQ_DILUT_EPS_NORM", "CY2023")</f>
        <v>15.047000000000001</v>
      </c>
      <c r="E268">
        <f t="shared" si="48"/>
        <v>2068104.821</v>
      </c>
      <c r="F268">
        <f t="shared" si="49"/>
        <v>0.21383657458201361</v>
      </c>
      <c r="G268" s="5">
        <f>_xll.SNL.Clients.Office.Excel.Functions.SPG(A268, "SP_MARKETCAP", "12/30/2023")</f>
        <v>79244.176242000001</v>
      </c>
      <c r="H268">
        <f t="shared" si="53"/>
        <v>1.8859419899700702E-3</v>
      </c>
      <c r="I268">
        <f t="shared" si="54"/>
        <v>2.8377769123079648E-2</v>
      </c>
      <c r="K268" s="11" t="s">
        <v>265</v>
      </c>
      <c r="L268" s="4" cm="1">
        <f t="array" ref="L268">_xll.SNL.Clients.Office.Excel.Functions.SPG(K268, "SP_TOTAL_REV", "CY2023")</f>
        <v>9671427</v>
      </c>
      <c r="M268" s="4">
        <f>_xll.SNL.Clients.Office.Excel.Functions.SPG(K268,"IQ_AVG_DILUT_SHARES_OUT","CY2023")</f>
        <v>137443000</v>
      </c>
      <c r="N268" s="5">
        <f>_xll.SNL.Clients.Office.Excel.Functions.SPG(K268, "IQ_DILUT_EPS_NORM", "CY2023")</f>
        <v>15.047000000000001</v>
      </c>
      <c r="O268">
        <f t="shared" si="50"/>
        <v>2068104.821</v>
      </c>
      <c r="P268">
        <f t="shared" si="51"/>
        <v>0.21383657458201361</v>
      </c>
      <c r="Q268" s="5">
        <f>_xll.SNL.Clients.Office.Excel.Functions.SPG(K268, "SP_MARKETCAP", "12/31/2022")</f>
        <v>53432.060828809997</v>
      </c>
      <c r="R268">
        <f t="shared" si="55"/>
        <v>1.5884127041931931E-3</v>
      </c>
      <c r="S268">
        <f t="shared" si="56"/>
        <v>2.3900845959994976E-2</v>
      </c>
      <c r="U268" s="11" t="s">
        <v>265</v>
      </c>
      <c r="V268" s="4" cm="1">
        <f t="array" ref="V268">_xll.SNL.Clients.Office.Excel.Functions.SPG(U268, "SP_TOTAL_REV", "CY2021")</f>
        <v>8165712</v>
      </c>
      <c r="W268" s="4">
        <f>_xll.SNL.Clients.Office.Excel.Functions.SPG(U268,"IQ_AVG_DILUT_SHARES_OUT","CY2021")</f>
        <v>153851500</v>
      </c>
      <c r="X268" s="5">
        <f>_xll.SNL.Clients.Office.Excel.Functions.SPG(U268, "IQ_DILUT_EPS_NORM", "CY2021")</f>
        <v>12.234</v>
      </c>
      <c r="Y268">
        <f t="shared" si="57"/>
        <v>1882219.2509999999</v>
      </c>
      <c r="Z268">
        <f t="shared" si="58"/>
        <v>0.23050277195668914</v>
      </c>
      <c r="AA268" s="5">
        <f>_xll.SNL.Clients.Office.Excel.Functions.SPG(U268, "SP_MARKETCAP", "12/31/2021")</f>
        <v>65214.209388149997</v>
      </c>
      <c r="AB268">
        <f t="shared" si="52"/>
        <v>1.5368304246329107E-3</v>
      </c>
      <c r="AC268">
        <f t="shared" si="59"/>
        <v>1.8801583414959029E-2</v>
      </c>
    </row>
    <row r="269" spans="1:29" x14ac:dyDescent="0.3">
      <c r="A269" s="11" t="s">
        <v>266</v>
      </c>
      <c r="B269" s="4" cm="1">
        <f t="array" ref="B269">_xll.SNL.Clients.Office.Excel.Functions.SPG(A269, "SP_TOTAL_REV", "CY2023")</f>
        <v>19419000</v>
      </c>
      <c r="C269" s="4">
        <f>_xll.SNL.Clients.Office.Excel.Functions.SPG(A269,"IQ_AVG_DILUT_SHARES_OUT","CY2023")</f>
        <v>190600000</v>
      </c>
      <c r="D269" s="5">
        <f>_xll.SNL.Clients.Office.Excel.Functions.SPG(A269, "IQ_DILUT_EPS_NORM", "CY2023")</f>
        <v>6.1989999999999998</v>
      </c>
      <c r="E269">
        <f t="shared" si="48"/>
        <v>1181529.3999999999</v>
      </c>
      <c r="F269">
        <f t="shared" si="49"/>
        <v>6.0843987846954009E-2</v>
      </c>
      <c r="G269" s="5">
        <f>_xll.SNL.Clients.Office.Excel.Functions.SPG(A269, "SP_MARKETCAP", "12/30/2023")</f>
        <v>39920.967244380001</v>
      </c>
      <c r="H269">
        <f t="shared" si="53"/>
        <v>9.50084056353563E-4</v>
      </c>
      <c r="I269">
        <f t="shared" si="54"/>
        <v>5.8895710653357365E-3</v>
      </c>
      <c r="K269" s="11" t="s">
        <v>266</v>
      </c>
      <c r="L269" s="4" cm="1">
        <f t="array" ref="L269">_xll.SNL.Clients.Office.Excel.Functions.SPG(K269, "SP_TOTAL_REV", "CY2023")</f>
        <v>19419000</v>
      </c>
      <c r="M269" s="4">
        <f>_xll.SNL.Clients.Office.Excel.Functions.SPG(K269,"IQ_AVG_DILUT_SHARES_OUT","CY2023")</f>
        <v>190600000</v>
      </c>
      <c r="N269" s="5">
        <f>_xll.SNL.Clients.Office.Excel.Functions.SPG(K269, "IQ_DILUT_EPS_NORM", "CY2023")</f>
        <v>6.1989999999999998</v>
      </c>
      <c r="O269">
        <f t="shared" si="50"/>
        <v>1181529.3999999999</v>
      </c>
      <c r="P269">
        <f t="shared" si="51"/>
        <v>6.0843987846954009E-2</v>
      </c>
      <c r="Q269" s="5">
        <f>_xll.SNL.Clients.Office.Excel.Functions.SPG(K269, "SP_MARKETCAP", "12/31/2022")</f>
        <v>39643.765946949999</v>
      </c>
      <c r="R269">
        <f t="shared" si="55"/>
        <v>1.1785182996019454E-3</v>
      </c>
      <c r="S269">
        <f t="shared" si="56"/>
        <v>7.3056349392324593E-3</v>
      </c>
      <c r="U269" s="11" t="s">
        <v>266</v>
      </c>
      <c r="V269" s="4" cm="1">
        <f t="array" ref="V269">_xll.SNL.Clients.Office.Excel.Functions.SPG(U269, "SP_TOTAL_REV", "CY2021")</f>
        <v>17814000</v>
      </c>
      <c r="W269" s="4">
        <f>_xll.SNL.Clients.Office.Excel.Functions.SPG(U269,"IQ_AVG_DILUT_SHARES_OUT","CY2021")</f>
        <v>203200000</v>
      </c>
      <c r="X269" s="5">
        <f>_xll.SNL.Clients.Office.Excel.Functions.SPG(U269, "IQ_DILUT_EPS_NORM", "CY2021")</f>
        <v>8.4930000000000003</v>
      </c>
      <c r="Y269">
        <f t="shared" si="57"/>
        <v>1725777.6</v>
      </c>
      <c r="Z269">
        <f t="shared" si="58"/>
        <v>9.6877601886156961E-2</v>
      </c>
      <c r="AA269" s="5">
        <f>_xll.SNL.Clients.Office.Excel.Functions.SPG(U269, "SP_MARKETCAP", "12/31/2021")</f>
        <v>41843.119009560003</v>
      </c>
      <c r="AB269">
        <f t="shared" si="52"/>
        <v>9.8607004453100749E-4</v>
      </c>
      <c r="AC269">
        <f t="shared" si="59"/>
        <v>8.3746928882018467E-3</v>
      </c>
    </row>
    <row r="270" spans="1:29" x14ac:dyDescent="0.3">
      <c r="A270" s="11" t="s">
        <v>267</v>
      </c>
      <c r="B270" s="4" cm="1">
        <f t="array" ref="B270">_xll.SNL.Clients.Office.Excel.Functions.SPG(A270, "SP_TOTAL_REV", "CY2023")</f>
        <v>12161600</v>
      </c>
      <c r="C270" s="4">
        <f>_xll.SNL.Clients.Office.Excel.Functions.SPG(A270,"IQ_AVG_DILUT_SHARES_OUT","CY2023")</f>
        <v>87600000</v>
      </c>
      <c r="D270" s="5">
        <f>_xll.SNL.Clients.Office.Excel.Functions.SPG(A270, "IQ_DILUT_EPS_NORM", "CY2023")</f>
        <v>7.2489999999999997</v>
      </c>
      <c r="E270">
        <f t="shared" si="48"/>
        <v>635012.4</v>
      </c>
      <c r="F270">
        <f t="shared" si="49"/>
        <v>5.2214544138929092E-2</v>
      </c>
      <c r="G270" s="5">
        <f>_xll.SNL.Clients.Office.Excel.Functions.SPG(A270, "SP_MARKETCAP", "12/30/2023")</f>
        <v>19296.920999999998</v>
      </c>
      <c r="H270">
        <f t="shared" si="53"/>
        <v>4.5924981893807285E-4</v>
      </c>
      <c r="I270">
        <f t="shared" si="54"/>
        <v>3.3291019374820899E-3</v>
      </c>
      <c r="K270" s="11" t="s">
        <v>267</v>
      </c>
      <c r="L270" s="4" cm="1">
        <f t="array" ref="L270">_xll.SNL.Clients.Office.Excel.Functions.SPG(K270, "SP_TOTAL_REV", "CY2023")</f>
        <v>12161600</v>
      </c>
      <c r="M270" s="4">
        <f>_xll.SNL.Clients.Office.Excel.Functions.SPG(K270,"IQ_AVG_DILUT_SHARES_OUT","CY2023")</f>
        <v>87600000</v>
      </c>
      <c r="N270" s="5">
        <f>_xll.SNL.Clients.Office.Excel.Functions.SPG(K270, "IQ_DILUT_EPS_NORM", "CY2023")</f>
        <v>7.2489999999999997</v>
      </c>
      <c r="O270">
        <f t="shared" si="50"/>
        <v>635012.4</v>
      </c>
      <c r="P270">
        <f t="shared" si="51"/>
        <v>5.2214544138929092E-2</v>
      </c>
      <c r="Q270" s="5">
        <f>_xll.SNL.Clients.Office.Excel.Functions.SPG(K270, "SP_MARKETCAP", "12/31/2022")</f>
        <v>20863.527999999998</v>
      </c>
      <c r="R270">
        <f t="shared" si="55"/>
        <v>6.2022486902885317E-4</v>
      </c>
      <c r="S270">
        <f t="shared" si="56"/>
        <v>4.4960100755901565E-3</v>
      </c>
      <c r="U270" s="11" t="s">
        <v>267</v>
      </c>
      <c r="V270" s="4" cm="1">
        <f t="array" ref="V270">_xll.SNL.Clients.Office.Excel.Functions.SPG(U270, "SP_TOTAL_REV", "CY2021")</f>
        <v>13136100</v>
      </c>
      <c r="W270" s="4">
        <f>_xll.SNL.Clients.Office.Excel.Functions.SPG(U270,"IQ_AVG_DILUT_SHARES_OUT","CY2021")</f>
        <v>97500000</v>
      </c>
      <c r="X270" s="5">
        <f>_xll.SNL.Clients.Office.Excel.Functions.SPG(U270, "IQ_DILUT_EPS_NORM", "CY2021")</f>
        <v>18.812000000000001</v>
      </c>
      <c r="Y270">
        <f t="shared" si="57"/>
        <v>1834170</v>
      </c>
      <c r="Z270">
        <f t="shared" si="58"/>
        <v>0.13962820015072966</v>
      </c>
      <c r="AA270" s="5">
        <f>_xll.SNL.Clients.Office.Excel.Functions.SPG(U270, "SP_MARKETCAP", "12/31/2021")</f>
        <v>30069.897000000001</v>
      </c>
      <c r="AB270">
        <f t="shared" si="52"/>
        <v>7.0862367279691477E-4</v>
      </c>
      <c r="AC270">
        <f t="shared" si="59"/>
        <v>1.3330628532655561E-2</v>
      </c>
    </row>
    <row r="271" spans="1:29" x14ac:dyDescent="0.3">
      <c r="A271" s="11" t="s">
        <v>268</v>
      </c>
      <c r="B271" s="4" cm="1">
        <f t="array" ref="B271">_xll.SNL.Clients.Office.Excel.Functions.SPG(A271, "SP_TOTAL_REV", "CY2023")</f>
        <v>14317147</v>
      </c>
      <c r="C271" s="4">
        <f>_xll.SNL.Clients.Office.Excel.Functions.SPG(A271,"IQ_AVG_DILUT_SHARES_OUT","CY2023")</f>
        <v>1337936500</v>
      </c>
      <c r="D271" s="5">
        <f>_xll.SNL.Clients.Office.Excel.Functions.SPG(A271, "IQ_DILUT_EPS_NORM", "CY2023")</f>
        <v>1.8979999999999999</v>
      </c>
      <c r="E271">
        <f t="shared" si="48"/>
        <v>2539403.477</v>
      </c>
      <c r="F271">
        <f t="shared" si="49"/>
        <v>0.17736798239202264</v>
      </c>
      <c r="G271" s="5">
        <f>_xll.SNL.Clients.Office.Excel.Functions.SPG(A271, "SP_MARKETCAP", "12/30/2023")</f>
        <v>103227.40192</v>
      </c>
      <c r="H271">
        <f t="shared" si="53"/>
        <v>2.4567217558286981E-3</v>
      </c>
      <c r="I271">
        <f t="shared" si="54"/>
        <v>4.6628578925628685E-3</v>
      </c>
      <c r="K271" s="11" t="s">
        <v>268</v>
      </c>
      <c r="L271" s="4" cm="1">
        <f t="array" ref="L271">_xll.SNL.Clients.Office.Excel.Functions.SPG(K271, "SP_TOTAL_REV", "CY2023")</f>
        <v>14317147</v>
      </c>
      <c r="M271" s="4">
        <f>_xll.SNL.Clients.Office.Excel.Functions.SPG(K271,"IQ_AVG_DILUT_SHARES_OUT","CY2023")</f>
        <v>1337936500</v>
      </c>
      <c r="N271" s="5">
        <f>_xll.SNL.Clients.Office.Excel.Functions.SPG(K271, "IQ_DILUT_EPS_NORM", "CY2023")</f>
        <v>1.8979999999999999</v>
      </c>
      <c r="O271">
        <f t="shared" si="50"/>
        <v>2539403.477</v>
      </c>
      <c r="P271">
        <f t="shared" si="51"/>
        <v>0.17736798239202264</v>
      </c>
      <c r="Q271" s="5">
        <f>_xll.SNL.Clients.Office.Excel.Functions.SPG(K271, "SP_MARKETCAP", "12/31/2022")</f>
        <v>57320.234920800001</v>
      </c>
      <c r="R271">
        <f t="shared" si="55"/>
        <v>1.7039992084012005E-3</v>
      </c>
      <c r="S271">
        <f t="shared" si="56"/>
        <v>3.2341904975454784E-3</v>
      </c>
      <c r="U271" s="11" t="s">
        <v>268</v>
      </c>
      <c r="V271" s="4" cm="1">
        <f t="array" ref="V271">_xll.SNL.Clients.Office.Excel.Functions.SPG(U271, "SP_TOTAL_REV", "CY2021")</f>
        <v>16523902</v>
      </c>
      <c r="W271" s="4">
        <f>_xll.SNL.Clients.Office.Excel.Functions.SPG(U271,"IQ_AVG_DILUT_SHARES_OUT","CY2021")</f>
        <v>1430660000</v>
      </c>
      <c r="X271" s="5">
        <f>_xll.SNL.Clients.Office.Excel.Functions.SPG(U271, "IQ_DILUT_EPS_NORM", "CY2021")</f>
        <v>2.2370000000000001</v>
      </c>
      <c r="Y271">
        <f t="shared" si="57"/>
        <v>3200386.42</v>
      </c>
      <c r="Z271">
        <f t="shared" si="58"/>
        <v>0.19368224406075513</v>
      </c>
      <c r="AA271" s="5">
        <f>_xll.SNL.Clients.Office.Excel.Functions.SPG(U271, "SP_MARKETCAP", "12/31/2021")</f>
        <v>101255.38294755</v>
      </c>
      <c r="AB271">
        <f t="shared" si="52"/>
        <v>2.3861725018463138E-3</v>
      </c>
      <c r="AC271">
        <f t="shared" si="59"/>
        <v>5.3378678866302046E-3</v>
      </c>
    </row>
    <row r="272" spans="1:29" x14ac:dyDescent="0.3">
      <c r="A272" s="11" t="s">
        <v>269</v>
      </c>
      <c r="B272" s="4" cm="1">
        <f t="array" ref="B272">_xll.SNL.Clients.Office.Excel.Functions.SPG(A272, "SP_TOTAL_REV", "CY2023")</f>
        <v>6345900</v>
      </c>
      <c r="C272" s="4">
        <f>_xll.SNL.Clients.Office.Excel.Functions.SPG(A272,"IQ_AVG_DILUT_SHARES_OUT","CY2023")</f>
        <v>145900000</v>
      </c>
      <c r="D272" s="5">
        <f>_xll.SNL.Clients.Office.Excel.Functions.SPG(A272, "IQ_DILUT_EPS_NORM", "CY2023")</f>
        <v>6.1479999999999997</v>
      </c>
      <c r="E272">
        <f t="shared" si="48"/>
        <v>896993.2</v>
      </c>
      <c r="F272">
        <f t="shared" si="49"/>
        <v>0.14135003703178428</v>
      </c>
      <c r="G272" s="5">
        <f>_xll.SNL.Clients.Office.Excel.Functions.SPG(A272, "SP_MARKETCAP", "12/30/2023")</f>
        <v>15665.16494259</v>
      </c>
      <c r="H272">
        <f t="shared" si="53"/>
        <v>3.7281720558007695E-4</v>
      </c>
      <c r="I272">
        <f t="shared" si="54"/>
        <v>2.2920801799063131E-3</v>
      </c>
      <c r="K272" s="11" t="s">
        <v>269</v>
      </c>
      <c r="L272" s="4" cm="1">
        <f t="array" ref="L272">_xll.SNL.Clients.Office.Excel.Functions.SPG(K272, "SP_TOTAL_REV", "CY2023")</f>
        <v>6345900</v>
      </c>
      <c r="M272" s="4">
        <f>_xll.SNL.Clients.Office.Excel.Functions.SPG(K272,"IQ_AVG_DILUT_SHARES_OUT","CY2023")</f>
        <v>145900000</v>
      </c>
      <c r="N272" s="5">
        <f>_xll.SNL.Clients.Office.Excel.Functions.SPG(K272, "IQ_DILUT_EPS_NORM", "CY2023")</f>
        <v>6.1479999999999997</v>
      </c>
      <c r="O272">
        <f t="shared" si="50"/>
        <v>896993.2</v>
      </c>
      <c r="P272">
        <f t="shared" si="51"/>
        <v>0.14135003703178428</v>
      </c>
      <c r="Q272" s="5">
        <f>_xll.SNL.Clients.Office.Excel.Functions.SPG(K272, "SP_MARKETCAP", "12/31/2022")</f>
        <v>12852.756389439999</v>
      </c>
      <c r="R272">
        <f t="shared" si="55"/>
        <v>3.8208298943017598E-4</v>
      </c>
      <c r="S272">
        <f t="shared" si="56"/>
        <v>2.3490462190167219E-3</v>
      </c>
      <c r="U272" s="11" t="s">
        <v>269</v>
      </c>
      <c r="V272" s="4" cm="1">
        <f t="array" ref="V272">_xll.SNL.Clients.Office.Excel.Functions.SPG(U272, "SP_TOTAL_REV", "CY2021")</f>
        <v>3894100</v>
      </c>
      <c r="W272" s="4">
        <f>_xll.SNL.Clients.Office.Excel.Functions.SPG(U272,"IQ_AVG_DILUT_SHARES_OUT","CY2021")</f>
        <v>146850000</v>
      </c>
      <c r="X272" s="5">
        <f>_xll.SNL.Clients.Office.Excel.Functions.SPG(U272, "IQ_DILUT_EPS_NORM", "CY2021")</f>
        <v>1.26</v>
      </c>
      <c r="Y272">
        <f t="shared" si="57"/>
        <v>185031</v>
      </c>
      <c r="Z272">
        <f t="shared" si="58"/>
        <v>4.7515728923242857E-2</v>
      </c>
      <c r="AA272" s="5">
        <f>_xll.SNL.Clients.Office.Excel.Functions.SPG(U272, "SP_MARKETCAP", "12/31/2021")</f>
        <v>9257.8152553799991</v>
      </c>
      <c r="AB272">
        <f t="shared" si="52"/>
        <v>2.1816859061215546E-4</v>
      </c>
      <c r="AC272">
        <f t="shared" si="59"/>
        <v>2.7489242417131585E-4</v>
      </c>
    </row>
    <row r="273" spans="1:29" x14ac:dyDescent="0.3">
      <c r="A273" s="11" t="s">
        <v>270</v>
      </c>
      <c r="B273" s="4" cm="1">
        <f t="array" ref="B273">_xll.SNL.Clients.Office.Excel.Functions.SPG(A273, "SP_TOTAL_REV", "CY2023")</f>
        <v>10372000</v>
      </c>
      <c r="C273" s="4">
        <f>_xll.SNL.Clients.Office.Excel.Functions.SPG(A273,"IQ_AVG_DILUT_SHARES_OUT","CY2023")</f>
        <v>765000000</v>
      </c>
      <c r="D273" s="5">
        <f>_xll.SNL.Clients.Office.Excel.Functions.SPG(A273, "IQ_DILUT_EPS_NORM", "CY2023")</f>
        <v>1.198</v>
      </c>
      <c r="E273">
        <f t="shared" si="48"/>
        <v>916470</v>
      </c>
      <c r="F273">
        <f t="shared" si="49"/>
        <v>8.836000771307366E-2</v>
      </c>
      <c r="G273" s="5">
        <f>_xll.SNL.Clients.Office.Excel.Functions.SPG(A273, "SP_MARKETCAP", "12/30/2023")</f>
        <v>37071.307049349998</v>
      </c>
      <c r="H273">
        <f t="shared" si="53"/>
        <v>8.8226463953558661E-4</v>
      </c>
      <c r="I273">
        <f t="shared" si="54"/>
        <v>1.0569530381636326E-3</v>
      </c>
      <c r="K273" s="11" t="s">
        <v>270</v>
      </c>
      <c r="L273" s="4" cm="1">
        <f t="array" ref="L273">_xll.SNL.Clients.Office.Excel.Functions.SPG(K273, "SP_TOTAL_REV", "CY2023")</f>
        <v>10372000</v>
      </c>
      <c r="M273" s="4">
        <f>_xll.SNL.Clients.Office.Excel.Functions.SPG(K273,"IQ_AVG_DILUT_SHARES_OUT","CY2023")</f>
        <v>765000000</v>
      </c>
      <c r="N273" s="5">
        <f>_xll.SNL.Clients.Office.Excel.Functions.SPG(K273, "IQ_DILUT_EPS_NORM", "CY2023")</f>
        <v>1.198</v>
      </c>
      <c r="O273">
        <f t="shared" si="50"/>
        <v>916470</v>
      </c>
      <c r="P273">
        <f t="shared" si="51"/>
        <v>8.836000771307366E-2</v>
      </c>
      <c r="Q273" s="5">
        <f>_xll.SNL.Clients.Office.Excel.Functions.SPG(K273, "SP_MARKETCAP", "12/31/2022")</f>
        <v>36732.265368920001</v>
      </c>
      <c r="R273">
        <f t="shared" si="55"/>
        <v>1.0919660604654922E-3</v>
      </c>
      <c r="S273">
        <f t="shared" si="56"/>
        <v>1.3081753404376596E-3</v>
      </c>
      <c r="U273" s="11" t="s">
        <v>270</v>
      </c>
      <c r="V273" s="4" cm="1">
        <f t="array" ref="V273">_xll.SNL.Clients.Office.Excel.Functions.SPG(U273, "SP_TOTAL_REV", "CY2021")</f>
        <v>4234000</v>
      </c>
      <c r="W273" s="4">
        <f>_xll.SNL.Clients.Office.Excel.Functions.SPG(U273,"IQ_AVG_DILUT_SHARES_OUT","CY2021")</f>
        <v>764000000</v>
      </c>
      <c r="X273" s="5">
        <f>_xll.SNL.Clients.Office.Excel.Functions.SPG(U273, "IQ_DILUT_EPS_NORM", "CY2021")</f>
        <v>-0.65900000000000003</v>
      </c>
      <c r="Y273">
        <f t="shared" si="57"/>
        <v>-503476</v>
      </c>
      <c r="Z273">
        <f t="shared" si="58"/>
        <v>-0.11891261218705716</v>
      </c>
      <c r="AA273" s="5">
        <f>_xll.SNL.Clients.Office.Excel.Functions.SPG(U273, "SP_MARKETCAP", "12/31/2021")</f>
        <v>28755.997507560001</v>
      </c>
      <c r="AB273">
        <f t="shared" si="52"/>
        <v>6.7766047115978129E-4</v>
      </c>
      <c r="AC273">
        <f t="shared" si="59"/>
        <v>-4.4657825049429587E-4</v>
      </c>
    </row>
    <row r="274" spans="1:29" x14ac:dyDescent="0.3">
      <c r="A274" s="11" t="s">
        <v>271</v>
      </c>
      <c r="B274" s="4" cm="1">
        <f t="array" ref="B274">_xll.SNL.Clients.Office.Excel.Functions.SPG(A274, "SP_TOTAL_REV", "CY2023")</f>
        <v>15438000</v>
      </c>
      <c r="C274" s="4">
        <f>_xll.SNL.Clients.Office.Excel.Functions.SPG(A274,"IQ_AVG_DILUT_SHARES_OUT","CY2023")</f>
        <v>138000000</v>
      </c>
      <c r="D274" s="5">
        <f>_xll.SNL.Clients.Office.Excel.Functions.SPG(A274, "IQ_DILUT_EPS_NORM", "CY2023")</f>
        <v>4.9800000000000004</v>
      </c>
      <c r="E274">
        <f t="shared" si="48"/>
        <v>687240</v>
      </c>
      <c r="F274">
        <f t="shared" si="49"/>
        <v>4.4516129032258066E-2</v>
      </c>
      <c r="G274" s="5">
        <f>_xll.SNL.Clients.Office.Excel.Functions.SPG(A274, "SP_MARKETCAP", "12/30/2023")</f>
        <v>14883.69576672</v>
      </c>
      <c r="H274">
        <f t="shared" si="53"/>
        <v>3.5421892363012329E-4</v>
      </c>
      <c r="I274">
        <f t="shared" si="54"/>
        <v>1.7640102396780141E-3</v>
      </c>
      <c r="K274" s="11" t="s">
        <v>271</v>
      </c>
      <c r="L274" s="4" cm="1">
        <f t="array" ref="L274">_xll.SNL.Clients.Office.Excel.Functions.SPG(K274, "SP_TOTAL_REV", "CY2023")</f>
        <v>15438000</v>
      </c>
      <c r="M274" s="4">
        <f>_xll.SNL.Clients.Office.Excel.Functions.SPG(K274,"IQ_AVG_DILUT_SHARES_OUT","CY2023")</f>
        <v>138000000</v>
      </c>
      <c r="N274" s="5">
        <f>_xll.SNL.Clients.Office.Excel.Functions.SPG(K274, "IQ_DILUT_EPS_NORM", "CY2023")</f>
        <v>4.9800000000000004</v>
      </c>
      <c r="O274">
        <f t="shared" si="50"/>
        <v>687240</v>
      </c>
      <c r="P274">
        <f t="shared" si="51"/>
        <v>4.4516129032258066E-2</v>
      </c>
      <c r="Q274" s="5">
        <f>_xll.SNL.Clients.Office.Excel.Functions.SPG(K274, "SP_MARKETCAP", "12/31/2022")</f>
        <v>14378.374500829999</v>
      </c>
      <c r="R274">
        <f t="shared" si="55"/>
        <v>4.2743611922322483E-4</v>
      </c>
      <c r="S274">
        <f t="shared" si="56"/>
        <v>2.1286318737316597E-3</v>
      </c>
      <c r="U274" s="11" t="s">
        <v>271</v>
      </c>
      <c r="V274" s="4" cm="1">
        <f t="array" ref="V274">_xll.SNL.Clients.Office.Excel.Functions.SPG(U274, "SP_TOTAL_REV", "CY2021")</f>
        <v>13737000</v>
      </c>
      <c r="W274" s="4">
        <f>_xll.SNL.Clients.Office.Excel.Functions.SPG(U274,"IQ_AVG_DILUT_SHARES_OUT","CY2021")</f>
        <v>143000000</v>
      </c>
      <c r="X274" s="5">
        <f>_xll.SNL.Clients.Office.Excel.Functions.SPG(U274, "IQ_DILUT_EPS_NORM", "CY2021")</f>
        <v>4.32</v>
      </c>
      <c r="Y274">
        <f t="shared" si="57"/>
        <v>617760</v>
      </c>
      <c r="Z274">
        <f t="shared" si="58"/>
        <v>4.4970517580257698E-2</v>
      </c>
      <c r="AA274" s="5">
        <f>_xll.SNL.Clients.Office.Excel.Functions.SPG(U274, "SP_MARKETCAP", "12/31/2021")</f>
        <v>12476.168748399999</v>
      </c>
      <c r="AB274">
        <f t="shared" si="52"/>
        <v>2.9401193229645228E-4</v>
      </c>
      <c r="AC274">
        <f t="shared" si="59"/>
        <v>1.2701315475206738E-3</v>
      </c>
    </row>
    <row r="275" spans="1:29" x14ac:dyDescent="0.3">
      <c r="A275" s="11" t="s">
        <v>272</v>
      </c>
      <c r="B275" s="4" cm="1">
        <f t="array" ref="B275">_xll.SNL.Clients.Office.Excel.Functions.SPG(A275, "SP_TOTAL_REV", "CY2023")</f>
        <v>34233366</v>
      </c>
      <c r="C275" s="4">
        <f>_xll.SNL.Clients.Office.Excel.Functions.SPG(A275,"IQ_AVG_DILUT_SHARES_OUT","CY2023")</f>
        <v>283319000</v>
      </c>
      <c r="D275" s="5">
        <f>_xll.SNL.Clients.Office.Excel.Functions.SPG(A275, "IQ_DILUT_EPS_NORM", "CY2023")</f>
        <v>11.507</v>
      </c>
      <c r="E275">
        <f t="shared" si="48"/>
        <v>3260151.733</v>
      </c>
      <c r="F275">
        <f t="shared" si="49"/>
        <v>9.5233163253651429E-2</v>
      </c>
      <c r="G275" s="5">
        <f>_xll.SNL.Clients.Office.Excel.Functions.SPG(A275, "SP_MARKETCAP", "12/30/2023")</f>
        <v>41867.558057369999</v>
      </c>
      <c r="H275">
        <f t="shared" si="53"/>
        <v>9.9641121281609786E-4</v>
      </c>
      <c r="I275">
        <f t="shared" si="54"/>
        <v>1.1465703825874838E-2</v>
      </c>
      <c r="K275" s="11" t="s">
        <v>272</v>
      </c>
      <c r="L275" s="4" cm="1">
        <f t="array" ref="L275">_xll.SNL.Clients.Office.Excel.Functions.SPG(K275, "SP_TOTAL_REV", "CY2023")</f>
        <v>34233366</v>
      </c>
      <c r="M275" s="4">
        <f>_xll.SNL.Clients.Office.Excel.Functions.SPG(K275,"IQ_AVG_DILUT_SHARES_OUT","CY2023")</f>
        <v>283319000</v>
      </c>
      <c r="N275" s="5">
        <f>_xll.SNL.Clients.Office.Excel.Functions.SPG(K275, "IQ_DILUT_EPS_NORM", "CY2023")</f>
        <v>11.507</v>
      </c>
      <c r="O275">
        <f t="shared" si="50"/>
        <v>3260151.733</v>
      </c>
      <c r="P275">
        <f t="shared" si="51"/>
        <v>9.5233163253651429E-2</v>
      </c>
      <c r="Q275" s="5">
        <f>_xll.SNL.Clients.Office.Excel.Functions.SPG(K275, "SP_MARKETCAP", "12/31/2022")</f>
        <v>25778.381363560002</v>
      </c>
      <c r="R275">
        <f t="shared" si="55"/>
        <v>7.6633219487086911E-4</v>
      </c>
      <c r="S275">
        <f t="shared" si="56"/>
        <v>8.8181845663790909E-3</v>
      </c>
      <c r="U275" s="11" t="s">
        <v>272</v>
      </c>
      <c r="V275" s="4" cm="1">
        <f t="array" ref="V275">_xll.SNL.Clients.Office.Excel.Functions.SPG(U275, "SP_TOTAL_REV", "CY2021")</f>
        <v>27130676</v>
      </c>
      <c r="W275" s="4">
        <f>_xll.SNL.Clients.Office.Excel.Functions.SPG(U275,"IQ_AVG_DILUT_SHARES_OUT","CY2021")</f>
        <v>306612000</v>
      </c>
      <c r="X275" s="5">
        <f>_xll.SNL.Clients.Office.Excel.Functions.SPG(U275, "IQ_DILUT_EPS_NORM", "CY2021")</f>
        <v>10.734</v>
      </c>
      <c r="Y275">
        <f t="shared" si="57"/>
        <v>3291173.2080000001</v>
      </c>
      <c r="Z275">
        <f t="shared" si="58"/>
        <v>0.12130819033038469</v>
      </c>
      <c r="AA275" s="5">
        <f>_xll.SNL.Clients.Office.Excel.Functions.SPG(U275, "SP_MARKETCAP", "12/31/2021")</f>
        <v>35175.680995199997</v>
      </c>
      <c r="AB275">
        <f t="shared" si="52"/>
        <v>8.2894598075780753E-4</v>
      </c>
      <c r="AC275">
        <f t="shared" si="59"/>
        <v>8.8979061574543054E-3</v>
      </c>
    </row>
    <row r="276" spans="1:29" x14ac:dyDescent="0.3">
      <c r="A276" s="11" t="s">
        <v>273</v>
      </c>
      <c r="B276" s="4" cm="1">
        <f t="array" ref="B276">_xll.SNL.Clients.Office.Excel.Functions.SPG(A276, "SP_TOTAL_REV", "CY2023")</f>
        <v>4981900</v>
      </c>
      <c r="C276" s="4">
        <f>_xll.SNL.Clients.Office.Excel.Functions.SPG(A276,"IQ_AVG_DILUT_SHARES_OUT","CY2023")</f>
        <v>35700000</v>
      </c>
      <c r="D276" s="5">
        <f>_xll.SNL.Clients.Office.Excel.Functions.SPG(A276, "IQ_DILUT_EPS_NORM", "CY2023")</f>
        <v>13.831</v>
      </c>
      <c r="E276">
        <f t="shared" si="48"/>
        <v>493766.7</v>
      </c>
      <c r="F276">
        <f t="shared" si="49"/>
        <v>9.9112125895742587E-2</v>
      </c>
      <c r="G276" s="5">
        <f>_xll.SNL.Clients.Office.Excel.Functions.SPG(A276, "SP_MARKETCAP", "12/30/2023")</f>
        <v>15904.737732</v>
      </c>
      <c r="H276">
        <f t="shared" si="53"/>
        <v>3.7851882814250704E-4</v>
      </c>
      <c r="I276">
        <f t="shared" si="54"/>
        <v>5.2352939120390149E-3</v>
      </c>
      <c r="K276" s="11" t="s">
        <v>273</v>
      </c>
      <c r="L276" s="4" cm="1">
        <f t="array" ref="L276">_xll.SNL.Clients.Office.Excel.Functions.SPG(K276, "SP_TOTAL_REV", "CY2023")</f>
        <v>4981900</v>
      </c>
      <c r="M276" s="4">
        <f>_xll.SNL.Clients.Office.Excel.Functions.SPG(K276,"IQ_AVG_DILUT_SHARES_OUT","CY2023")</f>
        <v>35700000</v>
      </c>
      <c r="N276" s="5">
        <f>_xll.SNL.Clients.Office.Excel.Functions.SPG(K276, "IQ_DILUT_EPS_NORM", "CY2023")</f>
        <v>13.831</v>
      </c>
      <c r="O276">
        <f t="shared" si="50"/>
        <v>493766.7</v>
      </c>
      <c r="P276">
        <f t="shared" si="51"/>
        <v>9.9112125895742587E-2</v>
      </c>
      <c r="Q276" s="5">
        <f>_xll.SNL.Clients.Office.Excel.Functions.SPG(K276, "SP_MARKETCAP", "12/31/2022")</f>
        <v>8478.0143155700007</v>
      </c>
      <c r="R276">
        <f t="shared" si="55"/>
        <v>2.5203193431614951E-4</v>
      </c>
      <c r="S276">
        <f t="shared" si="56"/>
        <v>3.4858536835266638E-3</v>
      </c>
      <c r="U276" s="11" t="s">
        <v>273</v>
      </c>
      <c r="V276" s="4" cm="1">
        <f t="array" ref="V276">_xll.SNL.Clients.Office.Excel.Functions.SPG(U276, "SP_TOTAL_REV", "CY2021")</f>
        <v>4194100</v>
      </c>
      <c r="W276" s="4">
        <f>_xll.SNL.Clients.Office.Excel.Functions.SPG(U276,"IQ_AVG_DILUT_SHARES_OUT","CY2021")</f>
        <v>37500000</v>
      </c>
      <c r="X276" s="5">
        <f>_xll.SNL.Clients.Office.Excel.Functions.SPG(U276, "IQ_DILUT_EPS_NORM", "CY2021")</f>
        <v>9.4179999999999993</v>
      </c>
      <c r="Y276">
        <f t="shared" si="57"/>
        <v>353175</v>
      </c>
      <c r="Z276">
        <f t="shared" si="58"/>
        <v>8.420757731098448E-2</v>
      </c>
      <c r="AA276" s="5">
        <f>_xll.SNL.Clients.Office.Excel.Functions.SPG(U276, "SP_MARKETCAP", "12/31/2021")</f>
        <v>11870.4942594</v>
      </c>
      <c r="AB276">
        <f t="shared" si="52"/>
        <v>2.7973867818738187E-4</v>
      </c>
      <c r="AC276">
        <f t="shared" si="59"/>
        <v>2.6345788711687624E-3</v>
      </c>
    </row>
    <row r="277" spans="1:29" x14ac:dyDescent="0.3">
      <c r="A277" s="11" t="s">
        <v>274</v>
      </c>
      <c r="B277" s="4" cm="1">
        <f t="array" ref="B277">_xll.SNL.Clients.Office.Excel.Functions.SPG(A277, "SP_TOTAL_REV", "CY2023")</f>
        <v>32854000</v>
      </c>
      <c r="C277" s="4">
        <f>_xll.SNL.Clients.Office.Excel.Functions.SPG(A277,"IQ_AVG_DILUT_SHARES_OUT","CY2023")</f>
        <v>492290000</v>
      </c>
      <c r="D277" s="5">
        <f>_xll.SNL.Clients.Office.Excel.Functions.SPG(A277, "IQ_DILUT_EPS_NORM", "CY2023")</f>
        <v>10.111000000000001</v>
      </c>
      <c r="E277">
        <f t="shared" si="48"/>
        <v>4977544.1900000004</v>
      </c>
      <c r="F277">
        <f t="shared" si="49"/>
        <v>0.15150496712729045</v>
      </c>
      <c r="G277" s="5">
        <f>_xll.SNL.Clients.Office.Excel.Functions.SPG(A277, "SP_MARKETCAP", "12/30/2023")</f>
        <v>199149.37150506</v>
      </c>
      <c r="H277">
        <f t="shared" si="53"/>
        <v>4.7395806204176211E-3</v>
      </c>
      <c r="I277">
        <f t="shared" si="54"/>
        <v>4.7921899653042568E-2</v>
      </c>
      <c r="K277" s="11" t="s">
        <v>274</v>
      </c>
      <c r="L277" s="4" cm="1">
        <f t="array" ref="L277">_xll.SNL.Clients.Office.Excel.Functions.SPG(K277, "SP_TOTAL_REV", "CY2023")</f>
        <v>32854000</v>
      </c>
      <c r="M277" s="4">
        <f>_xll.SNL.Clients.Office.Excel.Functions.SPG(K277,"IQ_AVG_DILUT_SHARES_OUT","CY2023")</f>
        <v>492290000</v>
      </c>
      <c r="N277" s="5">
        <f>_xll.SNL.Clients.Office.Excel.Functions.SPG(K277, "IQ_DILUT_EPS_NORM", "CY2023")</f>
        <v>10.111000000000001</v>
      </c>
      <c r="O277">
        <f t="shared" si="50"/>
        <v>4977544.1900000004</v>
      </c>
      <c r="P277">
        <f t="shared" si="51"/>
        <v>0.15150496712729045</v>
      </c>
      <c r="Q277" s="5">
        <f>_xll.SNL.Clients.Office.Excel.Functions.SPG(K277, "SP_MARKETCAP", "12/31/2022")</f>
        <v>160663.46184701999</v>
      </c>
      <c r="R277">
        <f t="shared" si="55"/>
        <v>4.776156486179621E-3</v>
      </c>
      <c r="S277">
        <f t="shared" si="56"/>
        <v>4.8291718231762149E-2</v>
      </c>
      <c r="U277" s="11" t="s">
        <v>274</v>
      </c>
      <c r="V277" s="4" cm="1">
        <f t="array" ref="V277">_xll.SNL.Clients.Office.Excel.Functions.SPG(U277, "SP_TOTAL_REV", "CY2021")</f>
        <v>30793000</v>
      </c>
      <c r="W277" s="4">
        <f>_xll.SNL.Clients.Office.Excel.Functions.SPG(U277,"IQ_AVG_DILUT_SHARES_OUT","CY2021")</f>
        <v>521875000</v>
      </c>
      <c r="X277" s="5">
        <f>_xll.SNL.Clients.Office.Excel.Functions.SPG(U277, "IQ_DILUT_EPS_NORM", "CY2021")</f>
        <v>6.36</v>
      </c>
      <c r="Y277">
        <f t="shared" si="57"/>
        <v>3319125</v>
      </c>
      <c r="Z277">
        <f t="shared" si="58"/>
        <v>0.10778829604130809</v>
      </c>
      <c r="AA277" s="5">
        <f>_xll.SNL.Clients.Office.Excel.Functions.SPG(U277, "SP_MARKETCAP", "12/31/2021")</f>
        <v>176328.25035595</v>
      </c>
      <c r="AB277">
        <f t="shared" si="52"/>
        <v>4.1553309073551923E-3</v>
      </c>
      <c r="AC277">
        <f t="shared" si="59"/>
        <v>2.6427904570779023E-2</v>
      </c>
    </row>
    <row r="278" spans="1:29" x14ac:dyDescent="0.3">
      <c r="A278" s="11" t="s">
        <v>275</v>
      </c>
      <c r="B278" s="4" cm="1">
        <f t="array" ref="B278">_xll.SNL.Clients.Office.Excel.Functions.SPG(A278, "SP_TOTAL_REV", "CY2023")</f>
        <v>22726317</v>
      </c>
      <c r="C278" s="4">
        <f>_xll.SNL.Clients.Office.Excel.Functions.SPG(A278,"IQ_AVG_DILUT_SHARES_OUT","CY2023")</f>
        <v>230977326</v>
      </c>
      <c r="D278" s="5">
        <f>_xll.SNL.Clients.Office.Excel.Functions.SPG(A278, "IQ_DILUT_EPS_NORM", "CY2023")</f>
        <v>1.83</v>
      </c>
      <c r="E278">
        <f t="shared" si="48"/>
        <v>422688.50658000004</v>
      </c>
      <c r="F278">
        <f t="shared" si="49"/>
        <v>1.8599076417881527E-2</v>
      </c>
      <c r="G278" s="5">
        <f>_xll.SNL.Clients.Office.Excel.Functions.SPG(A278, "SP_MARKETCAP", "12/30/2023")</f>
        <v>21365.294277600002</v>
      </c>
      <c r="H278">
        <f t="shared" si="53"/>
        <v>5.0847529139733973E-4</v>
      </c>
      <c r="I278">
        <f t="shared" si="54"/>
        <v>9.3050978325713172E-4</v>
      </c>
      <c r="K278" s="11" t="s">
        <v>275</v>
      </c>
      <c r="L278" s="4" cm="1">
        <f t="array" ref="L278">_xll.SNL.Clients.Office.Excel.Functions.SPG(K278, "SP_TOTAL_REV", "CY2023")</f>
        <v>22726317</v>
      </c>
      <c r="M278" s="4">
        <f>_xll.SNL.Clients.Office.Excel.Functions.SPG(K278,"IQ_AVG_DILUT_SHARES_OUT","CY2023")</f>
        <v>230977326</v>
      </c>
      <c r="N278" s="5">
        <f>_xll.SNL.Clients.Office.Excel.Functions.SPG(K278, "IQ_DILUT_EPS_NORM", "CY2023")</f>
        <v>1.83</v>
      </c>
      <c r="O278">
        <f t="shared" si="50"/>
        <v>422688.50658000004</v>
      </c>
      <c r="P278">
        <f t="shared" si="51"/>
        <v>1.8599076417881527E-2</v>
      </c>
      <c r="Q278" s="5">
        <f>_xll.SNL.Clients.Office.Excel.Functions.SPG(K278, "SP_MARKETCAP", "12/31/2022")</f>
        <v>15780.581482379999</v>
      </c>
      <c r="R278">
        <f t="shared" si="55"/>
        <v>4.6912051897973734E-4</v>
      </c>
      <c r="S278">
        <f t="shared" si="56"/>
        <v>8.584905497329194E-4</v>
      </c>
      <c r="U278" s="11" t="s">
        <v>275</v>
      </c>
      <c r="V278" s="4" cm="1">
        <f t="array" ref="V278">_xll.SNL.Clients.Office.Excel.Functions.SPG(U278, "SP_TOTAL_REV", "CY2021")</f>
        <v>6268447</v>
      </c>
      <c r="W278" s="4">
        <f>_xll.SNL.Clients.Office.Excel.Functions.SPG(U278,"IQ_AVG_DILUT_SHARES_OUT","CY2021")</f>
        <v>217190862</v>
      </c>
      <c r="X278" s="5">
        <f>_xll.SNL.Clients.Office.Excel.Functions.SPG(U278, "IQ_DILUT_EPS_NORM", "CY2021")</f>
        <v>-2.2589999999999999</v>
      </c>
      <c r="Y278">
        <f t="shared" si="57"/>
        <v>-490634.15725799993</v>
      </c>
      <c r="Z278">
        <f t="shared" si="58"/>
        <v>-7.8270448367514303E-2</v>
      </c>
      <c r="AA278" s="5">
        <f>_xll.SNL.Clients.Office.Excel.Functions.SPG(U278, "SP_MARKETCAP", "12/31/2021")</f>
        <v>26362.91389426</v>
      </c>
      <c r="AB278">
        <f t="shared" si="52"/>
        <v>6.2126534285698864E-4</v>
      </c>
      <c r="AC278">
        <f t="shared" si="59"/>
        <v>-1.4034384095139372E-3</v>
      </c>
    </row>
    <row r="279" spans="1:29" x14ac:dyDescent="0.3">
      <c r="A279" s="11" t="s">
        <v>276</v>
      </c>
      <c r="B279" s="4" cm="1">
        <f t="array" ref="B279">_xll.SNL.Clients.Office.Excel.Functions.SPG(A279, "SP_TOTAL_REV", "CY2023")</f>
        <v>13866000</v>
      </c>
      <c r="C279" s="4">
        <f>_xll.SNL.Clients.Office.Excel.Functions.SPG(A279,"IQ_AVG_DILUT_SHARES_OUT","CY2023")</f>
        <v>268300000</v>
      </c>
      <c r="D279" s="5">
        <f>_xll.SNL.Clients.Office.Excel.Functions.SPG(A279, "IQ_DILUT_EPS_NORM", "CY2023")</f>
        <v>2.9510000000000001</v>
      </c>
      <c r="E279">
        <f t="shared" si="48"/>
        <v>791753.3</v>
      </c>
      <c r="F279">
        <f t="shared" si="49"/>
        <v>5.710033895860378E-2</v>
      </c>
      <c r="G279" s="5">
        <f>_xll.SNL.Clients.Office.Excel.Functions.SPG(A279, "SP_MARKETCAP", "12/30/2023")</f>
        <v>12788.52366501</v>
      </c>
      <c r="H279">
        <f t="shared" si="53"/>
        <v>3.043556626283075E-4</v>
      </c>
      <c r="I279">
        <f t="shared" si="54"/>
        <v>8.9815356041613543E-4</v>
      </c>
      <c r="K279" s="11" t="s">
        <v>276</v>
      </c>
      <c r="L279" s="4" cm="1">
        <f t="array" ref="L279">_xll.SNL.Clients.Office.Excel.Functions.SPG(K279, "SP_TOTAL_REV", "CY2023")</f>
        <v>13866000</v>
      </c>
      <c r="M279" s="4">
        <f>_xll.SNL.Clients.Office.Excel.Functions.SPG(K279,"IQ_AVG_DILUT_SHARES_OUT","CY2023")</f>
        <v>268300000</v>
      </c>
      <c r="N279" s="5">
        <f>_xll.SNL.Clients.Office.Excel.Functions.SPG(K279, "IQ_DILUT_EPS_NORM", "CY2023")</f>
        <v>2.9510000000000001</v>
      </c>
      <c r="O279">
        <f t="shared" si="50"/>
        <v>791753.3</v>
      </c>
      <c r="P279">
        <f t="shared" si="51"/>
        <v>5.710033895860378E-2</v>
      </c>
      <c r="Q279" s="5">
        <f>_xll.SNL.Clients.Office.Excel.Functions.SPG(K279, "SP_MARKETCAP", "12/31/2022")</f>
        <v>14269.81594885</v>
      </c>
      <c r="R279">
        <f t="shared" si="55"/>
        <v>4.2420892228492386E-4</v>
      </c>
      <c r="S279">
        <f t="shared" si="56"/>
        <v>1.2518405296628103E-3</v>
      </c>
      <c r="U279" s="11" t="s">
        <v>276</v>
      </c>
      <c r="V279" s="4" cm="1">
        <f t="array" ref="V279">_xll.SNL.Clients.Office.Excel.Functions.SPG(U279, "SP_TOTAL_REV", "CY2021")</f>
        <v>13089000</v>
      </c>
      <c r="W279" s="4">
        <f>_xll.SNL.Clients.Office.Excel.Functions.SPG(U279,"IQ_AVG_DILUT_SHARES_OUT","CY2021")</f>
        <v>297700000</v>
      </c>
      <c r="X279" s="5">
        <f>_xll.SNL.Clients.Office.Excel.Functions.SPG(U279, "IQ_DILUT_EPS_NORM", "CY2021")</f>
        <v>3.0739999999999998</v>
      </c>
      <c r="Y279">
        <f t="shared" si="57"/>
        <v>915129.8</v>
      </c>
      <c r="Z279">
        <f t="shared" si="58"/>
        <v>6.9915944686377879E-2</v>
      </c>
      <c r="AA279" s="5">
        <f>_xll.SNL.Clients.Office.Excel.Functions.SPG(U279, "SP_MARKETCAP", "12/31/2021")</f>
        <v>17498.215715490001</v>
      </c>
      <c r="AB279">
        <f t="shared" si="52"/>
        <v>4.1236090325494687E-4</v>
      </c>
      <c r="AC279">
        <f t="shared" si="59"/>
        <v>1.2675974166057066E-3</v>
      </c>
    </row>
    <row r="280" spans="1:29" x14ac:dyDescent="0.3">
      <c r="A280" s="11" t="s">
        <v>277</v>
      </c>
      <c r="B280" s="4" cm="1">
        <f t="array" ref="B280">_xll.SNL.Clients.Office.Excel.Functions.SPG(A280, "SP_TOTAL_REV", "CY2023")</f>
        <v>67571000</v>
      </c>
      <c r="C280" s="4">
        <f>_xll.SNL.Clients.Office.Excel.Functions.SPG(A280,"IQ_AVG_DILUT_SHARES_OUT","CY2023")</f>
        <v>251200000</v>
      </c>
      <c r="D280" s="5">
        <f>_xll.SNL.Clients.Office.Excel.Functions.SPG(A280, "IQ_DILUT_EPS_NORM", "CY2023")</f>
        <v>20.536000000000001</v>
      </c>
      <c r="E280">
        <f t="shared" si="48"/>
        <v>5158643.2</v>
      </c>
      <c r="F280">
        <f t="shared" si="49"/>
        <v>7.6344041082713004E-2</v>
      </c>
      <c r="G280" s="5">
        <f>_xll.SNL.Clients.Office.Excel.Functions.SPG(A280, "SP_MARKETCAP", "12/30/2023")</f>
        <v>112448.2615866</v>
      </c>
      <c r="H280">
        <f t="shared" si="53"/>
        <v>2.6761701399693302E-3</v>
      </c>
      <c r="I280">
        <f t="shared" si="54"/>
        <v>5.4957829994410172E-2</v>
      </c>
      <c r="K280" s="11" t="s">
        <v>277</v>
      </c>
      <c r="L280" s="4" cm="1">
        <f t="array" ref="L280">_xll.SNL.Clients.Office.Excel.Functions.SPG(K280, "SP_TOTAL_REV", "CY2023")</f>
        <v>67571000</v>
      </c>
      <c r="M280" s="4">
        <f>_xll.SNL.Clients.Office.Excel.Functions.SPG(K280,"IQ_AVG_DILUT_SHARES_OUT","CY2023")</f>
        <v>251200000</v>
      </c>
      <c r="N280" s="5">
        <f>_xll.SNL.Clients.Office.Excel.Functions.SPG(K280, "IQ_DILUT_EPS_NORM", "CY2023")</f>
        <v>20.536000000000001</v>
      </c>
      <c r="O280">
        <f t="shared" si="50"/>
        <v>5158643.2</v>
      </c>
      <c r="P280">
        <f t="shared" si="51"/>
        <v>7.6344041082713004E-2</v>
      </c>
      <c r="Q280" s="5">
        <f>_xll.SNL.Clients.Office.Excel.Functions.SPG(K280, "SP_MARKETCAP", "12/31/2022")</f>
        <v>127496.36225987</v>
      </c>
      <c r="R280">
        <f t="shared" si="55"/>
        <v>3.790174633182034E-3</v>
      </c>
      <c r="S280">
        <f t="shared" si="56"/>
        <v>7.783502626702625E-2</v>
      </c>
      <c r="U280" s="11" t="s">
        <v>277</v>
      </c>
      <c r="V280" s="4" cm="1">
        <f t="array" ref="V280">_xll.SNL.Clients.Office.Excel.Functions.SPG(U280, "SP_TOTAL_REV", "CY2021")</f>
        <v>67044000</v>
      </c>
      <c r="W280" s="4">
        <f>_xll.SNL.Clients.Office.Excel.Functions.SPG(U280,"IQ_AVG_DILUT_SHARES_OUT","CY2021")</f>
        <v>277400000</v>
      </c>
      <c r="X280" s="5">
        <f>_xll.SNL.Clients.Office.Excel.Functions.SPG(U280, "IQ_DILUT_EPS_NORM", "CY2021")</f>
        <v>16.495000000000001</v>
      </c>
      <c r="Y280">
        <f t="shared" si="57"/>
        <v>4575713</v>
      </c>
      <c r="Z280">
        <f t="shared" si="58"/>
        <v>6.8249403376886827E-2</v>
      </c>
      <c r="AA280" s="5">
        <f>_xll.SNL.Clients.Office.Excel.Functions.SPG(U280, "SP_MARKETCAP", "12/31/2021")</f>
        <v>98017.258640400003</v>
      </c>
      <c r="AB280">
        <f t="shared" si="52"/>
        <v>2.3098632434705503E-3</v>
      </c>
      <c r="AC280">
        <f t="shared" si="59"/>
        <v>3.8101194201046726E-2</v>
      </c>
    </row>
    <row r="281" spans="1:29" x14ac:dyDescent="0.3">
      <c r="A281" s="11" t="s">
        <v>278</v>
      </c>
      <c r="B281" s="4" cm="1">
        <f t="array" ref="B281">_xll.SNL.Clients.Office.Excel.Functions.SPG(A281, "SP_TOTAL_REV", "CY2023")</f>
        <v>15855000</v>
      </c>
      <c r="C281" s="4">
        <f>_xll.SNL.Clients.Office.Excel.Functions.SPG(A281,"IQ_AVG_DILUT_SHARES_OUT","CY2023")</f>
        <v>227810000</v>
      </c>
      <c r="D281" s="5">
        <f>_xll.SNL.Clients.Office.Excel.Functions.SPG(A281, "IQ_DILUT_EPS_NORM", "CY2023")</f>
        <v>5.0220000000000002</v>
      </c>
      <c r="E281">
        <f t="shared" si="48"/>
        <v>1144061.82</v>
      </c>
      <c r="F281">
        <f t="shared" si="49"/>
        <v>7.2157793755912969E-2</v>
      </c>
      <c r="G281" s="5">
        <f>_xll.SNL.Clients.Office.Excel.Functions.SPG(A281, "SP_MARKETCAP", "12/30/2023")</f>
        <v>15536.012176779999</v>
      </c>
      <c r="H281">
        <f t="shared" si="53"/>
        <v>3.697434828699309E-4</v>
      </c>
      <c r="I281">
        <f t="shared" si="54"/>
        <v>1.8568517709727931E-3</v>
      </c>
      <c r="K281" s="11" t="s">
        <v>278</v>
      </c>
      <c r="L281" s="4" cm="1">
        <f t="array" ref="L281">_xll.SNL.Clients.Office.Excel.Functions.SPG(K281, "SP_TOTAL_REV", "CY2023")</f>
        <v>15855000</v>
      </c>
      <c r="M281" s="4">
        <f>_xll.SNL.Clients.Office.Excel.Functions.SPG(K281,"IQ_AVG_DILUT_SHARES_OUT","CY2023")</f>
        <v>227810000</v>
      </c>
      <c r="N281" s="5">
        <f>_xll.SNL.Clients.Office.Excel.Functions.SPG(K281, "IQ_DILUT_EPS_NORM", "CY2023")</f>
        <v>5.0220000000000002</v>
      </c>
      <c r="O281">
        <f t="shared" si="50"/>
        <v>1144061.82</v>
      </c>
      <c r="P281">
        <f t="shared" si="51"/>
        <v>7.2157793755912969E-2</v>
      </c>
      <c r="Q281" s="5">
        <f>_xll.SNL.Clients.Office.Excel.Functions.SPG(K281, "SP_MARKETCAP", "12/31/2022")</f>
        <v>13849.11994316</v>
      </c>
      <c r="R281">
        <f t="shared" si="55"/>
        <v>4.1170259425497407E-4</v>
      </c>
      <c r="S281">
        <f t="shared" si="56"/>
        <v>2.0675704283484799E-3</v>
      </c>
      <c r="U281" s="11" t="s">
        <v>278</v>
      </c>
      <c r="V281" s="4" cm="1">
        <f t="array" ref="V281">_xll.SNL.Clients.Office.Excel.Functions.SPG(U281, "SP_TOTAL_REV", "CY2021")</f>
        <v>14102000</v>
      </c>
      <c r="W281" s="4">
        <f>_xll.SNL.Clients.Office.Excel.Functions.SPG(U281,"IQ_AVG_DILUT_SHARES_OUT","CY2021")</f>
        <v>260200000</v>
      </c>
      <c r="X281" s="5">
        <f>_xll.SNL.Clients.Office.Excel.Functions.SPG(U281, "IQ_DILUT_EPS_NORM", "CY2021")</f>
        <v>4.7160000000000002</v>
      </c>
      <c r="Y281">
        <f t="shared" si="57"/>
        <v>1227103.2</v>
      </c>
      <c r="Z281">
        <f t="shared" si="58"/>
        <v>8.7016253013756914E-2</v>
      </c>
      <c r="AA281" s="5">
        <f>_xll.SNL.Clients.Office.Excel.Functions.SPG(U281, "SP_MARKETCAP", "12/31/2021")</f>
        <v>14652.811637119999</v>
      </c>
      <c r="AB281">
        <f t="shared" si="52"/>
        <v>3.4530644381978916E-4</v>
      </c>
      <c r="AC281">
        <f t="shared" si="59"/>
        <v>1.6284651890541258E-3</v>
      </c>
    </row>
    <row r="282" spans="1:29" x14ac:dyDescent="0.3">
      <c r="A282" s="11" t="s">
        <v>279</v>
      </c>
      <c r="B282" s="4" cm="1">
        <f t="array" ref="B282">_xll.SNL.Clients.Office.Excel.Functions.SPG(A282, "SP_TOTAL_REV", "CY2023")</f>
        <v>86377000</v>
      </c>
      <c r="C282" s="4">
        <f>_xll.SNL.Clients.Office.Excel.Functions.SPG(A282,"IQ_AVG_DILUT_SHARES_OUT","CY2023")</f>
        <v>584000000</v>
      </c>
      <c r="D282" s="5">
        <f>_xll.SNL.Clients.Office.Excel.Functions.SPG(A282, "IQ_DILUT_EPS_NORM", "CY2023")</f>
        <v>10.999000000000001</v>
      </c>
      <c r="E282">
        <f t="shared" si="48"/>
        <v>6423416</v>
      </c>
      <c r="F282">
        <f t="shared" si="49"/>
        <v>7.4364888801417048E-2</v>
      </c>
      <c r="G282" s="5">
        <f>_xll.SNL.Clients.Office.Excel.Functions.SPG(A282, "SP_MARKETCAP", "12/30/2023")</f>
        <v>127991.30912999999</v>
      </c>
      <c r="H282">
        <f t="shared" si="53"/>
        <v>3.0460810584030172E-3</v>
      </c>
      <c r="I282">
        <f t="shared" si="54"/>
        <v>3.3503845561374791E-2</v>
      </c>
      <c r="K282" s="11" t="s">
        <v>279</v>
      </c>
      <c r="L282" s="4" cm="1">
        <f t="array" ref="L282">_xll.SNL.Clients.Office.Excel.Functions.SPG(K282, "SP_TOTAL_REV", "CY2023")</f>
        <v>86377000</v>
      </c>
      <c r="M282" s="4">
        <f>_xll.SNL.Clients.Office.Excel.Functions.SPG(K282,"IQ_AVG_DILUT_SHARES_OUT","CY2023")</f>
        <v>584000000</v>
      </c>
      <c r="N282" s="5">
        <f>_xll.SNL.Clients.Office.Excel.Functions.SPG(K282, "IQ_DILUT_EPS_NORM", "CY2023")</f>
        <v>10.999000000000001</v>
      </c>
      <c r="O282">
        <f t="shared" si="50"/>
        <v>6423416</v>
      </c>
      <c r="P282">
        <f t="shared" si="51"/>
        <v>7.4364888801417048E-2</v>
      </c>
      <c r="Q282" s="5">
        <f>_xll.SNL.Clients.Office.Excel.Functions.SPG(K282, "SP_MARKETCAP", "12/31/2022")</f>
        <v>120480.941043</v>
      </c>
      <c r="R282">
        <f t="shared" si="55"/>
        <v>3.581622239482587E-3</v>
      </c>
      <c r="S282">
        <f t="shared" si="56"/>
        <v>3.9394263012068977E-2</v>
      </c>
      <c r="U282" s="11" t="s">
        <v>279</v>
      </c>
      <c r="V282" s="4" cm="1">
        <f t="array" ref="V282">_xll.SNL.Clients.Office.Excel.Functions.SPG(U282, "SP_TOTAL_REV", "CY2021")</f>
        <v>96250000</v>
      </c>
      <c r="W282" s="4">
        <f>_xll.SNL.Clients.Office.Excel.Functions.SPG(U282,"IQ_AVG_DILUT_SHARES_OUT","CY2021")</f>
        <v>699000000</v>
      </c>
      <c r="X282" s="5">
        <f>_xll.SNL.Clients.Office.Excel.Functions.SPG(U282, "IQ_DILUT_EPS_NORM", "CY2021")</f>
        <v>10.021000000000001</v>
      </c>
      <c r="Y282">
        <f t="shared" si="57"/>
        <v>7004679.0000000009</v>
      </c>
      <c r="Z282">
        <f t="shared" si="58"/>
        <v>7.2775885714285726E-2</v>
      </c>
      <c r="AA282" s="5">
        <f>_xll.SNL.Clients.Office.Excel.Functions.SPG(U282, "SP_MARKETCAP", "12/31/2021")</f>
        <v>174150.17341272</v>
      </c>
      <c r="AB282">
        <f t="shared" si="52"/>
        <v>4.1040026010711397E-3</v>
      </c>
      <c r="AC282">
        <f t="shared" si="59"/>
        <v>4.1126210065333894E-2</v>
      </c>
    </row>
    <row r="283" spans="1:29" x14ac:dyDescent="0.3">
      <c r="A283" s="11" t="s">
        <v>280</v>
      </c>
      <c r="B283" s="4" cm="1">
        <f t="array" ref="B283">_xll.SNL.Clients.Office.Excel.Functions.SPG(A283, "SP_TOTAL_REV", "CY2023")</f>
        <v>9619278</v>
      </c>
      <c r="C283" s="4">
        <f>_xll.SNL.Clients.Office.Excel.Functions.SPG(A283,"IQ_AVG_DILUT_SHARES_OUT","CY2023")</f>
        <v>127060000</v>
      </c>
      <c r="D283" s="5">
        <f>_xll.SNL.Clients.Office.Excel.Functions.SPG(A283, "IQ_DILUT_EPS_NORM", "CY2023")</f>
        <v>11.086</v>
      </c>
      <c r="E283">
        <f t="shared" si="48"/>
        <v>1408587.16</v>
      </c>
      <c r="F283">
        <f t="shared" si="49"/>
        <v>0.14643377184857323</v>
      </c>
      <c r="G283" s="5">
        <f>_xll.SNL.Clients.Office.Excel.Functions.SPG(A283, "SP_MARKETCAP", "12/30/2023")</f>
        <v>64520.067033630003</v>
      </c>
      <c r="H283">
        <f t="shared" si="53"/>
        <v>1.5355210866576539E-3</v>
      </c>
      <c r="I283">
        <f t="shared" si="54"/>
        <v>1.702278676668675E-2</v>
      </c>
      <c r="K283" s="11" t="s">
        <v>280</v>
      </c>
      <c r="L283" s="4" cm="1">
        <f t="array" ref="L283">_xll.SNL.Clients.Office.Excel.Functions.SPG(K283, "SP_TOTAL_REV", "CY2023")</f>
        <v>9619278</v>
      </c>
      <c r="M283" s="4">
        <f>_xll.SNL.Clients.Office.Excel.Functions.SPG(K283,"IQ_AVG_DILUT_SHARES_OUT","CY2023")</f>
        <v>127060000</v>
      </c>
      <c r="N283" s="5">
        <f>_xll.SNL.Clients.Office.Excel.Functions.SPG(K283, "IQ_DILUT_EPS_NORM", "CY2023")</f>
        <v>11.086</v>
      </c>
      <c r="O283">
        <f t="shared" si="50"/>
        <v>1408587.16</v>
      </c>
      <c r="P283">
        <f t="shared" si="51"/>
        <v>0.14643377184857323</v>
      </c>
      <c r="Q283" s="5">
        <f>_xll.SNL.Clients.Office.Excel.Functions.SPG(K283, "SP_MARKETCAP", "12/31/2022")</f>
        <v>40853.171440060003</v>
      </c>
      <c r="R283">
        <f t="shared" si="55"/>
        <v>1.2144711530008014E-3</v>
      </c>
      <c r="S283">
        <f t="shared" si="56"/>
        <v>1.3463627202166885E-2</v>
      </c>
      <c r="U283" s="11" t="s">
        <v>280</v>
      </c>
      <c r="V283" s="4" cm="1">
        <f t="array" ref="V283">_xll.SNL.Clients.Office.Excel.Functions.SPG(U283, "SP_TOTAL_REV", "CY2021")</f>
        <v>6256617</v>
      </c>
      <c r="W283" s="4">
        <f>_xll.SNL.Clients.Office.Excel.Functions.SPG(U283,"IQ_AVG_DILUT_SHARES_OUT","CY2021")</f>
        <v>130295000</v>
      </c>
      <c r="X283" s="5">
        <f>_xll.SNL.Clients.Office.Excel.Functions.SPG(U283, "IQ_DILUT_EPS_NORM", "CY2021")</f>
        <v>6.5970000000000004</v>
      </c>
      <c r="Y283">
        <f t="shared" si="57"/>
        <v>859556.11499999999</v>
      </c>
      <c r="Z283">
        <f t="shared" si="58"/>
        <v>0.13738352771154125</v>
      </c>
      <c r="AA283" s="5">
        <f>_xll.SNL.Clients.Office.Excel.Functions.SPG(U283, "SP_MARKETCAP", "12/31/2021")</f>
        <v>50612.103026750003</v>
      </c>
      <c r="AB283">
        <f t="shared" si="52"/>
        <v>1.1927188954053095E-3</v>
      </c>
      <c r="AC283">
        <f t="shared" si="59"/>
        <v>7.8683665529888282E-3</v>
      </c>
    </row>
    <row r="284" spans="1:29" x14ac:dyDescent="0.3">
      <c r="A284" s="11" t="s">
        <v>281</v>
      </c>
      <c r="B284" s="4" cm="1">
        <f t="array" ref="B284">_xll.SNL.Clients.Office.Excel.Functions.SPG(A284, "SP_TOTAL_REV", "CY2023")</f>
        <v>41107000</v>
      </c>
      <c r="C284" s="4">
        <f>_xll.SNL.Clients.Office.Excel.Functions.SPG(A284,"IQ_AVG_DILUT_SHARES_OUT","CY2023")</f>
        <v>326000000</v>
      </c>
      <c r="D284" s="5">
        <f>_xll.SNL.Clients.Office.Excel.Functions.SPG(A284, "IQ_DILUT_EPS_NORM", "CY2023")</f>
        <v>6.016</v>
      </c>
      <c r="E284">
        <f t="shared" si="48"/>
        <v>1961216</v>
      </c>
      <c r="F284">
        <f t="shared" si="49"/>
        <v>4.7710025056559711E-2</v>
      </c>
      <c r="G284" s="5">
        <f>_xll.SNL.Clients.Office.Excel.Functions.SPG(A284, "SP_MARKETCAP", "12/30/2023")</f>
        <v>30840.317376840001</v>
      </c>
      <c r="H284">
        <f t="shared" si="53"/>
        <v>7.3397254263032289E-4</v>
      </c>
      <c r="I284">
        <f t="shared" si="54"/>
        <v>4.4155788164640221E-3</v>
      </c>
      <c r="K284" s="11" t="s">
        <v>281</v>
      </c>
      <c r="L284" s="4" cm="1">
        <f t="array" ref="L284">_xll.SNL.Clients.Office.Excel.Functions.SPG(K284, "SP_TOTAL_REV", "CY2023")</f>
        <v>41107000</v>
      </c>
      <c r="M284" s="4">
        <f>_xll.SNL.Clients.Office.Excel.Functions.SPG(K284,"IQ_AVG_DILUT_SHARES_OUT","CY2023")</f>
        <v>326000000</v>
      </c>
      <c r="N284" s="5">
        <f>_xll.SNL.Clients.Office.Excel.Functions.SPG(K284, "IQ_DILUT_EPS_NORM", "CY2023")</f>
        <v>6.016</v>
      </c>
      <c r="O284">
        <f t="shared" si="50"/>
        <v>1961216</v>
      </c>
      <c r="P284">
        <f t="shared" si="51"/>
        <v>4.7710025056559711E-2</v>
      </c>
      <c r="Q284" s="5">
        <f>_xll.SNL.Clients.Office.Excel.Functions.SPG(K284, "SP_MARKETCAP", "12/31/2022")</f>
        <v>27036.596671989999</v>
      </c>
      <c r="R284">
        <f t="shared" si="55"/>
        <v>8.0373605220895178E-4</v>
      </c>
      <c r="S284">
        <f t="shared" si="56"/>
        <v>4.8352760900890537E-3</v>
      </c>
      <c r="U284" s="11" t="s">
        <v>281</v>
      </c>
      <c r="V284" s="4" cm="1">
        <f t="array" ref="V284">_xll.SNL.Clients.Office.Excel.Functions.SPG(U284, "SP_TOTAL_REV", "CY2021")</f>
        <v>46173000</v>
      </c>
      <c r="W284" s="4">
        <f>_xll.SNL.Clients.Office.Excel.Functions.SPG(U284,"IQ_AVG_DILUT_SHARES_OUT","CY2021")</f>
        <v>334000000</v>
      </c>
      <c r="X284" s="5">
        <f>_xll.SNL.Clients.Office.Excel.Functions.SPG(U284, "IQ_DILUT_EPS_NORM", "CY2021")</f>
        <v>13.853</v>
      </c>
      <c r="Y284">
        <f t="shared" si="57"/>
        <v>4626902</v>
      </c>
      <c r="Z284">
        <f t="shared" si="58"/>
        <v>0.1002079570311654</v>
      </c>
      <c r="AA284" s="5">
        <f>_xll.SNL.Clients.Office.Excel.Functions.SPG(U284, "SP_MARKETCAP", "12/31/2021")</f>
        <v>30476.577211430002</v>
      </c>
      <c r="AB284">
        <f t="shared" si="52"/>
        <v>7.1820745105453075E-4</v>
      </c>
      <c r="AC284">
        <f t="shared" si="59"/>
        <v>9.9493278194584152E-3</v>
      </c>
    </row>
    <row r="285" spans="1:29" x14ac:dyDescent="0.3">
      <c r="A285" s="11" t="s">
        <v>282</v>
      </c>
      <c r="B285" s="4" cm="1">
        <f t="array" ref="B285">_xll.SNL.Clients.Office.Excel.Functions.SPG(A285, "SP_TOTAL_REV", "CY2023")</f>
        <v>9418362</v>
      </c>
      <c r="C285" s="4">
        <f>_xll.SNL.Clients.Office.Excel.Functions.SPG(A285,"IQ_AVG_DILUT_SHARES_OUT","CY2023")</f>
        <v>167002000</v>
      </c>
      <c r="D285" s="5">
        <f>_xll.SNL.Clients.Office.Excel.Functions.SPG(A285, "IQ_DILUT_EPS_NORM", "CY2023")</f>
        <v>13.544</v>
      </c>
      <c r="E285">
        <f t="shared" si="48"/>
        <v>2261875.088</v>
      </c>
      <c r="F285">
        <f t="shared" si="49"/>
        <v>0.24015588782847802</v>
      </c>
      <c r="G285" s="5">
        <f>_xll.SNL.Clients.Office.Excel.Functions.SPG(A285, "SP_MARKETCAP", "12/30/2023")</f>
        <v>22749.84244764</v>
      </c>
      <c r="H285">
        <f t="shared" si="53"/>
        <v>5.4142632521262616E-4</v>
      </c>
      <c r="I285">
        <f t="shared" si="54"/>
        <v>7.3330781486798087E-3</v>
      </c>
      <c r="K285" s="11" t="s">
        <v>282</v>
      </c>
      <c r="L285" s="4" cm="1">
        <f t="array" ref="L285">_xll.SNL.Clients.Office.Excel.Functions.SPG(K285, "SP_TOTAL_REV", "CY2023")</f>
        <v>9418362</v>
      </c>
      <c r="M285" s="4">
        <f>_xll.SNL.Clients.Office.Excel.Functions.SPG(K285,"IQ_AVG_DILUT_SHARES_OUT","CY2023")</f>
        <v>167002000</v>
      </c>
      <c r="N285" s="5">
        <f>_xll.SNL.Clients.Office.Excel.Functions.SPG(K285, "IQ_DILUT_EPS_NORM", "CY2023")</f>
        <v>13.544</v>
      </c>
      <c r="O285">
        <f t="shared" si="50"/>
        <v>2261875.088</v>
      </c>
      <c r="P285">
        <f t="shared" si="51"/>
        <v>0.24015588782847802</v>
      </c>
      <c r="Q285" s="5">
        <f>_xll.SNL.Clients.Office.Excel.Functions.SPG(K285, "SP_MARKETCAP", "12/31/2022")</f>
        <v>25039.29153558</v>
      </c>
      <c r="R285">
        <f t="shared" si="55"/>
        <v>7.4436074825074544E-4</v>
      </c>
      <c r="S285">
        <f t="shared" si="56"/>
        <v>1.0081621974308097E-2</v>
      </c>
      <c r="U285" s="11" t="s">
        <v>282</v>
      </c>
      <c r="V285" s="4" cm="1">
        <f t="array" ref="V285">_xll.SNL.Clients.Office.Excel.Functions.SPG(U285, "SP_TOTAL_REV", "CY2021")</f>
        <v>5991772</v>
      </c>
      <c r="W285" s="4">
        <f>_xll.SNL.Clients.Office.Excel.Functions.SPG(U285,"IQ_AVG_DILUT_SHARES_OUT","CY2021")</f>
        <v>128812000</v>
      </c>
      <c r="X285" s="5">
        <f>_xll.SNL.Clients.Office.Excel.Functions.SPG(U285, "IQ_DILUT_EPS_NORM", "CY2021")</f>
        <v>12.125</v>
      </c>
      <c r="Y285">
        <f t="shared" si="57"/>
        <v>1561845.5</v>
      </c>
      <c r="Z285">
        <f t="shared" si="58"/>
        <v>0.26066504199425478</v>
      </c>
      <c r="AA285" s="5">
        <f>_xll.SNL.Clients.Office.Excel.Functions.SPG(U285, "SP_MARKETCAP", "12/31/2021")</f>
        <v>19763.375799860001</v>
      </c>
      <c r="AB285">
        <f t="shared" si="52"/>
        <v>4.6574140064937553E-4</v>
      </c>
      <c r="AC285">
        <f t="shared" si="59"/>
        <v>5.6471144828736785E-3</v>
      </c>
    </row>
    <row r="286" spans="1:29" x14ac:dyDescent="0.3">
      <c r="A286" s="11" t="s">
        <v>283</v>
      </c>
      <c r="B286" s="4" cm="1">
        <f t="array" ref="B286">_xll.SNL.Clients.Office.Excel.Functions.SPG(A286, "SP_TOTAL_REV", "CY2023")</f>
        <v>149348000</v>
      </c>
      <c r="C286" s="4">
        <f>_xll.SNL.Clients.Office.Excel.Functions.SPG(A286,"IQ_AVG_DILUT_SHARES_OUT","CY2023")</f>
        <v>409000000</v>
      </c>
      <c r="D286" s="5">
        <f>_xll.SNL.Clients.Office.Excel.Functions.SPG(A286, "IQ_DILUT_EPS_NORM", "CY2023")</f>
        <v>17.196999999999999</v>
      </c>
      <c r="E286">
        <f t="shared" si="48"/>
        <v>7033573</v>
      </c>
      <c r="F286">
        <f t="shared" si="49"/>
        <v>4.7095193775611326E-2</v>
      </c>
      <c r="G286" s="5">
        <f>_xll.SNL.Clients.Office.Excel.Functions.SPG(A286, "SP_MARKETCAP", "12/30/2023")</f>
        <v>56331.888015719996</v>
      </c>
      <c r="H286">
        <f t="shared" si="53"/>
        <v>1.3406495975010317E-3</v>
      </c>
      <c r="I286">
        <f t="shared" si="54"/>
        <v>2.3055151128225242E-2</v>
      </c>
      <c r="K286" s="11" t="s">
        <v>283</v>
      </c>
      <c r="L286" s="4" cm="1">
        <f t="array" ref="L286">_xll.SNL.Clients.Office.Excel.Functions.SPG(K286, "SP_TOTAL_REV", "CY2023")</f>
        <v>149348000</v>
      </c>
      <c r="M286" s="4">
        <f>_xll.SNL.Clients.Office.Excel.Functions.SPG(K286,"IQ_AVG_DILUT_SHARES_OUT","CY2023")</f>
        <v>409000000</v>
      </c>
      <c r="N286" s="5">
        <f>_xll.SNL.Clients.Office.Excel.Functions.SPG(K286, "IQ_DILUT_EPS_NORM", "CY2023")</f>
        <v>17.196999999999999</v>
      </c>
      <c r="O286">
        <f t="shared" si="50"/>
        <v>7033573</v>
      </c>
      <c r="P286">
        <f t="shared" si="51"/>
        <v>4.7095193775611326E-2</v>
      </c>
      <c r="Q286" s="5">
        <f>_xll.SNL.Clients.Office.Excel.Functions.SPG(K286, "SP_MARKETCAP", "12/31/2022")</f>
        <v>54547.434352869997</v>
      </c>
      <c r="R286">
        <f t="shared" si="55"/>
        <v>1.6215702026698823E-3</v>
      </c>
      <c r="S286">
        <f t="shared" si="56"/>
        <v>2.7886142775313965E-2</v>
      </c>
      <c r="U286" s="11" t="s">
        <v>283</v>
      </c>
      <c r="V286" s="4" cm="1">
        <f t="array" ref="V286">_xll.SNL.Clients.Office.Excel.Functions.SPG(U286, "SP_TOTAL_REV", "CY2021")</f>
        <v>120451000</v>
      </c>
      <c r="W286" s="4">
        <f>_xll.SNL.Clients.Office.Excel.Functions.SPG(U286,"IQ_AVG_DILUT_SHARES_OUT","CY2021")</f>
        <v>638000000</v>
      </c>
      <c r="X286" s="5">
        <f>_xll.SNL.Clients.Office.Excel.Functions.SPG(U286, "IQ_DILUT_EPS_NORM", "CY2021")</f>
        <v>0.88900000000000001</v>
      </c>
      <c r="Y286">
        <f t="shared" si="57"/>
        <v>567182</v>
      </c>
      <c r="Z286">
        <f t="shared" si="58"/>
        <v>4.7088193539281537E-3</v>
      </c>
      <c r="AA286" s="5">
        <f>_xll.SNL.Clients.Office.Excel.Functions.SPG(U286, "SP_MARKETCAP", "12/31/2021")</f>
        <v>39391.455707189998</v>
      </c>
      <c r="AB286">
        <f t="shared" si="52"/>
        <v>9.282944341327795E-4</v>
      </c>
      <c r="AC286">
        <f t="shared" si="59"/>
        <v>8.2525375194404096E-4</v>
      </c>
    </row>
    <row r="287" spans="1:29" x14ac:dyDescent="0.3">
      <c r="A287" s="11" t="s">
        <v>284</v>
      </c>
      <c r="B287" s="4" cm="1">
        <f t="array" ref="B287">_xll.SNL.Clients.Office.Excel.Functions.SPG(A287, "SP_TOTAL_REV", "CY2023")</f>
        <v>752547</v>
      </c>
      <c r="C287" s="4">
        <f>_xll.SNL.Clients.Office.Excel.Functions.SPG(A287,"IQ_AVG_DILUT_SHARES_OUT","CY2023")</f>
        <v>37654000</v>
      </c>
      <c r="D287" s="5">
        <f>_xll.SNL.Clients.Office.Excel.Functions.SPG(A287, "IQ_DILUT_EPS_NORM", "CY2023")</f>
        <v>5.5220000000000002</v>
      </c>
      <c r="E287">
        <f t="shared" si="48"/>
        <v>207925.38800000001</v>
      </c>
      <c r="F287">
        <f t="shared" si="49"/>
        <v>0.27629555097555369</v>
      </c>
      <c r="G287" s="5">
        <f>_xll.SNL.Clients.Office.Excel.Functions.SPG(A287, "SP_MARKETCAP", "12/30/2023")</f>
        <v>11100.610446799999</v>
      </c>
      <c r="H287">
        <f t="shared" si="53"/>
        <v>2.6418480636340795E-4</v>
      </c>
      <c r="I287">
        <f t="shared" si="54"/>
        <v>1.4588285007387388E-3</v>
      </c>
      <c r="K287" s="11" t="s">
        <v>284</v>
      </c>
      <c r="L287" s="4" cm="1">
        <f t="array" ref="L287">_xll.SNL.Clients.Office.Excel.Functions.SPG(K287, "SP_TOTAL_REV", "CY2023")</f>
        <v>752547</v>
      </c>
      <c r="M287" s="4">
        <f>_xll.SNL.Clients.Office.Excel.Functions.SPG(K287,"IQ_AVG_DILUT_SHARES_OUT","CY2023")</f>
        <v>37654000</v>
      </c>
      <c r="N287" s="5">
        <f>_xll.SNL.Clients.Office.Excel.Functions.SPG(K287, "IQ_DILUT_EPS_NORM", "CY2023")</f>
        <v>5.5220000000000002</v>
      </c>
      <c r="O287">
        <f t="shared" si="50"/>
        <v>207925.38800000001</v>
      </c>
      <c r="P287">
        <f t="shared" si="51"/>
        <v>0.27629555097555369</v>
      </c>
      <c r="Q287" s="5">
        <f>_xll.SNL.Clients.Office.Excel.Functions.SPG(K287, "SP_MARKETCAP", "12/31/2022")</f>
        <v>10496.53356647</v>
      </c>
      <c r="R287">
        <f t="shared" si="55"/>
        <v>3.120378852762015E-4</v>
      </c>
      <c r="S287">
        <f t="shared" si="56"/>
        <v>1.7230732024951848E-3</v>
      </c>
      <c r="U287" s="11" t="s">
        <v>284</v>
      </c>
      <c r="V287" s="4" cm="1">
        <f t="array" ref="V287">_xll.SNL.Clients.Office.Excel.Functions.SPG(U287, "SP_TOTAL_REV", "CY2021")</f>
        <v>698951</v>
      </c>
      <c r="W287" s="4">
        <f>_xll.SNL.Clients.Office.Excel.Functions.SPG(U287,"IQ_AVG_DILUT_SHARES_OUT","CY2021")</f>
        <v>38097000</v>
      </c>
      <c r="X287" s="5">
        <f>_xll.SNL.Clients.Office.Excel.Functions.SPG(U287, "IQ_DILUT_EPS_NORM", "CY2021")</f>
        <v>5.4779999999999998</v>
      </c>
      <c r="Y287">
        <f t="shared" si="57"/>
        <v>208695.36600000001</v>
      </c>
      <c r="Z287">
        <f t="shared" si="58"/>
        <v>0.29858368612392</v>
      </c>
      <c r="AA287" s="5">
        <f>_xll.SNL.Clients.Office.Excel.Functions.SPG(U287, "SP_MARKETCAP", "12/31/2021")</f>
        <v>15639.151663410001</v>
      </c>
      <c r="AB287">
        <f t="shared" si="52"/>
        <v>3.6855041742090344E-4</v>
      </c>
      <c r="AC287">
        <f t="shared" si="59"/>
        <v>2.0189191866317089E-3</v>
      </c>
    </row>
    <row r="288" spans="1:29" x14ac:dyDescent="0.3">
      <c r="A288" s="11" t="s">
        <v>285</v>
      </c>
      <c r="B288" s="4" cm="1">
        <f t="array" ref="B288">_xll.SNL.Clients.Office.Excel.Functions.SPG(A288, "SP_TOTAL_REV", "CY2023")</f>
        <v>6300000</v>
      </c>
      <c r="C288" s="4">
        <f>_xll.SNL.Clients.Office.Excel.Functions.SPG(A288,"IQ_AVG_DILUT_SHARES_OUT","CY2023")</f>
        <v>302900000</v>
      </c>
      <c r="D288" s="5">
        <f>_xll.SNL.Clients.Office.Excel.Functions.SPG(A288, "IQ_DILUT_EPS_NORM", "CY2023")</f>
        <v>7.0439999999999996</v>
      </c>
      <c r="E288">
        <f t="shared" si="48"/>
        <v>2133627.5999999996</v>
      </c>
      <c r="F288">
        <f t="shared" si="49"/>
        <v>0.33867104761904754</v>
      </c>
      <c r="G288" s="5">
        <f>_xll.SNL.Clients.Office.Excel.Functions.SPG(A288, "SP_MARKETCAP", "12/30/2023")</f>
        <v>66230.335887480003</v>
      </c>
      <c r="H288">
        <f t="shared" si="53"/>
        <v>1.5762239874710033E-3</v>
      </c>
      <c r="I288">
        <f t="shared" si="54"/>
        <v>1.1102921767745747E-2</v>
      </c>
      <c r="K288" s="11" t="s">
        <v>285</v>
      </c>
      <c r="L288" s="4" cm="1">
        <f t="array" ref="L288">_xll.SNL.Clients.Office.Excel.Functions.SPG(K288, "SP_TOTAL_REV", "CY2023")</f>
        <v>6300000</v>
      </c>
      <c r="M288" s="4">
        <f>_xll.SNL.Clients.Office.Excel.Functions.SPG(K288,"IQ_AVG_DILUT_SHARES_OUT","CY2023")</f>
        <v>302900000</v>
      </c>
      <c r="N288" s="5">
        <f>_xll.SNL.Clients.Office.Excel.Functions.SPG(K288, "IQ_DILUT_EPS_NORM", "CY2023")</f>
        <v>7.0439999999999996</v>
      </c>
      <c r="O288">
        <f t="shared" si="50"/>
        <v>2133627.5999999996</v>
      </c>
      <c r="P288">
        <f t="shared" si="51"/>
        <v>0.33867104761904754</v>
      </c>
      <c r="Q288" s="5">
        <f>_xll.SNL.Clients.Office.Excel.Functions.SPG(K288, "SP_MARKETCAP", "12/31/2022")</f>
        <v>47129.582979569997</v>
      </c>
      <c r="R288">
        <f t="shared" si="55"/>
        <v>1.4010544827743549E-3</v>
      </c>
      <c r="S288">
        <f t="shared" si="56"/>
        <v>9.8690277766625544E-3</v>
      </c>
      <c r="U288" s="11" t="s">
        <v>285</v>
      </c>
      <c r="V288" s="4" cm="1">
        <f t="array" ref="V288">_xll.SNL.Clients.Office.Excel.Functions.SPG(U288, "SP_TOTAL_REV", "CY2021")</f>
        <v>3415000</v>
      </c>
      <c r="W288" s="4">
        <f>_xll.SNL.Clients.Office.Excel.Functions.SPG(U288,"IQ_AVG_DILUT_SHARES_OUT","CY2021")</f>
        <v>329300000</v>
      </c>
      <c r="X288" s="5">
        <f>_xll.SNL.Clients.Office.Excel.Functions.SPG(U288, "IQ_DILUT_EPS_NORM", "CY2021")</f>
        <v>2.5659999999999998</v>
      </c>
      <c r="Y288">
        <f t="shared" si="57"/>
        <v>844983.8</v>
      </c>
      <c r="Z288">
        <f t="shared" si="58"/>
        <v>0.24743303074670572</v>
      </c>
      <c r="AA288" s="5">
        <f>_xll.SNL.Clients.Office.Excel.Functions.SPG(U288, "SP_MARKETCAP", "12/31/2021")</f>
        <v>53815.875443999998</v>
      </c>
      <c r="AB288">
        <f t="shared" si="52"/>
        <v>1.2682186211648338E-3</v>
      </c>
      <c r="AC288">
        <f t="shared" si="59"/>
        <v>3.2542489819089634E-3</v>
      </c>
    </row>
    <row r="289" spans="1:29" x14ac:dyDescent="0.3">
      <c r="A289" s="11" t="s">
        <v>286</v>
      </c>
      <c r="B289" s="4" cm="1">
        <f t="array" ref="B289">_xll.SNL.Clients.Office.Excel.Functions.SPG(A289, "SP_TOTAL_REV", "CY2023")</f>
        <v>22819000</v>
      </c>
      <c r="C289" s="4">
        <f>_xll.SNL.Clients.Office.Excel.Functions.SPG(A289,"IQ_AVG_DILUT_SHARES_OUT","CY2023")</f>
        <v>499000000</v>
      </c>
      <c r="D289" s="5">
        <f>_xll.SNL.Clients.Office.Excel.Functions.SPG(A289, "IQ_DILUT_EPS_NORM", "CY2023")</f>
        <v>6.6360000000000001</v>
      </c>
      <c r="E289">
        <f t="shared" si="48"/>
        <v>3311364</v>
      </c>
      <c r="F289">
        <f t="shared" si="49"/>
        <v>0.14511433454577327</v>
      </c>
      <c r="G289" s="5">
        <f>_xll.SNL.Clients.Office.Excel.Functions.SPG(A289, "SP_MARKETCAP", "12/30/2023")</f>
        <v>93422.435017330004</v>
      </c>
      <c r="H289">
        <f t="shared" si="53"/>
        <v>2.2233721310494395E-3</v>
      </c>
      <c r="I289">
        <f t="shared" si="54"/>
        <v>1.475429746164408E-2</v>
      </c>
      <c r="K289" s="11" t="s">
        <v>286</v>
      </c>
      <c r="L289" s="4" cm="1">
        <f t="array" ref="L289">_xll.SNL.Clients.Office.Excel.Functions.SPG(K289, "SP_TOTAL_REV", "CY2023")</f>
        <v>22819000</v>
      </c>
      <c r="M289" s="4">
        <f>_xll.SNL.Clients.Office.Excel.Functions.SPG(K289,"IQ_AVG_DILUT_SHARES_OUT","CY2023")</f>
        <v>499000000</v>
      </c>
      <c r="N289" s="5">
        <f>_xll.SNL.Clients.Office.Excel.Functions.SPG(K289, "IQ_DILUT_EPS_NORM", "CY2023")</f>
        <v>6.6360000000000001</v>
      </c>
      <c r="O289">
        <f t="shared" si="50"/>
        <v>3311364</v>
      </c>
      <c r="P289">
        <f t="shared" si="51"/>
        <v>0.14511433454577327</v>
      </c>
      <c r="Q289" s="5">
        <f>_xll.SNL.Clients.Office.Excel.Functions.SPG(K289, "SP_MARKETCAP", "12/31/2022")</f>
        <v>82079.653052880007</v>
      </c>
      <c r="R289">
        <f t="shared" si="55"/>
        <v>2.4400399618250668E-3</v>
      </c>
      <c r="S289">
        <f t="shared" si="56"/>
        <v>1.6192105186671142E-2</v>
      </c>
      <c r="U289" s="11" t="s">
        <v>286</v>
      </c>
      <c r="V289" s="4" cm="1">
        <f t="array" ref="V289">_xll.SNL.Clients.Office.Excel.Functions.SPG(U289, "SP_TOTAL_REV", "CY2021")</f>
        <v>19883000</v>
      </c>
      <c r="W289" s="4">
        <f>_xll.SNL.Clients.Office.Excel.Functions.SPG(U289,"IQ_AVG_DILUT_SHARES_OUT","CY2021")</f>
        <v>513000000</v>
      </c>
      <c r="X289" s="5">
        <f>_xll.SNL.Clients.Office.Excel.Functions.SPG(U289, "IQ_DILUT_EPS_NORM", "CY2021")</f>
        <v>5.2649999999999997</v>
      </c>
      <c r="Y289">
        <f t="shared" si="57"/>
        <v>2700945</v>
      </c>
      <c r="Z289">
        <f t="shared" si="58"/>
        <v>0.13584192526278729</v>
      </c>
      <c r="AA289" s="5">
        <f>_xll.SNL.Clients.Office.Excel.Functions.SPG(U289, "SP_MARKETCAP", "12/31/2021")</f>
        <v>87760.912691940001</v>
      </c>
      <c r="AB289">
        <f t="shared" si="52"/>
        <v>2.0681633954307155E-3</v>
      </c>
      <c r="AC289">
        <f t="shared" si="59"/>
        <v>1.0888880276942717E-2</v>
      </c>
    </row>
    <row r="290" spans="1:29" x14ac:dyDescent="0.3">
      <c r="A290" s="11" t="s">
        <v>287</v>
      </c>
      <c r="B290" s="4" cm="1">
        <f t="array" ref="B290">_xll.SNL.Clients.Office.Excel.Functions.SPG(A290, "SP_TOTAL_REV", "CY2023")</f>
        <v>6777000</v>
      </c>
      <c r="C290" s="4">
        <f>_xll.SNL.Clients.Office.Excel.Functions.SPG(A290,"IQ_AVG_DILUT_SHARES_OUT","CY2023")</f>
        <v>62100000</v>
      </c>
      <c r="D290" s="5">
        <f>_xll.SNL.Clients.Office.Excel.Functions.SPG(A290, "IQ_DILUT_EPS_NORM", "CY2023")</f>
        <v>14.93</v>
      </c>
      <c r="E290">
        <f t="shared" si="48"/>
        <v>927153</v>
      </c>
      <c r="F290">
        <f t="shared" si="49"/>
        <v>0.13680876494023905</v>
      </c>
      <c r="G290" s="5">
        <f>_xll.SNL.Clients.Office.Excel.Functions.SPG(A290, "SP_MARKETCAP", "12/30/2023")</f>
        <v>30836.210694509999</v>
      </c>
      <c r="H290">
        <f t="shared" si="53"/>
        <v>7.3387480718763284E-4</v>
      </c>
      <c r="I290">
        <f t="shared" si="54"/>
        <v>1.0956750871311358E-2</v>
      </c>
      <c r="K290" s="11" t="s">
        <v>287</v>
      </c>
      <c r="L290" s="4" cm="1">
        <f t="array" ref="L290">_xll.SNL.Clients.Office.Excel.Functions.SPG(K290, "SP_TOTAL_REV", "CY2023")</f>
        <v>6777000</v>
      </c>
      <c r="M290" s="4">
        <f>_xll.SNL.Clients.Office.Excel.Functions.SPG(K290,"IQ_AVG_DILUT_SHARES_OUT","CY2023")</f>
        <v>62100000</v>
      </c>
      <c r="N290" s="5">
        <f>_xll.SNL.Clients.Office.Excel.Functions.SPG(K290, "IQ_DILUT_EPS_NORM", "CY2023")</f>
        <v>14.93</v>
      </c>
      <c r="O290">
        <f t="shared" si="50"/>
        <v>927153</v>
      </c>
      <c r="P290">
        <f t="shared" si="51"/>
        <v>0.13680876494023905</v>
      </c>
      <c r="Q290" s="5">
        <f>_xll.SNL.Clients.Office.Excel.Functions.SPG(K290, "SP_MARKETCAP", "12/31/2022")</f>
        <v>20984.791851180002</v>
      </c>
      <c r="R290">
        <f t="shared" si="55"/>
        <v>6.2382976539230868E-4</v>
      </c>
      <c r="S290">
        <f t="shared" si="56"/>
        <v>9.3137783973071681E-3</v>
      </c>
      <c r="U290" s="11" t="s">
        <v>287</v>
      </c>
      <c r="V290" s="4" cm="1">
        <f t="array" ref="V290">_xll.SNL.Clients.Office.Excel.Functions.SPG(U290, "SP_TOTAL_REV", "CY2021")</f>
        <v>5414000</v>
      </c>
      <c r="W290" s="4">
        <f>_xll.SNL.Clients.Office.Excel.Functions.SPG(U290,"IQ_AVG_DILUT_SHARES_OUT","CY2021")</f>
        <v>62600000</v>
      </c>
      <c r="X290" s="5">
        <f>_xll.SNL.Clients.Office.Excel.Functions.SPG(U290, "IQ_DILUT_EPS_NORM", "CY2021")</f>
        <v>8.8989999999999991</v>
      </c>
      <c r="Y290">
        <f t="shared" si="57"/>
        <v>557077.4</v>
      </c>
      <c r="Z290">
        <f t="shared" si="58"/>
        <v>0.10289571481344663</v>
      </c>
      <c r="AA290" s="5">
        <f>_xll.SNL.Clients.Office.Excel.Functions.SPG(U290, "SP_MARKETCAP", "12/31/2021")</f>
        <v>27480.470623320001</v>
      </c>
      <c r="AB290">
        <f t="shared" si="52"/>
        <v>6.4760155391568983E-4</v>
      </c>
      <c r="AC290">
        <f t="shared" si="59"/>
        <v>5.7630062282957228E-3</v>
      </c>
    </row>
    <row r="291" spans="1:29" x14ac:dyDescent="0.3">
      <c r="A291" s="11" t="s">
        <v>288</v>
      </c>
      <c r="B291" s="4" cm="1">
        <f t="array" ref="B291">_xll.SNL.Clients.Office.Excel.Functions.SPG(A291, "SP_TOTAL_REV", "CY2023")</f>
        <v>7967000</v>
      </c>
      <c r="C291" s="4">
        <f>_xll.SNL.Clients.Office.Excel.Functions.SPG(A291,"IQ_AVG_DILUT_SHARES_OUT","CY2023")</f>
        <v>226000000</v>
      </c>
      <c r="D291" s="5">
        <f>_xll.SNL.Clients.Office.Excel.Functions.SPG(A291, "IQ_DILUT_EPS_NORM", "CY2023")</f>
        <v>3.2709999999999999</v>
      </c>
      <c r="E291">
        <f t="shared" si="48"/>
        <v>739246</v>
      </c>
      <c r="F291">
        <f t="shared" si="49"/>
        <v>9.2788502573114093E-2</v>
      </c>
      <c r="G291" s="5">
        <f>_xll.SNL.Clients.Office.Excel.Functions.SPG(A291, "SP_MARKETCAP", "12/30/2023")</f>
        <v>15030.312</v>
      </c>
      <c r="H291">
        <f t="shared" si="53"/>
        <v>3.5770826157099071E-4</v>
      </c>
      <c r="I291">
        <f t="shared" si="54"/>
        <v>1.1700637235987105E-3</v>
      </c>
      <c r="K291" s="11" t="s">
        <v>288</v>
      </c>
      <c r="L291" s="4" cm="1">
        <f t="array" ref="L291">_xll.SNL.Clients.Office.Excel.Functions.SPG(K291, "SP_TOTAL_REV", "CY2023")</f>
        <v>7967000</v>
      </c>
      <c r="M291" s="4">
        <f>_xll.SNL.Clients.Office.Excel.Functions.SPG(K291,"IQ_AVG_DILUT_SHARES_OUT","CY2023")</f>
        <v>226000000</v>
      </c>
      <c r="N291" s="5">
        <f>_xll.SNL.Clients.Office.Excel.Functions.SPG(K291, "IQ_DILUT_EPS_NORM", "CY2023")</f>
        <v>3.2709999999999999</v>
      </c>
      <c r="O291">
        <f t="shared" si="50"/>
        <v>739246</v>
      </c>
      <c r="P291">
        <f t="shared" si="51"/>
        <v>9.2788502573114093E-2</v>
      </c>
      <c r="Q291" s="5">
        <f>_xll.SNL.Clients.Office.Excel.Functions.SPG(K291, "SP_MARKETCAP", "12/31/2022")</f>
        <v>10525.444170410001</v>
      </c>
      <c r="R291">
        <f t="shared" si="55"/>
        <v>3.1289733126933517E-4</v>
      </c>
      <c r="S291">
        <f t="shared" si="56"/>
        <v>1.0234871705819954E-3</v>
      </c>
      <c r="U291" s="11" t="s">
        <v>288</v>
      </c>
      <c r="V291" s="4" cm="1">
        <f t="array" ref="V291">_xll.SNL.Clients.Office.Excel.Functions.SPG(U291, "SP_TOTAL_REV", "CY2021")</f>
        <v>8375000</v>
      </c>
      <c r="W291" s="4">
        <f>_xll.SNL.Clients.Office.Excel.Functions.SPG(U291,"IQ_AVG_DILUT_SHARES_OUT","CY2021")</f>
        <v>251000000</v>
      </c>
      <c r="X291" s="5">
        <f>_xll.SNL.Clients.Office.Excel.Functions.SPG(U291, "IQ_DILUT_EPS_NORM", "CY2021")</f>
        <v>1.639</v>
      </c>
      <c r="Y291">
        <f t="shared" si="57"/>
        <v>411389</v>
      </c>
      <c r="Z291">
        <f t="shared" si="58"/>
        <v>4.9121074626865671E-2</v>
      </c>
      <c r="AA291" s="5">
        <f>_xll.SNL.Clients.Office.Excel.Functions.SPG(U291, "SP_MARKETCAP", "12/31/2021")</f>
        <v>17139.823758459999</v>
      </c>
      <c r="AB291">
        <f t="shared" si="52"/>
        <v>4.0391508034802193E-4</v>
      </c>
      <c r="AC291">
        <f t="shared" si="59"/>
        <v>6.6201681669040798E-4</v>
      </c>
    </row>
    <row r="292" spans="1:29" x14ac:dyDescent="0.3">
      <c r="A292" s="11" t="s">
        <v>289</v>
      </c>
      <c r="B292" s="4" cm="1">
        <f t="array" ref="B292">_xll.SNL.Clients.Office.Excel.Functions.SPG(A292, "SP_TOTAL_REV", "CY2023")</f>
        <v>25098000</v>
      </c>
      <c r="C292" s="4">
        <f>_xll.SNL.Clients.Office.Excel.Functions.SPG(A292,"IQ_AVG_DILUT_SHARES_OUT","CY2023")</f>
        <v>946000000</v>
      </c>
      <c r="D292" s="5">
        <f>_xll.SNL.Clients.Office.Excel.Functions.SPG(A292, "IQ_DILUT_EPS_NORM", "CY2023")</f>
        <v>9.407</v>
      </c>
      <c r="E292">
        <f t="shared" si="48"/>
        <v>8899022</v>
      </c>
      <c r="F292">
        <f t="shared" si="49"/>
        <v>0.35457096182962788</v>
      </c>
      <c r="G292" s="5">
        <f>_xll.SNL.Clients.Office.Excel.Functions.SPG(A292, "SP_MARKETCAP", "12/30/2023")</f>
        <v>399970.86777711002</v>
      </c>
      <c r="H292">
        <f t="shared" si="53"/>
        <v>9.5189563457891372E-3</v>
      </c>
      <c r="I292">
        <f t="shared" si="54"/>
        <v>8.9544822344838418E-2</v>
      </c>
      <c r="K292" s="11" t="s">
        <v>289</v>
      </c>
      <c r="L292" s="4" cm="1">
        <f t="array" ref="L292">_xll.SNL.Clients.Office.Excel.Functions.SPG(K292, "SP_TOTAL_REV", "CY2023")</f>
        <v>25098000</v>
      </c>
      <c r="M292" s="4">
        <f>_xll.SNL.Clients.Office.Excel.Functions.SPG(K292,"IQ_AVG_DILUT_SHARES_OUT","CY2023")</f>
        <v>946000000</v>
      </c>
      <c r="N292" s="5">
        <f>_xll.SNL.Clients.Office.Excel.Functions.SPG(K292, "IQ_DILUT_EPS_NORM", "CY2023")</f>
        <v>9.407</v>
      </c>
      <c r="O292">
        <f t="shared" si="50"/>
        <v>8899022</v>
      </c>
      <c r="P292">
        <f t="shared" si="51"/>
        <v>0.35457096182962788</v>
      </c>
      <c r="Q292" s="5">
        <f>_xll.SNL.Clients.Office.Excel.Functions.SPG(K292, "SP_MARKETCAP", "12/31/2022")</f>
        <v>334328.40756075003</v>
      </c>
      <c r="R292">
        <f t="shared" si="55"/>
        <v>9.9388172888109465E-3</v>
      </c>
      <c r="S292">
        <f t="shared" si="56"/>
        <v>9.3494454235844571E-2</v>
      </c>
      <c r="U292" s="11" t="s">
        <v>289</v>
      </c>
      <c r="V292" s="4" cm="1">
        <f t="array" ref="V292">_xll.SNL.Clients.Office.Excel.Functions.SPG(U292, "SP_TOTAL_REV", "CY2021")</f>
        <v>18884000</v>
      </c>
      <c r="W292" s="4">
        <f>_xll.SNL.Clients.Office.Excel.Functions.SPG(U292,"IQ_AVG_DILUT_SHARES_OUT","CY2021")</f>
        <v>992000000</v>
      </c>
      <c r="X292" s="5">
        <f>_xll.SNL.Clients.Office.Excel.Functions.SPG(U292, "IQ_DILUT_EPS_NORM", "CY2021")</f>
        <v>6.1980000000000004</v>
      </c>
      <c r="Y292">
        <f t="shared" si="57"/>
        <v>6148416</v>
      </c>
      <c r="Z292">
        <f t="shared" si="58"/>
        <v>0.32558864647320485</v>
      </c>
      <c r="AA292" s="5">
        <f>_xll.SNL.Clients.Office.Excel.Functions.SPG(U292, "SP_MARKETCAP", "12/31/2021")</f>
        <v>353052.52317140001</v>
      </c>
      <c r="AB292">
        <f t="shared" si="52"/>
        <v>8.3199944336335881E-3</v>
      </c>
      <c r="AC292">
        <f t="shared" si="59"/>
        <v>5.1567325499660983E-2</v>
      </c>
    </row>
    <row r="293" spans="1:29" x14ac:dyDescent="0.3">
      <c r="A293" s="11" t="s">
        <v>290</v>
      </c>
      <c r="B293" s="4" cm="1">
        <f t="array" ref="B293">_xll.SNL.Clients.Office.Excel.Functions.SPG(A293, "SP_TOTAL_REV", "CY2023")</f>
        <v>3364504</v>
      </c>
      <c r="C293" s="4">
        <f>_xll.SNL.Clients.Office.Excel.Functions.SPG(A293,"IQ_AVG_DILUT_SHARES_OUT","CY2023")</f>
        <v>293284000</v>
      </c>
      <c r="D293" s="5">
        <f>_xll.SNL.Clients.Office.Excel.Functions.SPG(A293, "IQ_DILUT_EPS_NORM", "CY2023")</f>
        <v>1.6559999999999999</v>
      </c>
      <c r="E293">
        <f t="shared" si="48"/>
        <v>485678.304</v>
      </c>
      <c r="F293">
        <f t="shared" si="49"/>
        <v>0.14435361170621286</v>
      </c>
      <c r="G293" s="5">
        <f>_xll.SNL.Clients.Office.Excel.Functions.SPG(A293, "SP_MARKETCAP", "12/30/2023")</f>
        <v>9921.1221225000008</v>
      </c>
      <c r="H293">
        <f t="shared" si="53"/>
        <v>2.3611401727874798E-4</v>
      </c>
      <c r="I293">
        <f t="shared" si="54"/>
        <v>3.9100481261360664E-4</v>
      </c>
      <c r="K293" s="11" t="s">
        <v>290</v>
      </c>
      <c r="L293" s="4" cm="1">
        <f t="array" ref="L293">_xll.SNL.Clients.Office.Excel.Functions.SPG(K293, "SP_TOTAL_REV", "CY2023")</f>
        <v>3364504</v>
      </c>
      <c r="M293" s="4">
        <f>_xll.SNL.Clients.Office.Excel.Functions.SPG(K293,"IQ_AVG_DILUT_SHARES_OUT","CY2023")</f>
        <v>293284000</v>
      </c>
      <c r="N293" s="5">
        <f>_xll.SNL.Clients.Office.Excel.Functions.SPG(K293, "IQ_DILUT_EPS_NORM", "CY2023")</f>
        <v>1.6559999999999999</v>
      </c>
      <c r="O293">
        <f t="shared" si="50"/>
        <v>485678.304</v>
      </c>
      <c r="P293">
        <f t="shared" si="51"/>
        <v>0.14435361170621286</v>
      </c>
      <c r="Q293" s="5">
        <f>_xll.SNL.Clients.Office.Excel.Functions.SPG(K293, "SP_MARKETCAP", "12/31/2022")</f>
        <v>11588.41033794</v>
      </c>
      <c r="R293">
        <f t="shared" si="55"/>
        <v>3.4449687915205163E-4</v>
      </c>
      <c r="S293">
        <f t="shared" si="56"/>
        <v>5.7048683187579745E-4</v>
      </c>
      <c r="U293" s="11" t="s">
        <v>290</v>
      </c>
      <c r="V293" s="4" cm="1">
        <f t="array" ref="V293">_xll.SNL.Clients.Office.Excel.Functions.SPG(U293, "SP_TOTAL_REV", "CY2021")</f>
        <v>2983277</v>
      </c>
      <c r="W293" s="4">
        <f>_xll.SNL.Clients.Office.Excel.Functions.SPG(U293,"IQ_AVG_DILUT_SHARES_OUT","CY2021")</f>
        <v>304840000</v>
      </c>
      <c r="X293" s="5">
        <f>_xll.SNL.Clients.Office.Excel.Functions.SPG(U293, "IQ_DILUT_EPS_NORM", "CY2021")</f>
        <v>1.4330000000000001</v>
      </c>
      <c r="Y293">
        <f t="shared" si="57"/>
        <v>436835.72</v>
      </c>
      <c r="Z293">
        <f t="shared" si="58"/>
        <v>0.14642814596163881</v>
      </c>
      <c r="AA293" s="5">
        <f>_xll.SNL.Clients.Office.Excel.Functions.SPG(U293, "SP_MARKETCAP", "12/31/2021")</f>
        <v>37438.032511999998</v>
      </c>
      <c r="AB293">
        <f t="shared" si="52"/>
        <v>8.8226029177764528E-4</v>
      </c>
      <c r="AC293">
        <f t="shared" si="59"/>
        <v>1.2642789981173656E-3</v>
      </c>
    </row>
    <row r="294" spans="1:29" x14ac:dyDescent="0.3">
      <c r="A294" s="11" t="s">
        <v>291</v>
      </c>
      <c r="B294" s="4" cm="1">
        <f t="array" ref="B294">_xll.SNL.Clients.Office.Excel.Functions.SPG(A294, "SP_TOTAL_REV", "CY2023")</f>
        <v>6662200</v>
      </c>
      <c r="C294" s="4">
        <f>_xll.SNL.Clients.Office.Excel.Functions.SPG(A294,"IQ_AVG_DILUT_SHARES_OUT","CY2023")</f>
        <v>269800000</v>
      </c>
      <c r="D294" s="5">
        <f>_xll.SNL.Clients.Office.Excel.Functions.SPG(A294, "IQ_DILUT_EPS_NORM", "CY2023")</f>
        <v>2.125</v>
      </c>
      <c r="E294">
        <f t="shared" si="48"/>
        <v>573325</v>
      </c>
      <c r="F294">
        <f t="shared" si="49"/>
        <v>8.6056407793221462E-2</v>
      </c>
      <c r="G294" s="5">
        <f>_xll.SNL.Clients.Office.Excel.Functions.SPG(A294, "SP_MARKETCAP", "12/30/2023")</f>
        <v>18352.106654073999</v>
      </c>
      <c r="H294">
        <f t="shared" si="53"/>
        <v>4.3676406500372194E-4</v>
      </c>
      <c r="I294">
        <f t="shared" si="54"/>
        <v>9.2812363813290914E-4</v>
      </c>
      <c r="K294" s="11" t="s">
        <v>291</v>
      </c>
      <c r="L294" s="4" cm="1">
        <f t="array" ref="L294">_xll.SNL.Clients.Office.Excel.Functions.SPG(K294, "SP_TOTAL_REV", "CY2023")</f>
        <v>6662200</v>
      </c>
      <c r="M294" s="4">
        <f>_xll.SNL.Clients.Office.Excel.Functions.SPG(K294,"IQ_AVG_DILUT_SHARES_OUT","CY2023")</f>
        <v>269800000</v>
      </c>
      <c r="N294" s="5">
        <f>_xll.SNL.Clients.Office.Excel.Functions.SPG(K294, "IQ_DILUT_EPS_NORM", "CY2023")</f>
        <v>2.125</v>
      </c>
      <c r="O294">
        <f t="shared" si="50"/>
        <v>573325</v>
      </c>
      <c r="P294">
        <f t="shared" si="51"/>
        <v>8.6056407793221462E-2</v>
      </c>
      <c r="Q294" s="5">
        <f>_xll.SNL.Clients.Office.Excel.Functions.SPG(K294, "SP_MARKETCAP", "12/31/2022")</f>
        <v>22219.003598939998</v>
      </c>
      <c r="R294">
        <f t="shared" si="55"/>
        <v>6.6052005188691864E-4</v>
      </c>
      <c r="S294">
        <f t="shared" si="56"/>
        <v>1.403605110259702E-3</v>
      </c>
      <c r="U294" s="11" t="s">
        <v>291</v>
      </c>
      <c r="V294" s="4" cm="1">
        <f t="array" ref="V294">_xll.SNL.Clients.Office.Excel.Functions.SPG(U294, "SP_TOTAL_REV", "CY2021")</f>
        <v>6317900</v>
      </c>
      <c r="W294" s="4">
        <f>_xll.SNL.Clients.Office.Excel.Functions.SPG(U294,"IQ_AVG_DILUT_SHARES_OUT","CY2021")</f>
        <v>269900000</v>
      </c>
      <c r="X294" s="5">
        <f>_xll.SNL.Clients.Office.Excel.Functions.SPG(U294, "IQ_DILUT_EPS_NORM", "CY2021")</f>
        <v>2.395</v>
      </c>
      <c r="Y294">
        <f t="shared" si="57"/>
        <v>646410.5</v>
      </c>
      <c r="Z294">
        <f t="shared" si="58"/>
        <v>0.10231413919182007</v>
      </c>
      <c r="AA294" s="5">
        <f>_xll.SNL.Clients.Office.Excel.Functions.SPG(U294, "SP_MARKETCAP", "12/31/2021")</f>
        <v>25803.6366538691</v>
      </c>
      <c r="AB294">
        <f t="shared" si="52"/>
        <v>6.0808548087749729E-4</v>
      </c>
      <c r="AC294">
        <f t="shared" si="59"/>
        <v>1.4563647267016059E-3</v>
      </c>
    </row>
    <row r="295" spans="1:29" x14ac:dyDescent="0.3">
      <c r="A295" s="11" t="s">
        <v>292</v>
      </c>
      <c r="B295" s="4" cm="1">
        <f t="array" ref="B295">_xll.SNL.Clients.Office.Excel.Functions.SPG(A295, "SP_TOTAL_REV", "CY2023")</f>
        <v>25494000</v>
      </c>
      <c r="C295" s="4">
        <f>_xll.SNL.Clients.Office.Excel.Functions.SPG(A295,"IQ_AVG_DILUT_SHARES_OUT","CY2023")</f>
        <v>732300000</v>
      </c>
      <c r="D295" s="5">
        <f>_xll.SNL.Clients.Office.Excel.Functions.SPG(A295, "IQ_DILUT_EPS_NORM", "CY2023")</f>
        <v>9.1950000000000003</v>
      </c>
      <c r="E295">
        <f t="shared" si="48"/>
        <v>6733498.5</v>
      </c>
      <c r="F295">
        <f t="shared" si="49"/>
        <v>0.2641209108025418</v>
      </c>
      <c r="G295" s="5">
        <f>_xll.SNL.Clients.Office.Excel.Functions.SPG(A295, "SP_MARKETCAP", "12/30/2023")</f>
        <v>215071.16531529999</v>
      </c>
      <c r="H295">
        <f t="shared" si="53"/>
        <v>5.1185053682839795E-3</v>
      </c>
      <c r="I295">
        <f t="shared" si="54"/>
        <v>4.7064656861371193E-2</v>
      </c>
      <c r="K295" s="11" t="s">
        <v>292</v>
      </c>
      <c r="L295" s="4" cm="1">
        <f t="array" ref="L295">_xll.SNL.Clients.Office.Excel.Functions.SPG(K295, "SP_TOTAL_REV", "CY2023")</f>
        <v>25494000</v>
      </c>
      <c r="M295" s="4">
        <f>_xll.SNL.Clients.Office.Excel.Functions.SPG(K295,"IQ_AVG_DILUT_SHARES_OUT","CY2023")</f>
        <v>732300000</v>
      </c>
      <c r="N295" s="5">
        <f>_xll.SNL.Clients.Office.Excel.Functions.SPG(K295, "IQ_DILUT_EPS_NORM", "CY2023")</f>
        <v>9.1950000000000003</v>
      </c>
      <c r="O295">
        <f t="shared" si="50"/>
        <v>6733498.5</v>
      </c>
      <c r="P295">
        <f t="shared" si="51"/>
        <v>0.2641209108025418</v>
      </c>
      <c r="Q295" s="5">
        <f>_xll.SNL.Clients.Office.Excel.Functions.SPG(K295, "SP_MARKETCAP", "12/31/2022")</f>
        <v>193015.66825876001</v>
      </c>
      <c r="R295">
        <f t="shared" si="55"/>
        <v>5.7379134327763745E-3</v>
      </c>
      <c r="S295">
        <f t="shared" si="56"/>
        <v>5.2760114014378766E-2</v>
      </c>
      <c r="U295" s="11" t="s">
        <v>292</v>
      </c>
      <c r="V295" s="4" cm="1">
        <f t="array" ref="V295">_xll.SNL.Clients.Office.Excel.Functions.SPG(U295, "SP_TOTAL_REV", "CY2021")</f>
        <v>23222900</v>
      </c>
      <c r="W295" s="4">
        <f>_xll.SNL.Clients.Office.Excel.Functions.SPG(U295,"IQ_AVG_DILUT_SHARES_OUT","CY2021")</f>
        <v>751800000</v>
      </c>
      <c r="X295" s="5">
        <f>_xll.SNL.Clients.Office.Excel.Functions.SPG(U295, "IQ_DILUT_EPS_NORM", "CY2021")</f>
        <v>7.5709999999999997</v>
      </c>
      <c r="Y295">
        <f t="shared" si="57"/>
        <v>5691877.7999999998</v>
      </c>
      <c r="Z295">
        <f t="shared" si="58"/>
        <v>0.24509763207868096</v>
      </c>
      <c r="AA295" s="5">
        <f>_xll.SNL.Clients.Office.Excel.Functions.SPG(U295, "SP_MARKETCAP", "12/31/2021")</f>
        <v>200314.08161589</v>
      </c>
      <c r="AB295">
        <f t="shared" si="52"/>
        <v>4.720578199106997E-3</v>
      </c>
      <c r="AC295">
        <f t="shared" si="59"/>
        <v>3.5739497545439071E-2</v>
      </c>
    </row>
    <row r="296" spans="1:29" x14ac:dyDescent="0.3">
      <c r="A296" s="11" t="s">
        <v>293</v>
      </c>
      <c r="B296" s="4" cm="1">
        <f t="array" ref="B296">_xll.SNL.Clients.Office.Excel.Functions.SPG(A296, "SP_TOTAL_REV", "CY2023")</f>
        <v>301506000</v>
      </c>
      <c r="C296" s="4">
        <f>_xll.SNL.Clients.Office.Excel.Functions.SPG(A296,"IQ_AVG_DILUT_SHARES_OUT","CY2023")</f>
        <v>135600000</v>
      </c>
      <c r="D296" s="5">
        <f>_xll.SNL.Clients.Office.Excel.Functions.SPG(A296, "IQ_DILUT_EPS_NORM", "CY2023")</f>
        <v>15.755000000000001</v>
      </c>
      <c r="E296">
        <f t="shared" si="48"/>
        <v>2136378</v>
      </c>
      <c r="F296">
        <f t="shared" si="49"/>
        <v>7.0856898370181684E-3</v>
      </c>
      <c r="G296" s="5">
        <f>_xll.SNL.Clients.Office.Excel.Functions.SPG(A296, "SP_MARKETCAP", "12/30/2023")</f>
        <v>61605.269305299997</v>
      </c>
      <c r="H296">
        <f t="shared" si="53"/>
        <v>1.4661514535966771E-3</v>
      </c>
      <c r="I296">
        <f t="shared" si="54"/>
        <v>2.309921615141565E-2</v>
      </c>
      <c r="K296" s="11" t="s">
        <v>293</v>
      </c>
      <c r="L296" s="4" cm="1">
        <f t="array" ref="L296">_xll.SNL.Clients.Office.Excel.Functions.SPG(K296, "SP_TOTAL_REV", "CY2023")</f>
        <v>301506000</v>
      </c>
      <c r="M296" s="4">
        <f>_xll.SNL.Clients.Office.Excel.Functions.SPG(K296,"IQ_AVG_DILUT_SHARES_OUT","CY2023")</f>
        <v>135600000</v>
      </c>
      <c r="N296" s="5">
        <f>_xll.SNL.Clients.Office.Excel.Functions.SPG(K296, "IQ_DILUT_EPS_NORM", "CY2023")</f>
        <v>15.755000000000001</v>
      </c>
      <c r="O296">
        <f t="shared" si="50"/>
        <v>2136378</v>
      </c>
      <c r="P296">
        <f t="shared" si="51"/>
        <v>7.0856898370181684E-3</v>
      </c>
      <c r="Q296" s="5">
        <f>_xll.SNL.Clients.Office.Excel.Functions.SPG(K296, "SP_MARKETCAP", "12/31/2022")</f>
        <v>53189.570217599998</v>
      </c>
      <c r="R296">
        <f t="shared" si="55"/>
        <v>1.5812040141011602E-3</v>
      </c>
      <c r="S296">
        <f t="shared" si="56"/>
        <v>2.4911869242163782E-2</v>
      </c>
      <c r="U296" s="11" t="s">
        <v>293</v>
      </c>
      <c r="V296" s="4" cm="1">
        <f t="array" ref="V296">_xll.SNL.Clients.Office.Excel.Functions.SPG(U296, "SP_TOTAL_REV", "CY2021")</f>
        <v>257006000</v>
      </c>
      <c r="W296" s="4">
        <f>_xll.SNL.Clients.Office.Excel.Functions.SPG(U296,"IQ_AVG_DILUT_SHARES_OUT","CY2021")</f>
        <v>156550000</v>
      </c>
      <c r="X296" s="5">
        <f>_xll.SNL.Clients.Office.Excel.Functions.SPG(U296, "IQ_DILUT_EPS_NORM", "CY2021")</f>
        <v>14.593</v>
      </c>
      <c r="Y296">
        <f t="shared" si="57"/>
        <v>2284534.15</v>
      </c>
      <c r="Z296">
        <f t="shared" si="58"/>
        <v>8.8890304117413589E-3</v>
      </c>
      <c r="AA296" s="5">
        <f>_xll.SNL.Clients.Office.Excel.Functions.SPG(U296, "SP_MARKETCAP", "12/31/2021")</f>
        <v>37952.206002619998</v>
      </c>
      <c r="AB296">
        <f t="shared" si="52"/>
        <v>8.9437724406976507E-4</v>
      </c>
      <c r="AC296">
        <f t="shared" si="59"/>
        <v>1.3051647122710081E-2</v>
      </c>
    </row>
    <row r="297" spans="1:29" x14ac:dyDescent="0.3">
      <c r="A297" s="11" t="s">
        <v>294</v>
      </c>
      <c r="B297" s="4" cm="1">
        <f t="array" ref="B297">_xll.SNL.Clients.Office.Excel.Functions.SPG(A297, "SP_TOTAL_REV", "CY2023")</f>
        <v>32320000</v>
      </c>
      <c r="C297" s="4">
        <f>_xll.SNL.Clients.Office.Excel.Functions.SPG(A297,"IQ_AVG_DILUT_SHARES_OUT","CY2023")</f>
        <v>1332500000</v>
      </c>
      <c r="D297" s="5">
        <f>_xll.SNL.Clients.Office.Excel.Functions.SPG(A297, "IQ_DILUT_EPS_NORM", "CY2023")</f>
        <v>3.129</v>
      </c>
      <c r="E297">
        <f t="shared" si="48"/>
        <v>4169392.5</v>
      </c>
      <c r="F297">
        <f t="shared" si="49"/>
        <v>0.12900348081683169</v>
      </c>
      <c r="G297" s="5">
        <f>_xll.SNL.Clients.Office.Excel.Functions.SPG(A297, "SP_MARKETCAP", "12/30/2023")</f>
        <v>109536.92214018</v>
      </c>
      <c r="H297">
        <f t="shared" si="53"/>
        <v>2.6068828109889371E-3</v>
      </c>
      <c r="I297">
        <f t="shared" si="54"/>
        <v>8.1569363155843833E-3</v>
      </c>
      <c r="K297" s="11" t="s">
        <v>294</v>
      </c>
      <c r="L297" s="4" cm="1">
        <f t="array" ref="L297">_xll.SNL.Clients.Office.Excel.Functions.SPG(K297, "SP_TOTAL_REV", "CY2023")</f>
        <v>32320000</v>
      </c>
      <c r="M297" s="4">
        <f>_xll.SNL.Clients.Office.Excel.Functions.SPG(K297,"IQ_AVG_DILUT_SHARES_OUT","CY2023")</f>
        <v>1332500000</v>
      </c>
      <c r="N297" s="5">
        <f>_xll.SNL.Clients.Office.Excel.Functions.SPG(K297, "IQ_DILUT_EPS_NORM", "CY2023")</f>
        <v>3.129</v>
      </c>
      <c r="O297">
        <f t="shared" si="50"/>
        <v>4169392.5</v>
      </c>
      <c r="P297">
        <f t="shared" si="51"/>
        <v>0.12900348081683169</v>
      </c>
      <c r="Q297" s="5">
        <f>_xll.SNL.Clients.Office.Excel.Functions.SPG(K297, "SP_MARKETCAP", "12/31/2022")</f>
        <v>103381.58789015999</v>
      </c>
      <c r="R297">
        <f t="shared" si="55"/>
        <v>3.0732976613144893E-3</v>
      </c>
      <c r="S297">
        <f t="shared" si="56"/>
        <v>9.6163483822530368E-3</v>
      </c>
      <c r="U297" s="11" t="s">
        <v>294</v>
      </c>
      <c r="V297" s="4" cm="1">
        <f t="array" ref="V297">_xll.SNL.Clients.Office.Excel.Functions.SPG(U297, "SP_TOTAL_REV", "CY2021")</f>
        <v>31785000</v>
      </c>
      <c r="W297" s="4">
        <f>_xll.SNL.Clients.Office.Excel.Functions.SPG(U297,"IQ_AVG_DILUT_SHARES_OUT","CY2021")</f>
        <v>1354900000</v>
      </c>
      <c r="X297" s="5">
        <f>_xll.SNL.Clients.Office.Excel.Functions.SPG(U297, "IQ_DILUT_EPS_NORM", "CY2021")</f>
        <v>2.9740000000000002</v>
      </c>
      <c r="Y297">
        <f t="shared" si="57"/>
        <v>4029472.6000000006</v>
      </c>
      <c r="Z297">
        <f t="shared" si="58"/>
        <v>0.12677277332074879</v>
      </c>
      <c r="AA297" s="5">
        <f>_xll.SNL.Clients.Office.Excel.Functions.SPG(U297, "SP_MARKETCAP", "12/31/2021")</f>
        <v>139094.50275479999</v>
      </c>
      <c r="AB297">
        <f t="shared" si="52"/>
        <v>3.2778847698735694E-3</v>
      </c>
      <c r="AC297">
        <f t="shared" si="59"/>
        <v>9.7484293056039964E-3</v>
      </c>
    </row>
    <row r="298" spans="1:29" x14ac:dyDescent="0.3">
      <c r="A298" s="11" t="s">
        <v>295</v>
      </c>
      <c r="B298" s="4" cm="1">
        <f t="array" ref="B298">_xll.SNL.Clients.Office.Excel.Functions.SPG(A298, "SP_TOTAL_REV", "CY2023")</f>
        <v>60115000</v>
      </c>
      <c r="C298" s="4">
        <f>_xll.SNL.Clients.Office.Excel.Functions.SPG(A298,"IQ_AVG_DILUT_SHARES_OUT","CY2023")</f>
        <v>2547000000</v>
      </c>
      <c r="D298" s="5">
        <f>_xll.SNL.Clients.Office.Excel.Functions.SPG(A298, "IQ_DILUT_EPS_NORM", "CY2023")</f>
        <v>3.7360000000000002</v>
      </c>
      <c r="E298">
        <f t="shared" si="48"/>
        <v>9515592</v>
      </c>
      <c r="F298">
        <f t="shared" si="49"/>
        <v>0.15828981119520918</v>
      </c>
      <c r="G298" s="5">
        <f>_xll.SNL.Clients.Office.Excel.Functions.SPG(A298, "SP_MARKETCAP", "12/30/2023")</f>
        <v>276259.19661768002</v>
      </c>
      <c r="H298">
        <f t="shared" si="53"/>
        <v>6.5747269228415778E-3</v>
      </c>
      <c r="I298">
        <f t="shared" si="54"/>
        <v>2.4563179783736136E-2</v>
      </c>
      <c r="K298" s="11" t="s">
        <v>295</v>
      </c>
      <c r="L298" s="4" cm="1">
        <f t="array" ref="L298">_xll.SNL.Clients.Office.Excel.Functions.SPG(K298, "SP_TOTAL_REV", "CY2023")</f>
        <v>60115000</v>
      </c>
      <c r="M298" s="4">
        <f>_xll.SNL.Clients.Office.Excel.Functions.SPG(K298,"IQ_AVG_DILUT_SHARES_OUT","CY2023")</f>
        <v>2547000000</v>
      </c>
      <c r="N298" s="5">
        <f>_xll.SNL.Clients.Office.Excel.Functions.SPG(K298, "IQ_DILUT_EPS_NORM", "CY2023")</f>
        <v>3.7360000000000002</v>
      </c>
      <c r="O298">
        <f t="shared" si="50"/>
        <v>9515592</v>
      </c>
      <c r="P298">
        <f t="shared" si="51"/>
        <v>0.15828981119520918</v>
      </c>
      <c r="Q298" s="5">
        <f>_xll.SNL.Clients.Office.Excel.Functions.SPG(K298, "SP_MARKETCAP", "12/31/2022")</f>
        <v>281302.18331529998</v>
      </c>
      <c r="R298">
        <f t="shared" si="55"/>
        <v>8.3624691760790602E-3</v>
      </c>
      <c r="S298">
        <f t="shared" si="56"/>
        <v>3.1242184841831371E-2</v>
      </c>
      <c r="U298" s="11" t="s">
        <v>295</v>
      </c>
      <c r="V298" s="4" cm="1">
        <f t="array" ref="V298">_xll.SNL.Clients.Office.Excel.Functions.SPG(U298, "SP_TOTAL_REV", "CY2021")</f>
        <v>48704000</v>
      </c>
      <c r="W298" s="4">
        <f>_xll.SNL.Clients.Office.Excel.Functions.SPG(U298,"IQ_AVG_DILUT_SHARES_OUT","CY2021")</f>
        <v>2538000000</v>
      </c>
      <c r="X298" s="5">
        <f>_xll.SNL.Clients.Office.Excel.Functions.SPG(U298, "IQ_DILUT_EPS_NORM", "CY2021")</f>
        <v>3.2160000000000002</v>
      </c>
      <c r="Y298">
        <f t="shared" si="57"/>
        <v>8162208.0000000009</v>
      </c>
      <c r="Z298">
        <f t="shared" si="58"/>
        <v>0.16758804204993433</v>
      </c>
      <c r="AA298" s="5">
        <f>_xll.SNL.Clients.Office.Excel.Functions.SPG(U298, "SP_MARKETCAP", "12/31/2021")</f>
        <v>193588.34325504</v>
      </c>
      <c r="AB298">
        <f t="shared" si="52"/>
        <v>4.5620802361929034E-3</v>
      </c>
      <c r="AC298">
        <f t="shared" si="59"/>
        <v>1.4671650039596378E-2</v>
      </c>
    </row>
    <row r="299" spans="1:29" x14ac:dyDescent="0.3">
      <c r="A299" s="11" t="s">
        <v>296</v>
      </c>
      <c r="B299" s="4" cm="1">
        <f t="array" ref="B299">_xll.SNL.Clients.Office.Excel.Functions.SPG(A299, "SP_TOTAL_REV", "CY2023")</f>
        <v>134902000</v>
      </c>
      <c r="C299" s="4">
        <f>_xll.SNL.Clients.Office.Excel.Functions.SPG(A299,"IQ_AVG_DILUT_SHARES_OUT","CY2023")</f>
        <v>2629000000</v>
      </c>
      <c r="D299" s="5">
        <f>_xll.SNL.Clients.Office.Excel.Functions.SPG(A299, "IQ_DILUT_EPS_NORM", "CY2023")</f>
        <v>11.835000000000001</v>
      </c>
      <c r="E299">
        <f t="shared" si="48"/>
        <v>31114215.000000004</v>
      </c>
      <c r="F299">
        <f t="shared" si="49"/>
        <v>0.23064309647003012</v>
      </c>
      <c r="G299" s="5">
        <f>_xll.SNL.Clients.Office.Excel.Functions.SPG(A299, "SP_MARKETCAP", "12/30/2023")</f>
        <v>910121.66969576001</v>
      </c>
      <c r="H299">
        <f t="shared" si="53"/>
        <v>2.1660098625029059E-2</v>
      </c>
      <c r="I299">
        <f t="shared" si="54"/>
        <v>0.25634726722721896</v>
      </c>
      <c r="K299" s="11" t="s">
        <v>296</v>
      </c>
      <c r="L299" s="4" cm="1">
        <f t="array" ref="L299">_xll.SNL.Clients.Office.Excel.Functions.SPG(K299, "SP_TOTAL_REV", "CY2023")</f>
        <v>134902000</v>
      </c>
      <c r="M299" s="4">
        <f>_xll.SNL.Clients.Office.Excel.Functions.SPG(K299,"IQ_AVG_DILUT_SHARES_OUT","CY2023")</f>
        <v>2629000000</v>
      </c>
      <c r="N299" s="5">
        <f>_xll.SNL.Clients.Office.Excel.Functions.SPG(K299, "IQ_DILUT_EPS_NORM", "CY2023")</f>
        <v>11.835000000000001</v>
      </c>
      <c r="O299">
        <f t="shared" si="50"/>
        <v>31114215.000000004</v>
      </c>
      <c r="P299">
        <f t="shared" si="51"/>
        <v>0.23064309647003012</v>
      </c>
      <c r="Q299" s="5">
        <f>_xll.SNL.Clients.Office.Excel.Functions.SPG(K299, "SP_MARKETCAP", "12/31/2022")</f>
        <v>315555.18842408003</v>
      </c>
      <c r="R299">
        <f t="shared" si="55"/>
        <v>9.3807325113806315E-3</v>
      </c>
      <c r="S299">
        <f t="shared" si="56"/>
        <v>0.11102096927218978</v>
      </c>
      <c r="U299" s="11" t="s">
        <v>296</v>
      </c>
      <c r="V299" s="4" cm="1">
        <f t="array" ref="V299">_xll.SNL.Clients.Office.Excel.Functions.SPG(U299, "SP_TOTAL_REV", "CY2021")</f>
        <v>117929000</v>
      </c>
      <c r="W299" s="4">
        <f>_xll.SNL.Clients.Office.Excel.Functions.SPG(U299,"IQ_AVG_DILUT_SHARES_OUT","CY2021")</f>
        <v>2859000000</v>
      </c>
      <c r="X299" s="5">
        <f>_xll.SNL.Clients.Office.Excel.Functions.SPG(U299, "IQ_DILUT_EPS_NORM", "CY2021")</f>
        <v>10.337</v>
      </c>
      <c r="Y299">
        <f t="shared" si="57"/>
        <v>29553483</v>
      </c>
      <c r="Z299">
        <f t="shared" si="58"/>
        <v>0.25060403293507111</v>
      </c>
      <c r="AA299" s="5">
        <f>_xll.SNL.Clients.Office.Excel.Functions.SPG(U299, "SP_MARKETCAP", "12/31/2021")</f>
        <v>935644.81320660003</v>
      </c>
      <c r="AB299">
        <f t="shared" si="52"/>
        <v>2.2049296143842597E-2</v>
      </c>
      <c r="AC299">
        <f t="shared" si="59"/>
        <v>0.22792357423890092</v>
      </c>
    </row>
    <row r="300" spans="1:29" x14ac:dyDescent="0.3">
      <c r="A300" s="11" t="s">
        <v>297</v>
      </c>
      <c r="B300" s="4" cm="1">
        <f t="array" ref="B300">_xll.SNL.Clients.Office.Excel.Functions.SPG(A300, "SP_TOTAL_REV", "CY2023")</f>
        <v>66905000</v>
      </c>
      <c r="C300" s="4">
        <f>_xll.SNL.Clients.Office.Excel.Functions.SPG(A300,"IQ_AVG_DILUT_SHARES_OUT","CY2023")</f>
        <v>762300000</v>
      </c>
      <c r="D300" s="5">
        <f>_xll.SNL.Clients.Office.Excel.Functions.SPG(A300, "IQ_DILUT_EPS_NORM", "CY2023")</f>
        <v>1.7410000000000001</v>
      </c>
      <c r="E300">
        <f t="shared" si="48"/>
        <v>1327164.3</v>
      </c>
      <c r="F300">
        <f t="shared" si="49"/>
        <v>1.9836548837904491E-2</v>
      </c>
      <c r="G300" s="5">
        <f>_xll.SNL.Clients.Office.Excel.Functions.SPG(A300, "SP_MARKETCAP", "12/30/2023")</f>
        <v>48948.779843769997</v>
      </c>
      <c r="H300">
        <f t="shared" si="53"/>
        <v>1.164938089371406E-3</v>
      </c>
      <c r="I300">
        <f t="shared" si="54"/>
        <v>2.0281572135956178E-3</v>
      </c>
      <c r="K300" s="11" t="s">
        <v>297</v>
      </c>
      <c r="L300" s="4" cm="1">
        <f t="array" ref="L300">_xll.SNL.Clients.Office.Excel.Functions.SPG(K300, "SP_TOTAL_REV", "CY2023")</f>
        <v>66905000</v>
      </c>
      <c r="M300" s="4">
        <f>_xll.SNL.Clients.Office.Excel.Functions.SPG(K300,"IQ_AVG_DILUT_SHARES_OUT","CY2023")</f>
        <v>762300000</v>
      </c>
      <c r="N300" s="5">
        <f>_xll.SNL.Clients.Office.Excel.Functions.SPG(K300, "IQ_DILUT_EPS_NORM", "CY2023")</f>
        <v>1.7410000000000001</v>
      </c>
      <c r="O300">
        <f t="shared" si="50"/>
        <v>1327164.3</v>
      </c>
      <c r="P300">
        <f t="shared" si="51"/>
        <v>1.9836548837904491E-2</v>
      </c>
      <c r="Q300" s="5">
        <f>_xll.SNL.Clients.Office.Excel.Functions.SPG(K300, "SP_MARKETCAP", "12/31/2022")</f>
        <v>56781.951055849997</v>
      </c>
      <c r="R300">
        <f t="shared" si="55"/>
        <v>1.6879972628223434E-3</v>
      </c>
      <c r="S300">
        <f t="shared" si="56"/>
        <v>2.9388032345737001E-3</v>
      </c>
      <c r="U300" s="11" t="s">
        <v>297</v>
      </c>
      <c r="V300" s="4" cm="1">
        <f t="array" ref="V300">_xll.SNL.Clients.Office.Excel.Functions.SPG(U300, "SP_TOTAL_REV", "CY2021")</f>
        <v>69680000</v>
      </c>
      <c r="W300" s="4">
        <f>_xll.SNL.Clients.Office.Excel.Functions.SPG(U300,"IQ_AVG_DILUT_SHARES_OUT","CY2021")</f>
        <v>869400000</v>
      </c>
      <c r="X300" s="5">
        <f>_xll.SNL.Clients.Office.Excel.Functions.SPG(U300, "IQ_DILUT_EPS_NORM", "CY2021")</f>
        <v>6.0990000000000002</v>
      </c>
      <c r="Y300">
        <f t="shared" si="57"/>
        <v>5302470.5999999996</v>
      </c>
      <c r="Z300">
        <f t="shared" si="58"/>
        <v>7.6097454075774965E-2</v>
      </c>
      <c r="AA300" s="5">
        <f>_xll.SNL.Clients.Office.Excel.Functions.SPG(U300, "SP_MARKETCAP", "12/31/2021")</f>
        <v>52564.10046057</v>
      </c>
      <c r="AB300">
        <f t="shared" si="52"/>
        <v>1.2387194384348942E-3</v>
      </c>
      <c r="AC300">
        <f t="shared" si="59"/>
        <v>7.5549498550144195E-3</v>
      </c>
    </row>
    <row r="301" spans="1:29" x14ac:dyDescent="0.3">
      <c r="A301" s="11" t="s">
        <v>298</v>
      </c>
      <c r="B301" s="4" cm="1">
        <f t="array" ref="B301">_xll.SNL.Clients.Office.Excel.Functions.SPG(A301, "SP_TOTAL_REV", "CY2023")</f>
        <v>3788309</v>
      </c>
      <c r="C301" s="4">
        <f>_xll.SNL.Clients.Office.Excel.Functions.SPG(A301,"IQ_AVG_DILUT_SHARES_OUT","CY2023")</f>
        <v>21971528</v>
      </c>
      <c r="D301" s="5">
        <f>_xll.SNL.Clients.Office.Excel.Functions.SPG(A301, "IQ_DILUT_EPS_NORM", "CY2023")</f>
        <v>28.63</v>
      </c>
      <c r="E301">
        <f t="shared" si="48"/>
        <v>629044.84664</v>
      </c>
      <c r="F301">
        <f t="shared" si="49"/>
        <v>0.16604898033396959</v>
      </c>
      <c r="G301" s="5">
        <f>_xll.SNL.Clients.Office.Excel.Functions.SPG(A301, "SP_MARKETCAP", "12/30/2023")</f>
        <v>26301.58447392</v>
      </c>
      <c r="H301">
        <f t="shared" si="53"/>
        <v>6.2595467470858118E-4</v>
      </c>
      <c r="I301">
        <f t="shared" si="54"/>
        <v>1.7921082336906678E-2</v>
      </c>
      <c r="K301" s="11" t="s">
        <v>298</v>
      </c>
      <c r="L301" s="4" cm="1">
        <f t="array" ref="L301">_xll.SNL.Clients.Office.Excel.Functions.SPG(K301, "SP_TOTAL_REV", "CY2023")</f>
        <v>3788309</v>
      </c>
      <c r="M301" s="4">
        <f>_xll.SNL.Clients.Office.Excel.Functions.SPG(K301,"IQ_AVG_DILUT_SHARES_OUT","CY2023")</f>
        <v>21971528</v>
      </c>
      <c r="N301" s="5">
        <f>_xll.SNL.Clients.Office.Excel.Functions.SPG(K301, "IQ_DILUT_EPS_NORM", "CY2023")</f>
        <v>28.63</v>
      </c>
      <c r="O301">
        <f t="shared" si="50"/>
        <v>629044.84664</v>
      </c>
      <c r="P301">
        <f t="shared" si="51"/>
        <v>0.16604898033396959</v>
      </c>
      <c r="Q301" s="5">
        <f>_xll.SNL.Clients.Office.Excel.Functions.SPG(K301, "SP_MARKETCAP", "12/31/2022")</f>
        <v>32225.135490050001</v>
      </c>
      <c r="R301">
        <f t="shared" si="55"/>
        <v>9.5797941933661998E-4</v>
      </c>
      <c r="S301">
        <f t="shared" si="56"/>
        <v>2.7426950775607428E-2</v>
      </c>
      <c r="U301" s="11" t="s">
        <v>298</v>
      </c>
      <c r="V301" s="4" cm="1">
        <f t="array" ref="V301">_xll.SNL.Clients.Office.Excel.Functions.SPG(U301, "SP_TOTAL_REV", "CY2021")</f>
        <v>3717930</v>
      </c>
      <c r="W301" s="4">
        <f>_xll.SNL.Clients.Office.Excel.Functions.SPG(U301,"IQ_AVG_DILUT_SHARES_OUT","CY2021")</f>
        <v>23457630</v>
      </c>
      <c r="X301" s="5">
        <f>_xll.SNL.Clients.Office.Excel.Functions.SPG(U301, "IQ_DILUT_EPS_NORM", "CY2021")</f>
        <v>25.707000000000001</v>
      </c>
      <c r="Y301">
        <f t="shared" si="57"/>
        <v>603025.29440999997</v>
      </c>
      <c r="Z301">
        <f t="shared" si="58"/>
        <v>0.16219382678264518</v>
      </c>
      <c r="AA301" s="5">
        <f>_xll.SNL.Clients.Office.Excel.Functions.SPG(U301, "SP_MARKETCAP", "12/31/2021")</f>
        <v>39011.483522549999</v>
      </c>
      <c r="AB301">
        <f t="shared" si="52"/>
        <v>9.1934005410812352E-4</v>
      </c>
      <c r="AC301">
        <f t="shared" si="59"/>
        <v>2.3633474770957532E-2</v>
      </c>
    </row>
    <row r="302" spans="1:29" x14ac:dyDescent="0.3">
      <c r="A302" s="11" t="s">
        <v>299</v>
      </c>
      <c r="B302" s="4" cm="1">
        <f t="array" ref="B302">_xll.SNL.Clients.Office.Excel.Functions.SPG(A302, "SP_TOTAL_REV", "CY2023")</f>
        <v>16164249</v>
      </c>
      <c r="C302" s="4">
        <f>_xll.SNL.Clients.Office.Excel.Functions.SPG(A302,"IQ_AVG_DILUT_SHARES_OUT","CY2023")</f>
        <v>358627000</v>
      </c>
      <c r="D302" s="5">
        <f>_xll.SNL.Clients.Office.Excel.Functions.SPG(A302, "IQ_DILUT_EPS_NORM", "CY2023")</f>
        <v>1.4350000000000001</v>
      </c>
      <c r="E302">
        <f t="shared" si="48"/>
        <v>514629.745</v>
      </c>
      <c r="F302">
        <f t="shared" si="49"/>
        <v>3.1837528919530997E-2</v>
      </c>
      <c r="G302" s="5">
        <f>_xll.SNL.Clients.Office.Excel.Functions.SPG(A302, "SP_MARKETCAP", "12/30/2023")</f>
        <v>15261.945463079999</v>
      </c>
      <c r="H302">
        <f t="shared" si="53"/>
        <v>3.6322093512028333E-4</v>
      </c>
      <c r="I302">
        <f t="shared" si="54"/>
        <v>5.2122204189760659E-4</v>
      </c>
      <c r="K302" s="11" t="s">
        <v>299</v>
      </c>
      <c r="L302" s="4" cm="1">
        <f t="array" ref="L302">_xll.SNL.Clients.Office.Excel.Functions.SPG(K302, "SP_TOTAL_REV", "CY2023")</f>
        <v>16164249</v>
      </c>
      <c r="M302" s="4">
        <f>_xll.SNL.Clients.Office.Excel.Functions.SPG(K302,"IQ_AVG_DILUT_SHARES_OUT","CY2023")</f>
        <v>358627000</v>
      </c>
      <c r="N302" s="5">
        <f>_xll.SNL.Clients.Office.Excel.Functions.SPG(K302, "IQ_DILUT_EPS_NORM", "CY2023")</f>
        <v>1.4350000000000001</v>
      </c>
      <c r="O302">
        <f t="shared" si="50"/>
        <v>514629.745</v>
      </c>
      <c r="P302">
        <f t="shared" si="51"/>
        <v>3.1837528919530997E-2</v>
      </c>
      <c r="Q302" s="5">
        <f>_xll.SNL.Clients.Office.Excel.Functions.SPG(K302, "SP_MARKETCAP", "12/31/2022")</f>
        <v>12876.20052488</v>
      </c>
      <c r="R302">
        <f t="shared" si="55"/>
        <v>3.8277992984374213E-4</v>
      </c>
      <c r="S302">
        <f t="shared" si="56"/>
        <v>5.4928919932576998E-4</v>
      </c>
      <c r="U302" s="11" t="s">
        <v>299</v>
      </c>
      <c r="V302" s="4" cm="1">
        <f t="array" ref="V302">_xll.SNL.Clients.Office.Excel.Functions.SPG(U302, "SP_TOTAL_REV", "CY2021")</f>
        <v>9454057</v>
      </c>
      <c r="W302" s="4">
        <f>_xll.SNL.Clients.Office.Excel.Functions.SPG(U302,"IQ_AVG_DILUT_SHARES_OUT","CY2021")</f>
        <v>487356000</v>
      </c>
      <c r="X302" s="5">
        <f>_xll.SNL.Clients.Office.Excel.Functions.SPG(U302, "IQ_DILUT_EPS_NORM", "CY2021")</f>
        <v>-7.0000000000000007E-2</v>
      </c>
      <c r="Y302">
        <f t="shared" si="57"/>
        <v>-34114.92</v>
      </c>
      <c r="Z302">
        <f t="shared" si="58"/>
        <v>-3.6084952735106206E-3</v>
      </c>
      <c r="AA302" s="5">
        <f>_xll.SNL.Clients.Office.Excel.Functions.SPG(U302, "SP_MARKETCAP", "12/31/2021")</f>
        <v>21046.91775384</v>
      </c>
      <c r="AB302">
        <f t="shared" si="52"/>
        <v>4.9598920008873633E-4</v>
      </c>
      <c r="AC302">
        <f t="shared" si="59"/>
        <v>-3.4719244006211548E-5</v>
      </c>
    </row>
    <row r="303" spans="1:29" x14ac:dyDescent="0.3">
      <c r="A303" s="11" t="s">
        <v>300</v>
      </c>
      <c r="B303" s="4" cm="1">
        <f t="array" ref="B303">_xll.SNL.Clients.Office.Excel.Functions.SPG(A303, "SP_TOTAL_REV", "CY2023")</f>
        <v>8541300</v>
      </c>
      <c r="C303" s="4">
        <f>_xll.SNL.Clients.Office.Excel.Functions.SPG(A303,"IQ_AVG_DILUT_SHARES_OUT","CY2023")</f>
        <v>550250000</v>
      </c>
      <c r="D303" s="5">
        <f>_xll.SNL.Clients.Office.Excel.Functions.SPG(A303, "IQ_DILUT_EPS_NORM", "CY2023")</f>
        <v>3.3929999999999998</v>
      </c>
      <c r="E303">
        <f t="shared" si="48"/>
        <v>1866998.25</v>
      </c>
      <c r="F303">
        <f t="shared" si="49"/>
        <v>0.21858478802992518</v>
      </c>
      <c r="G303" s="5">
        <f>_xll.SNL.Clients.Office.Excel.Functions.SPG(A303, "SP_MARKETCAP", "12/30/2023")</f>
        <v>48791.464973640002</v>
      </c>
      <c r="H303">
        <f t="shared" si="53"/>
        <v>1.1611941332437179E-3</v>
      </c>
      <c r="I303">
        <f t="shared" si="54"/>
        <v>3.9399316940959342E-3</v>
      </c>
      <c r="K303" s="11" t="s">
        <v>300</v>
      </c>
      <c r="L303" s="4" cm="1">
        <f t="array" ref="L303">_xll.SNL.Clients.Office.Excel.Functions.SPG(K303, "SP_TOTAL_REV", "CY2023")</f>
        <v>8541300</v>
      </c>
      <c r="M303" s="4">
        <f>_xll.SNL.Clients.Office.Excel.Functions.SPG(K303,"IQ_AVG_DILUT_SHARES_OUT","CY2023")</f>
        <v>550250000</v>
      </c>
      <c r="N303" s="5">
        <f>_xll.SNL.Clients.Office.Excel.Functions.SPG(K303, "IQ_DILUT_EPS_NORM", "CY2023")</f>
        <v>3.3929999999999998</v>
      </c>
      <c r="O303">
        <f t="shared" si="50"/>
        <v>1866998.25</v>
      </c>
      <c r="P303">
        <f t="shared" si="51"/>
        <v>0.21858478802992518</v>
      </c>
      <c r="Q303" s="5">
        <f>_xll.SNL.Clients.Office.Excel.Functions.SPG(K303, "SP_MARKETCAP", "12/31/2022")</f>
        <v>38638.1118775</v>
      </c>
      <c r="R303">
        <f t="shared" si="55"/>
        <v>1.1486225090380025E-3</v>
      </c>
      <c r="S303">
        <f t="shared" si="56"/>
        <v>3.897276173165942E-3</v>
      </c>
      <c r="U303" s="11" t="s">
        <v>300</v>
      </c>
      <c r="V303" s="4" cm="1">
        <f t="array" ref="V303">_xll.SNL.Clients.Office.Excel.Functions.SPG(U303, "SP_TOTAL_REV", "CY2021")</f>
        <v>6443800</v>
      </c>
      <c r="W303" s="4">
        <f>_xll.SNL.Clients.Office.Excel.Functions.SPG(U303,"IQ_AVG_DILUT_SHARES_OUT","CY2021")</f>
        <v>565350000</v>
      </c>
      <c r="X303" s="5">
        <f>_xll.SNL.Clients.Office.Excel.Functions.SPG(U303, "IQ_DILUT_EPS_NORM", "CY2021")</f>
        <v>1.49</v>
      </c>
      <c r="Y303">
        <f t="shared" si="57"/>
        <v>842371.5</v>
      </c>
      <c r="Z303">
        <f t="shared" si="58"/>
        <v>0.13072589155467271</v>
      </c>
      <c r="AA303" s="5">
        <f>_xll.SNL.Clients.Office.Excel.Functions.SPG(U303, "SP_MARKETCAP", "12/31/2021")</f>
        <v>48307.044186719999</v>
      </c>
      <c r="AB303">
        <f t="shared" si="52"/>
        <v>1.1383981486054434E-3</v>
      </c>
      <c r="AC303">
        <f t="shared" si="59"/>
        <v>1.6962132414221106E-3</v>
      </c>
    </row>
    <row r="304" spans="1:29" x14ac:dyDescent="0.3">
      <c r="A304" s="11" t="s">
        <v>301</v>
      </c>
      <c r="B304" s="4" cm="1">
        <f t="array" ref="B304">_xll.SNL.Clients.Office.Excel.Functions.SPG(A304, "SP_TOTAL_REV", "CY2023")</f>
        <v>16181000</v>
      </c>
      <c r="C304" s="4">
        <f>_xll.SNL.Clients.Office.Excel.Functions.SPG(A304,"IQ_AVG_DILUT_SHARES_OUT","CY2023")</f>
        <v>1095500000</v>
      </c>
      <c r="D304" s="5">
        <f>_xll.SNL.Clients.Office.Excel.Functions.SPG(A304, "IQ_DILUT_EPS_NORM", "CY2023")</f>
        <v>-3.609</v>
      </c>
      <c r="E304">
        <f t="shared" si="48"/>
        <v>-3953659.5</v>
      </c>
      <c r="F304">
        <f t="shared" si="49"/>
        <v>-0.24433962672269946</v>
      </c>
      <c r="G304" s="5">
        <f>_xll.SNL.Clients.Office.Excel.Functions.SPG(A304, "SP_MARKETCAP", "12/30/2023")</f>
        <v>94207.583819199994</v>
      </c>
      <c r="H304">
        <f t="shared" si="53"/>
        <v>2.2420579848754585E-3</v>
      </c>
      <c r="I304">
        <f t="shared" si="54"/>
        <v>-8.0915872674155297E-3</v>
      </c>
      <c r="K304" s="11" t="s">
        <v>301</v>
      </c>
      <c r="L304" s="4" cm="1">
        <f t="array" ref="L304">_xll.SNL.Clients.Office.Excel.Functions.SPG(K304, "SP_TOTAL_REV", "CY2023")</f>
        <v>16181000</v>
      </c>
      <c r="M304" s="4">
        <f>_xll.SNL.Clients.Office.Excel.Functions.SPG(K304,"IQ_AVG_DILUT_SHARES_OUT","CY2023")</f>
        <v>1095500000</v>
      </c>
      <c r="N304" s="5">
        <f>_xll.SNL.Clients.Office.Excel.Functions.SPG(K304, "IQ_DILUT_EPS_NORM", "CY2023")</f>
        <v>-3.609</v>
      </c>
      <c r="O304">
        <f t="shared" si="50"/>
        <v>-3953659.5</v>
      </c>
      <c r="P304">
        <f t="shared" si="51"/>
        <v>-0.24433962672269946</v>
      </c>
      <c r="Q304" s="5">
        <f>_xll.SNL.Clients.Office.Excel.Functions.SPG(K304, "SP_MARKETCAP", "12/31/2022")</f>
        <v>54537.004068959999</v>
      </c>
      <c r="R304">
        <f t="shared" si="55"/>
        <v>1.6212601342350513E-3</v>
      </c>
      <c r="S304">
        <f t="shared" si="56"/>
        <v>-5.8511278244543002E-3</v>
      </c>
      <c r="U304" s="11" t="s">
        <v>301</v>
      </c>
      <c r="V304" s="4" cm="1">
        <f t="array" ref="V304">_xll.SNL.Clients.Office.Excel.Functions.SPG(U304, "SP_TOTAL_REV", "CY2021")</f>
        <v>29619000</v>
      </c>
      <c r="W304" s="4">
        <f>_xll.SNL.Clients.Office.Excel.Functions.SPG(U304,"IQ_AVG_DILUT_SHARES_OUT","CY2021")</f>
        <v>1139750000</v>
      </c>
      <c r="X304" s="5">
        <f>_xll.SNL.Clients.Office.Excel.Functions.SPG(U304, "IQ_DILUT_EPS_NORM", "CY2021")</f>
        <v>4.6500000000000004</v>
      </c>
      <c r="Y304">
        <f t="shared" si="57"/>
        <v>5299837.5</v>
      </c>
      <c r="Z304">
        <f t="shared" si="58"/>
        <v>0.17893370809277828</v>
      </c>
      <c r="AA304" s="5">
        <f>_xll.SNL.Clients.Office.Excel.Functions.SPG(U304, "SP_MARKETCAP", "12/31/2021")</f>
        <v>104343.81211935</v>
      </c>
      <c r="AB304">
        <f t="shared" si="52"/>
        <v>2.4589540621853482E-3</v>
      </c>
      <c r="AC304">
        <f t="shared" si="59"/>
        <v>1.143413638916187E-2</v>
      </c>
    </row>
    <row r="305" spans="1:29" x14ac:dyDescent="0.3">
      <c r="A305" s="11" t="s">
        <v>302</v>
      </c>
      <c r="B305" s="4" cm="1">
        <f t="array" ref="B305">_xll.SNL.Clients.Office.Excel.Functions.SPG(A305, "SP_TOTAL_REV", "CY2023")</f>
        <v>227583000</v>
      </c>
      <c r="C305" s="4">
        <f>_xll.SNL.Clients.Office.Excel.Functions.SPG(A305,"IQ_AVG_DILUT_SHARES_OUT","CY2023")</f>
        <v>7465000000</v>
      </c>
      <c r="D305" s="5">
        <f>_xll.SNL.Clients.Office.Excel.Functions.SPG(A305, "IQ_DILUT_EPS_NORM", "CY2023")</f>
        <v>8.49</v>
      </c>
      <c r="E305">
        <f t="shared" si="48"/>
        <v>63377850</v>
      </c>
      <c r="F305">
        <f t="shared" si="49"/>
        <v>0.27848235588774206</v>
      </c>
      <c r="G305" s="5">
        <f>_xll.SNL.Clients.Office.Excel.Functions.SPG(A305, "SP_MARKETCAP", "12/30/2023")</f>
        <v>2794827.92619716</v>
      </c>
      <c r="H305">
        <f t="shared" si="53"/>
        <v>6.6514456843613318E-2</v>
      </c>
      <c r="I305">
        <f t="shared" si="54"/>
        <v>0.56470773860227708</v>
      </c>
      <c r="K305" s="11" t="s">
        <v>302</v>
      </c>
      <c r="L305" s="4" cm="1">
        <f t="array" ref="L305">_xll.SNL.Clients.Office.Excel.Functions.SPG(K305, "SP_TOTAL_REV", "CY2023")</f>
        <v>227583000</v>
      </c>
      <c r="M305" s="4">
        <f>_xll.SNL.Clients.Office.Excel.Functions.SPG(K305,"IQ_AVG_DILUT_SHARES_OUT","CY2023")</f>
        <v>7465000000</v>
      </c>
      <c r="N305" s="5">
        <f>_xll.SNL.Clients.Office.Excel.Functions.SPG(K305, "IQ_DILUT_EPS_NORM", "CY2023")</f>
        <v>8.49</v>
      </c>
      <c r="O305">
        <f t="shared" si="50"/>
        <v>63377850</v>
      </c>
      <c r="P305">
        <f t="shared" si="51"/>
        <v>0.27848235588774206</v>
      </c>
      <c r="Q305" s="5">
        <f>_xll.SNL.Clients.Office.Excel.Functions.SPG(K305, "SP_MARKETCAP", "12/31/2022")</f>
        <v>1788218.42571288</v>
      </c>
      <c r="R305">
        <f t="shared" si="55"/>
        <v>5.315963526795435E-2</v>
      </c>
      <c r="S305">
        <f t="shared" si="56"/>
        <v>0.45132530342493243</v>
      </c>
      <c r="U305" s="11" t="s">
        <v>302</v>
      </c>
      <c r="V305" s="4" cm="1">
        <f t="array" ref="V305">_xll.SNL.Clients.Office.Excel.Functions.SPG(U305, "SP_TOTAL_REV", "CY2021")</f>
        <v>184903000</v>
      </c>
      <c r="W305" s="4">
        <f>_xll.SNL.Clients.Office.Excel.Functions.SPG(U305,"IQ_AVG_DILUT_SHARES_OUT","CY2021")</f>
        <v>7575000000</v>
      </c>
      <c r="X305" s="5">
        <f>_xll.SNL.Clients.Office.Excel.Functions.SPG(U305, "IQ_DILUT_EPS_NORM", "CY2021")</f>
        <v>6.4569999999999999</v>
      </c>
      <c r="Y305">
        <f t="shared" si="57"/>
        <v>48911775</v>
      </c>
      <c r="Z305">
        <f t="shared" si="58"/>
        <v>0.26452667074087494</v>
      </c>
      <c r="AA305" s="5">
        <f>_xll.SNL.Clients.Office.Excel.Functions.SPG(U305, "SP_MARKETCAP", "12/31/2021")</f>
        <v>2525083.98292608</v>
      </c>
      <c r="AB305">
        <f t="shared" si="52"/>
        <v>5.9505833561775773E-2</v>
      </c>
      <c r="AC305">
        <f t="shared" si="59"/>
        <v>0.38422916730838613</v>
      </c>
    </row>
    <row r="306" spans="1:29" x14ac:dyDescent="0.3">
      <c r="A306" s="11" t="s">
        <v>303</v>
      </c>
      <c r="B306" s="4" cm="1">
        <f t="array" ref="B306">_xll.SNL.Clients.Office.Excel.Functions.SPG(A306, "SP_TOTAL_REV", "CY2023")</f>
        <v>2174952</v>
      </c>
      <c r="C306" s="4">
        <f>_xll.SNL.Clients.Office.Excel.Functions.SPG(A306,"IQ_AVG_DILUT_SHARES_OUT","CY2023")</f>
        <v>116645000</v>
      </c>
      <c r="D306" s="5">
        <f>_xll.SNL.Clients.Office.Excel.Functions.SPG(A306, "IQ_DILUT_EPS_NORM", "CY2023")</f>
        <v>2.9119999999999999</v>
      </c>
      <c r="E306">
        <f t="shared" si="48"/>
        <v>339670.24</v>
      </c>
      <c r="F306">
        <f t="shared" si="49"/>
        <v>0.15617367187873571</v>
      </c>
      <c r="G306" s="5">
        <f>_xll.SNL.Clients.Office.Excel.Functions.SPG(A306, "SP_MARKETCAP", "12/30/2023")</f>
        <v>15689.801384459999</v>
      </c>
      <c r="H306">
        <f t="shared" si="53"/>
        <v>3.7340353131919748E-4</v>
      </c>
      <c r="I306">
        <f t="shared" si="54"/>
        <v>1.0873510832015031E-3</v>
      </c>
      <c r="K306" s="11" t="s">
        <v>303</v>
      </c>
      <c r="L306" s="4" cm="1">
        <f t="array" ref="L306">_xll.SNL.Clients.Office.Excel.Functions.SPG(K306, "SP_TOTAL_REV", "CY2023")</f>
        <v>2174952</v>
      </c>
      <c r="M306" s="4">
        <f>_xll.SNL.Clients.Office.Excel.Functions.SPG(K306,"IQ_AVG_DILUT_SHARES_OUT","CY2023")</f>
        <v>116645000</v>
      </c>
      <c r="N306" s="5">
        <f>_xll.SNL.Clients.Office.Excel.Functions.SPG(K306, "IQ_DILUT_EPS_NORM", "CY2023")</f>
        <v>2.9119999999999999</v>
      </c>
      <c r="O306">
        <f t="shared" si="50"/>
        <v>339670.24</v>
      </c>
      <c r="P306">
        <f t="shared" si="51"/>
        <v>0.15617367187873571</v>
      </c>
      <c r="Q306" s="5">
        <f>_xll.SNL.Clients.Office.Excel.Functions.SPG(K306, "SP_MARKETCAP", "12/31/2022")</f>
        <v>18128.737055819998</v>
      </c>
      <c r="R306">
        <f t="shared" si="55"/>
        <v>5.389258022950134E-4</v>
      </c>
      <c r="S306">
        <f t="shared" si="56"/>
        <v>1.5693519362830789E-3</v>
      </c>
      <c r="U306" s="11" t="s">
        <v>303</v>
      </c>
      <c r="V306" s="4" cm="1">
        <f t="array" ref="V306">_xll.SNL.Clients.Office.Excel.Functions.SPG(U306, "SP_TOTAL_REV", "CY2021")</f>
        <v>1827244</v>
      </c>
      <c r="W306" s="4">
        <f>_xll.SNL.Clients.Office.Excel.Functions.SPG(U306,"IQ_AVG_DILUT_SHARES_OUT","CY2021")</f>
        <v>115039000</v>
      </c>
      <c r="X306" s="5">
        <f>_xll.SNL.Clients.Office.Excel.Functions.SPG(U306, "IQ_DILUT_EPS_NORM", "CY2021")</f>
        <v>1.4359999999999999</v>
      </c>
      <c r="Y306">
        <f t="shared" si="57"/>
        <v>165196.00399999999</v>
      </c>
      <c r="Z306">
        <f t="shared" si="58"/>
        <v>9.0407194660373752E-2</v>
      </c>
      <c r="AA306" s="5">
        <f>_xll.SNL.Clients.Office.Excel.Functions.SPG(U306, "SP_MARKETCAP", "12/31/2021")</f>
        <v>26417.336829119999</v>
      </c>
      <c r="AB306">
        <f t="shared" si="52"/>
        <v>6.2254786736929009E-4</v>
      </c>
      <c r="AC306">
        <f t="shared" si="59"/>
        <v>8.9397873754230059E-4</v>
      </c>
    </row>
    <row r="307" spans="1:29" x14ac:dyDescent="0.3">
      <c r="A307" s="11" t="s">
        <v>304</v>
      </c>
      <c r="B307" s="4" cm="1">
        <f t="array" ref="B307">_xll.SNL.Clients.Office.Excel.Functions.SPG(A307, "SP_TOTAL_REV", "CY2023")</f>
        <v>6848000</v>
      </c>
      <c r="C307" s="4">
        <f>_xll.SNL.Clients.Office.Excel.Functions.SPG(A307,"IQ_AVG_DILUT_SHARES_OUT","CY2023")</f>
        <v>382000000</v>
      </c>
      <c r="D307" s="5">
        <f>_xll.SNL.Clients.Office.Excel.Functions.SPG(A307, "IQ_DILUT_EPS_NORM", "CY2023")</f>
        <v>-6.3319999999999999</v>
      </c>
      <c r="E307">
        <f t="shared" si="48"/>
        <v>-2418824</v>
      </c>
      <c r="F307">
        <f t="shared" si="49"/>
        <v>-0.35321612149532711</v>
      </c>
      <c r="G307" s="5">
        <f>_xll.SNL.Clients.Office.Excel.Functions.SPG(A307, "SP_MARKETCAP", "12/30/2023")</f>
        <v>37918.693402199999</v>
      </c>
      <c r="H307">
        <f t="shared" si="53"/>
        <v>9.0243169256528787E-4</v>
      </c>
      <c r="I307">
        <f t="shared" si="54"/>
        <v>-5.7141974773234029E-3</v>
      </c>
      <c r="K307" s="11" t="s">
        <v>304</v>
      </c>
      <c r="L307" s="4" cm="1">
        <f t="array" ref="L307">_xll.SNL.Clients.Office.Excel.Functions.SPG(K307, "SP_TOTAL_REV", "CY2023")</f>
        <v>6848000</v>
      </c>
      <c r="M307" s="4">
        <f>_xll.SNL.Clients.Office.Excel.Functions.SPG(K307,"IQ_AVG_DILUT_SHARES_OUT","CY2023")</f>
        <v>382000000</v>
      </c>
      <c r="N307" s="5">
        <f>_xll.SNL.Clients.Office.Excel.Functions.SPG(K307, "IQ_DILUT_EPS_NORM", "CY2023")</f>
        <v>-6.3319999999999999</v>
      </c>
      <c r="O307">
        <f t="shared" si="50"/>
        <v>-2418824</v>
      </c>
      <c r="P307">
        <f t="shared" si="51"/>
        <v>-0.35321612149532711</v>
      </c>
      <c r="Q307" s="5">
        <f>_xll.SNL.Clients.Office.Excel.Functions.SPG(K307, "SP_MARKETCAP", "12/31/2022")</f>
        <v>69006.495841779993</v>
      </c>
      <c r="R307">
        <f t="shared" si="55"/>
        <v>2.0514049611172233E-3</v>
      </c>
      <c r="S307">
        <f t="shared" si="56"/>
        <v>-1.2989496213794258E-2</v>
      </c>
      <c r="U307" s="11" t="s">
        <v>304</v>
      </c>
      <c r="V307" s="4" cm="1">
        <f t="array" ref="V307">_xll.SNL.Clients.Office.Excel.Functions.SPG(U307, "SP_TOTAL_REV", "CY2021")</f>
        <v>18471000</v>
      </c>
      <c r="W307" s="4">
        <f>_xll.SNL.Clients.Office.Excel.Functions.SPG(U307,"IQ_AVG_DILUT_SHARES_OUT","CY2021")</f>
        <v>431000000</v>
      </c>
      <c r="X307" s="5">
        <f>_xll.SNL.Clients.Office.Excel.Functions.SPG(U307, "IQ_DILUT_EPS_NORM", "CY2021")</f>
        <v>19.265000000000001</v>
      </c>
      <c r="Y307">
        <f t="shared" si="57"/>
        <v>8303215</v>
      </c>
      <c r="Z307">
        <f t="shared" si="58"/>
        <v>0.44952709652969519</v>
      </c>
      <c r="AA307" s="5">
        <f>_xll.SNL.Clients.Office.Excel.Functions.SPG(U307, "SP_MARKETCAP", "12/31/2021")</f>
        <v>102976.07086746</v>
      </c>
      <c r="AB307">
        <f t="shared" si="52"/>
        <v>2.4267220319475944E-3</v>
      </c>
      <c r="AC307">
        <f t="shared" si="59"/>
        <v>4.6750799945470406E-2</v>
      </c>
    </row>
    <row r="308" spans="1:29" x14ac:dyDescent="0.3">
      <c r="A308" s="11" t="s">
        <v>305</v>
      </c>
      <c r="B308" s="4" cm="1">
        <f t="array" ref="B308">_xll.SNL.Clients.Office.Excel.Functions.SPG(A308, "SP_TOTAL_REV", "CY2023")</f>
        <v>11135100</v>
      </c>
      <c r="C308" s="4">
        <f>_xll.SNL.Clients.Office.Excel.Functions.SPG(A308,"IQ_AVG_DILUT_SHARES_OUT","CY2023")</f>
        <v>63700000</v>
      </c>
      <c r="D308" s="5">
        <f>_xll.SNL.Clients.Office.Excel.Functions.SPG(A308, "IQ_DILUT_EPS_NORM", "CY2023")</f>
        <v>7.3289999999999997</v>
      </c>
      <c r="E308">
        <f t="shared" si="48"/>
        <v>466857.3</v>
      </c>
      <c r="F308">
        <f t="shared" si="49"/>
        <v>4.192663738987526E-2</v>
      </c>
      <c r="G308" s="5">
        <f>_xll.SNL.Clients.Office.Excel.Functions.SPG(A308, "SP_MARKETCAP", "12/30/2023")</f>
        <v>6591.1031460000004</v>
      </c>
      <c r="H308">
        <f t="shared" si="53"/>
        <v>1.5686248217540314E-4</v>
      </c>
      <c r="I308">
        <f t="shared" si="54"/>
        <v>1.1496451318635296E-3</v>
      </c>
      <c r="K308" s="11" t="s">
        <v>305</v>
      </c>
      <c r="L308" s="4" cm="1">
        <f t="array" ref="L308">_xll.SNL.Clients.Office.Excel.Functions.SPG(K308, "SP_TOTAL_REV", "CY2023")</f>
        <v>11135100</v>
      </c>
      <c r="M308" s="4">
        <f>_xll.SNL.Clients.Office.Excel.Functions.SPG(K308,"IQ_AVG_DILUT_SHARES_OUT","CY2023")</f>
        <v>63700000</v>
      </c>
      <c r="N308" s="5">
        <f>_xll.SNL.Clients.Office.Excel.Functions.SPG(K308, "IQ_DILUT_EPS_NORM", "CY2023")</f>
        <v>7.3289999999999997</v>
      </c>
      <c r="O308">
        <f t="shared" si="50"/>
        <v>466857.3</v>
      </c>
      <c r="P308">
        <f t="shared" si="51"/>
        <v>4.192663738987526E-2</v>
      </c>
      <c r="Q308" s="5">
        <f>_xll.SNL.Clients.Office.Excel.Functions.SPG(K308, "SP_MARKETCAP", "12/31/2022")</f>
        <v>6494.4487510400004</v>
      </c>
      <c r="R308">
        <f t="shared" si="55"/>
        <v>1.9306507633936042E-4</v>
      </c>
      <c r="S308">
        <f t="shared" si="56"/>
        <v>1.4149739444911725E-3</v>
      </c>
      <c r="U308" s="11" t="s">
        <v>305</v>
      </c>
      <c r="V308" s="4" cm="1">
        <f t="array" ref="V308">_xll.SNL.Clients.Office.Excel.Functions.SPG(U308, "SP_TOTAL_REV", "CY2021")</f>
        <v>11200613</v>
      </c>
      <c r="W308" s="4">
        <f>_xll.SNL.Clients.Office.Excel.Functions.SPG(U308,"IQ_AVG_DILUT_SHARES_OUT","CY2021")</f>
        <v>69145000</v>
      </c>
      <c r="X308" s="5">
        <f>_xll.SNL.Clients.Office.Excel.Functions.SPG(U308, "IQ_DILUT_EPS_NORM", "CY2021")</f>
        <v>11.868</v>
      </c>
      <c r="Y308">
        <f t="shared" si="57"/>
        <v>820612.86</v>
      </c>
      <c r="Z308">
        <f t="shared" si="58"/>
        <v>7.3264995406947808E-2</v>
      </c>
      <c r="AA308" s="5">
        <f>_xll.SNL.Clients.Office.Excel.Functions.SPG(U308, "SP_MARKETCAP", "12/31/2021")</f>
        <v>12339.48371314</v>
      </c>
      <c r="AB308">
        <f t="shared" si="52"/>
        <v>2.9079082875551509E-4</v>
      </c>
      <c r="AC308">
        <f t="shared" si="59"/>
        <v>3.4511055556704531E-3</v>
      </c>
    </row>
    <row r="309" spans="1:29" x14ac:dyDescent="0.3">
      <c r="A309" s="11" t="s">
        <v>306</v>
      </c>
      <c r="B309" s="4" cm="1">
        <f t="array" ref="B309">_xll.SNL.Clients.Office.Excel.Functions.SPG(A309, "SP_TOTAL_REV", "CY2023")</f>
        <v>34072000</v>
      </c>
      <c r="C309" s="4">
        <f>_xll.SNL.Clients.Office.Excel.Functions.SPG(A309,"IQ_AVG_DILUT_SHARES_OUT","CY2023")</f>
        <v>58100000</v>
      </c>
      <c r="D309" s="5">
        <f>_xll.SNL.Clients.Office.Excel.Functions.SPG(A309, "IQ_DILUT_EPS_NORM", "CY2023")</f>
        <v>16.190000000000001</v>
      </c>
      <c r="E309">
        <f t="shared" si="48"/>
        <v>940639.00000000012</v>
      </c>
      <c r="F309">
        <f t="shared" si="49"/>
        <v>2.7607390232448934E-2</v>
      </c>
      <c r="G309" s="5">
        <f>_xll.SNL.Clients.Office.Excel.Functions.SPG(A309, "SP_MARKETCAP", "12/30/2023")</f>
        <v>21064.373</v>
      </c>
      <c r="H309">
        <f t="shared" si="53"/>
        <v>5.013136285469599E-4</v>
      </c>
      <c r="I309">
        <f t="shared" si="54"/>
        <v>8.1162676461752816E-3</v>
      </c>
      <c r="K309" s="11" t="s">
        <v>306</v>
      </c>
      <c r="L309" s="4" cm="1">
        <f t="array" ref="L309">_xll.SNL.Clients.Office.Excel.Functions.SPG(K309, "SP_TOTAL_REV", "CY2023")</f>
        <v>34072000</v>
      </c>
      <c r="M309" s="4">
        <f>_xll.SNL.Clients.Office.Excel.Functions.SPG(K309,"IQ_AVG_DILUT_SHARES_OUT","CY2023")</f>
        <v>58100000</v>
      </c>
      <c r="N309" s="5">
        <f>_xll.SNL.Clients.Office.Excel.Functions.SPG(K309, "IQ_DILUT_EPS_NORM", "CY2023")</f>
        <v>16.190000000000001</v>
      </c>
      <c r="O309">
        <f t="shared" si="50"/>
        <v>940639.00000000012</v>
      </c>
      <c r="P309">
        <f t="shared" si="51"/>
        <v>2.7607390232448934E-2</v>
      </c>
      <c r="Q309" s="5">
        <f>_xll.SNL.Clients.Office.Excel.Functions.SPG(K309, "SP_MARKETCAP", "12/31/2022")</f>
        <v>19284.848000000002</v>
      </c>
      <c r="R309">
        <f t="shared" si="55"/>
        <v>5.7329433090325588E-4</v>
      </c>
      <c r="S309">
        <f t="shared" si="56"/>
        <v>9.2816352173237127E-3</v>
      </c>
      <c r="U309" s="11" t="s">
        <v>306</v>
      </c>
      <c r="V309" s="4" cm="1">
        <f t="array" ref="V309">_xll.SNL.Clients.Office.Excel.Functions.SPG(U309, "SP_TOTAL_REV", "CY2021")</f>
        <v>27771000</v>
      </c>
      <c r="W309" s="4">
        <f>_xll.SNL.Clients.Office.Excel.Functions.SPG(U309,"IQ_AVG_DILUT_SHARES_OUT","CY2021")</f>
        <v>58600000</v>
      </c>
      <c r="X309" s="5">
        <f>_xll.SNL.Clients.Office.Excel.Functions.SPG(U309, "IQ_DILUT_EPS_NORM", "CY2021")</f>
        <v>9.3320000000000007</v>
      </c>
      <c r="Y309">
        <f t="shared" si="57"/>
        <v>546855.19999999995</v>
      </c>
      <c r="Z309">
        <f t="shared" si="58"/>
        <v>1.9691591948435415E-2</v>
      </c>
      <c r="AA309" s="5">
        <f>_xll.SNL.Clients.Office.Excel.Functions.SPG(U309, "SP_MARKETCAP", "12/31/2021")</f>
        <v>18575.871999999999</v>
      </c>
      <c r="AB309">
        <f t="shared" si="52"/>
        <v>4.3775682510802642E-4</v>
      </c>
      <c r="AC309">
        <f t="shared" si="59"/>
        <v>4.0851466919081033E-3</v>
      </c>
    </row>
    <row r="310" spans="1:29" x14ac:dyDescent="0.3">
      <c r="A310" s="11" t="s">
        <v>307</v>
      </c>
      <c r="B310" s="4" cm="1">
        <f t="array" ref="B310">_xll.SNL.Clients.Office.Excel.Functions.SPG(A310, "SP_TOTAL_REV", "CY2023")</f>
        <v>11702100</v>
      </c>
      <c r="C310" s="4">
        <f>_xll.SNL.Clients.Office.Excel.Functions.SPG(A310,"IQ_AVG_DILUT_SHARES_OUT","CY2023")</f>
        <v>217300000</v>
      </c>
      <c r="D310" s="5">
        <f>_xll.SNL.Clients.Office.Excel.Functions.SPG(A310, "IQ_DILUT_EPS_NORM", "CY2023")</f>
        <v>4.0359999999999996</v>
      </c>
      <c r="E310">
        <f t="shared" si="48"/>
        <v>877022.79999999993</v>
      </c>
      <c r="F310">
        <f t="shared" si="49"/>
        <v>7.4945761871800784E-2</v>
      </c>
      <c r="G310" s="5">
        <f>_xll.SNL.Clients.Office.Excel.Functions.SPG(A310, "SP_MARKETCAP", "12/30/2023")</f>
        <v>13209.697468390001</v>
      </c>
      <c r="H310">
        <f t="shared" si="53"/>
        <v>3.1437923027123485E-4</v>
      </c>
      <c r="I310">
        <f t="shared" si="54"/>
        <v>1.2688345733747038E-3</v>
      </c>
      <c r="K310" s="11" t="s">
        <v>307</v>
      </c>
      <c r="L310" s="4" cm="1">
        <f t="array" ref="L310">_xll.SNL.Clients.Office.Excel.Functions.SPG(K310, "SP_TOTAL_REV", "CY2023")</f>
        <v>11702100</v>
      </c>
      <c r="M310" s="4">
        <f>_xll.SNL.Clients.Office.Excel.Functions.SPG(K310,"IQ_AVG_DILUT_SHARES_OUT","CY2023")</f>
        <v>217300000</v>
      </c>
      <c r="N310" s="5">
        <f>_xll.SNL.Clients.Office.Excel.Functions.SPG(K310, "IQ_DILUT_EPS_NORM", "CY2023")</f>
        <v>4.0359999999999996</v>
      </c>
      <c r="O310">
        <f t="shared" si="50"/>
        <v>877022.79999999993</v>
      </c>
      <c r="P310">
        <f t="shared" si="51"/>
        <v>7.4945761871800784E-2</v>
      </c>
      <c r="Q310" s="5">
        <f>_xll.SNL.Clients.Office.Excel.Functions.SPG(K310, "SP_MARKETCAP", "12/31/2022")</f>
        <v>11219.82268008</v>
      </c>
      <c r="R310">
        <f t="shared" si="55"/>
        <v>3.3353961287274018E-4</v>
      </c>
      <c r="S310">
        <f t="shared" si="56"/>
        <v>1.3461658775543793E-3</v>
      </c>
      <c r="U310" s="11" t="s">
        <v>307</v>
      </c>
      <c r="V310" s="4" cm="1">
        <f t="array" ref="V310">_xll.SNL.Clients.Office.Excel.Functions.SPG(U310, "SP_TOTAL_REV", "CY2021")</f>
        <v>10279700</v>
      </c>
      <c r="W310" s="4">
        <f>_xll.SNL.Clients.Office.Excel.Functions.SPG(U310,"IQ_AVG_DILUT_SHARES_OUT","CY2021")</f>
        <v>217600000</v>
      </c>
      <c r="X310" s="5">
        <f>_xll.SNL.Clients.Office.Excel.Functions.SPG(U310, "IQ_DILUT_EPS_NORM", "CY2021")</f>
        <v>3.6749999999999998</v>
      </c>
      <c r="Y310">
        <f t="shared" si="57"/>
        <v>799680</v>
      </c>
      <c r="Z310">
        <f t="shared" si="58"/>
        <v>7.7792153467513642E-2</v>
      </c>
      <c r="AA310" s="5">
        <f>_xll.SNL.Clients.Office.Excel.Functions.SPG(U310, "SP_MARKETCAP", "12/31/2021")</f>
        <v>10086.40513985</v>
      </c>
      <c r="AB310">
        <f t="shared" si="52"/>
        <v>2.3769504283696697E-4</v>
      </c>
      <c r="AC310">
        <f t="shared" si="59"/>
        <v>8.735292824258536E-4</v>
      </c>
    </row>
    <row r="311" spans="1:29" x14ac:dyDescent="0.3">
      <c r="A311" s="11" t="s">
        <v>308</v>
      </c>
      <c r="B311" s="4" cm="1">
        <f t="array" ref="B311">_xll.SNL.Clients.Office.Excel.Functions.SPG(A311, "SP_TOTAL_REV", "CY2023")</f>
        <v>36016000</v>
      </c>
      <c r="C311" s="4">
        <f>_xll.SNL.Clients.Office.Excel.Functions.SPG(A311,"IQ_AVG_DILUT_SHARES_OUT","CY2023")</f>
        <v>1370000000</v>
      </c>
      <c r="D311" s="5">
        <f>_xll.SNL.Clients.Office.Excel.Functions.SPG(A311, "IQ_DILUT_EPS_NORM", "CY2023")</f>
        <v>2.6539999999999999</v>
      </c>
      <c r="E311">
        <f t="shared" si="48"/>
        <v>3635980</v>
      </c>
      <c r="F311">
        <f t="shared" si="49"/>
        <v>0.10095457574411373</v>
      </c>
      <c r="G311" s="5">
        <f>_xll.SNL.Clients.Office.Excel.Functions.SPG(A311, "SP_MARKETCAP", "12/30/2023")</f>
        <v>98569.66722155</v>
      </c>
      <c r="H311">
        <f t="shared" si="53"/>
        <v>2.345871749398929E-3</v>
      </c>
      <c r="I311">
        <f t="shared" si="54"/>
        <v>6.2259436229047576E-3</v>
      </c>
      <c r="K311" s="11" t="s">
        <v>308</v>
      </c>
      <c r="L311" s="4" cm="1">
        <f t="array" ref="L311">_xll.SNL.Clients.Office.Excel.Functions.SPG(K311, "SP_TOTAL_REV", "CY2023")</f>
        <v>36016000</v>
      </c>
      <c r="M311" s="4">
        <f>_xll.SNL.Clients.Office.Excel.Functions.SPG(K311,"IQ_AVG_DILUT_SHARES_OUT","CY2023")</f>
        <v>1370000000</v>
      </c>
      <c r="N311" s="5">
        <f>_xll.SNL.Clients.Office.Excel.Functions.SPG(K311, "IQ_DILUT_EPS_NORM", "CY2023")</f>
        <v>2.6539999999999999</v>
      </c>
      <c r="O311">
        <f t="shared" si="50"/>
        <v>3635980</v>
      </c>
      <c r="P311">
        <f t="shared" si="51"/>
        <v>0.10095457574411373</v>
      </c>
      <c r="Q311" s="5">
        <f>_xll.SNL.Clients.Office.Excel.Functions.SPG(K311, "SP_MARKETCAP", "12/31/2022")</f>
        <v>91018.473558199999</v>
      </c>
      <c r="R311">
        <f t="shared" si="55"/>
        <v>2.7057706080122566E-3</v>
      </c>
      <c r="S311">
        <f t="shared" si="56"/>
        <v>7.1811151936645289E-3</v>
      </c>
      <c r="U311" s="11" t="s">
        <v>308</v>
      </c>
      <c r="V311" s="4" cm="1">
        <f t="array" ref="V311">_xll.SNL.Clients.Office.Excel.Functions.SPG(U311, "SP_TOTAL_REV", "CY2021")</f>
        <v>28720000</v>
      </c>
      <c r="W311" s="4">
        <f>_xll.SNL.Clients.Office.Excel.Functions.SPG(U311,"IQ_AVG_DILUT_SHARES_OUT","CY2021")</f>
        <v>1413000000</v>
      </c>
      <c r="X311" s="5">
        <f>_xll.SNL.Clients.Office.Excel.Functions.SPG(U311, "IQ_DILUT_EPS_NORM", "CY2021")</f>
        <v>2.2410000000000001</v>
      </c>
      <c r="Y311">
        <f t="shared" si="57"/>
        <v>3166533</v>
      </c>
      <c r="Z311">
        <f t="shared" si="58"/>
        <v>0.11025532729805014</v>
      </c>
      <c r="AA311" s="5">
        <f>_xll.SNL.Clients.Office.Excel.Functions.SPG(U311, "SP_MARKETCAP", "12/31/2021")</f>
        <v>92500.602072919995</v>
      </c>
      <c r="AB311">
        <f t="shared" si="52"/>
        <v>2.1798583605669971E-3</v>
      </c>
      <c r="AC311">
        <f t="shared" si="59"/>
        <v>4.8850625860306406E-3</v>
      </c>
    </row>
    <row r="312" spans="1:29" x14ac:dyDescent="0.3">
      <c r="A312" s="11" t="s">
        <v>309</v>
      </c>
      <c r="B312" s="4" cm="1">
        <f t="array" ref="B312">_xll.SNL.Clients.Office.Excel.Functions.SPG(A312, "SP_TOTAL_REV", "CY2023")</f>
        <v>1821072</v>
      </c>
      <c r="C312" s="4">
        <f>_xll.SNL.Clients.Office.Excel.Functions.SPG(A312,"IQ_AVG_DILUT_SHARES_OUT","CY2023")</f>
        <v>48771000</v>
      </c>
      <c r="D312" s="5">
        <f>_xll.SNL.Clients.Office.Excel.Functions.SPG(A312, "IQ_DILUT_EPS_NORM", "CY2023")</f>
        <v>6.3959999999999999</v>
      </c>
      <c r="E312">
        <f t="shared" si="48"/>
        <v>311939.31599999999</v>
      </c>
      <c r="F312">
        <f t="shared" si="49"/>
        <v>0.17129433432615515</v>
      </c>
      <c r="G312" s="5">
        <f>_xll.SNL.Clients.Office.Excel.Functions.SPG(A312, "SP_MARKETCAP", "12/30/2023")</f>
        <v>30221.931359999999</v>
      </c>
      <c r="H312">
        <f t="shared" si="53"/>
        <v>7.1925549703182523E-4</v>
      </c>
      <c r="I312">
        <f t="shared" si="54"/>
        <v>4.6003581590155539E-3</v>
      </c>
      <c r="K312" s="11" t="s">
        <v>309</v>
      </c>
      <c r="L312" s="4" cm="1">
        <f t="array" ref="L312">_xll.SNL.Clients.Office.Excel.Functions.SPG(K312, "SP_TOTAL_REV", "CY2023")</f>
        <v>1821072</v>
      </c>
      <c r="M312" s="4">
        <f>_xll.SNL.Clients.Office.Excel.Functions.SPG(K312,"IQ_AVG_DILUT_SHARES_OUT","CY2023")</f>
        <v>48771000</v>
      </c>
      <c r="N312" s="5">
        <f>_xll.SNL.Clients.Office.Excel.Functions.SPG(K312, "IQ_DILUT_EPS_NORM", "CY2023")</f>
        <v>6.3959999999999999</v>
      </c>
      <c r="O312">
        <f t="shared" si="50"/>
        <v>311939.31599999999</v>
      </c>
      <c r="P312">
        <f t="shared" si="51"/>
        <v>0.17129433432615515</v>
      </c>
      <c r="Q312" s="5">
        <f>_xll.SNL.Clients.Office.Excel.Functions.SPG(K312, "SP_MARKETCAP", "12/31/2022")</f>
        <v>16599.160619999999</v>
      </c>
      <c r="R312">
        <f t="shared" si="55"/>
        <v>4.9345500058898943E-4</v>
      </c>
      <c r="S312">
        <f t="shared" si="56"/>
        <v>3.1561381837671761E-3</v>
      </c>
      <c r="U312" s="11" t="s">
        <v>309</v>
      </c>
      <c r="V312" s="4" cm="1">
        <f t="array" ref="V312">_xll.SNL.Clients.Office.Excel.Functions.SPG(U312, "SP_TOTAL_REV", "CY2021")</f>
        <v>1207798</v>
      </c>
      <c r="W312" s="4">
        <f>_xll.SNL.Clients.Office.Excel.Functions.SPG(U312,"IQ_AVG_DILUT_SHARES_OUT","CY2021")</f>
        <v>47889000</v>
      </c>
      <c r="X312" s="5">
        <f>_xll.SNL.Clients.Office.Excel.Functions.SPG(U312, "IQ_DILUT_EPS_NORM", "CY2021")</f>
        <v>3.6139999999999999</v>
      </c>
      <c r="Y312">
        <f t="shared" si="57"/>
        <v>173070.84599999999</v>
      </c>
      <c r="Z312">
        <f t="shared" si="58"/>
        <v>0.14329452938322468</v>
      </c>
      <c r="AA312" s="5">
        <f>_xll.SNL.Clients.Office.Excel.Functions.SPG(U312, "SP_MARKETCAP", "12/31/2021")</f>
        <v>22739.059689999998</v>
      </c>
      <c r="AB312">
        <f t="shared" si="52"/>
        <v>5.3586601887848403E-4</v>
      </c>
      <c r="AC312">
        <f t="shared" si="59"/>
        <v>1.9366197922268413E-3</v>
      </c>
    </row>
    <row r="313" spans="1:29" x14ac:dyDescent="0.3">
      <c r="A313" s="11" t="s">
        <v>310</v>
      </c>
      <c r="B313" s="4" cm="1">
        <f t="array" ref="B313">_xll.SNL.Clients.Office.Excel.Functions.SPG(A313, "SP_TOTAL_REV", "CY2023")</f>
        <v>7140027</v>
      </c>
      <c r="C313" s="4">
        <f>_xll.SNL.Clients.Office.Excel.Functions.SPG(A313,"IQ_AVG_DILUT_SHARES_OUT","CY2023")</f>
        <v>1057981000</v>
      </c>
      <c r="D313" s="5">
        <f>_xll.SNL.Clients.Office.Excel.Functions.SPG(A313, "IQ_DILUT_EPS_NORM", "CY2023")</f>
        <v>1.218</v>
      </c>
      <c r="E313">
        <f t="shared" si="48"/>
        <v>1288620.858</v>
      </c>
      <c r="F313">
        <f t="shared" si="49"/>
        <v>0.18047842928325061</v>
      </c>
      <c r="G313" s="5">
        <f>_xll.SNL.Clients.Office.Excel.Functions.SPG(A313, "SP_MARKETCAP", "12/30/2023")</f>
        <v>59939.826058279999</v>
      </c>
      <c r="H313">
        <f t="shared" si="53"/>
        <v>1.4265153629661785E-3</v>
      </c>
      <c r="I313">
        <f t="shared" si="54"/>
        <v>1.7374957120928054E-3</v>
      </c>
      <c r="K313" s="11" t="s">
        <v>310</v>
      </c>
      <c r="L313" s="4" cm="1">
        <f t="array" ref="L313">_xll.SNL.Clients.Office.Excel.Functions.SPG(K313, "SP_TOTAL_REV", "CY2023")</f>
        <v>7140027</v>
      </c>
      <c r="M313" s="4">
        <f>_xll.SNL.Clients.Office.Excel.Functions.SPG(K313,"IQ_AVG_DILUT_SHARES_OUT","CY2023")</f>
        <v>1057981000</v>
      </c>
      <c r="N313" s="5">
        <f>_xll.SNL.Clients.Office.Excel.Functions.SPG(K313, "IQ_DILUT_EPS_NORM", "CY2023")</f>
        <v>1.218</v>
      </c>
      <c r="O313">
        <f t="shared" si="50"/>
        <v>1288620.858</v>
      </c>
      <c r="P313">
        <f t="shared" si="51"/>
        <v>0.18047842928325061</v>
      </c>
      <c r="Q313" s="5">
        <f>_xll.SNL.Clients.Office.Excel.Functions.SPG(K313, "SP_MARKETCAP", "12/31/2022")</f>
        <v>53011.377241679998</v>
      </c>
      <c r="R313">
        <f t="shared" si="55"/>
        <v>1.5759067453385693E-3</v>
      </c>
      <c r="S313">
        <f t="shared" si="56"/>
        <v>1.9194544158223773E-3</v>
      </c>
      <c r="U313" s="11" t="s">
        <v>310</v>
      </c>
      <c r="V313" s="4" cm="1">
        <f t="array" ref="V313">_xll.SNL.Clients.Office.Excel.Functions.SPG(U313, "SP_TOTAL_REV", "CY2021")</f>
        <v>5541352</v>
      </c>
      <c r="W313" s="4">
        <f>_xll.SNL.Clients.Office.Excel.Functions.SPG(U313,"IQ_AVG_DILUT_SHARES_OUT","CY2021")</f>
        <v>1071278000</v>
      </c>
      <c r="X313" s="5">
        <f>_xll.SNL.Clients.Office.Excel.Functions.SPG(U313, "IQ_DILUT_EPS_NORM", "CY2021")</f>
        <v>1.054</v>
      </c>
      <c r="Y313">
        <f t="shared" si="57"/>
        <v>1129127.0120000001</v>
      </c>
      <c r="Z313">
        <f t="shared" si="58"/>
        <v>0.20376381287454759</v>
      </c>
      <c r="AA313" s="5">
        <f>_xll.SNL.Clients.Office.Excel.Functions.SPG(U313, "SP_MARKETCAP", "12/31/2021")</f>
        <v>50818.520604600002</v>
      </c>
      <c r="AB313">
        <f t="shared" si="52"/>
        <v>1.1975833078822099E-3</v>
      </c>
      <c r="AC313">
        <f t="shared" si="59"/>
        <v>1.2622528065078492E-3</v>
      </c>
    </row>
    <row r="314" spans="1:29" x14ac:dyDescent="0.3">
      <c r="A314" s="11" t="s">
        <v>311</v>
      </c>
      <c r="B314" s="4" cm="1">
        <f t="array" ref="B314">_xll.SNL.Clients.Office.Excel.Functions.SPG(A314, "SP_TOTAL_REV", "CY2023")</f>
        <v>5916000</v>
      </c>
      <c r="C314" s="4">
        <f>_xll.SNL.Clients.Office.Excel.Functions.SPG(A314,"IQ_AVG_DILUT_SHARES_OUT","CY2023")</f>
        <v>184000000</v>
      </c>
      <c r="D314" s="5">
        <f>_xll.SNL.Clients.Office.Excel.Functions.SPG(A314, "IQ_DILUT_EPS_NORM", "CY2023")</f>
        <v>6.8150000000000004</v>
      </c>
      <c r="E314">
        <f t="shared" si="48"/>
        <v>1253960</v>
      </c>
      <c r="F314">
        <f t="shared" si="49"/>
        <v>0.2119607843137255</v>
      </c>
      <c r="G314" s="5">
        <f>_xll.SNL.Clients.Office.Excel.Functions.SPG(A314, "SP_MARKETCAP", "12/30/2023")</f>
        <v>71475.089331359995</v>
      </c>
      <c r="H314">
        <f t="shared" si="53"/>
        <v>1.7010445259121733E-3</v>
      </c>
      <c r="I314">
        <f t="shared" si="54"/>
        <v>1.1592618444091462E-2</v>
      </c>
      <c r="K314" s="11" t="s">
        <v>311</v>
      </c>
      <c r="L314" s="4" cm="1">
        <f t="array" ref="L314">_xll.SNL.Clients.Office.Excel.Functions.SPG(K314, "SP_TOTAL_REV", "CY2023")</f>
        <v>5916000</v>
      </c>
      <c r="M314" s="4">
        <f>_xll.SNL.Clients.Office.Excel.Functions.SPG(K314,"IQ_AVG_DILUT_SHARES_OUT","CY2023")</f>
        <v>184000000</v>
      </c>
      <c r="N314" s="5">
        <f>_xll.SNL.Clients.Office.Excel.Functions.SPG(K314, "IQ_DILUT_EPS_NORM", "CY2023")</f>
        <v>6.8150000000000004</v>
      </c>
      <c r="O314">
        <f t="shared" si="50"/>
        <v>1253960</v>
      </c>
      <c r="P314">
        <f t="shared" si="51"/>
        <v>0.2119607843137255</v>
      </c>
      <c r="Q314" s="5">
        <f>_xll.SNL.Clients.Office.Excel.Functions.SPG(K314, "SP_MARKETCAP", "12/31/2022")</f>
        <v>51032.703430080001</v>
      </c>
      <c r="R314">
        <f t="shared" si="55"/>
        <v>1.5170853079646777E-3</v>
      </c>
      <c r="S314">
        <f t="shared" si="56"/>
        <v>1.0338936373779278E-2</v>
      </c>
      <c r="U314" s="11" t="s">
        <v>311</v>
      </c>
      <c r="V314" s="4" cm="1">
        <f t="array" ref="V314">_xll.SNL.Clients.Office.Excel.Functions.SPG(U314, "SP_TOTAL_REV", "CY2021")</f>
        <v>6218000</v>
      </c>
      <c r="W314" s="4">
        <f>_xll.SNL.Clients.Office.Excel.Functions.SPG(U314,"IQ_AVG_DILUT_SHARES_OUT","CY2021")</f>
        <v>187900000</v>
      </c>
      <c r="X314" s="5">
        <f>_xll.SNL.Clients.Office.Excel.Functions.SPG(U314, "IQ_DILUT_EPS_NORM", "CY2021")</f>
        <v>9.1639999999999997</v>
      </c>
      <c r="Y314">
        <f t="shared" si="57"/>
        <v>1721915.6</v>
      </c>
      <c r="Z314">
        <f t="shared" si="58"/>
        <v>0.27692434866516569</v>
      </c>
      <c r="AA314" s="5">
        <f>_xll.SNL.Clients.Office.Excel.Functions.SPG(U314, "SP_MARKETCAP", "12/31/2021")</f>
        <v>72608.732166600006</v>
      </c>
      <c r="AB314">
        <f t="shared" si="52"/>
        <v>1.7110888828459764E-3</v>
      </c>
      <c r="AC314">
        <f t="shared" si="59"/>
        <v>1.5680418522400527E-2</v>
      </c>
    </row>
    <row r="315" spans="1:29" x14ac:dyDescent="0.3">
      <c r="A315" s="11" t="s">
        <v>312</v>
      </c>
      <c r="B315" s="4" cm="1">
        <f t="array" ref="B315">_xll.SNL.Clients.Office.Excel.Functions.SPG(A315, "SP_TOTAL_REV", "CY2023")</f>
        <v>54143000</v>
      </c>
      <c r="C315" s="4">
        <f>_xll.SNL.Clients.Office.Excel.Functions.SPG(A315,"IQ_AVG_DILUT_SHARES_OUT","CY2023")</f>
        <v>1646000000</v>
      </c>
      <c r="D315" s="5">
        <f>_xll.SNL.Clients.Office.Excel.Functions.SPG(A315, "IQ_DILUT_EPS_NORM", "CY2023")</f>
        <v>4.6440000000000001</v>
      </c>
      <c r="E315">
        <f t="shared" si="48"/>
        <v>7644024</v>
      </c>
      <c r="F315">
        <f t="shared" si="49"/>
        <v>0.141182128807048</v>
      </c>
      <c r="G315" s="5">
        <f>_xll.SNL.Clients.Office.Excel.Functions.SPG(A315, "SP_MARKETCAP", "12/30/2023")</f>
        <v>153052.30483499999</v>
      </c>
      <c r="H315">
        <f t="shared" si="53"/>
        <v>3.6425108069587102E-3</v>
      </c>
      <c r="I315">
        <f t="shared" si="54"/>
        <v>1.6915820187516251E-2</v>
      </c>
      <c r="K315" s="11" t="s">
        <v>312</v>
      </c>
      <c r="L315" s="4" cm="1">
        <f t="array" ref="L315">_xll.SNL.Clients.Office.Excel.Functions.SPG(K315, "SP_TOTAL_REV", "CY2023")</f>
        <v>54143000</v>
      </c>
      <c r="M315" s="4">
        <f>_xll.SNL.Clients.Office.Excel.Functions.SPG(K315,"IQ_AVG_DILUT_SHARES_OUT","CY2023")</f>
        <v>1646000000</v>
      </c>
      <c r="N315" s="5">
        <f>_xll.SNL.Clients.Office.Excel.Functions.SPG(K315, "IQ_DILUT_EPS_NORM", "CY2023")</f>
        <v>4.6440000000000001</v>
      </c>
      <c r="O315">
        <f t="shared" si="50"/>
        <v>7644024</v>
      </c>
      <c r="P315">
        <f t="shared" si="51"/>
        <v>0.141182128807048</v>
      </c>
      <c r="Q315" s="5">
        <f>_xll.SNL.Clients.Office.Excel.Functions.SPG(K315, "SP_MARKETCAP", "12/31/2022")</f>
        <v>143693.10280338</v>
      </c>
      <c r="R315">
        <f t="shared" si="55"/>
        <v>4.2716666072284562E-3</v>
      </c>
      <c r="S315">
        <f t="shared" si="56"/>
        <v>1.9837619723968952E-2</v>
      </c>
      <c r="U315" s="11" t="s">
        <v>312</v>
      </c>
      <c r="V315" s="4" cm="1">
        <f t="array" ref="V315">_xll.SNL.Clients.Office.Excel.Functions.SPG(U315, "SP_TOTAL_REV", "CY2021")</f>
        <v>59755000</v>
      </c>
      <c r="W315" s="4">
        <f>_xll.SNL.Clients.Office.Excel.Functions.SPG(U315,"IQ_AVG_DILUT_SHARES_OUT","CY2021")</f>
        <v>1814000000</v>
      </c>
      <c r="X315" s="5">
        <f>_xll.SNL.Clients.Office.Excel.Functions.SPG(U315, "IQ_DILUT_EPS_NORM", "CY2021")</f>
        <v>6.7460000000000004</v>
      </c>
      <c r="Y315">
        <f t="shared" si="57"/>
        <v>12237244</v>
      </c>
      <c r="Z315">
        <f t="shared" si="58"/>
        <v>0.20479029369927204</v>
      </c>
      <c r="AA315" s="5">
        <f>_xll.SNL.Clients.Office.Excel.Functions.SPG(U315, "SP_MARKETCAP", "12/31/2021")</f>
        <v>176139.47740464</v>
      </c>
      <c r="AB315">
        <f t="shared" si="52"/>
        <v>4.1508823060818984E-3</v>
      </c>
      <c r="AC315">
        <f t="shared" si="59"/>
        <v>2.8001852036828489E-2</v>
      </c>
    </row>
    <row r="316" spans="1:29" x14ac:dyDescent="0.3">
      <c r="A316" s="11" t="s">
        <v>313</v>
      </c>
      <c r="B316" s="4" cm="1">
        <f t="array" ref="B316">_xll.SNL.Clients.Office.Excel.Functions.SPG(A316, "SP_TOTAL_REV", "CY2023")</f>
        <v>9978000</v>
      </c>
      <c r="C316" s="4">
        <f>_xll.SNL.Clients.Office.Excel.Functions.SPG(A316,"IQ_AVG_DILUT_SHARES_OUT","CY2023")</f>
        <v>172100000</v>
      </c>
      <c r="D316" s="5">
        <f>_xll.SNL.Clients.Office.Excel.Functions.SPG(A316, "IQ_DILUT_EPS_NORM", "CY2023")</f>
        <v>8.0399999999999991</v>
      </c>
      <c r="E316">
        <f t="shared" si="48"/>
        <v>1383683.9999999998</v>
      </c>
      <c r="F316">
        <f t="shared" si="49"/>
        <v>0.13867348165965121</v>
      </c>
      <c r="G316" s="5">
        <f>_xll.SNL.Clients.Office.Excel.Functions.SPG(A316, "SP_MARKETCAP", "12/30/2023")</f>
        <v>51963.073281739998</v>
      </c>
      <c r="H316">
        <f t="shared" si="53"/>
        <v>1.2366756331802834E-3</v>
      </c>
      <c r="I316">
        <f t="shared" si="54"/>
        <v>9.9428720907694772E-3</v>
      </c>
      <c r="K316" s="11" t="s">
        <v>313</v>
      </c>
      <c r="L316" s="4" cm="1">
        <f t="array" ref="L316">_xll.SNL.Clients.Office.Excel.Functions.SPG(K316, "SP_TOTAL_REV", "CY2023")</f>
        <v>9978000</v>
      </c>
      <c r="M316" s="4">
        <f>_xll.SNL.Clients.Office.Excel.Functions.SPG(K316,"IQ_AVG_DILUT_SHARES_OUT","CY2023")</f>
        <v>172100000</v>
      </c>
      <c r="N316" s="5">
        <f>_xll.SNL.Clients.Office.Excel.Functions.SPG(K316, "IQ_DILUT_EPS_NORM", "CY2023")</f>
        <v>8.0399999999999991</v>
      </c>
      <c r="O316">
        <f t="shared" si="50"/>
        <v>1383683.9999999998</v>
      </c>
      <c r="P316">
        <f t="shared" si="51"/>
        <v>0.13867348165965121</v>
      </c>
      <c r="Q316" s="5">
        <f>_xll.SNL.Clients.Office.Excel.Functions.SPG(K316, "SP_MARKETCAP", "12/31/2022")</f>
        <v>43089.938991390001</v>
      </c>
      <c r="R316">
        <f t="shared" si="55"/>
        <v>1.2809651257158492E-3</v>
      </c>
      <c r="S316">
        <f t="shared" si="56"/>
        <v>1.0298959610755427E-2</v>
      </c>
      <c r="U316" s="11" t="s">
        <v>313</v>
      </c>
      <c r="V316" s="4" cm="1">
        <f t="array" ref="V316">_xll.SNL.Clients.Office.Excel.Functions.SPG(U316, "SP_TOTAL_REV", "CY2021")</f>
        <v>8171000</v>
      </c>
      <c r="W316" s="4">
        <f>_xll.SNL.Clients.Office.Excel.Functions.SPG(U316,"IQ_AVG_DILUT_SHARES_OUT","CY2021")</f>
        <v>173600000</v>
      </c>
      <c r="X316" s="5">
        <f>_xll.SNL.Clients.Office.Excel.Functions.SPG(U316, "IQ_DILUT_EPS_NORM", "CY2021")</f>
        <v>5.8650000000000002</v>
      </c>
      <c r="Y316">
        <f t="shared" si="57"/>
        <v>1018164</v>
      </c>
      <c r="Z316">
        <f t="shared" si="58"/>
        <v>0.12460702484396034</v>
      </c>
      <c r="AA316" s="5">
        <f>_xll.SNL.Clients.Office.Excel.Functions.SPG(U316, "SP_MARKETCAP", "12/31/2021")</f>
        <v>45889.447489600003</v>
      </c>
      <c r="AB316">
        <f t="shared" si="52"/>
        <v>1.0814253478387875E-3</v>
      </c>
      <c r="AC316">
        <f t="shared" si="59"/>
        <v>6.3425596650744888E-3</v>
      </c>
    </row>
    <row r="317" spans="1:29" x14ac:dyDescent="0.3">
      <c r="A317" s="11" t="s">
        <v>314</v>
      </c>
      <c r="B317" s="4" cm="1">
        <f t="array" ref="B317">_xll.SNL.Clients.Office.Excel.Functions.SPG(A317, "SP_TOTAL_REV", "CY2023")</f>
        <v>2528920</v>
      </c>
      <c r="C317" s="4">
        <f>_xll.SNL.Clients.Office.Excel.Functions.SPG(A317,"IQ_AVG_DILUT_SHARES_OUT","CY2023")</f>
        <v>79843000</v>
      </c>
      <c r="D317" s="5">
        <f>_xll.SNL.Clients.Office.Excel.Functions.SPG(A317, "IQ_DILUT_EPS_NORM", "CY2023")</f>
        <v>9.6199999999999992</v>
      </c>
      <c r="E317">
        <f t="shared" si="48"/>
        <v>768089.65999999992</v>
      </c>
      <c r="F317">
        <f t="shared" si="49"/>
        <v>0.30372240323932742</v>
      </c>
      <c r="G317" s="5">
        <f>_xll.SNL.Clients.Office.Excel.Functions.SPG(A317, "SP_MARKETCAP", "12/30/2023")</f>
        <v>44737.931623500001</v>
      </c>
      <c r="H317">
        <f t="shared" si="53"/>
        <v>1.0647235897248198E-3</v>
      </c>
      <c r="I317">
        <f t="shared" si="54"/>
        <v>1.0242640933152766E-2</v>
      </c>
      <c r="K317" s="11" t="s">
        <v>314</v>
      </c>
      <c r="L317" s="4" cm="1">
        <f t="array" ref="L317">_xll.SNL.Clients.Office.Excel.Functions.SPG(K317, "SP_TOTAL_REV", "CY2023")</f>
        <v>2528920</v>
      </c>
      <c r="M317" s="4">
        <f>_xll.SNL.Clients.Office.Excel.Functions.SPG(K317,"IQ_AVG_DILUT_SHARES_OUT","CY2023")</f>
        <v>79843000</v>
      </c>
      <c r="N317" s="5">
        <f>_xll.SNL.Clients.Office.Excel.Functions.SPG(K317, "IQ_DILUT_EPS_NORM", "CY2023")</f>
        <v>9.6199999999999992</v>
      </c>
      <c r="O317">
        <f t="shared" si="50"/>
        <v>768089.65999999992</v>
      </c>
      <c r="P317">
        <f t="shared" si="51"/>
        <v>0.30372240323932742</v>
      </c>
      <c r="Q317" s="5">
        <f>_xll.SNL.Clients.Office.Excel.Functions.SPG(K317, "SP_MARKETCAP", "12/31/2022")</f>
        <v>37194.14007822</v>
      </c>
      <c r="R317">
        <f t="shared" si="55"/>
        <v>1.1056965369737478E-3</v>
      </c>
      <c r="S317">
        <f t="shared" si="56"/>
        <v>1.0636800685687453E-2</v>
      </c>
      <c r="U317" s="11" t="s">
        <v>314</v>
      </c>
      <c r="V317" s="4" cm="1">
        <f t="array" ref="V317">_xll.SNL.Clients.Office.Excel.Functions.SPG(U317, "SP_TOTAL_REV", "CY2021")</f>
        <v>2043544</v>
      </c>
      <c r="W317" s="4">
        <f>_xll.SNL.Clients.Office.Excel.Functions.SPG(U317,"IQ_AVG_DILUT_SHARES_OUT","CY2021")</f>
        <v>83479000</v>
      </c>
      <c r="X317" s="5">
        <f>_xll.SNL.Clients.Office.Excel.Functions.SPG(U317, "IQ_DILUT_EPS_NORM", "CY2021")</f>
        <v>7.101</v>
      </c>
      <c r="Y317">
        <f t="shared" si="57"/>
        <v>592784.37899999996</v>
      </c>
      <c r="Z317">
        <f t="shared" si="58"/>
        <v>0.29007664087487228</v>
      </c>
      <c r="AA317" s="5">
        <f>_xll.SNL.Clients.Office.Excel.Functions.SPG(U317, "SP_MARKETCAP", "12/31/2021")</f>
        <v>50514.277200659999</v>
      </c>
      <c r="AB317">
        <f t="shared" si="52"/>
        <v>1.190413543438913E-3</v>
      </c>
      <c r="AC317">
        <f t="shared" si="59"/>
        <v>8.4531265719597209E-3</v>
      </c>
    </row>
    <row r="318" spans="1:29" x14ac:dyDescent="0.3">
      <c r="A318" s="11" t="s">
        <v>315</v>
      </c>
      <c r="B318" s="4" cm="1">
        <f t="array" ref="B318">_xll.SNL.Clients.Office.Excel.Functions.SPG(A318, "SP_TOTAL_REV", "CY2023")</f>
        <v>6064000</v>
      </c>
      <c r="C318" s="4">
        <f>_xll.SNL.Clients.Office.Excel.Functions.SPG(A318,"IQ_AVG_DILUT_SHARES_OUT","CY2023")</f>
        <v>508392982</v>
      </c>
      <c r="D318" s="5">
        <f>_xll.SNL.Clients.Office.Excel.Functions.SPG(A318, "IQ_DILUT_EPS_NORM", "CY2023")</f>
        <v>2.008</v>
      </c>
      <c r="E318">
        <f t="shared" si="48"/>
        <v>1020853.107856</v>
      </c>
      <c r="F318">
        <f t="shared" si="49"/>
        <v>0.16834648876253297</v>
      </c>
      <c r="G318" s="5">
        <f>_xll.SNL.Clients.Office.Excel.Functions.SPG(A318, "SP_MARKETCAP", "12/30/2023")</f>
        <v>33544.720099799997</v>
      </c>
      <c r="H318">
        <f t="shared" si="53"/>
        <v>7.983349588341831E-4</v>
      </c>
      <c r="I318">
        <f t="shared" si="54"/>
        <v>1.6030565973390396E-3</v>
      </c>
      <c r="K318" s="11" t="s">
        <v>315</v>
      </c>
      <c r="L318" s="4" cm="1">
        <f t="array" ref="L318">_xll.SNL.Clients.Office.Excel.Functions.SPG(K318, "SP_TOTAL_REV", "CY2023")</f>
        <v>6064000</v>
      </c>
      <c r="M318" s="4">
        <f>_xll.SNL.Clients.Office.Excel.Functions.SPG(K318,"IQ_AVG_DILUT_SHARES_OUT","CY2023")</f>
        <v>508392982</v>
      </c>
      <c r="N318" s="5">
        <f>_xll.SNL.Clients.Office.Excel.Functions.SPG(K318, "IQ_DILUT_EPS_NORM", "CY2023")</f>
        <v>2.008</v>
      </c>
      <c r="O318">
        <f t="shared" si="50"/>
        <v>1020853.107856</v>
      </c>
      <c r="P318">
        <f t="shared" si="51"/>
        <v>0.16834648876253297</v>
      </c>
      <c r="Q318" s="5">
        <f>_xll.SNL.Clients.Office.Excel.Functions.SPG(K318, "SP_MARKETCAP", "12/31/2022")</f>
        <v>30139.998920099999</v>
      </c>
      <c r="R318">
        <f t="shared" si="55"/>
        <v>8.9599308816556815E-4</v>
      </c>
      <c r="S318">
        <f t="shared" si="56"/>
        <v>1.7991541210364609E-3</v>
      </c>
      <c r="U318" s="11" t="s">
        <v>315</v>
      </c>
      <c r="V318" s="4" cm="1">
        <f t="array" ref="V318">_xll.SNL.Clients.Office.Excel.Functions.SPG(U318, "SP_TOTAL_REV", "CY2021")</f>
        <v>5886000</v>
      </c>
      <c r="W318" s="4">
        <f>_xll.SNL.Clients.Office.Excel.Functions.SPG(U318,"IQ_AVG_DILUT_SHARES_OUT","CY2021")</f>
        <v>505087566</v>
      </c>
      <c r="X318" s="5">
        <f>_xll.SNL.Clients.Office.Excel.Functions.SPG(U318, "IQ_DILUT_EPS_NORM", "CY2021")</f>
        <v>1.84</v>
      </c>
      <c r="Y318">
        <f t="shared" si="57"/>
        <v>929361.12144000002</v>
      </c>
      <c r="Z318">
        <f t="shared" si="58"/>
        <v>0.15789349667686034</v>
      </c>
      <c r="AA318" s="5">
        <f>_xll.SNL.Clients.Office.Excel.Functions.SPG(U318, "SP_MARKETCAP", "12/31/2021")</f>
        <v>35118.293102827993</v>
      </c>
      <c r="AB318">
        <f t="shared" si="52"/>
        <v>8.275935844038485E-4</v>
      </c>
      <c r="AC318">
        <f t="shared" si="59"/>
        <v>1.5227721953030814E-3</v>
      </c>
    </row>
    <row r="319" spans="1:29" x14ac:dyDescent="0.3">
      <c r="A319" s="11" t="s">
        <v>316</v>
      </c>
      <c r="B319" s="4" cm="1">
        <f t="array" ref="B319">_xll.SNL.Clients.Office.Excel.Functions.SPG(A319, "SP_TOTAL_REV", "CY2023")</f>
        <v>6181000</v>
      </c>
      <c r="C319" s="4">
        <f>_xll.SNL.Clients.Office.Excel.Functions.SPG(A319,"IQ_AVG_DILUT_SHARES_OUT","CY2023")</f>
        <v>214000000</v>
      </c>
      <c r="D319" s="5">
        <f>_xll.SNL.Clients.Office.Excel.Functions.SPG(A319, "IQ_DILUT_EPS_NORM", "CY2023")</f>
        <v>3.63</v>
      </c>
      <c r="E319">
        <f t="shared" si="48"/>
        <v>776820</v>
      </c>
      <c r="F319">
        <f t="shared" si="49"/>
        <v>0.12567869276816049</v>
      </c>
      <c r="G319" s="5">
        <f>_xll.SNL.Clients.Office.Excel.Functions.SPG(A319, "SP_MARKETCAP", "12/30/2023")</f>
        <v>18163.69710352</v>
      </c>
      <c r="H319">
        <f t="shared" si="53"/>
        <v>4.3228008271566011E-4</v>
      </c>
      <c r="I319">
        <f t="shared" si="54"/>
        <v>1.5691767002578461E-3</v>
      </c>
      <c r="K319" s="11" t="s">
        <v>316</v>
      </c>
      <c r="L319" s="4" cm="1">
        <f t="array" ref="L319">_xll.SNL.Clients.Office.Excel.Functions.SPG(K319, "SP_TOTAL_REV", "CY2023")</f>
        <v>6181000</v>
      </c>
      <c r="M319" s="4">
        <f>_xll.SNL.Clients.Office.Excel.Functions.SPG(K319,"IQ_AVG_DILUT_SHARES_OUT","CY2023")</f>
        <v>214000000</v>
      </c>
      <c r="N319" s="5">
        <f>_xll.SNL.Clients.Office.Excel.Functions.SPG(K319, "IQ_DILUT_EPS_NORM", "CY2023")</f>
        <v>3.63</v>
      </c>
      <c r="O319">
        <f t="shared" si="50"/>
        <v>776820</v>
      </c>
      <c r="P319">
        <f t="shared" si="51"/>
        <v>0.12567869276816049</v>
      </c>
      <c r="Q319" s="5">
        <f>_xll.SNL.Clients.Office.Excel.Functions.SPG(K319, "SP_MARKETCAP", "12/31/2022")</f>
        <v>12947.33582142</v>
      </c>
      <c r="R319">
        <f t="shared" si="55"/>
        <v>3.8489461917048733E-4</v>
      </c>
      <c r="S319">
        <f t="shared" si="56"/>
        <v>1.397167467588869E-3</v>
      </c>
      <c r="U319" s="11" t="s">
        <v>316</v>
      </c>
      <c r="V319" s="4" cm="1">
        <f t="array" ref="V319">_xll.SNL.Clients.Office.Excel.Functions.SPG(U319, "SP_TOTAL_REV", "CY2021")</f>
        <v>6193000</v>
      </c>
      <c r="W319" s="4">
        <f>_xll.SNL.Clients.Office.Excel.Functions.SPG(U319,"IQ_AVG_DILUT_SHARES_OUT","CY2021")</f>
        <v>229000000</v>
      </c>
      <c r="X319" s="5">
        <f>_xll.SNL.Clients.Office.Excel.Functions.SPG(U319, "IQ_DILUT_EPS_NORM", "CY2021")</f>
        <v>3.117</v>
      </c>
      <c r="Y319">
        <f t="shared" si="57"/>
        <v>713793</v>
      </c>
      <c r="Z319">
        <f t="shared" si="58"/>
        <v>0.11525803326336186</v>
      </c>
      <c r="AA319" s="5">
        <f>_xll.SNL.Clients.Office.Excel.Functions.SPG(U319, "SP_MARKETCAP", "12/31/2021")</f>
        <v>20447.32939459</v>
      </c>
      <c r="AB319">
        <f t="shared" si="52"/>
        <v>4.8185937100092763E-4</v>
      </c>
      <c r="AC319">
        <f t="shared" si="59"/>
        <v>1.5019556594098914E-3</v>
      </c>
    </row>
    <row r="320" spans="1:29" x14ac:dyDescent="0.3">
      <c r="A320" s="11" t="s">
        <v>317</v>
      </c>
      <c r="B320" s="4" cm="1">
        <f t="array" ref="B320">_xll.SNL.Clients.Office.Excel.Functions.SPG(A320, "SP_TOTAL_REV", "CY2023")</f>
        <v>33723297</v>
      </c>
      <c r="C320" s="4">
        <f>_xll.SNL.Clients.Office.Excel.Functions.SPG(A320,"IQ_AVG_DILUT_SHARES_OUT","CY2023")</f>
        <v>449498000</v>
      </c>
      <c r="D320" s="5">
        <f>_xll.SNL.Clients.Office.Excel.Functions.SPG(A320, "IQ_DILUT_EPS_NORM", "CY2023")</f>
        <v>8.6280000000000001</v>
      </c>
      <c r="E320">
        <f t="shared" si="48"/>
        <v>3878268.7439999999</v>
      </c>
      <c r="F320">
        <f t="shared" si="49"/>
        <v>0.11500265659078351</v>
      </c>
      <c r="G320" s="5">
        <f>_xll.SNL.Clients.Office.Excel.Functions.SPG(A320, "SP_MARKETCAP", "12/30/2023")</f>
        <v>213097.47724271999</v>
      </c>
      <c r="H320">
        <f t="shared" si="53"/>
        <v>5.0715333207758517E-3</v>
      </c>
      <c r="I320">
        <f t="shared" si="54"/>
        <v>4.3757189491654046E-2</v>
      </c>
      <c r="K320" s="11" t="s">
        <v>317</v>
      </c>
      <c r="L320" s="4" cm="1">
        <f t="array" ref="L320">_xll.SNL.Clients.Office.Excel.Functions.SPG(K320, "SP_TOTAL_REV", "CY2023")</f>
        <v>33723297</v>
      </c>
      <c r="M320" s="4">
        <f>_xll.SNL.Clients.Office.Excel.Functions.SPG(K320,"IQ_AVG_DILUT_SHARES_OUT","CY2023")</f>
        <v>449498000</v>
      </c>
      <c r="N320" s="5">
        <f>_xll.SNL.Clients.Office.Excel.Functions.SPG(K320, "IQ_DILUT_EPS_NORM", "CY2023")</f>
        <v>8.6280000000000001</v>
      </c>
      <c r="O320">
        <f t="shared" si="50"/>
        <v>3878268.7439999999</v>
      </c>
      <c r="P320">
        <f t="shared" si="51"/>
        <v>0.11500265659078351</v>
      </c>
      <c r="Q320" s="5">
        <f>_xll.SNL.Clients.Office.Excel.Functions.SPG(K320, "SP_MARKETCAP", "12/31/2022")</f>
        <v>131227.64327072</v>
      </c>
      <c r="R320">
        <f t="shared" si="55"/>
        <v>3.9010970656807127E-3</v>
      </c>
      <c r="S320">
        <f t="shared" si="56"/>
        <v>3.3658665482693188E-2</v>
      </c>
      <c r="U320" s="11" t="s">
        <v>317</v>
      </c>
      <c r="V320" s="4" cm="1">
        <f t="array" ref="V320">_xll.SNL.Clients.Office.Excel.Functions.SPG(U320, "SP_TOTAL_REV", "CY2021")</f>
        <v>29697844</v>
      </c>
      <c r="W320" s="4">
        <f>_xll.SNL.Clients.Office.Excel.Functions.SPG(U320,"IQ_AVG_DILUT_SHARES_OUT","CY2021")</f>
        <v>455372000</v>
      </c>
      <c r="X320" s="5">
        <f>_xll.SNL.Clients.Office.Excel.Functions.SPG(U320, "IQ_DILUT_EPS_NORM", "CY2021")</f>
        <v>8.016</v>
      </c>
      <c r="Y320">
        <f t="shared" si="57"/>
        <v>3650261.952</v>
      </c>
      <c r="Z320">
        <f t="shared" si="58"/>
        <v>0.12291336542814355</v>
      </c>
      <c r="AA320" s="5">
        <f>_xll.SNL.Clients.Office.Excel.Functions.SPG(U320, "SP_MARKETCAP", "12/31/2021")</f>
        <v>266852.11975335999</v>
      </c>
      <c r="AB320">
        <f t="shared" si="52"/>
        <v>6.2886058170823819E-3</v>
      </c>
      <c r="AC320">
        <f t="shared" si="59"/>
        <v>5.0409464229732373E-2</v>
      </c>
    </row>
    <row r="321" spans="1:29" x14ac:dyDescent="0.3">
      <c r="A321" s="11" t="s">
        <v>318</v>
      </c>
      <c r="B321" s="4" cm="1">
        <f t="array" ref="B321">_xll.SNL.Clients.Office.Excel.Functions.SPG(A321, "SP_TOTAL_REV", "CY2023")</f>
        <v>11812000</v>
      </c>
      <c r="C321" s="4">
        <f>_xll.SNL.Clients.Office.Excel.Functions.SPG(A321,"IQ_AVG_DILUT_SHARES_OUT","CY2023")</f>
        <v>841000000</v>
      </c>
      <c r="D321" s="5">
        <f>_xll.SNL.Clients.Office.Excel.Functions.SPG(A321, "IQ_DILUT_EPS_NORM", "CY2023")</f>
        <v>0.44</v>
      </c>
      <c r="E321">
        <f t="shared" si="48"/>
        <v>370040</v>
      </c>
      <c r="F321">
        <f t="shared" si="49"/>
        <v>3.1327463596342704E-2</v>
      </c>
      <c r="G321" s="5">
        <f>_xll.SNL.Clients.Office.Excel.Functions.SPG(A321, "SP_MARKETCAP", "12/30/2023")</f>
        <v>47703.784694970003</v>
      </c>
      <c r="H321">
        <f t="shared" si="53"/>
        <v>1.1353082952366227E-3</v>
      </c>
      <c r="I321">
        <f t="shared" si="54"/>
        <v>4.9953564990411399E-4</v>
      </c>
      <c r="K321" s="11" t="s">
        <v>318</v>
      </c>
      <c r="L321" s="4" cm="1">
        <f t="array" ref="L321">_xll.SNL.Clients.Office.Excel.Functions.SPG(K321, "SP_TOTAL_REV", "CY2023")</f>
        <v>11812000</v>
      </c>
      <c r="M321" s="4">
        <f>_xll.SNL.Clients.Office.Excel.Functions.SPG(K321,"IQ_AVG_DILUT_SHARES_OUT","CY2023")</f>
        <v>841000000</v>
      </c>
      <c r="N321" s="5">
        <f>_xll.SNL.Clients.Office.Excel.Functions.SPG(K321, "IQ_DILUT_EPS_NORM", "CY2023")</f>
        <v>0.44</v>
      </c>
      <c r="O321">
        <f t="shared" si="50"/>
        <v>370040</v>
      </c>
      <c r="P321">
        <f t="shared" si="51"/>
        <v>3.1327463596342704E-2</v>
      </c>
      <c r="Q321" s="5">
        <f>_xll.SNL.Clients.Office.Excel.Functions.SPG(K321, "SP_MARKETCAP", "12/31/2022")</f>
        <v>37464.468103200001</v>
      </c>
      <c r="R321">
        <f t="shared" si="55"/>
        <v>1.1137327695748711E-3</v>
      </c>
      <c r="S321">
        <f t="shared" si="56"/>
        <v>4.9004241861294335E-4</v>
      </c>
      <c r="U321" s="11" t="s">
        <v>318</v>
      </c>
      <c r="V321" s="4" cm="1">
        <f t="array" ref="V321">_xll.SNL.Clients.Office.Excel.Functions.SPG(U321, "SP_TOTAL_REV", "CY2021")</f>
        <v>12222000</v>
      </c>
      <c r="W321" s="4">
        <f>_xll.SNL.Clients.Office.Excel.Functions.SPG(U321,"IQ_AVG_DILUT_SHARES_OUT","CY2021")</f>
        <v>801000000</v>
      </c>
      <c r="X321" s="5">
        <f>_xll.SNL.Clients.Office.Excel.Functions.SPG(U321, "IQ_DILUT_EPS_NORM", "CY2021")</f>
        <v>2.661</v>
      </c>
      <c r="Y321">
        <f t="shared" si="57"/>
        <v>2131461</v>
      </c>
      <c r="Z321">
        <f t="shared" si="58"/>
        <v>0.17439543446244476</v>
      </c>
      <c r="AA321" s="5">
        <f>_xll.SNL.Clients.Office.Excel.Functions.SPG(U321, "SP_MARKETCAP", "12/31/2021")</f>
        <v>49555.575712580001</v>
      </c>
      <c r="AB321">
        <f t="shared" si="52"/>
        <v>1.1678208963939592E-3</v>
      </c>
      <c r="AC321">
        <f t="shared" si="59"/>
        <v>3.1075714053043256E-3</v>
      </c>
    </row>
    <row r="322" spans="1:29" x14ac:dyDescent="0.3">
      <c r="A322" s="11" t="s">
        <v>319</v>
      </c>
      <c r="B322" s="4" cm="1">
        <f t="array" ref="B322">_xll.SNL.Clients.Office.Excel.Functions.SPG(A322, "SP_TOTAL_REV", "CY2023")</f>
        <v>9046000</v>
      </c>
      <c r="C322" s="4">
        <f>_xll.SNL.Clients.Office.Excel.Functions.SPG(A322,"IQ_AVG_DILUT_SHARES_OUT","CY2023")</f>
        <v>575200000</v>
      </c>
      <c r="D322" s="5">
        <f>_xll.SNL.Clients.Office.Excel.Functions.SPG(A322, "IQ_DILUT_EPS_NORM", "CY2023")</f>
        <v>0.623</v>
      </c>
      <c r="E322">
        <f t="shared" si="48"/>
        <v>358349.6</v>
      </c>
      <c r="F322">
        <f t="shared" si="49"/>
        <v>3.9614149900508509E-2</v>
      </c>
      <c r="G322" s="5" t="str">
        <f>_xll.SNL.Clients.Office.Excel.Functions.SPG(A322, "SP_MARKETCAP", "12/30/2023")</f>
        <v>NA</v>
      </c>
      <c r="H322" t="e">
        <f t="shared" si="53"/>
        <v>#VALUE!</v>
      </c>
      <c r="I322" t="e">
        <f t="shared" si="54"/>
        <v>#VALUE!</v>
      </c>
      <c r="K322" s="11" t="s">
        <v>319</v>
      </c>
      <c r="L322" s="4" cm="1">
        <f t="array" ref="L322">_xll.SNL.Clients.Office.Excel.Functions.SPG(K322, "SP_TOTAL_REV", "CY2023")</f>
        <v>9046000</v>
      </c>
      <c r="M322" s="4">
        <f>_xll.SNL.Clients.Office.Excel.Functions.SPG(K322,"IQ_AVG_DILUT_SHARES_OUT","CY2023")</f>
        <v>575200000</v>
      </c>
      <c r="N322" s="5">
        <f>_xll.SNL.Clients.Office.Excel.Functions.SPG(K322, "IQ_DILUT_EPS_NORM", "CY2023")</f>
        <v>0.623</v>
      </c>
      <c r="O322">
        <f t="shared" si="50"/>
        <v>358349.6</v>
      </c>
      <c r="P322">
        <f t="shared" si="51"/>
        <v>3.9614149900508509E-2</v>
      </c>
      <c r="Q322" s="5" t="str">
        <f>_xll.SNL.Clients.Office.Excel.Functions.SPG(K322, "SP_MARKETCAP", "12/31/2022")</f>
        <v>NA</v>
      </c>
      <c r="R322" t="e">
        <f t="shared" si="55"/>
        <v>#VALUE!</v>
      </c>
      <c r="S322" t="e">
        <f t="shared" si="56"/>
        <v>#VALUE!</v>
      </c>
      <c r="U322" s="11" t="s">
        <v>319</v>
      </c>
      <c r="V322" s="4" cm="1">
        <f t="array" ref="V322">_xll.SNL.Clients.Office.Excel.Functions.SPG(U322, "SP_TOTAL_REV", "CY2021")</f>
        <v>10046000</v>
      </c>
      <c r="W322" s="4">
        <f>_xll.SNL.Clients.Office.Excel.Functions.SPG(U322,"IQ_AVG_DILUT_SHARES_OUT","CY2021")</f>
        <v>594850000</v>
      </c>
      <c r="X322" s="5">
        <f>_xll.SNL.Clients.Office.Excel.Functions.SPG(U322, "IQ_DILUT_EPS_NORM", "CY2021")</f>
        <v>0.56399999999999995</v>
      </c>
      <c r="Y322">
        <f t="shared" si="57"/>
        <v>335495.39999999997</v>
      </c>
      <c r="Z322">
        <f t="shared" si="58"/>
        <v>3.3395918773641245E-2</v>
      </c>
      <c r="AA322" s="5" t="str">
        <f>_xll.SNL.Clients.Office.Excel.Functions.SPG(U322, "SP_MARKETCAP", "12/31/2021")</f>
        <v>NA</v>
      </c>
      <c r="AB322" t="e">
        <f t="shared" si="52"/>
        <v>#VALUE!</v>
      </c>
      <c r="AC322" t="e">
        <f t="shared" si="59"/>
        <v>#VALUE!</v>
      </c>
    </row>
    <row r="323" spans="1:29" x14ac:dyDescent="0.3">
      <c r="A323" s="11" t="s">
        <v>320</v>
      </c>
      <c r="B323" s="4" cm="1">
        <f t="array" ref="B323">_xll.SNL.Clients.Office.Excel.Functions.SPG(A323, "SP_TOTAL_REV", "CY2023")</f>
        <v>9046000</v>
      </c>
      <c r="C323" s="4">
        <f>_xll.SNL.Clients.Office.Excel.Functions.SPG(A323,"IQ_AVG_DILUT_SHARES_OUT","CY2023")</f>
        <v>575200000</v>
      </c>
      <c r="D323" s="5">
        <f>_xll.SNL.Clients.Office.Excel.Functions.SPG(A323, "IQ_DILUT_EPS_NORM", "CY2023")</f>
        <v>0.623</v>
      </c>
      <c r="E323">
        <f t="shared" si="48"/>
        <v>358349.6</v>
      </c>
      <c r="F323">
        <f t="shared" si="49"/>
        <v>3.9614149900508509E-2</v>
      </c>
      <c r="G323" s="5">
        <f>_xll.SNL.Clients.Office.Excel.Functions.SPG(A323, "SP_MARKETCAP", "12/30/2023")</f>
        <v>14252.10786147</v>
      </c>
      <c r="H323">
        <f t="shared" si="53"/>
        <v>3.3918768465010469E-4</v>
      </c>
      <c r="I323">
        <f t="shared" si="54"/>
        <v>2.1131392753701521E-4</v>
      </c>
      <c r="K323" s="11" t="s">
        <v>320</v>
      </c>
      <c r="L323" s="4" cm="1">
        <f t="array" ref="L323">_xll.SNL.Clients.Office.Excel.Functions.SPG(K323, "SP_TOTAL_REV", "CY2023")</f>
        <v>9046000</v>
      </c>
      <c r="M323" s="4">
        <f>_xll.SNL.Clients.Office.Excel.Functions.SPG(K323,"IQ_AVG_DILUT_SHARES_OUT","CY2023")</f>
        <v>575200000</v>
      </c>
      <c r="N323" s="5">
        <f>_xll.SNL.Clients.Office.Excel.Functions.SPG(K323, "IQ_DILUT_EPS_NORM", "CY2023")</f>
        <v>0.623</v>
      </c>
      <c r="O323">
        <f t="shared" si="50"/>
        <v>358349.6</v>
      </c>
      <c r="P323">
        <f t="shared" si="51"/>
        <v>3.9614149900508509E-2</v>
      </c>
      <c r="Q323" s="5">
        <f>_xll.SNL.Clients.Office.Excel.Functions.SPG(K323, "SP_MARKETCAP", "12/31/2022")</f>
        <v>10525.24225164</v>
      </c>
      <c r="R323">
        <f t="shared" si="55"/>
        <v>3.1289132868709315E-4</v>
      </c>
      <c r="S323">
        <f t="shared" si="56"/>
        <v>1.9493129777205904E-4</v>
      </c>
      <c r="U323" s="11" t="s">
        <v>320</v>
      </c>
      <c r="V323" s="4" cm="1">
        <f t="array" ref="V323">_xll.SNL.Clients.Office.Excel.Functions.SPG(U323, "SP_TOTAL_REV", "CY2021")</f>
        <v>10046000</v>
      </c>
      <c r="W323" s="4">
        <f>_xll.SNL.Clients.Office.Excel.Functions.SPG(U323,"IQ_AVG_DILUT_SHARES_OUT","CY2021")</f>
        <v>594850000</v>
      </c>
      <c r="X323" s="5">
        <f>_xll.SNL.Clients.Office.Excel.Functions.SPG(U323, "IQ_DILUT_EPS_NORM", "CY2021")</f>
        <v>0.56399999999999995</v>
      </c>
      <c r="Y323">
        <f t="shared" si="57"/>
        <v>335495.39999999997</v>
      </c>
      <c r="Z323">
        <f t="shared" si="58"/>
        <v>3.3395918773641245E-2</v>
      </c>
      <c r="AA323" s="5">
        <f>_xll.SNL.Clients.Office.Excel.Functions.SPG(U323, "SP_MARKETCAP", "12/31/2021")</f>
        <v>13031.075952040001</v>
      </c>
      <c r="AB323">
        <f t="shared" si="52"/>
        <v>3.0708881050141729E-4</v>
      </c>
      <c r="AC323">
        <f t="shared" si="59"/>
        <v>1.7319808912279934E-4</v>
      </c>
    </row>
    <row r="324" spans="1:29" x14ac:dyDescent="0.3">
      <c r="A324" s="11" t="s">
        <v>321</v>
      </c>
      <c r="B324" s="4" cm="1">
        <f t="array" ref="B324">_xll.SNL.Clients.Office.Excel.Functions.SPG(A324, "SP_TOTAL_REV", "CY2023")</f>
        <v>28114000</v>
      </c>
      <c r="C324" s="4">
        <f>_xll.SNL.Clients.Office.Excel.Functions.SPG(A324,"IQ_AVG_DILUT_SHARES_OUT","CY2023")</f>
        <v>2030800000</v>
      </c>
      <c r="D324" s="5">
        <f>_xll.SNL.Clients.Office.Excel.Functions.SPG(A324, "IQ_DILUT_EPS_NORM", "CY2023")</f>
        <v>2.5369999999999999</v>
      </c>
      <c r="E324">
        <f t="shared" si="48"/>
        <v>5152139.5999999996</v>
      </c>
      <c r="F324">
        <f t="shared" si="49"/>
        <v>0.18325886035427189</v>
      </c>
      <c r="G324" s="5">
        <f>_xll.SNL.Clients.Office.Excel.Functions.SPG(A324, "SP_MARKETCAP", "12/30/2023")</f>
        <v>124620.72818834</v>
      </c>
      <c r="H324">
        <f t="shared" si="53"/>
        <v>2.9658641840543338E-3</v>
      </c>
      <c r="I324">
        <f t="shared" si="54"/>
        <v>7.5243974349458445E-3</v>
      </c>
      <c r="K324" s="11" t="s">
        <v>321</v>
      </c>
      <c r="L324" s="4" cm="1">
        <f t="array" ref="L324">_xll.SNL.Clients.Office.Excel.Functions.SPG(K324, "SP_TOTAL_REV", "CY2023")</f>
        <v>28114000</v>
      </c>
      <c r="M324" s="4">
        <f>_xll.SNL.Clients.Office.Excel.Functions.SPG(K324,"IQ_AVG_DILUT_SHARES_OUT","CY2023")</f>
        <v>2030800000</v>
      </c>
      <c r="N324" s="5">
        <f>_xll.SNL.Clients.Office.Excel.Functions.SPG(K324, "IQ_DILUT_EPS_NORM", "CY2023")</f>
        <v>2.5369999999999999</v>
      </c>
      <c r="O324">
        <f t="shared" si="50"/>
        <v>5152139.5999999996</v>
      </c>
      <c r="P324">
        <f t="shared" si="51"/>
        <v>0.18325886035427189</v>
      </c>
      <c r="Q324" s="5">
        <f>_xll.SNL.Clients.Office.Excel.Functions.SPG(K324, "SP_MARKETCAP", "12/31/2022")</f>
        <v>166126.8813072</v>
      </c>
      <c r="R324">
        <f t="shared" si="55"/>
        <v>4.9385714247815599E-3</v>
      </c>
      <c r="S324">
        <f t="shared" si="56"/>
        <v>1.2529155704670817E-2</v>
      </c>
      <c r="U324" s="11" t="s">
        <v>321</v>
      </c>
      <c r="V324" s="4" cm="1">
        <f t="array" ref="V324">_xll.SNL.Clients.Office.Excel.Functions.SPG(U324, "SP_TOTAL_REV", "CY2021")</f>
        <v>17069000</v>
      </c>
      <c r="W324" s="4">
        <f>_xll.SNL.Clients.Office.Excel.Functions.SPG(U324,"IQ_AVG_DILUT_SHARES_OUT","CY2021")</f>
        <v>1972200000</v>
      </c>
      <c r="X324" s="5">
        <f>_xll.SNL.Clients.Office.Excel.Functions.SPG(U324, "IQ_DILUT_EPS_NORM", "CY2021")</f>
        <v>1.2529999999999999</v>
      </c>
      <c r="Y324">
        <f t="shared" si="57"/>
        <v>2471166.6</v>
      </c>
      <c r="Z324">
        <f t="shared" si="58"/>
        <v>0.14477512449469801</v>
      </c>
      <c r="AA324" s="5">
        <f>_xll.SNL.Clients.Office.Excel.Functions.SPG(U324, "SP_MARKETCAP", "12/31/2021")</f>
        <v>183185.11909584</v>
      </c>
      <c r="AB324">
        <f t="shared" si="52"/>
        <v>4.3169190734319565E-3</v>
      </c>
      <c r="AC324">
        <f t="shared" si="59"/>
        <v>5.4090995990102413E-3</v>
      </c>
    </row>
    <row r="325" spans="1:29" x14ac:dyDescent="0.3">
      <c r="A325" s="11" t="s">
        <v>322</v>
      </c>
      <c r="B325" s="4" cm="1">
        <f t="array" ref="B325">_xll.SNL.Clients.Office.Excel.Functions.SPG(A325, "SP_TOTAL_REV", "CY2023")</f>
        <v>51542000</v>
      </c>
      <c r="C325" s="4">
        <f>_xll.SNL.Clients.Office.Excel.Functions.SPG(A325,"IQ_AVG_DILUT_SHARES_OUT","CY2023")</f>
        <v>1549100000</v>
      </c>
      <c r="D325" s="5">
        <f>_xll.SNL.Clients.Office.Excel.Functions.SPG(A325, "IQ_DILUT_EPS_NORM", "CY2023")</f>
        <v>2.5390000000000001</v>
      </c>
      <c r="E325">
        <f t="shared" si="48"/>
        <v>3933164.9</v>
      </c>
      <c r="F325">
        <f t="shared" si="49"/>
        <v>7.6309900663536531E-2</v>
      </c>
      <c r="G325" s="5">
        <f>_xll.SNL.Clients.Office.Excel.Functions.SPG(A325, "SP_MARKETCAP", "12/30/2023")</f>
        <v>165233.78227125001</v>
      </c>
      <c r="H325">
        <f t="shared" si="53"/>
        <v>3.9324193010130742E-3</v>
      </c>
      <c r="I325">
        <f t="shared" si="54"/>
        <v>9.9844126052721967E-3</v>
      </c>
      <c r="K325" s="11" t="s">
        <v>322</v>
      </c>
      <c r="L325" s="4" cm="1">
        <f t="array" ref="L325">_xll.SNL.Clients.Office.Excel.Functions.SPG(K325, "SP_TOTAL_REV", "CY2023")</f>
        <v>51542000</v>
      </c>
      <c r="M325" s="4">
        <f>_xll.SNL.Clients.Office.Excel.Functions.SPG(K325,"IQ_AVG_DILUT_SHARES_OUT","CY2023")</f>
        <v>1549100000</v>
      </c>
      <c r="N325" s="5">
        <f>_xll.SNL.Clients.Office.Excel.Functions.SPG(K325, "IQ_DILUT_EPS_NORM", "CY2023")</f>
        <v>2.5390000000000001</v>
      </c>
      <c r="O325">
        <f t="shared" si="50"/>
        <v>3933164.9</v>
      </c>
      <c r="P325">
        <f t="shared" si="51"/>
        <v>7.6309900663536531E-2</v>
      </c>
      <c r="Q325" s="5">
        <f>_xll.SNL.Clients.Office.Excel.Functions.SPG(K325, "SP_MARKETCAP", "12/31/2022")</f>
        <v>183072.78600641</v>
      </c>
      <c r="R325">
        <f t="shared" si="55"/>
        <v>5.4423343321212464E-3</v>
      </c>
      <c r="S325">
        <f t="shared" si="56"/>
        <v>1.3818086869255845E-2</v>
      </c>
      <c r="U325" s="11" t="s">
        <v>322</v>
      </c>
      <c r="V325" s="4" cm="1">
        <f t="array" ref="V325">_xll.SNL.Clients.Office.Excel.Functions.SPG(U325, "SP_TOTAL_REV", "CY2021")</f>
        <v>46306000</v>
      </c>
      <c r="W325" s="4">
        <f>_xll.SNL.Clients.Office.Excel.Functions.SPG(U325,"IQ_AVG_DILUT_SHARES_OUT","CY2021")</f>
        <v>1617700000</v>
      </c>
      <c r="X325" s="5">
        <f>_xll.SNL.Clients.Office.Excel.Functions.SPG(U325, "IQ_DILUT_EPS_NORM", "CY2021")</f>
        <v>2.7879999999999998</v>
      </c>
      <c r="Y325">
        <f t="shared" si="57"/>
        <v>4510147.5999999996</v>
      </c>
      <c r="Z325">
        <f t="shared" si="58"/>
        <v>9.7398773377100151E-2</v>
      </c>
      <c r="AA325" s="5">
        <f>_xll.SNL.Clients.Office.Excel.Functions.SPG(U325, "SP_MARKETCAP", "12/31/2021")</f>
        <v>263808.22889238998</v>
      </c>
      <c r="AB325">
        <f t="shared" si="52"/>
        <v>6.2168738413628261E-3</v>
      </c>
      <c r="AC325">
        <f t="shared" si="59"/>
        <v>1.7332644269719557E-2</v>
      </c>
    </row>
    <row r="326" spans="1:29" x14ac:dyDescent="0.3">
      <c r="A326" s="11" t="s">
        <v>323</v>
      </c>
      <c r="B326" s="4" cm="1">
        <f t="array" ref="B326">_xll.SNL.Clients.Office.Excel.Functions.SPG(A326, "SP_TOTAL_REV", "CY2023")</f>
        <v>5505400</v>
      </c>
      <c r="C326" s="4">
        <f>_xll.SNL.Clients.Office.Excel.Functions.SPG(A326,"IQ_AVG_DILUT_SHARES_OUT","CY2023")</f>
        <v>447900000</v>
      </c>
      <c r="D326" s="5">
        <f>_xll.SNL.Clients.Office.Excel.Functions.SPG(A326, "IQ_DILUT_EPS_NORM", "CY2023")</f>
        <v>1.2290000000000001</v>
      </c>
      <c r="E326">
        <f t="shared" ref="E326:E389" si="60">C326*D326/1000</f>
        <v>550469.1</v>
      </c>
      <c r="F326">
        <f t="shared" ref="F326:F389" si="61">E326/B326</f>
        <v>9.998712173502379E-2</v>
      </c>
      <c r="G326" s="5">
        <f>_xll.SNL.Clients.Office.Excel.Functions.SPG(A326, "SP_MARKETCAP", "12/30/2023")</f>
        <v>10976.179958549999</v>
      </c>
      <c r="H326">
        <f t="shared" si="53"/>
        <v>2.6122346972326787E-4</v>
      </c>
      <c r="I326">
        <f t="shared" si="54"/>
        <v>3.2104364428989625E-4</v>
      </c>
      <c r="K326" s="11" t="s">
        <v>323</v>
      </c>
      <c r="L326" s="4" cm="1">
        <f t="array" ref="L326">_xll.SNL.Clients.Office.Excel.Functions.SPG(K326, "SP_TOTAL_REV", "CY2023")</f>
        <v>5505400</v>
      </c>
      <c r="M326" s="4">
        <f>_xll.SNL.Clients.Office.Excel.Functions.SPG(K326,"IQ_AVG_DILUT_SHARES_OUT","CY2023")</f>
        <v>447900000</v>
      </c>
      <c r="N326" s="5">
        <f>_xll.SNL.Clients.Office.Excel.Functions.SPG(K326, "IQ_DILUT_EPS_NORM", "CY2023")</f>
        <v>1.2290000000000001</v>
      </c>
      <c r="O326">
        <f t="shared" ref="O326:O389" si="62">M326*N326/1000</f>
        <v>550469.1</v>
      </c>
      <c r="P326">
        <f t="shared" ref="P326:P389" si="63">O326/L326</f>
        <v>9.998712173502379E-2</v>
      </c>
      <c r="Q326" s="5">
        <f>_xll.SNL.Clients.Office.Excel.Functions.SPG(K326, "SP_MARKETCAP", "12/31/2022")</f>
        <v>11136.203657640001</v>
      </c>
      <c r="R326">
        <f t="shared" si="55"/>
        <v>3.31053810987212E-4</v>
      </c>
      <c r="S326">
        <f t="shared" si="56"/>
        <v>4.0686513370328359E-4</v>
      </c>
      <c r="U326" s="11" t="s">
        <v>323</v>
      </c>
      <c r="V326" s="4" cm="1">
        <f t="array" ref="V326">_xll.SNL.Clients.Office.Excel.Functions.SPG(U326, "SP_TOTAL_REV", "CY2021")</f>
        <v>4899600</v>
      </c>
      <c r="W326" s="4">
        <f>_xll.SNL.Clients.Office.Excel.Functions.SPG(U326,"IQ_AVG_DILUT_SHARES_OUT","CY2021")</f>
        <v>417300000</v>
      </c>
      <c r="X326" s="5">
        <f>_xll.SNL.Clients.Office.Excel.Functions.SPG(U326, "IQ_DILUT_EPS_NORM", "CY2021")</f>
        <v>1.06</v>
      </c>
      <c r="Y326">
        <f t="shared" si="57"/>
        <v>442338</v>
      </c>
      <c r="Z326">
        <f t="shared" si="58"/>
        <v>9.0280431055596369E-2</v>
      </c>
      <c r="AA326" s="5">
        <f>_xll.SNL.Clients.Office.Excel.Functions.SPG(U326, "SP_MARKETCAP", "12/31/2021")</f>
        <v>10842.576187189999</v>
      </c>
      <c r="AB326">
        <f t="shared" ref="AB326:AB389" si="64">AA326/$AA$509</f>
        <v>2.5551488122313638E-4</v>
      </c>
      <c r="AC326">
        <f t="shared" si="59"/>
        <v>2.7084577409652459E-4</v>
      </c>
    </row>
    <row r="327" spans="1:29" x14ac:dyDescent="0.3">
      <c r="A327" s="11" t="s">
        <v>324</v>
      </c>
      <c r="B327" s="4" cm="1">
        <f t="array" ref="B327">_xll.SNL.Clients.Office.Excel.Functions.SPG(A327, "SP_TOTAL_REV", "CY2023")</f>
        <v>2651348</v>
      </c>
      <c r="C327" s="4">
        <f>_xll.SNL.Clients.Office.Excel.Functions.SPG(A327,"IQ_AVG_DILUT_SHARES_OUT","CY2023")</f>
        <v>57579250</v>
      </c>
      <c r="D327" s="5">
        <f>_xll.SNL.Clients.Office.Excel.Functions.SPG(A327, "IQ_DILUT_EPS_NORM", "CY2023")</f>
        <v>6.7619999999999996</v>
      </c>
      <c r="E327">
        <f t="shared" si="60"/>
        <v>389350.8885</v>
      </c>
      <c r="F327">
        <f t="shared" si="61"/>
        <v>0.14685016395433567</v>
      </c>
      <c r="G327" s="5">
        <f>_xll.SNL.Clients.Office.Excel.Functions.SPG(A327, "SP_MARKETCAP", "12/30/2023")</f>
        <v>15061.35342816</v>
      </c>
      <c r="H327">
        <f t="shared" ref="H327:H390" si="65">G327/$G$509</f>
        <v>3.5844702037412097E-4</v>
      </c>
      <c r="I327">
        <f t="shared" ref="I327:I390" si="66">D327*H327</f>
        <v>2.423818751769806E-3</v>
      </c>
      <c r="K327" s="11" t="s">
        <v>324</v>
      </c>
      <c r="L327" s="4" cm="1">
        <f t="array" ref="L327">_xll.SNL.Clients.Office.Excel.Functions.SPG(K327, "SP_TOTAL_REV", "CY2023")</f>
        <v>2651348</v>
      </c>
      <c r="M327" s="4">
        <f>_xll.SNL.Clients.Office.Excel.Functions.SPG(K327,"IQ_AVG_DILUT_SHARES_OUT","CY2023")</f>
        <v>57579250</v>
      </c>
      <c r="N327" s="5">
        <f>_xll.SNL.Clients.Office.Excel.Functions.SPG(K327, "IQ_DILUT_EPS_NORM", "CY2023")</f>
        <v>6.7619999999999996</v>
      </c>
      <c r="O327">
        <f t="shared" si="62"/>
        <v>389350.8885</v>
      </c>
      <c r="P327">
        <f t="shared" si="63"/>
        <v>0.14685016395433567</v>
      </c>
      <c r="Q327" s="5">
        <f>_xll.SNL.Clients.Office.Excel.Functions.SPG(K327, "SP_MARKETCAP", "12/31/2022")</f>
        <v>13587.320201279999</v>
      </c>
      <c r="R327">
        <f t="shared" ref="R327:R390" si="67">Q327/$Q$509</f>
        <v>4.0391988796391386E-4</v>
      </c>
      <c r="S327">
        <f t="shared" ref="S327:S390" si="68">N327*R327</f>
        <v>2.7313062824119855E-3</v>
      </c>
      <c r="U327" s="11" t="s">
        <v>324</v>
      </c>
      <c r="V327" s="4" cm="1">
        <f t="array" ref="V327">_xll.SNL.Clients.Office.Excel.Functions.SPG(U327, "SP_TOTAL_REV", "CY2021")</f>
        <v>2444809</v>
      </c>
      <c r="W327" s="4">
        <f>_xll.SNL.Clients.Office.Excel.Functions.SPG(U327,"IQ_AVG_DILUT_SHARES_OUT","CY2021")</f>
        <v>58750000</v>
      </c>
      <c r="X327" s="5">
        <f>_xll.SNL.Clients.Office.Excel.Functions.SPG(U327, "IQ_DILUT_EPS_NORM", "CY2021")</f>
        <v>6.6840000000000002</v>
      </c>
      <c r="Y327">
        <f t="shared" ref="Y327:Y390" si="69">W327*X327/1000</f>
        <v>392685</v>
      </c>
      <c r="Z327">
        <f t="shared" ref="Z327:Z390" si="70">Y327/V327</f>
        <v>0.16061990936715301</v>
      </c>
      <c r="AA327" s="5">
        <f>_xll.SNL.Clients.Office.Excel.Functions.SPG(U327, "SP_MARKETCAP", "12/31/2021")</f>
        <v>14850.74221362</v>
      </c>
      <c r="AB327">
        <f t="shared" si="64"/>
        <v>3.4997085261634212E-4</v>
      </c>
      <c r="AC327">
        <f t="shared" ref="AC327:AC390" si="71">X327*AB327</f>
        <v>2.3392051788876309E-3</v>
      </c>
    </row>
    <row r="328" spans="1:29" x14ac:dyDescent="0.3">
      <c r="A328" s="11" t="s">
        <v>325</v>
      </c>
      <c r="B328" s="4" cm="1">
        <f t="array" ref="B328">_xll.SNL.Clients.Office.Excel.Functions.SPG(A328, "SP_TOTAL_REV", "CY2023")</f>
        <v>12156000</v>
      </c>
      <c r="C328" s="4">
        <f>_xll.SNL.Clients.Office.Excel.Functions.SPG(A328,"IQ_AVG_DILUT_SHARES_OUT","CY2023")</f>
        <v>227400000</v>
      </c>
      <c r="D328" s="5">
        <f>_xll.SNL.Clients.Office.Excel.Functions.SPG(A328, "IQ_DILUT_EPS_NORM", "CY2023")</f>
        <v>9.7650000000000006</v>
      </c>
      <c r="E328">
        <f t="shared" si="60"/>
        <v>2220561</v>
      </c>
      <c r="F328">
        <f t="shared" si="61"/>
        <v>0.18267201382033563</v>
      </c>
      <c r="G328" s="5">
        <f>_xll.SNL.Clients.Office.Excel.Functions.SPG(A328, "SP_MARKETCAP", "12/30/2023")</f>
        <v>53360.982129739998</v>
      </c>
      <c r="H328">
        <f t="shared" si="65"/>
        <v>1.2699446394293077E-3</v>
      </c>
      <c r="I328">
        <f t="shared" si="66"/>
        <v>1.2401009404027191E-2</v>
      </c>
      <c r="K328" s="11" t="s">
        <v>325</v>
      </c>
      <c r="L328" s="4" cm="1">
        <f t="array" ref="L328">_xll.SNL.Clients.Office.Excel.Functions.SPG(K328, "SP_TOTAL_REV", "CY2023")</f>
        <v>12156000</v>
      </c>
      <c r="M328" s="4">
        <f>_xll.SNL.Clients.Office.Excel.Functions.SPG(K328,"IQ_AVG_DILUT_SHARES_OUT","CY2023")</f>
        <v>227400000</v>
      </c>
      <c r="N328" s="5">
        <f>_xll.SNL.Clients.Office.Excel.Functions.SPG(K328, "IQ_DILUT_EPS_NORM", "CY2023")</f>
        <v>9.7650000000000006</v>
      </c>
      <c r="O328">
        <f t="shared" si="62"/>
        <v>2220561</v>
      </c>
      <c r="P328">
        <f t="shared" si="63"/>
        <v>0.18267201382033563</v>
      </c>
      <c r="Q328" s="5">
        <f>_xll.SNL.Clients.Office.Excel.Functions.SPG(K328, "SP_MARKETCAP", "12/31/2022")</f>
        <v>59964.95390778</v>
      </c>
      <c r="R328">
        <f t="shared" si="67"/>
        <v>1.7826206422889778E-3</v>
      </c>
      <c r="S328">
        <f t="shared" si="68"/>
        <v>1.740729057195187E-2</v>
      </c>
      <c r="U328" s="11" t="s">
        <v>325</v>
      </c>
      <c r="V328" s="4" cm="1">
        <f t="array" ref="V328">_xll.SNL.Clients.Office.Excel.Functions.SPG(U328, "SP_TOTAL_REV", "CY2021")</f>
        <v>11142000</v>
      </c>
      <c r="W328" s="4">
        <f>_xll.SNL.Clients.Office.Excel.Functions.SPG(U328,"IQ_AVG_DILUT_SHARES_OUT","CY2021")</f>
        <v>248100000</v>
      </c>
      <c r="X328" s="5">
        <f>_xll.SNL.Clients.Office.Excel.Functions.SPG(U328, "IQ_DILUT_EPS_NORM", "CY2021")</f>
        <v>9.7690000000000001</v>
      </c>
      <c r="Y328">
        <f t="shared" si="69"/>
        <v>2423688.9</v>
      </c>
      <c r="Z328">
        <f t="shared" si="70"/>
        <v>0.21752727517501344</v>
      </c>
      <c r="AA328" s="5">
        <f>_xll.SNL.Clients.Office.Excel.Functions.SPG(U328, "SP_MARKETCAP", "12/31/2021")</f>
        <v>72446.093774389999</v>
      </c>
      <c r="AB328">
        <f t="shared" si="64"/>
        <v>1.7072561655331888E-3</v>
      </c>
      <c r="AC328">
        <f t="shared" si="71"/>
        <v>1.6678185481093722E-2</v>
      </c>
    </row>
    <row r="329" spans="1:29" x14ac:dyDescent="0.3">
      <c r="A329" s="11" t="s">
        <v>326</v>
      </c>
      <c r="B329" s="4" cm="1">
        <f t="array" ref="B329">_xll.SNL.Clients.Office.Excel.Functions.SPG(A329, "SP_TOTAL_REV", "CY2023")</f>
        <v>6749000</v>
      </c>
      <c r="C329" s="4">
        <f>_xll.SNL.Clients.Office.Excel.Functions.SPG(A329,"IQ_AVG_DILUT_SHARES_OUT","CY2023")</f>
        <v>207563746</v>
      </c>
      <c r="D329" s="5">
        <f>_xll.SNL.Clients.Office.Excel.Functions.SPG(A329, "IQ_DILUT_EPS_NORM", "CY2023")</f>
        <v>4.7759999999999998</v>
      </c>
      <c r="E329">
        <f t="shared" si="60"/>
        <v>991324.45089599991</v>
      </c>
      <c r="F329">
        <f t="shared" si="61"/>
        <v>0.14688464230197065</v>
      </c>
      <c r="G329" s="5">
        <f>_xll.SNL.Clients.Office.Excel.Functions.SPG(A329, "SP_MARKETCAP", "12/30/2023")</f>
        <v>17469.728900599999</v>
      </c>
      <c r="H329">
        <f t="shared" si="65"/>
        <v>4.1576424728575963E-4</v>
      </c>
      <c r="I329">
        <f t="shared" si="66"/>
        <v>1.9856900450367881E-3</v>
      </c>
      <c r="K329" s="11" t="s">
        <v>326</v>
      </c>
      <c r="L329" s="4" cm="1">
        <f t="array" ref="L329">_xll.SNL.Clients.Office.Excel.Functions.SPG(K329, "SP_TOTAL_REV", "CY2023")</f>
        <v>6749000</v>
      </c>
      <c r="M329" s="4">
        <f>_xll.SNL.Clients.Office.Excel.Functions.SPG(K329,"IQ_AVG_DILUT_SHARES_OUT","CY2023")</f>
        <v>207563746</v>
      </c>
      <c r="N329" s="5">
        <f>_xll.SNL.Clients.Office.Excel.Functions.SPG(K329, "IQ_DILUT_EPS_NORM", "CY2023")</f>
        <v>4.7759999999999998</v>
      </c>
      <c r="O329">
        <f t="shared" si="62"/>
        <v>991324.45089599991</v>
      </c>
      <c r="P329">
        <f t="shared" si="63"/>
        <v>0.14688464230197065</v>
      </c>
      <c r="Q329" s="5">
        <f>_xll.SNL.Clients.Office.Excel.Functions.SPG(K329, "SP_MARKETCAP", "12/31/2022")</f>
        <v>18442.702903770001</v>
      </c>
      <c r="R329">
        <f t="shared" si="67"/>
        <v>5.4825928735680756E-4</v>
      </c>
      <c r="S329">
        <f t="shared" si="68"/>
        <v>2.6184863564161129E-3</v>
      </c>
      <c r="U329" s="11" t="s">
        <v>326</v>
      </c>
      <c r="V329" s="4" cm="1">
        <f t="array" ref="V329">_xll.SNL.Clients.Office.Excel.Functions.SPG(U329, "SP_TOTAL_REV", "CY2021")</f>
        <v>6546000</v>
      </c>
      <c r="W329" s="4">
        <f>_xll.SNL.Clients.Office.Excel.Functions.SPG(U329,"IQ_AVG_DILUT_SHARES_OUT","CY2021")</f>
        <v>208899230</v>
      </c>
      <c r="X329" s="5">
        <f>_xll.SNL.Clients.Office.Excel.Functions.SPG(U329, "IQ_DILUT_EPS_NORM", "CY2021")</f>
        <v>6.0140000000000002</v>
      </c>
      <c r="Y329">
        <f t="shared" si="69"/>
        <v>1256319.9692200001</v>
      </c>
      <c r="Z329">
        <f t="shared" si="70"/>
        <v>0.19192177959364498</v>
      </c>
      <c r="AA329" s="5">
        <f>_xll.SNL.Clients.Office.Excel.Functions.SPG(U329, "SP_MARKETCAP", "12/31/2021")</f>
        <v>24838.36175367</v>
      </c>
      <c r="AB329">
        <f t="shared" si="64"/>
        <v>5.8533792557201151E-4</v>
      </c>
      <c r="AC329">
        <f t="shared" si="71"/>
        <v>3.5202222843900774E-3</v>
      </c>
    </row>
    <row r="330" spans="1:29" x14ac:dyDescent="0.3">
      <c r="A330" s="11" t="s">
        <v>327</v>
      </c>
      <c r="B330" s="4" cm="1">
        <f t="array" ref="B330">_xll.SNL.Clients.Office.Excel.Functions.SPG(A330, "SP_TOTAL_REV", "CY2023")</f>
        <v>39290000</v>
      </c>
      <c r="C330" s="4">
        <f>_xll.SNL.Clients.Office.Excel.Functions.SPG(A330,"IQ_AVG_DILUT_SHARES_OUT","CY2023")</f>
        <v>152000000</v>
      </c>
      <c r="D330" s="5">
        <f>_xll.SNL.Clients.Office.Excel.Functions.SPG(A330, "IQ_DILUT_EPS_NORM", "CY2023")</f>
        <v>9.2479999999999993</v>
      </c>
      <c r="E330">
        <f t="shared" si="60"/>
        <v>1405696</v>
      </c>
      <c r="F330">
        <f t="shared" si="61"/>
        <v>3.5777449732756428E-2</v>
      </c>
      <c r="G330" s="5">
        <f>_xll.SNL.Clients.Office.Excel.Functions.SPG(A330, "SP_MARKETCAP", "12/30/2023")</f>
        <v>70592.0501047</v>
      </c>
      <c r="H330">
        <f t="shared" si="65"/>
        <v>1.6800289657117238E-3</v>
      </c>
      <c r="I330">
        <f t="shared" si="66"/>
        <v>1.553690787490202E-2</v>
      </c>
      <c r="K330" s="11" t="s">
        <v>327</v>
      </c>
      <c r="L330" s="4" cm="1">
        <f t="array" ref="L330">_xll.SNL.Clients.Office.Excel.Functions.SPG(K330, "SP_TOTAL_REV", "CY2023")</f>
        <v>39290000</v>
      </c>
      <c r="M330" s="4">
        <f>_xll.SNL.Clients.Office.Excel.Functions.SPG(K330,"IQ_AVG_DILUT_SHARES_OUT","CY2023")</f>
        <v>152000000</v>
      </c>
      <c r="N330" s="5">
        <f>_xll.SNL.Clients.Office.Excel.Functions.SPG(K330, "IQ_DILUT_EPS_NORM", "CY2023")</f>
        <v>9.2479999999999993</v>
      </c>
      <c r="O330">
        <f t="shared" si="62"/>
        <v>1405696</v>
      </c>
      <c r="P330">
        <f t="shared" si="63"/>
        <v>3.5777449732756428E-2</v>
      </c>
      <c r="Q330" s="5">
        <f>_xll.SNL.Clients.Office.Excel.Functions.SPG(K330, "SP_MARKETCAP", "12/31/2022")</f>
        <v>83976.011435160006</v>
      </c>
      <c r="R330">
        <f t="shared" si="67"/>
        <v>2.4964143501491022E-3</v>
      </c>
      <c r="S330">
        <f t="shared" si="68"/>
        <v>2.3086839910178895E-2</v>
      </c>
      <c r="U330" s="11" t="s">
        <v>327</v>
      </c>
      <c r="V330" s="4" cm="1">
        <f t="array" ref="V330">_xll.SNL.Clients.Office.Excel.Functions.SPG(U330, "SP_TOTAL_REV", "CY2021")</f>
        <v>35667000</v>
      </c>
      <c r="W330" s="4">
        <f>_xll.SNL.Clients.Office.Excel.Functions.SPG(U330,"IQ_AVG_DILUT_SHARES_OUT","CY2021")</f>
        <v>160900000</v>
      </c>
      <c r="X330" s="5">
        <f>_xll.SNL.Clients.Office.Excel.Functions.SPG(U330, "IQ_DILUT_EPS_NORM", "CY2021")</f>
        <v>27.236999999999998</v>
      </c>
      <c r="Y330">
        <f t="shared" si="69"/>
        <v>4382433.3</v>
      </c>
      <c r="Z330">
        <f t="shared" si="70"/>
        <v>0.1228708133568845</v>
      </c>
      <c r="AA330" s="5">
        <f>_xll.SNL.Clients.Office.Excel.Functions.SPG(U330, "SP_MARKETCAP", "12/31/2021")</f>
        <v>61365.165476009999</v>
      </c>
      <c r="AB330">
        <f t="shared" si="64"/>
        <v>1.4461243063586362E-3</v>
      </c>
      <c r="AC330">
        <f t="shared" si="71"/>
        <v>3.9388087732290168E-2</v>
      </c>
    </row>
    <row r="331" spans="1:29" x14ac:dyDescent="0.3">
      <c r="A331" s="11" t="s">
        <v>328</v>
      </c>
      <c r="B331" s="4" cm="1">
        <f t="array" ref="B331">_xll.SNL.Clients.Office.Excel.Functions.SPG(A331, "SP_TOTAL_REV", "CY2023")</f>
        <v>8549924</v>
      </c>
      <c r="C331" s="4">
        <f>_xll.SNL.Clients.Office.Excel.Functions.SPG(A331,"IQ_AVG_DILUT_SHARES_OUT","CY2023")</f>
        <v>427400849</v>
      </c>
      <c r="D331" s="5">
        <f>_xll.SNL.Clients.Office.Excel.Functions.SPG(A331, "IQ_DILUT_EPS_NORM", "CY2023")</f>
        <v>0.252</v>
      </c>
      <c r="E331">
        <f t="shared" si="60"/>
        <v>107705.01394799999</v>
      </c>
      <c r="F331">
        <f t="shared" si="61"/>
        <v>1.2597189629755772E-2</v>
      </c>
      <c r="G331" s="5">
        <f>_xll.SNL.Clients.Office.Excel.Functions.SPG(A331, "SP_MARKETCAP", "12/30/2023")</f>
        <v>8525.5156773599992</v>
      </c>
      <c r="H331">
        <f t="shared" si="65"/>
        <v>2.0289980620127331E-4</v>
      </c>
      <c r="I331">
        <f t="shared" si="66"/>
        <v>5.1130751162720878E-5</v>
      </c>
      <c r="K331" s="11" t="s">
        <v>328</v>
      </c>
      <c r="L331" s="4" cm="1">
        <f t="array" ref="L331">_xll.SNL.Clients.Office.Excel.Functions.SPG(K331, "SP_TOTAL_REV", "CY2023")</f>
        <v>8549924</v>
      </c>
      <c r="M331" s="4">
        <f>_xll.SNL.Clients.Office.Excel.Functions.SPG(K331,"IQ_AVG_DILUT_SHARES_OUT","CY2023")</f>
        <v>427400849</v>
      </c>
      <c r="N331" s="5">
        <f>_xll.SNL.Clients.Office.Excel.Functions.SPG(K331, "IQ_DILUT_EPS_NORM", "CY2023")</f>
        <v>0.252</v>
      </c>
      <c r="O331">
        <f t="shared" si="62"/>
        <v>107705.01394799999</v>
      </c>
      <c r="P331">
        <f t="shared" si="63"/>
        <v>1.2597189629755772E-2</v>
      </c>
      <c r="Q331" s="5">
        <f>_xll.SNL.Clients.Office.Excel.Functions.SPG(K331, "SP_MARKETCAP", "12/31/2022")</f>
        <v>5157.8882640000002</v>
      </c>
      <c r="R331">
        <f t="shared" si="67"/>
        <v>1.5333219640536631E-4</v>
      </c>
      <c r="S331">
        <f t="shared" si="68"/>
        <v>3.863971349415231E-5</v>
      </c>
      <c r="U331" s="11" t="s">
        <v>328</v>
      </c>
      <c r="V331" s="4" cm="1">
        <f t="array" ref="V331">_xll.SNL.Clients.Office.Excel.Functions.SPG(U331, "SP_TOTAL_REV", "CY2021")</f>
        <v>647986</v>
      </c>
      <c r="W331" s="4">
        <f>_xll.SNL.Clients.Office.Excel.Functions.SPG(U331,"IQ_AVG_DILUT_SHARES_OUT","CY2021")</f>
        <v>365449967</v>
      </c>
      <c r="X331" s="5">
        <f>_xll.SNL.Clients.Office.Excel.Functions.SPG(U331, "IQ_DILUT_EPS_NORM", "CY2021")</f>
        <v>-7.6980000000000004</v>
      </c>
      <c r="Y331">
        <f t="shared" si="69"/>
        <v>-2813233.8459660001</v>
      </c>
      <c r="Z331">
        <f t="shared" si="70"/>
        <v>-4.3415040540474639</v>
      </c>
      <c r="AA331" s="5">
        <f>_xll.SNL.Clients.Office.Excel.Functions.SPG(U331, "SP_MARKETCAP", "12/31/2021")</f>
        <v>8646.3383171000005</v>
      </c>
      <c r="AB331">
        <f t="shared" si="64"/>
        <v>2.0375859666257244E-4</v>
      </c>
      <c r="AC331">
        <f t="shared" si="71"/>
        <v>-1.5685336771084828E-3</v>
      </c>
    </row>
    <row r="332" spans="1:29" x14ac:dyDescent="0.3">
      <c r="A332" s="11" t="s">
        <v>329</v>
      </c>
      <c r="B332" s="4" cm="1">
        <f t="array" ref="B332">_xll.SNL.Clients.Office.Excel.Functions.SPG(A332, "SP_TOTAL_REV", "CY2023")</f>
        <v>28823000</v>
      </c>
      <c r="C332" s="4">
        <f>_xll.SNL.Clients.Office.Excel.Functions.SPG(A332,"IQ_AVG_DILUT_SHARES_OUT","CY2023")</f>
        <v>228000000</v>
      </c>
      <c r="D332" s="5">
        <f>_xll.SNL.Clients.Office.Excel.Functions.SPG(A332, "IQ_DILUT_EPS_NORM", "CY2023")</f>
        <v>-4.55</v>
      </c>
      <c r="E332">
        <f t="shared" si="60"/>
        <v>-1037400</v>
      </c>
      <c r="F332">
        <f t="shared" si="61"/>
        <v>-3.5992089650626238E-2</v>
      </c>
      <c r="G332" s="5">
        <f>_xll.SNL.Clients.Office.Excel.Functions.SPG(A332, "SP_MARKETCAP", "12/30/2023")</f>
        <v>11672.021341199999</v>
      </c>
      <c r="H332">
        <f t="shared" si="65"/>
        <v>2.7778388519015141E-4</v>
      </c>
      <c r="I332">
        <f t="shared" si="66"/>
        <v>-1.2639166776151889E-3</v>
      </c>
      <c r="K332" s="11" t="s">
        <v>329</v>
      </c>
      <c r="L332" s="4" cm="1">
        <f t="array" ref="L332">_xll.SNL.Clients.Office.Excel.Functions.SPG(K332, "SP_TOTAL_REV", "CY2023")</f>
        <v>28823000</v>
      </c>
      <c r="M332" s="4">
        <f>_xll.SNL.Clients.Office.Excel.Functions.SPG(K332,"IQ_AVG_DILUT_SHARES_OUT","CY2023")</f>
        <v>228000000</v>
      </c>
      <c r="N332" s="5">
        <f>_xll.SNL.Clients.Office.Excel.Functions.SPG(K332, "IQ_DILUT_EPS_NORM", "CY2023")</f>
        <v>-4.55</v>
      </c>
      <c r="O332">
        <f t="shared" si="62"/>
        <v>-1037400</v>
      </c>
      <c r="P332">
        <f t="shared" si="63"/>
        <v>-3.5992089650626238E-2</v>
      </c>
      <c r="Q332" s="5">
        <f>_xll.SNL.Clients.Office.Excel.Functions.SPG(K332, "SP_MARKETCAP", "12/31/2022")</f>
        <v>7330.8254030999997</v>
      </c>
      <c r="R332">
        <f t="shared" si="67"/>
        <v>2.179286372616888E-4</v>
      </c>
      <c r="S332">
        <f t="shared" si="68"/>
        <v>-9.9157529954068411E-4</v>
      </c>
      <c r="U332" s="11" t="s">
        <v>329</v>
      </c>
      <c r="V332" s="4" cm="1">
        <f t="array" ref="V332">_xll.SNL.Clients.Office.Excel.Functions.SPG(U332, "SP_TOTAL_REV", "CY2021")</f>
        <v>26989000</v>
      </c>
      <c r="W332" s="4">
        <f>_xll.SNL.Clients.Office.Excel.Functions.SPG(U332,"IQ_AVG_DILUT_SHARES_OUT","CY2021")</f>
        <v>245000000</v>
      </c>
      <c r="X332" s="5">
        <f>_xll.SNL.Clients.Office.Excel.Functions.SPG(U332, "IQ_DILUT_EPS_NORM", "CY2021")</f>
        <v>8.4849999999999994</v>
      </c>
      <c r="Y332">
        <f t="shared" si="69"/>
        <v>2078824.9999999998</v>
      </c>
      <c r="Z332">
        <f t="shared" si="70"/>
        <v>7.702489903293934E-2</v>
      </c>
      <c r="AA332" s="5">
        <f>_xll.SNL.Clients.Office.Excel.Functions.SPG(U332, "SP_MARKETCAP", "12/31/2021")</f>
        <v>10547.64908508</v>
      </c>
      <c r="AB332">
        <f t="shared" si="64"/>
        <v>2.4856466365822294E-4</v>
      </c>
      <c r="AC332">
        <f t="shared" si="71"/>
        <v>2.1090711711400215E-3</v>
      </c>
    </row>
    <row r="333" spans="1:29" x14ac:dyDescent="0.3">
      <c r="A333" s="11" t="s">
        <v>330</v>
      </c>
      <c r="B333" s="4" cm="1">
        <f t="array" ref="B333">_xll.SNL.Clients.Office.Excel.Functions.SPG(A333, "SP_TOTAL_REV", "CY2023")</f>
        <v>34714000</v>
      </c>
      <c r="C333" s="4">
        <f>_xll.SNL.Clients.Office.Excel.Functions.SPG(A333,"IQ_AVG_DILUT_SHARES_OUT","CY2023")</f>
        <v>250400000</v>
      </c>
      <c r="D333" s="5">
        <f>_xll.SNL.Clients.Office.Excel.Functions.SPG(A333, "IQ_DILUT_EPS_NORM", "CY2023")</f>
        <v>14.108000000000001</v>
      </c>
      <c r="E333">
        <f t="shared" si="60"/>
        <v>3532643.2</v>
      </c>
      <c r="F333">
        <f t="shared" si="61"/>
        <v>0.1017642219277525</v>
      </c>
      <c r="G333" s="5">
        <f>_xll.SNL.Clients.Office.Excel.Functions.SPG(A333, "SP_MARKETCAP", "12/30/2023")</f>
        <v>42785.81938596</v>
      </c>
      <c r="H333">
        <f t="shared" si="65"/>
        <v>1.0182650281938357E-3</v>
      </c>
      <c r="I333">
        <f t="shared" si="66"/>
        <v>1.4365683017758634E-2</v>
      </c>
      <c r="K333" s="11" t="s">
        <v>330</v>
      </c>
      <c r="L333" s="4" cm="1">
        <f t="array" ref="L333">_xll.SNL.Clients.Office.Excel.Functions.SPG(K333, "SP_TOTAL_REV", "CY2023")</f>
        <v>34714000</v>
      </c>
      <c r="M333" s="4">
        <f>_xll.SNL.Clients.Office.Excel.Functions.SPG(K333,"IQ_AVG_DILUT_SHARES_OUT","CY2023")</f>
        <v>250400000</v>
      </c>
      <c r="N333" s="5">
        <f>_xll.SNL.Clients.Office.Excel.Functions.SPG(K333, "IQ_DILUT_EPS_NORM", "CY2023")</f>
        <v>14.108000000000001</v>
      </c>
      <c r="O333">
        <f t="shared" si="62"/>
        <v>3532643.2</v>
      </c>
      <c r="P333">
        <f t="shared" si="63"/>
        <v>0.1017642219277525</v>
      </c>
      <c r="Q333" s="5">
        <f>_xll.SNL.Clients.Office.Excel.Functions.SPG(K333, "SP_MARKETCAP", "12/31/2022")</f>
        <v>33815.026415100001</v>
      </c>
      <c r="R333">
        <f t="shared" si="67"/>
        <v>1.005243232568941E-3</v>
      </c>
      <c r="S333">
        <f t="shared" si="68"/>
        <v>1.418197152508262E-2</v>
      </c>
      <c r="U333" s="11" t="s">
        <v>330</v>
      </c>
      <c r="V333" s="4" cm="1">
        <f t="array" ref="V333">_xll.SNL.Clients.Office.Excel.Functions.SPG(U333, "SP_TOTAL_REV", "CY2021")</f>
        <v>36483939</v>
      </c>
      <c r="W333" s="4">
        <f>_xll.SNL.Clients.Office.Excel.Functions.SPG(U333,"IQ_AVG_DILUT_SHARES_OUT","CY2021")</f>
        <v>293390000</v>
      </c>
      <c r="X333" s="5">
        <f>_xll.SNL.Clients.Office.Excel.Functions.SPG(U333, "IQ_DILUT_EPS_NORM", "CY2021")</f>
        <v>18.638000000000002</v>
      </c>
      <c r="Y333">
        <f t="shared" si="69"/>
        <v>5468202.8200000012</v>
      </c>
      <c r="Z333">
        <f t="shared" si="70"/>
        <v>0.14987972707661859</v>
      </c>
      <c r="AA333" s="5">
        <f>_xll.SNL.Clients.Office.Excel.Functions.SPG(U333, "SP_MARKETCAP", "12/31/2021")</f>
        <v>31082.9164671</v>
      </c>
      <c r="AB333">
        <f t="shared" si="64"/>
        <v>7.3249637097713043E-4</v>
      </c>
      <c r="AC333">
        <f t="shared" si="71"/>
        <v>1.3652267362271759E-2</v>
      </c>
    </row>
    <row r="334" spans="1:29" x14ac:dyDescent="0.3">
      <c r="A334" s="11" t="s">
        <v>331</v>
      </c>
      <c r="B334" s="4" cm="1">
        <f t="array" ref="B334">_xll.SNL.Clients.Office.Excel.Functions.SPG(A334, "SP_TOTAL_REV", "CY2023")</f>
        <v>60922000</v>
      </c>
      <c r="C334" s="4">
        <f>_xll.SNL.Clients.Office.Excel.Functions.SPG(A334,"IQ_AVG_DILUT_SHARES_OUT","CY2023")</f>
        <v>24940000000</v>
      </c>
      <c r="D334" s="5">
        <f>_xll.SNL.Clients.Office.Excel.Functions.SPG(A334, "IQ_DILUT_EPS_NORM", "CY2023")</f>
        <v>0.84199999999999997</v>
      </c>
      <c r="E334">
        <f t="shared" si="60"/>
        <v>20999480</v>
      </c>
      <c r="F334">
        <f t="shared" si="61"/>
        <v>0.34469452742851514</v>
      </c>
      <c r="G334" s="5">
        <f>_xll.SNL.Clients.Office.Excel.Functions.SPG(A334, "SP_MARKETCAP", "12/30/2023")</f>
        <v>1223193.3999999999</v>
      </c>
      <c r="H334">
        <f t="shared" si="65"/>
        <v>2.9110931608013823E-2</v>
      </c>
      <c r="I334">
        <f t="shared" si="66"/>
        <v>2.4511404413947637E-2</v>
      </c>
      <c r="K334" s="11" t="s">
        <v>331</v>
      </c>
      <c r="L334" s="4" cm="1">
        <f t="array" ref="L334">_xll.SNL.Clients.Office.Excel.Functions.SPG(K334, "SP_TOTAL_REV", "CY2023")</f>
        <v>60922000</v>
      </c>
      <c r="M334" s="4">
        <f>_xll.SNL.Clients.Office.Excel.Functions.SPG(K334,"IQ_AVG_DILUT_SHARES_OUT","CY2023")</f>
        <v>24940000000</v>
      </c>
      <c r="N334" s="5">
        <f>_xll.SNL.Clients.Office.Excel.Functions.SPG(K334, "IQ_DILUT_EPS_NORM", "CY2023")</f>
        <v>0.84199999999999997</v>
      </c>
      <c r="O334">
        <f t="shared" si="62"/>
        <v>20999480</v>
      </c>
      <c r="P334">
        <f t="shared" si="63"/>
        <v>0.34469452742851514</v>
      </c>
      <c r="Q334" s="5">
        <f>_xll.SNL.Clients.Office.Excel.Functions.SPG(K334, "SP_MARKETCAP", "12/31/2022")</f>
        <v>359650.54</v>
      </c>
      <c r="R334">
        <f t="shared" si="67"/>
        <v>1.0691586248867225E-2</v>
      </c>
      <c r="S334">
        <f t="shared" si="68"/>
        <v>9.0023156215462037E-3</v>
      </c>
      <c r="U334" s="11" t="s">
        <v>331</v>
      </c>
      <c r="V334" s="4" cm="1">
        <f t="array" ref="V334">_xll.SNL.Clients.Office.Excel.Functions.SPG(U334, "SP_TOTAL_REV", "CY2021")</f>
        <v>26914000</v>
      </c>
      <c r="W334" s="4">
        <f>_xll.SNL.Clients.Office.Excel.Functions.SPG(U334,"IQ_AVG_DILUT_SHARES_OUT","CY2021")</f>
        <v>25350000000</v>
      </c>
      <c r="X334" s="5">
        <f>_xll.SNL.Clients.Office.Excel.Functions.SPG(U334, "IQ_DILUT_EPS_NORM", "CY2021")</f>
        <v>0.24299999999999999</v>
      </c>
      <c r="Y334">
        <f t="shared" si="69"/>
        <v>6160050</v>
      </c>
      <c r="Z334">
        <f t="shared" si="70"/>
        <v>0.22887902207029798</v>
      </c>
      <c r="AA334" s="5">
        <f>_xll.SNL.Clients.Office.Excel.Functions.SPG(U334, "SP_MARKETCAP", "12/31/2021")</f>
        <v>735275</v>
      </c>
      <c r="AB334">
        <f t="shared" si="64"/>
        <v>1.7327404580592724E-2</v>
      </c>
      <c r="AC334">
        <f t="shared" si="71"/>
        <v>4.2105593130840318E-3</v>
      </c>
    </row>
    <row r="335" spans="1:29" x14ac:dyDescent="0.3">
      <c r="A335" s="11" t="s">
        <v>332</v>
      </c>
      <c r="B335" s="4" cm="1">
        <f t="array" ref="B335">_xll.SNL.Clients.Office.Excel.Functions.SPG(A335, "SP_TOTAL_REV", "CY2023")</f>
        <v>9682899</v>
      </c>
      <c r="C335" s="4">
        <f>_xll.SNL.Clients.Office.Excel.Functions.SPG(A335,"IQ_AVG_DILUT_SHARES_OUT","CY2023")</f>
        <v>3435294</v>
      </c>
      <c r="D335" s="5">
        <f>_xll.SNL.Clients.Office.Excel.Functions.SPG(A335, "IQ_DILUT_EPS_NORM", "CY2023")</f>
        <v>350.83800000000002</v>
      </c>
      <c r="E335">
        <f t="shared" si="60"/>
        <v>1205231.676372</v>
      </c>
      <c r="F335">
        <f t="shared" si="61"/>
        <v>0.12447012783795432</v>
      </c>
      <c r="G335" s="5">
        <f>_xll.SNL.Clients.Office.Excel.Functions.SPG(A335, "SP_MARKETCAP", "12/30/2023")</f>
        <v>22296.132230650001</v>
      </c>
      <c r="H335">
        <f t="shared" si="65"/>
        <v>5.3062841942221474E-4</v>
      </c>
      <c r="I335">
        <f t="shared" si="66"/>
        <v>0.186164613413251</v>
      </c>
      <c r="K335" s="11" t="s">
        <v>332</v>
      </c>
      <c r="L335" s="4" cm="1">
        <f t="array" ref="L335">_xll.SNL.Clients.Office.Excel.Functions.SPG(K335, "SP_TOTAL_REV", "CY2023")</f>
        <v>9682899</v>
      </c>
      <c r="M335" s="4">
        <f>_xll.SNL.Clients.Office.Excel.Functions.SPG(K335,"IQ_AVG_DILUT_SHARES_OUT","CY2023")</f>
        <v>3435294</v>
      </c>
      <c r="N335" s="5">
        <f>_xll.SNL.Clients.Office.Excel.Functions.SPG(K335, "IQ_DILUT_EPS_NORM", "CY2023")</f>
        <v>350.83800000000002</v>
      </c>
      <c r="O335">
        <f t="shared" si="62"/>
        <v>1205231.676372</v>
      </c>
      <c r="P335">
        <f t="shared" si="63"/>
        <v>0.12447012783795432</v>
      </c>
      <c r="Q335" s="5">
        <f>_xll.SNL.Clients.Office.Excel.Functions.SPG(K335, "SP_MARKETCAP", "12/31/2022")</f>
        <v>14741.284458460001</v>
      </c>
      <c r="R335">
        <f t="shared" si="67"/>
        <v>4.3822460048777097E-4</v>
      </c>
      <c r="S335">
        <f t="shared" si="68"/>
        <v>0.15374584238592859</v>
      </c>
      <c r="U335" s="11" t="s">
        <v>332</v>
      </c>
      <c r="V335" s="4" cm="1">
        <f t="array" ref="V335">_xll.SNL.Clients.Office.Excel.Functions.SPG(U335, "SP_TOTAL_REV", "CY2021")</f>
        <v>8966309</v>
      </c>
      <c r="W335" s="4">
        <f>_xll.SNL.Clients.Office.Excel.Functions.SPG(U335,"IQ_AVG_DILUT_SHARES_OUT","CY2021")</f>
        <v>3858912</v>
      </c>
      <c r="X335" s="5">
        <f>_xll.SNL.Clients.Office.Excel.Functions.SPG(U335, "IQ_DILUT_EPS_NORM", "CY2021")</f>
        <v>257.58600000000001</v>
      </c>
      <c r="Y335">
        <f t="shared" si="69"/>
        <v>994001.70643200004</v>
      </c>
      <c r="Z335">
        <f t="shared" si="70"/>
        <v>0.11085963091747117</v>
      </c>
      <c r="AA335" s="5">
        <f>_xll.SNL.Clients.Office.Excel.Functions.SPG(U335, "SP_MARKETCAP", "12/31/2021")</f>
        <v>20555.570145549998</v>
      </c>
      <c r="AB335">
        <f t="shared" si="64"/>
        <v>4.8441015986766599E-4</v>
      </c>
      <c r="AC335">
        <f t="shared" si="71"/>
        <v>0.12477727543967261</v>
      </c>
    </row>
    <row r="336" spans="1:29" x14ac:dyDescent="0.3">
      <c r="A336" s="11" t="s">
        <v>333</v>
      </c>
      <c r="B336" s="4" cm="1">
        <f t="array" ref="B336">_xll.SNL.Clients.Office.Excel.Functions.SPG(A336, "SP_TOTAL_REV", "CY2023")</f>
        <v>13276000</v>
      </c>
      <c r="C336" s="4">
        <f>_xll.SNL.Clients.Office.Excel.Functions.SPG(A336,"IQ_AVG_DILUT_SHARES_OUT","CY2023")</f>
        <v>261370000</v>
      </c>
      <c r="D336" s="5">
        <f>_xll.SNL.Clients.Office.Excel.Functions.SPG(A336, "IQ_DILUT_EPS_NORM", "CY2023")</f>
        <v>8.1349999999999998</v>
      </c>
      <c r="E336">
        <f t="shared" si="60"/>
        <v>2126244.9500000002</v>
      </c>
      <c r="F336">
        <f t="shared" si="61"/>
        <v>0.16015704655016572</v>
      </c>
      <c r="G336" s="5">
        <f>_xll.SNL.Clients.Office.Excel.Functions.SPG(A336, "SP_MARKETCAP", "12/30/2023")</f>
        <v>59203.074973679999</v>
      </c>
      <c r="H336">
        <f t="shared" si="65"/>
        <v>1.4089813324229131E-3</v>
      </c>
      <c r="I336">
        <f t="shared" si="66"/>
        <v>1.1462063139260398E-2</v>
      </c>
      <c r="K336" s="11" t="s">
        <v>333</v>
      </c>
      <c r="L336" s="4" cm="1">
        <f t="array" ref="L336">_xll.SNL.Clients.Office.Excel.Functions.SPG(K336, "SP_TOTAL_REV", "CY2023")</f>
        <v>13276000</v>
      </c>
      <c r="M336" s="4">
        <f>_xll.SNL.Clients.Office.Excel.Functions.SPG(K336,"IQ_AVG_DILUT_SHARES_OUT","CY2023")</f>
        <v>261370000</v>
      </c>
      <c r="N336" s="5">
        <f>_xll.SNL.Clients.Office.Excel.Functions.SPG(K336, "IQ_DILUT_EPS_NORM", "CY2023")</f>
        <v>8.1349999999999998</v>
      </c>
      <c r="O336">
        <f t="shared" si="62"/>
        <v>2126244.9500000002</v>
      </c>
      <c r="P336">
        <f t="shared" si="63"/>
        <v>0.16015704655016572</v>
      </c>
      <c r="Q336" s="5">
        <f>_xll.SNL.Clients.Office.Excel.Functions.SPG(K336, "SP_MARKETCAP", "12/31/2022")</f>
        <v>40951.08224186</v>
      </c>
      <c r="R336">
        <f t="shared" si="67"/>
        <v>1.2173818167304886E-3</v>
      </c>
      <c r="S336">
        <f t="shared" si="68"/>
        <v>9.9034010791025241E-3</v>
      </c>
      <c r="U336" s="11" t="s">
        <v>333</v>
      </c>
      <c r="V336" s="4" cm="1">
        <f t="array" ref="V336">_xll.SNL.Clients.Office.Excel.Functions.SPG(U336, "SP_TOTAL_REV", "CY2021")</f>
        <v>11063000</v>
      </c>
      <c r="W336" s="4">
        <f>_xll.SNL.Clients.Office.Excel.Functions.SPG(U336,"IQ_AVG_DILUT_SHARES_OUT","CY2021")</f>
        <v>275646000</v>
      </c>
      <c r="X336" s="5">
        <f>_xll.SNL.Clients.Office.Excel.Functions.SPG(U336, "IQ_DILUT_EPS_NORM", "CY2021")</f>
        <v>4.9429999999999996</v>
      </c>
      <c r="Y336">
        <f t="shared" si="69"/>
        <v>1362518.1780000001</v>
      </c>
      <c r="Z336">
        <f t="shared" si="70"/>
        <v>0.12315991846696195</v>
      </c>
      <c r="AA336" s="5">
        <f>_xll.SNL.Clients.Office.Excel.Functions.SPG(U336, "SP_MARKETCAP", "12/31/2021")</f>
        <v>60574.275457219999</v>
      </c>
      <c r="AB336">
        <f t="shared" si="64"/>
        <v>1.42748628475539E-3</v>
      </c>
      <c r="AC336">
        <f t="shared" si="71"/>
        <v>7.0560647055458925E-3</v>
      </c>
    </row>
    <row r="337" spans="1:29" x14ac:dyDescent="0.3">
      <c r="A337" s="11" t="s">
        <v>334</v>
      </c>
      <c r="B337" s="4" cm="1">
        <f t="array" ref="B337">_xll.SNL.Clients.Office.Excel.Functions.SPG(A337, "SP_TOTAL_REV", "CY2023")</f>
        <v>15812250</v>
      </c>
      <c r="C337" s="4">
        <f>_xll.SNL.Clients.Office.Excel.Functions.SPG(A337,"IQ_AVG_DILUT_SHARES_OUT","CY2023")</f>
        <v>60998000</v>
      </c>
      <c r="D337" s="5">
        <f>_xll.SNL.Clients.Office.Excel.Functions.SPG(A337, "IQ_DILUT_EPS_NORM", "CY2023")</f>
        <v>30.724</v>
      </c>
      <c r="E337">
        <f t="shared" si="60"/>
        <v>1874102.5519999999</v>
      </c>
      <c r="F337">
        <f t="shared" si="61"/>
        <v>0.1185221933627409</v>
      </c>
      <c r="G337" s="5">
        <f>_xll.SNL.Clients.Office.Excel.Functions.SPG(A337, "SP_MARKETCAP", "12/30/2023")</f>
        <v>56208.799224000002</v>
      </c>
      <c r="H337">
        <f t="shared" si="65"/>
        <v>1.3377201920632049E-3</v>
      </c>
      <c r="I337">
        <f t="shared" si="66"/>
        <v>4.1100115180949907E-2</v>
      </c>
      <c r="K337" s="11" t="s">
        <v>334</v>
      </c>
      <c r="L337" s="4" cm="1">
        <f t="array" ref="L337">_xll.SNL.Clients.Office.Excel.Functions.SPG(K337, "SP_TOTAL_REV", "CY2023")</f>
        <v>15812250</v>
      </c>
      <c r="M337" s="4">
        <f>_xll.SNL.Clients.Office.Excel.Functions.SPG(K337,"IQ_AVG_DILUT_SHARES_OUT","CY2023")</f>
        <v>60998000</v>
      </c>
      <c r="N337" s="5">
        <f>_xll.SNL.Clients.Office.Excel.Functions.SPG(K337, "IQ_DILUT_EPS_NORM", "CY2023")</f>
        <v>30.724</v>
      </c>
      <c r="O337">
        <f t="shared" si="62"/>
        <v>1874102.5519999999</v>
      </c>
      <c r="P337">
        <f t="shared" si="63"/>
        <v>0.1185221933627409</v>
      </c>
      <c r="Q337" s="5">
        <f>_xll.SNL.Clients.Office.Excel.Functions.SPG(K337, "SP_MARKETCAP", "12/31/2022")</f>
        <v>52815.946161330001</v>
      </c>
      <c r="R337">
        <f t="shared" si="67"/>
        <v>1.5700970272403529E-3</v>
      </c>
      <c r="S337">
        <f t="shared" si="68"/>
        <v>4.8239661064932604E-2</v>
      </c>
      <c r="U337" s="11" t="s">
        <v>334</v>
      </c>
      <c r="V337" s="4" cm="1">
        <f t="array" ref="V337">_xll.SNL.Clients.Office.Excel.Functions.SPG(U337, "SP_TOTAL_REV", "CY2021")</f>
        <v>13327563</v>
      </c>
      <c r="W337" s="4">
        <f>_xll.SNL.Clients.Office.Excel.Functions.SPG(U337,"IQ_AVG_DILUT_SHARES_OUT","CY2021")</f>
        <v>69611000</v>
      </c>
      <c r="X337" s="5">
        <f>_xll.SNL.Clients.Office.Excel.Functions.SPG(U337, "IQ_DILUT_EPS_NORM", "CY2021")</f>
        <v>25.09</v>
      </c>
      <c r="Y337">
        <f t="shared" si="69"/>
        <v>1746539.99</v>
      </c>
      <c r="Z337">
        <f t="shared" si="70"/>
        <v>0.13104721320769597</v>
      </c>
      <c r="AA337" s="5">
        <f>_xll.SNL.Clients.Office.Excel.Functions.SPG(U337, "SP_MARKETCAP", "12/31/2021")</f>
        <v>47584.644607080001</v>
      </c>
      <c r="AB337">
        <f t="shared" si="64"/>
        <v>1.1213741646738907E-3</v>
      </c>
      <c r="AC337">
        <f t="shared" si="71"/>
        <v>2.8135277791667919E-2</v>
      </c>
    </row>
    <row r="338" spans="1:29" x14ac:dyDescent="0.3">
      <c r="A338" s="11" t="s">
        <v>335</v>
      </c>
      <c r="B338" s="4" cm="1">
        <f t="array" ref="B338">_xll.SNL.Clients.Office.Excel.Functions.SPG(A338, "SP_TOTAL_REV", "CY2023")</f>
        <v>28257000</v>
      </c>
      <c r="C338" s="4">
        <f>_xll.SNL.Clients.Office.Excel.Functions.SPG(A338,"IQ_AVG_DILUT_SHARES_OUT","CY2023")</f>
        <v>960900000</v>
      </c>
      <c r="D338" s="5">
        <f>_xll.SNL.Clients.Office.Excel.Functions.SPG(A338, "IQ_DILUT_EPS_NORM", "CY2023")</f>
        <v>3.7090000000000001</v>
      </c>
      <c r="E338">
        <f t="shared" si="60"/>
        <v>3563978.1</v>
      </c>
      <c r="F338">
        <f t="shared" si="61"/>
        <v>0.12612726404076866</v>
      </c>
      <c r="G338" s="5">
        <f>_xll.SNL.Clients.Office.Excel.Functions.SPG(A338, "SP_MARKETCAP", "12/30/2023")</f>
        <v>52400.364973180003</v>
      </c>
      <c r="H338">
        <f t="shared" si="65"/>
        <v>1.2470827924424758E-3</v>
      </c>
      <c r="I338">
        <f t="shared" si="66"/>
        <v>4.6254300771691433E-3</v>
      </c>
      <c r="K338" s="11" t="s">
        <v>335</v>
      </c>
      <c r="L338" s="4" cm="1">
        <f t="array" ref="L338">_xll.SNL.Clients.Office.Excel.Functions.SPG(K338, "SP_TOTAL_REV", "CY2023")</f>
        <v>28257000</v>
      </c>
      <c r="M338" s="4">
        <f>_xll.SNL.Clients.Office.Excel.Functions.SPG(K338,"IQ_AVG_DILUT_SHARES_OUT","CY2023")</f>
        <v>960900000</v>
      </c>
      <c r="N338" s="5">
        <f>_xll.SNL.Clients.Office.Excel.Functions.SPG(K338, "IQ_DILUT_EPS_NORM", "CY2023")</f>
        <v>3.7090000000000001</v>
      </c>
      <c r="O338">
        <f t="shared" si="62"/>
        <v>3563978.1</v>
      </c>
      <c r="P338">
        <f t="shared" si="63"/>
        <v>0.12612726404076866</v>
      </c>
      <c r="Q338" s="5">
        <f>_xll.SNL.Clients.Office.Excel.Functions.SPG(K338, "SP_MARKETCAP", "12/31/2022")</f>
        <v>57061.240165390001</v>
      </c>
      <c r="R338">
        <f t="shared" si="67"/>
        <v>1.6962998879289713E-3</v>
      </c>
      <c r="S338">
        <f t="shared" si="68"/>
        <v>6.2915762843285547E-3</v>
      </c>
      <c r="U338" s="11" t="s">
        <v>335</v>
      </c>
      <c r="V338" s="4" cm="1">
        <f t="array" ref="V338">_xll.SNL.Clients.Office.Excel.Functions.SPG(U338, "SP_TOTAL_REV", "CY2021")</f>
        <v>25956000</v>
      </c>
      <c r="W338" s="4">
        <f>_xll.SNL.Clients.Office.Excel.Functions.SPG(U338,"IQ_AVG_DILUT_SHARES_OUT","CY2021")</f>
        <v>958800000</v>
      </c>
      <c r="X338" s="5">
        <f>_xll.SNL.Clients.Office.Excel.Functions.SPG(U338, "IQ_DILUT_EPS_NORM", "CY2021")</f>
        <v>2.4039999999999999</v>
      </c>
      <c r="Y338">
        <f t="shared" si="69"/>
        <v>2304955.2000000002</v>
      </c>
      <c r="Z338">
        <f t="shared" si="70"/>
        <v>8.8802404068423491E-2</v>
      </c>
      <c r="AA338" s="5">
        <f>_xll.SNL.Clients.Office.Excel.Functions.SPG(U338, "SP_MARKETCAP", "12/31/2021")</f>
        <v>27076.108639189999</v>
      </c>
      <c r="AB338">
        <f t="shared" si="64"/>
        <v>6.3807240673125984E-4</v>
      </c>
      <c r="AC338">
        <f t="shared" si="71"/>
        <v>1.5339260657819486E-3</v>
      </c>
    </row>
    <row r="339" spans="1:29" x14ac:dyDescent="0.3">
      <c r="A339" s="11" t="s">
        <v>336</v>
      </c>
      <c r="B339" s="4" cm="1">
        <f t="array" ref="B339">_xll.SNL.Clients.Office.Excel.Functions.SPG(A339, "SP_TOTAL_REV", "CY2023")</f>
        <v>5866152</v>
      </c>
      <c r="C339" s="4">
        <f>_xll.SNL.Clients.Office.Excel.Functions.SPG(A339,"IQ_AVG_DILUT_SHARES_OUT","CY2023")</f>
        <v>220180000</v>
      </c>
      <c r="D339" s="5">
        <f>_xll.SNL.Clients.Office.Excel.Functions.SPG(A339, "IQ_DILUT_EPS_NORM", "CY2023")</f>
        <v>4.6769999999999996</v>
      </c>
      <c r="E339">
        <f t="shared" si="60"/>
        <v>1029781.8599999999</v>
      </c>
      <c r="F339">
        <f t="shared" si="61"/>
        <v>0.17554639907046388</v>
      </c>
      <c r="G339" s="5">
        <f>_xll.SNL.Clients.Office.Excel.Functions.SPG(A339, "SP_MARKETCAP", "12/30/2023")</f>
        <v>44227.03737582</v>
      </c>
      <c r="H339">
        <f t="shared" si="65"/>
        <v>1.0525647540875933E-3</v>
      </c>
      <c r="I339">
        <f t="shared" si="66"/>
        <v>4.9228453548676738E-3</v>
      </c>
      <c r="K339" s="11" t="s">
        <v>336</v>
      </c>
      <c r="L339" s="4" cm="1">
        <f t="array" ref="L339">_xll.SNL.Clients.Office.Excel.Functions.SPG(K339, "SP_TOTAL_REV", "CY2023")</f>
        <v>5866152</v>
      </c>
      <c r="M339" s="4">
        <f>_xll.SNL.Clients.Office.Excel.Functions.SPG(K339,"IQ_AVG_DILUT_SHARES_OUT","CY2023")</f>
        <v>220180000</v>
      </c>
      <c r="N339" s="5">
        <f>_xll.SNL.Clients.Office.Excel.Functions.SPG(K339, "IQ_DILUT_EPS_NORM", "CY2023")</f>
        <v>4.6769999999999996</v>
      </c>
      <c r="O339">
        <f t="shared" si="62"/>
        <v>1029781.8599999999</v>
      </c>
      <c r="P339">
        <f t="shared" si="63"/>
        <v>0.17554639907046388</v>
      </c>
      <c r="Q339" s="5">
        <f>_xll.SNL.Clients.Office.Excel.Functions.SPG(K339, "SP_MARKETCAP", "12/31/2022")</f>
        <v>31352.474691160001</v>
      </c>
      <c r="R339">
        <f t="shared" si="67"/>
        <v>9.320372138909176E-4</v>
      </c>
      <c r="S339">
        <f t="shared" si="68"/>
        <v>4.3591380493678208E-3</v>
      </c>
      <c r="U339" s="11" t="s">
        <v>336</v>
      </c>
      <c r="V339" s="4" cm="1">
        <f t="array" ref="V339">_xll.SNL.Clients.Office.Excel.Functions.SPG(U339, "SP_TOTAL_REV", "CY2021")</f>
        <v>5256328</v>
      </c>
      <c r="W339" s="4">
        <f>_xll.SNL.Clients.Office.Excel.Functions.SPG(U339,"IQ_AVG_DILUT_SHARES_OUT","CY2021")</f>
        <v>232819978</v>
      </c>
      <c r="X339" s="5">
        <f>_xll.SNL.Clients.Office.Excel.Functions.SPG(U339, "IQ_DILUT_EPS_NORM", "CY2021")</f>
        <v>3.7269999999999999</v>
      </c>
      <c r="Y339">
        <f t="shared" si="69"/>
        <v>867720.05800599989</v>
      </c>
      <c r="Z339">
        <f t="shared" si="70"/>
        <v>0.16508103337653204</v>
      </c>
      <c r="AA339" s="5">
        <f>_xll.SNL.Clients.Office.Excel.Functions.SPG(U339, "SP_MARKETCAP", "12/31/2021")</f>
        <v>41217.703821360003</v>
      </c>
      <c r="AB339">
        <f t="shared" si="64"/>
        <v>9.7133158341538553E-4</v>
      </c>
      <c r="AC339">
        <f t="shared" si="71"/>
        <v>3.6201528113891418E-3</v>
      </c>
    </row>
    <row r="340" spans="1:29" x14ac:dyDescent="0.3">
      <c r="A340" s="11" t="s">
        <v>337</v>
      </c>
      <c r="B340" s="4" cm="1">
        <f t="array" ref="B340">_xll.SNL.Clients.Office.Excel.Functions.SPG(A340, "SP_TOTAL_REV", "CY2023")</f>
        <v>14692200</v>
      </c>
      <c r="C340" s="4">
        <f>_xll.SNL.Clients.Office.Excel.Functions.SPG(A340,"IQ_AVG_DILUT_SHARES_OUT","CY2023")</f>
        <v>201400000</v>
      </c>
      <c r="D340" s="5">
        <f>_xll.SNL.Clients.Office.Excel.Functions.SPG(A340, "IQ_DILUT_EPS_NORM", "CY2023")</f>
        <v>5.9649999999999999</v>
      </c>
      <c r="E340">
        <f t="shared" si="60"/>
        <v>1201351</v>
      </c>
      <c r="F340">
        <f t="shared" si="61"/>
        <v>8.1767944895931172E-2</v>
      </c>
      <c r="G340" s="5">
        <f>_xll.SNL.Clients.Office.Excel.Functions.SPG(A340, "SP_MARKETCAP", "12/30/2023")</f>
        <v>17123.285046699999</v>
      </c>
      <c r="H340">
        <f t="shared" si="65"/>
        <v>4.075191869895713E-4</v>
      </c>
      <c r="I340">
        <f t="shared" si="66"/>
        <v>2.4308519503927926E-3</v>
      </c>
      <c r="K340" s="11" t="s">
        <v>337</v>
      </c>
      <c r="L340" s="4" cm="1">
        <f t="array" ref="L340">_xll.SNL.Clients.Office.Excel.Functions.SPG(K340, "SP_TOTAL_REV", "CY2023")</f>
        <v>14692200</v>
      </c>
      <c r="M340" s="4">
        <f>_xll.SNL.Clients.Office.Excel.Functions.SPG(K340,"IQ_AVG_DILUT_SHARES_OUT","CY2023")</f>
        <v>201400000</v>
      </c>
      <c r="N340" s="5">
        <f>_xll.SNL.Clients.Office.Excel.Functions.SPG(K340, "IQ_DILUT_EPS_NORM", "CY2023")</f>
        <v>5.9649999999999999</v>
      </c>
      <c r="O340">
        <f t="shared" si="62"/>
        <v>1201351</v>
      </c>
      <c r="P340">
        <f t="shared" si="63"/>
        <v>8.1767944895931172E-2</v>
      </c>
      <c r="Q340" s="5">
        <f>_xll.SNL.Clients.Office.Excel.Functions.SPG(K340, "SP_MARKETCAP", "12/31/2022")</f>
        <v>16633.438560959999</v>
      </c>
      <c r="R340">
        <f t="shared" si="67"/>
        <v>4.944740052099958E-4</v>
      </c>
      <c r="S340">
        <f t="shared" si="68"/>
        <v>2.9495374410776249E-3</v>
      </c>
      <c r="U340" s="11" t="s">
        <v>337</v>
      </c>
      <c r="V340" s="4" cm="1">
        <f t="array" ref="V340">_xll.SNL.Clients.Office.Excel.Functions.SPG(U340, "SP_TOTAL_REV", "CY2021")</f>
        <v>14289400</v>
      </c>
      <c r="W340" s="4">
        <f>_xll.SNL.Clients.Office.Excel.Functions.SPG(U340,"IQ_AVG_DILUT_SHARES_OUT","CY2021")</f>
        <v>215600000</v>
      </c>
      <c r="X340" s="5">
        <f>_xll.SNL.Clients.Office.Excel.Functions.SPG(U340, "IQ_DILUT_EPS_NORM", "CY2021")</f>
        <v>5.1779999999999999</v>
      </c>
      <c r="Y340">
        <f t="shared" si="69"/>
        <v>1116376.8</v>
      </c>
      <c r="Z340">
        <f t="shared" si="70"/>
        <v>7.8126219435385669E-2</v>
      </c>
      <c r="AA340" s="5">
        <f>_xll.SNL.Clients.Office.Excel.Functions.SPG(U340, "SP_MARKETCAP", "12/31/2021")</f>
        <v>15574.162906940001</v>
      </c>
      <c r="AB340">
        <f t="shared" si="64"/>
        <v>3.6701889999334871E-4</v>
      </c>
      <c r="AC340">
        <f t="shared" si="71"/>
        <v>1.9004238641655597E-3</v>
      </c>
    </row>
    <row r="341" spans="1:29" x14ac:dyDescent="0.3">
      <c r="A341" s="11" t="s">
        <v>338</v>
      </c>
      <c r="B341" s="4" cm="1">
        <f t="array" ref="B341">_xll.SNL.Clients.Office.Excel.Functions.SPG(A341, "SP_TOTAL_REV", "CY2023")</f>
        <v>8253000</v>
      </c>
      <c r="C341" s="4">
        <f>_xll.SNL.Clients.Office.Excel.Functions.SPG(A341,"IQ_AVG_DILUT_SHARES_OUT","CY2023")</f>
        <v>446800000</v>
      </c>
      <c r="D341" s="5">
        <f>_xll.SNL.Clients.Office.Excel.Functions.SPG(A341, "IQ_DILUT_EPS_NORM", "CY2023")</f>
        <v>3.6659999999999999</v>
      </c>
      <c r="E341">
        <f t="shared" si="60"/>
        <v>1637968.8</v>
      </c>
      <c r="F341">
        <f t="shared" si="61"/>
        <v>0.19846950199927299</v>
      </c>
      <c r="G341" s="5">
        <f>_xll.SNL.Clients.Office.Excel.Functions.SPG(A341, "SP_MARKETCAP", "12/30/2023")</f>
        <v>35976.169442109996</v>
      </c>
      <c r="H341">
        <f t="shared" si="65"/>
        <v>8.5620132363989289E-4</v>
      </c>
      <c r="I341">
        <f t="shared" si="66"/>
        <v>3.1388340524638471E-3</v>
      </c>
      <c r="K341" s="11" t="s">
        <v>338</v>
      </c>
      <c r="L341" s="4" cm="1">
        <f t="array" ref="L341">_xll.SNL.Clients.Office.Excel.Functions.SPG(K341, "SP_TOTAL_REV", "CY2023")</f>
        <v>8253000</v>
      </c>
      <c r="M341" s="4">
        <f>_xll.SNL.Clients.Office.Excel.Functions.SPG(K341,"IQ_AVG_DILUT_SHARES_OUT","CY2023")</f>
        <v>446800000</v>
      </c>
      <c r="N341" s="5">
        <f>_xll.SNL.Clients.Office.Excel.Functions.SPG(K341, "IQ_DILUT_EPS_NORM", "CY2023")</f>
        <v>3.6659999999999999</v>
      </c>
      <c r="O341">
        <f t="shared" si="62"/>
        <v>1637968.8</v>
      </c>
      <c r="P341">
        <f t="shared" si="63"/>
        <v>0.19846950199927299</v>
      </c>
      <c r="Q341" s="5">
        <f>_xll.SNL.Clients.Office.Excel.Functions.SPG(K341, "SP_MARKETCAP", "12/31/2022")</f>
        <v>26970.258248009999</v>
      </c>
      <c r="R341">
        <f t="shared" si="67"/>
        <v>8.0176396290916618E-4</v>
      </c>
      <c r="S341">
        <f t="shared" si="68"/>
        <v>2.9392666880250031E-3</v>
      </c>
      <c r="U341" s="11" t="s">
        <v>338</v>
      </c>
      <c r="V341" s="4" cm="1">
        <f t="array" ref="V341">_xll.SNL.Clients.Office.Excel.Functions.SPG(U341, "SP_TOTAL_REV", "CY2021")</f>
        <v>6739800</v>
      </c>
      <c r="W341" s="4">
        <f>_xll.SNL.Clients.Office.Excel.Functions.SPG(U341,"IQ_AVG_DILUT_SHARES_OUT","CY2021")</f>
        <v>443800000</v>
      </c>
      <c r="X341" s="5">
        <f>_xll.SNL.Clients.Office.Excel.Functions.SPG(U341, "IQ_DILUT_EPS_NORM", "CY2021")</f>
        <v>1.7569999999999999</v>
      </c>
      <c r="Y341">
        <f t="shared" si="69"/>
        <v>779756.6</v>
      </c>
      <c r="Z341">
        <f t="shared" si="70"/>
        <v>0.11569432327368764</v>
      </c>
      <c r="AA341" s="5">
        <f>_xll.SNL.Clients.Office.Excel.Functions.SPG(U341, "SP_MARKETCAP", "12/31/2021")</f>
        <v>29262.22191552</v>
      </c>
      <c r="AB341">
        <f t="shared" si="64"/>
        <v>6.8959009630043466E-4</v>
      </c>
      <c r="AC341">
        <f t="shared" si="71"/>
        <v>1.2116097991998636E-3</v>
      </c>
    </row>
    <row r="342" spans="1:29" x14ac:dyDescent="0.3">
      <c r="A342" s="11" t="s">
        <v>339</v>
      </c>
      <c r="B342" s="4" cm="1">
        <f t="array" ref="B342">_xll.SNL.Clients.Office.Excel.Functions.SPG(A342, "SP_TOTAL_REV", "CY2023")</f>
        <v>17677000</v>
      </c>
      <c r="C342" s="4">
        <f>_xll.SNL.Clients.Office.Excel.Functions.SPG(A342,"IQ_AVG_DILUT_SHARES_OUT","CY2023")</f>
        <v>485400000</v>
      </c>
      <c r="D342" s="5">
        <f>_xll.SNL.Clients.Office.Excel.Functions.SPG(A342, "IQ_DILUT_EPS_NORM", "CY2023")</f>
        <v>3.7029999999999998</v>
      </c>
      <c r="E342">
        <f t="shared" si="60"/>
        <v>1797436.2</v>
      </c>
      <c r="F342">
        <f t="shared" si="61"/>
        <v>0.10168219720540815</v>
      </c>
      <c r="G342" s="5">
        <f>_xll.SNL.Clients.Office.Excel.Functions.SPG(A342, "SP_MARKETCAP", "12/30/2023")</f>
        <v>40906.712541480003</v>
      </c>
      <c r="H342">
        <f t="shared" si="65"/>
        <v>9.7354393107721619E-4</v>
      </c>
      <c r="I342">
        <f t="shared" si="66"/>
        <v>3.6050331767789314E-3</v>
      </c>
      <c r="K342" s="11" t="s">
        <v>339</v>
      </c>
      <c r="L342" s="4" cm="1">
        <f t="array" ref="L342">_xll.SNL.Clients.Office.Excel.Functions.SPG(K342, "SP_TOTAL_REV", "CY2023")</f>
        <v>17677000</v>
      </c>
      <c r="M342" s="4">
        <f>_xll.SNL.Clients.Office.Excel.Functions.SPG(K342,"IQ_AVG_DILUT_SHARES_OUT","CY2023")</f>
        <v>485400000</v>
      </c>
      <c r="N342" s="5">
        <f>_xll.SNL.Clients.Office.Excel.Functions.SPG(K342, "IQ_DILUT_EPS_NORM", "CY2023")</f>
        <v>3.7029999999999998</v>
      </c>
      <c r="O342">
        <f t="shared" si="62"/>
        <v>1797436.2</v>
      </c>
      <c r="P342">
        <f t="shared" si="63"/>
        <v>0.10168219720540815</v>
      </c>
      <c r="Q342" s="5">
        <f>_xll.SNL.Clients.Office.Excel.Functions.SPG(K342, "SP_MARKETCAP", "12/31/2022")</f>
        <v>29364.867419400001</v>
      </c>
      <c r="R342">
        <f t="shared" si="67"/>
        <v>8.7295020522161959E-4</v>
      </c>
      <c r="S342">
        <f t="shared" si="68"/>
        <v>3.2325346099356571E-3</v>
      </c>
      <c r="U342" s="11" t="s">
        <v>339</v>
      </c>
      <c r="V342" s="4" cm="1">
        <f t="array" ref="V342">_xll.SNL.Clients.Office.Excel.Functions.SPG(U342, "SP_TOTAL_REV", "CY2021")</f>
        <v>16540000</v>
      </c>
      <c r="W342" s="4">
        <f>_xll.SNL.Clients.Office.Excel.Functions.SPG(U342,"IQ_AVG_DILUT_SHARES_OUT","CY2021")</f>
        <v>447400000</v>
      </c>
      <c r="X342" s="5">
        <f>_xll.SNL.Clients.Office.Excel.Functions.SPG(U342, "IQ_DILUT_EPS_NORM", "CY2021")</f>
        <v>2.7719999999999998</v>
      </c>
      <c r="Y342">
        <f t="shared" si="69"/>
        <v>1240192.8</v>
      </c>
      <c r="Z342">
        <f t="shared" si="70"/>
        <v>7.4981426844014515E-2</v>
      </c>
      <c r="AA342" s="5">
        <f>_xll.SNL.Clients.Office.Excel.Functions.SPG(U342, "SP_MARKETCAP", "12/31/2021")</f>
        <v>26203.240668279999</v>
      </c>
      <c r="AB342">
        <f t="shared" si="64"/>
        <v>6.1750250230448265E-4</v>
      </c>
      <c r="AC342">
        <f t="shared" si="71"/>
        <v>1.7117169363880258E-3</v>
      </c>
    </row>
    <row r="343" spans="1:29" x14ac:dyDescent="0.3">
      <c r="A343" s="11" t="s">
        <v>340</v>
      </c>
      <c r="B343" s="4" cm="1">
        <f t="array" ref="B343">_xll.SNL.Clients.Office.Excel.Functions.SPG(A343, "SP_TOTAL_REV", "CY2023")</f>
        <v>51628000</v>
      </c>
      <c r="C343" s="4">
        <f>_xll.SNL.Clients.Office.Excel.Functions.SPG(A343,"IQ_AVG_DILUT_SHARES_OUT","CY2023")</f>
        <v>2802500000</v>
      </c>
      <c r="D343" s="5">
        <f>_xll.SNL.Clients.Office.Excel.Functions.SPG(A343, "IQ_DILUT_EPS_NORM", "CY2023")</f>
        <v>2.524</v>
      </c>
      <c r="E343">
        <f t="shared" si="60"/>
        <v>7073510</v>
      </c>
      <c r="F343">
        <f t="shared" si="61"/>
        <v>0.13700918106453863</v>
      </c>
      <c r="G343" s="5">
        <f>_xll.SNL.Clients.Office.Excel.Functions.SPG(A343, "SP_MARKETCAP", "12/30/2023")</f>
        <v>289818.84645999997</v>
      </c>
      <c r="H343">
        <f t="shared" si="65"/>
        <v>6.8974347131128396E-3</v>
      </c>
      <c r="I343">
        <f t="shared" si="66"/>
        <v>1.7409125215896808E-2</v>
      </c>
      <c r="K343" s="11" t="s">
        <v>340</v>
      </c>
      <c r="L343" s="4" cm="1">
        <f t="array" ref="L343">_xll.SNL.Clients.Office.Excel.Functions.SPG(K343, "SP_TOTAL_REV", "CY2023")</f>
        <v>51628000</v>
      </c>
      <c r="M343" s="4">
        <f>_xll.SNL.Clients.Office.Excel.Functions.SPG(K343,"IQ_AVG_DILUT_SHARES_OUT","CY2023")</f>
        <v>2802500000</v>
      </c>
      <c r="N343" s="5">
        <f>_xll.SNL.Clients.Office.Excel.Functions.SPG(K343, "IQ_DILUT_EPS_NORM", "CY2023")</f>
        <v>2.524</v>
      </c>
      <c r="O343">
        <f t="shared" si="62"/>
        <v>7073510</v>
      </c>
      <c r="P343">
        <f t="shared" si="63"/>
        <v>0.13700918106453863</v>
      </c>
      <c r="Q343" s="5">
        <f>_xll.SNL.Clients.Office.Excel.Functions.SPG(K343, "SP_MARKETCAP", "12/31/2022")</f>
        <v>220391.72021999999</v>
      </c>
      <c r="R343">
        <f t="shared" si="67"/>
        <v>6.5517407127161408E-3</v>
      </c>
      <c r="S343">
        <f t="shared" si="68"/>
        <v>1.653659355889554E-2</v>
      </c>
      <c r="U343" s="11" t="s">
        <v>340</v>
      </c>
      <c r="V343" s="4" cm="1">
        <f t="array" ref="V343">_xll.SNL.Clients.Office.Excel.Functions.SPG(U343, "SP_TOTAL_REV", "CY2021")</f>
        <v>41399000</v>
      </c>
      <c r="W343" s="4">
        <f>_xll.SNL.Clients.Office.Excel.Functions.SPG(U343,"IQ_AVG_DILUT_SHARES_OUT","CY2021")</f>
        <v>2895500000</v>
      </c>
      <c r="X343" s="5">
        <f>_xll.SNL.Clients.Office.Excel.Functions.SPG(U343, "IQ_DILUT_EPS_NORM", "CY2021")</f>
        <v>2.85</v>
      </c>
      <c r="Y343">
        <f t="shared" si="69"/>
        <v>8252175</v>
      </c>
      <c r="Z343">
        <f t="shared" si="70"/>
        <v>0.19933271335056402</v>
      </c>
      <c r="AA343" s="5">
        <f>_xll.SNL.Clients.Office.Excel.Functions.SPG(U343, "SP_MARKETCAP", "12/31/2021")</f>
        <v>232889.68286999999</v>
      </c>
      <c r="AB343">
        <f t="shared" si="64"/>
        <v>5.4882510050449492E-3</v>
      </c>
      <c r="AC343">
        <f t="shared" si="71"/>
        <v>1.5641515364378106E-2</v>
      </c>
    </row>
    <row r="344" spans="1:29" x14ac:dyDescent="0.3">
      <c r="A344" s="11" t="s">
        <v>341</v>
      </c>
      <c r="B344" s="4" cm="1">
        <f t="array" ref="B344">_xll.SNL.Clients.Office.Excel.Functions.SPG(A344, "SP_TOTAL_REV", "CY2023")</f>
        <v>14209000</v>
      </c>
      <c r="C344" s="4">
        <f>_xll.SNL.Clients.Office.Excel.Functions.SPG(A344,"IQ_AVG_DILUT_SHARES_OUT","CY2023")</f>
        <v>414600000</v>
      </c>
      <c r="D344" s="5">
        <f>_xll.SNL.Clients.Office.Excel.Functions.SPG(A344, "IQ_DILUT_EPS_NORM", "CY2023")</f>
        <v>2.9649999999999999</v>
      </c>
      <c r="E344">
        <f t="shared" si="60"/>
        <v>1229289</v>
      </c>
      <c r="F344">
        <f t="shared" si="61"/>
        <v>8.6514814554155814E-2</v>
      </c>
      <c r="G344" s="5">
        <f>_xll.SNL.Clients.Office.Excel.Functions.SPG(A344, "SP_MARKETCAP", "12/30/2023")</f>
        <v>36616.386893809999</v>
      </c>
      <c r="H344">
        <f t="shared" si="65"/>
        <v>8.7143793826738813E-4</v>
      </c>
      <c r="I344">
        <f t="shared" si="66"/>
        <v>2.5838134869628055E-3</v>
      </c>
      <c r="K344" s="11" t="s">
        <v>341</v>
      </c>
      <c r="L344" s="4" cm="1">
        <f t="array" ref="L344">_xll.SNL.Clients.Office.Excel.Functions.SPG(K344, "SP_TOTAL_REV", "CY2023")</f>
        <v>14209000</v>
      </c>
      <c r="M344" s="4">
        <f>_xll.SNL.Clients.Office.Excel.Functions.SPG(K344,"IQ_AVG_DILUT_SHARES_OUT","CY2023")</f>
        <v>414600000</v>
      </c>
      <c r="N344" s="5">
        <f>_xll.SNL.Clients.Office.Excel.Functions.SPG(K344, "IQ_DILUT_EPS_NORM", "CY2023")</f>
        <v>2.9649999999999999</v>
      </c>
      <c r="O344">
        <f t="shared" si="62"/>
        <v>1229289</v>
      </c>
      <c r="P344">
        <f t="shared" si="63"/>
        <v>8.6514814554155814E-2</v>
      </c>
      <c r="Q344" s="5">
        <f>_xll.SNL.Clients.Office.Excel.Functions.SPG(K344, "SP_MARKETCAP", "12/31/2022")</f>
        <v>32622.855689870001</v>
      </c>
      <c r="R344">
        <f t="shared" si="67"/>
        <v>9.6980272931772619E-4</v>
      </c>
      <c r="S344">
        <f t="shared" si="68"/>
        <v>2.875465092427058E-3</v>
      </c>
      <c r="U344" s="11" t="s">
        <v>341</v>
      </c>
      <c r="V344" s="4" cm="1">
        <f t="array" ref="V344">_xll.SNL.Clients.Office.Excel.Functions.SPG(U344, "SP_TOTAL_REV", "CY2021")</f>
        <v>14298000</v>
      </c>
      <c r="W344" s="4">
        <f>_xll.SNL.Clients.Office.Excel.Functions.SPG(U344,"IQ_AVG_DILUT_SHARES_OUT","CY2021")</f>
        <v>431400000</v>
      </c>
      <c r="X344" s="5">
        <f>_xll.SNL.Clients.Office.Excel.Functions.SPG(U344, "IQ_DILUT_EPS_NORM", "CY2021")</f>
        <v>2.5579999999999998</v>
      </c>
      <c r="Y344">
        <f t="shared" si="69"/>
        <v>1103521.2</v>
      </c>
      <c r="Z344">
        <f t="shared" si="70"/>
        <v>7.7180109106168696E-2</v>
      </c>
      <c r="AA344" s="5">
        <f>_xll.SNL.Clients.Office.Excel.Functions.SPG(U344, "SP_MARKETCAP", "12/31/2021")</f>
        <v>36984.633782550001</v>
      </c>
      <c r="AB344">
        <f t="shared" si="64"/>
        <v>8.7157555039312005E-4</v>
      </c>
      <c r="AC344">
        <f t="shared" si="71"/>
        <v>2.2294902579056012E-3</v>
      </c>
    </row>
    <row r="345" spans="1:29" x14ac:dyDescent="0.3">
      <c r="A345" s="11" t="s">
        <v>342</v>
      </c>
      <c r="B345" s="4" cm="1">
        <f t="array" ref="B345">_xll.SNL.Clients.Office.Excel.Functions.SPG(A345, "SP_TOTAL_REV", "CY2023")</f>
        <v>35127400</v>
      </c>
      <c r="C345" s="4">
        <f>_xll.SNL.Clients.Office.Excel.Functions.SPG(A345,"IQ_AVG_DILUT_SHARES_OUT","CY2023")</f>
        <v>525000000</v>
      </c>
      <c r="D345" s="5">
        <f>_xll.SNL.Clients.Office.Excel.Functions.SPG(A345, "IQ_DILUT_EPS_NORM", "CY2023")</f>
        <v>7.5220000000000002</v>
      </c>
      <c r="E345">
        <f t="shared" si="60"/>
        <v>3949050</v>
      </c>
      <c r="F345">
        <f t="shared" si="61"/>
        <v>0.11242078833047707</v>
      </c>
      <c r="G345" s="5">
        <f>_xll.SNL.Clients.Office.Excel.Functions.SPG(A345, "SP_MARKETCAP", "12/30/2023")</f>
        <v>51078.3559713</v>
      </c>
      <c r="H345">
        <f t="shared" si="65"/>
        <v>1.2156201360555893E-3</v>
      </c>
      <c r="I345">
        <f t="shared" si="66"/>
        <v>9.1438946634101424E-3</v>
      </c>
      <c r="K345" s="11" t="s">
        <v>342</v>
      </c>
      <c r="L345" s="4" cm="1">
        <f t="array" ref="L345">_xll.SNL.Clients.Office.Excel.Functions.SPG(K345, "SP_TOTAL_REV", "CY2023")</f>
        <v>35127400</v>
      </c>
      <c r="M345" s="4">
        <f>_xll.SNL.Clients.Office.Excel.Functions.SPG(K345,"IQ_AVG_DILUT_SHARES_OUT","CY2023")</f>
        <v>525000000</v>
      </c>
      <c r="N345" s="5">
        <f>_xll.SNL.Clients.Office.Excel.Functions.SPG(K345, "IQ_DILUT_EPS_NORM", "CY2023")</f>
        <v>7.5220000000000002</v>
      </c>
      <c r="O345">
        <f t="shared" si="62"/>
        <v>3949050</v>
      </c>
      <c r="P345">
        <f t="shared" si="63"/>
        <v>0.11242078833047707</v>
      </c>
      <c r="Q345" s="5">
        <f>_xll.SNL.Clients.Office.Excel.Functions.SPG(K345, "SP_MARKETCAP", "12/31/2022")</f>
        <v>34418.556864760001</v>
      </c>
      <c r="R345">
        <f t="shared" si="67"/>
        <v>1.0231848095685404E-3</v>
      </c>
      <c r="S345">
        <f t="shared" si="68"/>
        <v>7.6963961375745606E-3</v>
      </c>
      <c r="U345" s="11" t="s">
        <v>342</v>
      </c>
      <c r="V345" s="4" cm="1">
        <f t="array" ref="V345">_xll.SNL.Clients.Office.Excel.Functions.SPG(U345, "SP_TOTAL_REV", "CY2021")</f>
        <v>23522300</v>
      </c>
      <c r="W345" s="4">
        <f>_xll.SNL.Clients.Office.Excel.Functions.SPG(U345,"IQ_AVG_DILUT_SHARES_OUT","CY2021")</f>
        <v>522700000</v>
      </c>
      <c r="X345" s="5">
        <f>_xll.SNL.Clients.Office.Excel.Functions.SPG(U345, "IQ_DILUT_EPS_NORM", "CY2021")</f>
        <v>2.8650000000000002</v>
      </c>
      <c r="Y345">
        <f t="shared" si="69"/>
        <v>1497535.5</v>
      </c>
      <c r="Z345">
        <f t="shared" si="70"/>
        <v>6.3664501345531685E-2</v>
      </c>
      <c r="AA345" s="5">
        <f>_xll.SNL.Clients.Office.Excel.Functions.SPG(U345, "SP_MARKETCAP", "12/31/2021")</f>
        <v>30641.870498560002</v>
      </c>
      <c r="AB345">
        <f t="shared" si="64"/>
        <v>7.2210273331022772E-4</v>
      </c>
      <c r="AC345">
        <f t="shared" si="71"/>
        <v>2.0688243309338024E-3</v>
      </c>
    </row>
    <row r="346" spans="1:29" x14ac:dyDescent="0.3">
      <c r="A346" s="11" t="s">
        <v>343</v>
      </c>
      <c r="B346" s="4" cm="1">
        <f t="array" ref="B346">_xll.SNL.Clients.Office.Excel.Functions.SPG(A346, "SP_TOTAL_REV", "CY2023")</f>
        <v>7802400</v>
      </c>
      <c r="C346" s="4">
        <f>_xll.SNL.Clients.Office.Excel.Functions.SPG(A346,"IQ_AVG_DILUT_SHARES_OUT","CY2023")</f>
        <v>89500000</v>
      </c>
      <c r="D346" s="5">
        <f>_xll.SNL.Clients.Office.Excel.Functions.SPG(A346, "IQ_DILUT_EPS_NORM", "CY2023")</f>
        <v>7.476</v>
      </c>
      <c r="E346">
        <f t="shared" si="60"/>
        <v>669102</v>
      </c>
      <c r="F346">
        <f t="shared" si="61"/>
        <v>8.5755921254998466E-2</v>
      </c>
      <c r="G346" s="5">
        <f>_xll.SNL.Clients.Office.Excel.Functions.SPG(A346, "SP_MARKETCAP", "12/30/2023")</f>
        <v>14491.26024632</v>
      </c>
      <c r="H346">
        <f t="shared" si="65"/>
        <v>3.4487930195221061E-4</v>
      </c>
      <c r="I346">
        <f t="shared" si="66"/>
        <v>2.5783176613947264E-3</v>
      </c>
      <c r="K346" s="11" t="s">
        <v>343</v>
      </c>
      <c r="L346" s="4" cm="1">
        <f t="array" ref="L346">_xll.SNL.Clients.Office.Excel.Functions.SPG(K346, "SP_TOTAL_REV", "CY2023")</f>
        <v>7802400</v>
      </c>
      <c r="M346" s="4">
        <f>_xll.SNL.Clients.Office.Excel.Functions.SPG(K346,"IQ_AVG_DILUT_SHARES_OUT","CY2023")</f>
        <v>89500000</v>
      </c>
      <c r="N346" s="5">
        <f>_xll.SNL.Clients.Office.Excel.Functions.SPG(K346, "IQ_DILUT_EPS_NORM", "CY2023")</f>
        <v>7.476</v>
      </c>
      <c r="O346">
        <f t="shared" si="62"/>
        <v>669102</v>
      </c>
      <c r="P346">
        <f t="shared" si="63"/>
        <v>8.5755921254998466E-2</v>
      </c>
      <c r="Q346" s="5">
        <f>_xll.SNL.Clients.Office.Excel.Functions.SPG(K346, "SP_MARKETCAP", "12/31/2022")</f>
        <v>11751.515977470001</v>
      </c>
      <c r="R346">
        <f t="shared" si="67"/>
        <v>3.4934563598336806E-4</v>
      </c>
      <c r="S346">
        <f t="shared" si="68"/>
        <v>2.6117079746116596E-3</v>
      </c>
      <c r="U346" s="11" t="s">
        <v>343</v>
      </c>
      <c r="V346" s="4" cm="1">
        <f t="array" ref="V346">_xll.SNL.Clients.Office.Excel.Functions.SPG(U346, "SP_TOTAL_REV", "CY2021")</f>
        <v>7730300</v>
      </c>
      <c r="W346" s="4">
        <f>_xll.SNL.Clients.Office.Excel.Functions.SPG(U346,"IQ_AVG_DILUT_SHARES_OUT","CY2021")</f>
        <v>94500000</v>
      </c>
      <c r="X346" s="5">
        <f>_xll.SNL.Clients.Office.Excel.Functions.SPG(U346, "IQ_DILUT_EPS_NORM", "CY2021")</f>
        <v>7.9989999999999997</v>
      </c>
      <c r="Y346">
        <f t="shared" si="69"/>
        <v>755905.5</v>
      </c>
      <c r="Z346">
        <f t="shared" si="70"/>
        <v>9.7784756089673103E-2</v>
      </c>
      <c r="AA346" s="5">
        <f>_xll.SNL.Clients.Office.Excel.Functions.SPG(U346, "SP_MARKETCAP", "12/31/2021")</f>
        <v>12841.514014349999</v>
      </c>
      <c r="AB346">
        <f t="shared" si="64"/>
        <v>3.0262161606744938E-4</v>
      </c>
      <c r="AC346">
        <f t="shared" si="71"/>
        <v>2.4206703069235276E-3</v>
      </c>
    </row>
    <row r="347" spans="1:29" x14ac:dyDescent="0.3">
      <c r="A347" s="11" t="s">
        <v>344</v>
      </c>
      <c r="B347" s="4" cm="1">
        <f t="array" ref="B347">_xll.SNL.Clients.Office.Excel.Functions.SPG(A347, "SP_TOTAL_REV", "CY2023")</f>
        <v>2225012</v>
      </c>
      <c r="C347" s="4">
        <f>_xll.SNL.Clients.Office.Excel.Functions.SPG(A347,"IQ_AVG_DILUT_SHARES_OUT","CY2023")</f>
        <v>2297927000</v>
      </c>
      <c r="D347" s="5">
        <f>_xll.SNL.Clients.Office.Excel.Functions.SPG(A347, "IQ_DILUT_EPS_NORM", "CY2023")</f>
        <v>6.5000000000000002E-2</v>
      </c>
      <c r="E347">
        <f t="shared" si="60"/>
        <v>149365.255</v>
      </c>
      <c r="F347">
        <f t="shared" si="61"/>
        <v>6.7130089635471638E-2</v>
      </c>
      <c r="G347" s="5">
        <f>_xll.SNL.Clients.Office.Excel.Functions.SPG(A347, "SP_MARKETCAP", "12/30/2023")</f>
        <v>37361.737465730002</v>
      </c>
      <c r="H347">
        <f t="shared" si="65"/>
        <v>8.8917662907716296E-4</v>
      </c>
      <c r="I347">
        <f t="shared" si="66"/>
        <v>5.7796480890015593E-5</v>
      </c>
      <c r="K347" s="11" t="s">
        <v>344</v>
      </c>
      <c r="L347" s="4" cm="1">
        <f t="array" ref="L347">_xll.SNL.Clients.Office.Excel.Functions.SPG(K347, "SP_TOTAL_REV", "CY2023")</f>
        <v>2225012</v>
      </c>
      <c r="M347" s="4">
        <f>_xll.SNL.Clients.Office.Excel.Functions.SPG(K347,"IQ_AVG_DILUT_SHARES_OUT","CY2023")</f>
        <v>2297927000</v>
      </c>
      <c r="N347" s="5">
        <f>_xll.SNL.Clients.Office.Excel.Functions.SPG(K347, "IQ_DILUT_EPS_NORM", "CY2023")</f>
        <v>6.5000000000000002E-2</v>
      </c>
      <c r="O347">
        <f t="shared" si="62"/>
        <v>149365.255</v>
      </c>
      <c r="P347">
        <f t="shared" si="63"/>
        <v>6.7130089635471638E-2</v>
      </c>
      <c r="Q347" s="5">
        <f>_xll.SNL.Clients.Office.Excel.Functions.SPG(K347, "SP_MARKETCAP", "12/31/2022")</f>
        <v>13354.851546899999</v>
      </c>
      <c r="R347">
        <f t="shared" si="67"/>
        <v>3.9700912767849379E-4</v>
      </c>
      <c r="S347">
        <f t="shared" si="68"/>
        <v>2.5805593299102096E-5</v>
      </c>
      <c r="U347" s="11" t="s">
        <v>344</v>
      </c>
      <c r="V347" s="4" cm="1">
        <f t="array" ref="V347">_xll.SNL.Clients.Office.Excel.Functions.SPG(U347, "SP_TOTAL_REV", "CY2021")</f>
        <v>1541889</v>
      </c>
      <c r="W347" s="4">
        <f>_xll.SNL.Clients.Office.Excel.Functions.SPG(U347,"IQ_AVG_DILUT_SHARES_OUT","CY2021")</f>
        <v>1923617000</v>
      </c>
      <c r="X347" s="5">
        <f>_xll.SNL.Clients.Office.Excel.Functions.SPG(U347, "IQ_DILUT_EPS_NORM", "CY2021")</f>
        <v>-0.13500000000000001</v>
      </c>
      <c r="Y347">
        <f t="shared" si="69"/>
        <v>-259688.29500000004</v>
      </c>
      <c r="Z347">
        <f t="shared" si="70"/>
        <v>-0.1684221724131893</v>
      </c>
      <c r="AA347" s="5">
        <f>_xll.SNL.Clients.Office.Excel.Functions.SPG(U347, "SP_MARKETCAP", "12/31/2021")</f>
        <v>36507.789135300001</v>
      </c>
      <c r="AB347">
        <f t="shared" si="64"/>
        <v>8.6033828525423905E-4</v>
      </c>
      <c r="AC347">
        <f t="shared" si="71"/>
        <v>-1.1614566850932227E-4</v>
      </c>
    </row>
    <row r="348" spans="1:29" x14ac:dyDescent="0.3">
      <c r="A348" s="11" t="s">
        <v>345</v>
      </c>
      <c r="B348" s="4" cm="1">
        <f t="array" ref="B348">_xll.SNL.Clients.Office.Excel.Functions.SPG(A348, "SP_TOTAL_REV", "CY2023")</f>
        <v>7527400</v>
      </c>
      <c r="C348" s="4">
        <f>_xll.SNL.Clients.Office.Excel.Functions.SPG(A348,"IQ_AVG_DILUT_SHARES_OUT","CY2023")</f>
        <v>703250000</v>
      </c>
      <c r="D348" s="5">
        <f>_xll.SNL.Clients.Office.Excel.Functions.SPG(A348, "IQ_DILUT_EPS_NORM", "CY2023")</f>
        <v>0.76900000000000002</v>
      </c>
      <c r="E348">
        <f t="shared" si="60"/>
        <v>540799.25</v>
      </c>
      <c r="F348">
        <f t="shared" si="61"/>
        <v>7.1844096235087807E-2</v>
      </c>
      <c r="G348" s="5">
        <f>_xll.SNL.Clients.Office.Excel.Functions.SPG(A348, "SP_MARKETCAP", "12/30/2023")</f>
        <v>92975.664000000004</v>
      </c>
      <c r="H348">
        <f t="shared" si="65"/>
        <v>2.2127393721333628E-3</v>
      </c>
      <c r="I348">
        <f t="shared" si="66"/>
        <v>1.701596577170556E-3</v>
      </c>
      <c r="K348" s="11" t="s">
        <v>345</v>
      </c>
      <c r="L348" s="4" cm="1">
        <f t="array" ref="L348">_xll.SNL.Clients.Office.Excel.Functions.SPG(K348, "SP_TOTAL_REV", "CY2023")</f>
        <v>7527400</v>
      </c>
      <c r="M348" s="4">
        <f>_xll.SNL.Clients.Office.Excel.Functions.SPG(K348,"IQ_AVG_DILUT_SHARES_OUT","CY2023")</f>
        <v>703250000</v>
      </c>
      <c r="N348" s="5">
        <f>_xll.SNL.Clients.Office.Excel.Functions.SPG(K348, "IQ_DILUT_EPS_NORM", "CY2023")</f>
        <v>0.76900000000000002</v>
      </c>
      <c r="O348">
        <f t="shared" si="62"/>
        <v>540799.25</v>
      </c>
      <c r="P348">
        <f t="shared" si="63"/>
        <v>7.1844096235087807E-2</v>
      </c>
      <c r="Q348" s="5">
        <f>_xll.SNL.Clients.Office.Excel.Functions.SPG(K348, "SP_MARKETCAP", "12/31/2022")</f>
        <v>42190.885593580002</v>
      </c>
      <c r="R348">
        <f t="shared" si="67"/>
        <v>1.2542383287950862E-3</v>
      </c>
      <c r="S348">
        <f t="shared" si="68"/>
        <v>9.6450927484342125E-4</v>
      </c>
      <c r="U348" s="11" t="s">
        <v>345</v>
      </c>
      <c r="V348" s="4" cm="1">
        <f t="array" ref="V348">_xll.SNL.Clients.Office.Excel.Functions.SPG(U348, "SP_TOTAL_REV", "CY2021")</f>
        <v>4857500</v>
      </c>
      <c r="W348" s="4">
        <f>_xll.SNL.Clients.Office.Excel.Functions.SPG(U348,"IQ_AVG_DILUT_SHARES_OUT","CY2021")</f>
        <v>585000000</v>
      </c>
      <c r="X348" s="5">
        <f>_xll.SNL.Clients.Office.Excel.Functions.SPG(U348, "IQ_DILUT_EPS_NORM", "CY2021")</f>
        <v>-0.45400000000000001</v>
      </c>
      <c r="Y348">
        <f t="shared" si="69"/>
        <v>-265590</v>
      </c>
      <c r="Z348">
        <f t="shared" si="70"/>
        <v>-5.4676273803396812E-2</v>
      </c>
      <c r="AA348" s="5">
        <f>_xll.SNL.Clients.Office.Excel.Functions.SPG(U348, "SP_MARKETCAP", "12/31/2021")</f>
        <v>54933.505223427201</v>
      </c>
      <c r="AB348">
        <f t="shared" si="64"/>
        <v>1.2945565537199374E-3</v>
      </c>
      <c r="AC348">
        <f t="shared" si="71"/>
        <v>-5.8772867538885165E-4</v>
      </c>
    </row>
    <row r="349" spans="1:29" x14ac:dyDescent="0.3">
      <c r="A349" s="11" t="s">
        <v>346</v>
      </c>
      <c r="B349" s="4" cm="1">
        <f t="array" ref="B349">_xll.SNL.Clients.Office.Excel.Functions.SPG(A349, "SP_TOTAL_REV", "CY2023")</f>
        <v>29652000</v>
      </c>
      <c r="C349" s="4">
        <f>_xll.SNL.Clients.Office.Excel.Functions.SPG(A349,"IQ_AVG_DILUT_SHARES_OUT","CY2023")</f>
        <v>652000000</v>
      </c>
      <c r="D349" s="5">
        <f>_xll.SNL.Clients.Office.Excel.Functions.SPG(A349, "IQ_DILUT_EPS_NORM", "CY2023")</f>
        <v>0.57299999999999995</v>
      </c>
      <c r="E349">
        <f t="shared" si="60"/>
        <v>373595.99999999994</v>
      </c>
      <c r="F349">
        <f t="shared" si="61"/>
        <v>1.25993524888709E-2</v>
      </c>
      <c r="G349" s="5">
        <f>_xll.SNL.Clients.Office.Excel.Functions.SPG(A349, "SP_MARKETCAP", "12/30/2023")</f>
        <v>9832.5234797699995</v>
      </c>
      <c r="H349">
        <f t="shared" si="65"/>
        <v>2.3400544717930505E-4</v>
      </c>
      <c r="I349">
        <f t="shared" si="66"/>
        <v>1.3408512123374178E-4</v>
      </c>
      <c r="K349" s="11" t="s">
        <v>346</v>
      </c>
      <c r="L349" s="4" cm="1">
        <f t="array" ref="L349">_xll.SNL.Clients.Office.Excel.Functions.SPG(K349, "SP_TOTAL_REV", "CY2023")</f>
        <v>29652000</v>
      </c>
      <c r="M349" s="4">
        <f>_xll.SNL.Clients.Office.Excel.Functions.SPG(K349,"IQ_AVG_DILUT_SHARES_OUT","CY2023")</f>
        <v>652000000</v>
      </c>
      <c r="N349" s="5">
        <f>_xll.SNL.Clients.Office.Excel.Functions.SPG(K349, "IQ_DILUT_EPS_NORM", "CY2023")</f>
        <v>0.57299999999999995</v>
      </c>
      <c r="O349">
        <f t="shared" si="62"/>
        <v>373595.99999999994</v>
      </c>
      <c r="P349">
        <f t="shared" si="63"/>
        <v>1.25993524888709E-2</v>
      </c>
      <c r="Q349" s="5">
        <f>_xll.SNL.Clients.Office.Excel.Functions.SPG(K349, "SP_MARKETCAP", "12/31/2022")</f>
        <v>11069.187790399999</v>
      </c>
      <c r="R349">
        <f t="shared" si="67"/>
        <v>3.2906158285198078E-4</v>
      </c>
      <c r="S349">
        <f t="shared" si="68"/>
        <v>1.8855228697418498E-4</v>
      </c>
      <c r="U349" s="11" t="s">
        <v>346</v>
      </c>
      <c r="V349" s="4" cm="1">
        <f t="array" ref="V349">_xll.SNL.Clients.Office.Excel.Functions.SPG(U349, "SP_TOTAL_REV", "CY2021")</f>
        <v>28586000</v>
      </c>
      <c r="W349" s="4">
        <f>_xll.SNL.Clients.Office.Excel.Functions.SPG(U349,"IQ_AVG_DILUT_SHARES_OUT","CY2021")</f>
        <v>655000000</v>
      </c>
      <c r="X349" s="5">
        <f>_xll.SNL.Clients.Office.Excel.Functions.SPG(U349, "IQ_DILUT_EPS_NORM", "CY2021")</f>
        <v>2.6829999999999998</v>
      </c>
      <c r="Y349">
        <f t="shared" si="69"/>
        <v>1757365</v>
      </c>
      <c r="Z349">
        <f t="shared" si="70"/>
        <v>6.1476422024767371E-2</v>
      </c>
      <c r="AA349" s="5">
        <f>_xll.SNL.Clients.Office.Excel.Functions.SPG(U349, "SP_MARKETCAP", "12/31/2021")</f>
        <v>19668.806851509999</v>
      </c>
      <c r="AB349">
        <f t="shared" si="64"/>
        <v>4.6351279988255816E-4</v>
      </c>
      <c r="AC349">
        <f t="shared" si="71"/>
        <v>1.2436048420849035E-3</v>
      </c>
    </row>
    <row r="350" spans="1:29" x14ac:dyDescent="0.3">
      <c r="A350" s="11" t="s">
        <v>347</v>
      </c>
      <c r="B350" s="4" cm="1">
        <f t="array" ref="B350">_xll.SNL.Clients.Office.Excel.Functions.SPG(A350, "SP_TOTAL_REV", "CY2023")</f>
        <v>19826043</v>
      </c>
      <c r="C350" s="4">
        <f>_xll.SNL.Clients.Office.Excel.Functions.SPG(A350,"IQ_AVG_DILUT_SHARES_OUT","CY2023")</f>
        <v>129998400</v>
      </c>
      <c r="D350" s="5">
        <f>_xll.SNL.Clients.Office.Excel.Functions.SPG(A350, "IQ_DILUT_EPS_NORM", "CY2023")</f>
        <v>17.701000000000001</v>
      </c>
      <c r="E350">
        <f t="shared" si="60"/>
        <v>2301101.6784000001</v>
      </c>
      <c r="F350">
        <f t="shared" si="61"/>
        <v>0.11606459636953274</v>
      </c>
      <c r="G350" s="5">
        <f>_xll.SNL.Clients.Office.Excel.Functions.SPG(A350, "SP_MARKETCAP", "12/30/2023")</f>
        <v>59188.8121168</v>
      </c>
      <c r="H350">
        <f t="shared" si="65"/>
        <v>1.4086418889210364E-3</v>
      </c>
      <c r="I350">
        <f t="shared" si="66"/>
        <v>2.4934370075791266E-2</v>
      </c>
      <c r="K350" s="11" t="s">
        <v>347</v>
      </c>
      <c r="L350" s="4" cm="1">
        <f t="array" ref="L350">_xll.SNL.Clients.Office.Excel.Functions.SPG(K350, "SP_TOTAL_REV", "CY2023")</f>
        <v>19826043</v>
      </c>
      <c r="M350" s="4">
        <f>_xll.SNL.Clients.Office.Excel.Functions.SPG(K350,"IQ_AVG_DILUT_SHARES_OUT","CY2023")</f>
        <v>129998400</v>
      </c>
      <c r="N350" s="5">
        <f>_xll.SNL.Clients.Office.Excel.Functions.SPG(K350, "IQ_DILUT_EPS_NORM", "CY2023")</f>
        <v>17.701000000000001</v>
      </c>
      <c r="O350">
        <f t="shared" si="62"/>
        <v>2301101.6784000001</v>
      </c>
      <c r="P350">
        <f t="shared" si="63"/>
        <v>0.11606459636953274</v>
      </c>
      <c r="Q350" s="5">
        <f>_xll.SNL.Clients.Office.Excel.Functions.SPG(K350, "SP_MARKETCAP", "12/31/2022")</f>
        <v>37366.067720999999</v>
      </c>
      <c r="R350">
        <f t="shared" si="67"/>
        <v>1.1108075517419914E-3</v>
      </c>
      <c r="S350">
        <f t="shared" si="68"/>
        <v>1.9662404473384989E-2</v>
      </c>
      <c r="U350" s="11" t="s">
        <v>347</v>
      </c>
      <c r="V350" s="4" cm="1">
        <f t="array" ref="V350">_xll.SNL.Clients.Office.Excel.Functions.SPG(U350, "SP_TOTAL_REV", "CY2021")</f>
        <v>15292584</v>
      </c>
      <c r="W350" s="4">
        <f>_xll.SNL.Clients.Office.Excel.Functions.SPG(U350,"IQ_AVG_DILUT_SHARES_OUT","CY2021")</f>
        <v>130885802</v>
      </c>
      <c r="X350" s="5">
        <f>_xll.SNL.Clients.Office.Excel.Functions.SPG(U350, "IQ_DILUT_EPS_NORM", "CY2021")</f>
        <v>11.439</v>
      </c>
      <c r="Y350">
        <f t="shared" si="69"/>
        <v>1497202.6890780001</v>
      </c>
      <c r="Z350">
        <f t="shared" si="70"/>
        <v>9.7903839473956797E-2</v>
      </c>
      <c r="AA350" s="5">
        <f>_xll.SNL.Clients.Office.Excel.Functions.SPG(U350, "SP_MARKETCAP", "12/31/2021")</f>
        <v>40883.176848360003</v>
      </c>
      <c r="AB350">
        <f t="shared" si="64"/>
        <v>9.6344815992853775E-4</v>
      </c>
      <c r="AC350">
        <f t="shared" si="71"/>
        <v>1.1020883501422543E-2</v>
      </c>
    </row>
    <row r="351" spans="1:29" x14ac:dyDescent="0.3">
      <c r="A351" s="11" t="s">
        <v>348</v>
      </c>
      <c r="B351" s="4" cm="1">
        <f t="array" ref="B351">_xll.SNL.Clients.Office.Excel.Functions.SPG(A351, "SP_TOTAL_REV", "CY2023")</f>
        <v>5154500</v>
      </c>
      <c r="C351" s="4">
        <f>_xll.SNL.Clients.Office.Excel.Functions.SPG(A351,"IQ_AVG_DILUT_SHARES_OUT","CY2023")</f>
        <v>362350000</v>
      </c>
      <c r="D351" s="5">
        <f>_xll.SNL.Clients.Office.Excel.Functions.SPG(A351, "IQ_DILUT_EPS_NORM", "CY2023")</f>
        <v>3.722</v>
      </c>
      <c r="E351">
        <f t="shared" si="60"/>
        <v>1348666.7</v>
      </c>
      <c r="F351">
        <f t="shared" si="61"/>
        <v>0.26164840430691627</v>
      </c>
      <c r="G351" s="5">
        <f>_xll.SNL.Clients.Office.Excel.Functions.SPG(A351, "SP_MARKETCAP", "12/30/2023")</f>
        <v>42858.377694859999</v>
      </c>
      <c r="H351">
        <f t="shared" si="65"/>
        <v>1.019991852396763E-3</v>
      </c>
      <c r="I351">
        <f t="shared" si="66"/>
        <v>3.7964096746207518E-3</v>
      </c>
      <c r="K351" s="11" t="s">
        <v>348</v>
      </c>
      <c r="L351" s="4" cm="1">
        <f t="array" ref="L351">_xll.SNL.Clients.Office.Excel.Functions.SPG(K351, "SP_TOTAL_REV", "CY2023")</f>
        <v>5154500</v>
      </c>
      <c r="M351" s="4">
        <f>_xll.SNL.Clients.Office.Excel.Functions.SPG(K351,"IQ_AVG_DILUT_SHARES_OUT","CY2023")</f>
        <v>362350000</v>
      </c>
      <c r="N351" s="5">
        <f>_xll.SNL.Clients.Office.Excel.Functions.SPG(K351, "IQ_DILUT_EPS_NORM", "CY2023")</f>
        <v>3.722</v>
      </c>
      <c r="O351">
        <f t="shared" si="62"/>
        <v>1348666.7</v>
      </c>
      <c r="P351">
        <f t="shared" si="63"/>
        <v>0.26164840430691627</v>
      </c>
      <c r="Q351" s="5">
        <f>_xll.SNL.Clients.Office.Excel.Functions.SPG(K351, "SP_MARKETCAP", "12/31/2022")</f>
        <v>41655.514286880003</v>
      </c>
      <c r="R351">
        <f t="shared" si="67"/>
        <v>1.2383229668975293E-3</v>
      </c>
      <c r="S351">
        <f t="shared" si="68"/>
        <v>4.6090380827926037E-3</v>
      </c>
      <c r="U351" s="11" t="s">
        <v>348</v>
      </c>
      <c r="V351" s="4" cm="1">
        <f t="array" ref="V351">_xll.SNL.Clients.Office.Excel.Functions.SPG(U351, "SP_TOTAL_REV", "CY2021")</f>
        <v>4332300</v>
      </c>
      <c r="W351" s="4">
        <f>_xll.SNL.Clients.Office.Excel.Functions.SPG(U351,"IQ_AVG_DILUT_SHARES_OUT","CY2021")</f>
        <v>362750000</v>
      </c>
      <c r="X351" s="5">
        <f>_xll.SNL.Clients.Office.Excel.Functions.SPG(U351, "IQ_DILUT_EPS_NORM", "CY2021")</f>
        <v>2.8690000000000002</v>
      </c>
      <c r="Y351">
        <f t="shared" si="69"/>
        <v>1040729.7500000001</v>
      </c>
      <c r="Z351">
        <f t="shared" si="70"/>
        <v>0.24022568843339567</v>
      </c>
      <c r="AA351" s="5">
        <f>_xll.SNL.Clients.Office.Excel.Functions.SPG(U351, "SP_MARKETCAP", "12/31/2021")</f>
        <v>49249.2</v>
      </c>
      <c r="AB351">
        <f t="shared" si="64"/>
        <v>1.1606008822148547E-3</v>
      </c>
      <c r="AC351">
        <f t="shared" si="71"/>
        <v>3.3297639310744184E-3</v>
      </c>
    </row>
    <row r="352" spans="1:29" x14ac:dyDescent="0.3">
      <c r="A352" s="11" t="s">
        <v>349</v>
      </c>
      <c r="B352" s="4" cm="1">
        <f t="array" ref="B352">_xll.SNL.Clients.Office.Excel.Functions.SPG(A352, "SP_TOTAL_REV", "CY2023")</f>
        <v>1693700</v>
      </c>
      <c r="C352" s="4">
        <f>_xll.SNL.Clients.Office.Excel.Functions.SPG(A352,"IQ_AVG_DILUT_SHARES_OUT","CY2023")</f>
        <v>58000000</v>
      </c>
      <c r="D352" s="5">
        <f>_xll.SNL.Clients.Office.Excel.Functions.SPG(A352, "IQ_DILUT_EPS_NORM", "CY2023")</f>
        <v>5.1029999999999998</v>
      </c>
      <c r="E352">
        <f t="shared" si="60"/>
        <v>295974</v>
      </c>
      <c r="F352">
        <f t="shared" si="61"/>
        <v>0.17474995571824997</v>
      </c>
      <c r="G352" s="5">
        <f>_xll.SNL.Clients.Office.Excel.Functions.SPG(A352, "SP_MARKETCAP", "12/30/2023")</f>
        <v>11927.9135104</v>
      </c>
      <c r="H352">
        <f t="shared" si="65"/>
        <v>2.8387389469854764E-4</v>
      </c>
      <c r="I352">
        <f t="shared" si="66"/>
        <v>1.4486084846466885E-3</v>
      </c>
      <c r="K352" s="11" t="s">
        <v>349</v>
      </c>
      <c r="L352" s="4" cm="1">
        <f t="array" ref="L352">_xll.SNL.Clients.Office.Excel.Functions.SPG(K352, "SP_TOTAL_REV", "CY2023")</f>
        <v>1693700</v>
      </c>
      <c r="M352" s="4">
        <f>_xll.SNL.Clients.Office.Excel.Functions.SPG(K352,"IQ_AVG_DILUT_SHARES_OUT","CY2023")</f>
        <v>58000000</v>
      </c>
      <c r="N352" s="5">
        <f>_xll.SNL.Clients.Office.Excel.Functions.SPG(K352, "IQ_DILUT_EPS_NORM", "CY2023")</f>
        <v>5.1029999999999998</v>
      </c>
      <c r="O352">
        <f t="shared" si="62"/>
        <v>295974</v>
      </c>
      <c r="P352">
        <f t="shared" si="63"/>
        <v>0.17474995571824997</v>
      </c>
      <c r="Q352" s="5">
        <f>_xll.SNL.Clients.Office.Excel.Functions.SPG(K352, "SP_MARKETCAP", "12/31/2022")</f>
        <v>17956.542754149999</v>
      </c>
      <c r="R352">
        <f t="shared" si="67"/>
        <v>5.3380686036914209E-4</v>
      </c>
      <c r="S352">
        <f t="shared" si="68"/>
        <v>2.7240164084637321E-3</v>
      </c>
      <c r="U352" s="11" t="s">
        <v>349</v>
      </c>
      <c r="V352" s="4" cm="1">
        <f t="array" ref="V352">_xll.SNL.Clients.Office.Excel.Functions.SPG(U352, "SP_TOTAL_REV", "CY2021")</f>
        <v>1055524</v>
      </c>
      <c r="W352" s="4">
        <f>_xll.SNL.Clients.Office.Excel.Functions.SPG(U352,"IQ_AVG_DILUT_SHARES_OUT","CY2021")</f>
        <v>58191000</v>
      </c>
      <c r="X352" s="5">
        <f>_xll.SNL.Clients.Office.Excel.Functions.SPG(U352, "IQ_DILUT_EPS_NORM", "CY2021")</f>
        <v>2.7509999999999999</v>
      </c>
      <c r="Y352">
        <f t="shared" si="69"/>
        <v>160083.44099999999</v>
      </c>
      <c r="Z352">
        <f t="shared" si="70"/>
        <v>0.15166253064828464</v>
      </c>
      <c r="AA352" s="5">
        <f>_xll.SNL.Clients.Office.Excel.Functions.SPG(U352, "SP_MARKETCAP", "12/31/2021")</f>
        <v>24079.614581850001</v>
      </c>
      <c r="AB352">
        <f t="shared" si="64"/>
        <v>5.6745737853790095E-4</v>
      </c>
      <c r="AC352">
        <f t="shared" si="71"/>
        <v>1.5610752483577654E-3</v>
      </c>
    </row>
    <row r="353" spans="1:29" x14ac:dyDescent="0.3">
      <c r="A353" s="11" t="s">
        <v>350</v>
      </c>
      <c r="B353" s="4" cm="1">
        <f t="array" ref="B353">_xll.SNL.Clients.Office.Excel.Functions.SPG(A353, "SP_TOTAL_REV", "CY2023")</f>
        <v>29771000</v>
      </c>
      <c r="C353" s="4">
        <f>_xll.SNL.Clients.Office.Excel.Functions.SPG(A353,"IQ_AVG_DILUT_SHARES_OUT","CY2023")</f>
        <v>1107000000</v>
      </c>
      <c r="D353" s="5">
        <f>_xll.SNL.Clients.Office.Excel.Functions.SPG(A353, "IQ_DILUT_EPS_NORM", "CY2023")</f>
        <v>2.8119999999999998</v>
      </c>
      <c r="E353">
        <f t="shared" si="60"/>
        <v>3112884</v>
      </c>
      <c r="F353">
        <f t="shared" si="61"/>
        <v>0.10456094857411576</v>
      </c>
      <c r="G353" s="5">
        <f>_xll.SNL.Clients.Office.Excel.Functions.SPG(A353, "SP_MARKETCAP", "12/30/2023")</f>
        <v>66208.591155839997</v>
      </c>
      <c r="H353">
        <f t="shared" si="65"/>
        <v>1.5757064819027042E-3</v>
      </c>
      <c r="I353">
        <f t="shared" si="66"/>
        <v>4.4308866271104037E-3</v>
      </c>
      <c r="K353" s="11" t="s">
        <v>350</v>
      </c>
      <c r="L353" s="4" cm="1">
        <f t="array" ref="L353">_xll.SNL.Clients.Office.Excel.Functions.SPG(K353, "SP_TOTAL_REV", "CY2023")</f>
        <v>29771000</v>
      </c>
      <c r="M353" s="4">
        <f>_xll.SNL.Clients.Office.Excel.Functions.SPG(K353,"IQ_AVG_DILUT_SHARES_OUT","CY2023")</f>
        <v>1107000000</v>
      </c>
      <c r="N353" s="5">
        <f>_xll.SNL.Clients.Office.Excel.Functions.SPG(K353, "IQ_DILUT_EPS_NORM", "CY2023")</f>
        <v>2.8119999999999998</v>
      </c>
      <c r="O353">
        <f t="shared" si="62"/>
        <v>3112884</v>
      </c>
      <c r="P353">
        <f t="shared" si="63"/>
        <v>0.10456094857411576</v>
      </c>
      <c r="Q353" s="5">
        <f>_xll.SNL.Clients.Office.Excel.Functions.SPG(K353, "SP_MARKETCAP", "12/31/2022")</f>
        <v>81192.77507304</v>
      </c>
      <c r="R353">
        <f t="shared" si="67"/>
        <v>2.4136751121749578E-3</v>
      </c>
      <c r="S353">
        <f t="shared" si="68"/>
        <v>6.7872544154359811E-3</v>
      </c>
      <c r="U353" s="11" t="s">
        <v>350</v>
      </c>
      <c r="V353" s="4" cm="1">
        <f t="array" ref="V353">_xll.SNL.Clients.Office.Excel.Functions.SPG(U353, "SP_TOTAL_REV", "CY2021")</f>
        <v>25371000</v>
      </c>
      <c r="W353" s="4">
        <f>_xll.SNL.Clients.Office.Excel.Functions.SPG(U353,"IQ_AVG_DILUT_SHARES_OUT","CY2021")</f>
        <v>1186000000</v>
      </c>
      <c r="X353" s="5">
        <f>_xll.SNL.Clients.Office.Excel.Functions.SPG(U353, "IQ_DILUT_EPS_NORM", "CY2021")</f>
        <v>2.145</v>
      </c>
      <c r="Y353">
        <f t="shared" si="69"/>
        <v>2543970</v>
      </c>
      <c r="Z353">
        <f t="shared" si="70"/>
        <v>0.10027078160104055</v>
      </c>
      <c r="AA353" s="5">
        <f>_xll.SNL.Clients.Office.Excel.Functions.SPG(U353, "SP_MARKETCAP", "12/31/2021")</f>
        <v>221568.33183576001</v>
      </c>
      <c r="AB353">
        <f t="shared" si="64"/>
        <v>5.2214533718203896E-3</v>
      </c>
      <c r="AC353">
        <f t="shared" si="71"/>
        <v>1.1200017482554735E-2</v>
      </c>
    </row>
    <row r="354" spans="1:29" x14ac:dyDescent="0.3">
      <c r="A354" s="11" t="s">
        <v>351</v>
      </c>
      <c r="B354" s="4" cm="1">
        <f t="array" ref="B354">_xll.SNL.Clients.Office.Excel.Functions.SPG(A354, "SP_TOTAL_REV", "CY2023")</f>
        <v>4104500</v>
      </c>
      <c r="C354" s="4">
        <f>_xll.SNL.Clients.Office.Excel.Functions.SPG(A354,"IQ_AVG_DILUT_SHARES_OUT","CY2023")</f>
        <v>166300000</v>
      </c>
      <c r="D354" s="5">
        <f>_xll.SNL.Clients.Office.Excel.Functions.SPG(A354, "IQ_DILUT_EPS_NORM", "CY2023")</f>
        <v>2.5299999999999998</v>
      </c>
      <c r="E354">
        <f t="shared" si="60"/>
        <v>420738.99999999994</v>
      </c>
      <c r="F354">
        <f t="shared" si="61"/>
        <v>0.10250676087221341</v>
      </c>
      <c r="G354" s="5">
        <f>_xll.SNL.Clients.Office.Excel.Functions.SPG(A354, "SP_MARKETCAP", "12/30/2023")</f>
        <v>12018.88730889</v>
      </c>
      <c r="H354">
        <f t="shared" si="65"/>
        <v>2.86038991424841E-4</v>
      </c>
      <c r="I354">
        <f t="shared" si="66"/>
        <v>7.2367864830484769E-4</v>
      </c>
      <c r="K354" s="11" t="s">
        <v>351</v>
      </c>
      <c r="L354" s="4" cm="1">
        <f t="array" ref="L354">_xll.SNL.Clients.Office.Excel.Functions.SPG(K354, "SP_TOTAL_REV", "CY2023")</f>
        <v>4104500</v>
      </c>
      <c r="M354" s="4">
        <f>_xll.SNL.Clients.Office.Excel.Functions.SPG(K354,"IQ_AVG_DILUT_SHARES_OUT","CY2023")</f>
        <v>166300000</v>
      </c>
      <c r="N354" s="5">
        <f>_xll.SNL.Clients.Office.Excel.Functions.SPG(K354, "IQ_DILUT_EPS_NORM", "CY2023")</f>
        <v>2.5299999999999998</v>
      </c>
      <c r="O354">
        <f t="shared" si="62"/>
        <v>420738.99999999994</v>
      </c>
      <c r="P354">
        <f t="shared" si="63"/>
        <v>0.10250676087221341</v>
      </c>
      <c r="Q354" s="5">
        <f>_xll.SNL.Clients.Office.Excel.Functions.SPG(K354, "SP_MARKETCAP", "12/31/2022")</f>
        <v>7399.1359629199997</v>
      </c>
      <c r="R354">
        <f t="shared" si="67"/>
        <v>2.1995935363993733E-4</v>
      </c>
      <c r="S354">
        <f t="shared" si="68"/>
        <v>5.5649716470904142E-4</v>
      </c>
      <c r="U354" s="11" t="s">
        <v>351</v>
      </c>
      <c r="V354" s="4" cm="1">
        <f t="array" ref="V354">_xll.SNL.Clients.Office.Excel.Functions.SPG(U354, "SP_TOTAL_REV", "CY2021")</f>
        <v>3764800</v>
      </c>
      <c r="W354" s="4">
        <f>_xll.SNL.Clients.Office.Excel.Functions.SPG(U354,"IQ_AVG_DILUT_SHARES_OUT","CY2021")</f>
        <v>167500000</v>
      </c>
      <c r="X354" s="5">
        <f>_xll.SNL.Clients.Office.Excel.Functions.SPG(U354, "IQ_DILUT_EPS_NORM", "CY2021")</f>
        <v>2.3340000000000001</v>
      </c>
      <c r="Y354">
        <f t="shared" si="69"/>
        <v>390945</v>
      </c>
      <c r="Z354">
        <f t="shared" si="70"/>
        <v>0.10384216957076073</v>
      </c>
      <c r="AA354" s="5">
        <f>_xll.SNL.Clients.Office.Excel.Functions.SPG(U354, "SP_MARKETCAP", "12/31/2021")</f>
        <v>12084.87433357</v>
      </c>
      <c r="AB354">
        <f t="shared" si="64"/>
        <v>2.8479073392049002E-4</v>
      </c>
      <c r="AC354">
        <f t="shared" si="71"/>
        <v>6.6470157297042367E-4</v>
      </c>
    </row>
    <row r="355" spans="1:29" x14ac:dyDescent="0.3">
      <c r="A355" s="11" t="s">
        <v>352</v>
      </c>
      <c r="B355" s="4" cm="1">
        <f t="array" ref="B355">_xll.SNL.Clients.Office.Excel.Functions.SPG(A355, "SP_TOTAL_REV", "CY2023")</f>
        <v>91471000</v>
      </c>
      <c r="C355" s="4">
        <f>_xll.SNL.Clients.Office.Excel.Functions.SPG(A355,"IQ_AVG_DILUT_SHARES_OUT","CY2023")</f>
        <v>1383000000</v>
      </c>
      <c r="D355" s="5">
        <f>_xll.SNL.Clients.Office.Excel.Functions.SPG(A355, "IQ_DILUT_EPS_NORM", "CY2023")</f>
        <v>5.9039999999999999</v>
      </c>
      <c r="E355">
        <f t="shared" si="60"/>
        <v>8165232</v>
      </c>
      <c r="F355">
        <f t="shared" si="61"/>
        <v>8.9265800089645894E-2</v>
      </c>
      <c r="G355" s="5">
        <f>_xll.SNL.Clients.Office.Excel.Functions.SPG(A355, "SP_MARKETCAP", "12/30/2023")</f>
        <v>236277.67084064</v>
      </c>
      <c r="H355">
        <f t="shared" si="65"/>
        <v>5.62320162644981E-3</v>
      </c>
      <c r="I355">
        <f t="shared" si="66"/>
        <v>3.319938240255968E-2</v>
      </c>
      <c r="K355" s="11" t="s">
        <v>352</v>
      </c>
      <c r="L355" s="4" cm="1">
        <f t="array" ref="L355">_xll.SNL.Clients.Office.Excel.Functions.SPG(K355, "SP_TOTAL_REV", "CY2023")</f>
        <v>91471000</v>
      </c>
      <c r="M355" s="4">
        <f>_xll.SNL.Clients.Office.Excel.Functions.SPG(K355,"IQ_AVG_DILUT_SHARES_OUT","CY2023")</f>
        <v>1383000000</v>
      </c>
      <c r="N355" s="5">
        <f>_xll.SNL.Clients.Office.Excel.Functions.SPG(K355, "IQ_DILUT_EPS_NORM", "CY2023")</f>
        <v>5.9039999999999999</v>
      </c>
      <c r="O355">
        <f t="shared" si="62"/>
        <v>8165232</v>
      </c>
      <c r="P355">
        <f t="shared" si="63"/>
        <v>8.9265800089645894E-2</v>
      </c>
      <c r="Q355" s="5">
        <f>_xll.SNL.Clients.Office.Excel.Functions.SPG(K355, "SP_MARKETCAP", "12/31/2022")</f>
        <v>251832.01544412001</v>
      </c>
      <c r="R355">
        <f t="shared" si="67"/>
        <v>7.4863886297706446E-3</v>
      </c>
      <c r="S355">
        <f t="shared" si="68"/>
        <v>4.4199638470165885E-2</v>
      </c>
      <c r="U355" s="11" t="s">
        <v>352</v>
      </c>
      <c r="V355" s="4" cm="1">
        <f t="array" ref="V355">_xll.SNL.Clients.Office.Excel.Functions.SPG(U355, "SP_TOTAL_REV", "CY2021")</f>
        <v>79474000</v>
      </c>
      <c r="W355" s="4">
        <f>_xll.SNL.Clients.Office.Excel.Functions.SPG(U355,"IQ_AVG_DILUT_SHARES_OUT","CY2021")</f>
        <v>1389000000</v>
      </c>
      <c r="X355" s="5">
        <f>_xll.SNL.Clients.Office.Excel.Functions.SPG(U355, "IQ_DILUT_EPS_NORM", "CY2021")</f>
        <v>4.4820000000000002</v>
      </c>
      <c r="Y355">
        <f t="shared" si="69"/>
        <v>6225498</v>
      </c>
      <c r="Z355">
        <f t="shared" si="70"/>
        <v>7.8333769534690595E-2</v>
      </c>
      <c r="AA355" s="5">
        <f>_xll.SNL.Clients.Office.Excel.Functions.SPG(U355, "SP_MARKETCAP", "12/31/2021")</f>
        <v>242976.00367775999</v>
      </c>
      <c r="AB355">
        <f t="shared" si="64"/>
        <v>5.7259440605217553E-3</v>
      </c>
      <c r="AC355">
        <f t="shared" si="71"/>
        <v>2.5663681279258509E-2</v>
      </c>
    </row>
    <row r="356" spans="1:29" x14ac:dyDescent="0.3">
      <c r="A356" s="11" t="s">
        <v>353</v>
      </c>
      <c r="B356" s="4" cm="1">
        <f t="array" ref="B356">_xll.SNL.Clients.Office.Excel.Functions.SPG(A356, "SP_TOTAL_REV", "CY2023")</f>
        <v>59554000</v>
      </c>
      <c r="C356" s="4">
        <f>_xll.SNL.Clients.Office.Excel.Functions.SPG(A356,"IQ_AVG_DILUT_SHARES_OUT","CY2023")</f>
        <v>5709000000</v>
      </c>
      <c r="D356" s="5">
        <f>_xll.SNL.Clients.Office.Excel.Functions.SPG(A356, "IQ_DILUT_EPS_NORM", "CY2023")</f>
        <v>1.4490000000000001</v>
      </c>
      <c r="E356">
        <f t="shared" si="60"/>
        <v>8272341</v>
      </c>
      <c r="F356">
        <f t="shared" si="61"/>
        <v>0.13890487624676764</v>
      </c>
      <c r="G356" s="5">
        <f>_xll.SNL.Clients.Office.Excel.Functions.SPG(A356, "SP_MARKETCAP", "12/30/2023")</f>
        <v>162560.23867667999</v>
      </c>
      <c r="H356">
        <f t="shared" si="65"/>
        <v>3.8687913050374821E-3</v>
      </c>
      <c r="I356">
        <f t="shared" si="66"/>
        <v>5.6058786009993119E-3</v>
      </c>
      <c r="K356" s="11" t="s">
        <v>353</v>
      </c>
      <c r="L356" s="4" cm="1">
        <f t="array" ref="L356">_xll.SNL.Clients.Office.Excel.Functions.SPG(K356, "SP_TOTAL_REV", "CY2023")</f>
        <v>59554000</v>
      </c>
      <c r="M356" s="4">
        <f>_xll.SNL.Clients.Office.Excel.Functions.SPG(K356,"IQ_AVG_DILUT_SHARES_OUT","CY2023")</f>
        <v>5709000000</v>
      </c>
      <c r="N356" s="5">
        <f>_xll.SNL.Clients.Office.Excel.Functions.SPG(K356, "IQ_DILUT_EPS_NORM", "CY2023")</f>
        <v>1.4490000000000001</v>
      </c>
      <c r="O356">
        <f t="shared" si="62"/>
        <v>8272341</v>
      </c>
      <c r="P356">
        <f t="shared" si="63"/>
        <v>0.13890487624676764</v>
      </c>
      <c r="Q356" s="5">
        <f>_xll.SNL.Clients.Office.Excel.Functions.SPG(K356, "SP_MARKETCAP", "12/31/2022")</f>
        <v>287626.23687587999</v>
      </c>
      <c r="R356">
        <f t="shared" si="67"/>
        <v>8.5504687939453282E-3</v>
      </c>
      <c r="S356">
        <f t="shared" si="68"/>
        <v>1.2389629282426781E-2</v>
      </c>
      <c r="U356" s="11" t="s">
        <v>353</v>
      </c>
      <c r="V356" s="4" cm="1">
        <f t="array" ref="V356">_xll.SNL.Clients.Office.Excel.Functions.SPG(U356, "SP_TOTAL_REV", "CY2021")</f>
        <v>81288000</v>
      </c>
      <c r="W356" s="4">
        <f>_xll.SNL.Clients.Office.Excel.Functions.SPG(U356,"IQ_AVG_DILUT_SHARES_OUT","CY2021")</f>
        <v>5708000000</v>
      </c>
      <c r="X356" s="5">
        <f>_xll.SNL.Clients.Office.Excel.Functions.SPG(U356, "IQ_DILUT_EPS_NORM", "CY2021")</f>
        <v>3.0870000000000002</v>
      </c>
      <c r="Y356">
        <f t="shared" si="69"/>
        <v>17620596</v>
      </c>
      <c r="Z356">
        <f t="shared" si="70"/>
        <v>0.21676749335695306</v>
      </c>
      <c r="AA356" s="5">
        <f>_xll.SNL.Clients.Office.Excel.Functions.SPG(U356, "SP_MARKETCAP", "12/31/2021")</f>
        <v>331439.7726119</v>
      </c>
      <c r="AB356">
        <f t="shared" si="64"/>
        <v>7.8106708838816055E-3</v>
      </c>
      <c r="AC356">
        <f t="shared" si="71"/>
        <v>2.4111541018542518E-2</v>
      </c>
    </row>
    <row r="357" spans="1:29" x14ac:dyDescent="0.3">
      <c r="A357" s="11" t="s">
        <v>354</v>
      </c>
      <c r="B357" s="4" cm="1">
        <f t="array" ref="B357">_xll.SNL.Clients.Office.Excel.Functions.SPG(A357, "SP_TOTAL_REV", "CY2023")</f>
        <v>24428000</v>
      </c>
      <c r="C357" s="4">
        <f>_xll.SNL.Clients.Office.Excel.Functions.SPG(A357,"IQ_AVG_DILUT_SHARES_OUT","CY2023")</f>
        <v>2138000000</v>
      </c>
      <c r="D357" s="5">
        <f>_xll.SNL.Clients.Office.Excel.Functions.SPG(A357, "IQ_DILUT_EPS_NORM", "CY2023")</f>
        <v>0.38500000000000001</v>
      </c>
      <c r="E357">
        <f t="shared" si="60"/>
        <v>823130</v>
      </c>
      <c r="F357">
        <f t="shared" si="61"/>
        <v>3.3696168331422957E-2</v>
      </c>
      <c r="G357" s="5">
        <f>_xll.SNL.Clients.Office.Excel.Functions.SPG(A357, "SP_MARKETCAP", "12/30/2023")</f>
        <v>38467.152503429999</v>
      </c>
      <c r="H357">
        <f t="shared" si="65"/>
        <v>9.1548453881650155E-4</v>
      </c>
      <c r="I357">
        <f t="shared" si="66"/>
        <v>3.5246154744435313E-4</v>
      </c>
      <c r="K357" s="11" t="s">
        <v>354</v>
      </c>
      <c r="L357" s="4" cm="1">
        <f t="array" ref="L357">_xll.SNL.Clients.Office.Excel.Functions.SPG(K357, "SP_TOTAL_REV", "CY2023")</f>
        <v>24428000</v>
      </c>
      <c r="M357" s="4">
        <f>_xll.SNL.Clients.Office.Excel.Functions.SPG(K357,"IQ_AVG_DILUT_SHARES_OUT","CY2023")</f>
        <v>2138000000</v>
      </c>
      <c r="N357" s="5">
        <f>_xll.SNL.Clients.Office.Excel.Functions.SPG(K357, "IQ_DILUT_EPS_NORM", "CY2023")</f>
        <v>0.38500000000000001</v>
      </c>
      <c r="O357">
        <f t="shared" si="62"/>
        <v>823130</v>
      </c>
      <c r="P357">
        <f t="shared" si="63"/>
        <v>3.3696168331422957E-2</v>
      </c>
      <c r="Q357" s="5">
        <f>_xll.SNL.Clients.Office.Excel.Functions.SPG(K357, "SP_MARKETCAP", "12/31/2022")</f>
        <v>32320.0033821</v>
      </c>
      <c r="R357">
        <f t="shared" si="67"/>
        <v>9.607996243336729E-4</v>
      </c>
      <c r="S357">
        <f t="shared" si="68"/>
        <v>3.699078553684641E-4</v>
      </c>
      <c r="U357" s="11" t="s">
        <v>354</v>
      </c>
      <c r="V357" s="4" cm="1">
        <f t="array" ref="V357">_xll.SNL.Clients.Office.Excel.Functions.SPG(U357, "SP_TOTAL_REV", "CY2021")</f>
        <v>20642000</v>
      </c>
      <c r="W357" s="4">
        <f>_xll.SNL.Clients.Office.Excel.Functions.SPG(U357,"IQ_AVG_DILUT_SHARES_OUT","CY2021")</f>
        <v>1985000000</v>
      </c>
      <c r="X357" s="5">
        <f>_xll.SNL.Clients.Office.Excel.Functions.SPG(U357, "IQ_DILUT_EPS_NORM", "CY2021")</f>
        <v>0.47899999999999998</v>
      </c>
      <c r="Y357">
        <f t="shared" si="69"/>
        <v>950815</v>
      </c>
      <c r="Z357">
        <f t="shared" si="70"/>
        <v>4.6062154829958339E-2</v>
      </c>
      <c r="AA357" s="5">
        <f>_xll.SNL.Clients.Office.Excel.Functions.SPG(U357, "SP_MARKETCAP", "12/31/2021")</f>
        <v>24102.382100139999</v>
      </c>
      <c r="AB357">
        <f t="shared" si="64"/>
        <v>5.6799391520881567E-4</v>
      </c>
      <c r="AC357">
        <f t="shared" si="71"/>
        <v>2.7206908538502267E-4</v>
      </c>
    </row>
    <row r="358" spans="1:29" x14ac:dyDescent="0.3">
      <c r="A358" s="11" t="s">
        <v>355</v>
      </c>
      <c r="B358" s="4" cm="1">
        <f t="array" ref="B358">_xll.SNL.Clients.Office.Excel.Functions.SPG(A358, "SP_TOTAL_REV", "CY2023")</f>
        <v>35174000</v>
      </c>
      <c r="C358" s="4">
        <f>_xll.SNL.Clients.Office.Excel.Functions.SPG(A358,"IQ_AVG_DILUT_SHARES_OUT","CY2023")</f>
        <v>1553000000</v>
      </c>
      <c r="D358" s="5">
        <f>_xll.SNL.Clients.Office.Excel.Functions.SPG(A358, "IQ_DILUT_EPS_NORM", "CY2023")</f>
        <v>4.4690000000000003</v>
      </c>
      <c r="E358">
        <f t="shared" si="60"/>
        <v>6940357</v>
      </c>
      <c r="F358">
        <f t="shared" si="61"/>
        <v>0.19731497697162678</v>
      </c>
      <c r="G358" s="5">
        <f>_xll.SNL.Clients.Office.Excel.Functions.SPG(A358, "SP_MARKETCAP", "12/30/2023")</f>
        <v>146050.35563328001</v>
      </c>
      <c r="H358">
        <f t="shared" si="65"/>
        <v>3.4758705484893159E-3</v>
      </c>
      <c r="I358">
        <f t="shared" si="66"/>
        <v>1.5533665481198753E-2</v>
      </c>
      <c r="K358" s="11" t="s">
        <v>355</v>
      </c>
      <c r="L358" s="4" cm="1">
        <f t="array" ref="L358">_xll.SNL.Clients.Office.Excel.Functions.SPG(K358, "SP_TOTAL_REV", "CY2023")</f>
        <v>35174000</v>
      </c>
      <c r="M358" s="4">
        <f>_xll.SNL.Clients.Office.Excel.Functions.SPG(K358,"IQ_AVG_DILUT_SHARES_OUT","CY2023")</f>
        <v>1553000000</v>
      </c>
      <c r="N358" s="5">
        <f>_xll.SNL.Clients.Office.Excel.Functions.SPG(K358, "IQ_DILUT_EPS_NORM", "CY2023")</f>
        <v>4.4690000000000003</v>
      </c>
      <c r="O358">
        <f t="shared" si="62"/>
        <v>6940357</v>
      </c>
      <c r="P358">
        <f t="shared" si="63"/>
        <v>0.19731497697162678</v>
      </c>
      <c r="Q358" s="5">
        <f>_xll.SNL.Clients.Office.Excel.Functions.SPG(K358, "SP_MARKETCAP", "12/31/2022")</f>
        <v>156895.97528904999</v>
      </c>
      <c r="R358">
        <f t="shared" si="67"/>
        <v>4.6641577457467989E-3</v>
      </c>
      <c r="S358">
        <f t="shared" si="68"/>
        <v>2.0844120965742445E-2</v>
      </c>
      <c r="U358" s="11" t="s">
        <v>355</v>
      </c>
      <c r="V358" s="4" cm="1">
        <f t="array" ref="V358">_xll.SNL.Clients.Office.Excel.Functions.SPG(U358, "SP_TOTAL_REV", "CY2021")</f>
        <v>31405000</v>
      </c>
      <c r="W358" s="4">
        <f>_xll.SNL.Clients.Office.Excel.Functions.SPG(U358,"IQ_AVG_DILUT_SHARES_OUT","CY2021")</f>
        <v>1559000000</v>
      </c>
      <c r="X358" s="5">
        <f>_xll.SNL.Clients.Office.Excel.Functions.SPG(U358, "IQ_DILUT_EPS_NORM", "CY2021")</f>
        <v>4.665</v>
      </c>
      <c r="Y358">
        <f t="shared" si="69"/>
        <v>7272735</v>
      </c>
      <c r="Z358">
        <f t="shared" si="70"/>
        <v>0.23157888871198853</v>
      </c>
      <c r="AA358" s="5">
        <f>_xll.SNL.Clients.Office.Excel.Functions.SPG(U358, "SP_MARKETCAP", "12/31/2021")</f>
        <v>147898.62959999999</v>
      </c>
      <c r="AB358">
        <f t="shared" si="64"/>
        <v>3.4853617925190259E-3</v>
      </c>
      <c r="AC358">
        <f t="shared" si="71"/>
        <v>1.6259212762101256E-2</v>
      </c>
    </row>
    <row r="359" spans="1:29" x14ac:dyDescent="0.3">
      <c r="A359" s="11" t="s">
        <v>356</v>
      </c>
      <c r="B359" s="4" cm="1">
        <f t="array" ref="B359">_xll.SNL.Clients.Office.Excel.Functions.SPG(A359, "SP_TOTAL_REV", "CY2023")</f>
        <v>147399000</v>
      </c>
      <c r="C359" s="4">
        <f>_xll.SNL.Clients.Office.Excel.Functions.SPG(A359,"IQ_AVG_DILUT_SHARES_OUT","CY2023")</f>
        <v>453210000</v>
      </c>
      <c r="D359" s="5">
        <f>_xll.SNL.Clients.Office.Excel.Functions.SPG(A359, "IQ_DILUT_EPS_NORM", "CY2023")</f>
        <v>12.787000000000001</v>
      </c>
      <c r="E359">
        <f t="shared" si="60"/>
        <v>5795196.2699999996</v>
      </c>
      <c r="F359">
        <f t="shared" si="61"/>
        <v>3.9316387967353914E-2</v>
      </c>
      <c r="G359" s="5">
        <f>_xll.SNL.Clients.Office.Excel.Functions.SPG(A359, "SP_MARKETCAP", "12/30/2023")</f>
        <v>58575.6852555</v>
      </c>
      <c r="H359">
        <f t="shared" si="65"/>
        <v>1.3940500066182537E-3</v>
      </c>
      <c r="I359">
        <f t="shared" si="66"/>
        <v>1.782571743462761E-2</v>
      </c>
      <c r="K359" s="11" t="s">
        <v>356</v>
      </c>
      <c r="L359" s="4" cm="1">
        <f t="array" ref="L359">_xll.SNL.Clients.Office.Excel.Functions.SPG(K359, "SP_TOTAL_REV", "CY2023")</f>
        <v>147399000</v>
      </c>
      <c r="M359" s="4">
        <f>_xll.SNL.Clients.Office.Excel.Functions.SPG(K359,"IQ_AVG_DILUT_SHARES_OUT","CY2023")</f>
        <v>453210000</v>
      </c>
      <c r="N359" s="5">
        <f>_xll.SNL.Clients.Office.Excel.Functions.SPG(K359, "IQ_DILUT_EPS_NORM", "CY2023")</f>
        <v>12.787000000000001</v>
      </c>
      <c r="O359">
        <f t="shared" si="62"/>
        <v>5795196.2699999996</v>
      </c>
      <c r="P359">
        <f t="shared" si="63"/>
        <v>3.9316387967353914E-2</v>
      </c>
      <c r="Q359" s="5">
        <f>_xll.SNL.Clients.Office.Excel.Functions.SPG(K359, "SP_MARKETCAP", "12/31/2022")</f>
        <v>49191.56072904</v>
      </c>
      <c r="R359">
        <f t="shared" si="67"/>
        <v>1.4623523552916705E-3</v>
      </c>
      <c r="S359">
        <f t="shared" si="68"/>
        <v>1.8699099567114592E-2</v>
      </c>
      <c r="U359" s="11" t="s">
        <v>356</v>
      </c>
      <c r="V359" s="4" cm="1">
        <f t="array" ref="V359">_xll.SNL.Clients.Office.Excel.Functions.SPG(U359, "SP_TOTAL_REV", "CY2021")</f>
        <v>111476000</v>
      </c>
      <c r="W359" s="4">
        <f>_xll.SNL.Clients.Office.Excel.Functions.SPG(U359,"IQ_AVG_DILUT_SHARES_OUT","CY2021")</f>
        <v>440364000</v>
      </c>
      <c r="X359" s="5">
        <f>_xll.SNL.Clients.Office.Excel.Functions.SPG(U359, "IQ_DILUT_EPS_NORM", "CY2021")</f>
        <v>3.423</v>
      </c>
      <c r="Y359">
        <f t="shared" si="69"/>
        <v>1507365.9720000001</v>
      </c>
      <c r="Z359">
        <f t="shared" si="70"/>
        <v>1.3521887868240698E-2</v>
      </c>
      <c r="AA359" s="5">
        <f>_xll.SNL.Clients.Office.Excel.Functions.SPG(U359, "SP_MARKETCAP", "12/31/2021")</f>
        <v>31752.119890860002</v>
      </c>
      <c r="AB359">
        <f t="shared" si="64"/>
        <v>7.4826674052622078E-4</v>
      </c>
      <c r="AC359">
        <f t="shared" si="71"/>
        <v>2.5613170528212539E-3</v>
      </c>
    </row>
    <row r="360" spans="1:29" x14ac:dyDescent="0.3">
      <c r="A360" s="11" t="s">
        <v>357</v>
      </c>
      <c r="B360" s="4" cm="1">
        <f t="array" ref="B360">_xll.SNL.Clients.Office.Excel.Functions.SPG(A360, "SP_TOTAL_REV", "CY2023")</f>
        <v>4695991</v>
      </c>
      <c r="C360" s="4">
        <f>_xll.SNL.Clients.Office.Excel.Functions.SPG(A360,"IQ_AVG_DILUT_SHARES_OUT","CY2023")</f>
        <v>113804000</v>
      </c>
      <c r="D360" s="5">
        <f>_xll.SNL.Clients.Office.Excel.Functions.SPG(A360, "IQ_DILUT_EPS_NORM", "CY2023")</f>
        <v>3.105</v>
      </c>
      <c r="E360">
        <f t="shared" si="60"/>
        <v>353361.42</v>
      </c>
      <c r="F360">
        <f t="shared" si="61"/>
        <v>7.5247465337987235E-2</v>
      </c>
      <c r="G360" s="5">
        <f>_xll.SNL.Clients.Office.Excel.Functions.SPG(A360, "SP_MARKETCAP", "12/30/2023")</f>
        <v>8146.5371766400003</v>
      </c>
      <c r="H360">
        <f t="shared" si="65"/>
        <v>1.9388044980565551E-4</v>
      </c>
      <c r="I360">
        <f t="shared" si="66"/>
        <v>6.0199879664656032E-4</v>
      </c>
      <c r="K360" s="11" t="s">
        <v>357</v>
      </c>
      <c r="L360" s="4" cm="1">
        <f t="array" ref="L360">_xll.SNL.Clients.Office.Excel.Functions.SPG(K360, "SP_TOTAL_REV", "CY2023")</f>
        <v>4695991</v>
      </c>
      <c r="M360" s="4">
        <f>_xll.SNL.Clients.Office.Excel.Functions.SPG(K360,"IQ_AVG_DILUT_SHARES_OUT","CY2023")</f>
        <v>113804000</v>
      </c>
      <c r="N360" s="5">
        <f>_xll.SNL.Clients.Office.Excel.Functions.SPG(K360, "IQ_DILUT_EPS_NORM", "CY2023")</f>
        <v>3.105</v>
      </c>
      <c r="O360">
        <f t="shared" si="62"/>
        <v>353361.42</v>
      </c>
      <c r="P360">
        <f t="shared" si="63"/>
        <v>7.5247465337987235E-2</v>
      </c>
      <c r="Q360" s="5">
        <f>_xll.SNL.Clients.Office.Excel.Functions.SPG(K360, "SP_MARKETCAP", "12/31/2022")</f>
        <v>8603.1810361200005</v>
      </c>
      <c r="R360">
        <f t="shared" si="67"/>
        <v>2.5575285404074713E-4</v>
      </c>
      <c r="S360">
        <f t="shared" si="68"/>
        <v>7.9411261179651983E-4</v>
      </c>
      <c r="U360" s="11" t="s">
        <v>357</v>
      </c>
      <c r="V360" s="4" cm="1">
        <f t="array" ref="V360">_xll.SNL.Clients.Office.Excel.Functions.SPG(U360, "SP_TOTAL_REV", "CY2021")</f>
        <v>3803835</v>
      </c>
      <c r="W360" s="4">
        <f>_xll.SNL.Clients.Office.Excel.Functions.SPG(U360,"IQ_AVG_DILUT_SHARES_OUT","CY2021")</f>
        <v>113192000</v>
      </c>
      <c r="X360" s="5">
        <f>_xll.SNL.Clients.Office.Excel.Functions.SPG(U360, "IQ_DILUT_EPS_NORM", "CY2021")</f>
        <v>3.9750000000000001</v>
      </c>
      <c r="Y360">
        <f t="shared" si="69"/>
        <v>449938.2</v>
      </c>
      <c r="Z360">
        <f t="shared" si="70"/>
        <v>0.1182854145881722</v>
      </c>
      <c r="AA360" s="5">
        <f>_xll.SNL.Clients.Office.Excel.Functions.SPG(U360, "SP_MARKETCAP", "12/31/2021")</f>
        <v>7963.8807155699997</v>
      </c>
      <c r="AB360">
        <f t="shared" si="64"/>
        <v>1.876758807116544E-4</v>
      </c>
      <c r="AC360">
        <f t="shared" si="71"/>
        <v>7.4601162582882624E-4</v>
      </c>
    </row>
    <row r="361" spans="1:29" x14ac:dyDescent="0.3">
      <c r="A361" s="11" t="s">
        <v>358</v>
      </c>
      <c r="B361" s="4" cm="1">
        <f t="array" ref="B361">_xll.SNL.Clients.Office.Excel.Functions.SPG(A361, "SP_TOTAL_REV", "CY2023")</f>
        <v>5541595</v>
      </c>
      <c r="C361" s="4">
        <f>_xll.SNL.Clients.Office.Excel.Functions.SPG(A361,"IQ_AVG_DILUT_SHARES_OUT","CY2023")</f>
        <v>38997000</v>
      </c>
      <c r="D361" s="5">
        <f>_xll.SNL.Clients.Office.Excel.Functions.SPG(A361, "IQ_DILUT_EPS_NORM", "CY2023")</f>
        <v>11.04</v>
      </c>
      <c r="E361">
        <f t="shared" si="60"/>
        <v>430526.87999999995</v>
      </c>
      <c r="F361">
        <f t="shared" si="61"/>
        <v>7.7690065766264041E-2</v>
      </c>
      <c r="G361" s="5">
        <f>_xll.SNL.Clients.Office.Excel.Functions.SPG(A361, "SP_MARKETCAP", "12/30/2023")</f>
        <v>15421.77147199</v>
      </c>
      <c r="H361">
        <f t="shared" si="65"/>
        <v>3.6702465415159989E-4</v>
      </c>
      <c r="I361">
        <f t="shared" si="66"/>
        <v>4.0519521818336629E-3</v>
      </c>
      <c r="K361" s="11" t="s">
        <v>358</v>
      </c>
      <c r="L361" s="4" cm="1">
        <f t="array" ref="L361">_xll.SNL.Clients.Office.Excel.Functions.SPG(K361, "SP_TOTAL_REV", "CY2023")</f>
        <v>5541595</v>
      </c>
      <c r="M361" s="4">
        <f>_xll.SNL.Clients.Office.Excel.Functions.SPG(K361,"IQ_AVG_DILUT_SHARES_OUT","CY2023")</f>
        <v>38997000</v>
      </c>
      <c r="N361" s="5">
        <f>_xll.SNL.Clients.Office.Excel.Functions.SPG(K361, "IQ_DILUT_EPS_NORM", "CY2023")</f>
        <v>11.04</v>
      </c>
      <c r="O361">
        <f t="shared" si="62"/>
        <v>430526.87999999995</v>
      </c>
      <c r="P361">
        <f t="shared" si="63"/>
        <v>7.7690065766264041E-2</v>
      </c>
      <c r="Q361" s="5">
        <f>_xll.SNL.Clients.Office.Excel.Functions.SPG(K361, "SP_MARKETCAP", "12/31/2022")</f>
        <v>11806.17333994</v>
      </c>
      <c r="R361">
        <f t="shared" si="67"/>
        <v>3.5097047409700914E-4</v>
      </c>
      <c r="S361">
        <f t="shared" si="68"/>
        <v>3.8747140340309807E-3</v>
      </c>
      <c r="U361" s="11" t="s">
        <v>358</v>
      </c>
      <c r="V361" s="4" cm="1">
        <f t="array" ref="V361">_xll.SNL.Clients.Office.Excel.Functions.SPG(U361, "SP_TOTAL_REV", "CY2021")</f>
        <v>5295584</v>
      </c>
      <c r="W361" s="4">
        <f>_xll.SNL.Clients.Office.Excel.Functions.SPG(U361,"IQ_AVG_DILUT_SHARES_OUT","CY2021")</f>
        <v>40480000</v>
      </c>
      <c r="X361" s="5">
        <f>_xll.SNL.Clients.Office.Excel.Functions.SPG(U361, "IQ_DILUT_EPS_NORM", "CY2021")</f>
        <v>12.728999999999999</v>
      </c>
      <c r="Y361">
        <f t="shared" si="69"/>
        <v>515269.91999999993</v>
      </c>
      <c r="Z361">
        <f t="shared" si="70"/>
        <v>9.7301812226942286E-2</v>
      </c>
      <c r="AA361" s="5">
        <f>_xll.SNL.Clients.Office.Excel.Functions.SPG(U361, "SP_MARKETCAP", "12/31/2021")</f>
        <v>22689.791585999999</v>
      </c>
      <c r="AB361">
        <f t="shared" si="64"/>
        <v>5.3470497250681813E-4</v>
      </c>
      <c r="AC361">
        <f t="shared" si="71"/>
        <v>6.8062595950392872E-3</v>
      </c>
    </row>
    <row r="362" spans="1:29" x14ac:dyDescent="0.3">
      <c r="A362" s="11" t="s">
        <v>359</v>
      </c>
      <c r="B362" s="4" cm="1">
        <f t="array" ref="B362">_xll.SNL.Clients.Office.Excel.Functions.SPG(A362, "SP_TOTAL_REV", "CY2023")</f>
        <v>16242000</v>
      </c>
      <c r="C362" s="4">
        <f>_xll.SNL.Clients.Office.Excel.Functions.SPG(A362,"IQ_AVG_DILUT_SHARES_OUT","CY2023")</f>
        <v>237200000</v>
      </c>
      <c r="D362" s="5">
        <f>_xll.SNL.Clients.Office.Excel.Functions.SPG(A362, "IQ_DILUT_EPS_NORM", "CY2023")</f>
        <v>5.2770000000000001</v>
      </c>
      <c r="E362">
        <f t="shared" si="60"/>
        <v>1251704.3999999999</v>
      </c>
      <c r="F362">
        <f t="shared" si="61"/>
        <v>7.7065903213889911E-2</v>
      </c>
      <c r="G362" s="5">
        <f>_xll.SNL.Clients.Office.Excel.Functions.SPG(A362, "SP_MARKETCAP", "12/30/2023")</f>
        <v>35263.89</v>
      </c>
      <c r="H362">
        <f t="shared" si="65"/>
        <v>8.392496967548407E-4</v>
      </c>
      <c r="I362">
        <f t="shared" si="66"/>
        <v>4.4287206497752949E-3</v>
      </c>
      <c r="K362" s="11" t="s">
        <v>359</v>
      </c>
      <c r="L362" s="4" cm="1">
        <f t="array" ref="L362">_xll.SNL.Clients.Office.Excel.Functions.SPG(K362, "SP_TOTAL_REV", "CY2023")</f>
        <v>16242000</v>
      </c>
      <c r="M362" s="4">
        <f>_xll.SNL.Clients.Office.Excel.Functions.SPG(K362,"IQ_AVG_DILUT_SHARES_OUT","CY2023")</f>
        <v>237200000</v>
      </c>
      <c r="N362" s="5">
        <f>_xll.SNL.Clients.Office.Excel.Functions.SPG(K362, "IQ_DILUT_EPS_NORM", "CY2023")</f>
        <v>5.2770000000000001</v>
      </c>
      <c r="O362">
        <f t="shared" si="62"/>
        <v>1251704.3999999999</v>
      </c>
      <c r="P362">
        <f t="shared" si="63"/>
        <v>7.7065903213889911E-2</v>
      </c>
      <c r="Q362" s="5">
        <f>_xll.SNL.Clients.Office.Excel.Functions.SPG(K362, "SP_MARKETCAP", "12/31/2022")</f>
        <v>29552.34452156</v>
      </c>
      <c r="R362">
        <f t="shared" si="67"/>
        <v>8.785234697784622E-4</v>
      </c>
      <c r="S362">
        <f t="shared" si="68"/>
        <v>4.6359683500209452E-3</v>
      </c>
      <c r="U362" s="11" t="s">
        <v>359</v>
      </c>
      <c r="V362" s="4" cm="1">
        <f t="array" ref="V362">_xll.SNL.Clients.Office.Excel.Functions.SPG(U362, "SP_TOTAL_REV", "CY2021")</f>
        <v>16802000</v>
      </c>
      <c r="W362" s="4">
        <f>_xll.SNL.Clients.Office.Excel.Functions.SPG(U362,"IQ_AVG_DILUT_SHARES_OUT","CY2021")</f>
        <v>239400000</v>
      </c>
      <c r="X362" s="5">
        <f>_xll.SNL.Clients.Office.Excel.Functions.SPG(U362, "IQ_DILUT_EPS_NORM", "CY2021")</f>
        <v>4.3970000000000002</v>
      </c>
      <c r="Y362">
        <f t="shared" si="69"/>
        <v>1052641.8</v>
      </c>
      <c r="Z362">
        <f t="shared" si="70"/>
        <v>6.2649791691465298E-2</v>
      </c>
      <c r="AA362" s="5">
        <f>_xll.SNL.Clients.Office.Excel.Functions.SPG(U362, "SP_MARKETCAP", "12/31/2021")</f>
        <v>40937.403091319997</v>
      </c>
      <c r="AB362">
        <f t="shared" si="64"/>
        <v>9.6472604922254786E-4</v>
      </c>
      <c r="AC362">
        <f t="shared" si="71"/>
        <v>4.2419004384315435E-3</v>
      </c>
    </row>
    <row r="363" spans="1:29" x14ac:dyDescent="0.3">
      <c r="A363" s="11" t="s">
        <v>360</v>
      </c>
      <c r="B363" s="4" cm="1">
        <f t="array" ref="B363">_xll.SNL.Clients.Office.Excel.Functions.SPG(A363, "SP_TOTAL_REV", "CY2023")</f>
        <v>8312000</v>
      </c>
      <c r="C363" s="4">
        <f>_xll.SNL.Clients.Office.Excel.Functions.SPG(A363,"IQ_AVG_DILUT_SHARES_OUT","CY2023")</f>
        <v>738166000</v>
      </c>
      <c r="D363" s="5">
        <f>_xll.SNL.Clients.Office.Excel.Functions.SPG(A363, "IQ_DILUT_EPS_NORM", "CY2023")</f>
        <v>0.996</v>
      </c>
      <c r="E363">
        <f t="shared" si="60"/>
        <v>735213.33600000001</v>
      </c>
      <c r="F363">
        <f t="shared" si="61"/>
        <v>8.8452037536092404E-2</v>
      </c>
      <c r="G363" s="5">
        <f>_xll.SNL.Clients.Office.Excel.Functions.SPG(A363, "SP_MARKETCAP", "12/30/2023")</f>
        <v>19976.070941900001</v>
      </c>
      <c r="H363">
        <f t="shared" si="65"/>
        <v>4.7541299273400533E-4</v>
      </c>
      <c r="I363">
        <f t="shared" si="66"/>
        <v>4.7351134076306932E-4</v>
      </c>
      <c r="K363" s="11" t="s">
        <v>360</v>
      </c>
      <c r="L363" s="4" cm="1">
        <f t="array" ref="L363">_xll.SNL.Clients.Office.Excel.Functions.SPG(K363, "SP_TOTAL_REV", "CY2023")</f>
        <v>8312000</v>
      </c>
      <c r="M363" s="4">
        <f>_xll.SNL.Clients.Office.Excel.Functions.SPG(K363,"IQ_AVG_DILUT_SHARES_OUT","CY2023")</f>
        <v>738166000</v>
      </c>
      <c r="N363" s="5">
        <f>_xll.SNL.Clients.Office.Excel.Functions.SPG(K363, "IQ_DILUT_EPS_NORM", "CY2023")</f>
        <v>0.996</v>
      </c>
      <c r="O363">
        <f t="shared" si="62"/>
        <v>735213.33600000001</v>
      </c>
      <c r="P363">
        <f t="shared" si="63"/>
        <v>8.8452037536092404E-2</v>
      </c>
      <c r="Q363" s="5">
        <f>_xll.SNL.Clients.Office.Excel.Functions.SPG(K363, "SP_MARKETCAP", "12/31/2022")</f>
        <v>21515.22025848</v>
      </c>
      <c r="R363">
        <f t="shared" si="67"/>
        <v>6.3959818621964074E-4</v>
      </c>
      <c r="S363">
        <f t="shared" si="68"/>
        <v>6.3703979347476218E-4</v>
      </c>
      <c r="U363" s="11" t="s">
        <v>360</v>
      </c>
      <c r="V363" s="4" cm="1">
        <f t="array" ref="V363">_xll.SNL.Clients.Office.Excel.Functions.SPG(U363, "SP_TOTAL_REV", "CY2021")</f>
        <v>5783000</v>
      </c>
      <c r="W363" s="4">
        <f>_xll.SNL.Clients.Office.Excel.Functions.SPG(U363,"IQ_AVG_DILUT_SHARES_OUT","CY2021")</f>
        <v>764819000</v>
      </c>
      <c r="X363" s="5">
        <f>_xll.SNL.Clients.Office.Excel.Functions.SPG(U363, "IQ_DILUT_EPS_NORM", "CY2021")</f>
        <v>0.48899999999999999</v>
      </c>
      <c r="Y363">
        <f t="shared" si="69"/>
        <v>373996.49099999998</v>
      </c>
      <c r="Z363">
        <f t="shared" si="70"/>
        <v>6.4671708628739402E-2</v>
      </c>
      <c r="AA363" s="5">
        <f>_xll.SNL.Clients.Office.Excel.Functions.SPG(U363, "SP_MARKETCAP", "12/31/2021")</f>
        <v>22566.52001412</v>
      </c>
      <c r="AB363">
        <f t="shared" si="64"/>
        <v>5.3179996907374834E-4</v>
      </c>
      <c r="AC363">
        <f t="shared" si="71"/>
        <v>2.6005018487706294E-4</v>
      </c>
    </row>
    <row r="364" spans="1:29" x14ac:dyDescent="0.3">
      <c r="A364" s="11" t="s">
        <v>361</v>
      </c>
      <c r="B364" s="4" cm="1">
        <f t="array" ref="B364">_xll.SNL.Clients.Office.Excel.Functions.SPG(A364, "SP_TOTAL_REV", "CY2023")</f>
        <v>13665800</v>
      </c>
      <c r="C364" s="4">
        <f>_xll.SNL.Clients.Office.Excel.Functions.SPG(A364,"IQ_AVG_DILUT_SHARES_OUT","CY2023")</f>
        <v>244600000</v>
      </c>
      <c r="D364" s="5">
        <f>_xll.SNL.Clients.Office.Excel.Functions.SPG(A364, "IQ_DILUT_EPS_NORM", "CY2023")</f>
        <v>1.696</v>
      </c>
      <c r="E364">
        <f t="shared" si="60"/>
        <v>414841.59999999998</v>
      </c>
      <c r="F364">
        <f t="shared" si="61"/>
        <v>3.0356188441218221E-2</v>
      </c>
      <c r="G364" s="5">
        <f>_xll.SNL.Clients.Office.Excel.Functions.SPG(A364, "SP_MARKETCAP", "12/30/2023")</f>
        <v>18755.880929710002</v>
      </c>
      <c r="H364">
        <f t="shared" si="65"/>
        <v>4.4637353912540617E-4</v>
      </c>
      <c r="I364">
        <f t="shared" si="66"/>
        <v>7.5704952235668881E-4</v>
      </c>
      <c r="K364" s="11" t="s">
        <v>361</v>
      </c>
      <c r="L364" s="4" cm="1">
        <f t="array" ref="L364">_xll.SNL.Clients.Office.Excel.Functions.SPG(K364, "SP_TOTAL_REV", "CY2023")</f>
        <v>13665800</v>
      </c>
      <c r="M364" s="4">
        <f>_xll.SNL.Clients.Office.Excel.Functions.SPG(K364,"IQ_AVG_DILUT_SHARES_OUT","CY2023")</f>
        <v>244600000</v>
      </c>
      <c r="N364" s="5">
        <f>_xll.SNL.Clients.Office.Excel.Functions.SPG(K364, "IQ_DILUT_EPS_NORM", "CY2023")</f>
        <v>1.696</v>
      </c>
      <c r="O364">
        <f t="shared" si="62"/>
        <v>414841.59999999998</v>
      </c>
      <c r="P364">
        <f t="shared" si="63"/>
        <v>3.0356188441218221E-2</v>
      </c>
      <c r="Q364" s="5">
        <f>_xll.SNL.Clients.Office.Excel.Functions.SPG(K364, "SP_MARKETCAP", "12/31/2022")</f>
        <v>20533.779736799999</v>
      </c>
      <c r="R364">
        <f t="shared" si="67"/>
        <v>6.10422208934371E-4</v>
      </c>
      <c r="S364">
        <f t="shared" si="68"/>
        <v>1.0352760663526932E-3</v>
      </c>
      <c r="U364" s="11" t="s">
        <v>361</v>
      </c>
      <c r="V364" s="4" cm="1">
        <f t="array" ref="V364">_xll.SNL.Clients.Office.Excel.Functions.SPG(U364, "SP_TOTAL_REV", "CY2021")</f>
        <v>14262700</v>
      </c>
      <c r="W364" s="4">
        <f>_xll.SNL.Clients.Office.Excel.Functions.SPG(U364,"IQ_AVG_DILUT_SHARES_OUT","CY2021")</f>
        <v>272900000</v>
      </c>
      <c r="X364" s="5">
        <f>_xll.SNL.Clients.Office.Excel.Functions.SPG(U364, "IQ_DILUT_EPS_NORM", "CY2021")</f>
        <v>4.2050000000000001</v>
      </c>
      <c r="Y364">
        <f t="shared" si="69"/>
        <v>1147544.5</v>
      </c>
      <c r="Z364">
        <f t="shared" si="70"/>
        <v>8.0457732406907526E-2</v>
      </c>
      <c r="AA364" s="5">
        <f>_xll.SNL.Clients.Office.Excel.Functions.SPG(U364, "SP_MARKETCAP", "12/31/2021")</f>
        <v>19172.471293260001</v>
      </c>
      <c r="AB364">
        <f t="shared" si="64"/>
        <v>4.5181621421660725E-4</v>
      </c>
      <c r="AC364">
        <f t="shared" si="71"/>
        <v>1.8998871807808335E-3</v>
      </c>
    </row>
    <row r="365" spans="1:29" x14ac:dyDescent="0.3">
      <c r="A365" s="11" t="s">
        <v>362</v>
      </c>
      <c r="B365" s="4" cm="1">
        <f t="array" ref="B365">_xll.SNL.Clients.Office.Excel.Functions.SPG(A365, "SP_TOTAL_REV", "CY2023")</f>
        <v>8028436</v>
      </c>
      <c r="C365" s="4">
        <f>_xll.SNL.Clients.Office.Excel.Functions.SPG(A365,"IQ_AVG_DILUT_SHARES_OUT","CY2023")</f>
        <v>951791000</v>
      </c>
      <c r="D365" s="5">
        <f>_xll.SNL.Clients.Office.Excel.Functions.SPG(A365, "IQ_DILUT_EPS_NORM", "CY2023")</f>
        <v>1.66</v>
      </c>
      <c r="E365">
        <f t="shared" si="60"/>
        <v>1579973.06</v>
      </c>
      <c r="F365">
        <f t="shared" si="61"/>
        <v>0.19679711714710063</v>
      </c>
      <c r="G365" s="5">
        <f>_xll.SNL.Clients.Office.Excel.Functions.SPG(A365, "SP_MARKETCAP", "12/30/2023")</f>
        <v>123165.3343</v>
      </c>
      <c r="H365">
        <f t="shared" si="65"/>
        <v>2.9312270841924584E-3</v>
      </c>
      <c r="I365">
        <f t="shared" si="66"/>
        <v>4.8658369597594803E-3</v>
      </c>
      <c r="K365" s="11" t="s">
        <v>362</v>
      </c>
      <c r="L365" s="4" cm="1">
        <f t="array" ref="L365">_xll.SNL.Clients.Office.Excel.Functions.SPG(K365, "SP_TOTAL_REV", "CY2023")</f>
        <v>8028436</v>
      </c>
      <c r="M365" s="4">
        <f>_xll.SNL.Clients.Office.Excel.Functions.SPG(K365,"IQ_AVG_DILUT_SHARES_OUT","CY2023")</f>
        <v>951791000</v>
      </c>
      <c r="N365" s="5">
        <f>_xll.SNL.Clients.Office.Excel.Functions.SPG(K365, "IQ_DILUT_EPS_NORM", "CY2023")</f>
        <v>1.66</v>
      </c>
      <c r="O365">
        <f t="shared" si="62"/>
        <v>1579973.06</v>
      </c>
      <c r="P365">
        <f t="shared" si="63"/>
        <v>0.19679711714710063</v>
      </c>
      <c r="Q365" s="5">
        <f>_xll.SNL.Clients.Office.Excel.Functions.SPG(K365, "SP_MARKETCAP", "12/31/2022")</f>
        <v>104058.64798521</v>
      </c>
      <c r="R365">
        <f t="shared" si="67"/>
        <v>3.0934251061443883E-3</v>
      </c>
      <c r="S365">
        <f t="shared" si="68"/>
        <v>5.1350856761996841E-3</v>
      </c>
      <c r="U365" s="11" t="s">
        <v>362</v>
      </c>
      <c r="V365" s="4" cm="1">
        <f t="array" ref="V365">_xll.SNL.Clients.Office.Excel.Functions.SPG(U365, "SP_TOTAL_REV", "CY2021")</f>
        <v>4970972</v>
      </c>
      <c r="W365" s="4">
        <f>_xll.SNL.Clients.Office.Excel.Functions.SPG(U365,"IQ_AVG_DILUT_SHARES_OUT","CY2021")</f>
        <v>764762000</v>
      </c>
      <c r="X365" s="5">
        <f>_xll.SNL.Clients.Office.Excel.Functions.SPG(U365, "IQ_DILUT_EPS_NORM", "CY2021")</f>
        <v>1.2969999999999999</v>
      </c>
      <c r="Y365">
        <f t="shared" si="69"/>
        <v>991896.31400000001</v>
      </c>
      <c r="Z365">
        <f t="shared" si="70"/>
        <v>0.19953769886452791</v>
      </c>
      <c r="AA365" s="5">
        <f>_xll.SNL.Clients.Office.Excel.Functions.SPG(U365, "SP_MARKETCAP", "12/31/2021")</f>
        <v>124473.09372</v>
      </c>
      <c r="AB365">
        <f t="shared" si="64"/>
        <v>2.9333183561041456E-3</v>
      </c>
      <c r="AC365">
        <f t="shared" si="71"/>
        <v>3.8045139078670765E-3</v>
      </c>
    </row>
    <row r="366" spans="1:29" x14ac:dyDescent="0.3">
      <c r="A366" s="11" t="s">
        <v>363</v>
      </c>
      <c r="B366" s="4" cm="1">
        <f t="array" ref="B366">_xll.SNL.Clients.Office.Excel.Functions.SPG(A366, "SP_TOTAL_REV", "CY2023")</f>
        <v>53979000</v>
      </c>
      <c r="C366" s="4">
        <f>_xll.SNL.Clients.Office.Excel.Functions.SPG(A366,"IQ_AVG_DILUT_SHARES_OUT","CY2023")</f>
        <v>364600000</v>
      </c>
      <c r="D366" s="5">
        <f>_xll.SNL.Clients.Office.Excel.Functions.SPG(A366, "IQ_DILUT_EPS_NORM", "CY2023")</f>
        <v>5.9930000000000003</v>
      </c>
      <c r="E366">
        <f t="shared" si="60"/>
        <v>2185047.7999999998</v>
      </c>
      <c r="F366">
        <f t="shared" si="61"/>
        <v>4.0479590211007978E-2</v>
      </c>
      <c r="G366" s="5">
        <f>_xll.SNL.Clients.Office.Excel.Functions.SPG(A366, "SP_MARKETCAP", "12/30/2023")</f>
        <v>37470.423000000003</v>
      </c>
      <c r="H366">
        <f t="shared" si="65"/>
        <v>8.9176324960251439E-4</v>
      </c>
      <c r="I366">
        <f t="shared" si="66"/>
        <v>5.3443371548678687E-3</v>
      </c>
      <c r="K366" s="11" t="s">
        <v>363</v>
      </c>
      <c r="L366" s="4" cm="1">
        <f t="array" ref="L366">_xll.SNL.Clients.Office.Excel.Functions.SPG(K366, "SP_TOTAL_REV", "CY2023")</f>
        <v>53979000</v>
      </c>
      <c r="M366" s="4">
        <f>_xll.SNL.Clients.Office.Excel.Functions.SPG(K366,"IQ_AVG_DILUT_SHARES_OUT","CY2023")</f>
        <v>364600000</v>
      </c>
      <c r="N366" s="5">
        <f>_xll.SNL.Clients.Office.Excel.Functions.SPG(K366, "IQ_DILUT_EPS_NORM", "CY2023")</f>
        <v>5.9930000000000003</v>
      </c>
      <c r="O366">
        <f t="shared" si="62"/>
        <v>2185047.7999999998</v>
      </c>
      <c r="P366">
        <f t="shared" si="63"/>
        <v>4.0479590211007978E-2</v>
      </c>
      <c r="Q366" s="5">
        <f>_xll.SNL.Clients.Office.Excel.Functions.SPG(K366, "SP_MARKETCAP", "12/31/2022")</f>
        <v>36601.279999999999</v>
      </c>
      <c r="R366">
        <f t="shared" si="67"/>
        <v>1.0880721656609748E-3</v>
      </c>
      <c r="S366">
        <f t="shared" si="68"/>
        <v>6.5208164888062225E-3</v>
      </c>
      <c r="U366" s="11" t="s">
        <v>363</v>
      </c>
      <c r="V366" s="4" cm="1">
        <f t="array" ref="V366">_xll.SNL.Clients.Office.Excel.Functions.SPG(U366, "SP_TOTAL_REV", "CY2021")</f>
        <v>71247000</v>
      </c>
      <c r="W366" s="4">
        <f>_xll.SNL.Clients.Office.Excel.Functions.SPG(U366,"IQ_AVG_DILUT_SHARES_OUT","CY2021")</f>
        <v>390100000</v>
      </c>
      <c r="X366" s="5">
        <f>_xll.SNL.Clients.Office.Excel.Functions.SPG(U366, "IQ_DILUT_EPS_NORM", "CY2021")</f>
        <v>19.036999999999999</v>
      </c>
      <c r="Y366">
        <f t="shared" si="69"/>
        <v>7426333.7000000002</v>
      </c>
      <c r="Z366">
        <f t="shared" si="70"/>
        <v>0.10423363369685741</v>
      </c>
      <c r="AA366" s="5">
        <f>_xll.SNL.Clients.Office.Excel.Functions.SPG(U366, "SP_MARKETCAP", "12/31/2021")</f>
        <v>40914.720000000001</v>
      </c>
      <c r="AB366">
        <f t="shared" si="64"/>
        <v>9.641915021477254E-4</v>
      </c>
      <c r="AC366">
        <f t="shared" si="71"/>
        <v>1.8355313626386247E-2</v>
      </c>
    </row>
    <row r="367" spans="1:29" x14ac:dyDescent="0.3">
      <c r="A367" s="11" t="s">
        <v>364</v>
      </c>
      <c r="B367" s="4" cm="1">
        <f t="array" ref="B367">_xll.SNL.Clients.Office.Excel.Functions.SPG(A367, "SP_TOTAL_REV", "CY2023")</f>
        <v>2181357</v>
      </c>
      <c r="C367" s="4">
        <f>_xll.SNL.Clients.Office.Excel.Functions.SPG(A367,"IQ_AVG_DILUT_SHARES_OUT","CY2023")</f>
        <v>119699500</v>
      </c>
      <c r="D367" s="5">
        <f>_xll.SNL.Clients.Office.Excel.Functions.SPG(A367, "IQ_DILUT_EPS_NORM", "CY2023")</f>
        <v>1.83</v>
      </c>
      <c r="E367">
        <f t="shared" si="60"/>
        <v>219050.08499999999</v>
      </c>
      <c r="F367">
        <f t="shared" si="61"/>
        <v>0.10041918172953808</v>
      </c>
      <c r="G367" s="5">
        <f>_xll.SNL.Clients.Office.Excel.Functions.SPG(A367, "SP_MARKETCAP", "12/30/2023")</f>
        <v>20863.062159839999</v>
      </c>
      <c r="H367">
        <f t="shared" si="65"/>
        <v>4.9652260686563825E-4</v>
      </c>
      <c r="I367">
        <f t="shared" si="66"/>
        <v>9.0863637056411801E-4</v>
      </c>
      <c r="K367" s="11" t="s">
        <v>364</v>
      </c>
      <c r="L367" s="4" cm="1">
        <f t="array" ref="L367">_xll.SNL.Clients.Office.Excel.Functions.SPG(K367, "SP_TOTAL_REV", "CY2023")</f>
        <v>2181357</v>
      </c>
      <c r="M367" s="4">
        <f>_xll.SNL.Clients.Office.Excel.Functions.SPG(K367,"IQ_AVG_DILUT_SHARES_OUT","CY2023")</f>
        <v>119699500</v>
      </c>
      <c r="N367" s="5">
        <f>_xll.SNL.Clients.Office.Excel.Functions.SPG(K367, "IQ_DILUT_EPS_NORM", "CY2023")</f>
        <v>1.83</v>
      </c>
      <c r="O367">
        <f t="shared" si="62"/>
        <v>219050.08499999999</v>
      </c>
      <c r="P367">
        <f t="shared" si="63"/>
        <v>0.10041918172953808</v>
      </c>
      <c r="Q367" s="5">
        <f>_xll.SNL.Clients.Office.Excel.Functions.SPG(K367, "SP_MARKETCAP", "12/31/2022")</f>
        <v>14183.22080488</v>
      </c>
      <c r="R367">
        <f t="shared" si="67"/>
        <v>4.2163464712746592E-4</v>
      </c>
      <c r="S367">
        <f t="shared" si="68"/>
        <v>7.7159140424326264E-4</v>
      </c>
      <c r="U367" s="11" t="s">
        <v>364</v>
      </c>
      <c r="V367" s="4" cm="1">
        <f t="array" ref="V367">_xll.SNL.Clients.Office.Excel.Functions.SPG(U367, "SP_TOTAL_REV", "CY2021")</f>
        <v>1835830</v>
      </c>
      <c r="W367" s="4">
        <f>_xll.SNL.Clients.Office.Excel.Functions.SPG(U367,"IQ_AVG_DILUT_SHARES_OUT","CY2021")</f>
        <v>118615250</v>
      </c>
      <c r="X367" s="5">
        <f>_xll.SNL.Clients.Office.Excel.Functions.SPG(U367, "IQ_DILUT_EPS_NORM", "CY2021")</f>
        <v>1.788</v>
      </c>
      <c r="Y367">
        <f t="shared" si="69"/>
        <v>212084.06700000001</v>
      </c>
      <c r="Z367">
        <f t="shared" si="70"/>
        <v>0.11552489446190552</v>
      </c>
      <c r="AA367" s="5">
        <f>_xll.SNL.Clients.Office.Excel.Functions.SPG(U367, "SP_MARKETCAP", "12/31/2021")</f>
        <v>14280.18104845</v>
      </c>
      <c r="AB367">
        <f t="shared" si="64"/>
        <v>3.3652507498637378E-4</v>
      </c>
      <c r="AC367">
        <f t="shared" si="71"/>
        <v>6.0170683407563628E-4</v>
      </c>
    </row>
    <row r="368" spans="1:29" x14ac:dyDescent="0.3">
      <c r="A368" s="11" t="s">
        <v>365</v>
      </c>
      <c r="B368" s="4" cm="1">
        <f t="array" ref="B368">_xll.SNL.Clients.Office.Excel.Functions.SPG(A368, "SP_TOTAL_REV", "CY2023")</f>
        <v>11237000</v>
      </c>
      <c r="C368" s="4">
        <f>_xll.SNL.Clients.Office.Excel.Functions.SPG(A368,"IQ_AVG_DILUT_SHARES_OUT","CY2023")</f>
        <v>500000000</v>
      </c>
      <c r="D368" s="5">
        <f>_xll.SNL.Clients.Office.Excel.Functions.SPG(A368, "IQ_DILUT_EPS_NORM", "CY2023")</f>
        <v>3.6240000000000001</v>
      </c>
      <c r="E368">
        <f t="shared" si="60"/>
        <v>1812000</v>
      </c>
      <c r="F368">
        <f t="shared" si="61"/>
        <v>0.16125300347067723</v>
      </c>
      <c r="G368" s="5">
        <f>_xll.SNL.Clients.Office.Excel.Functions.SPG(A368, "SP_MARKETCAP", "12/30/2023")</f>
        <v>30471.919567299999</v>
      </c>
      <c r="H368">
        <f t="shared" si="65"/>
        <v>7.2520499741788051E-4</v>
      </c>
      <c r="I368">
        <f t="shared" si="66"/>
        <v>2.6281429106423991E-3</v>
      </c>
      <c r="K368" s="11" t="s">
        <v>365</v>
      </c>
      <c r="L368" s="4" cm="1">
        <f t="array" ref="L368">_xll.SNL.Clients.Office.Excel.Functions.SPG(K368, "SP_TOTAL_REV", "CY2023")</f>
        <v>11237000</v>
      </c>
      <c r="M368" s="4">
        <f>_xll.SNL.Clients.Office.Excel.Functions.SPG(K368,"IQ_AVG_DILUT_SHARES_OUT","CY2023")</f>
        <v>500000000</v>
      </c>
      <c r="N368" s="5">
        <f>_xll.SNL.Clients.Office.Excel.Functions.SPG(K368, "IQ_DILUT_EPS_NORM", "CY2023")</f>
        <v>3.6240000000000001</v>
      </c>
      <c r="O368">
        <f t="shared" si="62"/>
        <v>1812000</v>
      </c>
      <c r="P368">
        <f t="shared" si="63"/>
        <v>0.16125300347067723</v>
      </c>
      <c r="Q368" s="5">
        <f>_xll.SNL.Clients.Office.Excel.Functions.SPG(K368, "SP_MARKETCAP", "12/31/2022")</f>
        <v>30570.650814879999</v>
      </c>
      <c r="R368">
        <f t="shared" si="67"/>
        <v>9.0879538195964523E-4</v>
      </c>
      <c r="S368">
        <f t="shared" si="68"/>
        <v>3.2934744642217546E-3</v>
      </c>
      <c r="U368" s="11" t="s">
        <v>365</v>
      </c>
      <c r="V368" s="4" cm="1">
        <f t="array" ref="V368">_xll.SNL.Clients.Office.Excel.Functions.SPG(U368, "SP_TOTAL_REV", "CY2021")</f>
        <v>9722000</v>
      </c>
      <c r="W368" s="4">
        <f>_xll.SNL.Clients.Office.Excel.Functions.SPG(U368,"IQ_AVG_DILUT_SHARES_OUT","CY2021")</f>
        <v>504000000</v>
      </c>
      <c r="X368" s="5">
        <f>_xll.SNL.Clients.Office.Excel.Functions.SPG(U368, "IQ_DILUT_EPS_NORM", "CY2021")</f>
        <v>2.0649999999999999</v>
      </c>
      <c r="Y368">
        <f t="shared" si="69"/>
        <v>1040760</v>
      </c>
      <c r="Z368">
        <f t="shared" si="70"/>
        <v>0.10705204690392923</v>
      </c>
      <c r="AA368" s="5">
        <f>_xll.SNL.Clients.Office.Excel.Functions.SPG(U368, "SP_MARKETCAP", "12/31/2021")</f>
        <v>33742.936832560001</v>
      </c>
      <c r="AB368">
        <f t="shared" si="64"/>
        <v>7.9518209953439349E-4</v>
      </c>
      <c r="AC368">
        <f t="shared" si="71"/>
        <v>1.6420510355385225E-3</v>
      </c>
    </row>
    <row r="369" spans="1:29" x14ac:dyDescent="0.3">
      <c r="A369" s="11" t="s">
        <v>366</v>
      </c>
      <c r="B369" s="4" cm="1">
        <f t="array" ref="B369">_xll.SNL.Clients.Office.Excel.Functions.SPG(A369, "SP_TOTAL_REV", "CY2023")</f>
        <v>4604572</v>
      </c>
      <c r="C369" s="4">
        <f>_xll.SNL.Clients.Office.Excel.Functions.SPG(A369,"IQ_AVG_DILUT_SHARES_OUT","CY2023")</f>
        <v>176143000</v>
      </c>
      <c r="D369" s="5">
        <f>_xll.SNL.Clients.Office.Excel.Functions.SPG(A369, "IQ_DILUT_EPS_NORM", "CY2023")</f>
        <v>7.6070000000000002</v>
      </c>
      <c r="E369">
        <f t="shared" si="60"/>
        <v>1339919.801</v>
      </c>
      <c r="F369">
        <f t="shared" si="61"/>
        <v>0.29099768686427313</v>
      </c>
      <c r="G369" s="5">
        <f>_xll.SNL.Clients.Office.Excel.Functions.SPG(A369, "SP_MARKETCAP", "12/30/2023")</f>
        <v>53630.029410000003</v>
      </c>
      <c r="H369">
        <f t="shared" si="65"/>
        <v>1.2763477290592641E-3</v>
      </c>
      <c r="I369">
        <f t="shared" si="66"/>
        <v>9.7091771749538217E-3</v>
      </c>
      <c r="K369" s="11" t="s">
        <v>366</v>
      </c>
      <c r="L369" s="4" cm="1">
        <f t="array" ref="L369">_xll.SNL.Clients.Office.Excel.Functions.SPG(K369, "SP_TOTAL_REV", "CY2023")</f>
        <v>4604572</v>
      </c>
      <c r="M369" s="4">
        <f>_xll.SNL.Clients.Office.Excel.Functions.SPG(K369,"IQ_AVG_DILUT_SHARES_OUT","CY2023")</f>
        <v>176143000</v>
      </c>
      <c r="N369" s="5">
        <f>_xll.SNL.Clients.Office.Excel.Functions.SPG(K369, "IQ_DILUT_EPS_NORM", "CY2023")</f>
        <v>7.6070000000000002</v>
      </c>
      <c r="O369">
        <f t="shared" si="62"/>
        <v>1339919.801</v>
      </c>
      <c r="P369">
        <f t="shared" si="63"/>
        <v>0.29099768686427313</v>
      </c>
      <c r="Q369" s="5">
        <f>_xll.SNL.Clients.Office.Excel.Functions.SPG(K369, "SP_MARKETCAP", "12/31/2022")</f>
        <v>49212.119933720001</v>
      </c>
      <c r="R369">
        <f t="shared" si="67"/>
        <v>1.4629635333258933E-3</v>
      </c>
      <c r="S369">
        <f t="shared" si="68"/>
        <v>1.112876359801007E-2</v>
      </c>
      <c r="U369" s="11" t="s">
        <v>366</v>
      </c>
      <c r="V369" s="4" cm="1">
        <f t="array" ref="V369">_xll.SNL.Clients.Office.Excel.Functions.SPG(U369, "SP_TOTAL_REV", "CY2021")</f>
        <v>3491272</v>
      </c>
      <c r="W369" s="4">
        <f>_xll.SNL.Clients.Office.Excel.Functions.SPG(U369,"IQ_AVG_DILUT_SHARES_OUT","CY2021")</f>
        <v>175568000</v>
      </c>
      <c r="X369" s="5">
        <f>_xll.SNL.Clients.Office.Excel.Functions.SPG(U369, "IQ_DILUT_EPS_NORM", "CY2021")</f>
        <v>6.9349999999999996</v>
      </c>
      <c r="Y369">
        <f t="shared" si="69"/>
        <v>1217564.08</v>
      </c>
      <c r="Z369">
        <f t="shared" si="70"/>
        <v>0.34874512212167946</v>
      </c>
      <c r="AA369" s="5">
        <f>_xll.SNL.Clients.Office.Excel.Functions.SPG(U369, "SP_MARKETCAP", "12/31/2021")</f>
        <v>65680.803993599999</v>
      </c>
      <c r="AB369">
        <f t="shared" si="64"/>
        <v>1.5478261384865766E-3</v>
      </c>
      <c r="AC369">
        <f t="shared" si="71"/>
        <v>1.0734174270404408E-2</v>
      </c>
    </row>
    <row r="370" spans="1:29" x14ac:dyDescent="0.3">
      <c r="A370" s="11" t="s">
        <v>367</v>
      </c>
      <c r="B370" s="4" cm="1">
        <f t="array" ref="B370">_xll.SNL.Clients.Office.Excel.Functions.SPG(A370, "SP_TOTAL_REV", "CY2023")</f>
        <v>16061578</v>
      </c>
      <c r="C370" s="4">
        <f>_xll.SNL.Clients.Office.Excel.Functions.SPG(A370,"IQ_AVG_DILUT_SHARES_OUT","CY2023")</f>
        <v>221163000</v>
      </c>
      <c r="D370" s="5">
        <f>_xll.SNL.Clients.Office.Excel.Functions.SPG(A370, "IQ_DILUT_EPS_NORM", "CY2023")</f>
        <v>9.7460000000000004</v>
      </c>
      <c r="E370">
        <f t="shared" si="60"/>
        <v>2155454.5980000002</v>
      </c>
      <c r="F370">
        <f t="shared" si="61"/>
        <v>0.13419942909719085</v>
      </c>
      <c r="G370" s="5">
        <f>_xll.SNL.Clients.Office.Excel.Functions.SPG(A370, "SP_MARKETCAP", "12/30/2023")</f>
        <v>22253.7138356</v>
      </c>
      <c r="H370">
        <f t="shared" si="65"/>
        <v>5.2961889877141475E-4</v>
      </c>
      <c r="I370">
        <f t="shared" si="66"/>
        <v>5.1616657874262086E-3</v>
      </c>
      <c r="K370" s="11" t="s">
        <v>367</v>
      </c>
      <c r="L370" s="4" cm="1">
        <f t="array" ref="L370">_xll.SNL.Clients.Office.Excel.Functions.SPG(K370, "SP_TOTAL_REV", "CY2023")</f>
        <v>16061578</v>
      </c>
      <c r="M370" s="4">
        <f>_xll.SNL.Clients.Office.Excel.Functions.SPG(K370,"IQ_AVG_DILUT_SHARES_OUT","CY2023")</f>
        <v>221163000</v>
      </c>
      <c r="N370" s="5">
        <f>_xll.SNL.Clients.Office.Excel.Functions.SPG(K370, "IQ_DILUT_EPS_NORM", "CY2023")</f>
        <v>9.7460000000000004</v>
      </c>
      <c r="O370">
        <f t="shared" si="62"/>
        <v>2155454.5980000002</v>
      </c>
      <c r="P370">
        <f t="shared" si="63"/>
        <v>0.13419942909719085</v>
      </c>
      <c r="Q370" s="5">
        <f>_xll.SNL.Clients.Office.Excel.Functions.SPG(K370, "SP_MARKETCAP", "12/31/2022")</f>
        <v>10372.63203372</v>
      </c>
      <c r="R370">
        <f t="shared" si="67"/>
        <v>3.0835457668513562E-4</v>
      </c>
      <c r="S370">
        <f t="shared" si="68"/>
        <v>3.0052237043733318E-3</v>
      </c>
      <c r="U370" s="11" t="s">
        <v>367</v>
      </c>
      <c r="V370" s="4" cm="1">
        <f t="array" ref="V370">_xll.SNL.Clients.Office.Excel.Functions.SPG(U370, "SP_TOTAL_REV", "CY2021")</f>
        <v>13736995</v>
      </c>
      <c r="W370" s="4">
        <f>_xll.SNL.Clients.Office.Excel.Functions.SPG(U370,"IQ_AVG_DILUT_SHARES_OUT","CY2021")</f>
        <v>259928000</v>
      </c>
      <c r="X370" s="5">
        <f>_xll.SNL.Clients.Office.Excel.Functions.SPG(U370, "IQ_DILUT_EPS_NORM", "CY2021")</f>
        <v>6.1829999999999998</v>
      </c>
      <c r="Y370">
        <f t="shared" si="69"/>
        <v>1607134.824</v>
      </c>
      <c r="Z370">
        <f t="shared" si="70"/>
        <v>0.11699318693790017</v>
      </c>
      <c r="AA370" s="5">
        <f>_xll.SNL.Clients.Office.Excel.Functions.SPG(U370, "SP_MARKETCAP", "12/31/2021")</f>
        <v>14472.09272572</v>
      </c>
      <c r="AB370">
        <f t="shared" si="64"/>
        <v>3.4104764310822941E-4</v>
      </c>
      <c r="AC370">
        <f t="shared" si="71"/>
        <v>2.1086975773381826E-3</v>
      </c>
    </row>
    <row r="371" spans="1:29" x14ac:dyDescent="0.3">
      <c r="A371" s="11" t="s">
        <v>368</v>
      </c>
      <c r="B371" s="4" cm="1">
        <f t="array" ref="B371">_xll.SNL.Clients.Office.Excel.Functions.SPG(A371, "SP_TOTAL_REV", "CY2023")</f>
        <v>36292000</v>
      </c>
      <c r="C371" s="4">
        <f>_xll.SNL.Clients.Office.Excel.Functions.SPG(A371,"IQ_AVG_DILUT_SHARES_OUT","CY2023")</f>
        <v>1125000000</v>
      </c>
      <c r="D371" s="5">
        <f>_xll.SNL.Clients.Office.Excel.Functions.SPG(A371, "IQ_DILUT_EPS_NORM", "CY2023")</f>
        <v>4.9139999999999997</v>
      </c>
      <c r="E371">
        <f t="shared" si="60"/>
        <v>5528250</v>
      </c>
      <c r="F371">
        <f t="shared" si="61"/>
        <v>0.1523269591094456</v>
      </c>
      <c r="G371" s="5">
        <f>_xll.SNL.Clients.Office.Excel.Functions.SPG(A371, "SP_MARKETCAP", "12/30/2023")</f>
        <v>160973.19</v>
      </c>
      <c r="H371">
        <f t="shared" si="65"/>
        <v>3.8310209365205986E-3</v>
      </c>
      <c r="I371">
        <f t="shared" si="66"/>
        <v>1.8825636882062222E-2</v>
      </c>
      <c r="K371" s="11" t="s">
        <v>368</v>
      </c>
      <c r="L371" s="4" cm="1">
        <f t="array" ref="L371">_xll.SNL.Clients.Office.Excel.Functions.SPG(K371, "SP_TOTAL_REV", "CY2023")</f>
        <v>36292000</v>
      </c>
      <c r="M371" s="4">
        <f>_xll.SNL.Clients.Office.Excel.Functions.SPG(K371,"IQ_AVG_DILUT_SHARES_OUT","CY2023")</f>
        <v>1125000000</v>
      </c>
      <c r="N371" s="5">
        <f>_xll.SNL.Clients.Office.Excel.Functions.SPG(K371, "IQ_DILUT_EPS_NORM", "CY2023")</f>
        <v>4.9139999999999997</v>
      </c>
      <c r="O371">
        <f t="shared" si="62"/>
        <v>5528250</v>
      </c>
      <c r="P371">
        <f t="shared" si="63"/>
        <v>0.1523269591094456</v>
      </c>
      <c r="Q371" s="5">
        <f>_xll.SNL.Clients.Office.Excel.Functions.SPG(K371, "SP_MARKETCAP", "12/31/2022")</f>
        <v>123242.74</v>
      </c>
      <c r="R371">
        <f t="shared" si="67"/>
        <v>3.6637241925362297E-3</v>
      </c>
      <c r="S371">
        <f t="shared" si="68"/>
        <v>1.800354068212303E-2</v>
      </c>
      <c r="U371" s="11" t="s">
        <v>368</v>
      </c>
      <c r="V371" s="4" cm="1">
        <f t="array" ref="V371">_xll.SNL.Clients.Office.Excel.Functions.SPG(U371, "SP_TOTAL_REV", "CY2021")</f>
        <v>36036000</v>
      </c>
      <c r="W371" s="4">
        <f>_xll.SNL.Clients.Office.Excel.Functions.SPG(U371,"IQ_AVG_DILUT_SHARES_OUT","CY2021")</f>
        <v>1145500000</v>
      </c>
      <c r="X371" s="5">
        <f>_xll.SNL.Clients.Office.Excel.Functions.SPG(U371, "IQ_DILUT_EPS_NORM", "CY2021")</f>
        <v>5.8449999999999998</v>
      </c>
      <c r="Y371">
        <f t="shared" si="69"/>
        <v>6695447.5</v>
      </c>
      <c r="Z371">
        <f t="shared" si="70"/>
        <v>0.18579885392385392</v>
      </c>
      <c r="AA371" s="5">
        <f>_xll.SNL.Clients.Office.Excel.Functions.SPG(U371, "SP_MARKETCAP", "12/31/2021")</f>
        <v>204741.25200000001</v>
      </c>
      <c r="AB371">
        <f t="shared" si="64"/>
        <v>4.8249083781457137E-3</v>
      </c>
      <c r="AC371">
        <f t="shared" si="71"/>
        <v>2.8201589470261697E-2</v>
      </c>
    </row>
    <row r="372" spans="1:29" x14ac:dyDescent="0.3">
      <c r="A372" s="11" t="s">
        <v>369</v>
      </c>
      <c r="B372" s="4" cm="1">
        <f t="array" ref="B372">_xll.SNL.Clients.Office.Excel.Functions.SPG(A372, "SP_TOTAL_REV", "CY2023")</f>
        <v>20882206</v>
      </c>
      <c r="C372" s="4">
        <f>_xll.SNL.Clients.Office.Excel.Functions.SPG(A372,"IQ_AVG_DILUT_SHARES_OUT","CY2023")</f>
        <v>148823000</v>
      </c>
      <c r="D372" s="5">
        <f>_xll.SNL.Clients.Office.Excel.Functions.SPG(A372, "IQ_DILUT_EPS_NORM", "CY2023")</f>
        <v>4.0540000000000003</v>
      </c>
      <c r="E372">
        <f t="shared" si="60"/>
        <v>603328.44200000004</v>
      </c>
      <c r="F372">
        <f t="shared" si="61"/>
        <v>2.889198784841027E-2</v>
      </c>
      <c r="G372" s="5">
        <f>_xll.SNL.Clients.Office.Excel.Functions.SPG(A372, "SP_MARKETCAP", "12/30/2023")</f>
        <v>31352.479262000001</v>
      </c>
      <c r="H372">
        <f t="shared" si="65"/>
        <v>7.4616154692933576E-4</v>
      </c>
      <c r="I372">
        <f t="shared" si="66"/>
        <v>3.0249389112515274E-3</v>
      </c>
      <c r="K372" s="11" t="s">
        <v>369</v>
      </c>
      <c r="L372" s="4" cm="1">
        <f t="array" ref="L372">_xll.SNL.Clients.Office.Excel.Functions.SPG(K372, "SP_TOTAL_REV", "CY2023")</f>
        <v>20882206</v>
      </c>
      <c r="M372" s="4">
        <f>_xll.SNL.Clients.Office.Excel.Functions.SPG(K372,"IQ_AVG_DILUT_SHARES_OUT","CY2023")</f>
        <v>148823000</v>
      </c>
      <c r="N372" s="5">
        <f>_xll.SNL.Clients.Office.Excel.Functions.SPG(K372, "IQ_DILUT_EPS_NORM", "CY2023")</f>
        <v>4.0540000000000003</v>
      </c>
      <c r="O372">
        <f t="shared" si="62"/>
        <v>603328.44200000004</v>
      </c>
      <c r="P372">
        <f t="shared" si="63"/>
        <v>2.889198784841027E-2</v>
      </c>
      <c r="Q372" s="5">
        <f>_xll.SNL.Clients.Office.Excel.Functions.SPG(K372, "SP_MARKETCAP", "12/31/2022")</f>
        <v>20363.41473</v>
      </c>
      <c r="R372">
        <f t="shared" si="67"/>
        <v>6.0535764775231072E-4</v>
      </c>
      <c r="S372">
        <f t="shared" si="68"/>
        <v>2.4541199039878679E-3</v>
      </c>
      <c r="U372" s="11" t="s">
        <v>369</v>
      </c>
      <c r="V372" s="4" cm="1">
        <f t="array" ref="V372">_xll.SNL.Clients.Office.Excel.Functions.SPG(U372, "SP_TOTAL_REV", "CY2021")</f>
        <v>12980213</v>
      </c>
      <c r="W372" s="4">
        <f>_xll.SNL.Clients.Office.Excel.Functions.SPG(U372,"IQ_AVG_DILUT_SHARES_OUT","CY2021")</f>
        <v>145373000</v>
      </c>
      <c r="X372" s="5">
        <f>_xll.SNL.Clients.Office.Excel.Functions.SPG(U372, "IQ_DILUT_EPS_NORM", "CY2021")</f>
        <v>2.69</v>
      </c>
      <c r="Y372">
        <f t="shared" si="69"/>
        <v>391053.37</v>
      </c>
      <c r="Z372">
        <f t="shared" si="70"/>
        <v>3.0126883896281209E-2</v>
      </c>
      <c r="AA372" s="5">
        <f>_xll.SNL.Clients.Office.Excel.Functions.SPG(U372, "SP_MARKETCAP", "12/31/2021")</f>
        <v>16338.967444800001</v>
      </c>
      <c r="AB372">
        <f t="shared" si="64"/>
        <v>3.850421942064982E-4</v>
      </c>
      <c r="AC372">
        <f t="shared" si="71"/>
        <v>1.0357635024154802E-3</v>
      </c>
    </row>
    <row r="373" spans="1:29" x14ac:dyDescent="0.3">
      <c r="A373" s="11" t="s">
        <v>370</v>
      </c>
      <c r="B373" s="4" cm="1">
        <f t="array" ref="B373">_xll.SNL.Clients.Office.Excel.Functions.SPG(A373, "SP_TOTAL_REV", "CY2023")</f>
        <v>9252000</v>
      </c>
      <c r="C373" s="4">
        <f>_xll.SNL.Clients.Office.Excel.Functions.SPG(A373,"IQ_AVG_DILUT_SHARES_OUT","CY2023")</f>
        <v>113000000</v>
      </c>
      <c r="D373" s="5">
        <f>_xll.SNL.Clients.Office.Excel.Functions.SPG(A373, "IQ_DILUT_EPS_NORM", "CY2023")</f>
        <v>6.375</v>
      </c>
      <c r="E373">
        <f t="shared" si="60"/>
        <v>720375</v>
      </c>
      <c r="F373">
        <f t="shared" si="61"/>
        <v>7.7861543450064852E-2</v>
      </c>
      <c r="G373" s="5">
        <f>_xll.SNL.Clients.Office.Excel.Functions.SPG(A373, "SP_MARKETCAP", "12/30/2023")</f>
        <v>15502.53738636</v>
      </c>
      <c r="H373">
        <f t="shared" si="65"/>
        <v>3.6894681217622931E-4</v>
      </c>
      <c r="I373">
        <f t="shared" si="66"/>
        <v>2.3520359276234617E-3</v>
      </c>
      <c r="K373" s="11" t="s">
        <v>370</v>
      </c>
      <c r="L373" s="4" cm="1">
        <f t="array" ref="L373">_xll.SNL.Clients.Office.Excel.Functions.SPG(K373, "SP_TOTAL_REV", "CY2023")</f>
        <v>9252000</v>
      </c>
      <c r="M373" s="4">
        <f>_xll.SNL.Clients.Office.Excel.Functions.SPG(K373,"IQ_AVG_DILUT_SHARES_OUT","CY2023")</f>
        <v>113000000</v>
      </c>
      <c r="N373" s="5">
        <f>_xll.SNL.Clients.Office.Excel.Functions.SPG(K373, "IQ_DILUT_EPS_NORM", "CY2023")</f>
        <v>6.375</v>
      </c>
      <c r="O373">
        <f t="shared" si="62"/>
        <v>720375</v>
      </c>
      <c r="P373">
        <f t="shared" si="63"/>
        <v>7.7861543450064852E-2</v>
      </c>
      <c r="Q373" s="5">
        <f>_xll.SNL.Clients.Office.Excel.Functions.SPG(K373, "SP_MARKETCAP", "12/31/2022")</f>
        <v>17816.555181039999</v>
      </c>
      <c r="R373">
        <f t="shared" si="67"/>
        <v>5.2964535066676497E-4</v>
      </c>
      <c r="S373">
        <f t="shared" si="68"/>
        <v>3.3764891105006268E-3</v>
      </c>
      <c r="U373" s="11" t="s">
        <v>370</v>
      </c>
      <c r="V373" s="4" cm="1">
        <f t="array" ref="V373">_xll.SNL.Clients.Office.Excel.Functions.SPG(U373, "SP_TOTAL_REV", "CY2021")</f>
        <v>10788000</v>
      </c>
      <c r="W373" s="4">
        <f>_xll.SNL.Clients.Office.Excel.Functions.SPG(U373,"IQ_AVG_DILUT_SHARES_OUT","CY2021")</f>
        <v>128000000</v>
      </c>
      <c r="X373" s="5">
        <f>_xll.SNL.Clients.Office.Excel.Functions.SPG(U373, "IQ_DILUT_EPS_NORM", "CY2021")</f>
        <v>10.933</v>
      </c>
      <c r="Y373">
        <f t="shared" si="69"/>
        <v>1399424</v>
      </c>
      <c r="Z373">
        <f t="shared" si="70"/>
        <v>0.12972043010752687</v>
      </c>
      <c r="AA373" s="5">
        <f>_xll.SNL.Clients.Office.Excel.Functions.SPG(U373, "SP_MARKETCAP", "12/31/2021")</f>
        <v>21223.962130709999</v>
      </c>
      <c r="AB373">
        <f t="shared" si="64"/>
        <v>5.0016140714969357E-4</v>
      </c>
      <c r="AC373">
        <f t="shared" si="71"/>
        <v>5.4682646643675996E-3</v>
      </c>
    </row>
    <row r="374" spans="1:29" x14ac:dyDescent="0.3">
      <c r="A374" s="11" t="s">
        <v>371</v>
      </c>
      <c r="B374" s="4" cm="1">
        <f t="array" ref="B374">_xll.SNL.Clients.Office.Excel.Functions.SPG(A374, "SP_TOTAL_REV", "CY2023")</f>
        <v>6604300</v>
      </c>
      <c r="C374" s="4">
        <f>_xll.SNL.Clients.Office.Excel.Functions.SPG(A374,"IQ_AVG_DILUT_SHARES_OUT","CY2023")</f>
        <v>67125000</v>
      </c>
      <c r="D374" s="5">
        <f>_xll.SNL.Clients.Office.Excel.Functions.SPG(A374, "IQ_DILUT_EPS_NORM", "CY2023")</f>
        <v>7.1719999999999997</v>
      </c>
      <c r="E374">
        <f t="shared" si="60"/>
        <v>481420.5</v>
      </c>
      <c r="F374">
        <f t="shared" si="61"/>
        <v>7.2895007797949815E-2</v>
      </c>
      <c r="G374" s="5">
        <f>_xll.SNL.Clients.Office.Excel.Functions.SPG(A374, "SP_MARKETCAP", "12/30/2023")</f>
        <v>9320.0902802000001</v>
      </c>
      <c r="H374">
        <f t="shared" si="65"/>
        <v>2.2180998583496003E-4</v>
      </c>
      <c r="I374">
        <f t="shared" si="66"/>
        <v>1.5908212184083332E-3</v>
      </c>
      <c r="K374" s="11" t="s">
        <v>371</v>
      </c>
      <c r="L374" s="4" cm="1">
        <f t="array" ref="L374">_xll.SNL.Clients.Office.Excel.Functions.SPG(K374, "SP_TOTAL_REV", "CY2023")</f>
        <v>6604300</v>
      </c>
      <c r="M374" s="4">
        <f>_xll.SNL.Clients.Office.Excel.Functions.SPG(K374,"IQ_AVG_DILUT_SHARES_OUT","CY2023")</f>
        <v>67125000</v>
      </c>
      <c r="N374" s="5">
        <f>_xll.SNL.Clients.Office.Excel.Functions.SPG(K374, "IQ_DILUT_EPS_NORM", "CY2023")</f>
        <v>7.1719999999999997</v>
      </c>
      <c r="O374">
        <f t="shared" si="62"/>
        <v>481420.5</v>
      </c>
      <c r="P374">
        <f t="shared" si="63"/>
        <v>7.2895007797949815E-2</v>
      </c>
      <c r="Q374" s="5">
        <f>_xll.SNL.Clients.Office.Excel.Functions.SPG(K374, "SP_MARKETCAP", "12/31/2022")</f>
        <v>6971.3131239699997</v>
      </c>
      <c r="R374">
        <f t="shared" si="67"/>
        <v>2.0724116119159804E-4</v>
      </c>
      <c r="S374">
        <f t="shared" si="68"/>
        <v>1.4863336080661411E-3</v>
      </c>
      <c r="U374" s="11" t="s">
        <v>371</v>
      </c>
      <c r="V374" s="4" cm="1">
        <f t="array" ref="V374">_xll.SNL.Clients.Office.Excel.Functions.SPG(U374, "SP_TOTAL_REV", "CY2021")</f>
        <v>5982800</v>
      </c>
      <c r="W374" s="4">
        <f>_xll.SNL.Clients.Office.Excel.Functions.SPG(U374,"IQ_AVG_DILUT_SHARES_OUT","CY2021")</f>
        <v>74700000</v>
      </c>
      <c r="X374" s="5">
        <f>_xll.SNL.Clients.Office.Excel.Functions.SPG(U374, "IQ_DILUT_EPS_NORM", "CY2021")</f>
        <v>6.3280000000000003</v>
      </c>
      <c r="Y374">
        <f t="shared" si="69"/>
        <v>472701.6</v>
      </c>
      <c r="Z374">
        <f t="shared" si="70"/>
        <v>7.9010095607407904E-2</v>
      </c>
      <c r="AA374" s="5">
        <f>_xll.SNL.Clients.Office.Excel.Functions.SPG(U374, "SP_MARKETCAP", "12/31/2021")</f>
        <v>8750.1210178199999</v>
      </c>
      <c r="AB374">
        <f t="shared" si="64"/>
        <v>2.0620432763920294E-4</v>
      </c>
      <c r="AC374">
        <f t="shared" si="71"/>
        <v>1.3048609853008762E-3</v>
      </c>
    </row>
    <row r="375" spans="1:29" x14ac:dyDescent="0.3">
      <c r="A375" s="11" t="s">
        <v>372</v>
      </c>
      <c r="B375" s="4" cm="1">
        <f t="array" ref="B375">_xll.SNL.Clients.Office.Excel.Functions.SPG(A375, "SP_TOTAL_REV", "CY2023")</f>
        <v>11846000</v>
      </c>
      <c r="C375" s="4">
        <f>_xll.SNL.Clients.Office.Excel.Functions.SPG(A375,"IQ_AVG_DILUT_SHARES_OUT","CY2023")</f>
        <v>215250000</v>
      </c>
      <c r="D375" s="5">
        <f>_xll.SNL.Clients.Office.Excel.Functions.SPG(A375, "IQ_DILUT_EPS_NORM", "CY2023")</f>
        <v>6.7859999999999996</v>
      </c>
      <c r="E375">
        <f t="shared" si="60"/>
        <v>1460686.5</v>
      </c>
      <c r="F375">
        <f t="shared" si="61"/>
        <v>0.12330630592605099</v>
      </c>
      <c r="G375" s="5">
        <f>_xll.SNL.Clients.Office.Excel.Functions.SPG(A375, "SP_MARKETCAP", "12/30/2023")</f>
        <v>23259.6536285</v>
      </c>
      <c r="H375">
        <f t="shared" si="65"/>
        <v>5.5355938480812115E-4</v>
      </c>
      <c r="I375">
        <f t="shared" si="66"/>
        <v>3.7564539853079098E-3</v>
      </c>
      <c r="K375" s="11" t="s">
        <v>372</v>
      </c>
      <c r="L375" s="4" cm="1">
        <f t="array" ref="L375">_xll.SNL.Clients.Office.Excel.Functions.SPG(K375, "SP_TOTAL_REV", "CY2023")</f>
        <v>11846000</v>
      </c>
      <c r="M375" s="4">
        <f>_xll.SNL.Clients.Office.Excel.Functions.SPG(K375,"IQ_AVG_DILUT_SHARES_OUT","CY2023")</f>
        <v>215250000</v>
      </c>
      <c r="N375" s="5">
        <f>_xll.SNL.Clients.Office.Excel.Functions.SPG(K375, "IQ_DILUT_EPS_NORM", "CY2023")</f>
        <v>6.7859999999999996</v>
      </c>
      <c r="O375">
        <f t="shared" si="62"/>
        <v>1460686.5</v>
      </c>
      <c r="P375">
        <f t="shared" si="63"/>
        <v>0.12330630592605099</v>
      </c>
      <c r="Q375" s="5">
        <f>_xll.SNL.Clients.Office.Excel.Functions.SPG(K375, "SP_MARKETCAP", "12/31/2022")</f>
        <v>22979.544591499998</v>
      </c>
      <c r="R375">
        <f t="shared" si="67"/>
        <v>6.8312919246475375E-4</v>
      </c>
      <c r="S375">
        <f t="shared" si="68"/>
        <v>4.6357147000658187E-3</v>
      </c>
      <c r="U375" s="11" t="s">
        <v>372</v>
      </c>
      <c r="V375" s="4" cm="1">
        <f t="array" ref="V375">_xll.SNL.Clients.Office.Excel.Functions.SPG(U375, "SP_TOTAL_REV", "CY2021")</f>
        <v>10319000</v>
      </c>
      <c r="W375" s="4">
        <f>_xll.SNL.Clients.Office.Excel.Functions.SPG(U375,"IQ_AVG_DILUT_SHARES_OUT","CY2021")</f>
        <v>211900000</v>
      </c>
      <c r="X375" s="5">
        <f>_xll.SNL.Clients.Office.Excel.Functions.SPG(U375, "IQ_DILUT_EPS_NORM", "CY2021")</f>
        <v>5.931</v>
      </c>
      <c r="Y375">
        <f t="shared" si="69"/>
        <v>1256778.8999999999</v>
      </c>
      <c r="Z375">
        <f t="shared" si="70"/>
        <v>0.12179270278127724</v>
      </c>
      <c r="AA375" s="5">
        <f>_xll.SNL.Clients.Office.Excel.Functions.SPG(U375, "SP_MARKETCAP", "12/31/2021")</f>
        <v>20686.9401884</v>
      </c>
      <c r="AB375">
        <f t="shared" si="64"/>
        <v>4.8750601091962855E-4</v>
      </c>
      <c r="AC375">
        <f t="shared" si="71"/>
        <v>2.8913981507643171E-3</v>
      </c>
    </row>
    <row r="376" spans="1:29" x14ac:dyDescent="0.3">
      <c r="A376" s="11" t="s">
        <v>373</v>
      </c>
      <c r="B376" s="4" cm="1">
        <f t="array" ref="B376">_xll.SNL.Clients.Office.Excel.Functions.SPG(A376, "SP_TOTAL_REV", "CY2023")</f>
        <v>4091914</v>
      </c>
      <c r="C376" s="4">
        <f>_xll.SNL.Clients.Office.Excel.Functions.SPG(A376,"IQ_AVG_DILUT_SHARES_OUT","CY2023")</f>
        <v>693024000</v>
      </c>
      <c r="D376" s="5">
        <f>_xll.SNL.Clients.Office.Excel.Functions.SPG(A376, "IQ_DILUT_EPS_NORM", "CY2023")</f>
        <v>0.9</v>
      </c>
      <c r="E376">
        <f t="shared" si="60"/>
        <v>623721.6</v>
      </c>
      <c r="F376">
        <f t="shared" si="61"/>
        <v>0.15242783694867487</v>
      </c>
      <c r="G376" s="5">
        <f>_xll.SNL.Clients.Office.Excel.Functions.SPG(A376, "SP_MARKETCAP", "12/30/2023")</f>
        <v>41569.177074480001</v>
      </c>
      <c r="H376">
        <f t="shared" si="65"/>
        <v>9.8931000675494445E-4</v>
      </c>
      <c r="I376">
        <f t="shared" si="66"/>
        <v>8.9037900607945005E-4</v>
      </c>
      <c r="K376" s="11" t="s">
        <v>373</v>
      </c>
      <c r="L376" s="4" cm="1">
        <f t="array" ref="L376">_xll.SNL.Clients.Office.Excel.Functions.SPG(K376, "SP_TOTAL_REV", "CY2023")</f>
        <v>4091914</v>
      </c>
      <c r="M376" s="4">
        <f>_xll.SNL.Clients.Office.Excel.Functions.SPG(K376,"IQ_AVG_DILUT_SHARES_OUT","CY2023")</f>
        <v>693024000</v>
      </c>
      <c r="N376" s="5">
        <f>_xll.SNL.Clients.Office.Excel.Functions.SPG(K376, "IQ_DILUT_EPS_NORM", "CY2023")</f>
        <v>0.9</v>
      </c>
      <c r="O376">
        <f t="shared" si="62"/>
        <v>623721.6</v>
      </c>
      <c r="P376">
        <f t="shared" si="63"/>
        <v>0.15242783694867487</v>
      </c>
      <c r="Q376" s="5">
        <f>_xll.SNL.Clients.Office.Excel.Functions.SPG(K376, "SP_MARKETCAP", "12/31/2022")</f>
        <v>39780.369403229997</v>
      </c>
      <c r="R376">
        <f t="shared" si="67"/>
        <v>1.1825792072672333E-3</v>
      </c>
      <c r="S376">
        <f t="shared" si="68"/>
        <v>1.0643212865405101E-3</v>
      </c>
      <c r="U376" s="11" t="s">
        <v>373</v>
      </c>
      <c r="V376" s="4" cm="1">
        <f t="array" ref="V376">_xll.SNL.Clients.Office.Excel.Functions.SPG(U376, "SP_TOTAL_REV", "CY2021")</f>
        <v>2092228</v>
      </c>
      <c r="W376" s="4">
        <f>_xll.SNL.Clients.Office.Excel.Functions.SPG(U376,"IQ_AVG_DILUT_SHARES_OUT","CY2021")</f>
        <v>414770000</v>
      </c>
      <c r="X376" s="5">
        <f>_xll.SNL.Clients.Office.Excel.Functions.SPG(U376, "IQ_DILUT_EPS_NORM", "CY2021")</f>
        <v>0.96199999999999997</v>
      </c>
      <c r="Y376">
        <f t="shared" si="69"/>
        <v>399008.74</v>
      </c>
      <c r="Z376">
        <f t="shared" si="70"/>
        <v>0.1907099704238735</v>
      </c>
      <c r="AA376" s="5">
        <f>_xll.SNL.Clients.Office.Excel.Functions.SPG(U376, "SP_MARKETCAP", "12/31/2021")</f>
        <v>40506.544365560003</v>
      </c>
      <c r="AB376">
        <f t="shared" si="64"/>
        <v>9.5457248292650618E-4</v>
      </c>
      <c r="AC376">
        <f t="shared" si="71"/>
        <v>9.1829872857529895E-4</v>
      </c>
    </row>
    <row r="377" spans="1:29" x14ac:dyDescent="0.3">
      <c r="A377" s="11" t="s">
        <v>374</v>
      </c>
      <c r="B377" s="4" cm="1">
        <f t="array" ref="B377">_xll.SNL.Clients.Office.Excel.Functions.SPG(A377, "SP_TOTAL_REV", "CY2023")</f>
        <v>1371811</v>
      </c>
      <c r="C377" s="4">
        <f>_xll.SNL.Clients.Office.Excel.Functions.SPG(A377,"IQ_AVG_DILUT_SHARES_OUT","CY2023")</f>
        <v>176371000</v>
      </c>
      <c r="D377" s="5">
        <f>_xll.SNL.Clients.Office.Excel.Functions.SPG(A377, "IQ_DILUT_EPS_NORM", "CY2023")</f>
        <v>1.268</v>
      </c>
      <c r="E377">
        <f t="shared" si="60"/>
        <v>223638.42800000001</v>
      </c>
      <c r="F377">
        <f t="shared" si="61"/>
        <v>0.16302422709833936</v>
      </c>
      <c r="G377" s="5">
        <f>_xll.SNL.Clients.Office.Excel.Functions.SPG(A377, "SP_MARKETCAP", "12/30/2023")</f>
        <v>12337.190524</v>
      </c>
      <c r="H377">
        <f t="shared" si="65"/>
        <v>2.9361432916430078E-4</v>
      </c>
      <c r="I377">
        <f t="shared" si="66"/>
        <v>3.7230296938033341E-4</v>
      </c>
      <c r="K377" s="11" t="s">
        <v>374</v>
      </c>
      <c r="L377" s="4" cm="1">
        <f t="array" ref="L377">_xll.SNL.Clients.Office.Excel.Functions.SPG(K377, "SP_TOTAL_REV", "CY2023")</f>
        <v>1371811</v>
      </c>
      <c r="M377" s="4">
        <f>_xll.SNL.Clients.Office.Excel.Functions.SPG(K377,"IQ_AVG_DILUT_SHARES_OUT","CY2023")</f>
        <v>176371000</v>
      </c>
      <c r="N377" s="5">
        <f>_xll.SNL.Clients.Office.Excel.Functions.SPG(K377, "IQ_DILUT_EPS_NORM", "CY2023")</f>
        <v>1.268</v>
      </c>
      <c r="O377">
        <f t="shared" si="62"/>
        <v>223638.42800000001</v>
      </c>
      <c r="P377">
        <f t="shared" si="63"/>
        <v>0.16302422709833936</v>
      </c>
      <c r="Q377" s="5">
        <f>_xll.SNL.Clients.Office.Excel.Functions.SPG(K377, "SP_MARKETCAP", "12/31/2022")</f>
        <v>10695.17</v>
      </c>
      <c r="R377">
        <f t="shared" si="67"/>
        <v>3.17942891177912E-4</v>
      </c>
      <c r="S377">
        <f t="shared" si="68"/>
        <v>4.0315158601359239E-4</v>
      </c>
      <c r="U377" s="11" t="s">
        <v>374</v>
      </c>
      <c r="V377" s="4" cm="1">
        <f t="array" ref="V377">_xll.SNL.Clients.Office.Excel.Functions.SPG(U377, "SP_TOTAL_REV", "CY2021")</f>
        <v>1215917</v>
      </c>
      <c r="W377" s="4">
        <f>_xll.SNL.Clients.Office.Excel.Functions.SPG(U377,"IQ_AVG_DILUT_SHARES_OUT","CY2021")</f>
        <v>170694000</v>
      </c>
      <c r="X377" s="5">
        <f>_xll.SNL.Clients.Office.Excel.Functions.SPG(U377, "IQ_DILUT_EPS_NORM", "CY2021")</f>
        <v>1.2569999999999999</v>
      </c>
      <c r="Y377">
        <f t="shared" si="69"/>
        <v>214562.35799999998</v>
      </c>
      <c r="Z377">
        <f t="shared" si="70"/>
        <v>0.17646135221400802</v>
      </c>
      <c r="AA377" s="5">
        <f>_xll.SNL.Clients.Office.Excel.Functions.SPG(U377, "SP_MARKETCAP", "12/31/2021")</f>
        <v>12864.92949445</v>
      </c>
      <c r="AB377">
        <f t="shared" si="64"/>
        <v>3.0317342253052994E-4</v>
      </c>
      <c r="AC377">
        <f t="shared" si="71"/>
        <v>3.8108899212087609E-4</v>
      </c>
    </row>
    <row r="378" spans="1:29" x14ac:dyDescent="0.3">
      <c r="A378" s="11" t="s">
        <v>375</v>
      </c>
      <c r="B378" s="4" cm="1">
        <f t="array" ref="B378">_xll.SNL.Clients.Office.Excel.Functions.SPG(A378, "SP_TOTAL_REV", "CY2023")</f>
        <v>13117200</v>
      </c>
      <c r="C378" s="4">
        <f>_xll.SNL.Clients.Office.Excel.Functions.SPG(A378,"IQ_AVG_DILUT_SHARES_OUT","CY2023")</f>
        <v>113700000</v>
      </c>
      <c r="D378" s="5">
        <f>_xll.SNL.Clients.Office.Excel.Functions.SPG(A378, "IQ_DILUT_EPS_NORM", "CY2023")</f>
        <v>25.413</v>
      </c>
      <c r="E378">
        <f t="shared" si="60"/>
        <v>2889458.1</v>
      </c>
      <c r="F378">
        <f t="shared" si="61"/>
        <v>0.22028009788674413</v>
      </c>
      <c r="G378" s="5">
        <f>_xll.SNL.Clients.Office.Excel.Functions.SPG(A378, "SP_MARKETCAP", "12/30/2023")</f>
        <v>93403.492577359997</v>
      </c>
      <c r="H378">
        <f t="shared" si="65"/>
        <v>2.2229213175685497E-3</v>
      </c>
      <c r="I378">
        <f t="shared" si="66"/>
        <v>5.6491099443369552E-2</v>
      </c>
      <c r="K378" s="11" t="s">
        <v>375</v>
      </c>
      <c r="L378" s="4" cm="1">
        <f t="array" ref="L378">_xll.SNL.Clients.Office.Excel.Functions.SPG(K378, "SP_TOTAL_REV", "CY2023")</f>
        <v>13117200</v>
      </c>
      <c r="M378" s="4">
        <f>_xll.SNL.Clients.Office.Excel.Functions.SPG(K378,"IQ_AVG_DILUT_SHARES_OUT","CY2023")</f>
        <v>113700000</v>
      </c>
      <c r="N378" s="5">
        <f>_xll.SNL.Clients.Office.Excel.Functions.SPG(K378, "IQ_DILUT_EPS_NORM", "CY2023")</f>
        <v>25.413</v>
      </c>
      <c r="O378">
        <f t="shared" si="62"/>
        <v>2889458.1</v>
      </c>
      <c r="P378">
        <f t="shared" si="63"/>
        <v>0.22028009788674413</v>
      </c>
      <c r="Q378" s="5">
        <f>_xll.SNL.Clients.Office.Excel.Functions.SPG(K378, "SP_MARKETCAP", "12/31/2022")</f>
        <v>77056.528083149999</v>
      </c>
      <c r="R378">
        <f t="shared" si="67"/>
        <v>2.2907139692860123E-3</v>
      </c>
      <c r="S378">
        <f t="shared" si="68"/>
        <v>5.8213914101465432E-2</v>
      </c>
      <c r="U378" s="11" t="s">
        <v>375</v>
      </c>
      <c r="V378" s="4" cm="1">
        <f t="array" ref="V378">_xll.SNL.Clients.Office.Excel.Functions.SPG(U378, "SP_TOTAL_REV", "CY2021")</f>
        <v>16071700</v>
      </c>
      <c r="W378" s="4">
        <f>_xll.SNL.Clients.Office.Excel.Functions.SPG(U378,"IQ_AVG_DILUT_SHARES_OUT","CY2021")</f>
        <v>112200000</v>
      </c>
      <c r="X378" s="5">
        <f>_xll.SNL.Clients.Office.Excel.Functions.SPG(U378, "IQ_DILUT_EPS_NORM", "CY2021")</f>
        <v>50.064999999999998</v>
      </c>
      <c r="Y378">
        <f t="shared" si="69"/>
        <v>5617293</v>
      </c>
      <c r="Z378">
        <f t="shared" si="70"/>
        <v>0.34951455042092622</v>
      </c>
      <c r="AA378" s="5">
        <f>_xll.SNL.Clients.Office.Excel.Functions.SPG(U378, "SP_MARKETCAP", "12/31/2021")</f>
        <v>66028.913989280001</v>
      </c>
      <c r="AB378">
        <f t="shared" si="64"/>
        <v>1.5560296578959075E-3</v>
      </c>
      <c r="AC378">
        <f t="shared" si="71"/>
        <v>7.7902624822558608E-2</v>
      </c>
    </row>
    <row r="379" spans="1:29" x14ac:dyDescent="0.3">
      <c r="A379" s="11" t="s">
        <v>376</v>
      </c>
      <c r="B379" s="4" cm="1">
        <f t="array" ref="B379">_xll.SNL.Clients.Office.Excel.Functions.SPG(A379, "SP_TOTAL_REV", "CY2023")</f>
        <v>7574000</v>
      </c>
      <c r="C379" s="4">
        <f>_xll.SNL.Clients.Office.Excel.Functions.SPG(A379,"IQ_AVG_DILUT_SHARES_OUT","CY2023")</f>
        <v>938000000</v>
      </c>
      <c r="D379" s="5">
        <f>_xll.SNL.Clients.Office.Excel.Functions.SPG(A379, "IQ_DILUT_EPS_NORM", "CY2023")</f>
        <v>1.7390000000000001</v>
      </c>
      <c r="E379">
        <f t="shared" si="60"/>
        <v>1631182</v>
      </c>
      <c r="F379">
        <f t="shared" si="61"/>
        <v>0.21536598890942699</v>
      </c>
      <c r="G379" s="5">
        <f>_xll.SNL.Clients.Office.Excel.Functions.SPG(A379, "SP_MARKETCAP", "12/30/2023")</f>
        <v>18024.65849844</v>
      </c>
      <c r="H379">
        <f t="shared" si="65"/>
        <v>4.2897108568922297E-4</v>
      </c>
      <c r="I379">
        <f t="shared" si="66"/>
        <v>7.459807180135588E-4</v>
      </c>
      <c r="K379" s="11" t="s">
        <v>376</v>
      </c>
      <c r="L379" s="4" cm="1">
        <f t="array" ref="L379">_xll.SNL.Clients.Office.Excel.Functions.SPG(K379, "SP_TOTAL_REV", "CY2023")</f>
        <v>7574000</v>
      </c>
      <c r="M379" s="4">
        <f>_xll.SNL.Clients.Office.Excel.Functions.SPG(K379,"IQ_AVG_DILUT_SHARES_OUT","CY2023")</f>
        <v>938000000</v>
      </c>
      <c r="N379" s="5">
        <f>_xll.SNL.Clients.Office.Excel.Functions.SPG(K379, "IQ_DILUT_EPS_NORM", "CY2023")</f>
        <v>1.7390000000000001</v>
      </c>
      <c r="O379">
        <f t="shared" si="62"/>
        <v>1631182</v>
      </c>
      <c r="P379">
        <f t="shared" si="63"/>
        <v>0.21536598890942699</v>
      </c>
      <c r="Q379" s="5">
        <f>_xll.SNL.Clients.Office.Excel.Functions.SPG(K379, "SP_MARKETCAP", "12/31/2022")</f>
        <v>20146.647265359999</v>
      </c>
      <c r="R379">
        <f t="shared" si="67"/>
        <v>5.9891364785133222E-4</v>
      </c>
      <c r="S379">
        <f t="shared" si="68"/>
        <v>1.0415108336134667E-3</v>
      </c>
      <c r="U379" s="11" t="s">
        <v>376</v>
      </c>
      <c r="V379" s="4" cm="1">
        <f t="array" ref="V379">_xll.SNL.Clients.Office.Excel.Functions.SPG(U379, "SP_TOTAL_REV", "CY2021")</f>
        <v>6418000</v>
      </c>
      <c r="W379" s="4">
        <f>_xll.SNL.Clients.Office.Excel.Functions.SPG(U379,"IQ_AVG_DILUT_SHARES_OUT","CY2021")</f>
        <v>963000000</v>
      </c>
      <c r="X379" s="5">
        <f>_xll.SNL.Clients.Office.Excel.Functions.SPG(U379, "IQ_DILUT_EPS_NORM", "CY2021")</f>
        <v>2.1150000000000002</v>
      </c>
      <c r="Y379">
        <f t="shared" si="69"/>
        <v>2036745.0000000002</v>
      </c>
      <c r="Z379">
        <f t="shared" si="70"/>
        <v>0.31734886257401063</v>
      </c>
      <c r="AA379" s="5">
        <f>_xll.SNL.Clients.Office.Excel.Functions.SPG(U379, "SP_MARKETCAP", "12/31/2021")</f>
        <v>20781.5611814</v>
      </c>
      <c r="AB379">
        <f t="shared" si="64"/>
        <v>4.8973583816457565E-4</v>
      </c>
      <c r="AC379">
        <f t="shared" si="71"/>
        <v>1.0357912977180777E-3</v>
      </c>
    </row>
    <row r="380" spans="1:29" x14ac:dyDescent="0.3">
      <c r="A380" s="11" t="s">
        <v>377</v>
      </c>
      <c r="B380" s="4" cm="1">
        <f t="array" ref="B380">_xll.SNL.Clients.Office.Excel.Functions.SPG(A380, "SP_TOTAL_REV", "CY2023")</f>
        <v>14965000</v>
      </c>
      <c r="C380" s="4">
        <f>_xll.SNL.Clients.Office.Excel.Functions.SPG(A380,"IQ_AVG_DILUT_SHARES_OUT","CY2023")</f>
        <v>316665000</v>
      </c>
      <c r="D380" s="5">
        <f>_xll.SNL.Clients.Office.Excel.Functions.SPG(A380, "IQ_DILUT_EPS_NORM", "CY2023")</f>
        <v>4.4489999999999998</v>
      </c>
      <c r="E380">
        <f t="shared" si="60"/>
        <v>1408842.585</v>
      </c>
      <c r="F380">
        <f t="shared" si="61"/>
        <v>9.4142504844637487E-2</v>
      </c>
      <c r="G380" s="5">
        <f>_xll.SNL.Clients.Office.Excel.Functions.SPG(A380, "SP_MARKETCAP", "12/30/2023")</f>
        <v>51886.705709729998</v>
      </c>
      <c r="H380">
        <f t="shared" si="65"/>
        <v>1.2348581518516126E-3</v>
      </c>
      <c r="I380">
        <f t="shared" si="66"/>
        <v>5.4938839175878241E-3</v>
      </c>
      <c r="K380" s="11" t="s">
        <v>377</v>
      </c>
      <c r="L380" s="4" cm="1">
        <f t="array" ref="L380">_xll.SNL.Clients.Office.Excel.Functions.SPG(K380, "SP_TOTAL_REV", "CY2023")</f>
        <v>14965000</v>
      </c>
      <c r="M380" s="4">
        <f>_xll.SNL.Clients.Office.Excel.Functions.SPG(K380,"IQ_AVG_DILUT_SHARES_OUT","CY2023")</f>
        <v>316665000</v>
      </c>
      <c r="N380" s="5">
        <f>_xll.SNL.Clients.Office.Excel.Functions.SPG(K380, "IQ_DILUT_EPS_NORM", "CY2023")</f>
        <v>4.4489999999999998</v>
      </c>
      <c r="O380">
        <f t="shared" si="62"/>
        <v>1408842.585</v>
      </c>
      <c r="P380">
        <f t="shared" si="63"/>
        <v>9.4142504844637487E-2</v>
      </c>
      <c r="Q380" s="5">
        <f>_xll.SNL.Clients.Office.Excel.Functions.SPG(K380, "SP_MARKETCAP", "12/31/2022")</f>
        <v>40760.960734640001</v>
      </c>
      <c r="R380">
        <f t="shared" si="67"/>
        <v>1.2117299400720878E-3</v>
      </c>
      <c r="S380">
        <f t="shared" si="68"/>
        <v>5.3909865033807186E-3</v>
      </c>
      <c r="U380" s="11" t="s">
        <v>377</v>
      </c>
      <c r="V380" s="4" cm="1">
        <f t="array" ref="V380">_xll.SNL.Clients.Office.Excel.Functions.SPG(U380, "SP_TOTAL_REV", "CY2021")</f>
        <v>11295000</v>
      </c>
      <c r="W380" s="4">
        <f>_xll.SNL.Clients.Office.Excel.Functions.SPG(U380,"IQ_AVG_DILUT_SHARES_OUT","CY2021")</f>
        <v>319425000</v>
      </c>
      <c r="X380" s="5">
        <f>_xll.SNL.Clients.Office.Excel.Functions.SPG(U380, "IQ_DILUT_EPS_NORM", "CY2021")</f>
        <v>3.1520000000000001</v>
      </c>
      <c r="Y380">
        <f t="shared" si="69"/>
        <v>1006827.6</v>
      </c>
      <c r="Z380">
        <f t="shared" si="70"/>
        <v>8.9139229747675963E-2</v>
      </c>
      <c r="AA380" s="5">
        <f>_xll.SNL.Clients.Office.Excel.Functions.SPG(U380, "SP_MARKETCAP", "12/31/2021")</f>
        <v>44218.869162750001</v>
      </c>
      <c r="AB380">
        <f t="shared" si="64"/>
        <v>1.0420566945418582E-3</v>
      </c>
      <c r="AC380">
        <f t="shared" si="71"/>
        <v>3.2845627011959372E-3</v>
      </c>
    </row>
    <row r="381" spans="1:29" x14ac:dyDescent="0.3">
      <c r="A381" s="11" t="s">
        <v>378</v>
      </c>
      <c r="B381" s="4" cm="1">
        <f t="array" ref="B381">_xll.SNL.Clients.Office.Excel.Functions.SPG(A381, "SP_TOTAL_REV", "CY2023")</f>
        <v>4504077</v>
      </c>
      <c r="C381" s="4">
        <f>_xll.SNL.Clients.Office.Excel.Functions.SPG(A381,"IQ_AVG_DILUT_SHARES_OUT","CY2023")</f>
        <v>147557500</v>
      </c>
      <c r="D381" s="5">
        <f>_xll.SNL.Clients.Office.Excel.Functions.SPG(A381, "IQ_DILUT_EPS_NORM", "CY2023")</f>
        <v>4.8730000000000002</v>
      </c>
      <c r="E381">
        <f t="shared" si="60"/>
        <v>719047.69750000001</v>
      </c>
      <c r="F381">
        <f t="shared" si="61"/>
        <v>0.15964373999378786</v>
      </c>
      <c r="G381" s="5">
        <f>_xll.SNL.Clients.Office.Excel.Functions.SPG(A381, "SP_MARKETCAP", "12/30/2023")</f>
        <v>25301.03566284</v>
      </c>
      <c r="H381">
        <f t="shared" si="65"/>
        <v>6.0214248931759605E-4</v>
      </c>
      <c r="I381">
        <f t="shared" si="66"/>
        <v>2.9342403504446458E-3</v>
      </c>
      <c r="K381" s="11" t="s">
        <v>378</v>
      </c>
      <c r="L381" s="4" cm="1">
        <f t="array" ref="L381">_xll.SNL.Clients.Office.Excel.Functions.SPG(K381, "SP_TOTAL_REV", "CY2023")</f>
        <v>4504077</v>
      </c>
      <c r="M381" s="4">
        <f>_xll.SNL.Clients.Office.Excel.Functions.SPG(K381,"IQ_AVG_DILUT_SHARES_OUT","CY2023")</f>
        <v>147557500</v>
      </c>
      <c r="N381" s="5">
        <f>_xll.SNL.Clients.Office.Excel.Functions.SPG(K381, "IQ_DILUT_EPS_NORM", "CY2023")</f>
        <v>4.8730000000000002</v>
      </c>
      <c r="O381">
        <f t="shared" si="62"/>
        <v>719047.69750000001</v>
      </c>
      <c r="P381">
        <f t="shared" si="63"/>
        <v>0.15964373999378786</v>
      </c>
      <c r="Q381" s="5">
        <f>_xll.SNL.Clients.Office.Excel.Functions.SPG(K381, "SP_MARKETCAP", "12/31/2022")</f>
        <v>30573.201195549998</v>
      </c>
      <c r="R381">
        <f t="shared" si="67"/>
        <v>9.0887119893158898E-4</v>
      </c>
      <c r="S381">
        <f t="shared" si="68"/>
        <v>4.4289293523936332E-3</v>
      </c>
      <c r="U381" s="11" t="s">
        <v>378</v>
      </c>
      <c r="V381" s="4" cm="1">
        <f t="array" ref="V381">_xll.SNL.Clients.Office.Excel.Functions.SPG(U381, "SP_TOTAL_REV", "CY2021")</f>
        <v>3443760</v>
      </c>
      <c r="W381" s="4">
        <f>_xll.SNL.Clients.Office.Excel.Functions.SPG(U381,"IQ_AVG_DILUT_SHARES_OUT","CY2021")</f>
        <v>146798000</v>
      </c>
      <c r="X381" s="5">
        <f>_xll.SNL.Clients.Office.Excel.Functions.SPG(U381, "IQ_DILUT_EPS_NORM", "CY2021")</f>
        <v>4.0119999999999996</v>
      </c>
      <c r="Y381">
        <f t="shared" si="69"/>
        <v>588953.57599999988</v>
      </c>
      <c r="Z381">
        <f t="shared" si="70"/>
        <v>0.17102050549399489</v>
      </c>
      <c r="AA381" s="5">
        <f>_xll.SNL.Clients.Office.Excel.Functions.SPG(U381, "SP_MARKETCAP", "12/31/2021")</f>
        <v>38081.517767040001</v>
      </c>
      <c r="AB381">
        <f t="shared" si="64"/>
        <v>8.9742458997318301E-4</v>
      </c>
      <c r="AC381">
        <f t="shared" si="71"/>
        <v>3.60046745497241E-3</v>
      </c>
    </row>
    <row r="382" spans="1:29" x14ac:dyDescent="0.3">
      <c r="A382" s="11" t="s">
        <v>379</v>
      </c>
      <c r="B382" s="4" cm="1">
        <f t="array" ref="B382">_xll.SNL.Clients.Office.Excel.Functions.SPG(A382, "SP_TOTAL_REV", "CY2023")</f>
        <v>2750571</v>
      </c>
      <c r="C382" s="4">
        <f>_xll.SNL.Clients.Office.Excel.Functions.SPG(A382,"IQ_AVG_DILUT_SHARES_OUT","CY2023")</f>
        <v>124812000</v>
      </c>
      <c r="D382" s="5">
        <f>_xll.SNL.Clients.Office.Excel.Functions.SPG(A382, "IQ_DILUT_EPS_NORM", "CY2023")</f>
        <v>1.7070000000000001</v>
      </c>
      <c r="E382">
        <f t="shared" si="60"/>
        <v>213054.084</v>
      </c>
      <c r="F382">
        <f t="shared" si="61"/>
        <v>7.7458129239347029E-2</v>
      </c>
      <c r="G382" s="5">
        <f>_xll.SNL.Clients.Office.Excel.Functions.SPG(A382, "SP_MARKETCAP", "12/30/2023")</f>
        <v>13489.650651280001</v>
      </c>
      <c r="H382">
        <f t="shared" si="65"/>
        <v>3.2104187083204606E-4</v>
      </c>
      <c r="I382">
        <f t="shared" si="66"/>
        <v>5.4801847351030263E-4</v>
      </c>
      <c r="K382" s="11" t="s">
        <v>379</v>
      </c>
      <c r="L382" s="4" cm="1">
        <f t="array" ref="L382">_xll.SNL.Clients.Office.Excel.Functions.SPG(K382, "SP_TOTAL_REV", "CY2023")</f>
        <v>2750571</v>
      </c>
      <c r="M382" s="4">
        <f>_xll.SNL.Clients.Office.Excel.Functions.SPG(K382,"IQ_AVG_DILUT_SHARES_OUT","CY2023")</f>
        <v>124812000</v>
      </c>
      <c r="N382" s="5">
        <f>_xll.SNL.Clients.Office.Excel.Functions.SPG(K382, "IQ_DILUT_EPS_NORM", "CY2023")</f>
        <v>1.7070000000000001</v>
      </c>
      <c r="O382">
        <f t="shared" si="62"/>
        <v>213054.084</v>
      </c>
      <c r="P382">
        <f t="shared" si="63"/>
        <v>7.7458129239347029E-2</v>
      </c>
      <c r="Q382" s="5">
        <f>_xll.SNL.Clients.Office.Excel.Functions.SPG(K382, "SP_MARKETCAP", "12/31/2022")</f>
        <v>17712.0183024</v>
      </c>
      <c r="R382">
        <f t="shared" si="67"/>
        <v>5.2653770885934014E-4</v>
      </c>
      <c r="S382">
        <f t="shared" si="68"/>
        <v>8.9879986902289362E-4</v>
      </c>
      <c r="U382" s="11" t="s">
        <v>379</v>
      </c>
      <c r="V382" s="4" cm="1">
        <f t="array" ref="V382">_xll.SNL.Clients.Office.Excel.Functions.SPG(U382, "SP_TOTAL_REV", "CY2021")</f>
        <v>3827808</v>
      </c>
      <c r="W382" s="4">
        <f>_xll.SNL.Clients.Office.Excel.Functions.SPG(U382,"IQ_AVG_DILUT_SHARES_OUT","CY2021")</f>
        <v>116674000</v>
      </c>
      <c r="X382" s="5">
        <f>_xll.SNL.Clients.Office.Excel.Functions.SPG(U382, "IQ_DILUT_EPS_NORM", "CY2021")</f>
        <v>7.1239999999999997</v>
      </c>
      <c r="Y382">
        <f t="shared" si="69"/>
        <v>831185.576</v>
      </c>
      <c r="Z382">
        <f t="shared" si="70"/>
        <v>0.21714400931290179</v>
      </c>
      <c r="AA382" s="5">
        <f>_xll.SNL.Clients.Office.Excel.Functions.SPG(U382, "SP_MARKETCAP", "12/31/2021")</f>
        <v>25373.81060352</v>
      </c>
      <c r="AB382">
        <f t="shared" si="64"/>
        <v>5.9795625048930635E-4</v>
      </c>
      <c r="AC382">
        <f t="shared" si="71"/>
        <v>4.2598403284858184E-3</v>
      </c>
    </row>
    <row r="383" spans="1:29" x14ac:dyDescent="0.3">
      <c r="A383" s="11" t="s">
        <v>380</v>
      </c>
      <c r="B383" s="4" cm="1">
        <f t="array" ref="B383">_xll.SNL.Clients.Office.Excel.Functions.SPG(A383, "SP_TOTAL_REV", "CY2023")</f>
        <v>9129000</v>
      </c>
      <c r="C383" s="4">
        <f>_xll.SNL.Clients.Office.Excel.Functions.SPG(A383,"IQ_AVG_DILUT_SHARES_OUT","CY2023")</f>
        <v>115525000</v>
      </c>
      <c r="D383" s="5">
        <f>_xll.SNL.Clients.Office.Excel.Functions.SPG(A383, "IQ_DILUT_EPS_NORM", "CY2023")</f>
        <v>8.5809999999999995</v>
      </c>
      <c r="E383">
        <f t="shared" si="60"/>
        <v>991320.02500000002</v>
      </c>
      <c r="F383">
        <f t="shared" si="61"/>
        <v>0.10859020977105927</v>
      </c>
      <c r="G383" s="5">
        <f>_xll.SNL.Clients.Office.Excel.Functions.SPG(A383, "SP_MARKETCAP", "12/30/2023")</f>
        <v>35575.33894568</v>
      </c>
      <c r="H383">
        <f t="shared" si="65"/>
        <v>8.466619088850554E-4</v>
      </c>
      <c r="I383">
        <f t="shared" si="66"/>
        <v>7.2652058401426597E-3</v>
      </c>
      <c r="K383" s="11" t="s">
        <v>380</v>
      </c>
      <c r="L383" s="4" cm="1">
        <f t="array" ref="L383">_xll.SNL.Clients.Office.Excel.Functions.SPG(K383, "SP_TOTAL_REV", "CY2023")</f>
        <v>9129000</v>
      </c>
      <c r="M383" s="4">
        <f>_xll.SNL.Clients.Office.Excel.Functions.SPG(K383,"IQ_AVG_DILUT_SHARES_OUT","CY2023")</f>
        <v>115525000</v>
      </c>
      <c r="N383" s="5">
        <f>_xll.SNL.Clients.Office.Excel.Functions.SPG(K383, "IQ_DILUT_EPS_NORM", "CY2023")</f>
        <v>8.5809999999999995</v>
      </c>
      <c r="O383">
        <f t="shared" si="62"/>
        <v>991320.02500000002</v>
      </c>
      <c r="P383">
        <f t="shared" si="63"/>
        <v>0.10859020977105927</v>
      </c>
      <c r="Q383" s="5">
        <f>_xll.SNL.Clients.Office.Excel.Functions.SPG(K383, "SP_MARKETCAP", "12/31/2022")</f>
        <v>29555.144219620001</v>
      </c>
      <c r="R383">
        <f t="shared" si="67"/>
        <v>8.786066983849847E-4</v>
      </c>
      <c r="S383">
        <f t="shared" si="68"/>
        <v>7.5393240788415531E-3</v>
      </c>
      <c r="U383" s="11" t="s">
        <v>380</v>
      </c>
      <c r="V383" s="4" cm="1">
        <f t="array" ref="V383">_xll.SNL.Clients.Office.Excel.Functions.SPG(U383, "SP_TOTAL_REV", "CY2021")</f>
        <v>7289400</v>
      </c>
      <c r="W383" s="4">
        <f>_xll.SNL.Clients.Office.Excel.Functions.SPG(U383,"IQ_AVG_DILUT_SHARES_OUT","CY2021")</f>
        <v>117150000</v>
      </c>
      <c r="X383" s="5">
        <f>_xll.SNL.Clients.Office.Excel.Functions.SPG(U383, "IQ_DILUT_EPS_NORM", "CY2021")</f>
        <v>5.9489999999999998</v>
      </c>
      <c r="Y383">
        <f t="shared" si="69"/>
        <v>696925.35</v>
      </c>
      <c r="Z383">
        <f t="shared" si="70"/>
        <v>9.5608054160836273E-2</v>
      </c>
      <c r="AA383" s="5">
        <f>_xll.SNL.Clients.Office.Excel.Functions.SPG(U383, "SP_MARKETCAP", "12/31/2021")</f>
        <v>40471.223657900002</v>
      </c>
      <c r="AB383">
        <f t="shared" si="64"/>
        <v>9.5374011926434212E-4</v>
      </c>
      <c r="AC383">
        <f t="shared" si="71"/>
        <v>5.6737999695035714E-3</v>
      </c>
    </row>
    <row r="384" spans="1:29" x14ac:dyDescent="0.3">
      <c r="A384" s="11" t="s">
        <v>381</v>
      </c>
      <c r="B384" s="4" cm="1">
        <f t="array" ref="B384">_xll.SNL.Clients.Office.Excel.Functions.SPG(A384, "SP_TOTAL_REV", "CY2023")</f>
        <v>3073278</v>
      </c>
      <c r="C384" s="4">
        <f>_xll.SNL.Clients.Office.Excel.Functions.SPG(A384,"IQ_AVG_DILUT_SHARES_OUT","CY2023")</f>
        <v>490130000</v>
      </c>
      <c r="D384" s="5">
        <f>_xll.SNL.Clients.Office.Excel.Functions.SPG(A384, "IQ_DILUT_EPS_NORM", "CY2023")</f>
        <v>0.72599999999999998</v>
      </c>
      <c r="E384">
        <f t="shared" si="60"/>
        <v>355834.38</v>
      </c>
      <c r="F384">
        <f t="shared" si="61"/>
        <v>0.115783336229264</v>
      </c>
      <c r="G384" s="5">
        <f>_xll.SNL.Clients.Office.Excel.Functions.SPG(A384, "SP_MARKETCAP", "12/30/2023")</f>
        <v>21137.933258860001</v>
      </c>
      <c r="H384">
        <f t="shared" si="65"/>
        <v>5.0306429828139547E-4</v>
      </c>
      <c r="I384">
        <f t="shared" si="66"/>
        <v>3.6522468055229311E-4</v>
      </c>
      <c r="K384" s="11" t="s">
        <v>381</v>
      </c>
      <c r="L384" s="4" cm="1">
        <f t="array" ref="L384">_xll.SNL.Clients.Office.Excel.Functions.SPG(K384, "SP_TOTAL_REV", "CY2023")</f>
        <v>3073278</v>
      </c>
      <c r="M384" s="4">
        <f>_xll.SNL.Clients.Office.Excel.Functions.SPG(K384,"IQ_AVG_DILUT_SHARES_OUT","CY2023")</f>
        <v>490130000</v>
      </c>
      <c r="N384" s="5">
        <f>_xll.SNL.Clients.Office.Excel.Functions.SPG(K384, "IQ_DILUT_EPS_NORM", "CY2023")</f>
        <v>0.72599999999999998</v>
      </c>
      <c r="O384">
        <f t="shared" si="62"/>
        <v>355834.38</v>
      </c>
      <c r="P384">
        <f t="shared" si="63"/>
        <v>0.115783336229264</v>
      </c>
      <c r="Q384" s="5">
        <f>_xll.SNL.Clients.Office.Excel.Functions.SPG(K384, "SP_MARKETCAP", "12/31/2022")</f>
        <v>17994.94281144</v>
      </c>
      <c r="R384">
        <f t="shared" si="67"/>
        <v>5.3494840606090575E-4</v>
      </c>
      <c r="S384">
        <f t="shared" si="68"/>
        <v>3.8837254280021759E-4</v>
      </c>
      <c r="U384" s="11" t="s">
        <v>381</v>
      </c>
      <c r="V384" s="4" cm="1">
        <f t="array" ref="V384">_xll.SNL.Clients.Office.Excel.Functions.SPG(U384, "SP_TOTAL_REV", "CY2021")</f>
        <v>2424300</v>
      </c>
      <c r="W384" s="4">
        <f>_xll.SNL.Clients.Office.Excel.Functions.SPG(U384,"IQ_AVG_DILUT_SHARES_OUT","CY2021")</f>
        <v>492054000</v>
      </c>
      <c r="X384" s="5">
        <f>_xll.SNL.Clients.Office.Excel.Functions.SPG(U384, "IQ_DILUT_EPS_NORM", "CY2021")</f>
        <v>0.56799999999999995</v>
      </c>
      <c r="Y384">
        <f t="shared" si="69"/>
        <v>279486.67200000002</v>
      </c>
      <c r="Z384">
        <f t="shared" si="70"/>
        <v>0.1152855141690385</v>
      </c>
      <c r="AA384" s="5">
        <f>_xll.SNL.Clients.Office.Excel.Functions.SPG(U384, "SP_MARKETCAP", "12/31/2021")</f>
        <v>16832.985513849999</v>
      </c>
      <c r="AB384">
        <f t="shared" si="64"/>
        <v>3.9668416619324126E-4</v>
      </c>
      <c r="AC384">
        <f t="shared" si="71"/>
        <v>2.2531660639776101E-4</v>
      </c>
    </row>
    <row r="385" spans="1:29" x14ac:dyDescent="0.3">
      <c r="A385" s="11" t="s">
        <v>382</v>
      </c>
      <c r="B385" s="4" cm="1">
        <f t="array" ref="B385">_xll.SNL.Clients.Office.Excel.Functions.SPG(A385, "SP_TOTAL_REV", "CY2023")</f>
        <v>6177800</v>
      </c>
      <c r="C385" s="4">
        <f>_xll.SNL.Clients.Office.Excel.Functions.SPG(A385,"IQ_AVG_DILUT_SHARES_OUT","CY2023")</f>
        <v>107400000</v>
      </c>
      <c r="D385" s="5">
        <f>_xll.SNL.Clients.Office.Excel.Functions.SPG(A385, "IQ_DILUT_EPS_NORM", "CY2023")</f>
        <v>9.1809999999999992</v>
      </c>
      <c r="E385">
        <f t="shared" si="60"/>
        <v>986039.39999999991</v>
      </c>
      <c r="F385">
        <f t="shared" si="61"/>
        <v>0.1596101201074816</v>
      </c>
      <c r="G385" s="5">
        <f>_xll.SNL.Clients.Office.Excel.Functions.SPG(A385, "SP_MARKETCAP", "12/30/2023")</f>
        <v>58236.213524890001</v>
      </c>
      <c r="H385">
        <f t="shared" si="65"/>
        <v>1.3859708767499585E-3</v>
      </c>
      <c r="I385">
        <f t="shared" si="66"/>
        <v>1.2724598619441368E-2</v>
      </c>
      <c r="K385" s="11" t="s">
        <v>382</v>
      </c>
      <c r="L385" s="4" cm="1">
        <f t="array" ref="L385">_xll.SNL.Clients.Office.Excel.Functions.SPG(K385, "SP_TOTAL_REV", "CY2023")</f>
        <v>6177800</v>
      </c>
      <c r="M385" s="4">
        <f>_xll.SNL.Clients.Office.Excel.Functions.SPG(K385,"IQ_AVG_DILUT_SHARES_OUT","CY2023")</f>
        <v>107400000</v>
      </c>
      <c r="N385" s="5">
        <f>_xll.SNL.Clients.Office.Excel.Functions.SPG(K385, "IQ_DILUT_EPS_NORM", "CY2023")</f>
        <v>9.1809999999999992</v>
      </c>
      <c r="O385">
        <f t="shared" si="62"/>
        <v>986039.39999999991</v>
      </c>
      <c r="P385">
        <f t="shared" si="63"/>
        <v>0.1596101201074816</v>
      </c>
      <c r="Q385" s="5">
        <f>_xll.SNL.Clients.Office.Excel.Functions.SPG(K385, "SP_MARKETCAP", "12/31/2022")</f>
        <v>45824.03201286</v>
      </c>
      <c r="R385">
        <f t="shared" si="67"/>
        <v>1.3622434448071329E-3</v>
      </c>
      <c r="S385">
        <f t="shared" si="68"/>
        <v>1.2506757066774286E-2</v>
      </c>
      <c r="U385" s="11" t="s">
        <v>382</v>
      </c>
      <c r="V385" s="4" cm="1">
        <f t="array" ref="V385">_xll.SNL.Clients.Office.Excel.Functions.SPG(U385, "SP_TOTAL_REV", "CY2021")</f>
        <v>4833800</v>
      </c>
      <c r="W385" s="4">
        <f>_xll.SNL.Clients.Office.Excel.Functions.SPG(U385,"IQ_AVG_DILUT_SHARES_OUT","CY2021")</f>
        <v>106500000</v>
      </c>
      <c r="X385" s="5">
        <f>_xll.SNL.Clients.Office.Excel.Functions.SPG(U385, "IQ_DILUT_EPS_NORM", "CY2021")</f>
        <v>6.4509999999999996</v>
      </c>
      <c r="Y385">
        <f t="shared" si="69"/>
        <v>687031.5</v>
      </c>
      <c r="Z385">
        <f t="shared" si="70"/>
        <v>0.14213072530928048</v>
      </c>
      <c r="AA385" s="5">
        <f>_xll.SNL.Clients.Office.Excel.Functions.SPG(U385, "SP_MARKETCAP", "12/31/2021")</f>
        <v>51883.802914</v>
      </c>
      <c r="AB385">
        <f t="shared" si="64"/>
        <v>1.2226876260863131E-3</v>
      </c>
      <c r="AC385">
        <f t="shared" si="71"/>
        <v>7.8875578758828054E-3</v>
      </c>
    </row>
    <row r="386" spans="1:29" x14ac:dyDescent="0.3">
      <c r="A386" s="11" t="s">
        <v>383</v>
      </c>
      <c r="B386" s="4" cm="1">
        <f t="array" ref="B386">_xll.SNL.Clients.Office.Excel.Functions.SPG(A386, "SP_TOTAL_REV", "CY2023")</f>
        <v>20376941</v>
      </c>
      <c r="C386" s="4">
        <f>_xll.SNL.Clients.Office.Excel.Functions.SPG(A386,"IQ_AVG_DILUT_SHARES_OUT","CY2023")</f>
        <v>337433000</v>
      </c>
      <c r="D386" s="5">
        <f>_xll.SNL.Clients.Office.Excel.Functions.SPG(A386, "IQ_DILUT_EPS_NORM", "CY2023")</f>
        <v>4.5780000000000003</v>
      </c>
      <c r="E386">
        <f t="shared" si="60"/>
        <v>1544768.274</v>
      </c>
      <c r="F386">
        <f t="shared" si="61"/>
        <v>7.5809625890363039E-2</v>
      </c>
      <c r="G386" s="5">
        <f>_xll.SNL.Clients.Office.Excel.Functions.SPG(A386, "SP_MARKETCAP", "12/30/2023")</f>
        <v>46591.244551739997</v>
      </c>
      <c r="H386">
        <f t="shared" si="65"/>
        <v>1.1088308142260658E-3</v>
      </c>
      <c r="I386">
        <f t="shared" si="66"/>
        <v>5.0762274675269295E-3</v>
      </c>
      <c r="K386" s="11" t="s">
        <v>383</v>
      </c>
      <c r="L386" s="4" cm="1">
        <f t="array" ref="L386">_xll.SNL.Clients.Office.Excel.Functions.SPG(K386, "SP_TOTAL_REV", "CY2023")</f>
        <v>20376941</v>
      </c>
      <c r="M386" s="4">
        <f>_xll.SNL.Clients.Office.Excel.Functions.SPG(K386,"IQ_AVG_DILUT_SHARES_OUT","CY2023")</f>
        <v>337433000</v>
      </c>
      <c r="N386" s="5">
        <f>_xll.SNL.Clients.Office.Excel.Functions.SPG(K386, "IQ_DILUT_EPS_NORM", "CY2023")</f>
        <v>4.5780000000000003</v>
      </c>
      <c r="O386">
        <f t="shared" si="62"/>
        <v>1544768.274</v>
      </c>
      <c r="P386">
        <f t="shared" si="63"/>
        <v>7.5809625890363039E-2</v>
      </c>
      <c r="Q386" s="5">
        <f>_xll.SNL.Clients.Office.Excel.Functions.SPG(K386, "SP_MARKETCAP", "12/31/2022")</f>
        <v>39971.143014629997</v>
      </c>
      <c r="R386">
        <f t="shared" si="67"/>
        <v>1.1882504694883077E-3</v>
      </c>
      <c r="S386">
        <f t="shared" si="68"/>
        <v>5.4398106493174728E-3</v>
      </c>
      <c r="U386" s="11" t="s">
        <v>383</v>
      </c>
      <c r="V386" s="4" cm="1">
        <f t="array" ref="V386">_xll.SNL.Clients.Office.Excel.Functions.SPG(U386, "SP_TOTAL_REV", "CY2021")</f>
        <v>18916244</v>
      </c>
      <c r="W386" s="4">
        <f>_xll.SNL.Clients.Office.Excel.Functions.SPG(U386,"IQ_AVG_DILUT_SHARES_OUT","CY2021")</f>
        <v>353734000</v>
      </c>
      <c r="X386" s="5">
        <f>_xll.SNL.Clients.Office.Excel.Functions.SPG(U386, "IQ_DILUT_EPS_NORM", "CY2021")</f>
        <v>3.9910000000000001</v>
      </c>
      <c r="Y386">
        <f t="shared" si="69"/>
        <v>1411752.3940000001</v>
      </c>
      <c r="Z386">
        <f t="shared" si="70"/>
        <v>7.4631750045093523E-2</v>
      </c>
      <c r="AA386" s="5">
        <f>_xll.SNL.Clients.Office.Excel.Functions.SPG(U386, "SP_MARKETCAP", "12/31/2021")</f>
        <v>40378.522115799999</v>
      </c>
      <c r="AB386">
        <f t="shared" si="64"/>
        <v>9.5155552557461842E-4</v>
      </c>
      <c r="AC386">
        <f t="shared" si="71"/>
        <v>3.7976581025683021E-3</v>
      </c>
    </row>
    <row r="387" spans="1:29" x14ac:dyDescent="0.3">
      <c r="A387" s="11" t="s">
        <v>384</v>
      </c>
      <c r="B387" s="4" cm="1">
        <f t="array" ref="B387">_xll.SNL.Clients.Office.Excel.Functions.SPG(A387, "SP_TOTAL_REV", "CY2023")</f>
        <v>13900000</v>
      </c>
      <c r="C387" s="4">
        <f>_xll.SNL.Clients.Office.Excel.Functions.SPG(A387,"IQ_AVG_DILUT_SHARES_OUT","CY2023")</f>
        <v>283000000</v>
      </c>
      <c r="D387" s="5">
        <f>_xll.SNL.Clients.Office.Excel.Functions.SPG(A387, "IQ_DILUT_EPS_NORM", "CY2023")</f>
        <v>4.0540000000000003</v>
      </c>
      <c r="E387">
        <f t="shared" si="60"/>
        <v>1147282</v>
      </c>
      <c r="F387">
        <f t="shared" si="61"/>
        <v>8.2538273381294963E-2</v>
      </c>
      <c r="G387" s="5">
        <f>_xll.SNL.Clients.Office.Excel.Functions.SPG(A387, "SP_MARKETCAP", "12/30/2023")</f>
        <v>33179.883616960004</v>
      </c>
      <c r="H387">
        <f t="shared" si="65"/>
        <v>7.8965217007807679E-4</v>
      </c>
      <c r="I387">
        <f t="shared" si="66"/>
        <v>3.2012498974965235E-3</v>
      </c>
      <c r="K387" s="11" t="s">
        <v>384</v>
      </c>
      <c r="L387" s="4" cm="1">
        <f t="array" ref="L387">_xll.SNL.Clients.Office.Excel.Functions.SPG(K387, "SP_TOTAL_REV", "CY2023")</f>
        <v>13900000</v>
      </c>
      <c r="M387" s="4">
        <f>_xll.SNL.Clients.Office.Excel.Functions.SPG(K387,"IQ_AVG_DILUT_SHARES_OUT","CY2023")</f>
        <v>283000000</v>
      </c>
      <c r="N387" s="5">
        <f>_xll.SNL.Clients.Office.Excel.Functions.SPG(K387, "IQ_DILUT_EPS_NORM", "CY2023")</f>
        <v>4.0540000000000003</v>
      </c>
      <c r="O387">
        <f t="shared" si="62"/>
        <v>1147282</v>
      </c>
      <c r="P387">
        <f t="shared" si="63"/>
        <v>8.2538273381294963E-2</v>
      </c>
      <c r="Q387" s="5">
        <f>_xll.SNL.Clients.Office.Excel.Functions.SPG(K387, "SP_MARKETCAP", "12/31/2022")</f>
        <v>12613.647001449999</v>
      </c>
      <c r="R387">
        <f t="shared" si="67"/>
        <v>3.7497481535483896E-4</v>
      </c>
      <c r="S387">
        <f t="shared" si="68"/>
        <v>1.5201479014485173E-3</v>
      </c>
      <c r="U387" s="11" t="s">
        <v>384</v>
      </c>
      <c r="V387" s="4" cm="1">
        <f t="array" ref="V387">_xll.SNL.Clients.Office.Excel.Functions.SPG(U387, "SP_TOTAL_REV", "CY2021")</f>
        <v>1532000</v>
      </c>
      <c r="W387" s="4">
        <f>_xll.SNL.Clients.Office.Excel.Functions.SPG(U387,"IQ_AVG_DILUT_SHARES_OUT","CY2021")</f>
        <v>252000000</v>
      </c>
      <c r="X387" s="5">
        <f>_xll.SNL.Clients.Office.Excel.Functions.SPG(U387, "IQ_DILUT_EPS_NORM", "CY2021")</f>
        <v>-12.996</v>
      </c>
      <c r="Y387">
        <f t="shared" si="69"/>
        <v>-3274992</v>
      </c>
      <c r="Z387">
        <f t="shared" si="70"/>
        <v>-2.1377232375979114</v>
      </c>
      <c r="AA387" s="5">
        <f>_xll.SNL.Clients.Office.Excel.Functions.SPG(U387, "SP_MARKETCAP", "12/31/2021")</f>
        <v>19593.339234300001</v>
      </c>
      <c r="AB387">
        <f t="shared" si="64"/>
        <v>4.6173433884943321E-4</v>
      </c>
      <c r="AC387">
        <f t="shared" si="71"/>
        <v>-6.0006994676872344E-3</v>
      </c>
    </row>
    <row r="388" spans="1:29" x14ac:dyDescent="0.3">
      <c r="A388" s="11" t="s">
        <v>385</v>
      </c>
      <c r="B388" s="4" cm="1">
        <f t="array" ref="B388">_xll.SNL.Clients.Office.Excel.Functions.SPG(A388, "SP_TOTAL_REV", "CY2023")</f>
        <v>68920000</v>
      </c>
      <c r="C388" s="4">
        <f>_xll.SNL.Clients.Office.Excel.Functions.SPG(A388,"IQ_AVG_DILUT_SHARES_OUT","CY2023")</f>
        <v>1435400000</v>
      </c>
      <c r="D388" s="5">
        <f>_xll.SNL.Clients.Office.Excel.Functions.SPG(A388, "IQ_DILUT_EPS_NORM", "CY2023")</f>
        <v>1.5409999999999999</v>
      </c>
      <c r="E388">
        <f t="shared" si="60"/>
        <v>2211951.4</v>
      </c>
      <c r="F388">
        <f t="shared" si="61"/>
        <v>3.2094477655252467E-2</v>
      </c>
      <c r="G388" s="5">
        <f>_xll.SNL.Clients.Office.Excel.Functions.SPG(A388, "SP_MARKETCAP", "12/30/2023")</f>
        <v>120713.94246953999</v>
      </c>
      <c r="H388">
        <f t="shared" si="65"/>
        <v>2.8728861056350487E-3</v>
      </c>
      <c r="I388">
        <f t="shared" si="66"/>
        <v>4.4271174887836095E-3</v>
      </c>
      <c r="K388" s="11" t="s">
        <v>385</v>
      </c>
      <c r="L388" s="4" cm="1">
        <f t="array" ref="L388">_xll.SNL.Clients.Office.Excel.Functions.SPG(K388, "SP_TOTAL_REV", "CY2023")</f>
        <v>68920000</v>
      </c>
      <c r="M388" s="4">
        <f>_xll.SNL.Clients.Office.Excel.Functions.SPG(K388,"IQ_AVG_DILUT_SHARES_OUT","CY2023")</f>
        <v>1435400000</v>
      </c>
      <c r="N388" s="5">
        <f>_xll.SNL.Clients.Office.Excel.Functions.SPG(K388, "IQ_DILUT_EPS_NORM", "CY2023")</f>
        <v>1.5409999999999999</v>
      </c>
      <c r="O388">
        <f t="shared" si="62"/>
        <v>2211951.4</v>
      </c>
      <c r="P388">
        <f t="shared" si="63"/>
        <v>3.2094477655252467E-2</v>
      </c>
      <c r="Q388" s="5">
        <f>_xll.SNL.Clients.Office.Excel.Functions.SPG(K388, "SP_MARKETCAP", "12/31/2022")</f>
        <v>148529.83915871999</v>
      </c>
      <c r="R388">
        <f t="shared" si="67"/>
        <v>4.4154516934572976E-3</v>
      </c>
      <c r="S388">
        <f t="shared" si="68"/>
        <v>6.8042110596176954E-3</v>
      </c>
      <c r="U388" s="11" t="s">
        <v>385</v>
      </c>
      <c r="V388" s="4" cm="1">
        <f t="array" ref="V388">_xll.SNL.Clients.Office.Excel.Functions.SPG(U388, "SP_TOTAL_REV", "CY2021")</f>
        <v>64388000</v>
      </c>
      <c r="W388" s="4">
        <f>_xll.SNL.Clients.Office.Excel.Functions.SPG(U388,"IQ_AVG_DILUT_SHARES_OUT","CY2021")</f>
        <v>1508500000</v>
      </c>
      <c r="X388" s="5">
        <f>_xll.SNL.Clients.Office.Excel.Functions.SPG(U388, "IQ_DILUT_EPS_NORM", "CY2021")</f>
        <v>2.0489999999999999</v>
      </c>
      <c r="Y388">
        <f t="shared" si="69"/>
        <v>3090916.5</v>
      </c>
      <c r="Z388">
        <f t="shared" si="70"/>
        <v>4.8004542771945082E-2</v>
      </c>
      <c r="AA388" s="5">
        <f>_xll.SNL.Clients.Office.Excel.Functions.SPG(U388, "SP_MARKETCAP", "12/31/2021")</f>
        <v>129019.12029552</v>
      </c>
      <c r="AB388">
        <f t="shared" si="64"/>
        <v>3.0404494862366284E-3</v>
      </c>
      <c r="AC388">
        <f t="shared" si="71"/>
        <v>6.2298809972988513E-3</v>
      </c>
    </row>
    <row r="389" spans="1:29" x14ac:dyDescent="0.3">
      <c r="A389" s="11" t="s">
        <v>386</v>
      </c>
      <c r="B389" s="4" cm="1">
        <f t="array" ref="B389">_xll.SNL.Clients.Office.Excel.Functions.SPG(A389, "SP_TOTAL_REV", "CY2023")</f>
        <v>12497000</v>
      </c>
      <c r="C389" s="4">
        <f>_xll.SNL.Clients.Office.Excel.Functions.SPG(A389,"IQ_AVG_DILUT_SHARES_OUT","CY2023")</f>
        <v>318900000</v>
      </c>
      <c r="D389" s="5">
        <f>_xll.SNL.Clients.Office.Excel.Functions.SPG(A389, "IQ_DILUT_EPS_NORM", "CY2023")</f>
        <v>7.5410000000000004</v>
      </c>
      <c r="E389">
        <f t="shared" si="60"/>
        <v>2404824.9</v>
      </c>
      <c r="F389">
        <f t="shared" si="61"/>
        <v>0.1924321757221733</v>
      </c>
      <c r="G389" s="5">
        <f>_xll.SNL.Clients.Office.Excel.Functions.SPG(A389, "SP_MARKETCAP", "12/30/2023")</f>
        <v>139556.736</v>
      </c>
      <c r="H389">
        <f t="shared" si="65"/>
        <v>3.3213280885374635E-3</v>
      </c>
      <c r="I389">
        <f t="shared" si="66"/>
        <v>2.5046135115661013E-2</v>
      </c>
      <c r="K389" s="11" t="s">
        <v>386</v>
      </c>
      <c r="L389" s="4" cm="1">
        <f t="array" ref="L389">_xll.SNL.Clients.Office.Excel.Functions.SPG(K389, "SP_TOTAL_REV", "CY2023")</f>
        <v>12497000</v>
      </c>
      <c r="M389" s="4">
        <f>_xll.SNL.Clients.Office.Excel.Functions.SPG(K389,"IQ_AVG_DILUT_SHARES_OUT","CY2023")</f>
        <v>318900000</v>
      </c>
      <c r="N389" s="5">
        <f>_xll.SNL.Clients.Office.Excel.Functions.SPG(K389, "IQ_DILUT_EPS_NORM", "CY2023")</f>
        <v>7.5410000000000004</v>
      </c>
      <c r="O389">
        <f t="shared" si="62"/>
        <v>2404824.9</v>
      </c>
      <c r="P389">
        <f t="shared" si="63"/>
        <v>0.1924321757221733</v>
      </c>
      <c r="Q389" s="5">
        <f>_xll.SNL.Clients.Office.Excel.Functions.SPG(K389, "SP_MARKETCAP", "12/31/2022")</f>
        <v>109123.452</v>
      </c>
      <c r="R389">
        <f t="shared" si="67"/>
        <v>3.2439901211662936E-3</v>
      </c>
      <c r="S389">
        <f t="shared" si="68"/>
        <v>2.4462929503715022E-2</v>
      </c>
      <c r="U389" s="11" t="s">
        <v>386</v>
      </c>
      <c r="V389" s="4" cm="1">
        <f t="array" ref="V389">_xll.SNL.Clients.Office.Excel.Functions.SPG(U389, "SP_TOTAL_REV", "CY2021")</f>
        <v>8297000</v>
      </c>
      <c r="W389" s="4">
        <f>_xll.SNL.Clients.Office.Excel.Functions.SPG(U389,"IQ_AVG_DILUT_SHARES_OUT","CY2021")</f>
        <v>241800000</v>
      </c>
      <c r="X389" s="5">
        <f>_xll.SNL.Clients.Office.Excel.Functions.SPG(U389, "IQ_DILUT_EPS_NORM", "CY2021")</f>
        <v>10.417999999999999</v>
      </c>
      <c r="Y389">
        <f t="shared" si="69"/>
        <v>2519072.4</v>
      </c>
      <c r="Z389">
        <f t="shared" si="70"/>
        <v>0.30361243823068579</v>
      </c>
      <c r="AA389" s="5">
        <f>_xll.SNL.Clients.Office.Excel.Functions.SPG(U389, "SP_MARKETCAP", "12/31/2021")</f>
        <v>113676.10005174</v>
      </c>
      <c r="AB389">
        <f t="shared" si="64"/>
        <v>2.6788776671863405E-3</v>
      </c>
      <c r="AC389">
        <f t="shared" si="71"/>
        <v>2.7908547536747295E-2</v>
      </c>
    </row>
    <row r="390" spans="1:29" x14ac:dyDescent="0.3">
      <c r="A390" s="11" t="s">
        <v>387</v>
      </c>
      <c r="B390" s="4" cm="1">
        <f t="array" ref="B390">_xll.SNL.Clients.Office.Excel.Functions.SPG(A390, "SP_TOTAL_REV", "CY2023")</f>
        <v>34857000</v>
      </c>
      <c r="C390" s="4">
        <f>_xll.SNL.Clients.Office.Excel.Functions.SPG(A390,"IQ_AVG_DILUT_SHARES_OUT","CY2023")</f>
        <v>984000000</v>
      </c>
      <c r="D390" s="5">
        <f>_xll.SNL.Clients.Office.Excel.Functions.SPG(A390, "IQ_DILUT_EPS_NORM", "CY2023")</f>
        <v>3.948</v>
      </c>
      <c r="E390">
        <f t="shared" ref="E390:E453" si="72">C390*D390/1000</f>
        <v>3884832</v>
      </c>
      <c r="F390">
        <f t="shared" ref="F390:F453" si="73">E390/B390</f>
        <v>0.11145055512522592</v>
      </c>
      <c r="G390" s="5">
        <f>_xll.SNL.Clients.Office.Excel.Functions.SPG(A390, "SP_MARKETCAP", "12/30/2023")</f>
        <v>254719.52</v>
      </c>
      <c r="H390">
        <f t="shared" si="65"/>
        <v>6.0621014844799764E-3</v>
      </c>
      <c r="I390">
        <f t="shared" si="66"/>
        <v>2.3933176660726946E-2</v>
      </c>
      <c r="K390" s="11" t="s">
        <v>387</v>
      </c>
      <c r="L390" s="4" cm="1">
        <f t="array" ref="L390">_xll.SNL.Clients.Office.Excel.Functions.SPG(K390, "SP_TOTAL_REV", "CY2023")</f>
        <v>34857000</v>
      </c>
      <c r="M390" s="4">
        <f>_xll.SNL.Clients.Office.Excel.Functions.SPG(K390,"IQ_AVG_DILUT_SHARES_OUT","CY2023")</f>
        <v>984000000</v>
      </c>
      <c r="N390" s="5">
        <f>_xll.SNL.Clients.Office.Excel.Functions.SPG(K390, "IQ_DILUT_EPS_NORM", "CY2023")</f>
        <v>3.948</v>
      </c>
      <c r="O390">
        <f t="shared" ref="O390:O453" si="74">M390*N390/1000</f>
        <v>3884832</v>
      </c>
      <c r="P390">
        <f t="shared" ref="P390:P453" si="75">O390/L390</f>
        <v>0.11145055512522592</v>
      </c>
      <c r="Q390" s="5">
        <f>_xll.SNL.Clients.Office.Excel.Functions.SPG(K390, "SP_MARKETCAP", "12/31/2022")</f>
        <v>131396.69</v>
      </c>
      <c r="R390">
        <f t="shared" si="67"/>
        <v>3.9061224374935455E-3</v>
      </c>
      <c r="S390">
        <f t="shared" si="68"/>
        <v>1.5421371383224518E-2</v>
      </c>
      <c r="U390" s="11" t="s">
        <v>387</v>
      </c>
      <c r="V390" s="4" cm="1">
        <f t="array" ref="V390">_xll.SNL.Clients.Office.Excel.Functions.SPG(U390, "SP_TOTAL_REV", "CY2021")</f>
        <v>26492000</v>
      </c>
      <c r="W390" s="4">
        <f>_xll.SNL.Clients.Office.Excel.Functions.SPG(U390,"IQ_AVG_DILUT_SHARES_OUT","CY2021")</f>
        <v>974000000</v>
      </c>
      <c r="X390" s="5">
        <f>_xll.SNL.Clients.Office.Excel.Functions.SPG(U390, "IQ_DILUT_EPS_NORM", "CY2021")</f>
        <v>0.20599999999999999</v>
      </c>
      <c r="Y390">
        <f t="shared" si="69"/>
        <v>200644</v>
      </c>
      <c r="Z390">
        <f t="shared" si="70"/>
        <v>7.5737581156575572E-3</v>
      </c>
      <c r="AA390" s="5">
        <f>_xll.SNL.Clients.Office.Excel.Functions.SPG(U390, "SP_MARKETCAP", "12/31/2021")</f>
        <v>250318.05</v>
      </c>
      <c r="AB390">
        <f t="shared" ref="AB390:AB453" si="76">AA390/$AA$509</f>
        <v>5.8989658647105349E-3</v>
      </c>
      <c r="AC390">
        <f t="shared" si="71"/>
        <v>1.2151869681303702E-3</v>
      </c>
    </row>
    <row r="391" spans="1:29" x14ac:dyDescent="0.3">
      <c r="A391" s="11" t="s">
        <v>388</v>
      </c>
      <c r="B391" s="4" cm="1">
        <f t="array" ref="B391">_xll.SNL.Clients.Office.Excel.Functions.SPG(A391, "SP_TOTAL_REV", "CY2023")</f>
        <v>2729889</v>
      </c>
      <c r="C391" s="4">
        <f>_xll.SNL.Clients.Office.Excel.Functions.SPG(A391,"IQ_AVG_DILUT_SHARES_OUT","CY2023")</f>
        <v>108907000</v>
      </c>
      <c r="D391" s="5">
        <f>_xll.SNL.Clients.Office.Excel.Functions.SPG(A391, "IQ_DILUT_EPS_NORM", "CY2023")</f>
        <v>4.101</v>
      </c>
      <c r="E391">
        <f t="shared" si="72"/>
        <v>446627.60700000002</v>
      </c>
      <c r="F391">
        <f t="shared" si="73"/>
        <v>0.16360650817670611</v>
      </c>
      <c r="G391" s="5">
        <f>_xll.SNL.Clients.Office.Excel.Functions.SPG(A391, "SP_MARKETCAP", "12/30/2023")</f>
        <v>27369.86089439</v>
      </c>
      <c r="H391">
        <f t="shared" ref="H391:H454" si="77">G391/$G$509</f>
        <v>6.513787178850371E-4</v>
      </c>
      <c r="I391">
        <f t="shared" ref="I391:I454" si="78">D391*H391</f>
        <v>2.6713041220465372E-3</v>
      </c>
      <c r="K391" s="11" t="s">
        <v>388</v>
      </c>
      <c r="L391" s="4" cm="1">
        <f t="array" ref="L391">_xll.SNL.Clients.Office.Excel.Functions.SPG(K391, "SP_TOTAL_REV", "CY2023")</f>
        <v>2729889</v>
      </c>
      <c r="M391" s="4">
        <f>_xll.SNL.Clients.Office.Excel.Functions.SPG(K391,"IQ_AVG_DILUT_SHARES_OUT","CY2023")</f>
        <v>108907000</v>
      </c>
      <c r="N391" s="5">
        <f>_xll.SNL.Clients.Office.Excel.Functions.SPG(K391, "IQ_DILUT_EPS_NORM", "CY2023")</f>
        <v>4.101</v>
      </c>
      <c r="O391">
        <f t="shared" si="74"/>
        <v>446627.60700000002</v>
      </c>
      <c r="P391">
        <f t="shared" si="75"/>
        <v>0.16360650817670611</v>
      </c>
      <c r="Q391" s="5">
        <f>_xll.SNL.Clients.Office.Excel.Functions.SPG(K391, "SP_MARKETCAP", "12/31/2022")</f>
        <v>30263.81995678</v>
      </c>
      <c r="R391">
        <f t="shared" ref="R391:R454" si="79">Q391/$Q$509</f>
        <v>8.9967400379296686E-4</v>
      </c>
      <c r="S391">
        <f t="shared" ref="S391:S454" si="80">N391*R391</f>
        <v>3.6895630895549571E-3</v>
      </c>
      <c r="U391" s="11" t="s">
        <v>388</v>
      </c>
      <c r="V391" s="4" cm="1">
        <f t="array" ref="V391">_xll.SNL.Clients.Office.Excel.Functions.SPG(U391, "SP_TOTAL_REV", "CY2021")</f>
        <v>2312282</v>
      </c>
      <c r="W391" s="4">
        <f>_xll.SNL.Clients.Office.Excel.Functions.SPG(U391,"IQ_AVG_DILUT_SHARES_OUT","CY2021")</f>
        <v>111177000</v>
      </c>
      <c r="X391" s="5">
        <f>_xll.SNL.Clients.Office.Excel.Functions.SPG(U391, "IQ_DILUT_EPS_NORM", "CY2021")</f>
        <v>1.8169999999999999</v>
      </c>
      <c r="Y391">
        <f t="shared" ref="Y391:Y454" si="81">W391*X391/1000</f>
        <v>202008.609</v>
      </c>
      <c r="Z391">
        <f t="shared" ref="Z391:Z454" si="82">Y391/V391</f>
        <v>8.7363309925000493E-2</v>
      </c>
      <c r="AA391" s="5">
        <f>_xll.SNL.Clients.Office.Excel.Functions.SPG(U391, "SP_MARKETCAP", "12/31/2021")</f>
        <v>42318.124278180003</v>
      </c>
      <c r="AB391">
        <f t="shared" si="76"/>
        <v>9.9726396308840695E-4</v>
      </c>
      <c r="AC391">
        <f t="shared" ref="AC391:AC454" si="83">X391*AB391</f>
        <v>1.8120286209316354E-3</v>
      </c>
    </row>
    <row r="392" spans="1:29" x14ac:dyDescent="0.3">
      <c r="A392" s="11" t="s">
        <v>389</v>
      </c>
      <c r="B392" s="4" cm="1">
        <f t="array" ref="B392">_xll.SNL.Clients.Office.Excel.Functions.SPG(A392, "SP_TOTAL_REV", "CY2023")</f>
        <v>33135000</v>
      </c>
      <c r="C392" s="4">
        <f>_xll.SNL.Clients.Office.Excel.Functions.SPG(A392,"IQ_AVG_DILUT_SHARES_OUT","CY2023")</f>
        <v>1443000000</v>
      </c>
      <c r="D392" s="5">
        <f>_xll.SNL.Clients.Office.Excel.Functions.SPG(A392, "IQ_DILUT_EPS_NORM", "CY2023")</f>
        <v>2.286</v>
      </c>
      <c r="E392">
        <f t="shared" si="72"/>
        <v>3298698</v>
      </c>
      <c r="F392">
        <f t="shared" si="73"/>
        <v>9.9553282028067E-2</v>
      </c>
      <c r="G392" s="5">
        <f>_xll.SNL.Clients.Office.Excel.Functions.SPG(A392, "SP_MARKETCAP", "12/30/2023")</f>
        <v>74327.164034799993</v>
      </c>
      <c r="H392">
        <f t="shared" si="77"/>
        <v>1.7689214059156038E-3</v>
      </c>
      <c r="I392">
        <f t="shared" si="78"/>
        <v>4.0437543339230698E-3</v>
      </c>
      <c r="K392" s="11" t="s">
        <v>389</v>
      </c>
      <c r="L392" s="4" cm="1">
        <f t="array" ref="L392">_xll.SNL.Clients.Office.Excel.Functions.SPG(K392, "SP_TOTAL_REV", "CY2023")</f>
        <v>33135000</v>
      </c>
      <c r="M392" s="4">
        <f>_xll.SNL.Clients.Office.Excel.Functions.SPG(K392,"IQ_AVG_DILUT_SHARES_OUT","CY2023")</f>
        <v>1443000000</v>
      </c>
      <c r="N392" s="5">
        <f>_xll.SNL.Clients.Office.Excel.Functions.SPG(K392, "IQ_DILUT_EPS_NORM", "CY2023")</f>
        <v>2.286</v>
      </c>
      <c r="O392">
        <f t="shared" si="74"/>
        <v>3298698</v>
      </c>
      <c r="P392">
        <f t="shared" si="75"/>
        <v>9.9553282028067E-2</v>
      </c>
      <c r="Q392" s="5">
        <f>_xll.SNL.Clients.Office.Excel.Functions.SPG(K392, "SP_MARKETCAP", "12/31/2022")</f>
        <v>75805.947211499995</v>
      </c>
      <c r="R392">
        <f t="shared" si="79"/>
        <v>2.2535370662555608E-3</v>
      </c>
      <c r="S392">
        <f t="shared" si="80"/>
        <v>5.151585733460212E-3</v>
      </c>
      <c r="U392" s="11" t="s">
        <v>389</v>
      </c>
      <c r="V392" s="4" cm="1">
        <f t="array" ref="V392">_xll.SNL.Clients.Office.Excel.Functions.SPG(U392, "SP_TOTAL_REV", "CY2021")</f>
        <v>22929000</v>
      </c>
      <c r="W392" s="4">
        <f>_xll.SNL.Clients.Office.Excel.Functions.SPG(U392,"IQ_AVG_DILUT_SHARES_OUT","CY2021")</f>
        <v>1427000000</v>
      </c>
      <c r="X392" s="5">
        <f>_xll.SNL.Clients.Office.Excel.Functions.SPG(U392, "IQ_DILUT_EPS_NORM", "CY2021")</f>
        <v>0.97399999999999998</v>
      </c>
      <c r="Y392">
        <f t="shared" si="81"/>
        <v>1389898</v>
      </c>
      <c r="Z392">
        <f t="shared" si="82"/>
        <v>6.0617471324523532E-2</v>
      </c>
      <c r="AA392" s="5">
        <f>_xll.SNL.Clients.Office.Excel.Functions.SPG(U392, "SP_MARKETCAP", "12/31/2021")</f>
        <v>42008.845950700001</v>
      </c>
      <c r="AB392">
        <f t="shared" si="76"/>
        <v>9.8997554622634164E-4</v>
      </c>
      <c r="AC392">
        <f t="shared" si="83"/>
        <v>9.6423618202445675E-4</v>
      </c>
    </row>
    <row r="393" spans="1:29" x14ac:dyDescent="0.3">
      <c r="A393" s="11" t="s">
        <v>390</v>
      </c>
      <c r="B393" s="4" cm="1">
        <f t="array" ref="B393">_xll.SNL.Clients.Office.Excel.Functions.SPG(A393, "SP_TOTAL_REV", "CY2023")</f>
        <v>6471000</v>
      </c>
      <c r="C393" s="4">
        <f>_xll.SNL.Clients.Office.Excel.Functions.SPG(A393,"IQ_AVG_DILUT_SHARES_OUT","CY2023")</f>
        <v>208000000</v>
      </c>
      <c r="D393" s="5">
        <f>_xll.SNL.Clients.Office.Excel.Functions.SPG(A393, "IQ_DILUT_EPS_NORM", "CY2023")</f>
        <v>-1.103</v>
      </c>
      <c r="E393">
        <f t="shared" si="72"/>
        <v>-229424</v>
      </c>
      <c r="F393">
        <f t="shared" si="73"/>
        <v>-3.5454180188533455E-2</v>
      </c>
      <c r="G393" s="5">
        <f>_xll.SNL.Clients.Office.Excel.Functions.SPG(A393, "SP_MARKETCAP", "12/30/2023")</f>
        <v>17858.036884820001</v>
      </c>
      <c r="H393">
        <f t="shared" si="77"/>
        <v>4.2500563721761689E-4</v>
      </c>
      <c r="I393">
        <f t="shared" si="78"/>
        <v>-4.6878121785103141E-4</v>
      </c>
      <c r="K393" s="11" t="s">
        <v>390</v>
      </c>
      <c r="L393" s="4" cm="1">
        <f t="array" ref="L393">_xll.SNL.Clients.Office.Excel.Functions.SPG(K393, "SP_TOTAL_REV", "CY2023")</f>
        <v>6471000</v>
      </c>
      <c r="M393" s="4">
        <f>_xll.SNL.Clients.Office.Excel.Functions.SPG(K393,"IQ_AVG_DILUT_SHARES_OUT","CY2023")</f>
        <v>208000000</v>
      </c>
      <c r="N393" s="5">
        <f>_xll.SNL.Clients.Office.Excel.Functions.SPG(K393, "IQ_DILUT_EPS_NORM", "CY2023")</f>
        <v>-1.103</v>
      </c>
      <c r="O393">
        <f t="shared" si="74"/>
        <v>-229424</v>
      </c>
      <c r="P393">
        <f t="shared" si="75"/>
        <v>-3.5454180188533455E-2</v>
      </c>
      <c r="Q393" s="5">
        <f>_xll.SNL.Clients.Office.Excel.Functions.SPG(K393, "SP_MARKETCAP", "12/31/2022")</f>
        <v>10861.56403743</v>
      </c>
      <c r="R393">
        <f t="shared" si="79"/>
        <v>3.2288940454191275E-4</v>
      </c>
      <c r="S393">
        <f t="shared" si="80"/>
        <v>-3.5614701320972977E-4</v>
      </c>
      <c r="U393" s="11" t="s">
        <v>390</v>
      </c>
      <c r="V393" s="4" cm="1">
        <f t="array" ref="V393">_xll.SNL.Clients.Office.Excel.Functions.SPG(U393, "SP_TOTAL_REV", "CY2021")</f>
        <v>11975000</v>
      </c>
      <c r="W393" s="4">
        <f>_xll.SNL.Clients.Office.Excel.Functions.SPG(U393,"IQ_AVG_DILUT_SHARES_OUT","CY2021")</f>
        <v>231500000</v>
      </c>
      <c r="X393" s="5">
        <f>_xll.SNL.Clients.Office.Excel.Functions.SPG(U393, "IQ_DILUT_EPS_NORM", "CY2021")</f>
        <v>4.83</v>
      </c>
      <c r="Y393">
        <f t="shared" si="81"/>
        <v>1118145</v>
      </c>
      <c r="Z393">
        <f t="shared" si="82"/>
        <v>9.3373277661795401E-2</v>
      </c>
      <c r="AA393" s="5">
        <f>_xll.SNL.Clients.Office.Excel.Functions.SPG(U393, "SP_MARKETCAP", "12/31/2021")</f>
        <v>25153.409066100001</v>
      </c>
      <c r="AB393">
        <f t="shared" si="76"/>
        <v>5.9276229365810579E-4</v>
      </c>
      <c r="AC393">
        <f t="shared" si="83"/>
        <v>2.863041878368651E-3</v>
      </c>
    </row>
    <row r="394" spans="1:29" x14ac:dyDescent="0.3">
      <c r="A394" s="11" t="s">
        <v>391</v>
      </c>
      <c r="B394" s="4" cm="1">
        <f t="array" ref="B394">_xll.SNL.Clients.Office.Excel.Functions.SPG(A394, "SP_TOTAL_REV", "CY2023")</f>
        <v>16720000</v>
      </c>
      <c r="C394" s="4">
        <f>_xll.SNL.Clients.Office.Excel.Functions.SPG(A394,"IQ_AVG_DILUT_SHARES_OUT","CY2023")</f>
        <v>632733000</v>
      </c>
      <c r="D394" s="5">
        <f>_xll.SNL.Clients.Office.Excel.Functions.SPG(A394, "IQ_DILUT_EPS_NORM", "CY2023")</f>
        <v>3.1989999999999998</v>
      </c>
      <c r="E394">
        <f t="shared" si="72"/>
        <v>2024112.8670000001</v>
      </c>
      <c r="F394">
        <f t="shared" si="73"/>
        <v>0.12105938199760766</v>
      </c>
      <c r="G394" s="5">
        <f>_xll.SNL.Clients.Office.Excel.Functions.SPG(A394, "SP_MARKETCAP", "12/30/2023")</f>
        <v>47029.685774340003</v>
      </c>
      <c r="H394">
        <f t="shared" si="77"/>
        <v>1.11926533132307E-3</v>
      </c>
      <c r="I394">
        <f t="shared" si="78"/>
        <v>3.5805297949025009E-3</v>
      </c>
      <c r="K394" s="11" t="s">
        <v>391</v>
      </c>
      <c r="L394" s="4" cm="1">
        <f t="array" ref="L394">_xll.SNL.Clients.Office.Excel.Functions.SPG(K394, "SP_TOTAL_REV", "CY2023")</f>
        <v>16720000</v>
      </c>
      <c r="M394" s="4">
        <f>_xll.SNL.Clients.Office.Excel.Functions.SPG(K394,"IQ_AVG_DILUT_SHARES_OUT","CY2023")</f>
        <v>632733000</v>
      </c>
      <c r="N394" s="5">
        <f>_xll.SNL.Clients.Office.Excel.Functions.SPG(K394, "IQ_DILUT_EPS_NORM", "CY2023")</f>
        <v>3.1989999999999998</v>
      </c>
      <c r="O394">
        <f t="shared" si="74"/>
        <v>2024112.8670000001</v>
      </c>
      <c r="P394">
        <f t="shared" si="75"/>
        <v>0.12105938199760766</v>
      </c>
      <c r="Q394" s="5">
        <f>_xll.SNL.Clients.Office.Excel.Functions.SPG(K394, "SP_MARKETCAP", "12/31/2022")</f>
        <v>48577.077918019997</v>
      </c>
      <c r="R394">
        <f t="shared" si="79"/>
        <v>1.4440851896912331E-3</v>
      </c>
      <c r="S394">
        <f t="shared" si="80"/>
        <v>4.6196285218222544E-3</v>
      </c>
      <c r="U394" s="11" t="s">
        <v>391</v>
      </c>
      <c r="V394" s="4" cm="1">
        <f t="array" ref="V394">_xll.SNL.Clients.Office.Excel.Functions.SPG(U394, "SP_TOTAL_REV", "CY2021")</f>
        <v>12857000</v>
      </c>
      <c r="W394" s="4">
        <f>_xll.SNL.Clients.Office.Excel.Functions.SPG(U394,"IQ_AVG_DILUT_SHARES_OUT","CY2021")</f>
        <v>626073000</v>
      </c>
      <c r="X394" s="5">
        <f>_xll.SNL.Clients.Office.Excel.Functions.SPG(U394, "IQ_DILUT_EPS_NORM", "CY2021")</f>
        <v>2.8809999999999998</v>
      </c>
      <c r="Y394">
        <f t="shared" si="81"/>
        <v>1803716.3129999998</v>
      </c>
      <c r="Z394">
        <f t="shared" si="82"/>
        <v>0.14029060535117055</v>
      </c>
      <c r="AA394" s="5">
        <f>_xll.SNL.Clients.Office.Excel.Functions.SPG(U394, "SP_MARKETCAP", "12/31/2021")</f>
        <v>42241.959473360002</v>
      </c>
      <c r="AB394">
        <f t="shared" si="76"/>
        <v>9.9546907221367571E-4</v>
      </c>
      <c r="AC394">
        <f t="shared" si="83"/>
        <v>2.8679463970475993E-3</v>
      </c>
    </row>
    <row r="395" spans="1:29" x14ac:dyDescent="0.3">
      <c r="A395" s="11" t="s">
        <v>392</v>
      </c>
      <c r="B395" s="4" cm="1">
        <f t="array" ref="B395">_xll.SNL.Clients.Office.Excel.Functions.SPG(A395, "SP_TOTAL_REV", "CY2023")</f>
        <v>8971000</v>
      </c>
      <c r="C395" s="4">
        <f>_xll.SNL.Clients.Office.Excel.Functions.SPG(A395,"IQ_AVG_DILUT_SHARES_OUT","CY2023")</f>
        <v>205591000</v>
      </c>
      <c r="D395" s="5">
        <f>_xll.SNL.Clients.Office.Excel.Functions.SPG(A395, "IQ_DILUT_EPS_NORM", "CY2023")</f>
        <v>3.18</v>
      </c>
      <c r="E395">
        <f t="shared" si="72"/>
        <v>653779.38</v>
      </c>
      <c r="F395">
        <f t="shared" si="73"/>
        <v>7.2876979155055172E-2</v>
      </c>
      <c r="G395" s="5">
        <f>_xll.SNL.Clients.Office.Excel.Functions.SPG(A395, "SP_MARKETCAP", "12/30/2023")</f>
        <v>144516.06195</v>
      </c>
      <c r="H395">
        <f t="shared" si="77"/>
        <v>3.4393557026108374E-3</v>
      </c>
      <c r="I395">
        <f t="shared" si="78"/>
        <v>1.0937151134302464E-2</v>
      </c>
      <c r="K395" s="11" t="s">
        <v>392</v>
      </c>
      <c r="L395" s="4" cm="1">
        <f t="array" ref="L395">_xll.SNL.Clients.Office.Excel.Functions.SPG(K395, "SP_TOTAL_REV", "CY2023")</f>
        <v>8971000</v>
      </c>
      <c r="M395" s="4">
        <f>_xll.SNL.Clients.Office.Excel.Functions.SPG(K395,"IQ_AVG_DILUT_SHARES_OUT","CY2023")</f>
        <v>205591000</v>
      </c>
      <c r="N395" s="5">
        <f>_xll.SNL.Clients.Office.Excel.Functions.SPG(K395, "IQ_DILUT_EPS_NORM", "CY2023")</f>
        <v>3.18</v>
      </c>
      <c r="O395">
        <f t="shared" si="74"/>
        <v>653779.38</v>
      </c>
      <c r="P395">
        <f t="shared" si="75"/>
        <v>7.2876979155055172E-2</v>
      </c>
      <c r="Q395" s="5">
        <f>_xll.SNL.Clients.Office.Excel.Functions.SPG(K395, "SP_MARKETCAP", "12/31/2022")</f>
        <v>78280.667780000003</v>
      </c>
      <c r="R395">
        <f t="shared" si="79"/>
        <v>2.327104836791825E-3</v>
      </c>
      <c r="S395">
        <f t="shared" si="80"/>
        <v>7.4001933809980042E-3</v>
      </c>
      <c r="U395" s="11" t="s">
        <v>392</v>
      </c>
      <c r="V395" s="4" cm="1">
        <f t="array" ref="V395">_xll.SNL.Clients.Office.Excel.Functions.SPG(U395, "SP_TOTAL_REV", "CY2021")</f>
        <v>5896000</v>
      </c>
      <c r="W395" s="4">
        <f>_xll.SNL.Clients.Office.Excel.Functions.SPG(U395,"IQ_AVG_DILUT_SHARES_OUT","CY2021")</f>
        <v>203167000</v>
      </c>
      <c r="X395" s="5">
        <f>_xll.SNL.Clients.Office.Excel.Functions.SPG(U395, "IQ_DILUT_EPS_NORM", "CY2021")</f>
        <v>0.76600000000000001</v>
      </c>
      <c r="Y395">
        <f t="shared" si="81"/>
        <v>155625.92199999999</v>
      </c>
      <c r="Z395">
        <f t="shared" si="82"/>
        <v>2.6395169945725914E-2</v>
      </c>
      <c r="AA395" s="5">
        <f>_xll.SNL.Clients.Office.Excel.Functions.SPG(U395, "SP_MARKETCAP", "12/31/2021")</f>
        <v>129169.64445000001</v>
      </c>
      <c r="AB395">
        <f t="shared" si="76"/>
        <v>3.0439967208411326E-3</v>
      </c>
      <c r="AC395">
        <f t="shared" si="83"/>
        <v>2.3317014881643078E-3</v>
      </c>
    </row>
    <row r="396" spans="1:29" x14ac:dyDescent="0.3">
      <c r="A396" s="11" t="s">
        <v>393</v>
      </c>
      <c r="B396" s="4" cm="1">
        <f t="array" ref="B396">_xll.SNL.Clients.Office.Excel.Functions.SPG(A396, "SP_TOTAL_REV", "CY2023")</f>
        <v>6027849</v>
      </c>
      <c r="C396" s="4">
        <f>_xll.SNL.Clients.Office.Excel.Functions.SPG(A396,"IQ_AVG_DILUT_SHARES_OUT","CY2023")</f>
        <v>326807326</v>
      </c>
      <c r="D396" s="5">
        <f>_xll.SNL.Clients.Office.Excel.Functions.SPG(A396, "IQ_DILUT_EPS_NORM", "CY2023")</f>
        <v>3.431</v>
      </c>
      <c r="E396">
        <f t="shared" si="72"/>
        <v>1121275.935506</v>
      </c>
      <c r="F396">
        <f t="shared" si="73"/>
        <v>0.18601592964687735</v>
      </c>
      <c r="G396" s="5">
        <f>_xll.SNL.Clients.Office.Excel.Functions.SPG(A396, "SP_MARKETCAP", "12/30/2023")</f>
        <v>46535.930990319997</v>
      </c>
      <c r="H396">
        <f t="shared" si="77"/>
        <v>1.1075143999096598E-3</v>
      </c>
      <c r="I396">
        <f t="shared" si="78"/>
        <v>3.799881906090043E-3</v>
      </c>
      <c r="K396" s="11" t="s">
        <v>393</v>
      </c>
      <c r="L396" s="4" cm="1">
        <f t="array" ref="L396">_xll.SNL.Clients.Office.Excel.Functions.SPG(K396, "SP_TOTAL_REV", "CY2023")</f>
        <v>6027849</v>
      </c>
      <c r="M396" s="4">
        <f>_xll.SNL.Clients.Office.Excel.Functions.SPG(K396,"IQ_AVG_DILUT_SHARES_OUT","CY2023")</f>
        <v>326807326</v>
      </c>
      <c r="N396" s="5">
        <f>_xll.SNL.Clients.Office.Excel.Functions.SPG(K396, "IQ_DILUT_EPS_NORM", "CY2023")</f>
        <v>3.431</v>
      </c>
      <c r="O396">
        <f t="shared" si="74"/>
        <v>1121275.935506</v>
      </c>
      <c r="P396">
        <f t="shared" si="75"/>
        <v>0.18601592964687735</v>
      </c>
      <c r="Q396" s="5">
        <f>_xll.SNL.Clients.Office.Excel.Functions.SPG(K396, "SP_MARKETCAP", "12/31/2022")</f>
        <v>38606.179269239998</v>
      </c>
      <c r="R396">
        <f t="shared" si="79"/>
        <v>1.1476732257827539E-3</v>
      </c>
      <c r="S396">
        <f t="shared" si="80"/>
        <v>3.9376668376606286E-3</v>
      </c>
      <c r="U396" s="11" t="s">
        <v>393</v>
      </c>
      <c r="V396" s="4" cm="1">
        <f t="array" ref="V396">_xll.SNL.Clients.Office.Excel.Functions.SPG(U396, "SP_TOTAL_REV", "CY2021")</f>
        <v>5891109</v>
      </c>
      <c r="W396" s="4">
        <f>_xll.SNL.Clients.Office.Excel.Functions.SPG(U396,"IQ_AVG_DILUT_SHARES_OUT","CY2021")</f>
        <v>328587137</v>
      </c>
      <c r="X396" s="5">
        <f>_xll.SNL.Clients.Office.Excel.Functions.SPG(U396, "IQ_DILUT_EPS_NORM", "CY2021")</f>
        <v>3.5910000000000002</v>
      </c>
      <c r="Y396">
        <f t="shared" si="81"/>
        <v>1179956.408967</v>
      </c>
      <c r="Z396">
        <f t="shared" si="82"/>
        <v>0.20029444523382609</v>
      </c>
      <c r="AA396" s="5">
        <f>_xll.SNL.Clients.Office.Excel.Functions.SPG(U396, "SP_MARKETCAP", "12/31/2021")</f>
        <v>52503.483672510003</v>
      </c>
      <c r="AB396">
        <f t="shared" si="76"/>
        <v>1.2372909503031181E-3</v>
      </c>
      <c r="AC396">
        <f t="shared" si="83"/>
        <v>4.4431118025384979E-3</v>
      </c>
    </row>
    <row r="397" spans="1:29" x14ac:dyDescent="0.3">
      <c r="A397" s="11" t="s">
        <v>394</v>
      </c>
      <c r="B397" s="4" cm="1">
        <f t="array" ref="B397">_xll.SNL.Clients.Office.Excel.Functions.SPG(A397, "SP_TOTAL_REV", "CY2023")</f>
        <v>4644600</v>
      </c>
      <c r="C397" s="4">
        <f>_xll.SNL.Clients.Office.Excel.Functions.SPG(A397,"IQ_AVG_DILUT_SHARES_OUT","CY2023")</f>
        <v>160500000</v>
      </c>
      <c r="D397" s="5">
        <f>_xll.SNL.Clients.Office.Excel.Functions.SPG(A397, "IQ_DILUT_EPS_NORM", "CY2023")</f>
        <v>3.9870000000000001</v>
      </c>
      <c r="E397">
        <f t="shared" si="72"/>
        <v>639913.5</v>
      </c>
      <c r="F397">
        <f t="shared" si="73"/>
        <v>0.13777580415966928</v>
      </c>
      <c r="G397" s="5">
        <f>_xll.SNL.Clients.Office.Excel.Functions.SPG(A397, "SP_MARKETCAP", "12/30/2023")</f>
        <v>17982.12614814</v>
      </c>
      <c r="H397">
        <f t="shared" si="77"/>
        <v>4.2795885300327862E-4</v>
      </c>
      <c r="I397">
        <f t="shared" si="78"/>
        <v>1.7062719469240718E-3</v>
      </c>
      <c r="K397" s="11" t="s">
        <v>394</v>
      </c>
      <c r="L397" s="4" cm="1">
        <f t="array" ref="L397">_xll.SNL.Clients.Office.Excel.Functions.SPG(K397, "SP_TOTAL_REV", "CY2023")</f>
        <v>4644600</v>
      </c>
      <c r="M397" s="4">
        <f>_xll.SNL.Clients.Office.Excel.Functions.SPG(K397,"IQ_AVG_DILUT_SHARES_OUT","CY2023")</f>
        <v>160500000</v>
      </c>
      <c r="N397" s="5">
        <f>_xll.SNL.Clients.Office.Excel.Functions.SPG(K397, "IQ_DILUT_EPS_NORM", "CY2023")</f>
        <v>3.9870000000000001</v>
      </c>
      <c r="O397">
        <f t="shared" si="74"/>
        <v>639913.5</v>
      </c>
      <c r="P397">
        <f t="shared" si="75"/>
        <v>0.13777580415966928</v>
      </c>
      <c r="Q397" s="5">
        <f>_xll.SNL.Clients.Office.Excel.Functions.SPG(K397, "SP_MARKETCAP", "12/31/2022")</f>
        <v>14595.477762320001</v>
      </c>
      <c r="R397">
        <f t="shared" si="79"/>
        <v>4.3389010159492023E-4</v>
      </c>
      <c r="S397">
        <f t="shared" si="80"/>
        <v>1.729919835058947E-3</v>
      </c>
      <c r="U397" s="11" t="s">
        <v>394</v>
      </c>
      <c r="V397" s="4" cm="1">
        <f t="array" ref="V397">_xll.SNL.Clients.Office.Excel.Functions.SPG(U397, "SP_TOTAL_REV", "CY2021")</f>
        <v>5109500</v>
      </c>
      <c r="W397" s="4">
        <f>_xll.SNL.Clients.Office.Excel.Functions.SPG(U397,"IQ_AVG_DILUT_SHARES_OUT","CY2021")</f>
        <v>166850000</v>
      </c>
      <c r="X397" s="5">
        <f>_xll.SNL.Clients.Office.Excel.Functions.SPG(U397, "IQ_DILUT_EPS_NORM", "CY2021")</f>
        <v>5.6779999999999999</v>
      </c>
      <c r="Y397">
        <f t="shared" si="81"/>
        <v>947374.3</v>
      </c>
      <c r="Z397">
        <f t="shared" si="82"/>
        <v>0.18541428711224192</v>
      </c>
      <c r="AA397" s="5">
        <f>_xll.SNL.Clients.Office.Excel.Functions.SPG(U397, "SP_MARKETCAP", "12/31/2021")</f>
        <v>25658.178430420001</v>
      </c>
      <c r="AB397">
        <f t="shared" si="76"/>
        <v>6.0465762941066268E-4</v>
      </c>
      <c r="AC397">
        <f t="shared" si="83"/>
        <v>3.4332460197937426E-3</v>
      </c>
    </row>
    <row r="398" spans="1:29" x14ac:dyDescent="0.3">
      <c r="A398" s="11" t="s">
        <v>395</v>
      </c>
      <c r="B398" s="4" cm="1">
        <f t="array" ref="B398">_xll.SNL.Clients.Office.Excel.Functions.SPG(A398, "SP_TOTAL_REV", "CY2023")</f>
        <v>12093000</v>
      </c>
      <c r="C398" s="4">
        <f>_xll.SNL.Clients.Office.Excel.Functions.SPG(A398,"IQ_AVG_DILUT_SHARES_OUT","CY2023")</f>
        <v>260000000</v>
      </c>
      <c r="D398" s="5">
        <f>_xll.SNL.Clients.Office.Excel.Functions.SPG(A398, "IQ_DILUT_EPS_NORM", "CY2023")</f>
        <v>2.9430000000000001</v>
      </c>
      <c r="E398">
        <f t="shared" si="72"/>
        <v>765180</v>
      </c>
      <c r="F398">
        <f t="shared" si="73"/>
        <v>6.3274621681964779E-2</v>
      </c>
      <c r="G398" s="5">
        <f>_xll.SNL.Clients.Office.Excel.Functions.SPG(A398, "SP_MARKETCAP", "12/30/2023")</f>
        <v>10558.388502199999</v>
      </c>
      <c r="H398">
        <f t="shared" si="77"/>
        <v>2.5128039897728659E-4</v>
      </c>
      <c r="I398">
        <f t="shared" si="78"/>
        <v>7.3951821419015443E-4</v>
      </c>
      <c r="K398" s="11" t="s">
        <v>395</v>
      </c>
      <c r="L398" s="4" cm="1">
        <f t="array" ref="L398">_xll.SNL.Clients.Office.Excel.Functions.SPG(K398, "SP_TOTAL_REV", "CY2023")</f>
        <v>12093000</v>
      </c>
      <c r="M398" s="4">
        <f>_xll.SNL.Clients.Office.Excel.Functions.SPG(K398,"IQ_AVG_DILUT_SHARES_OUT","CY2023")</f>
        <v>260000000</v>
      </c>
      <c r="N398" s="5">
        <f>_xll.SNL.Clients.Office.Excel.Functions.SPG(K398, "IQ_DILUT_EPS_NORM", "CY2023")</f>
        <v>2.9430000000000001</v>
      </c>
      <c r="O398">
        <f t="shared" si="74"/>
        <v>765180</v>
      </c>
      <c r="P398">
        <f t="shared" si="75"/>
        <v>6.3274621681964779E-2</v>
      </c>
      <c r="Q398" s="5">
        <f>_xll.SNL.Clients.Office.Excel.Functions.SPG(K398, "SP_MARKETCAP", "12/31/2022")</f>
        <v>9597.0373903207183</v>
      </c>
      <c r="R398">
        <f t="shared" si="79"/>
        <v>2.8529792557024274E-4</v>
      </c>
      <c r="S398">
        <f t="shared" si="80"/>
        <v>8.3963179495322442E-4</v>
      </c>
      <c r="U398" s="11" t="s">
        <v>395</v>
      </c>
      <c r="V398" s="4" cm="1">
        <f t="array" ref="V398">_xll.SNL.Clients.Office.Excel.Functions.SPG(U398, "SP_TOTAL_REV", "CY2021")</f>
        <v>11933000</v>
      </c>
      <c r="W398" s="4">
        <f>_xll.SNL.Clients.Office.Excel.Functions.SPG(U398,"IQ_AVG_DILUT_SHARES_OUT","CY2021")</f>
        <v>259874082</v>
      </c>
      <c r="X398" s="5">
        <f>_xll.SNL.Clients.Office.Excel.Functions.SPG(U398, "IQ_DILUT_EPS_NORM", "CY2021")</f>
        <v>2.5779999999999998</v>
      </c>
      <c r="Y398">
        <f t="shared" si="81"/>
        <v>669955.3833959999</v>
      </c>
      <c r="Z398">
        <f t="shared" si="82"/>
        <v>5.6143080817564729E-2</v>
      </c>
      <c r="AA398" s="5">
        <f>_xll.SNL.Clients.Office.Excel.Functions.SPG(U398, "SP_MARKETCAP", "12/31/2021")</f>
        <v>13829.8469425</v>
      </c>
      <c r="AB398">
        <f t="shared" si="76"/>
        <v>3.2591255416051249E-4</v>
      </c>
      <c r="AC398">
        <f t="shared" si="83"/>
        <v>8.4020256462580115E-4</v>
      </c>
    </row>
    <row r="399" spans="1:29" x14ac:dyDescent="0.3">
      <c r="A399" s="11" t="s">
        <v>396</v>
      </c>
      <c r="B399" s="4" cm="1">
        <f t="array" ref="B399">_xll.SNL.Clients.Office.Excel.Functions.SPG(A399, "SP_TOTAL_REV", "CY2023")</f>
        <v>5108300</v>
      </c>
      <c r="C399" s="4">
        <f>_xll.SNL.Clients.Office.Excel.Functions.SPG(A399,"IQ_AVG_DILUT_SHARES_OUT","CY2023")</f>
        <v>53900000</v>
      </c>
      <c r="D399" s="5">
        <f>_xll.SNL.Clients.Office.Excel.Functions.SPG(A399, "IQ_DILUT_EPS_NORM", "CY2023")</f>
        <v>14.962999999999999</v>
      </c>
      <c r="E399">
        <f t="shared" si="72"/>
        <v>806505.7</v>
      </c>
      <c r="F399">
        <f t="shared" si="73"/>
        <v>0.15788142826380597</v>
      </c>
      <c r="G399" s="5">
        <f>_xll.SNL.Clients.Office.Excel.Functions.SPG(A399, "SP_MARKETCAP", "12/30/2023")</f>
        <v>15244.96335756</v>
      </c>
      <c r="H399">
        <f t="shared" si="77"/>
        <v>3.6281677588237968E-4</v>
      </c>
      <c r="I399">
        <f t="shared" si="78"/>
        <v>5.4288274175280466E-3</v>
      </c>
      <c r="K399" s="11" t="s">
        <v>396</v>
      </c>
      <c r="L399" s="4" cm="1">
        <f t="array" ref="L399">_xll.SNL.Clients.Office.Excel.Functions.SPG(K399, "SP_TOTAL_REV", "CY2023")</f>
        <v>5108300</v>
      </c>
      <c r="M399" s="4">
        <f>_xll.SNL.Clients.Office.Excel.Functions.SPG(K399,"IQ_AVG_DILUT_SHARES_OUT","CY2023")</f>
        <v>53900000</v>
      </c>
      <c r="N399" s="5">
        <f>_xll.SNL.Clients.Office.Excel.Functions.SPG(K399, "IQ_DILUT_EPS_NORM", "CY2023")</f>
        <v>14.962999999999999</v>
      </c>
      <c r="O399">
        <f t="shared" si="74"/>
        <v>806505.7</v>
      </c>
      <c r="P399">
        <f t="shared" si="75"/>
        <v>0.15788142826380597</v>
      </c>
      <c r="Q399" s="5">
        <f>_xll.SNL.Clients.Office.Excel.Functions.SPG(K399, "SP_MARKETCAP", "12/31/2022")</f>
        <v>12145.303465110001</v>
      </c>
      <c r="R399">
        <f t="shared" si="79"/>
        <v>3.6105203544498934E-4</v>
      </c>
      <c r="S399">
        <f t="shared" si="80"/>
        <v>5.4024216063633754E-3</v>
      </c>
      <c r="U399" s="11" t="s">
        <v>396</v>
      </c>
      <c r="V399" s="4" cm="1">
        <f t="array" ref="V399">_xll.SNL.Clients.Office.Excel.Functions.SPG(U399, "SP_TOTAL_REV", "CY2021")</f>
        <v>4601700</v>
      </c>
      <c r="W399" s="4">
        <f>_xll.SNL.Clients.Office.Excel.Functions.SPG(U399,"IQ_AVG_DILUT_SHARES_OUT","CY2021")</f>
        <v>55000000</v>
      </c>
      <c r="X399" s="5">
        <f>_xll.SNL.Clients.Office.Excel.Functions.SPG(U399, "IQ_DILUT_EPS_NORM", "CY2021")</f>
        <v>11.988</v>
      </c>
      <c r="Y399">
        <f t="shared" si="81"/>
        <v>659340</v>
      </c>
      <c r="Z399">
        <f t="shared" si="82"/>
        <v>0.14328183062781147</v>
      </c>
      <c r="AA399" s="5">
        <f>_xll.SNL.Clients.Office.Excel.Functions.SPG(U399, "SP_MARKETCAP", "12/31/2021")</f>
        <v>11530.363346259999</v>
      </c>
      <c r="AB399">
        <f t="shared" si="76"/>
        <v>2.7172319290317767E-4</v>
      </c>
      <c r="AC399">
        <f t="shared" si="83"/>
        <v>3.257417636523294E-3</v>
      </c>
    </row>
    <row r="400" spans="1:29" x14ac:dyDescent="0.3">
      <c r="A400" s="11" t="s">
        <v>397</v>
      </c>
      <c r="B400" s="4" cm="1">
        <f t="array" ref="B400">_xll.SNL.Clients.Office.Excel.Functions.SPG(A400, "SP_TOTAL_REV", "CY2023")</f>
        <v>8197000</v>
      </c>
      <c r="C400" s="4">
        <f>_xll.SNL.Clients.Office.Excel.Functions.SPG(A400,"IQ_AVG_DILUT_SHARES_OUT","CY2023")</f>
        <v>172700000</v>
      </c>
      <c r="D400" s="5">
        <f>_xll.SNL.Clients.Office.Excel.Functions.SPG(A400, "IQ_DILUT_EPS_NORM", "CY2023")</f>
        <v>6.0330000000000004</v>
      </c>
      <c r="E400">
        <f t="shared" si="72"/>
        <v>1041899.1000000001</v>
      </c>
      <c r="F400">
        <f t="shared" si="73"/>
        <v>0.12710736854946933</v>
      </c>
      <c r="G400" s="5" t="str">
        <f>_xll.SNL.Clients.Office.Excel.Functions.SPG(A400, "SP_MARKETCAP", "12/30/2023")</f>
        <v>NA</v>
      </c>
      <c r="H400" t="e">
        <f t="shared" si="77"/>
        <v>#VALUE!</v>
      </c>
      <c r="I400" t="e">
        <f t="shared" si="78"/>
        <v>#VALUE!</v>
      </c>
      <c r="K400" s="11" t="s">
        <v>397</v>
      </c>
      <c r="L400" s="4" cm="1">
        <f t="array" ref="L400">_xll.SNL.Clients.Office.Excel.Functions.SPG(K400, "SP_TOTAL_REV", "CY2023")</f>
        <v>8197000</v>
      </c>
      <c r="M400" s="4">
        <f>_xll.SNL.Clients.Office.Excel.Functions.SPG(K400,"IQ_AVG_DILUT_SHARES_OUT","CY2023")</f>
        <v>172700000</v>
      </c>
      <c r="N400" s="5">
        <f>_xll.SNL.Clients.Office.Excel.Functions.SPG(K400, "IQ_DILUT_EPS_NORM", "CY2023")</f>
        <v>6.0330000000000004</v>
      </c>
      <c r="O400">
        <f t="shared" si="74"/>
        <v>1041899.1000000001</v>
      </c>
      <c r="P400">
        <f t="shared" si="75"/>
        <v>0.12710736854946933</v>
      </c>
      <c r="Q400" s="5" t="str">
        <f>_xll.SNL.Clients.Office.Excel.Functions.SPG(K400, "SP_MARKETCAP", "12/31/2022")</f>
        <v>NA</v>
      </c>
      <c r="R400" t="e">
        <f t="shared" si="79"/>
        <v>#VALUE!</v>
      </c>
      <c r="S400" t="e">
        <f t="shared" si="80"/>
        <v>#VALUE!</v>
      </c>
      <c r="U400" s="11" t="s">
        <v>397</v>
      </c>
      <c r="V400" s="4" cm="1">
        <f t="array" ref="V400">_xll.SNL.Clients.Office.Excel.Functions.SPG(U400, "SP_TOTAL_REV", "CY2021")</f>
        <v>8171000</v>
      </c>
      <c r="W400" s="4" t="str">
        <f>_xll.SNL.Clients.Office.Excel.Functions.SPG(U400,"IQ_AVG_DILUT_SHARES_OUT","CY2021")</f>
        <v>NA</v>
      </c>
      <c r="X400" s="5" t="str">
        <f>_xll.SNL.Clients.Office.Excel.Functions.SPG(U400, "IQ_DILUT_EPS_NORM", "CY2021")</f>
        <v>NA</v>
      </c>
      <c r="Y400" t="e">
        <f t="shared" si="81"/>
        <v>#VALUE!</v>
      </c>
      <c r="Z400" t="e">
        <f t="shared" si="82"/>
        <v>#VALUE!</v>
      </c>
      <c r="AA400" s="5" t="str">
        <f>_xll.SNL.Clients.Office.Excel.Functions.SPG(U400, "SP_MARKETCAP", "12/31/2021")</f>
        <v>NA</v>
      </c>
      <c r="AB400" t="e">
        <f t="shared" si="76"/>
        <v>#VALUE!</v>
      </c>
      <c r="AC400" t="e">
        <f t="shared" si="83"/>
        <v>#VALUE!</v>
      </c>
    </row>
    <row r="401" spans="1:29" x14ac:dyDescent="0.3">
      <c r="A401" s="11" t="s">
        <v>398</v>
      </c>
      <c r="B401" s="4" cm="1">
        <f t="array" ref="B401">_xll.SNL.Clients.Office.Excel.Functions.SPG(A401, "SP_TOTAL_REV", "CY2023")</f>
        <v>26091000</v>
      </c>
      <c r="C401" s="4">
        <f>_xll.SNL.Clients.Office.Excel.Functions.SPG(A401,"IQ_AVG_DILUT_SHARES_OUT","CY2023")</f>
        <v>640000000</v>
      </c>
      <c r="D401" s="5">
        <f>_xll.SNL.Clients.Office.Excel.Functions.SPG(A401, "IQ_DILUT_EPS_NORM", "CY2023")</f>
        <v>1.2390000000000001</v>
      </c>
      <c r="E401">
        <f t="shared" si="72"/>
        <v>792960.00000000012</v>
      </c>
      <c r="F401">
        <f t="shared" si="73"/>
        <v>3.0392089226169948E-2</v>
      </c>
      <c r="G401" s="5">
        <f>_xll.SNL.Clients.Office.Excel.Functions.SPG(A401, "SP_MARKETCAP", "12/30/2023")</f>
        <v>17215.812174399998</v>
      </c>
      <c r="H401">
        <f t="shared" si="77"/>
        <v>4.0972125159060712E-4</v>
      </c>
      <c r="I401">
        <f t="shared" si="78"/>
        <v>5.0764463072076221E-4</v>
      </c>
      <c r="K401" s="11" t="s">
        <v>398</v>
      </c>
      <c r="L401" s="4" cm="1">
        <f t="array" ref="L401">_xll.SNL.Clients.Office.Excel.Functions.SPG(K401, "SP_TOTAL_REV", "CY2023")</f>
        <v>26091000</v>
      </c>
      <c r="M401" s="4">
        <f>_xll.SNL.Clients.Office.Excel.Functions.SPG(K401,"IQ_AVG_DILUT_SHARES_OUT","CY2023")</f>
        <v>640000000</v>
      </c>
      <c r="N401" s="5">
        <f>_xll.SNL.Clients.Office.Excel.Functions.SPG(K401, "IQ_DILUT_EPS_NORM", "CY2023")</f>
        <v>1.2390000000000001</v>
      </c>
      <c r="O401">
        <f t="shared" si="74"/>
        <v>792960.00000000012</v>
      </c>
      <c r="P401">
        <f t="shared" si="75"/>
        <v>3.0392089226169948E-2</v>
      </c>
      <c r="Q401" s="5">
        <f>_xll.SNL.Clients.Office.Excel.Functions.SPG(K401, "SP_MARKETCAP", "12/31/2022")</f>
        <v>19991.62997468</v>
      </c>
      <c r="R401">
        <f t="shared" si="79"/>
        <v>5.9430533909313893E-4</v>
      </c>
      <c r="S401">
        <f t="shared" si="80"/>
        <v>7.3634431513639918E-4</v>
      </c>
      <c r="U401" s="11" t="s">
        <v>398</v>
      </c>
      <c r="V401" s="4" cm="1">
        <f t="array" ref="V401">_xll.SNL.Clients.Office.Excel.Functions.SPG(U401, "SP_TOTAL_REV", "CY2021")</f>
        <v>15790000</v>
      </c>
      <c r="W401" s="4">
        <f>_xll.SNL.Clients.Office.Excel.Functions.SPG(U401,"IQ_AVG_DILUT_SHARES_OUT","CY2021")</f>
        <v>609000000</v>
      </c>
      <c r="X401" s="5">
        <f>_xll.SNL.Clients.Office.Excel.Functions.SPG(U401, "IQ_DILUT_EPS_NORM", "CY2021")</f>
        <v>-1.526</v>
      </c>
      <c r="Y401">
        <f t="shared" si="81"/>
        <v>-929334</v>
      </c>
      <c r="Z401">
        <f t="shared" si="82"/>
        <v>-5.8855858138062066E-2</v>
      </c>
      <c r="AA401" s="5">
        <f>_xll.SNL.Clients.Office.Excel.Functions.SPG(U401, "SP_MARKETCAP", "12/31/2021")</f>
        <v>25357.848815879999</v>
      </c>
      <c r="AB401">
        <f t="shared" si="76"/>
        <v>5.9758009687022799E-4</v>
      </c>
      <c r="AC401">
        <f t="shared" si="83"/>
        <v>-9.1190722782396791E-4</v>
      </c>
    </row>
    <row r="402" spans="1:29" x14ac:dyDescent="0.3">
      <c r="A402" s="11" t="s">
        <v>399</v>
      </c>
      <c r="B402" s="4" cm="1">
        <f t="array" ref="B402">_xll.SNL.Clients.Office.Excel.Functions.SPG(A402, "SP_TOTAL_REV", "CY2023")</f>
        <v>15781100</v>
      </c>
      <c r="C402" s="4">
        <f>_xll.SNL.Clients.Office.Excel.Functions.SPG(A402,"IQ_AVG_DILUT_SHARES_OUT","CY2023")</f>
        <v>149751000</v>
      </c>
      <c r="D402" s="5">
        <f>_xll.SNL.Clients.Office.Excel.Functions.SPG(A402, "IQ_DILUT_EPS_NORM", "CY2023")</f>
        <v>0.88600000000000001</v>
      </c>
      <c r="E402">
        <f t="shared" si="72"/>
        <v>132679.386</v>
      </c>
      <c r="F402">
        <f t="shared" si="73"/>
        <v>8.4074865503672106E-3</v>
      </c>
      <c r="G402" s="5">
        <f>_xll.SNL.Clients.Office.Excel.Functions.SPG(A402, "SP_MARKETCAP", "12/30/2023")</f>
        <v>15039.8495172</v>
      </c>
      <c r="H402">
        <f t="shared" si="77"/>
        <v>3.579352461270875E-4</v>
      </c>
      <c r="I402">
        <f t="shared" si="78"/>
        <v>3.1713062806859951E-4</v>
      </c>
      <c r="K402" s="11" t="s">
        <v>399</v>
      </c>
      <c r="L402" s="4" cm="1">
        <f t="array" ref="L402">_xll.SNL.Clients.Office.Excel.Functions.SPG(K402, "SP_TOTAL_REV", "CY2023")</f>
        <v>15781100</v>
      </c>
      <c r="M402" s="4">
        <f>_xll.SNL.Clients.Office.Excel.Functions.SPG(K402,"IQ_AVG_DILUT_SHARES_OUT","CY2023")</f>
        <v>149751000</v>
      </c>
      <c r="N402" s="5">
        <f>_xll.SNL.Clients.Office.Excel.Functions.SPG(K402, "IQ_DILUT_EPS_NORM", "CY2023")</f>
        <v>0.88600000000000001</v>
      </c>
      <c r="O402">
        <f t="shared" si="74"/>
        <v>132679.386</v>
      </c>
      <c r="P402">
        <f t="shared" si="75"/>
        <v>8.4074865503672106E-3</v>
      </c>
      <c r="Q402" s="5">
        <f>_xll.SNL.Clients.Office.Excel.Functions.SPG(K402, "SP_MARKETCAP", "12/31/2022")</f>
        <v>11113.38696432</v>
      </c>
      <c r="R402">
        <f t="shared" si="79"/>
        <v>3.3037552298980001E-4</v>
      </c>
      <c r="S402">
        <f t="shared" si="80"/>
        <v>2.9271271336896279E-4</v>
      </c>
      <c r="U402" s="11" t="s">
        <v>399</v>
      </c>
      <c r="V402" s="4" cm="1">
        <f t="array" ref="V402">_xll.SNL.Clients.Office.Excel.Functions.SPG(U402, "SP_TOTAL_REV", "CY2021")</f>
        <v>15281300</v>
      </c>
      <c r="W402" s="4">
        <f>_xll.SNL.Clients.Office.Excel.Functions.SPG(U402,"IQ_AVG_DILUT_SHARES_OUT","CY2021")</f>
        <v>165024000</v>
      </c>
      <c r="X402" s="5">
        <f>_xll.SNL.Clients.Office.Excel.Functions.SPG(U402, "IQ_DILUT_EPS_NORM", "CY2021")</f>
        <v>6.8849999999999998</v>
      </c>
      <c r="Y402">
        <f t="shared" si="81"/>
        <v>1136190.24</v>
      </c>
      <c r="Z402">
        <f t="shared" si="82"/>
        <v>7.4351674268550452E-2</v>
      </c>
      <c r="AA402" s="5">
        <f>_xll.SNL.Clients.Office.Excel.Functions.SPG(U402, "SP_MARKETCAP", "12/31/2021")</f>
        <v>30751.324258820001</v>
      </c>
      <c r="AB402">
        <f t="shared" si="76"/>
        <v>7.2468210781213816E-4</v>
      </c>
      <c r="AC402">
        <f t="shared" si="83"/>
        <v>4.9894363122865715E-3</v>
      </c>
    </row>
    <row r="403" spans="1:29" x14ac:dyDescent="0.3">
      <c r="A403" s="11" t="s">
        <v>400</v>
      </c>
      <c r="B403" s="4" cm="1">
        <f t="array" ref="B403">_xll.SNL.Clients.Office.Excel.Functions.SPG(A403, "SP_TOTAL_REV", "CY2023")</f>
        <v>36687000</v>
      </c>
      <c r="C403" s="4">
        <f>_xll.SNL.Clients.Office.Excel.Functions.SPG(A403,"IQ_AVG_DILUT_SHARES_OUT","CY2023")</f>
        <v>1148225000</v>
      </c>
      <c r="D403" s="5">
        <f>_xll.SNL.Clients.Office.Excel.Functions.SPG(A403, "IQ_DILUT_EPS_NORM", "CY2023")</f>
        <v>3.0459999999999998</v>
      </c>
      <c r="E403">
        <f t="shared" si="72"/>
        <v>3497493.35</v>
      </c>
      <c r="F403">
        <f t="shared" si="73"/>
        <v>9.5333315615885733E-2</v>
      </c>
      <c r="G403" s="5">
        <f>_xll.SNL.Clients.Office.Excel.Functions.SPG(A403, "SP_MARKETCAP", "12/30/2023")</f>
        <v>109134.567</v>
      </c>
      <c r="H403">
        <f t="shared" si="77"/>
        <v>2.5973071110481812E-3</v>
      </c>
      <c r="I403">
        <f t="shared" si="78"/>
        <v>7.9113974602527601E-3</v>
      </c>
      <c r="K403" s="11" t="s">
        <v>400</v>
      </c>
      <c r="L403" s="4" cm="1">
        <f t="array" ref="L403">_xll.SNL.Clients.Office.Excel.Functions.SPG(K403, "SP_TOTAL_REV", "CY2023")</f>
        <v>36687000</v>
      </c>
      <c r="M403" s="4">
        <f>_xll.SNL.Clients.Office.Excel.Functions.SPG(K403,"IQ_AVG_DILUT_SHARES_OUT","CY2023")</f>
        <v>1148225000</v>
      </c>
      <c r="N403" s="5">
        <f>_xll.SNL.Clients.Office.Excel.Functions.SPG(K403, "IQ_DILUT_EPS_NORM", "CY2023")</f>
        <v>3.0459999999999998</v>
      </c>
      <c r="O403">
        <f t="shared" si="74"/>
        <v>3497493.35</v>
      </c>
      <c r="P403">
        <f t="shared" si="75"/>
        <v>9.5333315615885733E-2</v>
      </c>
      <c r="Q403" s="5">
        <f>_xll.SNL.Clients.Office.Excel.Functions.SPG(K403, "SP_MARKETCAP", "12/31/2022")</f>
        <v>113861.75999999999</v>
      </c>
      <c r="R403">
        <f t="shared" si="79"/>
        <v>3.3848491579849161E-3</v>
      </c>
      <c r="S403">
        <f t="shared" si="80"/>
        <v>1.0310250535222054E-2</v>
      </c>
      <c r="U403" s="11" t="s">
        <v>400</v>
      </c>
      <c r="V403" s="4" cm="1">
        <f t="array" ref="V403">_xll.SNL.Clients.Office.Excel.Functions.SPG(U403, "SP_TOTAL_REV", "CY2021")</f>
        <v>30361600</v>
      </c>
      <c r="W403" s="4">
        <f>_xll.SNL.Clients.Office.Excel.Functions.SPG(U403,"IQ_AVG_DILUT_SHARES_OUT","CY2021")</f>
        <v>1183900000</v>
      </c>
      <c r="X403" s="5">
        <f>_xll.SNL.Clients.Office.Excel.Functions.SPG(U403, "IQ_DILUT_EPS_NORM", "CY2021")</f>
        <v>2.5760000000000001</v>
      </c>
      <c r="Y403">
        <f t="shared" si="81"/>
        <v>3049726.4</v>
      </c>
      <c r="Z403">
        <f t="shared" si="82"/>
        <v>0.10044682757166948</v>
      </c>
      <c r="AA403" s="5">
        <f>_xll.SNL.Clients.Office.Excel.Functions.SPG(U403, "SP_MARKETCAP", "12/31/2021")</f>
        <v>137229.204</v>
      </c>
      <c r="AB403">
        <f t="shared" si="76"/>
        <v>3.2339273577650452E-3</v>
      </c>
      <c r="AC403">
        <f t="shared" si="83"/>
        <v>8.330596873602757E-3</v>
      </c>
    </row>
    <row r="404" spans="1:29" x14ac:dyDescent="0.3">
      <c r="A404" s="11" t="s">
        <v>401</v>
      </c>
      <c r="B404" s="4" cm="1">
        <f t="array" ref="B404">_xll.SNL.Clients.Office.Excel.Functions.SPG(A404, "SP_TOTAL_REV", "CY2023")</f>
        <v>11899000</v>
      </c>
      <c r="C404" s="4">
        <f>_xll.SNL.Clients.Office.Excel.Functions.SPG(A404,"IQ_AVG_DILUT_SHARES_OUT","CY2023")</f>
        <v>326568000</v>
      </c>
      <c r="D404" s="5">
        <f>_xll.SNL.Clients.Office.Excel.Functions.SPG(A404, "IQ_DILUT_EPS_NORM", "CY2023")</f>
        <v>4.7919999999999998</v>
      </c>
      <c r="E404">
        <f t="shared" si="72"/>
        <v>1564913.8559999999</v>
      </c>
      <c r="F404">
        <f t="shared" si="73"/>
        <v>0.13151641785023951</v>
      </c>
      <c r="G404" s="5">
        <f>_xll.SNL.Clients.Office.Excel.Functions.SPG(A404, "SP_MARKETCAP", "12/30/2023")</f>
        <v>23902.878762060001</v>
      </c>
      <c r="H404">
        <f t="shared" si="77"/>
        <v>5.6886757962966027E-4</v>
      </c>
      <c r="I404">
        <f t="shared" si="78"/>
        <v>2.7260134415853319E-3</v>
      </c>
      <c r="K404" s="11" t="s">
        <v>401</v>
      </c>
      <c r="L404" s="4" cm="1">
        <f t="array" ref="L404">_xll.SNL.Clients.Office.Excel.Functions.SPG(K404, "SP_TOTAL_REV", "CY2023")</f>
        <v>11899000</v>
      </c>
      <c r="M404" s="4">
        <f>_xll.SNL.Clients.Office.Excel.Functions.SPG(K404,"IQ_AVG_DILUT_SHARES_OUT","CY2023")</f>
        <v>326568000</v>
      </c>
      <c r="N404" s="5">
        <f>_xll.SNL.Clients.Office.Excel.Functions.SPG(K404, "IQ_DILUT_EPS_NORM", "CY2023")</f>
        <v>4.7919999999999998</v>
      </c>
      <c r="O404">
        <f t="shared" si="74"/>
        <v>1564913.8559999999</v>
      </c>
      <c r="P404">
        <f t="shared" si="75"/>
        <v>0.13151641785023951</v>
      </c>
      <c r="Q404" s="5">
        <f>_xll.SNL.Clients.Office.Excel.Functions.SPG(K404, "SP_MARKETCAP", "12/31/2022")</f>
        <v>28463.54720279</v>
      </c>
      <c r="R404">
        <f t="shared" si="79"/>
        <v>8.4615602097339482E-4</v>
      </c>
      <c r="S404">
        <f t="shared" si="80"/>
        <v>4.0547796525045076E-3</v>
      </c>
      <c r="U404" s="11" t="s">
        <v>401</v>
      </c>
      <c r="V404" s="4" cm="1">
        <f t="array" ref="V404">_xll.SNL.Clients.Office.Excel.Functions.SPG(U404, "SP_TOTAL_REV", "CY2021")</f>
        <v>12060000</v>
      </c>
      <c r="W404" s="4">
        <f>_xll.SNL.Clients.Office.Excel.Functions.SPG(U404,"IQ_AVG_DILUT_SHARES_OUT","CY2021")</f>
        <v>357962000</v>
      </c>
      <c r="X404" s="5">
        <f>_xll.SNL.Clients.Office.Excel.Functions.SPG(U404, "IQ_DILUT_EPS_NORM", "CY2021")</f>
        <v>5.6449999999999996</v>
      </c>
      <c r="Y404">
        <f t="shared" si="81"/>
        <v>2020695.4899999998</v>
      </c>
      <c r="Z404">
        <f t="shared" si="82"/>
        <v>0.16755352321724709</v>
      </c>
      <c r="AA404" s="5">
        <f>_xll.SNL.Clients.Office.Excel.Functions.SPG(U404, "SP_MARKETCAP", "12/31/2021")</f>
        <v>34003.513089</v>
      </c>
      <c r="AB404">
        <f t="shared" si="76"/>
        <v>8.0132280909126971E-4</v>
      </c>
      <c r="AC404">
        <f t="shared" si="83"/>
        <v>4.523467257320217E-3</v>
      </c>
    </row>
    <row r="405" spans="1:29" x14ac:dyDescent="0.3">
      <c r="A405" s="11" t="s">
        <v>402</v>
      </c>
      <c r="B405" s="4" cm="1">
        <f t="array" ref="B405">_xll.SNL.Clients.Office.Excel.Functions.SPG(A405, "SP_TOTAL_REV", "CY2023")</f>
        <v>18795316</v>
      </c>
      <c r="C405" s="4">
        <f>_xll.SNL.Clients.Office.Excel.Functions.SPG(A405,"IQ_AVG_DILUT_SHARES_OUT","CY2023")</f>
        <v>167431000</v>
      </c>
      <c r="D405" s="5">
        <f>_xll.SNL.Clients.Office.Excel.Functions.SPG(A405, "IQ_DILUT_EPS_NORM", "CY2023")</f>
        <v>11.917999999999999</v>
      </c>
      <c r="E405">
        <f t="shared" si="72"/>
        <v>1995442.6579999998</v>
      </c>
      <c r="F405">
        <f t="shared" si="73"/>
        <v>0.10616701831456304</v>
      </c>
      <c r="G405" s="5">
        <f>_xll.SNL.Clients.Office.Excel.Functions.SPG(A405, "SP_MARKETCAP", "12/30/2023")</f>
        <v>19110.525107000001</v>
      </c>
      <c r="H405">
        <f t="shared" si="77"/>
        <v>4.5481375993617045E-4</v>
      </c>
      <c r="I405">
        <f t="shared" si="78"/>
        <v>5.4204703909192789E-3</v>
      </c>
      <c r="K405" s="11" t="s">
        <v>402</v>
      </c>
      <c r="L405" s="4" cm="1">
        <f t="array" ref="L405">_xll.SNL.Clients.Office.Excel.Functions.SPG(K405, "SP_TOTAL_REV", "CY2023")</f>
        <v>18795316</v>
      </c>
      <c r="M405" s="4">
        <f>_xll.SNL.Clients.Office.Excel.Functions.SPG(K405,"IQ_AVG_DILUT_SHARES_OUT","CY2023")</f>
        <v>167431000</v>
      </c>
      <c r="N405" s="5">
        <f>_xll.SNL.Clients.Office.Excel.Functions.SPG(K405, "IQ_DILUT_EPS_NORM", "CY2023")</f>
        <v>11.917999999999999</v>
      </c>
      <c r="O405">
        <f t="shared" si="74"/>
        <v>1995442.6579999998</v>
      </c>
      <c r="P405">
        <f t="shared" si="75"/>
        <v>0.10616701831456304</v>
      </c>
      <c r="Q405" s="5">
        <f>_xll.SNL.Clients.Office.Excel.Functions.SPG(K405, "SP_MARKETCAP", "12/31/2022")</f>
        <v>17153.326659300001</v>
      </c>
      <c r="R405">
        <f t="shared" si="79"/>
        <v>5.0992908680993359E-4</v>
      </c>
      <c r="S405">
        <f t="shared" si="80"/>
        <v>6.0773348566007879E-3</v>
      </c>
      <c r="U405" s="11" t="s">
        <v>402</v>
      </c>
      <c r="V405" s="4" cm="1">
        <f t="array" ref="V405">_xll.SNL.Clients.Office.Excel.Functions.SPG(U405, "SP_TOTAL_REV", "CY2021")</f>
        <v>18408850</v>
      </c>
      <c r="W405" s="4">
        <f>_xll.SNL.Clients.Office.Excel.Functions.SPG(U405,"IQ_AVG_DILUT_SHARES_OUT","CY2021")</f>
        <v>206615000</v>
      </c>
      <c r="X405" s="5">
        <f>_xll.SNL.Clients.Office.Excel.Functions.SPG(U405, "IQ_DILUT_EPS_NORM", "CY2021")</f>
        <v>12.574</v>
      </c>
      <c r="Y405">
        <f t="shared" si="81"/>
        <v>2597977.0099999998</v>
      </c>
      <c r="Z405">
        <f t="shared" si="82"/>
        <v>0.14112652392735014</v>
      </c>
      <c r="AA405" s="5">
        <f>_xll.SNL.Clients.Office.Excel.Functions.SPG(U405, "SP_MARKETCAP", "12/31/2021")</f>
        <v>12317.867597820001</v>
      </c>
      <c r="AB405">
        <f t="shared" si="76"/>
        <v>2.9028142591221108E-4</v>
      </c>
      <c r="AC405">
        <f t="shared" si="83"/>
        <v>3.649998649420142E-3</v>
      </c>
    </row>
    <row r="406" spans="1:29" x14ac:dyDescent="0.3">
      <c r="A406" s="11" t="s">
        <v>403</v>
      </c>
      <c r="B406" s="4" cm="1">
        <f t="array" ref="B406">_xll.SNL.Clients.Office.Excel.Functions.SPG(A406, "SP_TOTAL_REV", "CY2023")</f>
        <v>4682578</v>
      </c>
      <c r="C406" s="4">
        <f>_xll.SNL.Clients.Office.Excel.Functions.SPG(A406,"IQ_AVG_DILUT_SHARES_OUT","CY2023")</f>
        <v>99804250</v>
      </c>
      <c r="D406" s="5">
        <f>_xll.SNL.Clients.Office.Excel.Functions.SPG(A406, "IQ_DILUT_EPS_NORM", "CY2023")</f>
        <v>4.7809999999999997</v>
      </c>
      <c r="E406">
        <f t="shared" si="72"/>
        <v>477164.11924999993</v>
      </c>
      <c r="F406">
        <f t="shared" si="73"/>
        <v>0.10190201193658706</v>
      </c>
      <c r="G406" s="5">
        <f>_xll.SNL.Clients.Office.Excel.Functions.SPG(A406, "SP_MARKETCAP", "12/30/2023")</f>
        <v>21721.215395849998</v>
      </c>
      <c r="H406">
        <f t="shared" si="77"/>
        <v>5.1694590228456617E-4</v>
      </c>
      <c r="I406">
        <f t="shared" si="78"/>
        <v>2.4715183588225106E-3</v>
      </c>
      <c r="K406" s="11" t="s">
        <v>403</v>
      </c>
      <c r="L406" s="4" cm="1">
        <f t="array" ref="L406">_xll.SNL.Clients.Office.Excel.Functions.SPG(K406, "SP_TOTAL_REV", "CY2023")</f>
        <v>4682578</v>
      </c>
      <c r="M406" s="4">
        <f>_xll.SNL.Clients.Office.Excel.Functions.SPG(K406,"IQ_AVG_DILUT_SHARES_OUT","CY2023")</f>
        <v>99804250</v>
      </c>
      <c r="N406" s="5">
        <f>_xll.SNL.Clients.Office.Excel.Functions.SPG(K406, "IQ_DILUT_EPS_NORM", "CY2023")</f>
        <v>4.7809999999999997</v>
      </c>
      <c r="O406">
        <f t="shared" si="74"/>
        <v>477164.11924999993</v>
      </c>
      <c r="P406">
        <f t="shared" si="75"/>
        <v>0.10190201193658706</v>
      </c>
      <c r="Q406" s="5">
        <f>_xll.SNL.Clients.Office.Excel.Functions.SPG(K406, "SP_MARKETCAP", "12/31/2022")</f>
        <v>18436.30118957</v>
      </c>
      <c r="R406">
        <f t="shared" si="79"/>
        <v>5.4806897906612654E-4</v>
      </c>
      <c r="S406">
        <f t="shared" si="80"/>
        <v>2.6203177889151507E-3</v>
      </c>
      <c r="U406" s="11" t="s">
        <v>403</v>
      </c>
      <c r="V406" s="4" cm="1">
        <f t="array" ref="V406">_xll.SNL.Clients.Office.Excel.Functions.SPG(U406, "SP_TOTAL_REV", "CY2021")</f>
        <v>4247909</v>
      </c>
      <c r="W406" s="4">
        <f>_xll.SNL.Clients.Office.Excel.Functions.SPG(U406,"IQ_AVG_DILUT_SHARES_OUT","CY2021")</f>
        <v>94636250</v>
      </c>
      <c r="X406" s="5">
        <f>_xll.SNL.Clients.Office.Excel.Functions.SPG(U406, "IQ_DILUT_EPS_NORM", "CY2021")</f>
        <v>3.93</v>
      </c>
      <c r="Y406">
        <f t="shared" si="81"/>
        <v>371920.46250000002</v>
      </c>
      <c r="Z406">
        <f t="shared" si="82"/>
        <v>8.7553773515393105E-2</v>
      </c>
      <c r="AA406" s="5">
        <f>_xll.SNL.Clients.Office.Excel.Functions.SPG(U406, "SP_MARKETCAP", "12/31/2021")</f>
        <v>24346.598916819999</v>
      </c>
      <c r="AB406">
        <f t="shared" si="76"/>
        <v>5.7374910012330182E-4</v>
      </c>
      <c r="AC406">
        <f t="shared" si="83"/>
        <v>2.2548339634845763E-3</v>
      </c>
    </row>
    <row r="407" spans="1:29" x14ac:dyDescent="0.3">
      <c r="A407" s="11" t="s">
        <v>404</v>
      </c>
      <c r="B407" s="4" cm="1">
        <f t="array" ref="B407">_xll.SNL.Clients.Office.Excel.Functions.SPG(A407, "SP_TOTAL_REV", "CY2023")</f>
        <v>20498000</v>
      </c>
      <c r="C407" s="4">
        <f>_xll.SNL.Clients.Office.Excel.Functions.SPG(A407,"IQ_AVG_DILUT_SHARES_OUT","CY2023")</f>
        <v>383700000</v>
      </c>
      <c r="D407" s="5">
        <f>_xll.SNL.Clients.Office.Excel.Functions.SPG(A407, "IQ_DILUT_EPS_NORM", "CY2023")</f>
        <v>6.351</v>
      </c>
      <c r="E407">
        <f t="shared" si="72"/>
        <v>2436878.7000000002</v>
      </c>
      <c r="F407">
        <f t="shared" si="73"/>
        <v>0.11888373012001172</v>
      </c>
      <c r="G407" s="5">
        <f>_xll.SNL.Clients.Office.Excel.Functions.SPG(A407, "SP_MARKETCAP", "12/30/2023")</f>
        <v>113776.28199252</v>
      </c>
      <c r="H407">
        <f t="shared" si="77"/>
        <v>2.7077758625073884E-3</v>
      </c>
      <c r="I407">
        <f t="shared" si="78"/>
        <v>1.7197084502784423E-2</v>
      </c>
      <c r="K407" s="11" t="s">
        <v>404</v>
      </c>
      <c r="L407" s="4" cm="1">
        <f t="array" ref="L407">_xll.SNL.Clients.Office.Excel.Functions.SPG(K407, "SP_TOTAL_REV", "CY2023")</f>
        <v>20498000</v>
      </c>
      <c r="M407" s="4">
        <f>_xll.SNL.Clients.Office.Excel.Functions.SPG(K407,"IQ_AVG_DILUT_SHARES_OUT","CY2023")</f>
        <v>383700000</v>
      </c>
      <c r="N407" s="5">
        <f>_xll.SNL.Clients.Office.Excel.Functions.SPG(K407, "IQ_DILUT_EPS_NORM", "CY2023")</f>
        <v>6.351</v>
      </c>
      <c r="O407">
        <f t="shared" si="74"/>
        <v>2436878.7000000002</v>
      </c>
      <c r="P407">
        <f t="shared" si="75"/>
        <v>0.11888373012001172</v>
      </c>
      <c r="Q407" s="5">
        <f>_xll.SNL.Clients.Office.Excel.Functions.SPG(K407, "SP_MARKETCAP", "12/31/2022")</f>
        <v>92522.333341210004</v>
      </c>
      <c r="R407">
        <f t="shared" si="79"/>
        <v>2.7504769125718275E-3</v>
      </c>
      <c r="S407">
        <f t="shared" si="80"/>
        <v>1.7468278871743678E-2</v>
      </c>
      <c r="U407" s="11" t="s">
        <v>404</v>
      </c>
      <c r="V407" s="4" cm="1">
        <f t="array" ref="V407">_xll.SNL.Clients.Office.Excel.Functions.SPG(U407, "SP_TOTAL_REV", "CY2021")</f>
        <v>17108000</v>
      </c>
      <c r="W407" s="4">
        <f>_xll.SNL.Clients.Office.Excel.Functions.SPG(U407,"IQ_AVG_DILUT_SHARES_OUT","CY2021")</f>
        <v>382300000</v>
      </c>
      <c r="X407" s="5">
        <f>_xll.SNL.Clients.Office.Excel.Functions.SPG(U407, "IQ_DILUT_EPS_NORM", "CY2021")</f>
        <v>5.5030000000000001</v>
      </c>
      <c r="Y407">
        <f t="shared" si="81"/>
        <v>2103796.9</v>
      </c>
      <c r="Z407">
        <f t="shared" si="82"/>
        <v>0.12297152794014496</v>
      </c>
      <c r="AA407" s="5">
        <f>_xll.SNL.Clients.Office.Excel.Functions.SPG(U407, "SP_MARKETCAP", "12/31/2021")</f>
        <v>100881.50956835999</v>
      </c>
      <c r="AB407">
        <f t="shared" si="76"/>
        <v>2.3773618455569818E-3</v>
      </c>
      <c r="AC407">
        <f t="shared" si="83"/>
        <v>1.308262223610007E-2</v>
      </c>
    </row>
    <row r="408" spans="1:29" x14ac:dyDescent="0.3">
      <c r="A408" s="11" t="s">
        <v>405</v>
      </c>
      <c r="B408" s="4" cm="1">
        <f t="array" ref="B408">_xll.SNL.Clients.Office.Excel.Functions.SPG(A408, "SP_TOTAL_REV", "CY2023")</f>
        <v>9252753</v>
      </c>
      <c r="C408" s="4">
        <f>_xll.SNL.Clients.Office.Excel.Functions.SPG(A408,"IQ_AVG_DILUT_SHARES_OUT","CY2023")</f>
        <v>570726500</v>
      </c>
      <c r="D408" s="5">
        <f>_xll.SNL.Clients.Office.Excel.Functions.SPG(A408, "IQ_DILUT_EPS_NORM", "CY2023")</f>
        <v>0.94099999999999995</v>
      </c>
      <c r="E408">
        <f t="shared" si="72"/>
        <v>537053.63650000002</v>
      </c>
      <c r="F408">
        <f t="shared" si="73"/>
        <v>5.8042577868446292E-2</v>
      </c>
      <c r="G408" s="5">
        <f>_xll.SNL.Clients.Office.Excel.Functions.SPG(A408, "SP_MARKETCAP", "12/30/2023")</f>
        <v>15876.83660146</v>
      </c>
      <c r="H408">
        <f t="shared" si="77"/>
        <v>3.7785480567235951E-4</v>
      </c>
      <c r="I408">
        <f t="shared" si="78"/>
        <v>3.555613721376903E-4</v>
      </c>
      <c r="K408" s="11" t="s">
        <v>405</v>
      </c>
      <c r="L408" s="4" cm="1">
        <f t="array" ref="L408">_xll.SNL.Clients.Office.Excel.Functions.SPG(K408, "SP_TOTAL_REV", "CY2023")</f>
        <v>9252753</v>
      </c>
      <c r="M408" s="4">
        <f>_xll.SNL.Clients.Office.Excel.Functions.SPG(K408,"IQ_AVG_DILUT_SHARES_OUT","CY2023")</f>
        <v>570726500</v>
      </c>
      <c r="N408" s="5">
        <f>_xll.SNL.Clients.Office.Excel.Functions.SPG(K408, "IQ_DILUT_EPS_NORM", "CY2023")</f>
        <v>0.94099999999999995</v>
      </c>
      <c r="O408">
        <f t="shared" si="74"/>
        <v>537053.63650000002</v>
      </c>
      <c r="P408">
        <f t="shared" si="75"/>
        <v>5.8042577868446292E-2</v>
      </c>
      <c r="Q408" s="5">
        <f>_xll.SNL.Clients.Office.Excel.Functions.SPG(K408, "SP_MARKETCAP", "12/31/2022")</f>
        <v>4344.9689405999998</v>
      </c>
      <c r="R408">
        <f t="shared" si="79"/>
        <v>1.2916596810079629E-4</v>
      </c>
      <c r="S408">
        <f t="shared" si="80"/>
        <v>1.2154517598284931E-4</v>
      </c>
      <c r="U408" s="11" t="s">
        <v>405</v>
      </c>
      <c r="V408" s="4" cm="1">
        <f t="array" ref="V408">_xll.SNL.Clients.Office.Excel.Functions.SPG(U408, "SP_TOTAL_REV", "CY2021")</f>
        <v>4170015</v>
      </c>
      <c r="W408" s="4">
        <f>_xll.SNL.Clients.Office.Excel.Functions.SPG(U408,"IQ_AVG_DILUT_SHARES_OUT","CY2021")</f>
        <v>531110000</v>
      </c>
      <c r="X408" s="5">
        <f>_xll.SNL.Clients.Office.Excel.Functions.SPG(U408, "IQ_DILUT_EPS_NORM", "CY2021")</f>
        <v>0.158</v>
      </c>
      <c r="Y408">
        <f t="shared" si="81"/>
        <v>83915.38</v>
      </c>
      <c r="Z408">
        <f t="shared" si="82"/>
        <v>2.0123519939376718E-2</v>
      </c>
      <c r="AA408" s="5">
        <f>_xll.SNL.Clients.Office.Excel.Functions.SPG(U408, "SP_MARKETCAP", "12/31/2021")</f>
        <v>2244.7822010999998</v>
      </c>
      <c r="AB408">
        <f t="shared" si="76"/>
        <v>5.2900274582670645E-5</v>
      </c>
      <c r="AC408">
        <f t="shared" si="83"/>
        <v>8.3582433840619618E-6</v>
      </c>
    </row>
    <row r="409" spans="1:29" x14ac:dyDescent="0.3">
      <c r="A409" s="11" t="s">
        <v>406</v>
      </c>
      <c r="B409" s="4" cm="1">
        <f t="array" ref="B409">_xll.SNL.Clients.Office.Excel.Functions.SPG(A409, "SP_TOTAL_REV", "CY2023")</f>
        <v>7662000</v>
      </c>
      <c r="C409" s="4">
        <f>_xll.SNL.Clients.Office.Excel.Functions.SPG(A409,"IQ_AVG_DILUT_SHARES_OUT","CY2023")</f>
        <v>423500000</v>
      </c>
      <c r="D409" s="5">
        <f>_xll.SNL.Clients.Office.Excel.Functions.SPG(A409, "IQ_DILUT_EPS_NORM", "CY2023")</f>
        <v>4.774</v>
      </c>
      <c r="E409">
        <f t="shared" si="72"/>
        <v>2021789</v>
      </c>
      <c r="F409">
        <f t="shared" si="73"/>
        <v>0.26387222657269643</v>
      </c>
      <c r="G409" s="5">
        <f>_xll.SNL.Clients.Office.Excel.Functions.SPG(A409, "SP_MARKETCAP", "12/30/2023")</f>
        <v>15803.188508400001</v>
      </c>
      <c r="H409">
        <f t="shared" si="77"/>
        <v>3.7610204556089204E-4</v>
      </c>
      <c r="I409">
        <f t="shared" si="78"/>
        <v>1.7955111655076985E-3</v>
      </c>
      <c r="K409" s="11" t="s">
        <v>406</v>
      </c>
      <c r="L409" s="4" cm="1">
        <f t="array" ref="L409">_xll.SNL.Clients.Office.Excel.Functions.SPG(K409, "SP_TOTAL_REV", "CY2023")</f>
        <v>7662000</v>
      </c>
      <c r="M409" s="4">
        <f>_xll.SNL.Clients.Office.Excel.Functions.SPG(K409,"IQ_AVG_DILUT_SHARES_OUT","CY2023")</f>
        <v>423500000</v>
      </c>
      <c r="N409" s="5">
        <f>_xll.SNL.Clients.Office.Excel.Functions.SPG(K409, "IQ_DILUT_EPS_NORM", "CY2023")</f>
        <v>4.774</v>
      </c>
      <c r="O409">
        <f t="shared" si="74"/>
        <v>2021789</v>
      </c>
      <c r="P409">
        <f t="shared" si="75"/>
        <v>0.26387222657269643</v>
      </c>
      <c r="Q409" s="5">
        <f>_xll.SNL.Clients.Office.Excel.Functions.SPG(K409, "SP_MARKETCAP", "12/31/2022")</f>
        <v>14804.791324080001</v>
      </c>
      <c r="R409">
        <f t="shared" si="79"/>
        <v>4.4011251404733762E-4</v>
      </c>
      <c r="S409">
        <f t="shared" si="80"/>
        <v>2.1010971420619899E-3</v>
      </c>
      <c r="U409" s="11" t="s">
        <v>406</v>
      </c>
      <c r="V409" s="4" cm="1">
        <f t="array" ref="V409">_xll.SNL.Clients.Office.Excel.Functions.SPG(U409, "SP_TOTAL_REV", "CY2021")</f>
        <v>9466000</v>
      </c>
      <c r="W409" s="4">
        <f>_xll.SNL.Clients.Office.Excel.Functions.SPG(U409,"IQ_AVG_DILUT_SHARES_OUT","CY2021")</f>
        <v>569300000</v>
      </c>
      <c r="X409" s="5">
        <f>_xll.SNL.Clients.Office.Excel.Functions.SPG(U409, "IQ_DILUT_EPS_NORM", "CY2021")</f>
        <v>6.1559999999999997</v>
      </c>
      <c r="Y409">
        <f t="shared" si="81"/>
        <v>3504610.8</v>
      </c>
      <c r="Z409">
        <f t="shared" si="82"/>
        <v>0.37023143883372067</v>
      </c>
      <c r="AA409" s="5">
        <f>_xll.SNL.Clients.Office.Excel.Functions.SPG(U409, "SP_MARKETCAP", "12/31/2021")</f>
        <v>25387.35322103</v>
      </c>
      <c r="AB409">
        <f t="shared" si="76"/>
        <v>5.9827539422828294E-4</v>
      </c>
      <c r="AC409">
        <f t="shared" si="83"/>
        <v>3.6829833268693097E-3</v>
      </c>
    </row>
    <row r="410" spans="1:29" x14ac:dyDescent="0.3">
      <c r="A410" s="11" t="s">
        <v>407</v>
      </c>
      <c r="B410" s="4" cm="1">
        <f t="array" ref="B410">_xll.SNL.Clients.Office.Excel.Functions.SPG(A410, "SP_TOTAL_REV", "CY2023")</f>
        <v>5595506</v>
      </c>
      <c r="C410" s="4">
        <f>_xll.SNL.Clients.Office.Excel.Functions.SPG(A410,"IQ_AVG_DILUT_SHARES_OUT","CY2023")</f>
        <v>155189000</v>
      </c>
      <c r="D410" s="5">
        <f>_xll.SNL.Clients.Office.Excel.Functions.SPG(A410, "IQ_DILUT_EPS_NORM", "CY2023")</f>
        <v>5.8879999999999999</v>
      </c>
      <c r="E410">
        <f t="shared" si="72"/>
        <v>913752.83200000005</v>
      </c>
      <c r="F410">
        <f t="shared" si="73"/>
        <v>0.16330119778264915</v>
      </c>
      <c r="G410" s="5">
        <f>_xll.SNL.Clients.Office.Excel.Functions.SPG(A410, "SP_MARKETCAP", "12/30/2023")</f>
        <v>78259.563350979995</v>
      </c>
      <c r="H410">
        <f t="shared" si="77"/>
        <v>1.8625090655193233E-3</v>
      </c>
      <c r="I410">
        <f t="shared" si="78"/>
        <v>1.0966453377777775E-2</v>
      </c>
      <c r="K410" s="11" t="s">
        <v>407</v>
      </c>
      <c r="L410" s="4" cm="1">
        <f t="array" ref="L410">_xll.SNL.Clients.Office.Excel.Functions.SPG(K410, "SP_TOTAL_REV", "CY2023")</f>
        <v>5595506</v>
      </c>
      <c r="M410" s="4">
        <f>_xll.SNL.Clients.Office.Excel.Functions.SPG(K410,"IQ_AVG_DILUT_SHARES_OUT","CY2023")</f>
        <v>155189000</v>
      </c>
      <c r="N410" s="5">
        <f>_xll.SNL.Clients.Office.Excel.Functions.SPG(K410, "IQ_DILUT_EPS_NORM", "CY2023")</f>
        <v>5.8879999999999999</v>
      </c>
      <c r="O410">
        <f t="shared" si="74"/>
        <v>913752.83200000005</v>
      </c>
      <c r="P410">
        <f t="shared" si="75"/>
        <v>0.16330119778264915</v>
      </c>
      <c r="Q410" s="5">
        <f>_xll.SNL.Clients.Office.Excel.Functions.SPG(K410, "SP_MARKETCAP", "12/31/2022")</f>
        <v>48665.285872259999</v>
      </c>
      <c r="R410">
        <f t="shared" si="79"/>
        <v>1.4467074100015184E-3</v>
      </c>
      <c r="S410">
        <f t="shared" si="80"/>
        <v>8.5182132300889394E-3</v>
      </c>
      <c r="U410" s="11" t="s">
        <v>407</v>
      </c>
      <c r="V410" s="4" cm="1">
        <f t="array" ref="V410">_xll.SNL.Clients.Office.Excel.Functions.SPG(U410, "SP_TOTAL_REV", "CY2021")</f>
        <v>4504127</v>
      </c>
      <c r="W410" s="4">
        <f>_xll.SNL.Clients.Office.Excel.Functions.SPG(U410,"IQ_AVG_DILUT_SHARES_OUT","CY2021")</f>
        <v>157339000</v>
      </c>
      <c r="X410" s="5">
        <f>_xll.SNL.Clients.Office.Excel.Functions.SPG(U410, "IQ_DILUT_EPS_NORM", "CY2021")</f>
        <v>3.9830000000000001</v>
      </c>
      <c r="Y410">
        <f t="shared" si="81"/>
        <v>626681.23699999996</v>
      </c>
      <c r="Z410">
        <f t="shared" si="82"/>
        <v>0.13913489495300643</v>
      </c>
      <c r="AA410" s="5">
        <f>_xll.SNL.Clients.Office.Excel.Functions.SPG(U410, "SP_MARKETCAP", "12/31/2021")</f>
        <v>56542.026815999998</v>
      </c>
      <c r="AB410">
        <f t="shared" si="76"/>
        <v>1.3324627852810923E-3</v>
      </c>
      <c r="AC410">
        <f t="shared" si="83"/>
        <v>5.307199273774591E-3</v>
      </c>
    </row>
    <row r="411" spans="1:29" x14ac:dyDescent="0.3">
      <c r="A411" s="11" t="s">
        <v>408</v>
      </c>
      <c r="B411" s="4" cm="1">
        <f t="array" ref="B411">_xll.SNL.Clients.Office.Excel.Functions.SPG(A411, "SP_TOTAL_REV", "CY2023")</f>
        <v>77512217</v>
      </c>
      <c r="C411" s="4">
        <f>_xll.SNL.Clients.Office.Excel.Functions.SPG(A411,"IQ_AVG_DILUT_SHARES_OUT","CY2023")</f>
        <v>507837215</v>
      </c>
      <c r="D411" s="5">
        <f>_xll.SNL.Clients.Office.Excel.Functions.SPG(A411, "IQ_DILUT_EPS_NORM", "CY2023")</f>
        <v>3.8149999999999999</v>
      </c>
      <c r="E411">
        <f t="shared" si="72"/>
        <v>1937398.9752249999</v>
      </c>
      <c r="F411">
        <f t="shared" si="73"/>
        <v>2.4994756313382185E-2</v>
      </c>
      <c r="G411" s="5">
        <f>_xll.SNL.Clients.Office.Excel.Functions.SPG(A411, "SP_MARKETCAP", "12/30/2023")</f>
        <v>36884.7221661</v>
      </c>
      <c r="H411">
        <f t="shared" si="77"/>
        <v>8.7782408273125796E-4</v>
      </c>
      <c r="I411">
        <f t="shared" si="78"/>
        <v>3.3488988756197489E-3</v>
      </c>
      <c r="K411" s="11" t="s">
        <v>408</v>
      </c>
      <c r="L411" s="4" cm="1">
        <f t="array" ref="L411">_xll.SNL.Clients.Office.Excel.Functions.SPG(K411, "SP_TOTAL_REV", "CY2023")</f>
        <v>77512217</v>
      </c>
      <c r="M411" s="4">
        <f>_xll.SNL.Clients.Office.Excel.Functions.SPG(K411,"IQ_AVG_DILUT_SHARES_OUT","CY2023")</f>
        <v>507837215</v>
      </c>
      <c r="N411" s="5">
        <f>_xll.SNL.Clients.Office.Excel.Functions.SPG(K411, "IQ_DILUT_EPS_NORM", "CY2023")</f>
        <v>3.8149999999999999</v>
      </c>
      <c r="O411">
        <f t="shared" si="74"/>
        <v>1937398.9752249999</v>
      </c>
      <c r="P411">
        <f t="shared" si="75"/>
        <v>2.4994756313382185E-2</v>
      </c>
      <c r="Q411" s="5">
        <f>_xll.SNL.Clients.Office.Excel.Functions.SPG(K411, "SP_MARKETCAP", "12/31/2022")</f>
        <v>38742.377362699997</v>
      </c>
      <c r="R411">
        <f t="shared" si="79"/>
        <v>1.1517220829404793E-3</v>
      </c>
      <c r="S411">
        <f t="shared" si="80"/>
        <v>4.3938197464179285E-3</v>
      </c>
      <c r="U411" s="11" t="s">
        <v>408</v>
      </c>
      <c r="V411" s="4" cm="1">
        <f t="array" ref="V411">_xll.SNL.Clients.Office.Excel.Functions.SPG(U411, "SP_TOTAL_REV", "CY2021")</f>
        <v>60738231</v>
      </c>
      <c r="W411" s="4">
        <f>_xll.SNL.Clients.Office.Excel.Functions.SPG(U411,"IQ_AVG_DILUT_SHARES_OUT","CY2021")</f>
        <v>515274154</v>
      </c>
      <c r="X411" s="5">
        <f>_xll.SNL.Clients.Office.Excel.Functions.SPG(U411, "IQ_DILUT_EPS_NORM", "CY2021")</f>
        <v>1.454</v>
      </c>
      <c r="Y411">
        <f t="shared" si="81"/>
        <v>749208.61991600005</v>
      </c>
      <c r="Z411">
        <f t="shared" si="82"/>
        <v>1.2335041827543513E-2</v>
      </c>
      <c r="AA411" s="5">
        <f>_xll.SNL.Clients.Office.Excel.Functions.SPG(U411, "SP_MARKETCAP", "12/31/2021")</f>
        <v>40269.15574265</v>
      </c>
      <c r="AB411">
        <f t="shared" si="76"/>
        <v>9.4897821042711297E-4</v>
      </c>
      <c r="AC411">
        <f t="shared" si="83"/>
        <v>1.3798143179610221E-3</v>
      </c>
    </row>
    <row r="412" spans="1:29" x14ac:dyDescent="0.3">
      <c r="A412" s="11" t="s">
        <v>409</v>
      </c>
      <c r="B412" s="4" cm="1">
        <f t="array" ref="B412">_xll.SNL.Clients.Office.Excel.Functions.SPG(A412, "SP_TOTAL_REV", "CY2023")</f>
        <v>78558000</v>
      </c>
      <c r="C412" s="4">
        <f>_xll.SNL.Clients.Office.Excel.Functions.SPG(A412,"IQ_AVG_DILUT_SHARES_OUT","CY2023")</f>
        <v>1200286264</v>
      </c>
      <c r="D412" s="5">
        <f>_xll.SNL.Clients.Office.Excel.Functions.SPG(A412, "IQ_DILUT_EPS_NORM", "CY2023")</f>
        <v>6.4669999999999996</v>
      </c>
      <c r="E412">
        <f t="shared" si="72"/>
        <v>7762251.2692879988</v>
      </c>
      <c r="F412">
        <f t="shared" si="73"/>
        <v>9.8809176268336754E-2</v>
      </c>
      <c r="G412" s="5">
        <f>_xll.SNL.Clients.Office.Excel.Functions.SPG(A412, "SP_MARKETCAP", "12/30/2023")</f>
        <v>185417.6463698</v>
      </c>
      <c r="H412">
        <f t="shared" si="77"/>
        <v>4.4127775888834425E-3</v>
      </c>
      <c r="I412">
        <f t="shared" si="78"/>
        <v>2.853743266730922E-2</v>
      </c>
      <c r="K412" s="11" t="s">
        <v>409</v>
      </c>
      <c r="L412" s="4" cm="1">
        <f t="array" ref="L412">_xll.SNL.Clients.Office.Excel.Functions.SPG(K412, "SP_TOTAL_REV", "CY2023")</f>
        <v>78558000</v>
      </c>
      <c r="M412" s="4">
        <f>_xll.SNL.Clients.Office.Excel.Functions.SPG(K412,"IQ_AVG_DILUT_SHARES_OUT","CY2023")</f>
        <v>1200286264</v>
      </c>
      <c r="N412" s="5">
        <f>_xll.SNL.Clients.Office.Excel.Functions.SPG(K412, "IQ_DILUT_EPS_NORM", "CY2023")</f>
        <v>6.4669999999999996</v>
      </c>
      <c r="O412">
        <f t="shared" si="74"/>
        <v>7762251.2692879988</v>
      </c>
      <c r="P412">
        <f t="shared" si="75"/>
        <v>9.8809176268336754E-2</v>
      </c>
      <c r="Q412" s="5">
        <f>_xll.SNL.Clients.Office.Excel.Functions.SPG(K412, "SP_MARKETCAP", "12/31/2022")</f>
        <v>174181.57876</v>
      </c>
      <c r="R412">
        <f t="shared" si="79"/>
        <v>5.1780191189936759E-3</v>
      </c>
      <c r="S412">
        <f t="shared" si="80"/>
        <v>3.34862496425321E-2</v>
      </c>
      <c r="U412" s="11" t="s">
        <v>409</v>
      </c>
      <c r="V412" s="4" cm="1">
        <f t="array" ref="V412">_xll.SNL.Clients.Office.Excel.Functions.SPG(U412, "SP_TOTAL_REV", "CY2021")</f>
        <v>80118000</v>
      </c>
      <c r="W412" s="4">
        <f>_xll.SNL.Clients.Office.Excel.Functions.SPG(U412,"IQ_AVG_DILUT_SHARES_OUT","CY2021")</f>
        <v>1254769926</v>
      </c>
      <c r="X412" s="5">
        <f>_xll.SNL.Clients.Office.Excel.Functions.SPG(U412, "IQ_DILUT_EPS_NORM", "CY2021")</f>
        <v>3.3079999999999998</v>
      </c>
      <c r="Y412">
        <f t="shared" si="81"/>
        <v>4150778.9152079998</v>
      </c>
      <c r="Z412">
        <f t="shared" si="82"/>
        <v>5.180831916932524E-2</v>
      </c>
      <c r="AA412" s="5">
        <f>_xll.SNL.Clients.Office.Excel.Functions.SPG(U412, "SP_MARKETCAP", "12/31/2021")</f>
        <v>144865.22829341999</v>
      </c>
      <c r="AB412">
        <f t="shared" si="76"/>
        <v>3.4138770124103449E-3</v>
      </c>
      <c r="AC412">
        <f t="shared" si="83"/>
        <v>1.129310515705342E-2</v>
      </c>
    </row>
    <row r="413" spans="1:29" x14ac:dyDescent="0.3">
      <c r="A413" s="11" t="s">
        <v>410</v>
      </c>
      <c r="B413" s="4" cm="1">
        <f t="array" ref="B413">_xll.SNL.Clients.Office.Excel.Functions.SPG(A413, "SP_TOTAL_REV", "CY2023")</f>
        <v>6460500</v>
      </c>
      <c r="C413" s="4">
        <f>_xll.SNL.Clients.Office.Excel.Functions.SPG(A413,"IQ_AVG_DILUT_SHARES_OUT","CY2023")</f>
        <v>224800000</v>
      </c>
      <c r="D413" s="5">
        <f>_xll.SNL.Clients.Office.Excel.Functions.SPG(A413, "IQ_DILUT_EPS_NORM", "CY2023")</f>
        <v>6.4279999999999999</v>
      </c>
      <c r="E413">
        <f t="shared" si="72"/>
        <v>1445014.4</v>
      </c>
      <c r="F413">
        <f t="shared" si="73"/>
        <v>0.22366912777648787</v>
      </c>
      <c r="G413" s="5">
        <f>_xll.SNL.Clients.Office.Excel.Functions.SPG(A413, "SP_MARKETCAP", "12/30/2023")</f>
        <v>24065.519191560001</v>
      </c>
      <c r="H413">
        <f t="shared" si="77"/>
        <v>5.7273827940605899E-4</v>
      </c>
      <c r="I413">
        <f t="shared" si="78"/>
        <v>3.681561660022147E-3</v>
      </c>
      <c r="K413" s="11" t="s">
        <v>410</v>
      </c>
      <c r="L413" s="4" cm="1">
        <f t="array" ref="L413">_xll.SNL.Clients.Office.Excel.Functions.SPG(K413, "SP_TOTAL_REV", "CY2023")</f>
        <v>6460500</v>
      </c>
      <c r="M413" s="4">
        <f>_xll.SNL.Clients.Office.Excel.Functions.SPG(K413,"IQ_AVG_DILUT_SHARES_OUT","CY2023")</f>
        <v>224800000</v>
      </c>
      <c r="N413" s="5">
        <f>_xll.SNL.Clients.Office.Excel.Functions.SPG(K413, "IQ_DILUT_EPS_NORM", "CY2023")</f>
        <v>6.4279999999999999</v>
      </c>
      <c r="O413">
        <f t="shared" si="74"/>
        <v>1445014.4</v>
      </c>
      <c r="P413">
        <f t="shared" si="75"/>
        <v>0.22366912777648787</v>
      </c>
      <c r="Q413" s="5">
        <f>_xll.SNL.Clients.Office.Excel.Functions.SPG(K413, "SP_MARKETCAP", "12/31/2022")</f>
        <v>24371.072396719999</v>
      </c>
      <c r="R413">
        <f t="shared" si="79"/>
        <v>7.2449612478524066E-4</v>
      </c>
      <c r="S413">
        <f t="shared" si="80"/>
        <v>4.657061090119527E-3</v>
      </c>
      <c r="U413" s="11" t="s">
        <v>410</v>
      </c>
      <c r="V413" s="4" cm="1">
        <f t="array" ref="V413">_xll.SNL.Clients.Office.Excel.Functions.SPG(U413, "SP_TOTAL_REV", "CY2021")</f>
        <v>7671900</v>
      </c>
      <c r="W413" s="4">
        <f>_xll.SNL.Clients.Office.Excel.Functions.SPG(U413,"IQ_AVG_DILUT_SHARES_OUT","CY2021")</f>
        <v>228800000</v>
      </c>
      <c r="X413" s="5">
        <f>_xll.SNL.Clients.Office.Excel.Functions.SPG(U413, "IQ_DILUT_EPS_NORM", "CY2021")</f>
        <v>10.930999999999999</v>
      </c>
      <c r="Y413">
        <f t="shared" si="81"/>
        <v>2501012.7999999998</v>
      </c>
      <c r="Z413">
        <f t="shared" si="82"/>
        <v>0.32599653280152241</v>
      </c>
      <c r="AA413" s="5">
        <f>_xll.SNL.Clients.Office.Excel.Functions.SPG(U413, "SP_MARKETCAP", "12/31/2021")</f>
        <v>45069.579668480001</v>
      </c>
      <c r="AB413">
        <f t="shared" si="76"/>
        <v>1.0621044387378997E-3</v>
      </c>
      <c r="AC413">
        <f t="shared" si="83"/>
        <v>1.160986361984398E-2</v>
      </c>
    </row>
    <row r="414" spans="1:29" x14ac:dyDescent="0.3">
      <c r="A414" s="11" t="s">
        <v>411</v>
      </c>
      <c r="B414" s="4" cm="1">
        <f t="array" ref="B414">_xll.SNL.Clients.Office.Excel.Functions.SPG(A414, "SP_TOTAL_REV", "CY2023")</f>
        <v>5396400</v>
      </c>
      <c r="C414" s="4">
        <f>_xll.SNL.Clients.Office.Excel.Functions.SPG(A414,"IQ_AVG_DILUT_SHARES_OUT","CY2023")</f>
        <v>169425000</v>
      </c>
      <c r="D414" s="5">
        <f>_xll.SNL.Clients.Office.Excel.Functions.SPG(A414, "IQ_DILUT_EPS_NORM", "CY2023")</f>
        <v>-2.3410000000000002</v>
      </c>
      <c r="E414">
        <f t="shared" si="72"/>
        <v>-396623.92500000005</v>
      </c>
      <c r="F414">
        <f t="shared" si="73"/>
        <v>-7.3497873582388268E-2</v>
      </c>
      <c r="G414" s="5">
        <f>_xll.SNL.Clients.Office.Excel.Functions.SPG(A414, "SP_MARKETCAP", "12/30/2023")</f>
        <v>27372.383439000001</v>
      </c>
      <c r="H414">
        <f t="shared" si="77"/>
        <v>6.5143875223742974E-4</v>
      </c>
      <c r="I414">
        <f t="shared" si="78"/>
        <v>-1.5250181189878232E-3</v>
      </c>
      <c r="K414" s="11" t="s">
        <v>411</v>
      </c>
      <c r="L414" s="4" cm="1">
        <f t="array" ref="L414">_xll.SNL.Clients.Office.Excel.Functions.SPG(K414, "SP_TOTAL_REV", "CY2023")</f>
        <v>5396400</v>
      </c>
      <c r="M414" s="4">
        <f>_xll.SNL.Clients.Office.Excel.Functions.SPG(K414,"IQ_AVG_DILUT_SHARES_OUT","CY2023")</f>
        <v>169425000</v>
      </c>
      <c r="N414" s="5">
        <f>_xll.SNL.Clients.Office.Excel.Functions.SPG(K414, "IQ_DILUT_EPS_NORM", "CY2023")</f>
        <v>-2.3410000000000002</v>
      </c>
      <c r="O414">
        <f t="shared" si="74"/>
        <v>-396623.92500000005</v>
      </c>
      <c r="P414">
        <f t="shared" si="75"/>
        <v>-7.3497873582388268E-2</v>
      </c>
      <c r="Q414" s="5">
        <f>_xll.SNL.Clients.Office.Excel.Functions.SPG(K414, "SP_MARKETCAP", "12/31/2022")</f>
        <v>17475.005590379998</v>
      </c>
      <c r="R414">
        <f t="shared" si="79"/>
        <v>5.1949186415508979E-4</v>
      </c>
      <c r="S414">
        <f t="shared" si="80"/>
        <v>-1.2161304539870653E-3</v>
      </c>
      <c r="U414" s="11" t="s">
        <v>411</v>
      </c>
      <c r="V414" s="4" cm="1">
        <f t="array" ref="V414">_xll.SNL.Clients.Office.Excel.Functions.SPG(U414, "SP_TOTAL_REV", "CY2021")</f>
        <v>3414231</v>
      </c>
      <c r="W414" s="4">
        <f>_xll.SNL.Clients.Office.Excel.Functions.SPG(U414,"IQ_AVG_DILUT_SHARES_OUT","CY2021")</f>
        <v>116664250</v>
      </c>
      <c r="X414" s="5">
        <f>_xll.SNL.Clients.Office.Excel.Functions.SPG(U414, "IQ_DILUT_EPS_NORM", "CY2021")</f>
        <v>3.5870000000000002</v>
      </c>
      <c r="Y414">
        <f t="shared" si="81"/>
        <v>418474.66475</v>
      </c>
      <c r="Z414">
        <f t="shared" si="82"/>
        <v>0.12256776555247727</v>
      </c>
      <c r="AA414" s="5">
        <f>_xll.SNL.Clients.Office.Excel.Functions.SPG(U414, "SP_MARKETCAP", "12/31/2021")</f>
        <v>20491.077967919999</v>
      </c>
      <c r="AB414">
        <f t="shared" si="76"/>
        <v>4.8289034475892646E-4</v>
      </c>
      <c r="AC414">
        <f t="shared" si="83"/>
        <v>1.7321276666502692E-3</v>
      </c>
    </row>
    <row r="415" spans="1:29" x14ac:dyDescent="0.3">
      <c r="A415" s="11" t="s">
        <v>412</v>
      </c>
      <c r="B415" s="4" cm="1">
        <f t="array" ref="B415">_xll.SNL.Clients.Office.Excel.Functions.SPG(A415, "SP_TOTAL_REV", "CY2023")</f>
        <v>6726700</v>
      </c>
      <c r="C415" s="4">
        <f>_xll.SNL.Clients.Office.Excel.Functions.SPG(A415,"IQ_AVG_DILUT_SHARES_OUT","CY2023")</f>
        <v>234800000</v>
      </c>
      <c r="D415" s="5">
        <f>_xll.SNL.Clients.Office.Excel.Functions.SPG(A415, "IQ_DILUT_EPS_NORM", "CY2023")</f>
        <v>3.294</v>
      </c>
      <c r="E415">
        <f t="shared" si="72"/>
        <v>773431.2</v>
      </c>
      <c r="F415">
        <f t="shared" si="73"/>
        <v>0.11497929148022061</v>
      </c>
      <c r="G415" s="5">
        <f>_xll.SNL.Clients.Office.Excel.Functions.SPG(A415, "SP_MARKETCAP", "12/30/2023")</f>
        <v>8436.3522306300001</v>
      </c>
      <c r="H415">
        <f t="shared" si="77"/>
        <v>2.0077779426130391E-4</v>
      </c>
      <c r="I415">
        <f t="shared" si="78"/>
        <v>6.6136205429673505E-4</v>
      </c>
      <c r="K415" s="11" t="s">
        <v>412</v>
      </c>
      <c r="L415" s="4" cm="1">
        <f t="array" ref="L415">_xll.SNL.Clients.Office.Excel.Functions.SPG(K415, "SP_TOTAL_REV", "CY2023")</f>
        <v>6726700</v>
      </c>
      <c r="M415" s="4">
        <f>_xll.SNL.Clients.Office.Excel.Functions.SPG(K415,"IQ_AVG_DILUT_SHARES_OUT","CY2023")</f>
        <v>234800000</v>
      </c>
      <c r="N415" s="5">
        <f>_xll.SNL.Clients.Office.Excel.Functions.SPG(K415, "IQ_DILUT_EPS_NORM", "CY2023")</f>
        <v>3.294</v>
      </c>
      <c r="O415">
        <f t="shared" si="74"/>
        <v>773431.2</v>
      </c>
      <c r="P415">
        <f t="shared" si="75"/>
        <v>0.11497929148022061</v>
      </c>
      <c r="Q415" s="5">
        <f>_xll.SNL.Clients.Office.Excel.Functions.SPG(K415, "SP_MARKETCAP", "12/31/2022")</f>
        <v>9175.8063420800008</v>
      </c>
      <c r="R415">
        <f t="shared" si="79"/>
        <v>2.7277569195155725E-4</v>
      </c>
      <c r="S415">
        <f t="shared" si="80"/>
        <v>8.985231292884296E-4</v>
      </c>
      <c r="U415" s="11" t="s">
        <v>412</v>
      </c>
      <c r="V415" s="4" cm="1">
        <f t="array" ref="V415">_xll.SNL.Clients.Office.Excel.Functions.SPG(U415, "SP_TOTAL_REV", "CY2021")</f>
        <v>6510800</v>
      </c>
      <c r="W415" s="4">
        <f>_xll.SNL.Clients.Office.Excel.Functions.SPG(U415,"IQ_AVG_DILUT_SHARES_OUT","CY2021")</f>
        <v>283800000</v>
      </c>
      <c r="X415" s="5">
        <f>_xll.SNL.Clients.Office.Excel.Functions.SPG(U415, "IQ_DILUT_EPS_NORM", "CY2021")</f>
        <v>2.5329999999999999</v>
      </c>
      <c r="Y415">
        <f t="shared" si="81"/>
        <v>718865.4</v>
      </c>
      <c r="Z415">
        <f t="shared" si="82"/>
        <v>0.11041122442710574</v>
      </c>
      <c r="AA415" s="5">
        <f>_xll.SNL.Clients.Office.Excel.Functions.SPG(U415, "SP_MARKETCAP", "12/31/2021")</f>
        <v>11170.7918742</v>
      </c>
      <c r="AB415">
        <f t="shared" si="76"/>
        <v>2.6324957368312684E-4</v>
      </c>
      <c r="AC415">
        <f t="shared" si="83"/>
        <v>6.6681117013936029E-4</v>
      </c>
    </row>
    <row r="416" spans="1:29" x14ac:dyDescent="0.3">
      <c r="A416" s="11" t="s">
        <v>413</v>
      </c>
      <c r="B416" s="4" cm="1">
        <f t="array" ref="B416">_xll.SNL.Clients.Office.Excel.Functions.SPG(A416, "SP_TOTAL_REV", "CY2023")</f>
        <v>16060300</v>
      </c>
      <c r="C416" s="4">
        <f>_xll.SNL.Clients.Office.Excel.Functions.SPG(A416,"IQ_AVG_DILUT_SHARES_OUT","CY2023")</f>
        <v>226000000</v>
      </c>
      <c r="D416" s="5">
        <f>_xll.SNL.Clients.Office.Excel.Functions.SPG(A416, "IQ_DILUT_EPS_NORM", "CY2023")</f>
        <v>4.3390000000000004</v>
      </c>
      <c r="E416">
        <f t="shared" si="72"/>
        <v>980614.00000000012</v>
      </c>
      <c r="F416">
        <f t="shared" si="73"/>
        <v>6.1058261676307422E-2</v>
      </c>
      <c r="G416" s="5">
        <f>_xll.SNL.Clients.Office.Excel.Functions.SPG(A416, "SP_MARKETCAP", "12/30/2023")</f>
        <v>19369.890372000002</v>
      </c>
      <c r="H416">
        <f t="shared" si="77"/>
        <v>4.6098642608275809E-4</v>
      </c>
      <c r="I416">
        <f t="shared" si="78"/>
        <v>2.0002201027730874E-3</v>
      </c>
      <c r="K416" s="11" t="s">
        <v>413</v>
      </c>
      <c r="L416" s="4" cm="1">
        <f t="array" ref="L416">_xll.SNL.Clients.Office.Excel.Functions.SPG(K416, "SP_TOTAL_REV", "CY2023")</f>
        <v>16060300</v>
      </c>
      <c r="M416" s="4">
        <f>_xll.SNL.Clients.Office.Excel.Functions.SPG(K416,"IQ_AVG_DILUT_SHARES_OUT","CY2023")</f>
        <v>226000000</v>
      </c>
      <c r="N416" s="5">
        <f>_xll.SNL.Clients.Office.Excel.Functions.SPG(K416, "IQ_DILUT_EPS_NORM", "CY2023")</f>
        <v>4.3390000000000004</v>
      </c>
      <c r="O416">
        <f t="shared" si="74"/>
        <v>980614.00000000012</v>
      </c>
      <c r="P416">
        <f t="shared" si="75"/>
        <v>6.1058261676307422E-2</v>
      </c>
      <c r="Q416" s="5">
        <f>_xll.SNL.Clients.Office.Excel.Functions.SPG(K416, "SP_MARKETCAP", "12/31/2022")</f>
        <v>16638.5909445</v>
      </c>
      <c r="R416">
        <f t="shared" si="79"/>
        <v>4.9462717376357328E-4</v>
      </c>
      <c r="S416">
        <f t="shared" si="80"/>
        <v>2.1461873069601447E-3</v>
      </c>
      <c r="U416" s="11" t="s">
        <v>413</v>
      </c>
      <c r="V416" s="4" cm="1">
        <f t="array" ref="V416">_xll.SNL.Clients.Office.Excel.Functions.SPG(U416, "SP_TOTAL_REV", "CY2021")</f>
        <v>16949800</v>
      </c>
      <c r="W416" s="4">
        <f>_xll.SNL.Clients.Office.Excel.Functions.SPG(U416,"IQ_AVG_DILUT_SHARES_OUT","CY2021")</f>
        <v>228600000</v>
      </c>
      <c r="X416" s="5">
        <f>_xll.SNL.Clients.Office.Excel.Functions.SPG(U416, "IQ_DILUT_EPS_NORM", "CY2021")</f>
        <v>0.94099999999999995</v>
      </c>
      <c r="Y416">
        <f t="shared" si="81"/>
        <v>215112.6</v>
      </c>
      <c r="Z416">
        <f t="shared" si="82"/>
        <v>1.2691158597741567E-2</v>
      </c>
      <c r="AA416" s="5">
        <f>_xll.SNL.Clients.Office.Excel.Functions.SPG(U416, "SP_MARKETCAP", "12/31/2021")</f>
        <v>11961.483175199999</v>
      </c>
      <c r="AB416">
        <f t="shared" si="76"/>
        <v>2.8188291232619534E-4</v>
      </c>
      <c r="AC416">
        <f t="shared" si="83"/>
        <v>2.652518204989498E-4</v>
      </c>
    </row>
    <row r="417" spans="1:29" x14ac:dyDescent="0.3">
      <c r="A417" s="11" t="s">
        <v>414</v>
      </c>
      <c r="B417" s="4" cm="1">
        <f t="array" ref="B417">_xll.SNL.Clients.Office.Excel.Functions.SPG(A417, "SP_TOTAL_REV", "CY2023")</f>
        <v>107412000</v>
      </c>
      <c r="C417" s="4">
        <f>_xll.SNL.Clients.Office.Excel.Functions.SPG(A417,"IQ_AVG_DILUT_SHARES_OUT","CY2023")</f>
        <v>462800000</v>
      </c>
      <c r="D417" s="5">
        <f>_xll.SNL.Clients.Office.Excel.Functions.SPG(A417, "IQ_DILUT_EPS_NORM", "CY2023")</f>
        <v>7.2910000000000004</v>
      </c>
      <c r="E417">
        <f t="shared" si="72"/>
        <v>3374274.8</v>
      </c>
      <c r="F417">
        <f t="shared" si="73"/>
        <v>3.1414318698097042E-2</v>
      </c>
      <c r="G417" s="5">
        <f>_xll.SNL.Clients.Office.Excel.Functions.SPG(A417, "SP_MARKETCAP", "12/30/2023")</f>
        <v>65749.873556000006</v>
      </c>
      <c r="H417">
        <f t="shared" si="77"/>
        <v>1.5647894047860894E-3</v>
      </c>
      <c r="I417">
        <f t="shared" si="78"/>
        <v>1.1408879550295379E-2</v>
      </c>
      <c r="K417" s="11" t="s">
        <v>414</v>
      </c>
      <c r="L417" s="4" cm="1">
        <f t="array" ref="L417">_xll.SNL.Clients.Office.Excel.Functions.SPG(K417, "SP_TOTAL_REV", "CY2023")</f>
        <v>107412000</v>
      </c>
      <c r="M417" s="4">
        <f>_xll.SNL.Clients.Office.Excel.Functions.SPG(K417,"IQ_AVG_DILUT_SHARES_OUT","CY2023")</f>
        <v>462800000</v>
      </c>
      <c r="N417" s="5">
        <f>_xll.SNL.Clients.Office.Excel.Functions.SPG(K417, "IQ_DILUT_EPS_NORM", "CY2023")</f>
        <v>7.2910000000000004</v>
      </c>
      <c r="O417">
        <f t="shared" si="74"/>
        <v>3374274.8</v>
      </c>
      <c r="P417">
        <f t="shared" si="75"/>
        <v>3.1414318698097042E-2</v>
      </c>
      <c r="Q417" s="5">
        <f>_xll.SNL.Clients.Office.Excel.Functions.SPG(K417, "SP_MARKETCAP", "12/31/2022")</f>
        <v>68604.615515519996</v>
      </c>
      <c r="R417">
        <f t="shared" si="79"/>
        <v>2.0394579801119072E-3</v>
      </c>
      <c r="S417">
        <f t="shared" si="80"/>
        <v>1.4869688132995915E-2</v>
      </c>
      <c r="U417" s="11" t="s">
        <v>414</v>
      </c>
      <c r="V417" s="4" cm="1">
        <f t="array" ref="V417">_xll.SNL.Clients.Office.Excel.Functions.SPG(U417, "SP_TOTAL_REV", "CY2021")</f>
        <v>106005000</v>
      </c>
      <c r="W417" s="4">
        <f>_xll.SNL.Clients.Office.Excel.Functions.SPG(U417,"IQ_AVG_DILUT_SHARES_OUT","CY2021")</f>
        <v>492700000</v>
      </c>
      <c r="X417" s="5">
        <f>_xll.SNL.Clients.Office.Excel.Functions.SPG(U417, "IQ_DILUT_EPS_NORM", "CY2021")</f>
        <v>10.984</v>
      </c>
      <c r="Y417">
        <f t="shared" si="81"/>
        <v>5411816.7999999998</v>
      </c>
      <c r="Z417">
        <f t="shared" si="82"/>
        <v>5.1052467336446396E-2</v>
      </c>
      <c r="AA417" s="5">
        <f>_xll.SNL.Clients.Office.Excel.Functions.SPG(U417, "SP_MARKETCAP", "12/31/2021")</f>
        <v>110888.43958192</v>
      </c>
      <c r="AB417">
        <f t="shared" si="76"/>
        <v>2.6131839868709533E-3</v>
      </c>
      <c r="AC417">
        <f t="shared" si="83"/>
        <v>2.8703212911790552E-2</v>
      </c>
    </row>
    <row r="418" spans="1:29" x14ac:dyDescent="0.3">
      <c r="A418" s="11" t="s">
        <v>415</v>
      </c>
      <c r="B418" s="4" cm="1">
        <f t="array" ref="B418">_xll.SNL.Clients.Office.Excel.Functions.SPG(A418, "SP_TOTAL_REV", "CY2023")</f>
        <v>16024000</v>
      </c>
      <c r="C418" s="4">
        <f>_xll.SNL.Clients.Office.Excel.Functions.SPG(A418,"IQ_AVG_DILUT_SHARES_OUT","CY2023")</f>
        <v>315500000</v>
      </c>
      <c r="D418" s="5">
        <f>_xll.SNL.Clients.Office.Excel.Functions.SPG(A418, "IQ_DILUT_EPS_NORM", "CY2023")</f>
        <v>5.4690000000000003</v>
      </c>
      <c r="E418">
        <f t="shared" si="72"/>
        <v>1725469.5</v>
      </c>
      <c r="F418">
        <f t="shared" si="73"/>
        <v>0.10768032326510235</v>
      </c>
      <c r="G418" s="5">
        <f>_xll.SNL.Clients.Office.Excel.Functions.SPG(A418, "SP_MARKETCAP", "12/30/2023")</f>
        <v>43664.488137499997</v>
      </c>
      <c r="H418">
        <f t="shared" si="77"/>
        <v>1.0391765749142314E-3</v>
      </c>
      <c r="I418">
        <f t="shared" si="78"/>
        <v>5.6832566882059317E-3</v>
      </c>
      <c r="K418" s="11" t="s">
        <v>415</v>
      </c>
      <c r="L418" s="4" cm="1">
        <f t="array" ref="L418">_xll.SNL.Clients.Office.Excel.Functions.SPG(K418, "SP_TOTAL_REV", "CY2023")</f>
        <v>16024000</v>
      </c>
      <c r="M418" s="4">
        <f>_xll.SNL.Clients.Office.Excel.Functions.SPG(K418,"IQ_AVG_DILUT_SHARES_OUT","CY2023")</f>
        <v>315500000</v>
      </c>
      <c r="N418" s="5">
        <f>_xll.SNL.Clients.Office.Excel.Functions.SPG(K418, "IQ_DILUT_EPS_NORM", "CY2023")</f>
        <v>5.4690000000000003</v>
      </c>
      <c r="O418">
        <f t="shared" si="74"/>
        <v>1725469.5</v>
      </c>
      <c r="P418">
        <f t="shared" si="75"/>
        <v>0.10768032326510235</v>
      </c>
      <c r="Q418" s="5">
        <f>_xll.SNL.Clients.Office.Excel.Functions.SPG(K418, "SP_MARKETCAP", "12/31/2022")</f>
        <v>36418.068632399998</v>
      </c>
      <c r="R418">
        <f t="shared" si="79"/>
        <v>1.0826257116156998E-3</v>
      </c>
      <c r="S418">
        <f t="shared" si="80"/>
        <v>5.9208800168262625E-3</v>
      </c>
      <c r="U418" s="11" t="s">
        <v>415</v>
      </c>
      <c r="V418" s="4" cm="1">
        <f t="array" ref="V418">_xll.SNL.Clients.Office.Excel.Functions.SPG(U418, "SP_TOTAL_REV", "CY2021")</f>
        <v>15219000</v>
      </c>
      <c r="W418" s="4">
        <f>_xll.SNL.Clients.Office.Excel.Functions.SPG(U418,"IQ_AVG_DILUT_SHARES_OUT","CY2021")</f>
        <v>332250000</v>
      </c>
      <c r="X418" s="5">
        <f>_xll.SNL.Clients.Office.Excel.Functions.SPG(U418, "IQ_DILUT_EPS_NORM", "CY2021")</f>
        <v>5.2030000000000003</v>
      </c>
      <c r="Y418">
        <f t="shared" si="81"/>
        <v>1728696.75</v>
      </c>
      <c r="Z418">
        <f t="shared" si="82"/>
        <v>0.11358806426177805</v>
      </c>
      <c r="AA418" s="5">
        <f>_xll.SNL.Clients.Office.Excel.Functions.SPG(U418, "SP_MARKETCAP", "12/31/2021")</f>
        <v>52764.46612908</v>
      </c>
      <c r="AB418">
        <f t="shared" si="76"/>
        <v>1.243441232324709E-3</v>
      </c>
      <c r="AC418">
        <f t="shared" si="83"/>
        <v>6.4696247317854614E-3</v>
      </c>
    </row>
    <row r="419" spans="1:29" x14ac:dyDescent="0.3">
      <c r="A419" s="11" t="s">
        <v>416</v>
      </c>
      <c r="B419" s="4" cm="1">
        <f t="array" ref="B419">_xll.SNL.Clients.Office.Excel.Functions.SPG(A419, "SP_TOTAL_REV", "CY2023")</f>
        <v>5635500</v>
      </c>
      <c r="C419" s="4">
        <f>_xll.SNL.Clients.Office.Excel.Functions.SPG(A419,"IQ_AVG_DILUT_SHARES_OUT","CY2023")</f>
        <v>47900000</v>
      </c>
      <c r="D419" s="5">
        <f>_xll.SNL.Clients.Office.Excel.Functions.SPG(A419, "IQ_DILUT_EPS_NORM", "CY2023")</f>
        <v>12.472</v>
      </c>
      <c r="E419">
        <f t="shared" si="72"/>
        <v>597408.80000000005</v>
      </c>
      <c r="F419">
        <f t="shared" si="73"/>
        <v>0.10600812705172567</v>
      </c>
      <c r="G419" s="5">
        <f>_xll.SNL.Clients.Office.Excel.Functions.SPG(A419, "SP_MARKETCAP", "12/30/2023")</f>
        <v>21058.058424129998</v>
      </c>
      <c r="H419">
        <f t="shared" si="77"/>
        <v>5.0116334717176182E-4</v>
      </c>
      <c r="I419">
        <f t="shared" si="78"/>
        <v>6.2505092659262129E-3</v>
      </c>
      <c r="K419" s="11" t="s">
        <v>416</v>
      </c>
      <c r="L419" s="4" cm="1">
        <f t="array" ref="L419">_xll.SNL.Clients.Office.Excel.Functions.SPG(K419, "SP_TOTAL_REV", "CY2023")</f>
        <v>5635500</v>
      </c>
      <c r="M419" s="4">
        <f>_xll.SNL.Clients.Office.Excel.Functions.SPG(K419,"IQ_AVG_DILUT_SHARES_OUT","CY2023")</f>
        <v>47900000</v>
      </c>
      <c r="N419" s="5">
        <f>_xll.SNL.Clients.Office.Excel.Functions.SPG(K419, "IQ_DILUT_EPS_NORM", "CY2023")</f>
        <v>12.472</v>
      </c>
      <c r="O419">
        <f t="shared" si="74"/>
        <v>597408.80000000005</v>
      </c>
      <c r="P419">
        <f t="shared" si="75"/>
        <v>0.10600812705172567</v>
      </c>
      <c r="Q419" s="5">
        <f>_xll.SNL.Clients.Office.Excel.Functions.SPG(K419, "SP_MARKETCAP", "12/31/2022")</f>
        <v>18744.218801629999</v>
      </c>
      <c r="R419">
        <f t="shared" si="79"/>
        <v>5.5722266393723702E-4</v>
      </c>
      <c r="S419">
        <f t="shared" si="80"/>
        <v>6.9496810646252202E-3</v>
      </c>
      <c r="U419" s="11" t="s">
        <v>416</v>
      </c>
      <c r="V419" s="4" cm="1">
        <f t="array" ref="V419">_xll.SNL.Clients.Office.Excel.Functions.SPG(U419, "SP_TOTAL_REV", "CY2021")</f>
        <v>4614300</v>
      </c>
      <c r="W419" s="4">
        <f>_xll.SNL.Clients.Office.Excel.Functions.SPG(U419,"IQ_AVG_DILUT_SHARES_OUT","CY2021")</f>
        <v>44300000</v>
      </c>
      <c r="X419" s="5">
        <f>_xll.SNL.Clients.Office.Excel.Functions.SPG(U419, "IQ_DILUT_EPS_NORM", "CY2021")</f>
        <v>9.2210000000000001</v>
      </c>
      <c r="Y419">
        <f t="shared" si="81"/>
        <v>408490.3</v>
      </c>
      <c r="Z419">
        <f t="shared" si="82"/>
        <v>8.8527035520013869E-2</v>
      </c>
      <c r="AA419" s="5">
        <f>_xll.SNL.Clients.Office.Excel.Functions.SPG(U419, "SP_MARKETCAP", "12/31/2021")</f>
        <v>20383.179842639998</v>
      </c>
      <c r="AB419">
        <f t="shared" si="76"/>
        <v>4.8034763016885601E-4</v>
      </c>
      <c r="AC419">
        <f t="shared" si="83"/>
        <v>4.4292854977870215E-3</v>
      </c>
    </row>
    <row r="420" spans="1:29" x14ac:dyDescent="0.3">
      <c r="A420" s="11" t="s">
        <v>417</v>
      </c>
      <c r="B420" s="4" cm="1">
        <f t="array" ref="B420">_xll.SNL.Clients.Office.Excel.Functions.SPG(A420, "SP_TOTAL_REV", "CY2023")</f>
        <v>2676298</v>
      </c>
      <c r="C420" s="4">
        <f>_xll.SNL.Clients.Office.Excel.Functions.SPG(A420,"IQ_AVG_DILUT_SHARES_OUT","CY2023")</f>
        <v>164304000</v>
      </c>
      <c r="D420" s="5">
        <f>_xll.SNL.Clients.Office.Excel.Functions.SPG(A420, "IQ_DILUT_EPS_NORM", "CY2023")</f>
        <v>2.048</v>
      </c>
      <c r="E420">
        <f t="shared" si="72"/>
        <v>336494.592</v>
      </c>
      <c r="F420">
        <f t="shared" si="73"/>
        <v>0.12573136175418434</v>
      </c>
      <c r="G420" s="5">
        <f>_xll.SNL.Clients.Office.Excel.Functions.SPG(A420, "SP_MARKETCAP", "12/30/2023")</f>
        <v>16590.39956256</v>
      </c>
      <c r="H420">
        <f t="shared" si="77"/>
        <v>3.9483697918522669E-4</v>
      </c>
      <c r="I420">
        <f t="shared" si="78"/>
        <v>8.0862613337134425E-4</v>
      </c>
      <c r="K420" s="11" t="s">
        <v>417</v>
      </c>
      <c r="L420" s="4" cm="1">
        <f t="array" ref="L420">_xll.SNL.Clients.Office.Excel.Functions.SPG(K420, "SP_TOTAL_REV", "CY2023")</f>
        <v>2676298</v>
      </c>
      <c r="M420" s="4">
        <f>_xll.SNL.Clients.Office.Excel.Functions.SPG(K420,"IQ_AVG_DILUT_SHARES_OUT","CY2023")</f>
        <v>164304000</v>
      </c>
      <c r="N420" s="5">
        <f>_xll.SNL.Clients.Office.Excel.Functions.SPG(K420, "IQ_DILUT_EPS_NORM", "CY2023")</f>
        <v>2.048</v>
      </c>
      <c r="O420">
        <f t="shared" si="74"/>
        <v>336494.592</v>
      </c>
      <c r="P420">
        <f t="shared" si="75"/>
        <v>0.12573136175418434</v>
      </c>
      <c r="Q420" s="5">
        <f>_xll.SNL.Clients.Office.Excel.Functions.SPG(K420, "SP_MARKETCAP", "12/31/2022")</f>
        <v>13605.299353099999</v>
      </c>
      <c r="R420">
        <f t="shared" si="79"/>
        <v>4.0445436693999158E-4</v>
      </c>
      <c r="S420">
        <f t="shared" si="80"/>
        <v>8.2832254349310278E-4</v>
      </c>
      <c r="U420" s="11" t="s">
        <v>417</v>
      </c>
      <c r="V420" s="4" cm="1">
        <f t="array" ref="V420">_xll.SNL.Clients.Office.Excel.Functions.SPG(U420, "SP_TOTAL_REV", "CY2021")</f>
        <v>3702881</v>
      </c>
      <c r="W420" s="4">
        <f>_xll.SNL.Clients.Office.Excel.Functions.SPG(U420,"IQ_AVG_DILUT_SHARES_OUT","CY2021")</f>
        <v>183625000</v>
      </c>
      <c r="X420" s="5">
        <f>_xll.SNL.Clients.Office.Excel.Functions.SPG(U420, "IQ_DILUT_EPS_NORM", "CY2021")</f>
        <v>4.0519999999999996</v>
      </c>
      <c r="Y420">
        <f t="shared" si="81"/>
        <v>744048.49999999988</v>
      </c>
      <c r="Z420">
        <f t="shared" si="82"/>
        <v>0.2009377292978089</v>
      </c>
      <c r="AA420" s="5">
        <f>_xll.SNL.Clients.Office.Excel.Functions.SPG(U420, "SP_MARKETCAP", "12/31/2021")</f>
        <v>26656.0997202</v>
      </c>
      <c r="AB420">
        <f t="shared" si="76"/>
        <v>6.2817452571150927E-4</v>
      </c>
      <c r="AC420">
        <f t="shared" si="83"/>
        <v>2.5453631781830353E-3</v>
      </c>
    </row>
    <row r="421" spans="1:29" x14ac:dyDescent="0.3">
      <c r="A421" s="11" t="s">
        <v>418</v>
      </c>
      <c r="B421" s="4" cm="1">
        <f t="array" ref="B421">_xll.SNL.Clients.Office.Excel.Functions.SPG(A421, "SP_TOTAL_REV", "CY2023")</f>
        <v>96773000</v>
      </c>
      <c r="C421" s="4">
        <f>_xll.SNL.Clients.Office.Excel.Functions.SPG(A421,"IQ_AVG_DILUT_SHARES_OUT","CY2023")</f>
        <v>3485000000</v>
      </c>
      <c r="D421" s="5">
        <f>_xll.SNL.Clients.Office.Excel.Functions.SPG(A421, "IQ_DILUT_EPS_NORM", "CY2023")</f>
        <v>1.7949999999999999</v>
      </c>
      <c r="E421">
        <f t="shared" si="72"/>
        <v>6255575</v>
      </c>
      <c r="F421">
        <f t="shared" si="73"/>
        <v>6.464173891477995E-2</v>
      </c>
      <c r="G421" s="5">
        <f>_xll.SNL.Clients.Office.Excel.Functions.SPG(A421, "SP_MARKETCAP", "12/30/2023")</f>
        <v>789898.38723568001</v>
      </c>
      <c r="H421">
        <f t="shared" si="77"/>
        <v>1.8798889797883394E-2</v>
      </c>
      <c r="I421">
        <f t="shared" si="78"/>
        <v>3.3744007187200692E-2</v>
      </c>
      <c r="K421" s="11" t="s">
        <v>418</v>
      </c>
      <c r="L421" s="4" cm="1">
        <f t="array" ref="L421">_xll.SNL.Clients.Office.Excel.Functions.SPG(K421, "SP_TOTAL_REV", "CY2023")</f>
        <v>96773000</v>
      </c>
      <c r="M421" s="4">
        <f>_xll.SNL.Clients.Office.Excel.Functions.SPG(K421,"IQ_AVG_DILUT_SHARES_OUT","CY2023")</f>
        <v>3485000000</v>
      </c>
      <c r="N421" s="5">
        <f>_xll.SNL.Clients.Office.Excel.Functions.SPG(K421, "IQ_DILUT_EPS_NORM", "CY2023")</f>
        <v>1.7949999999999999</v>
      </c>
      <c r="O421">
        <f t="shared" si="74"/>
        <v>6255575</v>
      </c>
      <c r="P421">
        <f t="shared" si="75"/>
        <v>6.464173891477995E-2</v>
      </c>
      <c r="Q421" s="5">
        <f>_xll.SNL.Clients.Office.Excel.Functions.SPG(K421, "SP_MARKETCAP", "12/31/2022")</f>
        <v>388971.94666781998</v>
      </c>
      <c r="R421">
        <f t="shared" si="79"/>
        <v>1.1563244465554758E-2</v>
      </c>
      <c r="S421">
        <f t="shared" si="80"/>
        <v>2.075602381567079E-2</v>
      </c>
      <c r="U421" s="11" t="s">
        <v>418</v>
      </c>
      <c r="V421" s="4" cm="1">
        <f t="array" ref="V421">_xll.SNL.Clients.Office.Excel.Functions.SPG(U421, "SP_TOTAL_REV", "CY2021")</f>
        <v>53823000</v>
      </c>
      <c r="W421" s="4">
        <f>_xll.SNL.Clients.Office.Excel.Functions.SPG(U421,"IQ_AVG_DILUT_SHARES_OUT","CY2021")</f>
        <v>3386000000</v>
      </c>
      <c r="X421" s="5">
        <f>_xll.SNL.Clients.Office.Excel.Functions.SPG(U421, "IQ_DILUT_EPS_NORM", "CY2021")</f>
        <v>1.1339999999999999</v>
      </c>
      <c r="Y421">
        <f t="shared" si="81"/>
        <v>3839723.9999999995</v>
      </c>
      <c r="Z421">
        <f t="shared" si="82"/>
        <v>7.1339836129535691E-2</v>
      </c>
      <c r="AA421" s="5">
        <f>_xll.SNL.Clients.Office.Excel.Functions.SPG(U421, "SP_MARKETCAP", "12/31/2021")</f>
        <v>1063563.91889472</v>
      </c>
      <c r="AB421">
        <f t="shared" si="76"/>
        <v>2.5063822814606129E-2</v>
      </c>
      <c r="AC421">
        <f t="shared" si="83"/>
        <v>2.8422375071763348E-2</v>
      </c>
    </row>
    <row r="422" spans="1:29" x14ac:dyDescent="0.3">
      <c r="A422" s="11" t="s">
        <v>419</v>
      </c>
      <c r="B422" s="4" cm="1">
        <f t="array" ref="B422">_xll.SNL.Clients.Office.Excel.Functions.SPG(A422, "SP_TOTAL_REV", "CY2023")</f>
        <v>17519000</v>
      </c>
      <c r="C422" s="4">
        <f>_xll.SNL.Clients.Office.Excel.Functions.SPG(A422,"IQ_AVG_DILUT_SHARES_OUT","CY2023")</f>
        <v>916000000</v>
      </c>
      <c r="D422" s="5">
        <f>_xll.SNL.Clients.Office.Excel.Functions.SPG(A422, "IQ_DILUT_EPS_NORM", "CY2023")</f>
        <v>5.0609999999999999</v>
      </c>
      <c r="E422">
        <f t="shared" si="72"/>
        <v>4635876</v>
      </c>
      <c r="F422">
        <f t="shared" si="73"/>
        <v>0.26461989839602718</v>
      </c>
      <c r="G422" s="5">
        <f>_xll.SNL.Clients.Office.Excel.Functions.SPG(A422, "SP_MARKETCAP", "12/30/2023")</f>
        <v>154812.46969278</v>
      </c>
      <c r="H422">
        <f t="shared" si="77"/>
        <v>3.684401188965074E-3</v>
      </c>
      <c r="I422">
        <f t="shared" si="78"/>
        <v>1.8646754417352238E-2</v>
      </c>
      <c r="K422" s="11" t="s">
        <v>419</v>
      </c>
      <c r="L422" s="4" cm="1">
        <f t="array" ref="L422">_xll.SNL.Clients.Office.Excel.Functions.SPG(K422, "SP_TOTAL_REV", "CY2023")</f>
        <v>17519000</v>
      </c>
      <c r="M422" s="4">
        <f>_xll.SNL.Clients.Office.Excel.Functions.SPG(K422,"IQ_AVG_DILUT_SHARES_OUT","CY2023")</f>
        <v>916000000</v>
      </c>
      <c r="N422" s="5">
        <f>_xll.SNL.Clients.Office.Excel.Functions.SPG(K422, "IQ_DILUT_EPS_NORM", "CY2023")</f>
        <v>5.0609999999999999</v>
      </c>
      <c r="O422">
        <f t="shared" si="74"/>
        <v>4635876</v>
      </c>
      <c r="P422">
        <f t="shared" si="75"/>
        <v>0.26461989839602718</v>
      </c>
      <c r="Q422" s="5">
        <f>_xll.SNL.Clients.Office.Excel.Functions.SPG(K422, "SP_MARKETCAP", "12/31/2022")</f>
        <v>149948.99825664001</v>
      </c>
      <c r="R422">
        <f t="shared" si="79"/>
        <v>4.4576400407798861E-3</v>
      </c>
      <c r="S422">
        <f t="shared" si="80"/>
        <v>2.2560116246387003E-2</v>
      </c>
      <c r="U422" s="11" t="s">
        <v>419</v>
      </c>
      <c r="V422" s="4" cm="1">
        <f t="array" ref="V422">_xll.SNL.Clients.Office.Excel.Functions.SPG(U422, "SP_TOTAL_REV", "CY2021")</f>
        <v>18344000</v>
      </c>
      <c r="W422" s="4">
        <f>_xll.SNL.Clients.Office.Excel.Functions.SPG(U422,"IQ_AVG_DILUT_SHARES_OUT","CY2021")</f>
        <v>936000000</v>
      </c>
      <c r="X422" s="5">
        <f>_xll.SNL.Clients.Office.Excel.Functions.SPG(U422, "IQ_DILUT_EPS_NORM", "CY2021")</f>
        <v>5.992</v>
      </c>
      <c r="Y422">
        <f t="shared" si="81"/>
        <v>5608512</v>
      </c>
      <c r="Z422">
        <f t="shared" si="82"/>
        <v>0.30574095071958135</v>
      </c>
      <c r="AA422" s="5">
        <f>_xll.SNL.Clients.Office.Excel.Functions.SPG(U422, "SP_MARKETCAP", "12/31/2021")</f>
        <v>174056.95407809</v>
      </c>
      <c r="AB422">
        <f t="shared" si="76"/>
        <v>4.1018058051432655E-3</v>
      </c>
      <c r="AC422">
        <f t="shared" si="83"/>
        <v>2.4578020384418447E-2</v>
      </c>
    </row>
    <row r="423" spans="1:29" x14ac:dyDescent="0.3">
      <c r="A423" s="11" t="s">
        <v>420</v>
      </c>
      <c r="B423" s="4" cm="1">
        <f t="array" ref="B423">_xll.SNL.Clients.Office.Excel.Functions.SPG(A423, "SP_TOTAL_REV", "CY2023")</f>
        <v>631595</v>
      </c>
      <c r="C423" s="4">
        <f>_xll.SNL.Clients.Office.Excel.Functions.SPG(A423,"IQ_AVG_DILUT_SHARES_OUT","CY2023")</f>
        <v>23059845</v>
      </c>
      <c r="D423" s="5">
        <f>_xll.SNL.Clients.Office.Excel.Functions.SPG(A423, "IQ_DILUT_EPS_NORM", "CY2023")</f>
        <v>13.99</v>
      </c>
      <c r="E423">
        <f t="shared" si="72"/>
        <v>322607.23155000003</v>
      </c>
      <c r="F423">
        <f t="shared" si="73"/>
        <v>0.51078180091672676</v>
      </c>
      <c r="G423" s="5">
        <f>_xll.SNL.Clients.Office.Excel.Functions.SPG(A423, "SP_MARKETCAP", "12/30/2023")</f>
        <v>12068.344614150001</v>
      </c>
      <c r="H423">
        <f t="shared" si="77"/>
        <v>2.8721603197373586E-4</v>
      </c>
      <c r="I423">
        <f t="shared" si="78"/>
        <v>4.0181522873125649E-3</v>
      </c>
      <c r="K423" s="11" t="s">
        <v>420</v>
      </c>
      <c r="L423" s="4" cm="1">
        <f t="array" ref="L423">_xll.SNL.Clients.Office.Excel.Functions.SPG(K423, "SP_TOTAL_REV", "CY2023")</f>
        <v>631595</v>
      </c>
      <c r="M423" s="4">
        <f>_xll.SNL.Clients.Office.Excel.Functions.SPG(K423,"IQ_AVG_DILUT_SHARES_OUT","CY2023")</f>
        <v>23059845</v>
      </c>
      <c r="N423" s="5">
        <f>_xll.SNL.Clients.Office.Excel.Functions.SPG(K423, "IQ_DILUT_EPS_NORM", "CY2023")</f>
        <v>13.99</v>
      </c>
      <c r="O423">
        <f t="shared" si="74"/>
        <v>322607.23155000003</v>
      </c>
      <c r="P423">
        <f t="shared" si="75"/>
        <v>0.51078180091672676</v>
      </c>
      <c r="Q423" s="5">
        <f>_xll.SNL.Clients.Office.Excel.Functions.SPG(K423, "SP_MARKETCAP", "12/31/2022")</f>
        <v>18061.110658080001</v>
      </c>
      <c r="R423">
        <f t="shared" si="79"/>
        <v>5.3691542448732995E-4</v>
      </c>
      <c r="S423">
        <f t="shared" si="80"/>
        <v>7.5114467885777463E-3</v>
      </c>
      <c r="U423" s="11" t="s">
        <v>420</v>
      </c>
      <c r="V423" s="4" cm="1">
        <f t="array" ref="V423">_xll.SNL.Clients.Office.Excel.Functions.SPG(U423, "SP_TOTAL_REV", "CY2021")</f>
        <v>450958</v>
      </c>
      <c r="W423" s="4">
        <f>_xll.SNL.Clients.Office.Excel.Functions.SPG(U423,"IQ_AVG_DILUT_SHARES_OUT","CY2021")</f>
        <v>23256162</v>
      </c>
      <c r="X423" s="5">
        <f>_xll.SNL.Clients.Office.Excel.Functions.SPG(U423, "IQ_DILUT_EPS_NORM", "CY2021")</f>
        <v>9.7560000000000002</v>
      </c>
      <c r="Y423">
        <f t="shared" si="81"/>
        <v>226887.11647199999</v>
      </c>
      <c r="Z423">
        <f t="shared" si="82"/>
        <v>0.5031225002594476</v>
      </c>
      <c r="AA423" s="5">
        <f>_xll.SNL.Clients.Office.Excel.Functions.SPG(U423, "SP_MARKETCAP", "12/31/2021")</f>
        <v>9674.1916177200001</v>
      </c>
      <c r="AB423">
        <f t="shared" si="76"/>
        <v>2.2798086722710997E-4</v>
      </c>
      <c r="AC423">
        <f t="shared" si="83"/>
        <v>2.224181340667685E-3</v>
      </c>
    </row>
    <row r="424" spans="1:29" x14ac:dyDescent="0.3">
      <c r="A424" s="11" t="s">
        <v>421</v>
      </c>
      <c r="B424" s="4" cm="1">
        <f t="array" ref="B424">_xll.SNL.Clients.Office.Excel.Functions.SPG(A424, "SP_TOTAL_REV", "CY2023")</f>
        <v>13683000</v>
      </c>
      <c r="C424" s="4">
        <f>_xll.SNL.Clients.Office.Excel.Functions.SPG(A424,"IQ_AVG_DILUT_SHARES_OUT","CY2023")</f>
        <v>201774000</v>
      </c>
      <c r="D424" s="5">
        <f>_xll.SNL.Clients.Office.Excel.Functions.SPG(A424, "IQ_DILUT_EPS_NORM", "CY2023")</f>
        <v>3.76</v>
      </c>
      <c r="E424">
        <f t="shared" si="72"/>
        <v>758670.24</v>
      </c>
      <c r="F424">
        <f t="shared" si="73"/>
        <v>5.5446191624643718E-2</v>
      </c>
      <c r="G424" s="5">
        <f>_xll.SNL.Clients.Office.Excel.Functions.SPG(A424, "SP_MARKETCAP", "12/30/2023")</f>
        <v>15762.75885194</v>
      </c>
      <c r="H424">
        <f t="shared" si="77"/>
        <v>3.7513985514673302E-4</v>
      </c>
      <c r="I424">
        <f t="shared" si="78"/>
        <v>1.410525855351716E-3</v>
      </c>
      <c r="K424" s="11" t="s">
        <v>421</v>
      </c>
      <c r="L424" s="4" cm="1">
        <f t="array" ref="L424">_xll.SNL.Clients.Office.Excel.Functions.SPG(K424, "SP_TOTAL_REV", "CY2023")</f>
        <v>13683000</v>
      </c>
      <c r="M424" s="4">
        <f>_xll.SNL.Clients.Office.Excel.Functions.SPG(K424,"IQ_AVG_DILUT_SHARES_OUT","CY2023")</f>
        <v>201774000</v>
      </c>
      <c r="N424" s="5">
        <f>_xll.SNL.Clients.Office.Excel.Functions.SPG(K424, "IQ_DILUT_EPS_NORM", "CY2023")</f>
        <v>3.76</v>
      </c>
      <c r="O424">
        <f t="shared" si="74"/>
        <v>758670.24</v>
      </c>
      <c r="P424">
        <f t="shared" si="75"/>
        <v>5.5446191624643718E-2</v>
      </c>
      <c r="Q424" s="5">
        <f>_xll.SNL.Clients.Office.Excel.Functions.SPG(K424, "SP_MARKETCAP", "12/31/2022")</f>
        <v>14781.0202176</v>
      </c>
      <c r="R424">
        <f t="shared" si="79"/>
        <v>4.3940585353415739E-4</v>
      </c>
      <c r="S424">
        <f t="shared" si="80"/>
        <v>1.6521660092884316E-3</v>
      </c>
      <c r="U424" s="11" t="s">
        <v>421</v>
      </c>
      <c r="V424" s="4" cm="1">
        <f t="array" ref="V424">_xll.SNL.Clients.Office.Excel.Functions.SPG(U424, "SP_TOTAL_REV", "CY2021")</f>
        <v>12382000</v>
      </c>
      <c r="W424" s="4">
        <f>_xll.SNL.Clients.Office.Excel.Functions.SPG(U424,"IQ_AVG_DILUT_SHARES_OUT","CY2021")</f>
        <v>226520000</v>
      </c>
      <c r="X424" s="5">
        <f>_xll.SNL.Clients.Office.Excel.Functions.SPG(U424, "IQ_DILUT_EPS_NORM", "CY2021")</f>
        <v>2.431</v>
      </c>
      <c r="Y424">
        <f t="shared" si="81"/>
        <v>550670.12</v>
      </c>
      <c r="Z424">
        <f t="shared" si="82"/>
        <v>4.447343886286545E-2</v>
      </c>
      <c r="AA424" s="5">
        <f>_xll.SNL.Clients.Office.Excel.Functions.SPG(U424, "SP_MARKETCAP", "12/31/2021")</f>
        <v>17016.8267524</v>
      </c>
      <c r="AB424">
        <f t="shared" si="76"/>
        <v>4.0101654730092634E-4</v>
      </c>
      <c r="AC424">
        <f t="shared" si="83"/>
        <v>9.7487122648855196E-4</v>
      </c>
    </row>
    <row r="425" spans="1:29" x14ac:dyDescent="0.3">
      <c r="A425" s="11" t="s">
        <v>422</v>
      </c>
      <c r="B425" s="4" cm="1">
        <f t="array" ref="B425">_xll.SNL.Clients.Office.Excel.Functions.SPG(A425, "SP_TOTAL_REV", "CY2023")</f>
        <v>12668000</v>
      </c>
      <c r="C425" s="4">
        <f>_xll.SNL.Clients.Office.Excel.Functions.SPG(A425,"IQ_AVG_DILUT_SHARES_OUT","CY2023")</f>
        <v>712000000</v>
      </c>
      <c r="D425" s="5">
        <f>_xll.SNL.Clients.Office.Excel.Functions.SPG(A425, "IQ_DILUT_EPS_NORM", "CY2023")</f>
        <v>1.5589999999999999</v>
      </c>
      <c r="E425">
        <f t="shared" si="72"/>
        <v>1110008</v>
      </c>
      <c r="F425">
        <f t="shared" si="73"/>
        <v>8.7622987053994322E-2</v>
      </c>
      <c r="G425" s="5">
        <f>_xll.SNL.Clients.Office.Excel.Functions.SPG(A425, "SP_MARKETCAP", "12/30/2023")</f>
        <v>12890.35892375</v>
      </c>
      <c r="H425">
        <f t="shared" si="77"/>
        <v>3.0677925259573586E-4</v>
      </c>
      <c r="I425">
        <f t="shared" si="78"/>
        <v>4.7826885479675216E-4</v>
      </c>
      <c r="K425" s="11" t="s">
        <v>422</v>
      </c>
      <c r="L425" s="4" cm="1">
        <f t="array" ref="L425">_xll.SNL.Clients.Office.Excel.Functions.SPG(K425, "SP_TOTAL_REV", "CY2023")</f>
        <v>12668000</v>
      </c>
      <c r="M425" s="4">
        <f>_xll.SNL.Clients.Office.Excel.Functions.SPG(K425,"IQ_AVG_DILUT_SHARES_OUT","CY2023")</f>
        <v>712000000</v>
      </c>
      <c r="N425" s="5">
        <f>_xll.SNL.Clients.Office.Excel.Functions.SPG(K425, "IQ_DILUT_EPS_NORM", "CY2023")</f>
        <v>1.5589999999999999</v>
      </c>
      <c r="O425">
        <f t="shared" si="74"/>
        <v>1110008</v>
      </c>
      <c r="P425">
        <f t="shared" si="75"/>
        <v>8.7622987053994322E-2</v>
      </c>
      <c r="Q425" s="5">
        <f>_xll.SNL.Clients.Office.Excel.Functions.SPG(K425, "SP_MARKETCAP", "12/31/2022")</f>
        <v>19210.235615279998</v>
      </c>
      <c r="R425">
        <f t="shared" si="79"/>
        <v>5.7107627571427271E-4</v>
      </c>
      <c r="S425">
        <f t="shared" si="80"/>
        <v>8.9030791383855107E-4</v>
      </c>
      <c r="U425" s="11" t="s">
        <v>422</v>
      </c>
      <c r="V425" s="4" cm="1">
        <f t="array" ref="V425">_xll.SNL.Clients.Office.Excel.Functions.SPG(U425, "SP_TOTAL_REV", "CY2021")</f>
        <v>11141000</v>
      </c>
      <c r="W425" s="4">
        <f>_xll.SNL.Clients.Office.Excel.Functions.SPG(U425,"IQ_AVG_DILUT_SHARES_OUT","CY2021")</f>
        <v>666000000</v>
      </c>
      <c r="X425" s="5">
        <f>_xll.SNL.Clients.Office.Excel.Functions.SPG(U425, "IQ_DILUT_EPS_NORM", "CY2021")</f>
        <v>2.6019999999999999</v>
      </c>
      <c r="Y425">
        <f t="shared" si="81"/>
        <v>1732932</v>
      </c>
      <c r="Z425">
        <f t="shared" si="82"/>
        <v>0.15554546270532268</v>
      </c>
      <c r="AA425" s="5">
        <f>_xll.SNL.Clients.Office.Excel.Functions.SPG(U425, "SP_MARKETCAP", "12/31/2021")</f>
        <v>16201.146044700001</v>
      </c>
      <c r="AB425">
        <f t="shared" si="76"/>
        <v>3.8179431122476148E-4</v>
      </c>
      <c r="AC425">
        <f t="shared" si="83"/>
        <v>9.9342879780682926E-4</v>
      </c>
    </row>
    <row r="426" spans="1:29" x14ac:dyDescent="0.3">
      <c r="A426" s="11" t="s">
        <v>423</v>
      </c>
      <c r="B426" s="4" cm="1">
        <f t="array" ref="B426">_xll.SNL.Clients.Office.Excel.Functions.SPG(A426, "SP_TOTAL_REV", "CY2023")</f>
        <v>57094000</v>
      </c>
      <c r="C426" s="4">
        <f>_xll.SNL.Clients.Office.Excel.Functions.SPG(A426,"IQ_AVG_DILUT_SHARES_OUT","CY2023")</f>
        <v>262500000</v>
      </c>
      <c r="D426" s="5">
        <f>_xll.SNL.Clients.Office.Excel.Functions.SPG(A426, "IQ_DILUT_EPS_NORM", "CY2023")</f>
        <v>-0.33100000000000002</v>
      </c>
      <c r="E426">
        <f t="shared" si="72"/>
        <v>-86887.5</v>
      </c>
      <c r="F426">
        <f t="shared" si="73"/>
        <v>-1.5218324167162924E-3</v>
      </c>
      <c r="G426" s="5">
        <f>_xll.SNL.Clients.Office.Excel.Functions.SPG(A426, "SP_MARKETCAP", "12/30/2023")</f>
        <v>36630.955218720002</v>
      </c>
      <c r="H426">
        <f t="shared" si="77"/>
        <v>8.7178465164084037E-4</v>
      </c>
      <c r="I426">
        <f t="shared" si="78"/>
        <v>-2.8856071969311819E-4</v>
      </c>
      <c r="K426" s="11" t="s">
        <v>423</v>
      </c>
      <c r="L426" s="4" cm="1">
        <f t="array" ref="L426">_xll.SNL.Clients.Office.Excel.Functions.SPG(K426, "SP_TOTAL_REV", "CY2023")</f>
        <v>57094000</v>
      </c>
      <c r="M426" s="4">
        <f>_xll.SNL.Clients.Office.Excel.Functions.SPG(K426,"IQ_AVG_DILUT_SHARES_OUT","CY2023")</f>
        <v>262500000</v>
      </c>
      <c r="N426" s="5">
        <f>_xll.SNL.Clients.Office.Excel.Functions.SPG(K426, "IQ_DILUT_EPS_NORM", "CY2023")</f>
        <v>-0.33100000000000002</v>
      </c>
      <c r="O426">
        <f t="shared" si="74"/>
        <v>-86887.5</v>
      </c>
      <c r="P426">
        <f t="shared" si="75"/>
        <v>-1.5218324167162924E-3</v>
      </c>
      <c r="Q426" s="5">
        <f>_xll.SNL.Clients.Office.Excel.Functions.SPG(K426, "SP_MARKETCAP", "12/31/2022")</f>
        <v>35962.4182344</v>
      </c>
      <c r="R426">
        <f t="shared" si="79"/>
        <v>1.0690802696165091E-3</v>
      </c>
      <c r="S426">
        <f t="shared" si="80"/>
        <v>-3.538655692430645E-4</v>
      </c>
      <c r="U426" s="11" t="s">
        <v>423</v>
      </c>
      <c r="V426" s="4" cm="1">
        <f t="array" ref="V426">_xll.SNL.Clients.Office.Excel.Functions.SPG(U426, "SP_TOTAL_REV", "CY2021")</f>
        <v>50588000</v>
      </c>
      <c r="W426" s="4">
        <f>_xll.SNL.Clients.Office.Excel.Functions.SPG(U426,"IQ_AVG_DILUT_SHARES_OUT","CY2021")</f>
        <v>299100000</v>
      </c>
      <c r="X426" s="5">
        <f>_xll.SNL.Clients.Office.Excel.Functions.SPG(U426, "IQ_DILUT_EPS_NORM", "CY2021")</f>
        <v>14.038</v>
      </c>
      <c r="Y426">
        <f t="shared" si="81"/>
        <v>4198765.8</v>
      </c>
      <c r="Z426">
        <f t="shared" si="82"/>
        <v>8.2999244880208739E-2</v>
      </c>
      <c r="AA426" s="5">
        <f>_xll.SNL.Clients.Office.Excel.Functions.SPG(U426, "SP_MARKETCAP", "12/31/2021")</f>
        <v>33727.436223650002</v>
      </c>
      <c r="AB426">
        <f t="shared" si="76"/>
        <v>7.9481681399928199E-4</v>
      </c>
      <c r="AC426">
        <f t="shared" si="83"/>
        <v>1.1157638434921921E-2</v>
      </c>
    </row>
    <row r="427" spans="1:29" x14ac:dyDescent="0.3">
      <c r="A427" s="11" t="s">
        <v>424</v>
      </c>
      <c r="B427" s="4" cm="1">
        <f t="array" ref="B427">_xll.SNL.Clients.Office.Excel.Functions.SPG(A427, "SP_TOTAL_REV", "CY2023")</f>
        <v>17578000</v>
      </c>
      <c r="C427" s="4">
        <f>_xll.SNL.Clients.Office.Excel.Functions.SPG(A427,"IQ_AVG_DILUT_SHARES_OUT","CY2023")</f>
        <v>787798000</v>
      </c>
      <c r="D427" s="5">
        <f>_xll.SNL.Clients.Office.Excel.Functions.SPG(A427, "IQ_DILUT_EPS_NORM", "CY2023")</f>
        <v>4.1829999999999998</v>
      </c>
      <c r="E427">
        <f t="shared" si="72"/>
        <v>3295359.034</v>
      </c>
      <c r="F427">
        <f t="shared" si="73"/>
        <v>0.18747064705882352</v>
      </c>
      <c r="G427" s="5">
        <f>_xll.SNL.Clients.Office.Excel.Functions.SPG(A427, "SP_MARKETCAP", "12/30/2023")</f>
        <v>40030.264119899999</v>
      </c>
      <c r="H427">
        <f t="shared" si="77"/>
        <v>9.5268522626523213E-4</v>
      </c>
      <c r="I427">
        <f t="shared" si="78"/>
        <v>3.9850823014674656E-3</v>
      </c>
      <c r="K427" s="11" t="s">
        <v>424</v>
      </c>
      <c r="L427" s="4" cm="1">
        <f t="array" ref="L427">_xll.SNL.Clients.Office.Excel.Functions.SPG(K427, "SP_TOTAL_REV", "CY2023")</f>
        <v>17578000</v>
      </c>
      <c r="M427" s="4">
        <f>_xll.SNL.Clients.Office.Excel.Functions.SPG(K427,"IQ_AVG_DILUT_SHARES_OUT","CY2023")</f>
        <v>787798000</v>
      </c>
      <c r="N427" s="5">
        <f>_xll.SNL.Clients.Office.Excel.Functions.SPG(K427, "IQ_DILUT_EPS_NORM", "CY2023")</f>
        <v>4.1829999999999998</v>
      </c>
      <c r="O427">
        <f t="shared" si="74"/>
        <v>3295359.034</v>
      </c>
      <c r="P427">
        <f t="shared" si="75"/>
        <v>0.18747064705882352</v>
      </c>
      <c r="Q427" s="5">
        <f>_xll.SNL.Clients.Office.Excel.Functions.SPG(K427, "SP_MARKETCAP", "12/31/2022")</f>
        <v>36792.90327848</v>
      </c>
      <c r="R427">
        <f t="shared" si="79"/>
        <v>1.0937686865369329E-3</v>
      </c>
      <c r="S427">
        <f t="shared" si="80"/>
        <v>4.5752344157839906E-3</v>
      </c>
      <c r="U427" s="11" t="s">
        <v>424</v>
      </c>
      <c r="V427" s="4" cm="1">
        <f t="array" ref="V427">_xll.SNL.Clients.Office.Excel.Functions.SPG(U427, "SP_TOTAL_REV", "CY2021")</f>
        <v>16162000</v>
      </c>
      <c r="W427" s="4">
        <f>_xll.SNL.Clients.Office.Excel.Functions.SPG(U427,"IQ_AVG_DILUT_SHARES_OUT","CY2021")</f>
        <v>856359000</v>
      </c>
      <c r="X427" s="5">
        <f>_xll.SNL.Clients.Office.Excel.Functions.SPG(U427, "IQ_DILUT_EPS_NORM", "CY2021")</f>
        <v>3.3780000000000001</v>
      </c>
      <c r="Y427">
        <f t="shared" si="81"/>
        <v>2892780.702</v>
      </c>
      <c r="Z427">
        <f t="shared" si="82"/>
        <v>0.17898655500556862</v>
      </c>
      <c r="AA427" s="5">
        <f>_xll.SNL.Clients.Office.Excel.Functions.SPG(U427, "SP_MARKETCAP", "12/31/2021")</f>
        <v>47963.68733904</v>
      </c>
      <c r="AB427">
        <f t="shared" si="76"/>
        <v>1.1303066413254892E-3</v>
      </c>
      <c r="AC427">
        <f t="shared" si="83"/>
        <v>3.8181758343975025E-3</v>
      </c>
    </row>
    <row r="428" spans="1:29" x14ac:dyDescent="0.3">
      <c r="A428" s="11" t="s">
        <v>425</v>
      </c>
      <c r="B428" s="4" cm="1">
        <f t="array" ref="B428">_xll.SNL.Clients.Office.Excel.Functions.SPG(A428, "SP_TOTAL_REV", "CY2023")</f>
        <v>77794000</v>
      </c>
      <c r="C428" s="4">
        <f>_xll.SNL.Clients.Office.Excel.Functions.SPG(A428,"IQ_AVG_DILUT_SHARES_OUT","CY2023")</f>
        <v>605800000</v>
      </c>
      <c r="D428" s="5">
        <f>_xll.SNL.Clients.Office.Excel.Functions.SPG(A428, "IQ_DILUT_EPS_NORM", "CY2023")</f>
        <v>-0.46200000000000002</v>
      </c>
      <c r="E428">
        <f t="shared" si="72"/>
        <v>-279879.59999999998</v>
      </c>
      <c r="F428">
        <f t="shared" si="73"/>
        <v>-3.5977016222330767E-3</v>
      </c>
      <c r="G428" s="5">
        <f>_xll.SNL.Clients.Office.Excel.Functions.SPG(A428, "SP_MARKETCAP", "12/30/2023")</f>
        <v>157693.25190602001</v>
      </c>
      <c r="H428">
        <f t="shared" si="77"/>
        <v>3.752961282558788E-3</v>
      </c>
      <c r="I428">
        <f t="shared" si="78"/>
        <v>-1.7338681125421602E-3</v>
      </c>
      <c r="K428" s="11" t="s">
        <v>425</v>
      </c>
      <c r="L428" s="4" cm="1">
        <f t="array" ref="L428">_xll.SNL.Clients.Office.Excel.Functions.SPG(K428, "SP_TOTAL_REV", "CY2023")</f>
        <v>77794000</v>
      </c>
      <c r="M428" s="4">
        <f>_xll.SNL.Clients.Office.Excel.Functions.SPG(K428,"IQ_AVG_DILUT_SHARES_OUT","CY2023")</f>
        <v>605800000</v>
      </c>
      <c r="N428" s="5">
        <f>_xll.SNL.Clients.Office.Excel.Functions.SPG(K428, "IQ_DILUT_EPS_NORM", "CY2023")</f>
        <v>-0.46200000000000002</v>
      </c>
      <c r="O428">
        <f t="shared" si="74"/>
        <v>-279879.59999999998</v>
      </c>
      <c r="P428">
        <f t="shared" si="75"/>
        <v>-3.5977016222330767E-3</v>
      </c>
      <c r="Q428" s="5">
        <f>_xll.SNL.Clients.Office.Excel.Functions.SPG(K428, "SP_MARKETCAP", "12/31/2022")</f>
        <v>113528.83824408001</v>
      </c>
      <c r="R428">
        <f t="shared" si="79"/>
        <v>3.3749521572253929E-3</v>
      </c>
      <c r="S428">
        <f t="shared" si="80"/>
        <v>-1.5592278966381316E-3</v>
      </c>
      <c r="U428" s="11" t="s">
        <v>425</v>
      </c>
      <c r="V428" s="4" cm="1">
        <f t="array" ref="V428">_xll.SNL.Clients.Office.Excel.Functions.SPG(U428, "SP_TOTAL_REV", "CY2021")</f>
        <v>62286000</v>
      </c>
      <c r="W428" s="4">
        <f>_xll.SNL.Clients.Office.Excel.Functions.SPG(U428,"IQ_AVG_DILUT_SHARES_OUT","CY2021")</f>
        <v>587600000</v>
      </c>
      <c r="X428" s="5">
        <f>_xll.SNL.Clients.Office.Excel.Functions.SPG(U428, "IQ_DILUT_EPS_NORM", "CY2021")</f>
        <v>-2.9929999999999999</v>
      </c>
      <c r="Y428">
        <f t="shared" si="81"/>
        <v>-1758686.8</v>
      </c>
      <c r="Z428">
        <f t="shared" si="82"/>
        <v>-2.8235667726294836E-2</v>
      </c>
      <c r="AA428" s="5">
        <f>_xll.SNL.Clients.Office.Excel.Functions.SPG(U428, "SP_MARKETCAP", "12/31/2021")</f>
        <v>118315.60777567999</v>
      </c>
      <c r="AB428">
        <f t="shared" si="76"/>
        <v>2.7882117631198257E-3</v>
      </c>
      <c r="AC428">
        <f t="shared" si="83"/>
        <v>-8.3451178070176376E-3</v>
      </c>
    </row>
    <row r="429" spans="1:29" x14ac:dyDescent="0.3">
      <c r="A429" s="11" t="s">
        <v>426</v>
      </c>
      <c r="B429" s="4" cm="1">
        <f t="array" ref="B429">_xll.SNL.Clients.Office.Excel.Functions.SPG(A429, "SP_TOTAL_REV", "CY2023")</f>
        <v>9271000</v>
      </c>
      <c r="C429" s="4">
        <f>_xll.SNL.Clients.Office.Excel.Functions.SPG(A429,"IQ_AVG_DILUT_SHARES_OUT","CY2023")</f>
        <v>300000000</v>
      </c>
      <c r="D429" s="5">
        <f>_xll.SNL.Clients.Office.Excel.Functions.SPG(A429, "IQ_DILUT_EPS_NORM", "CY2023")</f>
        <v>2.444</v>
      </c>
      <c r="E429">
        <f t="shared" si="72"/>
        <v>733200</v>
      </c>
      <c r="F429">
        <f t="shared" si="73"/>
        <v>7.9085319814475252E-2</v>
      </c>
      <c r="G429" s="5">
        <f>_xll.SNL.Clients.Office.Excel.Functions.SPG(A429, "SP_MARKETCAP", "12/30/2023")</f>
        <v>12886.855867050001</v>
      </c>
      <c r="H429">
        <f t="shared" si="77"/>
        <v>3.0669588291436521E-4</v>
      </c>
      <c r="I429">
        <f t="shared" si="78"/>
        <v>7.4956473784270857E-4</v>
      </c>
      <c r="K429" s="11" t="s">
        <v>426</v>
      </c>
      <c r="L429" s="4" cm="1">
        <f t="array" ref="L429">_xll.SNL.Clients.Office.Excel.Functions.SPG(K429, "SP_TOTAL_REV", "CY2023")</f>
        <v>9271000</v>
      </c>
      <c r="M429" s="4">
        <f>_xll.SNL.Clients.Office.Excel.Functions.SPG(K429,"IQ_AVG_DILUT_SHARES_OUT","CY2023")</f>
        <v>300000000</v>
      </c>
      <c r="N429" s="5">
        <f>_xll.SNL.Clients.Office.Excel.Functions.SPG(K429, "IQ_DILUT_EPS_NORM", "CY2023")</f>
        <v>2.444</v>
      </c>
      <c r="O429">
        <f t="shared" si="74"/>
        <v>733200</v>
      </c>
      <c r="P429">
        <f t="shared" si="75"/>
        <v>7.9085319814475252E-2</v>
      </c>
      <c r="Q429" s="5">
        <f>_xll.SNL.Clients.Office.Excel.Functions.SPG(K429, "SP_MARKETCAP", "12/31/2022")</f>
        <v>16994.784256999999</v>
      </c>
      <c r="R429">
        <f t="shared" si="79"/>
        <v>5.052159845626991E-4</v>
      </c>
      <c r="S429">
        <f t="shared" si="80"/>
        <v>1.2347478662712366E-3</v>
      </c>
      <c r="U429" s="11" t="s">
        <v>426</v>
      </c>
      <c r="V429" s="4" cm="1">
        <f t="array" ref="V429">_xll.SNL.Clients.Office.Excel.Functions.SPG(U429, "SP_TOTAL_REV", "CY2021")</f>
        <v>8302000</v>
      </c>
      <c r="W429" s="4">
        <f>_xll.SNL.Clients.Office.Excel.Functions.SPG(U429,"IQ_AVG_DILUT_SHARES_OUT","CY2021")</f>
        <v>304000000</v>
      </c>
      <c r="X429" s="5">
        <f>_xll.SNL.Clients.Office.Excel.Functions.SPG(U429, "IQ_DILUT_EPS_NORM", "CY2021")</f>
        <v>2.5369999999999999</v>
      </c>
      <c r="Y429">
        <f t="shared" si="81"/>
        <v>771248</v>
      </c>
      <c r="Z429">
        <f t="shared" si="82"/>
        <v>9.289906046735727E-2</v>
      </c>
      <c r="AA429" s="5">
        <f>_xll.SNL.Clients.Office.Excel.Functions.SPG(U429, "SP_MARKETCAP", "12/31/2021")</f>
        <v>13113.52817788</v>
      </c>
      <c r="AB429">
        <f t="shared" si="76"/>
        <v>3.0903187000391649E-4</v>
      </c>
      <c r="AC429">
        <f t="shared" si="83"/>
        <v>7.8401385419993612E-4</v>
      </c>
    </row>
    <row r="430" spans="1:29" x14ac:dyDescent="0.3">
      <c r="A430" s="11" t="s">
        <v>427</v>
      </c>
      <c r="B430" s="4" cm="1">
        <f t="array" ref="B430">_xll.SNL.Clients.Office.Excel.Functions.SPG(A430, "SP_TOTAL_REV", "CY2023")</f>
        <v>18837000</v>
      </c>
      <c r="C430" s="4">
        <f>_xll.SNL.Clients.Office.Excel.Functions.SPG(A430,"IQ_AVG_DILUT_SHARES_OUT","CY2023")</f>
        <v>1831000000</v>
      </c>
      <c r="D430" s="5">
        <f>_xll.SNL.Clients.Office.Excel.Functions.SPG(A430, "IQ_DILUT_EPS_NORM", "CY2023")</f>
        <v>2.5649999999999999</v>
      </c>
      <c r="E430">
        <f t="shared" si="72"/>
        <v>4696515</v>
      </c>
      <c r="F430">
        <f t="shared" si="73"/>
        <v>0.24932393693263258</v>
      </c>
      <c r="G430" s="5">
        <f>_xll.SNL.Clients.Office.Excel.Functions.SPG(A430, "SP_MARKETCAP", "12/30/2023")</f>
        <v>125446.0281904</v>
      </c>
      <c r="H430">
        <f t="shared" si="77"/>
        <v>2.9855056012791669E-3</v>
      </c>
      <c r="I430">
        <f t="shared" si="78"/>
        <v>7.6578218672810634E-3</v>
      </c>
      <c r="K430" s="11" t="s">
        <v>427</v>
      </c>
      <c r="L430" s="4" cm="1">
        <f t="array" ref="L430">_xll.SNL.Clients.Office.Excel.Functions.SPG(K430, "SP_TOTAL_REV", "CY2023")</f>
        <v>18837000</v>
      </c>
      <c r="M430" s="4">
        <f>_xll.SNL.Clients.Office.Excel.Functions.SPG(K430,"IQ_AVG_DILUT_SHARES_OUT","CY2023")</f>
        <v>1831000000</v>
      </c>
      <c r="N430" s="5">
        <f>_xll.SNL.Clients.Office.Excel.Functions.SPG(K430, "IQ_DILUT_EPS_NORM", "CY2023")</f>
        <v>2.5649999999999999</v>
      </c>
      <c r="O430">
        <f t="shared" si="74"/>
        <v>4696515</v>
      </c>
      <c r="P430">
        <f t="shared" si="75"/>
        <v>0.24932393693263258</v>
      </c>
      <c r="Q430" s="5">
        <f>_xll.SNL.Clients.Office.Excel.Functions.SPG(K430, "SP_MARKETCAP", "12/31/2022")</f>
        <v>155424.72011272001</v>
      </c>
      <c r="R430">
        <f t="shared" si="79"/>
        <v>4.6204207014153087E-3</v>
      </c>
      <c r="S430">
        <f t="shared" si="80"/>
        <v>1.1851379099130267E-2</v>
      </c>
      <c r="U430" s="11" t="s">
        <v>427</v>
      </c>
      <c r="V430" s="4" cm="1">
        <f t="array" ref="V430">_xll.SNL.Clients.Office.Excel.Functions.SPG(U430, "SP_TOTAL_REV", "CY2021")</f>
        <v>18520000</v>
      </c>
      <c r="W430" s="4">
        <f>_xll.SNL.Clients.Office.Excel.Functions.SPG(U430,"IQ_AVG_DILUT_SHARES_OUT","CY2021")</f>
        <v>1897000000</v>
      </c>
      <c r="X430" s="5">
        <f>_xll.SNL.Clients.Office.Excel.Functions.SPG(U430, "IQ_DILUT_EPS_NORM", "CY2021")</f>
        <v>2.6909999999999998</v>
      </c>
      <c r="Y430">
        <f t="shared" si="81"/>
        <v>5104827</v>
      </c>
      <c r="Z430">
        <f t="shared" si="82"/>
        <v>0.27563860691144709</v>
      </c>
      <c r="AA430" s="5">
        <f>_xll.SNL.Clients.Office.Excel.Functions.SPG(U430, "SP_MARKETCAP", "12/31/2021")</f>
        <v>158999.45579499999</v>
      </c>
      <c r="AB430">
        <f t="shared" si="76"/>
        <v>3.7469625631961286E-3</v>
      </c>
      <c r="AC430">
        <f t="shared" si="83"/>
        <v>1.0083076257560782E-2</v>
      </c>
    </row>
    <row r="431" spans="1:29" x14ac:dyDescent="0.3">
      <c r="A431" s="11" t="s">
        <v>428</v>
      </c>
      <c r="B431" s="4" cm="1">
        <f t="array" ref="B431">_xll.SNL.Clients.Office.Excel.Functions.SPG(A431, "SP_TOTAL_REV", "CY2023")</f>
        <v>195187000</v>
      </c>
      <c r="C431" s="4">
        <f>_xll.SNL.Clients.Office.Excel.Functions.SPG(A431,"IQ_AVG_DILUT_SHARES_OUT","CY2023")</f>
        <v>296882000</v>
      </c>
      <c r="D431" s="5">
        <f>_xll.SNL.Clients.Office.Excel.Functions.SPG(A431, "IQ_DILUT_EPS_NORM", "CY2023")</f>
        <v>15.273999999999999</v>
      </c>
      <c r="E431">
        <f t="shared" si="72"/>
        <v>4534575.6679999996</v>
      </c>
      <c r="F431">
        <f t="shared" si="73"/>
        <v>2.3231955345386728E-2</v>
      </c>
      <c r="G431" s="5">
        <f>_xll.SNL.Clients.Office.Excel.Functions.SPG(A431, "SP_MARKETCAP", "12/30/2023")</f>
        <v>87625.048818700001</v>
      </c>
      <c r="H431">
        <f t="shared" si="77"/>
        <v>2.0853994170586991E-3</v>
      </c>
      <c r="I431">
        <f t="shared" si="78"/>
        <v>3.1852390696154566E-2</v>
      </c>
      <c r="K431" s="11" t="s">
        <v>428</v>
      </c>
      <c r="L431" s="4" cm="1">
        <f t="array" ref="L431">_xll.SNL.Clients.Office.Excel.Functions.SPG(K431, "SP_TOTAL_REV", "CY2023")</f>
        <v>195187000</v>
      </c>
      <c r="M431" s="4">
        <f>_xll.SNL.Clients.Office.Excel.Functions.SPG(K431,"IQ_AVG_DILUT_SHARES_OUT","CY2023")</f>
        <v>296882000</v>
      </c>
      <c r="N431" s="5">
        <f>_xll.SNL.Clients.Office.Excel.Functions.SPG(K431, "IQ_DILUT_EPS_NORM", "CY2023")</f>
        <v>15.273999999999999</v>
      </c>
      <c r="O431">
        <f t="shared" si="74"/>
        <v>4534575.6679999996</v>
      </c>
      <c r="P431">
        <f t="shared" si="75"/>
        <v>2.3231955345386728E-2</v>
      </c>
      <c r="Q431" s="5">
        <f>_xll.SNL.Clients.Office.Excel.Functions.SPG(K431, "SP_MARKETCAP", "12/31/2022")</f>
        <v>101303.56158536</v>
      </c>
      <c r="R431">
        <f t="shared" si="79"/>
        <v>3.0115227020298904E-3</v>
      </c>
      <c r="S431">
        <f t="shared" si="80"/>
        <v>4.5997997750804542E-2</v>
      </c>
      <c r="U431" s="11" t="s">
        <v>428</v>
      </c>
      <c r="V431" s="4" cm="1">
        <f t="array" ref="V431">_xll.SNL.Clients.Office.Excel.Functions.SPG(U431, "SP_TOTAL_REV", "CY2021")</f>
        <v>174274000</v>
      </c>
      <c r="W431" s="4">
        <f>_xll.SNL.Clients.Office.Excel.Functions.SPG(U431,"IQ_AVG_DILUT_SHARES_OUT","CY2021")</f>
        <v>340966000</v>
      </c>
      <c r="X431" s="5">
        <f>_xll.SNL.Clients.Office.Excel.Functions.SPG(U431, "IQ_DILUT_EPS_NORM", "CY2021")</f>
        <v>12.763</v>
      </c>
      <c r="Y431">
        <f t="shared" si="81"/>
        <v>4351749.0580000002</v>
      </c>
      <c r="Z431">
        <f t="shared" si="82"/>
        <v>2.4970730332694493E-2</v>
      </c>
      <c r="AA431" s="5">
        <f>_xll.SNL.Clients.Office.Excel.Functions.SPG(U431, "SP_MARKETCAP", "12/31/2021")</f>
        <v>76105.759973249995</v>
      </c>
      <c r="AB431">
        <f t="shared" si="76"/>
        <v>1.7934994307843765E-3</v>
      </c>
      <c r="AC431">
        <f t="shared" si="83"/>
        <v>2.2890433235100996E-2</v>
      </c>
    </row>
    <row r="432" spans="1:29" x14ac:dyDescent="0.3">
      <c r="A432" s="11" t="s">
        <v>429</v>
      </c>
      <c r="B432" s="4" cm="1">
        <f t="array" ref="B432">_xll.SNL.Clients.Office.Excel.Functions.SPG(A432, "SP_TOTAL_REV", "CY2023")</f>
        <v>7310000</v>
      </c>
      <c r="C432" s="4">
        <f>_xll.SNL.Clients.Office.Excel.Functions.SPG(A432,"IQ_AVG_DILUT_SHARES_OUT","CY2023")</f>
        <v>124523000</v>
      </c>
      <c r="D432" s="5">
        <f>_xll.SNL.Clients.Office.Excel.Functions.SPG(A432, "IQ_DILUT_EPS_NORM", "CY2023")</f>
        <v>3.7749999999999999</v>
      </c>
      <c r="E432">
        <f t="shared" si="72"/>
        <v>470074.32500000001</v>
      </c>
      <c r="F432">
        <f t="shared" si="73"/>
        <v>6.4305653214774286E-2</v>
      </c>
      <c r="G432" s="5">
        <f>_xll.SNL.Clients.Office.Excel.Functions.SPG(A432, "SP_MARKETCAP", "12/30/2023")</f>
        <v>17689.586783819999</v>
      </c>
      <c r="H432">
        <f t="shared" si="77"/>
        <v>4.2099667234781455E-4</v>
      </c>
      <c r="I432">
        <f t="shared" si="78"/>
        <v>1.589262438113E-3</v>
      </c>
      <c r="K432" s="11" t="s">
        <v>429</v>
      </c>
      <c r="L432" s="4" cm="1">
        <f t="array" ref="L432">_xll.SNL.Clients.Office.Excel.Functions.SPG(K432, "SP_TOTAL_REV", "CY2023")</f>
        <v>7310000</v>
      </c>
      <c r="M432" s="4">
        <f>_xll.SNL.Clients.Office.Excel.Functions.SPG(K432,"IQ_AVG_DILUT_SHARES_OUT","CY2023")</f>
        <v>124523000</v>
      </c>
      <c r="N432" s="5">
        <f>_xll.SNL.Clients.Office.Excel.Functions.SPG(K432, "IQ_DILUT_EPS_NORM", "CY2023")</f>
        <v>3.7749999999999999</v>
      </c>
      <c r="O432">
        <f t="shared" si="74"/>
        <v>470074.32500000001</v>
      </c>
      <c r="P432">
        <f t="shared" si="75"/>
        <v>6.4305653214774286E-2</v>
      </c>
      <c r="Q432" s="5">
        <f>_xll.SNL.Clients.Office.Excel.Functions.SPG(K432, "SP_MARKETCAP", "12/31/2022")</f>
        <v>17314.588563009998</v>
      </c>
      <c r="R432">
        <f t="shared" si="79"/>
        <v>5.1472303360109361E-4</v>
      </c>
      <c r="S432">
        <f t="shared" si="80"/>
        <v>1.9430794518441284E-3</v>
      </c>
      <c r="U432" s="11" t="s">
        <v>429</v>
      </c>
      <c r="V432" s="4" cm="1">
        <f t="array" ref="V432">_xll.SNL.Clients.Office.Excel.Functions.SPG(U432, "SP_TOTAL_REV", "CY2021")</f>
        <v>7080000</v>
      </c>
      <c r="W432" s="4">
        <f>_xll.SNL.Clients.Office.Excel.Functions.SPG(U432,"IQ_AVG_DILUT_SHARES_OUT","CY2021")</f>
        <v>125058500</v>
      </c>
      <c r="X432" s="5">
        <f>_xll.SNL.Clients.Office.Excel.Functions.SPG(U432, "IQ_DILUT_EPS_NORM", "CY2021")</f>
        <v>3.0470000000000002</v>
      </c>
      <c r="Y432">
        <f t="shared" si="81"/>
        <v>381053.24949999998</v>
      </c>
      <c r="Z432">
        <f t="shared" si="82"/>
        <v>5.3821080437853101E-2</v>
      </c>
      <c r="AA432" s="5">
        <f>_xll.SNL.Clients.Office.Excel.Functions.SPG(U432, "SP_MARKETCAP", "12/31/2021")</f>
        <v>21422.351879760001</v>
      </c>
      <c r="AB432">
        <f t="shared" si="76"/>
        <v>5.0483663675281035E-4</v>
      </c>
      <c r="AC432">
        <f t="shared" si="83"/>
        <v>1.5382372321858131E-3</v>
      </c>
    </row>
    <row r="433" spans="1:29" x14ac:dyDescent="0.3">
      <c r="A433" s="11" t="s">
        <v>430</v>
      </c>
      <c r="B433" s="4" cm="1">
        <f t="array" ref="B433">_xll.SNL.Clients.Office.Excel.Functions.SPG(A433, "SP_TOTAL_REV", "CY2023")</f>
        <v>45754000</v>
      </c>
      <c r="C433" s="4">
        <f>_xll.SNL.Clients.Office.Excel.Functions.SPG(A433,"IQ_AVG_DILUT_SHARES_OUT","CY2023")</f>
        <v>4339000000</v>
      </c>
      <c r="D433" s="5">
        <f>_xll.SNL.Clients.Office.Excel.Functions.SPG(A433, "IQ_DILUT_EPS_NORM", "CY2023")</f>
        <v>2.0409999999999999</v>
      </c>
      <c r="E433">
        <f t="shared" si="72"/>
        <v>8855899</v>
      </c>
      <c r="F433">
        <f t="shared" si="73"/>
        <v>0.19355464003147266</v>
      </c>
      <c r="G433" s="5">
        <f>_xll.SNL.Clients.Office.Excel.Functions.SPG(A433, "SP_MARKETCAP", "12/30/2023")</f>
        <v>254778.77582330001</v>
      </c>
      <c r="H433">
        <f t="shared" si="77"/>
        <v>6.0635117211763675E-3</v>
      </c>
      <c r="I433">
        <f t="shared" si="78"/>
        <v>1.2375627422920966E-2</v>
      </c>
      <c r="K433" s="11" t="s">
        <v>430</v>
      </c>
      <c r="L433" s="4" cm="1">
        <f t="array" ref="L433">_xll.SNL.Clients.Office.Excel.Functions.SPG(K433, "SP_TOTAL_REV", "CY2023")</f>
        <v>45754000</v>
      </c>
      <c r="M433" s="4">
        <f>_xll.SNL.Clients.Office.Excel.Functions.SPG(K433,"IQ_AVG_DILUT_SHARES_OUT","CY2023")</f>
        <v>4339000000</v>
      </c>
      <c r="N433" s="5">
        <f>_xll.SNL.Clients.Office.Excel.Functions.SPG(K433, "IQ_DILUT_EPS_NORM", "CY2023")</f>
        <v>2.0409999999999999</v>
      </c>
      <c r="O433">
        <f t="shared" si="74"/>
        <v>8855899</v>
      </c>
      <c r="P433">
        <f t="shared" si="75"/>
        <v>0.19355464003147266</v>
      </c>
      <c r="Q433" s="5">
        <f>_xll.SNL.Clients.Office.Excel.Functions.SPG(K433, "SP_MARKETCAP", "12/31/2022")</f>
        <v>275082.28872304002</v>
      </c>
      <c r="R433">
        <f t="shared" si="79"/>
        <v>8.1775659656125599E-3</v>
      </c>
      <c r="S433">
        <f t="shared" si="80"/>
        <v>1.6690412135815236E-2</v>
      </c>
      <c r="U433" s="11" t="s">
        <v>430</v>
      </c>
      <c r="V433" s="4" cm="1">
        <f t="array" ref="V433">_xll.SNL.Clients.Office.Excel.Functions.SPG(U433, "SP_TOTAL_REV", "CY2021")</f>
        <v>38655000</v>
      </c>
      <c r="W433" s="4">
        <f>_xll.SNL.Clients.Office.Excel.Functions.SPG(U433,"IQ_AVG_DILUT_SHARES_OUT","CY2021")</f>
        <v>4340000000</v>
      </c>
      <c r="X433" s="5">
        <f>_xll.SNL.Clients.Office.Excel.Functions.SPG(U433, "IQ_DILUT_EPS_NORM", "CY2021")</f>
        <v>1.655</v>
      </c>
      <c r="Y433">
        <f t="shared" si="81"/>
        <v>7182700</v>
      </c>
      <c r="Z433">
        <f t="shared" si="82"/>
        <v>0.18581554779459319</v>
      </c>
      <c r="AA433" s="5">
        <f>_xll.SNL.Clients.Office.Excel.Functions.SPG(U433, "SP_MARKETCAP", "12/31/2021")</f>
        <v>255752.87217356</v>
      </c>
      <c r="AB433">
        <f t="shared" si="76"/>
        <v>6.0270422478662941E-3</v>
      </c>
      <c r="AC433">
        <f t="shared" si="83"/>
        <v>9.9747549202187178E-3</v>
      </c>
    </row>
    <row r="434" spans="1:29" x14ac:dyDescent="0.3">
      <c r="A434" s="11" t="s">
        <v>431</v>
      </c>
      <c r="B434" s="4" cm="1">
        <f t="array" ref="B434">_xll.SNL.Clients.Office.Excel.Functions.SPG(A434, "SP_TOTAL_REV", "CY2023")</f>
        <v>3666300</v>
      </c>
      <c r="C434" s="4">
        <f>_xll.SNL.Clients.Office.Excel.Functions.SPG(A434,"IQ_AVG_DILUT_SHARES_OUT","CY2023")</f>
        <v>199600000</v>
      </c>
      <c r="D434" s="5">
        <f>_xll.SNL.Clients.Office.Excel.Functions.SPG(A434, "IQ_DILUT_EPS_NORM", "CY2023")</f>
        <v>1.1870000000000001</v>
      </c>
      <c r="E434">
        <f t="shared" si="72"/>
        <v>236925.2</v>
      </c>
      <c r="F434">
        <f t="shared" si="73"/>
        <v>6.4622425878951534E-2</v>
      </c>
      <c r="G434" s="5">
        <f>_xll.SNL.Clients.Office.Excel.Functions.SPG(A434, "SP_MARKETCAP", "12/30/2023")</f>
        <v>18742.612628080002</v>
      </c>
      <c r="H434">
        <f t="shared" si="77"/>
        <v>4.4605776516741606E-4</v>
      </c>
      <c r="I434">
        <f t="shared" si="78"/>
        <v>5.2947056725372293E-4</v>
      </c>
      <c r="K434" s="11" t="s">
        <v>431</v>
      </c>
      <c r="L434" s="4" cm="1">
        <f t="array" ref="L434">_xll.SNL.Clients.Office.Excel.Functions.SPG(K434, "SP_TOTAL_REV", "CY2023")</f>
        <v>3666300</v>
      </c>
      <c r="M434" s="4">
        <f>_xll.SNL.Clients.Office.Excel.Functions.SPG(K434,"IQ_AVG_DILUT_SHARES_OUT","CY2023")</f>
        <v>199600000</v>
      </c>
      <c r="N434" s="5">
        <f>_xll.SNL.Clients.Office.Excel.Functions.SPG(K434, "IQ_DILUT_EPS_NORM", "CY2023")</f>
        <v>1.1870000000000001</v>
      </c>
      <c r="O434">
        <f t="shared" si="74"/>
        <v>236925.2</v>
      </c>
      <c r="P434">
        <f t="shared" si="75"/>
        <v>6.4622425878951534E-2</v>
      </c>
      <c r="Q434" s="5">
        <f>_xll.SNL.Clients.Office.Excel.Functions.SPG(K434, "SP_MARKETCAP", "12/31/2022")</f>
        <v>16320.01415728</v>
      </c>
      <c r="R434">
        <f t="shared" si="79"/>
        <v>4.8515661604537925E-4</v>
      </c>
      <c r="S434">
        <f t="shared" si="80"/>
        <v>5.7588090324586522E-4</v>
      </c>
      <c r="U434" s="11" t="s">
        <v>431</v>
      </c>
      <c r="V434" s="4" cm="1">
        <f t="array" ref="V434">_xll.SNL.Clients.Office.Excel.Functions.SPG(U434, "SP_TOTAL_REV", "CY2021")</f>
        <v>3029200</v>
      </c>
      <c r="W434" s="4">
        <f>_xll.SNL.Clients.Office.Excel.Functions.SPG(U434,"IQ_AVG_DILUT_SHARES_OUT","CY2021")</f>
        <v>199400000</v>
      </c>
      <c r="X434" s="5">
        <f>_xll.SNL.Clients.Office.Excel.Functions.SPG(U434, "IQ_DILUT_EPS_NORM", "CY2021")</f>
        <v>1.681</v>
      </c>
      <c r="Y434">
        <f t="shared" si="81"/>
        <v>335191.40000000002</v>
      </c>
      <c r="Z434">
        <f t="shared" si="82"/>
        <v>0.11065343985210617</v>
      </c>
      <c r="AA434" s="5">
        <f>_xll.SNL.Clients.Office.Excel.Functions.SPG(U434, "SP_MARKETCAP", "12/31/2021")</f>
        <v>20698.9958988</v>
      </c>
      <c r="AB434">
        <f t="shared" si="76"/>
        <v>4.8779011437970443E-4</v>
      </c>
      <c r="AC434">
        <f t="shared" si="83"/>
        <v>8.1997518227228312E-4</v>
      </c>
    </row>
    <row r="435" spans="1:29" x14ac:dyDescent="0.3">
      <c r="A435" s="11" t="s">
        <v>432</v>
      </c>
      <c r="B435" s="4" cm="1">
        <f t="array" ref="B435">_xll.SNL.Clients.Office.Excel.Functions.SPG(A435, "SP_TOTAL_REV", "CY2023")</f>
        <v>15157000</v>
      </c>
      <c r="C435" s="4">
        <f>_xll.SNL.Clients.Office.Excel.Functions.SPG(A435,"IQ_AVG_DILUT_SHARES_OUT","CY2023")</f>
        <v>360600000</v>
      </c>
      <c r="D435" s="5">
        <f>_xll.SNL.Clients.Office.Excel.Functions.SPG(A435, "IQ_DILUT_EPS_NORM", "CY2023")</f>
        <v>1.4339999999999999</v>
      </c>
      <c r="E435">
        <f t="shared" si="72"/>
        <v>517100.4</v>
      </c>
      <c r="F435">
        <f t="shared" si="73"/>
        <v>3.4116276307976513E-2</v>
      </c>
      <c r="G435" s="5">
        <f>_xll.SNL.Clients.Office.Excel.Functions.SPG(A435, "SP_MARKETCAP", "12/30/2023")</f>
        <v>52335.064226249997</v>
      </c>
      <c r="H435">
        <f t="shared" si="77"/>
        <v>1.2455286918580289E-3</v>
      </c>
      <c r="I435">
        <f t="shared" si="78"/>
        <v>1.7860881441244133E-3</v>
      </c>
      <c r="K435" s="11" t="s">
        <v>432</v>
      </c>
      <c r="L435" s="4" cm="1">
        <f t="array" ref="L435">_xll.SNL.Clients.Office.Excel.Functions.SPG(K435, "SP_TOTAL_REV", "CY2023")</f>
        <v>15157000</v>
      </c>
      <c r="M435" s="4">
        <f>_xll.SNL.Clients.Office.Excel.Functions.SPG(K435,"IQ_AVG_DILUT_SHARES_OUT","CY2023")</f>
        <v>360600000</v>
      </c>
      <c r="N435" s="5">
        <f>_xll.SNL.Clients.Office.Excel.Functions.SPG(K435, "IQ_DILUT_EPS_NORM", "CY2023")</f>
        <v>1.4339999999999999</v>
      </c>
      <c r="O435">
        <f t="shared" si="74"/>
        <v>517100.4</v>
      </c>
      <c r="P435">
        <f t="shared" si="75"/>
        <v>3.4116276307976513E-2</v>
      </c>
      <c r="Q435" s="5">
        <f>_xll.SNL.Clients.Office.Excel.Functions.SPG(K435, "SP_MARKETCAP", "12/31/2022")</f>
        <v>88528.706451970007</v>
      </c>
      <c r="R435">
        <f t="shared" si="79"/>
        <v>2.6317555383953708E-3</v>
      </c>
      <c r="S435">
        <f t="shared" si="80"/>
        <v>3.7739374420589617E-3</v>
      </c>
      <c r="U435" s="11" t="s">
        <v>432</v>
      </c>
      <c r="V435" s="4" cm="1">
        <f t="array" ref="V435">_xll.SNL.Clients.Office.Excel.Functions.SPG(U435, "SP_TOTAL_REV", "CY2021")</f>
        <v>17731000</v>
      </c>
      <c r="W435" s="4">
        <f>_xll.SNL.Clients.Office.Excel.Functions.SPG(U435,"IQ_AVG_DILUT_SHARES_OUT","CY2021")</f>
        <v>367450000</v>
      </c>
      <c r="X435" s="5">
        <f>_xll.SNL.Clients.Office.Excel.Functions.SPG(U435, "IQ_DILUT_EPS_NORM", "CY2021")</f>
        <v>5.6989999999999998</v>
      </c>
      <c r="Y435">
        <f t="shared" si="81"/>
        <v>2094097.55</v>
      </c>
      <c r="Z435">
        <f t="shared" si="82"/>
        <v>0.11810374767356607</v>
      </c>
      <c r="AA435" s="5">
        <f>_xll.SNL.Clients.Office.Excel.Functions.SPG(U435, "SP_MARKETCAP", "12/31/2021")</f>
        <v>133252.52525879999</v>
      </c>
      <c r="AB435">
        <f t="shared" si="76"/>
        <v>3.1402134120497483E-3</v>
      </c>
      <c r="AC435">
        <f t="shared" si="83"/>
        <v>1.7896076235271514E-2</v>
      </c>
    </row>
    <row r="436" spans="1:29" x14ac:dyDescent="0.3">
      <c r="A436" s="11" t="s">
        <v>433</v>
      </c>
      <c r="B436" s="4" cm="1">
        <f t="array" ref="B436">_xll.SNL.Clients.Office.Excel.Functions.SPG(A436, "SP_TOTAL_REV", "CY2023")</f>
        <v>46254000</v>
      </c>
      <c r="C436" s="4">
        <f>_xll.SNL.Clients.Office.Excel.Functions.SPG(A436,"IQ_AVG_DILUT_SHARES_OUT","CY2023")</f>
        <v>345800000</v>
      </c>
      <c r="D436" s="5">
        <f>_xll.SNL.Clients.Office.Excel.Functions.SPG(A436, "IQ_DILUT_EPS_NORM", "CY2023")</f>
        <v>23.218</v>
      </c>
      <c r="E436">
        <f t="shared" si="72"/>
        <v>8028784.4000000004</v>
      </c>
      <c r="F436">
        <f t="shared" si="73"/>
        <v>0.17358032602585724</v>
      </c>
      <c r="G436" s="5">
        <f>_xll.SNL.Clients.Office.Excel.Functions.SPG(A436, "SP_MARKETCAP", "12/30/2023")</f>
        <v>132488.56178712001</v>
      </c>
      <c r="H436">
        <f t="shared" si="77"/>
        <v>3.1531117328044483E-3</v>
      </c>
      <c r="I436">
        <f t="shared" si="78"/>
        <v>7.3208948212253683E-2</v>
      </c>
      <c r="K436" s="11" t="s">
        <v>433</v>
      </c>
      <c r="L436" s="4" cm="1">
        <f t="array" ref="L436">_xll.SNL.Clients.Office.Excel.Functions.SPG(K436, "SP_TOTAL_REV", "CY2023")</f>
        <v>46254000</v>
      </c>
      <c r="M436" s="4">
        <f>_xll.SNL.Clients.Office.Excel.Functions.SPG(K436,"IQ_AVG_DILUT_SHARES_OUT","CY2023")</f>
        <v>345800000</v>
      </c>
      <c r="N436" s="5">
        <f>_xll.SNL.Clients.Office.Excel.Functions.SPG(K436, "IQ_DILUT_EPS_NORM", "CY2023")</f>
        <v>23.218</v>
      </c>
      <c r="O436">
        <f t="shared" si="74"/>
        <v>8028784.4000000004</v>
      </c>
      <c r="P436">
        <f t="shared" si="75"/>
        <v>0.17358032602585724</v>
      </c>
      <c r="Q436" s="5">
        <f>_xll.SNL.Clients.Office.Excel.Functions.SPG(K436, "SP_MARKETCAP", "12/31/2022")</f>
        <v>121751.65735992001</v>
      </c>
      <c r="R436">
        <f t="shared" si="79"/>
        <v>3.6193977231512428E-3</v>
      </c>
      <c r="S436">
        <f t="shared" si="80"/>
        <v>8.4035176336125561E-2</v>
      </c>
      <c r="U436" s="11" t="s">
        <v>433</v>
      </c>
      <c r="V436" s="4" cm="1">
        <f t="array" ref="V436">_xll.SNL.Clients.Office.Excel.Functions.SPG(U436, "SP_TOTAL_REV", "CY2021")</f>
        <v>59339000</v>
      </c>
      <c r="W436" s="4">
        <f>_xll.SNL.Clients.Office.Excel.Functions.SPG(U436,"IQ_AVG_DILUT_SHARES_OUT","CY2021")</f>
        <v>355800000</v>
      </c>
      <c r="X436" s="5">
        <f>_xll.SNL.Clients.Office.Excel.Functions.SPG(U436, "IQ_DILUT_EPS_NORM", "CY2021")</f>
        <v>47.756999999999998</v>
      </c>
      <c r="Y436">
        <f t="shared" si="81"/>
        <v>16991940.600000001</v>
      </c>
      <c r="Z436">
        <f t="shared" si="82"/>
        <v>0.28635367296381808</v>
      </c>
      <c r="AA436" s="5">
        <f>_xll.SNL.Clients.Office.Excel.Functions.SPG(U436, "SP_MARKETCAP", "12/31/2021")</f>
        <v>127610.1583162</v>
      </c>
      <c r="AB436">
        <f t="shared" si="76"/>
        <v>3.0072460531614521E-3</v>
      </c>
      <c r="AC436">
        <f t="shared" si="83"/>
        <v>0.14361704976083145</v>
      </c>
    </row>
    <row r="437" spans="1:29" x14ac:dyDescent="0.3">
      <c r="A437" s="11" t="s">
        <v>434</v>
      </c>
      <c r="B437" s="4" cm="1">
        <f t="array" ref="B437">_xll.SNL.Clients.Office.Excel.Functions.SPG(A437, "SP_TOTAL_REV", "CY2023")</f>
        <v>24527000</v>
      </c>
      <c r="C437" s="4">
        <f>_xll.SNL.Clients.Office.Excel.Functions.SPG(A437,"IQ_AVG_DILUT_SHARES_OUT","CY2023")</f>
        <v>311500000</v>
      </c>
      <c r="D437" s="5">
        <f>_xll.SNL.Clients.Office.Excel.Functions.SPG(A437, "IQ_DILUT_EPS_NORM", "CY2023")</f>
        <v>6.2080000000000002</v>
      </c>
      <c r="E437">
        <f t="shared" si="72"/>
        <v>1933792</v>
      </c>
      <c r="F437">
        <f t="shared" si="73"/>
        <v>7.8843397072613855E-2</v>
      </c>
      <c r="G437" s="5">
        <f>_xll.SNL.Clients.Office.Excel.Functions.SPG(A437, "SP_MARKETCAP", "12/30/2023")</f>
        <v>24175.878774640001</v>
      </c>
      <c r="H437">
        <f t="shared" si="77"/>
        <v>5.7536474082690284E-4</v>
      </c>
      <c r="I437">
        <f t="shared" si="78"/>
        <v>3.5718643110534127E-3</v>
      </c>
      <c r="K437" s="11" t="s">
        <v>434</v>
      </c>
      <c r="L437" s="4" cm="1">
        <f t="array" ref="L437">_xll.SNL.Clients.Office.Excel.Functions.SPG(K437, "SP_TOTAL_REV", "CY2023")</f>
        <v>24527000</v>
      </c>
      <c r="M437" s="4">
        <f>_xll.SNL.Clients.Office.Excel.Functions.SPG(K437,"IQ_AVG_DILUT_SHARES_OUT","CY2023")</f>
        <v>311500000</v>
      </c>
      <c r="N437" s="5">
        <f>_xll.SNL.Clients.Office.Excel.Functions.SPG(K437, "IQ_DILUT_EPS_NORM", "CY2023")</f>
        <v>6.2080000000000002</v>
      </c>
      <c r="O437">
        <f t="shared" si="74"/>
        <v>1933792</v>
      </c>
      <c r="P437">
        <f t="shared" si="75"/>
        <v>7.8843397072613855E-2</v>
      </c>
      <c r="Q437" s="5">
        <f>_xll.SNL.Clients.Office.Excel.Functions.SPG(K437, "SP_MARKETCAP", "12/31/2022")</f>
        <v>24121.441786070001</v>
      </c>
      <c r="R437">
        <f t="shared" si="79"/>
        <v>7.1707517887446338E-4</v>
      </c>
      <c r="S437">
        <f t="shared" si="80"/>
        <v>4.4516027104526687E-3</v>
      </c>
      <c r="U437" s="11" t="s">
        <v>434</v>
      </c>
      <c r="V437" s="4" cm="1">
        <f t="array" ref="V437">_xll.SNL.Clients.Office.Excel.Functions.SPG(U437, "SP_TOTAL_REV", "CY2021")</f>
        <v>22390000</v>
      </c>
      <c r="W437" s="4">
        <f>_xll.SNL.Clients.Office.Excel.Functions.SPG(U437,"IQ_AVG_DILUT_SHARES_OUT","CY2021")</f>
        <v>354100000</v>
      </c>
      <c r="X437" s="5">
        <f>_xll.SNL.Clients.Office.Excel.Functions.SPG(U437, "IQ_DILUT_EPS_NORM", "CY2021")</f>
        <v>5.1289999999999996</v>
      </c>
      <c r="Y437">
        <f t="shared" si="81"/>
        <v>1816178.8999999997</v>
      </c>
      <c r="Z437">
        <f t="shared" si="82"/>
        <v>8.1115627512282254E-2</v>
      </c>
      <c r="AA437" s="5">
        <f>_xll.SNL.Clients.Office.Excel.Functions.SPG(U437, "SP_MARKETCAP", "12/31/2021")</f>
        <v>23497.99549112</v>
      </c>
      <c r="AB437">
        <f t="shared" si="76"/>
        <v>5.5375101112859805E-4</v>
      </c>
      <c r="AC437">
        <f t="shared" si="83"/>
        <v>2.8401889360785792E-3</v>
      </c>
    </row>
    <row r="438" spans="1:29" x14ac:dyDescent="0.3">
      <c r="A438" s="11" t="s">
        <v>435</v>
      </c>
      <c r="B438" s="4" cm="1">
        <f t="array" ref="B438">_xll.SNL.Clients.Office.Excel.Functions.SPG(A438, "SP_TOTAL_REV", "CY2023")</f>
        <v>11164992</v>
      </c>
      <c r="C438" s="4">
        <f>_xll.SNL.Clients.Office.Excel.Functions.SPG(A438,"IQ_AVG_DILUT_SHARES_OUT","CY2023")</f>
        <v>205547000</v>
      </c>
      <c r="D438" s="5">
        <f>_xll.SNL.Clients.Office.Excel.Functions.SPG(A438, "IQ_DILUT_EPS_NORM", "CY2023")</f>
        <v>7.2539999999999996</v>
      </c>
      <c r="E438">
        <f t="shared" si="72"/>
        <v>1491037.9380000001</v>
      </c>
      <c r="F438">
        <f t="shared" si="73"/>
        <v>0.13354581337810184</v>
      </c>
      <c r="G438" s="5">
        <f>_xll.SNL.Clients.Office.Excel.Functions.SPG(A438, "SP_MARKETCAP", "12/30/2023")</f>
        <v>38126.641424959998</v>
      </c>
      <c r="H438">
        <f t="shared" si="77"/>
        <v>9.0738067337943224E-4</v>
      </c>
      <c r="I438">
        <f t="shared" si="78"/>
        <v>6.5821394046944011E-3</v>
      </c>
      <c r="K438" s="11" t="s">
        <v>435</v>
      </c>
      <c r="L438" s="4" cm="1">
        <f t="array" ref="L438">_xll.SNL.Clients.Office.Excel.Functions.SPG(K438, "SP_TOTAL_REV", "CY2023")</f>
        <v>11164992</v>
      </c>
      <c r="M438" s="4">
        <f>_xll.SNL.Clients.Office.Excel.Functions.SPG(K438,"IQ_AVG_DILUT_SHARES_OUT","CY2023")</f>
        <v>205547000</v>
      </c>
      <c r="N438" s="5">
        <f>_xll.SNL.Clients.Office.Excel.Functions.SPG(K438, "IQ_DILUT_EPS_NORM", "CY2023")</f>
        <v>7.2539999999999996</v>
      </c>
      <c r="O438">
        <f t="shared" si="74"/>
        <v>1491037.9380000001</v>
      </c>
      <c r="P438">
        <f t="shared" si="75"/>
        <v>0.13354581337810184</v>
      </c>
      <c r="Q438" s="5">
        <f>_xll.SNL.Clients.Office.Excel.Functions.SPG(K438, "SP_MARKETCAP", "12/31/2022")</f>
        <v>47490.972124319997</v>
      </c>
      <c r="R438">
        <f t="shared" si="79"/>
        <v>1.4117977537576238E-3</v>
      </c>
      <c r="S438">
        <f t="shared" si="80"/>
        <v>1.0241180905757803E-2</v>
      </c>
      <c r="U438" s="11" t="s">
        <v>435</v>
      </c>
      <c r="V438" s="4" cm="1">
        <f t="array" ref="V438">_xll.SNL.Clients.Office.Excel.Functions.SPG(U438, "SP_TOTAL_REV", "CY2021")</f>
        <v>8971337</v>
      </c>
      <c r="W438" s="4">
        <f>_xll.SNL.Clients.Office.Excel.Functions.SPG(U438,"IQ_AVG_DILUT_SHARES_OUT","CY2021")</f>
        <v>207758000</v>
      </c>
      <c r="X438" s="5">
        <f>_xll.SNL.Clients.Office.Excel.Functions.SPG(U438, "IQ_DILUT_EPS_NORM", "CY2021")</f>
        <v>5.7729999999999997</v>
      </c>
      <c r="Y438">
        <f t="shared" si="81"/>
        <v>1199386.9339999999</v>
      </c>
      <c r="Z438">
        <f t="shared" si="82"/>
        <v>0.1336909909860704</v>
      </c>
      <c r="AA438" s="5">
        <f>_xll.SNL.Clients.Office.Excel.Functions.SPG(U438, "SP_MARKETCAP", "12/31/2021")</f>
        <v>39855.541256160002</v>
      </c>
      <c r="AB438">
        <f t="shared" si="76"/>
        <v>9.3923101985514152E-4</v>
      </c>
      <c r="AC438">
        <f t="shared" si="83"/>
        <v>5.4221806776237318E-3</v>
      </c>
    </row>
    <row r="439" spans="1:29" x14ac:dyDescent="0.3">
      <c r="A439" s="11" t="s">
        <v>436</v>
      </c>
      <c r="B439" s="4" cm="1">
        <f t="array" ref="B439">_xll.SNL.Clients.Office.Excel.Functions.SPG(A439, "SP_TOTAL_REV", "CY2023")</f>
        <v>152669000</v>
      </c>
      <c r="C439" s="4">
        <f>_xll.SNL.Clients.Office.Excel.Functions.SPG(A439,"IQ_AVG_DILUT_SHARES_OUT","CY2023")</f>
        <v>1002000000</v>
      </c>
      <c r="D439" s="5">
        <f>_xll.SNL.Clients.Office.Excel.Functions.SPG(A439, "IQ_DILUT_EPS_NORM", "CY2023")</f>
        <v>12.428000000000001</v>
      </c>
      <c r="E439">
        <f t="shared" si="72"/>
        <v>12452856</v>
      </c>
      <c r="F439">
        <f t="shared" si="73"/>
        <v>8.1567679096607698E-2</v>
      </c>
      <c r="G439" s="5">
        <f>_xll.SNL.Clients.Office.Excel.Functions.SPG(A439, "SP_MARKETCAP", "12/30/2023")</f>
        <v>344907.99203820003</v>
      </c>
      <c r="H439">
        <f t="shared" si="77"/>
        <v>8.2085081290345571E-3</v>
      </c>
      <c r="I439">
        <f t="shared" si="78"/>
        <v>0.10201533902764148</v>
      </c>
      <c r="K439" s="11" t="s">
        <v>436</v>
      </c>
      <c r="L439" s="4" cm="1">
        <f t="array" ref="L439">_xll.SNL.Clients.Office.Excel.Functions.SPG(K439, "SP_TOTAL_REV", "CY2023")</f>
        <v>152669000</v>
      </c>
      <c r="M439" s="4">
        <f>_xll.SNL.Clients.Office.Excel.Functions.SPG(K439,"IQ_AVG_DILUT_SHARES_OUT","CY2023")</f>
        <v>1002000000</v>
      </c>
      <c r="N439" s="5">
        <f>_xll.SNL.Clients.Office.Excel.Functions.SPG(K439, "IQ_DILUT_EPS_NORM", "CY2023")</f>
        <v>12.428000000000001</v>
      </c>
      <c r="O439">
        <f t="shared" si="74"/>
        <v>12452856</v>
      </c>
      <c r="P439">
        <f t="shared" si="75"/>
        <v>8.1567679096607698E-2</v>
      </c>
      <c r="Q439" s="5">
        <f>_xll.SNL.Clients.Office.Excel.Functions.SPG(K439, "SP_MARKETCAP", "12/31/2022")</f>
        <v>321920.09690891998</v>
      </c>
      <c r="R439">
        <f t="shared" si="79"/>
        <v>9.5699466525072194E-3</v>
      </c>
      <c r="S439">
        <f t="shared" si="80"/>
        <v>0.11893529699735973</v>
      </c>
      <c r="U439" s="11" t="s">
        <v>436</v>
      </c>
      <c r="V439" s="4" cm="1">
        <f t="array" ref="V439">_xll.SNL.Clients.Office.Excel.Functions.SPG(U439, "SP_TOTAL_REV", "CY2021")</f>
        <v>151157000</v>
      </c>
      <c r="W439" s="4">
        <f>_xll.SNL.Clients.Office.Excel.Functions.SPG(U439,"IQ_AVG_DILUT_SHARES_OUT","CY2021")</f>
        <v>1058000000</v>
      </c>
      <c r="X439" s="5">
        <f>_xll.SNL.Clients.Office.Excel.Functions.SPG(U439, "IQ_DILUT_EPS_NORM", "CY2021")</f>
        <v>12.840999999999999</v>
      </c>
      <c r="Y439">
        <f t="shared" si="81"/>
        <v>13585778</v>
      </c>
      <c r="Z439">
        <f t="shared" si="82"/>
        <v>8.9878589810594281E-2</v>
      </c>
      <c r="AA439" s="5">
        <f>_xll.SNL.Clients.Office.Excel.Functions.SPG(U439, "SP_MARKETCAP", "12/31/2021")</f>
        <v>433369.70084677002</v>
      </c>
      <c r="AB439">
        <f t="shared" si="76"/>
        <v>1.0212739641008359E-2</v>
      </c>
      <c r="AC439">
        <f t="shared" si="83"/>
        <v>0.13114178973018834</v>
      </c>
    </row>
    <row r="440" spans="1:29" x14ac:dyDescent="0.3">
      <c r="A440" s="11" t="s">
        <v>437</v>
      </c>
      <c r="B440" s="4" cm="1">
        <f t="array" ref="B440">_xll.SNL.Clients.Office.Excel.Functions.SPG(A440, "SP_TOTAL_REV", "CY2023")</f>
        <v>9400600</v>
      </c>
      <c r="C440" s="4">
        <f>_xll.SNL.Clients.Office.Excel.Functions.SPG(A440,"IQ_AVG_DILUT_SHARES_OUT","CY2023")</f>
        <v>385900000</v>
      </c>
      <c r="D440" s="5">
        <f>_xll.SNL.Clients.Office.Excel.Functions.SPG(A440, "IQ_DILUT_EPS_NORM", "CY2023")</f>
        <v>2.2069999999999999</v>
      </c>
      <c r="E440">
        <f t="shared" si="72"/>
        <v>851681.3</v>
      </c>
      <c r="F440">
        <f t="shared" si="73"/>
        <v>9.0598610726974879E-2</v>
      </c>
      <c r="G440" s="5">
        <f>_xll.SNL.Clients.Office.Excel.Functions.SPG(A440, "SP_MARKETCAP", "12/30/2023")</f>
        <v>12501.25483584</v>
      </c>
      <c r="H440">
        <f t="shared" si="77"/>
        <v>2.9751891609330981E-4</v>
      </c>
      <c r="I440">
        <f t="shared" si="78"/>
        <v>6.5662424781793465E-4</v>
      </c>
      <c r="K440" s="11" t="s">
        <v>437</v>
      </c>
      <c r="L440" s="4" cm="1">
        <f t="array" ref="L440">_xll.SNL.Clients.Office.Excel.Functions.SPG(K440, "SP_TOTAL_REV", "CY2023")</f>
        <v>9400600</v>
      </c>
      <c r="M440" s="4">
        <f>_xll.SNL.Clients.Office.Excel.Functions.SPG(K440,"IQ_AVG_DILUT_SHARES_OUT","CY2023")</f>
        <v>385900000</v>
      </c>
      <c r="N440" s="5">
        <f>_xll.SNL.Clients.Office.Excel.Functions.SPG(K440, "IQ_DILUT_EPS_NORM", "CY2023")</f>
        <v>2.2069999999999999</v>
      </c>
      <c r="O440">
        <f t="shared" si="74"/>
        <v>851681.3</v>
      </c>
      <c r="P440">
        <f t="shared" si="75"/>
        <v>9.0598610726974879E-2</v>
      </c>
      <c r="Q440" s="5">
        <f>_xll.SNL.Clients.Office.Excel.Functions.SPG(K440, "SP_MARKETCAP", "12/31/2022")</f>
        <v>12941.75835658</v>
      </c>
      <c r="R440">
        <f t="shared" si="79"/>
        <v>3.8472881392413104E-4</v>
      </c>
      <c r="S440">
        <f t="shared" si="80"/>
        <v>8.490964923305571E-4</v>
      </c>
      <c r="U440" s="11" t="s">
        <v>437</v>
      </c>
      <c r="V440" s="4" cm="1">
        <f t="array" ref="V440">_xll.SNL.Clients.Office.Excel.Functions.SPG(U440, "SP_TOTAL_REV", "CY2021")</f>
        <v>9107900</v>
      </c>
      <c r="W440" s="4">
        <f>_xll.SNL.Clients.Office.Excel.Functions.SPG(U440,"IQ_AVG_DILUT_SHARES_OUT","CY2021")</f>
        <v>398400000</v>
      </c>
      <c r="X440" s="5">
        <f>_xll.SNL.Clients.Office.Excel.Functions.SPG(U440, "IQ_DILUT_EPS_NORM", "CY2021")</f>
        <v>2.052</v>
      </c>
      <c r="Y440">
        <f t="shared" si="81"/>
        <v>817516.8</v>
      </c>
      <c r="Z440">
        <f t="shared" si="82"/>
        <v>8.9759088264034531E-2</v>
      </c>
      <c r="AA440" s="5">
        <f>_xll.SNL.Clients.Office.Excel.Functions.SPG(U440, "SP_MARKETCAP", "12/31/2021")</f>
        <v>14746.134486999999</v>
      </c>
      <c r="AB440">
        <f t="shared" si="76"/>
        <v>3.4750567917592759E-4</v>
      </c>
      <c r="AC440">
        <f t="shared" si="83"/>
        <v>7.1308165366900343E-4</v>
      </c>
    </row>
    <row r="441" spans="1:29" x14ac:dyDescent="0.3">
      <c r="A441" s="11" t="s">
        <v>438</v>
      </c>
      <c r="B441" s="4" cm="1">
        <f t="array" ref="B441">_xll.SNL.Clients.Office.Excel.Functions.SPG(A441, "SP_TOTAL_REV", "CY2023")</f>
        <v>8207800</v>
      </c>
      <c r="C441" s="4">
        <f>_xll.SNL.Clients.Office.Excel.Functions.SPG(A441,"IQ_AVG_DILUT_SHARES_OUT","CY2023")</f>
        <v>104025000</v>
      </c>
      <c r="D441" s="5">
        <f>_xll.SNL.Clients.Office.Excel.Functions.SPG(A441, "IQ_DILUT_EPS_NORM", "CY2023")</f>
        <v>6.9710000000000001</v>
      </c>
      <c r="E441">
        <f t="shared" si="72"/>
        <v>725158.27500000002</v>
      </c>
      <c r="F441">
        <f t="shared" si="73"/>
        <v>8.8349895830795097E-2</v>
      </c>
      <c r="G441" s="5">
        <f>_xll.SNL.Clients.Office.Excel.Functions.SPG(A441, "SP_MARKETCAP", "12/30/2023")</f>
        <v>13414.454455040001</v>
      </c>
      <c r="H441">
        <f t="shared" si="77"/>
        <v>3.1925226722077297E-4</v>
      </c>
      <c r="I441">
        <f t="shared" si="78"/>
        <v>2.2255075547960084E-3</v>
      </c>
      <c r="K441" s="11" t="s">
        <v>438</v>
      </c>
      <c r="L441" s="4" cm="1">
        <f t="array" ref="L441">_xll.SNL.Clients.Office.Excel.Functions.SPG(K441, "SP_TOTAL_REV", "CY2023")</f>
        <v>8207800</v>
      </c>
      <c r="M441" s="4">
        <f>_xll.SNL.Clients.Office.Excel.Functions.SPG(K441,"IQ_AVG_DILUT_SHARES_OUT","CY2023")</f>
        <v>104025000</v>
      </c>
      <c r="N441" s="5">
        <f>_xll.SNL.Clients.Office.Excel.Functions.SPG(K441, "IQ_DILUT_EPS_NORM", "CY2023")</f>
        <v>6.9710000000000001</v>
      </c>
      <c r="O441">
        <f t="shared" si="74"/>
        <v>725158.27500000002</v>
      </c>
      <c r="P441">
        <f t="shared" si="75"/>
        <v>8.8349895830795097E-2</v>
      </c>
      <c r="Q441" s="5">
        <f>_xll.SNL.Clients.Office.Excel.Functions.SPG(K441, "SP_MARKETCAP", "12/31/2022")</f>
        <v>16898.017683059999</v>
      </c>
      <c r="R441">
        <f t="shared" si="79"/>
        <v>5.0233933610476303E-4</v>
      </c>
      <c r="S441">
        <f t="shared" si="80"/>
        <v>3.5018075119863032E-3</v>
      </c>
      <c r="U441" s="11" t="s">
        <v>438</v>
      </c>
      <c r="V441" s="4" cm="1">
        <f t="array" ref="V441">_xll.SNL.Clients.Office.Excel.Functions.SPG(U441, "SP_TOTAL_REV", "CY2021")</f>
        <v>7885300</v>
      </c>
      <c r="W441" s="4">
        <f>_xll.SNL.Clients.Office.Excel.Functions.SPG(U441,"IQ_AVG_DILUT_SHARES_OUT","CY2021")</f>
        <v>107876403</v>
      </c>
      <c r="X441" s="5">
        <f>_xll.SNL.Clients.Office.Excel.Functions.SPG(U441, "IQ_DILUT_EPS_NORM", "CY2021")</f>
        <v>5.62</v>
      </c>
      <c r="Y441">
        <f t="shared" si="81"/>
        <v>606265.38485999999</v>
      </c>
      <c r="Z441">
        <f t="shared" si="82"/>
        <v>7.688551923959773E-2</v>
      </c>
      <c r="AA441" s="5">
        <f>_xll.SNL.Clients.Office.Excel.Functions.SPG(U441, "SP_MARKETCAP", "12/31/2021")</f>
        <v>14717.891997119999</v>
      </c>
      <c r="AB441">
        <f t="shared" si="76"/>
        <v>3.4684011996540898E-4</v>
      </c>
      <c r="AC441">
        <f t="shared" si="83"/>
        <v>1.9492414742055984E-3</v>
      </c>
    </row>
    <row r="442" spans="1:29" x14ac:dyDescent="0.3">
      <c r="A442" s="11" t="s">
        <v>439</v>
      </c>
      <c r="B442" s="4" cm="1">
        <f t="array" ref="B442">_xll.SNL.Clients.Office.Excel.Functions.SPG(A442, "SP_TOTAL_REV", "CY2023")</f>
        <v>26640000</v>
      </c>
      <c r="C442" s="4">
        <f>_xll.SNL.Clients.Office.Excel.Functions.SPG(A442,"IQ_AVG_DILUT_SHARES_OUT","CY2023")</f>
        <v>1235000000</v>
      </c>
      <c r="D442" s="5">
        <f>_xll.SNL.Clients.Office.Excel.Functions.SPG(A442, "IQ_DILUT_EPS_NORM", "CY2023")</f>
        <v>2.294</v>
      </c>
      <c r="E442">
        <f t="shared" si="72"/>
        <v>2833090</v>
      </c>
      <c r="F442">
        <f t="shared" si="73"/>
        <v>0.10634722222222222</v>
      </c>
      <c r="G442" s="5">
        <f>_xll.SNL.Clients.Office.Excel.Functions.SPG(A442, "SP_MARKETCAP", "12/30/2023")</f>
        <v>45357.400904119997</v>
      </c>
      <c r="H442">
        <f t="shared" si="77"/>
        <v>1.0794664160525243E-3</v>
      </c>
      <c r="I442">
        <f t="shared" si="78"/>
        <v>2.4762959584244907E-3</v>
      </c>
      <c r="K442" s="11" t="s">
        <v>439</v>
      </c>
      <c r="L442" s="4" cm="1">
        <f t="array" ref="L442">_xll.SNL.Clients.Office.Excel.Functions.SPG(K442, "SP_TOTAL_REV", "CY2023")</f>
        <v>26640000</v>
      </c>
      <c r="M442" s="4">
        <f>_xll.SNL.Clients.Office.Excel.Functions.SPG(K442,"IQ_AVG_DILUT_SHARES_OUT","CY2023")</f>
        <v>1235000000</v>
      </c>
      <c r="N442" s="5">
        <f>_xll.SNL.Clients.Office.Excel.Functions.SPG(K442, "IQ_DILUT_EPS_NORM", "CY2023")</f>
        <v>2.294</v>
      </c>
      <c r="O442">
        <f t="shared" si="74"/>
        <v>2833090</v>
      </c>
      <c r="P442">
        <f t="shared" si="75"/>
        <v>0.10634722222222222</v>
      </c>
      <c r="Q442" s="5">
        <f>_xll.SNL.Clients.Office.Excel.Functions.SPG(K442, "SP_MARKETCAP", "12/31/2022")</f>
        <v>49866.906976439997</v>
      </c>
      <c r="R442">
        <f t="shared" si="79"/>
        <v>1.4824288513590083E-3</v>
      </c>
      <c r="S442">
        <f t="shared" si="80"/>
        <v>3.4006917850175652E-3</v>
      </c>
      <c r="U442" s="11" t="s">
        <v>439</v>
      </c>
      <c r="V442" s="4" cm="1">
        <f t="array" ref="V442">_xll.SNL.Clients.Office.Excel.Functions.SPG(U442, "SP_TOTAL_REV", "CY2021")</f>
        <v>26042000</v>
      </c>
      <c r="W442" s="4">
        <f>_xll.SNL.Clients.Office.Excel.Functions.SPG(U442,"IQ_AVG_DILUT_SHARES_OUT","CY2021")</f>
        <v>1236000000</v>
      </c>
      <c r="X442" s="5">
        <f>_xll.SNL.Clients.Office.Excel.Functions.SPG(U442, "IQ_DILUT_EPS_NORM", "CY2021")</f>
        <v>1.732</v>
      </c>
      <c r="Y442">
        <f t="shared" si="81"/>
        <v>2140752</v>
      </c>
      <c r="Z442">
        <f t="shared" si="82"/>
        <v>8.2203824591045235E-2</v>
      </c>
      <c r="AA442" s="5">
        <f>_xll.SNL.Clients.Office.Excel.Functions.SPG(U442, "SP_MARKETCAP", "12/31/2021")</f>
        <v>43943.124349899997</v>
      </c>
      <c r="AB442">
        <f t="shared" si="76"/>
        <v>1.0355585245602162E-3</v>
      </c>
      <c r="AC442">
        <f t="shared" si="83"/>
        <v>1.7935873645382944E-3</v>
      </c>
    </row>
    <row r="443" spans="1:29" x14ac:dyDescent="0.3">
      <c r="A443" s="11" t="s">
        <v>440</v>
      </c>
      <c r="B443" s="4" cm="1">
        <f t="array" ref="B443">_xll.SNL.Clients.Office.Excel.Functions.SPG(A443, "SP_TOTAL_REV", "CY2023")</f>
        <v>150039000</v>
      </c>
      <c r="C443" s="4">
        <f>_xll.SNL.Clients.Office.Excel.Functions.SPG(A443,"IQ_AVG_DILUT_SHARES_OUT","CY2023")</f>
        <v>725000000</v>
      </c>
      <c r="D443" s="5">
        <f>_xll.SNL.Clients.Office.Excel.Functions.SPG(A443, "IQ_DILUT_EPS_NORM", "CY2023")</f>
        <v>3.911</v>
      </c>
      <c r="E443">
        <f t="shared" si="72"/>
        <v>2835475</v>
      </c>
      <c r="F443">
        <f t="shared" si="73"/>
        <v>1.8898253120855243E-2</v>
      </c>
      <c r="G443" s="5">
        <f>_xll.SNL.Clients.Office.Excel.Functions.SPG(A443, "SP_MARKETCAP", "12/30/2023")</f>
        <v>32884.845762370001</v>
      </c>
      <c r="H443">
        <f t="shared" si="77"/>
        <v>7.826305275424445E-4</v>
      </c>
      <c r="I443">
        <f t="shared" si="78"/>
        <v>3.0608679932185006E-3</v>
      </c>
      <c r="K443" s="11" t="s">
        <v>440</v>
      </c>
      <c r="L443" s="4" cm="1">
        <f t="array" ref="L443">_xll.SNL.Clients.Office.Excel.Functions.SPG(K443, "SP_TOTAL_REV", "CY2023")</f>
        <v>150039000</v>
      </c>
      <c r="M443" s="4">
        <f>_xll.SNL.Clients.Office.Excel.Functions.SPG(K443,"IQ_AVG_DILUT_SHARES_OUT","CY2023")</f>
        <v>725000000</v>
      </c>
      <c r="N443" s="5">
        <f>_xll.SNL.Clients.Office.Excel.Functions.SPG(K443, "IQ_DILUT_EPS_NORM", "CY2023")</f>
        <v>3.911</v>
      </c>
      <c r="O443">
        <f t="shared" si="74"/>
        <v>2835475</v>
      </c>
      <c r="P443">
        <f t="shared" si="75"/>
        <v>1.8898253120855243E-2</v>
      </c>
      <c r="Q443" s="5">
        <f>_xll.SNL.Clients.Office.Excel.Functions.SPG(K443, "SP_MARKETCAP", "12/31/2022")</f>
        <v>31911.339187500002</v>
      </c>
      <c r="R443">
        <f t="shared" si="79"/>
        <v>9.4865097447097634E-4</v>
      </c>
      <c r="S443">
        <f t="shared" si="80"/>
        <v>3.7101739611559883E-3</v>
      </c>
      <c r="U443" s="11" t="s">
        <v>440</v>
      </c>
      <c r="V443" s="4" cm="1">
        <f t="array" ref="V443">_xll.SNL.Clients.Office.Excel.Functions.SPG(U443, "SP_TOTAL_REV", "CY2021")</f>
        <v>137888000</v>
      </c>
      <c r="W443" s="4">
        <f>_xll.SNL.Clients.Office.Excel.Functions.SPG(U443,"IQ_AVG_DILUT_SHARES_OUT","CY2021")</f>
        <v>754000000</v>
      </c>
      <c r="X443" s="5">
        <f>_xll.SNL.Clients.Office.Excel.Functions.SPG(U443, "IQ_DILUT_EPS_NORM", "CY2021")</f>
        <v>2.5870000000000002</v>
      </c>
      <c r="Y443">
        <f t="shared" si="81"/>
        <v>1950598.0000000002</v>
      </c>
      <c r="Z443">
        <f t="shared" si="82"/>
        <v>1.4146249129728478E-2</v>
      </c>
      <c r="AA443" s="5">
        <f>_xll.SNL.Clients.Office.Excel.Functions.SPG(U443, "SP_MARKETCAP", "12/31/2021")</f>
        <v>33277.666826640001</v>
      </c>
      <c r="AB443">
        <f t="shared" si="76"/>
        <v>7.8421760103819732E-4</v>
      </c>
      <c r="AC443">
        <f t="shared" si="83"/>
        <v>2.0287709338858168E-3</v>
      </c>
    </row>
    <row r="444" spans="1:29" x14ac:dyDescent="0.3">
      <c r="A444" s="11" t="s">
        <v>441</v>
      </c>
      <c r="B444" s="4" cm="1">
        <f t="array" ref="B444">_xll.SNL.Clients.Office.Excel.Functions.SPG(A444, "SP_TOTAL_REV", "CY2023")</f>
        <v>13696100</v>
      </c>
      <c r="C444" s="4">
        <f>_xll.SNL.Clients.Office.Excel.Functions.SPG(A444,"IQ_AVG_DILUT_SHARES_OUT","CY2023")</f>
        <v>333200000</v>
      </c>
      <c r="D444" s="5">
        <f>_xll.SNL.Clients.Office.Excel.Functions.SPG(A444, "IQ_DILUT_EPS_NORM", "CY2023")</f>
        <v>2.4750000000000001</v>
      </c>
      <c r="E444">
        <f t="shared" si="72"/>
        <v>824670</v>
      </c>
      <c r="F444">
        <f t="shared" si="73"/>
        <v>6.0212031162155649E-2</v>
      </c>
      <c r="G444" s="5">
        <f>_xll.SNL.Clients.Office.Excel.Functions.SPG(A444, "SP_MARKETCAP", "12/30/2023")</f>
        <v>11677.83080715</v>
      </c>
      <c r="H444">
        <f t="shared" si="77"/>
        <v>2.7792214539164496E-4</v>
      </c>
      <c r="I444">
        <f t="shared" si="78"/>
        <v>6.8785730984432126E-4</v>
      </c>
      <c r="K444" s="11" t="s">
        <v>441</v>
      </c>
      <c r="L444" s="4" cm="1">
        <f t="array" ref="L444">_xll.SNL.Clients.Office.Excel.Functions.SPG(K444, "SP_TOTAL_REV", "CY2023")</f>
        <v>13696100</v>
      </c>
      <c r="M444" s="4">
        <f>_xll.SNL.Clients.Office.Excel.Functions.SPG(K444,"IQ_AVG_DILUT_SHARES_OUT","CY2023")</f>
        <v>333200000</v>
      </c>
      <c r="N444" s="5">
        <f>_xll.SNL.Clients.Office.Excel.Functions.SPG(K444, "IQ_DILUT_EPS_NORM", "CY2023")</f>
        <v>2.4750000000000001</v>
      </c>
      <c r="O444">
        <f t="shared" si="74"/>
        <v>824670</v>
      </c>
      <c r="P444">
        <f t="shared" si="75"/>
        <v>6.0212031162155649E-2</v>
      </c>
      <c r="Q444" s="5">
        <f>_xll.SNL.Clients.Office.Excel.Functions.SPG(K444, "SP_MARKETCAP", "12/31/2022")</f>
        <v>14936.902961579999</v>
      </c>
      <c r="R444">
        <f t="shared" si="79"/>
        <v>4.4403989023537367E-4</v>
      </c>
      <c r="S444">
        <f t="shared" si="80"/>
        <v>1.0989987283325498E-3</v>
      </c>
      <c r="U444" s="11" t="s">
        <v>441</v>
      </c>
      <c r="V444" s="4" cm="1">
        <f t="array" ref="V444">_xll.SNL.Clients.Office.Excel.Functions.SPG(U444, "SP_TOTAL_REV", "CY2021")</f>
        <v>12357400</v>
      </c>
      <c r="W444" s="4">
        <f>_xll.SNL.Clients.Office.Excel.Functions.SPG(U444,"IQ_AVG_DILUT_SHARES_OUT","CY2021")</f>
        <v>381600000</v>
      </c>
      <c r="X444" s="5">
        <f>_xll.SNL.Clients.Office.Excel.Functions.SPG(U444, "IQ_DILUT_EPS_NORM", "CY2021")</f>
        <v>3.9039999999999999</v>
      </c>
      <c r="Y444">
        <f t="shared" si="81"/>
        <v>1489766.3999999999</v>
      </c>
      <c r="Z444">
        <f t="shared" si="82"/>
        <v>0.12055662194312719</v>
      </c>
      <c r="AA444" s="5">
        <f>_xll.SNL.Clients.Office.Excel.Functions.SPG(U444, "SP_MARKETCAP", "12/31/2021")</f>
        <v>14889.125133879999</v>
      </c>
      <c r="AB444">
        <f t="shared" si="76"/>
        <v>3.5087538002218294E-4</v>
      </c>
      <c r="AC444">
        <f t="shared" si="83"/>
        <v>1.3698174836066022E-3</v>
      </c>
    </row>
    <row r="445" spans="1:29" x14ac:dyDescent="0.3">
      <c r="A445" s="11" t="s">
        <v>442</v>
      </c>
      <c r="B445" s="4" cm="1">
        <f t="array" ref="B445">_xll.SNL.Clients.Office.Excel.Functions.SPG(A445, "SP_TOTAL_REV", "CY2023")</f>
        <v>21490000</v>
      </c>
      <c r="C445" s="4">
        <f>_xll.SNL.Clients.Office.Excel.Functions.SPG(A445,"IQ_AVG_DILUT_SHARES_OUT","CY2023")</f>
        <v>401000000</v>
      </c>
      <c r="D445" s="5">
        <f>_xll.SNL.Clients.Office.Excel.Functions.SPG(A445, "IQ_DILUT_EPS_NORM", "CY2023")</f>
        <v>10.327</v>
      </c>
      <c r="E445">
        <f t="shared" si="72"/>
        <v>4141127</v>
      </c>
      <c r="F445">
        <f t="shared" si="73"/>
        <v>0.19270018613308515</v>
      </c>
      <c r="G445" s="5">
        <f>_xll.SNL.Clients.Office.Excel.Functions.SPG(A445, "SP_MARKETCAP", "12/30/2023")</f>
        <v>61683.1208835</v>
      </c>
      <c r="H445">
        <f t="shared" si="77"/>
        <v>1.4680042529729295E-3</v>
      </c>
      <c r="I445">
        <f t="shared" si="78"/>
        <v>1.5160079920451442E-2</v>
      </c>
      <c r="K445" s="11" t="s">
        <v>442</v>
      </c>
      <c r="L445" s="4" cm="1">
        <f t="array" ref="L445">_xll.SNL.Clients.Office.Excel.Functions.SPG(K445, "SP_TOTAL_REV", "CY2023")</f>
        <v>21490000</v>
      </c>
      <c r="M445" s="4">
        <f>_xll.SNL.Clients.Office.Excel.Functions.SPG(K445,"IQ_AVG_DILUT_SHARES_OUT","CY2023")</f>
        <v>401000000</v>
      </c>
      <c r="N445" s="5">
        <f>_xll.SNL.Clients.Office.Excel.Functions.SPG(K445, "IQ_DILUT_EPS_NORM", "CY2023")</f>
        <v>10.327</v>
      </c>
      <c r="O445">
        <f t="shared" si="74"/>
        <v>4141127</v>
      </c>
      <c r="P445">
        <f t="shared" si="75"/>
        <v>0.19270018613308515</v>
      </c>
      <c r="Q445" s="5">
        <f>_xll.SNL.Clients.Office.Excel.Functions.SPG(K445, "SP_MARKETCAP", "12/31/2022")</f>
        <v>63700.208072020003</v>
      </c>
      <c r="R445">
        <f t="shared" si="79"/>
        <v>1.8936611875316248E-3</v>
      </c>
      <c r="S445">
        <f t="shared" si="80"/>
        <v>1.9555839083639091E-2</v>
      </c>
      <c r="U445" s="11" t="s">
        <v>442</v>
      </c>
      <c r="V445" s="4" cm="1">
        <f t="array" ref="V445">_xll.SNL.Clients.Office.Excel.Functions.SPG(U445, "SP_TOTAL_REV", "CY2021")</f>
        <v>19276000</v>
      </c>
      <c r="W445" s="4">
        <f>_xll.SNL.Clients.Office.Excel.Functions.SPG(U445,"IQ_AVG_DILUT_SHARES_OUT","CY2021")</f>
        <v>426000000</v>
      </c>
      <c r="X445" s="5">
        <f>_xll.SNL.Clients.Office.Excel.Functions.SPG(U445, "IQ_DILUT_EPS_NORM", "CY2021")</f>
        <v>10.132999999999999</v>
      </c>
      <c r="Y445">
        <f t="shared" si="81"/>
        <v>4316658</v>
      </c>
      <c r="Z445">
        <f t="shared" si="82"/>
        <v>0.22393951027184064</v>
      </c>
      <c r="AA445" s="5">
        <f>_xll.SNL.Clients.Office.Excel.Functions.SPG(U445, "SP_MARKETCAP", "12/31/2021")</f>
        <v>84747.93461964</v>
      </c>
      <c r="AB445">
        <f t="shared" si="76"/>
        <v>1.9971599068703857E-3</v>
      </c>
      <c r="AC445">
        <f t="shared" si="83"/>
        <v>2.0237221336317616E-2</v>
      </c>
    </row>
    <row r="446" spans="1:29" x14ac:dyDescent="0.3">
      <c r="A446" s="11" t="s">
        <v>443</v>
      </c>
      <c r="B446" s="4" cm="1">
        <f t="array" ref="B446">_xll.SNL.Clients.Office.Excel.Functions.SPG(A446, "SP_TOTAL_REV", "CY2023")</f>
        <v>83933000</v>
      </c>
      <c r="C446" s="4">
        <f>_xll.SNL.Clients.Office.Excel.Functions.SPG(A446,"IQ_AVG_DILUT_SHARES_OUT","CY2023")</f>
        <v>2473600000</v>
      </c>
      <c r="D446" s="5">
        <f>_xll.SNL.Clients.Office.Excel.Functions.SPG(A446, "IQ_DILUT_EPS_NORM", "CY2023")</f>
        <v>5.141</v>
      </c>
      <c r="E446">
        <f t="shared" si="72"/>
        <v>12716777.6</v>
      </c>
      <c r="F446">
        <f t="shared" si="73"/>
        <v>0.15151105762929956</v>
      </c>
      <c r="G446" s="5">
        <f>_xll.SNL.Clients.Office.Excel.Functions.SPG(A446, "SP_MARKETCAP", "12/30/2023")</f>
        <v>345378.10535993997</v>
      </c>
      <c r="H446">
        <f t="shared" si="77"/>
        <v>8.2196964143516522E-3</v>
      </c>
      <c r="I446">
        <f t="shared" si="78"/>
        <v>4.2257459266181845E-2</v>
      </c>
      <c r="K446" s="11" t="s">
        <v>443</v>
      </c>
      <c r="L446" s="4" cm="1">
        <f t="array" ref="L446">_xll.SNL.Clients.Office.Excel.Functions.SPG(K446, "SP_TOTAL_REV", "CY2023")</f>
        <v>83933000</v>
      </c>
      <c r="M446" s="4">
        <f>_xll.SNL.Clients.Office.Excel.Functions.SPG(K446,"IQ_AVG_DILUT_SHARES_OUT","CY2023")</f>
        <v>2473600000</v>
      </c>
      <c r="N446" s="5">
        <f>_xll.SNL.Clients.Office.Excel.Functions.SPG(K446, "IQ_DILUT_EPS_NORM", "CY2023")</f>
        <v>5.141</v>
      </c>
      <c r="O446">
        <f t="shared" si="74"/>
        <v>12716777.6</v>
      </c>
      <c r="P446">
        <f t="shared" si="75"/>
        <v>0.15151105762929956</v>
      </c>
      <c r="Q446" s="5">
        <f>_xll.SNL.Clients.Office.Excel.Functions.SPG(K446, "SP_MARKETCAP", "12/31/2022")</f>
        <v>359151.25640472001</v>
      </c>
      <c r="R446">
        <f t="shared" si="79"/>
        <v>1.0676743691918527E-2</v>
      </c>
      <c r="S446">
        <f t="shared" si="80"/>
        <v>5.4889139320153144E-2</v>
      </c>
      <c r="U446" s="11" t="s">
        <v>443</v>
      </c>
      <c r="V446" s="4" cm="1">
        <f t="array" ref="V446">_xll.SNL.Clients.Office.Excel.Functions.SPG(U446, "SP_TOTAL_REV", "CY2021")</f>
        <v>78346000</v>
      </c>
      <c r="W446" s="4">
        <f>_xll.SNL.Clients.Office.Excel.Functions.SPG(U446,"IQ_AVG_DILUT_SHARES_OUT","CY2021")</f>
        <v>2566600000</v>
      </c>
      <c r="X446" s="5">
        <f>_xll.SNL.Clients.Office.Excel.Functions.SPG(U446, "IQ_DILUT_EPS_NORM", "CY2021")</f>
        <v>4.3869999999999996</v>
      </c>
      <c r="Y446">
        <f t="shared" si="81"/>
        <v>11259674.199999997</v>
      </c>
      <c r="Z446">
        <f t="shared" si="82"/>
        <v>0.14371728231179637</v>
      </c>
      <c r="AA446" s="5">
        <f>_xll.SNL.Clients.Office.Excel.Functions.SPG(U446, "SP_MARKETCAP", "12/31/2021")</f>
        <v>395855.06423202</v>
      </c>
      <c r="AB446">
        <f t="shared" si="76"/>
        <v>9.3286741059123886E-3</v>
      </c>
      <c r="AC446">
        <f t="shared" si="83"/>
        <v>4.0924893302637648E-2</v>
      </c>
    </row>
    <row r="447" spans="1:29" x14ac:dyDescent="0.3">
      <c r="A447" s="11" t="s">
        <v>444</v>
      </c>
      <c r="B447" s="4" cm="1">
        <f t="array" ref="B447">_xll.SNL.Clients.Office.Excel.Functions.SPG(A447, "SP_TOTAL_REV", "CY2023")</f>
        <v>62082300</v>
      </c>
      <c r="C447" s="4">
        <f>_xll.SNL.Clients.Office.Excel.Functions.SPG(A447,"IQ_AVG_DILUT_SHARES_OUT","CY2023")</f>
        <v>587500000</v>
      </c>
      <c r="D447" s="5">
        <f>_xll.SNL.Clients.Office.Excel.Functions.SPG(A447, "IQ_DILUT_EPS_NORM", "CY2023")</f>
        <v>5.2169999999999996</v>
      </c>
      <c r="E447">
        <f t="shared" si="72"/>
        <v>3064987.5</v>
      </c>
      <c r="F447">
        <f t="shared" si="73"/>
        <v>4.9369747899159662E-2</v>
      </c>
      <c r="G447" s="5">
        <f>_xll.SNL.Clients.Office.Excel.Functions.SPG(A447, "SP_MARKETCAP", "12/30/2023")</f>
        <v>93172.659755999994</v>
      </c>
      <c r="H447">
        <f t="shared" si="77"/>
        <v>2.2174276985909651E-3</v>
      </c>
      <c r="I447">
        <f t="shared" si="78"/>
        <v>1.1568320303549064E-2</v>
      </c>
      <c r="K447" s="11" t="s">
        <v>444</v>
      </c>
      <c r="L447" s="4" cm="1">
        <f t="array" ref="L447">_xll.SNL.Clients.Office.Excel.Functions.SPG(K447, "SP_TOTAL_REV", "CY2023")</f>
        <v>62082300</v>
      </c>
      <c r="M447" s="4">
        <f>_xll.SNL.Clients.Office.Excel.Functions.SPG(K447,"IQ_AVG_DILUT_SHARES_OUT","CY2023")</f>
        <v>587500000</v>
      </c>
      <c r="N447" s="5">
        <f>_xll.SNL.Clients.Office.Excel.Functions.SPG(K447, "IQ_DILUT_EPS_NORM", "CY2023")</f>
        <v>5.2169999999999996</v>
      </c>
      <c r="O447">
        <f t="shared" si="74"/>
        <v>3064987.5</v>
      </c>
      <c r="P447">
        <f t="shared" si="75"/>
        <v>4.9369747899159662E-2</v>
      </c>
      <c r="Q447" s="5">
        <f>_xll.SNL.Clients.Office.Excel.Functions.SPG(K447, "SP_MARKETCAP", "12/31/2022")</f>
        <v>75889.392343519998</v>
      </c>
      <c r="R447">
        <f t="shared" si="79"/>
        <v>2.2560176987774525E-3</v>
      </c>
      <c r="S447">
        <f t="shared" si="80"/>
        <v>1.1769644334521968E-2</v>
      </c>
      <c r="U447" s="11" t="s">
        <v>444</v>
      </c>
      <c r="V447" s="4" cm="1">
        <f t="array" ref="V447">_xll.SNL.Clients.Office.Excel.Functions.SPG(U447, "SP_TOTAL_REV", "CY2021")</f>
        <v>47676500</v>
      </c>
      <c r="W447" s="4">
        <f>_xll.SNL.Clients.Office.Excel.Functions.SPG(U447,"IQ_AVG_DILUT_SHARES_OUT","CY2021")</f>
        <v>587100000</v>
      </c>
      <c r="X447" s="5">
        <f>_xll.SNL.Clients.Office.Excel.Functions.SPG(U447, "IQ_DILUT_EPS_NORM", "CY2021")</f>
        <v>4.4820000000000002</v>
      </c>
      <c r="Y447">
        <f t="shared" si="81"/>
        <v>2631382.2000000002</v>
      </c>
      <c r="Z447">
        <f t="shared" si="82"/>
        <v>5.5192436525332192E-2</v>
      </c>
      <c r="AA447" s="5">
        <f>_xll.SNL.Clients.Office.Excel.Functions.SPG(U447, "SP_MARKETCAP", "12/31/2021")</f>
        <v>60056.782543349997</v>
      </c>
      <c r="AB447">
        <f t="shared" si="76"/>
        <v>1.4152911073235237E-3</v>
      </c>
      <c r="AC447">
        <f t="shared" si="83"/>
        <v>6.3433347430240337E-3</v>
      </c>
    </row>
    <row r="448" spans="1:29" x14ac:dyDescent="0.3">
      <c r="A448" s="11" t="s">
        <v>445</v>
      </c>
      <c r="B448" s="4" cm="1">
        <f t="array" ref="B448">_xll.SNL.Clients.Office.Excel.Functions.SPG(A448, "SP_TOTAL_REV", "CY2023")</f>
        <v>23051900</v>
      </c>
      <c r="C448" s="4">
        <f>_xll.SNL.Clients.Office.Excel.Functions.SPG(A448,"IQ_AVG_DILUT_SHARES_OUT","CY2023")</f>
        <v>258300000</v>
      </c>
      <c r="D448" s="5">
        <f>_xll.SNL.Clients.Office.Excel.Functions.SPG(A448, "IQ_DILUT_EPS_NORM", "CY2023")</f>
        <v>7.6950000000000003</v>
      </c>
      <c r="E448">
        <f t="shared" si="72"/>
        <v>1987618.5</v>
      </c>
      <c r="F448">
        <f t="shared" si="73"/>
        <v>8.6223630156299483E-2</v>
      </c>
      <c r="G448" s="5">
        <f>_xll.SNL.Clients.Office.Excel.Functions.SPG(A448, "SP_MARKETCAP", "12/30/2023")</f>
        <v>79835.823470999996</v>
      </c>
      <c r="H448">
        <f t="shared" si="77"/>
        <v>1.900022675836663E-3</v>
      </c>
      <c r="I448">
        <f t="shared" si="78"/>
        <v>1.4620674490563123E-2</v>
      </c>
      <c r="K448" s="11" t="s">
        <v>445</v>
      </c>
      <c r="L448" s="4" cm="1">
        <f t="array" ref="L448">_xll.SNL.Clients.Office.Excel.Functions.SPG(K448, "SP_TOTAL_REV", "CY2023")</f>
        <v>23051900</v>
      </c>
      <c r="M448" s="4">
        <f>_xll.SNL.Clients.Office.Excel.Functions.SPG(K448,"IQ_AVG_DILUT_SHARES_OUT","CY2023")</f>
        <v>258300000</v>
      </c>
      <c r="N448" s="5">
        <f>_xll.SNL.Clients.Office.Excel.Functions.SPG(K448, "IQ_DILUT_EPS_NORM", "CY2023")</f>
        <v>7.6950000000000003</v>
      </c>
      <c r="O448">
        <f t="shared" si="74"/>
        <v>1987618.5</v>
      </c>
      <c r="P448">
        <f t="shared" si="75"/>
        <v>8.6223630156299483E-2</v>
      </c>
      <c r="Q448" s="5">
        <f>_xll.SNL.Clients.Office.Excel.Functions.SPG(K448, "SP_MARKETCAP", "12/31/2022")</f>
        <v>61123.334034150001</v>
      </c>
      <c r="R448">
        <f t="shared" si="79"/>
        <v>1.8170566284828496E-3</v>
      </c>
      <c r="S448">
        <f t="shared" si="80"/>
        <v>1.3982250756175528E-2</v>
      </c>
      <c r="U448" s="11" t="s">
        <v>445</v>
      </c>
      <c r="V448" s="4" cm="1">
        <f t="array" ref="V448">_xll.SNL.Clients.Office.Excel.Functions.SPG(U448, "SP_TOTAL_REV", "CY2021")</f>
        <v>19944600</v>
      </c>
      <c r="W448" s="4">
        <f>_xll.SNL.Clients.Office.Excel.Functions.SPG(U448,"IQ_AVG_DILUT_SHARES_OUT","CY2021")</f>
        <v>267100000</v>
      </c>
      <c r="X448" s="5">
        <f>_xll.SNL.Clients.Office.Excel.Functions.SPG(U448, "IQ_DILUT_EPS_NORM", "CY2021")</f>
        <v>5.4349999999999996</v>
      </c>
      <c r="Y448">
        <f t="shared" si="81"/>
        <v>1451688.5</v>
      </c>
      <c r="Z448">
        <f t="shared" si="82"/>
        <v>7.2786042337274245E-2</v>
      </c>
      <c r="AA448" s="5">
        <f>_xll.SNL.Clients.Office.Excel.Functions.SPG(U448, "SP_MARKETCAP", "12/31/2021")</f>
        <v>92048.556635360001</v>
      </c>
      <c r="AB448">
        <f t="shared" si="76"/>
        <v>2.1692055107007391E-3</v>
      </c>
      <c r="AC448">
        <f t="shared" si="83"/>
        <v>1.1789631950658516E-2</v>
      </c>
    </row>
    <row r="449" spans="1:29" x14ac:dyDescent="0.3">
      <c r="A449" s="11" t="s">
        <v>446</v>
      </c>
      <c r="B449" s="4" cm="1">
        <f t="array" ref="B449">_xll.SNL.Clients.Office.Excel.Functions.SPG(A449, "SP_TOTAL_REV", "CY2023")</f>
        <v>25253000</v>
      </c>
      <c r="C449" s="4">
        <f>_xll.SNL.Clients.Office.Excel.Functions.SPG(A449,"IQ_AVG_DILUT_SHARES_OUT","CY2023")</f>
        <v>1098000000</v>
      </c>
      <c r="D449" s="5">
        <f>_xll.SNL.Clients.Office.Excel.Functions.SPG(A449, "IQ_DILUT_EPS_NORM", "CY2023")</f>
        <v>2.589</v>
      </c>
      <c r="E449">
        <f t="shared" si="72"/>
        <v>2842722</v>
      </c>
      <c r="F449">
        <f t="shared" si="73"/>
        <v>0.11256967489011206</v>
      </c>
      <c r="G449" s="5">
        <f>_xll.SNL.Clients.Office.Excel.Functions.SPG(A449, "SP_MARKETCAP", "12/30/2023")</f>
        <v>76474.22875188</v>
      </c>
      <c r="H449">
        <f t="shared" si="77"/>
        <v>1.8200196657140099E-3</v>
      </c>
      <c r="I449">
        <f t="shared" si="78"/>
        <v>4.712030914533572E-3</v>
      </c>
      <c r="K449" s="11" t="s">
        <v>446</v>
      </c>
      <c r="L449" s="4" cm="1">
        <f t="array" ref="L449">_xll.SNL.Clients.Office.Excel.Functions.SPG(K449, "SP_TOTAL_REV", "CY2023")</f>
        <v>25253000</v>
      </c>
      <c r="M449" s="4">
        <f>_xll.SNL.Clients.Office.Excel.Functions.SPG(K449,"IQ_AVG_DILUT_SHARES_OUT","CY2023")</f>
        <v>1098000000</v>
      </c>
      <c r="N449" s="5">
        <f>_xll.SNL.Clients.Office.Excel.Functions.SPG(K449, "IQ_DILUT_EPS_NORM", "CY2023")</f>
        <v>2.589</v>
      </c>
      <c r="O449">
        <f t="shared" si="74"/>
        <v>2842722</v>
      </c>
      <c r="P449">
        <f t="shared" si="75"/>
        <v>0.11256967489011206</v>
      </c>
      <c r="Q449" s="5">
        <f>_xll.SNL.Clients.Office.Excel.Functions.SPG(K449, "SP_MARKETCAP", "12/31/2022")</f>
        <v>77670.716647480003</v>
      </c>
      <c r="R449">
        <f t="shared" si="79"/>
        <v>2.3089723876067582E-3</v>
      </c>
      <c r="S449">
        <f t="shared" si="80"/>
        <v>5.9779295115138971E-3</v>
      </c>
      <c r="U449" s="11" t="s">
        <v>446</v>
      </c>
      <c r="V449" s="4" cm="1">
        <f t="array" ref="V449">_xll.SNL.Clients.Office.Excel.Functions.SPG(U449, "SP_TOTAL_REV", "CY2021")</f>
        <v>23113000</v>
      </c>
      <c r="W449" s="4">
        <f>_xll.SNL.Clients.Office.Excel.Functions.SPG(U449,"IQ_AVG_DILUT_SHARES_OUT","CY2021")</f>
        <v>1068000000</v>
      </c>
      <c r="X449" s="5">
        <f>_xll.SNL.Clients.Office.Excel.Functions.SPG(U449, "IQ_DILUT_EPS_NORM", "CY2021")</f>
        <v>1.593</v>
      </c>
      <c r="Y449">
        <f t="shared" si="81"/>
        <v>1701324</v>
      </c>
      <c r="Z449">
        <f t="shared" si="82"/>
        <v>7.3608964651927483E-2</v>
      </c>
      <c r="AA449" s="5">
        <f>_xll.SNL.Clients.Office.Excel.Functions.SPG(U449, "SP_MARKETCAP", "12/31/2021")</f>
        <v>72681.353587980004</v>
      </c>
      <c r="AB449">
        <f t="shared" si="76"/>
        <v>1.71280027076134E-3</v>
      </c>
      <c r="AC449">
        <f t="shared" si="83"/>
        <v>2.7284908313228145E-3</v>
      </c>
    </row>
    <row r="450" spans="1:29" x14ac:dyDescent="0.3">
      <c r="A450" s="11" t="s">
        <v>447</v>
      </c>
      <c r="B450" s="4" cm="1">
        <f t="array" ref="B450">_xll.SNL.Clients.Office.Excel.Functions.SPG(A450, "SP_TOTAL_REV", "CY2023")</f>
        <v>54217000</v>
      </c>
      <c r="C450" s="4">
        <f>_xll.SNL.Clients.Office.Excel.Functions.SPG(A450,"IQ_AVG_DILUT_SHARES_OUT","CY2023")</f>
        <v>1159000000</v>
      </c>
      <c r="D450" s="5">
        <f>_xll.SNL.Clients.Office.Excel.Functions.SPG(A450, "IQ_DILUT_EPS_NORM", "CY2023")</f>
        <v>3.218</v>
      </c>
      <c r="E450">
        <f t="shared" si="72"/>
        <v>3729662</v>
      </c>
      <c r="F450">
        <f t="shared" si="73"/>
        <v>6.8791375398860141E-2</v>
      </c>
      <c r="G450" s="5">
        <f>_xll.SNL.Clients.Office.Excel.Functions.SPG(A450, "SP_MARKETCAP", "12/30/2023")</f>
        <v>106913.08210896001</v>
      </c>
      <c r="H450">
        <f t="shared" si="77"/>
        <v>2.5444377162891015E-3</v>
      </c>
      <c r="I450">
        <f t="shared" si="78"/>
        <v>8.1880005710183289E-3</v>
      </c>
      <c r="K450" s="11" t="s">
        <v>447</v>
      </c>
      <c r="L450" s="4" cm="1">
        <f t="array" ref="L450">_xll.SNL.Clients.Office.Excel.Functions.SPG(K450, "SP_TOTAL_REV", "CY2023")</f>
        <v>54217000</v>
      </c>
      <c r="M450" s="4">
        <f>_xll.SNL.Clients.Office.Excel.Functions.SPG(K450,"IQ_AVG_DILUT_SHARES_OUT","CY2023")</f>
        <v>1159000000</v>
      </c>
      <c r="N450" s="5">
        <f>_xll.SNL.Clients.Office.Excel.Functions.SPG(K450, "IQ_DILUT_EPS_NORM", "CY2023")</f>
        <v>3.218</v>
      </c>
      <c r="O450">
        <f t="shared" si="74"/>
        <v>3729662</v>
      </c>
      <c r="P450">
        <f t="shared" si="75"/>
        <v>6.8791375398860141E-2</v>
      </c>
      <c r="Q450" s="5">
        <f>_xll.SNL.Clients.Office.Excel.Functions.SPG(K450, "SP_MARKETCAP", "12/31/2022")</f>
        <v>91978.130260399994</v>
      </c>
      <c r="R450">
        <f t="shared" si="79"/>
        <v>2.7342990022720696E-3</v>
      </c>
      <c r="S450">
        <f t="shared" si="80"/>
        <v>8.7989741893115207E-3</v>
      </c>
      <c r="U450" s="11" t="s">
        <v>447</v>
      </c>
      <c r="V450" s="4" cm="1">
        <f t="array" ref="V450">_xll.SNL.Clients.Office.Excel.Functions.SPG(U450, "SP_TOTAL_REV", "CY2021")</f>
        <v>48550000</v>
      </c>
      <c r="W450" s="4">
        <f>_xll.SNL.Clients.Office.Excel.Functions.SPG(U450,"IQ_AVG_DILUT_SHARES_OUT","CY2021")</f>
        <v>1216000000</v>
      </c>
      <c r="X450" s="5">
        <f>_xll.SNL.Clients.Office.Excel.Functions.SPG(U450, "IQ_DILUT_EPS_NORM", "CY2021")</f>
        <v>2.3849999999999998</v>
      </c>
      <c r="Y450">
        <f t="shared" si="81"/>
        <v>2900159.9999999995</v>
      </c>
      <c r="Z450">
        <f t="shared" si="82"/>
        <v>5.9735530381050457E-2</v>
      </c>
      <c r="AA450" s="5">
        <f>_xll.SNL.Clients.Office.Excel.Functions.SPG(U450, "SP_MARKETCAP", "12/31/2021")</f>
        <v>90563.327672479994</v>
      </c>
      <c r="AB450">
        <f t="shared" si="76"/>
        <v>2.1342047788186049E-3</v>
      </c>
      <c r="AC450">
        <f t="shared" si="83"/>
        <v>5.0900783974823722E-3</v>
      </c>
    </row>
    <row r="451" spans="1:29" x14ac:dyDescent="0.3">
      <c r="A451" s="11" t="s">
        <v>448</v>
      </c>
      <c r="B451" s="4" cm="1">
        <f t="array" ref="B451">_xll.SNL.Clients.Office.Excel.Functions.SPG(A451, "SP_TOTAL_REV", "CY2023")</f>
        <v>41364000</v>
      </c>
      <c r="C451" s="4">
        <f>_xll.SNL.Clients.Office.Excel.Functions.SPG(A451,"IQ_AVG_DILUT_SHARES_OUT","CY2023")</f>
        <v>232200000</v>
      </c>
      <c r="D451" s="5">
        <f>_xll.SNL.Clients.Office.Excel.Functions.SPG(A451, "IQ_DILUT_EPS_NORM", "CY2023")</f>
        <v>9.0739999999999998</v>
      </c>
      <c r="E451">
        <f t="shared" si="72"/>
        <v>2106982.7999999998</v>
      </c>
      <c r="F451">
        <f t="shared" si="73"/>
        <v>5.093759791122715E-2</v>
      </c>
      <c r="G451" s="5">
        <f>_xll.SNL.Clients.Office.Excel.Functions.SPG(A451, "SP_MARKETCAP", "12/30/2023")</f>
        <v>43507.810468540003</v>
      </c>
      <c r="H451">
        <f t="shared" si="77"/>
        <v>1.0354477836163078E-3</v>
      </c>
      <c r="I451">
        <f t="shared" si="78"/>
        <v>9.3956531885343759E-3</v>
      </c>
      <c r="K451" s="11" t="s">
        <v>448</v>
      </c>
      <c r="L451" s="4" cm="1">
        <f t="array" ref="L451">_xll.SNL.Clients.Office.Excel.Functions.SPG(K451, "SP_TOTAL_REV", "CY2023")</f>
        <v>41364000</v>
      </c>
      <c r="M451" s="4">
        <f>_xll.SNL.Clients.Office.Excel.Functions.SPG(K451,"IQ_AVG_DILUT_SHARES_OUT","CY2023")</f>
        <v>232200000</v>
      </c>
      <c r="N451" s="5">
        <f>_xll.SNL.Clients.Office.Excel.Functions.SPG(K451, "IQ_DILUT_EPS_NORM", "CY2023")</f>
        <v>9.0739999999999998</v>
      </c>
      <c r="O451">
        <f t="shared" si="74"/>
        <v>2106982.7999999998</v>
      </c>
      <c r="P451">
        <f t="shared" si="75"/>
        <v>5.093759791122715E-2</v>
      </c>
      <c r="Q451" s="5">
        <f>_xll.SNL.Clients.Office.Excel.Functions.SPG(K451, "SP_MARKETCAP", "12/31/2022")</f>
        <v>43937.817462250001</v>
      </c>
      <c r="R451">
        <f t="shared" si="79"/>
        <v>1.3061706093493713E-3</v>
      </c>
      <c r="S451">
        <f t="shared" si="80"/>
        <v>1.1852192109236194E-2</v>
      </c>
      <c r="U451" s="11" t="s">
        <v>448</v>
      </c>
      <c r="V451" s="4" cm="1">
        <f t="array" ref="V451">_xll.SNL.Clients.Office.Excel.Functions.SPG(U451, "SP_TOTAL_REV", "CY2021")</f>
        <v>34816000</v>
      </c>
      <c r="W451" s="4">
        <f>_xll.SNL.Clients.Office.Excel.Functions.SPG(U451,"IQ_AVG_DILUT_SHARES_OUT","CY2021")</f>
        <v>250800000</v>
      </c>
      <c r="X451" s="5">
        <f>_xll.SNL.Clients.Office.Excel.Functions.SPG(U451, "IQ_DILUT_EPS_NORM", "CY2021")</f>
        <v>11.109</v>
      </c>
      <c r="Y451">
        <f t="shared" si="81"/>
        <v>2786137.2</v>
      </c>
      <c r="Z451">
        <f t="shared" si="82"/>
        <v>8.0024620863970594E-2</v>
      </c>
      <c r="AA451" s="5">
        <f>_xll.SNL.Clients.Office.Excel.Functions.SPG(U451, "SP_MARKETCAP", "12/31/2021")</f>
        <v>38483.138907410001</v>
      </c>
      <c r="AB451">
        <f t="shared" si="76"/>
        <v>9.0688914675440097E-4</v>
      </c>
      <c r="AC451">
        <f t="shared" si="83"/>
        <v>1.0074631531294641E-2</v>
      </c>
    </row>
    <row r="452" spans="1:29" x14ac:dyDescent="0.3">
      <c r="A452" s="11" t="s">
        <v>449</v>
      </c>
      <c r="B452" s="4" cm="1">
        <f t="array" ref="B452">_xll.SNL.Clients.Office.Excel.Functions.SPG(A452, "SP_TOTAL_REV", "CY2023")</f>
        <v>88935000</v>
      </c>
      <c r="C452" s="4">
        <f>_xll.SNL.Clients.Office.Excel.Functions.SPG(A452,"IQ_AVG_DILUT_SHARES_OUT","CY2023")</f>
        <v>1832000000</v>
      </c>
      <c r="D452" s="5">
        <f>_xll.SNL.Clients.Office.Excel.Functions.SPG(A452, "IQ_DILUT_EPS_NORM", "CY2023")</f>
        <v>2.5819999999999999</v>
      </c>
      <c r="E452">
        <f t="shared" si="72"/>
        <v>4730224</v>
      </c>
      <c r="F452">
        <f t="shared" si="73"/>
        <v>5.3187429021195255E-2</v>
      </c>
      <c r="G452" s="5">
        <f>_xll.SNL.Clients.Office.Excel.Functions.SPG(A452, "SP_MARKETCAP", "12/30/2023")</f>
        <v>165259.22450709</v>
      </c>
      <c r="H452">
        <f t="shared" si="77"/>
        <v>3.9330248039429411E-3</v>
      </c>
      <c r="I452">
        <f t="shared" si="78"/>
        <v>1.0155070043780674E-2</v>
      </c>
      <c r="K452" s="11" t="s">
        <v>449</v>
      </c>
      <c r="L452" s="4" cm="1">
        <f t="array" ref="L452">_xll.SNL.Clients.Office.Excel.Functions.SPG(K452, "SP_TOTAL_REV", "CY2023")</f>
        <v>88935000</v>
      </c>
      <c r="M452" s="4">
        <f>_xll.SNL.Clients.Office.Excel.Functions.SPG(K452,"IQ_AVG_DILUT_SHARES_OUT","CY2023")</f>
        <v>1832000000</v>
      </c>
      <c r="N452" s="5">
        <f>_xll.SNL.Clients.Office.Excel.Functions.SPG(K452, "IQ_DILUT_EPS_NORM", "CY2023")</f>
        <v>2.5819999999999999</v>
      </c>
      <c r="O452">
        <f t="shared" si="74"/>
        <v>4730224</v>
      </c>
      <c r="P452">
        <f t="shared" si="75"/>
        <v>5.3187429021195255E-2</v>
      </c>
      <c r="Q452" s="5">
        <f>_xll.SNL.Clients.Office.Excel.Functions.SPG(K452, "SP_MARKETCAP", "12/31/2022")</f>
        <v>158433.67191743999</v>
      </c>
      <c r="R452">
        <f t="shared" si="79"/>
        <v>4.7098699421667571E-3</v>
      </c>
      <c r="S452">
        <f t="shared" si="80"/>
        <v>1.2160884190674567E-2</v>
      </c>
      <c r="U452" s="11" t="s">
        <v>449</v>
      </c>
      <c r="V452" s="4" cm="1">
        <f t="array" ref="V452">_xll.SNL.Clients.Office.Excel.Functions.SPG(U452, "SP_TOTAL_REV", "CY2021")</f>
        <v>72988000</v>
      </c>
      <c r="W452" s="4">
        <f>_xll.SNL.Clients.Office.Excel.Functions.SPG(U452,"IQ_AVG_DILUT_SHARES_OUT","CY2021")</f>
        <v>1829250000</v>
      </c>
      <c r="X452" s="5">
        <f>_xll.SNL.Clients.Office.Excel.Functions.SPG(U452, "IQ_DILUT_EPS_NORM", "CY2021")</f>
        <v>1.3959999999999999</v>
      </c>
      <c r="Y452">
        <f t="shared" si="81"/>
        <v>2553633</v>
      </c>
      <c r="Z452">
        <f t="shared" si="82"/>
        <v>3.4987025264427027E-2</v>
      </c>
      <c r="AA452" s="5">
        <f>_xll.SNL.Clients.Office.Excel.Functions.SPG(U452, "SP_MARKETCAP", "12/31/2021")</f>
        <v>281536.72978572</v>
      </c>
      <c r="AB452">
        <f t="shared" si="76"/>
        <v>6.6346616181621586E-3</v>
      </c>
      <c r="AC452">
        <f t="shared" si="83"/>
        <v>9.2619876189543732E-3</v>
      </c>
    </row>
    <row r="453" spans="1:29" x14ac:dyDescent="0.3">
      <c r="A453" s="11" t="s">
        <v>450</v>
      </c>
      <c r="B453" s="4" cm="1">
        <f t="array" ref="B453">_xll.SNL.Clients.Office.Excel.Functions.SPG(A453, "SP_TOTAL_REV", "CY2023")</f>
        <v>9951000</v>
      </c>
      <c r="C453" s="4">
        <f>_xll.SNL.Clients.Office.Excel.Functions.SPG(A453,"IQ_AVG_DILUT_SHARES_OUT","CY2023")</f>
        <v>1222715000</v>
      </c>
      <c r="D453" s="5">
        <f>_xll.SNL.Clients.Office.Excel.Functions.SPG(A453, "IQ_DILUT_EPS_NORM", "CY2023")</f>
        <v>1.823</v>
      </c>
      <c r="E453">
        <f t="shared" si="72"/>
        <v>2229009.4449999998</v>
      </c>
      <c r="F453">
        <f t="shared" si="73"/>
        <v>0.22399853733293135</v>
      </c>
      <c r="G453" s="5">
        <f>_xll.SNL.Clients.Office.Excel.Functions.SPG(A453, "SP_MARKETCAP", "12/30/2023")</f>
        <v>42370.648745760001</v>
      </c>
      <c r="H453">
        <f t="shared" si="77"/>
        <v>1.0083843305768296E-3</v>
      </c>
      <c r="I453">
        <f t="shared" si="78"/>
        <v>1.8382846346415601E-3</v>
      </c>
      <c r="K453" s="11" t="s">
        <v>450</v>
      </c>
      <c r="L453" s="4" cm="1">
        <f t="array" ref="L453">_xll.SNL.Clients.Office.Excel.Functions.SPG(K453, "SP_TOTAL_REV", "CY2023")</f>
        <v>9951000</v>
      </c>
      <c r="M453" s="4">
        <f>_xll.SNL.Clients.Office.Excel.Functions.SPG(K453,"IQ_AVG_DILUT_SHARES_OUT","CY2023")</f>
        <v>1222715000</v>
      </c>
      <c r="N453" s="5">
        <f>_xll.SNL.Clients.Office.Excel.Functions.SPG(K453, "IQ_DILUT_EPS_NORM", "CY2023")</f>
        <v>1.823</v>
      </c>
      <c r="O453">
        <f t="shared" si="74"/>
        <v>2229009.4449999998</v>
      </c>
      <c r="P453">
        <f t="shared" si="75"/>
        <v>0.22399853733293135</v>
      </c>
      <c r="Q453" s="5">
        <f>_xll.SNL.Clients.Office.Excel.Functions.SPG(K453, "SP_MARKETCAP", "12/31/2022")</f>
        <v>40083.380341199998</v>
      </c>
      <c r="R453">
        <f t="shared" si="79"/>
        <v>1.1915870279635581E-3</v>
      </c>
      <c r="S453">
        <f t="shared" si="80"/>
        <v>2.1722631519775666E-3</v>
      </c>
      <c r="U453" s="11" t="s">
        <v>450</v>
      </c>
      <c r="V453" s="4" cm="1">
        <f t="array" ref="V453">_xll.SNL.Clients.Office.Excel.Functions.SPG(U453, "SP_TOTAL_REV", "CY2021")</f>
        <v>10775000</v>
      </c>
      <c r="W453" s="4">
        <f>_xll.SNL.Clients.Office.Excel.Functions.SPG(U453,"IQ_AVG_DILUT_SHARES_OUT","CY2021")</f>
        <v>1218215000</v>
      </c>
      <c r="X453" s="5">
        <f>_xll.SNL.Clients.Office.Excel.Functions.SPG(U453, "IQ_DILUT_EPS_NORM", "CY2021")</f>
        <v>1.0289999999999999</v>
      </c>
      <c r="Y453">
        <f t="shared" si="81"/>
        <v>1253543.2350000001</v>
      </c>
      <c r="Z453">
        <f t="shared" si="82"/>
        <v>0.11633811925754062</v>
      </c>
      <c r="AA453" s="5">
        <f>_xll.SNL.Clients.Office.Excel.Functions.SPG(U453, "SP_MARKETCAP", "12/31/2021")</f>
        <v>31639.37596596</v>
      </c>
      <c r="AB453">
        <f t="shared" si="76"/>
        <v>7.4560983038954223E-4</v>
      </c>
      <c r="AC453">
        <f t="shared" si="83"/>
        <v>7.6723251547083894E-4</v>
      </c>
    </row>
    <row r="454" spans="1:29" x14ac:dyDescent="0.3">
      <c r="A454" s="11" t="s">
        <v>451</v>
      </c>
      <c r="B454" s="4" cm="1">
        <f t="array" ref="B454">_xll.SNL.Clients.Office.Excel.Functions.SPG(A454, "SP_TOTAL_REV", "CY2023")</f>
        <v>42857000</v>
      </c>
      <c r="C454" s="4">
        <f>_xll.SNL.Clients.Office.Excel.Functions.SPG(A454,"IQ_AVG_DILUT_SHARES_OUT","CY2023")</f>
        <v>388000000</v>
      </c>
      <c r="D454" s="5">
        <f>_xll.SNL.Clients.Office.Excel.Functions.SPG(A454, "IQ_DILUT_EPS_NORM", "CY2023")</f>
        <v>11.212999999999999</v>
      </c>
      <c r="E454">
        <f t="shared" ref="E454:E495" si="84">C454*D454/1000</f>
        <v>4350644</v>
      </c>
      <c r="F454">
        <f t="shared" ref="F454:F495" si="85">E454/B454</f>
        <v>0.10151536505121683</v>
      </c>
      <c r="G454" s="5">
        <f>_xll.SNL.Clients.Office.Excel.Functions.SPG(A454, "SP_MARKETCAP", "12/30/2023")</f>
        <v>205082.56426359</v>
      </c>
      <c r="H454">
        <f t="shared" si="77"/>
        <v>4.8807854115902431E-3</v>
      </c>
      <c r="I454">
        <f t="shared" si="78"/>
        <v>5.4728246820161391E-2</v>
      </c>
      <c r="K454" s="11" t="s">
        <v>451</v>
      </c>
      <c r="L454" s="4" cm="1">
        <f t="array" ref="L454">_xll.SNL.Clients.Office.Excel.Functions.SPG(K454, "SP_TOTAL_REV", "CY2023")</f>
        <v>42857000</v>
      </c>
      <c r="M454" s="4">
        <f>_xll.SNL.Clients.Office.Excel.Functions.SPG(K454,"IQ_AVG_DILUT_SHARES_OUT","CY2023")</f>
        <v>388000000</v>
      </c>
      <c r="N454" s="5">
        <f>_xll.SNL.Clients.Office.Excel.Functions.SPG(K454, "IQ_DILUT_EPS_NORM", "CY2023")</f>
        <v>11.212999999999999</v>
      </c>
      <c r="O454">
        <f t="shared" ref="O454:O495" si="86">M454*N454/1000</f>
        <v>4350644</v>
      </c>
      <c r="P454">
        <f t="shared" ref="P454:P495" si="87">O454/L454</f>
        <v>0.10151536505121683</v>
      </c>
      <c r="Q454" s="5">
        <f>_xll.SNL.Clients.Office.Excel.Functions.SPG(K454, "SP_MARKETCAP", "12/31/2022")</f>
        <v>216998.34103002999</v>
      </c>
      <c r="R454">
        <f t="shared" si="79"/>
        <v>6.4508633268941275E-3</v>
      </c>
      <c r="S454">
        <f t="shared" si="80"/>
        <v>7.2333530484463851E-2</v>
      </c>
      <c r="U454" s="11" t="s">
        <v>451</v>
      </c>
      <c r="V454" s="4" cm="1">
        <f t="array" ref="V454">_xll.SNL.Clients.Office.Excel.Functions.SPG(U454, "SP_TOTAL_REV", "CY2021")</f>
        <v>39211000</v>
      </c>
      <c r="W454" s="4">
        <f>_xll.SNL.Clients.Office.Excel.Functions.SPG(U454,"IQ_AVG_DILUT_SHARES_OUT","CY2021")</f>
        <v>397000000</v>
      </c>
      <c r="X454" s="5">
        <f>_xll.SNL.Clients.Office.Excel.Functions.SPG(U454, "IQ_DILUT_EPS_NORM", "CY2021")</f>
        <v>15.54</v>
      </c>
      <c r="Y454">
        <f t="shared" si="81"/>
        <v>6169380</v>
      </c>
      <c r="Z454">
        <f t="shared" si="82"/>
        <v>0.15733799189003086</v>
      </c>
      <c r="AA454" s="5">
        <f>_xll.SNL.Clients.Office.Excel.Functions.SPG(U454, "SP_MARKETCAP", "12/31/2021")</f>
        <v>262924.64556988003</v>
      </c>
      <c r="AB454">
        <f t="shared" ref="AB454:AB507" si="88">AA454/$AA$509</f>
        <v>6.1960514202145569E-3</v>
      </c>
      <c r="AC454">
        <f t="shared" si="83"/>
        <v>9.6286639070134211E-2</v>
      </c>
    </row>
    <row r="455" spans="1:29" x14ac:dyDescent="0.3">
      <c r="A455" s="11" t="s">
        <v>1370</v>
      </c>
      <c r="B455" s="4" cm="1">
        <f t="array" ref="B455">_xll.SNL.Clients.Office.Excel.Functions.SPG(A455, "SP_TOTAL_REV", "CY2023")</f>
        <v>1674968</v>
      </c>
      <c r="C455" s="4">
        <f>_xll.SNL.Clients.Office.Excel.Functions.SPG(A455,"IQ_AVG_DILUT_SHARES_OUT","CY2023")</f>
        <v>82808019</v>
      </c>
      <c r="D455" s="5">
        <f>_xll.SNL.Clients.Office.Excel.Functions.SPG(A455, "IQ_DILUT_EPS_NORM", "CY2023")</f>
        <v>1.956</v>
      </c>
      <c r="E455">
        <f t="shared" si="84"/>
        <v>161972.48516400001</v>
      </c>
      <c r="F455">
        <f t="shared" si="85"/>
        <v>9.670183858079677E-2</v>
      </c>
      <c r="G455" s="5">
        <f>_xll.SNL.Clients.Office.Excel.Functions.SPG(A455, "SP_MARKETCAP", "12/30/2023")</f>
        <v>6694.7786729999998</v>
      </c>
      <c r="H455">
        <f t="shared" ref="H455:H508" si="89">G455/$G$509</f>
        <v>1.5932986891565353E-4</v>
      </c>
      <c r="I455">
        <f t="shared" ref="I455:I495" si="90">D455*H455</f>
        <v>3.1164922359901831E-4</v>
      </c>
      <c r="K455" s="11" t="s">
        <v>1370</v>
      </c>
      <c r="L455" s="4" cm="1">
        <f t="array" ref="L455">_xll.SNL.Clients.Office.Excel.Functions.SPG(K455, "SP_TOTAL_REV", "CY2023")</f>
        <v>1674968</v>
      </c>
      <c r="M455" s="4">
        <f>_xll.SNL.Clients.Office.Excel.Functions.SPG(K455,"IQ_AVG_DILUT_SHARES_OUT","CY2023")</f>
        <v>82808019</v>
      </c>
      <c r="N455" s="5">
        <f>_xll.SNL.Clients.Office.Excel.Functions.SPG(K455, "IQ_DILUT_EPS_NORM", "CY2023")</f>
        <v>1.956</v>
      </c>
      <c r="O455">
        <f t="shared" si="86"/>
        <v>161972.48516400001</v>
      </c>
      <c r="P455">
        <f t="shared" si="87"/>
        <v>9.670183858079677E-2</v>
      </c>
      <c r="Q455" s="5" t="str">
        <f>_xll.SNL.Clients.Office.Excel.Functions.SPG(K455, "SP_MARKETCAP", "12/31/2022")</f>
        <v>NA</v>
      </c>
      <c r="R455" t="e">
        <f t="shared" ref="R455:R508" si="91">Q455/$Q$509</f>
        <v>#VALUE!</v>
      </c>
      <c r="S455" t="e">
        <f t="shared" ref="S455:S508" si="92">N455*R455</f>
        <v>#VALUE!</v>
      </c>
      <c r="U455" s="11" t="s">
        <v>1370</v>
      </c>
      <c r="V455" s="4" cm="1">
        <f t="array" ref="V455">_xll.SNL.Clients.Office.Excel.Functions.SPG(U455, "SP_TOTAL_REV", "CY2021")</f>
        <v>1031944</v>
      </c>
      <c r="W455" s="4" t="str">
        <f>_xll.SNL.Clients.Office.Excel.Functions.SPG(U455,"IQ_AVG_DILUT_SHARES_OUT","CY2021")</f>
        <v>NA</v>
      </c>
      <c r="X455" s="5" t="str">
        <f>_xll.SNL.Clients.Office.Excel.Functions.SPG(U455, "IQ_DILUT_EPS_NORM", "CY2021")</f>
        <v>NA</v>
      </c>
      <c r="Y455" t="e">
        <f t="shared" ref="Y455:Y508" si="93">W455*X455/1000</f>
        <v>#VALUE!</v>
      </c>
      <c r="Z455" t="e">
        <f t="shared" ref="Z455:Z508" si="94">Y455/V455</f>
        <v>#VALUE!</v>
      </c>
      <c r="AA455" s="5" t="str">
        <f>_xll.SNL.Clients.Office.Excel.Functions.SPG(U455, "SP_MARKETCAP", "12/31/2021")</f>
        <v>NA</v>
      </c>
      <c r="AB455" t="e">
        <f t="shared" si="88"/>
        <v>#VALUE!</v>
      </c>
      <c r="AC455" t="e">
        <f t="shared" ref="AC455:AC508" si="95">X455*AB455</f>
        <v>#VALUE!</v>
      </c>
    </row>
    <row r="456" spans="1:29" x14ac:dyDescent="0.3">
      <c r="A456" s="11" t="s">
        <v>452</v>
      </c>
      <c r="B456" s="4" cm="1">
        <f t="array" ref="B456">_xll.SNL.Clients.Office.Excel.Functions.SPG(A456, "SP_TOTAL_REV", "CY2023")</f>
        <v>14555741</v>
      </c>
      <c r="C456" s="4">
        <f>_xll.SNL.Clients.Office.Excel.Functions.SPG(A456,"IQ_AVG_DILUT_SHARES_OUT","CY2023")</f>
        <v>548729000</v>
      </c>
      <c r="D456" s="5">
        <f>_xll.SNL.Clients.Office.Excel.Functions.SPG(A456, "IQ_DILUT_EPS_NORM", "CY2023")</f>
        <v>1.631</v>
      </c>
      <c r="E456">
        <f t="shared" si="84"/>
        <v>894976.99899999995</v>
      </c>
      <c r="F456">
        <f t="shared" si="85"/>
        <v>6.1486186034774869E-2</v>
      </c>
      <c r="G456" s="5">
        <f>_xll.SNL.Clients.Office.Excel.Functions.SPG(A456, "SP_MARKETCAP", "12/30/2023")</f>
        <v>23247.79728612</v>
      </c>
      <c r="H456">
        <f t="shared" si="89"/>
        <v>5.5327721424364184E-4</v>
      </c>
      <c r="I456">
        <f t="shared" si="90"/>
        <v>9.0239513643137982E-4</v>
      </c>
      <c r="K456" s="11" t="s">
        <v>452</v>
      </c>
      <c r="L456" s="4" cm="1">
        <f t="array" ref="L456">_xll.SNL.Clients.Office.Excel.Functions.SPG(K456, "SP_TOTAL_REV", "CY2023")</f>
        <v>14555741</v>
      </c>
      <c r="M456" s="4">
        <f>_xll.SNL.Clients.Office.Excel.Functions.SPG(K456,"IQ_AVG_DILUT_SHARES_OUT","CY2023")</f>
        <v>548729000</v>
      </c>
      <c r="N456" s="5">
        <f>_xll.SNL.Clients.Office.Excel.Functions.SPG(K456, "IQ_DILUT_EPS_NORM", "CY2023")</f>
        <v>1.631</v>
      </c>
      <c r="O456">
        <f t="shared" si="86"/>
        <v>894976.99899999995</v>
      </c>
      <c r="P456">
        <f t="shared" si="87"/>
        <v>6.1486186034774869E-2</v>
      </c>
      <c r="Q456" s="5">
        <f>_xll.SNL.Clients.Office.Excel.Functions.SPG(K456, "SP_MARKETCAP", "12/31/2022")</f>
        <v>24850.916227649999</v>
      </c>
      <c r="R456">
        <f t="shared" si="91"/>
        <v>7.3876078209501406E-4</v>
      </c>
      <c r="S456">
        <f t="shared" si="92"/>
        <v>1.2049188355969678E-3</v>
      </c>
      <c r="U456" s="11" t="s">
        <v>452</v>
      </c>
      <c r="V456" s="4" cm="1">
        <f t="array" ref="V456">_xll.SNL.Clients.Office.Excel.Functions.SPG(U456, "SP_TOTAL_REV", "CY2021")</f>
        <v>12731105</v>
      </c>
      <c r="W456" s="4">
        <f>_xll.SNL.Clients.Office.Excel.Functions.SPG(U456,"IQ_AVG_DILUT_SHARES_OUT","CY2021")</f>
        <v>579120000</v>
      </c>
      <c r="X456" s="5">
        <f>_xll.SNL.Clients.Office.Excel.Functions.SPG(U456, "IQ_DILUT_EPS_NORM", "CY2021")</f>
        <v>1.3819999999999999</v>
      </c>
      <c r="Y456">
        <f t="shared" si="93"/>
        <v>800343.83999999985</v>
      </c>
      <c r="Z456">
        <f t="shared" si="94"/>
        <v>6.2865229687446594E-2</v>
      </c>
      <c r="AA456" s="5">
        <f>_xll.SNL.Clients.Office.Excel.Functions.SPG(U456, "SP_MARKETCAP", "12/31/2021")</f>
        <v>27156.2408664</v>
      </c>
      <c r="AB456">
        <f t="shared" si="88"/>
        <v>6.3996079341761749E-4</v>
      </c>
      <c r="AC456">
        <f t="shared" si="95"/>
        <v>8.8442581650314731E-4</v>
      </c>
    </row>
    <row r="457" spans="1:29" x14ac:dyDescent="0.3">
      <c r="A457" s="11" t="s">
        <v>453</v>
      </c>
      <c r="B457" s="4" cm="1">
        <f t="array" ref="B457">_xll.SNL.Clients.Office.Excel.Functions.SPG(A457, "SP_TOTAL_REV", "CY2023")</f>
        <v>17677600</v>
      </c>
      <c r="C457" s="4">
        <f>_xll.SNL.Clients.Office.Excel.Functions.SPG(A457,"IQ_AVG_DILUT_SHARES_OUT","CY2023")</f>
        <v>230700000</v>
      </c>
      <c r="D457" s="5">
        <f>_xll.SNL.Clients.Office.Excel.Functions.SPG(A457, "IQ_DILUT_EPS_NORM", "CY2023")</f>
        <v>6.8860000000000001</v>
      </c>
      <c r="E457">
        <f t="shared" si="84"/>
        <v>1588600.2</v>
      </c>
      <c r="F457">
        <f t="shared" si="85"/>
        <v>8.986515137801511E-2</v>
      </c>
      <c r="G457" s="5">
        <f>_xll.SNL.Clients.Office.Excel.Functions.SPG(A457, "SP_MARKETCAP", "12/30/2023")</f>
        <v>55501.148885399998</v>
      </c>
      <c r="H457">
        <f t="shared" si="89"/>
        <v>1.3208787337873733E-3</v>
      </c>
      <c r="I457">
        <f t="shared" si="90"/>
        <v>9.0955709608598525E-3</v>
      </c>
      <c r="K457" s="11" t="s">
        <v>453</v>
      </c>
      <c r="L457" s="4" cm="1">
        <f t="array" ref="L457">_xll.SNL.Clients.Office.Excel.Functions.SPG(K457, "SP_TOTAL_REV", "CY2023")</f>
        <v>17677600</v>
      </c>
      <c r="M457" s="4">
        <f>_xll.SNL.Clients.Office.Excel.Functions.SPG(K457,"IQ_AVG_DILUT_SHARES_OUT","CY2023")</f>
        <v>230700000</v>
      </c>
      <c r="N457" s="5">
        <f>_xll.SNL.Clients.Office.Excel.Functions.SPG(K457, "IQ_DILUT_EPS_NORM", "CY2023")</f>
        <v>6.8860000000000001</v>
      </c>
      <c r="O457">
        <f t="shared" si="86"/>
        <v>1588600.2</v>
      </c>
      <c r="P457">
        <f t="shared" si="87"/>
        <v>8.986515137801511E-2</v>
      </c>
      <c r="Q457" s="5">
        <f>_xll.SNL.Clients.Office.Excel.Functions.SPG(K457, "SP_MARKETCAP", "12/31/2022")</f>
        <v>38712.353384640002</v>
      </c>
      <c r="R457">
        <f t="shared" si="91"/>
        <v>1.1508295388865694E-3</v>
      </c>
      <c r="S457">
        <f t="shared" si="92"/>
        <v>7.9246122047729167E-3</v>
      </c>
      <c r="U457" s="11" t="s">
        <v>453</v>
      </c>
      <c r="V457" s="4" cm="1">
        <f t="array" ref="V457">_xll.SNL.Clients.Office.Excel.Functions.SPG(U457, "SP_TOTAL_REV", "CY2021")</f>
        <v>14136400</v>
      </c>
      <c r="W457" s="4">
        <f>_xll.SNL.Clients.Office.Excel.Functions.SPG(U457,"IQ_AVG_DILUT_SHARES_OUT","CY2021")</f>
        <v>242300000</v>
      </c>
      <c r="X457" s="5">
        <f>_xll.SNL.Clients.Office.Excel.Functions.SPG(U457, "IQ_DILUT_EPS_NORM", "CY2021")</f>
        <v>4.55</v>
      </c>
      <c r="Y457">
        <f t="shared" si="93"/>
        <v>1102465</v>
      </c>
      <c r="Z457">
        <f t="shared" si="94"/>
        <v>7.7987677202116523E-2</v>
      </c>
      <c r="AA457" s="5">
        <f>_xll.SNL.Clients.Office.Excel.Functions.SPG(U457, "SP_MARKETCAP", "12/31/2021")</f>
        <v>47990.24216134</v>
      </c>
      <c r="AB457">
        <f t="shared" si="88"/>
        <v>1.1309324291593715E-3</v>
      </c>
      <c r="AC457">
        <f t="shared" si="95"/>
        <v>5.1457425526751401E-3</v>
      </c>
    </row>
    <row r="458" spans="1:29" x14ac:dyDescent="0.3">
      <c r="A458" s="11" t="s">
        <v>454</v>
      </c>
      <c r="B458" s="4" cm="1">
        <f t="array" ref="B458">_xll.SNL.Clients.Office.Excel.Functions.SPG(A458, "SP_TOTAL_REV", "CY2023")</f>
        <v>6977000</v>
      </c>
      <c r="C458" s="4">
        <f>_xll.SNL.Clients.Office.Excel.Functions.SPG(A458,"IQ_AVG_DILUT_SHARES_OUT","CY2023")</f>
        <v>57350000</v>
      </c>
      <c r="D458" s="5">
        <f>_xll.SNL.Clients.Office.Excel.Functions.SPG(A458, "IQ_DILUT_EPS_NORM", "CY2023")</f>
        <v>21.577999999999999</v>
      </c>
      <c r="E458">
        <f t="shared" si="84"/>
        <v>1237498.3</v>
      </c>
      <c r="F458">
        <f t="shared" si="85"/>
        <v>0.17736825283072954</v>
      </c>
      <c r="G458" s="5">
        <f>_xll.SNL.Clients.Office.Excel.Functions.SPG(A458, "SP_MARKETCAP", "12/30/2023")</f>
        <v>55955.7476064</v>
      </c>
      <c r="H458">
        <f t="shared" si="89"/>
        <v>1.3316977851950424E-3</v>
      </c>
      <c r="I458">
        <f t="shared" si="90"/>
        <v>2.8735374808938625E-2</v>
      </c>
      <c r="K458" s="11" t="s">
        <v>454</v>
      </c>
      <c r="L458" s="4" cm="1">
        <f t="array" ref="L458">_xll.SNL.Clients.Office.Excel.Functions.SPG(K458, "SP_TOTAL_REV", "CY2023")</f>
        <v>6977000</v>
      </c>
      <c r="M458" s="4">
        <f>_xll.SNL.Clients.Office.Excel.Functions.SPG(K458,"IQ_AVG_DILUT_SHARES_OUT","CY2023")</f>
        <v>57350000</v>
      </c>
      <c r="N458" s="5">
        <f>_xll.SNL.Clients.Office.Excel.Functions.SPG(K458, "IQ_DILUT_EPS_NORM", "CY2023")</f>
        <v>21.577999999999999</v>
      </c>
      <c r="O458">
        <f t="shared" si="86"/>
        <v>1237498.3</v>
      </c>
      <c r="P458">
        <f t="shared" si="87"/>
        <v>0.17736825283072954</v>
      </c>
      <c r="Q458" s="5">
        <f>_xll.SNL.Clients.Office.Excel.Functions.SPG(K458, "SP_MARKETCAP", "12/31/2022")</f>
        <v>34236.964371399998</v>
      </c>
      <c r="R458">
        <f t="shared" si="91"/>
        <v>1.0177864809440224E-3</v>
      </c>
      <c r="S458">
        <f t="shared" si="92"/>
        <v>2.1961796685810112E-2</v>
      </c>
      <c r="U458" s="11" t="s">
        <v>454</v>
      </c>
      <c r="V458" s="4" cm="1">
        <f t="array" ref="V458">_xll.SNL.Clients.Office.Excel.Functions.SPG(U458, "SP_TOTAL_REV", "CY2021")</f>
        <v>4884000</v>
      </c>
      <c r="W458" s="4">
        <f>_xll.SNL.Clients.Office.Excel.Functions.SPG(U458,"IQ_AVG_DILUT_SHARES_OUT","CY2021")</f>
        <v>59525000</v>
      </c>
      <c r="X458" s="5">
        <f>_xll.SNL.Clients.Office.Excel.Functions.SPG(U458, "IQ_DILUT_EPS_NORM", "CY2021")</f>
        <v>8.8699999999999992</v>
      </c>
      <c r="Y458">
        <f t="shared" si="93"/>
        <v>527986.74999999988</v>
      </c>
      <c r="Z458">
        <f t="shared" si="94"/>
        <v>0.10810539516789515</v>
      </c>
      <c r="AA458" s="5">
        <f>_xll.SNL.Clients.Office.Excel.Functions.SPG(U458, "SP_MARKETCAP", "12/31/2021")</f>
        <v>35153.770728279997</v>
      </c>
      <c r="AB458">
        <f t="shared" si="88"/>
        <v>8.2842964597233042E-4</v>
      </c>
      <c r="AC458">
        <f t="shared" si="95"/>
        <v>7.3481709597745699E-3</v>
      </c>
    </row>
    <row r="459" spans="1:29" x14ac:dyDescent="0.3">
      <c r="A459" s="11" t="s">
        <v>455</v>
      </c>
      <c r="B459" s="4" cm="1">
        <f t="array" ref="B459">_xll.SNL.Clients.Office.Excel.Functions.SPG(A459, "SP_TOTAL_REV", "CY2023")</f>
        <v>3798700</v>
      </c>
      <c r="C459" s="4">
        <f>_xll.SNL.Clients.Office.Excel.Functions.SPG(A459,"IQ_AVG_DILUT_SHARES_OUT","CY2023")</f>
        <v>249100000</v>
      </c>
      <c r="D459" s="5">
        <f>_xll.SNL.Clients.Office.Excel.Functions.SPG(A459, "IQ_DILUT_EPS_NORM", "CY2023")</f>
        <v>0.98799999999999999</v>
      </c>
      <c r="E459">
        <f t="shared" si="84"/>
        <v>246110.8</v>
      </c>
      <c r="F459">
        <f t="shared" si="85"/>
        <v>6.4788164372022006E-2</v>
      </c>
      <c r="G459" s="5">
        <f>_xll.SNL.Clients.Office.Excel.Functions.SPG(A459, "SP_MARKETCAP", "12/30/2023")</f>
        <v>13234.434458</v>
      </c>
      <c r="H459">
        <f t="shared" si="89"/>
        <v>3.1496794895850442E-4</v>
      </c>
      <c r="I459">
        <f t="shared" si="90"/>
        <v>3.1118833357100237E-4</v>
      </c>
      <c r="K459" s="11" t="s">
        <v>455</v>
      </c>
      <c r="L459" s="4" cm="1">
        <f t="array" ref="L459">_xll.SNL.Clients.Office.Excel.Functions.SPG(K459, "SP_TOTAL_REV", "CY2023")</f>
        <v>3798700</v>
      </c>
      <c r="M459" s="4">
        <f>_xll.SNL.Clients.Office.Excel.Functions.SPG(K459,"IQ_AVG_DILUT_SHARES_OUT","CY2023")</f>
        <v>249100000</v>
      </c>
      <c r="N459" s="5">
        <f>_xll.SNL.Clients.Office.Excel.Functions.SPG(K459, "IQ_DILUT_EPS_NORM", "CY2023")</f>
        <v>0.98799999999999999</v>
      </c>
      <c r="O459">
        <f t="shared" si="86"/>
        <v>246110.8</v>
      </c>
      <c r="P459">
        <f t="shared" si="87"/>
        <v>6.4788164372022006E-2</v>
      </c>
      <c r="Q459" s="5">
        <f>_xll.SNL.Clients.Office.Excel.Functions.SPG(K459, "SP_MARKETCAP", "12/31/2022")</f>
        <v>12469.34437696</v>
      </c>
      <c r="R459">
        <f t="shared" si="91"/>
        <v>3.706850290648678E-4</v>
      </c>
      <c r="S459">
        <f t="shared" si="92"/>
        <v>3.6623680871608936E-4</v>
      </c>
      <c r="U459" s="11" t="s">
        <v>455</v>
      </c>
      <c r="V459" s="4" cm="1">
        <f t="array" ref="V459">_xll.SNL.Clients.Office.Excel.Functions.SPG(U459, "SP_TOTAL_REV", "CY2021")</f>
        <v>3659100</v>
      </c>
      <c r="W459" s="4">
        <f>_xll.SNL.Clients.Office.Excel.Functions.SPG(U459,"IQ_AVG_DILUT_SHARES_OUT","CY2021")</f>
        <v>254300000</v>
      </c>
      <c r="X459" s="5">
        <f>_xll.SNL.Clients.Office.Excel.Functions.SPG(U459, "IQ_DILUT_EPS_NORM", "CY2021")</f>
        <v>1.335</v>
      </c>
      <c r="Y459">
        <f t="shared" si="93"/>
        <v>339490.5</v>
      </c>
      <c r="Z459">
        <f t="shared" si="94"/>
        <v>9.277978191358531E-2</v>
      </c>
      <c r="AA459" s="5">
        <f>_xll.SNL.Clients.Office.Excel.Functions.SPG(U459, "SP_MARKETCAP", "12/31/2021")</f>
        <v>21885.421436910001</v>
      </c>
      <c r="AB459">
        <f t="shared" si="88"/>
        <v>5.1574927973087152E-4</v>
      </c>
      <c r="AC459">
        <f t="shared" si="95"/>
        <v>6.8852528844071342E-4</v>
      </c>
    </row>
    <row r="460" spans="1:29" x14ac:dyDescent="0.3">
      <c r="A460" s="11" t="s">
        <v>456</v>
      </c>
      <c r="B460" s="4" cm="1">
        <f t="array" ref="B460">_xll.SNL.Clients.Office.Excel.Functions.SPG(A460, "SP_TOTAL_REV", "CY2023")</f>
        <v>20022000</v>
      </c>
      <c r="C460" s="4">
        <f>_xll.SNL.Clients.Office.Excel.Functions.SPG(A460,"IQ_AVG_DILUT_SHARES_OUT","CY2023")</f>
        <v>1331963000</v>
      </c>
      <c r="D460" s="5">
        <f>_xll.SNL.Clients.Office.Excel.Functions.SPG(A460, "IQ_DILUT_EPS_NORM", "CY2023")</f>
        <v>2.6429999999999998</v>
      </c>
      <c r="E460">
        <f t="shared" si="84"/>
        <v>3520378.2089999993</v>
      </c>
      <c r="F460">
        <f t="shared" si="85"/>
        <v>0.17582550239736286</v>
      </c>
      <c r="G460" s="5">
        <f>_xll.SNL.Clients.Office.Excel.Functions.SPG(A460, "SP_MARKETCAP", "12/30/2023")</f>
        <v>49239.025402840001</v>
      </c>
      <c r="H460">
        <f t="shared" si="89"/>
        <v>1.1718456794709085E-3</v>
      </c>
      <c r="I460">
        <f t="shared" si="90"/>
        <v>3.0971881308416108E-3</v>
      </c>
      <c r="K460" s="11" t="s">
        <v>456</v>
      </c>
      <c r="L460" s="4" cm="1">
        <f t="array" ref="L460">_xll.SNL.Clients.Office.Excel.Functions.SPG(K460, "SP_TOTAL_REV", "CY2023")</f>
        <v>20022000</v>
      </c>
      <c r="M460" s="4">
        <f>_xll.SNL.Clients.Office.Excel.Functions.SPG(K460,"IQ_AVG_DILUT_SHARES_OUT","CY2023")</f>
        <v>1331963000</v>
      </c>
      <c r="N460" s="5">
        <f>_xll.SNL.Clients.Office.Excel.Functions.SPG(K460, "IQ_DILUT_EPS_NORM", "CY2023")</f>
        <v>2.6429999999999998</v>
      </c>
      <c r="O460">
        <f t="shared" si="86"/>
        <v>3520378.2089999993</v>
      </c>
      <c r="P460">
        <f t="shared" si="87"/>
        <v>0.17582550239736286</v>
      </c>
      <c r="Q460" s="5">
        <f>_xll.SNL.Clients.Office.Excel.Functions.SPG(K460, "SP_MARKETCAP", "12/31/2022")</f>
        <v>57090.75337264</v>
      </c>
      <c r="R460">
        <f t="shared" si="91"/>
        <v>1.6971772479373673E-3</v>
      </c>
      <c r="S460">
        <f t="shared" si="92"/>
        <v>4.4856394662984612E-3</v>
      </c>
      <c r="U460" s="11" t="s">
        <v>456</v>
      </c>
      <c r="V460" s="4" cm="1">
        <f t="array" ref="V460">_xll.SNL.Clients.Office.Excel.Functions.SPG(U460, "SP_TOTAL_REV", "CY2021")</f>
        <v>19633000</v>
      </c>
      <c r="W460" s="4">
        <f>_xll.SNL.Clients.Office.Excel.Functions.SPG(U460,"IQ_AVG_DILUT_SHARES_OUT","CY2021")</f>
        <v>1349378000</v>
      </c>
      <c r="X460" s="5">
        <f>_xll.SNL.Clients.Office.Excel.Functions.SPG(U460, "IQ_DILUT_EPS_NORM", "CY2021")</f>
        <v>4.085</v>
      </c>
      <c r="Y460">
        <f t="shared" si="93"/>
        <v>5512209.1299999999</v>
      </c>
      <c r="Z460">
        <f t="shared" si="94"/>
        <v>0.28076244740997303</v>
      </c>
      <c r="AA460" s="5">
        <f>_xll.SNL.Clients.Office.Excel.Functions.SPG(U460, "SP_MARKETCAP", "12/31/2021")</f>
        <v>78157.898847300006</v>
      </c>
      <c r="AB460">
        <f t="shared" si="88"/>
        <v>1.8418598952721214E-3</v>
      </c>
      <c r="AC460">
        <f t="shared" si="95"/>
        <v>7.5239976721866155E-3</v>
      </c>
    </row>
    <row r="461" spans="1:29" x14ac:dyDescent="0.3">
      <c r="A461" s="11" t="s">
        <v>457</v>
      </c>
      <c r="B461" s="4" cm="1">
        <f t="array" ref="B461">_xll.SNL.Clients.Office.Excel.Functions.SPG(A461, "SP_TOTAL_REV", "CY2023")</f>
        <v>1951751</v>
      </c>
      <c r="C461" s="4">
        <f>_xll.SNL.Clients.Office.Excel.Functions.SPG(A461,"IQ_AVG_DILUT_SHARES_OUT","CY2023")</f>
        <v>42769000</v>
      </c>
      <c r="D461" s="5">
        <f>_xll.SNL.Clients.Office.Excel.Functions.SPG(A461, "IQ_DILUT_EPS_NORM", "CY2023")</f>
        <v>2.8969999999999998</v>
      </c>
      <c r="E461">
        <f t="shared" si="84"/>
        <v>123901.79299999999</v>
      </c>
      <c r="F461">
        <f t="shared" si="85"/>
        <v>6.3482377106505894E-2</v>
      </c>
      <c r="G461" s="5">
        <f>_xll.SNL.Clients.Office.Excel.Functions.SPG(A461, "SP_MARKETCAP", "12/30/2023")</f>
        <v>17612.964650319998</v>
      </c>
      <c r="H461">
        <f t="shared" si="89"/>
        <v>4.1917313267863496E-4</v>
      </c>
      <c r="I461">
        <f t="shared" si="90"/>
        <v>1.2143445653700054E-3</v>
      </c>
      <c r="K461" s="11" t="s">
        <v>457</v>
      </c>
      <c r="L461" s="4" cm="1">
        <f t="array" ref="L461">_xll.SNL.Clients.Office.Excel.Functions.SPG(K461, "SP_TOTAL_REV", "CY2023")</f>
        <v>1951751</v>
      </c>
      <c r="M461" s="4">
        <f>_xll.SNL.Clients.Office.Excel.Functions.SPG(K461,"IQ_AVG_DILUT_SHARES_OUT","CY2023")</f>
        <v>42769000</v>
      </c>
      <c r="N461" s="5">
        <f>_xll.SNL.Clients.Office.Excel.Functions.SPG(K461, "IQ_DILUT_EPS_NORM", "CY2023")</f>
        <v>2.8969999999999998</v>
      </c>
      <c r="O461">
        <f t="shared" si="86"/>
        <v>123901.79299999999</v>
      </c>
      <c r="P461">
        <f t="shared" si="87"/>
        <v>6.3482377106505894E-2</v>
      </c>
      <c r="Q461" s="5">
        <f>_xll.SNL.Clients.Office.Excel.Functions.SPG(K461, "SP_MARKETCAP", "12/31/2022")</f>
        <v>13425.11951418</v>
      </c>
      <c r="R461">
        <f t="shared" si="91"/>
        <v>3.9909803329422482E-4</v>
      </c>
      <c r="S461">
        <f t="shared" si="92"/>
        <v>1.1561870024533692E-3</v>
      </c>
      <c r="U461" s="11" t="s">
        <v>457</v>
      </c>
      <c r="V461" s="4" cm="1">
        <f t="array" ref="V461">_xll.SNL.Clients.Office.Excel.Functions.SPG(U461, "SP_TOTAL_REV", "CY2021")</f>
        <v>1592287</v>
      </c>
      <c r="W461" s="4">
        <f>_xll.SNL.Clients.Office.Excel.Functions.SPG(U461,"IQ_AVG_DILUT_SHARES_OUT","CY2021")</f>
        <v>42244000</v>
      </c>
      <c r="X461" s="5">
        <f>_xll.SNL.Clients.Office.Excel.Functions.SPG(U461, "IQ_DILUT_EPS_NORM", "CY2021")</f>
        <v>2.3519999999999999</v>
      </c>
      <c r="Y461">
        <f t="shared" si="93"/>
        <v>99357.888000000006</v>
      </c>
      <c r="Z461">
        <f t="shared" si="94"/>
        <v>6.2399484515040321E-2</v>
      </c>
      <c r="AA461" s="5">
        <f>_xll.SNL.Clients.Office.Excel.Functions.SPG(U461, "SP_MARKETCAP", "12/31/2021")</f>
        <v>22043.216185550002</v>
      </c>
      <c r="AB461">
        <f t="shared" si="88"/>
        <v>5.1946785230627289E-4</v>
      </c>
      <c r="AC461">
        <f t="shared" si="95"/>
        <v>1.2217883886243537E-3</v>
      </c>
    </row>
    <row r="462" spans="1:29" x14ac:dyDescent="0.3">
      <c r="A462" s="11" t="s">
        <v>458</v>
      </c>
      <c r="B462" s="4" cm="1">
        <f t="array" ref="B462">_xll.SNL.Clients.Office.Excel.Functions.SPG(A462, "SP_TOTAL_REV", "CY2023")</f>
        <v>52940000</v>
      </c>
      <c r="C462" s="4">
        <f>_xll.SNL.Clients.Office.Excel.Functions.SPG(A462,"IQ_AVG_DILUT_SHARES_OUT","CY2023")</f>
        <v>353500000</v>
      </c>
      <c r="D462" s="5">
        <f>_xll.SNL.Clients.Office.Excel.Functions.SPG(A462, "IQ_DILUT_EPS_NORM", "CY2023")</f>
        <v>0.63100000000000001</v>
      </c>
      <c r="E462">
        <f t="shared" si="84"/>
        <v>223058.5</v>
      </c>
      <c r="F462">
        <f t="shared" si="85"/>
        <v>4.213420853796751E-3</v>
      </c>
      <c r="G462" s="5">
        <f>_xll.SNL.Clients.Office.Excel.Functions.SPG(A462, "SP_MARKETCAP", "12/30/2023")</f>
        <v>19154.336562500001</v>
      </c>
      <c r="H462">
        <f t="shared" si="89"/>
        <v>4.5585643420559344E-4</v>
      </c>
      <c r="I462">
        <f t="shared" si="90"/>
        <v>2.8764540998372948E-4</v>
      </c>
      <c r="K462" s="11" t="s">
        <v>458</v>
      </c>
      <c r="L462" s="4" cm="1">
        <f t="array" ref="L462">_xll.SNL.Clients.Office.Excel.Functions.SPG(K462, "SP_TOTAL_REV", "CY2023")</f>
        <v>52940000</v>
      </c>
      <c r="M462" s="4">
        <f>_xll.SNL.Clients.Office.Excel.Functions.SPG(K462,"IQ_AVG_DILUT_SHARES_OUT","CY2023")</f>
        <v>353500000</v>
      </c>
      <c r="N462" s="5">
        <f>_xll.SNL.Clients.Office.Excel.Functions.SPG(K462, "IQ_DILUT_EPS_NORM", "CY2023")</f>
        <v>0.63100000000000001</v>
      </c>
      <c r="O462">
        <f t="shared" si="86"/>
        <v>223058.5</v>
      </c>
      <c r="P462">
        <f t="shared" si="87"/>
        <v>4.213420853796751E-3</v>
      </c>
      <c r="Q462" s="5">
        <f>_xll.SNL.Clients.Office.Excel.Functions.SPG(K462, "SP_MARKETCAP", "12/31/2022")</f>
        <v>22274.679456000002</v>
      </c>
      <c r="R462">
        <f t="shared" si="91"/>
        <v>6.6217516751036971E-4</v>
      </c>
      <c r="S462">
        <f t="shared" si="92"/>
        <v>4.1783253069904328E-4</v>
      </c>
      <c r="U462" s="11" t="s">
        <v>458</v>
      </c>
      <c r="V462" s="4" cm="1">
        <f t="array" ref="V462">_xll.SNL.Clients.Office.Excel.Functions.SPG(U462, "SP_TOTAL_REV", "CY2021")</f>
        <v>49522000</v>
      </c>
      <c r="W462" s="4">
        <f>_xll.SNL.Clients.Office.Excel.Functions.SPG(U462,"IQ_AVG_DILUT_SHARES_OUT","CY2021")</f>
        <v>365000000</v>
      </c>
      <c r="X462" s="5">
        <f>_xll.SNL.Clients.Office.Excel.Functions.SPG(U462, "IQ_DILUT_EPS_NORM", "CY2021")</f>
        <v>8.2539999999999996</v>
      </c>
      <c r="Y462">
        <f t="shared" si="93"/>
        <v>3012710</v>
      </c>
      <c r="Z462">
        <f t="shared" si="94"/>
        <v>6.0835790153871007E-2</v>
      </c>
      <c r="AA462" s="5">
        <f>_xll.SNL.Clients.Office.Excel.Functions.SPG(U462, "SP_MARKETCAP", "12/31/2021")</f>
        <v>31646.164103319999</v>
      </c>
      <c r="AB462">
        <f t="shared" si="88"/>
        <v>7.4576979883996604E-4</v>
      </c>
      <c r="AC462">
        <f t="shared" si="95"/>
        <v>6.1555839196250793E-3</v>
      </c>
    </row>
    <row r="463" spans="1:29" x14ac:dyDescent="0.3">
      <c r="A463" s="11" t="s">
        <v>459</v>
      </c>
      <c r="B463" s="4" cm="1">
        <f t="array" ref="B463">_xll.SNL.Clients.Office.Excel.Functions.SPG(A463, "SP_TOTAL_REV", "CY2023")</f>
        <v>28153000</v>
      </c>
      <c r="C463" s="4">
        <f>_xll.SNL.Clients.Office.Excel.Functions.SPG(A463,"IQ_AVG_DILUT_SHARES_OUT","CY2023")</f>
        <v>1543000000</v>
      </c>
      <c r="D463" s="5">
        <f>_xll.SNL.Clients.Office.Excel.Functions.SPG(A463, "IQ_DILUT_EPS_NORM", "CY2023")</f>
        <v>3.1709999999999998</v>
      </c>
      <c r="E463">
        <f t="shared" si="84"/>
        <v>4892853</v>
      </c>
      <c r="F463">
        <f t="shared" si="85"/>
        <v>0.17379508400525698</v>
      </c>
      <c r="G463" s="5">
        <f>_xll.SNL.Clients.Office.Excel.Functions.SPG(A463, "SP_MARKETCAP", "12/30/2023")</f>
        <v>67387.496931679998</v>
      </c>
      <c r="H463">
        <f t="shared" si="89"/>
        <v>1.6037634068442309E-3</v>
      </c>
      <c r="I463">
        <f t="shared" si="90"/>
        <v>5.0855337631030562E-3</v>
      </c>
      <c r="K463" s="11" t="s">
        <v>459</v>
      </c>
      <c r="L463" s="4" cm="1">
        <f t="array" ref="L463">_xll.SNL.Clients.Office.Excel.Functions.SPG(K463, "SP_TOTAL_REV", "CY2023")</f>
        <v>28153000</v>
      </c>
      <c r="M463" s="4">
        <f>_xll.SNL.Clients.Office.Excel.Functions.SPG(K463,"IQ_AVG_DILUT_SHARES_OUT","CY2023")</f>
        <v>1543000000</v>
      </c>
      <c r="N463" s="5">
        <f>_xll.SNL.Clients.Office.Excel.Functions.SPG(K463, "IQ_DILUT_EPS_NORM", "CY2023")</f>
        <v>3.1709999999999998</v>
      </c>
      <c r="O463">
        <f t="shared" si="86"/>
        <v>4892853</v>
      </c>
      <c r="P463">
        <f t="shared" si="87"/>
        <v>0.17379508400525698</v>
      </c>
      <c r="Q463" s="5">
        <f>_xll.SNL.Clients.Office.Excel.Functions.SPG(K463, "SP_MARKETCAP", "12/31/2022")</f>
        <v>66733.851701160005</v>
      </c>
      <c r="R463">
        <f t="shared" si="91"/>
        <v>1.9838444596303596E-3</v>
      </c>
      <c r="S463">
        <f t="shared" si="92"/>
        <v>6.2907707814878703E-3</v>
      </c>
      <c r="U463" s="11" t="s">
        <v>459</v>
      </c>
      <c r="V463" s="4" cm="1">
        <f t="array" ref="V463">_xll.SNL.Clients.Office.Excel.Functions.SPG(U463, "SP_TOTAL_REV", "CY2021")</f>
        <v>22721000</v>
      </c>
      <c r="W463" s="4">
        <f>_xll.SNL.Clients.Office.Excel.Functions.SPG(U463,"IQ_AVG_DILUT_SHARES_OUT","CY2021")</f>
        <v>1490000000</v>
      </c>
      <c r="X463" s="5">
        <f>_xll.SNL.Clients.Office.Excel.Functions.SPG(U463, "IQ_DILUT_EPS_NORM", "CY2021")</f>
        <v>4.2489999999999997</v>
      </c>
      <c r="Y463">
        <f t="shared" si="93"/>
        <v>6331009.9999999991</v>
      </c>
      <c r="Z463">
        <f t="shared" si="94"/>
        <v>0.27864134501122306</v>
      </c>
      <c r="AA463" s="5">
        <f>_xll.SNL.Clients.Office.Excel.Functions.SPG(U463, "SP_MARKETCAP", "12/31/2021")</f>
        <v>83288.745629430006</v>
      </c>
      <c r="AB463">
        <f t="shared" si="88"/>
        <v>1.9627728299360212E-3</v>
      </c>
      <c r="AC463">
        <f t="shared" si="95"/>
        <v>8.3398217543981541E-3</v>
      </c>
    </row>
    <row r="464" spans="1:29" x14ac:dyDescent="0.3">
      <c r="A464" s="11" t="s">
        <v>460</v>
      </c>
      <c r="B464" s="4" cm="1">
        <f t="array" ref="B464">_xll.SNL.Clients.Office.Excel.Functions.SPG(A464, "SP_TOTAL_REV", "CY2023")</f>
        <v>37281000</v>
      </c>
      <c r="C464" s="4">
        <f>_xll.SNL.Clients.Office.Excel.Functions.SPG(A464,"IQ_AVG_DILUT_SHARES_OUT","CY2023")</f>
        <v>2091782000</v>
      </c>
      <c r="D464" s="5">
        <f>_xll.SNL.Clients.Office.Excel.Functions.SPG(A464, "IQ_DILUT_EPS_NORM", "CY2023")</f>
        <v>-7.0999999999999994E-2</v>
      </c>
      <c r="E464">
        <f t="shared" si="84"/>
        <v>-148516.522</v>
      </c>
      <c r="F464">
        <f t="shared" si="85"/>
        <v>-3.9837054263565895E-3</v>
      </c>
      <c r="G464" s="5">
        <f>_xll.SNL.Clients.Office.Excel.Functions.SPG(A464, "SP_MARKETCAP", "12/30/2023")</f>
        <v>126702.3312211</v>
      </c>
      <c r="H464">
        <f t="shared" si="89"/>
        <v>3.0154045130993653E-3</v>
      </c>
      <c r="I464">
        <f t="shared" si="90"/>
        <v>-2.1409372043005491E-4</v>
      </c>
      <c r="K464" s="11" t="s">
        <v>460</v>
      </c>
      <c r="L464" s="4" cm="1">
        <f t="array" ref="L464">_xll.SNL.Clients.Office.Excel.Functions.SPG(K464, "SP_TOTAL_REV", "CY2023")</f>
        <v>37281000</v>
      </c>
      <c r="M464" s="4">
        <f>_xll.SNL.Clients.Office.Excel.Functions.SPG(K464,"IQ_AVG_DILUT_SHARES_OUT","CY2023")</f>
        <v>2091782000</v>
      </c>
      <c r="N464" s="5">
        <f>_xll.SNL.Clients.Office.Excel.Functions.SPG(K464, "IQ_DILUT_EPS_NORM", "CY2023")</f>
        <v>-7.0999999999999994E-2</v>
      </c>
      <c r="O464">
        <f t="shared" si="86"/>
        <v>-148516.522</v>
      </c>
      <c r="P464">
        <f t="shared" si="87"/>
        <v>-3.9837054263565895E-3</v>
      </c>
      <c r="Q464" s="5">
        <f>_xll.SNL.Clients.Office.Excel.Functions.SPG(K464, "SP_MARKETCAP", "12/31/2022")</f>
        <v>49321.693518200002</v>
      </c>
      <c r="R464">
        <f t="shared" si="91"/>
        <v>1.4662209048540034E-3</v>
      </c>
      <c r="S464">
        <f t="shared" si="92"/>
        <v>-1.0410168424463423E-4</v>
      </c>
      <c r="U464" s="11" t="s">
        <v>460</v>
      </c>
      <c r="V464" s="4" cm="1">
        <f t="array" ref="V464">_xll.SNL.Clients.Office.Excel.Functions.SPG(U464, "SP_TOTAL_REV", "CY2021")</f>
        <v>17455000</v>
      </c>
      <c r="W464" s="4">
        <f>_xll.SNL.Clients.Office.Excel.Functions.SPG(U464,"IQ_AVG_DILUT_SHARES_OUT","CY2021")</f>
        <v>1895519000</v>
      </c>
      <c r="X464" s="5">
        <f>_xll.SNL.Clients.Office.Excel.Functions.SPG(U464, "IQ_DILUT_EPS_NORM", "CY2021")</f>
        <v>-1.482</v>
      </c>
      <c r="Y464">
        <f t="shared" si="93"/>
        <v>-2809159.1579999998</v>
      </c>
      <c r="Z464">
        <f t="shared" si="94"/>
        <v>-0.160937219020338</v>
      </c>
      <c r="AA464" s="5">
        <f>_xll.SNL.Clients.Office.Excel.Functions.SPG(U464, "SP_MARKETCAP", "12/31/2021")</f>
        <v>81349.158138640007</v>
      </c>
      <c r="AB464">
        <f t="shared" si="88"/>
        <v>1.9170647381712052E-3</v>
      </c>
      <c r="AC464">
        <f t="shared" si="95"/>
        <v>-2.8410899419697259E-3</v>
      </c>
    </row>
    <row r="465" spans="1:29" x14ac:dyDescent="0.3">
      <c r="A465" s="11" t="s">
        <v>461</v>
      </c>
      <c r="B465" s="4" cm="1">
        <f t="array" ref="B465">_xll.SNL.Clients.Office.Excel.Functions.SPG(A465, "SP_TOTAL_REV", "CY2023")</f>
        <v>1650653</v>
      </c>
      <c r="C465" s="4">
        <f>_xll.SNL.Clients.Office.Excel.Functions.SPG(A465,"IQ_AVG_DILUT_SHARES_OUT","CY2023")</f>
        <v>329104000</v>
      </c>
      <c r="D465" s="5">
        <f>_xll.SNL.Clients.Office.Excel.Functions.SPG(A465, "IQ_DILUT_EPS_NORM", "CY2023")</f>
        <v>0.19900000000000001</v>
      </c>
      <c r="E465">
        <f t="shared" si="84"/>
        <v>65491.696000000004</v>
      </c>
      <c r="F465">
        <f t="shared" si="85"/>
        <v>3.967623479919765E-2</v>
      </c>
      <c r="G465" s="5">
        <f>_xll.SNL.Clients.Office.Excel.Functions.SPG(A465, "SP_MARKETCAP", "12/30/2023")</f>
        <v>12594.65825086</v>
      </c>
      <c r="H465">
        <f t="shared" si="89"/>
        <v>2.9974183556508112E-4</v>
      </c>
      <c r="I465">
        <f t="shared" si="90"/>
        <v>5.9648625277451143E-5</v>
      </c>
      <c r="K465" s="11" t="s">
        <v>461</v>
      </c>
      <c r="L465" s="4" cm="1">
        <f t="array" ref="L465">_xll.SNL.Clients.Office.Excel.Functions.SPG(K465, "SP_TOTAL_REV", "CY2023")</f>
        <v>1650653</v>
      </c>
      <c r="M465" s="4">
        <f>_xll.SNL.Clients.Office.Excel.Functions.SPG(K465,"IQ_AVG_DILUT_SHARES_OUT","CY2023")</f>
        <v>329104000</v>
      </c>
      <c r="N465" s="5">
        <f>_xll.SNL.Clients.Office.Excel.Functions.SPG(K465, "IQ_DILUT_EPS_NORM", "CY2023")</f>
        <v>0.19900000000000001</v>
      </c>
      <c r="O465">
        <f t="shared" si="86"/>
        <v>65491.696000000004</v>
      </c>
      <c r="P465">
        <f t="shared" si="87"/>
        <v>3.967623479919765E-2</v>
      </c>
      <c r="Q465" s="5">
        <f>_xll.SNL.Clients.Office.Excel.Functions.SPG(K465, "SP_MARKETCAP", "12/31/2022")</f>
        <v>12608.233139399999</v>
      </c>
      <c r="R465">
        <f t="shared" si="91"/>
        <v>3.7481387364445798E-4</v>
      </c>
      <c r="S465">
        <f t="shared" si="92"/>
        <v>7.4587960855247143E-5</v>
      </c>
      <c r="U465" s="11" t="s">
        <v>461</v>
      </c>
      <c r="V465" s="4" cm="1">
        <f t="array" ref="V465">_xll.SNL.Clients.Office.Excel.Functions.SPG(U465, "SP_TOTAL_REV", "CY2021")</f>
        <v>1368438</v>
      </c>
      <c r="W465" s="4">
        <f>_xll.SNL.Clients.Office.Excel.Functions.SPG(U465,"IQ_AVG_DILUT_SHARES_OUT","CY2021")</f>
        <v>301703000</v>
      </c>
      <c r="X465" s="5">
        <f>_xll.SNL.Clients.Office.Excel.Functions.SPG(U465, "IQ_DILUT_EPS_NORM", "CY2021")</f>
        <v>-7.4999999999999997E-2</v>
      </c>
      <c r="Y465">
        <f t="shared" si="93"/>
        <v>-22627.724999999999</v>
      </c>
      <c r="Z465">
        <f t="shared" si="94"/>
        <v>-1.6535440407238033E-2</v>
      </c>
      <c r="AA465" s="5">
        <f>_xll.SNL.Clients.Office.Excel.Functions.SPG(U465, "SP_MARKETCAP", "12/31/2021")</f>
        <v>18548.090876210001</v>
      </c>
      <c r="AB465">
        <f t="shared" si="88"/>
        <v>4.371021383967785E-4</v>
      </c>
      <c r="AC465">
        <f t="shared" si="95"/>
        <v>-3.2782660379758383E-5</v>
      </c>
    </row>
    <row r="466" spans="1:29" x14ac:dyDescent="0.3">
      <c r="A466" s="11" t="s">
        <v>462</v>
      </c>
      <c r="B466" s="4" cm="1">
        <f t="array" ref="B466">_xll.SNL.Clients.Office.Excel.Functions.SPG(A466, "SP_TOTAL_REV", "CY2023")</f>
        <v>11207303</v>
      </c>
      <c r="C466" s="4">
        <f>_xll.SNL.Clients.Office.Excel.Functions.SPG(A466,"IQ_AVG_DILUT_SHARES_OUT","CY2023")</f>
        <v>49596000</v>
      </c>
      <c r="D466" s="5">
        <f>_xll.SNL.Clients.Office.Excel.Functions.SPG(A466, "IQ_DILUT_EPS_NORM", "CY2023")</f>
        <v>21.367999999999999</v>
      </c>
      <c r="E466">
        <f t="shared" si="84"/>
        <v>1059767.328</v>
      </c>
      <c r="F466">
        <f t="shared" si="85"/>
        <v>9.4560424394700485E-2</v>
      </c>
      <c r="G466" s="5">
        <f>_xll.SNL.Clients.Office.Excel.Functions.SPG(A466, "SP_MARKETCAP", "12/30/2023")</f>
        <v>23794.657714829998</v>
      </c>
      <c r="H466">
        <f t="shared" si="89"/>
        <v>5.6629201348904813E-4</v>
      </c>
      <c r="I466">
        <f t="shared" si="90"/>
        <v>1.210052774423398E-2</v>
      </c>
      <c r="K466" s="11" t="s">
        <v>462</v>
      </c>
      <c r="L466" s="4" cm="1">
        <f t="array" ref="L466">_xll.SNL.Clients.Office.Excel.Functions.SPG(K466, "SP_TOTAL_REV", "CY2023")</f>
        <v>11207303</v>
      </c>
      <c r="M466" s="4">
        <f>_xll.SNL.Clients.Office.Excel.Functions.SPG(K466,"IQ_AVG_DILUT_SHARES_OUT","CY2023")</f>
        <v>49596000</v>
      </c>
      <c r="N466" s="5">
        <f>_xll.SNL.Clients.Office.Excel.Functions.SPG(K466, "IQ_DILUT_EPS_NORM", "CY2023")</f>
        <v>21.367999999999999</v>
      </c>
      <c r="O466">
        <f t="shared" si="86"/>
        <v>1059767.328</v>
      </c>
      <c r="P466">
        <f t="shared" si="87"/>
        <v>9.4560424394700485E-2</v>
      </c>
      <c r="Q466" s="5">
        <f>_xll.SNL.Clients.Office.Excel.Functions.SPG(K466, "SP_MARKETCAP", "12/31/2022")</f>
        <v>23866.64325297</v>
      </c>
      <c r="R466">
        <f t="shared" si="91"/>
        <v>7.0950060247392877E-4</v>
      </c>
      <c r="S466">
        <f t="shared" si="92"/>
        <v>1.5160608873662908E-2</v>
      </c>
      <c r="U466" s="11" t="s">
        <v>462</v>
      </c>
      <c r="V466" s="4" cm="1">
        <f t="array" ref="V466">_xll.SNL.Clients.Office.Excel.Functions.SPG(U466, "SP_TOTAL_REV", "CY2021")</f>
        <v>8630889</v>
      </c>
      <c r="W466" s="4">
        <f>_xll.SNL.Clients.Office.Excel.Functions.SPG(U466,"IQ_AVG_DILUT_SHARES_OUT","CY2021")</f>
        <v>54841000</v>
      </c>
      <c r="X466" s="5">
        <f>_xll.SNL.Clients.Office.Excel.Functions.SPG(U466, "IQ_DILUT_EPS_NORM", "CY2021")</f>
        <v>14.768000000000001</v>
      </c>
      <c r="Y466">
        <f t="shared" si="93"/>
        <v>809891.88800000004</v>
      </c>
      <c r="Z466">
        <f t="shared" si="94"/>
        <v>9.3836438865104163E-2</v>
      </c>
      <c r="AA466" s="5">
        <f>_xll.SNL.Clients.Office.Excel.Functions.SPG(U466, "SP_MARKETCAP", "12/31/2021")</f>
        <v>22315.912134819999</v>
      </c>
      <c r="AB466">
        <f t="shared" si="88"/>
        <v>5.2589417312568062E-4</v>
      </c>
      <c r="AC466">
        <f t="shared" si="95"/>
        <v>7.7664051487200516E-3</v>
      </c>
    </row>
    <row r="467" spans="1:29" x14ac:dyDescent="0.3">
      <c r="A467" s="11" t="s">
        <v>463</v>
      </c>
      <c r="B467" s="4" cm="1">
        <f t="array" ref="B467">_xll.SNL.Clients.Office.Excel.Functions.SPG(A467, "SP_TOTAL_REV", "CY2023")</f>
        <v>24119000</v>
      </c>
      <c r="C467" s="4">
        <f>_xll.SNL.Clients.Office.Excel.Functions.SPG(A467,"IQ_AVG_DILUT_SHARES_OUT","CY2023")</f>
        <v>610200000</v>
      </c>
      <c r="D467" s="5">
        <f>_xll.SNL.Clients.Office.Excel.Functions.SPG(A467, "IQ_DILUT_EPS_NORM", "CY2023")</f>
        <v>8.3230000000000004</v>
      </c>
      <c r="E467">
        <f t="shared" si="84"/>
        <v>5078694.5999999996</v>
      </c>
      <c r="F467">
        <f t="shared" si="85"/>
        <v>0.21056820763713255</v>
      </c>
      <c r="G467" s="5">
        <f>_xll.SNL.Clients.Office.Excel.Functions.SPG(A467, "SP_MARKETCAP", "12/30/2023")</f>
        <v>149729.33672190001</v>
      </c>
      <c r="H467">
        <f t="shared" si="89"/>
        <v>3.5634270762289135E-3</v>
      </c>
      <c r="I467">
        <f t="shared" si="90"/>
        <v>2.9658403555453249E-2</v>
      </c>
      <c r="K467" s="11" t="s">
        <v>463</v>
      </c>
      <c r="L467" s="4" cm="1">
        <f t="array" ref="L467">_xll.SNL.Clients.Office.Excel.Functions.SPG(K467, "SP_TOTAL_REV", "CY2023")</f>
        <v>24119000</v>
      </c>
      <c r="M467" s="4">
        <f>_xll.SNL.Clients.Office.Excel.Functions.SPG(K467,"IQ_AVG_DILUT_SHARES_OUT","CY2023")</f>
        <v>610200000</v>
      </c>
      <c r="N467" s="5">
        <f>_xll.SNL.Clients.Office.Excel.Functions.SPG(K467, "IQ_DILUT_EPS_NORM", "CY2023")</f>
        <v>8.3230000000000004</v>
      </c>
      <c r="O467">
        <f t="shared" si="86"/>
        <v>5078694.5999999996</v>
      </c>
      <c r="P467">
        <f t="shared" si="87"/>
        <v>0.21056820763713255</v>
      </c>
      <c r="Q467" s="5">
        <f>_xll.SNL.Clients.Office.Excel.Functions.SPG(K467, "SP_MARKETCAP", "12/31/2022")</f>
        <v>133120.27119900001</v>
      </c>
      <c r="R467">
        <f t="shared" si="91"/>
        <v>3.9573605561573867E-3</v>
      </c>
      <c r="S467">
        <f t="shared" si="92"/>
        <v>3.2937111908897934E-2</v>
      </c>
      <c r="U467" s="11" t="s">
        <v>463</v>
      </c>
      <c r="V467" s="4" cm="1">
        <f t="array" ref="V467">_xll.SNL.Clients.Office.Excel.Functions.SPG(U467, "SP_TOTAL_REV", "CY2021")</f>
        <v>21804000</v>
      </c>
      <c r="W467" s="4">
        <f>_xll.SNL.Clients.Office.Excel.Functions.SPG(U467,"IQ_AVG_DILUT_SHARES_OUT","CY2021")</f>
        <v>655400000</v>
      </c>
      <c r="X467" s="5">
        <f>_xll.SNL.Clients.Office.Excel.Functions.SPG(U467, "IQ_DILUT_EPS_NORM", "CY2021")</f>
        <v>8.0850000000000009</v>
      </c>
      <c r="Y467">
        <f t="shared" si="93"/>
        <v>5298909.0000000009</v>
      </c>
      <c r="Z467">
        <f t="shared" si="94"/>
        <v>0.2430246285085306</v>
      </c>
      <c r="AA467" s="5">
        <f>_xll.SNL.Clients.Office.Excel.Functions.SPG(U467, "SP_MARKETCAP", "12/31/2021")</f>
        <v>161959.675101</v>
      </c>
      <c r="AB467">
        <f t="shared" si="88"/>
        <v>3.8167227448456385E-3</v>
      </c>
      <c r="AC467">
        <f t="shared" si="95"/>
        <v>3.085820339207699E-2</v>
      </c>
    </row>
    <row r="468" spans="1:29" x14ac:dyDescent="0.3">
      <c r="A468" s="11" t="s">
        <v>464</v>
      </c>
      <c r="B468" s="4" cm="1">
        <f t="array" ref="B468">_xll.SNL.Clients.Office.Excel.Functions.SPG(A468, "SP_TOTAL_REV", "CY2023")</f>
        <v>53717000</v>
      </c>
      <c r="C468" s="4">
        <f>_xll.SNL.Clients.Office.Excel.Functions.SPG(A468,"IQ_AVG_DILUT_SHARES_OUT","CY2023")</f>
        <v>331900000</v>
      </c>
      <c r="D468" s="5">
        <f>_xll.SNL.Clients.Office.Excel.Functions.SPG(A468, "IQ_DILUT_EPS_NORM", "CY2023")</f>
        <v>8.1349999999999998</v>
      </c>
      <c r="E468">
        <f t="shared" si="84"/>
        <v>2700006.5</v>
      </c>
      <c r="F468">
        <f t="shared" si="85"/>
        <v>5.0263538544594824E-2</v>
      </c>
      <c r="G468" s="5">
        <f>_xll.SNL.Clients.Office.Excel.Functions.SPG(A468, "SP_MARKETCAP", "12/30/2023")</f>
        <v>13533.9779129</v>
      </c>
      <c r="H468">
        <f t="shared" si="89"/>
        <v>3.2209682083536551E-4</v>
      </c>
      <c r="I468">
        <f t="shared" si="90"/>
        <v>2.6202576374956986E-3</v>
      </c>
      <c r="K468" s="11" t="s">
        <v>464</v>
      </c>
      <c r="L468" s="4" cm="1">
        <f t="array" ref="L468">_xll.SNL.Clients.Office.Excel.Functions.SPG(K468, "SP_TOTAL_REV", "CY2023")</f>
        <v>53717000</v>
      </c>
      <c r="M468" s="4">
        <f>_xll.SNL.Clients.Office.Excel.Functions.SPG(K468,"IQ_AVG_DILUT_SHARES_OUT","CY2023")</f>
        <v>331900000</v>
      </c>
      <c r="N468" s="5">
        <f>_xll.SNL.Clients.Office.Excel.Functions.SPG(K468, "IQ_DILUT_EPS_NORM", "CY2023")</f>
        <v>8.1349999999999998</v>
      </c>
      <c r="O468">
        <f t="shared" si="86"/>
        <v>2700006.5</v>
      </c>
      <c r="P468">
        <f t="shared" si="87"/>
        <v>5.0263538544594824E-2</v>
      </c>
      <c r="Q468" s="5">
        <f>_xll.SNL.Clients.Office.Excel.Functions.SPG(K468, "SP_MARKETCAP", "12/31/2022")</f>
        <v>12325.179228700001</v>
      </c>
      <c r="R468">
        <f t="shared" si="91"/>
        <v>3.6639932962812427E-4</v>
      </c>
      <c r="S468">
        <f t="shared" si="92"/>
        <v>2.9806585465247909E-3</v>
      </c>
      <c r="U468" s="11" t="s">
        <v>464</v>
      </c>
      <c r="V468" s="4" cm="1">
        <f t="array" ref="V468">_xll.SNL.Clients.Office.Excel.Functions.SPG(U468, "SP_TOTAL_REV", "CY2021")</f>
        <v>24634000</v>
      </c>
      <c r="W468" s="4">
        <f>_xll.SNL.Clients.Office.Excel.Functions.SPG(U468,"IQ_AVG_DILUT_SHARES_OUT","CY2021")</f>
        <v>321900000</v>
      </c>
      <c r="X468" s="5">
        <f>_xll.SNL.Clients.Office.Excel.Functions.SPG(U468, "IQ_DILUT_EPS_NORM", "CY2021")</f>
        <v>-11.279</v>
      </c>
      <c r="Y468">
        <f t="shared" si="93"/>
        <v>-3630710.1</v>
      </c>
      <c r="Z468">
        <f t="shared" si="94"/>
        <v>-0.1473861370463587</v>
      </c>
      <c r="AA468" s="5">
        <f>_xll.SNL.Clients.Office.Excel.Functions.SPG(U468, "SP_MARKETCAP", "12/31/2021")</f>
        <v>14176.24931426</v>
      </c>
      <c r="AB468">
        <f t="shared" si="88"/>
        <v>3.3407583190443469E-4</v>
      </c>
      <c r="AC468">
        <f t="shared" si="95"/>
        <v>-3.768041308050119E-3</v>
      </c>
    </row>
    <row r="469" spans="1:29" x14ac:dyDescent="0.3">
      <c r="A469" s="11" t="s">
        <v>465</v>
      </c>
      <c r="B469" s="4" cm="1">
        <f t="array" ref="B469">_xll.SNL.Clients.Office.Excel.Functions.SPG(A469, "SP_TOTAL_REV", "CY2023")</f>
        <v>90958000</v>
      </c>
      <c r="C469" s="4">
        <f>_xll.SNL.Clients.Office.Excel.Functions.SPG(A469,"IQ_AVG_DILUT_SHARES_OUT","CY2023")</f>
        <v>860000000</v>
      </c>
      <c r="D469" s="5">
        <f>_xll.SNL.Clients.Office.Excel.Functions.SPG(A469, "IQ_DILUT_EPS_NORM", "CY2023")</f>
        <v>6.7789999999999999</v>
      </c>
      <c r="E469">
        <f t="shared" si="84"/>
        <v>5829940</v>
      </c>
      <c r="F469">
        <f t="shared" si="85"/>
        <v>6.4094856966951774E-2</v>
      </c>
      <c r="G469" s="5">
        <f>_xll.SNL.Clients.Office.Excel.Functions.SPG(A469, "SP_MARKETCAP", "12/30/2023")</f>
        <v>133948.26035847</v>
      </c>
      <c r="H469">
        <f t="shared" si="89"/>
        <v>3.1878512803517819E-3</v>
      </c>
      <c r="I469">
        <f t="shared" si="90"/>
        <v>2.1610443829504729E-2</v>
      </c>
      <c r="K469" s="11" t="s">
        <v>465</v>
      </c>
      <c r="L469" s="4" cm="1">
        <f t="array" ref="L469">_xll.SNL.Clients.Office.Excel.Functions.SPG(K469, "SP_TOTAL_REV", "CY2023")</f>
        <v>90958000</v>
      </c>
      <c r="M469" s="4">
        <f>_xll.SNL.Clients.Office.Excel.Functions.SPG(K469,"IQ_AVG_DILUT_SHARES_OUT","CY2023")</f>
        <v>860000000</v>
      </c>
      <c r="N469" s="5">
        <f>_xll.SNL.Clients.Office.Excel.Functions.SPG(K469, "IQ_DILUT_EPS_NORM", "CY2023")</f>
        <v>6.7789999999999999</v>
      </c>
      <c r="O469">
        <f t="shared" si="86"/>
        <v>5829940</v>
      </c>
      <c r="P469">
        <f t="shared" si="87"/>
        <v>6.4094856966951774E-2</v>
      </c>
      <c r="Q469" s="5">
        <f>_xll.SNL.Clients.Office.Excel.Functions.SPG(K469, "SP_MARKETCAP", "12/31/2022")</f>
        <v>150357.37258672001</v>
      </c>
      <c r="R469">
        <f t="shared" si="91"/>
        <v>4.4697800736347611E-3</v>
      </c>
      <c r="S469">
        <f t="shared" si="92"/>
        <v>3.0300639119170046E-2</v>
      </c>
      <c r="U469" s="11" t="s">
        <v>465</v>
      </c>
      <c r="V469" s="4" cm="1">
        <f t="array" ref="V469">_xll.SNL.Clients.Office.Excel.Functions.SPG(U469, "SP_TOTAL_REV", "CY2021")</f>
        <v>97287000</v>
      </c>
      <c r="W469" s="4">
        <f>_xll.SNL.Clients.Office.Excel.Functions.SPG(U469,"IQ_AVG_DILUT_SHARES_OUT","CY2021")</f>
        <v>878000000</v>
      </c>
      <c r="X469" s="5">
        <f>_xll.SNL.Clients.Office.Excel.Functions.SPG(U469, "IQ_DILUT_EPS_NORM", "CY2021")</f>
        <v>9.6270000000000007</v>
      </c>
      <c r="Y469">
        <f t="shared" si="93"/>
        <v>8452506.0000000019</v>
      </c>
      <c r="Z469">
        <f t="shared" si="94"/>
        <v>8.6882173363347637E-2</v>
      </c>
      <c r="AA469" s="5">
        <f>_xll.SNL.Clients.Office.Excel.Functions.SPG(U469, "SP_MARKETCAP", "12/31/2021")</f>
        <v>186291.92843100001</v>
      </c>
      <c r="AB469">
        <f t="shared" si="88"/>
        <v>4.3901337785491983E-3</v>
      </c>
      <c r="AC469">
        <f t="shared" si="95"/>
        <v>4.2263817886093132E-2</v>
      </c>
    </row>
    <row r="470" spans="1:29" x14ac:dyDescent="0.3">
      <c r="A470" s="11" t="s">
        <v>466</v>
      </c>
      <c r="B470" s="4" cm="1">
        <f t="array" ref="B470">_xll.SNL.Clients.Office.Excel.Functions.SPG(A470, "SP_TOTAL_REV", "CY2023")</f>
        <v>14332000</v>
      </c>
      <c r="C470" s="4">
        <f>_xll.SNL.Clients.Office.Excel.Functions.SPG(A470,"IQ_AVG_DILUT_SHARES_OUT","CY2023")</f>
        <v>68710000</v>
      </c>
      <c r="D470" s="5">
        <f>_xll.SNL.Clients.Office.Excel.Functions.SPG(A470, "IQ_DILUT_EPS_NORM", "CY2023")</f>
        <v>30.445</v>
      </c>
      <c r="E470">
        <f t="shared" si="84"/>
        <v>2091875.95</v>
      </c>
      <c r="F470">
        <f t="shared" si="85"/>
        <v>0.1459584112475579</v>
      </c>
      <c r="G470" s="5">
        <f>_xll.SNL.Clients.Office.Excel.Functions.SPG(A470, "SP_MARKETCAP", "12/30/2023")</f>
        <v>38867.239059</v>
      </c>
      <c r="H470">
        <f t="shared" si="89"/>
        <v>9.2500624843043836E-4</v>
      </c>
      <c r="I470">
        <f t="shared" si="90"/>
        <v>2.8161815233464695E-2</v>
      </c>
      <c r="K470" s="11" t="s">
        <v>466</v>
      </c>
      <c r="L470" s="4" cm="1">
        <f t="array" ref="L470">_xll.SNL.Clients.Office.Excel.Functions.SPG(K470, "SP_TOTAL_REV", "CY2023")</f>
        <v>14332000</v>
      </c>
      <c r="M470" s="4">
        <f>_xll.SNL.Clients.Office.Excel.Functions.SPG(K470,"IQ_AVG_DILUT_SHARES_OUT","CY2023")</f>
        <v>68710000</v>
      </c>
      <c r="N470" s="5">
        <f>_xll.SNL.Clients.Office.Excel.Functions.SPG(K470, "IQ_DILUT_EPS_NORM", "CY2023")</f>
        <v>30.445</v>
      </c>
      <c r="O470">
        <f t="shared" si="86"/>
        <v>2091875.95</v>
      </c>
      <c r="P470">
        <f t="shared" si="87"/>
        <v>0.1459584112475579</v>
      </c>
      <c r="Q470" s="5">
        <f>_xll.SNL.Clients.Office.Excel.Functions.SPG(K470, "SP_MARKETCAP", "12/31/2022")</f>
        <v>24633.620317019999</v>
      </c>
      <c r="R470">
        <f t="shared" si="91"/>
        <v>7.3230107270593099E-4</v>
      </c>
      <c r="S470">
        <f t="shared" si="92"/>
        <v>2.2294906158532069E-2</v>
      </c>
      <c r="U470" s="11" t="s">
        <v>466</v>
      </c>
      <c r="V470" s="4" cm="1">
        <f t="array" ref="V470">_xll.SNL.Clients.Office.Excel.Functions.SPG(U470, "SP_TOTAL_REV", "CY2021")</f>
        <v>9716000</v>
      </c>
      <c r="W470" s="4">
        <f>_xll.SNL.Clients.Office.Excel.Functions.SPG(U470,"IQ_AVG_DILUT_SHARES_OUT","CY2021")</f>
        <v>72817000</v>
      </c>
      <c r="X470" s="5">
        <f>_xll.SNL.Clients.Office.Excel.Functions.SPG(U470, "IQ_DILUT_EPS_NORM", "CY2021")</f>
        <v>16.463000000000001</v>
      </c>
      <c r="Y470">
        <f t="shared" si="93"/>
        <v>1198786.2709999999</v>
      </c>
      <c r="Z470">
        <f t="shared" si="94"/>
        <v>0.12338269565664882</v>
      </c>
      <c r="AA470" s="5">
        <f>_xll.SNL.Clients.Office.Excel.Functions.SPG(U470, "SP_MARKETCAP", "12/31/2021")</f>
        <v>24055.946806150001</v>
      </c>
      <c r="AB470">
        <f t="shared" si="88"/>
        <v>5.6689962650624385E-4</v>
      </c>
      <c r="AC470">
        <f t="shared" si="95"/>
        <v>9.3328685511722929E-3</v>
      </c>
    </row>
    <row r="471" spans="1:29" x14ac:dyDescent="0.3">
      <c r="A471" s="11" t="s">
        <v>467</v>
      </c>
      <c r="B471" s="4" cm="1">
        <f t="array" ref="B471">_xll.SNL.Clients.Office.Excel.Functions.SPG(A471, "SP_TOTAL_REV", "CY2023")</f>
        <v>371622000</v>
      </c>
      <c r="C471" s="4">
        <f>_xll.SNL.Clients.Office.Excel.Functions.SPG(A471,"IQ_AVG_DILUT_SHARES_OUT","CY2023")</f>
        <v>938000000</v>
      </c>
      <c r="D471" s="5">
        <f>_xll.SNL.Clients.Office.Excel.Functions.SPG(A471, "IQ_DILUT_EPS_NORM", "CY2023")</f>
        <v>18.584</v>
      </c>
      <c r="E471">
        <f t="shared" si="84"/>
        <v>17431792</v>
      </c>
      <c r="F471">
        <f t="shared" si="85"/>
        <v>4.69073198034562E-2</v>
      </c>
      <c r="G471" s="5">
        <f>_xll.SNL.Clients.Office.Excel.Functions.SPG(A471, "SP_MARKETCAP", "12/30/2023")</f>
        <v>486945.41900570999</v>
      </c>
      <c r="H471">
        <f t="shared" si="89"/>
        <v>1.1588874489930096E-2</v>
      </c>
      <c r="I471">
        <f t="shared" si="90"/>
        <v>0.21536764352086088</v>
      </c>
      <c r="K471" s="11" t="s">
        <v>467</v>
      </c>
      <c r="L471" s="4" cm="1">
        <f t="array" ref="L471">_xll.SNL.Clients.Office.Excel.Functions.SPG(K471, "SP_TOTAL_REV", "CY2023")</f>
        <v>371622000</v>
      </c>
      <c r="M471" s="4">
        <f>_xll.SNL.Clients.Office.Excel.Functions.SPG(K471,"IQ_AVG_DILUT_SHARES_OUT","CY2023")</f>
        <v>938000000</v>
      </c>
      <c r="N471" s="5">
        <f>_xll.SNL.Clients.Office.Excel.Functions.SPG(K471, "IQ_DILUT_EPS_NORM", "CY2023")</f>
        <v>18.584</v>
      </c>
      <c r="O471">
        <f t="shared" si="86"/>
        <v>17431792</v>
      </c>
      <c r="P471">
        <f t="shared" si="87"/>
        <v>4.69073198034562E-2</v>
      </c>
      <c r="Q471" s="5">
        <f>_xll.SNL.Clients.Office.Excel.Functions.SPG(K471, "SP_MARKETCAP", "12/31/2022")</f>
        <v>495373.19152314001</v>
      </c>
      <c r="R471">
        <f t="shared" si="91"/>
        <v>1.4726309607504758E-2</v>
      </c>
      <c r="S471">
        <f t="shared" si="92"/>
        <v>0.2736737377458684</v>
      </c>
      <c r="U471" s="11" t="s">
        <v>467</v>
      </c>
      <c r="V471" s="4" cm="1">
        <f t="array" ref="V471">_xll.SNL.Clients.Office.Excel.Functions.SPG(U471, "SP_TOTAL_REV", "CY2021")</f>
        <v>287597000</v>
      </c>
      <c r="W471" s="4">
        <f>_xll.SNL.Clients.Office.Excel.Functions.SPG(U471,"IQ_AVG_DILUT_SHARES_OUT","CY2021")</f>
        <v>956000000</v>
      </c>
      <c r="X471" s="5">
        <f>_xll.SNL.Clients.Office.Excel.Functions.SPG(U471, "IQ_DILUT_EPS_NORM", "CY2021")</f>
        <v>14.118</v>
      </c>
      <c r="Y471">
        <f t="shared" si="93"/>
        <v>13496808</v>
      </c>
      <c r="Z471">
        <f t="shared" si="94"/>
        <v>4.6929585496371662E-2</v>
      </c>
      <c r="AA471" s="5">
        <f>_xll.SNL.Clients.Office.Excel.Functions.SPG(U471, "SP_MARKETCAP", "12/31/2021")</f>
        <v>472941.186675</v>
      </c>
      <c r="AB471">
        <f t="shared" si="88"/>
        <v>1.1145276643899703E-2</v>
      </c>
      <c r="AC471">
        <f t="shared" si="95"/>
        <v>0.15734901565857601</v>
      </c>
    </row>
    <row r="472" spans="1:29" x14ac:dyDescent="0.3">
      <c r="A472" s="11" t="s">
        <v>468</v>
      </c>
      <c r="B472" s="4" cm="1">
        <f t="array" ref="B472">_xll.SNL.Clients.Office.Excel.Functions.SPG(A472, "SP_TOTAL_REV", "CY2023")</f>
        <v>14281976</v>
      </c>
      <c r="C472" s="4">
        <f>_xll.SNL.Clients.Office.Excel.Functions.SPG(A472,"IQ_AVG_DILUT_SHARES_OUT","CY2023")</f>
        <v>70125000</v>
      </c>
      <c r="D472" s="5">
        <f>_xll.SNL.Clients.Office.Excel.Functions.SPG(A472, "IQ_DILUT_EPS_NORM", "CY2023")</f>
        <v>8.36</v>
      </c>
      <c r="E472">
        <f t="shared" si="84"/>
        <v>586245</v>
      </c>
      <c r="F472">
        <f t="shared" si="85"/>
        <v>4.104789141222475E-2</v>
      </c>
      <c r="G472" s="5">
        <f>_xll.SNL.Clients.Office.Excel.Functions.SPG(A472, "SP_MARKETCAP", "12/30/2023")</f>
        <v>10405.35683776</v>
      </c>
      <c r="H472">
        <f t="shared" si="89"/>
        <v>2.4763837939365137E-4</v>
      </c>
      <c r="I472">
        <f t="shared" si="90"/>
        <v>2.0702568517309253E-3</v>
      </c>
      <c r="K472" s="11" t="s">
        <v>468</v>
      </c>
      <c r="L472" s="4" cm="1">
        <f t="array" ref="L472">_xll.SNL.Clients.Office.Excel.Functions.SPG(K472, "SP_TOTAL_REV", "CY2023")</f>
        <v>14281976</v>
      </c>
      <c r="M472" s="4">
        <f>_xll.SNL.Clients.Office.Excel.Functions.SPG(K472,"IQ_AVG_DILUT_SHARES_OUT","CY2023")</f>
        <v>70125000</v>
      </c>
      <c r="N472" s="5">
        <f>_xll.SNL.Clients.Office.Excel.Functions.SPG(K472, "IQ_DILUT_EPS_NORM", "CY2023")</f>
        <v>8.36</v>
      </c>
      <c r="O472">
        <f t="shared" si="86"/>
        <v>586245</v>
      </c>
      <c r="P472">
        <f t="shared" si="87"/>
        <v>4.104789141222475E-2</v>
      </c>
      <c r="Q472" s="5">
        <f>_xll.SNL.Clients.Office.Excel.Functions.SPG(K472, "SP_MARKETCAP", "12/31/2022")</f>
        <v>10060.436353180001</v>
      </c>
      <c r="R472">
        <f t="shared" si="91"/>
        <v>2.9907371464328467E-4</v>
      </c>
      <c r="S472">
        <f t="shared" si="92"/>
        <v>2.5002562544178598E-3</v>
      </c>
      <c r="U472" s="11" t="s">
        <v>468</v>
      </c>
      <c r="V472" s="4" cm="1">
        <f t="array" ref="V472">_xll.SNL.Clients.Office.Excel.Functions.SPG(U472, "SP_TOTAL_REV", "CY2021")</f>
        <v>12642117</v>
      </c>
      <c r="W472" s="4">
        <f>_xll.SNL.Clients.Office.Excel.Functions.SPG(U472,"IQ_AVG_DILUT_SHARES_OUT","CY2021")</f>
        <v>83692000</v>
      </c>
      <c r="X472" s="5">
        <f>_xll.SNL.Clients.Office.Excel.Functions.SPG(U472, "IQ_DILUT_EPS_NORM", "CY2021")</f>
        <v>9.9390000000000001</v>
      </c>
      <c r="Y472">
        <f t="shared" si="93"/>
        <v>831814.78799999994</v>
      </c>
      <c r="Z472">
        <f t="shared" si="94"/>
        <v>6.5797111986861057E-2</v>
      </c>
      <c r="AA472" s="5">
        <f>_xll.SNL.Clients.Office.Excel.Functions.SPG(U472, "SP_MARKETCAP", "12/31/2021")</f>
        <v>10421.21108522</v>
      </c>
      <c r="AB472">
        <f t="shared" si="88"/>
        <v>2.4558504055403044E-4</v>
      </c>
      <c r="AC472">
        <f t="shared" si="95"/>
        <v>2.4408697180665086E-3</v>
      </c>
    </row>
    <row r="473" spans="1:29" x14ac:dyDescent="0.3">
      <c r="A473" s="11" t="s">
        <v>469</v>
      </c>
      <c r="B473" s="4" cm="1">
        <f t="array" ref="B473">_xll.SNL.Clients.Office.Excel.Functions.SPG(A473, "SP_TOTAL_REV", "CY2023")</f>
        <v>139001000</v>
      </c>
      <c r="C473" s="4">
        <f>_xll.SNL.Clients.Office.Excel.Functions.SPG(A473,"IQ_AVG_DILUT_SHARES_OUT","CY2023")</f>
        <v>353000000</v>
      </c>
      <c r="D473" s="5">
        <f>_xll.SNL.Clients.Office.Excel.Functions.SPG(A473, "IQ_DILUT_EPS_NORM", "CY2023")</f>
        <v>19.946000000000002</v>
      </c>
      <c r="E473">
        <f t="shared" si="84"/>
        <v>7040938.0000000009</v>
      </c>
      <c r="F473">
        <f t="shared" si="85"/>
        <v>5.0653865799526632E-2</v>
      </c>
      <c r="G473" s="5">
        <f>_xll.SNL.Clients.Office.Excel.Functions.SPG(A473, "SP_MARKETCAP", "12/30/2023")</f>
        <v>44258.882460000001</v>
      </c>
      <c r="H473">
        <f t="shared" si="89"/>
        <v>1.053322639200132E-3</v>
      </c>
      <c r="I473">
        <f t="shared" si="90"/>
        <v>2.1009573361485834E-2</v>
      </c>
      <c r="K473" s="11" t="s">
        <v>469</v>
      </c>
      <c r="L473" s="4" cm="1">
        <f t="array" ref="L473">_xll.SNL.Clients.Office.Excel.Functions.SPG(K473, "SP_TOTAL_REV", "CY2023")</f>
        <v>139001000</v>
      </c>
      <c r="M473" s="4">
        <f>_xll.SNL.Clients.Office.Excel.Functions.SPG(K473,"IQ_AVG_DILUT_SHARES_OUT","CY2023")</f>
        <v>353000000</v>
      </c>
      <c r="N473" s="5">
        <f>_xll.SNL.Clients.Office.Excel.Functions.SPG(K473, "IQ_DILUT_EPS_NORM", "CY2023")</f>
        <v>19.946000000000002</v>
      </c>
      <c r="O473">
        <f t="shared" si="86"/>
        <v>7040938.0000000009</v>
      </c>
      <c r="P473">
        <f t="shared" si="87"/>
        <v>5.0653865799526632E-2</v>
      </c>
      <c r="Q473" s="5">
        <f>_xll.SNL.Clients.Office.Excel.Functions.SPG(K473, "SP_MARKETCAP", "12/31/2022")</f>
        <v>48907.483047080001</v>
      </c>
      <c r="R473">
        <f t="shared" si="91"/>
        <v>1.4539073769022216E-3</v>
      </c>
      <c r="S473">
        <f t="shared" si="92"/>
        <v>2.8999636539691714E-2</v>
      </c>
      <c r="U473" s="11" t="s">
        <v>469</v>
      </c>
      <c r="V473" s="4" cm="1">
        <f t="array" ref="V473">_xll.SNL.Clients.Office.Excel.Functions.SPG(U473, "SP_TOTAL_REV", "CY2021")</f>
        <v>108332000</v>
      </c>
      <c r="W473" s="4">
        <f>_xll.SNL.Clients.Office.Excel.Functions.SPG(U473,"IQ_AVG_DILUT_SHARES_OUT","CY2021")</f>
        <v>407000000</v>
      </c>
      <c r="X473" s="5">
        <f>_xll.SNL.Clients.Office.Excel.Functions.SPG(U473, "IQ_DILUT_EPS_NORM", "CY2021")</f>
        <v>1.7649999999999999</v>
      </c>
      <c r="Y473">
        <f t="shared" si="93"/>
        <v>718355</v>
      </c>
      <c r="Z473">
        <f t="shared" si="94"/>
        <v>6.6310508437026914E-3</v>
      </c>
      <c r="AA473" s="5">
        <f>_xll.SNL.Clients.Office.Excel.Functions.SPG(U473, "SP_MARKETCAP", "12/31/2021")</f>
        <v>30707.643042650001</v>
      </c>
      <c r="AB473">
        <f t="shared" si="88"/>
        <v>7.2365272138508717E-4</v>
      </c>
      <c r="AC473">
        <f t="shared" si="95"/>
        <v>1.2772470532446789E-3</v>
      </c>
    </row>
    <row r="474" spans="1:29" x14ac:dyDescent="0.3">
      <c r="A474" s="11" t="s">
        <v>470</v>
      </c>
      <c r="B474" s="4" cm="1">
        <f t="array" ref="B474">_xll.SNL.Clients.Office.Excel.Functions.SPG(A474, "SP_TOTAL_REV", "CY2023")</f>
        <v>4480722</v>
      </c>
      <c r="C474" s="4">
        <f>_xll.SNL.Clients.Office.Excel.Functions.SPG(A474,"IQ_AVG_DILUT_SHARES_OUT","CY2023")</f>
        <v>405670000</v>
      </c>
      <c r="D474" s="5">
        <f>_xll.SNL.Clients.Office.Excel.Functions.SPG(A474, "IQ_DILUT_EPS_NORM", "CY2023")</f>
        <v>9.1999999999999998E-2</v>
      </c>
      <c r="E474">
        <f t="shared" si="84"/>
        <v>37321.64</v>
      </c>
      <c r="F474">
        <f t="shared" si="85"/>
        <v>8.3293808453191245E-3</v>
      </c>
      <c r="G474" s="5">
        <f>_xll.SNL.Clients.Office.Excel.Functions.SPG(A474, "SP_MARKETCAP", "12/30/2023")</f>
        <v>20040.85075048</v>
      </c>
      <c r="H474">
        <f t="shared" si="89"/>
        <v>4.7695469544197655E-4</v>
      </c>
      <c r="I474">
        <f t="shared" si="90"/>
        <v>4.3879831980661838E-5</v>
      </c>
      <c r="K474" s="11" t="s">
        <v>470</v>
      </c>
      <c r="L474" s="4" cm="1">
        <f t="array" ref="L474">_xll.SNL.Clients.Office.Excel.Functions.SPG(K474, "SP_TOTAL_REV", "CY2023")</f>
        <v>4480722</v>
      </c>
      <c r="M474" s="4">
        <f>_xll.SNL.Clients.Office.Excel.Functions.SPG(K474,"IQ_AVG_DILUT_SHARES_OUT","CY2023")</f>
        <v>405670000</v>
      </c>
      <c r="N474" s="5">
        <f>_xll.SNL.Clients.Office.Excel.Functions.SPG(K474, "IQ_DILUT_EPS_NORM", "CY2023")</f>
        <v>9.1999999999999998E-2</v>
      </c>
      <c r="O474">
        <f t="shared" si="86"/>
        <v>37321.64</v>
      </c>
      <c r="P474">
        <f t="shared" si="87"/>
        <v>8.3293808453191245E-3</v>
      </c>
      <c r="Q474" s="5">
        <f>_xll.SNL.Clients.Office.Excel.Functions.SPG(K474, "SP_MARKETCAP", "12/31/2022")</f>
        <v>18007.29522425</v>
      </c>
      <c r="R474">
        <f t="shared" si="91"/>
        <v>5.3531561498248764E-4</v>
      </c>
      <c r="S474">
        <f t="shared" si="92"/>
        <v>4.9249036578388859E-5</v>
      </c>
      <c r="U474" s="11" t="s">
        <v>470</v>
      </c>
      <c r="V474" s="4" cm="1">
        <f t="array" ref="V474">_xll.SNL.Clients.Office.Excel.Functions.SPG(U474, "SP_TOTAL_REV", "CY2021")</f>
        <v>3799707</v>
      </c>
      <c r="W474" s="4">
        <f>_xll.SNL.Clients.Office.Excel.Functions.SPG(U474,"IQ_AVG_DILUT_SHARES_OUT","CY2021")</f>
        <v>386304000</v>
      </c>
      <c r="X474" s="5">
        <f>_xll.SNL.Clients.Office.Excel.Functions.SPG(U474, "IQ_DILUT_EPS_NORM", "CY2021")</f>
        <v>0.27</v>
      </c>
      <c r="Y474">
        <f t="shared" si="93"/>
        <v>104302.08</v>
      </c>
      <c r="Z474">
        <f t="shared" si="94"/>
        <v>2.7450032331440295E-2</v>
      </c>
      <c r="AA474" s="5">
        <f>_xll.SNL.Clients.Office.Excel.Functions.SPG(U474, "SP_MARKETCAP", "12/31/2021")</f>
        <v>20405.871599040001</v>
      </c>
      <c r="AB474">
        <f t="shared" si="88"/>
        <v>4.8088238144393966E-4</v>
      </c>
      <c r="AC474">
        <f t="shared" si="95"/>
        <v>1.2983824298986373E-4</v>
      </c>
    </row>
    <row r="475" spans="1:29" x14ac:dyDescent="0.3">
      <c r="A475" s="11" t="s">
        <v>471</v>
      </c>
      <c r="B475" s="4" cm="1">
        <f t="array" ref="B475">_xll.SNL.Clients.Office.Excel.Functions.SPG(A475, "SP_TOTAL_REV", "CY2023")</f>
        <v>5021000</v>
      </c>
      <c r="C475" s="4">
        <f>_xll.SNL.Clients.Office.Excel.Functions.SPG(A475,"IQ_AVG_DILUT_SHARES_OUT","CY2023")</f>
        <v>246800000</v>
      </c>
      <c r="D475" s="5">
        <f>_xll.SNL.Clients.Office.Excel.Functions.SPG(A475, "IQ_DILUT_EPS_NORM", "CY2023")</f>
        <v>2.8439999999999999</v>
      </c>
      <c r="E475">
        <f t="shared" si="84"/>
        <v>701899.2</v>
      </c>
      <c r="F475">
        <f t="shared" si="85"/>
        <v>0.13979271061541523</v>
      </c>
      <c r="G475" s="5">
        <f>_xll.SNL.Clients.Office.Excel.Functions.SPG(A475, "SP_MARKETCAP", "12/30/2023")</f>
        <v>20261.300768820001</v>
      </c>
      <c r="H475">
        <f t="shared" si="89"/>
        <v>4.8220121280127657E-4</v>
      </c>
      <c r="I475">
        <f t="shared" si="90"/>
        <v>1.3713802492068305E-3</v>
      </c>
      <c r="K475" s="11" t="s">
        <v>471</v>
      </c>
      <c r="L475" s="4" cm="1">
        <f t="array" ref="L475">_xll.SNL.Clients.Office.Excel.Functions.SPG(K475, "SP_TOTAL_REV", "CY2023")</f>
        <v>5021000</v>
      </c>
      <c r="M475" s="4">
        <f>_xll.SNL.Clients.Office.Excel.Functions.SPG(K475,"IQ_AVG_DILUT_SHARES_OUT","CY2023")</f>
        <v>246800000</v>
      </c>
      <c r="N475" s="5">
        <f>_xll.SNL.Clients.Office.Excel.Functions.SPG(K475, "IQ_DILUT_EPS_NORM", "CY2023")</f>
        <v>2.8439999999999999</v>
      </c>
      <c r="O475">
        <f t="shared" si="86"/>
        <v>701899.2</v>
      </c>
      <c r="P475">
        <f t="shared" si="87"/>
        <v>0.13979271061541523</v>
      </c>
      <c r="Q475" s="5" t="str">
        <f>_xll.SNL.Clients.Office.Excel.Functions.SPG(K475, "SP_MARKETCAP", "12/31/2022")</f>
        <v>NA</v>
      </c>
      <c r="R475" t="e">
        <f t="shared" si="91"/>
        <v>#VALUE!</v>
      </c>
      <c r="S475" t="e">
        <f t="shared" si="92"/>
        <v>#VALUE!</v>
      </c>
      <c r="U475" s="11" t="s">
        <v>471</v>
      </c>
      <c r="V475" s="4" cm="1">
        <f t="array" ref="V475">_xll.SNL.Clients.Office.Excel.Functions.SPG(U475, "SP_TOTAL_REV", "CY2021")</f>
        <v>4700000</v>
      </c>
      <c r="W475" s="4">
        <f>_xll.SNL.Clients.Office.Excel.Functions.SPG(U475,"IQ_AVG_DILUT_SHARES_OUT","CY2021")</f>
        <v>246300000</v>
      </c>
      <c r="X475" s="5">
        <f>_xll.SNL.Clients.Office.Excel.Functions.SPG(U475, "IQ_DILUT_EPS_NORM", "CY2021")</f>
        <v>2.637</v>
      </c>
      <c r="Y475">
        <f t="shared" si="93"/>
        <v>649493.1</v>
      </c>
      <c r="Z475">
        <f t="shared" si="94"/>
        <v>0.13819002127659574</v>
      </c>
      <c r="AA475" s="5" t="str">
        <f>_xll.SNL.Clients.Office.Excel.Functions.SPG(U475, "SP_MARKETCAP", "12/31/2021")</f>
        <v>NA</v>
      </c>
      <c r="AB475" t="e">
        <f t="shared" si="88"/>
        <v>#VALUE!</v>
      </c>
      <c r="AC475" t="e">
        <f t="shared" si="95"/>
        <v>#VALUE!</v>
      </c>
    </row>
    <row r="476" spans="1:29" x14ac:dyDescent="0.3">
      <c r="A476" s="11" t="s">
        <v>472</v>
      </c>
      <c r="B476" s="4" cm="1">
        <f t="array" ref="B476">_xll.SNL.Clients.Office.Excel.Functions.SPG(A476, "SP_TOTAL_REV", "CY2023")</f>
        <v>1493100</v>
      </c>
      <c r="C476" s="4">
        <f>_xll.SNL.Clients.Office.Excel.Functions.SPG(A476,"IQ_AVG_DILUT_SHARES_OUT","CY2023")</f>
        <v>103500000</v>
      </c>
      <c r="D476" s="5">
        <f>_xll.SNL.Clients.Office.Excel.Functions.SPG(A476, "IQ_DILUT_EPS_NORM", "CY2023")</f>
        <v>5.8970000000000002</v>
      </c>
      <c r="E476">
        <f t="shared" si="84"/>
        <v>610339.5</v>
      </c>
      <c r="F476">
        <f t="shared" si="85"/>
        <v>0.40877335744424353</v>
      </c>
      <c r="G476" s="5">
        <f>_xll.SNL.Clients.Office.Excel.Functions.SPG(A476, "SP_MARKETCAP", "12/30/2023")</f>
        <v>21028.516</v>
      </c>
      <c r="H476">
        <f t="shared" si="89"/>
        <v>5.0046026335166989E-4</v>
      </c>
      <c r="I476">
        <f t="shared" si="90"/>
        <v>2.9512141729847972E-3</v>
      </c>
      <c r="K476" s="11" t="s">
        <v>472</v>
      </c>
      <c r="L476" s="4" cm="1">
        <f t="array" ref="L476">_xll.SNL.Clients.Office.Excel.Functions.SPG(K476, "SP_TOTAL_REV", "CY2023")</f>
        <v>1493100</v>
      </c>
      <c r="M476" s="4">
        <f>_xll.SNL.Clients.Office.Excel.Functions.SPG(K476,"IQ_AVG_DILUT_SHARES_OUT","CY2023")</f>
        <v>103500000</v>
      </c>
      <c r="N476" s="5">
        <f>_xll.SNL.Clients.Office.Excel.Functions.SPG(K476, "IQ_DILUT_EPS_NORM", "CY2023")</f>
        <v>5.8970000000000002</v>
      </c>
      <c r="O476">
        <f t="shared" si="86"/>
        <v>610339.5</v>
      </c>
      <c r="P476">
        <f t="shared" si="87"/>
        <v>0.40877335744424353</v>
      </c>
      <c r="Q476" s="5">
        <f>_xll.SNL.Clients.Office.Excel.Functions.SPG(K476, "SP_MARKETCAP", "12/31/2022")</f>
        <v>21780.020720640001</v>
      </c>
      <c r="R476">
        <f t="shared" si="91"/>
        <v>6.4747009704708882E-4</v>
      </c>
      <c r="S476">
        <f t="shared" si="92"/>
        <v>3.818131162286683E-3</v>
      </c>
      <c r="U476" s="11" t="s">
        <v>472</v>
      </c>
      <c r="V476" s="4" cm="1">
        <f t="array" ref="V476">_xll.SNL.Clients.Office.Excel.Functions.SPG(U476, "SP_TOTAL_REV", "CY2021")</f>
        <v>1327600</v>
      </c>
      <c r="W476" s="4">
        <f>_xll.SNL.Clients.Office.Excel.Functions.SPG(U476,"IQ_AVG_DILUT_SHARES_OUT","CY2021")</f>
        <v>112200000</v>
      </c>
      <c r="X476" s="5">
        <f>_xll.SNL.Clients.Office.Excel.Functions.SPG(U476, "IQ_DILUT_EPS_NORM", "CY2021")</f>
        <v>4.3689999999999998</v>
      </c>
      <c r="Y476">
        <f t="shared" si="93"/>
        <v>490201.8</v>
      </c>
      <c r="Z476">
        <f t="shared" si="94"/>
        <v>0.36923907803555289</v>
      </c>
      <c r="AA476" s="5">
        <f>_xll.SNL.Clients.Office.Excel.Functions.SPG(U476, "SP_MARKETCAP", "12/31/2021")</f>
        <v>28193.928625519999</v>
      </c>
      <c r="AB476">
        <f t="shared" si="88"/>
        <v>6.6441482167996951E-4</v>
      </c>
      <c r="AC476">
        <f t="shared" si="95"/>
        <v>2.9028283559197868E-3</v>
      </c>
    </row>
    <row r="477" spans="1:29" x14ac:dyDescent="0.3">
      <c r="A477" s="11" t="s">
        <v>473</v>
      </c>
      <c r="B477" s="4" cm="1">
        <f t="array" ref="B477">_xll.SNL.Clients.Office.Excel.Functions.SPG(A477, "SP_TOTAL_REV", "CY2023")</f>
        <v>2681400</v>
      </c>
      <c r="C477" s="4">
        <f>_xll.SNL.Clients.Office.Excel.Functions.SPG(A477,"IQ_AVG_DILUT_SHARES_OUT","CY2023")</f>
        <v>147336159</v>
      </c>
      <c r="D477" s="5">
        <f>_xll.SNL.Clients.Office.Excel.Functions.SPG(A477, "IQ_DILUT_EPS_NORM", "CY2023")</f>
        <v>4.3689999999999998</v>
      </c>
      <c r="E477">
        <f t="shared" si="84"/>
        <v>643711.67867100006</v>
      </c>
      <c r="F477">
        <f t="shared" si="85"/>
        <v>0.2400655175173417</v>
      </c>
      <c r="G477" s="5">
        <f>_xll.SNL.Clients.Office.Excel.Functions.SPG(A477, "SP_MARKETCAP", "12/30/2023")</f>
        <v>34631.489243880002</v>
      </c>
      <c r="H477">
        <f t="shared" si="89"/>
        <v>8.2419911263603707E-4</v>
      </c>
      <c r="I477">
        <f t="shared" si="90"/>
        <v>3.6009259231068458E-3</v>
      </c>
      <c r="K477" s="11" t="s">
        <v>473</v>
      </c>
      <c r="L477" s="4" cm="1">
        <f t="array" ref="L477">_xll.SNL.Clients.Office.Excel.Functions.SPG(K477, "SP_TOTAL_REV", "CY2023")</f>
        <v>2681400</v>
      </c>
      <c r="M477" s="4">
        <f>_xll.SNL.Clients.Office.Excel.Functions.SPG(K477,"IQ_AVG_DILUT_SHARES_OUT","CY2023")</f>
        <v>147336159</v>
      </c>
      <c r="N477" s="5">
        <f>_xll.SNL.Clients.Office.Excel.Functions.SPG(K477, "IQ_DILUT_EPS_NORM", "CY2023")</f>
        <v>4.3689999999999998</v>
      </c>
      <c r="O477">
        <f t="shared" si="86"/>
        <v>643711.67867100006</v>
      </c>
      <c r="P477">
        <f t="shared" si="87"/>
        <v>0.2400655175173417</v>
      </c>
      <c r="Q477" s="5">
        <f>_xll.SNL.Clients.Office.Excel.Functions.SPG(K477, "SP_MARKETCAP", "12/31/2022")</f>
        <v>27589.962138999999</v>
      </c>
      <c r="R477">
        <f t="shared" si="91"/>
        <v>8.2018633925059526E-4</v>
      </c>
      <c r="S477">
        <f t="shared" si="92"/>
        <v>3.5833941161858506E-3</v>
      </c>
      <c r="U477" s="11" t="s">
        <v>473</v>
      </c>
      <c r="V477" s="4" cm="1">
        <f t="array" ref="V477">_xll.SNL.Clients.Office.Excel.Functions.SPG(U477, "SP_TOTAL_REV", "CY2021")</f>
        <v>2462500</v>
      </c>
      <c r="W477" s="4">
        <f>_xll.SNL.Clients.Office.Excel.Functions.SPG(U477,"IQ_AVG_DILUT_SHARES_OUT","CY2021")</f>
        <v>163338909</v>
      </c>
      <c r="X477" s="5">
        <f>_xll.SNL.Clients.Office.Excel.Functions.SPG(U477, "IQ_DILUT_EPS_NORM", "CY2021")</f>
        <v>3.02</v>
      </c>
      <c r="Y477">
        <f t="shared" si="93"/>
        <v>493283.50517999998</v>
      </c>
      <c r="Z477">
        <f t="shared" si="94"/>
        <v>0.20031817469238578</v>
      </c>
      <c r="AA477" s="5">
        <f>_xll.SNL.Clients.Office.Excel.Functions.SPG(U477, "SP_MARKETCAP", "12/31/2021")</f>
        <v>36862.441303749998</v>
      </c>
      <c r="AB477">
        <f t="shared" si="88"/>
        <v>8.6869597674125759E-4</v>
      </c>
      <c r="AC477">
        <f t="shared" si="95"/>
        <v>2.6234618497585978E-3</v>
      </c>
    </row>
    <row r="478" spans="1:29" x14ac:dyDescent="0.3">
      <c r="A478" s="11" t="s">
        <v>474</v>
      </c>
      <c r="B478" s="4" cm="1">
        <f t="array" ref="B478">_xll.SNL.Clients.Office.Excel.Functions.SPG(A478, "SP_TOTAL_REV", "CY2023")</f>
        <v>133974000</v>
      </c>
      <c r="C478" s="4">
        <f>_xll.SNL.Clients.Office.Excel.Functions.SPG(A478,"IQ_AVG_DILUT_SHARES_OUT","CY2023")</f>
        <v>4215000000</v>
      </c>
      <c r="D478" s="5">
        <f>_xll.SNL.Clients.Office.Excel.Functions.SPG(A478, "IQ_DILUT_EPS_NORM", "CY2023")</f>
        <v>3.5939999999999999</v>
      </c>
      <c r="E478">
        <f t="shared" si="84"/>
        <v>15148710</v>
      </c>
      <c r="F478">
        <f t="shared" si="85"/>
        <v>0.1130720139728604</v>
      </c>
      <c r="G478" s="5">
        <f>_xll.SNL.Clients.Office.Excel.Functions.SPG(A478, "SP_MARKETCAP", "12/30/2023")</f>
        <v>158494.6325443</v>
      </c>
      <c r="H478">
        <f t="shared" si="89"/>
        <v>3.772033439875002E-3</v>
      </c>
      <c r="I478">
        <f t="shared" si="90"/>
        <v>1.3556688182910757E-2</v>
      </c>
      <c r="K478" s="11" t="s">
        <v>474</v>
      </c>
      <c r="L478" s="4" cm="1">
        <f t="array" ref="L478">_xll.SNL.Clients.Office.Excel.Functions.SPG(K478, "SP_TOTAL_REV", "CY2023")</f>
        <v>133974000</v>
      </c>
      <c r="M478" s="4">
        <f>_xll.SNL.Clients.Office.Excel.Functions.SPG(K478,"IQ_AVG_DILUT_SHARES_OUT","CY2023")</f>
        <v>4215000000</v>
      </c>
      <c r="N478" s="5">
        <f>_xll.SNL.Clients.Office.Excel.Functions.SPG(K478, "IQ_DILUT_EPS_NORM", "CY2023")</f>
        <v>3.5939999999999999</v>
      </c>
      <c r="O478">
        <f t="shared" si="86"/>
        <v>15148710</v>
      </c>
      <c r="P478">
        <f t="shared" si="87"/>
        <v>0.1130720139728604</v>
      </c>
      <c r="Q478" s="5">
        <f>_xll.SNL.Clients.Office.Excel.Functions.SPG(K478, "SP_MARKETCAP", "12/31/2022")</f>
        <v>165472.80741179999</v>
      </c>
      <c r="R478">
        <f t="shared" si="91"/>
        <v>4.9191273069837619E-3</v>
      </c>
      <c r="S478">
        <f t="shared" si="92"/>
        <v>1.7679343541299641E-2</v>
      </c>
      <c r="U478" s="11" t="s">
        <v>474</v>
      </c>
      <c r="V478" s="4" cm="1">
        <f t="array" ref="V478">_xll.SNL.Clients.Office.Excel.Functions.SPG(U478, "SP_TOTAL_REV", "CY2021")</f>
        <v>133613000</v>
      </c>
      <c r="W478" s="4">
        <f>_xll.SNL.Clients.Office.Excel.Functions.SPG(U478,"IQ_AVG_DILUT_SHARES_OUT","CY2021")</f>
        <v>4150000000</v>
      </c>
      <c r="X478" s="5">
        <f>_xll.SNL.Clients.Office.Excel.Functions.SPG(U478, "IQ_DILUT_EPS_NORM", "CY2021")</f>
        <v>4.8959999999999999</v>
      </c>
      <c r="Y478">
        <f t="shared" si="93"/>
        <v>20318400</v>
      </c>
      <c r="Z478">
        <f t="shared" si="94"/>
        <v>0.15206903519867079</v>
      </c>
      <c r="AA478" s="5">
        <f>_xll.SNL.Clients.Office.Excel.Functions.SPG(U478, "SP_MARKETCAP", "12/31/2021")</f>
        <v>218116.32971364001</v>
      </c>
      <c r="AB478">
        <f t="shared" si="88"/>
        <v>5.1401038938930317E-3</v>
      </c>
      <c r="AC478">
        <f t="shared" si="95"/>
        <v>2.5165948664500282E-2</v>
      </c>
    </row>
    <row r="479" spans="1:29" x14ac:dyDescent="0.3">
      <c r="A479" s="11" t="s">
        <v>475</v>
      </c>
      <c r="B479" s="4" cm="1">
        <f t="array" ref="B479">_xll.SNL.Clients.Office.Excel.Functions.SPG(A479, "SP_TOTAL_REV", "CY2023")</f>
        <v>9869200</v>
      </c>
      <c r="C479" s="4">
        <f>_xll.SNL.Clients.Office.Excel.Functions.SPG(A479,"IQ_AVG_DILUT_SHARES_OUT","CY2023")</f>
        <v>260500000</v>
      </c>
      <c r="D479" s="5">
        <f>_xll.SNL.Clients.Office.Excel.Functions.SPG(A479, "IQ_DILUT_EPS_NORM", "CY2023")</f>
        <v>11.667</v>
      </c>
      <c r="E479">
        <f t="shared" si="84"/>
        <v>3039253.5</v>
      </c>
      <c r="F479">
        <f t="shared" si="85"/>
        <v>0.30795338021318852</v>
      </c>
      <c r="G479" s="5">
        <f>_xll.SNL.Clients.Office.Excel.Functions.SPG(A479, "SP_MARKETCAP", "12/30/2023")</f>
        <v>104848.71073776</v>
      </c>
      <c r="H479">
        <f t="shared" si="89"/>
        <v>2.4953074856971565E-3</v>
      </c>
      <c r="I479">
        <f t="shared" si="90"/>
        <v>2.9112752435628726E-2</v>
      </c>
      <c r="K479" s="11" t="s">
        <v>475</v>
      </c>
      <c r="L479" s="4" cm="1">
        <f t="array" ref="L479">_xll.SNL.Clients.Office.Excel.Functions.SPG(K479, "SP_TOTAL_REV", "CY2023")</f>
        <v>9869200</v>
      </c>
      <c r="M479" s="4">
        <f>_xll.SNL.Clients.Office.Excel.Functions.SPG(K479,"IQ_AVG_DILUT_SHARES_OUT","CY2023")</f>
        <v>260500000</v>
      </c>
      <c r="N479" s="5">
        <f>_xll.SNL.Clients.Office.Excel.Functions.SPG(K479, "IQ_DILUT_EPS_NORM", "CY2023")</f>
        <v>11.667</v>
      </c>
      <c r="O479">
        <f t="shared" si="86"/>
        <v>3039253.5</v>
      </c>
      <c r="P479">
        <f t="shared" si="87"/>
        <v>0.30795338021318852</v>
      </c>
      <c r="Q479" s="5">
        <f>_xll.SNL.Clients.Office.Excel.Functions.SPG(K479, "SP_MARKETCAP", "12/31/2022")</f>
        <v>74127.357508560002</v>
      </c>
      <c r="R479">
        <f t="shared" si="91"/>
        <v>2.2036364416507894E-3</v>
      </c>
      <c r="S479">
        <f t="shared" si="92"/>
        <v>2.5709826364739761E-2</v>
      </c>
      <c r="U479" s="11" t="s">
        <v>475</v>
      </c>
      <c r="V479" s="4" cm="1">
        <f t="array" ref="V479">_xll.SNL.Clients.Office.Excel.Functions.SPG(U479, "SP_TOTAL_REV", "CY2021")</f>
        <v>7574400</v>
      </c>
      <c r="W479" s="4">
        <f>_xll.SNL.Clients.Office.Excel.Functions.SPG(U479,"IQ_AVG_DILUT_SHARES_OUT","CY2021")</f>
        <v>259900000</v>
      </c>
      <c r="X479" s="5">
        <f>_xll.SNL.Clients.Office.Excel.Functions.SPG(U479, "IQ_DILUT_EPS_NORM", "CY2021")</f>
        <v>9.1950000000000003</v>
      </c>
      <c r="Y479">
        <f t="shared" si="93"/>
        <v>2389780.5</v>
      </c>
      <c r="Z479">
        <f t="shared" si="94"/>
        <v>0.31550756495564003</v>
      </c>
      <c r="AA479" s="5">
        <f>_xll.SNL.Clients.Office.Excel.Functions.SPG(U479, "SP_MARKETCAP", "12/31/2021")</f>
        <v>55833.725584799999</v>
      </c>
      <c r="AB479">
        <f t="shared" si="88"/>
        <v>1.3157710413785602E-3</v>
      </c>
      <c r="AC479">
        <f t="shared" si="95"/>
        <v>1.2098514725475861E-2</v>
      </c>
    </row>
    <row r="480" spans="1:29" x14ac:dyDescent="0.3">
      <c r="A480" s="11" t="s">
        <v>476</v>
      </c>
      <c r="B480" s="4" cm="1">
        <f t="array" ref="B480">_xll.SNL.Clients.Office.Excel.Functions.SPG(A480, "SP_TOTAL_REV", "CY2023")</f>
        <v>15426900</v>
      </c>
      <c r="C480" s="4">
        <f>_xll.SNL.Clients.Office.Excel.Functions.SPG(A480,"IQ_AVG_DILUT_SHARES_OUT","CY2023")</f>
        <v>1206900000</v>
      </c>
      <c r="D480" s="5">
        <f>_xll.SNL.Clients.Office.Excel.Functions.SPG(A480, "IQ_DILUT_EPS_NORM", "CY2023")</f>
        <v>0.96099999999999997</v>
      </c>
      <c r="E480">
        <f t="shared" si="84"/>
        <v>1159830.8999999999</v>
      </c>
      <c r="F480">
        <f t="shared" si="85"/>
        <v>7.5182369756723641E-2</v>
      </c>
      <c r="G480" s="5">
        <f>_xll.SNL.Clients.Office.Excel.Functions.SPG(A480, "SP_MARKETCAP", "12/30/2023")</f>
        <v>12992.43693</v>
      </c>
      <c r="H480">
        <f t="shared" si="89"/>
        <v>3.0920861974129609E-4</v>
      </c>
      <c r="I480">
        <f t="shared" si="90"/>
        <v>2.9714948357138554E-4</v>
      </c>
      <c r="K480" s="11" t="s">
        <v>476</v>
      </c>
      <c r="L480" s="4" cm="1">
        <f t="array" ref="L480">_xll.SNL.Clients.Office.Excel.Functions.SPG(K480, "SP_TOTAL_REV", "CY2023")</f>
        <v>15426900</v>
      </c>
      <c r="M480" s="4">
        <f>_xll.SNL.Clients.Office.Excel.Functions.SPG(K480,"IQ_AVG_DILUT_SHARES_OUT","CY2023")</f>
        <v>1206900000</v>
      </c>
      <c r="N480" s="5">
        <f>_xll.SNL.Clients.Office.Excel.Functions.SPG(K480, "IQ_DILUT_EPS_NORM", "CY2023")</f>
        <v>0.96099999999999997</v>
      </c>
      <c r="O480">
        <f t="shared" si="86"/>
        <v>1159830.8999999999</v>
      </c>
      <c r="P480">
        <f t="shared" si="87"/>
        <v>7.5182369756723641E-2</v>
      </c>
      <c r="Q480" s="5">
        <f>_xll.SNL.Clients.Office.Excel.Functions.SPG(K480, "SP_MARKETCAP", "12/31/2022")</f>
        <v>13497.17957574</v>
      </c>
      <c r="R480">
        <f t="shared" si="91"/>
        <v>4.0124021376548847E-4</v>
      </c>
      <c r="S480">
        <f t="shared" si="92"/>
        <v>3.855918454286344E-4</v>
      </c>
      <c r="U480" s="11" t="s">
        <v>476</v>
      </c>
      <c r="V480" s="4" cm="1">
        <f t="array" ref="V480">_xll.SNL.Clients.Office.Excel.Functions.SPG(U480, "SP_TOTAL_REV", "CY2021")</f>
        <v>17886300</v>
      </c>
      <c r="W480" s="4">
        <f>_xll.SNL.Clients.Office.Excel.Functions.SPG(U480,"IQ_AVG_DILUT_SHARES_OUT","CY2021")</f>
        <v>1208800000</v>
      </c>
      <c r="X480" s="5">
        <f>_xll.SNL.Clients.Office.Excel.Functions.SPG(U480, "IQ_DILUT_EPS_NORM", "CY2021")</f>
        <v>0.23799999999999999</v>
      </c>
      <c r="Y480">
        <f t="shared" si="93"/>
        <v>287694.40000000002</v>
      </c>
      <c r="Z480">
        <f t="shared" si="94"/>
        <v>1.6084623426868609E-2</v>
      </c>
      <c r="AA480" s="5">
        <f>_xll.SNL.Clients.Office.Excel.Functions.SPG(U480, "SP_MARKETCAP", "12/31/2021")</f>
        <v>16363.092918480001</v>
      </c>
      <c r="AB480">
        <f t="shared" si="88"/>
        <v>3.8561073229517495E-4</v>
      </c>
      <c r="AC480">
        <f t="shared" si="95"/>
        <v>9.177535428625163E-5</v>
      </c>
    </row>
    <row r="481" spans="1:29" x14ac:dyDescent="0.3">
      <c r="A481" s="11" t="s">
        <v>477</v>
      </c>
      <c r="B481" s="4" cm="1">
        <f t="array" ref="B481">_xll.SNL.Clients.Office.Excel.Functions.SPG(A481, "SP_TOTAL_REV", "CY2023")</f>
        <v>3641694</v>
      </c>
      <c r="C481" s="4">
        <f>_xll.SNL.Clients.Office.Excel.Functions.SPG(A481,"IQ_AVG_DILUT_SHARES_OUT","CY2023")</f>
        <v>1015776697</v>
      </c>
      <c r="D481" s="5">
        <f>_xll.SNL.Clients.Office.Excel.Functions.SPG(A481, "IQ_DILUT_EPS_NORM", "CY2023")</f>
        <v>1.528</v>
      </c>
      <c r="E481">
        <f t="shared" si="84"/>
        <v>1552106.793016</v>
      </c>
      <c r="F481">
        <f t="shared" si="85"/>
        <v>0.42620461604297338</v>
      </c>
      <c r="G481" s="5">
        <f>_xll.SNL.Clients.Office.Excel.Functions.SPG(A481, "SP_MARKETCAP", "12/30/2023")</f>
        <v>32980.883507400002</v>
      </c>
      <c r="H481">
        <f t="shared" si="89"/>
        <v>7.8491614176122318E-4</v>
      </c>
      <c r="I481">
        <f t="shared" si="90"/>
        <v>1.1993518646111491E-3</v>
      </c>
      <c r="K481" s="11" t="s">
        <v>477</v>
      </c>
      <c r="L481" s="4" cm="1">
        <f t="array" ref="L481">_xll.SNL.Clients.Office.Excel.Functions.SPG(K481, "SP_TOTAL_REV", "CY2023")</f>
        <v>3641694</v>
      </c>
      <c r="M481" s="4">
        <f>_xll.SNL.Clients.Office.Excel.Functions.SPG(K481,"IQ_AVG_DILUT_SHARES_OUT","CY2023")</f>
        <v>1015776697</v>
      </c>
      <c r="N481" s="5">
        <f>_xll.SNL.Clients.Office.Excel.Functions.SPG(K481, "IQ_DILUT_EPS_NORM", "CY2023")</f>
        <v>1.528</v>
      </c>
      <c r="O481">
        <f t="shared" si="86"/>
        <v>1552106.793016</v>
      </c>
      <c r="P481">
        <f t="shared" si="87"/>
        <v>0.42620461604297338</v>
      </c>
      <c r="Q481" s="5">
        <f>_xll.SNL.Clients.Office.Excel.Functions.SPG(K481, "SP_MARKETCAP", "12/31/2022")</f>
        <v>31204.370275199999</v>
      </c>
      <c r="R481">
        <f t="shared" si="91"/>
        <v>9.2763440905410438E-4</v>
      </c>
      <c r="S481">
        <f t="shared" si="92"/>
        <v>1.4174253770346714E-3</v>
      </c>
      <c r="U481" s="11" t="s">
        <v>477</v>
      </c>
      <c r="V481" s="4" cm="1">
        <f t="array" ref="V481">_xll.SNL.Clients.Office.Excel.Functions.SPG(U481, "SP_TOTAL_REV", "CY2021")</f>
        <v>1509688</v>
      </c>
      <c r="W481" s="4">
        <f>_xll.SNL.Clients.Office.Excel.Functions.SPG(U481,"IQ_AVG_DILUT_SHARES_OUT","CY2021")</f>
        <v>577066292</v>
      </c>
      <c r="X481" s="5">
        <f>_xll.SNL.Clients.Office.Excel.Functions.SPG(U481, "IQ_DILUT_EPS_NORM", "CY2021")</f>
        <v>1.1120000000000001</v>
      </c>
      <c r="Y481">
        <f t="shared" si="93"/>
        <v>641697.71670400014</v>
      </c>
      <c r="Z481">
        <f t="shared" si="94"/>
        <v>0.42505320086269488</v>
      </c>
      <c r="AA481" s="5">
        <f>_xll.SNL.Clients.Office.Excel.Functions.SPG(U481, "SP_MARKETCAP", "12/31/2021")</f>
        <v>18937.565053630002</v>
      </c>
      <c r="AB481">
        <f t="shared" si="88"/>
        <v>4.4628044127100912E-4</v>
      </c>
      <c r="AC481">
        <f t="shared" si="95"/>
        <v>4.9626385069336215E-4</v>
      </c>
    </row>
    <row r="482" spans="1:29" x14ac:dyDescent="0.3">
      <c r="A482" s="11" t="s">
        <v>478</v>
      </c>
      <c r="B482" s="4" cm="1">
        <f t="array" ref="B482">_xll.SNL.Clients.Office.Excel.Functions.SPG(A482, "SP_TOTAL_REV", "CY2023")</f>
        <v>33351000</v>
      </c>
      <c r="C482" s="4">
        <f>_xll.SNL.Clients.Office.Excel.Functions.SPG(A482,"IQ_AVG_DILUT_SHARES_OUT","CY2023")</f>
        <v>2070750000</v>
      </c>
      <c r="D482" s="5">
        <f>_xll.SNL.Clients.Office.Excel.Functions.SPG(A482, "IQ_DILUT_EPS_NORM", "CY2023")</f>
        <v>6.8419999999999996</v>
      </c>
      <c r="E482">
        <f t="shared" si="84"/>
        <v>14168071.5</v>
      </c>
      <c r="F482">
        <f t="shared" si="85"/>
        <v>0.42481699199424305</v>
      </c>
      <c r="G482" s="5">
        <f>_xll.SNL.Clients.Office.Excel.Functions.SPG(A482, "SP_MARKETCAP", "12/30/2023")</f>
        <v>485751.36867185001</v>
      </c>
      <c r="H482">
        <f t="shared" si="89"/>
        <v>1.1560457137771783E-2</v>
      </c>
      <c r="I482">
        <f t="shared" si="90"/>
        <v>7.9096647736634537E-2</v>
      </c>
      <c r="K482" s="11" t="s">
        <v>478</v>
      </c>
      <c r="L482" s="4" cm="1">
        <f t="array" ref="L482">_xll.SNL.Clients.Office.Excel.Functions.SPG(K482, "SP_TOTAL_REV", "CY2023")</f>
        <v>33351000</v>
      </c>
      <c r="M482" s="4">
        <f>_xll.SNL.Clients.Office.Excel.Functions.SPG(K482,"IQ_AVG_DILUT_SHARES_OUT","CY2023")</f>
        <v>2070750000</v>
      </c>
      <c r="N482" s="5">
        <f>_xll.SNL.Clients.Office.Excel.Functions.SPG(K482, "IQ_DILUT_EPS_NORM", "CY2023")</f>
        <v>6.8419999999999996</v>
      </c>
      <c r="O482">
        <f t="shared" si="86"/>
        <v>14168071.5</v>
      </c>
      <c r="P482">
        <f t="shared" si="87"/>
        <v>0.42481699199424305</v>
      </c>
      <c r="Q482" s="5">
        <f>_xll.SNL.Clients.Office.Excel.Functions.SPG(K482, "SP_MARKETCAP", "12/31/2022")</f>
        <v>397364.93104335997</v>
      </c>
      <c r="R482">
        <f t="shared" si="91"/>
        <v>1.1812748654639198E-2</v>
      </c>
      <c r="S482">
        <f t="shared" si="92"/>
        <v>8.0822826295041394E-2</v>
      </c>
      <c r="U482" s="11" t="s">
        <v>478</v>
      </c>
      <c r="V482" s="4" cm="1">
        <f t="array" ref="V482">_xll.SNL.Clients.Office.Excel.Functions.SPG(U482, "SP_TOTAL_REV", "CY2021")</f>
        <v>25477000</v>
      </c>
      <c r="W482" s="4">
        <f>_xll.SNL.Clients.Office.Excel.Functions.SPG(U482,"IQ_AVG_DILUT_SHARES_OUT","CY2021")</f>
        <v>2177750000</v>
      </c>
      <c r="X482" s="5">
        <f>_xll.SNL.Clients.Office.Excel.Functions.SPG(U482, "IQ_DILUT_EPS_NORM", "CY2021")</f>
        <v>4.7069999999999999</v>
      </c>
      <c r="Y482">
        <f t="shared" si="93"/>
        <v>10250669.25</v>
      </c>
      <c r="Z482">
        <f t="shared" si="94"/>
        <v>0.40234993327314833</v>
      </c>
      <c r="AA482" s="5">
        <f>_xll.SNL.Clients.Office.Excel.Functions.SPG(U482, "SP_MARKETCAP", "12/31/2021")</f>
        <v>423807.54947765003</v>
      </c>
      <c r="AB482">
        <f t="shared" si="88"/>
        <v>9.9873991011646141E-3</v>
      </c>
      <c r="AC482">
        <f t="shared" si="95"/>
        <v>4.7010687569181836E-2</v>
      </c>
    </row>
    <row r="483" spans="1:29" x14ac:dyDescent="0.3">
      <c r="A483" s="11" t="s">
        <v>479</v>
      </c>
      <c r="B483" s="4" cm="1">
        <f t="array" ref="B483">_xll.SNL.Clients.Office.Excel.Functions.SPG(A483, "SP_TOTAL_REV", "CY2023")</f>
        <v>14779000</v>
      </c>
      <c r="C483" s="4">
        <f>_xll.SNL.Clients.Office.Excel.Functions.SPG(A483,"IQ_AVG_DILUT_SHARES_OUT","CY2023")</f>
        <v>375193110</v>
      </c>
      <c r="D483" s="5">
        <f>_xll.SNL.Clients.Office.Excel.Functions.SPG(A483, "IQ_DILUT_EPS_NORM", "CY2023")</f>
        <v>3.4380000000000002</v>
      </c>
      <c r="E483">
        <f t="shared" si="84"/>
        <v>1289913.91218</v>
      </c>
      <c r="F483">
        <f t="shared" si="85"/>
        <v>8.7280188928885574E-2</v>
      </c>
      <c r="G483" s="5">
        <f>_xll.SNL.Clients.Office.Excel.Functions.SPG(A483, "SP_MARKETCAP", "12/30/2023")</f>
        <v>13772.91602124</v>
      </c>
      <c r="H483">
        <f t="shared" si="89"/>
        <v>3.2778333854420369E-4</v>
      </c>
      <c r="I483">
        <f t="shared" si="90"/>
        <v>1.1269191179149724E-3</v>
      </c>
      <c r="K483" s="11" t="s">
        <v>479</v>
      </c>
      <c r="L483" s="4" cm="1">
        <f t="array" ref="L483">_xll.SNL.Clients.Office.Excel.Functions.SPG(K483, "SP_TOTAL_REV", "CY2023")</f>
        <v>14779000</v>
      </c>
      <c r="M483" s="4">
        <f>_xll.SNL.Clients.Office.Excel.Functions.SPG(K483,"IQ_AVG_DILUT_SHARES_OUT","CY2023")</f>
        <v>375193110</v>
      </c>
      <c r="N483" s="5">
        <f>_xll.SNL.Clients.Office.Excel.Functions.SPG(K483, "IQ_DILUT_EPS_NORM", "CY2023")</f>
        <v>3.4380000000000002</v>
      </c>
      <c r="O483">
        <f t="shared" si="86"/>
        <v>1289913.91218</v>
      </c>
      <c r="P483">
        <f t="shared" si="87"/>
        <v>8.7280188928885574E-2</v>
      </c>
      <c r="Q483" s="5">
        <f>_xll.SNL.Clients.Office.Excel.Functions.SPG(K483, "SP_MARKETCAP", "12/31/2022")</f>
        <v>9232.5215016000002</v>
      </c>
      <c r="R483">
        <f t="shared" si="91"/>
        <v>2.7446170365510243E-4</v>
      </c>
      <c r="S483">
        <f t="shared" si="92"/>
        <v>9.4359933716624224E-4</v>
      </c>
      <c r="U483" s="11" t="s">
        <v>479</v>
      </c>
      <c r="V483" s="4" cm="1">
        <f t="array" ref="V483">_xll.SNL.Clients.Office.Excel.Functions.SPG(U483, "SP_TOTAL_REV", "CY2021")</f>
        <v>12077000</v>
      </c>
      <c r="W483" s="4">
        <f>_xll.SNL.Clients.Office.Excel.Functions.SPG(U483,"IQ_AVG_DILUT_SHARES_OUT","CY2021")</f>
        <v>482214544</v>
      </c>
      <c r="X483" s="5">
        <f>_xll.SNL.Clients.Office.Excel.Functions.SPG(U483, "IQ_DILUT_EPS_NORM", "CY2021")</f>
        <v>-2.3730000000000002</v>
      </c>
      <c r="Y483">
        <f t="shared" si="93"/>
        <v>-1144295.1129120002</v>
      </c>
      <c r="Z483">
        <f t="shared" si="94"/>
        <v>-9.4749947247826455E-2</v>
      </c>
      <c r="AA483" s="5">
        <f>_xll.SNL.Clients.Office.Excel.Functions.SPG(U483, "SP_MARKETCAP", "12/31/2021")</f>
        <v>10989.4286304</v>
      </c>
      <c r="AB483">
        <f t="shared" si="88"/>
        <v>2.5897558870965258E-4</v>
      </c>
      <c r="AC483">
        <f t="shared" si="95"/>
        <v>-6.1454907200800561E-4</v>
      </c>
    </row>
    <row r="484" spans="1:29" x14ac:dyDescent="0.3">
      <c r="A484" s="11" t="s">
        <v>480</v>
      </c>
      <c r="B484" s="4" cm="1">
        <f t="array" ref="B484">_xll.SNL.Clients.Office.Excel.Functions.SPG(A484, "SP_TOTAL_REV", "CY2023")</f>
        <v>7781900</v>
      </c>
      <c r="C484" s="4">
        <f>_xll.SNL.Clients.Office.Excel.Functions.SPG(A484,"IQ_AVG_DILUT_SHARES_OUT","CY2023")</f>
        <v>133700000</v>
      </c>
      <c r="D484" s="5">
        <f>_xll.SNL.Clients.Office.Excel.Functions.SPG(A484, "IQ_DILUT_EPS_NORM", "CY2023")</f>
        <v>5.6269999999999998</v>
      </c>
      <c r="E484">
        <f t="shared" si="84"/>
        <v>752329.9</v>
      </c>
      <c r="F484">
        <f t="shared" si="85"/>
        <v>9.6676891247638758E-2</v>
      </c>
      <c r="G484" s="5">
        <f>_xll.SNL.Clients.Office.Excel.Functions.SPG(A484, "SP_MARKETCAP", "12/30/2023")</f>
        <v>30163.587582870001</v>
      </c>
      <c r="H484">
        <f t="shared" si="89"/>
        <v>7.1786696623548133E-4</v>
      </c>
      <c r="I484">
        <f t="shared" si="90"/>
        <v>4.0394374190070529E-3</v>
      </c>
      <c r="K484" s="11" t="s">
        <v>480</v>
      </c>
      <c r="L484" s="4" cm="1">
        <f t="array" ref="L484">_xll.SNL.Clients.Office.Excel.Functions.SPG(K484, "SP_TOTAL_REV", "CY2023")</f>
        <v>7781900</v>
      </c>
      <c r="M484" s="4">
        <f>_xll.SNL.Clients.Office.Excel.Functions.SPG(K484,"IQ_AVG_DILUT_SHARES_OUT","CY2023")</f>
        <v>133700000</v>
      </c>
      <c r="N484" s="5">
        <f>_xll.SNL.Clients.Office.Excel.Functions.SPG(K484, "IQ_DILUT_EPS_NORM", "CY2023")</f>
        <v>5.6269999999999998</v>
      </c>
      <c r="O484">
        <f t="shared" si="86"/>
        <v>752329.9</v>
      </c>
      <c r="P484">
        <f t="shared" si="87"/>
        <v>9.6676891247638758E-2</v>
      </c>
      <c r="Q484" s="5">
        <f>_xll.SNL.Clients.Office.Excel.Functions.SPG(K484, "SP_MARKETCAP", "12/31/2022")</f>
        <v>23273.32130526</v>
      </c>
      <c r="R484">
        <f t="shared" si="91"/>
        <v>6.918625008398054E-4</v>
      </c>
      <c r="S484">
        <f t="shared" si="92"/>
        <v>3.8931102922255848E-3</v>
      </c>
      <c r="U484" s="11" t="s">
        <v>480</v>
      </c>
      <c r="V484" s="4" cm="1">
        <f t="array" ref="V484">_xll.SNL.Clients.Office.Excel.Functions.SPG(U484, "SP_TOTAL_REV", "CY2021")</f>
        <v>5552200</v>
      </c>
      <c r="W484" s="4">
        <f>_xll.SNL.Clients.Office.Excel.Functions.SPG(U484,"IQ_AVG_DILUT_SHARES_OUT","CY2021")</f>
        <v>133500000</v>
      </c>
      <c r="X484" s="5">
        <f>_xll.SNL.Clients.Office.Excel.Functions.SPG(U484, "IQ_DILUT_EPS_NORM", "CY2021")</f>
        <v>3.56</v>
      </c>
      <c r="Y484">
        <f t="shared" si="93"/>
        <v>475260</v>
      </c>
      <c r="Z484">
        <f t="shared" si="94"/>
        <v>8.5598501494902918E-2</v>
      </c>
      <c r="AA484" s="5">
        <f>_xll.SNL.Clients.Office.Excel.Functions.SPG(U484, "SP_MARKETCAP", "12/31/2021")</f>
        <v>27546.909712240002</v>
      </c>
      <c r="AB484">
        <f t="shared" si="88"/>
        <v>6.4916724970798907E-4</v>
      </c>
      <c r="AC484">
        <f t="shared" si="95"/>
        <v>2.3110354089604409E-3</v>
      </c>
    </row>
    <row r="485" spans="1:29" x14ac:dyDescent="0.3">
      <c r="A485" s="11" t="s">
        <v>481</v>
      </c>
      <c r="B485" s="4" cm="1">
        <f t="array" ref="B485">_xll.SNL.Clients.Office.Excel.Functions.SPG(A485, "SP_TOTAL_REV", "CY2023")</f>
        <v>12142938</v>
      </c>
      <c r="C485" s="4">
        <f>_xll.SNL.Clients.Office.Excel.Functions.SPG(A485,"IQ_AVG_DILUT_SHARES_OUT","CY2023")</f>
        <v>409948000</v>
      </c>
      <c r="D485" s="5">
        <f>_xll.SNL.Clients.Office.Excel.Functions.SPG(A485, "IQ_DILUT_EPS_NORM", "CY2023")</f>
        <v>2.669</v>
      </c>
      <c r="E485">
        <f t="shared" si="84"/>
        <v>1094151.2120000001</v>
      </c>
      <c r="F485">
        <f t="shared" si="85"/>
        <v>9.0105970400244165E-2</v>
      </c>
      <c r="G485" s="5">
        <f>_xll.SNL.Clients.Office.Excel.Functions.SPG(A485, "SP_MARKETCAP", "12/30/2023")</f>
        <v>18236.709986607966</v>
      </c>
      <c r="H485">
        <f t="shared" si="89"/>
        <v>4.3401772538613048E-4</v>
      </c>
      <c r="I485">
        <f t="shared" si="90"/>
        <v>1.1583933090555823E-3</v>
      </c>
      <c r="K485" s="11" t="s">
        <v>481</v>
      </c>
      <c r="L485" s="4" cm="1">
        <f t="array" ref="L485">_xll.SNL.Clients.Office.Excel.Functions.SPG(K485, "SP_TOTAL_REV", "CY2023")</f>
        <v>12142938</v>
      </c>
      <c r="M485" s="4">
        <f>_xll.SNL.Clients.Office.Excel.Functions.SPG(K485,"IQ_AVG_DILUT_SHARES_OUT","CY2023")</f>
        <v>409948000</v>
      </c>
      <c r="N485" s="5">
        <f>_xll.SNL.Clients.Office.Excel.Functions.SPG(K485, "IQ_DILUT_EPS_NORM", "CY2023")</f>
        <v>2.669</v>
      </c>
      <c r="O485">
        <f t="shared" si="86"/>
        <v>1094151.2120000001</v>
      </c>
      <c r="P485">
        <f t="shared" si="87"/>
        <v>9.0105970400244165E-2</v>
      </c>
      <c r="Q485" s="5">
        <f>_xll.SNL.Clients.Office.Excel.Functions.SPG(K485, "SP_MARKETCAP", "12/31/2022")</f>
        <v>19265.60207678</v>
      </c>
      <c r="R485">
        <f t="shared" si="91"/>
        <v>5.727221937168478E-4</v>
      </c>
      <c r="S485">
        <f t="shared" si="92"/>
        <v>1.5285955350302668E-3</v>
      </c>
      <c r="U485" s="11" t="s">
        <v>481</v>
      </c>
      <c r="V485" s="4" cm="1">
        <f t="array" ref="V485">_xll.SNL.Clients.Office.Excel.Functions.SPG(U485, "SP_TOTAL_REV", "CY2021")</f>
        <v>9455466</v>
      </c>
      <c r="W485" s="4">
        <f>_xll.SNL.Clients.Office.Excel.Functions.SPG(U485,"IQ_AVG_DILUT_SHARES_OUT","CY2021")</f>
        <v>419623500</v>
      </c>
      <c r="X485" s="5">
        <f>_xll.SNL.Clients.Office.Excel.Functions.SPG(U485, "IQ_DILUT_EPS_NORM", "CY2021")</f>
        <v>1.9079999999999999</v>
      </c>
      <c r="Y485">
        <f t="shared" si="93"/>
        <v>800641.63800000004</v>
      </c>
      <c r="Z485">
        <f t="shared" si="94"/>
        <v>8.4675005758573937E-2</v>
      </c>
      <c r="AA485" s="5">
        <f>_xll.SNL.Clients.Office.Excel.Functions.SPG(U485, "SP_MARKETCAP", "12/31/2021")</f>
        <v>14553.405432625899</v>
      </c>
      <c r="AB485">
        <f t="shared" si="88"/>
        <v>3.4296384884091678E-4</v>
      </c>
      <c r="AC485">
        <f t="shared" si="95"/>
        <v>6.5437502358846919E-4</v>
      </c>
    </row>
    <row r="486" spans="1:29" x14ac:dyDescent="0.3">
      <c r="A486" s="11" t="s">
        <v>482</v>
      </c>
      <c r="B486" s="4" cm="1">
        <f t="array" ref="B486">_xll.SNL.Clients.Office.Excel.Functions.SPG(A486, "SP_TOTAL_REV", "CY2023")</f>
        <v>16478000</v>
      </c>
      <c r="C486" s="4">
        <f>_xll.SNL.Clients.Office.Excel.Functions.SPG(A486,"IQ_AVG_DILUT_SHARES_OUT","CY2023")</f>
        <v>50100000</v>
      </c>
      <c r="D486" s="5">
        <f>_xll.SNL.Clients.Office.Excel.Functions.SPG(A486, "IQ_DILUT_EPS_NORM", "CY2023")</f>
        <v>30.035</v>
      </c>
      <c r="E486">
        <f t="shared" si="84"/>
        <v>1504753.5</v>
      </c>
      <c r="F486">
        <f t="shared" si="85"/>
        <v>9.1318940405389001E-2</v>
      </c>
      <c r="G486" s="5">
        <f>_xll.SNL.Clients.Office.Excel.Functions.SPG(A486, "SP_MARKETCAP", "12/30/2023")</f>
        <v>41131.323763499997</v>
      </c>
      <c r="H486">
        <f t="shared" si="89"/>
        <v>9.7888948143958453E-4</v>
      </c>
      <c r="I486">
        <f t="shared" si="90"/>
        <v>2.9400945575037921E-2</v>
      </c>
      <c r="K486" s="11" t="s">
        <v>482</v>
      </c>
      <c r="L486" s="4" cm="1">
        <f t="array" ref="L486">_xll.SNL.Clients.Office.Excel.Functions.SPG(K486, "SP_TOTAL_REV", "CY2023")</f>
        <v>16478000</v>
      </c>
      <c r="M486" s="4">
        <f>_xll.SNL.Clients.Office.Excel.Functions.SPG(K486,"IQ_AVG_DILUT_SHARES_OUT","CY2023")</f>
        <v>50100000</v>
      </c>
      <c r="N486" s="5">
        <f>_xll.SNL.Clients.Office.Excel.Functions.SPG(K486, "IQ_DILUT_EPS_NORM", "CY2023")</f>
        <v>30.035</v>
      </c>
      <c r="O486">
        <f t="shared" si="86"/>
        <v>1504753.5</v>
      </c>
      <c r="P486">
        <f t="shared" si="87"/>
        <v>9.1318940405389001E-2</v>
      </c>
      <c r="Q486" s="5">
        <f>_xll.SNL.Clients.Office.Excel.Functions.SPG(K486, "SP_MARKETCAP", "12/31/2022")</f>
        <v>28106.902543749999</v>
      </c>
      <c r="R486">
        <f t="shared" si="91"/>
        <v>8.3555379267610374E-4</v>
      </c>
      <c r="S486">
        <f t="shared" si="92"/>
        <v>2.5095858163026775E-2</v>
      </c>
      <c r="U486" s="11" t="s">
        <v>482</v>
      </c>
      <c r="V486" s="4" cm="1">
        <f t="array" ref="V486">_xll.SNL.Clients.Office.Excel.Functions.SPG(U486, "SP_TOTAL_REV", "CY2021")</f>
        <v>13022000</v>
      </c>
      <c r="W486" s="4">
        <f>_xll.SNL.Clients.Office.Excel.Functions.SPG(U486,"IQ_AVG_DILUT_SHARES_OUT","CY2021")</f>
        <v>52200000</v>
      </c>
      <c r="X486" s="5">
        <f>_xll.SNL.Clients.Office.Excel.Functions.SPG(U486, "IQ_DILUT_EPS_NORM", "CY2021")</f>
        <v>16.420000000000002</v>
      </c>
      <c r="Y486">
        <f t="shared" si="93"/>
        <v>857124.00000000012</v>
      </c>
      <c r="Z486">
        <f t="shared" si="94"/>
        <v>6.5821225618184626E-2</v>
      </c>
      <c r="AA486" s="5">
        <f>_xll.SNL.Clients.Office.Excel.Functions.SPG(U486, "SP_MARKETCAP", "12/31/2021")</f>
        <v>26699.749157279999</v>
      </c>
      <c r="AB486">
        <f t="shared" si="88"/>
        <v>6.2920316323624521E-4</v>
      </c>
      <c r="AC486">
        <f t="shared" si="95"/>
        <v>1.0331515940339148E-2</v>
      </c>
    </row>
    <row r="487" spans="1:29" x14ac:dyDescent="0.3">
      <c r="A487" s="11" t="s">
        <v>483</v>
      </c>
      <c r="B487" s="4" cm="1">
        <f t="array" ref="B487">_xll.SNL.Clients.Office.Excel.Functions.SPG(A487, "SP_TOTAL_REV", "CY2023")</f>
        <v>142406000</v>
      </c>
      <c r="C487" s="4">
        <f>_xll.SNL.Clients.Office.Excel.Functions.SPG(A487,"IQ_AVG_DILUT_SHARES_OUT","CY2023")</f>
        <v>863050000</v>
      </c>
      <c r="D487" s="5">
        <f>_xll.SNL.Clients.Office.Excel.Functions.SPG(A487, "IQ_DILUT_EPS_NORM", "CY2023")</f>
        <v>1.018</v>
      </c>
      <c r="E487">
        <f t="shared" si="84"/>
        <v>878584.9</v>
      </c>
      <c r="F487">
        <f t="shared" si="85"/>
        <v>6.1695778267769619E-3</v>
      </c>
      <c r="G487" s="5">
        <f>_xll.SNL.Clients.Office.Excel.Functions.SPG(A487, "SP_MARKETCAP", "12/30/2023")</f>
        <v>22556.810023229998</v>
      </c>
      <c r="H487">
        <f t="shared" si="89"/>
        <v>5.368323225756526E-4</v>
      </c>
      <c r="I487">
        <f t="shared" si="90"/>
        <v>5.4649530438201431E-4</v>
      </c>
      <c r="K487" s="11" t="s">
        <v>483</v>
      </c>
      <c r="L487" s="4" cm="1">
        <f t="array" ref="L487">_xll.SNL.Clients.Office.Excel.Functions.SPG(K487, "SP_TOTAL_REV", "CY2023")</f>
        <v>142406000</v>
      </c>
      <c r="M487" s="4">
        <f>_xll.SNL.Clients.Office.Excel.Functions.SPG(K487,"IQ_AVG_DILUT_SHARES_OUT","CY2023")</f>
        <v>863050000</v>
      </c>
      <c r="N487" s="5">
        <f>_xll.SNL.Clients.Office.Excel.Functions.SPG(K487, "IQ_DILUT_EPS_NORM", "CY2023")</f>
        <v>1.018</v>
      </c>
      <c r="O487">
        <f t="shared" si="86"/>
        <v>878584.9</v>
      </c>
      <c r="P487">
        <f t="shared" si="87"/>
        <v>6.1695778267769619E-3</v>
      </c>
      <c r="Q487" s="5">
        <f>_xll.SNL.Clients.Office.Excel.Functions.SPG(K487, "SP_MARKETCAP", "12/31/2022")</f>
        <v>32216.806832800001</v>
      </c>
      <c r="R487">
        <f t="shared" si="91"/>
        <v>9.577318274455425E-4</v>
      </c>
      <c r="S487">
        <f t="shared" si="92"/>
        <v>9.7497100033956229E-4</v>
      </c>
      <c r="U487" s="11" t="s">
        <v>483</v>
      </c>
      <c r="V487" s="4" cm="1">
        <f t="array" ref="V487">_xll.SNL.Clients.Office.Excel.Functions.SPG(U487, "SP_TOTAL_REV", "CY2021")</f>
        <v>134972000</v>
      </c>
      <c r="W487" s="4">
        <f>_xll.SNL.Clients.Office.Excel.Functions.SPG(U487,"IQ_AVG_DILUT_SHARES_OUT","CY2021")</f>
        <v>866975000</v>
      </c>
      <c r="X487" s="5">
        <f>_xll.SNL.Clients.Office.Excel.Functions.SPG(U487, "IQ_DILUT_EPS_NORM", "CY2021")</f>
        <v>3.286</v>
      </c>
      <c r="Y487">
        <f t="shared" si="93"/>
        <v>2848879.85</v>
      </c>
      <c r="Z487">
        <f t="shared" si="94"/>
        <v>2.1107191491568623E-2</v>
      </c>
      <c r="AA487" s="5">
        <f>_xll.SNL.Clients.Office.Excel.Functions.SPG(U487, "SP_MARKETCAP", "12/31/2021")</f>
        <v>45063.36473216</v>
      </c>
      <c r="AB487">
        <f t="shared" si="88"/>
        <v>1.061957978276087E-3</v>
      </c>
      <c r="AC487">
        <f t="shared" si="95"/>
        <v>3.4895939166152217E-3</v>
      </c>
    </row>
    <row r="488" spans="1:29" x14ac:dyDescent="0.3">
      <c r="A488" s="11" t="s">
        <v>484</v>
      </c>
      <c r="B488" s="4" cm="1">
        <f t="array" ref="B488">_xll.SNL.Clients.Office.Excel.Functions.SPG(A488, "SP_TOTAL_REV", "CY2023")</f>
        <v>648125000</v>
      </c>
      <c r="C488" s="4">
        <f>_xll.SNL.Clients.Office.Excel.Functions.SPG(A488,"IQ_AVG_DILUT_SHARES_OUT","CY2023")</f>
        <v>8108000000</v>
      </c>
      <c r="D488" s="5">
        <f>_xll.SNL.Clients.Office.Excel.Functions.SPG(A488, "IQ_DILUT_EPS_NORM", "CY2023")</f>
        <v>1.883</v>
      </c>
      <c r="E488">
        <f t="shared" si="84"/>
        <v>15267364</v>
      </c>
      <c r="F488">
        <f t="shared" si="85"/>
        <v>2.3556202892960464E-2</v>
      </c>
      <c r="G488" s="5">
        <f>_xll.SNL.Clients.Office.Excel.Functions.SPG(A488, "SP_MARKETCAP", "12/30/2023")</f>
        <v>424430.64327795</v>
      </c>
      <c r="H488">
        <f t="shared" si="89"/>
        <v>1.0101077580053746E-2</v>
      </c>
      <c r="I488">
        <f t="shared" si="90"/>
        <v>1.9020329083241205E-2</v>
      </c>
      <c r="K488" s="11" t="s">
        <v>484</v>
      </c>
      <c r="L488" s="4" cm="1">
        <f t="array" ref="L488">_xll.SNL.Clients.Office.Excel.Functions.SPG(K488, "SP_TOTAL_REV", "CY2023")</f>
        <v>648125000</v>
      </c>
      <c r="M488" s="4">
        <f>_xll.SNL.Clients.Office.Excel.Functions.SPG(K488,"IQ_AVG_DILUT_SHARES_OUT","CY2023")</f>
        <v>8108000000</v>
      </c>
      <c r="N488" s="5">
        <f>_xll.SNL.Clients.Office.Excel.Functions.SPG(K488, "IQ_DILUT_EPS_NORM", "CY2023")</f>
        <v>1.883</v>
      </c>
      <c r="O488">
        <f t="shared" si="86"/>
        <v>15267364</v>
      </c>
      <c r="P488">
        <f t="shared" si="87"/>
        <v>2.3556202892960464E-2</v>
      </c>
      <c r="Q488" s="5">
        <f>_xll.SNL.Clients.Office.Excel.Functions.SPG(K488, "SP_MARKETCAP", "12/31/2022")</f>
        <v>382379.27695985994</v>
      </c>
      <c r="R488">
        <f t="shared" si="91"/>
        <v>1.1367259505284855E-2</v>
      </c>
      <c r="S488">
        <f t="shared" si="92"/>
        <v>2.1404549648451381E-2</v>
      </c>
      <c r="U488" s="11" t="s">
        <v>484</v>
      </c>
      <c r="V488" s="4" cm="1">
        <f t="array" ref="V488">_xll.SNL.Clients.Office.Excel.Functions.SPG(U488, "SP_TOTAL_REV", "CY2021")</f>
        <v>572754000</v>
      </c>
      <c r="W488" s="4">
        <f>_xll.SNL.Clients.Office.Excel.Functions.SPG(U488,"IQ_AVG_DILUT_SHARES_OUT","CY2021")</f>
        <v>8415000000</v>
      </c>
      <c r="X488" s="5">
        <f>_xll.SNL.Clients.Office.Excel.Functions.SPG(U488, "IQ_DILUT_EPS_NORM", "CY2021")</f>
        <v>1.7490000000000001</v>
      </c>
      <c r="Y488">
        <f t="shared" si="93"/>
        <v>14717835</v>
      </c>
      <c r="Z488">
        <f t="shared" si="94"/>
        <v>2.5696607967818644E-2</v>
      </c>
      <c r="AA488" s="5">
        <f>_xll.SNL.Clients.Office.Excel.Functions.SPG(U488, "SP_MARKETCAP", "12/31/2021")</f>
        <v>401352.47408801998</v>
      </c>
      <c r="AB488">
        <f t="shared" si="88"/>
        <v>9.458225423066173E-3</v>
      </c>
      <c r="AC488">
        <f t="shared" si="95"/>
        <v>1.6542436264942739E-2</v>
      </c>
    </row>
    <row r="489" spans="1:29" x14ac:dyDescent="0.3">
      <c r="A489" s="11" t="s">
        <v>485</v>
      </c>
      <c r="B489" s="4" cm="1">
        <f t="array" ref="B489">_xll.SNL.Clients.Office.Excel.Functions.SPG(A489, "SP_TOTAL_REV", "CY2023")</f>
        <v>41321000</v>
      </c>
      <c r="C489" s="4">
        <f>_xll.SNL.Clients.Office.Excel.Functions.SPG(A489,"IQ_AVG_DILUT_SHARES_OUT","CY2023")</f>
        <v>2436000000</v>
      </c>
      <c r="D489" s="5">
        <f>_xll.SNL.Clients.Office.Excel.Functions.SPG(A489, "IQ_DILUT_EPS_NORM", "CY2023")</f>
        <v>-0.74</v>
      </c>
      <c r="E489">
        <f t="shared" si="84"/>
        <v>-1802640</v>
      </c>
      <c r="F489">
        <f t="shared" si="85"/>
        <v>-4.3625275283754025E-2</v>
      </c>
      <c r="G489" s="5">
        <f>_xll.SNL.Clients.Office.Excel.Functions.SPG(A489, "SP_MARKETCAP", "12/30/2023")</f>
        <v>27750.87696044</v>
      </c>
      <c r="H489">
        <f t="shared" si="89"/>
        <v>6.6044656655094393E-4</v>
      </c>
      <c r="I489">
        <f t="shared" si="90"/>
        <v>-4.8873045924769851E-4</v>
      </c>
      <c r="K489" s="11" t="s">
        <v>485</v>
      </c>
      <c r="L489" s="4" cm="1">
        <f t="array" ref="L489">_xll.SNL.Clients.Office.Excel.Functions.SPG(K489, "SP_TOTAL_REV", "CY2023")</f>
        <v>41321000</v>
      </c>
      <c r="M489" s="4">
        <f>_xll.SNL.Clients.Office.Excel.Functions.SPG(K489,"IQ_AVG_DILUT_SHARES_OUT","CY2023")</f>
        <v>2436000000</v>
      </c>
      <c r="N489" s="5">
        <f>_xll.SNL.Clients.Office.Excel.Functions.SPG(K489, "IQ_DILUT_EPS_NORM", "CY2023")</f>
        <v>-0.74</v>
      </c>
      <c r="O489">
        <f t="shared" si="86"/>
        <v>-1802640</v>
      </c>
      <c r="P489">
        <f t="shared" si="87"/>
        <v>-4.3625275283754025E-2</v>
      </c>
      <c r="Q489" s="5">
        <f>_xll.SNL.Clients.Office.Excel.Functions.SPG(K489, "SP_MARKETCAP", "12/31/2022")</f>
        <v>23021.1942222</v>
      </c>
      <c r="R489">
        <f t="shared" si="91"/>
        <v>6.8436734052609838E-4</v>
      </c>
      <c r="S489">
        <f t="shared" si="92"/>
        <v>-5.0643183198931284E-4</v>
      </c>
      <c r="U489" s="11" t="s">
        <v>485</v>
      </c>
      <c r="V489" s="4" cm="1">
        <f t="array" ref="V489">_xll.SNL.Clients.Office.Excel.Functions.SPG(U489, "SP_TOTAL_REV", "CY2021")</f>
        <v>12191000</v>
      </c>
      <c r="W489" s="4">
        <f>_xll.SNL.Clients.Office.Excel.Functions.SPG(U489,"IQ_AVG_DILUT_SHARES_OUT","CY2021")</f>
        <v>664000000</v>
      </c>
      <c r="X489" s="5">
        <f>_xll.SNL.Clients.Office.Excel.Functions.SPG(U489, "IQ_DILUT_EPS_NORM", "CY2021")</f>
        <v>1.1279999999999999</v>
      </c>
      <c r="Y489">
        <f t="shared" si="93"/>
        <v>748991.99999999988</v>
      </c>
      <c r="Z489">
        <f t="shared" si="94"/>
        <v>6.1438110081207441E-2</v>
      </c>
      <c r="AA489" s="5">
        <f>_xll.SNL.Clients.Office.Excel.Functions.SPG(U489, "SP_MARKETCAP", "12/31/2021")</f>
        <v>15331.902537059999</v>
      </c>
      <c r="AB489">
        <f t="shared" si="88"/>
        <v>3.613098204751347E-4</v>
      </c>
      <c r="AC489">
        <f t="shared" si="95"/>
        <v>4.0755747749595192E-4</v>
      </c>
    </row>
    <row r="490" spans="1:29" x14ac:dyDescent="0.3">
      <c r="A490" s="11" t="s">
        <v>486</v>
      </c>
      <c r="B490" s="4" cm="1">
        <f t="array" ref="B490">_xll.SNL.Clients.Office.Excel.Functions.SPG(A490, "SP_TOTAL_REV", "CY2023")</f>
        <v>20426000</v>
      </c>
      <c r="C490" s="4">
        <f>_xll.SNL.Clients.Office.Excel.Functions.SPG(A490,"IQ_AVG_DILUT_SHARES_OUT","CY2023")</f>
        <v>406900000</v>
      </c>
      <c r="D490" s="5">
        <f>_xll.SNL.Clients.Office.Excel.Functions.SPG(A490, "IQ_DILUT_EPS_NORM", "CY2023")</f>
        <v>5.09</v>
      </c>
      <c r="E490">
        <f t="shared" si="84"/>
        <v>2071121</v>
      </c>
      <c r="F490">
        <f t="shared" si="85"/>
        <v>0.10139630862626065</v>
      </c>
      <c r="G490" s="5">
        <f>_xll.SNL.Clients.Office.Excel.Functions.SPG(A490, "SP_MARKETCAP", "12/30/2023")</f>
        <v>72137.078975700002</v>
      </c>
      <c r="H490">
        <f t="shared" si="89"/>
        <v>1.7167992996557164E-3</v>
      </c>
      <c r="I490">
        <f t="shared" si="90"/>
        <v>8.7385084352475956E-3</v>
      </c>
      <c r="K490" s="11" t="s">
        <v>486</v>
      </c>
      <c r="L490" s="4" cm="1">
        <f t="array" ref="L490">_xll.SNL.Clients.Office.Excel.Functions.SPG(K490, "SP_TOTAL_REV", "CY2023")</f>
        <v>20426000</v>
      </c>
      <c r="M490" s="4">
        <f>_xll.SNL.Clients.Office.Excel.Functions.SPG(K490,"IQ_AVG_DILUT_SHARES_OUT","CY2023")</f>
        <v>406900000</v>
      </c>
      <c r="N490" s="5">
        <f>_xll.SNL.Clients.Office.Excel.Functions.SPG(K490, "IQ_DILUT_EPS_NORM", "CY2023")</f>
        <v>5.09</v>
      </c>
      <c r="O490">
        <f t="shared" si="86"/>
        <v>2071121</v>
      </c>
      <c r="P490">
        <f t="shared" si="87"/>
        <v>0.10139630862626065</v>
      </c>
      <c r="Q490" s="5">
        <f>_xll.SNL.Clients.Office.Excel.Functions.SPG(K490, "SP_MARKETCAP", "12/31/2022")</f>
        <v>64395.646820479997</v>
      </c>
      <c r="R490">
        <f t="shared" si="91"/>
        <v>1.9143349876042295E-3</v>
      </c>
      <c r="S490">
        <f t="shared" si="92"/>
        <v>9.7439650869055282E-3</v>
      </c>
      <c r="U490" s="11" t="s">
        <v>486</v>
      </c>
      <c r="V490" s="4" cm="1">
        <f t="array" ref="V490">_xll.SNL.Clients.Office.Excel.Functions.SPG(U490, "SP_TOTAL_REV", "CY2021")</f>
        <v>17931000</v>
      </c>
      <c r="W490" s="4">
        <f>_xll.SNL.Clients.Office.Excel.Functions.SPG(U490,"IQ_AVG_DILUT_SHARES_OUT","CY2021")</f>
        <v>422900000</v>
      </c>
      <c r="X490" s="5">
        <f>_xll.SNL.Clients.Office.Excel.Functions.SPG(U490, "IQ_DILUT_EPS_NORM", "CY2021")</f>
        <v>3.7829999999999999</v>
      </c>
      <c r="Y490">
        <f t="shared" si="93"/>
        <v>1599830.7</v>
      </c>
      <c r="Z490">
        <f t="shared" si="94"/>
        <v>8.9221499079805922E-2</v>
      </c>
      <c r="AA490" s="5">
        <f>_xll.SNL.Clients.Office.Excel.Functions.SPG(U490, "SP_MARKETCAP", "12/31/2021")</f>
        <v>69816.999983300004</v>
      </c>
      <c r="AB490">
        <f t="shared" si="88"/>
        <v>1.6452992490073438E-3</v>
      </c>
      <c r="AC490">
        <f t="shared" si="95"/>
        <v>6.2241670589947813E-3</v>
      </c>
    </row>
    <row r="491" spans="1:29" x14ac:dyDescent="0.3">
      <c r="A491" s="11" t="s">
        <v>487</v>
      </c>
      <c r="B491" s="4" cm="1">
        <f t="array" ref="B491">_xll.SNL.Clients.Office.Excel.Functions.SPG(A491, "SP_TOTAL_REV", "CY2023")</f>
        <v>2956416</v>
      </c>
      <c r="C491" s="4">
        <f>_xll.SNL.Clients.Office.Excel.Functions.SPG(A491,"IQ_AVG_DILUT_SHARES_OUT","CY2023")</f>
        <v>59270000</v>
      </c>
      <c r="D491" s="5">
        <f>_xll.SNL.Clients.Office.Excel.Functions.SPG(A491, "IQ_DILUT_EPS_NORM", "CY2023")</f>
        <v>8.375</v>
      </c>
      <c r="E491">
        <f t="shared" si="84"/>
        <v>496386.25</v>
      </c>
      <c r="F491">
        <f t="shared" si="85"/>
        <v>0.16790135420725635</v>
      </c>
      <c r="G491" s="5">
        <f>_xll.SNL.Clients.Office.Excel.Functions.SPG(A491, "SP_MARKETCAP", "12/30/2023")</f>
        <v>19466.37463771</v>
      </c>
      <c r="H491">
        <f t="shared" si="89"/>
        <v>4.6328266710264355E-4</v>
      </c>
      <c r="I491">
        <f t="shared" si="90"/>
        <v>3.8799923369846399E-3</v>
      </c>
      <c r="K491" s="11" t="s">
        <v>487</v>
      </c>
      <c r="L491" s="4" cm="1">
        <f t="array" ref="L491">_xll.SNL.Clients.Office.Excel.Functions.SPG(K491, "SP_TOTAL_REV", "CY2023")</f>
        <v>2956416</v>
      </c>
      <c r="M491" s="4">
        <f>_xll.SNL.Clients.Office.Excel.Functions.SPG(K491,"IQ_AVG_DILUT_SHARES_OUT","CY2023")</f>
        <v>59270000</v>
      </c>
      <c r="N491" s="5">
        <f>_xll.SNL.Clients.Office.Excel.Functions.SPG(K491, "IQ_DILUT_EPS_NORM", "CY2023")</f>
        <v>8.375</v>
      </c>
      <c r="O491">
        <f t="shared" si="86"/>
        <v>496386.25</v>
      </c>
      <c r="P491">
        <f t="shared" si="87"/>
        <v>0.16790135420725635</v>
      </c>
      <c r="Q491" s="5">
        <f>_xll.SNL.Clients.Office.Excel.Functions.SPG(K491, "SP_MARKETCAP", "12/31/2022")</f>
        <v>20351.847043500002</v>
      </c>
      <c r="R491">
        <f t="shared" si="91"/>
        <v>6.0501376694536242E-4</v>
      </c>
      <c r="S491">
        <f t="shared" si="92"/>
        <v>5.0669902981674104E-3</v>
      </c>
      <c r="U491" s="11" t="s">
        <v>487</v>
      </c>
      <c r="V491" s="4" cm="1">
        <f t="array" ref="V491">_xll.SNL.Clients.Office.Excel.Functions.SPG(U491, "SP_TOTAL_REV", "CY2021")</f>
        <v>2785874</v>
      </c>
      <c r="W491" s="4">
        <f>_xll.SNL.Clients.Office.Excel.Functions.SPG(U491,"IQ_AVG_DILUT_SHARES_OUT","CY2021")</f>
        <v>62028000</v>
      </c>
      <c r="X491" s="5">
        <f>_xll.SNL.Clients.Office.Excel.Functions.SPG(U491, "IQ_DILUT_EPS_NORM", "CY2021")</f>
        <v>7.9740000000000002</v>
      </c>
      <c r="Y491">
        <f t="shared" si="93"/>
        <v>494611.272</v>
      </c>
      <c r="Z491">
        <f t="shared" si="94"/>
        <v>0.17754258519947419</v>
      </c>
      <c r="AA491" s="5">
        <f>_xll.SNL.Clients.Office.Excel.Functions.SPG(U491, "SP_MARKETCAP", "12/31/2021")</f>
        <v>22742.113829400001</v>
      </c>
      <c r="AB491">
        <f t="shared" si="88"/>
        <v>5.3593799237007479E-4</v>
      </c>
      <c r="AC491">
        <f t="shared" si="95"/>
        <v>4.2735695511589766E-3</v>
      </c>
    </row>
    <row r="492" spans="1:29" x14ac:dyDescent="0.3">
      <c r="A492" s="11" t="s">
        <v>488</v>
      </c>
      <c r="B492" s="4" cm="1">
        <f t="array" ref="B492">_xll.SNL.Clients.Office.Excel.Functions.SPG(A492, "SP_TOTAL_REV", "CY2023")</f>
        <v>8893000</v>
      </c>
      <c r="C492" s="4">
        <f>_xll.SNL.Clients.Office.Excel.Functions.SPG(A492,"IQ_AVG_DILUT_SHARES_OUT","CY2023")</f>
        <v>315900000</v>
      </c>
      <c r="D492" s="5">
        <f>_xll.SNL.Clients.Office.Excel.Functions.SPG(A492, "IQ_DILUT_EPS_NORM", "CY2023")</f>
        <v>3.3940000000000001</v>
      </c>
      <c r="E492">
        <f t="shared" si="84"/>
        <v>1072164.6000000001</v>
      </c>
      <c r="F492">
        <f t="shared" si="85"/>
        <v>0.12056275722478355</v>
      </c>
      <c r="G492" s="5">
        <f>_xll.SNL.Clients.Office.Excel.Functions.SPG(A492, "SP_MARKETCAP", "12/30/2023")</f>
        <v>26550.12447427</v>
      </c>
      <c r="H492">
        <f t="shared" si="89"/>
        <v>6.3186970903761255E-4</v>
      </c>
      <c r="I492">
        <f t="shared" si="90"/>
        <v>2.1445657924736572E-3</v>
      </c>
      <c r="K492" s="11" t="s">
        <v>488</v>
      </c>
      <c r="L492" s="4" cm="1">
        <f t="array" ref="L492">_xll.SNL.Clients.Office.Excel.Functions.SPG(K492, "SP_TOTAL_REV", "CY2023")</f>
        <v>8893000</v>
      </c>
      <c r="M492" s="4">
        <f>_xll.SNL.Clients.Office.Excel.Functions.SPG(K492,"IQ_AVG_DILUT_SHARES_OUT","CY2023")</f>
        <v>315900000</v>
      </c>
      <c r="N492" s="5">
        <f>_xll.SNL.Clients.Office.Excel.Functions.SPG(K492, "IQ_DILUT_EPS_NORM", "CY2023")</f>
        <v>3.3940000000000001</v>
      </c>
      <c r="O492">
        <f t="shared" si="86"/>
        <v>1072164.6000000001</v>
      </c>
      <c r="P492">
        <f t="shared" si="87"/>
        <v>0.12056275722478355</v>
      </c>
      <c r="Q492" s="5">
        <f>_xll.SNL.Clients.Office.Excel.Functions.SPG(K492, "SP_MARKETCAP", "12/31/2022")</f>
        <v>29575.141626559998</v>
      </c>
      <c r="R492">
        <f t="shared" si="91"/>
        <v>8.7920117546001623E-4</v>
      </c>
      <c r="S492">
        <f t="shared" si="92"/>
        <v>2.9840087895112951E-3</v>
      </c>
      <c r="U492" s="11" t="s">
        <v>488</v>
      </c>
      <c r="V492" s="4" cm="1">
        <f t="array" ref="V492">_xll.SNL.Clients.Office.Excel.Functions.SPG(U492, "SP_TOTAL_REV", "CY2021")</f>
        <v>8316000</v>
      </c>
      <c r="W492" s="4">
        <f>_xll.SNL.Clients.Office.Excel.Functions.SPG(U492,"IQ_AVG_DILUT_SHARES_OUT","CY2021")</f>
        <v>316300000</v>
      </c>
      <c r="X492" s="5">
        <f>_xll.SNL.Clients.Office.Excel.Functions.SPG(U492, "IQ_DILUT_EPS_NORM", "CY2021")</f>
        <v>3.04</v>
      </c>
      <c r="Y492">
        <f t="shared" si="93"/>
        <v>961552</v>
      </c>
      <c r="Z492">
        <f t="shared" si="94"/>
        <v>0.11562674362674363</v>
      </c>
      <c r="AA492" s="5">
        <f>_xll.SNL.Clients.Office.Excel.Functions.SPG(U492, "SP_MARKETCAP", "12/31/2021")</f>
        <v>30619.229924169998</v>
      </c>
      <c r="AB492">
        <f t="shared" si="88"/>
        <v>7.2156918818440049E-4</v>
      </c>
      <c r="AC492">
        <f t="shared" si="95"/>
        <v>2.1935703320805776E-3</v>
      </c>
    </row>
    <row r="493" spans="1:29" x14ac:dyDescent="0.3">
      <c r="A493" s="11" t="s">
        <v>489</v>
      </c>
      <c r="B493" s="4" cm="1">
        <f t="array" ref="B493">_xll.SNL.Clients.Office.Excel.Functions.SPG(A493, "SP_TOTAL_REV", "CY2023")</f>
        <v>82597000</v>
      </c>
      <c r="C493" s="4">
        <f>_xll.SNL.Clients.Office.Excel.Functions.SPG(A493,"IQ_AVG_DILUT_SHARES_OUT","CY2023")</f>
        <v>3720400000</v>
      </c>
      <c r="D493" s="5">
        <f>_xll.SNL.Clients.Office.Excel.Functions.SPG(A493, "IQ_DILUT_EPS_NORM", "CY2023")</f>
        <v>4.0140000000000002</v>
      </c>
      <c r="E493">
        <f t="shared" si="84"/>
        <v>14933685.6</v>
      </c>
      <c r="F493">
        <f t="shared" si="85"/>
        <v>0.18080179183263315</v>
      </c>
      <c r="G493" s="5">
        <f>_xll.SNL.Clients.Office.Excel.Functions.SPG(A493, "SP_MARKETCAP", "12/30/2023")</f>
        <v>178749.30672307999</v>
      </c>
      <c r="H493">
        <f t="shared" si="89"/>
        <v>4.2540769456371067E-3</v>
      </c>
      <c r="I493">
        <f t="shared" si="90"/>
        <v>1.7075864859787349E-2</v>
      </c>
      <c r="K493" s="11" t="s">
        <v>489</v>
      </c>
      <c r="L493" s="4" cm="1">
        <f t="array" ref="L493">_xll.SNL.Clients.Office.Excel.Functions.SPG(K493, "SP_TOTAL_REV", "CY2023")</f>
        <v>82597000</v>
      </c>
      <c r="M493" s="4">
        <f>_xll.SNL.Clients.Office.Excel.Functions.SPG(K493,"IQ_AVG_DILUT_SHARES_OUT","CY2023")</f>
        <v>3720400000</v>
      </c>
      <c r="N493" s="5">
        <f>_xll.SNL.Clients.Office.Excel.Functions.SPG(K493, "IQ_DILUT_EPS_NORM", "CY2023")</f>
        <v>4.0140000000000002</v>
      </c>
      <c r="O493">
        <f t="shared" si="86"/>
        <v>14933685.6</v>
      </c>
      <c r="P493">
        <f t="shared" si="87"/>
        <v>0.18080179183263315</v>
      </c>
      <c r="Q493" s="5">
        <f>_xll.SNL.Clients.Office.Excel.Functions.SPG(K493, "SP_MARKETCAP", "12/31/2022")</f>
        <v>157335.16917842001</v>
      </c>
      <c r="R493">
        <f t="shared" si="91"/>
        <v>4.6772139734621116E-3</v>
      </c>
      <c r="S493">
        <f t="shared" si="92"/>
        <v>1.8774336889476918E-2</v>
      </c>
      <c r="U493" s="11" t="s">
        <v>489</v>
      </c>
      <c r="V493" s="4" cm="1">
        <f t="array" ref="V493">_xll.SNL.Clients.Office.Excel.Functions.SPG(U493, "SP_TOTAL_REV", "CY2021")</f>
        <v>77868000</v>
      </c>
      <c r="W493" s="4">
        <f>_xll.SNL.Clients.Office.Excel.Functions.SPG(U493,"IQ_AVG_DILUT_SHARES_OUT","CY2021")</f>
        <v>4096200000</v>
      </c>
      <c r="X493" s="5">
        <f>_xll.SNL.Clients.Office.Excel.Functions.SPG(U493, "IQ_DILUT_EPS_NORM", "CY2021")</f>
        <v>4.1619999999999999</v>
      </c>
      <c r="Y493">
        <f t="shared" si="93"/>
        <v>17048384.399999999</v>
      </c>
      <c r="Z493">
        <f t="shared" si="94"/>
        <v>0.21893954384342731</v>
      </c>
      <c r="AA493" s="5">
        <f>_xll.SNL.Clients.Office.Excel.Functions.SPG(U493, "SP_MARKETCAP", "12/31/2021")</f>
        <v>191307.41856466001</v>
      </c>
      <c r="AB493">
        <f t="shared" si="88"/>
        <v>4.5083282319386079E-3</v>
      </c>
      <c r="AC493">
        <f t="shared" si="95"/>
        <v>1.8763662101328484E-2</v>
      </c>
    </row>
    <row r="494" spans="1:29" x14ac:dyDescent="0.3">
      <c r="A494" s="11" t="s">
        <v>490</v>
      </c>
      <c r="B494" s="4" cm="1">
        <f t="array" ref="B494">_xll.SNL.Clients.Office.Excel.Functions.SPG(A494, "SP_TOTAL_REV", "CY2023")</f>
        <v>6554361</v>
      </c>
      <c r="C494" s="4">
        <f>_xll.SNL.Clients.Office.Excel.Functions.SPG(A494,"IQ_AVG_DILUT_SHARES_OUT","CY2023")</f>
        <v>518701000</v>
      </c>
      <c r="D494" s="5">
        <f>_xll.SNL.Clients.Office.Excel.Functions.SPG(A494, "IQ_DILUT_EPS_NORM", "CY2023")</f>
        <v>0.28699999999999998</v>
      </c>
      <c r="E494">
        <f t="shared" si="84"/>
        <v>148867.18700000001</v>
      </c>
      <c r="F494">
        <f t="shared" si="85"/>
        <v>2.2712692663708942E-2</v>
      </c>
      <c r="G494" s="5">
        <f>_xll.SNL.Clients.Office.Excel.Functions.SPG(A494, "SP_MARKETCAP", "12/30/2023")</f>
        <v>49906.310640570002</v>
      </c>
      <c r="H494">
        <f t="shared" si="89"/>
        <v>1.187726483699083E-3</v>
      </c>
      <c r="I494">
        <f t="shared" si="90"/>
        <v>3.4087750082163678E-4</v>
      </c>
      <c r="K494" s="11" t="s">
        <v>490</v>
      </c>
      <c r="L494" s="4" cm="1">
        <f t="array" ref="L494">_xll.SNL.Clients.Office.Excel.Functions.SPG(K494, "SP_TOTAL_REV", "CY2023")</f>
        <v>6554361</v>
      </c>
      <c r="M494" s="4">
        <f>_xll.SNL.Clients.Office.Excel.Functions.SPG(K494,"IQ_AVG_DILUT_SHARES_OUT","CY2023")</f>
        <v>518701000</v>
      </c>
      <c r="N494" s="5">
        <f>_xll.SNL.Clients.Office.Excel.Functions.SPG(K494, "IQ_DILUT_EPS_NORM", "CY2023")</f>
        <v>0.28699999999999998</v>
      </c>
      <c r="O494">
        <f t="shared" si="86"/>
        <v>148867.18700000001</v>
      </c>
      <c r="P494">
        <f t="shared" si="87"/>
        <v>2.2712692663708942E-2</v>
      </c>
      <c r="Q494" s="5">
        <f>_xll.SNL.Clients.Office.Excel.Functions.SPG(K494, "SP_MARKETCAP", "12/31/2022")</f>
        <v>30973.780785300001</v>
      </c>
      <c r="R494">
        <f t="shared" si="91"/>
        <v>9.2077951202170145E-4</v>
      </c>
      <c r="S494">
        <f t="shared" si="92"/>
        <v>2.6426371995022827E-4</v>
      </c>
      <c r="U494" s="11" t="s">
        <v>490</v>
      </c>
      <c r="V494" s="4" cm="1">
        <f t="array" ref="V494">_xll.SNL.Clients.Office.Excel.Functions.SPG(U494, "SP_TOTAL_REV", "CY2021")</f>
        <v>4719182</v>
      </c>
      <c r="W494" s="4">
        <f>_xll.SNL.Clients.Office.Excel.Functions.SPG(U494,"IQ_AVG_DILUT_SHARES_OUT","CY2021")</f>
        <v>426841000</v>
      </c>
      <c r="X494" s="5">
        <f>_xll.SNL.Clients.Office.Excel.Functions.SPG(U494, "IQ_DILUT_EPS_NORM", "CY2021")</f>
        <v>0.41099999999999998</v>
      </c>
      <c r="Y494">
        <f t="shared" si="93"/>
        <v>175431.65100000001</v>
      </c>
      <c r="Z494">
        <f t="shared" si="94"/>
        <v>3.7174165141331698E-2</v>
      </c>
      <c r="AA494" s="5">
        <f>_xll.SNL.Clients.Office.Excel.Functions.SPG(U494, "SP_MARKETCAP", "12/31/2021")</f>
        <v>37333.496266560003</v>
      </c>
      <c r="AB494">
        <f t="shared" si="88"/>
        <v>8.7979680285435143E-4</v>
      </c>
      <c r="AC494">
        <f t="shared" si="95"/>
        <v>3.6159648597313841E-4</v>
      </c>
    </row>
    <row r="495" spans="1:29" x14ac:dyDescent="0.3">
      <c r="A495" s="11" t="s">
        <v>491</v>
      </c>
      <c r="B495" s="4" cm="1">
        <f t="array" ref="B495">_xll.SNL.Clients.Office.Excel.Functions.SPG(A495, "SP_TOTAL_REV", "CY2023")</f>
        <v>2949800</v>
      </c>
      <c r="C495" s="4">
        <f>_xll.SNL.Clients.Office.Excel.Functions.SPG(A495,"IQ_AVG_DILUT_SHARES_OUT","CY2023")</f>
        <v>75300000</v>
      </c>
      <c r="D495" s="5">
        <f>_xll.SNL.Clients.Office.Excel.Functions.SPG(A495, "IQ_DILUT_EPS_NORM", "CY2023")</f>
        <v>6.0880000000000001</v>
      </c>
      <c r="E495">
        <f t="shared" si="84"/>
        <v>458426.4</v>
      </c>
      <c r="F495">
        <f t="shared" si="85"/>
        <v>0.15540931588582277</v>
      </c>
      <c r="G495" s="5">
        <f>_xll.SNL.Clients.Office.Excel.Functions.SPG(A495, "SP_MARKETCAP", "12/30/2023")</f>
        <v>26053.242600400001</v>
      </c>
      <c r="H495">
        <f t="shared" si="89"/>
        <v>6.20044355624578E-4</v>
      </c>
      <c r="I495">
        <f t="shared" si="90"/>
        <v>3.774830037042431E-3</v>
      </c>
      <c r="K495" s="11" t="s">
        <v>491</v>
      </c>
      <c r="L495" s="4" cm="1">
        <f t="array" ref="L495">_xll.SNL.Clients.Office.Excel.Functions.SPG(K495, "SP_TOTAL_REV", "CY2023")</f>
        <v>2949800</v>
      </c>
      <c r="M495" s="4">
        <f>_xll.SNL.Clients.Office.Excel.Functions.SPG(K495,"IQ_AVG_DILUT_SHARES_OUT","CY2023")</f>
        <v>75300000</v>
      </c>
      <c r="N495" s="5">
        <f>_xll.SNL.Clients.Office.Excel.Functions.SPG(K495, "IQ_DILUT_EPS_NORM", "CY2023")</f>
        <v>6.0880000000000001</v>
      </c>
      <c r="O495">
        <f t="shared" si="86"/>
        <v>458426.4</v>
      </c>
      <c r="P495">
        <f t="shared" si="87"/>
        <v>0.15540931588582277</v>
      </c>
      <c r="Q495" s="5">
        <f>_xll.SNL.Clients.Office.Excel.Functions.SPG(K495, "SP_MARKETCAP", "12/31/2022")</f>
        <v>17423.663490449999</v>
      </c>
      <c r="R495">
        <f t="shared" si="91"/>
        <v>5.1796558119830748E-4</v>
      </c>
      <c r="S495">
        <f t="shared" si="92"/>
        <v>3.153374458335296E-3</v>
      </c>
      <c r="U495" s="11" t="s">
        <v>491</v>
      </c>
      <c r="V495" s="4" cm="1">
        <f t="array" ref="V495">_xll.SNL.Clients.Office.Excel.Functions.SPG(U495, "SP_TOTAL_REV", "CY2021")</f>
        <v>2831600</v>
      </c>
      <c r="W495" s="4">
        <f>_xll.SNL.Clients.Office.Excel.Functions.SPG(U495,"IQ_AVG_DILUT_SHARES_OUT","CY2021")</f>
        <v>76300000</v>
      </c>
      <c r="X495" s="5">
        <f>_xll.SNL.Clients.Office.Excel.Functions.SPG(U495, "IQ_DILUT_EPS_NORM", "CY2021")</f>
        <v>6.4130000000000003</v>
      </c>
      <c r="Y495">
        <f t="shared" si="93"/>
        <v>489311.9</v>
      </c>
      <c r="Z495">
        <f t="shared" si="94"/>
        <v>0.17280403305551634</v>
      </c>
      <c r="AA495" s="5">
        <f>_xll.SNL.Clients.Office.Excel.Functions.SPG(U495, "SP_MARKETCAP", "12/31/2021")</f>
        <v>34744.127132150003</v>
      </c>
      <c r="AB495">
        <f t="shared" si="88"/>
        <v>8.187760329377606E-4</v>
      </c>
      <c r="AC495">
        <f t="shared" si="95"/>
        <v>5.2508106992298588E-3</v>
      </c>
    </row>
    <row r="496" spans="1:29" x14ac:dyDescent="0.3">
      <c r="A496" s="11" t="s">
        <v>492</v>
      </c>
      <c r="B496" s="4" cm="1">
        <f t="array" ref="B496">_xll.SNL.Clients.Office.Excel.Functions.SPG(A496, "SP_TOTAL_REV", "CY2023")</f>
        <v>11257000</v>
      </c>
      <c r="C496" s="4">
        <f>_xll.SNL.Clients.Office.Excel.Functions.SPG(A496,"IQ_AVG_DILUT_SHARES_OUT","CY2023")</f>
        <v>321000000</v>
      </c>
      <c r="D496" s="5">
        <f>_xll.SNL.Clients.Office.Excel.Functions.SPG(A496, "IQ_DILUT_EPS_NORM", "CY2023")</f>
        <v>-3.01</v>
      </c>
      <c r="E496">
        <f t="shared" ref="E496:E508" si="96">C496*D496/1000</f>
        <v>-966209.99999999988</v>
      </c>
      <c r="F496">
        <f t="shared" ref="F496:F508" si="97">E496/B496</f>
        <v>-8.5831926801101521E-2</v>
      </c>
      <c r="G496" s="5">
        <f>_xll.SNL.Clients.Office.Excel.Functions.SPG(A496, "SP_MARKETCAP", "12/30/2023")</f>
        <v>16980.614498679999</v>
      </c>
      <c r="H496">
        <f t="shared" si="89"/>
        <v>4.0412375290213424E-4</v>
      </c>
      <c r="I496">
        <f t="shared" ref="I496:I508" si="98">D496*H496</f>
        <v>-1.2164124962354239E-3</v>
      </c>
      <c r="K496" s="11" t="s">
        <v>492</v>
      </c>
      <c r="L496" s="4" cm="1">
        <f t="array" ref="L496">_xll.SNL.Clients.Office.Excel.Functions.SPG(K496, "SP_TOTAL_REV", "CY2023")</f>
        <v>11257000</v>
      </c>
      <c r="M496" s="4">
        <f>_xll.SNL.Clients.Office.Excel.Functions.SPG(K496,"IQ_AVG_DILUT_SHARES_OUT","CY2023")</f>
        <v>321000000</v>
      </c>
      <c r="N496" s="5">
        <f>_xll.SNL.Clients.Office.Excel.Functions.SPG(K496, "IQ_DILUT_EPS_NORM", "CY2023")</f>
        <v>-3.01</v>
      </c>
      <c r="O496">
        <f t="shared" ref="O496:O508" si="99">M496*N496/1000</f>
        <v>-966209.99999999988</v>
      </c>
      <c r="P496">
        <f t="shared" ref="P496:P508" si="100">O496/L496</f>
        <v>-8.5831926801101521E-2</v>
      </c>
      <c r="Q496" s="5">
        <f>_xll.SNL.Clients.Office.Excel.Functions.SPG(K496, "SP_MARKETCAP", "12/31/2022")</f>
        <v>10021.86680725</v>
      </c>
      <c r="R496">
        <f t="shared" si="91"/>
        <v>2.979271304427153E-4</v>
      </c>
      <c r="S496">
        <f t="shared" si="92"/>
        <v>-8.9676066263257297E-4</v>
      </c>
      <c r="U496" s="11" t="s">
        <v>492</v>
      </c>
      <c r="V496" s="4" cm="1">
        <f t="array" ref="V496">_xll.SNL.Clients.Office.Excel.Functions.SPG(U496, "SP_TOTAL_REV", "CY2021")</f>
        <v>18941000</v>
      </c>
      <c r="W496" s="4">
        <f>_xll.SNL.Clients.Office.Excel.Functions.SPG(U496,"IQ_AVG_DILUT_SHARES_OUT","CY2021")</f>
        <v>314000000</v>
      </c>
      <c r="X496" s="5">
        <f>_xll.SNL.Clients.Office.Excel.Functions.SPG(U496, "IQ_DILUT_EPS_NORM", "CY2021")</f>
        <v>4.1440000000000001</v>
      </c>
      <c r="Y496">
        <f t="shared" si="93"/>
        <v>1301216</v>
      </c>
      <c r="Z496">
        <f t="shared" si="94"/>
        <v>6.8698379177445756E-2</v>
      </c>
      <c r="AA496" s="5">
        <f>_xll.SNL.Clients.Office.Excel.Functions.SPG(U496, "SP_MARKETCAP", "12/31/2021")</f>
        <v>20320.930678410001</v>
      </c>
      <c r="AB496">
        <f t="shared" si="88"/>
        <v>4.7888067365133957E-4</v>
      </c>
      <c r="AC496">
        <f t="shared" si="95"/>
        <v>1.9844815116111512E-3</v>
      </c>
    </row>
    <row r="497" spans="1:29" x14ac:dyDescent="0.3">
      <c r="A497" s="11" t="s">
        <v>493</v>
      </c>
      <c r="B497" s="4" cm="1">
        <f t="array" ref="B497">_xll.SNL.Clients.Office.Excel.Functions.SPG(A497, "SP_TOTAL_REV", "CY2023")</f>
        <v>9677000</v>
      </c>
      <c r="C497" s="4">
        <f>_xll.SNL.Clients.Office.Excel.Functions.SPG(A497,"IQ_AVG_DILUT_SHARES_OUT","CY2023")</f>
        <v>179500000</v>
      </c>
      <c r="D497" s="5">
        <f>_xll.SNL.Clients.Office.Excel.Functions.SPG(A497, "IQ_DILUT_EPS_NORM", "CY2023")</f>
        <v>3.827</v>
      </c>
      <c r="E497">
        <f t="shared" si="96"/>
        <v>686946.5</v>
      </c>
      <c r="F497">
        <f t="shared" si="97"/>
        <v>7.0987547793737726E-2</v>
      </c>
      <c r="G497" s="5">
        <f>_xll.SNL.Clients.Office.Excel.Functions.SPG(A497, "SP_MARKETCAP", "12/30/2023")</f>
        <v>22735.297404000001</v>
      </c>
      <c r="H497">
        <f t="shared" si="89"/>
        <v>5.4108016591300956E-4</v>
      </c>
      <c r="I497">
        <f t="shared" si="98"/>
        <v>2.0707137949490875E-3</v>
      </c>
      <c r="K497" s="11" t="s">
        <v>493</v>
      </c>
      <c r="L497" s="4" cm="1">
        <f t="array" ref="L497">_xll.SNL.Clients.Office.Excel.Functions.SPG(K497, "SP_TOTAL_REV", "CY2023")</f>
        <v>9677000</v>
      </c>
      <c r="M497" s="4">
        <f>_xll.SNL.Clients.Office.Excel.Functions.SPG(K497,"IQ_AVG_DILUT_SHARES_OUT","CY2023")</f>
        <v>179500000</v>
      </c>
      <c r="N497" s="5">
        <f>_xll.SNL.Clients.Office.Excel.Functions.SPG(K497, "IQ_DILUT_EPS_NORM", "CY2023")</f>
        <v>3.827</v>
      </c>
      <c r="O497">
        <f t="shared" si="99"/>
        <v>686946.5</v>
      </c>
      <c r="P497">
        <f t="shared" si="100"/>
        <v>7.0987547793737726E-2</v>
      </c>
      <c r="Q497" s="5">
        <f>_xll.SNL.Clients.Office.Excel.Functions.SPG(K497, "SP_MARKETCAP", "12/31/2022")</f>
        <v>18152.231505840002</v>
      </c>
      <c r="R497">
        <f t="shared" si="91"/>
        <v>5.3962423844572394E-4</v>
      </c>
      <c r="S497">
        <f t="shared" si="92"/>
        <v>2.0651419605317856E-3</v>
      </c>
      <c r="U497" s="11" t="s">
        <v>493</v>
      </c>
      <c r="V497" s="4" cm="1">
        <f t="array" ref="V497">_xll.SNL.Clients.Office.Excel.Functions.SPG(U497, "SP_TOTAL_REV", "CY2021")</f>
        <v>7822000</v>
      </c>
      <c r="W497" s="4">
        <f>_xll.SNL.Clients.Office.Excel.Functions.SPG(U497,"IQ_AVG_DILUT_SHARES_OUT","CY2021")</f>
        <v>188100000</v>
      </c>
      <c r="X497" s="5">
        <f>_xll.SNL.Clients.Office.Excel.Functions.SPG(U497, "IQ_DILUT_EPS_NORM", "CY2021")</f>
        <v>2.4119999999999999</v>
      </c>
      <c r="Y497">
        <f t="shared" si="93"/>
        <v>453697.2</v>
      </c>
      <c r="Z497">
        <f t="shared" si="94"/>
        <v>5.8002710304270011E-2</v>
      </c>
      <c r="AA497" s="5">
        <f>_xll.SNL.Clients.Office.Excel.Functions.SPG(U497, "SP_MARKETCAP", "12/31/2021")</f>
        <v>17208.083507430001</v>
      </c>
      <c r="AB497">
        <f t="shared" si="88"/>
        <v>4.0552368160193768E-4</v>
      </c>
      <c r="AC497">
        <f t="shared" si="95"/>
        <v>9.7812312002387367E-4</v>
      </c>
    </row>
    <row r="498" spans="1:29" x14ac:dyDescent="0.3">
      <c r="A498" s="11" t="s">
        <v>494</v>
      </c>
      <c r="B498" s="4" cm="1">
        <f t="array" ref="B498">_xll.SNL.Clients.Office.Excel.Functions.SPG(A498, "SP_TOTAL_REV", "CY2023")</f>
        <v>7721000</v>
      </c>
      <c r="C498" s="4">
        <f>_xll.SNL.Clients.Office.Excel.Functions.SPG(A498,"IQ_AVG_DILUT_SHARES_OUT","CY2023")</f>
        <v>732222000</v>
      </c>
      <c r="D498" s="5">
        <f>_xll.SNL.Clients.Office.Excel.Functions.SPG(A498, "IQ_DILUT_EPS_NORM", "CY2023")</f>
        <v>0.73599999999999999</v>
      </c>
      <c r="E498">
        <f t="shared" si="96"/>
        <v>538915.39199999999</v>
      </c>
      <c r="F498">
        <f t="shared" si="97"/>
        <v>6.9798651988084451E-2</v>
      </c>
      <c r="G498" s="5">
        <f>_xll.SNL.Clients.Office.Excel.Functions.SPG(A498, "SP_MARKETCAP", "12/30/2023")</f>
        <v>25382.134770000001</v>
      </c>
      <c r="H498">
        <f t="shared" si="89"/>
        <v>6.0407257703880659E-4</v>
      </c>
      <c r="I498">
        <f t="shared" si="98"/>
        <v>4.4459741670056161E-4</v>
      </c>
      <c r="K498" s="11" t="s">
        <v>494</v>
      </c>
      <c r="L498" s="4" cm="1">
        <f t="array" ref="L498">_xll.SNL.Clients.Office.Excel.Functions.SPG(K498, "SP_TOTAL_REV", "CY2023")</f>
        <v>7721000</v>
      </c>
      <c r="M498" s="4">
        <f>_xll.SNL.Clients.Office.Excel.Functions.SPG(K498,"IQ_AVG_DILUT_SHARES_OUT","CY2023")</f>
        <v>732222000</v>
      </c>
      <c r="N498" s="5">
        <f>_xll.SNL.Clients.Office.Excel.Functions.SPG(K498, "IQ_DILUT_EPS_NORM", "CY2023")</f>
        <v>0.73599999999999999</v>
      </c>
      <c r="O498">
        <f t="shared" si="99"/>
        <v>538915.39199999999</v>
      </c>
      <c r="P498">
        <f t="shared" si="100"/>
        <v>6.9798651988084451E-2</v>
      </c>
      <c r="Q498" s="5">
        <f>_xll.SNL.Clients.Office.Excel.Functions.SPG(K498, "SP_MARKETCAP", "12/31/2022")</f>
        <v>22813.427</v>
      </c>
      <c r="R498">
        <f t="shared" si="91"/>
        <v>6.7819089720464842E-4</v>
      </c>
      <c r="S498">
        <f t="shared" si="92"/>
        <v>4.9914850034262122E-4</v>
      </c>
      <c r="U498" s="11" t="s">
        <v>494</v>
      </c>
      <c r="V498" s="4" cm="1">
        <f t="array" ref="V498">_xll.SNL.Clients.Office.Excel.Functions.SPG(U498, "SP_TOTAL_REV", "CY2021")</f>
        <v>10169000</v>
      </c>
      <c r="W498" s="4">
        <f>_xll.SNL.Clients.Office.Excel.Functions.SPG(U498,"IQ_AVG_DILUT_SHARES_OUT","CY2021")</f>
        <v>750983000</v>
      </c>
      <c r="X498" s="5">
        <f>_xll.SNL.Clients.Office.Excel.Functions.SPG(U498, "IQ_DILUT_EPS_NORM", "CY2021")</f>
        <v>2.6970000000000001</v>
      </c>
      <c r="Y498">
        <f t="shared" si="93"/>
        <v>2025401.1510000001</v>
      </c>
      <c r="Z498">
        <f t="shared" si="94"/>
        <v>0.19917407326187433</v>
      </c>
      <c r="AA498" s="5">
        <f>_xll.SNL.Clients.Office.Excel.Functions.SPG(U498, "SP_MARKETCAP", "12/31/2021")</f>
        <v>30845.6731</v>
      </c>
      <c r="AB498">
        <f t="shared" si="88"/>
        <v>7.2690552155915244E-4</v>
      </c>
      <c r="AC498">
        <f t="shared" si="95"/>
        <v>1.9604641916450343E-3</v>
      </c>
    </row>
    <row r="499" spans="1:29" x14ac:dyDescent="0.3">
      <c r="A499" s="11" t="s">
        <v>1408</v>
      </c>
      <c r="B499" s="4" cm="1">
        <f t="array" ref="B499">_xll.SNL.Clients.Office.Excel.Functions.SPG(A499, "SP_TOTAL_REV", "CY2023")</f>
        <v>7750652</v>
      </c>
      <c r="C499" s="4">
        <f>_xll.SNL.Clients.Office.Excel.Functions.SPG(A499,"IQ_AVG_DILUT_SHARES_OUT","CY2023")</f>
        <v>130543000</v>
      </c>
      <c r="D499" s="5">
        <f>_xll.SNL.Clients.Office.Excel.Functions.SPG(A499, "IQ_DILUT_EPS_NORM", "CY2023")</f>
        <v>6.1660000000000004</v>
      </c>
      <c r="E499">
        <f t="shared" si="96"/>
        <v>804928.13800000004</v>
      </c>
      <c r="F499">
        <f t="shared" si="97"/>
        <v>0.10385295817693789</v>
      </c>
      <c r="G499" s="5">
        <f>_xll.SNL.Clients.Office.Excel.Functions.SPG(A499, "SP_MARKETCAP", "12/30/2023")</f>
        <v>12943.081043820001</v>
      </c>
      <c r="H499">
        <f t="shared" si="89"/>
        <v>3.080339928776792E-4</v>
      </c>
      <c r="I499">
        <f t="shared" si="98"/>
        <v>1.8993376000837701E-3</v>
      </c>
      <c r="K499" s="11" t="s">
        <v>1408</v>
      </c>
      <c r="L499" s="4" cm="1">
        <f t="array" ref="L499">_xll.SNL.Clients.Office.Excel.Functions.SPG(K499, "SP_TOTAL_REV", "CY2023")</f>
        <v>7750652</v>
      </c>
      <c r="M499" s="4">
        <f>_xll.SNL.Clients.Office.Excel.Functions.SPG(K499,"IQ_AVG_DILUT_SHARES_OUT","CY2023")</f>
        <v>130543000</v>
      </c>
      <c r="N499" s="5">
        <f>_xll.SNL.Clients.Office.Excel.Functions.SPG(K499, "IQ_DILUT_EPS_NORM", "CY2023")</f>
        <v>6.1660000000000004</v>
      </c>
      <c r="O499">
        <f t="shared" si="99"/>
        <v>804928.13800000004</v>
      </c>
      <c r="P499">
        <f t="shared" si="100"/>
        <v>0.10385295817693789</v>
      </c>
      <c r="Q499" s="5">
        <f>_xll.SNL.Clients.Office.Excel.Functions.SPG(K499, "SP_MARKETCAP", "12/31/2022")</f>
        <v>7649.92974512</v>
      </c>
      <c r="R499">
        <f t="shared" si="91"/>
        <v>2.2741487797495134E-4</v>
      </c>
      <c r="S499">
        <f t="shared" si="92"/>
        <v>1.40224013759355E-3</v>
      </c>
      <c r="U499" s="11" t="s">
        <v>1408</v>
      </c>
      <c r="V499" s="4" cm="1">
        <f t="array" ref="V499">_xll.SNL.Clients.Office.Excel.Functions.SPG(U499, "SP_TOTAL_REV", "CY2021")</f>
        <v>8245936</v>
      </c>
      <c r="W499" s="4">
        <f>_xll.SNL.Clients.Office.Excel.Functions.SPG(U499,"IQ_AVG_DILUT_SHARES_OUT","CY2021")</f>
        <v>152708000</v>
      </c>
      <c r="X499" s="5">
        <f>_xll.SNL.Clients.Office.Excel.Functions.SPG(U499, "IQ_DILUT_EPS_NORM", "CY2021")</f>
        <v>5.94</v>
      </c>
      <c r="Y499">
        <f t="shared" si="93"/>
        <v>907085.52000000014</v>
      </c>
      <c r="Z499">
        <f t="shared" si="94"/>
        <v>0.11000394861177677</v>
      </c>
      <c r="AA499" s="5">
        <f>_xll.SNL.Clients.Office.Excel.Functions.SPG(U499, "SP_MARKETCAP", "12/31/2021")</f>
        <v>12338.797798469999</v>
      </c>
      <c r="AB499">
        <f t="shared" si="88"/>
        <v>2.9077466457069328E-4</v>
      </c>
      <c r="AC499">
        <f t="shared" si="95"/>
        <v>1.7272015075499181E-3</v>
      </c>
    </row>
    <row r="500" spans="1:29" x14ac:dyDescent="0.3">
      <c r="A500" s="11" t="s">
        <v>495</v>
      </c>
      <c r="B500" s="4" cm="1">
        <f t="array" ref="B500">_xll.SNL.Clients.Office.Excel.Functions.SPG(A500, "SP_TOTAL_REV", "CY2023")</f>
        <v>9632000</v>
      </c>
      <c r="C500" s="4">
        <f>_xll.SNL.Clients.Office.Excel.Functions.SPG(A500,"IQ_AVG_DILUT_SHARES_OUT","CY2023")</f>
        <v>106000000</v>
      </c>
      <c r="D500" s="5">
        <f>_xll.SNL.Clients.Office.Excel.Functions.SPG(A500, "IQ_DILUT_EPS_NORM", "CY2023")</f>
        <v>9.8800000000000008</v>
      </c>
      <c r="E500">
        <f t="shared" si="96"/>
        <v>1047280.0000000001</v>
      </c>
      <c r="F500">
        <f t="shared" si="97"/>
        <v>0.10872923588039868</v>
      </c>
      <c r="G500" s="5">
        <f>_xll.SNL.Clients.Office.Excel.Functions.SPG(A500, "SP_MARKETCAP", "12/30/2023")</f>
        <v>24906.410168400002</v>
      </c>
      <c r="H500">
        <f t="shared" si="89"/>
        <v>5.927507481755808E-4</v>
      </c>
      <c r="I500">
        <f t="shared" si="98"/>
        <v>5.8563773919747385E-3</v>
      </c>
      <c r="K500" s="11" t="s">
        <v>495</v>
      </c>
      <c r="L500" s="4" cm="1">
        <f t="array" ref="L500">_xll.SNL.Clients.Office.Excel.Functions.SPG(K500, "SP_TOTAL_REV", "CY2023")</f>
        <v>9632000</v>
      </c>
      <c r="M500" s="4">
        <f>_xll.SNL.Clients.Office.Excel.Functions.SPG(K500,"IQ_AVG_DILUT_SHARES_OUT","CY2023")</f>
        <v>106000000</v>
      </c>
      <c r="N500" s="5">
        <f>_xll.SNL.Clients.Office.Excel.Functions.SPG(K500, "IQ_DILUT_EPS_NORM", "CY2023")</f>
        <v>9.8800000000000008</v>
      </c>
      <c r="O500">
        <f t="shared" si="99"/>
        <v>1047280.0000000001</v>
      </c>
      <c r="P500">
        <f t="shared" si="100"/>
        <v>0.10872923588039868</v>
      </c>
      <c r="Q500" s="5">
        <f>_xll.SNL.Clients.Office.Excel.Functions.SPG(K500, "SP_MARKETCAP", "12/31/2022")</f>
        <v>26472.757344180001</v>
      </c>
      <c r="R500">
        <f t="shared" si="91"/>
        <v>7.8697440129141412E-4</v>
      </c>
      <c r="S500">
        <f t="shared" si="92"/>
        <v>7.7753070847591723E-3</v>
      </c>
      <c r="U500" s="11" t="s">
        <v>495</v>
      </c>
      <c r="V500" s="4" cm="1">
        <f t="array" ref="V500">_xll.SNL.Clients.Office.Excel.Functions.SPG(U500, "SP_TOTAL_REV", "CY2021")</f>
        <v>9699000</v>
      </c>
      <c r="W500" s="4">
        <f>_xll.SNL.Clients.Office.Excel.Functions.SPG(U500,"IQ_AVG_DILUT_SHARES_OUT","CY2021")</f>
        <v>129000000</v>
      </c>
      <c r="X500" s="5">
        <f>_xll.SNL.Clients.Office.Excel.Functions.SPG(U500, "IQ_DILUT_EPS_NORM", "CY2021")</f>
        <v>7.4349999999999996</v>
      </c>
      <c r="Y500">
        <f t="shared" si="93"/>
        <v>959115</v>
      </c>
      <c r="Z500">
        <f t="shared" si="94"/>
        <v>9.8888029693782867E-2</v>
      </c>
      <c r="AA500" s="5">
        <f>_xll.SNL.Clients.Office.Excel.Functions.SPG(U500, "SP_MARKETCAP", "12/31/2021")</f>
        <v>29592.701976529999</v>
      </c>
      <c r="AB500">
        <f t="shared" si="88"/>
        <v>6.9737815073304726E-4</v>
      </c>
      <c r="AC500">
        <f t="shared" si="95"/>
        <v>5.1850065507002057E-3</v>
      </c>
    </row>
    <row r="501" spans="1:29" x14ac:dyDescent="0.3">
      <c r="A501" s="11" t="s">
        <v>496</v>
      </c>
      <c r="B501" s="4" cm="1">
        <f t="array" ref="B501">_xll.SNL.Clients.Office.Excel.Functions.SPG(A501, "SP_TOTAL_REV", "CY2023")</f>
        <v>7259000</v>
      </c>
      <c r="C501" s="4">
        <f>_xll.SNL.Clients.Office.Excel.Functions.SPG(A501,"IQ_AVG_DILUT_SHARES_OUT","CY2023")</f>
        <v>265285000</v>
      </c>
      <c r="D501" s="5">
        <f>_xll.SNL.Clients.Office.Excel.Functions.SPG(A501, "IQ_DILUT_EPS_NORM", "CY2023")</f>
        <v>0.89500000000000002</v>
      </c>
      <c r="E501">
        <f t="shared" si="96"/>
        <v>237430.07500000001</v>
      </c>
      <c r="F501">
        <f t="shared" si="97"/>
        <v>3.2708372365339577E-2</v>
      </c>
      <c r="G501" s="5">
        <f>_xll.SNL.Clients.Office.Excel.Functions.SPG(A501, "SP_MARKETCAP", "12/30/2023")</f>
        <v>72603.78</v>
      </c>
      <c r="H501">
        <f t="shared" si="89"/>
        <v>1.7279063752823403E-3</v>
      </c>
      <c r="I501">
        <f t="shared" si="98"/>
        <v>1.5464762058776946E-3</v>
      </c>
      <c r="K501" s="11" t="s">
        <v>496</v>
      </c>
      <c r="L501" s="4" cm="1">
        <f t="array" ref="L501">_xll.SNL.Clients.Office.Excel.Functions.SPG(K501, "SP_TOTAL_REV", "CY2023")</f>
        <v>7259000</v>
      </c>
      <c r="M501" s="4">
        <f>_xll.SNL.Clients.Office.Excel.Functions.SPG(K501,"IQ_AVG_DILUT_SHARES_OUT","CY2023")</f>
        <v>265285000</v>
      </c>
      <c r="N501" s="5">
        <f>_xll.SNL.Clients.Office.Excel.Functions.SPG(K501, "IQ_DILUT_EPS_NORM", "CY2023")</f>
        <v>0.89500000000000002</v>
      </c>
      <c r="O501">
        <f t="shared" si="99"/>
        <v>237430.07500000001</v>
      </c>
      <c r="P501">
        <f t="shared" si="100"/>
        <v>3.2708372365339577E-2</v>
      </c>
      <c r="Q501" s="5">
        <f>_xll.SNL.Clients.Office.Excel.Functions.SPG(K501, "SP_MARKETCAP", "12/31/2022")</f>
        <v>43006.433734400001</v>
      </c>
      <c r="R501">
        <f t="shared" si="91"/>
        <v>1.2784827058164034E-3</v>
      </c>
      <c r="S501">
        <f t="shared" si="92"/>
        <v>1.144242021705681E-3</v>
      </c>
      <c r="U501" s="11" t="s">
        <v>496</v>
      </c>
      <c r="V501" s="4" cm="1">
        <f t="array" ref="V501">_xll.SNL.Clients.Office.Excel.Functions.SPG(U501, "SP_TOTAL_REV", "CY2021")</f>
        <v>5139000</v>
      </c>
      <c r="W501" s="4">
        <f>_xll.SNL.Clients.Office.Excel.Functions.SPG(U501,"IQ_AVG_DILUT_SHARES_OUT","CY2021")</f>
        <v>254032000</v>
      </c>
      <c r="X501" s="5">
        <f>_xll.SNL.Clients.Office.Excel.Functions.SPG(U501, "IQ_DILUT_EPS_NORM", "CY2021")</f>
        <v>-0.315</v>
      </c>
      <c r="Y501">
        <f t="shared" si="93"/>
        <v>-80020.08</v>
      </c>
      <c r="Z501">
        <f t="shared" si="94"/>
        <v>-1.5571138353765324E-2</v>
      </c>
      <c r="AA501" s="5">
        <f>_xll.SNL.Clients.Office.Excel.Functions.SPG(U501, "SP_MARKETCAP", "12/31/2021")</f>
        <v>68295</v>
      </c>
      <c r="AB501">
        <f t="shared" si="88"/>
        <v>1.6094319755623136E-3</v>
      </c>
      <c r="AC501">
        <f t="shared" si="95"/>
        <v>-5.0697107230212874E-4</v>
      </c>
    </row>
    <row r="502" spans="1:29" x14ac:dyDescent="0.3">
      <c r="A502" s="11" t="s">
        <v>497</v>
      </c>
      <c r="B502" s="4" cm="1">
        <f t="array" ref="B502">_xll.SNL.Clients.Office.Excel.Functions.SPG(A502, "SP_TOTAL_REV", "CY2023")</f>
        <v>6531897</v>
      </c>
      <c r="C502" s="4">
        <f>_xll.SNL.Clients.Office.Excel.Functions.SPG(A502,"IQ_AVG_DILUT_SHARES_OUT","CY2023")</f>
        <v>112855000</v>
      </c>
      <c r="D502" s="5">
        <f>_xll.SNL.Clients.Office.Excel.Functions.SPG(A502, "IQ_DILUT_EPS_NORM", "CY2023")</f>
        <v>2.3279999999999998</v>
      </c>
      <c r="E502">
        <f t="shared" si="96"/>
        <v>262726.43999999994</v>
      </c>
      <c r="F502">
        <f t="shared" si="97"/>
        <v>4.0222073311933719E-2</v>
      </c>
      <c r="G502" s="5">
        <f>_xll.SNL.Clients.Office.Excel.Functions.SPG(A502, "SP_MARKETCAP", "12/30/2023")</f>
        <v>10214.11632942</v>
      </c>
      <c r="H502">
        <f t="shared" si="89"/>
        <v>2.4308702278972631E-4</v>
      </c>
      <c r="I502">
        <f t="shared" si="98"/>
        <v>5.6590658905448284E-4</v>
      </c>
      <c r="K502" s="11" t="s">
        <v>497</v>
      </c>
      <c r="L502" s="4" cm="1">
        <f t="array" ref="L502">_xll.SNL.Clients.Office.Excel.Functions.SPG(K502, "SP_TOTAL_REV", "CY2023")</f>
        <v>6531897</v>
      </c>
      <c r="M502" s="4">
        <f>_xll.SNL.Clients.Office.Excel.Functions.SPG(K502,"IQ_AVG_DILUT_SHARES_OUT","CY2023")</f>
        <v>112855000</v>
      </c>
      <c r="N502" s="5">
        <f>_xll.SNL.Clients.Office.Excel.Functions.SPG(K502, "IQ_DILUT_EPS_NORM", "CY2023")</f>
        <v>2.3279999999999998</v>
      </c>
      <c r="O502">
        <f t="shared" si="99"/>
        <v>262726.43999999994</v>
      </c>
      <c r="P502">
        <f t="shared" si="100"/>
        <v>4.0222073311933719E-2</v>
      </c>
      <c r="Q502" s="5">
        <f>_xll.SNL.Clients.Office.Excel.Functions.SPG(K502, "SP_MARKETCAP", "12/31/2022")</f>
        <v>9270.6145886100003</v>
      </c>
      <c r="R502">
        <f t="shared" si="91"/>
        <v>2.7559412382400589E-4</v>
      </c>
      <c r="S502">
        <f t="shared" si="92"/>
        <v>6.4158312026228563E-4</v>
      </c>
      <c r="U502" s="11" t="s">
        <v>497</v>
      </c>
      <c r="V502" s="4" cm="1">
        <f t="array" ref="V502">_xll.SNL.Clients.Office.Excel.Functions.SPG(U502, "SP_TOTAL_REV", "CY2021")</f>
        <v>3763664</v>
      </c>
      <c r="W502" s="4">
        <f>_xll.SNL.Clients.Office.Excel.Functions.SPG(U502,"IQ_AVG_DILUT_SHARES_OUT","CY2021")</f>
        <v>113760000</v>
      </c>
      <c r="X502" s="5">
        <f>_xll.SNL.Clients.Office.Excel.Functions.SPG(U502, "IQ_DILUT_EPS_NORM", "CY2021")</f>
        <v>-3.2490000000000001</v>
      </c>
      <c r="Y502">
        <f t="shared" si="93"/>
        <v>-369606.24</v>
      </c>
      <c r="Z502">
        <f t="shared" si="94"/>
        <v>-9.8203835411450113E-2</v>
      </c>
      <c r="AA502" s="5">
        <f>_xll.SNL.Clients.Office.Excel.Functions.SPG(U502, "SP_MARKETCAP", "12/31/2021")</f>
        <v>9756.4913154400001</v>
      </c>
      <c r="AB502">
        <f t="shared" si="88"/>
        <v>2.2992033226978777E-4</v>
      </c>
      <c r="AC502">
        <f t="shared" si="95"/>
        <v>-7.4701115954454046E-4</v>
      </c>
    </row>
    <row r="503" spans="1:29" x14ac:dyDescent="0.3">
      <c r="A503" s="11" t="s">
        <v>498</v>
      </c>
      <c r="B503" s="4" cm="1">
        <f t="array" ref="B503">_xll.SNL.Clients.Office.Excel.Functions.SPG(A503, "SP_TOTAL_REV", "CY2023")</f>
        <v>14206000</v>
      </c>
      <c r="C503" s="4">
        <f>_xll.SNL.Clients.Office.Excel.Functions.SPG(A503,"IQ_AVG_DILUT_SHARES_OUT","CY2023")</f>
        <v>552000000</v>
      </c>
      <c r="D503" s="5">
        <f>_xll.SNL.Clients.Office.Excel.Functions.SPG(A503, "IQ_DILUT_EPS_NORM", "CY2023")</f>
        <v>1.9610000000000001</v>
      </c>
      <c r="E503">
        <f t="shared" si="96"/>
        <v>1082472</v>
      </c>
      <c r="F503">
        <f t="shared" si="97"/>
        <v>7.6198226101647185E-2</v>
      </c>
      <c r="G503" s="5">
        <f>_xll.SNL.Clients.Office.Excel.Functions.SPG(A503, "SP_MARKETCAP", "12/30/2023")</f>
        <v>34162.948309289997</v>
      </c>
      <c r="H503">
        <f t="shared" si="89"/>
        <v>8.1304824875596344E-4</v>
      </c>
      <c r="I503">
        <f t="shared" si="98"/>
        <v>1.5943876158104444E-3</v>
      </c>
      <c r="K503" s="11" t="s">
        <v>498</v>
      </c>
      <c r="L503" s="4" cm="1">
        <f t="array" ref="L503">_xll.SNL.Clients.Office.Excel.Functions.SPG(K503, "SP_TOTAL_REV", "CY2023")</f>
        <v>14206000</v>
      </c>
      <c r="M503" s="4">
        <f>_xll.SNL.Clients.Office.Excel.Functions.SPG(K503,"IQ_AVG_DILUT_SHARES_OUT","CY2023")</f>
        <v>552000000</v>
      </c>
      <c r="N503" s="5">
        <f>_xll.SNL.Clients.Office.Excel.Functions.SPG(K503, "IQ_DILUT_EPS_NORM", "CY2023")</f>
        <v>1.9610000000000001</v>
      </c>
      <c r="O503">
        <f t="shared" si="99"/>
        <v>1082472</v>
      </c>
      <c r="P503">
        <f t="shared" si="100"/>
        <v>7.6198226101647185E-2</v>
      </c>
      <c r="Q503" s="5">
        <f>_xll.SNL.Clients.Office.Excel.Functions.SPG(K503, "SP_MARKETCAP", "12/31/2022")</f>
        <v>38367.592054560002</v>
      </c>
      <c r="R503">
        <f t="shared" si="91"/>
        <v>1.1405805747231219E-3</v>
      </c>
      <c r="S503">
        <f t="shared" si="92"/>
        <v>2.2366785070320424E-3</v>
      </c>
      <c r="U503" s="11" t="s">
        <v>498</v>
      </c>
      <c r="V503" s="4" cm="1">
        <f t="array" ref="V503">_xll.SNL.Clients.Office.Excel.Functions.SPG(U503, "SP_TOTAL_REV", "CY2021")</f>
        <v>13431000</v>
      </c>
      <c r="W503" s="4">
        <f>_xll.SNL.Clients.Office.Excel.Functions.SPG(U503,"IQ_AVG_DILUT_SHARES_OUT","CY2021")</f>
        <v>540000000</v>
      </c>
      <c r="X503" s="5">
        <f>_xll.SNL.Clients.Office.Excel.Functions.SPG(U503, "IQ_DILUT_EPS_NORM", "CY2021")</f>
        <v>1.8360000000000001</v>
      </c>
      <c r="Y503">
        <f t="shared" si="93"/>
        <v>991440</v>
      </c>
      <c r="Z503">
        <f t="shared" si="94"/>
        <v>7.3817288362742914E-2</v>
      </c>
      <c r="AA503" s="5">
        <f>_xll.SNL.Clients.Office.Excel.Functions.SPG(U503, "SP_MARKETCAP", "12/31/2021")</f>
        <v>36468.336088999997</v>
      </c>
      <c r="AB503">
        <f t="shared" si="88"/>
        <v>8.5940853938340554E-4</v>
      </c>
      <c r="AC503">
        <f t="shared" si="95"/>
        <v>1.5778740783079326E-3</v>
      </c>
    </row>
    <row r="504" spans="1:29" x14ac:dyDescent="0.3">
      <c r="A504" s="11" t="s">
        <v>499</v>
      </c>
      <c r="B504" s="4" cm="1">
        <f t="array" ref="B504">_xll.SNL.Clients.Office.Excel.Functions.SPG(A504, "SP_TOTAL_REV", "CY2023")</f>
        <v>7364000</v>
      </c>
      <c r="C504" s="4">
        <f>_xll.SNL.Clients.Office.Excel.Functions.SPG(A504,"IQ_AVG_DILUT_SHARES_OUT","CY2023")</f>
        <v>218180000</v>
      </c>
      <c r="D504" s="5">
        <f>_xll.SNL.Clients.Office.Excel.Functions.SPG(A504, "IQ_DILUT_EPS_NORM", "CY2023")</f>
        <v>2.423</v>
      </c>
      <c r="E504">
        <f t="shared" si="96"/>
        <v>528650.14</v>
      </c>
      <c r="F504">
        <f t="shared" si="97"/>
        <v>7.1788449212384572E-2</v>
      </c>
      <c r="G504" s="5">
        <f>_xll.SNL.Clients.Office.Excel.Functions.SPG(A504, "SP_MARKETCAP", "12/30/2023")</f>
        <v>27569.6549208</v>
      </c>
      <c r="H504">
        <f t="shared" si="89"/>
        <v>6.561336407275829E-4</v>
      </c>
      <c r="I504">
        <f t="shared" si="98"/>
        <v>1.5898118114829334E-3</v>
      </c>
      <c r="K504" s="11" t="s">
        <v>499</v>
      </c>
      <c r="L504" s="4" cm="1">
        <f t="array" ref="L504">_xll.SNL.Clients.Office.Excel.Functions.SPG(K504, "SP_TOTAL_REV", "CY2023")</f>
        <v>7364000</v>
      </c>
      <c r="M504" s="4">
        <f>_xll.SNL.Clients.Office.Excel.Functions.SPG(K504,"IQ_AVG_DILUT_SHARES_OUT","CY2023")</f>
        <v>218180000</v>
      </c>
      <c r="N504" s="5">
        <f>_xll.SNL.Clients.Office.Excel.Functions.SPG(K504, "IQ_DILUT_EPS_NORM", "CY2023")</f>
        <v>2.423</v>
      </c>
      <c r="O504">
        <f t="shared" si="99"/>
        <v>528650.14</v>
      </c>
      <c r="P504">
        <f t="shared" si="100"/>
        <v>7.1788449212384572E-2</v>
      </c>
      <c r="Q504" s="5">
        <f>_xll.SNL.Clients.Office.Excel.Functions.SPG(K504, "SP_MARKETCAP", "12/31/2022")</f>
        <v>19927.094793240001</v>
      </c>
      <c r="R504">
        <f t="shared" si="91"/>
        <v>5.9238685606110447E-4</v>
      </c>
      <c r="S504">
        <f t="shared" si="92"/>
        <v>1.4353533522360562E-3</v>
      </c>
      <c r="U504" s="11" t="s">
        <v>499</v>
      </c>
      <c r="V504" s="4" cm="1">
        <f t="array" ref="V504">_xll.SNL.Clients.Office.Excel.Functions.SPG(U504, "SP_TOTAL_REV", "CY2021")</f>
        <v>5195000</v>
      </c>
      <c r="W504" s="4">
        <f>_xll.SNL.Clients.Office.Excel.Functions.SPG(U504,"IQ_AVG_DILUT_SHARES_OUT","CY2021")</f>
        <v>181526000</v>
      </c>
      <c r="X504" s="5">
        <f>_xll.SNL.Clients.Office.Excel.Functions.SPG(U504, "IQ_DILUT_EPS_NORM", "CY2021")</f>
        <v>1.7769999999999999</v>
      </c>
      <c r="Y504">
        <f t="shared" si="93"/>
        <v>322571.70199999999</v>
      </c>
      <c r="Z504">
        <f t="shared" si="94"/>
        <v>6.209272415784408E-2</v>
      </c>
      <c r="AA504" s="5">
        <f>_xll.SNL.Clients.Office.Excel.Functions.SPG(U504, "SP_MARKETCAP", "12/31/2021")</f>
        <v>21624.606618239999</v>
      </c>
      <c r="AB504">
        <f t="shared" si="88"/>
        <v>5.0960294824440862E-4</v>
      </c>
      <c r="AC504">
        <f t="shared" si="95"/>
        <v>9.0556443903031403E-4</v>
      </c>
    </row>
    <row r="505" spans="1:29" x14ac:dyDescent="0.3">
      <c r="A505" s="11" t="s">
        <v>500</v>
      </c>
      <c r="B505" s="4" cm="1">
        <f t="array" ref="B505">_xll.SNL.Clients.Office.Excel.Functions.SPG(A505, "SP_TOTAL_REV", "CY2023")</f>
        <v>7076000</v>
      </c>
      <c r="C505" s="4">
        <f>_xll.SNL.Clients.Office.Excel.Functions.SPG(A505,"IQ_AVG_DILUT_SHARES_OUT","CY2023")</f>
        <v>285000000</v>
      </c>
      <c r="D505" s="5">
        <f>_xll.SNL.Clients.Office.Excel.Functions.SPG(A505, "IQ_DILUT_EPS_NORM", "CY2023")</f>
        <v>4.0720000000000001</v>
      </c>
      <c r="E505">
        <f t="shared" si="96"/>
        <v>1160520</v>
      </c>
      <c r="F505">
        <f t="shared" si="97"/>
        <v>0.16400791407574902</v>
      </c>
      <c r="G505" s="5">
        <f>_xll.SNL.Clients.Office.Excel.Functions.SPG(A505, "SP_MARKETCAP", "12/30/2023")</f>
        <v>36625.07189454</v>
      </c>
      <c r="H505">
        <f t="shared" si="89"/>
        <v>8.7164463367816016E-4</v>
      </c>
      <c r="I505">
        <f t="shared" si="98"/>
        <v>3.5493369483374682E-3</v>
      </c>
      <c r="K505" s="11" t="s">
        <v>500</v>
      </c>
      <c r="L505" s="4" cm="1">
        <f t="array" ref="L505">_xll.SNL.Clients.Office.Excel.Functions.SPG(K505, "SP_TOTAL_REV", "CY2023")</f>
        <v>7076000</v>
      </c>
      <c r="M505" s="4">
        <f>_xll.SNL.Clients.Office.Excel.Functions.SPG(K505,"IQ_AVG_DILUT_SHARES_OUT","CY2023")</f>
        <v>285000000</v>
      </c>
      <c r="N505" s="5">
        <f>_xll.SNL.Clients.Office.Excel.Functions.SPG(K505, "IQ_DILUT_EPS_NORM", "CY2023")</f>
        <v>4.0720000000000001</v>
      </c>
      <c r="O505">
        <f t="shared" si="99"/>
        <v>1160520</v>
      </c>
      <c r="P505">
        <f t="shared" si="100"/>
        <v>0.16400791407574902</v>
      </c>
      <c r="Q505" s="5">
        <f>_xll.SNL.Clients.Office.Excel.Functions.SPG(K505, "SP_MARKETCAP", "12/31/2022")</f>
        <v>36078.581877279998</v>
      </c>
      <c r="R505">
        <f t="shared" si="91"/>
        <v>1.0725335484766884E-3</v>
      </c>
      <c r="S505">
        <f t="shared" si="92"/>
        <v>4.3673566093970755E-3</v>
      </c>
      <c r="U505" s="11" t="s">
        <v>500</v>
      </c>
      <c r="V505" s="4" cm="1">
        <f t="array" ref="V505">_xll.SNL.Clients.Office.Excel.Functions.SPG(U505, "SP_TOTAL_REV", "CY2021")</f>
        <v>6584000</v>
      </c>
      <c r="W505" s="4">
        <f>_xll.SNL.Clients.Office.Excel.Functions.SPG(U505,"IQ_AVG_DILUT_SHARES_OUT","CY2021")</f>
        <v>302000000</v>
      </c>
      <c r="X505" s="5">
        <f>_xll.SNL.Clients.Office.Excel.Functions.SPG(U505, "IQ_DILUT_EPS_NORM", "CY2021")</f>
        <v>3.5840000000000001</v>
      </c>
      <c r="Y505">
        <f t="shared" si="93"/>
        <v>1082368</v>
      </c>
      <c r="Z505">
        <f t="shared" si="94"/>
        <v>0.16439368165249088</v>
      </c>
      <c r="AA505" s="5">
        <f>_xll.SNL.Clients.Office.Excel.Functions.SPG(U505, "SP_MARKETCAP", "12/31/2021")</f>
        <v>40704.462682580001</v>
      </c>
      <c r="AB505">
        <f t="shared" si="88"/>
        <v>9.5923660281758852E-4</v>
      </c>
      <c r="AC505">
        <f t="shared" si="95"/>
        <v>3.4379039844982372E-3</v>
      </c>
    </row>
    <row r="506" spans="1:29" x14ac:dyDescent="0.3">
      <c r="A506" s="11" t="s">
        <v>501</v>
      </c>
      <c r="B506" s="4" cm="1">
        <f t="array" ref="B506">_xll.SNL.Clients.Office.Excel.Functions.SPG(A506, "SP_TOTAL_REV", "CY2023")</f>
        <v>4584000</v>
      </c>
      <c r="C506" s="4">
        <f>_xll.SNL.Clients.Office.Excel.Functions.SPG(A506,"IQ_AVG_DILUT_SHARES_OUT","CY2023")</f>
        <v>51710962</v>
      </c>
      <c r="D506" s="5">
        <f>_xll.SNL.Clients.Office.Excel.Functions.SPG(A506, "IQ_DILUT_EPS_NORM", "CY2023")</f>
        <v>5.2939999999999996</v>
      </c>
      <c r="E506">
        <f t="shared" si="96"/>
        <v>273757.83282799996</v>
      </c>
      <c r="F506">
        <f t="shared" si="97"/>
        <v>5.9720295119546241E-2</v>
      </c>
      <c r="G506" s="5">
        <f>_xll.SNL.Clients.Office.Excel.Functions.SPG(A506, "SP_MARKETCAP", "12/30/2023")</f>
        <v>14038.12056132</v>
      </c>
      <c r="H506">
        <f t="shared" si="89"/>
        <v>3.3409497432347097E-4</v>
      </c>
      <c r="I506">
        <f t="shared" si="98"/>
        <v>1.7686987940684553E-3</v>
      </c>
      <c r="K506" s="11" t="s">
        <v>501</v>
      </c>
      <c r="L506" s="4" cm="1">
        <f t="array" ref="L506">_xll.SNL.Clients.Office.Excel.Functions.SPG(K506, "SP_TOTAL_REV", "CY2023")</f>
        <v>4584000</v>
      </c>
      <c r="M506" s="4">
        <f>_xll.SNL.Clients.Office.Excel.Functions.SPG(K506,"IQ_AVG_DILUT_SHARES_OUT","CY2023")</f>
        <v>51710962</v>
      </c>
      <c r="N506" s="5">
        <f>_xll.SNL.Clients.Office.Excel.Functions.SPG(K506, "IQ_DILUT_EPS_NORM", "CY2023")</f>
        <v>5.2939999999999996</v>
      </c>
      <c r="O506">
        <f t="shared" si="99"/>
        <v>273757.83282799996</v>
      </c>
      <c r="P506">
        <f t="shared" si="100"/>
        <v>5.9720295119546241E-2</v>
      </c>
      <c r="Q506" s="5">
        <f>_xll.SNL.Clients.Office.Excel.Functions.SPG(K506, "SP_MARKETCAP", "12/31/2022")</f>
        <v>13238.396505180001</v>
      </c>
      <c r="R506">
        <f t="shared" si="91"/>
        <v>3.9354718619867617E-4</v>
      </c>
      <c r="S506">
        <f t="shared" si="92"/>
        <v>2.0834388037357914E-3</v>
      </c>
      <c r="U506" s="11" t="s">
        <v>501</v>
      </c>
      <c r="V506" s="4" cm="1">
        <f t="array" ref="V506">_xll.SNL.Clients.Office.Excel.Functions.SPG(U506, "SP_TOTAL_REV", "CY2021")</f>
        <v>5627000</v>
      </c>
      <c r="W506" s="4">
        <f>_xll.SNL.Clients.Office.Excel.Functions.SPG(U506,"IQ_AVG_DILUT_SHARES_OUT","CY2021")</f>
        <v>53902430</v>
      </c>
      <c r="X506" s="5">
        <f>_xll.SNL.Clients.Office.Excel.Functions.SPG(U506, "IQ_DILUT_EPS_NORM", "CY2021")</f>
        <v>11.595000000000001</v>
      </c>
      <c r="Y506">
        <f t="shared" si="93"/>
        <v>624998.67585</v>
      </c>
      <c r="Z506">
        <f t="shared" si="94"/>
        <v>0.11107138365914342</v>
      </c>
      <c r="AA506" s="5">
        <f>_xll.SNL.Clients.Office.Excel.Functions.SPG(U506, "SP_MARKETCAP", "12/31/2021")</f>
        <v>31808.375443199999</v>
      </c>
      <c r="AB506">
        <f t="shared" si="88"/>
        <v>7.4959245228753434E-4</v>
      </c>
      <c r="AC506">
        <f t="shared" si="95"/>
        <v>8.691524484273962E-3</v>
      </c>
    </row>
    <row r="507" spans="1:29" x14ac:dyDescent="0.3">
      <c r="A507" s="11" t="s">
        <v>502</v>
      </c>
      <c r="B507" s="4" cm="1">
        <f t="array" ref="B507">_xll.SNL.Clients.Office.Excel.Functions.SPG(A507, "SP_TOTAL_REV", "CY2023")</f>
        <v>7394200</v>
      </c>
      <c r="C507" s="4">
        <f>_xll.SNL.Clients.Office.Excel.Functions.SPG(A507,"IQ_AVG_DILUT_SHARES_OUT","CY2023")</f>
        <v>209700000</v>
      </c>
      <c r="D507" s="5">
        <f>_xll.SNL.Clients.Office.Excel.Functions.SPG(A507, "IQ_DILUT_EPS_NORM", "CY2023")</f>
        <v>3.83</v>
      </c>
      <c r="E507">
        <f t="shared" si="96"/>
        <v>803151</v>
      </c>
      <c r="F507">
        <f t="shared" si="97"/>
        <v>0.10861905277109085</v>
      </c>
      <c r="G507" s="5">
        <f>_xll.SNL.Clients.Office.Excel.Functions.SPG(A507, "SP_MARKETCAP", "12/30/2023")</f>
        <v>25432.9525287</v>
      </c>
      <c r="H507">
        <f t="shared" si="89"/>
        <v>6.0528199518804465E-4</v>
      </c>
      <c r="I507">
        <f t="shared" si="98"/>
        <v>2.3182300415702109E-3</v>
      </c>
      <c r="K507" s="11" t="s">
        <v>502</v>
      </c>
      <c r="L507" s="4" cm="1">
        <f t="array" ref="L507">_xll.SNL.Clients.Office.Excel.Functions.SPG(K507, "SP_TOTAL_REV", "CY2023")</f>
        <v>7394200</v>
      </c>
      <c r="M507" s="4">
        <f>_xll.SNL.Clients.Office.Excel.Functions.SPG(K507,"IQ_AVG_DILUT_SHARES_OUT","CY2023")</f>
        <v>209700000</v>
      </c>
      <c r="N507" s="5">
        <f>_xll.SNL.Clients.Office.Excel.Functions.SPG(K507, "IQ_DILUT_EPS_NORM", "CY2023")</f>
        <v>3.83</v>
      </c>
      <c r="O507">
        <f t="shared" si="99"/>
        <v>803151</v>
      </c>
      <c r="P507">
        <f t="shared" si="100"/>
        <v>0.10861905277109085</v>
      </c>
      <c r="Q507" s="5">
        <f>_xll.SNL.Clients.Office.Excel.Functions.SPG(K507, "SP_MARKETCAP", "12/31/2022")</f>
        <v>26756.179980000001</v>
      </c>
      <c r="R507">
        <f t="shared" si="91"/>
        <v>7.9539990666046157E-4</v>
      </c>
      <c r="S507">
        <f t="shared" si="92"/>
        <v>3.046381642509568E-3</v>
      </c>
      <c r="U507" s="11" t="s">
        <v>502</v>
      </c>
      <c r="V507" s="4" cm="1">
        <f t="array" ref="V507">_xll.SNL.Clients.Office.Excel.Functions.SPG(U507, "SP_TOTAL_REV", "CY2021")</f>
        <v>6827300</v>
      </c>
      <c r="W507" s="4">
        <f>_xll.SNL.Clients.Office.Excel.Functions.SPG(U507,"IQ_AVG_DILUT_SHARES_OUT","CY2021")</f>
        <v>210400000</v>
      </c>
      <c r="X507" s="5">
        <f>_xll.SNL.Clients.Office.Excel.Functions.SPG(U507, "IQ_DILUT_EPS_NORM", "CY2021")</f>
        <v>2.9980000000000002</v>
      </c>
      <c r="Y507">
        <f t="shared" si="93"/>
        <v>630779.19999999995</v>
      </c>
      <c r="Z507">
        <f t="shared" si="94"/>
        <v>9.2390725469805035E-2</v>
      </c>
      <c r="AA507" s="5">
        <f>_xll.SNL.Clients.Office.Excel.Functions.SPG(U507, "SP_MARKETCAP", "12/31/2021")</f>
        <v>26539.784750399998</v>
      </c>
      <c r="AB507">
        <f t="shared" si="88"/>
        <v>6.2543346074873474E-4</v>
      </c>
      <c r="AC507">
        <f t="shared" si="95"/>
        <v>1.8750495153247069E-3</v>
      </c>
    </row>
    <row r="508" spans="1:29" x14ac:dyDescent="0.3">
      <c r="A508" s="11" t="s">
        <v>503</v>
      </c>
      <c r="B508" s="4" cm="1">
        <f t="array" ref="B508">_xll.SNL.Clients.Office.Excel.Functions.SPG(A508, "SP_TOTAL_REV", "CY2023")</f>
        <v>8544000</v>
      </c>
      <c r="C508" s="4">
        <f>_xll.SNL.Clients.Office.Excel.Functions.SPG(A508,"IQ_AVG_DILUT_SHARES_OUT","CY2023")</f>
        <v>462269000</v>
      </c>
      <c r="D508" s="5">
        <f>_xll.SNL.Clients.Office.Excel.Functions.SPG(A508, "IQ_DILUT_EPS_NORM", "CY2023")</f>
        <v>3.9660000000000002</v>
      </c>
      <c r="E508">
        <f t="shared" si="96"/>
        <v>1833358.8540000001</v>
      </c>
      <c r="F508">
        <f t="shared" si="97"/>
        <v>0.21457851755617979</v>
      </c>
      <c r="G508" s="5">
        <f>_xll.SNL.Clients.Office.Excel.Functions.SPG(A508, "SP_MARKETCAP", "12/30/2023")</f>
        <v>90615.269192670006</v>
      </c>
      <c r="H508">
        <f t="shared" si="89"/>
        <v>2.1565640430283375E-3</v>
      </c>
      <c r="I508">
        <f t="shared" si="98"/>
        <v>8.5529329946503873E-3</v>
      </c>
      <c r="K508" s="11" t="s">
        <v>503</v>
      </c>
      <c r="L508" s="4" cm="1">
        <f t="array" ref="L508">_xll.SNL.Clients.Office.Excel.Functions.SPG(K508, "SP_TOTAL_REV", "CY2023")</f>
        <v>8544000</v>
      </c>
      <c r="M508" s="4">
        <f>_xll.SNL.Clients.Office.Excel.Functions.SPG(K508,"IQ_AVG_DILUT_SHARES_OUT","CY2023")</f>
        <v>462269000</v>
      </c>
      <c r="N508" s="5">
        <f>_xll.SNL.Clients.Office.Excel.Functions.SPG(K508, "IQ_DILUT_EPS_NORM", "CY2023")</f>
        <v>3.9660000000000002</v>
      </c>
      <c r="O508">
        <f t="shared" si="99"/>
        <v>1833358.8540000001</v>
      </c>
      <c r="P508">
        <f t="shared" si="100"/>
        <v>0.21457851755617979</v>
      </c>
      <c r="Q508" s="5">
        <f>_xll.SNL.Clients.Office.Excel.Functions.SPG(K508, "SP_MARKETCAP", "12/31/2022")</f>
        <v>68302.850867250003</v>
      </c>
      <c r="R508">
        <f t="shared" si="91"/>
        <v>2.0304872087519151E-3</v>
      </c>
      <c r="S508">
        <f t="shared" si="92"/>
        <v>8.0529122699100966E-3</v>
      </c>
      <c r="U508" s="11" t="s">
        <v>503</v>
      </c>
      <c r="V508" s="4" cm="1">
        <f t="array" ref="V508">_xll.SNL.Clients.Office.Excel.Functions.SPG(U508, "SP_TOTAL_REV", "CY2021")</f>
        <v>7776000</v>
      </c>
      <c r="W508" s="4">
        <f>_xll.SNL.Clients.Office.Excel.Functions.SPG(U508,"IQ_AVG_DILUT_SHARES_OUT","CY2021")</f>
        <v>476717000</v>
      </c>
      <c r="X508" s="5">
        <f>_xll.SNL.Clients.Office.Excel.Functions.SPG(U508, "IQ_DILUT_EPS_NORM", "CY2021")</f>
        <v>3.3780000000000001</v>
      </c>
      <c r="Y508">
        <f t="shared" si="93"/>
        <v>1610350.0260000001</v>
      </c>
      <c r="Z508">
        <f t="shared" si="94"/>
        <v>0.20709233873456792</v>
      </c>
      <c r="AA508" s="5">
        <f>_xll.SNL.Clients.Office.Excel.Functions.SPG(U508, "SP_MARKETCAP", "12/31/2021")</f>
        <v>115456.89434266</v>
      </c>
      <c r="AB508">
        <f>AA508/$AA$509</f>
        <v>2.7208436569909453E-3</v>
      </c>
      <c r="AC508">
        <f t="shared" si="95"/>
        <v>9.191009873315413E-3</v>
      </c>
    </row>
    <row r="509" spans="1:29" x14ac:dyDescent="0.3">
      <c r="B509">
        <f>SUMIF(B6:B508,"&lt;&gt;#VALUE!")</f>
        <v>16475965346</v>
      </c>
      <c r="C509">
        <f>SUMIF(C6:C508,"&lt;&gt;#VALUE!")</f>
        <v>395418478185</v>
      </c>
      <c r="D509">
        <f>E509/C509*1000</f>
        <v>3.8113463393400204</v>
      </c>
      <c r="E509">
        <f>SUMIF(E6:E508,"&lt;&gt;#VALUE!")</f>
        <v>1507076769.3378015</v>
      </c>
      <c r="F509" s="7">
        <f>E509/B509</f>
        <v>9.1471227189955595E-2</v>
      </c>
      <c r="G509">
        <f>SUMIF(G6:G508,"&lt;&gt;#VALUE!")</f>
        <v>42018352.98404783</v>
      </c>
      <c r="I509">
        <f>SUMIF(I6:I508,"&lt;&gt;#VALUE!")</f>
        <v>6.5283080706052479</v>
      </c>
      <c r="L509">
        <f>SUMIF(L6:L508,"&lt;&gt;#VALUE!")</f>
        <v>16477516346</v>
      </c>
      <c r="M509">
        <f>SUMIF(M6:M508,"&lt;&gt;#VALUE!")</f>
        <v>395432178185</v>
      </c>
      <c r="N509">
        <f>O509/M509*1000</f>
        <v>3.8103581687600676</v>
      </c>
      <c r="O509">
        <f>SUMIF(O6:O508,"&lt;&gt;#VALUE!")</f>
        <v>1506738230.3378015</v>
      </c>
      <c r="P509" s="7">
        <f>O509/L509</f>
        <v>9.1442071650778223E-2</v>
      </c>
      <c r="Q509">
        <f>SUMIF(Q6:Q508,"&lt;&gt;#VALUE!")</f>
        <v>33638651.143847339</v>
      </c>
      <c r="S509">
        <f>SUMIF(S6:S508,"&lt;&gt;#VALUE!")</f>
        <v>6.6503228501447316</v>
      </c>
      <c r="V509">
        <f>SUM(V6:V508)</f>
        <v>14486494747</v>
      </c>
      <c r="W509">
        <f>SUM(W6:W508)</f>
        <v>400259299347</v>
      </c>
      <c r="X509">
        <f>Y509/W509*1000</f>
        <v>3.5280152292861695</v>
      </c>
      <c r="Y509">
        <f>SUMIF(Y6:Y508, "&lt;&gt;#VALUE!")</f>
        <v>1412120903.7596278</v>
      </c>
      <c r="Z509">
        <f>Y509/V509</f>
        <v>9.7478439637860848E-2</v>
      </c>
      <c r="AA509">
        <f>SUMIF(AA6:AA508, "&lt;&gt;#VALUE!")</f>
        <v>42434225.886520401</v>
      </c>
      <c r="AC509">
        <f>SUMIF(AC6:AC508, "&lt;&gt;#VALUE!")</f>
        <v>5.5350866527635967</v>
      </c>
    </row>
    <row r="511" spans="1:29" x14ac:dyDescent="0.3">
      <c r="I511" t="s">
        <v>3</v>
      </c>
      <c r="J511" s="7">
        <f>D509/N509-1</f>
        <v>2.5933797721555685E-4</v>
      </c>
      <c r="S511" t="s">
        <v>3</v>
      </c>
      <c r="T511" s="7">
        <f>N509/X509-1</f>
        <v>8.0028832395665495E-2</v>
      </c>
    </row>
    <row r="512" spans="1:29" x14ac:dyDescent="0.3">
      <c r="I512" t="s">
        <v>1022</v>
      </c>
      <c r="J512" s="7">
        <f>B509/L509-1</f>
        <v>-9.4128263473214346E-5</v>
      </c>
      <c r="S512" t="s">
        <v>1022</v>
      </c>
      <c r="T512" s="7">
        <f>L509/V509-1</f>
        <v>0.1374398454403416</v>
      </c>
    </row>
    <row r="513" spans="9:20" x14ac:dyDescent="0.3">
      <c r="I513" t="s">
        <v>1023</v>
      </c>
      <c r="J513" s="7">
        <f>F509/P509-1</f>
        <v>3.188416300181629E-4</v>
      </c>
      <c r="S513" t="s">
        <v>1023</v>
      </c>
      <c r="T513" s="7">
        <f>P509/Z509-1</f>
        <v>-6.1925160163705417E-2</v>
      </c>
    </row>
    <row r="514" spans="9:20" x14ac:dyDescent="0.3">
      <c r="I514" t="s">
        <v>2</v>
      </c>
      <c r="J514" s="7">
        <f>C509/M509-1</f>
        <v>-3.4645637749797231E-5</v>
      </c>
      <c r="S514" t="s">
        <v>2</v>
      </c>
      <c r="T514" s="7">
        <f>M509/W509-1</f>
        <v>-1.2059985039386101E-2</v>
      </c>
    </row>
  </sheetData>
  <autoFilter ref="A5:R5" xr:uid="{58A51631-632C-44E1-A4BE-CF799F3919B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9FEE-F3C0-4A0D-BADB-0954020A031E}">
  <dimension ref="A2:L507"/>
  <sheetViews>
    <sheetView workbookViewId="0">
      <pane xSplit="1" ySplit="3" topLeftCell="B466" activePane="bottomRight" state="frozen"/>
      <selection pane="topRight" activeCell="B1" sqref="B1"/>
      <selection pane="bottomLeft" activeCell="A4" sqref="A4"/>
      <selection pane="bottomRight" activeCell="C477" sqref="A477:C479"/>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s>
  <sheetData>
    <row r="2" spans="1:12" x14ac:dyDescent="0.3">
      <c r="B2" t="s">
        <v>0</v>
      </c>
      <c r="H2" t="s">
        <v>504</v>
      </c>
    </row>
    <row r="3" spans="1:12" x14ac:dyDescent="0.3">
      <c r="A3" t="str" cm="1">
        <f t="array" ref="A3">_xll.ciqfunctions.udf.CIQRANGE("^SPX", "IQ_CONSTITUENTS", 1, 600, , , , , "Constituents")</f>
        <v>Constituents</v>
      </c>
      <c r="B3" s="1" t="s">
        <v>1</v>
      </c>
      <c r="C3" s="2" t="s">
        <v>2</v>
      </c>
      <c r="D3" s="2" t="s">
        <v>3</v>
      </c>
      <c r="E3" s="2" t="s">
        <v>4</v>
      </c>
      <c r="F3" s="3" t="s">
        <v>5</v>
      </c>
      <c r="G3" t="str" cm="1">
        <f t="array" ref="G3">_xll.ciqfunctions.udf.CIQRANGE("^SPX", "IQ_CONSTITUENTS", 1, 600, , , , , "Constituents")</f>
        <v>Constituents</v>
      </c>
      <c r="H3" s="1" t="s">
        <v>1</v>
      </c>
      <c r="I3" s="2" t="s">
        <v>2</v>
      </c>
      <c r="J3" s="2" t="s">
        <v>3</v>
      </c>
      <c r="K3" s="2" t="s">
        <v>4</v>
      </c>
      <c r="L3" s="3" t="s">
        <v>5</v>
      </c>
    </row>
    <row r="4" spans="1:12" x14ac:dyDescent="0.3">
      <c r="A4" s="11" t="s">
        <v>6</v>
      </c>
      <c r="B4" s="4" cm="1">
        <f t="array" ref="B4">_xll.SNL.Clients.Office.Excel.Functions.SPG(A4, "SP_TOTAL_REV", "CY2023")</f>
        <v>24610000</v>
      </c>
      <c r="C4" s="4">
        <f>_xll.SNL.Clients.Office.Excel.Functions.SPG(A4,"IQ_AVG_DILUT_SHARES_OUT","CY2023")</f>
        <v>553900000</v>
      </c>
      <c r="D4" s="5">
        <f>_xll.SNL.Clients.Office.Excel.Functions.SPG(A4, "IQ_DILUT_EPS_NORM", "CY2023")</f>
        <v>4.0419999999999998</v>
      </c>
      <c r="E4">
        <f>C4*D4/1000</f>
        <v>2238863.7999999998</v>
      </c>
      <c r="F4">
        <f>E4/B4</f>
        <v>9.0973742381145861E-2</v>
      </c>
      <c r="G4" s="11" t="s">
        <v>6</v>
      </c>
      <c r="H4" s="4" cm="1">
        <f t="array" ref="H4">_xll.SNL.Clients.Office.Excel.Functions.SPG(G4, "SP_TOTAL_REV", "CY2022")</f>
        <v>26161000</v>
      </c>
      <c r="I4" s="4">
        <f>_xll.SNL.Clients.Office.Excel.Functions.SPG(G4,"IQ_AVG_DILUT_SHARES_OUT","CY2022")</f>
        <v>567600000</v>
      </c>
      <c r="J4" s="5">
        <f>_xll.SNL.Clients.Office.Excel.Functions.SPG(G4, "IQ_DILUT_EPS_NORM", "CY2022")</f>
        <v>3.3479999999999999</v>
      </c>
      <c r="K4">
        <f>I4*J4/1000</f>
        <v>1900324.8</v>
      </c>
      <c r="L4">
        <f>K4/H4</f>
        <v>7.2639608577653766E-2</v>
      </c>
    </row>
    <row r="5" spans="1:12" x14ac:dyDescent="0.3">
      <c r="A5" s="11" t="s">
        <v>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s="11" t="s">
        <v>7</v>
      </c>
      <c r="H5" s="4" cm="1">
        <f t="array" ref="H5">_xll.SNL.Clients.Office.Excel.Functions.SPG(G5, "SP_TOTAL_REV", "CY2023")</f>
        <v>3852800</v>
      </c>
      <c r="I5" s="4">
        <f>_xll.SNL.Clients.Office.Excel.Functions.SPG(G5,"IQ_AVG_DILUT_SHARES_OUT","CY2023")</f>
        <v>151015574</v>
      </c>
      <c r="J5" s="5">
        <f>_xll.SNL.Clients.Office.Excel.Functions.SPG(G5, "IQ_DILUT_EPS_NORM", "CY2023")</f>
        <v>3.11</v>
      </c>
      <c r="K5">
        <f t="shared" ref="K5:K68" si="2">I5*J5/1000</f>
        <v>469658.43513999996</v>
      </c>
      <c r="L5">
        <f t="shared" ref="L5:L68" si="3">K5/H5</f>
        <v>0.12190054898774916</v>
      </c>
    </row>
    <row r="6" spans="1:12" x14ac:dyDescent="0.3">
      <c r="A6" s="11" t="s">
        <v>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s="11" t="s">
        <v>8</v>
      </c>
      <c r="H6" s="4" cm="1">
        <f t="array" ref="H6">_xll.SNL.Clients.Office.Excel.Functions.SPG(G6, "SP_TOTAL_REV", "CY2023")</f>
        <v>40109000</v>
      </c>
      <c r="I6" s="4">
        <f>_xll.SNL.Clients.Office.Excel.Functions.SPG(G6,"IQ_AVG_DILUT_SHARES_OUT","CY2023")</f>
        <v>1749000000</v>
      </c>
      <c r="J6" s="5">
        <f>_xll.SNL.Clients.Office.Excel.Functions.SPG(G6, "IQ_DILUT_EPS_NORM", "CY2023")</f>
        <v>2.4670000000000001</v>
      </c>
      <c r="K6">
        <f t="shared" si="2"/>
        <v>4314783</v>
      </c>
      <c r="L6">
        <f t="shared" si="3"/>
        <v>0.1075764292303473</v>
      </c>
    </row>
    <row r="7" spans="1:12" x14ac:dyDescent="0.3">
      <c r="A7" s="11" t="s">
        <v>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s="11" t="s">
        <v>9</v>
      </c>
      <c r="H7" s="4" cm="1">
        <f t="array" ref="H7">_xll.SNL.Clients.Office.Excel.Functions.SPG(G7, "SP_TOTAL_REV", "CY2023")</f>
        <v>54318000</v>
      </c>
      <c r="I7" s="4">
        <f>_xll.SNL.Clients.Office.Excel.Functions.SPG(G7,"IQ_AVG_DILUT_SHARES_OUT","CY2023")</f>
        <v>1773000000</v>
      </c>
      <c r="J7" s="5">
        <f>_xll.SNL.Clients.Office.Excel.Functions.SPG(G7, "IQ_DILUT_EPS_NORM", "CY2023")</f>
        <v>5.6420000000000003</v>
      </c>
      <c r="K7">
        <f t="shared" si="2"/>
        <v>10003266</v>
      </c>
      <c r="L7">
        <f t="shared" si="3"/>
        <v>0.18416116204573069</v>
      </c>
    </row>
    <row r="8" spans="1:12" x14ac:dyDescent="0.3">
      <c r="A8" s="11" t="s">
        <v>10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s="11" t="s">
        <v>10</v>
      </c>
      <c r="H8" s="4" cm="1">
        <f t="array" ref="H8">_xll.SNL.Clients.Office.Excel.Functions.SPG(G8, "SP_TOTAL_REV", "CY2023")</f>
        <v>64588246</v>
      </c>
      <c r="I8" s="4">
        <f>_xll.SNL.Clients.Office.Excel.Functions.SPG(G8,"IQ_AVG_DILUT_SHARES_OUT","CY2023")</f>
        <v>638249501</v>
      </c>
      <c r="J8" s="5">
        <f>_xll.SNL.Clients.Office.Excel.Functions.SPG(G8, "IQ_DILUT_EPS_NORM", "CY2023")</f>
        <v>9.68</v>
      </c>
      <c r="K8">
        <f t="shared" si="2"/>
        <v>6178255.1696799994</v>
      </c>
      <c r="L8">
        <f t="shared" si="3"/>
        <v>9.5656029576650828E-2</v>
      </c>
    </row>
    <row r="9" spans="1:12" x14ac:dyDescent="0.3">
      <c r="A9" s="11" t="s">
        <v>11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s="11" t="s">
        <v>11</v>
      </c>
      <c r="H9" s="4" cm="1">
        <f t="array" ref="H9">_xll.SNL.Clients.Office.Excel.Functions.SPG(G9, "SP_TOTAL_REV", "CY2023")</f>
        <v>19409000</v>
      </c>
      <c r="I9" s="4">
        <f>_xll.SNL.Clients.Office.Excel.Functions.SPG(G9,"IQ_AVG_DILUT_SHARES_OUT","CY2023")</f>
        <v>459100000</v>
      </c>
      <c r="J9" s="5">
        <f>_xll.SNL.Clients.Office.Excel.Functions.SPG(G9, "IQ_DILUT_EPS_NORM", "CY2023")</f>
        <v>9.2439999999999998</v>
      </c>
      <c r="K9">
        <f t="shared" si="2"/>
        <v>4243920.4000000004</v>
      </c>
      <c r="L9">
        <f t="shared" si="3"/>
        <v>0.21865734453088775</v>
      </c>
    </row>
    <row r="10" spans="1:12" x14ac:dyDescent="0.3">
      <c r="A10" s="11" t="s">
        <v>12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s="11" t="s">
        <v>12</v>
      </c>
      <c r="H10" s="4" cm="1">
        <f t="array" ref="H10">_xll.SNL.Clients.Office.Excel.Functions.SPG(G10, "SP_TOTAL_REV", "CY2023")</f>
        <v>22680000</v>
      </c>
      <c r="I10" s="4">
        <f>_xll.SNL.Clients.Office.Excel.Functions.SPG(G10,"IQ_AVG_DILUT_SHARES_OUT","CY2023")</f>
        <v>1625000000</v>
      </c>
      <c r="J10" s="5">
        <f>_xll.SNL.Clients.Office.Excel.Functions.SPG(G10, "IQ_DILUT_EPS_NORM", "CY2023")</f>
        <v>0.19600000000000001</v>
      </c>
      <c r="K10">
        <f t="shared" si="2"/>
        <v>318500</v>
      </c>
      <c r="L10">
        <f t="shared" si="3"/>
        <v>1.404320987654321E-2</v>
      </c>
    </row>
    <row r="11" spans="1:12" x14ac:dyDescent="0.3">
      <c r="A11" s="11" t="s">
        <v>13</v>
      </c>
      <c r="B11" s="4" cm="1">
        <f t="array" ref="B11">_xll.SNL.Clients.Office.Excel.Functions.SPG(A11, "SP_TOTAL_REV", "CY2023")</f>
        <v>18701000</v>
      </c>
      <c r="C11" s="4">
        <f>_xll.SNL.Clients.Office.Excel.Functions.SPG(A11,"IQ_AVG_DILUT_SHARES_OUT","CY2023")</f>
        <v>598745000</v>
      </c>
      <c r="D11" s="5">
        <f>_xll.SNL.Clients.Office.Excel.Functions.SPG(A11, "IQ_DILUT_EPS_NORM", "CY2023")</f>
        <v>5.4930000000000003</v>
      </c>
      <c r="E11">
        <f t="shared" si="0"/>
        <v>3288906.2850000001</v>
      </c>
      <c r="F11">
        <f t="shared" si="1"/>
        <v>0.17586793674135073</v>
      </c>
      <c r="G11" s="11" t="s">
        <v>13</v>
      </c>
      <c r="H11" s="4" cm="1">
        <f t="array" ref="H11">_xll.SNL.Clients.Office.Excel.Functions.SPG(G11, "SP_TOTAL_REV", "CY2023")</f>
        <v>18701000</v>
      </c>
      <c r="I11" s="4">
        <f>_xll.SNL.Clients.Office.Excel.Functions.SPG(G11,"IQ_AVG_DILUT_SHARES_OUT","CY2023")</f>
        <v>598745000</v>
      </c>
      <c r="J11" s="5">
        <f>_xll.SNL.Clients.Office.Excel.Functions.SPG(G11, "IQ_DILUT_EPS_NORM", "CY2023")</f>
        <v>5.4930000000000003</v>
      </c>
      <c r="K11">
        <f t="shared" si="2"/>
        <v>3288906.2850000001</v>
      </c>
      <c r="L11">
        <f t="shared" si="3"/>
        <v>0.17586793674135073</v>
      </c>
    </row>
    <row r="12" spans="1:12" x14ac:dyDescent="0.3">
      <c r="A12" s="11" t="s">
        <v>14</v>
      </c>
      <c r="B12" s="4" cm="1">
        <f t="array" ref="B12">_xll.SNL.Clients.Office.Excel.Functions.SPG(A12, "SP_TOTAL_REV", "CY2023")</f>
        <v>6735000</v>
      </c>
      <c r="C12" s="4">
        <f>_xll.SNL.Clients.Office.Excel.Functions.SPG(A12,"IQ_AVG_DILUT_SHARES_OUT","CY2023")</f>
        <v>295250000</v>
      </c>
      <c r="D12" s="5">
        <f>_xll.SNL.Clients.Office.Excel.Functions.SPG(A12, "IQ_DILUT_EPS_NORM", "CY2023")</f>
        <v>2.9129999999999998</v>
      </c>
      <c r="E12">
        <f t="shared" si="0"/>
        <v>860063.25</v>
      </c>
      <c r="F12">
        <f t="shared" si="1"/>
        <v>0.12770055679287304</v>
      </c>
      <c r="G12" s="11" t="s">
        <v>14</v>
      </c>
      <c r="H12" s="4" cm="1">
        <f t="array" ref="H12">_xll.SNL.Clients.Office.Excel.Functions.SPG(G12, "SP_TOTAL_REV", "CY2023")</f>
        <v>6735000</v>
      </c>
      <c r="I12" s="4">
        <f>_xll.SNL.Clients.Office.Excel.Functions.SPG(G12,"IQ_AVG_DILUT_SHARES_OUT","CY2023")</f>
        <v>295250000</v>
      </c>
      <c r="J12" s="5">
        <f>_xll.SNL.Clients.Office.Excel.Functions.SPG(G12, "IQ_DILUT_EPS_NORM", "CY2023")</f>
        <v>2.9129999999999998</v>
      </c>
      <c r="K12">
        <f t="shared" si="2"/>
        <v>860063.25</v>
      </c>
      <c r="L12">
        <f t="shared" si="3"/>
        <v>0.12770055679287304</v>
      </c>
    </row>
    <row r="13" spans="1:12" x14ac:dyDescent="0.3">
      <c r="A13" s="11" t="s">
        <v>15</v>
      </c>
      <c r="B13" s="4" cm="1">
        <f t="array" ref="B13">_xll.SNL.Clients.Office.Excel.Functions.SPG(A13, "SP_TOTAL_REV", "CY2023")</f>
        <v>12422700</v>
      </c>
      <c r="C13" s="4">
        <f>_xll.SNL.Clients.Office.Excel.Functions.SPG(A13,"IQ_AVG_DILUT_SHARES_OUT","CY2023")</f>
        <v>222750000</v>
      </c>
      <c r="D13" s="5">
        <f>_xll.SNL.Clients.Office.Excel.Functions.SPG(A13, "IQ_DILUT_EPS_NORM", "CY2023")</f>
        <v>8.6959999999999997</v>
      </c>
      <c r="E13">
        <f t="shared" si="0"/>
        <v>1937034</v>
      </c>
      <c r="F13">
        <f t="shared" si="1"/>
        <v>0.15592697239730494</v>
      </c>
      <c r="G13" s="11" t="s">
        <v>15</v>
      </c>
      <c r="H13" s="4" cm="1">
        <f t="array" ref="H13">_xll.SNL.Clients.Office.Excel.Functions.SPG(G13, "SP_TOTAL_REV", "CY2023")</f>
        <v>12422700</v>
      </c>
      <c r="I13" s="4">
        <f>_xll.SNL.Clients.Office.Excel.Functions.SPG(G13,"IQ_AVG_DILUT_SHARES_OUT","CY2023")</f>
        <v>222750000</v>
      </c>
      <c r="J13" s="5">
        <f>_xll.SNL.Clients.Office.Excel.Functions.SPG(G13, "IQ_DILUT_EPS_NORM", "CY2023")</f>
        <v>8.6959999999999997</v>
      </c>
      <c r="K13">
        <f t="shared" si="2"/>
        <v>1937034</v>
      </c>
      <c r="L13">
        <f t="shared" si="3"/>
        <v>0.15592697239730494</v>
      </c>
    </row>
    <row r="14" spans="1:12" x14ac:dyDescent="0.3">
      <c r="A14" s="11" t="s">
        <v>16</v>
      </c>
      <c r="B14" s="4" cm="1">
        <f t="array" ref="B14">_xll.SNL.Clients.Office.Excel.Functions.SPG(A14, "SP_TOTAL_REV", "CY2023")</f>
        <v>9917000</v>
      </c>
      <c r="C14" s="4">
        <f>_xll.SNL.Clients.Office.Excel.Functions.SPG(A14,"IQ_AVG_DILUT_SHARES_OUT","CY2023")</f>
        <v>662000000</v>
      </c>
      <c r="D14" s="5">
        <f>_xll.SNL.Clients.Office.Excel.Functions.SPG(A14, "IQ_DILUT_EPS_NORM", "CY2023")</f>
        <v>1.9850000000000001</v>
      </c>
      <c r="E14">
        <f t="shared" si="0"/>
        <v>1314070</v>
      </c>
      <c r="F14">
        <f t="shared" si="1"/>
        <v>0.13250680649389937</v>
      </c>
      <c r="G14" s="11" t="s">
        <v>16</v>
      </c>
      <c r="H14" s="4" cm="1">
        <f t="array" ref="H14">_xll.SNL.Clients.Office.Excel.Functions.SPG(G14, "SP_TOTAL_REV", "CY2023")</f>
        <v>9917000</v>
      </c>
      <c r="I14" s="4">
        <f>_xll.SNL.Clients.Office.Excel.Functions.SPG(G14,"IQ_AVG_DILUT_SHARES_OUT","CY2023")</f>
        <v>662000000</v>
      </c>
      <c r="J14" s="5">
        <f>_xll.SNL.Clients.Office.Excel.Functions.SPG(G14, "IQ_DILUT_EPS_NORM", "CY2023")</f>
        <v>1.9850000000000001</v>
      </c>
      <c r="K14">
        <f t="shared" si="2"/>
        <v>1314070</v>
      </c>
      <c r="L14">
        <f t="shared" si="3"/>
        <v>0.13250680649389937</v>
      </c>
    </row>
    <row r="15" spans="1:12" x14ac:dyDescent="0.3">
      <c r="A15" s="11" t="s">
        <v>17</v>
      </c>
      <c r="B15" s="4" cm="1">
        <f t="array" ref="B15">_xll.SNL.Clients.Office.Excel.Functions.SPG(A15, "SP_TOTAL_REV", "CY2023")</f>
        <v>3811920</v>
      </c>
      <c r="C15" s="4">
        <f>_xll.SNL.Clients.Office.Excel.Functions.SPG(A15,"IQ_AVG_DILUT_SHARES_OUT","CY2023")</f>
        <v>155397000</v>
      </c>
      <c r="D15" s="5">
        <f>_xll.SNL.Clients.Office.Excel.Functions.SPG(A15, "IQ_DILUT_EPS_NORM", "CY2023")</f>
        <v>2.9119999999999999</v>
      </c>
      <c r="E15">
        <f t="shared" si="0"/>
        <v>452516.06400000001</v>
      </c>
      <c r="F15">
        <f t="shared" si="1"/>
        <v>0.11871079770824151</v>
      </c>
      <c r="G15" s="11" t="s">
        <v>17</v>
      </c>
      <c r="H15" s="4" cm="1">
        <f t="array" ref="H15">_xll.SNL.Clients.Office.Excel.Functions.SPG(G15, "SP_TOTAL_REV", "CY2023")</f>
        <v>3811920</v>
      </c>
      <c r="I15" s="4">
        <f>_xll.SNL.Clients.Office.Excel.Functions.SPG(G15,"IQ_AVG_DILUT_SHARES_OUT","CY2023")</f>
        <v>155397000</v>
      </c>
      <c r="J15" s="5">
        <f>_xll.SNL.Clients.Office.Excel.Functions.SPG(G15, "IQ_DILUT_EPS_NORM", "CY2023")</f>
        <v>2.9119999999999999</v>
      </c>
      <c r="K15">
        <f t="shared" si="2"/>
        <v>452516.06400000001</v>
      </c>
      <c r="L15">
        <f t="shared" si="3"/>
        <v>0.11871079770824151</v>
      </c>
    </row>
    <row r="16" spans="1:12" x14ac:dyDescent="0.3">
      <c r="A16" s="11" t="s">
        <v>18</v>
      </c>
      <c r="B16" s="4" cm="1">
        <f t="array" ref="B16">_xll.SNL.Clients.Office.Excel.Functions.SPG(A16, "SP_TOTAL_REV", "CY2023")</f>
        <v>9617203</v>
      </c>
      <c r="C16" s="4">
        <f>_xll.SNL.Clients.Office.Excel.Functions.SPG(A16,"IQ_AVG_DILUT_SHARES_OUT","CY2023")</f>
        <v>117766000</v>
      </c>
      <c r="D16" s="5">
        <f>_xll.SNL.Clients.Office.Excel.Functions.SPG(A16, "IQ_DILUT_EPS_NORM", "CY2023")</f>
        <v>11.619</v>
      </c>
      <c r="E16">
        <f t="shared" si="0"/>
        <v>1368323.1540000001</v>
      </c>
      <c r="F16">
        <f t="shared" si="1"/>
        <v>0.14227870140621968</v>
      </c>
      <c r="G16" s="11" t="s">
        <v>18</v>
      </c>
      <c r="H16" s="4" cm="1">
        <f t="array" ref="H16">_xll.SNL.Clients.Office.Excel.Functions.SPG(G16, "SP_TOTAL_REV", "CY2023")</f>
        <v>9617203</v>
      </c>
      <c r="I16" s="4">
        <f>_xll.SNL.Clients.Office.Excel.Functions.SPG(G16,"IQ_AVG_DILUT_SHARES_OUT","CY2023")</f>
        <v>117766000</v>
      </c>
      <c r="J16" s="5">
        <f>_xll.SNL.Clients.Office.Excel.Functions.SPG(G16, "IQ_DILUT_EPS_NORM", "CY2023")</f>
        <v>11.619</v>
      </c>
      <c r="K16">
        <f t="shared" si="2"/>
        <v>1368323.1540000001</v>
      </c>
      <c r="L16">
        <f t="shared" si="3"/>
        <v>0.14227870140621968</v>
      </c>
    </row>
    <row r="17" spans="1:12" x14ac:dyDescent="0.3">
      <c r="A17" s="11" t="s">
        <v>19</v>
      </c>
      <c r="B17" s="4" cm="1">
        <f t="array" ref="B17">_xll.SNL.Clients.Office.Excel.Functions.SPG(A17, "SP_TOTAL_REV", "CY2023")</f>
        <v>2886679</v>
      </c>
      <c r="C17" s="4">
        <f>_xll.SNL.Clients.Office.Excel.Functions.SPG(A17,"IQ_AVG_DILUT_SHARES_OUT","CY2023")</f>
        <v>170909000</v>
      </c>
      <c r="D17" s="5">
        <f>_xll.SNL.Clients.Office.Excel.Functions.SPG(A17, "IQ_DILUT_EPS_NORM", "CY2023")</f>
        <v>1.3779999999999999</v>
      </c>
      <c r="E17">
        <f t="shared" si="0"/>
        <v>235512.60199999998</v>
      </c>
      <c r="F17">
        <f t="shared" si="1"/>
        <v>8.1586003154489981E-2</v>
      </c>
      <c r="G17" s="11" t="s">
        <v>19</v>
      </c>
      <c r="H17" s="4" cm="1">
        <f t="array" ref="H17">_xll.SNL.Clients.Office.Excel.Functions.SPG(G17, "SP_TOTAL_REV", "CY2023")</f>
        <v>2886679</v>
      </c>
      <c r="I17" s="4">
        <f>_xll.SNL.Clients.Office.Excel.Functions.SPG(G17,"IQ_AVG_DILUT_SHARES_OUT","CY2023")</f>
        <v>170909000</v>
      </c>
      <c r="J17" s="5">
        <f>_xll.SNL.Clients.Office.Excel.Functions.SPG(G17, "IQ_DILUT_EPS_NORM", "CY2023")</f>
        <v>1.3779999999999999</v>
      </c>
      <c r="K17">
        <f t="shared" si="2"/>
        <v>235512.60199999998</v>
      </c>
      <c r="L17">
        <f t="shared" si="3"/>
        <v>8.1586003154489981E-2</v>
      </c>
    </row>
    <row r="18" spans="1:12" x14ac:dyDescent="0.3">
      <c r="A18" s="11" t="s">
        <v>20</v>
      </c>
      <c r="B18" s="4" cm="1">
        <f t="array" ref="B18">_xll.SNL.Clients.Office.Excel.Functions.SPG(A18, "SP_TOTAL_REV", "CY2023")</f>
        <v>3862260</v>
      </c>
      <c r="C18" s="4">
        <f>_xll.SNL.Clients.Office.Excel.Functions.SPG(A18,"IQ_AVG_DILUT_SHARES_OUT","CY2023")</f>
        <v>76568000</v>
      </c>
      <c r="D18" s="5">
        <f>_xll.SNL.Clients.Office.Excel.Functions.SPG(A18, "IQ_DILUT_EPS_NORM", "CY2023")</f>
        <v>5.3890000000000002</v>
      </c>
      <c r="E18">
        <f t="shared" si="0"/>
        <v>412624.95199999999</v>
      </c>
      <c r="F18">
        <f t="shared" si="1"/>
        <v>0.10683510483499298</v>
      </c>
      <c r="G18" s="11" t="s">
        <v>20</v>
      </c>
      <c r="H18" s="4" cm="1">
        <f t="array" ref="H18">_xll.SNL.Clients.Office.Excel.Functions.SPG(G18, "SP_TOTAL_REV", "CY2023")</f>
        <v>3862260</v>
      </c>
      <c r="I18" s="4">
        <f>_xll.SNL.Clients.Office.Excel.Functions.SPG(G18,"IQ_AVG_DILUT_SHARES_OUT","CY2023")</f>
        <v>76568000</v>
      </c>
      <c r="J18" s="5">
        <f>_xll.SNL.Clients.Office.Excel.Functions.SPG(G18, "IQ_DILUT_EPS_NORM", "CY2023")</f>
        <v>5.3890000000000002</v>
      </c>
      <c r="K18">
        <f t="shared" si="2"/>
        <v>412624.95199999999</v>
      </c>
      <c r="L18">
        <f t="shared" si="3"/>
        <v>0.10683510483499298</v>
      </c>
    </row>
    <row r="19" spans="1:12" x14ac:dyDescent="0.3">
      <c r="A19" s="11" t="s">
        <v>21</v>
      </c>
      <c r="B19" s="4" cm="1">
        <f t="array" ref="B19">_xll.SNL.Clients.Office.Excel.Functions.SPG(A19, "SP_TOTAL_REV", "CY2023")</f>
        <v>3650800</v>
      </c>
      <c r="C19" s="4">
        <f>_xll.SNL.Clients.Office.Excel.Functions.SPG(A19,"IQ_AVG_DILUT_SHARES_OUT","CY2023")</f>
        <v>88300000</v>
      </c>
      <c r="D19" s="5">
        <f>_xll.SNL.Clients.Office.Excel.Functions.SPG(A19, "IQ_DILUT_EPS_NORM", "CY2023")</f>
        <v>4.5679999999999996</v>
      </c>
      <c r="E19">
        <f t="shared" si="0"/>
        <v>403354.39999999997</v>
      </c>
      <c r="F19">
        <f t="shared" si="1"/>
        <v>0.11048383915854058</v>
      </c>
      <c r="G19" s="11" t="s">
        <v>21</v>
      </c>
      <c r="H19" s="4" cm="1">
        <f t="array" ref="H19">_xll.SNL.Clients.Office.Excel.Functions.SPG(G19, "SP_TOTAL_REV", "CY2023")</f>
        <v>3650800</v>
      </c>
      <c r="I19" s="4">
        <f>_xll.SNL.Clients.Office.Excel.Functions.SPG(G19,"IQ_AVG_DILUT_SHARES_OUT","CY2023")</f>
        <v>88300000</v>
      </c>
      <c r="J19" s="5">
        <f>_xll.SNL.Clients.Office.Excel.Functions.SPG(G19, "IQ_DILUT_EPS_NORM", "CY2023")</f>
        <v>4.5679999999999996</v>
      </c>
      <c r="K19">
        <f t="shared" si="2"/>
        <v>403354.39999999997</v>
      </c>
      <c r="L19">
        <f t="shared" si="3"/>
        <v>0.11048383915854058</v>
      </c>
    </row>
    <row r="20" spans="1:12" x14ac:dyDescent="0.3">
      <c r="A20" s="11" t="s">
        <v>22</v>
      </c>
      <c r="B20" s="4" cm="1">
        <f t="array" ref="B20">_xll.SNL.Clients.Office.Excel.Functions.SPG(A20, "SP_TOTAL_REV", "CY2023")</f>
        <v>4027000</v>
      </c>
      <c r="C20" s="4">
        <f>_xll.SNL.Clients.Office.Excel.Functions.SPG(A20,"IQ_AVG_DILUT_SHARES_OUT","CY2023")</f>
        <v>253300000</v>
      </c>
      <c r="D20" s="5">
        <f>_xll.SNL.Clients.Office.Excel.Functions.SPG(A20, "IQ_DILUT_EPS_NORM", "CY2023")</f>
        <v>1.744</v>
      </c>
      <c r="E20">
        <f t="shared" si="0"/>
        <v>441755.2</v>
      </c>
      <c r="F20">
        <f t="shared" si="1"/>
        <v>0.1096983362304445</v>
      </c>
      <c r="G20" s="11" t="s">
        <v>22</v>
      </c>
      <c r="H20" s="4" cm="1">
        <f t="array" ref="H20">_xll.SNL.Clients.Office.Excel.Functions.SPG(G20, "SP_TOTAL_REV", "CY2023")</f>
        <v>4027000</v>
      </c>
      <c r="I20" s="4">
        <f>_xll.SNL.Clients.Office.Excel.Functions.SPG(G20,"IQ_AVG_DILUT_SHARES_OUT","CY2023")</f>
        <v>253300000</v>
      </c>
      <c r="J20" s="5">
        <f>_xll.SNL.Clients.Office.Excel.Functions.SPG(G20, "IQ_DILUT_EPS_NORM", "CY2023")</f>
        <v>1.744</v>
      </c>
      <c r="K20">
        <f t="shared" si="2"/>
        <v>441755.2</v>
      </c>
      <c r="L20">
        <f t="shared" si="3"/>
        <v>0.1096983362304445</v>
      </c>
    </row>
    <row r="21" spans="1:12" x14ac:dyDescent="0.3">
      <c r="A21" s="11" t="s">
        <v>23</v>
      </c>
      <c r="B21" s="4" cm="1">
        <f t="array" ref="B21">_xll.SNL.Clients.Office.Excel.Functions.SPG(A21, "SP_TOTAL_REV", "CY2023")</f>
        <v>307394000</v>
      </c>
      <c r="C21" s="4">
        <f>_xll.SNL.Clients.Office.Excel.Functions.SPG(A21,"IQ_AVG_DILUT_SHARES_OUT","CY2023")</f>
        <v>12722000000</v>
      </c>
      <c r="D21" s="5">
        <f>_xll.SNL.Clients.Office.Excel.Functions.SPG(A21, "IQ_DILUT_EPS_NORM", "CY2023")</f>
        <v>4.2510000000000003</v>
      </c>
      <c r="E21">
        <f t="shared" si="0"/>
        <v>54081222.000000007</v>
      </c>
      <c r="F21">
        <f t="shared" si="1"/>
        <v>0.17593454003656547</v>
      </c>
      <c r="G21" s="11" t="s">
        <v>23</v>
      </c>
      <c r="H21" s="4" cm="1">
        <f t="array" ref="H21">_xll.SNL.Clients.Office.Excel.Functions.SPG(G21, "SP_TOTAL_REV", "CY2023")</f>
        <v>307394000</v>
      </c>
      <c r="I21" s="4">
        <f>_xll.SNL.Clients.Office.Excel.Functions.SPG(G21,"IQ_AVG_DILUT_SHARES_OUT","CY2023")</f>
        <v>12722000000</v>
      </c>
      <c r="J21" s="5">
        <f>_xll.SNL.Clients.Office.Excel.Functions.SPG(G21, "IQ_DILUT_EPS_NORM", "CY2023")</f>
        <v>4.2510000000000003</v>
      </c>
      <c r="K21">
        <f t="shared" si="2"/>
        <v>54081222.000000007</v>
      </c>
      <c r="L21">
        <f t="shared" si="3"/>
        <v>0.17593454003656547</v>
      </c>
    </row>
    <row r="22" spans="1:12" x14ac:dyDescent="0.3">
      <c r="A22" s="11" t="s">
        <v>24</v>
      </c>
      <c r="B22" s="4" cm="1">
        <f t="array" ref="B22">_xll.SNL.Clients.Office.Excel.Functions.SPG(A22, "SP_TOTAL_REV", "CY2023")</f>
        <v>307394000</v>
      </c>
      <c r="C22" s="4">
        <f>_xll.SNL.Clients.Office.Excel.Functions.SPG(A22,"IQ_AVG_DILUT_SHARES_OUT","CY2023")</f>
        <v>12722000000</v>
      </c>
      <c r="D22" s="5">
        <f>_xll.SNL.Clients.Office.Excel.Functions.SPG(A22, "IQ_DILUT_EPS_NORM", "CY2023")</f>
        <v>4.2510000000000003</v>
      </c>
      <c r="E22">
        <f t="shared" si="0"/>
        <v>54081222.000000007</v>
      </c>
      <c r="F22">
        <f t="shared" si="1"/>
        <v>0.17593454003656547</v>
      </c>
      <c r="G22" s="11" t="s">
        <v>24</v>
      </c>
      <c r="H22" s="4" cm="1">
        <f t="array" ref="H22">_xll.SNL.Clients.Office.Excel.Functions.SPG(G22, "SP_TOTAL_REV", "CY2023")</f>
        <v>307394000</v>
      </c>
      <c r="I22" s="4">
        <f>_xll.SNL.Clients.Office.Excel.Functions.SPG(G22,"IQ_AVG_DILUT_SHARES_OUT","CY2023")</f>
        <v>12722000000</v>
      </c>
      <c r="J22" s="5">
        <f>_xll.SNL.Clients.Office.Excel.Functions.SPG(G22, "IQ_DILUT_EPS_NORM", "CY2023")</f>
        <v>4.2510000000000003</v>
      </c>
      <c r="K22">
        <f t="shared" si="2"/>
        <v>54081222.000000007</v>
      </c>
      <c r="L22">
        <f t="shared" si="3"/>
        <v>0.17593454003656547</v>
      </c>
    </row>
    <row r="23" spans="1:12" x14ac:dyDescent="0.3">
      <c r="A23" s="11" t="s">
        <v>25</v>
      </c>
      <c r="B23" s="4" cm="1">
        <f t="array" ref="B23">_xll.SNL.Clients.Office.Excel.Functions.SPG(A23, "SP_TOTAL_REV", "CY2023")</f>
        <v>20502000</v>
      </c>
      <c r="C23" s="4">
        <f>_xll.SNL.Clients.Office.Excel.Functions.SPG(A23,"IQ_AVG_DILUT_SHARES_OUT","CY2023")</f>
        <v>1777000000</v>
      </c>
      <c r="D23" s="5">
        <f>_xll.SNL.Clients.Office.Excel.Functions.SPG(A23, "IQ_DILUT_EPS_NORM", "CY2023")</f>
        <v>4.0309999999999997</v>
      </c>
      <c r="E23">
        <f t="shared" si="0"/>
        <v>7163086.9999999991</v>
      </c>
      <c r="F23">
        <f t="shared" si="1"/>
        <v>0.34938479172763626</v>
      </c>
      <c r="G23" s="11" t="s">
        <v>25</v>
      </c>
      <c r="H23" s="4" cm="1">
        <f t="array" ref="H23">_xll.SNL.Clients.Office.Excel.Functions.SPG(G23, "SP_TOTAL_REV", "CY2023")</f>
        <v>20502000</v>
      </c>
      <c r="I23" s="4">
        <f>_xll.SNL.Clients.Office.Excel.Functions.SPG(G23,"IQ_AVG_DILUT_SHARES_OUT","CY2023")</f>
        <v>1777000000</v>
      </c>
      <c r="J23" s="5">
        <f>_xll.SNL.Clients.Office.Excel.Functions.SPG(G23, "IQ_DILUT_EPS_NORM", "CY2023")</f>
        <v>4.0309999999999997</v>
      </c>
      <c r="K23">
        <f t="shared" si="2"/>
        <v>7163086.9999999991</v>
      </c>
      <c r="L23">
        <f t="shared" si="3"/>
        <v>0.34938479172763626</v>
      </c>
    </row>
    <row r="24" spans="1:12" x14ac:dyDescent="0.3">
      <c r="A24" s="11" t="s">
        <v>26</v>
      </c>
      <c r="B24" s="4" cm="1">
        <f t="array" ref="B24">_xll.SNL.Clients.Office.Excel.Functions.SPG(A24, "SP_TOTAL_REV", "CY2023")</f>
        <v>574785000</v>
      </c>
      <c r="C24" s="4">
        <f>_xll.SNL.Clients.Office.Excel.Functions.SPG(A24,"IQ_AVG_DILUT_SHARES_OUT","CY2023")</f>
        <v>10492000000</v>
      </c>
      <c r="D24" s="5">
        <f>_xll.SNL.Clients.Office.Excel.Functions.SPG(A24, "IQ_DILUT_EPS_NORM", "CY2023")</f>
        <v>2.1739999999999999</v>
      </c>
      <c r="E24">
        <f t="shared" si="0"/>
        <v>22809608</v>
      </c>
      <c r="F24">
        <f t="shared" si="1"/>
        <v>3.9683721739433006E-2</v>
      </c>
      <c r="G24" s="11" t="s">
        <v>26</v>
      </c>
      <c r="H24" s="4" cm="1">
        <f t="array" ref="H24">_xll.SNL.Clients.Office.Excel.Functions.SPG(G24, "SP_TOTAL_REV", "CY2023")</f>
        <v>574785000</v>
      </c>
      <c r="I24" s="4">
        <f>_xll.SNL.Clients.Office.Excel.Functions.SPG(G24,"IQ_AVG_DILUT_SHARES_OUT","CY2023")</f>
        <v>10492000000</v>
      </c>
      <c r="J24" s="5">
        <f>_xll.SNL.Clients.Office.Excel.Functions.SPG(G24, "IQ_DILUT_EPS_NORM", "CY2023")</f>
        <v>2.1739999999999999</v>
      </c>
      <c r="K24">
        <f t="shared" si="2"/>
        <v>22809608</v>
      </c>
      <c r="L24">
        <f t="shared" si="3"/>
        <v>3.9683721739433006E-2</v>
      </c>
    </row>
    <row r="25" spans="1:12" x14ac:dyDescent="0.3">
      <c r="A25" s="11" t="s">
        <v>27</v>
      </c>
      <c r="B25" s="4" cm="1">
        <f t="array" ref="B25">_xll.SNL.Clients.Office.Excel.Functions.SPG(A25, "SP_TOTAL_REV", "CY2023")</f>
        <v>14034000</v>
      </c>
      <c r="C25" s="4">
        <f>_xll.SNL.Clients.Office.Excel.Functions.SPG(A25,"IQ_AVG_DILUT_SHARES_OUT","CY2023")</f>
        <v>1453000000</v>
      </c>
      <c r="D25" s="5">
        <f>_xll.SNL.Clients.Office.Excel.Functions.SPG(A25, "IQ_DILUT_EPS_NORM", "CY2023")</f>
        <v>0.40600000000000003</v>
      </c>
      <c r="E25">
        <f t="shared" si="0"/>
        <v>589918</v>
      </c>
      <c r="F25">
        <f t="shared" si="1"/>
        <v>4.2034915205928461E-2</v>
      </c>
      <c r="G25" s="11" t="s">
        <v>27</v>
      </c>
      <c r="H25" s="4" cm="1">
        <f t="array" ref="H25">_xll.SNL.Clients.Office.Excel.Functions.SPG(G25, "SP_TOTAL_REV", "CY2023")</f>
        <v>14034000</v>
      </c>
      <c r="I25" s="4">
        <f>_xll.SNL.Clients.Office.Excel.Functions.SPG(G25,"IQ_AVG_DILUT_SHARES_OUT","CY2023")</f>
        <v>1453000000</v>
      </c>
      <c r="J25" s="5">
        <f>_xll.SNL.Clients.Office.Excel.Functions.SPG(G25, "IQ_DILUT_EPS_NORM", "CY2023")</f>
        <v>0.40600000000000003</v>
      </c>
      <c r="K25">
        <f t="shared" si="2"/>
        <v>589918</v>
      </c>
      <c r="L25">
        <f t="shared" si="3"/>
        <v>4.2034915205928461E-2</v>
      </c>
    </row>
    <row r="26" spans="1:12" x14ac:dyDescent="0.3">
      <c r="A26" s="11" t="s">
        <v>28</v>
      </c>
      <c r="B26" s="4" cm="1">
        <f t="array" ref="B26">_xll.SNL.Clients.Office.Excel.Functions.SPG(A26, "SP_TOTAL_REV", "CY2023")</f>
        <v>7213000</v>
      </c>
      <c r="C26" s="4">
        <f>_xll.SNL.Clients.Office.Excel.Functions.SPG(A26,"IQ_AVG_DILUT_SHARES_OUT","CY2023")</f>
        <v>263400000</v>
      </c>
      <c r="D26" s="5">
        <f>_xll.SNL.Clients.Office.Excel.Functions.SPG(A26, "IQ_DILUT_EPS_NORM", "CY2023")</f>
        <v>3.161</v>
      </c>
      <c r="E26">
        <f t="shared" si="0"/>
        <v>832607.4</v>
      </c>
      <c r="F26">
        <f t="shared" si="1"/>
        <v>0.11543149868293359</v>
      </c>
      <c r="G26" s="11" t="s">
        <v>28</v>
      </c>
      <c r="H26" s="4" cm="1">
        <f t="array" ref="H26">_xll.SNL.Clients.Office.Excel.Functions.SPG(G26, "SP_TOTAL_REV", "CY2023")</f>
        <v>7213000</v>
      </c>
      <c r="I26" s="4">
        <f>_xll.SNL.Clients.Office.Excel.Functions.SPG(G26,"IQ_AVG_DILUT_SHARES_OUT","CY2023")</f>
        <v>263400000</v>
      </c>
      <c r="J26" s="5">
        <f>_xll.SNL.Clients.Office.Excel.Functions.SPG(G26, "IQ_DILUT_EPS_NORM", "CY2023")</f>
        <v>3.161</v>
      </c>
      <c r="K26">
        <f t="shared" si="2"/>
        <v>832607.4</v>
      </c>
      <c r="L26">
        <f t="shared" si="3"/>
        <v>0.11543149868293359</v>
      </c>
    </row>
    <row r="27" spans="1:12" x14ac:dyDescent="0.3">
      <c r="A27" s="11" t="s">
        <v>29</v>
      </c>
      <c r="B27" s="4" cm="1">
        <f t="array" ref="B27">_xll.SNL.Clients.Office.Excel.Functions.SPG(A27, "SP_TOTAL_REV", "CY2023")</f>
        <v>18982300</v>
      </c>
      <c r="C27" s="4">
        <f>_xll.SNL.Clients.Office.Excel.Functions.SPG(A27,"IQ_AVG_DILUT_SHARES_OUT","CY2023")</f>
        <v>520206258</v>
      </c>
      <c r="D27" s="5">
        <f>_xll.SNL.Clients.Office.Excel.Functions.SPG(A27, "IQ_DILUT_EPS_NORM", "CY2023")</f>
        <v>2.9289999999999998</v>
      </c>
      <c r="E27">
        <f t="shared" si="0"/>
        <v>1523684.129682</v>
      </c>
      <c r="F27">
        <f t="shared" si="1"/>
        <v>8.0268678172929514E-2</v>
      </c>
      <c r="G27" s="11" t="s">
        <v>29</v>
      </c>
      <c r="H27" s="4" cm="1">
        <f t="array" ref="H27">_xll.SNL.Clients.Office.Excel.Functions.SPG(G27, "SP_TOTAL_REV", "CY2023")</f>
        <v>18982300</v>
      </c>
      <c r="I27" s="4">
        <f>_xll.SNL.Clients.Office.Excel.Functions.SPG(G27,"IQ_AVG_DILUT_SHARES_OUT","CY2023")</f>
        <v>520206258</v>
      </c>
      <c r="J27" s="5">
        <f>_xll.SNL.Clients.Office.Excel.Functions.SPG(G27, "IQ_DILUT_EPS_NORM", "CY2023")</f>
        <v>2.9289999999999998</v>
      </c>
      <c r="K27">
        <f t="shared" si="2"/>
        <v>1523684.129682</v>
      </c>
      <c r="L27">
        <f t="shared" si="3"/>
        <v>8.0268678172929514E-2</v>
      </c>
    </row>
    <row r="28" spans="1:12" x14ac:dyDescent="0.3">
      <c r="A28" s="11" t="s">
        <v>30</v>
      </c>
      <c r="B28" s="4" cm="1">
        <f t="array" ref="B28">_xll.SNL.Clients.Office.Excel.Functions.SPG(A28, "SP_TOTAL_REV", "CY2023")</f>
        <v>55592000</v>
      </c>
      <c r="C28" s="4">
        <f>_xll.SNL.Clients.Office.Excel.Functions.SPG(A28,"IQ_AVG_DILUT_SHARES_OUT","CY2023")</f>
        <v>736000000</v>
      </c>
      <c r="D28" s="5">
        <f>_xll.SNL.Clients.Office.Excel.Functions.SPG(A28, "IQ_DILUT_EPS_NORM", "CY2023")</f>
        <v>9.1850000000000005</v>
      </c>
      <c r="E28">
        <f t="shared" si="0"/>
        <v>6760160</v>
      </c>
      <c r="F28">
        <f t="shared" si="1"/>
        <v>0.12160310836091524</v>
      </c>
      <c r="G28" s="11" t="s">
        <v>30</v>
      </c>
      <c r="H28" s="4" cm="1">
        <f t="array" ref="H28">_xll.SNL.Clients.Office.Excel.Functions.SPG(G28, "SP_TOTAL_REV", "CY2023")</f>
        <v>55592000</v>
      </c>
      <c r="I28" s="4">
        <f>_xll.SNL.Clients.Office.Excel.Functions.SPG(G28,"IQ_AVG_DILUT_SHARES_OUT","CY2023")</f>
        <v>736000000</v>
      </c>
      <c r="J28" s="5">
        <f>_xll.SNL.Clients.Office.Excel.Functions.SPG(G28, "IQ_DILUT_EPS_NORM", "CY2023")</f>
        <v>9.1850000000000005</v>
      </c>
      <c r="K28">
        <f t="shared" si="2"/>
        <v>6760160</v>
      </c>
      <c r="L28">
        <f t="shared" si="3"/>
        <v>0.12160310836091524</v>
      </c>
    </row>
    <row r="29" spans="1:12" x14ac:dyDescent="0.3">
      <c r="A29" s="11" t="s">
        <v>31</v>
      </c>
      <c r="B29" s="4" cm="1">
        <f t="array" ref="B29">_xll.SNL.Clients.Office.Excel.Functions.SPG(A29, "SP_TOTAL_REV", "CY2023")</f>
        <v>27938000</v>
      </c>
      <c r="C29" s="4">
        <f>_xll.SNL.Clients.Office.Excel.Functions.SPG(A29,"IQ_AVG_DILUT_SHARES_OUT","CY2023")</f>
        <v>725233068</v>
      </c>
      <c r="D29" s="5">
        <f>_xll.SNL.Clients.Office.Excel.Functions.SPG(A29, "IQ_DILUT_EPS_NORM", "CY2023")</f>
        <v>2.4470000000000001</v>
      </c>
      <c r="E29">
        <f t="shared" si="0"/>
        <v>1774645.3173960003</v>
      </c>
      <c r="F29">
        <f t="shared" si="1"/>
        <v>6.3520843202663047E-2</v>
      </c>
      <c r="G29" s="11" t="s">
        <v>31</v>
      </c>
      <c r="H29" s="4" cm="1">
        <f t="array" ref="H29">_xll.SNL.Clients.Office.Excel.Functions.SPG(G29, "SP_TOTAL_REV", "CY2023")</f>
        <v>27938000</v>
      </c>
      <c r="I29" s="4">
        <f>_xll.SNL.Clients.Office.Excel.Functions.SPG(G29,"IQ_AVG_DILUT_SHARES_OUT","CY2023")</f>
        <v>725233068</v>
      </c>
      <c r="J29" s="5">
        <f>_xll.SNL.Clients.Office.Excel.Functions.SPG(G29, "IQ_DILUT_EPS_NORM", "CY2023")</f>
        <v>2.4470000000000001</v>
      </c>
      <c r="K29">
        <f t="shared" si="2"/>
        <v>1774645.3173960003</v>
      </c>
      <c r="L29">
        <f t="shared" si="3"/>
        <v>6.3520843202663047E-2</v>
      </c>
    </row>
    <row r="30" spans="1:12" x14ac:dyDescent="0.3">
      <c r="A30" s="11" t="s">
        <v>32</v>
      </c>
      <c r="B30" s="4" cm="1">
        <f t="array" ref="B30">_xll.SNL.Clients.Office.Excel.Functions.SPG(A30, "SP_TOTAL_REV", "CY2023")</f>
        <v>10130800</v>
      </c>
      <c r="C30" s="4">
        <f>_xll.SNL.Clients.Office.Excel.Functions.SPG(A30,"IQ_AVG_DILUT_SHARES_OUT","CY2023")</f>
        <v>467162000</v>
      </c>
      <c r="D30" s="5">
        <f>_xll.SNL.Clients.Office.Excel.Functions.SPG(A30, "IQ_DILUT_EPS_NORM", "CY2023")</f>
        <v>2.8679999999999999</v>
      </c>
      <c r="E30">
        <f t="shared" si="0"/>
        <v>1339820.6159999999</v>
      </c>
      <c r="F30">
        <f t="shared" si="1"/>
        <v>0.13225220278753899</v>
      </c>
      <c r="G30" s="11" t="s">
        <v>32</v>
      </c>
      <c r="H30" s="4" cm="1">
        <f t="array" ref="H30">_xll.SNL.Clients.Office.Excel.Functions.SPG(G30, "SP_TOTAL_REV", "CY2023")</f>
        <v>10130800</v>
      </c>
      <c r="I30" s="4">
        <f>_xll.SNL.Clients.Office.Excel.Functions.SPG(G30,"IQ_AVG_DILUT_SHARES_OUT","CY2023")</f>
        <v>467162000</v>
      </c>
      <c r="J30" s="5">
        <f>_xll.SNL.Clients.Office.Excel.Functions.SPG(G30, "IQ_DILUT_EPS_NORM", "CY2023")</f>
        <v>2.8679999999999999</v>
      </c>
      <c r="K30">
        <f t="shared" si="2"/>
        <v>1339820.6159999999</v>
      </c>
      <c r="L30">
        <f t="shared" si="3"/>
        <v>0.13225220278753899</v>
      </c>
    </row>
    <row r="31" spans="1:12" x14ac:dyDescent="0.3">
      <c r="A31" s="11" t="s">
        <v>33</v>
      </c>
      <c r="B31" s="4" cm="1">
        <f t="array" ref="B31">_xll.SNL.Clients.Office.Excel.Functions.SPG(A31, "SP_TOTAL_REV", "CY2023")</f>
        <v>4234000</v>
      </c>
      <c r="C31" s="4">
        <f>_xll.SNL.Clients.Office.Excel.Functions.SPG(A31,"IQ_AVG_DILUT_SHARES_OUT","CY2023")</f>
        <v>193000000</v>
      </c>
      <c r="D31" s="5">
        <f>_xll.SNL.Clients.Office.Excel.Functions.SPG(A31, "IQ_DILUT_EPS_NORM", "CY2023")</f>
        <v>3.8730000000000002</v>
      </c>
      <c r="E31">
        <f t="shared" si="0"/>
        <v>747489</v>
      </c>
      <c r="F31">
        <f t="shared" si="1"/>
        <v>0.17654440245630609</v>
      </c>
      <c r="G31" s="11" t="s">
        <v>33</v>
      </c>
      <c r="H31" s="4" cm="1">
        <f t="array" ref="H31">_xll.SNL.Clients.Office.Excel.Functions.SPG(G31, "SP_TOTAL_REV", "CY2023")</f>
        <v>4234000</v>
      </c>
      <c r="I31" s="4">
        <f>_xll.SNL.Clients.Office.Excel.Functions.SPG(G31,"IQ_AVG_DILUT_SHARES_OUT","CY2023")</f>
        <v>193000000</v>
      </c>
      <c r="J31" s="5">
        <f>_xll.SNL.Clients.Office.Excel.Functions.SPG(G31, "IQ_DILUT_EPS_NORM", "CY2023")</f>
        <v>3.8730000000000002</v>
      </c>
      <c r="K31">
        <f t="shared" si="2"/>
        <v>747489</v>
      </c>
      <c r="L31">
        <f t="shared" si="3"/>
        <v>0.17654440245630609</v>
      </c>
    </row>
    <row r="32" spans="1:12" x14ac:dyDescent="0.3">
      <c r="A32" s="11" t="s">
        <v>34</v>
      </c>
      <c r="B32" s="4" cm="1">
        <f t="array" ref="B32">_xll.SNL.Clients.Office.Excel.Functions.SPG(A32, "SP_TOTAL_REV", "CY2023")</f>
        <v>16096000</v>
      </c>
      <c r="C32" s="4">
        <f>_xll.SNL.Clients.Office.Excel.Functions.SPG(A32,"IQ_AVG_DILUT_SHARES_OUT","CY2023")</f>
        <v>107800000</v>
      </c>
      <c r="D32" s="5">
        <f>_xll.SNL.Clients.Office.Excel.Functions.SPG(A32, "IQ_DILUT_EPS_NORM", "CY2023")</f>
        <v>19.109000000000002</v>
      </c>
      <c r="E32">
        <f t="shared" si="0"/>
        <v>2059950.2000000002</v>
      </c>
      <c r="F32">
        <f t="shared" si="1"/>
        <v>0.12797901341948312</v>
      </c>
      <c r="G32" s="11" t="s">
        <v>34</v>
      </c>
      <c r="H32" s="4" cm="1">
        <f t="array" ref="H32">_xll.SNL.Clients.Office.Excel.Functions.SPG(G32, "SP_TOTAL_REV", "CY2023")</f>
        <v>16096000</v>
      </c>
      <c r="I32" s="4">
        <f>_xll.SNL.Clients.Office.Excel.Functions.SPG(G32,"IQ_AVG_DILUT_SHARES_OUT","CY2023")</f>
        <v>107800000</v>
      </c>
      <c r="J32" s="5">
        <f>_xll.SNL.Clients.Office.Excel.Functions.SPG(G32, "IQ_DILUT_EPS_NORM", "CY2023")</f>
        <v>19.109000000000002</v>
      </c>
      <c r="K32">
        <f t="shared" si="2"/>
        <v>2059950.2000000002</v>
      </c>
      <c r="L32">
        <f t="shared" si="3"/>
        <v>0.12797901341948312</v>
      </c>
    </row>
    <row r="33" spans="1:12" x14ac:dyDescent="0.3">
      <c r="A33" s="11" t="s">
        <v>35</v>
      </c>
      <c r="B33" s="4" cm="1">
        <f t="array" ref="B33">_xll.SNL.Clients.Office.Excel.Functions.SPG(A33, "SP_TOTAL_REV", "CY2023")</f>
        <v>6596950</v>
      </c>
      <c r="C33" s="4">
        <f>_xll.SNL.Clients.Office.Excel.Functions.SPG(A33,"IQ_AVG_DILUT_SHARES_OUT","CY2023")</f>
        <v>231509000</v>
      </c>
      <c r="D33" s="5">
        <f>_xll.SNL.Clients.Office.Excel.Functions.SPG(A33, "IQ_DILUT_EPS_NORM", "CY2023")</f>
        <v>4.3369999999999997</v>
      </c>
      <c r="E33">
        <f t="shared" si="0"/>
        <v>1004054.5330000001</v>
      </c>
      <c r="F33">
        <f t="shared" si="1"/>
        <v>0.15219980945740078</v>
      </c>
      <c r="G33" s="11" t="s">
        <v>35</v>
      </c>
      <c r="H33" s="4" cm="1">
        <f t="array" ref="H33">_xll.SNL.Clients.Office.Excel.Functions.SPG(G33, "SP_TOTAL_REV", "CY2023")</f>
        <v>6596950</v>
      </c>
      <c r="I33" s="4">
        <f>_xll.SNL.Clients.Office.Excel.Functions.SPG(G33,"IQ_AVG_DILUT_SHARES_OUT","CY2023")</f>
        <v>231509000</v>
      </c>
      <c r="J33" s="5">
        <f>_xll.SNL.Clients.Office.Excel.Functions.SPG(G33, "IQ_DILUT_EPS_NORM", "CY2023")</f>
        <v>4.3369999999999997</v>
      </c>
      <c r="K33">
        <f t="shared" si="2"/>
        <v>1004054.5330000001</v>
      </c>
      <c r="L33">
        <f t="shared" si="3"/>
        <v>0.15219980945740078</v>
      </c>
    </row>
    <row r="34" spans="1:12" x14ac:dyDescent="0.3">
      <c r="A34" s="11" t="s">
        <v>36</v>
      </c>
      <c r="B34" s="4" cm="1">
        <f t="array" ref="B34">_xll.SNL.Clients.Office.Excel.Functions.SPG(A34, "SP_TOTAL_REV", "CY2023")</f>
        <v>28190000</v>
      </c>
      <c r="C34" s="4">
        <f>_xll.SNL.Clients.Office.Excel.Functions.SPG(A34,"IQ_AVG_DILUT_SHARES_OUT","CY2023")</f>
        <v>538000000</v>
      </c>
      <c r="D34" s="5">
        <f>_xll.SNL.Clients.Office.Excel.Functions.SPG(A34, "IQ_DILUT_EPS_NORM", "CY2023")</f>
        <v>9.2390000000000008</v>
      </c>
      <c r="E34">
        <f t="shared" si="0"/>
        <v>4970582</v>
      </c>
      <c r="F34">
        <f t="shared" si="1"/>
        <v>0.17632429939694927</v>
      </c>
      <c r="G34" s="11" t="s">
        <v>36</v>
      </c>
      <c r="H34" s="4" cm="1">
        <f t="array" ref="H34">_xll.SNL.Clients.Office.Excel.Functions.SPG(G34, "SP_TOTAL_REV", "CY2023")</f>
        <v>28190000</v>
      </c>
      <c r="I34" s="4">
        <f>_xll.SNL.Clients.Office.Excel.Functions.SPG(G34,"IQ_AVG_DILUT_SHARES_OUT","CY2023")</f>
        <v>538000000</v>
      </c>
      <c r="J34" s="5">
        <f>_xll.SNL.Clients.Office.Excel.Functions.SPG(G34, "IQ_DILUT_EPS_NORM", "CY2023")</f>
        <v>9.2390000000000008</v>
      </c>
      <c r="K34">
        <f t="shared" si="2"/>
        <v>4970582</v>
      </c>
      <c r="L34">
        <f t="shared" si="3"/>
        <v>0.17632429939694927</v>
      </c>
    </row>
    <row r="35" spans="1:12" x14ac:dyDescent="0.3">
      <c r="A35" s="11" t="s">
        <v>37</v>
      </c>
      <c r="B35" s="4" cm="1">
        <f t="array" ref="B35">_xll.SNL.Clients.Office.Excel.Functions.SPG(A35, "SP_TOTAL_REV", "CY2023")</f>
        <v>12554700</v>
      </c>
      <c r="C35" s="4">
        <f>_xll.SNL.Clients.Office.Excel.Functions.SPG(A35,"IQ_AVG_DILUT_SHARES_OUT","CY2023")</f>
        <v>1241200000</v>
      </c>
      <c r="D35" s="5">
        <f>_xll.SNL.Clients.Office.Excel.Functions.SPG(A35, "IQ_DILUT_EPS_NORM", "CY2023")</f>
        <v>1.2370000000000001</v>
      </c>
      <c r="E35">
        <f t="shared" si="0"/>
        <v>1535364.4000000001</v>
      </c>
      <c r="F35">
        <f t="shared" si="1"/>
        <v>0.12229399348451178</v>
      </c>
      <c r="G35" s="11" t="s">
        <v>37</v>
      </c>
      <c r="H35" s="4" cm="1">
        <f t="array" ref="H35">_xll.SNL.Clients.Office.Excel.Functions.SPG(G35, "SP_TOTAL_REV", "CY2023")</f>
        <v>12554700</v>
      </c>
      <c r="I35" s="4">
        <f>_xll.SNL.Clients.Office.Excel.Functions.SPG(G35,"IQ_AVG_DILUT_SHARES_OUT","CY2023")</f>
        <v>1241200000</v>
      </c>
      <c r="J35" s="5">
        <f>_xll.SNL.Clients.Office.Excel.Functions.SPG(G35, "IQ_DILUT_EPS_NORM", "CY2023")</f>
        <v>1.2370000000000001</v>
      </c>
      <c r="K35">
        <f t="shared" si="2"/>
        <v>1535364.4000000001</v>
      </c>
      <c r="L35">
        <f t="shared" si="3"/>
        <v>0.12229399348451178</v>
      </c>
    </row>
    <row r="36" spans="1:12" x14ac:dyDescent="0.3">
      <c r="A36" s="11" t="s">
        <v>38</v>
      </c>
      <c r="B36" s="4" cm="1">
        <f t="array" ref="B36">_xll.SNL.Clients.Office.Excel.Functions.SPG(A36, "SP_TOTAL_REV", "CY2023")</f>
        <v>11568613</v>
      </c>
      <c r="C36" s="4">
        <f>_xll.SNL.Clients.Office.Excel.Functions.SPG(A36,"IQ_AVG_DILUT_SHARES_OUT","CY2023")</f>
        <v>502848250</v>
      </c>
      <c r="D36" s="5">
        <f>_xll.SNL.Clients.Office.Excel.Functions.SPG(A36, "IQ_DILUT_EPS_NORM", "CY2023")</f>
        <v>4.008</v>
      </c>
      <c r="E36">
        <f t="shared" si="0"/>
        <v>2015415.7860000001</v>
      </c>
      <c r="F36">
        <f t="shared" si="1"/>
        <v>0.17421412454544033</v>
      </c>
      <c r="G36" s="11" t="s">
        <v>38</v>
      </c>
      <c r="H36" s="4" cm="1">
        <f t="array" ref="H36">_xll.SNL.Clients.Office.Excel.Functions.SPG(G36, "SP_TOTAL_REV", "CY2023")</f>
        <v>11568613</v>
      </c>
      <c r="I36" s="4">
        <f>_xll.SNL.Clients.Office.Excel.Functions.SPG(G36,"IQ_AVG_DILUT_SHARES_OUT","CY2023")</f>
        <v>502848250</v>
      </c>
      <c r="J36" s="5">
        <f>_xll.SNL.Clients.Office.Excel.Functions.SPG(G36, "IQ_DILUT_EPS_NORM", "CY2023")</f>
        <v>4.008</v>
      </c>
      <c r="K36">
        <f t="shared" si="2"/>
        <v>2015415.7860000001</v>
      </c>
      <c r="L36">
        <f t="shared" si="3"/>
        <v>0.17421412454544033</v>
      </c>
    </row>
    <row r="37" spans="1:12" x14ac:dyDescent="0.3">
      <c r="A37" s="11" t="s">
        <v>39</v>
      </c>
      <c r="B37" s="4" cm="1">
        <f t="array" ref="B37">_xll.SNL.Clients.Office.Excel.Functions.SPG(A37, "SP_TOTAL_REV", "CY2023")</f>
        <v>2269949</v>
      </c>
      <c r="C37" s="4">
        <f>_xll.SNL.Clients.Office.Excel.Functions.SPG(A37,"IQ_AVG_DILUT_SHARES_OUT","CY2023")</f>
        <v>87386000</v>
      </c>
      <c r="D37" s="5">
        <f>_xll.SNL.Clients.Office.Excel.Functions.SPG(A37, "IQ_DILUT_EPS_NORM", "CY2023")</f>
        <v>4.2510000000000003</v>
      </c>
      <c r="E37">
        <f t="shared" si="0"/>
        <v>371477.886</v>
      </c>
      <c r="F37">
        <f t="shared" si="1"/>
        <v>0.16365032254028614</v>
      </c>
      <c r="G37" s="11" t="s">
        <v>39</v>
      </c>
      <c r="H37" s="4" cm="1">
        <f t="array" ref="H37">_xll.SNL.Clients.Office.Excel.Functions.SPG(G37, "SP_TOTAL_REV", "CY2023")</f>
        <v>2269949</v>
      </c>
      <c r="I37" s="4">
        <f>_xll.SNL.Clients.Office.Excel.Functions.SPG(G37,"IQ_AVG_DILUT_SHARES_OUT","CY2023")</f>
        <v>87386000</v>
      </c>
      <c r="J37" s="5">
        <f>_xll.SNL.Clients.Office.Excel.Functions.SPG(G37, "IQ_DILUT_EPS_NORM", "CY2023")</f>
        <v>4.2510000000000003</v>
      </c>
      <c r="K37">
        <f t="shared" si="2"/>
        <v>371477.886</v>
      </c>
      <c r="L37">
        <f t="shared" si="3"/>
        <v>0.16365032254028614</v>
      </c>
    </row>
    <row r="38" spans="1:12" x14ac:dyDescent="0.3">
      <c r="A38" s="11" t="s">
        <v>40</v>
      </c>
      <c r="B38" s="4" cm="1">
        <f t="array" ref="B38">_xll.SNL.Clients.Office.Excel.Functions.SPG(A38, "SP_TOTAL_REV", "CY2023")</f>
        <v>13407000</v>
      </c>
      <c r="C38" s="4">
        <f>_xll.SNL.Clients.Office.Excel.Functions.SPG(A38,"IQ_AVG_DILUT_SHARES_OUT","CY2023")</f>
        <v>205000000</v>
      </c>
      <c r="D38" s="5">
        <f>_xll.SNL.Clients.Office.Excel.Functions.SPG(A38, "IQ_DILUT_EPS_NORM", "CY2023")</f>
        <v>9.7490000000000006</v>
      </c>
      <c r="E38">
        <f t="shared" si="0"/>
        <v>1998545</v>
      </c>
      <c r="F38">
        <f t="shared" si="1"/>
        <v>0.14906727828746177</v>
      </c>
      <c r="G38" s="11" t="s">
        <v>40</v>
      </c>
      <c r="H38" s="4" cm="1">
        <f t="array" ref="H38">_xll.SNL.Clients.Office.Excel.Functions.SPG(G38, "SP_TOTAL_REV", "CY2023")</f>
        <v>13407000</v>
      </c>
      <c r="I38" s="4">
        <f>_xll.SNL.Clients.Office.Excel.Functions.SPG(G38,"IQ_AVG_DILUT_SHARES_OUT","CY2023")</f>
        <v>205000000</v>
      </c>
      <c r="J38" s="5">
        <f>_xll.SNL.Clients.Office.Excel.Functions.SPG(G38, "IQ_DILUT_EPS_NORM", "CY2023")</f>
        <v>9.7490000000000006</v>
      </c>
      <c r="K38">
        <f t="shared" si="2"/>
        <v>1998545</v>
      </c>
      <c r="L38">
        <f t="shared" si="3"/>
        <v>0.14906727828746177</v>
      </c>
    </row>
    <row r="39" spans="1:12" x14ac:dyDescent="0.3">
      <c r="A39" s="11" t="s">
        <v>41</v>
      </c>
      <c r="B39" s="4" cm="1">
        <f t="array" ref="B39">_xll.SNL.Clients.Office.Excel.Functions.SPG(A39, "SP_TOTAL_REV", "CY2023")</f>
        <v>8134000</v>
      </c>
      <c r="C39" s="4">
        <f>_xll.SNL.Clients.Office.Excel.Functions.SPG(A39,"IQ_AVG_DILUT_SHARES_OUT","CY2023")</f>
        <v>309000000</v>
      </c>
      <c r="D39" s="5">
        <f>_xll.SNL.Clients.Office.Excel.Functions.SPG(A39, "IQ_DILUT_EPS_NORM", "CY2023")</f>
        <v>5.2220000000000004</v>
      </c>
      <c r="E39">
        <f t="shared" si="0"/>
        <v>1613598.0000000002</v>
      </c>
      <c r="F39">
        <f t="shared" si="1"/>
        <v>0.19837693631669537</v>
      </c>
      <c r="G39" s="11" t="s">
        <v>41</v>
      </c>
      <c r="H39" s="4" cm="1">
        <f t="array" ref="H39">_xll.SNL.Clients.Office.Excel.Functions.SPG(G39, "SP_TOTAL_REV", "CY2023")</f>
        <v>8134000</v>
      </c>
      <c r="I39" s="4">
        <f>_xll.SNL.Clients.Office.Excel.Functions.SPG(G39,"IQ_AVG_DILUT_SHARES_OUT","CY2023")</f>
        <v>309000000</v>
      </c>
      <c r="J39" s="5">
        <f>_xll.SNL.Clients.Office.Excel.Functions.SPG(G39, "IQ_DILUT_EPS_NORM", "CY2023")</f>
        <v>5.2220000000000004</v>
      </c>
      <c r="K39">
        <f t="shared" si="2"/>
        <v>1613598.0000000002</v>
      </c>
      <c r="L39">
        <f t="shared" si="3"/>
        <v>0.19837693631669537</v>
      </c>
    </row>
    <row r="40" spans="1:12" x14ac:dyDescent="0.3">
      <c r="A40" s="11" t="s">
        <v>42</v>
      </c>
      <c r="B40" s="4" cm="1">
        <f t="array" ref="B40">_xll.SNL.Clients.Office.Excel.Functions.SPG(A40, "SP_TOTAL_REV", "CY2023")</f>
        <v>31944000</v>
      </c>
      <c r="C40" s="4">
        <f>_xll.SNL.Clients.Office.Excel.Functions.SPG(A40,"IQ_AVG_DILUT_SHARES_OUT","CY2023")</f>
        <v>588846447</v>
      </c>
      <c r="D40" s="5">
        <f>_xll.SNL.Clients.Office.Excel.Functions.SPG(A40, "IQ_DILUT_EPS_NORM", "CY2023")</f>
        <v>3.4159999999999999</v>
      </c>
      <c r="E40">
        <f t="shared" si="0"/>
        <v>2011499.4629519999</v>
      </c>
      <c r="F40">
        <f t="shared" si="1"/>
        <v>6.296955493839218E-2</v>
      </c>
      <c r="G40" s="11" t="s">
        <v>42</v>
      </c>
      <c r="H40" s="4" cm="1">
        <f t="array" ref="H40">_xll.SNL.Clients.Office.Excel.Functions.SPG(G40, "SP_TOTAL_REV", "CY2023")</f>
        <v>31944000</v>
      </c>
      <c r="I40" s="4">
        <f>_xll.SNL.Clients.Office.Excel.Functions.SPG(G40,"IQ_AVG_DILUT_SHARES_OUT","CY2023")</f>
        <v>588846447</v>
      </c>
      <c r="J40" s="5">
        <f>_xll.SNL.Clients.Office.Excel.Functions.SPG(G40, "IQ_DILUT_EPS_NORM", "CY2023")</f>
        <v>3.4159999999999999</v>
      </c>
      <c r="K40">
        <f t="shared" si="2"/>
        <v>2011499.4629519999</v>
      </c>
      <c r="L40">
        <f t="shared" si="3"/>
        <v>6.296955493839218E-2</v>
      </c>
    </row>
    <row r="41" spans="1:12" x14ac:dyDescent="0.3">
      <c r="A41" s="11" t="s">
        <v>43</v>
      </c>
      <c r="B41" s="4" cm="1">
        <f t="array" ref="B41">_xll.SNL.Clients.Office.Excel.Functions.SPG(A41, "SP_TOTAL_REV", "CY2023")</f>
        <v>385706000</v>
      </c>
      <c r="C41" s="4">
        <f>_xll.SNL.Clients.Office.Excel.Functions.SPG(A41,"IQ_AVG_DILUT_SHARES_OUT","CY2023")</f>
        <v>15717777750</v>
      </c>
      <c r="D41" s="5">
        <f>_xll.SNL.Clients.Office.Excel.Functions.SPG(A41, "IQ_DILUT_EPS_NORM", "CY2023")</f>
        <v>4.7089999999999996</v>
      </c>
      <c r="E41">
        <f t="shared" si="0"/>
        <v>74015015.42475</v>
      </c>
      <c r="F41">
        <f t="shared" si="1"/>
        <v>0.19189490291763675</v>
      </c>
      <c r="G41" s="11" t="s">
        <v>43</v>
      </c>
      <c r="H41" s="4" cm="1">
        <f t="array" ref="H41">_xll.SNL.Clients.Office.Excel.Functions.SPG(G41, "SP_TOTAL_REV", "CY2023")</f>
        <v>385706000</v>
      </c>
      <c r="I41" s="4">
        <f>_xll.SNL.Clients.Office.Excel.Functions.SPG(G41,"IQ_AVG_DILUT_SHARES_OUT","CY2023")</f>
        <v>15717777750</v>
      </c>
      <c r="J41" s="5">
        <f>_xll.SNL.Clients.Office.Excel.Functions.SPG(G41, "IQ_DILUT_EPS_NORM", "CY2023")</f>
        <v>4.7089999999999996</v>
      </c>
      <c r="K41">
        <f t="shared" si="2"/>
        <v>74015015.42475</v>
      </c>
      <c r="L41">
        <f t="shared" si="3"/>
        <v>0.19189490291763675</v>
      </c>
    </row>
    <row r="42" spans="1:12" x14ac:dyDescent="0.3">
      <c r="A42" s="11" t="s">
        <v>44</v>
      </c>
      <c r="B42" s="4" cm="1">
        <f t="array" ref="B42">_xll.SNL.Clients.Office.Excel.Functions.SPG(A42, "SP_TOTAL_REV", "CY2023")</f>
        <v>26485000</v>
      </c>
      <c r="C42" s="4">
        <f>_xll.SNL.Clients.Office.Excel.Functions.SPG(A42,"IQ_AVG_DILUT_SHARES_OUT","CY2023")</f>
        <v>842000000</v>
      </c>
      <c r="D42" s="5">
        <f>_xll.SNL.Clients.Office.Excel.Functions.SPG(A42, "IQ_DILUT_EPS_NORM", "CY2023")</f>
        <v>5.7590000000000003</v>
      </c>
      <c r="E42">
        <f t="shared" si="0"/>
        <v>4849078</v>
      </c>
      <c r="F42">
        <f t="shared" si="1"/>
        <v>0.18308771002454219</v>
      </c>
      <c r="G42" s="11" t="s">
        <v>44</v>
      </c>
      <c r="H42" s="4" cm="1">
        <f t="array" ref="H42">_xll.SNL.Clients.Office.Excel.Functions.SPG(G42, "SP_TOTAL_REV", "CY2023")</f>
        <v>26485000</v>
      </c>
      <c r="I42" s="4">
        <f>_xll.SNL.Clients.Office.Excel.Functions.SPG(G42,"IQ_AVG_DILUT_SHARES_OUT","CY2023")</f>
        <v>842000000</v>
      </c>
      <c r="J42" s="5">
        <f>_xll.SNL.Clients.Office.Excel.Functions.SPG(G42, "IQ_DILUT_EPS_NORM", "CY2023")</f>
        <v>5.7590000000000003</v>
      </c>
      <c r="K42">
        <f t="shared" si="2"/>
        <v>4849078</v>
      </c>
      <c r="L42">
        <f t="shared" si="3"/>
        <v>0.18308771002454219</v>
      </c>
    </row>
    <row r="43" spans="1:12" x14ac:dyDescent="0.3">
      <c r="A43" s="11" t="s">
        <v>45</v>
      </c>
      <c r="B43" s="4" cm="1">
        <f t="array" ref="B43">_xll.SNL.Clients.Office.Excel.Functions.SPG(A43, "SP_TOTAL_REV", "CY2023")</f>
        <v>20051000</v>
      </c>
      <c r="C43" s="4">
        <f>_xll.SNL.Clients.Office.Excel.Functions.SPG(A43,"IQ_AVG_DILUT_SHARES_OUT","CY2023")</f>
        <v>282880000</v>
      </c>
      <c r="D43" s="5">
        <f>_xll.SNL.Clients.Office.Excel.Functions.SPG(A43, "IQ_DILUT_EPS_NORM", "CY2023")</f>
        <v>2.9409999999999998</v>
      </c>
      <c r="E43">
        <f t="shared" si="0"/>
        <v>831950.08</v>
      </c>
      <c r="F43">
        <f t="shared" si="1"/>
        <v>4.1491700164580321E-2</v>
      </c>
      <c r="G43" s="11" t="s">
        <v>45</v>
      </c>
      <c r="H43" s="4" cm="1">
        <f t="array" ref="H43">_xll.SNL.Clients.Office.Excel.Functions.SPG(G43, "SP_TOTAL_REV", "CY2023")</f>
        <v>20051000</v>
      </c>
      <c r="I43" s="4">
        <f>_xll.SNL.Clients.Office.Excel.Functions.SPG(G43,"IQ_AVG_DILUT_SHARES_OUT","CY2023")</f>
        <v>282880000</v>
      </c>
      <c r="J43" s="5">
        <f>_xll.SNL.Clients.Office.Excel.Functions.SPG(G43, "IQ_DILUT_EPS_NORM", "CY2023")</f>
        <v>2.9409999999999998</v>
      </c>
      <c r="K43">
        <f t="shared" si="2"/>
        <v>831950.08</v>
      </c>
      <c r="L43">
        <f t="shared" si="3"/>
        <v>4.1491700164580321E-2</v>
      </c>
    </row>
    <row r="44" spans="1:12" x14ac:dyDescent="0.3">
      <c r="A44" s="11" t="s">
        <v>46</v>
      </c>
      <c r="B44" s="4" cm="1">
        <f t="array" ref="B44">_xll.SNL.Clients.Office.Excel.Functions.SPG(A44, "SP_TOTAL_REV", "CY2023")</f>
        <v>13574000</v>
      </c>
      <c r="C44" s="4">
        <f>_xll.SNL.Clients.Office.Excel.Functions.SPG(A44,"IQ_AVG_DILUT_SHARES_OUT","CY2023")</f>
        <v>378800000</v>
      </c>
      <c r="D44" s="5">
        <f>_xll.SNL.Clients.Office.Excel.Functions.SPG(A44, "IQ_DILUT_EPS_NORM", "CY2023")</f>
        <v>5.9009999999999998</v>
      </c>
      <c r="E44">
        <f t="shared" si="0"/>
        <v>2235298.7999999998</v>
      </c>
      <c r="F44">
        <f t="shared" si="1"/>
        <v>0.16467502578458817</v>
      </c>
      <c r="G44" s="11" t="s">
        <v>46</v>
      </c>
      <c r="H44" s="4" cm="1">
        <f t="array" ref="H44">_xll.SNL.Clients.Office.Excel.Functions.SPG(G44, "SP_TOTAL_REV", "CY2023")</f>
        <v>13574000</v>
      </c>
      <c r="I44" s="4">
        <f>_xll.SNL.Clients.Office.Excel.Functions.SPG(G44,"IQ_AVG_DILUT_SHARES_OUT","CY2023")</f>
        <v>378800000</v>
      </c>
      <c r="J44" s="5">
        <f>_xll.SNL.Clients.Office.Excel.Functions.SPG(G44, "IQ_DILUT_EPS_NORM", "CY2023")</f>
        <v>5.9009999999999998</v>
      </c>
      <c r="K44">
        <f t="shared" si="2"/>
        <v>2235298.7999999998</v>
      </c>
      <c r="L44">
        <f t="shared" si="3"/>
        <v>0.16467502578458817</v>
      </c>
    </row>
    <row r="45" spans="1:12" x14ac:dyDescent="0.3">
      <c r="A45" s="11" t="s">
        <v>47</v>
      </c>
      <c r="B45" s="4" cm="1">
        <f t="array" ref="B45">_xll.SNL.Clients.Office.Excel.Functions.SPG(A45, "SP_TOTAL_REV", "CY2023")</f>
        <v>93935000</v>
      </c>
      <c r="C45" s="4">
        <f>_xll.SNL.Clients.Office.Excel.Functions.SPG(A45,"IQ_AVG_DILUT_SHARES_OUT","CY2023")</f>
        <v>542000000</v>
      </c>
      <c r="D45" s="5">
        <f>_xll.SNL.Clients.Office.Excel.Functions.SPG(A45, "IQ_DILUT_EPS_NORM", "CY2023")</f>
        <v>5.399</v>
      </c>
      <c r="E45">
        <f t="shared" si="0"/>
        <v>2926258</v>
      </c>
      <c r="F45">
        <f t="shared" si="1"/>
        <v>3.1151945494224731E-2</v>
      </c>
      <c r="G45" s="11" t="s">
        <v>47</v>
      </c>
      <c r="H45" s="4" cm="1">
        <f t="array" ref="H45">_xll.SNL.Clients.Office.Excel.Functions.SPG(G45, "SP_TOTAL_REV", "CY2023")</f>
        <v>93935000</v>
      </c>
      <c r="I45" s="4">
        <f>_xll.SNL.Clients.Office.Excel.Functions.SPG(G45,"IQ_AVG_DILUT_SHARES_OUT","CY2023")</f>
        <v>542000000</v>
      </c>
      <c r="J45" s="5">
        <f>_xll.SNL.Clients.Office.Excel.Functions.SPG(G45, "IQ_DILUT_EPS_NORM", "CY2023")</f>
        <v>5.399</v>
      </c>
      <c r="K45">
        <f t="shared" si="2"/>
        <v>2926258</v>
      </c>
      <c r="L45">
        <f t="shared" si="3"/>
        <v>3.1151945494224731E-2</v>
      </c>
    </row>
    <row r="46" spans="1:12" x14ac:dyDescent="0.3">
      <c r="A46" s="11" t="s">
        <v>48</v>
      </c>
      <c r="B46" s="4" cm="1">
        <f t="array" ref="B46">_xll.SNL.Clients.Office.Excel.Functions.SPG(A46, "SP_TOTAL_REV", "CY2023")</f>
        <v>5860168</v>
      </c>
      <c r="C46" s="4">
        <f>_xll.SNL.Clients.Office.Excel.Functions.SPG(A46,"IQ_AVG_DILUT_SHARES_OUT","CY2023")</f>
        <v>1268538000</v>
      </c>
      <c r="D46" s="5">
        <f>_xll.SNL.Clients.Office.Excel.Functions.SPG(A46, "IQ_DILUT_EPS_NORM", "CY2023")</f>
        <v>1.1930000000000001</v>
      </c>
      <c r="E46">
        <f t="shared" si="0"/>
        <v>1513365.834</v>
      </c>
      <c r="F46">
        <f t="shared" si="1"/>
        <v>0.25824615164616443</v>
      </c>
      <c r="G46" s="11" t="s">
        <v>48</v>
      </c>
      <c r="H46" s="4" cm="1">
        <f t="array" ref="H46">_xll.SNL.Clients.Office.Excel.Functions.SPG(G46, "SP_TOTAL_REV", "CY2023")</f>
        <v>5860168</v>
      </c>
      <c r="I46" s="4">
        <f>_xll.SNL.Clients.Office.Excel.Functions.SPG(G46,"IQ_AVG_DILUT_SHARES_OUT","CY2023")</f>
        <v>1268538000</v>
      </c>
      <c r="J46" s="5">
        <f>_xll.SNL.Clients.Office.Excel.Functions.SPG(G46, "IQ_DILUT_EPS_NORM", "CY2023")</f>
        <v>1.1930000000000001</v>
      </c>
      <c r="K46">
        <f t="shared" si="2"/>
        <v>1513365.834</v>
      </c>
      <c r="L46">
        <f t="shared" si="3"/>
        <v>0.25824615164616443</v>
      </c>
    </row>
    <row r="47" spans="1:12" x14ac:dyDescent="0.3">
      <c r="A47" s="11" t="s">
        <v>49</v>
      </c>
      <c r="B47" s="4" cm="1">
        <f t="array" ref="B47">_xll.SNL.Clients.Office.Excel.Functions.SPG(A47, "SP_TOTAL_REV", "CY2023")</f>
        <v>10071900</v>
      </c>
      <c r="C47" s="4">
        <f>_xll.SNL.Clients.Office.Excel.Functions.SPG(A47,"IQ_AVG_DILUT_SHARES_OUT","CY2023")</f>
        <v>219300000</v>
      </c>
      <c r="D47" s="5">
        <f>_xll.SNL.Clients.Office.Excel.Functions.SPG(A47, "IQ_DILUT_EPS_NORM", "CY2023")</f>
        <v>5.6619999999999999</v>
      </c>
      <c r="E47">
        <f t="shared" si="0"/>
        <v>1241676.6000000001</v>
      </c>
      <c r="F47">
        <f t="shared" si="1"/>
        <v>0.12328126768534239</v>
      </c>
      <c r="G47" s="11" t="s">
        <v>49</v>
      </c>
      <c r="H47" s="4" cm="1">
        <f t="array" ref="H47">_xll.SNL.Clients.Office.Excel.Functions.SPG(G47, "SP_TOTAL_REV", "CY2023")</f>
        <v>10071900</v>
      </c>
      <c r="I47" s="4">
        <f>_xll.SNL.Clients.Office.Excel.Functions.SPG(G47,"IQ_AVG_DILUT_SHARES_OUT","CY2023")</f>
        <v>219300000</v>
      </c>
      <c r="J47" s="5">
        <f>_xll.SNL.Clients.Office.Excel.Functions.SPG(G47, "IQ_DILUT_EPS_NORM", "CY2023")</f>
        <v>5.6619999999999999</v>
      </c>
      <c r="K47">
        <f t="shared" si="2"/>
        <v>1241676.6000000001</v>
      </c>
      <c r="L47">
        <f t="shared" si="3"/>
        <v>0.12328126768534239</v>
      </c>
    </row>
    <row r="48" spans="1:12" x14ac:dyDescent="0.3">
      <c r="A48" s="11" t="s">
        <v>50</v>
      </c>
      <c r="B48" s="4" cm="1">
        <f t="array" ref="B48">_xll.SNL.Clients.Office.Excel.Functions.SPG(A48, "SP_TOTAL_REV", "CY2023")</f>
        <v>11131600</v>
      </c>
      <c r="C48" s="4">
        <f>_xll.SNL.Clients.Office.Excel.Functions.SPG(A48,"IQ_AVG_DILUT_SHARES_OUT","CY2023")</f>
        <v>53783069</v>
      </c>
      <c r="D48" s="5">
        <f>_xll.SNL.Clients.Office.Excel.Functions.SPG(A48, "IQ_DILUT_EPS_NORM", "CY2023")</f>
        <v>9.7729999999999997</v>
      </c>
      <c r="E48">
        <f t="shared" si="0"/>
        <v>525621.93333699997</v>
      </c>
      <c r="F48">
        <f t="shared" si="1"/>
        <v>4.7218902344406913E-2</v>
      </c>
      <c r="G48" s="11" t="s">
        <v>50</v>
      </c>
      <c r="H48" s="4" cm="1">
        <f t="array" ref="H48">_xll.SNL.Clients.Office.Excel.Functions.SPG(G48, "SP_TOTAL_REV", "CY2023")</f>
        <v>11131600</v>
      </c>
      <c r="I48" s="4">
        <f>_xll.SNL.Clients.Office.Excel.Functions.SPG(G48,"IQ_AVG_DILUT_SHARES_OUT","CY2023")</f>
        <v>53783069</v>
      </c>
      <c r="J48" s="5">
        <f>_xll.SNL.Clients.Office.Excel.Functions.SPG(G48, "IQ_DILUT_EPS_NORM", "CY2023")</f>
        <v>9.7729999999999997</v>
      </c>
      <c r="K48">
        <f t="shared" si="2"/>
        <v>525621.93333699997</v>
      </c>
      <c r="L48">
        <f t="shared" si="3"/>
        <v>4.7218902344406913E-2</v>
      </c>
    </row>
    <row r="49" spans="1:12" x14ac:dyDescent="0.3">
      <c r="A49" s="11" t="s">
        <v>51</v>
      </c>
      <c r="B49" s="4" cm="1">
        <f t="array" ref="B49">_xll.SNL.Clients.Office.Excel.Functions.SPG(A49, "SP_TOTAL_REV", "CY2023")</f>
        <v>122428000</v>
      </c>
      <c r="C49" s="4">
        <f>_xll.SNL.Clients.Office.Excel.Functions.SPG(A49,"IQ_AVG_DILUT_SHARES_OUT","CY2023")</f>
        <v>7258000000</v>
      </c>
      <c r="D49" s="5">
        <f>_xll.SNL.Clients.Office.Excel.Functions.SPG(A49, "IQ_DILUT_EPS_NORM", "CY2023")</f>
        <v>1.6819999999999999</v>
      </c>
      <c r="E49">
        <f t="shared" si="0"/>
        <v>12207956</v>
      </c>
      <c r="F49">
        <f t="shared" si="1"/>
        <v>9.9715391903812858E-2</v>
      </c>
      <c r="G49" s="11" t="s">
        <v>51</v>
      </c>
      <c r="H49" s="4" cm="1">
        <f t="array" ref="H49">_xll.SNL.Clients.Office.Excel.Functions.SPG(G49, "SP_TOTAL_REV", "CY2023")</f>
        <v>122428000</v>
      </c>
      <c r="I49" s="4">
        <f>_xll.SNL.Clients.Office.Excel.Functions.SPG(G49,"IQ_AVG_DILUT_SHARES_OUT","CY2023")</f>
        <v>7258000000</v>
      </c>
      <c r="J49" s="5">
        <f>_xll.SNL.Clients.Office.Excel.Functions.SPG(G49, "IQ_DILUT_EPS_NORM", "CY2023")</f>
        <v>1.6819999999999999</v>
      </c>
      <c r="K49">
        <f t="shared" si="2"/>
        <v>12207956</v>
      </c>
      <c r="L49">
        <f t="shared" si="3"/>
        <v>9.9715391903812858E-2</v>
      </c>
    </row>
    <row r="50" spans="1:12" x14ac:dyDescent="0.3">
      <c r="A50" s="11" t="s">
        <v>52</v>
      </c>
      <c r="B50" s="4" cm="1">
        <f t="array" ref="B50">_xll.SNL.Clients.Office.Excel.Functions.SPG(A50, "SP_TOTAL_REV", "CY2023")</f>
        <v>3949815</v>
      </c>
      <c r="C50" s="4">
        <f>_xll.SNL.Clients.Office.Excel.Functions.SPG(A50,"IQ_AVG_DILUT_SHARES_OUT","CY2023")</f>
        <v>147130750</v>
      </c>
      <c r="D50" s="5">
        <f>_xll.SNL.Clients.Office.Excel.Functions.SPG(A50, "IQ_DILUT_EPS_NORM", "CY2023")</f>
        <v>4.5010000000000003</v>
      </c>
      <c r="E50">
        <f t="shared" si="0"/>
        <v>662235.50575000001</v>
      </c>
      <c r="F50">
        <f t="shared" si="1"/>
        <v>0.16766241096101969</v>
      </c>
      <c r="G50" s="11" t="s">
        <v>52</v>
      </c>
      <c r="H50" s="4" cm="1">
        <f t="array" ref="H50">_xll.SNL.Clients.Office.Excel.Functions.SPG(G50, "SP_TOTAL_REV", "CY2023")</f>
        <v>3949815</v>
      </c>
      <c r="I50" s="4">
        <f>_xll.SNL.Clients.Office.Excel.Functions.SPG(G50,"IQ_AVG_DILUT_SHARES_OUT","CY2023")</f>
        <v>147130750</v>
      </c>
      <c r="J50" s="5">
        <f>_xll.SNL.Clients.Office.Excel.Functions.SPG(G50, "IQ_DILUT_EPS_NORM", "CY2023")</f>
        <v>4.5010000000000003</v>
      </c>
      <c r="K50">
        <f t="shared" si="2"/>
        <v>662235.50575000001</v>
      </c>
      <c r="L50">
        <f t="shared" si="3"/>
        <v>0.16766241096101969</v>
      </c>
    </row>
    <row r="51" spans="1:12" x14ac:dyDescent="0.3">
      <c r="A51" s="11" t="s">
        <v>53</v>
      </c>
      <c r="B51" s="4" cm="1">
        <f t="array" ref="B51">_xll.SNL.Clients.Office.Excel.Functions.SPG(A51, "SP_TOTAL_REV", "CY2023")</f>
        <v>5497000</v>
      </c>
      <c r="C51" s="4">
        <f>_xll.SNL.Clients.Office.Excel.Functions.SPG(A51,"IQ_AVG_DILUT_SHARES_OUT","CY2023")</f>
        <v>216000000</v>
      </c>
      <c r="D51" s="5">
        <f>_xll.SNL.Clients.Office.Excel.Functions.SPG(A51, "IQ_DILUT_EPS_NORM", "CY2023")</f>
        <v>3.516</v>
      </c>
      <c r="E51">
        <f t="shared" si="0"/>
        <v>759456</v>
      </c>
      <c r="F51">
        <f t="shared" si="1"/>
        <v>0.13815826814626159</v>
      </c>
      <c r="G51" s="11" t="s">
        <v>53</v>
      </c>
      <c r="H51" s="4" cm="1">
        <f t="array" ref="H51">_xll.SNL.Clients.Office.Excel.Functions.SPG(G51, "SP_TOTAL_REV", "CY2023")</f>
        <v>5497000</v>
      </c>
      <c r="I51" s="4">
        <f>_xll.SNL.Clients.Office.Excel.Functions.SPG(G51,"IQ_AVG_DILUT_SHARES_OUT","CY2023")</f>
        <v>216000000</v>
      </c>
      <c r="J51" s="5">
        <f>_xll.SNL.Clients.Office.Excel.Functions.SPG(G51, "IQ_DILUT_EPS_NORM", "CY2023")</f>
        <v>3.516</v>
      </c>
      <c r="K51">
        <f t="shared" si="2"/>
        <v>759456</v>
      </c>
      <c r="L51">
        <f t="shared" si="3"/>
        <v>0.13815826814626159</v>
      </c>
    </row>
    <row r="52" spans="1:12" x14ac:dyDescent="0.3">
      <c r="A52" s="11" t="s">
        <v>54</v>
      </c>
      <c r="B52" s="4" cm="1">
        <f t="array" ref="B52">_xll.SNL.Clients.Office.Excel.Functions.SPG(A52, "SP_TOTAL_REV", "CY2023")</f>
        <v>18585900</v>
      </c>
      <c r="C52" s="4">
        <f>_xll.SNL.Clients.Office.Excel.Functions.SPG(A52,"IQ_AVG_DILUT_SHARES_OUT","CY2023")</f>
        <v>414400000</v>
      </c>
      <c r="D52" s="5">
        <f>_xll.SNL.Clients.Office.Excel.Functions.SPG(A52, "IQ_DILUT_EPS_NORM", "CY2023")</f>
        <v>6.9359999999999999</v>
      </c>
      <c r="E52">
        <f t="shared" si="0"/>
        <v>2874278.4</v>
      </c>
      <c r="F52">
        <f t="shared" si="1"/>
        <v>0.154648330185786</v>
      </c>
      <c r="G52" s="11" t="s">
        <v>54</v>
      </c>
      <c r="H52" s="4" cm="1">
        <f t="array" ref="H52">_xll.SNL.Clients.Office.Excel.Functions.SPG(G52, "SP_TOTAL_REV", "CY2023")</f>
        <v>18585900</v>
      </c>
      <c r="I52" s="4">
        <f>_xll.SNL.Clients.Office.Excel.Functions.SPG(G52,"IQ_AVG_DILUT_SHARES_OUT","CY2023")</f>
        <v>414400000</v>
      </c>
      <c r="J52" s="5">
        <f>_xll.SNL.Clients.Office.Excel.Functions.SPG(G52, "IQ_DILUT_EPS_NORM", "CY2023")</f>
        <v>6.9359999999999999</v>
      </c>
      <c r="K52">
        <f t="shared" si="2"/>
        <v>2874278.4</v>
      </c>
      <c r="L52">
        <f t="shared" si="3"/>
        <v>0.154648330185786</v>
      </c>
    </row>
    <row r="53" spans="1:12" x14ac:dyDescent="0.3">
      <c r="A53" s="11" t="s">
        <v>55</v>
      </c>
      <c r="B53" s="4" cm="1">
        <f t="array" ref="B53">_xll.SNL.Clients.Office.Excel.Functions.SPG(A53, "SP_TOTAL_REV", "CY2023")</f>
        <v>17830563</v>
      </c>
      <c r="C53" s="4">
        <f>_xll.SNL.Clients.Office.Excel.Functions.SPG(A53,"IQ_AVG_DILUT_SHARES_OUT","CY2023")</f>
        <v>18750250</v>
      </c>
      <c r="D53" s="5">
        <f>_xll.SNL.Clients.Office.Excel.Functions.SPG(A53, "IQ_DILUT_EPS_NORM", "CY2023")</f>
        <v>108.649</v>
      </c>
      <c r="E53">
        <f t="shared" si="0"/>
        <v>2037195.9122500001</v>
      </c>
      <c r="F53">
        <f t="shared" si="1"/>
        <v>0.11425303352732048</v>
      </c>
      <c r="G53" s="11" t="s">
        <v>55</v>
      </c>
      <c r="H53" s="4" cm="1">
        <f t="array" ref="H53">_xll.SNL.Clients.Office.Excel.Functions.SPG(G53, "SP_TOTAL_REV", "CY2023")</f>
        <v>17830563</v>
      </c>
      <c r="I53" s="4">
        <f>_xll.SNL.Clients.Office.Excel.Functions.SPG(G53,"IQ_AVG_DILUT_SHARES_OUT","CY2023")</f>
        <v>18750250</v>
      </c>
      <c r="J53" s="5">
        <f>_xll.SNL.Clients.Office.Excel.Functions.SPG(G53, "IQ_DILUT_EPS_NORM", "CY2023")</f>
        <v>108.649</v>
      </c>
      <c r="K53">
        <f t="shared" si="2"/>
        <v>2037195.9122500001</v>
      </c>
      <c r="L53">
        <f t="shared" si="3"/>
        <v>0.11425303352732048</v>
      </c>
    </row>
    <row r="54" spans="1:12" x14ac:dyDescent="0.3">
      <c r="A54" s="11" t="s">
        <v>56</v>
      </c>
      <c r="B54" s="4" cm="1">
        <f t="array" ref="B54">_xll.SNL.Clients.Office.Excel.Functions.SPG(A54, "SP_TOTAL_REV", "CY2023")</f>
        <v>2815021</v>
      </c>
      <c r="C54" s="4">
        <f>_xll.SNL.Clients.Office.Excel.Functions.SPG(A54,"IQ_AVG_DILUT_SHARES_OUT","CY2023")</f>
        <v>141643788</v>
      </c>
      <c r="D54" s="5">
        <f>_xll.SNL.Clients.Office.Excel.Functions.SPG(A54, "IQ_DILUT_EPS_NORM", "CY2023")</f>
        <v>3.0649999999999999</v>
      </c>
      <c r="E54">
        <f t="shared" si="0"/>
        <v>434138.21021999995</v>
      </c>
      <c r="F54">
        <f t="shared" si="1"/>
        <v>0.15422201476294492</v>
      </c>
      <c r="G54" s="11" t="s">
        <v>56</v>
      </c>
      <c r="H54" s="4" cm="1">
        <f t="array" ref="H54">_xll.SNL.Clients.Office.Excel.Functions.SPG(G54, "SP_TOTAL_REV", "CY2023")</f>
        <v>2815021</v>
      </c>
      <c r="I54" s="4">
        <f>_xll.SNL.Clients.Office.Excel.Functions.SPG(G54,"IQ_AVG_DILUT_SHARES_OUT","CY2023")</f>
        <v>141643788</v>
      </c>
      <c r="J54" s="5">
        <f>_xll.SNL.Clients.Office.Excel.Functions.SPG(G54, "IQ_DILUT_EPS_NORM", "CY2023")</f>
        <v>3.0649999999999999</v>
      </c>
      <c r="K54">
        <f t="shared" si="2"/>
        <v>434138.21021999995</v>
      </c>
      <c r="L54">
        <f t="shared" si="3"/>
        <v>0.15422201476294492</v>
      </c>
    </row>
    <row r="55" spans="1:12" x14ac:dyDescent="0.3">
      <c r="A55" s="11" t="s">
        <v>57</v>
      </c>
      <c r="B55" s="4" cm="1">
        <f t="array" ref="B55">_xll.SNL.Clients.Office.Excel.Functions.SPG(A55, "SP_TOTAL_REV", "CY2023")</f>
        <v>8364300</v>
      </c>
      <c r="C55" s="4">
        <f>_xll.SNL.Clients.Office.Excel.Functions.SPG(A55,"IQ_AVG_DILUT_SHARES_OUT","CY2023")</f>
        <v>81100000</v>
      </c>
      <c r="D55" s="5">
        <f>_xll.SNL.Clients.Office.Excel.Functions.SPG(A55, "IQ_DILUT_EPS_NORM", "CY2023")</f>
        <v>6.476</v>
      </c>
      <c r="E55">
        <f t="shared" si="0"/>
        <v>525203.6</v>
      </c>
      <c r="F55">
        <f t="shared" si="1"/>
        <v>6.2791100271391509E-2</v>
      </c>
      <c r="G55" s="11" t="s">
        <v>57</v>
      </c>
      <c r="H55" s="4" cm="1">
        <f t="array" ref="H55">_xll.SNL.Clients.Office.Excel.Functions.SPG(G55, "SP_TOTAL_REV", "CY2023")</f>
        <v>8364300</v>
      </c>
      <c r="I55" s="4">
        <f>_xll.SNL.Clients.Office.Excel.Functions.SPG(G55,"IQ_AVG_DILUT_SHARES_OUT","CY2023")</f>
        <v>81100000</v>
      </c>
      <c r="J55" s="5">
        <f>_xll.SNL.Clients.Office.Excel.Functions.SPG(G55, "IQ_DILUT_EPS_NORM", "CY2023")</f>
        <v>6.476</v>
      </c>
      <c r="K55">
        <f t="shared" si="2"/>
        <v>525203.6</v>
      </c>
      <c r="L55">
        <f t="shared" si="3"/>
        <v>6.2791100271391509E-2</v>
      </c>
    </row>
    <row r="56" spans="1:12" x14ac:dyDescent="0.3">
      <c r="A56" s="11" t="s">
        <v>58</v>
      </c>
      <c r="B56" s="4" cm="1">
        <f t="array" ref="B56">_xll.SNL.Clients.Office.Excel.Functions.SPG(A56, "SP_TOTAL_REV", "CY2023")</f>
        <v>1560699</v>
      </c>
      <c r="C56" s="4">
        <f>_xll.SNL.Clients.Office.Excel.Functions.SPG(A56,"IQ_AVG_DILUT_SHARES_OUT","CY2023")</f>
        <v>75456000</v>
      </c>
      <c r="D56" s="5">
        <f>_xll.SNL.Clients.Office.Excel.Functions.SPG(A56, "IQ_DILUT_EPS_NORM", "CY2023")</f>
        <v>1.669</v>
      </c>
      <c r="E56">
        <f t="shared" si="0"/>
        <v>125936.064</v>
      </c>
      <c r="F56">
        <f t="shared" si="1"/>
        <v>8.069208989049137E-2</v>
      </c>
      <c r="G56" s="11" t="s">
        <v>58</v>
      </c>
      <c r="H56" s="4" cm="1">
        <f t="array" ref="H56">_xll.SNL.Clients.Office.Excel.Functions.SPG(G56, "SP_TOTAL_REV", "CY2023")</f>
        <v>1560699</v>
      </c>
      <c r="I56" s="4">
        <f>_xll.SNL.Clients.Office.Excel.Functions.SPG(G56,"IQ_AVG_DILUT_SHARES_OUT","CY2023")</f>
        <v>75456000</v>
      </c>
      <c r="J56" s="5">
        <f>_xll.SNL.Clients.Office.Excel.Functions.SPG(G56, "IQ_DILUT_EPS_NORM", "CY2023")</f>
        <v>1.669</v>
      </c>
      <c r="K56">
        <f t="shared" si="2"/>
        <v>125936.064</v>
      </c>
      <c r="L56">
        <f t="shared" si="3"/>
        <v>8.069208989049137E-2</v>
      </c>
    </row>
    <row r="57" spans="1:12" x14ac:dyDescent="0.3">
      <c r="A57" s="11" t="s">
        <v>59</v>
      </c>
      <c r="B57" s="4" cm="1">
        <f t="array" ref="B57">_xll.SNL.Clients.Office.Excel.Functions.SPG(A57, "SP_TOTAL_REV", "CY2023")</f>
        <v>25506000</v>
      </c>
      <c r="C57" s="4">
        <f>_xll.SNL.Clients.Office.Excel.Functions.SPG(A57,"IQ_AVG_DILUT_SHARES_OUT","CY2023")</f>
        <v>1015000000</v>
      </c>
      <c r="D57" s="5">
        <f>_xll.SNL.Clients.Office.Excel.Functions.SPG(A57, "IQ_DILUT_EPS_NORM", "CY2023")</f>
        <v>1.4810000000000001</v>
      </c>
      <c r="E57">
        <f t="shared" si="0"/>
        <v>1503215</v>
      </c>
      <c r="F57">
        <f t="shared" si="1"/>
        <v>5.8935740610052537E-2</v>
      </c>
      <c r="G57" s="11" t="s">
        <v>59</v>
      </c>
      <c r="H57" s="4" cm="1">
        <f t="array" ref="H57">_xll.SNL.Clients.Office.Excel.Functions.SPG(G57, "SP_TOTAL_REV", "CY2023")</f>
        <v>25506000</v>
      </c>
      <c r="I57" s="4">
        <f>_xll.SNL.Clients.Office.Excel.Functions.SPG(G57,"IQ_AVG_DILUT_SHARES_OUT","CY2023")</f>
        <v>1015000000</v>
      </c>
      <c r="J57" s="5">
        <f>_xll.SNL.Clients.Office.Excel.Functions.SPG(G57, "IQ_DILUT_EPS_NORM", "CY2023")</f>
        <v>1.4810000000000001</v>
      </c>
      <c r="K57">
        <f t="shared" si="2"/>
        <v>1503215</v>
      </c>
      <c r="L57">
        <f t="shared" si="3"/>
        <v>5.8935740610052537E-2</v>
      </c>
    </row>
    <row r="58" spans="1:12" x14ac:dyDescent="0.3">
      <c r="A58" s="11" t="s">
        <v>60</v>
      </c>
      <c r="B58" s="4" cm="1">
        <f t="array" ref="B58">_xll.SNL.Clients.Office.Excel.Functions.SPG(A58, "SP_TOTAL_REV", "CY2023")</f>
        <v>12062000</v>
      </c>
      <c r="C58" s="4">
        <f>_xll.SNL.Clients.Office.Excel.Functions.SPG(A58,"IQ_AVG_DILUT_SHARES_OUT","CY2023")</f>
        <v>317022000</v>
      </c>
      <c r="D58" s="5">
        <f>_xll.SNL.Clients.Office.Excel.Functions.SPG(A58, "IQ_DILUT_EPS_NORM", "CY2023")</f>
        <v>1.5109999999999999</v>
      </c>
      <c r="E58">
        <f t="shared" si="0"/>
        <v>479020.24199999997</v>
      </c>
      <c r="F58">
        <f t="shared" si="1"/>
        <v>3.9713168794561431E-2</v>
      </c>
      <c r="G58" s="11" t="s">
        <v>60</v>
      </c>
      <c r="H58" s="4" cm="1">
        <f t="array" ref="H58">_xll.SNL.Clients.Office.Excel.Functions.SPG(G58, "SP_TOTAL_REV", "CY2023")</f>
        <v>12062000</v>
      </c>
      <c r="I58" s="4">
        <f>_xll.SNL.Clients.Office.Excel.Functions.SPG(G58,"IQ_AVG_DILUT_SHARES_OUT","CY2023")</f>
        <v>317022000</v>
      </c>
      <c r="J58" s="5">
        <f>_xll.SNL.Clients.Office.Excel.Functions.SPG(G58, "IQ_DILUT_EPS_NORM", "CY2023")</f>
        <v>1.5109999999999999</v>
      </c>
      <c r="K58">
        <f t="shared" si="2"/>
        <v>479020.24199999997</v>
      </c>
      <c r="L58">
        <f t="shared" si="3"/>
        <v>3.9713168794561431E-2</v>
      </c>
    </row>
    <row r="59" spans="1:12" x14ac:dyDescent="0.3">
      <c r="A59" s="11" t="s">
        <v>61</v>
      </c>
      <c r="B59" s="4" cm="1">
        <f t="array" ref="B59">_xll.SNL.Clients.Office.Excel.Functions.SPG(A59, "SP_TOTAL_REV", "CY2023")</f>
        <v>100181000</v>
      </c>
      <c r="C59" s="4">
        <f>_xll.SNL.Clients.Office.Excel.Functions.SPG(A59,"IQ_AVG_DILUT_SHARES_OUT","CY2023")</f>
        <v>8080500000</v>
      </c>
      <c r="D59" s="5">
        <f>_xll.SNL.Clients.Office.Excel.Functions.SPG(A59, "IQ_DILUT_EPS_NORM", "CY2023")</f>
        <v>2.4780000000000002</v>
      </c>
      <c r="E59">
        <f t="shared" si="0"/>
        <v>20023479</v>
      </c>
      <c r="F59">
        <f t="shared" si="1"/>
        <v>0.19987301983410027</v>
      </c>
      <c r="G59" s="11" t="s">
        <v>61</v>
      </c>
      <c r="H59" s="4" cm="1">
        <f t="array" ref="H59">_xll.SNL.Clients.Office.Excel.Functions.SPG(G59, "SP_TOTAL_REV", "CY2023")</f>
        <v>100181000</v>
      </c>
      <c r="I59" s="4">
        <f>_xll.SNL.Clients.Office.Excel.Functions.SPG(G59,"IQ_AVG_DILUT_SHARES_OUT","CY2023")</f>
        <v>8080500000</v>
      </c>
      <c r="J59" s="5">
        <f>_xll.SNL.Clients.Office.Excel.Functions.SPG(G59, "IQ_DILUT_EPS_NORM", "CY2023")</f>
        <v>2.4780000000000002</v>
      </c>
      <c r="K59">
        <f t="shared" si="2"/>
        <v>20023479</v>
      </c>
      <c r="L59">
        <f t="shared" si="3"/>
        <v>0.19987301983410027</v>
      </c>
    </row>
    <row r="60" spans="1:12" x14ac:dyDescent="0.3">
      <c r="A60" s="11" t="s">
        <v>62</v>
      </c>
      <c r="B60" s="4" cm="1">
        <f t="array" ref="B60">_xll.SNL.Clients.Office.Excel.Functions.SPG(A60, "SP_TOTAL_REV", "CY2023")</f>
        <v>10360000</v>
      </c>
      <c r="C60" s="4">
        <f>_xll.SNL.Clients.Office.Excel.Functions.SPG(A60,"IQ_AVG_DILUT_SHARES_OUT","CY2023")</f>
        <v>508000000</v>
      </c>
      <c r="D60" s="5">
        <f>_xll.SNL.Clients.Office.Excel.Functions.SPG(A60, "IQ_DILUT_EPS_NORM", "CY2023")</f>
        <v>0.59</v>
      </c>
      <c r="E60">
        <f t="shared" si="0"/>
        <v>299720</v>
      </c>
      <c r="F60">
        <f t="shared" si="1"/>
        <v>2.893050193050193E-2</v>
      </c>
      <c r="G60" s="11" t="s">
        <v>62</v>
      </c>
      <c r="H60" s="4" cm="1">
        <f t="array" ref="H60">_xll.SNL.Clients.Office.Excel.Functions.SPG(G60, "SP_TOTAL_REV", "CY2023")</f>
        <v>10360000</v>
      </c>
      <c r="I60" s="4">
        <f>_xll.SNL.Clients.Office.Excel.Functions.SPG(G60,"IQ_AVG_DILUT_SHARES_OUT","CY2023")</f>
        <v>508000000</v>
      </c>
      <c r="J60" s="5">
        <f>_xll.SNL.Clients.Office.Excel.Functions.SPG(G60, "IQ_DILUT_EPS_NORM", "CY2023")</f>
        <v>0.59</v>
      </c>
      <c r="K60">
        <f t="shared" si="2"/>
        <v>299720</v>
      </c>
      <c r="L60">
        <f t="shared" si="3"/>
        <v>2.893050193050193E-2</v>
      </c>
    </row>
    <row r="61" spans="1:12" x14ac:dyDescent="0.3">
      <c r="A61" s="11" t="s">
        <v>63</v>
      </c>
      <c r="B61" s="4" cm="1">
        <f t="array" ref="B61">_xll.SNL.Clients.Office.Excel.Functions.SPG(A61, "SP_TOTAL_REV", "CY2023")</f>
        <v>19492000</v>
      </c>
      <c r="C61" s="4">
        <f>_xll.SNL.Clients.Office.Excel.Functions.SPG(A61,"IQ_AVG_DILUT_SHARES_OUT","CY2023")</f>
        <v>289906500</v>
      </c>
      <c r="D61" s="5">
        <f>_xll.SNL.Clients.Office.Excel.Functions.SPG(A61, "IQ_DILUT_EPS_NORM", "CY2023")</f>
        <v>4.8460000000000001</v>
      </c>
      <c r="E61">
        <f t="shared" si="0"/>
        <v>1404886.899</v>
      </c>
      <c r="F61">
        <f t="shared" si="1"/>
        <v>7.2075051251795613E-2</v>
      </c>
      <c r="G61" s="11" t="s">
        <v>63</v>
      </c>
      <c r="H61" s="4" cm="1">
        <f t="array" ref="H61">_xll.SNL.Clients.Office.Excel.Functions.SPG(G61, "SP_TOTAL_REV", "CY2023")</f>
        <v>19492000</v>
      </c>
      <c r="I61" s="4">
        <f>_xll.SNL.Clients.Office.Excel.Functions.SPG(G61,"IQ_AVG_DILUT_SHARES_OUT","CY2023")</f>
        <v>289906500</v>
      </c>
      <c r="J61" s="5">
        <f>_xll.SNL.Clients.Office.Excel.Functions.SPG(G61, "IQ_DILUT_EPS_NORM", "CY2023")</f>
        <v>4.8460000000000001</v>
      </c>
      <c r="K61">
        <f t="shared" si="2"/>
        <v>1404886.899</v>
      </c>
      <c r="L61">
        <f t="shared" si="3"/>
        <v>7.2075051251795613E-2</v>
      </c>
    </row>
    <row r="62" spans="1:12" x14ac:dyDescent="0.3">
      <c r="A62" s="11" t="s">
        <v>64</v>
      </c>
      <c r="B62" s="4" cm="1">
        <f t="array" ref="B62">_xll.SNL.Clients.Office.Excel.Functions.SPG(A62, "SP_TOTAL_REV", "CY2023")</f>
        <v>364482000</v>
      </c>
      <c r="C62" s="4">
        <f>_xll.SNL.Clients.Office.Excel.Functions.SPG(A62,"IQ_AVG_DILUT_SHARES_OUT","CY2023")</f>
        <v>1448880</v>
      </c>
      <c r="D62" s="5">
        <f>_xll.SNL.Clients.Office.Excel.Functions.SPG(A62, "IQ_DILUT_EPS_NORM", "CY2023")</f>
        <v>51197.993999999999</v>
      </c>
      <c r="E62">
        <f t="shared" si="0"/>
        <v>74179749.546719998</v>
      </c>
      <c r="F62">
        <f t="shared" si="1"/>
        <v>0.20352102311422784</v>
      </c>
      <c r="G62" s="11" t="s">
        <v>64</v>
      </c>
      <c r="H62" s="4" cm="1">
        <f t="array" ref="H62">_xll.SNL.Clients.Office.Excel.Functions.SPG(G62, "SP_TOTAL_REV", "CY2023")</f>
        <v>364482000</v>
      </c>
      <c r="I62" s="4">
        <f>_xll.SNL.Clients.Office.Excel.Functions.SPG(G62,"IQ_AVG_DILUT_SHARES_OUT","CY2023")</f>
        <v>1448880</v>
      </c>
      <c r="J62" s="5">
        <f>_xll.SNL.Clients.Office.Excel.Functions.SPG(G62, "IQ_DILUT_EPS_NORM", "CY2023")</f>
        <v>51197.993999999999</v>
      </c>
      <c r="K62">
        <f t="shared" si="2"/>
        <v>74179749.546719998</v>
      </c>
      <c r="L62">
        <f t="shared" si="3"/>
        <v>0.20352102311422784</v>
      </c>
    </row>
    <row r="63" spans="1:12" x14ac:dyDescent="0.3">
      <c r="A63" s="11" t="s">
        <v>65</v>
      </c>
      <c r="B63" s="4" cm="1">
        <f t="array" ref="B63">_xll.SNL.Clients.Office.Excel.Functions.SPG(A63, "SP_TOTAL_REV", "CY2023")</f>
        <v>43452000</v>
      </c>
      <c r="C63" s="4">
        <f>_xll.SNL.Clients.Office.Excel.Functions.SPG(A63,"IQ_AVG_DILUT_SHARES_OUT","CY2023")</f>
        <v>218500000</v>
      </c>
      <c r="D63" s="5">
        <f>_xll.SNL.Clients.Office.Excel.Functions.SPG(A63, "IQ_DILUT_EPS_NORM", "CY2023")</f>
        <v>5.0170000000000003</v>
      </c>
      <c r="E63">
        <f t="shared" si="0"/>
        <v>1096214.5</v>
      </c>
      <c r="F63">
        <f t="shared" si="1"/>
        <v>2.5228171315474546E-2</v>
      </c>
      <c r="G63" s="11" t="s">
        <v>65</v>
      </c>
      <c r="H63" s="4" cm="1">
        <f t="array" ref="H63">_xll.SNL.Clients.Office.Excel.Functions.SPG(G63, "SP_TOTAL_REV", "CY2023")</f>
        <v>43452000</v>
      </c>
      <c r="I63" s="4">
        <f>_xll.SNL.Clients.Office.Excel.Functions.SPG(G63,"IQ_AVG_DILUT_SHARES_OUT","CY2023")</f>
        <v>218500000</v>
      </c>
      <c r="J63" s="5">
        <f>_xll.SNL.Clients.Office.Excel.Functions.SPG(G63, "IQ_DILUT_EPS_NORM", "CY2023")</f>
        <v>5.0170000000000003</v>
      </c>
      <c r="K63">
        <f t="shared" si="2"/>
        <v>1096214.5</v>
      </c>
      <c r="L63">
        <f t="shared" si="3"/>
        <v>2.5228171315474546E-2</v>
      </c>
    </row>
    <row r="64" spans="1:12" x14ac:dyDescent="0.3">
      <c r="A64" s="11" t="s">
        <v>66</v>
      </c>
      <c r="B64" s="4" cm="1">
        <f t="array" ref="B64">_xll.SNL.Clients.Office.Excel.Functions.SPG(A64, "SP_TOTAL_REV", "CY2023")</f>
        <v>1144999</v>
      </c>
      <c r="C64" s="4">
        <f>_xll.SNL.Clients.Office.Excel.Functions.SPG(A64,"IQ_AVG_DILUT_SHARES_OUT","CY2023")</f>
        <v>161472500</v>
      </c>
      <c r="D64" s="5">
        <f>_xll.SNL.Clients.Office.Excel.Functions.SPG(A64, "IQ_DILUT_EPS_NORM", "CY2023")</f>
        <v>0.90800000000000003</v>
      </c>
      <c r="E64">
        <f t="shared" si="0"/>
        <v>146617.03</v>
      </c>
      <c r="F64">
        <f t="shared" si="1"/>
        <v>0.128049919694253</v>
      </c>
      <c r="G64" s="11" t="s">
        <v>66</v>
      </c>
      <c r="H64" s="4" cm="1">
        <f t="array" ref="H64">_xll.SNL.Clients.Office.Excel.Functions.SPG(G64, "SP_TOTAL_REV", "CY2023")</f>
        <v>1144999</v>
      </c>
      <c r="I64" s="4">
        <f>_xll.SNL.Clients.Office.Excel.Functions.SPG(G64,"IQ_AVG_DILUT_SHARES_OUT","CY2023")</f>
        <v>161472500</v>
      </c>
      <c r="J64" s="5">
        <f>_xll.SNL.Clients.Office.Excel.Functions.SPG(G64, "IQ_DILUT_EPS_NORM", "CY2023")</f>
        <v>0.90800000000000003</v>
      </c>
      <c r="K64">
        <f t="shared" si="2"/>
        <v>146617.03</v>
      </c>
      <c r="L64">
        <f t="shared" si="3"/>
        <v>0.128049919694253</v>
      </c>
    </row>
    <row r="65" spans="1:12" x14ac:dyDescent="0.3">
      <c r="A65" s="11" t="s">
        <v>67</v>
      </c>
      <c r="B65" s="4" cm="1">
        <f t="array" ref="B65">_xll.SNL.Clients.Office.Excel.Functions.SPG(A65, "SP_TOTAL_REV", "CY2023")</f>
        <v>9835600</v>
      </c>
      <c r="C65" s="4">
        <f>_xll.SNL.Clients.Office.Excel.Functions.SPG(A65,"IQ_AVG_DILUT_SHARES_OUT","CY2023")</f>
        <v>145600000</v>
      </c>
      <c r="D65" s="5">
        <f>_xll.SNL.Clients.Office.Excel.Functions.SPG(A65, "IQ_DILUT_EPS_NORM", "CY2023")</f>
        <v>7.98</v>
      </c>
      <c r="E65">
        <f t="shared" si="0"/>
        <v>1161888</v>
      </c>
      <c r="F65">
        <f t="shared" si="1"/>
        <v>0.11813087152791898</v>
      </c>
      <c r="G65" s="11" t="s">
        <v>67</v>
      </c>
      <c r="H65" s="4" cm="1">
        <f t="array" ref="H65">_xll.SNL.Clients.Office.Excel.Functions.SPG(G65, "SP_TOTAL_REV", "CY2023")</f>
        <v>9835600</v>
      </c>
      <c r="I65" s="4">
        <f>_xll.SNL.Clients.Office.Excel.Functions.SPG(G65,"IQ_AVG_DILUT_SHARES_OUT","CY2023")</f>
        <v>145600000</v>
      </c>
      <c r="J65" s="5">
        <f>_xll.SNL.Clients.Office.Excel.Functions.SPG(G65, "IQ_DILUT_EPS_NORM", "CY2023")</f>
        <v>7.98</v>
      </c>
      <c r="K65">
        <f t="shared" si="2"/>
        <v>1161888</v>
      </c>
      <c r="L65">
        <f t="shared" si="3"/>
        <v>0.11813087152791898</v>
      </c>
    </row>
    <row r="66" spans="1:12" x14ac:dyDescent="0.3">
      <c r="A66" s="11" t="s">
        <v>68</v>
      </c>
      <c r="B66" s="4" cm="1">
        <f t="array" ref="B66">_xll.SNL.Clients.Office.Excel.Functions.SPG(A66, "SP_TOTAL_REV", "CY2023")</f>
        <v>17859000</v>
      </c>
      <c r="C66" s="4">
        <f>_xll.SNL.Clients.Office.Excel.Functions.SPG(A66,"IQ_AVG_DILUT_SHARES_OUT","CY2023")</f>
        <v>150706451</v>
      </c>
      <c r="D66" s="5">
        <f>_xll.SNL.Clients.Office.Excel.Functions.SPG(A66, "IQ_DILUT_EPS_NORM", "CY2023")</f>
        <v>25.914000000000001</v>
      </c>
      <c r="E66">
        <f t="shared" si="0"/>
        <v>3905406.9712140001</v>
      </c>
      <c r="F66">
        <f t="shared" si="1"/>
        <v>0.21868004766302707</v>
      </c>
      <c r="G66" s="11" t="s">
        <v>68</v>
      </c>
      <c r="H66" s="4" cm="1">
        <f t="array" ref="H66">_xll.SNL.Clients.Office.Excel.Functions.SPG(G66, "SP_TOTAL_REV", "CY2023")</f>
        <v>17859000</v>
      </c>
      <c r="I66" s="4">
        <f>_xll.SNL.Clients.Office.Excel.Functions.SPG(G66,"IQ_AVG_DILUT_SHARES_OUT","CY2023")</f>
        <v>150706451</v>
      </c>
      <c r="J66" s="5">
        <f>_xll.SNL.Clients.Office.Excel.Functions.SPG(G66, "IQ_DILUT_EPS_NORM", "CY2023")</f>
        <v>25.914000000000001</v>
      </c>
      <c r="K66">
        <f t="shared" si="2"/>
        <v>3905406.9712140001</v>
      </c>
      <c r="L66">
        <f t="shared" si="3"/>
        <v>0.21868004766302707</v>
      </c>
    </row>
    <row r="67" spans="1:12" x14ac:dyDescent="0.3">
      <c r="A67" s="11" t="s">
        <v>69</v>
      </c>
      <c r="B67" s="4" cm="1">
        <f t="array" ref="B67">_xll.SNL.Clients.Office.Excel.Functions.SPG(A67, "SP_TOTAL_REV", "CY2023")</f>
        <v>7683902</v>
      </c>
      <c r="C67" s="4">
        <f>_xll.SNL.Clients.Office.Excel.Functions.SPG(A67,"IQ_AVG_DILUT_SHARES_OUT","CY2023")</f>
        <v>755419936</v>
      </c>
      <c r="D67" s="5">
        <f>_xll.SNL.Clients.Office.Excel.Functions.SPG(A67, "IQ_DILUT_EPS_NORM", "CY2023")</f>
        <v>1.1000000000000001</v>
      </c>
      <c r="E67">
        <f t="shared" si="0"/>
        <v>830961.92960000003</v>
      </c>
      <c r="F67">
        <f t="shared" si="1"/>
        <v>0.10814322327380022</v>
      </c>
      <c r="G67" s="11" t="s">
        <v>69</v>
      </c>
      <c r="H67" s="4" cm="1">
        <f t="array" ref="H67">_xll.SNL.Clients.Office.Excel.Functions.SPG(G67, "SP_TOTAL_REV", "CY2023")</f>
        <v>7683902</v>
      </c>
      <c r="I67" s="4">
        <f>_xll.SNL.Clients.Office.Excel.Functions.SPG(G67,"IQ_AVG_DILUT_SHARES_OUT","CY2023")</f>
        <v>755419936</v>
      </c>
      <c r="J67" s="5">
        <f>_xll.SNL.Clients.Office.Excel.Functions.SPG(G67, "IQ_DILUT_EPS_NORM", "CY2023")</f>
        <v>1.1000000000000001</v>
      </c>
      <c r="K67">
        <f t="shared" si="2"/>
        <v>830961.92960000003</v>
      </c>
      <c r="L67">
        <f t="shared" si="3"/>
        <v>0.10814322327380022</v>
      </c>
    </row>
    <row r="68" spans="1:12" x14ac:dyDescent="0.3">
      <c r="A68" s="11" t="s">
        <v>70</v>
      </c>
      <c r="B68" s="4" cm="1">
        <f t="array" ref="B68">_xll.SNL.Clients.Office.Excel.Functions.SPG(A68, "SP_TOTAL_REV", "CY2023")</f>
        <v>21365000</v>
      </c>
      <c r="C68" s="4">
        <f>_xll.SNL.Clients.Office.Excel.Functions.SPG(A68,"IQ_AVG_DILUT_SHARES_OUT","CY2023")</f>
        <v>36530000</v>
      </c>
      <c r="D68" s="5">
        <f>_xll.SNL.Clients.Office.Excel.Functions.SPG(A68, "IQ_DILUT_EPS_NORM", "CY2023")</f>
        <v>97.557000000000002</v>
      </c>
      <c r="E68">
        <f t="shared" si="0"/>
        <v>3563757.21</v>
      </c>
      <c r="F68">
        <f t="shared" si="1"/>
        <v>0.16680352024338871</v>
      </c>
      <c r="G68" s="11" t="s">
        <v>70</v>
      </c>
      <c r="H68" s="4" cm="1">
        <f t="array" ref="H68">_xll.SNL.Clients.Office.Excel.Functions.SPG(G68, "SP_TOTAL_REV", "CY2023")</f>
        <v>21365000</v>
      </c>
      <c r="I68" s="4">
        <f>_xll.SNL.Clients.Office.Excel.Functions.SPG(G68,"IQ_AVG_DILUT_SHARES_OUT","CY2023")</f>
        <v>36530000</v>
      </c>
      <c r="J68" s="5">
        <f>_xll.SNL.Clients.Office.Excel.Functions.SPG(G68, "IQ_DILUT_EPS_NORM", "CY2023")</f>
        <v>97.557000000000002</v>
      </c>
      <c r="K68">
        <f t="shared" si="2"/>
        <v>3563757.21</v>
      </c>
      <c r="L68">
        <f t="shared" si="3"/>
        <v>0.16680352024338871</v>
      </c>
    </row>
    <row r="69" spans="1:12" x14ac:dyDescent="0.3">
      <c r="A69" s="11" t="s">
        <v>71</v>
      </c>
      <c r="B69" s="4" cm="1">
        <f t="array" ref="B69">_xll.SNL.Clients.Office.Excel.Functions.SPG(A69, "SP_TOTAL_REV", "CY2023")</f>
        <v>14240000</v>
      </c>
      <c r="C69" s="4">
        <f>_xll.SNL.Clients.Office.Excel.Functions.SPG(A69,"IQ_AVG_DILUT_SHARES_OUT","CY2023")</f>
        <v>1463500000</v>
      </c>
      <c r="D69" s="5">
        <f>_xll.SNL.Clients.Office.Excel.Functions.SPG(A69, "IQ_DILUT_EPS_NORM", "CY2023")</f>
        <v>0.90500000000000003</v>
      </c>
      <c r="E69">
        <f t="shared" ref="E69:E132" si="4">C69*D69/1000</f>
        <v>1324467.5</v>
      </c>
      <c r="F69">
        <f t="shared" ref="F69:F132" si="5">E69/B69</f>
        <v>9.3010358146067409E-2</v>
      </c>
      <c r="G69" s="11" t="s">
        <v>71</v>
      </c>
      <c r="H69" s="4" cm="1">
        <f t="array" ref="H69">_xll.SNL.Clients.Office.Excel.Functions.SPG(G69, "SP_TOTAL_REV", "CY2023")</f>
        <v>14240000</v>
      </c>
      <c r="I69" s="4">
        <f>_xll.SNL.Clients.Office.Excel.Functions.SPG(G69,"IQ_AVG_DILUT_SHARES_OUT","CY2023")</f>
        <v>1463500000</v>
      </c>
      <c r="J69" s="5">
        <f>_xll.SNL.Clients.Office.Excel.Functions.SPG(G69, "IQ_DILUT_EPS_NORM", "CY2023")</f>
        <v>0.90500000000000003</v>
      </c>
      <c r="K69">
        <f t="shared" ref="K69:K132" si="6">I69*J69/1000</f>
        <v>1324467.5</v>
      </c>
      <c r="L69">
        <f t="shared" ref="L69:L132" si="7">K69/H69</f>
        <v>9.3010358146067409E-2</v>
      </c>
    </row>
    <row r="70" spans="1:12" x14ac:dyDescent="0.3">
      <c r="A70" s="11" t="s">
        <v>72</v>
      </c>
      <c r="B70" s="4" cm="1">
        <f t="array" ref="B70">_xll.SNL.Clients.Office.Excel.Functions.SPG(A70, "SP_TOTAL_REV", "CY2023")</f>
        <v>45006000</v>
      </c>
      <c r="C70" s="4">
        <f>_xll.SNL.Clients.Office.Excel.Functions.SPG(A70,"IQ_AVG_DILUT_SHARES_OUT","CY2023")</f>
        <v>2078000000</v>
      </c>
      <c r="D70" s="5">
        <f>_xll.SNL.Clients.Office.Excel.Functions.SPG(A70, "IQ_DILUT_EPS_NORM", "CY2023")</f>
        <v>3.0550000000000002</v>
      </c>
      <c r="E70">
        <f t="shared" si="4"/>
        <v>6348290</v>
      </c>
      <c r="F70">
        <f t="shared" si="5"/>
        <v>0.14105430387059503</v>
      </c>
      <c r="G70" s="11" t="s">
        <v>72</v>
      </c>
      <c r="H70" s="4" cm="1">
        <f t="array" ref="H70">_xll.SNL.Clients.Office.Excel.Functions.SPG(G70, "SP_TOTAL_REV", "CY2023")</f>
        <v>45006000</v>
      </c>
      <c r="I70" s="4">
        <f>_xll.SNL.Clients.Office.Excel.Functions.SPG(G70,"IQ_AVG_DILUT_SHARES_OUT","CY2023")</f>
        <v>2078000000</v>
      </c>
      <c r="J70" s="5">
        <f>_xll.SNL.Clients.Office.Excel.Functions.SPG(G70, "IQ_DILUT_EPS_NORM", "CY2023")</f>
        <v>3.0550000000000002</v>
      </c>
      <c r="K70">
        <f t="shared" si="6"/>
        <v>6348290</v>
      </c>
      <c r="L70">
        <f t="shared" si="7"/>
        <v>0.14105430387059503</v>
      </c>
    </row>
    <row r="71" spans="1:12" x14ac:dyDescent="0.3">
      <c r="A71" s="11" t="s">
        <v>73</v>
      </c>
      <c r="B71" s="4" cm="1">
        <f t="array" ref="B71">_xll.SNL.Clients.Office.Excel.Functions.SPG(A71, "SP_TOTAL_REV", "CY2023")</f>
        <v>38865000</v>
      </c>
      <c r="C71" s="4">
        <f>_xll.SNL.Clients.Office.Excel.Functions.SPG(A71,"IQ_AVG_DILUT_SHARES_OUT","CY2023")</f>
        <v>4366000000</v>
      </c>
      <c r="D71" s="5">
        <f>_xll.SNL.Clients.Office.Excel.Functions.SPG(A71, "IQ_DILUT_EPS_NORM", "CY2023")</f>
        <v>1.9379999999999999</v>
      </c>
      <c r="E71">
        <f t="shared" si="4"/>
        <v>8461308</v>
      </c>
      <c r="F71">
        <f t="shared" si="5"/>
        <v>0.21771022771130838</v>
      </c>
      <c r="G71" s="11" t="s">
        <v>73</v>
      </c>
      <c r="H71" s="4" cm="1">
        <f t="array" ref="H71">_xll.SNL.Clients.Office.Excel.Functions.SPG(G71, "SP_TOTAL_REV", "CY2023")</f>
        <v>38865000</v>
      </c>
      <c r="I71" s="4">
        <f>_xll.SNL.Clients.Office.Excel.Functions.SPG(G71,"IQ_AVG_DILUT_SHARES_OUT","CY2023")</f>
        <v>4366000000</v>
      </c>
      <c r="J71" s="5">
        <f>_xll.SNL.Clients.Office.Excel.Functions.SPG(G71, "IQ_DILUT_EPS_NORM", "CY2023")</f>
        <v>1.9379999999999999</v>
      </c>
      <c r="K71">
        <f t="shared" si="6"/>
        <v>8461308</v>
      </c>
      <c r="L71">
        <f t="shared" si="7"/>
        <v>0.21771022771130838</v>
      </c>
    </row>
    <row r="72" spans="1:12" x14ac:dyDescent="0.3">
      <c r="A72" s="11" t="s">
        <v>74</v>
      </c>
      <c r="B72" s="4" cm="1">
        <f t="array" ref="B72">_xll.SNL.Clients.Office.Excel.Functions.SPG(A72, "SP_TOTAL_REV", "CY2023")</f>
        <v>6320700</v>
      </c>
      <c r="C72" s="4">
        <f>_xll.SNL.Clients.Office.Excel.Functions.SPG(A72,"IQ_AVG_DILUT_SHARES_OUT","CY2023")</f>
        <v>119100000</v>
      </c>
      <c r="D72" s="5">
        <f>_xll.SNL.Clients.Office.Excel.Functions.SPG(A72, "IQ_DILUT_EPS_NORM", "CY2023")</f>
        <v>4.556</v>
      </c>
      <c r="E72">
        <f t="shared" si="4"/>
        <v>542619.6</v>
      </c>
      <c r="F72">
        <f t="shared" si="5"/>
        <v>8.5848023161991555E-2</v>
      </c>
      <c r="G72" s="11" t="s">
        <v>74</v>
      </c>
      <c r="H72" s="4" cm="1">
        <f t="array" ref="H72">_xll.SNL.Clients.Office.Excel.Functions.SPG(G72, "SP_TOTAL_REV", "CY2023")</f>
        <v>6320700</v>
      </c>
      <c r="I72" s="4">
        <f>_xll.SNL.Clients.Office.Excel.Functions.SPG(G72,"IQ_AVG_DILUT_SHARES_OUT","CY2023")</f>
        <v>119100000</v>
      </c>
      <c r="J72" s="5">
        <f>_xll.SNL.Clients.Office.Excel.Functions.SPG(G72, "IQ_DILUT_EPS_NORM", "CY2023")</f>
        <v>4.556</v>
      </c>
      <c r="K72">
        <f t="shared" si="6"/>
        <v>542619.6</v>
      </c>
      <c r="L72">
        <f t="shared" si="7"/>
        <v>8.5848023161991555E-2</v>
      </c>
    </row>
    <row r="73" spans="1:12" x14ac:dyDescent="0.3">
      <c r="A73" s="11" t="s">
        <v>75</v>
      </c>
      <c r="B73" s="4" cm="1">
        <f t="array" ref="B73">_xll.SNL.Clients.Office.Excel.Functions.SPG(A73, "SP_TOTAL_REV", "CY2023")</f>
        <v>4257100</v>
      </c>
      <c r="C73" s="4">
        <f>_xll.SNL.Clients.Office.Excel.Functions.SPG(A73,"IQ_AVG_DILUT_SHARES_OUT","CY2023")</f>
        <v>281000000</v>
      </c>
      <c r="D73" s="5">
        <f>_xll.SNL.Clients.Office.Excel.Functions.SPG(A73, "IQ_DILUT_EPS_NORM", "CY2023")</f>
        <v>2.278</v>
      </c>
      <c r="E73">
        <f t="shared" si="4"/>
        <v>640118</v>
      </c>
      <c r="F73">
        <f t="shared" si="5"/>
        <v>0.15036480233022481</v>
      </c>
      <c r="G73" s="11" t="s">
        <v>75</v>
      </c>
      <c r="H73" s="4" cm="1">
        <f t="array" ref="H73">_xll.SNL.Clients.Office.Excel.Functions.SPG(G73, "SP_TOTAL_REV", "CY2023")</f>
        <v>4257100</v>
      </c>
      <c r="I73" s="4">
        <f>_xll.SNL.Clients.Office.Excel.Functions.SPG(G73,"IQ_AVG_DILUT_SHARES_OUT","CY2023")</f>
        <v>281000000</v>
      </c>
      <c r="J73" s="5">
        <f>_xll.SNL.Clients.Office.Excel.Functions.SPG(G73, "IQ_DILUT_EPS_NORM", "CY2023")</f>
        <v>2.278</v>
      </c>
      <c r="K73">
        <f t="shared" si="6"/>
        <v>640118</v>
      </c>
      <c r="L73">
        <f t="shared" si="7"/>
        <v>0.15036480233022481</v>
      </c>
    </row>
    <row r="74" spans="1:12" x14ac:dyDescent="0.3">
      <c r="A74" s="11" t="s">
        <v>76</v>
      </c>
      <c r="B74" s="4" cm="1">
        <f t="array" ref="B74">_xll.SNL.Clients.Office.Excel.Functions.SPG(A74, "SP_TOTAL_REV", "CY2023")</f>
        <v>4260000</v>
      </c>
      <c r="C74" s="4">
        <f>_xll.SNL.Clients.Office.Excel.Functions.SPG(A74,"IQ_AVG_DILUT_SHARES_OUT","CY2023")</f>
        <v>478936500</v>
      </c>
      <c r="D74" s="5">
        <f>_xll.SNL.Clients.Office.Excel.Functions.SPG(A74, "IQ_DILUT_EPS_NORM", "CY2023")</f>
        <v>1.472</v>
      </c>
      <c r="E74">
        <f t="shared" si="4"/>
        <v>704994.52800000005</v>
      </c>
      <c r="F74">
        <f t="shared" si="5"/>
        <v>0.16549167323943664</v>
      </c>
      <c r="G74" s="11" t="s">
        <v>76</v>
      </c>
      <c r="H74" s="4" cm="1">
        <f t="array" ref="H74">_xll.SNL.Clients.Office.Excel.Functions.SPG(G74, "SP_TOTAL_REV", "CY2023")</f>
        <v>4260000</v>
      </c>
      <c r="I74" s="4">
        <f>_xll.SNL.Clients.Office.Excel.Functions.SPG(G74,"IQ_AVG_DILUT_SHARES_OUT","CY2023")</f>
        <v>478936500</v>
      </c>
      <c r="J74" s="5">
        <f>_xll.SNL.Clients.Office.Excel.Functions.SPG(G74, "IQ_DILUT_EPS_NORM", "CY2023")</f>
        <v>1.472</v>
      </c>
      <c r="K74">
        <f t="shared" si="6"/>
        <v>704994.52800000005</v>
      </c>
      <c r="L74">
        <f t="shared" si="7"/>
        <v>0.16549167323943664</v>
      </c>
    </row>
    <row r="75" spans="1:12" x14ac:dyDescent="0.3">
      <c r="A75" s="11" t="s">
        <v>77</v>
      </c>
      <c r="B75" s="4" cm="1">
        <f t="array" ref="B75">_xll.SNL.Clients.Office.Excel.Functions.SPG(A75, "SP_TOTAL_REV", "CY2023")</f>
        <v>17097330</v>
      </c>
      <c r="C75" s="4">
        <f>_xll.SNL.Clients.Office.Excel.Functions.SPG(A75,"IQ_AVG_DILUT_SHARES_OUT","CY2023")</f>
        <v>128998000</v>
      </c>
      <c r="D75" s="5">
        <f>_xll.SNL.Clients.Office.Excel.Functions.SPG(A75, "IQ_DILUT_EPS_NORM", "CY2023")</f>
        <v>9.6140000000000008</v>
      </c>
      <c r="E75">
        <f t="shared" si="4"/>
        <v>1240186.7720000001</v>
      </c>
      <c r="F75">
        <f t="shared" si="5"/>
        <v>7.2536868154267367E-2</v>
      </c>
      <c r="G75" s="11" t="s">
        <v>77</v>
      </c>
      <c r="H75" s="4" cm="1">
        <f t="array" ref="H75">_xll.SNL.Clients.Office.Excel.Functions.SPG(G75, "SP_TOTAL_REV", "CY2023")</f>
        <v>17097330</v>
      </c>
      <c r="I75" s="4">
        <f>_xll.SNL.Clients.Office.Excel.Functions.SPG(G75,"IQ_AVG_DILUT_SHARES_OUT","CY2023")</f>
        <v>128998000</v>
      </c>
      <c r="J75" s="5">
        <f>_xll.SNL.Clients.Office.Excel.Functions.SPG(G75, "IQ_DILUT_EPS_NORM", "CY2023")</f>
        <v>9.6140000000000008</v>
      </c>
      <c r="K75">
        <f t="shared" si="6"/>
        <v>1240186.7720000001</v>
      </c>
      <c r="L75">
        <f t="shared" si="7"/>
        <v>7.2536868154267367E-2</v>
      </c>
    </row>
    <row r="76" spans="1:12" x14ac:dyDescent="0.3">
      <c r="A76" s="11" t="s">
        <v>78</v>
      </c>
      <c r="B76" s="4" cm="1">
        <f t="array" ref="B76">_xll.SNL.Clients.Office.Excel.Functions.SPG(A76, "SP_TOTAL_REV", "CY2023")</f>
        <v>59540000</v>
      </c>
      <c r="C76" s="4">
        <f>_xll.SNL.Clients.Office.Excel.Functions.SPG(A76,"IQ_AVG_DILUT_SHARES_OUT","CY2023")</f>
        <v>150787917</v>
      </c>
      <c r="D76" s="5">
        <f>_xll.SNL.Clients.Office.Excel.Functions.SPG(A76, "IQ_DILUT_EPS_NORM", "CY2023")</f>
        <v>12.698</v>
      </c>
      <c r="E76">
        <f t="shared" si="4"/>
        <v>1914704.970066</v>
      </c>
      <c r="F76">
        <f t="shared" si="5"/>
        <v>3.2158296440476991E-2</v>
      </c>
      <c r="G76" s="11" t="s">
        <v>78</v>
      </c>
      <c r="H76" s="4" cm="1">
        <f t="array" ref="H76">_xll.SNL.Clients.Office.Excel.Functions.SPG(G76, "SP_TOTAL_REV", "CY2023")</f>
        <v>59540000</v>
      </c>
      <c r="I76" s="4">
        <f>_xll.SNL.Clients.Office.Excel.Functions.SPG(G76,"IQ_AVG_DILUT_SHARES_OUT","CY2023")</f>
        <v>150787917</v>
      </c>
      <c r="J76" s="5">
        <f>_xll.SNL.Clients.Office.Excel.Functions.SPG(G76, "IQ_DILUT_EPS_NORM", "CY2023")</f>
        <v>12.698</v>
      </c>
      <c r="K76">
        <f t="shared" si="6"/>
        <v>1914704.970066</v>
      </c>
      <c r="L76">
        <f t="shared" si="7"/>
        <v>3.2158296440476991E-2</v>
      </c>
    </row>
    <row r="77" spans="1:12" x14ac:dyDescent="0.3">
      <c r="A77" s="11" t="s">
        <v>79</v>
      </c>
      <c r="B77" s="4" cm="1">
        <f t="array" ref="B77">_xll.SNL.Clients.Office.Excel.Functions.SPG(A77, "SP_TOTAL_REV", "CY2023")</f>
        <v>3373491</v>
      </c>
      <c r="C77" s="4">
        <f>_xll.SNL.Clients.Office.Excel.Functions.SPG(A77,"IQ_AVG_DILUT_SHARES_OUT","CY2023")</f>
        <v>157201000</v>
      </c>
      <c r="D77" s="5">
        <f>_xll.SNL.Clients.Office.Excel.Functions.SPG(A77, "IQ_DILUT_EPS_NORM", "CY2023")</f>
        <v>1.389</v>
      </c>
      <c r="E77">
        <f t="shared" si="4"/>
        <v>218352.18900000001</v>
      </c>
      <c r="F77">
        <f t="shared" si="5"/>
        <v>6.4725884551048163E-2</v>
      </c>
      <c r="G77" s="11" t="s">
        <v>79</v>
      </c>
      <c r="H77" s="4" cm="1">
        <f t="array" ref="H77">_xll.SNL.Clients.Office.Excel.Functions.SPG(G77, "SP_TOTAL_REV", "CY2023")</f>
        <v>3373491</v>
      </c>
      <c r="I77" s="4">
        <f>_xll.SNL.Clients.Office.Excel.Functions.SPG(G77,"IQ_AVG_DILUT_SHARES_OUT","CY2023")</f>
        <v>157201000</v>
      </c>
      <c r="J77" s="5">
        <f>_xll.SNL.Clients.Office.Excel.Functions.SPG(G77, "IQ_DILUT_EPS_NORM", "CY2023")</f>
        <v>1.389</v>
      </c>
      <c r="K77">
        <f t="shared" si="6"/>
        <v>218352.18900000001</v>
      </c>
      <c r="L77">
        <f t="shared" si="7"/>
        <v>6.4725884551048163E-2</v>
      </c>
    </row>
    <row r="78" spans="1:12" x14ac:dyDescent="0.3">
      <c r="A78" s="11" t="s">
        <v>80</v>
      </c>
      <c r="B78" s="4" cm="1">
        <f t="array" ref="B78">_xll.SNL.Clients.Office.Excel.Functions.SPG(A78, "SP_TOTAL_REV", "CY2023")</f>
        <v>17596443</v>
      </c>
      <c r="C78" s="4">
        <f>_xll.SNL.Clients.Office.Excel.Functions.SPG(A78,"IQ_AVG_DILUT_SHARES_OUT","CY2023")</f>
        <v>119677000</v>
      </c>
      <c r="D78" s="5">
        <f>_xll.SNL.Clients.Office.Excel.Functions.SPG(A78, "IQ_DILUT_EPS_NORM", "CY2023")</f>
        <v>2.2280000000000002</v>
      </c>
      <c r="E78">
        <f t="shared" si="4"/>
        <v>266640.35600000003</v>
      </c>
      <c r="F78">
        <f t="shared" si="5"/>
        <v>1.5153082699725168E-2</v>
      </c>
      <c r="G78" s="11" t="s">
        <v>80</v>
      </c>
      <c r="H78" s="4" cm="1">
        <f t="array" ref="H78">_xll.SNL.Clients.Office.Excel.Functions.SPG(G78, "SP_TOTAL_REV", "CY2023")</f>
        <v>17596443</v>
      </c>
      <c r="I78" s="4">
        <f>_xll.SNL.Clients.Office.Excel.Functions.SPG(G78,"IQ_AVG_DILUT_SHARES_OUT","CY2023")</f>
        <v>119677000</v>
      </c>
      <c r="J78" s="5">
        <f>_xll.SNL.Clients.Office.Excel.Functions.SPG(G78, "IQ_DILUT_EPS_NORM", "CY2023")</f>
        <v>2.2280000000000002</v>
      </c>
      <c r="K78">
        <f t="shared" si="6"/>
        <v>266640.35600000003</v>
      </c>
      <c r="L78">
        <f t="shared" si="7"/>
        <v>1.5153082699725168E-2</v>
      </c>
    </row>
    <row r="79" spans="1:12" x14ac:dyDescent="0.3">
      <c r="A79" s="11" t="s">
        <v>81</v>
      </c>
      <c r="B79" s="4" cm="1">
        <f t="array" ref="B79">_xll.SNL.Clients.Office.Excel.Functions.SPG(A79, "SP_TOTAL_REV", "CY2023")</f>
        <v>4089986</v>
      </c>
      <c r="C79" s="4">
        <f>_xll.SNL.Clients.Office.Excel.Functions.SPG(A79,"IQ_AVG_DILUT_SHARES_OUT","CY2023")</f>
        <v>272748000</v>
      </c>
      <c r="D79" s="5">
        <f>_xll.SNL.Clients.Office.Excel.Functions.SPG(A79, "IQ_DILUT_EPS_NORM", "CY2023")</f>
        <v>2.8860000000000001</v>
      </c>
      <c r="E79">
        <f t="shared" si="4"/>
        <v>787150.728</v>
      </c>
      <c r="F79">
        <f t="shared" si="5"/>
        <v>0.19245804948965595</v>
      </c>
      <c r="G79" s="11" t="s">
        <v>81</v>
      </c>
      <c r="H79" s="4" cm="1">
        <f t="array" ref="H79">_xll.SNL.Clients.Office.Excel.Functions.SPG(G79, "SP_TOTAL_REV", "CY2023")</f>
        <v>4089986</v>
      </c>
      <c r="I79" s="4">
        <f>_xll.SNL.Clients.Office.Excel.Functions.SPG(G79,"IQ_AVG_DILUT_SHARES_OUT","CY2023")</f>
        <v>272748000</v>
      </c>
      <c r="J79" s="5">
        <f>_xll.SNL.Clients.Office.Excel.Functions.SPG(G79, "IQ_DILUT_EPS_NORM", "CY2023")</f>
        <v>2.8860000000000001</v>
      </c>
      <c r="K79">
        <f t="shared" si="6"/>
        <v>787150.728</v>
      </c>
      <c r="L79">
        <f t="shared" si="7"/>
        <v>0.19245804948965595</v>
      </c>
    </row>
    <row r="80" spans="1:12" x14ac:dyDescent="0.3">
      <c r="A80" s="11" t="s">
        <v>82</v>
      </c>
      <c r="B80" s="4" cm="1">
        <f t="array" ref="B80">_xll.SNL.Clients.Office.Excel.Functions.SPG(A80, "SP_TOTAL_REV", "CY2023")</f>
        <v>11528000</v>
      </c>
      <c r="C80" s="4">
        <f>_xll.SNL.Clients.Office.Excel.Functions.SPG(A80,"IQ_AVG_DILUT_SHARES_OUT","CY2023")</f>
        <v>216000000</v>
      </c>
      <c r="D80" s="5">
        <f>_xll.SNL.Clients.Office.Excel.Functions.SPG(A80, "IQ_DILUT_EPS_NORM", "CY2023")</f>
        <v>0.44800000000000001</v>
      </c>
      <c r="E80">
        <f t="shared" si="4"/>
        <v>96768</v>
      </c>
      <c r="F80">
        <f t="shared" si="5"/>
        <v>8.3941707147814019E-3</v>
      </c>
      <c r="G80" s="11" t="s">
        <v>82</v>
      </c>
      <c r="H80" s="4" cm="1">
        <f t="array" ref="H80">_xll.SNL.Clients.Office.Excel.Functions.SPG(G80, "SP_TOTAL_REV", "CY2023")</f>
        <v>11528000</v>
      </c>
      <c r="I80" s="4">
        <f>_xll.SNL.Clients.Office.Excel.Functions.SPG(G80,"IQ_AVG_DILUT_SHARES_OUT","CY2023")</f>
        <v>216000000</v>
      </c>
      <c r="J80" s="5">
        <f>_xll.SNL.Clients.Office.Excel.Functions.SPG(G80, "IQ_DILUT_EPS_NORM", "CY2023")</f>
        <v>0.44800000000000001</v>
      </c>
      <c r="K80">
        <f t="shared" si="6"/>
        <v>96768</v>
      </c>
      <c r="L80">
        <f t="shared" si="7"/>
        <v>8.3941707147814019E-3</v>
      </c>
    </row>
    <row r="81" spans="1:12" x14ac:dyDescent="0.3">
      <c r="A81" s="11" t="s">
        <v>83</v>
      </c>
      <c r="B81" s="4" cm="1">
        <f t="array" ref="B81">_xll.SNL.Clients.Office.Excel.Functions.SPG(A81, "SP_TOTAL_REV", "CY2023")</f>
        <v>1561755</v>
      </c>
      <c r="C81" s="4">
        <f>_xll.SNL.Clients.Office.Excel.Functions.SPG(A81,"IQ_AVG_DILUT_SHARES_OUT","CY2023")</f>
        <v>109399000</v>
      </c>
      <c r="D81" s="5">
        <f>_xll.SNL.Clients.Office.Excel.Functions.SPG(A81, "IQ_DILUT_EPS_NORM", "CY2023")</f>
        <v>1.0269999999999999</v>
      </c>
      <c r="E81">
        <f t="shared" si="4"/>
        <v>112352.77299999999</v>
      </c>
      <c r="F81">
        <f t="shared" si="5"/>
        <v>7.19400757481167E-2</v>
      </c>
      <c r="G81" s="11" t="s">
        <v>83</v>
      </c>
      <c r="H81" s="4" cm="1">
        <f t="array" ref="H81">_xll.SNL.Clients.Office.Excel.Functions.SPG(G81, "SP_TOTAL_REV", "CY2023")</f>
        <v>1561755</v>
      </c>
      <c r="I81" s="4">
        <f>_xll.SNL.Clients.Office.Excel.Functions.SPG(G81,"IQ_AVG_DILUT_SHARES_OUT","CY2023")</f>
        <v>109399000</v>
      </c>
      <c r="J81" s="5">
        <f>_xll.SNL.Clients.Office.Excel.Functions.SPG(G81, "IQ_DILUT_EPS_NORM", "CY2023")</f>
        <v>1.0269999999999999</v>
      </c>
      <c r="K81">
        <f t="shared" si="6"/>
        <v>112352.77299999999</v>
      </c>
      <c r="L81">
        <f t="shared" si="7"/>
        <v>7.19400757481167E-2</v>
      </c>
    </row>
    <row r="82" spans="1:12" x14ac:dyDescent="0.3">
      <c r="A82" s="11" t="s">
        <v>84</v>
      </c>
      <c r="B82" s="4" cm="1">
        <f t="array" ref="B82">_xll.SNL.Clients.Office.Excel.Functions.SPG(A82, "SP_TOTAL_REV", "CY2023")</f>
        <v>26361000</v>
      </c>
      <c r="C82" s="4">
        <f>_xll.SNL.Clients.Office.Excel.Functions.SPG(A82,"IQ_AVG_DILUT_SHARES_OUT","CY2023")</f>
        <v>383400000</v>
      </c>
      <c r="D82" s="5">
        <f>_xll.SNL.Clients.Office.Excel.Functions.SPG(A82, "IQ_DILUT_EPS_NORM", "CY2023")</f>
        <v>9.8539999999999992</v>
      </c>
      <c r="E82">
        <f t="shared" si="4"/>
        <v>3778023.5999999996</v>
      </c>
      <c r="F82">
        <f t="shared" si="5"/>
        <v>0.14331867531580744</v>
      </c>
      <c r="G82" s="11" t="s">
        <v>84</v>
      </c>
      <c r="H82" s="4" cm="1">
        <f t="array" ref="H82">_xll.SNL.Clients.Office.Excel.Functions.SPG(G82, "SP_TOTAL_REV", "CY2023")</f>
        <v>26361000</v>
      </c>
      <c r="I82" s="4">
        <f>_xll.SNL.Clients.Office.Excel.Functions.SPG(G82,"IQ_AVG_DILUT_SHARES_OUT","CY2023")</f>
        <v>383400000</v>
      </c>
      <c r="J82" s="5">
        <f>_xll.SNL.Clients.Office.Excel.Functions.SPG(G82, "IQ_DILUT_EPS_NORM", "CY2023")</f>
        <v>9.8539999999999992</v>
      </c>
      <c r="K82">
        <f t="shared" si="6"/>
        <v>3778023.5999999996</v>
      </c>
      <c r="L82">
        <f t="shared" si="7"/>
        <v>0.14331867531580744</v>
      </c>
    </row>
    <row r="83" spans="1:12" x14ac:dyDescent="0.3">
      <c r="A83" s="11" t="s">
        <v>85</v>
      </c>
      <c r="B83" s="4" cm="1">
        <f t="array" ref="B83">_xll.SNL.Clients.Office.Excel.Functions.SPG(A83, "SP_TOTAL_REV", "CY2023")</f>
        <v>215999000</v>
      </c>
      <c r="C83" s="4">
        <f>_xll.SNL.Clients.Office.Excel.Functions.SPG(A83,"IQ_AVG_DILUT_SHARES_OUT","CY2023")</f>
        <v>253000000</v>
      </c>
      <c r="D83" s="5">
        <f>_xll.SNL.Clients.Office.Excel.Functions.SPG(A83, "IQ_DILUT_EPS_NORM", "CY2023")</f>
        <v>4.9550000000000001</v>
      </c>
      <c r="E83">
        <f t="shared" si="4"/>
        <v>1253615</v>
      </c>
      <c r="F83">
        <f t="shared" si="5"/>
        <v>5.8038000175926743E-3</v>
      </c>
      <c r="G83" s="11" t="s">
        <v>85</v>
      </c>
      <c r="H83" s="4" cm="1">
        <f t="array" ref="H83">_xll.SNL.Clients.Office.Excel.Functions.SPG(G83, "SP_TOTAL_REV", "CY2023")</f>
        <v>215999000</v>
      </c>
      <c r="I83" s="4">
        <f>_xll.SNL.Clients.Office.Excel.Functions.SPG(G83,"IQ_AVG_DILUT_SHARES_OUT","CY2023")</f>
        <v>253000000</v>
      </c>
      <c r="J83" s="5">
        <f>_xll.SNL.Clients.Office.Excel.Functions.SPG(G83, "IQ_DILUT_EPS_NORM", "CY2023")</f>
        <v>4.9550000000000001</v>
      </c>
      <c r="K83">
        <f t="shared" si="6"/>
        <v>1253615</v>
      </c>
      <c r="L83">
        <f t="shared" si="7"/>
        <v>5.8038000175926743E-3</v>
      </c>
    </row>
    <row r="84" spans="1:12" x14ac:dyDescent="0.3">
      <c r="A84" s="11" t="s">
        <v>86</v>
      </c>
      <c r="B84" s="4" cm="1">
        <f t="array" ref="B84">_xll.SNL.Clients.Office.Excel.Functions.SPG(A84, "SP_TOTAL_REV", "CY2023")</f>
        <v>28248430</v>
      </c>
      <c r="C84" s="4">
        <f>_xll.SNL.Clients.Office.Excel.Functions.SPG(A84,"IQ_AVG_DILUT_SHARES_OUT","CY2023")</f>
        <v>158774250</v>
      </c>
      <c r="D84" s="5">
        <f>_xll.SNL.Clients.Office.Excel.Functions.SPG(A84, "IQ_DILUT_EPS_NORM", "CY2023")</f>
        <v>2.593</v>
      </c>
      <c r="E84">
        <f t="shared" si="4"/>
        <v>411701.63024999999</v>
      </c>
      <c r="F84">
        <f t="shared" si="5"/>
        <v>1.4574319006401418E-2</v>
      </c>
      <c r="G84" s="11" t="s">
        <v>86</v>
      </c>
      <c r="H84" s="4" cm="1">
        <f t="array" ref="H84">_xll.SNL.Clients.Office.Excel.Functions.SPG(G84, "SP_TOTAL_REV", "CY2023")</f>
        <v>28248430</v>
      </c>
      <c r="I84" s="4">
        <f>_xll.SNL.Clients.Office.Excel.Functions.SPG(G84,"IQ_AVG_DILUT_SHARES_OUT","CY2023")</f>
        <v>158774250</v>
      </c>
      <c r="J84" s="5">
        <f>_xll.SNL.Clients.Office.Excel.Functions.SPG(G84, "IQ_DILUT_EPS_NORM", "CY2023")</f>
        <v>2.593</v>
      </c>
      <c r="K84">
        <f t="shared" si="6"/>
        <v>411701.63024999999</v>
      </c>
      <c r="L84">
        <f t="shared" si="7"/>
        <v>1.4574319006401418E-2</v>
      </c>
    </row>
    <row r="85" spans="1:12" x14ac:dyDescent="0.3">
      <c r="A85" s="11" t="s">
        <v>87</v>
      </c>
      <c r="B85" s="4" cm="1">
        <f t="array" ref="B85">_xll.SNL.Clients.Office.Excel.Functions.SPG(A85, "SP_TOTAL_REV", "CY2023")</f>
        <v>21593000</v>
      </c>
      <c r="C85" s="4">
        <f>_xll.SNL.Clients.Office.Excel.Functions.SPG(A85,"IQ_AVG_DILUT_SHARES_OUT","CY2023")</f>
        <v>1262000000</v>
      </c>
      <c r="D85" s="5">
        <f>_xll.SNL.Clients.Office.Excel.Functions.SPG(A85, "IQ_DILUT_EPS_NORM", "CY2023")</f>
        <v>-8.0000000000000002E-3</v>
      </c>
      <c r="E85">
        <f t="shared" si="4"/>
        <v>-10096</v>
      </c>
      <c r="F85">
        <f t="shared" si="5"/>
        <v>-4.6755893113509006E-4</v>
      </c>
      <c r="G85" s="11" t="s">
        <v>87</v>
      </c>
      <c r="H85" s="4" cm="1">
        <f t="array" ref="H85">_xll.SNL.Clients.Office.Excel.Functions.SPG(G85, "SP_TOTAL_REV", "CY2023")</f>
        <v>21593000</v>
      </c>
      <c r="I85" s="4">
        <f>_xll.SNL.Clients.Office.Excel.Functions.SPG(G85,"IQ_AVG_DILUT_SHARES_OUT","CY2023")</f>
        <v>1262000000</v>
      </c>
      <c r="J85" s="5">
        <f>_xll.SNL.Clients.Office.Excel.Functions.SPG(G85, "IQ_DILUT_EPS_NORM", "CY2023")</f>
        <v>-8.0000000000000002E-3</v>
      </c>
      <c r="K85">
        <f t="shared" si="6"/>
        <v>-10096</v>
      </c>
      <c r="L85">
        <f t="shared" si="7"/>
        <v>-4.6755893113509006E-4</v>
      </c>
    </row>
    <row r="86" spans="1:12" x14ac:dyDescent="0.3">
      <c r="A86" s="11" t="s">
        <v>88</v>
      </c>
      <c r="B86" s="4" cm="1">
        <f t="array" ref="B86">_xll.SNL.Clients.Office.Excel.Functions.SPG(A86, "SP_TOTAL_REV", "CY2023")</f>
        <v>18951000</v>
      </c>
      <c r="C86" s="4">
        <f>_xll.SNL.Clients.Office.Excel.Functions.SPG(A86,"IQ_AVG_DILUT_SHARES_OUT","CY2023")</f>
        <v>853000000</v>
      </c>
      <c r="D86" s="5">
        <f>_xll.SNL.Clients.Office.Excel.Functions.SPG(A86, "IQ_DILUT_EPS_NORM", "CY2023")</f>
        <v>1.548</v>
      </c>
      <c r="E86">
        <f t="shared" si="4"/>
        <v>1320444</v>
      </c>
      <c r="F86">
        <f t="shared" si="5"/>
        <v>6.9676745290485995E-2</v>
      </c>
      <c r="G86" s="11" t="s">
        <v>88</v>
      </c>
      <c r="H86" s="4" cm="1">
        <f t="array" ref="H86">_xll.SNL.Clients.Office.Excel.Functions.SPG(G86, "SP_TOTAL_REV", "CY2023")</f>
        <v>18951000</v>
      </c>
      <c r="I86" s="4">
        <f>_xll.SNL.Clients.Office.Excel.Functions.SPG(G86,"IQ_AVG_DILUT_SHARES_OUT","CY2023")</f>
        <v>853000000</v>
      </c>
      <c r="J86" s="5">
        <f>_xll.SNL.Clients.Office.Excel.Functions.SPG(G86, "IQ_DILUT_EPS_NORM", "CY2023")</f>
        <v>1.548</v>
      </c>
      <c r="K86">
        <f t="shared" si="6"/>
        <v>1320444</v>
      </c>
      <c r="L86">
        <f t="shared" si="7"/>
        <v>6.9676745290485995E-2</v>
      </c>
    </row>
    <row r="87" spans="1:12" x14ac:dyDescent="0.3">
      <c r="A87" s="11" t="s">
        <v>89</v>
      </c>
      <c r="B87" s="4" cm="1">
        <f t="array" ref="B87">_xll.SNL.Clients.Office.Excel.Functions.SPG(A87, "SP_TOTAL_REV", "CY2023")</f>
        <v>67060000</v>
      </c>
      <c r="C87" s="4">
        <f>_xll.SNL.Clients.Office.Excel.Functions.SPG(A87,"IQ_AVG_DILUT_SHARES_OUT","CY2023")</f>
        <v>513600000</v>
      </c>
      <c r="D87" s="5">
        <f>_xll.SNL.Clients.Office.Excel.Functions.SPG(A87, "IQ_DILUT_EPS_NORM", "CY2023")</f>
        <v>16.765999999999998</v>
      </c>
      <c r="E87">
        <f t="shared" si="4"/>
        <v>8611017.5999999996</v>
      </c>
      <c r="F87">
        <f t="shared" si="5"/>
        <v>0.12840765881300328</v>
      </c>
      <c r="G87" s="11" t="s">
        <v>89</v>
      </c>
      <c r="H87" s="4" cm="1">
        <f t="array" ref="H87">_xll.SNL.Clients.Office.Excel.Functions.SPG(G87, "SP_TOTAL_REV", "CY2023")</f>
        <v>67060000</v>
      </c>
      <c r="I87" s="4">
        <f>_xll.SNL.Clients.Office.Excel.Functions.SPG(G87,"IQ_AVG_DILUT_SHARES_OUT","CY2023")</f>
        <v>513600000</v>
      </c>
      <c r="J87" s="5">
        <f>_xll.SNL.Clients.Office.Excel.Functions.SPG(G87, "IQ_DILUT_EPS_NORM", "CY2023")</f>
        <v>16.765999999999998</v>
      </c>
      <c r="K87">
        <f t="shared" si="6"/>
        <v>8611017.5999999996</v>
      </c>
      <c r="L87">
        <f t="shared" si="7"/>
        <v>0.12840765881300328</v>
      </c>
    </row>
    <row r="88" spans="1:12" x14ac:dyDescent="0.3">
      <c r="A88" s="11" t="s">
        <v>90</v>
      </c>
      <c r="B88" s="4" cm="1">
        <f t="array" ref="B88">_xll.SNL.Clients.Office.Excel.Functions.SPG(A88, "SP_TOTAL_REV", "CY2023")</f>
        <v>3773500</v>
      </c>
      <c r="C88" s="4">
        <f>_xll.SNL.Clients.Office.Excel.Functions.SPG(A88,"IQ_AVG_DILUT_SHARES_OUT","CY2023")</f>
        <v>106200000</v>
      </c>
      <c r="D88" s="5">
        <f>_xll.SNL.Clients.Office.Excel.Functions.SPG(A88, "IQ_DILUT_EPS_NORM", "CY2023")</f>
        <v>6.1349999999999998</v>
      </c>
      <c r="E88">
        <f t="shared" si="4"/>
        <v>651537</v>
      </c>
      <c r="F88">
        <f t="shared" si="5"/>
        <v>0.17266118987677223</v>
      </c>
      <c r="G88" s="11" t="s">
        <v>90</v>
      </c>
      <c r="H88" s="4" cm="1">
        <f t="array" ref="H88">_xll.SNL.Clients.Office.Excel.Functions.SPG(G88, "SP_TOTAL_REV", "CY2023")</f>
        <v>3773500</v>
      </c>
      <c r="I88" s="4">
        <f>_xll.SNL.Clients.Office.Excel.Functions.SPG(G88,"IQ_AVG_DILUT_SHARES_OUT","CY2023")</f>
        <v>106200000</v>
      </c>
      <c r="J88" s="5">
        <f>_xll.SNL.Clients.Office.Excel.Functions.SPG(G88, "IQ_DILUT_EPS_NORM", "CY2023")</f>
        <v>6.1349999999999998</v>
      </c>
      <c r="K88">
        <f t="shared" si="6"/>
        <v>651537</v>
      </c>
      <c r="L88">
        <f t="shared" si="7"/>
        <v>0.17266118987677223</v>
      </c>
    </row>
    <row r="89" spans="1:12" x14ac:dyDescent="0.3">
      <c r="A89" s="11" t="s">
        <v>91</v>
      </c>
      <c r="B89" s="4" cm="1">
        <f t="array" ref="B89">_xll.SNL.Clients.Office.Excel.Functions.SPG(A89, "SP_TOTAL_REV", "CY2023")</f>
        <v>32252000</v>
      </c>
      <c r="C89" s="4">
        <f>_xll.SNL.Clients.Office.Excel.Functions.SPG(A89,"IQ_AVG_DILUT_SHARES_OUT","CY2023")</f>
        <v>312550942</v>
      </c>
      <c r="D89" s="5">
        <f>_xll.SNL.Clients.Office.Excel.Functions.SPG(A89, "IQ_DILUT_EPS_NORM", "CY2023")</f>
        <v>2.4820000000000002</v>
      </c>
      <c r="E89">
        <f t="shared" si="4"/>
        <v>775751.43804400007</v>
      </c>
      <c r="F89">
        <f t="shared" si="5"/>
        <v>2.4052816508867668E-2</v>
      </c>
      <c r="G89" s="11" t="s">
        <v>91</v>
      </c>
      <c r="H89" s="4" cm="1">
        <f t="array" ref="H89">_xll.SNL.Clients.Office.Excel.Functions.SPG(G89, "SP_TOTAL_REV", "CY2023")</f>
        <v>32252000</v>
      </c>
      <c r="I89" s="4">
        <f>_xll.SNL.Clients.Office.Excel.Functions.SPG(G89,"IQ_AVG_DILUT_SHARES_OUT","CY2023")</f>
        <v>312550942</v>
      </c>
      <c r="J89" s="5">
        <f>_xll.SNL.Clients.Office.Excel.Functions.SPG(G89, "IQ_DILUT_EPS_NORM", "CY2023")</f>
        <v>2.4820000000000002</v>
      </c>
      <c r="K89">
        <f t="shared" si="6"/>
        <v>775751.43804400007</v>
      </c>
      <c r="L89">
        <f t="shared" si="7"/>
        <v>2.4052816508867668E-2</v>
      </c>
    </row>
    <row r="90" spans="1:12" x14ac:dyDescent="0.3">
      <c r="A90" s="11" t="s">
        <v>92</v>
      </c>
      <c r="B90" s="4" cm="1">
        <f t="array" ref="B90">_xll.SNL.Clients.Office.Excel.Functions.SPG(A90, "SP_TOTAL_REV", "CY2023")</f>
        <v>21376000</v>
      </c>
      <c r="C90" s="4">
        <f>_xll.SNL.Clients.Office.Excel.Functions.SPG(A90,"IQ_AVG_DILUT_SHARES_OUT","CY2023")</f>
        <v>136300000</v>
      </c>
      <c r="D90" s="5">
        <f>_xll.SNL.Clients.Office.Excel.Functions.SPG(A90, "IQ_DILUT_EPS_NORM", "CY2023")</f>
        <v>6.8689999999999998</v>
      </c>
      <c r="E90">
        <f t="shared" si="4"/>
        <v>936244.7</v>
      </c>
      <c r="F90">
        <f t="shared" si="5"/>
        <v>4.3798872567365268E-2</v>
      </c>
      <c r="G90" s="11" t="s">
        <v>92</v>
      </c>
      <c r="H90" s="4" cm="1">
        <f t="array" ref="H90">_xll.SNL.Clients.Office.Excel.Functions.SPG(G90, "SP_TOTAL_REV", "CY2023")</f>
        <v>21376000</v>
      </c>
      <c r="I90" s="4">
        <f>_xll.SNL.Clients.Office.Excel.Functions.SPG(G90,"IQ_AVG_DILUT_SHARES_OUT","CY2023")</f>
        <v>136300000</v>
      </c>
      <c r="J90" s="5">
        <f>_xll.SNL.Clients.Office.Excel.Functions.SPG(G90, "IQ_DILUT_EPS_NORM", "CY2023")</f>
        <v>6.8689999999999998</v>
      </c>
      <c r="K90">
        <f t="shared" si="6"/>
        <v>936244.7</v>
      </c>
      <c r="L90">
        <f t="shared" si="7"/>
        <v>4.3798872567365268E-2</v>
      </c>
    </row>
    <row r="91" spans="1:12" x14ac:dyDescent="0.3">
      <c r="A91" s="11" t="s">
        <v>93</v>
      </c>
      <c r="B91" s="4" cm="1">
        <f t="array" ref="B91">_xll.SNL.Clients.Office.Excel.Functions.SPG(A91, "SP_TOTAL_REV", "CY2023")</f>
        <v>271579412</v>
      </c>
      <c r="C91" s="4">
        <f>_xll.SNL.Clients.Office.Excel.Functions.SPG(A91,"IQ_AVG_DILUT_SHARES_OUT","CY2023")</f>
        <v>203468500</v>
      </c>
      <c r="D91" s="5">
        <f>_xll.SNL.Clients.Office.Excel.Functions.SPG(A91, "IQ_DILUT_EPS_NORM", "CY2023")</f>
        <v>7.5510000000000002</v>
      </c>
      <c r="E91">
        <f t="shared" si="4"/>
        <v>1536390.6435</v>
      </c>
      <c r="F91">
        <f t="shared" si="5"/>
        <v>5.657242690767738E-3</v>
      </c>
      <c r="G91" s="11" t="s">
        <v>93</v>
      </c>
      <c r="H91" s="4" cm="1">
        <f t="array" ref="H91">_xll.SNL.Clients.Office.Excel.Functions.SPG(G91, "SP_TOTAL_REV", "CY2023")</f>
        <v>271579412</v>
      </c>
      <c r="I91" s="4">
        <f>_xll.SNL.Clients.Office.Excel.Functions.SPG(G91,"IQ_AVG_DILUT_SHARES_OUT","CY2023")</f>
        <v>203468500</v>
      </c>
      <c r="J91" s="5">
        <f>_xll.SNL.Clients.Office.Excel.Functions.SPG(G91, "IQ_DILUT_EPS_NORM", "CY2023")</f>
        <v>7.5510000000000002</v>
      </c>
      <c r="K91">
        <f t="shared" si="6"/>
        <v>1536390.6435</v>
      </c>
      <c r="L91">
        <f t="shared" si="7"/>
        <v>5.657242690767738E-3</v>
      </c>
    </row>
    <row r="92" spans="1:12" x14ac:dyDescent="0.3">
      <c r="A92" s="11" t="s">
        <v>94</v>
      </c>
      <c r="B92" s="4" cm="1">
        <f t="array" ref="B92">_xll.SNL.Clients.Office.Excel.Functions.SPG(A92, "SP_TOTAL_REV", "CY2023")</f>
        <v>155392000</v>
      </c>
      <c r="C92" s="4">
        <f>_xll.SNL.Clients.Office.Excel.Functions.SPG(A92,"IQ_AVG_DILUT_SHARES_OUT","CY2023")</f>
        <v>545704000</v>
      </c>
      <c r="D92" s="5">
        <f>_xll.SNL.Clients.Office.Excel.Functions.SPG(A92, "IQ_DILUT_EPS_NORM", "CY2023")</f>
        <v>4.8019999999999996</v>
      </c>
      <c r="E92">
        <f t="shared" si="4"/>
        <v>2620470.608</v>
      </c>
      <c r="F92">
        <f t="shared" si="5"/>
        <v>1.686361336490939E-2</v>
      </c>
      <c r="G92" s="11" t="s">
        <v>94</v>
      </c>
      <c r="H92" s="4" cm="1">
        <f t="array" ref="H92">_xll.SNL.Clients.Office.Excel.Functions.SPG(G92, "SP_TOTAL_REV", "CY2023")</f>
        <v>155392000</v>
      </c>
      <c r="I92" s="4">
        <f>_xll.SNL.Clients.Office.Excel.Functions.SPG(G92,"IQ_AVG_DILUT_SHARES_OUT","CY2023")</f>
        <v>545704000</v>
      </c>
      <c r="J92" s="5">
        <f>_xll.SNL.Clients.Office.Excel.Functions.SPG(G92, "IQ_DILUT_EPS_NORM", "CY2023")</f>
        <v>4.8019999999999996</v>
      </c>
      <c r="K92">
        <f t="shared" si="6"/>
        <v>2620470.608</v>
      </c>
      <c r="L92">
        <f t="shared" si="7"/>
        <v>1.686361336490939E-2</v>
      </c>
    </row>
    <row r="93" spans="1:12" x14ac:dyDescent="0.3">
      <c r="A93" s="11" t="s">
        <v>95</v>
      </c>
      <c r="B93" s="4" cm="1">
        <f t="array" ref="B93">_xll.SNL.Clients.Office.Excel.Functions.SPG(A93, "SP_TOTAL_REV", "CY2023")</f>
        <v>8696000</v>
      </c>
      <c r="C93" s="4">
        <f>_xll.SNL.Clients.Office.Excel.Functions.SPG(A93,"IQ_AVG_DILUT_SHARES_OUT","CY2023")</f>
        <v>633179000</v>
      </c>
      <c r="D93" s="5">
        <f>_xll.SNL.Clients.Office.Excel.Functions.SPG(A93, "IQ_DILUT_EPS_NORM", "CY2023")</f>
        <v>1.0820000000000001</v>
      </c>
      <c r="E93">
        <f t="shared" si="4"/>
        <v>685099.67799999996</v>
      </c>
      <c r="F93">
        <f t="shared" si="5"/>
        <v>7.8783311637534492E-2</v>
      </c>
      <c r="G93" s="11" t="s">
        <v>95</v>
      </c>
      <c r="H93" s="4" cm="1">
        <f t="array" ref="H93">_xll.SNL.Clients.Office.Excel.Functions.SPG(G93, "SP_TOTAL_REV", "CY2023")</f>
        <v>8696000</v>
      </c>
      <c r="I93" s="4">
        <f>_xll.SNL.Clients.Office.Excel.Functions.SPG(G93,"IQ_AVG_DILUT_SHARES_OUT","CY2023")</f>
        <v>633179000</v>
      </c>
      <c r="J93" s="5">
        <f>_xll.SNL.Clients.Office.Excel.Functions.SPG(G93, "IQ_DILUT_EPS_NORM", "CY2023")</f>
        <v>1.0820000000000001</v>
      </c>
      <c r="K93">
        <f t="shared" si="6"/>
        <v>685099.67799999996</v>
      </c>
      <c r="L93">
        <f t="shared" si="7"/>
        <v>7.8783311637534492E-2</v>
      </c>
    </row>
    <row r="94" spans="1:12" x14ac:dyDescent="0.3">
      <c r="A94" s="11" t="s">
        <v>96</v>
      </c>
      <c r="B94" s="4" cm="1">
        <f t="array" ref="B94">_xll.SNL.Clients.Office.Excel.Functions.SPG(A94, "SP_TOTAL_REV", "CY2023")</f>
        <v>6631000</v>
      </c>
      <c r="C94" s="4">
        <f>_xll.SNL.Clients.Office.Excel.Functions.SPG(A94,"IQ_AVG_DILUT_SHARES_OUT","CY2023")</f>
        <v>193800000</v>
      </c>
      <c r="D94" s="5">
        <f>_xll.SNL.Clients.Office.Excel.Functions.SPG(A94, "IQ_DILUT_EPS_NORM", "CY2023")</f>
        <v>5.68</v>
      </c>
      <c r="E94">
        <f t="shared" si="4"/>
        <v>1100784</v>
      </c>
      <c r="F94">
        <f t="shared" si="5"/>
        <v>0.1660057306590258</v>
      </c>
      <c r="G94" s="11" t="s">
        <v>96</v>
      </c>
      <c r="H94" s="4" cm="1">
        <f t="array" ref="H94">_xll.SNL.Clients.Office.Excel.Functions.SPG(G94, "SP_TOTAL_REV", "CY2023")</f>
        <v>6631000</v>
      </c>
      <c r="I94" s="4">
        <f>_xll.SNL.Clients.Office.Excel.Functions.SPG(G94,"IQ_AVG_DILUT_SHARES_OUT","CY2023")</f>
        <v>193800000</v>
      </c>
      <c r="J94" s="5">
        <f>_xll.SNL.Clients.Office.Excel.Functions.SPG(G94, "IQ_DILUT_EPS_NORM", "CY2023")</f>
        <v>5.68</v>
      </c>
      <c r="K94">
        <f t="shared" si="6"/>
        <v>1100784</v>
      </c>
      <c r="L94">
        <f t="shared" si="7"/>
        <v>0.1660057306590258</v>
      </c>
    </row>
    <row r="95" spans="1:12" x14ac:dyDescent="0.3">
      <c r="A95" s="11" t="s">
        <v>97</v>
      </c>
      <c r="B95" s="4" cm="1">
        <f t="array" ref="B95">_xll.SNL.Clients.Office.Excel.Functions.SPG(A95, "SP_TOTAL_REV", "CY2023")</f>
        <v>4129409</v>
      </c>
      <c r="C95" s="4">
        <f>_xll.SNL.Clients.Office.Excel.Functions.SPG(A95,"IQ_AVG_DILUT_SHARES_OUT","CY2023")</f>
        <v>51451000</v>
      </c>
      <c r="D95" s="5">
        <f>_xll.SNL.Clients.Office.Excel.Functions.SPG(A95, "IQ_DILUT_EPS_NORM", "CY2023")</f>
        <v>6.2220000000000004</v>
      </c>
      <c r="E95">
        <f t="shared" si="4"/>
        <v>320128.12199999997</v>
      </c>
      <c r="F95">
        <f t="shared" si="5"/>
        <v>7.7523956091537546E-2</v>
      </c>
      <c r="G95" s="11" t="s">
        <v>97</v>
      </c>
      <c r="H95" s="4" cm="1">
        <f t="array" ref="H95">_xll.SNL.Clients.Office.Excel.Functions.SPG(G95, "SP_TOTAL_REV", "CY2023")</f>
        <v>4129409</v>
      </c>
      <c r="I95" s="4">
        <f>_xll.SNL.Clients.Office.Excel.Functions.SPG(G95,"IQ_AVG_DILUT_SHARES_OUT","CY2023")</f>
        <v>51451000</v>
      </c>
      <c r="J95" s="5">
        <f>_xll.SNL.Clients.Office.Excel.Functions.SPG(G95, "IQ_DILUT_EPS_NORM", "CY2023")</f>
        <v>6.2220000000000004</v>
      </c>
      <c r="K95">
        <f t="shared" si="6"/>
        <v>320128.12199999997</v>
      </c>
      <c r="L95">
        <f t="shared" si="7"/>
        <v>7.7523956091537546E-2</v>
      </c>
    </row>
    <row r="96" spans="1:12" x14ac:dyDescent="0.3">
      <c r="A96" s="11" t="s">
        <v>98</v>
      </c>
      <c r="B96" s="4" cm="1">
        <f t="array" ref="B96">_xll.SNL.Clients.Office.Excel.Functions.SPG(A96, "SP_TOTAL_REV", "CY2023")</f>
        <v>54607000</v>
      </c>
      <c r="C96" s="4">
        <f>_xll.SNL.Clients.Office.Excel.Functions.SPG(A96,"IQ_AVG_DILUT_SHARES_OUT","CY2023")</f>
        <v>151966313</v>
      </c>
      <c r="D96" s="5">
        <f>_xll.SNL.Clients.Office.Excel.Functions.SPG(A96, "IQ_DILUT_EPS_NORM", "CY2023")</f>
        <v>23.350999999999999</v>
      </c>
      <c r="E96">
        <f t="shared" si="4"/>
        <v>3548565.3748630001</v>
      </c>
      <c r="F96">
        <f t="shared" si="5"/>
        <v>6.4983708587964914E-2</v>
      </c>
      <c r="G96" s="11" t="s">
        <v>98</v>
      </c>
      <c r="H96" s="4" cm="1">
        <f t="array" ref="H96">_xll.SNL.Clients.Office.Excel.Functions.SPG(G96, "SP_TOTAL_REV", "CY2023")</f>
        <v>54607000</v>
      </c>
      <c r="I96" s="4">
        <f>_xll.SNL.Clients.Office.Excel.Functions.SPG(G96,"IQ_AVG_DILUT_SHARES_OUT","CY2023")</f>
        <v>151966313</v>
      </c>
      <c r="J96" s="5">
        <f>_xll.SNL.Clients.Office.Excel.Functions.SPG(G96, "IQ_DILUT_EPS_NORM", "CY2023")</f>
        <v>23.350999999999999</v>
      </c>
      <c r="K96">
        <f t="shared" si="6"/>
        <v>3548565.3748630001</v>
      </c>
      <c r="L96">
        <f t="shared" si="7"/>
        <v>6.4983708587964914E-2</v>
      </c>
    </row>
    <row r="97" spans="1:12" x14ac:dyDescent="0.3">
      <c r="A97" s="11" t="s">
        <v>99</v>
      </c>
      <c r="B97" s="4" cm="1">
        <f t="array" ref="B97">_xll.SNL.Clients.Office.Excel.Functions.SPG(A97, "SP_TOTAL_REV", "CY2023")</f>
        <v>194799000</v>
      </c>
      <c r="C97" s="4">
        <f>_xll.SNL.Clients.Office.Excel.Functions.SPG(A97,"IQ_AVG_DILUT_SHARES_OUT","CY2023")</f>
        <v>1880000000</v>
      </c>
      <c r="D97" s="5">
        <f>_xll.SNL.Clients.Office.Excel.Functions.SPG(A97, "IQ_DILUT_EPS_NORM", "CY2023")</f>
        <v>10.492000000000001</v>
      </c>
      <c r="E97">
        <f t="shared" si="4"/>
        <v>19724960</v>
      </c>
      <c r="F97">
        <f t="shared" si="5"/>
        <v>0.10125801467153323</v>
      </c>
      <c r="G97" s="11" t="s">
        <v>99</v>
      </c>
      <c r="H97" s="4" cm="1">
        <f t="array" ref="H97">_xll.SNL.Clients.Office.Excel.Functions.SPG(G97, "SP_TOTAL_REV", "CY2023")</f>
        <v>194799000</v>
      </c>
      <c r="I97" s="4">
        <f>_xll.SNL.Clients.Office.Excel.Functions.SPG(G97,"IQ_AVG_DILUT_SHARES_OUT","CY2023")</f>
        <v>1880000000</v>
      </c>
      <c r="J97" s="5">
        <f>_xll.SNL.Clients.Office.Excel.Functions.SPG(G97, "IQ_DILUT_EPS_NORM", "CY2023")</f>
        <v>10.492000000000001</v>
      </c>
      <c r="K97">
        <f t="shared" si="6"/>
        <v>19724960</v>
      </c>
      <c r="L97">
        <f t="shared" si="7"/>
        <v>0.10125801467153323</v>
      </c>
    </row>
    <row r="98" spans="1:12" x14ac:dyDescent="0.3">
      <c r="A98" s="11" t="s">
        <v>100</v>
      </c>
      <c r="B98" s="4" cm="1">
        <f t="array" ref="B98">_xll.SNL.Clients.Office.Excel.Functions.SPG(A98, "SP_TOTAL_REV", "CY2023")</f>
        <v>9871649</v>
      </c>
      <c r="C98" s="4">
        <f>_xll.SNL.Clients.Office.Excel.Functions.SPG(A98,"IQ_AVG_DILUT_SHARES_OUT","CY2023")</f>
        <v>1385500000</v>
      </c>
      <c r="D98" s="5">
        <f>_xll.SNL.Clients.Office.Excel.Functions.SPG(A98, "IQ_DILUT_EPS_NORM", "CY2023")</f>
        <v>0.748</v>
      </c>
      <c r="E98">
        <f t="shared" si="4"/>
        <v>1036354</v>
      </c>
      <c r="F98">
        <f t="shared" si="5"/>
        <v>0.10498286557797994</v>
      </c>
      <c r="G98" s="11" t="s">
        <v>100</v>
      </c>
      <c r="H98" s="4" cm="1">
        <f t="array" ref="H98">_xll.SNL.Clients.Office.Excel.Functions.SPG(G98, "SP_TOTAL_REV", "CY2023")</f>
        <v>9871649</v>
      </c>
      <c r="I98" s="4">
        <f>_xll.SNL.Clients.Office.Excel.Functions.SPG(G98,"IQ_AVG_DILUT_SHARES_OUT","CY2023")</f>
        <v>1385500000</v>
      </c>
      <c r="J98" s="5">
        <f>_xll.SNL.Clients.Office.Excel.Functions.SPG(G98, "IQ_DILUT_EPS_NORM", "CY2023")</f>
        <v>0.748</v>
      </c>
      <c r="K98">
        <f t="shared" si="6"/>
        <v>1036354</v>
      </c>
      <c r="L98">
        <f t="shared" si="7"/>
        <v>0.10498286557797994</v>
      </c>
    </row>
    <row r="99" spans="1:12" x14ac:dyDescent="0.3">
      <c r="A99" s="11" t="s">
        <v>101</v>
      </c>
      <c r="B99" s="4" cm="1">
        <f t="array" ref="B99">_xll.SNL.Clients.Office.Excel.Functions.SPG(A99, "SP_TOTAL_REV", "CY2023")</f>
        <v>51000000</v>
      </c>
      <c r="C99" s="4">
        <f>_xll.SNL.Clients.Office.Excel.Functions.SPG(A99,"IQ_AVG_DILUT_SHARES_OUT","CY2023")</f>
        <v>414202568</v>
      </c>
      <c r="D99" s="5">
        <f>_xll.SNL.Clients.Office.Excel.Functions.SPG(A99, "IQ_DILUT_EPS_NORM", "CY2023")</f>
        <v>14.305999999999999</v>
      </c>
      <c r="E99">
        <f t="shared" si="4"/>
        <v>5925581.9378079996</v>
      </c>
      <c r="F99">
        <f t="shared" si="5"/>
        <v>0.11618788113349018</v>
      </c>
      <c r="G99" s="11" t="s">
        <v>101</v>
      </c>
      <c r="H99" s="4" cm="1">
        <f t="array" ref="H99">_xll.SNL.Clients.Office.Excel.Functions.SPG(G99, "SP_TOTAL_REV", "CY2023")</f>
        <v>51000000</v>
      </c>
      <c r="I99" s="4">
        <f>_xll.SNL.Clients.Office.Excel.Functions.SPG(G99,"IQ_AVG_DILUT_SHARES_OUT","CY2023")</f>
        <v>414202568</v>
      </c>
      <c r="J99" s="5">
        <f>_xll.SNL.Clients.Office.Excel.Functions.SPG(G99, "IQ_DILUT_EPS_NORM", "CY2023")</f>
        <v>14.305999999999999</v>
      </c>
      <c r="K99">
        <f t="shared" si="6"/>
        <v>5925581.9378079996</v>
      </c>
      <c r="L99">
        <f t="shared" si="7"/>
        <v>0.11618788113349018</v>
      </c>
    </row>
    <row r="100" spans="1:12" x14ac:dyDescent="0.3">
      <c r="A100" s="11" t="s">
        <v>102</v>
      </c>
      <c r="B100" s="4" cm="1">
        <f t="array" ref="B100">_xll.SNL.Clients.Office.Excel.Functions.SPG(A100, "SP_TOTAL_REV", "CY2023")</f>
        <v>5867900</v>
      </c>
      <c r="C100" s="4">
        <f>_xll.SNL.Clients.Office.Excel.Functions.SPG(A100,"IQ_AVG_DILUT_SHARES_OUT","CY2023")</f>
        <v>247600000</v>
      </c>
      <c r="D100" s="5">
        <f>_xll.SNL.Clients.Office.Excel.Functions.SPG(A100, "IQ_DILUT_EPS_NORM", "CY2023")</f>
        <v>2.4420000000000002</v>
      </c>
      <c r="E100">
        <f t="shared" si="4"/>
        <v>604639.19999999995</v>
      </c>
      <c r="F100">
        <f t="shared" si="5"/>
        <v>0.10304183779546344</v>
      </c>
      <c r="G100" s="11" t="s">
        <v>102</v>
      </c>
      <c r="H100" s="4" cm="1">
        <f t="array" ref="H100">_xll.SNL.Clients.Office.Excel.Functions.SPG(G100, "SP_TOTAL_REV", "CY2023")</f>
        <v>5867900</v>
      </c>
      <c r="I100" s="4">
        <f>_xll.SNL.Clients.Office.Excel.Functions.SPG(G100,"IQ_AVG_DILUT_SHARES_OUT","CY2023")</f>
        <v>247600000</v>
      </c>
      <c r="J100" s="5">
        <f>_xll.SNL.Clients.Office.Excel.Functions.SPG(G100, "IQ_DILUT_EPS_NORM", "CY2023")</f>
        <v>2.4420000000000002</v>
      </c>
      <c r="K100">
        <f t="shared" si="6"/>
        <v>604639.19999999995</v>
      </c>
      <c r="L100">
        <f t="shared" si="7"/>
        <v>0.10304183779546344</v>
      </c>
    </row>
    <row r="101" spans="1:12" x14ac:dyDescent="0.3">
      <c r="A101" s="11" t="s">
        <v>103</v>
      </c>
      <c r="B101" s="4" cm="1">
        <f t="array" ref="B101">_xll.SNL.Clients.Office.Excel.Functions.SPG(A101, "SP_TOTAL_REV", "CY2023")</f>
        <v>10013000</v>
      </c>
      <c r="C101" s="4">
        <f>_xll.SNL.Clients.Office.Excel.Functions.SPG(A101,"IQ_AVG_DILUT_SHARES_OUT","CY2023")</f>
        <v>158100000</v>
      </c>
      <c r="D101" s="5">
        <f>_xll.SNL.Clients.Office.Excel.Functions.SPG(A101, "IQ_DILUT_EPS_NORM", "CY2023")</f>
        <v>8.9969999999999999</v>
      </c>
      <c r="E101">
        <f t="shared" si="4"/>
        <v>1422425.7</v>
      </c>
      <c r="F101">
        <f t="shared" si="5"/>
        <v>0.14205789473684211</v>
      </c>
      <c r="G101" s="11" t="s">
        <v>103</v>
      </c>
      <c r="H101" s="4" cm="1">
        <f t="array" ref="H101">_xll.SNL.Clients.Office.Excel.Functions.SPG(G101, "SP_TOTAL_REV", "CY2023")</f>
        <v>10013000</v>
      </c>
      <c r="I101" s="4">
        <f>_xll.SNL.Clients.Office.Excel.Functions.SPG(G101,"IQ_AVG_DILUT_SHARES_OUT","CY2023")</f>
        <v>158100000</v>
      </c>
      <c r="J101" s="5">
        <f>_xll.SNL.Clients.Office.Excel.Functions.SPG(G101, "IQ_DILUT_EPS_NORM", "CY2023")</f>
        <v>8.9969999999999999</v>
      </c>
      <c r="K101">
        <f t="shared" si="6"/>
        <v>1422425.7</v>
      </c>
      <c r="L101">
        <f t="shared" si="7"/>
        <v>0.14205789473684211</v>
      </c>
    </row>
    <row r="102" spans="1:12" x14ac:dyDescent="0.3">
      <c r="A102" s="11" t="s">
        <v>104</v>
      </c>
      <c r="B102" s="4" cm="1">
        <f t="array" ref="B102">_xll.SNL.Clients.Office.Excel.Functions.SPG(A102, "SP_TOTAL_REV", "CY2023")</f>
        <v>9193964</v>
      </c>
      <c r="C102" s="4">
        <f>_xll.SNL.Clients.Office.Excel.Functions.SPG(A102,"IQ_AVG_DILUT_SHARES_OUT","CY2023")</f>
        <v>413658500</v>
      </c>
      <c r="D102" s="5">
        <f>_xll.SNL.Clients.Office.Excel.Functions.SPG(A102, "IQ_DILUT_EPS_NORM", "CY2023")</f>
        <v>2.742</v>
      </c>
      <c r="E102">
        <f t="shared" si="4"/>
        <v>1134251.6070000001</v>
      </c>
      <c r="F102">
        <f t="shared" si="5"/>
        <v>0.12336915904826254</v>
      </c>
      <c r="G102" s="11" t="s">
        <v>104</v>
      </c>
      <c r="H102" s="4" cm="1">
        <f t="array" ref="H102">_xll.SNL.Clients.Office.Excel.Functions.SPG(G102, "SP_TOTAL_REV", "CY2023")</f>
        <v>9193964</v>
      </c>
      <c r="I102" s="4">
        <f>_xll.SNL.Clients.Office.Excel.Functions.SPG(G102,"IQ_AVG_DILUT_SHARES_OUT","CY2023")</f>
        <v>413658500</v>
      </c>
      <c r="J102" s="5">
        <f>_xll.SNL.Clients.Office.Excel.Functions.SPG(G102, "IQ_DILUT_EPS_NORM", "CY2023")</f>
        <v>2.742</v>
      </c>
      <c r="K102">
        <f t="shared" si="6"/>
        <v>1134251.6070000001</v>
      </c>
      <c r="L102">
        <f t="shared" si="7"/>
        <v>0.12336915904826254</v>
      </c>
    </row>
    <row r="103" spans="1:12" x14ac:dyDescent="0.3">
      <c r="A103" s="11" t="s">
        <v>105</v>
      </c>
      <c r="B103" s="4" cm="1">
        <f t="array" ref="B103">_xll.SNL.Clients.Office.Excel.Functions.SPG(A103, "SP_TOTAL_REV", "CY2023")</f>
        <v>57233000</v>
      </c>
      <c r="C103" s="4">
        <f>_xll.SNL.Clients.Office.Excel.Functions.SPG(A103,"IQ_AVG_DILUT_SHARES_OUT","CY2023")</f>
        <v>4087000000</v>
      </c>
      <c r="D103" s="5">
        <f>_xll.SNL.Clients.Office.Excel.Functions.SPG(A103, "IQ_DILUT_EPS_NORM", "CY2023")</f>
        <v>2.5680000000000001</v>
      </c>
      <c r="E103">
        <f t="shared" si="4"/>
        <v>10495416</v>
      </c>
      <c r="F103">
        <f t="shared" si="5"/>
        <v>0.18338049726556357</v>
      </c>
      <c r="G103" s="11" t="s">
        <v>105</v>
      </c>
      <c r="H103" s="4" cm="1">
        <f t="array" ref="H103">_xll.SNL.Clients.Office.Excel.Functions.SPG(G103, "SP_TOTAL_REV", "CY2023")</f>
        <v>57233000</v>
      </c>
      <c r="I103" s="4">
        <f>_xll.SNL.Clients.Office.Excel.Functions.SPG(G103,"IQ_AVG_DILUT_SHARES_OUT","CY2023")</f>
        <v>4087000000</v>
      </c>
      <c r="J103" s="5">
        <f>_xll.SNL.Clients.Office.Excel.Functions.SPG(G103, "IQ_DILUT_EPS_NORM", "CY2023")</f>
        <v>2.5680000000000001</v>
      </c>
      <c r="K103">
        <f t="shared" si="6"/>
        <v>10495416</v>
      </c>
      <c r="L103">
        <f t="shared" si="7"/>
        <v>0.18338049726556357</v>
      </c>
    </row>
    <row r="104" spans="1:12" x14ac:dyDescent="0.3">
      <c r="A104" s="11" t="s">
        <v>106</v>
      </c>
      <c r="B104" s="4" cm="1">
        <f t="array" ref="B104">_xll.SNL.Clients.Office.Excel.Functions.SPG(A104, "SP_TOTAL_REV", "CY2023")</f>
        <v>77116000</v>
      </c>
      <c r="C104" s="4">
        <f>_xll.SNL.Clients.Office.Excel.Functions.SPG(A104,"IQ_AVG_DILUT_SHARES_OUT","CY2023")</f>
        <v>1955800000</v>
      </c>
      <c r="D104" s="5">
        <f>_xll.SNL.Clients.Office.Excel.Functions.SPG(A104, "IQ_DILUT_EPS_NORM", "CY2023")</f>
        <v>4.84</v>
      </c>
      <c r="E104">
        <f t="shared" si="4"/>
        <v>9466072</v>
      </c>
      <c r="F104">
        <f t="shared" si="5"/>
        <v>0.122751076300638</v>
      </c>
      <c r="G104" s="11" t="s">
        <v>106</v>
      </c>
      <c r="H104" s="4" cm="1">
        <f t="array" ref="H104">_xll.SNL.Clients.Office.Excel.Functions.SPG(G104, "SP_TOTAL_REV", "CY2023")</f>
        <v>77116000</v>
      </c>
      <c r="I104" s="4">
        <f>_xll.SNL.Clients.Office.Excel.Functions.SPG(G104,"IQ_AVG_DILUT_SHARES_OUT","CY2023")</f>
        <v>1955800000</v>
      </c>
      <c r="J104" s="5">
        <f>_xll.SNL.Clients.Office.Excel.Functions.SPG(G104, "IQ_DILUT_EPS_NORM", "CY2023")</f>
        <v>4.84</v>
      </c>
      <c r="K104">
        <f t="shared" si="6"/>
        <v>9466072</v>
      </c>
      <c r="L104">
        <f t="shared" si="7"/>
        <v>0.122751076300638</v>
      </c>
    </row>
    <row r="105" spans="1:12" x14ac:dyDescent="0.3">
      <c r="A105" s="11" t="s">
        <v>107</v>
      </c>
      <c r="B105" s="4" cm="1">
        <f t="array" ref="B105">_xll.SNL.Clients.Office.Excel.Functions.SPG(A105, "SP_TOTAL_REV", "CY2023")</f>
        <v>8224000</v>
      </c>
      <c r="C105" s="4">
        <f>_xll.SNL.Clients.Office.Excel.Functions.SPG(A105,"IQ_AVG_DILUT_SHARES_OUT","CY2023")</f>
        <v>476693148</v>
      </c>
      <c r="D105" s="5">
        <f>_xll.SNL.Clients.Office.Excel.Functions.SPG(A105, "IQ_DILUT_EPS_NORM", "CY2023")</f>
        <v>2.6619999999999999</v>
      </c>
      <c r="E105">
        <f t="shared" si="4"/>
        <v>1268957.159976</v>
      </c>
      <c r="F105">
        <f t="shared" si="5"/>
        <v>0.15429926556128404</v>
      </c>
      <c r="G105" s="11" t="s">
        <v>107</v>
      </c>
      <c r="H105" s="4" cm="1">
        <f t="array" ref="H105">_xll.SNL.Clients.Office.Excel.Functions.SPG(G105, "SP_TOTAL_REV", "CY2023")</f>
        <v>8224000</v>
      </c>
      <c r="I105" s="4">
        <f>_xll.SNL.Clients.Office.Excel.Functions.SPG(G105,"IQ_AVG_DILUT_SHARES_OUT","CY2023")</f>
        <v>476693148</v>
      </c>
      <c r="J105" s="5">
        <f>_xll.SNL.Clients.Office.Excel.Functions.SPG(G105, "IQ_DILUT_EPS_NORM", "CY2023")</f>
        <v>2.6619999999999999</v>
      </c>
      <c r="K105">
        <f t="shared" si="6"/>
        <v>1268957.159976</v>
      </c>
      <c r="L105">
        <f t="shared" si="7"/>
        <v>0.15429926556128404</v>
      </c>
    </row>
    <row r="106" spans="1:12" x14ac:dyDescent="0.3">
      <c r="A106" s="11" t="s">
        <v>108</v>
      </c>
      <c r="B106" s="4" cm="1">
        <f t="array" ref="B106">_xll.SNL.Clients.Office.Excel.Functions.SPG(A106, "SP_TOTAL_REV", "CY2023")</f>
        <v>5569100</v>
      </c>
      <c r="C106" s="4">
        <f>_xll.SNL.Clients.Office.Excel.Functions.SPG(A106,"IQ_AVG_DILUT_SHARES_OUT","CY2023")</f>
        <v>359500000</v>
      </c>
      <c r="D106" s="5">
        <f>_xll.SNL.Clients.Office.Excel.Functions.SPG(A106, "IQ_DILUT_EPS_NORM", "CY2023")</f>
        <v>7.2210000000000001</v>
      </c>
      <c r="E106">
        <f t="shared" si="4"/>
        <v>2595949.5</v>
      </c>
      <c r="F106">
        <f t="shared" si="5"/>
        <v>0.46613447415201736</v>
      </c>
      <c r="G106" s="11" t="s">
        <v>108</v>
      </c>
      <c r="H106" s="4" cm="1">
        <f t="array" ref="H106">_xll.SNL.Clients.Office.Excel.Functions.SPG(G106, "SP_TOTAL_REV", "CY2023")</f>
        <v>5569100</v>
      </c>
      <c r="I106" s="4">
        <f>_xll.SNL.Clients.Office.Excel.Functions.SPG(G106,"IQ_AVG_DILUT_SHARES_OUT","CY2023")</f>
        <v>359500000</v>
      </c>
      <c r="J106" s="5">
        <f>_xll.SNL.Clients.Office.Excel.Functions.SPG(G106, "IQ_DILUT_EPS_NORM", "CY2023")</f>
        <v>7.2210000000000001</v>
      </c>
      <c r="K106">
        <f t="shared" si="6"/>
        <v>2595949.5</v>
      </c>
      <c r="L106">
        <f t="shared" si="7"/>
        <v>0.46613447415201736</v>
      </c>
    </row>
    <row r="107" spans="1:12" x14ac:dyDescent="0.3">
      <c r="A107" s="11" t="s">
        <v>109</v>
      </c>
      <c r="B107" s="4" cm="1">
        <f t="array" ref="B107">_xll.SNL.Clients.Office.Excel.Functions.SPG(A107, "SP_TOTAL_REV", "CY2023")</f>
        <v>7462000</v>
      </c>
      <c r="C107" s="4">
        <f>_xll.SNL.Clients.Office.Excel.Functions.SPG(A107,"IQ_AVG_DILUT_SHARES_OUT","CY2023")</f>
        <v>291700000</v>
      </c>
      <c r="D107" s="5">
        <f>_xll.SNL.Clients.Office.Excel.Functions.SPG(A107, "IQ_DILUT_EPS_NORM", "CY2023")</f>
        <v>2.0339999999999998</v>
      </c>
      <c r="E107">
        <f t="shared" si="4"/>
        <v>593317.80000000005</v>
      </c>
      <c r="F107">
        <f t="shared" si="5"/>
        <v>7.9511900294827131E-2</v>
      </c>
      <c r="G107" s="11" t="s">
        <v>109</v>
      </c>
      <c r="H107" s="4" cm="1">
        <f t="array" ref="H107">_xll.SNL.Clients.Office.Excel.Functions.SPG(G107, "SP_TOTAL_REV", "CY2023")</f>
        <v>7462000</v>
      </c>
      <c r="I107" s="4">
        <f>_xll.SNL.Clients.Office.Excel.Functions.SPG(G107,"IQ_AVG_DILUT_SHARES_OUT","CY2023")</f>
        <v>291700000</v>
      </c>
      <c r="J107" s="5">
        <f>_xll.SNL.Clients.Office.Excel.Functions.SPG(G107, "IQ_DILUT_EPS_NORM", "CY2023")</f>
        <v>2.0339999999999998</v>
      </c>
      <c r="K107">
        <f t="shared" si="6"/>
        <v>593317.80000000005</v>
      </c>
      <c r="L107">
        <f t="shared" si="7"/>
        <v>7.9511900294827131E-2</v>
      </c>
    </row>
    <row r="108" spans="1:12" x14ac:dyDescent="0.3">
      <c r="A108" s="11" t="s">
        <v>110</v>
      </c>
      <c r="B108" s="4" cm="1">
        <f t="array" ref="B108">_xll.SNL.Clients.Office.Excel.Functions.SPG(A108, "SP_TOTAL_REV", "CY2023")</f>
        <v>19353000</v>
      </c>
      <c r="C108" s="4">
        <f>_xll.SNL.Clients.Office.Excel.Functions.SPG(A108,"IQ_AVG_DILUT_SHARES_OUT","CY2023")</f>
        <v>505000000</v>
      </c>
      <c r="D108" s="5">
        <f>_xll.SNL.Clients.Office.Excel.Functions.SPG(A108, "IQ_DILUT_EPS_NORM", "CY2023")</f>
        <v>3.762</v>
      </c>
      <c r="E108">
        <f t="shared" si="4"/>
        <v>1899810</v>
      </c>
      <c r="F108">
        <f t="shared" si="5"/>
        <v>9.8166175786699741E-2</v>
      </c>
      <c r="G108" s="11" t="s">
        <v>110</v>
      </c>
      <c r="H108" s="4" cm="1">
        <f t="array" ref="H108">_xll.SNL.Clients.Office.Excel.Functions.SPG(G108, "SP_TOTAL_REV", "CY2023")</f>
        <v>19353000</v>
      </c>
      <c r="I108" s="4">
        <f>_xll.SNL.Clients.Office.Excel.Functions.SPG(G108,"IQ_AVG_DILUT_SHARES_OUT","CY2023")</f>
        <v>505000000</v>
      </c>
      <c r="J108" s="5">
        <f>_xll.SNL.Clients.Office.Excel.Functions.SPG(G108, "IQ_DILUT_EPS_NORM", "CY2023")</f>
        <v>3.762</v>
      </c>
      <c r="K108">
        <f t="shared" si="6"/>
        <v>1899810</v>
      </c>
      <c r="L108">
        <f t="shared" si="7"/>
        <v>9.8166175786699741E-2</v>
      </c>
    </row>
    <row r="109" spans="1:12" x14ac:dyDescent="0.3">
      <c r="A109" s="11" t="s">
        <v>1435</v>
      </c>
      <c r="B109" s="4" cm="1">
        <f t="array" ref="B109">_xll.SNL.Clients.Office.Excel.Functions.SPG(A109, "SP_TOTAL_REV", "CY2023")</f>
        <v>2926540</v>
      </c>
      <c r="C109" s="4">
        <f>_xll.SNL.Clients.Office.Excel.Functions.SPG(A109,"IQ_AVG_DILUT_SHARES_OUT","CY2023")</f>
        <v>254391000</v>
      </c>
      <c r="D109" s="5">
        <f>_xll.SNL.Clients.Office.Excel.Functions.SPG(A109, "IQ_DILUT_EPS_NORM", "CY2023")</f>
        <v>-0.125</v>
      </c>
      <c r="E109">
        <f t="shared" si="4"/>
        <v>-31798.875</v>
      </c>
      <c r="F109">
        <f t="shared" si="5"/>
        <v>-1.0865689517313962E-2</v>
      </c>
      <c r="G109" s="11" t="s">
        <v>1435</v>
      </c>
      <c r="H109" s="4" cm="1">
        <f t="array" ref="H109">_xll.SNL.Clients.Office.Excel.Functions.SPG(G109, "SP_TOTAL_REV", "CY2023")</f>
        <v>2926540</v>
      </c>
      <c r="I109" s="4">
        <f>_xll.SNL.Clients.Office.Excel.Functions.SPG(G109,"IQ_AVG_DILUT_SHARES_OUT","CY2023")</f>
        <v>254391000</v>
      </c>
      <c r="J109" s="5">
        <f>_xll.SNL.Clients.Office.Excel.Functions.SPG(G109, "IQ_DILUT_EPS_NORM", "CY2023")</f>
        <v>-0.125</v>
      </c>
      <c r="K109">
        <f t="shared" si="6"/>
        <v>-31798.875</v>
      </c>
      <c r="L109">
        <f t="shared" si="7"/>
        <v>-1.0865689517313962E-2</v>
      </c>
    </row>
    <row r="110" spans="1:12" x14ac:dyDescent="0.3">
      <c r="A110" s="11" t="s">
        <v>111</v>
      </c>
      <c r="B110" s="4" cm="1">
        <f t="array" ref="B110">_xll.SNL.Clients.Office.Excel.Functions.SPG(A110, "SP_TOTAL_REV", "CY2023")</f>
        <v>19457000</v>
      </c>
      <c r="C110" s="4">
        <f>_xll.SNL.Clients.Office.Excel.Functions.SPG(A110,"IQ_AVG_DILUT_SHARES_OUT","CY2023")</f>
        <v>829200000</v>
      </c>
      <c r="D110" s="5">
        <f>_xll.SNL.Clients.Office.Excel.Functions.SPG(A110, "IQ_DILUT_EPS_NORM", "CY2023")</f>
        <v>2.6219999999999999</v>
      </c>
      <c r="E110">
        <f t="shared" si="4"/>
        <v>2174162.4</v>
      </c>
      <c r="F110">
        <f t="shared" si="5"/>
        <v>0.11174191293621832</v>
      </c>
      <c r="G110" s="11" t="s">
        <v>111</v>
      </c>
      <c r="H110" s="4" cm="1">
        <f t="array" ref="H110">_xll.SNL.Clients.Office.Excel.Functions.SPG(G110, "SP_TOTAL_REV", "CY2023")</f>
        <v>19457000</v>
      </c>
      <c r="I110" s="4">
        <f>_xll.SNL.Clients.Office.Excel.Functions.SPG(G110,"IQ_AVG_DILUT_SHARES_OUT","CY2023")</f>
        <v>829200000</v>
      </c>
      <c r="J110" s="5">
        <f>_xll.SNL.Clients.Office.Excel.Functions.SPG(G110, "IQ_DILUT_EPS_NORM", "CY2023")</f>
        <v>2.6219999999999999</v>
      </c>
      <c r="K110">
        <f t="shared" si="6"/>
        <v>2174162.4</v>
      </c>
      <c r="L110">
        <f t="shared" si="7"/>
        <v>0.11174191293621832</v>
      </c>
    </row>
    <row r="111" spans="1:12" x14ac:dyDescent="0.3">
      <c r="A111" s="11" t="s">
        <v>112</v>
      </c>
      <c r="B111" s="4" cm="1">
        <f t="array" ref="B111">_xll.SNL.Clients.Office.Excel.Functions.SPG(A111, "SP_TOTAL_REV", "CY2023")</f>
        <v>121572000</v>
      </c>
      <c r="C111" s="4">
        <f>_xll.SNL.Clients.Office.Excel.Functions.SPG(A111,"IQ_AVG_DILUT_SHARES_OUT","CY2023")</f>
        <v>4148000000</v>
      </c>
      <c r="D111" s="5">
        <f>_xll.SNL.Clients.Office.Excel.Functions.SPG(A111, "IQ_DILUT_EPS_NORM", "CY2023")</f>
        <v>3.173</v>
      </c>
      <c r="E111">
        <f t="shared" si="4"/>
        <v>13161604</v>
      </c>
      <c r="F111">
        <f t="shared" si="5"/>
        <v>0.10826180370480044</v>
      </c>
      <c r="G111" s="11" t="s">
        <v>112</v>
      </c>
      <c r="H111" s="4" cm="1">
        <f t="array" ref="H111">_xll.SNL.Clients.Office.Excel.Functions.SPG(G111, "SP_TOTAL_REV", "CY2023")</f>
        <v>121572000</v>
      </c>
      <c r="I111" s="4">
        <f>_xll.SNL.Clients.Office.Excel.Functions.SPG(G111,"IQ_AVG_DILUT_SHARES_OUT","CY2023")</f>
        <v>4148000000</v>
      </c>
      <c r="J111" s="5">
        <f>_xll.SNL.Clients.Office.Excel.Functions.SPG(G111, "IQ_DILUT_EPS_NORM", "CY2023")</f>
        <v>3.173</v>
      </c>
      <c r="K111">
        <f t="shared" si="6"/>
        <v>13161604</v>
      </c>
      <c r="L111">
        <f t="shared" si="7"/>
        <v>0.10826180370480044</v>
      </c>
    </row>
    <row r="112" spans="1:12" x14ac:dyDescent="0.3">
      <c r="A112" s="11" t="s">
        <v>113</v>
      </c>
      <c r="B112" s="4" cm="1">
        <f t="array" ref="B112">_xll.SNL.Clients.Office.Excel.Functions.SPG(A112, "SP_TOTAL_REV", "CY2023")</f>
        <v>12171900</v>
      </c>
      <c r="C112" s="4">
        <f>_xll.SNL.Clients.Office.Excel.Functions.SPG(A112,"IQ_AVG_DILUT_SHARES_OUT","CY2023")</f>
        <v>479800000</v>
      </c>
      <c r="D112" s="5">
        <f>_xll.SNL.Clients.Office.Excel.Functions.SPG(A112, "IQ_DILUT_EPS_NORM", "CY2023")</f>
        <v>2.1760000000000002</v>
      </c>
      <c r="E112">
        <f t="shared" si="4"/>
        <v>1044044.8000000002</v>
      </c>
      <c r="F112">
        <f t="shared" si="5"/>
        <v>8.577500636712429E-2</v>
      </c>
      <c r="G112" s="11" t="s">
        <v>113</v>
      </c>
      <c r="H112" s="4" cm="1">
        <f t="array" ref="H112">_xll.SNL.Clients.Office.Excel.Functions.SPG(G112, "SP_TOTAL_REV", "CY2023")</f>
        <v>12171900</v>
      </c>
      <c r="I112" s="4">
        <f>_xll.SNL.Clients.Office.Excel.Functions.SPG(G112,"IQ_AVG_DILUT_SHARES_OUT","CY2023")</f>
        <v>479800000</v>
      </c>
      <c r="J112" s="5">
        <f>_xll.SNL.Clients.Office.Excel.Functions.SPG(G112, "IQ_DILUT_EPS_NORM", "CY2023")</f>
        <v>2.1760000000000002</v>
      </c>
      <c r="K112">
        <f t="shared" si="6"/>
        <v>1044044.8000000002</v>
      </c>
      <c r="L112">
        <f t="shared" si="7"/>
        <v>8.577500636712429E-2</v>
      </c>
    </row>
    <row r="113" spans="1:12" x14ac:dyDescent="0.3">
      <c r="A113" s="11" t="s">
        <v>114</v>
      </c>
      <c r="B113" s="4" cm="1">
        <f t="array" ref="B113">_xll.SNL.Clients.Office.Excel.Functions.SPG(A113, "SP_TOTAL_REV", "CY2023")</f>
        <v>57861000</v>
      </c>
      <c r="C113" s="4">
        <f>_xll.SNL.Clients.Office.Excel.Functions.SPG(A113,"IQ_AVG_DILUT_SHARES_OUT","CY2023")</f>
        <v>1205675000</v>
      </c>
      <c r="D113" s="5">
        <f>_xll.SNL.Clients.Office.Excel.Functions.SPG(A113, "IQ_DILUT_EPS_NORM", "CY2023")</f>
        <v>8.3219999999999992</v>
      </c>
      <c r="E113">
        <f t="shared" si="4"/>
        <v>10033627.349999998</v>
      </c>
      <c r="F113">
        <f t="shared" si="5"/>
        <v>0.17340915901902831</v>
      </c>
      <c r="G113" s="11" t="s">
        <v>114</v>
      </c>
      <c r="H113" s="4" cm="1">
        <f t="array" ref="H113">_xll.SNL.Clients.Office.Excel.Functions.SPG(G113, "SP_TOTAL_REV", "CY2023")</f>
        <v>57861000</v>
      </c>
      <c r="I113" s="4">
        <f>_xll.SNL.Clients.Office.Excel.Functions.SPG(G113,"IQ_AVG_DILUT_SHARES_OUT","CY2023")</f>
        <v>1205675000</v>
      </c>
      <c r="J113" s="5">
        <f>_xll.SNL.Clients.Office.Excel.Functions.SPG(G113, "IQ_DILUT_EPS_NORM", "CY2023")</f>
        <v>8.3219999999999992</v>
      </c>
      <c r="K113">
        <f t="shared" si="6"/>
        <v>10033627.349999998</v>
      </c>
      <c r="L113">
        <f t="shared" si="7"/>
        <v>0.17340915901902831</v>
      </c>
    </row>
    <row r="114" spans="1:12" x14ac:dyDescent="0.3">
      <c r="A114" s="11" t="s">
        <v>115</v>
      </c>
      <c r="B114" s="4" cm="1">
        <f t="array" ref="B114">_xll.SNL.Clients.Office.Excel.Functions.SPG(A114, "SP_TOTAL_REV", "CY2023")</f>
        <v>14663000</v>
      </c>
      <c r="C114" s="4">
        <f>_xll.SNL.Clients.Office.Excel.Functions.SPG(A114,"IQ_AVG_DILUT_SHARES_OUT","CY2023")</f>
        <v>349300000</v>
      </c>
      <c r="D114" s="5">
        <f>_xll.SNL.Clients.Office.Excel.Functions.SPG(A114, "IQ_DILUT_EPS_NORM", "CY2023")</f>
        <v>3.8340000000000001</v>
      </c>
      <c r="E114">
        <f t="shared" si="4"/>
        <v>1339216.2</v>
      </c>
      <c r="F114">
        <f t="shared" si="5"/>
        <v>9.1333028711723385E-2</v>
      </c>
      <c r="G114" s="11" t="s">
        <v>115</v>
      </c>
      <c r="H114" s="4" cm="1">
        <f t="array" ref="H114">_xll.SNL.Clients.Office.Excel.Functions.SPG(G114, "SP_TOTAL_REV", "CY2023")</f>
        <v>14663000</v>
      </c>
      <c r="I114" s="4">
        <f>_xll.SNL.Clients.Office.Excel.Functions.SPG(G114,"IQ_AVG_DILUT_SHARES_OUT","CY2023")</f>
        <v>349300000</v>
      </c>
      <c r="J114" s="5">
        <f>_xll.SNL.Clients.Office.Excel.Functions.SPG(G114, "IQ_DILUT_EPS_NORM", "CY2023")</f>
        <v>3.8340000000000001</v>
      </c>
      <c r="K114">
        <f t="shared" si="6"/>
        <v>1339216.2</v>
      </c>
      <c r="L114">
        <f t="shared" si="7"/>
        <v>9.1333028711723385E-2</v>
      </c>
    </row>
    <row r="115" spans="1:12" x14ac:dyDescent="0.3">
      <c r="A115" s="11" t="s">
        <v>116</v>
      </c>
      <c r="B115" s="4" cm="1">
        <f t="array" ref="B115">_xll.SNL.Clients.Office.Excel.Functions.SPG(A115, "SP_TOTAL_REV", "CY2023")</f>
        <v>9820400</v>
      </c>
      <c r="C115" s="4">
        <f>_xll.SNL.Clients.Office.Excel.Functions.SPG(A115,"IQ_AVG_DILUT_SHARES_OUT","CY2023")</f>
        <v>189780750</v>
      </c>
      <c r="D115" s="5">
        <f>_xll.SNL.Clients.Office.Excel.Functions.SPG(A115, "IQ_DILUT_EPS_NORM", "CY2023")</f>
        <v>6.8849999999999998</v>
      </c>
      <c r="E115">
        <f t="shared" si="4"/>
        <v>1306640.4637500001</v>
      </c>
      <c r="F115">
        <f t="shared" si="5"/>
        <v>0.13305369065923997</v>
      </c>
      <c r="G115" s="11" t="s">
        <v>116</v>
      </c>
      <c r="H115" s="4" cm="1">
        <f t="array" ref="H115">_xll.SNL.Clients.Office.Excel.Functions.SPG(G115, "SP_TOTAL_REV", "CY2023")</f>
        <v>9820400</v>
      </c>
      <c r="I115" s="4">
        <f>_xll.SNL.Clients.Office.Excel.Functions.SPG(G115,"IQ_AVG_DILUT_SHARES_OUT","CY2023")</f>
        <v>189780750</v>
      </c>
      <c r="J115" s="5">
        <f>_xll.SNL.Clients.Office.Excel.Functions.SPG(G115, "IQ_DILUT_EPS_NORM", "CY2023")</f>
        <v>6.8849999999999998</v>
      </c>
      <c r="K115">
        <f t="shared" si="6"/>
        <v>1306640.4637500001</v>
      </c>
      <c r="L115">
        <f t="shared" si="7"/>
        <v>0.13305369065923997</v>
      </c>
    </row>
    <row r="116" spans="1:12" x14ac:dyDescent="0.3">
      <c r="A116" s="11" t="s">
        <v>117</v>
      </c>
      <c r="B116" s="4" cm="1">
        <f t="array" ref="B116">_xll.SNL.Clients.Office.Excel.Functions.SPG(A116, "SP_TOTAL_REV", "CY2023")</f>
        <v>24918000</v>
      </c>
      <c r="C116" s="4">
        <f>_xll.SNL.Clients.Office.Excel.Functions.SPG(A116,"IQ_AVG_DILUT_SHARES_OUT","CY2023")</f>
        <v>324000000</v>
      </c>
      <c r="D116" s="5">
        <f>_xll.SNL.Clients.Office.Excel.Functions.SPG(A116, "IQ_DILUT_EPS_NORM", "CY2023")</f>
        <v>1.155</v>
      </c>
      <c r="E116">
        <f t="shared" si="4"/>
        <v>374220</v>
      </c>
      <c r="F116">
        <f t="shared" si="5"/>
        <v>1.5018059234288466E-2</v>
      </c>
      <c r="G116" s="11" t="s">
        <v>117</v>
      </c>
      <c r="H116" s="4" cm="1">
        <f t="array" ref="H116">_xll.SNL.Clients.Office.Excel.Functions.SPG(G116, "SP_TOTAL_REV", "CY2023")</f>
        <v>24918000</v>
      </c>
      <c r="I116" s="4">
        <f>_xll.SNL.Clients.Office.Excel.Functions.SPG(G116,"IQ_AVG_DILUT_SHARES_OUT","CY2023")</f>
        <v>324000000</v>
      </c>
      <c r="J116" s="5">
        <f>_xll.SNL.Clients.Office.Excel.Functions.SPG(G116, "IQ_DILUT_EPS_NORM", "CY2023")</f>
        <v>1.155</v>
      </c>
      <c r="K116">
        <f t="shared" si="6"/>
        <v>374220</v>
      </c>
      <c r="L116">
        <f t="shared" si="7"/>
        <v>1.5018059234288466E-2</v>
      </c>
    </row>
    <row r="117" spans="1:12" x14ac:dyDescent="0.3">
      <c r="A117" s="11" t="s">
        <v>118</v>
      </c>
      <c r="B117" s="4" cm="1">
        <f t="array" ref="B117">_xll.SNL.Clients.Office.Excel.Functions.SPG(A117, "SP_TOTAL_REV", "CY2023")</f>
        <v>4059987</v>
      </c>
      <c r="C117" s="4">
        <f>_xll.SNL.Clients.Office.Excel.Functions.SPG(A117,"IQ_AVG_DILUT_SHARES_OUT","CY2023")</f>
        <v>970976500</v>
      </c>
      <c r="D117" s="5">
        <f>_xll.SNL.Clients.Office.Excel.Functions.SPG(A117, "IQ_DILUT_EPS_NORM", "CY2023")</f>
        <v>1.093</v>
      </c>
      <c r="E117">
        <f t="shared" si="4"/>
        <v>1061277.3145000001</v>
      </c>
      <c r="F117">
        <f t="shared" si="5"/>
        <v>0.2613991903176045</v>
      </c>
      <c r="G117" s="11" t="s">
        <v>118</v>
      </c>
      <c r="H117" s="4" cm="1">
        <f t="array" ref="H117">_xll.SNL.Clients.Office.Excel.Functions.SPG(G117, "SP_TOTAL_REV", "CY2023")</f>
        <v>4059987</v>
      </c>
      <c r="I117" s="4">
        <f>_xll.SNL.Clients.Office.Excel.Functions.SPG(G117,"IQ_AVG_DILUT_SHARES_OUT","CY2023")</f>
        <v>970976500</v>
      </c>
      <c r="J117" s="5">
        <f>_xll.SNL.Clients.Office.Excel.Functions.SPG(G117, "IQ_DILUT_EPS_NORM", "CY2023")</f>
        <v>1.093</v>
      </c>
      <c r="K117">
        <f t="shared" si="6"/>
        <v>1061277.3145000001</v>
      </c>
      <c r="L117">
        <f t="shared" si="7"/>
        <v>0.2613991903176045</v>
      </c>
    </row>
    <row r="118" spans="1:12" x14ac:dyDescent="0.3">
      <c r="A118" s="11" t="s">
        <v>119</v>
      </c>
      <c r="B118" s="4" cm="1">
        <f t="array" ref="B118">_xll.SNL.Clients.Office.Excel.Functions.SPG(A118, "SP_TOTAL_REV", "CY2023")</f>
        <v>12588000</v>
      </c>
      <c r="C118" s="4">
        <f>_xll.SNL.Clients.Office.Excel.Functions.SPG(A118,"IQ_AVG_DILUT_SHARES_OUT","CY2023")</f>
        <v>859000000</v>
      </c>
      <c r="D118" s="5">
        <f>_xll.SNL.Clients.Office.Excel.Functions.SPG(A118, "IQ_DILUT_EPS_NORM", "CY2023")</f>
        <v>0.73499999999999999</v>
      </c>
      <c r="E118">
        <f t="shared" si="4"/>
        <v>631365</v>
      </c>
      <c r="F118">
        <f t="shared" si="5"/>
        <v>5.0156101048617729E-2</v>
      </c>
      <c r="G118" s="11" t="s">
        <v>119</v>
      </c>
      <c r="H118" s="4" cm="1">
        <f t="array" ref="H118">_xll.SNL.Clients.Office.Excel.Functions.SPG(G118, "SP_TOTAL_REV", "CY2023")</f>
        <v>12588000</v>
      </c>
      <c r="I118" s="4">
        <f>_xll.SNL.Clients.Office.Excel.Functions.SPG(G118,"IQ_AVG_DILUT_SHARES_OUT","CY2023")</f>
        <v>859000000</v>
      </c>
      <c r="J118" s="5">
        <f>_xll.SNL.Clients.Office.Excel.Functions.SPG(G118, "IQ_DILUT_EPS_NORM", "CY2023")</f>
        <v>0.73499999999999999</v>
      </c>
      <c r="K118">
        <f t="shared" si="6"/>
        <v>631365</v>
      </c>
      <c r="L118">
        <f t="shared" si="7"/>
        <v>5.0156101048617729E-2</v>
      </c>
    </row>
    <row r="119" spans="1:12" x14ac:dyDescent="0.3">
      <c r="A119" s="11" t="s">
        <v>120</v>
      </c>
      <c r="B119" s="4" cm="1">
        <f t="array" ref="B119">_xll.SNL.Clients.Office.Excel.Functions.SPG(A119, "SP_TOTAL_REV", "CY2023")</f>
        <v>3757719</v>
      </c>
      <c r="C119" s="4">
        <f>_xll.SNL.Clients.Office.Excel.Functions.SPG(A119,"IQ_AVG_DILUT_SHARES_OUT","CY2023")</f>
        <v>74387000</v>
      </c>
      <c r="D119" s="5">
        <f>_xll.SNL.Clients.Office.Excel.Functions.SPG(A119, "IQ_DILUT_EPS_NORM", "CY2023")</f>
        <v>11.016999999999999</v>
      </c>
      <c r="E119">
        <f t="shared" si="4"/>
        <v>819521.57900000003</v>
      </c>
      <c r="F119">
        <f t="shared" si="5"/>
        <v>0.21809017092550029</v>
      </c>
      <c r="G119" s="11" t="s">
        <v>120</v>
      </c>
      <c r="H119" s="4" cm="1">
        <f t="array" ref="H119">_xll.SNL.Clients.Office.Excel.Functions.SPG(G119, "SP_TOTAL_REV", "CY2023")</f>
        <v>3757719</v>
      </c>
      <c r="I119" s="4">
        <f>_xll.SNL.Clients.Office.Excel.Functions.SPG(G119,"IQ_AVG_DILUT_SHARES_OUT","CY2023")</f>
        <v>74387000</v>
      </c>
      <c r="J119" s="5">
        <f>_xll.SNL.Clients.Office.Excel.Functions.SPG(G119, "IQ_DILUT_EPS_NORM", "CY2023")</f>
        <v>11.016999999999999</v>
      </c>
      <c r="K119">
        <f t="shared" si="6"/>
        <v>819521.57900000003</v>
      </c>
      <c r="L119">
        <f t="shared" si="7"/>
        <v>0.21809017092550029</v>
      </c>
    </row>
    <row r="120" spans="1:12" x14ac:dyDescent="0.3">
      <c r="A120" s="11" t="s">
        <v>121</v>
      </c>
      <c r="B120" s="4" cm="1">
        <f t="array" ref="B120">_xll.SNL.Clients.Office.Excel.Functions.SPG(A120, "SP_TOTAL_REV", "CY2023")</f>
        <v>17226000</v>
      </c>
      <c r="C120" s="4">
        <f>_xll.SNL.Clients.Office.Excel.Functions.SPG(A120,"IQ_AVG_DILUT_SHARES_OUT","CY2023")</f>
        <v>711900000</v>
      </c>
      <c r="D120" s="5">
        <f>_xll.SNL.Clients.Office.Excel.Functions.SPG(A120, "IQ_DILUT_EPS_NORM", "CY2023")</f>
        <v>1.39</v>
      </c>
      <c r="E120">
        <f t="shared" si="4"/>
        <v>989540.99999999988</v>
      </c>
      <c r="F120">
        <f t="shared" si="5"/>
        <v>5.7444618599791004E-2</v>
      </c>
      <c r="G120" s="11" t="s">
        <v>121</v>
      </c>
      <c r="H120" s="4" cm="1">
        <f t="array" ref="H120">_xll.SNL.Clients.Office.Excel.Functions.SPG(G120, "SP_TOTAL_REV", "CY2023")</f>
        <v>17226000</v>
      </c>
      <c r="I120" s="4">
        <f>_xll.SNL.Clients.Office.Excel.Functions.SPG(G120,"IQ_AVG_DILUT_SHARES_OUT","CY2023")</f>
        <v>711900000</v>
      </c>
      <c r="J120" s="5">
        <f>_xll.SNL.Clients.Office.Excel.Functions.SPG(G120, "IQ_DILUT_EPS_NORM", "CY2023")</f>
        <v>1.39</v>
      </c>
      <c r="K120">
        <f t="shared" si="6"/>
        <v>989540.99999999988</v>
      </c>
      <c r="L120">
        <f t="shared" si="7"/>
        <v>5.7444618599791004E-2</v>
      </c>
    </row>
    <row r="121" spans="1:12" x14ac:dyDescent="0.3">
      <c r="A121" s="11" t="s">
        <v>122</v>
      </c>
      <c r="B121" s="4" cm="1">
        <f t="array" ref="B121">_xll.SNL.Clients.Office.Excel.Functions.SPG(A121, "SP_TOTAL_REV", "CY2023")</f>
        <v>2455000</v>
      </c>
      <c r="C121" s="4">
        <f>_xll.SNL.Clients.Office.Excel.Functions.SPG(A121,"IQ_AVG_DILUT_SHARES_OUT","CY2023")</f>
        <v>406900000</v>
      </c>
      <c r="D121" s="5">
        <f>_xll.SNL.Clients.Office.Excel.Functions.SPG(A121, "IQ_DILUT_EPS_NORM", "CY2023")</f>
        <v>0.77</v>
      </c>
      <c r="E121">
        <f t="shared" si="4"/>
        <v>313313</v>
      </c>
      <c r="F121">
        <f t="shared" si="5"/>
        <v>0.12762240325865581</v>
      </c>
      <c r="G121" s="11" t="s">
        <v>122</v>
      </c>
      <c r="H121" s="4" cm="1">
        <f t="array" ref="H121">_xll.SNL.Clients.Office.Excel.Functions.SPG(G121, "SP_TOTAL_REV", "CY2023")</f>
        <v>2455000</v>
      </c>
      <c r="I121" s="4">
        <f>_xll.SNL.Clients.Office.Excel.Functions.SPG(G121,"IQ_AVG_DILUT_SHARES_OUT","CY2023")</f>
        <v>406900000</v>
      </c>
      <c r="J121" s="5">
        <f>_xll.SNL.Clients.Office.Excel.Functions.SPG(G121, "IQ_DILUT_EPS_NORM", "CY2023")</f>
        <v>0.77</v>
      </c>
      <c r="K121">
        <f t="shared" si="6"/>
        <v>313313</v>
      </c>
      <c r="L121">
        <f t="shared" si="7"/>
        <v>0.12762240325865581</v>
      </c>
    </row>
    <row r="122" spans="1:12" x14ac:dyDescent="0.3">
      <c r="A122" s="11" t="s">
        <v>123</v>
      </c>
      <c r="B122" s="4" cm="1">
        <f t="array" ref="B122">_xll.SNL.Clients.Office.Excel.Functions.SPG(A122, "SP_TOTAL_REV", "CY2023")</f>
        <v>245652000</v>
      </c>
      <c r="C122" s="4">
        <f>_xll.SNL.Clients.Office.Excel.Functions.SPG(A122,"IQ_AVG_DILUT_SHARES_OUT","CY2023")</f>
        <v>444420000</v>
      </c>
      <c r="D122" s="5">
        <f>_xll.SNL.Clients.Office.Excel.Functions.SPG(A122, "IQ_DILUT_EPS_NORM", "CY2023")</f>
        <v>12.958</v>
      </c>
      <c r="E122">
        <f t="shared" si="4"/>
        <v>5758794.3600000003</v>
      </c>
      <c r="F122">
        <f t="shared" si="5"/>
        <v>2.3442896292315961E-2</v>
      </c>
      <c r="G122" s="11" t="s">
        <v>123</v>
      </c>
      <c r="H122" s="4" cm="1">
        <f t="array" ref="H122">_xll.SNL.Clients.Office.Excel.Functions.SPG(G122, "SP_TOTAL_REV", "CY2023")</f>
        <v>245652000</v>
      </c>
      <c r="I122" s="4">
        <f>_xll.SNL.Clients.Office.Excel.Functions.SPG(G122,"IQ_AVG_DILUT_SHARES_OUT","CY2023")</f>
        <v>444420000</v>
      </c>
      <c r="J122" s="5">
        <f>_xll.SNL.Clients.Office.Excel.Functions.SPG(G122, "IQ_DILUT_EPS_NORM", "CY2023")</f>
        <v>12.958</v>
      </c>
      <c r="K122">
        <f t="shared" si="6"/>
        <v>5758794.3600000003</v>
      </c>
      <c r="L122">
        <f t="shared" si="7"/>
        <v>2.3442896292315961E-2</v>
      </c>
    </row>
    <row r="123" spans="1:12" x14ac:dyDescent="0.3">
      <c r="A123" s="11" t="s">
        <v>124</v>
      </c>
      <c r="B123" s="4" cm="1">
        <f t="array" ref="B123">_xll.SNL.Clients.Office.Excel.Functions.SPG(A123, "SP_TOTAL_REV", "CY2023")</f>
        <v>5479000</v>
      </c>
      <c r="C123" s="4">
        <f>_xll.SNL.Clients.Office.Excel.Functions.SPG(A123,"IQ_AVG_DILUT_SHARES_OUT","CY2023")</f>
        <v>760000000</v>
      </c>
      <c r="D123" s="5">
        <f>_xll.SNL.Clients.Office.Excel.Functions.SPG(A123, "IQ_DILUT_EPS_NORM", "CY2023")</f>
        <v>1.75</v>
      </c>
      <c r="E123">
        <f t="shared" si="4"/>
        <v>1330000</v>
      </c>
      <c r="F123">
        <f t="shared" si="5"/>
        <v>0.24274502646468335</v>
      </c>
      <c r="G123" s="11" t="s">
        <v>124</v>
      </c>
      <c r="H123" s="4" cm="1">
        <f t="array" ref="H123">_xll.SNL.Clients.Office.Excel.Functions.SPG(G123, "SP_TOTAL_REV", "CY2023")</f>
        <v>5479000</v>
      </c>
      <c r="I123" s="4">
        <f>_xll.SNL.Clients.Office.Excel.Functions.SPG(G123,"IQ_AVG_DILUT_SHARES_OUT","CY2023")</f>
        <v>760000000</v>
      </c>
      <c r="J123" s="5">
        <f>_xll.SNL.Clients.Office.Excel.Functions.SPG(G123, "IQ_DILUT_EPS_NORM", "CY2023")</f>
        <v>1.75</v>
      </c>
      <c r="K123">
        <f t="shared" si="6"/>
        <v>1330000</v>
      </c>
      <c r="L123">
        <f t="shared" si="7"/>
        <v>0.24274502646468335</v>
      </c>
    </row>
    <row r="124" spans="1:12" x14ac:dyDescent="0.3">
      <c r="A124" s="11" t="s">
        <v>125</v>
      </c>
      <c r="B124" s="4" cm="1">
        <f t="array" ref="B124">_xll.SNL.Clients.Office.Excel.Functions.SPG(A124, "SP_TOTAL_REV", "CY2023")</f>
        <v>3055555</v>
      </c>
      <c r="C124" s="4">
        <f>_xll.SNL.Clients.Office.Excel.Functions.SPG(A124,"IQ_AVG_DILUT_SHARES_OUT","CY2023")</f>
        <v>243635000</v>
      </c>
      <c r="D124" s="5">
        <f>_xll.SNL.Clients.Office.Excel.Functions.SPG(A124, "IQ_DILUT_EPS_NORM", "CY2023")</f>
        <v>0.30399999999999999</v>
      </c>
      <c r="E124">
        <f t="shared" si="4"/>
        <v>74065.039999999994</v>
      </c>
      <c r="F124">
        <f t="shared" si="5"/>
        <v>2.4239472043540371E-2</v>
      </c>
      <c r="G124" s="11" t="s">
        <v>125</v>
      </c>
      <c r="H124" s="4" cm="1">
        <f t="array" ref="H124">_xll.SNL.Clients.Office.Excel.Functions.SPG(G124, "SP_TOTAL_REV", "CY2023")</f>
        <v>3055555</v>
      </c>
      <c r="I124" s="4">
        <f>_xll.SNL.Clients.Office.Excel.Functions.SPG(G124,"IQ_AVG_DILUT_SHARES_OUT","CY2023")</f>
        <v>243635000</v>
      </c>
      <c r="J124" s="5">
        <f>_xll.SNL.Clients.Office.Excel.Functions.SPG(G124, "IQ_DILUT_EPS_NORM", "CY2023")</f>
        <v>0.30399999999999999</v>
      </c>
      <c r="K124">
        <f t="shared" si="6"/>
        <v>74065.039999999994</v>
      </c>
      <c r="L124">
        <f t="shared" si="7"/>
        <v>2.4239472043540371E-2</v>
      </c>
    </row>
    <row r="125" spans="1:12" x14ac:dyDescent="0.3">
      <c r="A125" s="11" t="s">
        <v>126</v>
      </c>
      <c r="B125" s="4" cm="1">
        <f t="array" ref="B125">_xll.SNL.Clients.Office.Excel.Functions.SPG(A125, "SP_TOTAL_REV", "CY2023")</f>
        <v>6996000</v>
      </c>
      <c r="C125" s="4">
        <f>_xll.SNL.Clients.Office.Excel.Functions.SPG(A125,"IQ_AVG_DILUT_SHARES_OUT","CY2023")</f>
        <v>434000000</v>
      </c>
      <c r="D125" s="5">
        <f>_xll.SNL.Clients.Office.Excel.Functions.SPG(A125, "IQ_DILUT_EPS_NORM", "CY2023")</f>
        <v>2.3719999999999999</v>
      </c>
      <c r="E125">
        <f t="shared" si="4"/>
        <v>1029448</v>
      </c>
      <c r="F125">
        <f t="shared" si="5"/>
        <v>0.14714808461978274</v>
      </c>
      <c r="G125" s="11" t="s">
        <v>126</v>
      </c>
      <c r="H125" s="4" cm="1">
        <f t="array" ref="H125">_xll.SNL.Clients.Office.Excel.Functions.SPG(G125, "SP_TOTAL_REV", "CY2023")</f>
        <v>6996000</v>
      </c>
      <c r="I125" s="4">
        <f>_xll.SNL.Clients.Office.Excel.Functions.SPG(G125,"IQ_AVG_DILUT_SHARES_OUT","CY2023")</f>
        <v>434000000</v>
      </c>
      <c r="J125" s="5">
        <f>_xll.SNL.Clients.Office.Excel.Functions.SPG(G125, "IQ_DILUT_EPS_NORM", "CY2023")</f>
        <v>2.3719999999999999</v>
      </c>
      <c r="K125">
        <f t="shared" si="6"/>
        <v>1029448</v>
      </c>
      <c r="L125">
        <f t="shared" si="7"/>
        <v>0.14714808461978274</v>
      </c>
    </row>
    <row r="126" spans="1:12" x14ac:dyDescent="0.3">
      <c r="A126" s="11" t="s">
        <v>127</v>
      </c>
      <c r="B126" s="4" cm="1">
        <f t="array" ref="B126">_xll.SNL.Clients.Office.Excel.Functions.SPG(A126, "SP_TOTAL_REV", "CY2023")</f>
        <v>14657000</v>
      </c>
      <c r="C126" s="4">
        <f>_xll.SNL.Clients.Office.Excel.Functions.SPG(A126,"IQ_AVG_DILUT_SHARES_OUT","CY2023")</f>
        <v>2013000000</v>
      </c>
      <c r="D126" s="5">
        <f>_xll.SNL.Clients.Office.Excel.Functions.SPG(A126, "IQ_DILUT_EPS_NORM", "CY2023")</f>
        <v>1.4890000000000001</v>
      </c>
      <c r="E126">
        <f t="shared" si="4"/>
        <v>2997357</v>
      </c>
      <c r="F126">
        <f t="shared" si="5"/>
        <v>0.20450003411339293</v>
      </c>
      <c r="G126" s="11" t="s">
        <v>127</v>
      </c>
      <c r="H126" s="4" cm="1">
        <f t="array" ref="H126">_xll.SNL.Clients.Office.Excel.Functions.SPG(G126, "SP_TOTAL_REV", "CY2023")</f>
        <v>14657000</v>
      </c>
      <c r="I126" s="4">
        <f>_xll.SNL.Clients.Office.Excel.Functions.SPG(G126,"IQ_AVG_DILUT_SHARES_OUT","CY2023")</f>
        <v>2013000000</v>
      </c>
      <c r="J126" s="5">
        <f>_xll.SNL.Clients.Office.Excel.Functions.SPG(G126, "IQ_DILUT_EPS_NORM", "CY2023")</f>
        <v>1.4890000000000001</v>
      </c>
      <c r="K126">
        <f t="shared" si="6"/>
        <v>2997357</v>
      </c>
      <c r="L126">
        <f t="shared" si="7"/>
        <v>0.20450003411339293</v>
      </c>
    </row>
    <row r="127" spans="1:12" x14ac:dyDescent="0.3">
      <c r="A127" s="11" t="s">
        <v>128</v>
      </c>
      <c r="B127" s="4" cm="1">
        <f t="array" ref="B127">_xll.SNL.Clients.Office.Excel.Functions.SPG(A127, "SP_TOTAL_REV", "CY2023")</f>
        <v>34065000</v>
      </c>
      <c r="C127" s="4">
        <f>_xll.SNL.Clients.Office.Excel.Functions.SPG(A127,"IQ_AVG_DILUT_SHARES_OUT","CY2023")</f>
        <v>142700000</v>
      </c>
      <c r="D127" s="5">
        <f>_xll.SNL.Clients.Office.Excel.Functions.SPG(A127, "IQ_DILUT_EPS_NORM", "CY2023")</f>
        <v>15.276999999999999</v>
      </c>
      <c r="E127">
        <f t="shared" si="4"/>
        <v>2180027.9</v>
      </c>
      <c r="F127">
        <f t="shared" si="5"/>
        <v>6.3996122119477472E-2</v>
      </c>
      <c r="G127" s="11" t="s">
        <v>128</v>
      </c>
      <c r="H127" s="4" cm="1">
        <f t="array" ref="H127">_xll.SNL.Clients.Office.Excel.Functions.SPG(G127, "SP_TOTAL_REV", "CY2023")</f>
        <v>34065000</v>
      </c>
      <c r="I127" s="4">
        <f>_xll.SNL.Clients.Office.Excel.Functions.SPG(G127,"IQ_AVG_DILUT_SHARES_OUT","CY2023")</f>
        <v>142700000</v>
      </c>
      <c r="J127" s="5">
        <f>_xll.SNL.Clients.Office.Excel.Functions.SPG(G127, "IQ_DILUT_EPS_NORM", "CY2023")</f>
        <v>15.276999999999999</v>
      </c>
      <c r="K127">
        <f t="shared" si="6"/>
        <v>2180027.9</v>
      </c>
      <c r="L127">
        <f t="shared" si="7"/>
        <v>6.3996122119477472E-2</v>
      </c>
    </row>
    <row r="128" spans="1:12" x14ac:dyDescent="0.3">
      <c r="A128" s="11" t="s">
        <v>129</v>
      </c>
      <c r="B128" s="4" cm="1">
        <f t="array" ref="B128">_xll.SNL.Clients.Office.Excel.Functions.SPG(A128, "SP_TOTAL_REV", "CY2023")</f>
        <v>356623000</v>
      </c>
      <c r="C128" s="4">
        <f>_xll.SNL.Clients.Office.Excel.Functions.SPG(A128,"IQ_AVG_DILUT_SHARES_OUT","CY2023")</f>
        <v>1290000000</v>
      </c>
      <c r="D128" s="5">
        <f>_xll.SNL.Clients.Office.Excel.Functions.SPG(A128, "IQ_DILUT_EPS_NORM", "CY2023")</f>
        <v>6.0679999999999996</v>
      </c>
      <c r="E128">
        <f t="shared" si="4"/>
        <v>7827719.9999999991</v>
      </c>
      <c r="F128">
        <f t="shared" si="5"/>
        <v>2.1949565787960954E-2</v>
      </c>
      <c r="G128" s="11" t="s">
        <v>129</v>
      </c>
      <c r="H128" s="4" cm="1">
        <f t="array" ref="H128">_xll.SNL.Clients.Office.Excel.Functions.SPG(G128, "SP_TOTAL_REV", "CY2023")</f>
        <v>356623000</v>
      </c>
      <c r="I128" s="4">
        <f>_xll.SNL.Clients.Office.Excel.Functions.SPG(G128,"IQ_AVG_DILUT_SHARES_OUT","CY2023")</f>
        <v>1290000000</v>
      </c>
      <c r="J128" s="5">
        <f>_xll.SNL.Clients.Office.Excel.Functions.SPG(G128, "IQ_DILUT_EPS_NORM", "CY2023")</f>
        <v>6.0679999999999996</v>
      </c>
      <c r="K128">
        <f t="shared" si="6"/>
        <v>7827719.9999999991</v>
      </c>
      <c r="L128">
        <f t="shared" si="7"/>
        <v>2.1949565787960954E-2</v>
      </c>
    </row>
    <row r="129" spans="1:12" x14ac:dyDescent="0.3">
      <c r="A129" s="11" t="s">
        <v>130</v>
      </c>
      <c r="B129" s="4" cm="1">
        <f t="array" ref="B129">_xll.SNL.Clients.Office.Excel.Functions.SPG(A129, "SP_TOTAL_REV", "CY2023")</f>
        <v>35928600</v>
      </c>
      <c r="C129" s="4">
        <f>_xll.SNL.Clients.Office.Excel.Functions.SPG(A129,"IQ_AVG_DILUT_SHARES_OUT","CY2023")</f>
        <v>340500000</v>
      </c>
      <c r="D129" s="5">
        <f>_xll.SNL.Clients.Office.Excel.Functions.SPG(A129, "IQ_DILUT_EPS_NORM", "CY2023")</f>
        <v>11.53</v>
      </c>
      <c r="E129">
        <f t="shared" si="4"/>
        <v>3925965</v>
      </c>
      <c r="F129">
        <f t="shared" si="5"/>
        <v>0.10927130475442962</v>
      </c>
      <c r="G129" s="11" t="s">
        <v>130</v>
      </c>
      <c r="H129" s="4" cm="1">
        <f t="array" ref="H129">_xll.SNL.Clients.Office.Excel.Functions.SPG(G129, "SP_TOTAL_REV", "CY2023")</f>
        <v>35928600</v>
      </c>
      <c r="I129" s="4">
        <f>_xll.SNL.Clients.Office.Excel.Functions.SPG(G129,"IQ_AVG_DILUT_SHARES_OUT","CY2023")</f>
        <v>340500000</v>
      </c>
      <c r="J129" s="5">
        <f>_xll.SNL.Clients.Office.Excel.Functions.SPG(G129, "IQ_DILUT_EPS_NORM", "CY2023")</f>
        <v>11.53</v>
      </c>
      <c r="K129">
        <f t="shared" si="6"/>
        <v>3925965</v>
      </c>
      <c r="L129">
        <f t="shared" si="7"/>
        <v>0.10927130475442962</v>
      </c>
    </row>
    <row r="130" spans="1:12" x14ac:dyDescent="0.3">
      <c r="A130" s="11" t="s">
        <v>131</v>
      </c>
      <c r="B130" s="4" cm="1">
        <f t="array" ref="B130">_xll.SNL.Clients.Office.Excel.Functions.SPG(A130, "SP_TOTAL_REV", "CY2023")</f>
        <v>23890000</v>
      </c>
      <c r="C130" s="4">
        <f>_xll.SNL.Clients.Office.Excel.Functions.SPG(A130,"IQ_AVG_DILUT_SHARES_OUT","CY2023")</f>
        <v>743100000</v>
      </c>
      <c r="D130" s="5">
        <f>_xll.SNL.Clients.Office.Excel.Functions.SPG(A130, "IQ_DILUT_EPS_NORM", "CY2023")</f>
        <v>4.54</v>
      </c>
      <c r="E130">
        <f t="shared" si="4"/>
        <v>3373674</v>
      </c>
      <c r="F130">
        <f t="shared" si="5"/>
        <v>0.14121699455839262</v>
      </c>
      <c r="G130" s="11" t="s">
        <v>131</v>
      </c>
      <c r="H130" s="4" cm="1">
        <f t="array" ref="H130">_xll.SNL.Clients.Office.Excel.Functions.SPG(G130, "SP_TOTAL_REV", "CY2023")</f>
        <v>23890000</v>
      </c>
      <c r="I130" s="4">
        <f>_xll.SNL.Clients.Office.Excel.Functions.SPG(G130,"IQ_AVG_DILUT_SHARES_OUT","CY2023")</f>
        <v>743100000</v>
      </c>
      <c r="J130" s="5">
        <f>_xll.SNL.Clients.Office.Excel.Functions.SPG(G130, "IQ_DILUT_EPS_NORM", "CY2023")</f>
        <v>4.54</v>
      </c>
      <c r="K130">
        <f t="shared" si="6"/>
        <v>3373674</v>
      </c>
      <c r="L130">
        <f t="shared" si="7"/>
        <v>0.14121699455839262</v>
      </c>
    </row>
    <row r="131" spans="1:12" x14ac:dyDescent="0.3">
      <c r="A131" s="11" t="s">
        <v>132</v>
      </c>
      <c r="B131" s="4" cm="1">
        <f t="array" ref="B131">_xll.SNL.Clients.Office.Excel.Functions.SPG(A131, "SP_TOTAL_REV", "CY2023")</f>
        <v>11013100</v>
      </c>
      <c r="C131" s="4">
        <f>_xll.SNL.Clients.Office.Excel.Functions.SPG(A131,"IQ_AVG_DILUT_SHARES_OUT","CY2023")</f>
        <v>121850000</v>
      </c>
      <c r="D131" s="5">
        <f>_xll.SNL.Clients.Office.Excel.Functions.SPG(A131, "IQ_DILUT_EPS_NORM", "CY2023")</f>
        <v>5.9550000000000001</v>
      </c>
      <c r="E131">
        <f t="shared" si="4"/>
        <v>725616.75</v>
      </c>
      <c r="F131">
        <f t="shared" si="5"/>
        <v>6.5886694028021178E-2</v>
      </c>
      <c r="G131" s="11" t="s">
        <v>132</v>
      </c>
      <c r="H131" s="4" cm="1">
        <f t="array" ref="H131">_xll.SNL.Clients.Office.Excel.Functions.SPG(G131, "SP_TOTAL_REV", "CY2023")</f>
        <v>11013100</v>
      </c>
      <c r="I131" s="4">
        <f>_xll.SNL.Clients.Office.Excel.Functions.SPG(G131,"IQ_AVG_DILUT_SHARES_OUT","CY2023")</f>
        <v>121850000</v>
      </c>
      <c r="J131" s="5">
        <f>_xll.SNL.Clients.Office.Excel.Functions.SPG(G131, "IQ_DILUT_EPS_NORM", "CY2023")</f>
        <v>5.9550000000000001</v>
      </c>
      <c r="K131">
        <f t="shared" si="6"/>
        <v>725616.75</v>
      </c>
      <c r="L131">
        <f t="shared" si="7"/>
        <v>6.5886694028021178E-2</v>
      </c>
    </row>
    <row r="132" spans="1:12" x14ac:dyDescent="0.3">
      <c r="A132" s="11" t="s">
        <v>133</v>
      </c>
      <c r="B132" s="4" cm="1">
        <f t="array" ref="B132">_xll.SNL.Clients.Office.Excel.Functions.SPG(A132, "SP_TOTAL_REV", "CY2023")</f>
        <v>12140147</v>
      </c>
      <c r="C132" s="4">
        <f>_xll.SNL.Clients.Office.Excel.Functions.SPG(A132,"IQ_AVG_DILUT_SHARES_OUT","CY2023")</f>
        <v>93182000</v>
      </c>
      <c r="D132" s="5">
        <f>_xll.SNL.Clients.Office.Excel.Functions.SPG(A132, "IQ_DILUT_EPS_NORM", "CY2023")</f>
        <v>5.6740000000000004</v>
      </c>
      <c r="E132">
        <f t="shared" si="4"/>
        <v>528714.66800000006</v>
      </c>
      <c r="F132">
        <f t="shared" si="5"/>
        <v>4.3550928007708642E-2</v>
      </c>
      <c r="G132" s="11" t="s">
        <v>133</v>
      </c>
      <c r="H132" s="4" cm="1">
        <f t="array" ref="H132">_xll.SNL.Clients.Office.Excel.Functions.SPG(G132, "SP_TOTAL_REV", "CY2023")</f>
        <v>12140147</v>
      </c>
      <c r="I132" s="4">
        <f>_xll.SNL.Clients.Office.Excel.Functions.SPG(G132,"IQ_AVG_DILUT_SHARES_OUT","CY2023")</f>
        <v>93182000</v>
      </c>
      <c r="J132" s="5">
        <f>_xll.SNL.Clients.Office.Excel.Functions.SPG(G132, "IQ_DILUT_EPS_NORM", "CY2023")</f>
        <v>5.6740000000000004</v>
      </c>
      <c r="K132">
        <f t="shared" si="6"/>
        <v>528714.66800000006</v>
      </c>
      <c r="L132">
        <f t="shared" si="7"/>
        <v>4.3550928007708642E-2</v>
      </c>
    </row>
    <row r="133" spans="1:12" x14ac:dyDescent="0.3">
      <c r="A133" s="11" t="s">
        <v>134</v>
      </c>
      <c r="B133" s="4" cm="1">
        <f t="array" ref="B133">_xll.SNL.Clients.Office.Excel.Functions.SPG(A133, "SP_TOTAL_REV", "CY2023")</f>
        <v>1513700</v>
      </c>
      <c r="C133" s="4">
        <f>_xll.SNL.Clients.Office.Excel.Functions.SPG(A133,"IQ_AVG_DILUT_SHARES_OUT","CY2023")</f>
        <v>158500000</v>
      </c>
      <c r="D133" s="5">
        <f>_xll.SNL.Clients.Office.Excel.Functions.SPG(A133, "IQ_DILUT_EPS_NORM", "CY2023")</f>
        <v>0.39600000000000002</v>
      </c>
      <c r="E133">
        <f t="shared" ref="E133:E196" si="8">C133*D133/1000</f>
        <v>62766</v>
      </c>
      <c r="F133">
        <f t="shared" ref="F133:F196" si="9">E133/B133</f>
        <v>4.146528374182467E-2</v>
      </c>
      <c r="G133" s="11" t="s">
        <v>134</v>
      </c>
      <c r="H133" s="4" cm="1">
        <f t="array" ref="H133">_xll.SNL.Clients.Office.Excel.Functions.SPG(G133, "SP_TOTAL_REV", "CY2023")</f>
        <v>1513700</v>
      </c>
      <c r="I133" s="4">
        <f>_xll.SNL.Clients.Office.Excel.Functions.SPG(G133,"IQ_AVG_DILUT_SHARES_OUT","CY2023")</f>
        <v>158500000</v>
      </c>
      <c r="J133" s="5">
        <f>_xll.SNL.Clients.Office.Excel.Functions.SPG(G133, "IQ_DILUT_EPS_NORM", "CY2023")</f>
        <v>0.39600000000000002</v>
      </c>
      <c r="K133">
        <f t="shared" ref="K133:K196" si="10">I133*J133/1000</f>
        <v>62766</v>
      </c>
      <c r="L133">
        <f t="shared" ref="L133:L196" si="11">K133/H133</f>
        <v>4.146528374182467E-2</v>
      </c>
    </row>
    <row r="134" spans="1:12" x14ac:dyDescent="0.3">
      <c r="A134" s="11" t="s">
        <v>135</v>
      </c>
      <c r="B134" s="4" cm="1">
        <f t="array" ref="B134">_xll.SNL.Clients.Office.Excel.Functions.SPG(A134, "SP_TOTAL_REV", "CY2023")</f>
        <v>4119576</v>
      </c>
      <c r="C134" s="4">
        <f>_xll.SNL.Clients.Office.Excel.Functions.SPG(A134,"IQ_AVG_DILUT_SHARES_OUT","CY2023")</f>
        <v>157288500</v>
      </c>
      <c r="D134" s="5">
        <f>_xll.SNL.Clients.Office.Excel.Functions.SPG(A134, "IQ_DILUT_EPS_NORM", "CY2023")</f>
        <v>3.7050000000000001</v>
      </c>
      <c r="E134">
        <f t="shared" si="8"/>
        <v>582753.89249999996</v>
      </c>
      <c r="F134">
        <f t="shared" si="9"/>
        <v>0.14145967752506566</v>
      </c>
      <c r="G134" s="11" t="s">
        <v>135</v>
      </c>
      <c r="H134" s="4" cm="1">
        <f t="array" ref="H134">_xll.SNL.Clients.Office.Excel.Functions.SPG(G134, "SP_TOTAL_REV", "CY2023")</f>
        <v>4119576</v>
      </c>
      <c r="I134" s="4">
        <f>_xll.SNL.Clients.Office.Excel.Functions.SPG(G134,"IQ_AVG_DILUT_SHARES_OUT","CY2023")</f>
        <v>157288500</v>
      </c>
      <c r="J134" s="5">
        <f>_xll.SNL.Clients.Office.Excel.Functions.SPG(G134, "IQ_DILUT_EPS_NORM", "CY2023")</f>
        <v>3.7050000000000001</v>
      </c>
      <c r="K134">
        <f t="shared" si="10"/>
        <v>582753.89249999996</v>
      </c>
      <c r="L134">
        <f t="shared" si="11"/>
        <v>0.14145967752506566</v>
      </c>
    </row>
    <row r="135" spans="1:12" x14ac:dyDescent="0.3">
      <c r="A135" s="11" t="s">
        <v>136</v>
      </c>
      <c r="B135" s="4" cm="1">
        <f t="array" ref="B135">_xll.SNL.Clients.Office.Excel.Functions.SPG(A135, "SP_TOTAL_REV", "CY2023")</f>
        <v>60755000</v>
      </c>
      <c r="C135" s="4">
        <f>_xll.SNL.Clients.Office.Excel.Functions.SPG(A135,"IQ_AVG_DILUT_SHARES_OUT","CY2023")</f>
        <v>289100000</v>
      </c>
      <c r="D135" s="5">
        <f>_xll.SNL.Clients.Office.Excel.Functions.SPG(A135, "IQ_DILUT_EPS_NORM", "CY2023")</f>
        <v>28.015999999999998</v>
      </c>
      <c r="E135">
        <f t="shared" si="8"/>
        <v>8099425.5999999987</v>
      </c>
      <c r="F135">
        <f t="shared" si="9"/>
        <v>0.13331290593366799</v>
      </c>
      <c r="G135" s="11" t="s">
        <v>136</v>
      </c>
      <c r="H135" s="4" cm="1">
        <f t="array" ref="H135">_xll.SNL.Clients.Office.Excel.Functions.SPG(G135, "SP_TOTAL_REV", "CY2023")</f>
        <v>60755000</v>
      </c>
      <c r="I135" s="4">
        <f>_xll.SNL.Clients.Office.Excel.Functions.SPG(G135,"IQ_AVG_DILUT_SHARES_OUT","CY2023")</f>
        <v>289100000</v>
      </c>
      <c r="J135" s="5">
        <f>_xll.SNL.Clients.Office.Excel.Functions.SPG(G135, "IQ_DILUT_EPS_NORM", "CY2023")</f>
        <v>28.015999999999998</v>
      </c>
      <c r="K135">
        <f t="shared" si="10"/>
        <v>8099425.5999999987</v>
      </c>
      <c r="L135">
        <f t="shared" si="11"/>
        <v>0.13331290593366799</v>
      </c>
    </row>
    <row r="136" spans="1:12" x14ac:dyDescent="0.3">
      <c r="A136" s="11" t="s">
        <v>137</v>
      </c>
      <c r="B136" s="4" cm="1">
        <f t="array" ref="B136">_xll.SNL.Clients.Office.Excel.Functions.SPG(A136, "SP_TOTAL_REV", "CY2023")</f>
        <v>88425000</v>
      </c>
      <c r="C136" s="4">
        <f>_xll.SNL.Clients.Office.Excel.Functions.SPG(A136,"IQ_AVG_DILUT_SHARES_OUT","CY2023")</f>
        <v>736000000</v>
      </c>
      <c r="D136" s="5">
        <f>_xll.SNL.Clients.Office.Excel.Functions.SPG(A136, "IQ_DILUT_EPS_NORM", "CY2023")</f>
        <v>4.0030000000000001</v>
      </c>
      <c r="E136">
        <f t="shared" si="8"/>
        <v>2946208</v>
      </c>
      <c r="F136">
        <f t="shared" si="9"/>
        <v>3.3318722080859488E-2</v>
      </c>
      <c r="G136" s="11" t="s">
        <v>137</v>
      </c>
      <c r="H136" s="4" cm="1">
        <f t="array" ref="H136">_xll.SNL.Clients.Office.Excel.Functions.SPG(G136, "SP_TOTAL_REV", "CY2023")</f>
        <v>88425000</v>
      </c>
      <c r="I136" s="4">
        <f>_xll.SNL.Clients.Office.Excel.Functions.SPG(G136,"IQ_AVG_DILUT_SHARES_OUT","CY2023")</f>
        <v>736000000</v>
      </c>
      <c r="J136" s="5">
        <f>_xll.SNL.Clients.Office.Excel.Functions.SPG(G136, "IQ_DILUT_EPS_NORM", "CY2023")</f>
        <v>4.0030000000000001</v>
      </c>
      <c r="K136">
        <f t="shared" si="10"/>
        <v>2946208</v>
      </c>
      <c r="L136">
        <f t="shared" si="11"/>
        <v>3.3318722080859488E-2</v>
      </c>
    </row>
    <row r="137" spans="1:12" x14ac:dyDescent="0.3">
      <c r="A137" s="11" t="s">
        <v>138</v>
      </c>
      <c r="B137" s="4" cm="1">
        <f t="array" ref="B137">_xll.SNL.Clients.Office.Excel.Functions.SPG(A137, "SP_TOTAL_REV", "CY2023")</f>
        <v>58048000</v>
      </c>
      <c r="C137" s="4">
        <f>_xll.SNL.Clients.Office.Excel.Functions.SPG(A137,"IQ_AVG_DILUT_SHARES_OUT","CY2023")</f>
        <v>643000000</v>
      </c>
      <c r="D137" s="5">
        <f>_xll.SNL.Clients.Office.Excel.Functions.SPG(A137, "IQ_DILUT_EPS_NORM", "CY2023")</f>
        <v>5.0739999999999998</v>
      </c>
      <c r="E137">
        <f t="shared" si="8"/>
        <v>3262582</v>
      </c>
      <c r="F137">
        <f t="shared" si="9"/>
        <v>5.620489939360529E-2</v>
      </c>
      <c r="G137" s="11" t="s">
        <v>138</v>
      </c>
      <c r="H137" s="4" cm="1">
        <f t="array" ref="H137">_xll.SNL.Clients.Office.Excel.Functions.SPG(G137, "SP_TOTAL_REV", "CY2023")</f>
        <v>58048000</v>
      </c>
      <c r="I137" s="4">
        <f>_xll.SNL.Clients.Office.Excel.Functions.SPG(G137,"IQ_AVG_DILUT_SHARES_OUT","CY2023")</f>
        <v>643000000</v>
      </c>
      <c r="J137" s="5">
        <f>_xll.SNL.Clients.Office.Excel.Functions.SPG(G137, "IQ_DILUT_EPS_NORM", "CY2023")</f>
        <v>5.0739999999999998</v>
      </c>
      <c r="K137">
        <f t="shared" si="10"/>
        <v>3262582</v>
      </c>
      <c r="L137">
        <f t="shared" si="11"/>
        <v>5.620489939360529E-2</v>
      </c>
    </row>
    <row r="138" spans="1:12" x14ac:dyDescent="0.3">
      <c r="A138" s="11" t="s">
        <v>139</v>
      </c>
      <c r="B138" s="4" cm="1">
        <f t="array" ref="B138">_xll.SNL.Clients.Office.Excel.Functions.SPG(A138, "SP_TOTAL_REV", "CY2023")</f>
        <v>14427000</v>
      </c>
      <c r="C138" s="4">
        <f>_xll.SNL.Clients.Office.Excel.Functions.SPG(A138,"IQ_AVG_DILUT_SHARES_OUT","CY2023")</f>
        <v>642000000</v>
      </c>
      <c r="D138" s="5">
        <f>_xll.SNL.Clients.Office.Excel.Functions.SPG(A138, "IQ_DILUT_EPS_NORM", "CY2023")</f>
        <v>4.4169999999999998</v>
      </c>
      <c r="E138">
        <f t="shared" si="8"/>
        <v>2835714</v>
      </c>
      <c r="F138">
        <f t="shared" si="9"/>
        <v>0.19655604075691413</v>
      </c>
      <c r="G138" s="11" t="s">
        <v>139</v>
      </c>
      <c r="H138" s="4" cm="1">
        <f t="array" ref="H138">_xll.SNL.Clients.Office.Excel.Functions.SPG(G138, "SP_TOTAL_REV", "CY2023")</f>
        <v>14427000</v>
      </c>
      <c r="I138" s="4">
        <f>_xll.SNL.Clients.Office.Excel.Functions.SPG(G138,"IQ_AVG_DILUT_SHARES_OUT","CY2023")</f>
        <v>642000000</v>
      </c>
      <c r="J138" s="5">
        <f>_xll.SNL.Clients.Office.Excel.Functions.SPG(G138, "IQ_DILUT_EPS_NORM", "CY2023")</f>
        <v>4.4169999999999998</v>
      </c>
      <c r="K138">
        <f t="shared" si="10"/>
        <v>2835714</v>
      </c>
      <c r="L138">
        <f t="shared" si="11"/>
        <v>0.19655604075691413</v>
      </c>
    </row>
    <row r="139" spans="1:12" x14ac:dyDescent="0.3">
      <c r="A139" s="11" t="s">
        <v>140</v>
      </c>
      <c r="B139" s="4" cm="1">
        <f t="array" ref="B139">_xll.SNL.Clients.Office.Excel.Functions.SPG(A139, "SP_TOTAL_REV", "CY2023")</f>
        <v>3622300</v>
      </c>
      <c r="C139" s="4">
        <f>_xll.SNL.Clients.Office.Excel.Functions.SPG(A139,"IQ_AVG_DILUT_SHARES_OUT","CY2023")</f>
        <v>425500000</v>
      </c>
      <c r="D139" s="5">
        <f>_xll.SNL.Clients.Office.Excel.Functions.SPG(A139, "IQ_DILUT_EPS_NORM", "CY2023")</f>
        <v>1.0429999999999999</v>
      </c>
      <c r="E139">
        <f t="shared" si="8"/>
        <v>443796.49999999994</v>
      </c>
      <c r="F139">
        <f t="shared" si="9"/>
        <v>0.1225178753830439</v>
      </c>
      <c r="G139" s="11" t="s">
        <v>140</v>
      </c>
      <c r="H139" s="4" cm="1">
        <f t="array" ref="H139">_xll.SNL.Clients.Office.Excel.Functions.SPG(G139, "SP_TOTAL_REV", "CY2023")</f>
        <v>3622300</v>
      </c>
      <c r="I139" s="4">
        <f>_xll.SNL.Clients.Office.Excel.Functions.SPG(G139,"IQ_AVG_DILUT_SHARES_OUT","CY2023")</f>
        <v>425500000</v>
      </c>
      <c r="J139" s="5">
        <f>_xll.SNL.Clients.Office.Excel.Functions.SPG(G139, "IQ_DILUT_EPS_NORM", "CY2023")</f>
        <v>1.0429999999999999</v>
      </c>
      <c r="K139">
        <f t="shared" si="10"/>
        <v>443796.49999999994</v>
      </c>
      <c r="L139">
        <f t="shared" si="11"/>
        <v>0.1225178753830439</v>
      </c>
    </row>
    <row r="140" spans="1:12" x14ac:dyDescent="0.3">
      <c r="A140" s="11" t="s">
        <v>141</v>
      </c>
      <c r="B140" s="4" cm="1">
        <f t="array" ref="B140">_xll.SNL.Clients.Office.Excel.Functions.SPG(A140, "SP_TOTAL_REV", "CY2023")</f>
        <v>7959000</v>
      </c>
      <c r="C140" s="4">
        <f>_xll.SNL.Clients.Office.Excel.Functions.SPG(A140,"IQ_AVG_DILUT_SHARES_OUT","CY2023")</f>
        <v>179999000</v>
      </c>
      <c r="D140" s="5">
        <f>_xll.SNL.Clients.Office.Excel.Functions.SPG(A140, "IQ_DILUT_EPS_NORM", "CY2023")</f>
        <v>13.423999999999999</v>
      </c>
      <c r="E140">
        <f t="shared" si="8"/>
        <v>2416306.5759999999</v>
      </c>
      <c r="F140">
        <f t="shared" si="9"/>
        <v>0.30359424249277545</v>
      </c>
      <c r="G140" s="11" t="s">
        <v>141</v>
      </c>
      <c r="H140" s="4" cm="1">
        <f t="array" ref="H140">_xll.SNL.Clients.Office.Excel.Functions.SPG(G140, "SP_TOTAL_REV", "CY2023")</f>
        <v>7959000</v>
      </c>
      <c r="I140" s="4">
        <f>_xll.SNL.Clients.Office.Excel.Functions.SPG(G140,"IQ_AVG_DILUT_SHARES_OUT","CY2023")</f>
        <v>179999000</v>
      </c>
      <c r="J140" s="5">
        <f>_xll.SNL.Clients.Office.Excel.Functions.SPG(G140, "IQ_DILUT_EPS_NORM", "CY2023")</f>
        <v>13.423999999999999</v>
      </c>
      <c r="K140">
        <f t="shared" si="10"/>
        <v>2416306.5759999999</v>
      </c>
      <c r="L140">
        <f t="shared" si="11"/>
        <v>0.30359424249277545</v>
      </c>
    </row>
    <row r="141" spans="1:12" x14ac:dyDescent="0.3">
      <c r="A141" s="11" t="s">
        <v>142</v>
      </c>
      <c r="B141" s="4" cm="1">
        <f t="array" ref="B141">_xll.SNL.Clients.Office.Excel.Functions.SPG(A141, "SP_TOTAL_REV", "CY2023")</f>
        <v>5515702</v>
      </c>
      <c r="C141" s="4">
        <f>_xll.SNL.Clients.Office.Excel.Functions.SPG(A141,"IQ_AVG_DILUT_SHARES_OUT","CY2023")</f>
        <v>309065000</v>
      </c>
      <c r="D141" s="5">
        <f>_xll.SNL.Clients.Office.Excel.Functions.SPG(A141, "IQ_DILUT_EPS_NORM", "CY2023")</f>
        <v>0.65900000000000003</v>
      </c>
      <c r="E141">
        <f t="shared" si="8"/>
        <v>203673.83499999999</v>
      </c>
      <c r="F141">
        <f t="shared" si="9"/>
        <v>3.6926185461070953E-2</v>
      </c>
      <c r="G141" s="11" t="s">
        <v>142</v>
      </c>
      <c r="H141" s="4" cm="1">
        <f t="array" ref="H141">_xll.SNL.Clients.Office.Excel.Functions.SPG(G141, "SP_TOTAL_REV", "CY2023")</f>
        <v>5515702</v>
      </c>
      <c r="I141" s="4">
        <f>_xll.SNL.Clients.Office.Excel.Functions.SPG(G141,"IQ_AVG_DILUT_SHARES_OUT","CY2023")</f>
        <v>309065000</v>
      </c>
      <c r="J141" s="5">
        <f>_xll.SNL.Clients.Office.Excel.Functions.SPG(G141, "IQ_DILUT_EPS_NORM", "CY2023")</f>
        <v>0.65900000000000003</v>
      </c>
      <c r="K141">
        <f t="shared" si="10"/>
        <v>203673.83499999999</v>
      </c>
      <c r="L141">
        <f t="shared" si="11"/>
        <v>3.6926185461070953E-2</v>
      </c>
    </row>
    <row r="142" spans="1:12" x14ac:dyDescent="0.3">
      <c r="A142" s="11" t="s">
        <v>143</v>
      </c>
      <c r="B142" s="4" cm="1">
        <f t="array" ref="B142">_xll.SNL.Clients.Office.Excel.Functions.SPG(A142, "SP_TOTAL_REV", "CY2023")</f>
        <v>38691609</v>
      </c>
      <c r="C142" s="4">
        <f>_xll.SNL.Clients.Office.Excel.Functions.SPG(A142,"IQ_AVG_DILUT_SHARES_OUT","CY2023")</f>
        <v>219938000</v>
      </c>
      <c r="D142" s="5">
        <f>_xll.SNL.Clients.Office.Excel.Functions.SPG(A142, "IQ_DILUT_EPS_NORM", "CY2023")</f>
        <v>6.0419999999999998</v>
      </c>
      <c r="E142">
        <f t="shared" si="8"/>
        <v>1328865.3959999999</v>
      </c>
      <c r="F142">
        <f t="shared" si="9"/>
        <v>3.434505388493924E-2</v>
      </c>
      <c r="G142" s="11" t="s">
        <v>143</v>
      </c>
      <c r="H142" s="4" cm="1">
        <f t="array" ref="H142">_xll.SNL.Clients.Office.Excel.Functions.SPG(G142, "SP_TOTAL_REV", "CY2023")</f>
        <v>38691609</v>
      </c>
      <c r="I142" s="4">
        <f>_xll.SNL.Clients.Office.Excel.Functions.SPG(G142,"IQ_AVG_DILUT_SHARES_OUT","CY2023")</f>
        <v>219938000</v>
      </c>
      <c r="J142" s="5">
        <f>_xll.SNL.Clients.Office.Excel.Functions.SPG(G142, "IQ_DILUT_EPS_NORM", "CY2023")</f>
        <v>6.0419999999999998</v>
      </c>
      <c r="K142">
        <f t="shared" si="10"/>
        <v>1328865.3959999999</v>
      </c>
      <c r="L142">
        <f t="shared" si="11"/>
        <v>3.434505388493924E-2</v>
      </c>
    </row>
    <row r="143" spans="1:12" x14ac:dyDescent="0.3">
      <c r="A143" s="11" t="s">
        <v>144</v>
      </c>
      <c r="B143" s="4" cm="1">
        <f t="array" ref="B143">_xll.SNL.Clients.Office.Excel.Functions.SPG(A143, "SP_TOTAL_REV", "CY2023")</f>
        <v>16781100</v>
      </c>
      <c r="C143" s="4">
        <f>_xll.SNL.Clients.Office.Excel.Functions.SPG(A143,"IQ_AVG_DILUT_SHARES_OUT","CY2023")</f>
        <v>219900000</v>
      </c>
      <c r="D143" s="5">
        <f>_xll.SNL.Clients.Office.Excel.Functions.SPG(A143, "IQ_DILUT_EPS_NORM", "CY2023")</f>
        <v>4.7539999999999996</v>
      </c>
      <c r="E143">
        <f t="shared" si="8"/>
        <v>1045404.5999999999</v>
      </c>
      <c r="F143">
        <f t="shared" si="9"/>
        <v>6.2296547902104142E-2</v>
      </c>
      <c r="G143" s="11" t="s">
        <v>144</v>
      </c>
      <c r="H143" s="4" cm="1">
        <f t="array" ref="H143">_xll.SNL.Clients.Office.Excel.Functions.SPG(G143, "SP_TOTAL_REV", "CY2023")</f>
        <v>16781100</v>
      </c>
      <c r="I143" s="4">
        <f>_xll.SNL.Clients.Office.Excel.Functions.SPG(G143,"IQ_AVG_DILUT_SHARES_OUT","CY2023")</f>
        <v>219900000</v>
      </c>
      <c r="J143" s="5">
        <f>_xll.SNL.Clients.Office.Excel.Functions.SPG(G143, "IQ_DILUT_EPS_NORM", "CY2023")</f>
        <v>4.7539999999999996</v>
      </c>
      <c r="K143">
        <f t="shared" si="10"/>
        <v>1045404.5999999999</v>
      </c>
      <c r="L143">
        <f t="shared" si="11"/>
        <v>6.2296547902104142E-2</v>
      </c>
    </row>
    <row r="144" spans="1:12" x14ac:dyDescent="0.3">
      <c r="A144" s="11" t="s">
        <v>145</v>
      </c>
      <c r="B144" s="4" cm="1">
        <f t="array" ref="B144">_xll.SNL.Clients.Office.Excel.Functions.SPG(A144, "SP_TOTAL_REV", "CY2023")</f>
        <v>14393000</v>
      </c>
      <c r="C144" s="4">
        <f>_xll.SNL.Clients.Office.Excel.Functions.SPG(A144,"IQ_AVG_DILUT_SHARES_OUT","CY2023")</f>
        <v>836500000</v>
      </c>
      <c r="D144" s="5">
        <f>_xll.SNL.Clients.Office.Excel.Functions.SPG(A144, "IQ_DILUT_EPS_NORM", "CY2023")</f>
        <v>1.802</v>
      </c>
      <c r="E144">
        <f t="shared" si="8"/>
        <v>1507373</v>
      </c>
      <c r="F144">
        <f t="shared" si="9"/>
        <v>0.10472959077329257</v>
      </c>
      <c r="G144" s="11" t="s">
        <v>145</v>
      </c>
      <c r="H144" s="4" cm="1">
        <f t="array" ref="H144">_xll.SNL.Clients.Office.Excel.Functions.SPG(G144, "SP_TOTAL_REV", "CY2023")</f>
        <v>14393000</v>
      </c>
      <c r="I144" s="4">
        <f>_xll.SNL.Clients.Office.Excel.Functions.SPG(G144,"IQ_AVG_DILUT_SHARES_OUT","CY2023")</f>
        <v>836500000</v>
      </c>
      <c r="J144" s="5">
        <f>_xll.SNL.Clients.Office.Excel.Functions.SPG(G144, "IQ_DILUT_EPS_NORM", "CY2023")</f>
        <v>1.802</v>
      </c>
      <c r="K144">
        <f t="shared" si="10"/>
        <v>1507373</v>
      </c>
      <c r="L144">
        <f t="shared" si="11"/>
        <v>0.10472959077329257</v>
      </c>
    </row>
    <row r="145" spans="1:12" x14ac:dyDescent="0.3">
      <c r="A145" s="11" t="s">
        <v>146</v>
      </c>
      <c r="B145" s="4" cm="1">
        <f t="array" ref="B145">_xll.SNL.Clients.Office.Excel.Functions.SPG(A145, "SP_TOTAL_REV", "CY2023")</f>
        <v>4479358</v>
      </c>
      <c r="C145" s="4">
        <f>_xll.SNL.Clients.Office.Excel.Functions.SPG(A145,"IQ_AVG_DILUT_SHARES_OUT","CY2023")</f>
        <v>35401313</v>
      </c>
      <c r="D145" s="5">
        <f>_xll.SNL.Clients.Office.Excel.Functions.SPG(A145, "IQ_DILUT_EPS_NORM", "CY2023")</f>
        <v>11.209</v>
      </c>
      <c r="E145">
        <f t="shared" si="8"/>
        <v>396813.31741700001</v>
      </c>
      <c r="F145">
        <f t="shared" si="9"/>
        <v>8.8587096056399153E-2</v>
      </c>
      <c r="G145" s="11" t="s">
        <v>146</v>
      </c>
      <c r="H145" s="4" cm="1">
        <f t="array" ref="H145">_xll.SNL.Clients.Office.Excel.Functions.SPG(G145, "SP_TOTAL_REV", "CY2023")</f>
        <v>4479358</v>
      </c>
      <c r="I145" s="4">
        <f>_xll.SNL.Clients.Office.Excel.Functions.SPG(G145,"IQ_AVG_DILUT_SHARES_OUT","CY2023")</f>
        <v>35401313</v>
      </c>
      <c r="J145" s="5">
        <f>_xll.SNL.Clients.Office.Excel.Functions.SPG(G145, "IQ_DILUT_EPS_NORM", "CY2023")</f>
        <v>11.209</v>
      </c>
      <c r="K145">
        <f t="shared" si="10"/>
        <v>396813.31741700001</v>
      </c>
      <c r="L145">
        <f t="shared" si="11"/>
        <v>8.8587096056399153E-2</v>
      </c>
    </row>
    <row r="146" spans="1:12" x14ac:dyDescent="0.3">
      <c r="A146" s="11" t="s">
        <v>1436</v>
      </c>
      <c r="B146" s="4" cm="1">
        <f t="array" ref="B146">_xll.SNL.Clients.Office.Excel.Functions.SPG(A146, "SP_TOTAL_REV", "CY2023")</f>
        <v>8635000</v>
      </c>
      <c r="C146" s="4">
        <f>_xll.SNL.Clients.Office.Excel.Functions.SPG(A146,"IQ_AVG_DILUT_SHARES_OUT","CY2023")</f>
        <v>392948000</v>
      </c>
      <c r="D146" s="5">
        <f>_xll.SNL.Clients.Office.Excel.Functions.SPG(A146, "IQ_DILUT_EPS_NORM", "CY2023")</f>
        <v>-0.66500000000000004</v>
      </c>
      <c r="E146">
        <f t="shared" si="8"/>
        <v>-261310.42</v>
      </c>
      <c r="F146">
        <f t="shared" si="9"/>
        <v>-3.0261774174869718E-2</v>
      </c>
      <c r="G146" s="11" t="s">
        <v>1436</v>
      </c>
      <c r="H146" s="4" cm="1">
        <f t="array" ref="H146">_xll.SNL.Clients.Office.Excel.Functions.SPG(G146, "SP_TOTAL_REV", "CY2023")</f>
        <v>8635000</v>
      </c>
      <c r="I146" s="4">
        <f>_xll.SNL.Clients.Office.Excel.Functions.SPG(G146,"IQ_AVG_DILUT_SHARES_OUT","CY2023")</f>
        <v>392948000</v>
      </c>
      <c r="J146" s="5">
        <f>_xll.SNL.Clients.Office.Excel.Functions.SPG(G146, "IQ_DILUT_EPS_NORM", "CY2023")</f>
        <v>-0.66500000000000004</v>
      </c>
      <c r="K146">
        <f t="shared" si="10"/>
        <v>-261310.42</v>
      </c>
      <c r="L146">
        <f t="shared" si="11"/>
        <v>-3.0261774174869718E-2</v>
      </c>
    </row>
    <row r="147" spans="1:12" x14ac:dyDescent="0.3">
      <c r="A147" s="11" t="s">
        <v>147</v>
      </c>
      <c r="B147" s="4" cm="1">
        <f t="array" ref="B147">_xll.SNL.Clients.Office.Excel.Functions.SPG(A147, "SP_TOTAL_REV", "CY2023")</f>
        <v>7684476</v>
      </c>
      <c r="C147" s="4">
        <f>_xll.SNL.Clients.Office.Excel.Functions.SPG(A147,"IQ_AVG_DILUT_SHARES_OUT","CY2023")</f>
        <v>140599000</v>
      </c>
      <c r="D147" s="5">
        <f>_xll.SNL.Clients.Office.Excel.Functions.SPG(A147, "IQ_DILUT_EPS_NORM", "CY2023")</f>
        <v>5.2140000000000004</v>
      </c>
      <c r="E147">
        <f t="shared" si="8"/>
        <v>733083.18599999999</v>
      </c>
      <c r="F147">
        <f t="shared" si="9"/>
        <v>9.5397940731417469E-2</v>
      </c>
      <c r="G147" s="11" t="s">
        <v>147</v>
      </c>
      <c r="H147" s="4" cm="1">
        <f t="array" ref="H147">_xll.SNL.Clients.Office.Excel.Functions.SPG(G147, "SP_TOTAL_REV", "CY2023")</f>
        <v>7684476</v>
      </c>
      <c r="I147" s="4">
        <f>_xll.SNL.Clients.Office.Excel.Functions.SPG(G147,"IQ_AVG_DILUT_SHARES_OUT","CY2023")</f>
        <v>140599000</v>
      </c>
      <c r="J147" s="5">
        <f>_xll.SNL.Clients.Office.Excel.Functions.SPG(G147, "IQ_DILUT_EPS_NORM", "CY2023")</f>
        <v>5.2140000000000004</v>
      </c>
      <c r="K147">
        <f t="shared" si="10"/>
        <v>733083.18599999999</v>
      </c>
      <c r="L147">
        <f t="shared" si="11"/>
        <v>9.5397940731417469E-2</v>
      </c>
    </row>
    <row r="148" spans="1:12" x14ac:dyDescent="0.3">
      <c r="A148" s="11" t="s">
        <v>148</v>
      </c>
      <c r="B148" s="4" cm="1">
        <f t="array" ref="B148">_xll.SNL.Clients.Office.Excel.Functions.SPG(A148, "SP_TOTAL_REV", "CY2023")</f>
        <v>44622000</v>
      </c>
      <c r="C148" s="4">
        <f>_xll.SNL.Clients.Office.Excel.Functions.SPG(A148,"IQ_AVG_DILUT_SHARES_OUT","CY2023")</f>
        <v>709000000</v>
      </c>
      <c r="D148" s="5">
        <f>_xll.SNL.Clients.Office.Excel.Functions.SPG(A148, "IQ_DILUT_EPS_NORM", "CY2023")</f>
        <v>1.476</v>
      </c>
      <c r="E148">
        <f t="shared" si="8"/>
        <v>1046484</v>
      </c>
      <c r="F148">
        <f t="shared" si="9"/>
        <v>2.345219846712384E-2</v>
      </c>
      <c r="G148" s="11" t="s">
        <v>148</v>
      </c>
      <c r="H148" s="4" cm="1">
        <f t="array" ref="H148">_xll.SNL.Clients.Office.Excel.Functions.SPG(G148, "SP_TOTAL_REV", "CY2023")</f>
        <v>44622000</v>
      </c>
      <c r="I148" s="4">
        <f>_xll.SNL.Clients.Office.Excel.Functions.SPG(G148,"IQ_AVG_DILUT_SHARES_OUT","CY2023")</f>
        <v>709000000</v>
      </c>
      <c r="J148" s="5">
        <f>_xll.SNL.Clients.Office.Excel.Functions.SPG(G148, "IQ_DILUT_EPS_NORM", "CY2023")</f>
        <v>1.476</v>
      </c>
      <c r="K148">
        <f t="shared" si="10"/>
        <v>1046484</v>
      </c>
      <c r="L148">
        <f t="shared" si="11"/>
        <v>2.345219846712384E-2</v>
      </c>
    </row>
    <row r="149" spans="1:12" x14ac:dyDescent="0.3">
      <c r="A149" s="11" t="s">
        <v>149</v>
      </c>
      <c r="B149" s="4" cm="1">
        <f t="array" ref="B149">_xll.SNL.Clients.Office.Excel.Functions.SPG(A149, "SP_TOTAL_REV", "CY2023")</f>
        <v>12745000</v>
      </c>
      <c r="C149" s="4">
        <f>_xll.SNL.Clients.Office.Excel.Functions.SPG(A149,"IQ_AVG_DILUT_SHARES_OUT","CY2023")</f>
        <v>206000000</v>
      </c>
      <c r="D149" s="5">
        <f>_xll.SNL.Clients.Office.Excel.Functions.SPG(A149, "IQ_DILUT_EPS_NORM", "CY2023")</f>
        <v>4.8</v>
      </c>
      <c r="E149">
        <f t="shared" si="8"/>
        <v>988800</v>
      </c>
      <c r="F149">
        <f t="shared" si="9"/>
        <v>7.7583366025892511E-2</v>
      </c>
      <c r="G149" s="11" t="s">
        <v>149</v>
      </c>
      <c r="H149" s="4" cm="1">
        <f t="array" ref="H149">_xll.SNL.Clients.Office.Excel.Functions.SPG(G149, "SP_TOTAL_REV", "CY2023")</f>
        <v>12745000</v>
      </c>
      <c r="I149" s="4">
        <f>_xll.SNL.Clients.Office.Excel.Functions.SPG(G149,"IQ_AVG_DILUT_SHARES_OUT","CY2023")</f>
        <v>206000000</v>
      </c>
      <c r="J149" s="5">
        <f>_xll.SNL.Clients.Office.Excel.Functions.SPG(G149, "IQ_DILUT_EPS_NORM", "CY2023")</f>
        <v>4.8</v>
      </c>
      <c r="K149">
        <f t="shared" si="10"/>
        <v>988800</v>
      </c>
      <c r="L149">
        <f t="shared" si="11"/>
        <v>7.7583366025892511E-2</v>
      </c>
    </row>
    <row r="150" spans="1:12" x14ac:dyDescent="0.3">
      <c r="A150" s="11" t="s">
        <v>150</v>
      </c>
      <c r="B150" s="4" cm="1">
        <f t="array" ref="B150">_xll.SNL.Clients.Office.Excel.Functions.SPG(A150, "SP_TOTAL_REV", "CY2023")</f>
        <v>28602000</v>
      </c>
      <c r="C150" s="4">
        <f>_xll.SNL.Clients.Office.Excel.Functions.SPG(A150,"IQ_AVG_DILUT_SHARES_OUT","CY2023")</f>
        <v>771000000</v>
      </c>
      <c r="D150" s="5">
        <f>_xll.SNL.Clients.Office.Excel.Functions.SPG(A150, "IQ_DILUT_EPS_NORM", "CY2023")</f>
        <v>4.0270000000000001</v>
      </c>
      <c r="E150">
        <f t="shared" si="8"/>
        <v>3104817</v>
      </c>
      <c r="F150">
        <f t="shared" si="9"/>
        <v>0.10855244388504301</v>
      </c>
      <c r="G150" s="11" t="s">
        <v>150</v>
      </c>
      <c r="H150" s="4" cm="1">
        <f t="array" ref="H150">_xll.SNL.Clients.Office.Excel.Functions.SPG(G150, "SP_TOTAL_REV", "CY2023")</f>
        <v>28602000</v>
      </c>
      <c r="I150" s="4">
        <f>_xll.SNL.Clients.Office.Excel.Functions.SPG(G150,"IQ_AVG_DILUT_SHARES_OUT","CY2023")</f>
        <v>771000000</v>
      </c>
      <c r="J150" s="5">
        <f>_xll.SNL.Clients.Office.Excel.Functions.SPG(G150, "IQ_DILUT_EPS_NORM", "CY2023")</f>
        <v>4.0270000000000001</v>
      </c>
      <c r="K150">
        <f t="shared" si="10"/>
        <v>3104817</v>
      </c>
      <c r="L150">
        <f t="shared" si="11"/>
        <v>0.10855244388504301</v>
      </c>
    </row>
    <row r="151" spans="1:12" x14ac:dyDescent="0.3">
      <c r="A151" s="11" t="s">
        <v>151</v>
      </c>
      <c r="B151" s="4" cm="1">
        <f t="array" ref="B151">_xll.SNL.Clients.Office.Excel.Functions.SPG(A151, "SP_TOTAL_REV", "CY2023")</f>
        <v>12068000</v>
      </c>
      <c r="C151" s="4">
        <f>_xll.SNL.Clients.Office.Excel.Functions.SPG(A151,"IQ_AVG_DILUT_SHARES_OUT","CY2023")</f>
        <v>451200000</v>
      </c>
      <c r="D151" s="5">
        <f>_xll.SNL.Clients.Office.Excel.Functions.SPG(A151, "IQ_DILUT_EPS_NORM", "CY2023")</f>
        <v>1.9279999999999999</v>
      </c>
      <c r="E151">
        <f t="shared" si="8"/>
        <v>869913.59999999998</v>
      </c>
      <c r="F151">
        <f t="shared" si="9"/>
        <v>7.2084322174345378E-2</v>
      </c>
      <c r="G151" s="11" t="s">
        <v>151</v>
      </c>
      <c r="H151" s="4" cm="1">
        <f t="array" ref="H151">_xll.SNL.Clients.Office.Excel.Functions.SPG(G151, "SP_TOTAL_REV", "CY2023")</f>
        <v>12068000</v>
      </c>
      <c r="I151" s="4">
        <f>_xll.SNL.Clients.Office.Excel.Functions.SPG(G151,"IQ_AVG_DILUT_SHARES_OUT","CY2023")</f>
        <v>451200000</v>
      </c>
      <c r="J151" s="5">
        <f>_xll.SNL.Clients.Office.Excel.Functions.SPG(G151, "IQ_DILUT_EPS_NORM", "CY2023")</f>
        <v>1.9279999999999999</v>
      </c>
      <c r="K151">
        <f t="shared" si="10"/>
        <v>869913.59999999998</v>
      </c>
      <c r="L151">
        <f t="shared" si="11"/>
        <v>7.2084322174345378E-2</v>
      </c>
    </row>
    <row r="152" spans="1:12" x14ac:dyDescent="0.3">
      <c r="A152" s="11" t="s">
        <v>152</v>
      </c>
      <c r="B152" s="4" cm="1">
        <f t="array" ref="B152">_xll.SNL.Clients.Office.Excel.Functions.SPG(A152, "SP_TOTAL_REV", "CY2023")</f>
        <v>9210000</v>
      </c>
      <c r="C152" s="4">
        <f>_xll.SNL.Clients.Office.Excel.Functions.SPG(A152,"IQ_AVG_DILUT_SHARES_OUT","CY2023")</f>
        <v>119400000</v>
      </c>
      <c r="D152" s="5">
        <f>_xll.SNL.Clients.Office.Excel.Functions.SPG(A152, "IQ_DILUT_EPS_NORM", "CY2023")</f>
        <v>4.2549999999999999</v>
      </c>
      <c r="E152">
        <f t="shared" si="8"/>
        <v>508047</v>
      </c>
      <c r="F152">
        <f t="shared" si="9"/>
        <v>5.5162540716612377E-2</v>
      </c>
      <c r="G152" s="11" t="s">
        <v>152</v>
      </c>
      <c r="H152" s="4" cm="1">
        <f t="array" ref="H152">_xll.SNL.Clients.Office.Excel.Functions.SPG(G152, "SP_TOTAL_REV", "CY2023")</f>
        <v>9210000</v>
      </c>
      <c r="I152" s="4">
        <f>_xll.SNL.Clients.Office.Excel.Functions.SPG(G152,"IQ_AVG_DILUT_SHARES_OUT","CY2023")</f>
        <v>119400000</v>
      </c>
      <c r="J152" s="5">
        <f>_xll.SNL.Clients.Office.Excel.Functions.SPG(G152, "IQ_DILUT_EPS_NORM", "CY2023")</f>
        <v>4.2549999999999999</v>
      </c>
      <c r="K152">
        <f t="shared" si="10"/>
        <v>508047</v>
      </c>
      <c r="L152">
        <f t="shared" si="11"/>
        <v>5.5162540716612377E-2</v>
      </c>
    </row>
    <row r="153" spans="1:12" x14ac:dyDescent="0.3">
      <c r="A153" s="11" t="s">
        <v>153</v>
      </c>
      <c r="B153" s="4" cm="1">
        <f t="array" ref="B153">_xll.SNL.Clients.Office.Excel.Functions.SPG(A153, "SP_TOTAL_REV", "CY2023")</f>
        <v>23196000</v>
      </c>
      <c r="C153" s="4">
        <f>_xll.SNL.Clients.Office.Excel.Functions.SPG(A153,"IQ_AVG_DILUT_SHARES_OUT","CY2023")</f>
        <v>401100000</v>
      </c>
      <c r="D153" s="5">
        <f>_xll.SNL.Clients.Office.Excel.Functions.SPG(A153, "IQ_DILUT_EPS_NORM", "CY2023")</f>
        <v>5.8369999999999997</v>
      </c>
      <c r="E153">
        <f t="shared" si="8"/>
        <v>2341220.7000000002</v>
      </c>
      <c r="F153">
        <f t="shared" si="9"/>
        <v>0.10093208742886706</v>
      </c>
      <c r="G153" s="11" t="s">
        <v>153</v>
      </c>
      <c r="H153" s="4" cm="1">
        <f t="array" ref="H153">_xll.SNL.Clients.Office.Excel.Functions.SPG(G153, "SP_TOTAL_REV", "CY2023")</f>
        <v>23196000</v>
      </c>
      <c r="I153" s="4">
        <f>_xll.SNL.Clients.Office.Excel.Functions.SPG(G153,"IQ_AVG_DILUT_SHARES_OUT","CY2023")</f>
        <v>401100000</v>
      </c>
      <c r="J153" s="5">
        <f>_xll.SNL.Clients.Office.Excel.Functions.SPG(G153, "IQ_DILUT_EPS_NORM", "CY2023")</f>
        <v>5.8369999999999997</v>
      </c>
      <c r="K153">
        <f t="shared" si="10"/>
        <v>2341220.7000000002</v>
      </c>
      <c r="L153">
        <f t="shared" si="11"/>
        <v>0.10093208742886706</v>
      </c>
    </row>
    <row r="154" spans="1:12" x14ac:dyDescent="0.3">
      <c r="A154" s="11" t="s">
        <v>154</v>
      </c>
      <c r="B154" s="4" cm="1">
        <f t="array" ref="B154">_xll.SNL.Clients.Office.Excel.Functions.SPG(A154, "SP_TOTAL_REV", "CY2023")</f>
        <v>10112000</v>
      </c>
      <c r="C154" s="4">
        <f>_xll.SNL.Clients.Office.Excel.Functions.SPG(A154,"IQ_AVG_DILUT_SHARES_OUT","CY2023")</f>
        <v>533000000</v>
      </c>
      <c r="D154" s="5">
        <f>_xll.SNL.Clients.Office.Excel.Functions.SPG(A154, "IQ_DILUT_EPS_NORM", "CY2023")</f>
        <v>2.44</v>
      </c>
      <c r="E154">
        <f t="shared" si="8"/>
        <v>1300520</v>
      </c>
      <c r="F154">
        <f t="shared" si="9"/>
        <v>0.12861155063291138</v>
      </c>
      <c r="G154" s="11" t="s">
        <v>154</v>
      </c>
      <c r="H154" s="4" cm="1">
        <f t="array" ref="H154">_xll.SNL.Clients.Office.Excel.Functions.SPG(G154, "SP_TOTAL_REV", "CY2023")</f>
        <v>10112000</v>
      </c>
      <c r="I154" s="4">
        <f>_xll.SNL.Clients.Office.Excel.Functions.SPG(G154,"IQ_AVG_DILUT_SHARES_OUT","CY2023")</f>
        <v>533000000</v>
      </c>
      <c r="J154" s="5">
        <f>_xll.SNL.Clients.Office.Excel.Functions.SPG(G154, "IQ_DILUT_EPS_NORM", "CY2023")</f>
        <v>2.44</v>
      </c>
      <c r="K154">
        <f t="shared" si="10"/>
        <v>1300520</v>
      </c>
      <c r="L154">
        <f t="shared" si="11"/>
        <v>0.12861155063291138</v>
      </c>
    </row>
    <row r="155" spans="1:12" x14ac:dyDescent="0.3">
      <c r="A155" s="11" t="s">
        <v>155</v>
      </c>
      <c r="B155" s="4" cm="1">
        <f t="array" ref="B155">_xll.SNL.Clients.Office.Excel.Functions.SPG(A155, "SP_TOTAL_REV", "CY2023")</f>
        <v>15320200</v>
      </c>
      <c r="C155" s="4">
        <f>_xll.SNL.Clients.Office.Excel.Functions.SPG(A155,"IQ_AVG_DILUT_SHARES_OUT","CY2023")</f>
        <v>286500000</v>
      </c>
      <c r="D155" s="5">
        <f>_xll.SNL.Clients.Office.Excel.Functions.SPG(A155, "IQ_DILUT_EPS_NORM", "CY2023")</f>
        <v>4.0490000000000004</v>
      </c>
      <c r="E155">
        <f t="shared" si="8"/>
        <v>1160038.5</v>
      </c>
      <c r="F155">
        <f t="shared" si="9"/>
        <v>7.5719540214879699E-2</v>
      </c>
      <c r="G155" s="11" t="s">
        <v>155</v>
      </c>
      <c r="H155" s="4" cm="1">
        <f t="array" ref="H155">_xll.SNL.Clients.Office.Excel.Functions.SPG(G155, "SP_TOTAL_REV", "CY2023")</f>
        <v>15320200</v>
      </c>
      <c r="I155" s="4">
        <f>_xll.SNL.Clients.Office.Excel.Functions.SPG(G155,"IQ_AVG_DILUT_SHARES_OUT","CY2023")</f>
        <v>286500000</v>
      </c>
      <c r="J155" s="5">
        <f>_xll.SNL.Clients.Office.Excel.Functions.SPG(G155, "IQ_DILUT_EPS_NORM", "CY2023")</f>
        <v>4.0490000000000004</v>
      </c>
      <c r="K155">
        <f t="shared" si="10"/>
        <v>1160038.5</v>
      </c>
      <c r="L155">
        <f t="shared" si="11"/>
        <v>7.5719540214879699E-2</v>
      </c>
    </row>
    <row r="156" spans="1:12" x14ac:dyDescent="0.3">
      <c r="A156" s="11" t="s">
        <v>156</v>
      </c>
      <c r="B156" s="4" cm="1">
        <f t="array" ref="B156">_xll.SNL.Clients.Office.Excel.Functions.SPG(A156, "SP_TOTAL_REV", "CY2023")</f>
        <v>16338000</v>
      </c>
      <c r="C156" s="4">
        <f>_xll.SNL.Clients.Office.Excel.Functions.SPG(A156,"IQ_AVG_DILUT_SHARES_OUT","CY2023")</f>
        <v>385000000</v>
      </c>
      <c r="D156" s="5">
        <f>_xll.SNL.Clients.Office.Excel.Functions.SPG(A156, "IQ_DILUT_EPS_NORM", "CY2023")</f>
        <v>3.5539999999999998</v>
      </c>
      <c r="E156">
        <f t="shared" si="8"/>
        <v>1368290</v>
      </c>
      <c r="F156">
        <f t="shared" si="9"/>
        <v>8.3748928877463588E-2</v>
      </c>
      <c r="G156" s="11" t="s">
        <v>156</v>
      </c>
      <c r="H156" s="4" cm="1">
        <f t="array" ref="H156">_xll.SNL.Clients.Office.Excel.Functions.SPG(G156, "SP_TOTAL_REV", "CY2023")</f>
        <v>16338000</v>
      </c>
      <c r="I156" s="4">
        <f>_xll.SNL.Clients.Office.Excel.Functions.SPG(G156,"IQ_AVG_DILUT_SHARES_OUT","CY2023")</f>
        <v>385000000</v>
      </c>
      <c r="J156" s="5">
        <f>_xll.SNL.Clients.Office.Excel.Functions.SPG(G156, "IQ_DILUT_EPS_NORM", "CY2023")</f>
        <v>3.5539999999999998</v>
      </c>
      <c r="K156">
        <f t="shared" si="10"/>
        <v>1368290</v>
      </c>
      <c r="L156">
        <f t="shared" si="11"/>
        <v>8.3748928877463588E-2</v>
      </c>
    </row>
    <row r="157" spans="1:12" x14ac:dyDescent="0.3">
      <c r="A157" s="11" t="s">
        <v>157</v>
      </c>
      <c r="B157" s="4" cm="1">
        <f t="array" ref="B157">_xll.SNL.Clients.Office.Excel.Functions.SPG(A157, "SP_TOTAL_REV", "CY2023")</f>
        <v>5010000</v>
      </c>
      <c r="C157" s="4">
        <f>_xll.SNL.Clients.Office.Excel.Functions.SPG(A157,"IQ_AVG_DILUT_SHARES_OUT","CY2023")</f>
        <v>609400000</v>
      </c>
      <c r="D157" s="5">
        <f>_xll.SNL.Clients.Office.Excel.Functions.SPG(A157, "IQ_DILUT_EPS_NORM", "CY2023")</f>
        <v>1.595</v>
      </c>
      <c r="E157">
        <f t="shared" si="8"/>
        <v>971993</v>
      </c>
      <c r="F157">
        <f t="shared" si="9"/>
        <v>0.19401057884231537</v>
      </c>
      <c r="G157" s="11" t="s">
        <v>157</v>
      </c>
      <c r="H157" s="4" cm="1">
        <f t="array" ref="H157">_xll.SNL.Clients.Office.Excel.Functions.SPG(G157, "SP_TOTAL_REV", "CY2023")</f>
        <v>5010000</v>
      </c>
      <c r="I157" s="4">
        <f>_xll.SNL.Clients.Office.Excel.Functions.SPG(G157,"IQ_AVG_DILUT_SHARES_OUT","CY2023")</f>
        <v>609400000</v>
      </c>
      <c r="J157" s="5">
        <f>_xll.SNL.Clients.Office.Excel.Functions.SPG(G157, "IQ_DILUT_EPS_NORM", "CY2023")</f>
        <v>1.595</v>
      </c>
      <c r="K157">
        <f t="shared" si="10"/>
        <v>971993</v>
      </c>
      <c r="L157">
        <f t="shared" si="11"/>
        <v>0.19401057884231537</v>
      </c>
    </row>
    <row r="158" spans="1:12" x14ac:dyDescent="0.3">
      <c r="A158" s="11" t="s">
        <v>158</v>
      </c>
      <c r="B158" s="4" cm="1">
        <f t="array" ref="B158">_xll.SNL.Clients.Office.Excel.Functions.SPG(A158, "SP_TOTAL_REV", "CY2023")</f>
        <v>7657000</v>
      </c>
      <c r="C158" s="4">
        <f>_xll.SNL.Clients.Office.Excel.Functions.SPG(A158,"IQ_AVG_DILUT_SHARES_OUT","CY2023")</f>
        <v>272750000</v>
      </c>
      <c r="D158" s="5">
        <f>_xll.SNL.Clients.Office.Excel.Functions.SPG(A158, "IQ_DILUT_EPS_NORM", "CY2023")</f>
        <v>3.8220000000000001</v>
      </c>
      <c r="E158">
        <f t="shared" si="8"/>
        <v>1042450.5</v>
      </c>
      <c r="F158">
        <f t="shared" si="9"/>
        <v>0.13614346349745332</v>
      </c>
      <c r="G158" s="11" t="s">
        <v>158</v>
      </c>
      <c r="H158" s="4" cm="1">
        <f t="array" ref="H158">_xll.SNL.Clients.Office.Excel.Functions.SPG(G158, "SP_TOTAL_REV", "CY2023")</f>
        <v>7657000</v>
      </c>
      <c r="I158" s="4">
        <f>_xll.SNL.Clients.Office.Excel.Functions.SPG(G158,"IQ_AVG_DILUT_SHARES_OUT","CY2023")</f>
        <v>272750000</v>
      </c>
      <c r="J158" s="5">
        <f>_xll.SNL.Clients.Office.Excel.Functions.SPG(G158, "IQ_DILUT_EPS_NORM", "CY2023")</f>
        <v>3.8220000000000001</v>
      </c>
      <c r="K158">
        <f t="shared" si="10"/>
        <v>1042450.5</v>
      </c>
      <c r="L158">
        <f t="shared" si="11"/>
        <v>0.13614346349745332</v>
      </c>
    </row>
    <row r="159" spans="1:12" x14ac:dyDescent="0.3">
      <c r="A159" s="11" t="s">
        <v>159</v>
      </c>
      <c r="B159" s="4" cm="1">
        <f t="array" ref="B159">_xll.SNL.Clients.Office.Excel.Functions.SPG(A159, "SP_TOTAL_REV", "CY2023")</f>
        <v>171340000</v>
      </c>
      <c r="C159" s="4">
        <f>_xll.SNL.Clients.Office.Excel.Functions.SPG(A159,"IQ_AVG_DILUT_SHARES_OUT","CY2023")</f>
        <v>237400000</v>
      </c>
      <c r="D159" s="5">
        <f>_xll.SNL.Clients.Office.Excel.Functions.SPG(A159, "IQ_DILUT_EPS_NORM", "CY2023")</f>
        <v>23.306000000000001</v>
      </c>
      <c r="E159">
        <f t="shared" si="8"/>
        <v>5532844.4000000004</v>
      </c>
      <c r="F159">
        <f t="shared" si="9"/>
        <v>3.229160966499358E-2</v>
      </c>
      <c r="G159" s="11" t="s">
        <v>159</v>
      </c>
      <c r="H159" s="4" cm="1">
        <f t="array" ref="H159">_xll.SNL.Clients.Office.Excel.Functions.SPG(G159, "SP_TOTAL_REV", "CY2023")</f>
        <v>171340000</v>
      </c>
      <c r="I159" s="4">
        <f>_xll.SNL.Clients.Office.Excel.Functions.SPG(G159,"IQ_AVG_DILUT_SHARES_OUT","CY2023")</f>
        <v>237400000</v>
      </c>
      <c r="J159" s="5">
        <f>_xll.SNL.Clients.Office.Excel.Functions.SPG(G159, "IQ_DILUT_EPS_NORM", "CY2023")</f>
        <v>23.306000000000001</v>
      </c>
      <c r="K159">
        <f t="shared" si="10"/>
        <v>5532844.4000000004</v>
      </c>
      <c r="L159">
        <f t="shared" si="11"/>
        <v>3.229160966499358E-2</v>
      </c>
    </row>
    <row r="160" spans="1:12" x14ac:dyDescent="0.3">
      <c r="A160" s="11" t="s">
        <v>160</v>
      </c>
      <c r="B160" s="4" cm="1">
        <f t="array" ref="B160">_xll.SNL.Clients.Office.Excel.Functions.SPG(A160, "SP_TOTAL_REV", "CY2023")</f>
        <v>34124100</v>
      </c>
      <c r="C160" s="4">
        <f>_xll.SNL.Clients.Office.Excel.Functions.SPG(A160,"IQ_AVG_DILUT_SHARES_OUT","CY2023")</f>
        <v>903284000</v>
      </c>
      <c r="D160" s="5">
        <f>_xll.SNL.Clients.Office.Excel.Functions.SPG(A160, "IQ_DILUT_EPS_NORM", "CY2023")</f>
        <v>7.2249999999999996</v>
      </c>
      <c r="E160">
        <f t="shared" si="8"/>
        <v>6526226.9000000004</v>
      </c>
      <c r="F160">
        <f t="shared" si="9"/>
        <v>0.19124978827280428</v>
      </c>
      <c r="G160" s="11" t="s">
        <v>160</v>
      </c>
      <c r="H160" s="4" cm="1">
        <f t="array" ref="H160">_xll.SNL.Clients.Office.Excel.Functions.SPG(G160, "SP_TOTAL_REV", "CY2023")</f>
        <v>34124100</v>
      </c>
      <c r="I160" s="4">
        <f>_xll.SNL.Clients.Office.Excel.Functions.SPG(G160,"IQ_AVG_DILUT_SHARES_OUT","CY2023")</f>
        <v>903284000</v>
      </c>
      <c r="J160" s="5">
        <f>_xll.SNL.Clients.Office.Excel.Functions.SPG(G160, "IQ_DILUT_EPS_NORM", "CY2023")</f>
        <v>7.2249999999999996</v>
      </c>
      <c r="K160">
        <f t="shared" si="10"/>
        <v>6526226.9000000004</v>
      </c>
      <c r="L160">
        <f t="shared" si="11"/>
        <v>0.19124978827280428</v>
      </c>
    </row>
    <row r="161" spans="1:12" x14ac:dyDescent="0.3">
      <c r="A161" s="11" t="s">
        <v>161</v>
      </c>
      <c r="B161" s="4" cm="1">
        <f t="array" ref="B161">_xll.SNL.Clients.Office.Excel.Functions.SPG(A161, "SP_TOTAL_REV", "CY2023")</f>
        <v>15909000</v>
      </c>
      <c r="C161" s="4">
        <f>_xll.SNL.Clients.Office.Excel.Functions.SPG(A161,"IQ_AVG_DILUT_SHARES_OUT","CY2023")</f>
        <v>573950000</v>
      </c>
      <c r="D161" s="5">
        <f>_xll.SNL.Clients.Office.Excel.Functions.SPG(A161, "IQ_DILUT_EPS_NORM", "CY2023")</f>
        <v>3.2589999999999999</v>
      </c>
      <c r="E161">
        <f t="shared" si="8"/>
        <v>1870503.05</v>
      </c>
      <c r="F161">
        <f t="shared" si="9"/>
        <v>0.11757514928656736</v>
      </c>
      <c r="G161" s="11" t="s">
        <v>161</v>
      </c>
      <c r="H161" s="4" cm="1">
        <f t="array" ref="H161">_xll.SNL.Clients.Office.Excel.Functions.SPG(G161, "SP_TOTAL_REV", "CY2023")</f>
        <v>15909000</v>
      </c>
      <c r="I161" s="4">
        <f>_xll.SNL.Clients.Office.Excel.Functions.SPG(G161,"IQ_AVG_DILUT_SHARES_OUT","CY2023")</f>
        <v>573950000</v>
      </c>
      <c r="J161" s="5">
        <f>_xll.SNL.Clients.Office.Excel.Functions.SPG(G161, "IQ_DILUT_EPS_NORM", "CY2023")</f>
        <v>3.2589999999999999</v>
      </c>
      <c r="K161">
        <f t="shared" si="10"/>
        <v>1870503.05</v>
      </c>
      <c r="L161">
        <f t="shared" si="11"/>
        <v>0.11757514928656736</v>
      </c>
    </row>
    <row r="162" spans="1:12" x14ac:dyDescent="0.3">
      <c r="A162" s="11" t="s">
        <v>162</v>
      </c>
      <c r="B162" s="4" cm="1">
        <f t="array" ref="B162">_xll.SNL.Clients.Office.Excel.Functions.SPG(A162, "SP_TOTAL_REV", "CY2023")</f>
        <v>2290786</v>
      </c>
      <c r="C162" s="4">
        <f>_xll.SNL.Clients.Office.Excel.Functions.SPG(A162,"IQ_AVG_DILUT_SHARES_OUT","CY2023")</f>
        <v>143290000</v>
      </c>
      <c r="D162" s="5">
        <f>_xll.SNL.Clients.Office.Excel.Functions.SPG(A162, "IQ_DILUT_EPS_NORM", "CY2023")</f>
        <v>2.2690000000000001</v>
      </c>
      <c r="E162">
        <f t="shared" si="8"/>
        <v>325125.01</v>
      </c>
      <c r="F162">
        <f t="shared" si="9"/>
        <v>0.14192727299712851</v>
      </c>
      <c r="G162" s="11" t="s">
        <v>162</v>
      </c>
      <c r="H162" s="4" cm="1">
        <f t="array" ref="H162">_xll.SNL.Clients.Office.Excel.Functions.SPG(G162, "SP_TOTAL_REV", "CY2023")</f>
        <v>2290786</v>
      </c>
      <c r="I162" s="4">
        <f>_xll.SNL.Clients.Office.Excel.Functions.SPG(G162,"IQ_AVG_DILUT_SHARES_OUT","CY2023")</f>
        <v>143290000</v>
      </c>
      <c r="J162" s="5">
        <f>_xll.SNL.Clients.Office.Excel.Functions.SPG(G162, "IQ_DILUT_EPS_NORM", "CY2023")</f>
        <v>2.2690000000000001</v>
      </c>
      <c r="K162">
        <f t="shared" si="10"/>
        <v>325125.01</v>
      </c>
      <c r="L162">
        <f t="shared" si="11"/>
        <v>0.14192727299712851</v>
      </c>
    </row>
    <row r="163" spans="1:12" x14ac:dyDescent="0.3">
      <c r="A163" s="11" t="s">
        <v>163</v>
      </c>
      <c r="B163" s="4" cm="1">
        <f t="array" ref="B163">_xll.SNL.Clients.Office.Excel.Functions.SPG(A163, "SP_TOTAL_REV", "CY2023")</f>
        <v>12147412</v>
      </c>
      <c r="C163" s="4">
        <f>_xll.SNL.Clients.Office.Excel.Functions.SPG(A163,"IQ_AVG_DILUT_SHARES_OUT","CY2023")</f>
        <v>424752990</v>
      </c>
      <c r="D163" s="5">
        <f>_xll.SNL.Clients.Office.Excel.Functions.SPG(A163, "IQ_DILUT_EPS_NORM", "CY2023")</f>
        <v>2.75</v>
      </c>
      <c r="E163">
        <f t="shared" si="8"/>
        <v>1168070.7224999999</v>
      </c>
      <c r="F163">
        <f t="shared" si="9"/>
        <v>9.6157990072288646E-2</v>
      </c>
      <c r="G163" s="11" t="s">
        <v>163</v>
      </c>
      <c r="H163" s="4" cm="1">
        <f t="array" ref="H163">_xll.SNL.Clients.Office.Excel.Functions.SPG(G163, "SP_TOTAL_REV", "CY2023")</f>
        <v>12147412</v>
      </c>
      <c r="I163" s="4">
        <f>_xll.SNL.Clients.Office.Excel.Functions.SPG(G163,"IQ_AVG_DILUT_SHARES_OUT","CY2023")</f>
        <v>424752990</v>
      </c>
      <c r="J163" s="5">
        <f>_xll.SNL.Clients.Office.Excel.Functions.SPG(G163, "IQ_DILUT_EPS_NORM", "CY2023")</f>
        <v>2.75</v>
      </c>
      <c r="K163">
        <f t="shared" si="10"/>
        <v>1168070.7224999999</v>
      </c>
      <c r="L163">
        <f t="shared" si="11"/>
        <v>9.6157990072288646E-2</v>
      </c>
    </row>
    <row r="164" spans="1:12" x14ac:dyDescent="0.3">
      <c r="A164" s="11" t="s">
        <v>164</v>
      </c>
      <c r="B164" s="4" cm="1">
        <f t="array" ref="B164">_xll.SNL.Clients.Office.Excel.Functions.SPG(A164, "SP_TOTAL_REV", "CY2023")</f>
        <v>23273000</v>
      </c>
      <c r="C164" s="4">
        <f>_xll.SNL.Clients.Office.Excel.Functions.SPG(A164,"IQ_AVG_DILUT_SHARES_OUT","CY2023")</f>
        <v>584000000</v>
      </c>
      <c r="D164" s="5">
        <f>_xll.SNL.Clients.Office.Excel.Functions.SPG(A164, "IQ_DILUT_EPS_NORM", "CY2023")</f>
        <v>10.303000000000001</v>
      </c>
      <c r="E164">
        <f t="shared" si="8"/>
        <v>6016952.0000000009</v>
      </c>
      <c r="F164">
        <f t="shared" si="9"/>
        <v>0.25853787650925969</v>
      </c>
      <c r="G164" s="11" t="s">
        <v>164</v>
      </c>
      <c r="H164" s="4" cm="1">
        <f t="array" ref="H164">_xll.SNL.Clients.Office.Excel.Functions.SPG(G164, "SP_TOTAL_REV", "CY2023")</f>
        <v>23273000</v>
      </c>
      <c r="I164" s="4">
        <f>_xll.SNL.Clients.Office.Excel.Functions.SPG(G164,"IQ_AVG_DILUT_SHARES_OUT","CY2023")</f>
        <v>584000000</v>
      </c>
      <c r="J164" s="5">
        <f>_xll.SNL.Clients.Office.Excel.Functions.SPG(G164, "IQ_DILUT_EPS_NORM", "CY2023")</f>
        <v>10.303000000000001</v>
      </c>
      <c r="K164">
        <f t="shared" si="10"/>
        <v>6016952.0000000009</v>
      </c>
      <c r="L164">
        <f t="shared" si="11"/>
        <v>0.25853787650925969</v>
      </c>
    </row>
    <row r="165" spans="1:12" x14ac:dyDescent="0.3">
      <c r="A165" s="11" t="s">
        <v>165</v>
      </c>
      <c r="B165" s="4" cm="1">
        <f t="array" ref="B165">_xll.SNL.Clients.Office.Excel.Functions.SPG(A165, "SP_TOTAL_REV", "CY2023")</f>
        <v>4690540</v>
      </c>
      <c r="C165" s="4">
        <f>_xll.SNL.Clients.Office.Excel.Functions.SPG(A165,"IQ_AVG_DILUT_SHARES_OUT","CY2023")</f>
        <v>59085000</v>
      </c>
      <c r="D165" s="5">
        <f>_xll.SNL.Clients.Office.Excel.Functions.SPG(A165, "IQ_DILUT_EPS_NORM", "CY2023")</f>
        <v>6.6529999999999996</v>
      </c>
      <c r="E165">
        <f t="shared" si="8"/>
        <v>393092.505</v>
      </c>
      <c r="F165">
        <f t="shared" si="9"/>
        <v>8.3805383815083123E-2</v>
      </c>
      <c r="G165" s="11" t="s">
        <v>165</v>
      </c>
      <c r="H165" s="4" cm="1">
        <f t="array" ref="H165">_xll.SNL.Clients.Office.Excel.Functions.SPG(G165, "SP_TOTAL_REV", "CY2023")</f>
        <v>4690540</v>
      </c>
      <c r="I165" s="4">
        <f>_xll.SNL.Clients.Office.Excel.Functions.SPG(G165,"IQ_AVG_DILUT_SHARES_OUT","CY2023")</f>
        <v>59085000</v>
      </c>
      <c r="J165" s="5">
        <f>_xll.SNL.Clients.Office.Excel.Functions.SPG(G165, "IQ_DILUT_EPS_NORM", "CY2023")</f>
        <v>6.6529999999999996</v>
      </c>
      <c r="K165">
        <f t="shared" si="10"/>
        <v>393092.505</v>
      </c>
      <c r="L165">
        <f t="shared" si="11"/>
        <v>8.3805383815083123E-2</v>
      </c>
    </row>
    <row r="166" spans="1:12" x14ac:dyDescent="0.3">
      <c r="A166" s="11" t="s">
        <v>166</v>
      </c>
      <c r="B166" s="4" cm="1">
        <f t="array" ref="B166">_xll.SNL.Clients.Office.Excel.Functions.SPG(A166, "SP_TOTAL_REV", "CY2023")</f>
        <v>4974255</v>
      </c>
      <c r="C166" s="4">
        <f>_xll.SNL.Clients.Office.Excel.Functions.SPG(A166,"IQ_AVG_DILUT_SHARES_OUT","CY2023")</f>
        <v>413224000</v>
      </c>
      <c r="D166" s="5">
        <f>_xll.SNL.Clients.Office.Excel.Functions.SPG(A166, "IQ_DILUT_EPS_NORM", "CY2023")</f>
        <v>3.4740000000000002</v>
      </c>
      <c r="E166">
        <f t="shared" si="8"/>
        <v>1435540.176</v>
      </c>
      <c r="F166">
        <f t="shared" si="9"/>
        <v>0.28859400573553223</v>
      </c>
      <c r="G166" s="11" t="s">
        <v>166</v>
      </c>
      <c r="H166" s="4" cm="1">
        <f t="array" ref="H166">_xll.SNL.Clients.Office.Excel.Functions.SPG(G166, "SP_TOTAL_REV", "CY2023")</f>
        <v>4974255</v>
      </c>
      <c r="I166" s="4">
        <f>_xll.SNL.Clients.Office.Excel.Functions.SPG(G166,"IQ_AVG_DILUT_SHARES_OUT","CY2023")</f>
        <v>413224000</v>
      </c>
      <c r="J166" s="5">
        <f>_xll.SNL.Clients.Office.Excel.Functions.SPG(G166, "IQ_DILUT_EPS_NORM", "CY2023")</f>
        <v>3.4740000000000002</v>
      </c>
      <c r="K166">
        <f t="shared" si="10"/>
        <v>1435540.176</v>
      </c>
      <c r="L166">
        <f t="shared" si="11"/>
        <v>0.28859400573553223</v>
      </c>
    </row>
    <row r="167" spans="1:12" x14ac:dyDescent="0.3">
      <c r="A167" s="11" t="s">
        <v>167</v>
      </c>
      <c r="B167" s="4" cm="1">
        <f t="array" ref="B167">_xll.SNL.Clients.Office.Excel.Functions.SPG(A167, "SP_TOTAL_REV", "CY2023")</f>
        <v>5265200</v>
      </c>
      <c r="C167" s="4">
        <f>_xll.SNL.Clients.Office.Excel.Functions.SPG(A167,"IQ_AVG_DILUT_SHARES_OUT","CY2023")</f>
        <v>123900000</v>
      </c>
      <c r="D167" s="5">
        <f>_xll.SNL.Clients.Office.Excel.Functions.SPG(A167, "IQ_DILUT_EPS_NORM", "CY2023")</f>
        <v>3.7090000000000001</v>
      </c>
      <c r="E167">
        <f t="shared" si="8"/>
        <v>459545.1</v>
      </c>
      <c r="F167">
        <f t="shared" si="9"/>
        <v>8.7279704474663822E-2</v>
      </c>
      <c r="G167" s="11" t="s">
        <v>167</v>
      </c>
      <c r="H167" s="4" cm="1">
        <f t="array" ref="H167">_xll.SNL.Clients.Office.Excel.Functions.SPG(G167, "SP_TOTAL_REV", "CY2023")</f>
        <v>5265200</v>
      </c>
      <c r="I167" s="4">
        <f>_xll.SNL.Clients.Office.Excel.Functions.SPG(G167,"IQ_AVG_DILUT_SHARES_OUT","CY2023")</f>
        <v>123900000</v>
      </c>
      <c r="J167" s="5">
        <f>_xll.SNL.Clients.Office.Excel.Functions.SPG(G167, "IQ_DILUT_EPS_NORM", "CY2023")</f>
        <v>3.7090000000000001</v>
      </c>
      <c r="K167">
        <f t="shared" si="10"/>
        <v>459545.1</v>
      </c>
      <c r="L167">
        <f t="shared" si="11"/>
        <v>8.7279704474663822E-2</v>
      </c>
    </row>
    <row r="168" spans="1:12" x14ac:dyDescent="0.3">
      <c r="A168" s="11" t="s">
        <v>168</v>
      </c>
      <c r="B168" s="4" cm="1">
        <f t="array" ref="B168">_xll.SNL.Clients.Office.Excel.Functions.SPG(A168, "SP_TOTAL_REV", "CY2023")</f>
        <v>8272667</v>
      </c>
      <c r="C168" s="4">
        <f>_xll.SNL.Clients.Office.Excel.Functions.SPG(A168,"IQ_AVG_DILUT_SHARES_OUT","CY2023")</f>
        <v>94009000</v>
      </c>
      <c r="D168" s="5">
        <f>_xll.SNL.Clients.Office.Excel.Functions.SPG(A168, "IQ_DILUT_EPS_NORM", "CY2023")</f>
        <v>7.4390000000000001</v>
      </c>
      <c r="E168">
        <f t="shared" si="8"/>
        <v>699332.951</v>
      </c>
      <c r="F168">
        <f t="shared" si="9"/>
        <v>8.4535368219221196E-2</v>
      </c>
      <c r="G168" s="11" t="s">
        <v>168</v>
      </c>
      <c r="H168" s="4" cm="1">
        <f t="array" ref="H168">_xll.SNL.Clients.Office.Excel.Functions.SPG(G168, "SP_TOTAL_REV", "CY2023")</f>
        <v>8272667</v>
      </c>
      <c r="I168" s="4">
        <f>_xll.SNL.Clients.Office.Excel.Functions.SPG(G168,"IQ_AVG_DILUT_SHARES_OUT","CY2023")</f>
        <v>94009000</v>
      </c>
      <c r="J168" s="5">
        <f>_xll.SNL.Clients.Office.Excel.Functions.SPG(G168, "IQ_DILUT_EPS_NORM", "CY2023")</f>
        <v>7.4390000000000001</v>
      </c>
      <c r="K168">
        <f t="shared" si="10"/>
        <v>699332.951</v>
      </c>
      <c r="L168">
        <f t="shared" si="11"/>
        <v>8.4535368219221196E-2</v>
      </c>
    </row>
    <row r="169" spans="1:12" x14ac:dyDescent="0.3">
      <c r="A169" s="11" t="s">
        <v>169</v>
      </c>
      <c r="B169" s="4" cm="1">
        <f t="array" ref="B169">_xll.SNL.Clients.Office.Excel.Functions.SPG(A169, "SP_TOTAL_REV", "CY2023")</f>
        <v>2874906</v>
      </c>
      <c r="C169" s="4">
        <f>_xll.SNL.Clients.Office.Excel.Functions.SPG(A169,"IQ_AVG_DILUT_SHARES_OUT","CY2023")</f>
        <v>390897000</v>
      </c>
      <c r="D169" s="5">
        <f>_xll.SNL.Clients.Office.Excel.Functions.SPG(A169, "IQ_DILUT_EPS_NORM", "CY2023")</f>
        <v>0.83</v>
      </c>
      <c r="E169">
        <f t="shared" si="8"/>
        <v>324444.51</v>
      </c>
      <c r="F169">
        <f t="shared" si="9"/>
        <v>0.11285395418145845</v>
      </c>
      <c r="G169" s="11" t="s">
        <v>169</v>
      </c>
      <c r="H169" s="4" cm="1">
        <f t="array" ref="H169">_xll.SNL.Clients.Office.Excel.Functions.SPG(G169, "SP_TOTAL_REV", "CY2023")</f>
        <v>2874906</v>
      </c>
      <c r="I169" s="4">
        <f>_xll.SNL.Clients.Office.Excel.Functions.SPG(G169,"IQ_AVG_DILUT_SHARES_OUT","CY2023")</f>
        <v>390897000</v>
      </c>
      <c r="J169" s="5">
        <f>_xll.SNL.Clients.Office.Excel.Functions.SPG(G169, "IQ_DILUT_EPS_NORM", "CY2023")</f>
        <v>0.83</v>
      </c>
      <c r="K169">
        <f t="shared" si="10"/>
        <v>324444.51</v>
      </c>
      <c r="L169">
        <f t="shared" si="11"/>
        <v>0.11285395418145845</v>
      </c>
    </row>
    <row r="170" spans="1:12" x14ac:dyDescent="0.3">
      <c r="A170" s="11" t="s">
        <v>170</v>
      </c>
      <c r="B170" s="4" cm="1">
        <f t="array" ref="B170">_xll.SNL.Clients.Office.Excel.Functions.SPG(A170, "SP_TOTAL_REV", "CY2023")</f>
        <v>3310620</v>
      </c>
      <c r="C170" s="4">
        <f>_xll.SNL.Clients.Office.Excel.Functions.SPG(A170,"IQ_AVG_DILUT_SHARES_OUT","CY2023")</f>
        <v>52299411</v>
      </c>
      <c r="D170" s="5">
        <f>_xll.SNL.Clients.Office.Excel.Functions.SPG(A170, "IQ_DILUT_EPS_NORM", "CY2023")</f>
        <v>6.9020000000000001</v>
      </c>
      <c r="E170">
        <f t="shared" si="8"/>
        <v>360970.53472200001</v>
      </c>
      <c r="F170">
        <f t="shared" si="9"/>
        <v>0.10903411890280371</v>
      </c>
      <c r="G170" s="11" t="s">
        <v>170</v>
      </c>
      <c r="H170" s="4" cm="1">
        <f t="array" ref="H170">_xll.SNL.Clients.Office.Excel.Functions.SPG(G170, "SP_TOTAL_REV", "CY2023")</f>
        <v>3310620</v>
      </c>
      <c r="I170" s="4">
        <f>_xll.SNL.Clients.Office.Excel.Functions.SPG(G170,"IQ_AVG_DILUT_SHARES_OUT","CY2023")</f>
        <v>52299411</v>
      </c>
      <c r="J170" s="5">
        <f>_xll.SNL.Clients.Office.Excel.Functions.SPG(G170, "IQ_DILUT_EPS_NORM", "CY2023")</f>
        <v>6.9020000000000001</v>
      </c>
      <c r="K170">
        <f t="shared" si="10"/>
        <v>360970.53472200001</v>
      </c>
      <c r="L170">
        <f t="shared" si="11"/>
        <v>0.10903411890280371</v>
      </c>
    </row>
    <row r="171" spans="1:12" x14ac:dyDescent="0.3">
      <c r="A171" s="11" t="s">
        <v>171</v>
      </c>
      <c r="B171" s="4" cm="1">
        <f t="array" ref="B171">_xll.SNL.Clients.Office.Excel.Functions.SPG(A171, "SP_TOTAL_REV", "CY2023")</f>
        <v>1744220</v>
      </c>
      <c r="C171" s="4">
        <f>_xll.SNL.Clients.Office.Excel.Functions.SPG(A171,"IQ_AVG_DILUT_SHARES_OUT","CY2023")</f>
        <v>64253385</v>
      </c>
      <c r="D171" s="5">
        <f>_xll.SNL.Clients.Office.Excel.Functions.SPG(A171, "IQ_DILUT_EPS_NORM", "CY2023")</f>
        <v>3.0649999999999999</v>
      </c>
      <c r="E171">
        <f t="shared" si="8"/>
        <v>196936.62502500002</v>
      </c>
      <c r="F171">
        <f t="shared" si="9"/>
        <v>0.11290813373599662</v>
      </c>
      <c r="G171" s="11" t="s">
        <v>171</v>
      </c>
      <c r="H171" s="4" cm="1">
        <f t="array" ref="H171">_xll.SNL.Clients.Office.Excel.Functions.SPG(G171, "SP_TOTAL_REV", "CY2023")</f>
        <v>1744220</v>
      </c>
      <c r="I171" s="4">
        <f>_xll.SNL.Clients.Office.Excel.Functions.SPG(G171,"IQ_AVG_DILUT_SHARES_OUT","CY2023")</f>
        <v>64253385</v>
      </c>
      <c r="J171" s="5">
        <f>_xll.SNL.Clients.Office.Excel.Functions.SPG(G171, "IQ_DILUT_EPS_NORM", "CY2023")</f>
        <v>3.0649999999999999</v>
      </c>
      <c r="K171">
        <f t="shared" si="10"/>
        <v>196936.62502500002</v>
      </c>
      <c r="L171">
        <f t="shared" si="11"/>
        <v>0.11290813373599662</v>
      </c>
    </row>
    <row r="172" spans="1:12" x14ac:dyDescent="0.3">
      <c r="A172" s="11" t="s">
        <v>172</v>
      </c>
      <c r="B172" s="4" cm="1">
        <f t="array" ref="B172">_xll.SNL.Clients.Office.Excel.Functions.SPG(A172, "SP_TOTAL_REV", "CY2023")</f>
        <v>14586000</v>
      </c>
      <c r="C172" s="4">
        <f>_xll.SNL.Clients.Office.Excel.Functions.SPG(A172,"IQ_AVG_DILUT_SHARES_OUT","CY2023")</f>
        <v>41300000</v>
      </c>
      <c r="D172" s="5">
        <f>_xll.SNL.Clients.Office.Excel.Functions.SPG(A172, "IQ_DILUT_EPS_NORM", "CY2023")</f>
        <v>32.597000000000001</v>
      </c>
      <c r="E172">
        <f t="shared" si="8"/>
        <v>1346256.1</v>
      </c>
      <c r="F172">
        <f t="shared" si="9"/>
        <v>9.2297826683120809E-2</v>
      </c>
      <c r="G172" s="11" t="s">
        <v>172</v>
      </c>
      <c r="H172" s="4" cm="1">
        <f t="array" ref="H172">_xll.SNL.Clients.Office.Excel.Functions.SPG(G172, "SP_TOTAL_REV", "CY2023")</f>
        <v>14586000</v>
      </c>
      <c r="I172" s="4">
        <f>_xll.SNL.Clients.Office.Excel.Functions.SPG(G172,"IQ_AVG_DILUT_SHARES_OUT","CY2023")</f>
        <v>41300000</v>
      </c>
      <c r="J172" s="5">
        <f>_xll.SNL.Clients.Office.Excel.Functions.SPG(G172, "IQ_DILUT_EPS_NORM", "CY2023")</f>
        <v>32.597000000000001</v>
      </c>
      <c r="K172">
        <f t="shared" si="10"/>
        <v>1346256.1</v>
      </c>
      <c r="L172">
        <f t="shared" si="11"/>
        <v>9.2297826683120809E-2</v>
      </c>
    </row>
    <row r="173" spans="1:12" x14ac:dyDescent="0.3">
      <c r="A173" s="11" t="s">
        <v>173</v>
      </c>
      <c r="B173" s="4" cm="1">
        <f t="array" ref="B173">_xll.SNL.Clients.Office.Excel.Functions.SPG(A173, "SP_TOTAL_REV", "CY2023")</f>
        <v>5508200</v>
      </c>
      <c r="C173" s="4">
        <f>_xll.SNL.Clients.Office.Excel.Functions.SPG(A173,"IQ_AVG_DILUT_SHARES_OUT","CY2023")</f>
        <v>230500000</v>
      </c>
      <c r="D173" s="5">
        <f>_xll.SNL.Clients.Office.Excel.Functions.SPG(A173, "IQ_DILUT_EPS_NORM", "CY2023")</f>
        <v>2.0049999999999999</v>
      </c>
      <c r="E173">
        <f t="shared" si="8"/>
        <v>462152.5</v>
      </c>
      <c r="F173">
        <f t="shared" si="9"/>
        <v>8.3902636069859482E-2</v>
      </c>
      <c r="G173" s="11" t="s">
        <v>173</v>
      </c>
      <c r="H173" s="4" cm="1">
        <f t="array" ref="H173">_xll.SNL.Clients.Office.Excel.Functions.SPG(G173, "SP_TOTAL_REV", "CY2023")</f>
        <v>5508200</v>
      </c>
      <c r="I173" s="4">
        <f>_xll.SNL.Clients.Office.Excel.Functions.SPG(G173,"IQ_AVG_DILUT_SHARES_OUT","CY2023")</f>
        <v>230500000</v>
      </c>
      <c r="J173" s="5">
        <f>_xll.SNL.Clients.Office.Excel.Functions.SPG(G173, "IQ_DILUT_EPS_NORM", "CY2023")</f>
        <v>2.0049999999999999</v>
      </c>
      <c r="K173">
        <f t="shared" si="10"/>
        <v>462152.5</v>
      </c>
      <c r="L173">
        <f t="shared" si="11"/>
        <v>8.3902636069859482E-2</v>
      </c>
    </row>
    <row r="174" spans="1:12" x14ac:dyDescent="0.3">
      <c r="A174" s="11" t="s">
        <v>174</v>
      </c>
      <c r="B174" s="4" cm="1">
        <f t="array" ref="B174">_xll.SNL.Clients.Office.Excel.Functions.SPG(A174, "SP_TOTAL_REV", "CY2023")</f>
        <v>11910705</v>
      </c>
      <c r="C174" s="4">
        <f>_xll.SNL.Clients.Office.Excel.Functions.SPG(A174,"IQ_AVG_DILUT_SHARES_OUT","CY2023")</f>
        <v>349580638</v>
      </c>
      <c r="D174" s="5">
        <f>_xll.SNL.Clients.Office.Excel.Functions.SPG(A174, "IQ_DILUT_EPS_NORM", "CY2023")</f>
        <v>3.37</v>
      </c>
      <c r="E174">
        <f t="shared" si="8"/>
        <v>1178086.75006</v>
      </c>
      <c r="F174">
        <f t="shared" si="9"/>
        <v>9.8909909200169094E-2</v>
      </c>
      <c r="G174" s="11" t="s">
        <v>174</v>
      </c>
      <c r="H174" s="4" cm="1">
        <f t="array" ref="H174">_xll.SNL.Clients.Office.Excel.Functions.SPG(G174, "SP_TOTAL_REV", "CY2023")</f>
        <v>11910705</v>
      </c>
      <c r="I174" s="4">
        <f>_xll.SNL.Clients.Office.Excel.Functions.SPG(G174,"IQ_AVG_DILUT_SHARES_OUT","CY2023")</f>
        <v>349580638</v>
      </c>
      <c r="J174" s="5">
        <f>_xll.SNL.Clients.Office.Excel.Functions.SPG(G174, "IQ_DILUT_EPS_NORM", "CY2023")</f>
        <v>3.37</v>
      </c>
      <c r="K174">
        <f t="shared" si="10"/>
        <v>1178086.75006</v>
      </c>
      <c r="L174">
        <f t="shared" si="11"/>
        <v>9.8909909200169094E-2</v>
      </c>
    </row>
    <row r="175" spans="1:12" x14ac:dyDescent="0.3">
      <c r="A175" s="11" t="s">
        <v>175</v>
      </c>
      <c r="B175" s="4" cm="1">
        <f t="array" ref="B175">_xll.SNL.Clients.Office.Excel.Functions.SPG(A175, "SP_TOTAL_REV", "CY2023")</f>
        <v>21727000</v>
      </c>
      <c r="C175" s="4">
        <f>_xll.SNL.Clients.Office.Excel.Functions.SPG(A175,"IQ_AVG_DILUT_SHARES_OUT","CY2023")</f>
        <v>997000000</v>
      </c>
      <c r="D175" s="5">
        <f>_xll.SNL.Clients.Office.Excel.Functions.SPG(A175, "IQ_DILUT_EPS_NORM", "CY2023")</f>
        <v>1.706</v>
      </c>
      <c r="E175">
        <f t="shared" si="8"/>
        <v>1700882</v>
      </c>
      <c r="F175">
        <f t="shared" si="9"/>
        <v>7.828425461407465E-2</v>
      </c>
      <c r="G175" s="11" t="s">
        <v>175</v>
      </c>
      <c r="H175" s="4" cm="1">
        <f t="array" ref="H175">_xll.SNL.Clients.Office.Excel.Functions.SPG(G175, "SP_TOTAL_REV", "CY2023")</f>
        <v>21727000</v>
      </c>
      <c r="I175" s="4">
        <f>_xll.SNL.Clients.Office.Excel.Functions.SPG(G175,"IQ_AVG_DILUT_SHARES_OUT","CY2023")</f>
        <v>997000000</v>
      </c>
      <c r="J175" s="5">
        <f>_xll.SNL.Clients.Office.Excel.Functions.SPG(G175, "IQ_DILUT_EPS_NORM", "CY2023")</f>
        <v>1.706</v>
      </c>
      <c r="K175">
        <f t="shared" si="10"/>
        <v>1700882</v>
      </c>
      <c r="L175">
        <f t="shared" si="11"/>
        <v>7.828425461407465E-2</v>
      </c>
    </row>
    <row r="176" spans="1:12" x14ac:dyDescent="0.3">
      <c r="A176" s="11" t="s">
        <v>1151</v>
      </c>
      <c r="B176" s="4" cm="1">
        <f t="array" ref="B176">_xll.SNL.Clients.Office.Excel.Functions.SPG(A176, "SP_TOTAL_REV", "CY2023")</f>
        <v>6047000</v>
      </c>
      <c r="C176" s="4">
        <f>_xll.SNL.Clients.Office.Excel.Functions.SPG(A176,"IQ_AVG_DILUT_SHARES_OUT","CY2023")</f>
        <v>142976000</v>
      </c>
      <c r="D176" s="5">
        <f>_xll.SNL.Clients.Office.Excel.Functions.SPG(A176, "IQ_DILUT_EPS_NORM", "CY2023")</f>
        <v>9.5120000000000005</v>
      </c>
      <c r="E176">
        <f t="shared" si="8"/>
        <v>1359987.7120000001</v>
      </c>
      <c r="F176">
        <f t="shared" si="9"/>
        <v>0.22490287944435258</v>
      </c>
      <c r="G176" s="11" t="s">
        <v>1151</v>
      </c>
      <c r="H176" s="4" cm="1">
        <f t="array" ref="H176">_xll.SNL.Clients.Office.Excel.Functions.SPG(G176, "SP_TOTAL_REV", "CY2023")</f>
        <v>6047000</v>
      </c>
      <c r="I176" s="4">
        <f>_xll.SNL.Clients.Office.Excel.Functions.SPG(G176,"IQ_AVG_DILUT_SHARES_OUT","CY2023")</f>
        <v>142976000</v>
      </c>
      <c r="J176" s="5">
        <f>_xll.SNL.Clients.Office.Excel.Functions.SPG(G176, "IQ_DILUT_EPS_NORM", "CY2023")</f>
        <v>9.5120000000000005</v>
      </c>
      <c r="K176">
        <f t="shared" si="10"/>
        <v>1359987.7120000001</v>
      </c>
      <c r="L176">
        <f t="shared" si="11"/>
        <v>0.22490287944435258</v>
      </c>
    </row>
    <row r="177" spans="1:12" x14ac:dyDescent="0.3">
      <c r="A177" s="11" t="s">
        <v>176</v>
      </c>
      <c r="B177" s="4" cm="1">
        <f t="array" ref="B177">_xll.SNL.Clients.Office.Excel.Functions.SPG(A177, "SP_TOTAL_REV", "CY2023")</f>
        <v>12839000</v>
      </c>
      <c r="C177" s="4">
        <f>_xll.SNL.Clients.Office.Excel.Functions.SPG(A177,"IQ_AVG_DILUT_SHARES_OUT","CY2023")</f>
        <v>150228000</v>
      </c>
      <c r="D177" s="5">
        <f>_xll.SNL.Clients.Office.Excel.Functions.SPG(A177, "IQ_DILUT_EPS_NORM", "CY2023")</f>
        <v>6.5960000000000001</v>
      </c>
      <c r="E177">
        <f t="shared" si="8"/>
        <v>990903.88800000004</v>
      </c>
      <c r="F177">
        <f t="shared" si="9"/>
        <v>7.7179210841965884E-2</v>
      </c>
      <c r="G177" s="11" t="s">
        <v>176</v>
      </c>
      <c r="H177" s="4" cm="1">
        <f t="array" ref="H177">_xll.SNL.Clients.Office.Excel.Functions.SPG(G177, "SP_TOTAL_REV", "CY2023")</f>
        <v>12839000</v>
      </c>
      <c r="I177" s="4">
        <f>_xll.SNL.Clients.Office.Excel.Functions.SPG(G177,"IQ_AVG_DILUT_SHARES_OUT","CY2023")</f>
        <v>150228000</v>
      </c>
      <c r="J177" s="5">
        <f>_xll.SNL.Clients.Office.Excel.Functions.SPG(G177, "IQ_DILUT_EPS_NORM", "CY2023")</f>
        <v>6.5960000000000001</v>
      </c>
      <c r="K177">
        <f t="shared" si="10"/>
        <v>990903.88800000004</v>
      </c>
      <c r="L177">
        <f t="shared" si="11"/>
        <v>7.7179210841965884E-2</v>
      </c>
    </row>
    <row r="178" spans="1:12" x14ac:dyDescent="0.3">
      <c r="A178" s="11" t="s">
        <v>177</v>
      </c>
      <c r="B178" s="4" cm="1">
        <f t="array" ref="B178">_xll.SNL.Clients.Office.Excel.Functions.SPG(A178, "SP_TOTAL_REV", "CY2023")</f>
        <v>9300110</v>
      </c>
      <c r="C178" s="4">
        <f>_xll.SNL.Clients.Office.Excel.Functions.SPG(A178,"IQ_AVG_DILUT_SHARES_OUT","CY2023")</f>
        <v>150186000</v>
      </c>
      <c r="D178" s="5">
        <f>_xll.SNL.Clients.Office.Excel.Functions.SPG(A178, "IQ_DILUT_EPS_NORM", "CY2023")</f>
        <v>4.2309999999999999</v>
      </c>
      <c r="E178">
        <f t="shared" si="8"/>
        <v>635436.96600000001</v>
      </c>
      <c r="F178">
        <f t="shared" si="9"/>
        <v>6.832574732987029E-2</v>
      </c>
      <c r="G178" s="11" t="s">
        <v>177</v>
      </c>
      <c r="H178" s="4" cm="1">
        <f t="array" ref="H178">_xll.SNL.Clients.Office.Excel.Functions.SPG(G178, "SP_TOTAL_REV", "CY2023")</f>
        <v>9300110</v>
      </c>
      <c r="I178" s="4">
        <f>_xll.SNL.Clients.Office.Excel.Functions.SPG(G178,"IQ_AVG_DILUT_SHARES_OUT","CY2023")</f>
        <v>150186000</v>
      </c>
      <c r="J178" s="5">
        <f>_xll.SNL.Clients.Office.Excel.Functions.SPG(G178, "IQ_DILUT_EPS_NORM", "CY2023")</f>
        <v>4.2309999999999999</v>
      </c>
      <c r="K178">
        <f t="shared" si="10"/>
        <v>635436.96600000001</v>
      </c>
      <c r="L178">
        <f t="shared" si="11"/>
        <v>6.832574732987029E-2</v>
      </c>
    </row>
    <row r="179" spans="1:12" x14ac:dyDescent="0.3">
      <c r="A179" s="11" t="s">
        <v>178</v>
      </c>
      <c r="B179" s="4" cm="1">
        <f t="array" ref="B179">_xll.SNL.Clients.Office.Excel.Functions.SPG(A179, "SP_TOTAL_REV", "CY2023")</f>
        <v>2699936</v>
      </c>
      <c r="C179" s="4">
        <f>_xll.SNL.Clients.Office.Excel.Functions.SPG(A179,"IQ_AVG_DILUT_SHARES_OUT","CY2023")</f>
        <v>169220882</v>
      </c>
      <c r="D179" s="5">
        <f>_xll.SNL.Clients.Office.Excel.Functions.SPG(A179, "IQ_DILUT_EPS_NORM", "CY2023")</f>
        <v>3.1880000000000002</v>
      </c>
      <c r="E179">
        <f t="shared" si="8"/>
        <v>539476.17181600002</v>
      </c>
      <c r="F179">
        <f t="shared" si="9"/>
        <v>0.19981072581572304</v>
      </c>
      <c r="G179" s="11" t="s">
        <v>178</v>
      </c>
      <c r="H179" s="4" cm="1">
        <f t="array" ref="H179">_xll.SNL.Clients.Office.Excel.Functions.SPG(G179, "SP_TOTAL_REV", "CY2023")</f>
        <v>2699936</v>
      </c>
      <c r="I179" s="4">
        <f>_xll.SNL.Clients.Office.Excel.Functions.SPG(G179,"IQ_AVG_DILUT_SHARES_OUT","CY2023")</f>
        <v>169220882</v>
      </c>
      <c r="J179" s="5">
        <f>_xll.SNL.Clients.Office.Excel.Functions.SPG(G179, "IQ_DILUT_EPS_NORM", "CY2023")</f>
        <v>3.1880000000000002</v>
      </c>
      <c r="K179">
        <f t="shared" si="10"/>
        <v>539476.17181600002</v>
      </c>
      <c r="L179">
        <f t="shared" si="11"/>
        <v>0.19981072581572304</v>
      </c>
    </row>
    <row r="180" spans="1:12" x14ac:dyDescent="0.3">
      <c r="A180" s="11" t="s">
        <v>179</v>
      </c>
      <c r="B180" s="4" cm="1">
        <f t="array" ref="B180">_xll.SNL.Clients.Office.Excel.Functions.SPG(A180, "SP_TOTAL_REV", "CY2023")</f>
        <v>336665000</v>
      </c>
      <c r="C180" s="4">
        <f>_xll.SNL.Clients.Office.Excel.Functions.SPG(A180,"IQ_AVG_DILUT_SHARES_OUT","CY2023")</f>
        <v>4052000000</v>
      </c>
      <c r="D180" s="5">
        <f>_xll.SNL.Clients.Office.Excel.Functions.SPG(A180, "IQ_DILUT_EPS_NORM", "CY2023")</f>
        <v>8.24</v>
      </c>
      <c r="E180">
        <f t="shared" si="8"/>
        <v>33388480</v>
      </c>
      <c r="F180">
        <f t="shared" si="9"/>
        <v>9.9174193931653123E-2</v>
      </c>
      <c r="G180" s="11" t="s">
        <v>179</v>
      </c>
      <c r="H180" s="4" cm="1">
        <f t="array" ref="H180">_xll.SNL.Clients.Office.Excel.Functions.SPG(G180, "SP_TOTAL_REV", "CY2023")</f>
        <v>336665000</v>
      </c>
      <c r="I180" s="4">
        <f>_xll.SNL.Clients.Office.Excel.Functions.SPG(G180,"IQ_AVG_DILUT_SHARES_OUT","CY2023")</f>
        <v>4052000000</v>
      </c>
      <c r="J180" s="5">
        <f>_xll.SNL.Clients.Office.Excel.Functions.SPG(G180, "IQ_DILUT_EPS_NORM", "CY2023")</f>
        <v>8.24</v>
      </c>
      <c r="K180">
        <f t="shared" si="10"/>
        <v>33388480</v>
      </c>
      <c r="L180">
        <f t="shared" si="11"/>
        <v>9.9174193931653123E-2</v>
      </c>
    </row>
    <row r="181" spans="1:12" x14ac:dyDescent="0.3">
      <c r="A181" s="11" t="s">
        <v>180</v>
      </c>
      <c r="B181" s="4" cm="1">
        <f t="array" ref="B181">_xll.SNL.Clients.Office.Excel.Functions.SPG(A181, "SP_TOTAL_REV", "CY2023")</f>
        <v>2805388</v>
      </c>
      <c r="C181" s="4">
        <f>_xll.SNL.Clients.Office.Excel.Functions.SPG(A181,"IQ_AVG_DILUT_SHARES_OUT","CY2023")</f>
        <v>60086500</v>
      </c>
      <c r="D181" s="5">
        <f>_xll.SNL.Clients.Office.Excel.Functions.SPG(A181, "IQ_DILUT_EPS_NORM", "CY2023")</f>
        <v>6.5490000000000004</v>
      </c>
      <c r="E181">
        <f t="shared" si="8"/>
        <v>393506.48849999998</v>
      </c>
      <c r="F181">
        <f t="shared" si="9"/>
        <v>0.1402681156759778</v>
      </c>
      <c r="G181" s="11" t="s">
        <v>180</v>
      </c>
      <c r="H181" s="4" cm="1">
        <f t="array" ref="H181">_xll.SNL.Clients.Office.Excel.Functions.SPG(G181, "SP_TOTAL_REV", "CY2023")</f>
        <v>2805388</v>
      </c>
      <c r="I181" s="4">
        <f>_xll.SNL.Clients.Office.Excel.Functions.SPG(G181,"IQ_AVG_DILUT_SHARES_OUT","CY2023")</f>
        <v>60086500</v>
      </c>
      <c r="J181" s="5">
        <f>_xll.SNL.Clients.Office.Excel.Functions.SPG(G181, "IQ_DILUT_EPS_NORM", "CY2023")</f>
        <v>6.5490000000000004</v>
      </c>
      <c r="K181">
        <f t="shared" si="10"/>
        <v>393506.48849999998</v>
      </c>
      <c r="L181">
        <f t="shared" si="11"/>
        <v>0.1402681156759778</v>
      </c>
    </row>
    <row r="182" spans="1:12" x14ac:dyDescent="0.3">
      <c r="A182" s="11" t="s">
        <v>181</v>
      </c>
      <c r="B182" s="4" cm="1">
        <f t="array" ref="B182">_xll.SNL.Clients.Office.Excel.Functions.SPG(A182, "SP_TOTAL_REV", "CY2023")</f>
        <v>2122909</v>
      </c>
      <c r="C182" s="4">
        <f>_xll.SNL.Clients.Office.Excel.Functions.SPG(A182,"IQ_AVG_DILUT_SHARES_OUT","CY2023")</f>
        <v>38830250</v>
      </c>
      <c r="D182" s="5">
        <f>_xll.SNL.Clients.Office.Excel.Functions.SPG(A182, "IQ_DILUT_EPS_NORM", "CY2023")</f>
        <v>9.9960000000000004</v>
      </c>
      <c r="E182">
        <f t="shared" si="8"/>
        <v>388147.179</v>
      </c>
      <c r="F182">
        <f t="shared" si="9"/>
        <v>0.18283740800948134</v>
      </c>
      <c r="G182" s="11" t="s">
        <v>181</v>
      </c>
      <c r="H182" s="4" cm="1">
        <f t="array" ref="H182">_xll.SNL.Clients.Office.Excel.Functions.SPG(G182, "SP_TOTAL_REV", "CY2023")</f>
        <v>2122909</v>
      </c>
      <c r="I182" s="4">
        <f>_xll.SNL.Clients.Office.Excel.Functions.SPG(G182,"IQ_AVG_DILUT_SHARES_OUT","CY2023")</f>
        <v>38830250</v>
      </c>
      <c r="J182" s="5">
        <f>_xll.SNL.Clients.Office.Excel.Functions.SPG(G182, "IQ_DILUT_EPS_NORM", "CY2023")</f>
        <v>9.9960000000000004</v>
      </c>
      <c r="K182">
        <f t="shared" si="10"/>
        <v>388147.179</v>
      </c>
      <c r="L182">
        <f t="shared" si="11"/>
        <v>0.18283740800948134</v>
      </c>
    </row>
    <row r="183" spans="1:12" x14ac:dyDescent="0.3">
      <c r="A183" s="11" t="s">
        <v>182</v>
      </c>
      <c r="B183" s="4" cm="1">
        <f t="array" ref="B183">_xll.SNL.Clients.Office.Excel.Functions.SPG(A183, "SP_TOTAL_REV", "CY2023")</f>
        <v>1550746</v>
      </c>
      <c r="C183" s="4">
        <f>_xll.SNL.Clients.Office.Excel.Functions.SPG(A183,"IQ_AVG_DILUT_SHARES_OUT","CY2023")</f>
        <v>25311000</v>
      </c>
      <c r="D183" s="5">
        <f>_xll.SNL.Clients.Office.Excel.Functions.SPG(A183, "IQ_DILUT_EPS_NORM", "CY2023")</f>
        <v>13.832000000000001</v>
      </c>
      <c r="E183">
        <f t="shared" si="8"/>
        <v>350101.75199999998</v>
      </c>
      <c r="F183">
        <f t="shared" si="9"/>
        <v>0.22576344030550458</v>
      </c>
      <c r="G183" s="11" t="s">
        <v>182</v>
      </c>
      <c r="H183" s="4" cm="1">
        <f t="array" ref="H183">_xll.SNL.Clients.Office.Excel.Functions.SPG(G183, "SP_TOTAL_REV", "CY2023")</f>
        <v>1550746</v>
      </c>
      <c r="I183" s="4">
        <f>_xll.SNL.Clients.Office.Excel.Functions.SPG(G183,"IQ_AVG_DILUT_SHARES_OUT","CY2023")</f>
        <v>25311000</v>
      </c>
      <c r="J183" s="5">
        <f>_xll.SNL.Clients.Office.Excel.Functions.SPG(G183, "IQ_DILUT_EPS_NORM", "CY2023")</f>
        <v>13.832000000000001</v>
      </c>
      <c r="K183">
        <f t="shared" si="10"/>
        <v>350101.75199999998</v>
      </c>
      <c r="L183">
        <f t="shared" si="11"/>
        <v>0.22576344030550458</v>
      </c>
    </row>
    <row r="184" spans="1:12" x14ac:dyDescent="0.3">
      <c r="A184" s="11" t="s">
        <v>183</v>
      </c>
      <c r="B184" s="4" cm="1">
        <f t="array" ref="B184">_xll.SNL.Clients.Office.Excel.Functions.SPG(A184, "SP_TOTAL_REV", "CY2023")</f>
        <v>7346700</v>
      </c>
      <c r="C184" s="4">
        <f>_xll.SNL.Clients.Office.Excel.Functions.SPG(A184,"IQ_AVG_DILUT_SHARES_OUT","CY2023")</f>
        <v>573008608</v>
      </c>
      <c r="D184" s="5">
        <f>_xll.SNL.Clients.Office.Excel.Functions.SPG(A184, "IQ_DILUT_EPS_NORM", "CY2023")</f>
        <v>1.66</v>
      </c>
      <c r="E184">
        <f t="shared" si="8"/>
        <v>951194.28928000003</v>
      </c>
      <c r="F184">
        <f t="shared" si="9"/>
        <v>0.12947231944682647</v>
      </c>
      <c r="G184" s="11" t="s">
        <v>183</v>
      </c>
      <c r="H184" s="4" cm="1">
        <f t="array" ref="H184">_xll.SNL.Clients.Office.Excel.Functions.SPG(G184, "SP_TOTAL_REV", "CY2023")</f>
        <v>7346700</v>
      </c>
      <c r="I184" s="4">
        <f>_xll.SNL.Clients.Office.Excel.Functions.SPG(G184,"IQ_AVG_DILUT_SHARES_OUT","CY2023")</f>
        <v>573008608</v>
      </c>
      <c r="J184" s="5">
        <f>_xll.SNL.Clients.Office.Excel.Functions.SPG(G184, "IQ_DILUT_EPS_NORM", "CY2023")</f>
        <v>1.66</v>
      </c>
      <c r="K184">
        <f t="shared" si="10"/>
        <v>951194.28928000003</v>
      </c>
      <c r="L184">
        <f t="shared" si="11"/>
        <v>0.12947231944682647</v>
      </c>
    </row>
    <row r="185" spans="1:12" x14ac:dyDescent="0.3">
      <c r="A185" s="11" t="s">
        <v>184</v>
      </c>
      <c r="B185" s="4" cm="1">
        <f t="array" ref="B185">_xll.SNL.Clients.Office.Excel.Functions.SPG(A185, "SP_TOTAL_REV", "CY2023")</f>
        <v>1140710</v>
      </c>
      <c r="C185" s="4">
        <f>_xll.SNL.Clients.Office.Excel.Functions.SPG(A185,"IQ_AVG_DILUT_SHARES_OUT","CY2023")</f>
        <v>81313000</v>
      </c>
      <c r="D185" s="5">
        <f>_xll.SNL.Clients.Office.Excel.Functions.SPG(A185, "IQ_DILUT_EPS_NORM", "CY2023")</f>
        <v>1.698</v>
      </c>
      <c r="E185">
        <f t="shared" si="8"/>
        <v>138069.47399999999</v>
      </c>
      <c r="F185">
        <f t="shared" si="9"/>
        <v>0.12103819024993205</v>
      </c>
      <c r="G185" s="11" t="s">
        <v>184</v>
      </c>
      <c r="H185" s="4" cm="1">
        <f t="array" ref="H185">_xll.SNL.Clients.Office.Excel.Functions.SPG(G185, "SP_TOTAL_REV", "CY2023")</f>
        <v>1140710</v>
      </c>
      <c r="I185" s="4">
        <f>_xll.SNL.Clients.Office.Excel.Functions.SPG(G185,"IQ_AVG_DILUT_SHARES_OUT","CY2023")</f>
        <v>81313000</v>
      </c>
      <c r="J185" s="5">
        <f>_xll.SNL.Clients.Office.Excel.Functions.SPG(G185, "IQ_DILUT_EPS_NORM", "CY2023")</f>
        <v>1.698</v>
      </c>
      <c r="K185">
        <f t="shared" si="10"/>
        <v>138069.47399999999</v>
      </c>
      <c r="L185">
        <f t="shared" si="11"/>
        <v>0.12103819024993205</v>
      </c>
    </row>
    <row r="186" spans="1:12" x14ac:dyDescent="0.3">
      <c r="A186" s="11" t="s">
        <v>185</v>
      </c>
      <c r="B186" s="4" cm="1">
        <f t="array" ref="B186">_xll.SNL.Clients.Office.Excel.Functions.SPG(A186, "SP_TOTAL_REV", "CY2023")</f>
        <v>87945000</v>
      </c>
      <c r="C186" s="4">
        <f>_xll.SNL.Clients.Office.Excel.Functions.SPG(A186,"IQ_AVG_DILUT_SHARES_OUT","CY2023")</f>
        <v>253500000</v>
      </c>
      <c r="D186" s="5">
        <f>_xll.SNL.Clients.Office.Excel.Functions.SPG(A186, "IQ_DILUT_EPS_NORM", "CY2023")</f>
        <v>15.808999999999999</v>
      </c>
      <c r="E186">
        <f t="shared" si="8"/>
        <v>4007581.5</v>
      </c>
      <c r="F186">
        <f t="shared" si="9"/>
        <v>4.5569179600886918E-2</v>
      </c>
      <c r="G186" s="11" t="s">
        <v>185</v>
      </c>
      <c r="H186" s="4" cm="1">
        <f t="array" ref="H186">_xll.SNL.Clients.Office.Excel.Functions.SPG(G186, "SP_TOTAL_REV", "CY2023")</f>
        <v>87945000</v>
      </c>
      <c r="I186" s="4">
        <f>_xll.SNL.Clients.Office.Excel.Functions.SPG(G186,"IQ_AVG_DILUT_SHARES_OUT","CY2023")</f>
        <v>253500000</v>
      </c>
      <c r="J186" s="5">
        <f>_xll.SNL.Clients.Office.Excel.Functions.SPG(G186, "IQ_DILUT_EPS_NORM", "CY2023")</f>
        <v>15.808999999999999</v>
      </c>
      <c r="K186">
        <f t="shared" si="10"/>
        <v>4007581.5</v>
      </c>
      <c r="L186">
        <f t="shared" si="11"/>
        <v>4.5569179600886918E-2</v>
      </c>
    </row>
    <row r="187" spans="1:12" x14ac:dyDescent="0.3">
      <c r="A187" s="11" t="s">
        <v>186</v>
      </c>
      <c r="B187" s="4" cm="1">
        <f t="array" ref="B187">_xll.SNL.Clients.Office.Excel.Functions.SPG(A187, "SP_TOTAL_REV", "CY2023")</f>
        <v>9831000</v>
      </c>
      <c r="C187" s="4">
        <f>_xll.SNL.Clients.Office.Excel.Functions.SPG(A187,"IQ_AVG_DILUT_SHARES_OUT","CY2023")</f>
        <v>591000000</v>
      </c>
      <c r="D187" s="5">
        <f>_xll.SNL.Clients.Office.Excel.Functions.SPG(A187, "IQ_DILUT_EPS_NORM", "CY2023")</f>
        <v>0.93400000000000005</v>
      </c>
      <c r="E187">
        <f t="shared" si="8"/>
        <v>551994</v>
      </c>
      <c r="F187">
        <f t="shared" si="9"/>
        <v>5.6148306377784556E-2</v>
      </c>
      <c r="G187" s="11" t="s">
        <v>186</v>
      </c>
      <c r="H187" s="4" cm="1">
        <f t="array" ref="H187">_xll.SNL.Clients.Office.Excel.Functions.SPG(G187, "SP_TOTAL_REV", "CY2023")</f>
        <v>9831000</v>
      </c>
      <c r="I187" s="4">
        <f>_xll.SNL.Clients.Office.Excel.Functions.SPG(G187,"IQ_AVG_DILUT_SHARES_OUT","CY2023")</f>
        <v>591000000</v>
      </c>
      <c r="J187" s="5">
        <f>_xll.SNL.Clients.Office.Excel.Functions.SPG(G187, "IQ_DILUT_EPS_NORM", "CY2023")</f>
        <v>0.93400000000000005</v>
      </c>
      <c r="K187">
        <f t="shared" si="10"/>
        <v>551994</v>
      </c>
      <c r="L187">
        <f t="shared" si="11"/>
        <v>5.6148306377784556E-2</v>
      </c>
    </row>
    <row r="188" spans="1:12" x14ac:dyDescent="0.3">
      <c r="A188" s="11" t="s">
        <v>187</v>
      </c>
      <c r="B188" s="4" cm="1">
        <f t="array" ref="B188">_xll.SNL.Clients.Office.Excel.Functions.SPG(A188, "SP_TOTAL_REV", "CY2023")</f>
        <v>8708000</v>
      </c>
      <c r="C188" s="4">
        <f>_xll.SNL.Clients.Office.Excel.Functions.SPG(A188,"IQ_AVG_DILUT_SHARES_OUT","CY2023")</f>
        <v>687678291</v>
      </c>
      <c r="D188" s="5">
        <f>_xll.SNL.Clients.Office.Excel.Functions.SPG(A188, "IQ_DILUT_EPS_NORM", "CY2023")</f>
        <v>2.7189999999999999</v>
      </c>
      <c r="E188">
        <f t="shared" si="8"/>
        <v>1869797.2732289999</v>
      </c>
      <c r="F188">
        <f t="shared" si="9"/>
        <v>0.21472178149161689</v>
      </c>
      <c r="G188" s="11" t="s">
        <v>187</v>
      </c>
      <c r="H188" s="4" cm="1">
        <f t="array" ref="H188">_xll.SNL.Clients.Office.Excel.Functions.SPG(G188, "SP_TOTAL_REV", "CY2023")</f>
        <v>8708000</v>
      </c>
      <c r="I188" s="4">
        <f>_xll.SNL.Clients.Office.Excel.Functions.SPG(G188,"IQ_AVG_DILUT_SHARES_OUT","CY2023")</f>
        <v>687678291</v>
      </c>
      <c r="J188" s="5">
        <f>_xll.SNL.Clients.Office.Excel.Functions.SPG(G188, "IQ_DILUT_EPS_NORM", "CY2023")</f>
        <v>2.7189999999999999</v>
      </c>
      <c r="K188">
        <f t="shared" si="10"/>
        <v>1869797.2732289999</v>
      </c>
      <c r="L188">
        <f t="shared" si="11"/>
        <v>0.21472178149161689</v>
      </c>
    </row>
    <row r="189" spans="1:12" x14ac:dyDescent="0.3">
      <c r="A189" s="11" t="s">
        <v>188</v>
      </c>
      <c r="B189" s="4" cm="1">
        <f t="array" ref="B189">_xll.SNL.Clients.Office.Excel.Functions.SPG(A189, "SP_TOTAL_REV", "CY2023")</f>
        <v>3318602</v>
      </c>
      <c r="C189" s="4">
        <f>_xll.SNL.Clients.Office.Excel.Functions.SPG(A189,"IQ_AVG_DILUT_SHARES_OUT","CY2023")</f>
        <v>107372000</v>
      </c>
      <c r="D189" s="5">
        <f>_xll.SNL.Clients.Office.Excel.Functions.SPG(A189, "IQ_DILUT_EPS_NORM", "CY2023")</f>
        <v>5.3550000000000004</v>
      </c>
      <c r="E189">
        <f t="shared" si="8"/>
        <v>574977.06000000006</v>
      </c>
      <c r="F189">
        <f t="shared" si="9"/>
        <v>0.1732588180203592</v>
      </c>
      <c r="G189" s="11" t="s">
        <v>188</v>
      </c>
      <c r="H189" s="4" cm="1">
        <f t="array" ref="H189">_xll.SNL.Clients.Office.Excel.Functions.SPG(G189, "SP_TOTAL_REV", "CY2023")</f>
        <v>3318602</v>
      </c>
      <c r="I189" s="4">
        <f>_xll.SNL.Clients.Office.Excel.Functions.SPG(G189,"IQ_AVG_DILUT_SHARES_OUT","CY2023")</f>
        <v>107372000</v>
      </c>
      <c r="J189" s="5">
        <f>_xll.SNL.Clients.Office.Excel.Functions.SPG(G189, "IQ_DILUT_EPS_NORM", "CY2023")</f>
        <v>5.3550000000000004</v>
      </c>
      <c r="K189">
        <f t="shared" si="10"/>
        <v>574977.06000000006</v>
      </c>
      <c r="L189">
        <f t="shared" si="11"/>
        <v>0.1732588180203592</v>
      </c>
    </row>
    <row r="190" spans="1:12" x14ac:dyDescent="0.3">
      <c r="A190" s="11" t="s">
        <v>189</v>
      </c>
      <c r="B190" s="4" cm="1">
        <f t="array" ref="B190">_xll.SNL.Clients.Office.Excel.Functions.SPG(A190, "SP_TOTAL_REV", "CY2023")</f>
        <v>12685000</v>
      </c>
      <c r="C190" s="4">
        <f>_xll.SNL.Clients.Office.Excel.Functions.SPG(A190,"IQ_AVG_DILUT_SHARES_OUT","CY2023")</f>
        <v>574000000</v>
      </c>
      <c r="D190" s="5">
        <f>_xll.SNL.Clients.Office.Excel.Functions.SPG(A190, "IQ_DILUT_EPS_NORM", "CY2023")</f>
        <v>1.504</v>
      </c>
      <c r="E190">
        <f t="shared" si="8"/>
        <v>863296</v>
      </c>
      <c r="F190">
        <f t="shared" si="9"/>
        <v>6.805644461962948E-2</v>
      </c>
      <c r="G190" s="11" t="s">
        <v>189</v>
      </c>
      <c r="H190" s="4" cm="1">
        <f t="array" ref="H190">_xll.SNL.Clients.Office.Excel.Functions.SPG(G190, "SP_TOTAL_REV", "CY2023")</f>
        <v>12685000</v>
      </c>
      <c r="I190" s="4">
        <f>_xll.SNL.Clients.Office.Excel.Functions.SPG(G190,"IQ_AVG_DILUT_SHARES_OUT","CY2023")</f>
        <v>574000000</v>
      </c>
      <c r="J190" s="5">
        <f>_xll.SNL.Clients.Office.Excel.Functions.SPG(G190, "IQ_DILUT_EPS_NORM", "CY2023")</f>
        <v>1.504</v>
      </c>
      <c r="K190">
        <f t="shared" si="10"/>
        <v>863296</v>
      </c>
      <c r="L190">
        <f t="shared" si="11"/>
        <v>6.805644461962948E-2</v>
      </c>
    </row>
    <row r="191" spans="1:12" x14ac:dyDescent="0.3">
      <c r="A191" s="11" t="s">
        <v>190</v>
      </c>
      <c r="B191" s="4" cm="1">
        <f t="array" ref="B191">_xll.SNL.Clients.Office.Excel.Functions.SPG(A191, "SP_TOTAL_REV", "CY2023")</f>
        <v>19093000</v>
      </c>
      <c r="C191" s="4">
        <f>_xll.SNL.Clients.Office.Excel.Functions.SPG(A191,"IQ_AVG_DILUT_SHARES_OUT","CY2023")</f>
        <v>615900000</v>
      </c>
      <c r="D191" s="5">
        <f>_xll.SNL.Clients.Office.Excel.Functions.SPG(A191, "IQ_DILUT_EPS_NORM", "CY2023")</f>
        <v>3.6720000000000002</v>
      </c>
      <c r="E191">
        <f t="shared" si="8"/>
        <v>2261584.7999999998</v>
      </c>
      <c r="F191">
        <f t="shared" si="9"/>
        <v>0.11845099251034409</v>
      </c>
      <c r="G191" s="11" t="s">
        <v>190</v>
      </c>
      <c r="H191" s="4" cm="1">
        <f t="array" ref="H191">_xll.SNL.Clients.Office.Excel.Functions.SPG(G191, "SP_TOTAL_REV", "CY2023")</f>
        <v>19093000</v>
      </c>
      <c r="I191" s="4">
        <f>_xll.SNL.Clients.Office.Excel.Functions.SPG(G191,"IQ_AVG_DILUT_SHARES_OUT","CY2023")</f>
        <v>615900000</v>
      </c>
      <c r="J191" s="5">
        <f>_xll.SNL.Clients.Office.Excel.Functions.SPG(G191, "IQ_DILUT_EPS_NORM", "CY2023")</f>
        <v>3.6720000000000002</v>
      </c>
      <c r="K191">
        <f t="shared" si="10"/>
        <v>2261584.7999999998</v>
      </c>
      <c r="L191">
        <f t="shared" si="11"/>
        <v>0.11845099251034409</v>
      </c>
    </row>
    <row r="192" spans="1:12" x14ac:dyDescent="0.3">
      <c r="A192" s="11" t="s">
        <v>191</v>
      </c>
      <c r="B192" s="4" cm="1">
        <f t="array" ref="B192">_xll.SNL.Clients.Office.Excel.Functions.SPG(A192, "SP_TOTAL_REV", "CY2023")</f>
        <v>176191000</v>
      </c>
      <c r="C192" s="4">
        <f>_xll.SNL.Clients.Office.Excel.Functions.SPG(A192,"IQ_AVG_DILUT_SHARES_OUT","CY2023")</f>
        <v>4041000000</v>
      </c>
      <c r="D192" s="5">
        <f>_xll.SNL.Clients.Office.Excel.Functions.SPG(A192, "IQ_DILUT_EPS_NORM", "CY2023")</f>
        <v>1.0189999999999999</v>
      </c>
      <c r="E192">
        <f t="shared" si="8"/>
        <v>4117778.9999999995</v>
      </c>
      <c r="F192">
        <f t="shared" si="9"/>
        <v>2.3371108626433809E-2</v>
      </c>
      <c r="G192" s="11" t="s">
        <v>191</v>
      </c>
      <c r="H192" s="4" cm="1">
        <f t="array" ref="H192">_xll.SNL.Clients.Office.Excel.Functions.SPG(G192, "SP_TOTAL_REV", "CY2023")</f>
        <v>176191000</v>
      </c>
      <c r="I192" s="4">
        <f>_xll.SNL.Clients.Office.Excel.Functions.SPG(G192,"IQ_AVG_DILUT_SHARES_OUT","CY2023")</f>
        <v>4041000000</v>
      </c>
      <c r="J192" s="5">
        <f>_xll.SNL.Clients.Office.Excel.Functions.SPG(G192, "IQ_DILUT_EPS_NORM", "CY2023")</f>
        <v>1.0189999999999999</v>
      </c>
      <c r="K192">
        <f t="shared" si="10"/>
        <v>4117778.9999999995</v>
      </c>
      <c r="L192">
        <f t="shared" si="11"/>
        <v>2.3371108626433809E-2</v>
      </c>
    </row>
    <row r="193" spans="1:12" x14ac:dyDescent="0.3">
      <c r="A193" s="11" t="s">
        <v>192</v>
      </c>
      <c r="B193" s="4" cm="1">
        <f t="array" ref="B193">_xll.SNL.Clients.Office.Excel.Functions.SPG(A193, "SP_TOTAL_REV", "CY2023")</f>
        <v>5304800</v>
      </c>
      <c r="C193" s="4">
        <f>_xll.SNL.Clients.Office.Excel.Functions.SPG(A193,"IQ_AVG_DILUT_SHARES_OUT","CY2023")</f>
        <v>788200000</v>
      </c>
      <c r="D193" s="5">
        <f>_xll.SNL.Clients.Office.Excel.Functions.SPG(A193, "IQ_DILUT_EPS_NORM", "CY2023")</f>
        <v>1.024</v>
      </c>
      <c r="E193">
        <f t="shared" si="8"/>
        <v>807116.80000000005</v>
      </c>
      <c r="F193">
        <f t="shared" si="9"/>
        <v>0.15214839390740462</v>
      </c>
      <c r="G193" s="11" t="s">
        <v>192</v>
      </c>
      <c r="H193" s="4" cm="1">
        <f t="array" ref="H193">_xll.SNL.Clients.Office.Excel.Functions.SPG(G193, "SP_TOTAL_REV", "CY2023")</f>
        <v>5304800</v>
      </c>
      <c r="I193" s="4">
        <f>_xll.SNL.Clients.Office.Excel.Functions.SPG(G193,"IQ_AVG_DILUT_SHARES_OUT","CY2023")</f>
        <v>788200000</v>
      </c>
      <c r="J193" s="5">
        <f>_xll.SNL.Clients.Office.Excel.Functions.SPG(G193, "IQ_DILUT_EPS_NORM", "CY2023")</f>
        <v>1.024</v>
      </c>
      <c r="K193">
        <f t="shared" si="10"/>
        <v>807116.80000000005</v>
      </c>
      <c r="L193">
        <f t="shared" si="11"/>
        <v>0.15214839390740462</v>
      </c>
    </row>
    <row r="194" spans="1:12" x14ac:dyDescent="0.3">
      <c r="A194" s="11" t="s">
        <v>193</v>
      </c>
      <c r="B194" s="4" cm="1">
        <f t="array" ref="B194">_xll.SNL.Clients.Office.Excel.Functions.SPG(A194, "SP_TOTAL_REV", "CY2023")</f>
        <v>6065300</v>
      </c>
      <c r="C194" s="4">
        <f>_xll.SNL.Clients.Office.Excel.Functions.SPG(A194,"IQ_AVG_DILUT_SHARES_OUT","CY2023")</f>
        <v>355600000</v>
      </c>
      <c r="D194" s="5">
        <f>_xll.SNL.Clients.Office.Excel.Functions.SPG(A194, "IQ_DILUT_EPS_NORM", "CY2023")</f>
        <v>1.7410000000000001</v>
      </c>
      <c r="E194">
        <f t="shared" si="8"/>
        <v>619099.6</v>
      </c>
      <c r="F194">
        <f t="shared" si="9"/>
        <v>0.10207237894250902</v>
      </c>
      <c r="G194" s="11" t="s">
        <v>193</v>
      </c>
      <c r="H194" s="4" cm="1">
        <f t="array" ref="H194">_xll.SNL.Clients.Office.Excel.Functions.SPG(G194, "SP_TOTAL_REV", "CY2023")</f>
        <v>6065300</v>
      </c>
      <c r="I194" s="4">
        <f>_xll.SNL.Clients.Office.Excel.Functions.SPG(G194,"IQ_AVG_DILUT_SHARES_OUT","CY2023")</f>
        <v>355600000</v>
      </c>
      <c r="J194" s="5">
        <f>_xll.SNL.Clients.Office.Excel.Functions.SPG(G194, "IQ_DILUT_EPS_NORM", "CY2023")</f>
        <v>1.7410000000000001</v>
      </c>
      <c r="K194">
        <f t="shared" si="10"/>
        <v>619099.6</v>
      </c>
      <c r="L194">
        <f t="shared" si="11"/>
        <v>0.10207237894250902</v>
      </c>
    </row>
    <row r="195" spans="1:12" x14ac:dyDescent="0.3">
      <c r="A195" s="11" t="s">
        <v>194</v>
      </c>
      <c r="B195" s="4" cm="1">
        <f t="array" ref="B195">_xll.SNL.Clients.Office.Excel.Functions.SPG(A195, "SP_TOTAL_REV", "CY2023")</f>
        <v>14557000</v>
      </c>
      <c r="C195" s="4">
        <f>_xll.SNL.Clients.Office.Excel.Functions.SPG(A195,"IQ_AVG_DILUT_SHARES_OUT","CY2023")</f>
        <v>501500000</v>
      </c>
      <c r="D195" s="5">
        <f>_xll.SNL.Clients.Office.Excel.Functions.SPG(A195, "IQ_DILUT_EPS_NORM", "CY2023")</f>
        <v>2.6269999999999998</v>
      </c>
      <c r="E195">
        <f t="shared" si="8"/>
        <v>1317440.5</v>
      </c>
      <c r="F195">
        <f t="shared" si="9"/>
        <v>9.0502198255134989E-2</v>
      </c>
      <c r="G195" s="11" t="s">
        <v>194</v>
      </c>
      <c r="H195" s="4" cm="1">
        <f t="array" ref="H195">_xll.SNL.Clients.Office.Excel.Functions.SPG(G195, "SP_TOTAL_REV", "CY2023")</f>
        <v>14557000</v>
      </c>
      <c r="I195" s="4">
        <f>_xll.SNL.Clients.Office.Excel.Functions.SPG(G195,"IQ_AVG_DILUT_SHARES_OUT","CY2023")</f>
        <v>501500000</v>
      </c>
      <c r="J195" s="5">
        <f>_xll.SNL.Clients.Office.Excel.Functions.SPG(G195, "IQ_DILUT_EPS_NORM", "CY2023")</f>
        <v>2.6269999999999998</v>
      </c>
      <c r="K195">
        <f t="shared" si="10"/>
        <v>1317440.5</v>
      </c>
      <c r="L195">
        <f t="shared" si="11"/>
        <v>9.0502198255134989E-2</v>
      </c>
    </row>
    <row r="196" spans="1:12" x14ac:dyDescent="0.3">
      <c r="A196" s="11" t="s">
        <v>195</v>
      </c>
      <c r="B196" s="4" cm="1">
        <f t="array" ref="B196">_xll.SNL.Clients.Office.Excel.Functions.SPG(A196, "SP_TOTAL_REV", "CY2023")</f>
        <v>14557000</v>
      </c>
      <c r="C196" s="4">
        <f>_xll.SNL.Clients.Office.Excel.Functions.SPG(A196,"IQ_AVG_DILUT_SHARES_OUT","CY2023")</f>
        <v>501500000</v>
      </c>
      <c r="D196" s="5">
        <f>_xll.SNL.Clients.Office.Excel.Functions.SPG(A196, "IQ_DILUT_EPS_NORM", "CY2023")</f>
        <v>2.6269999999999998</v>
      </c>
      <c r="E196">
        <f t="shared" si="8"/>
        <v>1317440.5</v>
      </c>
      <c r="F196">
        <f t="shared" si="9"/>
        <v>9.0502198255134989E-2</v>
      </c>
      <c r="G196" s="11" t="s">
        <v>195</v>
      </c>
      <c r="H196" s="4" cm="1">
        <f t="array" ref="H196">_xll.SNL.Clients.Office.Excel.Functions.SPG(G196, "SP_TOTAL_REV", "CY2023")</f>
        <v>14557000</v>
      </c>
      <c r="I196" s="4">
        <f>_xll.SNL.Clients.Office.Excel.Functions.SPG(G196,"IQ_AVG_DILUT_SHARES_OUT","CY2023")</f>
        <v>501500000</v>
      </c>
      <c r="J196" s="5">
        <f>_xll.SNL.Clients.Office.Excel.Functions.SPG(G196, "IQ_DILUT_EPS_NORM", "CY2023")</f>
        <v>2.6269999999999998</v>
      </c>
      <c r="K196">
        <f t="shared" si="10"/>
        <v>1317440.5</v>
      </c>
      <c r="L196">
        <f t="shared" si="11"/>
        <v>9.0502198255134989E-2</v>
      </c>
    </row>
    <row r="197" spans="1:12" x14ac:dyDescent="0.3">
      <c r="A197" s="11" t="s">
        <v>196</v>
      </c>
      <c r="B197" s="4" cm="1">
        <f t="array" ref="B197">_xll.SNL.Clients.Office.Excel.Functions.SPG(A197, "SP_TOTAL_REV", "CY2023")</f>
        <v>7873400</v>
      </c>
      <c r="C197" s="4">
        <f>_xll.SNL.Clients.Office.Excel.Functions.SPG(A197,"IQ_AVG_DILUT_SHARES_OUT","CY2023")</f>
        <v>490225000</v>
      </c>
      <c r="D197" s="5">
        <f>_xll.SNL.Clients.Office.Excel.Functions.SPG(A197, "IQ_DILUT_EPS_NORM", "CY2023")</f>
        <v>1.919</v>
      </c>
      <c r="E197">
        <f t="shared" ref="E197:E260" si="12">C197*D197/1000</f>
        <v>940741.77500000002</v>
      </c>
      <c r="F197">
        <f t="shared" ref="F197:F260" si="13">E197/B197</f>
        <v>0.11948354903853482</v>
      </c>
      <c r="G197" s="11" t="s">
        <v>196</v>
      </c>
      <c r="H197" s="4" cm="1">
        <f t="array" ref="H197">_xll.SNL.Clients.Office.Excel.Functions.SPG(G197, "SP_TOTAL_REV", "CY2023")</f>
        <v>7873400</v>
      </c>
      <c r="I197" s="4">
        <f>_xll.SNL.Clients.Office.Excel.Functions.SPG(G197,"IQ_AVG_DILUT_SHARES_OUT","CY2023")</f>
        <v>490225000</v>
      </c>
      <c r="J197" s="5">
        <f>_xll.SNL.Clients.Office.Excel.Functions.SPG(G197, "IQ_DILUT_EPS_NORM", "CY2023")</f>
        <v>1.919</v>
      </c>
      <c r="K197">
        <f t="shared" ref="K197:K260" si="14">I197*J197/1000</f>
        <v>940741.77500000002</v>
      </c>
      <c r="L197">
        <f t="shared" ref="L197:L260" si="15">K197/H197</f>
        <v>0.11948354903853482</v>
      </c>
    </row>
    <row r="198" spans="1:12" x14ac:dyDescent="0.3">
      <c r="A198" s="11" t="s">
        <v>197</v>
      </c>
      <c r="B198" s="4" cm="1">
        <f t="array" ref="B198">_xll.SNL.Clients.Office.Excel.Functions.SPG(A198, "SP_TOTAL_REV", "CY2023")</f>
        <v>22855000</v>
      </c>
      <c r="C198" s="4">
        <f>_xll.SNL.Clients.Office.Excel.Functions.SPG(A198,"IQ_AVG_DILUT_SHARES_OUT","CY2023")</f>
        <v>1443000000</v>
      </c>
      <c r="D198" s="5">
        <f>_xll.SNL.Clients.Office.Excel.Functions.SPG(A198, "IQ_DILUT_EPS_NORM", "CY2023")</f>
        <v>1.369</v>
      </c>
      <c r="E198">
        <f t="shared" si="12"/>
        <v>1975467</v>
      </c>
      <c r="F198">
        <f t="shared" si="13"/>
        <v>8.6434784511047913E-2</v>
      </c>
      <c r="G198" s="11" t="s">
        <v>197</v>
      </c>
      <c r="H198" s="4" cm="1">
        <f t="array" ref="H198">_xll.SNL.Clients.Office.Excel.Functions.SPG(G198, "SP_TOTAL_REV", "CY2023")</f>
        <v>22855000</v>
      </c>
      <c r="I198" s="4">
        <f>_xll.SNL.Clients.Office.Excel.Functions.SPG(G198,"IQ_AVG_DILUT_SHARES_OUT","CY2023")</f>
        <v>1443000000</v>
      </c>
      <c r="J198" s="5">
        <f>_xll.SNL.Clients.Office.Excel.Functions.SPG(G198, "IQ_DILUT_EPS_NORM", "CY2023")</f>
        <v>1.369</v>
      </c>
      <c r="K198">
        <f t="shared" si="14"/>
        <v>1975467</v>
      </c>
      <c r="L198">
        <f t="shared" si="15"/>
        <v>8.6434784511047913E-2</v>
      </c>
    </row>
    <row r="199" spans="1:12" x14ac:dyDescent="0.3">
      <c r="A199" s="11" t="s">
        <v>198</v>
      </c>
      <c r="B199" s="4" cm="1">
        <f t="array" ref="B199">_xll.SNL.Clients.Office.Excel.Functions.SPG(A199, "SP_TOTAL_REV", "CY2023")</f>
        <v>5228252</v>
      </c>
      <c r="C199" s="4">
        <f>_xll.SNL.Clients.Office.Excel.Functions.SPG(A199,"IQ_AVG_DILUT_SHARES_OUT","CY2023")</f>
        <v>192058000</v>
      </c>
      <c r="D199" s="5">
        <f>_xll.SNL.Clients.Office.Excel.Functions.SPG(A199, "IQ_DILUT_EPS_NORM", "CY2023")</f>
        <v>3.9060000000000001</v>
      </c>
      <c r="E199">
        <f t="shared" si="12"/>
        <v>750178.54799999995</v>
      </c>
      <c r="F199">
        <f t="shared" si="13"/>
        <v>0.14348553742245018</v>
      </c>
      <c r="G199" s="11" t="s">
        <v>198</v>
      </c>
      <c r="H199" s="4" cm="1">
        <f t="array" ref="H199">_xll.SNL.Clients.Office.Excel.Functions.SPG(G199, "SP_TOTAL_REV", "CY2023")</f>
        <v>5228252</v>
      </c>
      <c r="I199" s="4">
        <f>_xll.SNL.Clients.Office.Excel.Functions.SPG(G199,"IQ_AVG_DILUT_SHARES_OUT","CY2023")</f>
        <v>192058000</v>
      </c>
      <c r="J199" s="5">
        <f>_xll.SNL.Clients.Office.Excel.Functions.SPG(G199, "IQ_DILUT_EPS_NORM", "CY2023")</f>
        <v>3.9060000000000001</v>
      </c>
      <c r="K199">
        <f t="shared" si="14"/>
        <v>750178.54799999995</v>
      </c>
      <c r="L199">
        <f t="shared" si="15"/>
        <v>0.14348553742245018</v>
      </c>
    </row>
    <row r="200" spans="1:12" x14ac:dyDescent="0.3">
      <c r="A200" s="11" t="s">
        <v>199</v>
      </c>
      <c r="B200" s="4" cm="1">
        <f t="array" ref="B200">_xll.SNL.Clients.Office.Excel.Functions.SPG(A200, "SP_TOTAL_REV", "CY2023")</f>
        <v>5906956</v>
      </c>
      <c r="C200" s="4">
        <f>_xll.SNL.Clients.Office.Excel.Functions.SPG(A200,"IQ_AVG_DILUT_SHARES_OUT","CY2023")</f>
        <v>79680000</v>
      </c>
      <c r="D200" s="5">
        <f>_xll.SNL.Clients.Office.Excel.Functions.SPG(A200, "IQ_DILUT_EPS_NORM", "CY2023")</f>
        <v>8.1470000000000002</v>
      </c>
      <c r="E200">
        <f t="shared" si="12"/>
        <v>649152.96</v>
      </c>
      <c r="F200">
        <f t="shared" si="13"/>
        <v>0.10989635947855375</v>
      </c>
      <c r="G200" s="11" t="s">
        <v>199</v>
      </c>
      <c r="H200" s="4" cm="1">
        <f t="array" ref="H200">_xll.SNL.Clients.Office.Excel.Functions.SPG(G200, "SP_TOTAL_REV", "CY2023")</f>
        <v>5906956</v>
      </c>
      <c r="I200" s="4">
        <f>_xll.SNL.Clients.Office.Excel.Functions.SPG(G200,"IQ_AVG_DILUT_SHARES_OUT","CY2023")</f>
        <v>79680000</v>
      </c>
      <c r="J200" s="5">
        <f>_xll.SNL.Clients.Office.Excel.Functions.SPG(G200, "IQ_DILUT_EPS_NORM", "CY2023")</f>
        <v>8.1470000000000002</v>
      </c>
      <c r="K200">
        <f t="shared" si="14"/>
        <v>649152.96</v>
      </c>
      <c r="L200">
        <f t="shared" si="15"/>
        <v>0.10989635947855375</v>
      </c>
    </row>
    <row r="201" spans="1:12" x14ac:dyDescent="0.3">
      <c r="A201" s="11" t="s">
        <v>200</v>
      </c>
      <c r="B201" s="4" cm="1">
        <f t="array" ref="B201">_xll.SNL.Clients.Office.Excel.Functions.SPG(A201, "SP_TOTAL_REV", "CY2023")</f>
        <v>19552000</v>
      </c>
      <c r="C201" s="4">
        <f>_xll.SNL.Clients.Office.Excel.Functions.SPG(A201,"IQ_AVG_DILUT_SHARES_OUT","CY2023")</f>
        <v>458000000</v>
      </c>
      <c r="D201" s="5">
        <f>_xll.SNL.Clients.Office.Excel.Functions.SPG(A201, "IQ_DILUT_EPS_NORM", "CY2023")</f>
        <v>2.6989999999999998</v>
      </c>
      <c r="E201">
        <f t="shared" si="12"/>
        <v>1236142</v>
      </c>
      <c r="F201">
        <f t="shared" si="13"/>
        <v>6.322330196399345E-2</v>
      </c>
      <c r="G201" s="11" t="s">
        <v>200</v>
      </c>
      <c r="H201" s="4" cm="1">
        <f t="array" ref="H201">_xll.SNL.Clients.Office.Excel.Functions.SPG(G201, "SP_TOTAL_REV", "CY2023")</f>
        <v>19552000</v>
      </c>
      <c r="I201" s="4">
        <f>_xll.SNL.Clients.Office.Excel.Functions.SPG(G201,"IQ_AVG_DILUT_SHARES_OUT","CY2023")</f>
        <v>458000000</v>
      </c>
      <c r="J201" s="5">
        <f>_xll.SNL.Clients.Office.Excel.Functions.SPG(G201, "IQ_DILUT_EPS_NORM", "CY2023")</f>
        <v>2.6989999999999998</v>
      </c>
      <c r="K201">
        <f t="shared" si="14"/>
        <v>1236142</v>
      </c>
      <c r="L201">
        <f t="shared" si="15"/>
        <v>6.322330196399345E-2</v>
      </c>
    </row>
    <row r="202" spans="1:12" x14ac:dyDescent="0.3">
      <c r="A202" s="11" t="s">
        <v>201</v>
      </c>
      <c r="B202" s="4" cm="1">
        <f t="array" ref="B202">_xll.SNL.Clients.Office.Excel.Functions.SPG(A202, "SP_TOTAL_REV", "CY2023")</f>
        <v>33239000</v>
      </c>
      <c r="C202" s="4">
        <f>_xll.SNL.Clients.Office.Excel.Functions.SPG(A202,"IQ_AVG_DILUT_SHARES_OUT","CY2023")</f>
        <v>274000000</v>
      </c>
      <c r="D202" s="5">
        <f>_xll.SNL.Clients.Office.Excel.Functions.SPG(A202, "IQ_DILUT_EPS_NORM", "CY2023")</f>
        <v>0.36899999999999999</v>
      </c>
      <c r="E202">
        <f t="shared" si="12"/>
        <v>101106</v>
      </c>
      <c r="F202">
        <f t="shared" si="13"/>
        <v>3.0417882607780018E-3</v>
      </c>
      <c r="G202" s="11" t="s">
        <v>201</v>
      </c>
      <c r="H202" s="4" cm="1">
        <f t="array" ref="H202">_xll.SNL.Clients.Office.Excel.Functions.SPG(G202, "SP_TOTAL_REV", "CY2023")</f>
        <v>33239000</v>
      </c>
      <c r="I202" s="4">
        <f>_xll.SNL.Clients.Office.Excel.Functions.SPG(G202,"IQ_AVG_DILUT_SHARES_OUT","CY2023")</f>
        <v>274000000</v>
      </c>
      <c r="J202" s="5">
        <f>_xll.SNL.Clients.Office.Excel.Functions.SPG(G202, "IQ_DILUT_EPS_NORM", "CY2023")</f>
        <v>0.36899999999999999</v>
      </c>
      <c r="K202">
        <f t="shared" si="14"/>
        <v>101106</v>
      </c>
      <c r="L202">
        <f t="shared" si="15"/>
        <v>3.0417882607780018E-3</v>
      </c>
    </row>
    <row r="203" spans="1:12" x14ac:dyDescent="0.3">
      <c r="A203" s="11" t="s">
        <v>202</v>
      </c>
      <c r="B203" s="4" cm="1">
        <f t="array" ref="B203">_xll.SNL.Clients.Office.Excel.Functions.SPG(A203, "SP_TOTAL_REV", "CY2023")</f>
        <v>3783000</v>
      </c>
      <c r="C203" s="4">
        <f>_xll.SNL.Clients.Office.Excel.Functions.SPG(A203,"IQ_AVG_DILUT_SHARES_OUT","CY2023")</f>
        <v>644250000</v>
      </c>
      <c r="D203" s="5">
        <f>_xll.SNL.Clients.Office.Excel.Functions.SPG(A203, "IQ_DILUT_EPS_NORM", "CY2023")</f>
        <v>0.434</v>
      </c>
      <c r="E203">
        <f t="shared" si="12"/>
        <v>279604.5</v>
      </c>
      <c r="F203">
        <f t="shared" si="13"/>
        <v>7.3910785091197459E-2</v>
      </c>
      <c r="G203" s="11" t="s">
        <v>202</v>
      </c>
      <c r="H203" s="4" cm="1">
        <f t="array" ref="H203">_xll.SNL.Clients.Office.Excel.Functions.SPG(G203, "SP_TOTAL_REV", "CY2023")</f>
        <v>3783000</v>
      </c>
      <c r="I203" s="4">
        <f>_xll.SNL.Clients.Office.Excel.Functions.SPG(G203,"IQ_AVG_DILUT_SHARES_OUT","CY2023")</f>
        <v>644250000</v>
      </c>
      <c r="J203" s="5">
        <f>_xll.SNL.Clients.Office.Excel.Functions.SPG(G203, "IQ_DILUT_EPS_NORM", "CY2023")</f>
        <v>0.434</v>
      </c>
      <c r="K203">
        <f t="shared" si="14"/>
        <v>279604.5</v>
      </c>
      <c r="L203">
        <f t="shared" si="15"/>
        <v>7.3910785091197459E-2</v>
      </c>
    </row>
    <row r="204" spans="1:12" x14ac:dyDescent="0.3">
      <c r="A204" s="11" t="s">
        <v>203</v>
      </c>
      <c r="B204" s="4" cm="1">
        <f t="array" ref="B204">_xll.SNL.Clients.Office.Excel.Functions.SPG(A204, "SP_TOTAL_REV", "CY2023")</f>
        <v>4022667</v>
      </c>
      <c r="C204" s="4">
        <f>_xll.SNL.Clients.Office.Excel.Functions.SPG(A204,"IQ_AVG_DILUT_SHARES_OUT","CY2023")</f>
        <v>62058387</v>
      </c>
      <c r="D204" s="5">
        <f>_xll.SNL.Clients.Office.Excel.Functions.SPG(A204, "IQ_DILUT_EPS_NORM", "CY2023")</f>
        <v>2.883</v>
      </c>
      <c r="E204">
        <f t="shared" si="12"/>
        <v>178914.32972099999</v>
      </c>
      <c r="F204">
        <f t="shared" si="13"/>
        <v>4.4476544969046648E-2</v>
      </c>
      <c r="G204" s="11" t="s">
        <v>203</v>
      </c>
      <c r="H204" s="4" cm="1">
        <f t="array" ref="H204">_xll.SNL.Clients.Office.Excel.Functions.SPG(G204, "SP_TOTAL_REV", "CY2023")</f>
        <v>4022667</v>
      </c>
      <c r="I204" s="4">
        <f>_xll.SNL.Clients.Office.Excel.Functions.SPG(G204,"IQ_AVG_DILUT_SHARES_OUT","CY2023")</f>
        <v>62058387</v>
      </c>
      <c r="J204" s="5">
        <f>_xll.SNL.Clients.Office.Excel.Functions.SPG(G204, "IQ_DILUT_EPS_NORM", "CY2023")</f>
        <v>2.883</v>
      </c>
      <c r="K204">
        <f t="shared" si="14"/>
        <v>178914.32972099999</v>
      </c>
      <c r="L204">
        <f t="shared" si="15"/>
        <v>4.4476544969046648E-2</v>
      </c>
    </row>
    <row r="205" spans="1:12" x14ac:dyDescent="0.3">
      <c r="A205" s="11" t="s">
        <v>204</v>
      </c>
      <c r="B205" s="4" cm="1">
        <f t="array" ref="B205">_xll.SNL.Clients.Office.Excel.Functions.SPG(A205, "SP_TOTAL_REV", "CY2023")</f>
        <v>42272000</v>
      </c>
      <c r="C205" s="4">
        <f>_xll.SNL.Clients.Office.Excel.Functions.SPG(A205,"IQ_AVG_DILUT_SHARES_OUT","CY2023")</f>
        <v>275725000</v>
      </c>
      <c r="D205" s="5">
        <f>_xll.SNL.Clients.Office.Excel.Functions.SPG(A205, "IQ_DILUT_EPS_NORM", "CY2023")</f>
        <v>9.0310000000000006</v>
      </c>
      <c r="E205">
        <f t="shared" si="12"/>
        <v>2490072.4750000001</v>
      </c>
      <c r="F205">
        <f t="shared" si="13"/>
        <v>5.8905953704579864E-2</v>
      </c>
      <c r="G205" s="11" t="s">
        <v>204</v>
      </c>
      <c r="H205" s="4" cm="1">
        <f t="array" ref="H205">_xll.SNL.Clients.Office.Excel.Functions.SPG(G205, "SP_TOTAL_REV", "CY2023")</f>
        <v>42272000</v>
      </c>
      <c r="I205" s="4">
        <f>_xll.SNL.Clients.Office.Excel.Functions.SPG(G205,"IQ_AVG_DILUT_SHARES_OUT","CY2023")</f>
        <v>275725000</v>
      </c>
      <c r="J205" s="5">
        <f>_xll.SNL.Clients.Office.Excel.Functions.SPG(G205, "IQ_DILUT_EPS_NORM", "CY2023")</f>
        <v>9.0310000000000006</v>
      </c>
      <c r="K205">
        <f t="shared" si="14"/>
        <v>2490072.4750000001</v>
      </c>
      <c r="L205">
        <f t="shared" si="15"/>
        <v>5.8905953704579864E-2</v>
      </c>
    </row>
    <row r="206" spans="1:12" x14ac:dyDescent="0.3">
      <c r="A206" s="11" t="s">
        <v>205</v>
      </c>
      <c r="B206" s="4" cm="1">
        <f t="array" ref="B206">_xll.SNL.Clients.Office.Excel.Functions.SPG(A206, "SP_TOTAL_REV", "CY2023")</f>
        <v>35348000</v>
      </c>
      <c r="C206" s="4">
        <f>_xll.SNL.Clients.Office.Excel.Functions.SPG(A206,"IQ_AVG_DILUT_SHARES_OUT","CY2023")</f>
        <v>1099000000</v>
      </c>
      <c r="D206" s="5">
        <f>_xll.SNL.Clients.Office.Excel.Functions.SPG(A206, "IQ_DILUT_EPS_NORM", "CY2023")</f>
        <v>3.2869999999999999</v>
      </c>
      <c r="E206">
        <f t="shared" si="12"/>
        <v>3612413</v>
      </c>
      <c r="F206">
        <f t="shared" si="13"/>
        <v>0.10219568292406925</v>
      </c>
      <c r="G206" s="11" t="s">
        <v>205</v>
      </c>
      <c r="H206" s="4" cm="1">
        <f t="array" ref="H206">_xll.SNL.Clients.Office.Excel.Functions.SPG(G206, "SP_TOTAL_REV", "CY2023")</f>
        <v>35348000</v>
      </c>
      <c r="I206" s="4">
        <f>_xll.SNL.Clients.Office.Excel.Functions.SPG(G206,"IQ_AVG_DILUT_SHARES_OUT","CY2023")</f>
        <v>1099000000</v>
      </c>
      <c r="J206" s="5">
        <f>_xll.SNL.Clients.Office.Excel.Functions.SPG(G206, "IQ_DILUT_EPS_NORM", "CY2023")</f>
        <v>3.2869999999999999</v>
      </c>
      <c r="K206">
        <f t="shared" si="14"/>
        <v>3612413</v>
      </c>
      <c r="L206">
        <f t="shared" si="15"/>
        <v>0.10219568292406925</v>
      </c>
    </row>
    <row r="207" spans="1:12" x14ac:dyDescent="0.3">
      <c r="A207" s="11" t="s">
        <v>206</v>
      </c>
      <c r="B207" s="4" cm="1">
        <f t="array" ref="B207">_xll.SNL.Clients.Office.Excel.Functions.SPG(A207, "SP_TOTAL_REV", "CY2023")</f>
        <v>20200000</v>
      </c>
      <c r="C207" s="4">
        <f>_xll.SNL.Clients.Office.Excel.Functions.SPG(A207,"IQ_AVG_DILUT_SHARES_OUT","CY2023")</f>
        <v>592900000</v>
      </c>
      <c r="D207" s="5">
        <f>_xll.SNL.Clients.Office.Excel.Functions.SPG(A207, "IQ_DILUT_EPS_NORM", "CY2023")</f>
        <v>3.3319999999999999</v>
      </c>
      <c r="E207">
        <f t="shared" si="12"/>
        <v>1975542.8</v>
      </c>
      <c r="F207">
        <f t="shared" si="13"/>
        <v>9.7799148514851483E-2</v>
      </c>
      <c r="G207" s="11" t="s">
        <v>206</v>
      </c>
      <c r="H207" s="4" cm="1">
        <f t="array" ref="H207">_xll.SNL.Clients.Office.Excel.Functions.SPG(G207, "SP_TOTAL_REV", "CY2023")</f>
        <v>20200000</v>
      </c>
      <c r="I207" s="4">
        <f>_xll.SNL.Clients.Office.Excel.Functions.SPG(G207,"IQ_AVG_DILUT_SHARES_OUT","CY2023")</f>
        <v>592900000</v>
      </c>
      <c r="J207" s="5">
        <f>_xll.SNL.Clients.Office.Excel.Functions.SPG(G207, "IQ_DILUT_EPS_NORM", "CY2023")</f>
        <v>3.3319999999999999</v>
      </c>
      <c r="K207">
        <f t="shared" si="14"/>
        <v>1975542.8</v>
      </c>
      <c r="L207">
        <f t="shared" si="15"/>
        <v>9.7799148514851483E-2</v>
      </c>
    </row>
    <row r="208" spans="1:12" x14ac:dyDescent="0.3">
      <c r="A208" s="11" t="s">
        <v>207</v>
      </c>
      <c r="B208" s="4" cm="1">
        <f t="array" ref="B208">_xll.SNL.Clients.Office.Excel.Functions.SPG(A208, "SP_TOTAL_REV", "CY2023")</f>
        <v>171842000</v>
      </c>
      <c r="C208" s="4">
        <f>_xll.SNL.Clients.Office.Excel.Functions.SPG(A208,"IQ_AVG_DILUT_SHARES_OUT","CY2023")</f>
        <v>1369000000</v>
      </c>
      <c r="D208" s="5">
        <f>_xll.SNL.Clients.Office.Excel.Functions.SPG(A208, "IQ_DILUT_EPS_NORM", "CY2023")</f>
        <v>4.9939999999999998</v>
      </c>
      <c r="E208">
        <f t="shared" si="12"/>
        <v>6836786</v>
      </c>
      <c r="F208">
        <f t="shared" si="13"/>
        <v>3.97853027781334E-2</v>
      </c>
      <c r="G208" s="11" t="s">
        <v>207</v>
      </c>
      <c r="H208" s="4" cm="1">
        <f t="array" ref="H208">_xll.SNL.Clients.Office.Excel.Functions.SPG(G208, "SP_TOTAL_REV", "CY2023")</f>
        <v>171842000</v>
      </c>
      <c r="I208" s="4">
        <f>_xll.SNL.Clients.Office.Excel.Functions.SPG(G208,"IQ_AVG_DILUT_SHARES_OUT","CY2023")</f>
        <v>1369000000</v>
      </c>
      <c r="J208" s="5">
        <f>_xll.SNL.Clients.Office.Excel.Functions.SPG(G208, "IQ_DILUT_EPS_NORM", "CY2023")</f>
        <v>4.9939999999999998</v>
      </c>
      <c r="K208">
        <f t="shared" si="14"/>
        <v>6836786</v>
      </c>
      <c r="L208">
        <f t="shared" si="15"/>
        <v>3.97853027781334E-2</v>
      </c>
    </row>
    <row r="209" spans="1:12" x14ac:dyDescent="0.3">
      <c r="A209" s="11" t="s">
        <v>208</v>
      </c>
      <c r="B209" s="4" cm="1">
        <f t="array" ref="B209">_xll.SNL.Clients.Office.Excel.Functions.SPG(A209, "SP_TOTAL_REV", "CY2023")</f>
        <v>23090610</v>
      </c>
      <c r="C209" s="4">
        <f>_xll.SNL.Clients.Office.Excel.Functions.SPG(A209,"IQ_AVG_DILUT_SHARES_OUT","CY2023")</f>
        <v>141034000</v>
      </c>
      <c r="D209" s="5">
        <f>_xll.SNL.Clients.Office.Excel.Functions.SPG(A209, "IQ_DILUT_EPS_NORM", "CY2023")</f>
        <v>7.7210000000000001</v>
      </c>
      <c r="E209">
        <f t="shared" si="12"/>
        <v>1088923.514</v>
      </c>
      <c r="F209">
        <f t="shared" si="13"/>
        <v>4.715871577234209E-2</v>
      </c>
      <c r="G209" s="11" t="s">
        <v>208</v>
      </c>
      <c r="H209" s="4" cm="1">
        <f t="array" ref="H209">_xll.SNL.Clients.Office.Excel.Functions.SPG(G209, "SP_TOTAL_REV", "CY2023")</f>
        <v>23090610</v>
      </c>
      <c r="I209" s="4">
        <f>_xll.SNL.Clients.Office.Excel.Functions.SPG(G209,"IQ_AVG_DILUT_SHARES_OUT","CY2023")</f>
        <v>141034000</v>
      </c>
      <c r="J209" s="5">
        <f>_xll.SNL.Clients.Office.Excel.Functions.SPG(G209, "IQ_DILUT_EPS_NORM", "CY2023")</f>
        <v>7.7210000000000001</v>
      </c>
      <c r="K209">
        <f t="shared" si="14"/>
        <v>1088923.514</v>
      </c>
      <c r="L209">
        <f t="shared" si="15"/>
        <v>4.715871577234209E-2</v>
      </c>
    </row>
    <row r="210" spans="1:12" x14ac:dyDescent="0.3">
      <c r="A210" s="11" t="s">
        <v>209</v>
      </c>
      <c r="B210" s="4" cm="1">
        <f t="array" ref="B210">_xll.SNL.Clients.Office.Excel.Functions.SPG(A210, "SP_TOTAL_REV", "CY2023")</f>
        <v>27116000</v>
      </c>
      <c r="C210" s="4">
        <f>_xll.SNL.Clients.Office.Excel.Functions.SPG(A210,"IQ_AVG_DILUT_SHARES_OUT","CY2023")</f>
        <v>1258000000</v>
      </c>
      <c r="D210" s="5">
        <f>_xll.SNL.Clients.Office.Excel.Functions.SPG(A210, "IQ_DILUT_EPS_NORM", "CY2023")</f>
        <v>4.3630000000000004</v>
      </c>
      <c r="E210">
        <f t="shared" si="12"/>
        <v>5488654.0000000009</v>
      </c>
      <c r="F210">
        <f t="shared" si="13"/>
        <v>0.20241385160053108</v>
      </c>
      <c r="G210" s="11" t="s">
        <v>209</v>
      </c>
      <c r="H210" s="4" cm="1">
        <f t="array" ref="H210">_xll.SNL.Clients.Office.Excel.Functions.SPG(G210, "SP_TOTAL_REV", "CY2023")</f>
        <v>27116000</v>
      </c>
      <c r="I210" s="4">
        <f>_xll.SNL.Clients.Office.Excel.Functions.SPG(G210,"IQ_AVG_DILUT_SHARES_OUT","CY2023")</f>
        <v>1258000000</v>
      </c>
      <c r="J210" s="5">
        <f>_xll.SNL.Clients.Office.Excel.Functions.SPG(G210, "IQ_DILUT_EPS_NORM", "CY2023")</f>
        <v>4.3630000000000004</v>
      </c>
      <c r="K210">
        <f t="shared" si="14"/>
        <v>5488654.0000000009</v>
      </c>
      <c r="L210">
        <f t="shared" si="15"/>
        <v>0.20241385160053108</v>
      </c>
    </row>
    <row r="211" spans="1:12" x14ac:dyDescent="0.3">
      <c r="A211" s="11" t="s">
        <v>210</v>
      </c>
      <c r="B211" s="4" cm="1">
        <f t="array" ref="B211">_xll.SNL.Clients.Office.Excel.Functions.SPG(A211, "SP_TOTAL_REV", "CY2023")</f>
        <v>9654419</v>
      </c>
      <c r="C211" s="4">
        <f>_xll.SNL.Clients.Office.Excel.Functions.SPG(A211,"IQ_AVG_DILUT_SHARES_OUT","CY2023")</f>
        <v>261698000</v>
      </c>
      <c r="D211" s="5">
        <f>_xll.SNL.Clients.Office.Excel.Functions.SPG(A211, "IQ_DILUT_EPS_NORM", "CY2023")</f>
        <v>3.9809999999999999</v>
      </c>
      <c r="E211">
        <f t="shared" si="12"/>
        <v>1041819.738</v>
      </c>
      <c r="F211">
        <f t="shared" si="13"/>
        <v>0.10791117911911634</v>
      </c>
      <c r="G211" s="11" t="s">
        <v>210</v>
      </c>
      <c r="H211" s="4" cm="1">
        <f t="array" ref="H211">_xll.SNL.Clients.Office.Excel.Functions.SPG(G211, "SP_TOTAL_REV", "CY2023")</f>
        <v>9654419</v>
      </c>
      <c r="I211" s="4">
        <f>_xll.SNL.Clients.Office.Excel.Functions.SPG(G211,"IQ_AVG_DILUT_SHARES_OUT","CY2023")</f>
        <v>261698000</v>
      </c>
      <c r="J211" s="5">
        <f>_xll.SNL.Clients.Office.Excel.Functions.SPG(G211, "IQ_DILUT_EPS_NORM", "CY2023")</f>
        <v>3.9809999999999999</v>
      </c>
      <c r="K211">
        <f t="shared" si="14"/>
        <v>1041819.738</v>
      </c>
      <c r="L211">
        <f t="shared" si="15"/>
        <v>0.10791117911911634</v>
      </c>
    </row>
    <row r="212" spans="1:12" x14ac:dyDescent="0.3">
      <c r="A212" s="11" t="s">
        <v>211</v>
      </c>
      <c r="B212" s="4" cm="1">
        <f t="array" ref="B212">_xll.SNL.Clients.Office.Excel.Functions.SPG(A212, "SP_TOTAL_REV", "CY2023")</f>
        <v>5447533</v>
      </c>
      <c r="C212" s="4">
        <f>_xll.SNL.Clients.Office.Excel.Functions.SPG(A212,"IQ_AVG_DILUT_SHARES_OUT","CY2023")</f>
        <v>96363841</v>
      </c>
      <c r="D212" s="5">
        <f>_xll.SNL.Clients.Office.Excel.Functions.SPG(A212, "IQ_DILUT_EPS_NORM", "CY2023")</f>
        <v>7.7519999999999998</v>
      </c>
      <c r="E212">
        <f t="shared" si="12"/>
        <v>747012.49543199991</v>
      </c>
      <c r="F212">
        <f t="shared" si="13"/>
        <v>0.13712858562435509</v>
      </c>
      <c r="G212" s="11" t="s">
        <v>211</v>
      </c>
      <c r="H212" s="4" cm="1">
        <f t="array" ref="H212">_xll.SNL.Clients.Office.Excel.Functions.SPG(G212, "SP_TOTAL_REV", "CY2023")</f>
        <v>5447533</v>
      </c>
      <c r="I212" s="4">
        <f>_xll.SNL.Clients.Office.Excel.Functions.SPG(G212,"IQ_AVG_DILUT_SHARES_OUT","CY2023")</f>
        <v>96363841</v>
      </c>
      <c r="J212" s="5">
        <f>_xll.SNL.Clients.Office.Excel.Functions.SPG(G212, "IQ_DILUT_EPS_NORM", "CY2023")</f>
        <v>7.7519999999999998</v>
      </c>
      <c r="K212">
        <f t="shared" si="14"/>
        <v>747012.49543199991</v>
      </c>
      <c r="L212">
        <f t="shared" si="15"/>
        <v>0.13712858562435509</v>
      </c>
    </row>
    <row r="213" spans="1:12" x14ac:dyDescent="0.3">
      <c r="A213" s="11" t="s">
        <v>212</v>
      </c>
      <c r="B213" s="4" cm="1">
        <f t="array" ref="B213">_xll.SNL.Clients.Office.Excel.Functions.SPG(A213, "SP_TOTAL_REV", "CY2023")</f>
        <v>4254100</v>
      </c>
      <c r="C213" s="4">
        <f>_xll.SNL.Clients.Office.Excel.Functions.SPG(A213,"IQ_AVG_DILUT_SHARES_OUT","CY2023")</f>
        <v>151452000</v>
      </c>
      <c r="D213" s="5">
        <f>_xll.SNL.Clients.Office.Excel.Functions.SPG(A213, "IQ_DILUT_EPS_NORM", "CY2023")</f>
        <v>2.0419999999999998</v>
      </c>
      <c r="E213">
        <f t="shared" si="12"/>
        <v>309264.984</v>
      </c>
      <c r="F213">
        <f t="shared" si="13"/>
        <v>7.2698099245433814E-2</v>
      </c>
      <c r="G213" s="11" t="s">
        <v>212</v>
      </c>
      <c r="H213" s="4" cm="1">
        <f t="array" ref="H213">_xll.SNL.Clients.Office.Excel.Functions.SPG(G213, "SP_TOTAL_REV", "CY2023")</f>
        <v>4254100</v>
      </c>
      <c r="I213" s="4">
        <f>_xll.SNL.Clients.Office.Excel.Functions.SPG(G213,"IQ_AVG_DILUT_SHARES_OUT","CY2023")</f>
        <v>151452000</v>
      </c>
      <c r="J213" s="5">
        <f>_xll.SNL.Clients.Office.Excel.Functions.SPG(G213, "IQ_DILUT_EPS_NORM", "CY2023")</f>
        <v>2.0419999999999998</v>
      </c>
      <c r="K213">
        <f t="shared" si="14"/>
        <v>309264.984</v>
      </c>
      <c r="L213">
        <f t="shared" si="15"/>
        <v>7.2698099245433814E-2</v>
      </c>
    </row>
    <row r="214" spans="1:12" x14ac:dyDescent="0.3">
      <c r="A214" s="11" t="s">
        <v>213</v>
      </c>
      <c r="B214" s="4" cm="1">
        <f t="array" ref="B214">_xll.SNL.Clients.Office.Excel.Functions.SPG(A214, "SP_TOTAL_REV", "CY2023")</f>
        <v>23018000</v>
      </c>
      <c r="C214" s="4">
        <f>_xll.SNL.Clients.Office.Excel.Functions.SPG(A214,"IQ_AVG_DILUT_SHARES_OUT","CY2023")</f>
        <v>902000000</v>
      </c>
      <c r="D214" s="5">
        <f>_xll.SNL.Clients.Office.Excel.Functions.SPG(A214, "IQ_DILUT_EPS_NORM", "CY2023")</f>
        <v>2.38</v>
      </c>
      <c r="E214">
        <f t="shared" si="12"/>
        <v>2146760</v>
      </c>
      <c r="F214">
        <f t="shared" si="13"/>
        <v>9.3264401772525846E-2</v>
      </c>
      <c r="G214" s="11" t="s">
        <v>213</v>
      </c>
      <c r="H214" s="4" cm="1">
        <f t="array" ref="H214">_xll.SNL.Clients.Office.Excel.Functions.SPG(G214, "SP_TOTAL_REV", "CY2023")</f>
        <v>23018000</v>
      </c>
      <c r="I214" s="4">
        <f>_xll.SNL.Clients.Office.Excel.Functions.SPG(G214,"IQ_AVG_DILUT_SHARES_OUT","CY2023")</f>
        <v>902000000</v>
      </c>
      <c r="J214" s="5">
        <f>_xll.SNL.Clients.Office.Excel.Functions.SPG(G214, "IQ_DILUT_EPS_NORM", "CY2023")</f>
        <v>2.38</v>
      </c>
      <c r="K214">
        <f t="shared" si="14"/>
        <v>2146760</v>
      </c>
      <c r="L214">
        <f t="shared" si="15"/>
        <v>9.3264401772525846E-2</v>
      </c>
    </row>
    <row r="215" spans="1:12" x14ac:dyDescent="0.3">
      <c r="A215" s="11" t="s">
        <v>214</v>
      </c>
      <c r="B215" s="4" cm="1">
        <f t="array" ref="B215">_xll.SNL.Clients.Office.Excel.Functions.SPG(A215, "SP_TOTAL_REV", "CY2023")</f>
        <v>5003300</v>
      </c>
      <c r="C215" s="4">
        <f>_xll.SNL.Clients.Office.Excel.Functions.SPG(A215,"IQ_AVG_DILUT_SHARES_OUT","CY2023")</f>
        <v>138800000</v>
      </c>
      <c r="D215" s="5">
        <f>_xll.SNL.Clients.Office.Excel.Functions.SPG(A215, "IQ_DILUT_EPS_NORM", "CY2023")</f>
        <v>0.71699999999999997</v>
      </c>
      <c r="E215">
        <f t="shared" si="12"/>
        <v>99519.6</v>
      </c>
      <c r="F215">
        <f t="shared" si="13"/>
        <v>1.989079207722903E-2</v>
      </c>
      <c r="G215" s="11" t="s">
        <v>214</v>
      </c>
      <c r="H215" s="4" cm="1">
        <f t="array" ref="H215">_xll.SNL.Clients.Office.Excel.Functions.SPG(G215, "SP_TOTAL_REV", "CY2023")</f>
        <v>5003300</v>
      </c>
      <c r="I215" s="4">
        <f>_xll.SNL.Clients.Office.Excel.Functions.SPG(G215,"IQ_AVG_DILUT_SHARES_OUT","CY2023")</f>
        <v>138800000</v>
      </c>
      <c r="J215" s="5">
        <f>_xll.SNL.Clients.Office.Excel.Functions.SPG(G215, "IQ_DILUT_EPS_NORM", "CY2023")</f>
        <v>0.71699999999999997</v>
      </c>
      <c r="K215">
        <f t="shared" si="14"/>
        <v>99519.6</v>
      </c>
      <c r="L215">
        <f t="shared" si="15"/>
        <v>1.989079207722903E-2</v>
      </c>
    </row>
    <row r="216" spans="1:12" x14ac:dyDescent="0.3">
      <c r="A216" s="11" t="s">
        <v>215</v>
      </c>
      <c r="B216" s="4" cm="1">
        <f t="array" ref="B216">_xll.SNL.Clients.Office.Excel.Functions.SPG(A216, "SP_TOTAL_REV", "CY2023")</f>
        <v>64968000</v>
      </c>
      <c r="C216" s="4">
        <f>_xll.SNL.Clients.Office.Excel.Functions.SPG(A216,"IQ_AVG_DILUT_SHARES_OUT","CY2023")</f>
        <v>276412000</v>
      </c>
      <c r="D216" s="5">
        <f>_xll.SNL.Clients.Office.Excel.Functions.SPG(A216, "IQ_DILUT_EPS_NORM", "CY2023")</f>
        <v>14.362</v>
      </c>
      <c r="E216">
        <f t="shared" si="12"/>
        <v>3969829.1439999999</v>
      </c>
      <c r="F216">
        <f t="shared" si="13"/>
        <v>6.1104376677749046E-2</v>
      </c>
      <c r="G216" s="11" t="s">
        <v>215</v>
      </c>
      <c r="H216" s="4" cm="1">
        <f t="array" ref="H216">_xll.SNL.Clients.Office.Excel.Functions.SPG(G216, "SP_TOTAL_REV", "CY2023")</f>
        <v>64968000</v>
      </c>
      <c r="I216" s="4">
        <f>_xll.SNL.Clients.Office.Excel.Functions.SPG(G216,"IQ_AVG_DILUT_SHARES_OUT","CY2023")</f>
        <v>276412000</v>
      </c>
      <c r="J216" s="5">
        <f>_xll.SNL.Clients.Office.Excel.Functions.SPG(G216, "IQ_DILUT_EPS_NORM", "CY2023")</f>
        <v>14.362</v>
      </c>
      <c r="K216">
        <f t="shared" si="14"/>
        <v>3969829.1439999999</v>
      </c>
      <c r="L216">
        <f t="shared" si="15"/>
        <v>6.1104376677749046E-2</v>
      </c>
    </row>
    <row r="217" spans="1:12" x14ac:dyDescent="0.3">
      <c r="A217" s="11" t="s">
        <v>216</v>
      </c>
      <c r="B217" s="4" cm="1">
        <f t="array" ref="B217">_xll.SNL.Clients.Office.Excel.Functions.SPG(A217, "SP_TOTAL_REV", "CY2023")</f>
        <v>2189748</v>
      </c>
      <c r="C217" s="4">
        <f>_xll.SNL.Clients.Office.Excel.Functions.SPG(A217,"IQ_AVG_DILUT_SHARES_OUT","CY2023")</f>
        <v>547275000</v>
      </c>
      <c r="D217" s="5">
        <f>_xll.SNL.Clients.Office.Excel.Functions.SPG(A217, "IQ_DILUT_EPS_NORM", "CY2023")</f>
        <v>0.223</v>
      </c>
      <c r="E217">
        <f t="shared" si="12"/>
        <v>122042.325</v>
      </c>
      <c r="F217">
        <f t="shared" si="13"/>
        <v>5.5733502211213343E-2</v>
      </c>
      <c r="G217" s="11" t="s">
        <v>216</v>
      </c>
      <c r="H217" s="4" cm="1">
        <f t="array" ref="H217">_xll.SNL.Clients.Office.Excel.Functions.SPG(G217, "SP_TOTAL_REV", "CY2023")</f>
        <v>2189748</v>
      </c>
      <c r="I217" s="4">
        <f>_xll.SNL.Clients.Office.Excel.Functions.SPG(G217,"IQ_AVG_DILUT_SHARES_OUT","CY2023")</f>
        <v>547275000</v>
      </c>
      <c r="J217" s="5">
        <f>_xll.SNL.Clients.Office.Excel.Functions.SPG(G217, "IQ_DILUT_EPS_NORM", "CY2023")</f>
        <v>0.223</v>
      </c>
      <c r="K217">
        <f t="shared" si="14"/>
        <v>122042.325</v>
      </c>
      <c r="L217">
        <f t="shared" si="15"/>
        <v>5.5733502211213343E-2</v>
      </c>
    </row>
    <row r="218" spans="1:12" x14ac:dyDescent="0.3">
      <c r="A218" s="11" t="s">
        <v>217</v>
      </c>
      <c r="B218" s="4" cm="1">
        <f t="array" ref="B218">_xll.SNL.Clients.Office.Excel.Functions.SPG(A218, "SP_TOTAL_REV", "CY2023")</f>
        <v>12339000</v>
      </c>
      <c r="C218" s="4">
        <f>_xll.SNL.Clients.Office.Excel.Functions.SPG(A218,"IQ_AVG_DILUT_SHARES_OUT","CY2023")</f>
        <v>131748171</v>
      </c>
      <c r="D218" s="5">
        <f>_xll.SNL.Clients.Office.Excel.Functions.SPG(A218, "IQ_DILUT_EPS_NORM", "CY2023")</f>
        <v>3.0219999999999998</v>
      </c>
      <c r="E218">
        <f t="shared" si="12"/>
        <v>398142.97276199999</v>
      </c>
      <c r="F218">
        <f t="shared" si="13"/>
        <v>3.2267037260880135E-2</v>
      </c>
      <c r="G218" s="11" t="s">
        <v>217</v>
      </c>
      <c r="H218" s="4" cm="1">
        <f t="array" ref="H218">_xll.SNL.Clients.Office.Excel.Functions.SPG(G218, "SP_TOTAL_REV", "CY2023")</f>
        <v>12339000</v>
      </c>
      <c r="I218" s="4">
        <f>_xll.SNL.Clients.Office.Excel.Functions.SPG(G218,"IQ_AVG_DILUT_SHARES_OUT","CY2023")</f>
        <v>131748171</v>
      </c>
      <c r="J218" s="5">
        <f>_xll.SNL.Clients.Office.Excel.Functions.SPG(G218, "IQ_DILUT_EPS_NORM", "CY2023")</f>
        <v>3.0219999999999998</v>
      </c>
      <c r="K218">
        <f t="shared" si="14"/>
        <v>398142.97276199999</v>
      </c>
      <c r="L218">
        <f t="shared" si="15"/>
        <v>3.2267037260880135E-2</v>
      </c>
    </row>
    <row r="219" spans="1:12" x14ac:dyDescent="0.3">
      <c r="A219" s="11" t="s">
        <v>218</v>
      </c>
      <c r="B219" s="4" cm="1">
        <f t="array" ref="B219">_xll.SNL.Clients.Office.Excel.Functions.SPG(A219, "SP_TOTAL_REV", "CY2023")</f>
        <v>10295000</v>
      </c>
      <c r="C219" s="4">
        <f>_xll.SNL.Clients.Office.Excel.Functions.SPG(A219,"IQ_AVG_DILUT_SHARES_OUT","CY2023")</f>
        <v>307600000</v>
      </c>
      <c r="D219" s="5">
        <f>_xll.SNL.Clients.Office.Excel.Functions.SPG(A219, "IQ_DILUT_EPS_NORM", "CY2023")</f>
        <v>3.859</v>
      </c>
      <c r="E219">
        <f t="shared" si="12"/>
        <v>1187028.3999999999</v>
      </c>
      <c r="F219">
        <f t="shared" si="13"/>
        <v>0.11530144730451675</v>
      </c>
      <c r="G219" s="11" t="s">
        <v>218</v>
      </c>
      <c r="H219" s="4" cm="1">
        <f t="array" ref="H219">_xll.SNL.Clients.Office.Excel.Functions.SPG(G219, "SP_TOTAL_REV", "CY2023")</f>
        <v>10295000</v>
      </c>
      <c r="I219" s="4">
        <f>_xll.SNL.Clients.Office.Excel.Functions.SPG(G219,"IQ_AVG_DILUT_SHARES_OUT","CY2023")</f>
        <v>307600000</v>
      </c>
      <c r="J219" s="5">
        <f>_xll.SNL.Clients.Office.Excel.Functions.SPG(G219, "IQ_DILUT_EPS_NORM", "CY2023")</f>
        <v>3.859</v>
      </c>
      <c r="K219">
        <f t="shared" si="14"/>
        <v>1187028.3999999999</v>
      </c>
      <c r="L219">
        <f t="shared" si="15"/>
        <v>0.11530144730451675</v>
      </c>
    </row>
    <row r="220" spans="1:12" x14ac:dyDescent="0.3">
      <c r="A220" s="11" t="s">
        <v>219</v>
      </c>
      <c r="B220" s="4" cm="1">
        <f t="array" ref="B220">_xll.SNL.Clients.Office.Excel.Functions.SPG(A220, "SP_TOTAL_REV", "CY2023")</f>
        <v>28081000</v>
      </c>
      <c r="C220" s="4">
        <f>_xll.SNL.Clients.Office.Excel.Functions.SPG(A220,"IQ_AVG_DILUT_SHARES_OUT","CY2023")</f>
        <v>1316250000</v>
      </c>
      <c r="D220" s="5">
        <f>_xll.SNL.Clients.Office.Excel.Functions.SPG(A220, "IQ_DILUT_EPS_NORM", "CY2023")</f>
        <v>1.1679999999999999</v>
      </c>
      <c r="E220">
        <f t="shared" si="12"/>
        <v>1537380</v>
      </c>
      <c r="F220">
        <f t="shared" si="13"/>
        <v>5.4748050283109577E-2</v>
      </c>
      <c r="G220" s="11" t="s">
        <v>219</v>
      </c>
      <c r="H220" s="4" cm="1">
        <f t="array" ref="H220">_xll.SNL.Clients.Office.Excel.Functions.SPG(G220, "SP_TOTAL_REV", "CY2023")</f>
        <v>28081000</v>
      </c>
      <c r="I220" s="4">
        <f>_xll.SNL.Clients.Office.Excel.Functions.SPG(G220,"IQ_AVG_DILUT_SHARES_OUT","CY2023")</f>
        <v>1316250000</v>
      </c>
      <c r="J220" s="5">
        <f>_xll.SNL.Clients.Office.Excel.Functions.SPG(G220, "IQ_DILUT_EPS_NORM", "CY2023")</f>
        <v>1.1679999999999999</v>
      </c>
      <c r="K220">
        <f t="shared" si="14"/>
        <v>1537380</v>
      </c>
      <c r="L220">
        <f t="shared" si="15"/>
        <v>5.4748050283109577E-2</v>
      </c>
    </row>
    <row r="221" spans="1:12" x14ac:dyDescent="0.3">
      <c r="A221" s="11" t="s">
        <v>220</v>
      </c>
      <c r="B221" s="4" cm="1">
        <f t="array" ref="B221">_xll.SNL.Clients.Office.Excel.Functions.SPG(A221, "SP_TOTAL_REV", "CY2023")</f>
        <v>4408000</v>
      </c>
      <c r="C221" s="4">
        <f>_xll.SNL.Clients.Office.Excel.Functions.SPG(A221,"IQ_AVG_DILUT_SHARES_OUT","CY2023")</f>
        <v>264000000</v>
      </c>
      <c r="D221" s="5">
        <f>_xll.SNL.Clients.Office.Excel.Functions.SPG(A221, "IQ_DILUT_EPS_NORM", "CY2023")</f>
        <v>4.2759999999999998</v>
      </c>
      <c r="E221">
        <f t="shared" si="12"/>
        <v>1128864</v>
      </c>
      <c r="F221">
        <f t="shared" si="13"/>
        <v>0.25609437386569872</v>
      </c>
      <c r="G221" s="11" t="s">
        <v>220</v>
      </c>
      <c r="H221" s="4" cm="1">
        <f t="array" ref="H221">_xll.SNL.Clients.Office.Excel.Functions.SPG(G221, "SP_TOTAL_REV", "CY2023")</f>
        <v>4408000</v>
      </c>
      <c r="I221" s="4">
        <f>_xll.SNL.Clients.Office.Excel.Functions.SPG(G221,"IQ_AVG_DILUT_SHARES_OUT","CY2023")</f>
        <v>264000000</v>
      </c>
      <c r="J221" s="5">
        <f>_xll.SNL.Clients.Office.Excel.Functions.SPG(G221, "IQ_DILUT_EPS_NORM", "CY2023")</f>
        <v>4.2759999999999998</v>
      </c>
      <c r="K221">
        <f t="shared" si="14"/>
        <v>1128864</v>
      </c>
      <c r="L221">
        <f t="shared" si="15"/>
        <v>0.25609437386569872</v>
      </c>
    </row>
    <row r="222" spans="1:12" x14ac:dyDescent="0.3">
      <c r="A222" s="11" t="s">
        <v>221</v>
      </c>
      <c r="B222" s="4" cm="1">
        <f t="array" ref="B222">_xll.SNL.Clients.Office.Excel.Functions.SPG(A222, "SP_TOTAL_REV", "CY2023")</f>
        <v>3969300</v>
      </c>
      <c r="C222" s="4">
        <f>_xll.SNL.Clients.Office.Excel.Functions.SPG(A222,"IQ_AVG_DILUT_SHARES_OUT","CY2023")</f>
        <v>246564250</v>
      </c>
      <c r="D222" s="5">
        <f>_xll.SNL.Clients.Office.Excel.Functions.SPG(A222, "IQ_DILUT_EPS_NORM", "CY2023")</f>
        <v>2.3340000000000001</v>
      </c>
      <c r="E222">
        <f t="shared" si="12"/>
        <v>575480.9595</v>
      </c>
      <c r="F222">
        <f t="shared" si="13"/>
        <v>0.14498298427934397</v>
      </c>
      <c r="G222" s="11" t="s">
        <v>221</v>
      </c>
      <c r="H222" s="4" cm="1">
        <f t="array" ref="H222">_xll.SNL.Clients.Office.Excel.Functions.SPG(G222, "SP_TOTAL_REV", "CY2023")</f>
        <v>3969300</v>
      </c>
      <c r="I222" s="4">
        <f>_xll.SNL.Clients.Office.Excel.Functions.SPG(G222,"IQ_AVG_DILUT_SHARES_OUT","CY2023")</f>
        <v>246564250</v>
      </c>
      <c r="J222" s="5">
        <f>_xll.SNL.Clients.Office.Excel.Functions.SPG(G222, "IQ_DILUT_EPS_NORM", "CY2023")</f>
        <v>2.3340000000000001</v>
      </c>
      <c r="K222">
        <f t="shared" si="14"/>
        <v>575480.9595</v>
      </c>
      <c r="L222">
        <f t="shared" si="15"/>
        <v>0.14498298427934397</v>
      </c>
    </row>
    <row r="223" spans="1:12" x14ac:dyDescent="0.3">
      <c r="A223" s="11" t="s">
        <v>222</v>
      </c>
      <c r="B223" s="4" cm="1">
        <f t="array" ref="B223">_xll.SNL.Clients.Office.Excel.Functions.SPG(A223, "SP_TOTAL_REV", "CY2023")</f>
        <v>36662000</v>
      </c>
      <c r="C223" s="4">
        <f>_xll.SNL.Clients.Office.Excel.Functions.SPG(A223,"IQ_AVG_DILUT_SHARES_OUT","CY2023")</f>
        <v>668200000</v>
      </c>
      <c r="D223" s="5">
        <f>_xll.SNL.Clients.Office.Excel.Functions.SPG(A223, "IQ_DILUT_EPS_NORM", "CY2023")</f>
        <v>6.6779999999999999</v>
      </c>
      <c r="E223">
        <f t="shared" si="12"/>
        <v>4462239.5999999996</v>
      </c>
      <c r="F223">
        <f t="shared" si="13"/>
        <v>0.1217129343734657</v>
      </c>
      <c r="G223" s="11" t="s">
        <v>222</v>
      </c>
      <c r="H223" s="4" cm="1">
        <f t="array" ref="H223">_xll.SNL.Clients.Office.Excel.Functions.SPG(G223, "SP_TOTAL_REV", "CY2023")</f>
        <v>36662000</v>
      </c>
      <c r="I223" s="4">
        <f>_xll.SNL.Clients.Office.Excel.Functions.SPG(G223,"IQ_AVG_DILUT_SHARES_OUT","CY2023")</f>
        <v>668200000</v>
      </c>
      <c r="J223" s="5">
        <f>_xll.SNL.Clients.Office.Excel.Functions.SPG(G223, "IQ_DILUT_EPS_NORM", "CY2023")</f>
        <v>6.6779999999999999</v>
      </c>
      <c r="K223">
        <f t="shared" si="14"/>
        <v>4462239.5999999996</v>
      </c>
      <c r="L223">
        <f t="shared" si="15"/>
        <v>0.1217129343734657</v>
      </c>
    </row>
    <row r="224" spans="1:12" x14ac:dyDescent="0.3">
      <c r="A224" s="11" t="s">
        <v>223</v>
      </c>
      <c r="B224" s="4" cm="1">
        <f t="array" ref="B224">_xll.SNL.Clients.Office.Excel.Functions.SPG(A224, "SP_TOTAL_REV", "CY2023")</f>
        <v>12135929</v>
      </c>
      <c r="C224" s="4">
        <f>_xll.SNL.Clients.Office.Excel.Functions.SPG(A224,"IQ_AVG_DILUT_SHARES_OUT","CY2023")</f>
        <v>548454250</v>
      </c>
      <c r="D224" s="5">
        <f>_xll.SNL.Clients.Office.Excel.Functions.SPG(A224, "IQ_DILUT_EPS_NORM", "CY2023")</f>
        <v>1.216</v>
      </c>
      <c r="E224">
        <f t="shared" si="12"/>
        <v>666920.36800000002</v>
      </c>
      <c r="F224">
        <f t="shared" si="13"/>
        <v>5.4954208120367221E-2</v>
      </c>
      <c r="G224" s="11" t="s">
        <v>223</v>
      </c>
      <c r="H224" s="4" cm="1">
        <f t="array" ref="H224">_xll.SNL.Clients.Office.Excel.Functions.SPG(G224, "SP_TOTAL_REV", "CY2023")</f>
        <v>12135929</v>
      </c>
      <c r="I224" s="4">
        <f>_xll.SNL.Clients.Office.Excel.Functions.SPG(G224,"IQ_AVG_DILUT_SHARES_OUT","CY2023")</f>
        <v>548454250</v>
      </c>
      <c r="J224" s="5">
        <f>_xll.SNL.Clients.Office.Excel.Functions.SPG(G224, "IQ_DILUT_EPS_NORM", "CY2023")</f>
        <v>1.216</v>
      </c>
      <c r="K224">
        <f t="shared" si="14"/>
        <v>666920.36800000002</v>
      </c>
      <c r="L224">
        <f t="shared" si="15"/>
        <v>5.4954208120367221E-2</v>
      </c>
    </row>
    <row r="225" spans="1:12" x14ac:dyDescent="0.3">
      <c r="A225" s="11" t="s">
        <v>224</v>
      </c>
      <c r="B225" s="4" cm="1">
        <f t="array" ref="B225">_xll.SNL.Clients.Office.Excel.Functions.SPG(A225, "SP_TOTAL_REV", "CY2023")</f>
        <v>5392000</v>
      </c>
      <c r="C225" s="4">
        <f>_xll.SNL.Clients.Office.Excel.Functions.SPG(A225,"IQ_AVG_DILUT_SHARES_OUT","CY2023")</f>
        <v>712800000</v>
      </c>
      <c r="D225" s="5">
        <f>_xll.SNL.Clients.Office.Excel.Functions.SPG(A225, "IQ_DILUT_EPS_NORM", "CY2023")</f>
        <v>0.55300000000000005</v>
      </c>
      <c r="E225">
        <f t="shared" si="12"/>
        <v>394178.40000000008</v>
      </c>
      <c r="F225">
        <f t="shared" si="13"/>
        <v>7.3104302670623164E-2</v>
      </c>
      <c r="G225" s="11" t="s">
        <v>224</v>
      </c>
      <c r="H225" s="4" cm="1">
        <f t="array" ref="H225">_xll.SNL.Clients.Office.Excel.Functions.SPG(G225, "SP_TOTAL_REV", "CY2023")</f>
        <v>5392000</v>
      </c>
      <c r="I225" s="4">
        <f>_xll.SNL.Clients.Office.Excel.Functions.SPG(G225,"IQ_AVG_DILUT_SHARES_OUT","CY2023")</f>
        <v>712800000</v>
      </c>
      <c r="J225" s="5">
        <f>_xll.SNL.Clients.Office.Excel.Functions.SPG(G225, "IQ_DILUT_EPS_NORM", "CY2023")</f>
        <v>0.55300000000000005</v>
      </c>
      <c r="K225">
        <f t="shared" si="14"/>
        <v>394178.40000000008</v>
      </c>
      <c r="L225">
        <f t="shared" si="15"/>
        <v>7.3104302670623164E-2</v>
      </c>
    </row>
    <row r="226" spans="1:12" x14ac:dyDescent="0.3">
      <c r="A226" s="11" t="s">
        <v>225</v>
      </c>
      <c r="B226" s="4" cm="1">
        <f t="array" ref="B226">_xll.SNL.Clients.Office.Excel.Functions.SPG(A226, "SP_TOTAL_REV", "CY2023")</f>
        <v>6640000</v>
      </c>
      <c r="C226" s="4">
        <f>_xll.SNL.Clients.Office.Excel.Functions.SPG(A226,"IQ_AVG_DILUT_SHARES_OUT","CY2023")</f>
        <v>416000000</v>
      </c>
      <c r="D226" s="5">
        <f>_xll.SNL.Clients.Office.Excel.Functions.SPG(A226, "IQ_DILUT_EPS_NORM", "CY2023")</f>
        <v>1.4470000000000001</v>
      </c>
      <c r="E226">
        <f t="shared" si="12"/>
        <v>601952</v>
      </c>
      <c r="F226">
        <f t="shared" si="13"/>
        <v>9.0655421686746993E-2</v>
      </c>
      <c r="G226" s="11" t="s">
        <v>225</v>
      </c>
      <c r="H226" s="4" cm="1">
        <f t="array" ref="H226">_xll.SNL.Clients.Office.Excel.Functions.SPG(G226, "SP_TOTAL_REV", "CY2023")</f>
        <v>6640000</v>
      </c>
      <c r="I226" s="4">
        <f>_xll.SNL.Clients.Office.Excel.Functions.SPG(G226,"IQ_AVG_DILUT_SHARES_OUT","CY2023")</f>
        <v>416000000</v>
      </c>
      <c r="J226" s="5">
        <f>_xll.SNL.Clients.Office.Excel.Functions.SPG(G226, "IQ_DILUT_EPS_NORM", "CY2023")</f>
        <v>1.4470000000000001</v>
      </c>
      <c r="K226">
        <f t="shared" si="14"/>
        <v>601952</v>
      </c>
      <c r="L226">
        <f t="shared" si="15"/>
        <v>9.0655421686746993E-2</v>
      </c>
    </row>
    <row r="227" spans="1:12" x14ac:dyDescent="0.3">
      <c r="A227" s="11" t="s">
        <v>226</v>
      </c>
      <c r="B227" s="4" cm="1">
        <f t="array" ref="B227">_xll.SNL.Clients.Office.Excel.Functions.SPG(A227, "SP_TOTAL_REV", "CY2023")</f>
        <v>53105000</v>
      </c>
      <c r="C227" s="4">
        <f>_xll.SNL.Clients.Office.Excel.Functions.SPG(A227,"IQ_AVG_DILUT_SHARES_OUT","CY2023")</f>
        <v>1001500000</v>
      </c>
      <c r="D227" s="5">
        <f>_xll.SNL.Clients.Office.Excel.Functions.SPG(A227, "IQ_DILUT_EPS_NORM", "CY2023")</f>
        <v>2.3860000000000001</v>
      </c>
      <c r="E227">
        <f t="shared" si="12"/>
        <v>2389579</v>
      </c>
      <c r="F227">
        <f t="shared" si="13"/>
        <v>4.4997250729686473E-2</v>
      </c>
      <c r="G227" s="11" t="s">
        <v>226</v>
      </c>
      <c r="H227" s="4" cm="1">
        <f t="array" ref="H227">_xll.SNL.Clients.Office.Excel.Functions.SPG(G227, "SP_TOTAL_REV", "CY2023")</f>
        <v>53105000</v>
      </c>
      <c r="I227" s="4">
        <f>_xll.SNL.Clients.Office.Excel.Functions.SPG(G227,"IQ_AVG_DILUT_SHARES_OUT","CY2023")</f>
        <v>1001500000</v>
      </c>
      <c r="J227" s="5">
        <f>_xll.SNL.Clients.Office.Excel.Functions.SPG(G227, "IQ_DILUT_EPS_NORM", "CY2023")</f>
        <v>2.3860000000000001</v>
      </c>
      <c r="K227">
        <f t="shared" si="14"/>
        <v>2389579</v>
      </c>
      <c r="L227">
        <f t="shared" si="15"/>
        <v>4.4997250729686473E-2</v>
      </c>
    </row>
    <row r="228" spans="1:12" x14ac:dyDescent="0.3">
      <c r="A228" s="11" t="s">
        <v>227</v>
      </c>
      <c r="B228" s="4" cm="1">
        <f t="array" ref="B228">_xll.SNL.Clients.Office.Excel.Functions.SPG(A228, "SP_TOTAL_REV", "CY2023")</f>
        <v>5372900</v>
      </c>
      <c r="C228" s="4">
        <f>_xll.SNL.Clients.Office.Excel.Functions.SPG(A228,"IQ_AVG_DILUT_SHARES_OUT","CY2023")</f>
        <v>54000000</v>
      </c>
      <c r="D228" s="5">
        <f>_xll.SNL.Clients.Office.Excel.Functions.SPG(A228, "IQ_DILUT_EPS_NORM", "CY2023")</f>
        <v>11.327999999999999</v>
      </c>
      <c r="E228">
        <f t="shared" si="12"/>
        <v>611712</v>
      </c>
      <c r="F228">
        <f t="shared" si="13"/>
        <v>0.11385136518453721</v>
      </c>
      <c r="G228" s="11" t="s">
        <v>227</v>
      </c>
      <c r="H228" s="4" cm="1">
        <f t="array" ref="H228">_xll.SNL.Clients.Office.Excel.Functions.SPG(G228, "SP_TOTAL_REV", "CY2023")</f>
        <v>5372900</v>
      </c>
      <c r="I228" s="4">
        <f>_xll.SNL.Clients.Office.Excel.Functions.SPG(G228,"IQ_AVG_DILUT_SHARES_OUT","CY2023")</f>
        <v>54000000</v>
      </c>
      <c r="J228" s="5">
        <f>_xll.SNL.Clients.Office.Excel.Functions.SPG(G228, "IQ_DILUT_EPS_NORM", "CY2023")</f>
        <v>11.327999999999999</v>
      </c>
      <c r="K228">
        <f t="shared" si="14"/>
        <v>611712</v>
      </c>
      <c r="L228">
        <f t="shared" si="15"/>
        <v>0.11385136518453721</v>
      </c>
    </row>
    <row r="229" spans="1:12" x14ac:dyDescent="0.3">
      <c r="A229" s="11" t="s">
        <v>228</v>
      </c>
      <c r="B229" s="4" cm="1">
        <f t="array" ref="B229">_xll.SNL.Clients.Office.Excel.Functions.SPG(A229, "SP_TOTAL_REV", "CY2023")</f>
        <v>106374000</v>
      </c>
      <c r="C229" s="4">
        <f>_xll.SNL.Clients.Office.Excel.Functions.SPG(A229,"IQ_AVG_DILUT_SHARES_OUT","CY2023")</f>
        <v>124441000</v>
      </c>
      <c r="D229" s="5">
        <f>_xll.SNL.Clients.Office.Excel.Functions.SPG(A229, "IQ_DILUT_EPS_NORM", "CY2023")</f>
        <v>19.713000000000001</v>
      </c>
      <c r="E229">
        <f t="shared" si="12"/>
        <v>2453105.4330000002</v>
      </c>
      <c r="F229">
        <f t="shared" si="13"/>
        <v>2.3061137430199111E-2</v>
      </c>
      <c r="G229" s="11" t="s">
        <v>228</v>
      </c>
      <c r="H229" s="4" cm="1">
        <f t="array" ref="H229">_xll.SNL.Clients.Office.Excel.Functions.SPG(G229, "SP_TOTAL_REV", "CY2023")</f>
        <v>106374000</v>
      </c>
      <c r="I229" s="4">
        <f>_xll.SNL.Clients.Office.Excel.Functions.SPG(G229,"IQ_AVG_DILUT_SHARES_OUT","CY2023")</f>
        <v>124441000</v>
      </c>
      <c r="J229" s="5">
        <f>_xll.SNL.Clients.Office.Excel.Functions.SPG(G229, "IQ_DILUT_EPS_NORM", "CY2023")</f>
        <v>19.713000000000001</v>
      </c>
      <c r="K229">
        <f t="shared" si="14"/>
        <v>2453105.4330000002</v>
      </c>
      <c r="L229">
        <f t="shared" si="15"/>
        <v>2.3061137430199111E-2</v>
      </c>
    </row>
    <row r="230" spans="1:12" x14ac:dyDescent="0.3">
      <c r="A230" s="11" t="s">
        <v>229</v>
      </c>
      <c r="B230" s="4" cm="1">
        <f t="array" ref="B230">_xll.SNL.Clients.Office.Excel.Functions.SPG(A230, "SP_TOTAL_REV", "CY2023")</f>
        <v>7303000</v>
      </c>
      <c r="C230" s="4">
        <f>_xll.SNL.Clients.Office.Excel.Functions.SPG(A230,"IQ_AVG_DILUT_SHARES_OUT","CY2023")</f>
        <v>1468016000</v>
      </c>
      <c r="D230" s="5">
        <f>_xll.SNL.Clients.Office.Excel.Functions.SPG(A230, "IQ_DILUT_EPS_NORM", "CY2023")</f>
        <v>1.0009999999999999</v>
      </c>
      <c r="E230">
        <f t="shared" si="12"/>
        <v>1469484.0159999998</v>
      </c>
      <c r="F230">
        <f t="shared" si="13"/>
        <v>0.20121648856634258</v>
      </c>
      <c r="G230" s="11" t="s">
        <v>229</v>
      </c>
      <c r="H230" s="4" cm="1">
        <f t="array" ref="H230">_xll.SNL.Clients.Office.Excel.Functions.SPG(G230, "SP_TOTAL_REV", "CY2023")</f>
        <v>7303000</v>
      </c>
      <c r="I230" s="4">
        <f>_xll.SNL.Clients.Office.Excel.Functions.SPG(G230,"IQ_AVG_DILUT_SHARES_OUT","CY2023")</f>
        <v>1468016000</v>
      </c>
      <c r="J230" s="5">
        <f>_xll.SNL.Clients.Office.Excel.Functions.SPG(G230, "IQ_DILUT_EPS_NORM", "CY2023")</f>
        <v>1.0009999999999999</v>
      </c>
      <c r="K230">
        <f t="shared" si="14"/>
        <v>1469484.0159999998</v>
      </c>
      <c r="L230">
        <f t="shared" si="15"/>
        <v>0.20121648856634258</v>
      </c>
    </row>
    <row r="231" spans="1:12" x14ac:dyDescent="0.3">
      <c r="A231" s="11" t="s">
        <v>230</v>
      </c>
      <c r="B231" s="4" cm="1">
        <f t="array" ref="B231">_xll.SNL.Clients.Office.Excel.Functions.SPG(A231, "SP_TOTAL_REV", "CY2023")</f>
        <v>11454000</v>
      </c>
      <c r="C231" s="4">
        <f>_xll.SNL.Clients.Office.Excel.Functions.SPG(A231,"IQ_AVG_DILUT_SHARES_OUT","CY2023")</f>
        <v>39900000</v>
      </c>
      <c r="D231" s="5">
        <f>_xll.SNL.Clients.Office.Excel.Functions.SPG(A231, "IQ_DILUT_EPS_NORM", "CY2023")</f>
        <v>11.481999999999999</v>
      </c>
      <c r="E231">
        <f t="shared" si="12"/>
        <v>458131.8</v>
      </c>
      <c r="F231">
        <f t="shared" si="13"/>
        <v>3.9997537977998952E-2</v>
      </c>
      <c r="G231" s="11" t="s">
        <v>230</v>
      </c>
      <c r="H231" s="4" cm="1">
        <f t="array" ref="H231">_xll.SNL.Clients.Office.Excel.Functions.SPG(G231, "SP_TOTAL_REV", "CY2023")</f>
        <v>11454000</v>
      </c>
      <c r="I231" s="4">
        <f>_xll.SNL.Clients.Office.Excel.Functions.SPG(G231,"IQ_AVG_DILUT_SHARES_OUT","CY2023")</f>
        <v>39900000</v>
      </c>
      <c r="J231" s="5">
        <f>_xll.SNL.Clients.Office.Excel.Functions.SPG(G231, "IQ_DILUT_EPS_NORM", "CY2023")</f>
        <v>11.481999999999999</v>
      </c>
      <c r="K231">
        <f t="shared" si="14"/>
        <v>458131.8</v>
      </c>
      <c r="L231">
        <f t="shared" si="15"/>
        <v>3.9997537977998952E-2</v>
      </c>
    </row>
    <row r="232" spans="1:12" x14ac:dyDescent="0.3">
      <c r="A232" s="11" t="s">
        <v>231</v>
      </c>
      <c r="B232" s="4" cm="1">
        <f t="array" ref="B232">_xll.SNL.Clients.Office.Excel.Functions.SPG(A232, "SP_TOTAL_REV", "CY2023")</f>
        <v>3273900</v>
      </c>
      <c r="C232" s="4">
        <f>_xll.SNL.Clients.Office.Excel.Functions.SPG(A232,"IQ_AVG_DILUT_SHARES_OUT","CY2023")</f>
        <v>75900000</v>
      </c>
      <c r="D232" s="5">
        <f>_xll.SNL.Clients.Office.Excel.Functions.SPG(A232, "IQ_DILUT_EPS_NORM", "CY2023")</f>
        <v>5.7329999999999997</v>
      </c>
      <c r="E232">
        <f t="shared" si="12"/>
        <v>435134.7</v>
      </c>
      <c r="F232">
        <f t="shared" si="13"/>
        <v>0.13291019884541372</v>
      </c>
      <c r="G232" s="11" t="s">
        <v>231</v>
      </c>
      <c r="H232" s="4" cm="1">
        <f t="array" ref="H232">_xll.SNL.Clients.Office.Excel.Functions.SPG(G232, "SP_TOTAL_REV", "CY2023")</f>
        <v>3273900</v>
      </c>
      <c r="I232" s="4">
        <f>_xll.SNL.Clients.Office.Excel.Functions.SPG(G232,"IQ_AVG_DILUT_SHARES_OUT","CY2023")</f>
        <v>75900000</v>
      </c>
      <c r="J232" s="5">
        <f>_xll.SNL.Clients.Office.Excel.Functions.SPG(G232, "IQ_DILUT_EPS_NORM", "CY2023")</f>
        <v>5.7329999999999997</v>
      </c>
      <c r="K232">
        <f t="shared" si="14"/>
        <v>435134.7</v>
      </c>
      <c r="L232">
        <f t="shared" si="15"/>
        <v>0.13291019884541372</v>
      </c>
    </row>
    <row r="233" spans="1:12" x14ac:dyDescent="0.3">
      <c r="A233" s="11" t="s">
        <v>232</v>
      </c>
      <c r="B233" s="4" cm="1">
        <f t="array" ref="B233">_xll.SNL.Clients.Office.Excel.Functions.SPG(A233, "SP_TOTAL_REV", "CY2023")</f>
        <v>3660953</v>
      </c>
      <c r="C233" s="4">
        <f>_xll.SNL.Clients.Office.Excel.Functions.SPG(A233,"IQ_AVG_DILUT_SHARES_OUT","CY2023")</f>
        <v>83978000</v>
      </c>
      <c r="D233" s="5">
        <f>_xll.SNL.Clients.Office.Excel.Functions.SPG(A233, "IQ_DILUT_EPS_NORM", "CY2023")</f>
        <v>7.8979999999999997</v>
      </c>
      <c r="E233">
        <f t="shared" si="12"/>
        <v>663258.24399999995</v>
      </c>
      <c r="F233">
        <f t="shared" si="13"/>
        <v>0.18117092571251256</v>
      </c>
      <c r="G233" s="11" t="s">
        <v>232</v>
      </c>
      <c r="H233" s="4" cm="1">
        <f t="array" ref="H233">_xll.SNL.Clients.Office.Excel.Functions.SPG(G233, "SP_TOTAL_REV", "CY2023")</f>
        <v>3660953</v>
      </c>
      <c r="I233" s="4">
        <f>_xll.SNL.Clients.Office.Excel.Functions.SPG(G233,"IQ_AVG_DILUT_SHARES_OUT","CY2023")</f>
        <v>83978000</v>
      </c>
      <c r="J233" s="5">
        <f>_xll.SNL.Clients.Office.Excel.Functions.SPG(G233, "IQ_DILUT_EPS_NORM", "CY2023")</f>
        <v>7.8979999999999997</v>
      </c>
      <c r="K233">
        <f t="shared" si="14"/>
        <v>663258.24399999995</v>
      </c>
      <c r="L233">
        <f t="shared" si="15"/>
        <v>0.18117092571251256</v>
      </c>
    </row>
    <row r="234" spans="1:12" x14ac:dyDescent="0.3">
      <c r="A234" s="11" t="s">
        <v>233</v>
      </c>
      <c r="B234" s="4" cm="1">
        <f t="array" ref="B234">_xll.SNL.Clients.Office.Excel.Functions.SPG(A234, "SP_TOTAL_REV", "CY2023")</f>
        <v>16107000</v>
      </c>
      <c r="C234" s="4">
        <f>_xll.SNL.Clients.Office.Excel.Functions.SPG(A234,"IQ_AVG_DILUT_SHARES_OUT","CY2023")</f>
        <v>303600000</v>
      </c>
      <c r="D234" s="5">
        <f>_xll.SNL.Clients.Office.Excel.Functions.SPG(A234, "IQ_DILUT_EPS_NORM", "CY2023")</f>
        <v>7.8639999999999999</v>
      </c>
      <c r="E234">
        <f t="shared" si="12"/>
        <v>2387510.4</v>
      </c>
      <c r="F234">
        <f t="shared" si="13"/>
        <v>0.14822812441795491</v>
      </c>
      <c r="G234" s="11" t="s">
        <v>233</v>
      </c>
      <c r="H234" s="4" cm="1">
        <f t="array" ref="H234">_xll.SNL.Clients.Office.Excel.Functions.SPG(G234, "SP_TOTAL_REV", "CY2023")</f>
        <v>16107000</v>
      </c>
      <c r="I234" s="4">
        <f>_xll.SNL.Clients.Office.Excel.Functions.SPG(G234,"IQ_AVG_DILUT_SHARES_OUT","CY2023")</f>
        <v>303600000</v>
      </c>
      <c r="J234" s="5">
        <f>_xll.SNL.Clients.Office.Excel.Functions.SPG(G234, "IQ_DILUT_EPS_NORM", "CY2023")</f>
        <v>7.8639999999999999</v>
      </c>
      <c r="K234">
        <f t="shared" si="14"/>
        <v>2387510.4</v>
      </c>
      <c r="L234">
        <f t="shared" si="15"/>
        <v>0.14822812441795491</v>
      </c>
    </row>
    <row r="235" spans="1:12" x14ac:dyDescent="0.3">
      <c r="A235" s="11" t="s">
        <v>234</v>
      </c>
      <c r="B235" s="4" cm="1">
        <f t="array" ref="B235">_xll.SNL.Clients.Office.Excel.Functions.SPG(A235, "SP_TOTAL_REV", "CY2023")</f>
        <v>3695649</v>
      </c>
      <c r="C235" s="4">
        <f>_xll.SNL.Clients.Office.Excel.Functions.SPG(A235,"IQ_AVG_DILUT_SHARES_OUT","CY2023")</f>
        <v>225928000</v>
      </c>
      <c r="D235" s="5">
        <f>_xll.SNL.Clients.Office.Excel.Functions.SPG(A235, "IQ_DILUT_EPS_NORM", "CY2023")</f>
        <v>2.2669999999999999</v>
      </c>
      <c r="E235">
        <f t="shared" si="12"/>
        <v>512178.77600000001</v>
      </c>
      <c r="F235">
        <f t="shared" si="13"/>
        <v>0.13858967017701085</v>
      </c>
      <c r="G235" s="11" t="s">
        <v>234</v>
      </c>
      <c r="H235" s="4" cm="1">
        <f t="array" ref="H235">_xll.SNL.Clients.Office.Excel.Functions.SPG(G235, "SP_TOTAL_REV", "CY2023")</f>
        <v>3695649</v>
      </c>
      <c r="I235" s="4">
        <f>_xll.SNL.Clients.Office.Excel.Functions.SPG(G235,"IQ_AVG_DILUT_SHARES_OUT","CY2023")</f>
        <v>225928000</v>
      </c>
      <c r="J235" s="5">
        <f>_xll.SNL.Clients.Office.Excel.Functions.SPG(G235, "IQ_DILUT_EPS_NORM", "CY2023")</f>
        <v>2.2669999999999999</v>
      </c>
      <c r="K235">
        <f t="shared" si="14"/>
        <v>512178.77600000001</v>
      </c>
      <c r="L235">
        <f t="shared" si="15"/>
        <v>0.13858967017701085</v>
      </c>
    </row>
    <row r="236" spans="1:12" x14ac:dyDescent="0.3">
      <c r="A236" s="11" t="s">
        <v>235</v>
      </c>
      <c r="B236" s="4" cm="1">
        <f t="array" ref="B236">_xll.SNL.Clients.Office.Excel.Functions.SPG(A236, "SP_TOTAL_REV", "CY2023")</f>
        <v>6876100</v>
      </c>
      <c r="C236" s="4">
        <f>_xll.SNL.Clients.Office.Excel.Functions.SPG(A236,"IQ_AVG_DILUT_SHARES_OUT","CY2023")</f>
        <v>409000000</v>
      </c>
      <c r="D236" s="5">
        <f>_xll.SNL.Clients.Office.Excel.Functions.SPG(A236, "IQ_DILUT_EPS_NORM", "CY2023")</f>
        <v>1.6819999999999999</v>
      </c>
      <c r="E236">
        <f t="shared" si="12"/>
        <v>687938</v>
      </c>
      <c r="F236">
        <f t="shared" si="13"/>
        <v>0.1000477014586757</v>
      </c>
      <c r="G236" s="11" t="s">
        <v>235</v>
      </c>
      <c r="H236" s="4" cm="1">
        <f t="array" ref="H236">_xll.SNL.Clients.Office.Excel.Functions.SPG(G236, "SP_TOTAL_REV", "CY2023")</f>
        <v>6876100</v>
      </c>
      <c r="I236" s="4">
        <f>_xll.SNL.Clients.Office.Excel.Functions.SPG(G236,"IQ_AVG_DILUT_SHARES_OUT","CY2023")</f>
        <v>409000000</v>
      </c>
      <c r="J236" s="5">
        <f>_xll.SNL.Clients.Office.Excel.Functions.SPG(G236, "IQ_DILUT_EPS_NORM", "CY2023")</f>
        <v>1.6819999999999999</v>
      </c>
      <c r="K236">
        <f t="shared" si="14"/>
        <v>687938</v>
      </c>
      <c r="L236">
        <f t="shared" si="15"/>
        <v>0.1000477014586757</v>
      </c>
    </row>
    <row r="237" spans="1:12" x14ac:dyDescent="0.3">
      <c r="A237" s="11" t="s">
        <v>236</v>
      </c>
      <c r="B237" s="4" cm="1">
        <f t="array" ref="B237">_xll.SNL.Clients.Office.Excel.Functions.SPG(A237, "SP_TOTAL_REV", "CY2023")</f>
        <v>1697100</v>
      </c>
      <c r="C237" s="4">
        <f>_xll.SNL.Clients.Office.Excel.Functions.SPG(A237,"IQ_AVG_DILUT_SHARES_OUT","CY2023")</f>
        <v>73633000</v>
      </c>
      <c r="D237" s="5">
        <f>_xll.SNL.Clients.Office.Excel.Functions.SPG(A237, "IQ_DILUT_EPS_NORM", "CY2023")</f>
        <v>1.7090000000000001</v>
      </c>
      <c r="E237">
        <f t="shared" si="12"/>
        <v>125838.79700000001</v>
      </c>
      <c r="F237">
        <f t="shared" si="13"/>
        <v>7.4149311767132173E-2</v>
      </c>
      <c r="G237" s="11" t="s">
        <v>236</v>
      </c>
      <c r="H237" s="4" cm="1">
        <f t="array" ref="H237">_xll.SNL.Clients.Office.Excel.Functions.SPG(G237, "SP_TOTAL_REV", "CY2023")</f>
        <v>1697100</v>
      </c>
      <c r="I237" s="4">
        <f>_xll.SNL.Clients.Office.Excel.Functions.SPG(G237,"IQ_AVG_DILUT_SHARES_OUT","CY2023")</f>
        <v>73633000</v>
      </c>
      <c r="J237" s="5">
        <f>_xll.SNL.Clients.Office.Excel.Functions.SPG(G237, "IQ_DILUT_EPS_NORM", "CY2023")</f>
        <v>1.7090000000000001</v>
      </c>
      <c r="K237">
        <f t="shared" si="14"/>
        <v>125838.79700000001</v>
      </c>
      <c r="L237">
        <f t="shared" si="15"/>
        <v>7.4149311767132173E-2</v>
      </c>
    </row>
    <row r="238" spans="1:12" x14ac:dyDescent="0.3">
      <c r="A238" s="11" t="s">
        <v>237</v>
      </c>
      <c r="B238" s="4" cm="1">
        <f t="array" ref="B238">_xll.SNL.Clients.Office.Excel.Functions.SPG(A238, "SP_TOTAL_REV", "CY2023")</f>
        <v>54228000</v>
      </c>
      <c r="C238" s="4">
        <f>_xll.SNL.Clients.Office.Excel.Functions.SPG(A238,"IQ_AVG_DILUT_SHARES_OUT","CY2023")</f>
        <v>4212000000</v>
      </c>
      <c r="D238" s="5">
        <f>_xll.SNL.Clients.Office.Excel.Functions.SPG(A238, "IQ_DILUT_EPS_NORM", "CY2023")</f>
        <v>0.28499999999999998</v>
      </c>
      <c r="E238">
        <f t="shared" si="12"/>
        <v>1200420</v>
      </c>
      <c r="F238">
        <f t="shared" si="13"/>
        <v>2.2136534631555654E-2</v>
      </c>
      <c r="G238" s="11" t="s">
        <v>237</v>
      </c>
      <c r="H238" s="4" cm="1">
        <f t="array" ref="H238">_xll.SNL.Clients.Office.Excel.Functions.SPG(G238, "SP_TOTAL_REV", "CY2023")</f>
        <v>54228000</v>
      </c>
      <c r="I238" s="4">
        <f>_xll.SNL.Clients.Office.Excel.Functions.SPG(G238,"IQ_AVG_DILUT_SHARES_OUT","CY2023")</f>
        <v>4212000000</v>
      </c>
      <c r="J238" s="5">
        <f>_xll.SNL.Clients.Office.Excel.Functions.SPG(G238, "IQ_DILUT_EPS_NORM", "CY2023")</f>
        <v>0.28499999999999998</v>
      </c>
      <c r="K238">
        <f t="shared" si="14"/>
        <v>1200420</v>
      </c>
      <c r="L238">
        <f t="shared" si="15"/>
        <v>2.2136534631555654E-2</v>
      </c>
    </row>
    <row r="239" spans="1:12" x14ac:dyDescent="0.3">
      <c r="A239" s="11" t="s">
        <v>238</v>
      </c>
      <c r="B239" s="4" cm="1">
        <f t="array" ref="B239">_xll.SNL.Clients.Office.Excel.Functions.SPG(A239, "SP_TOTAL_REV", "CY2023")</f>
        <v>7988000</v>
      </c>
      <c r="C239" s="4">
        <f>_xll.SNL.Clients.Office.Excel.Functions.SPG(A239,"IQ_AVG_DILUT_SHARES_OUT","CY2023")</f>
        <v>565000000</v>
      </c>
      <c r="D239" s="5">
        <f>_xll.SNL.Clients.Office.Excel.Functions.SPG(A239, "IQ_DILUT_EPS_NORM", "CY2023")</f>
        <v>3.5630000000000002</v>
      </c>
      <c r="E239">
        <f t="shared" si="12"/>
        <v>2013095</v>
      </c>
      <c r="F239">
        <f t="shared" si="13"/>
        <v>0.25201489734601901</v>
      </c>
      <c r="G239" s="11" t="s">
        <v>238</v>
      </c>
      <c r="H239" s="4" cm="1">
        <f t="array" ref="H239">_xll.SNL.Clients.Office.Excel.Functions.SPG(G239, "SP_TOTAL_REV", "CY2023")</f>
        <v>7988000</v>
      </c>
      <c r="I239" s="4">
        <f>_xll.SNL.Clients.Office.Excel.Functions.SPG(G239,"IQ_AVG_DILUT_SHARES_OUT","CY2023")</f>
        <v>565000000</v>
      </c>
      <c r="J239" s="5">
        <f>_xll.SNL.Clients.Office.Excel.Functions.SPG(G239, "IQ_DILUT_EPS_NORM", "CY2023")</f>
        <v>3.5630000000000002</v>
      </c>
      <c r="K239">
        <f t="shared" si="14"/>
        <v>2013095</v>
      </c>
      <c r="L239">
        <f t="shared" si="15"/>
        <v>0.25201489734601901</v>
      </c>
    </row>
    <row r="240" spans="1:12" x14ac:dyDescent="0.3">
      <c r="A240" s="11" t="s">
        <v>239</v>
      </c>
      <c r="B240" s="4" cm="1">
        <f t="array" ref="B240">_xll.SNL.Clients.Office.Excel.Functions.SPG(A240, "SP_TOTAL_REV", "CY2023")</f>
        <v>61860000</v>
      </c>
      <c r="C240" s="4">
        <f>_xll.SNL.Clients.Office.Excel.Functions.SPG(A240,"IQ_AVG_DILUT_SHARES_OUT","CY2023")</f>
        <v>922073828</v>
      </c>
      <c r="D240" s="5">
        <f>_xll.SNL.Clients.Office.Excel.Functions.SPG(A240, "IQ_DILUT_EPS_NORM", "CY2023")</f>
        <v>6.1529999999999996</v>
      </c>
      <c r="E240">
        <f t="shared" si="12"/>
        <v>5673520.2636839999</v>
      </c>
      <c r="F240">
        <f t="shared" si="13"/>
        <v>9.1715490845198838E-2</v>
      </c>
      <c r="G240" s="11" t="s">
        <v>239</v>
      </c>
      <c r="H240" s="4" cm="1">
        <f t="array" ref="H240">_xll.SNL.Clients.Office.Excel.Functions.SPG(G240, "SP_TOTAL_REV", "CY2023")</f>
        <v>61860000</v>
      </c>
      <c r="I240" s="4">
        <f>_xll.SNL.Clients.Office.Excel.Functions.SPG(G240,"IQ_AVG_DILUT_SHARES_OUT","CY2023")</f>
        <v>922073828</v>
      </c>
      <c r="J240" s="5">
        <f>_xll.SNL.Clients.Office.Excel.Functions.SPG(G240, "IQ_DILUT_EPS_NORM", "CY2023")</f>
        <v>6.1529999999999996</v>
      </c>
      <c r="K240">
        <f t="shared" si="14"/>
        <v>5673520.2636839999</v>
      </c>
      <c r="L240">
        <f t="shared" si="15"/>
        <v>9.1715490845198838E-2</v>
      </c>
    </row>
    <row r="241" spans="1:12" x14ac:dyDescent="0.3">
      <c r="A241" s="11" t="s">
        <v>240</v>
      </c>
      <c r="B241" s="4" cm="1">
        <f t="array" ref="B241">_xll.SNL.Clients.Office.Excel.Functions.SPG(A241, "SP_TOTAL_REV", "CY2023")</f>
        <v>11479000</v>
      </c>
      <c r="C241" s="4">
        <f>_xll.SNL.Clients.Office.Excel.Functions.SPG(A241,"IQ_AVG_DILUT_SHARES_OUT","CY2023")</f>
        <v>255000000</v>
      </c>
      <c r="D241" s="5">
        <f>_xll.SNL.Clients.Office.Excel.Functions.SPG(A241, "IQ_DILUT_EPS_NORM", "CY2023")</f>
        <v>0.41799999999999998</v>
      </c>
      <c r="E241">
        <f t="shared" si="12"/>
        <v>106590</v>
      </c>
      <c r="F241">
        <f t="shared" si="13"/>
        <v>9.2856520602839967E-3</v>
      </c>
      <c r="G241" s="11" t="s">
        <v>240</v>
      </c>
      <c r="H241" s="4" cm="1">
        <f t="array" ref="H241">_xll.SNL.Clients.Office.Excel.Functions.SPG(G241, "SP_TOTAL_REV", "CY2023")</f>
        <v>11479000</v>
      </c>
      <c r="I241" s="4">
        <f>_xll.SNL.Clients.Office.Excel.Functions.SPG(G241,"IQ_AVG_DILUT_SHARES_OUT","CY2023")</f>
        <v>255000000</v>
      </c>
      <c r="J241" s="5">
        <f>_xll.SNL.Clients.Office.Excel.Functions.SPG(G241, "IQ_DILUT_EPS_NORM", "CY2023")</f>
        <v>0.41799999999999998</v>
      </c>
      <c r="K241">
        <f t="shared" si="14"/>
        <v>106590</v>
      </c>
      <c r="L241">
        <f t="shared" si="15"/>
        <v>9.2856520602839967E-3</v>
      </c>
    </row>
    <row r="242" spans="1:12" x14ac:dyDescent="0.3">
      <c r="A242" s="11" t="s">
        <v>241</v>
      </c>
      <c r="B242" s="4" cm="1">
        <f t="array" ref="B242">_xll.SNL.Clients.Office.Excel.Functions.SPG(A242, "SP_TOTAL_REV", "CY2023")</f>
        <v>18916000</v>
      </c>
      <c r="C242" s="4">
        <f>_xll.SNL.Clients.Office.Excel.Functions.SPG(A242,"IQ_AVG_DILUT_SHARES_OUT","CY2023")</f>
        <v>349100000</v>
      </c>
      <c r="D242" s="5">
        <f>_xll.SNL.Clients.Office.Excel.Functions.SPG(A242, "IQ_DILUT_EPS_NORM", "CY2023")</f>
        <v>1.6439999999999999</v>
      </c>
      <c r="E242">
        <f t="shared" si="12"/>
        <v>573920.4</v>
      </c>
      <c r="F242">
        <f t="shared" si="13"/>
        <v>3.034047367308099E-2</v>
      </c>
      <c r="G242" s="11" t="s">
        <v>241</v>
      </c>
      <c r="H242" s="4" cm="1">
        <f t="array" ref="H242">_xll.SNL.Clients.Office.Excel.Functions.SPG(G242, "SP_TOTAL_REV", "CY2023")</f>
        <v>18916000</v>
      </c>
      <c r="I242" s="4">
        <f>_xll.SNL.Clients.Office.Excel.Functions.SPG(G242,"IQ_AVG_DILUT_SHARES_OUT","CY2023")</f>
        <v>349100000</v>
      </c>
      <c r="J242" s="5">
        <f>_xll.SNL.Clients.Office.Excel.Functions.SPG(G242, "IQ_DILUT_EPS_NORM", "CY2023")</f>
        <v>1.6439999999999999</v>
      </c>
      <c r="K242">
        <f t="shared" si="14"/>
        <v>573920.4</v>
      </c>
      <c r="L242">
        <f t="shared" si="15"/>
        <v>3.034047367308099E-2</v>
      </c>
    </row>
    <row r="243" spans="1:12" x14ac:dyDescent="0.3">
      <c r="A243" s="11" t="s">
        <v>242</v>
      </c>
      <c r="B243" s="4" cm="1">
        <f t="array" ref="B243">_xll.SNL.Clients.Office.Excel.Functions.SPG(A243, "SP_TOTAL_REV", "CY2023")</f>
        <v>15094000</v>
      </c>
      <c r="C243" s="4">
        <f>_xll.SNL.Clients.Office.Excel.Functions.SPG(A243,"IQ_AVG_DILUT_SHARES_OUT","CY2023")</f>
        <v>283500000</v>
      </c>
      <c r="D243" s="5">
        <f>_xll.SNL.Clients.Office.Excel.Functions.SPG(A243, "IQ_DILUT_EPS_NORM", "CY2023")</f>
        <v>7.3789999999999996</v>
      </c>
      <c r="E243">
        <f t="shared" si="12"/>
        <v>2091946.4999999998</v>
      </c>
      <c r="F243">
        <f t="shared" si="13"/>
        <v>0.13859457400291506</v>
      </c>
      <c r="G243" s="11" t="s">
        <v>242</v>
      </c>
      <c r="H243" s="4" cm="1">
        <f t="array" ref="H243">_xll.SNL.Clients.Office.Excel.Functions.SPG(G243, "SP_TOTAL_REV", "CY2023")</f>
        <v>15094000</v>
      </c>
      <c r="I243" s="4">
        <f>_xll.SNL.Clients.Office.Excel.Functions.SPG(G243,"IQ_AVG_DILUT_SHARES_OUT","CY2023")</f>
        <v>283500000</v>
      </c>
      <c r="J243" s="5">
        <f>_xll.SNL.Clients.Office.Excel.Functions.SPG(G243, "IQ_DILUT_EPS_NORM", "CY2023")</f>
        <v>7.3789999999999996</v>
      </c>
      <c r="K243">
        <f t="shared" si="14"/>
        <v>2091946.4999999998</v>
      </c>
      <c r="L243">
        <f t="shared" si="15"/>
        <v>0.13859457400291506</v>
      </c>
    </row>
    <row r="244" spans="1:12" x14ac:dyDescent="0.3">
      <c r="A244" s="11" t="s">
        <v>243</v>
      </c>
      <c r="B244" s="4" cm="1">
        <f t="array" ref="B244">_xll.SNL.Clients.Office.Excel.Functions.SPG(A244, "SP_TOTAL_REV", "CY2023")</f>
        <v>7124100</v>
      </c>
      <c r="C244" s="4">
        <f>_xll.SNL.Clients.Office.Excel.Functions.SPG(A244,"IQ_AVG_DILUT_SHARES_OUT","CY2023")</f>
        <v>357400000</v>
      </c>
      <c r="D244" s="5">
        <f>_xll.SNL.Clients.Office.Excel.Functions.SPG(A244, "IQ_DILUT_EPS_NORM", "CY2023")</f>
        <v>3.3719999999999999</v>
      </c>
      <c r="E244">
        <f t="shared" si="12"/>
        <v>1205152.8</v>
      </c>
      <c r="F244">
        <f t="shared" si="13"/>
        <v>0.16916562092053733</v>
      </c>
      <c r="G244" s="11" t="s">
        <v>243</v>
      </c>
      <c r="H244" s="4" cm="1">
        <f t="array" ref="H244">_xll.SNL.Clients.Office.Excel.Functions.SPG(G244, "SP_TOTAL_REV", "CY2023")</f>
        <v>7124100</v>
      </c>
      <c r="I244" s="4">
        <f>_xll.SNL.Clients.Office.Excel.Functions.SPG(G244,"IQ_AVG_DILUT_SHARES_OUT","CY2023")</f>
        <v>357400000</v>
      </c>
      <c r="J244" s="5">
        <f>_xll.SNL.Clients.Office.Excel.Functions.SPG(G244, "IQ_DILUT_EPS_NORM", "CY2023")</f>
        <v>3.3719999999999999</v>
      </c>
      <c r="K244">
        <f t="shared" si="14"/>
        <v>1205152.8</v>
      </c>
      <c r="L244">
        <f t="shared" si="15"/>
        <v>0.16916562092053733</v>
      </c>
    </row>
    <row r="245" spans="1:12" x14ac:dyDescent="0.3">
      <c r="A245" s="11" t="s">
        <v>244</v>
      </c>
      <c r="B245" s="4" cm="1">
        <f t="array" ref="B245">_xll.SNL.Clients.Office.Excel.Functions.SPG(A245, "SP_TOTAL_REV", "CY2023")</f>
        <v>5716400</v>
      </c>
      <c r="C245" s="4">
        <f>_xll.SNL.Clients.Office.Excel.Functions.SPG(A245,"IQ_AVG_DILUT_SHARES_OUT","CY2023")</f>
        <v>456200000</v>
      </c>
      <c r="D245" s="5">
        <f>_xll.SNL.Clients.Office.Excel.Functions.SPG(A245, "IQ_DILUT_EPS_NORM", "CY2023")</f>
        <v>1.7509999999999999</v>
      </c>
      <c r="E245">
        <f t="shared" si="12"/>
        <v>798806.2</v>
      </c>
      <c r="F245">
        <f t="shared" si="13"/>
        <v>0.13973938142887132</v>
      </c>
      <c r="G245" s="11" t="s">
        <v>244</v>
      </c>
      <c r="H245" s="4" cm="1">
        <f t="array" ref="H245">_xll.SNL.Clients.Office.Excel.Functions.SPG(G245, "SP_TOTAL_REV", "CY2023")</f>
        <v>5716400</v>
      </c>
      <c r="I245" s="4">
        <f>_xll.SNL.Clients.Office.Excel.Functions.SPG(G245,"IQ_AVG_DILUT_SHARES_OUT","CY2023")</f>
        <v>456200000</v>
      </c>
      <c r="J245" s="5">
        <f>_xll.SNL.Clients.Office.Excel.Functions.SPG(G245, "IQ_DILUT_EPS_NORM", "CY2023")</f>
        <v>1.7509999999999999</v>
      </c>
      <c r="K245">
        <f t="shared" si="14"/>
        <v>798806.2</v>
      </c>
      <c r="L245">
        <f t="shared" si="15"/>
        <v>0.13973938142887132</v>
      </c>
    </row>
    <row r="246" spans="1:12" x14ac:dyDescent="0.3">
      <c r="A246" s="11" t="s">
        <v>245</v>
      </c>
      <c r="B246" s="4" cm="1">
        <f t="array" ref="B246">_xll.SNL.Clients.Office.Excel.Functions.SPG(A246, "SP_TOTAL_REV", "CY2023")</f>
        <v>2412733</v>
      </c>
      <c r="C246" s="4">
        <f>_xll.SNL.Clients.Office.Excel.Functions.SPG(A246,"IQ_AVG_DILUT_SHARES_OUT","CY2023")</f>
        <v>613288708</v>
      </c>
      <c r="D246" s="5">
        <f>_xll.SNL.Clients.Office.Excel.Functions.SPG(A246, "IQ_DILUT_EPS_NORM", "CY2023")</f>
        <v>0.35099999999999998</v>
      </c>
      <c r="E246">
        <f t="shared" si="12"/>
        <v>215264.33650799998</v>
      </c>
      <c r="F246">
        <f t="shared" si="13"/>
        <v>8.9220123614175278E-2</v>
      </c>
      <c r="G246" s="11" t="s">
        <v>245</v>
      </c>
      <c r="H246" s="4" cm="1">
        <f t="array" ref="H246">_xll.SNL.Clients.Office.Excel.Functions.SPG(G246, "SP_TOTAL_REV", "CY2023")</f>
        <v>2412733</v>
      </c>
      <c r="I246" s="4">
        <f>_xll.SNL.Clients.Office.Excel.Functions.SPG(G246,"IQ_AVG_DILUT_SHARES_OUT","CY2023")</f>
        <v>613288708</v>
      </c>
      <c r="J246" s="5">
        <f>_xll.SNL.Clients.Office.Excel.Functions.SPG(G246, "IQ_DILUT_EPS_NORM", "CY2023")</f>
        <v>0.35099999999999998</v>
      </c>
      <c r="K246">
        <f t="shared" si="14"/>
        <v>215264.33650799998</v>
      </c>
      <c r="L246">
        <f t="shared" si="15"/>
        <v>8.9220123614175278E-2</v>
      </c>
    </row>
    <row r="247" spans="1:12" x14ac:dyDescent="0.3">
      <c r="A247" s="11" t="s">
        <v>246</v>
      </c>
      <c r="B247" s="4" cm="1">
        <f t="array" ref="B247">_xll.SNL.Clients.Office.Excel.Functions.SPG(A247, "SP_TOTAL_REV", "CY2023")</f>
        <v>14984000</v>
      </c>
      <c r="C247" s="4">
        <f>_xll.SNL.Clients.Office.Excel.Functions.SPG(A247,"IQ_AVG_DILUT_SHARES_OUT","CY2023")</f>
        <v>186300000</v>
      </c>
      <c r="D247" s="5">
        <f>_xll.SNL.Clients.Office.Excel.Functions.SPG(A247, "IQ_DILUT_EPS_NORM", "CY2023")</f>
        <v>4.9349999999999996</v>
      </c>
      <c r="E247">
        <f t="shared" si="12"/>
        <v>919390.49999999988</v>
      </c>
      <c r="F247">
        <f t="shared" si="13"/>
        <v>6.1358148691938057E-2</v>
      </c>
      <c r="G247" s="11" t="s">
        <v>246</v>
      </c>
      <c r="H247" s="4" cm="1">
        <f t="array" ref="H247">_xll.SNL.Clients.Office.Excel.Functions.SPG(G247, "SP_TOTAL_REV", "CY2023")</f>
        <v>14984000</v>
      </c>
      <c r="I247" s="4">
        <f>_xll.SNL.Clients.Office.Excel.Functions.SPG(G247,"IQ_AVG_DILUT_SHARES_OUT","CY2023")</f>
        <v>186300000</v>
      </c>
      <c r="J247" s="5">
        <f>_xll.SNL.Clients.Office.Excel.Functions.SPG(G247, "IQ_DILUT_EPS_NORM", "CY2023")</f>
        <v>4.9349999999999996</v>
      </c>
      <c r="K247">
        <f t="shared" si="14"/>
        <v>919390.49999999988</v>
      </c>
      <c r="L247">
        <f t="shared" si="15"/>
        <v>6.1358148691938057E-2</v>
      </c>
    </row>
    <row r="248" spans="1:12" x14ac:dyDescent="0.3">
      <c r="A248" s="11" t="s">
        <v>247</v>
      </c>
      <c r="B248" s="4" cm="1">
        <f t="array" ref="B248">_xll.SNL.Clients.Office.Excel.Functions.SPG(A248, "SP_TOTAL_REV", "CY2023")</f>
        <v>5492760</v>
      </c>
      <c r="C248" s="4">
        <f>_xll.SNL.Clients.Office.Excel.Functions.SPG(A248,"IQ_AVG_DILUT_SHARES_OUT","CY2023")</f>
        <v>293965000</v>
      </c>
      <c r="D248" s="5">
        <f>_xll.SNL.Clients.Office.Excel.Functions.SPG(A248, "IQ_DILUT_EPS_NORM", "CY2023")</f>
        <v>0.95399999999999996</v>
      </c>
      <c r="E248">
        <f t="shared" si="12"/>
        <v>280442.61</v>
      </c>
      <c r="F248">
        <f t="shared" si="13"/>
        <v>5.1056774736198192E-2</v>
      </c>
      <c r="G248" s="11" t="s">
        <v>247</v>
      </c>
      <c r="H248" s="4" cm="1">
        <f t="array" ref="H248">_xll.SNL.Clients.Office.Excel.Functions.SPG(G248, "SP_TOTAL_REV", "CY2023")</f>
        <v>5492760</v>
      </c>
      <c r="I248" s="4">
        <f>_xll.SNL.Clients.Office.Excel.Functions.SPG(G248,"IQ_AVG_DILUT_SHARES_OUT","CY2023")</f>
        <v>293965000</v>
      </c>
      <c r="J248" s="5">
        <f>_xll.SNL.Clients.Office.Excel.Functions.SPG(G248, "IQ_DILUT_EPS_NORM", "CY2023")</f>
        <v>0.95399999999999996</v>
      </c>
      <c r="K248">
        <f t="shared" si="14"/>
        <v>280442.61</v>
      </c>
      <c r="L248">
        <f t="shared" si="15"/>
        <v>5.1056774736198192E-2</v>
      </c>
    </row>
    <row r="249" spans="1:12" x14ac:dyDescent="0.3">
      <c r="A249" s="11" t="s">
        <v>248</v>
      </c>
      <c r="B249" s="4" cm="1">
        <f t="array" ref="B249">_xll.SNL.Clients.Office.Excel.Functions.SPG(A249, "SP_TOTAL_REV", "CY2023")</f>
        <v>12829665</v>
      </c>
      <c r="C249" s="4">
        <f>_xll.SNL.Clients.Office.Excel.Functions.SPG(A249,"IQ_AVG_DILUT_SHARES_OUT","CY2023")</f>
        <v>104451000</v>
      </c>
      <c r="D249" s="5">
        <f>_xll.SNL.Clients.Office.Excel.Functions.SPG(A249, "IQ_DILUT_EPS_NORM", "CY2023")</f>
        <v>5.5940000000000003</v>
      </c>
      <c r="E249">
        <f t="shared" si="12"/>
        <v>584298.89399999997</v>
      </c>
      <c r="F249">
        <f t="shared" si="13"/>
        <v>4.5542802091870671E-2</v>
      </c>
      <c r="G249" s="11" t="s">
        <v>248</v>
      </c>
      <c r="H249" s="4" cm="1">
        <f t="array" ref="H249">_xll.SNL.Clients.Office.Excel.Functions.SPG(G249, "SP_TOTAL_REV", "CY2023")</f>
        <v>12829665</v>
      </c>
      <c r="I249" s="4">
        <f>_xll.SNL.Clients.Office.Excel.Functions.SPG(G249,"IQ_AVG_DILUT_SHARES_OUT","CY2023")</f>
        <v>104451000</v>
      </c>
      <c r="J249" s="5">
        <f>_xll.SNL.Clients.Office.Excel.Functions.SPG(G249, "IQ_DILUT_EPS_NORM", "CY2023")</f>
        <v>5.5940000000000003</v>
      </c>
      <c r="K249">
        <f t="shared" si="14"/>
        <v>584298.89399999997</v>
      </c>
      <c r="L249">
        <f t="shared" si="15"/>
        <v>4.5542802091870671E-2</v>
      </c>
    </row>
    <row r="250" spans="1:12" x14ac:dyDescent="0.3">
      <c r="A250" s="11" t="s">
        <v>249</v>
      </c>
      <c r="B250" s="4" cm="1">
        <f t="array" ref="B250">_xll.SNL.Clients.Office.Excel.Functions.SPG(A250, "SP_TOTAL_REV", "CY2023")</f>
        <v>33454000</v>
      </c>
      <c r="C250" s="4">
        <f>_xll.SNL.Clients.Office.Excel.Functions.SPG(A250,"IQ_AVG_DILUT_SHARES_OUT","CY2023")</f>
        <v>134425000</v>
      </c>
      <c r="D250" s="5">
        <f>_xll.SNL.Clients.Office.Excel.Functions.SPG(A250, "IQ_DILUT_EPS_NORM", "CY2023")</f>
        <v>6.2859999999999996</v>
      </c>
      <c r="E250">
        <f t="shared" si="12"/>
        <v>844995.55</v>
      </c>
      <c r="F250">
        <f t="shared" si="13"/>
        <v>2.5258430979852933E-2</v>
      </c>
      <c r="G250" s="11" t="s">
        <v>249</v>
      </c>
      <c r="H250" s="4" cm="1">
        <f t="array" ref="H250">_xll.SNL.Clients.Office.Excel.Functions.SPG(G250, "SP_TOTAL_REV", "CY2023")</f>
        <v>33454000</v>
      </c>
      <c r="I250" s="4">
        <f>_xll.SNL.Clients.Office.Excel.Functions.SPG(G250,"IQ_AVG_DILUT_SHARES_OUT","CY2023")</f>
        <v>134425000</v>
      </c>
      <c r="J250" s="5">
        <f>_xll.SNL.Clients.Office.Excel.Functions.SPG(G250, "IQ_DILUT_EPS_NORM", "CY2023")</f>
        <v>6.2859999999999996</v>
      </c>
      <c r="K250">
        <f t="shared" si="14"/>
        <v>844995.55</v>
      </c>
      <c r="L250">
        <f t="shared" si="15"/>
        <v>2.5258430979852933E-2</v>
      </c>
    </row>
    <row r="251" spans="1:12" x14ac:dyDescent="0.3">
      <c r="A251" s="11" t="s">
        <v>250</v>
      </c>
      <c r="B251" s="4" cm="1">
        <f t="array" ref="B251">_xll.SNL.Clients.Office.Excel.Functions.SPG(A251, "SP_TOTAL_REV", "CY2023")</f>
        <v>2160255</v>
      </c>
      <c r="C251" s="4">
        <f>_xll.SNL.Clients.Office.Excel.Functions.SPG(A251,"IQ_AVG_DILUT_SHARES_OUT","CY2023")</f>
        <v>73025000</v>
      </c>
      <c r="D251" s="5">
        <f>_xll.SNL.Clients.Office.Excel.Functions.SPG(A251, "IQ_DILUT_EPS_NORM", "CY2023")</f>
        <v>4.1379999999999999</v>
      </c>
      <c r="E251">
        <f t="shared" si="12"/>
        <v>302177.45</v>
      </c>
      <c r="F251">
        <f t="shared" si="13"/>
        <v>0.13988045392789278</v>
      </c>
      <c r="G251" s="11" t="s">
        <v>250</v>
      </c>
      <c r="H251" s="4" cm="1">
        <f t="array" ref="H251">_xll.SNL.Clients.Office.Excel.Functions.SPG(G251, "SP_TOTAL_REV", "CY2023")</f>
        <v>2160255</v>
      </c>
      <c r="I251" s="4">
        <f>_xll.SNL.Clients.Office.Excel.Functions.SPG(G251,"IQ_AVG_DILUT_SHARES_OUT","CY2023")</f>
        <v>73025000</v>
      </c>
      <c r="J251" s="5">
        <f>_xll.SNL.Clients.Office.Excel.Functions.SPG(G251, "IQ_DILUT_EPS_NORM", "CY2023")</f>
        <v>4.1379999999999999</v>
      </c>
      <c r="K251">
        <f t="shared" si="14"/>
        <v>302177.45</v>
      </c>
      <c r="L251">
        <f t="shared" si="15"/>
        <v>0.13988045392789278</v>
      </c>
    </row>
    <row r="252" spans="1:12" x14ac:dyDescent="0.3">
      <c r="A252" s="11" t="s">
        <v>251</v>
      </c>
      <c r="B252" s="4" cm="1">
        <f t="array" ref="B252">_xll.SNL.Clients.Office.Excel.Functions.SPG(A252, "SP_TOTAL_REV", "CY2023")</f>
        <v>9862979</v>
      </c>
      <c r="C252" s="4">
        <f>_xll.SNL.Clients.Office.Excel.Functions.SPG(A252,"IQ_AVG_DILUT_SHARES_OUT","CY2023")</f>
        <v>127043250</v>
      </c>
      <c r="D252" s="5">
        <f>_xll.SNL.Clients.Office.Excel.Functions.SPG(A252, "IQ_DILUT_EPS_NORM", "CY2023")</f>
        <v>2.9620000000000002</v>
      </c>
      <c r="E252">
        <f t="shared" si="12"/>
        <v>376302.10649999999</v>
      </c>
      <c r="F252">
        <f t="shared" si="13"/>
        <v>3.8152986688910116E-2</v>
      </c>
      <c r="G252" s="11" t="s">
        <v>251</v>
      </c>
      <c r="H252" s="4" cm="1">
        <f t="array" ref="H252">_xll.SNL.Clients.Office.Excel.Functions.SPG(G252, "SP_TOTAL_REV", "CY2023")</f>
        <v>9862979</v>
      </c>
      <c r="I252" s="4">
        <f>_xll.SNL.Clients.Office.Excel.Functions.SPG(G252,"IQ_AVG_DILUT_SHARES_OUT","CY2023")</f>
        <v>127043250</v>
      </c>
      <c r="J252" s="5">
        <f>_xll.SNL.Clients.Office.Excel.Functions.SPG(G252, "IQ_DILUT_EPS_NORM", "CY2023")</f>
        <v>2.9620000000000002</v>
      </c>
      <c r="K252">
        <f t="shared" si="14"/>
        <v>376302.10649999999</v>
      </c>
      <c r="L252">
        <f t="shared" si="15"/>
        <v>3.8152986688910116E-2</v>
      </c>
    </row>
    <row r="253" spans="1:12" x14ac:dyDescent="0.3">
      <c r="A253" s="11" t="s">
        <v>252</v>
      </c>
      <c r="B253" s="4" cm="1">
        <f t="array" ref="B253">_xll.SNL.Clients.Office.Excel.Functions.SPG(A253, "SP_TOTAL_REV", "CY2023")</f>
        <v>85159000</v>
      </c>
      <c r="C253" s="4">
        <f>_xll.SNL.Clients.Office.Excel.Functions.SPG(A253,"IQ_AVG_DILUT_SHARES_OUT","CY2023")</f>
        <v>2560400000</v>
      </c>
      <c r="D253" s="5">
        <f>_xll.SNL.Clients.Office.Excel.Functions.SPG(A253, "IQ_DILUT_EPS_NORM", "CY2023")</f>
        <v>6.2859999999999996</v>
      </c>
      <c r="E253">
        <f t="shared" si="12"/>
        <v>16094674.399999999</v>
      </c>
      <c r="F253">
        <f t="shared" si="13"/>
        <v>0.18899557768409678</v>
      </c>
      <c r="G253" s="11" t="s">
        <v>252</v>
      </c>
      <c r="H253" s="4" cm="1">
        <f t="array" ref="H253">_xll.SNL.Clients.Office.Excel.Functions.SPG(G253, "SP_TOTAL_REV", "CY2023")</f>
        <v>85159000</v>
      </c>
      <c r="I253" s="4">
        <f>_xll.SNL.Clients.Office.Excel.Functions.SPG(G253,"IQ_AVG_DILUT_SHARES_OUT","CY2023")</f>
        <v>2560400000</v>
      </c>
      <c r="J253" s="5">
        <f>_xll.SNL.Clients.Office.Excel.Functions.SPG(G253, "IQ_DILUT_EPS_NORM", "CY2023")</f>
        <v>6.2859999999999996</v>
      </c>
      <c r="K253">
        <f t="shared" si="14"/>
        <v>16094674.399999999</v>
      </c>
      <c r="L253">
        <f t="shared" si="15"/>
        <v>0.18899557768409678</v>
      </c>
    </row>
    <row r="254" spans="1:12" x14ac:dyDescent="0.3">
      <c r="A254" s="11" t="s">
        <v>253</v>
      </c>
      <c r="B254" s="4" cm="1">
        <f t="array" ref="B254">_xll.SNL.Clients.Office.Excel.Functions.SPG(A254, "SP_TOTAL_REV", "CY2023")</f>
        <v>21472000</v>
      </c>
      <c r="C254" s="4">
        <f>_xll.SNL.Clients.Office.Excel.Functions.SPG(A254,"IQ_AVG_DILUT_SHARES_OUT","CY2023")</f>
        <v>685425000</v>
      </c>
      <c r="D254" s="5">
        <f>_xll.SNL.Clients.Office.Excel.Functions.SPG(A254, "IQ_DILUT_EPS_NORM", "CY2023")</f>
        <v>1.867</v>
      </c>
      <c r="E254">
        <f t="shared" si="12"/>
        <v>1279688.4750000001</v>
      </c>
      <c r="F254">
        <f t="shared" si="13"/>
        <v>5.9598010199329365E-2</v>
      </c>
      <c r="G254" s="11" t="s">
        <v>253</v>
      </c>
      <c r="H254" s="4" cm="1">
        <f t="array" ref="H254">_xll.SNL.Clients.Office.Excel.Functions.SPG(G254, "SP_TOTAL_REV", "CY2023")</f>
        <v>21472000</v>
      </c>
      <c r="I254" s="4">
        <f>_xll.SNL.Clients.Office.Excel.Functions.SPG(G254,"IQ_AVG_DILUT_SHARES_OUT","CY2023")</f>
        <v>685425000</v>
      </c>
      <c r="J254" s="5">
        <f>_xll.SNL.Clients.Office.Excel.Functions.SPG(G254, "IQ_DILUT_EPS_NORM", "CY2023")</f>
        <v>1.867</v>
      </c>
      <c r="K254">
        <f t="shared" si="14"/>
        <v>1279688.4750000001</v>
      </c>
      <c r="L254">
        <f t="shared" si="15"/>
        <v>5.9598010199329365E-2</v>
      </c>
    </row>
    <row r="255" spans="1:12" x14ac:dyDescent="0.3">
      <c r="A255" s="11" t="s">
        <v>254</v>
      </c>
      <c r="B255" s="4" cm="1">
        <f t="array" ref="B255">_xll.SNL.Clients.Office.Excel.Functions.SPG(A255, "SP_TOTAL_REV", "CY2023")</f>
        <v>154990000</v>
      </c>
      <c r="C255" s="4">
        <f>_xll.SNL.Clients.Office.Excel.Functions.SPG(A255,"IQ_AVG_DILUT_SHARES_OUT","CY2023")</f>
        <v>2943100000</v>
      </c>
      <c r="D255" s="5">
        <f>_xll.SNL.Clients.Office.Excel.Functions.SPG(A255, "IQ_DILUT_EPS_NORM", "CY2023")</f>
        <v>13.263999999999999</v>
      </c>
      <c r="E255">
        <f t="shared" si="12"/>
        <v>39037278.399999999</v>
      </c>
      <c r="F255">
        <f t="shared" si="13"/>
        <v>0.25186965868765726</v>
      </c>
      <c r="G255" s="11" t="s">
        <v>254</v>
      </c>
      <c r="H255" s="4" cm="1">
        <f t="array" ref="H255">_xll.SNL.Clients.Office.Excel.Functions.SPG(G255, "SP_TOTAL_REV", "CY2023")</f>
        <v>154990000</v>
      </c>
      <c r="I255" s="4">
        <f>_xll.SNL.Clients.Office.Excel.Functions.SPG(G255,"IQ_AVG_DILUT_SHARES_OUT","CY2023")</f>
        <v>2943100000</v>
      </c>
      <c r="J255" s="5">
        <f>_xll.SNL.Clients.Office.Excel.Functions.SPG(G255, "IQ_DILUT_EPS_NORM", "CY2023")</f>
        <v>13.263999999999999</v>
      </c>
      <c r="K255">
        <f t="shared" si="14"/>
        <v>39037278.399999999</v>
      </c>
      <c r="L255">
        <f t="shared" si="15"/>
        <v>0.25186965868765726</v>
      </c>
    </row>
    <row r="256" spans="1:12" x14ac:dyDescent="0.3">
      <c r="A256" s="11" t="s">
        <v>255</v>
      </c>
      <c r="B256" s="4" cm="1">
        <f t="array" ref="B256">_xll.SNL.Clients.Office.Excel.Functions.SPG(A256, "SP_TOTAL_REV", "CY2023")</f>
        <v>5564500</v>
      </c>
      <c r="C256" s="4">
        <f>_xll.SNL.Clients.Office.Excel.Functions.SPG(A256,"IQ_AVG_DILUT_SHARES_OUT","CY2023")</f>
        <v>325900000</v>
      </c>
      <c r="D256" s="5">
        <f>_xll.SNL.Clients.Office.Excel.Functions.SPG(A256, "IQ_DILUT_EPS_NORM", "CY2023")</f>
        <v>1.0169999999999999</v>
      </c>
      <c r="E256">
        <f t="shared" si="12"/>
        <v>331440.29999999993</v>
      </c>
      <c r="F256">
        <f t="shared" si="13"/>
        <v>5.9563356995237654E-2</v>
      </c>
      <c r="G256" s="11" t="s">
        <v>255</v>
      </c>
      <c r="H256" s="4" cm="1">
        <f t="array" ref="H256">_xll.SNL.Clients.Office.Excel.Functions.SPG(G256, "SP_TOTAL_REV", "CY2023")</f>
        <v>5564500</v>
      </c>
      <c r="I256" s="4">
        <f>_xll.SNL.Clients.Office.Excel.Functions.SPG(G256,"IQ_AVG_DILUT_SHARES_OUT","CY2023")</f>
        <v>325900000</v>
      </c>
      <c r="J256" s="5">
        <f>_xll.SNL.Clients.Office.Excel.Functions.SPG(G256, "IQ_DILUT_EPS_NORM", "CY2023")</f>
        <v>1.0169999999999999</v>
      </c>
      <c r="K256">
        <f t="shared" si="14"/>
        <v>331440.29999999993</v>
      </c>
      <c r="L256">
        <f t="shared" si="15"/>
        <v>5.9563356995237654E-2</v>
      </c>
    </row>
    <row r="257" spans="1:12" x14ac:dyDescent="0.3">
      <c r="A257" s="11" t="s">
        <v>256</v>
      </c>
      <c r="B257" s="4" cm="1">
        <f t="array" ref="B257">_xll.SNL.Clients.Office.Excel.Functions.SPG(A257, "SP_TOTAL_REV", "CY2023")</f>
        <v>13122000</v>
      </c>
      <c r="C257" s="4">
        <f>_xll.SNL.Clients.Office.Excel.Functions.SPG(A257,"IQ_AVG_DILUT_SHARES_OUT","CY2023")</f>
        <v>344565217</v>
      </c>
      <c r="D257" s="5">
        <f>_xll.SNL.Clients.Office.Excel.Functions.SPG(A257, "IQ_DILUT_EPS_NORM", "CY2023")</f>
        <v>2.0390000000000001</v>
      </c>
      <c r="E257">
        <f t="shared" si="12"/>
        <v>702568.4774630001</v>
      </c>
      <c r="F257">
        <f t="shared" si="13"/>
        <v>5.3541264857719865E-2</v>
      </c>
      <c r="G257" s="11" t="s">
        <v>256</v>
      </c>
      <c r="H257" s="4" cm="1">
        <f t="array" ref="H257">_xll.SNL.Clients.Office.Excel.Functions.SPG(G257, "SP_TOTAL_REV", "CY2023")</f>
        <v>13122000</v>
      </c>
      <c r="I257" s="4">
        <f>_xll.SNL.Clients.Office.Excel.Functions.SPG(G257,"IQ_AVG_DILUT_SHARES_OUT","CY2023")</f>
        <v>344565217</v>
      </c>
      <c r="J257" s="5">
        <f>_xll.SNL.Clients.Office.Excel.Functions.SPG(G257, "IQ_DILUT_EPS_NORM", "CY2023")</f>
        <v>2.0390000000000001</v>
      </c>
      <c r="K257">
        <f t="shared" si="14"/>
        <v>702568.4774630001</v>
      </c>
      <c r="L257">
        <f t="shared" si="15"/>
        <v>5.3541264857719865E-2</v>
      </c>
    </row>
    <row r="258" spans="1:12" x14ac:dyDescent="0.3">
      <c r="A258" s="11" t="s">
        <v>257</v>
      </c>
      <c r="B258" s="4" cm="1">
        <f t="array" ref="B258">_xll.SNL.Clients.Office.Excel.Functions.SPG(A258, "SP_TOTAL_REV", "CY2023")</f>
        <v>15444000</v>
      </c>
      <c r="C258" s="4">
        <f>_xll.SNL.Clients.Office.Excel.Functions.SPG(A258,"IQ_AVG_DILUT_SHARES_OUT","CY2023")</f>
        <v>1850000000</v>
      </c>
      <c r="D258" s="5">
        <f>_xll.SNL.Clients.Office.Excel.Functions.SPG(A258, "IQ_DILUT_EPS_NORM", "CY2023")</f>
        <v>0.89100000000000001</v>
      </c>
      <c r="E258">
        <f t="shared" si="12"/>
        <v>1648350</v>
      </c>
      <c r="F258">
        <f t="shared" si="13"/>
        <v>0.10673076923076923</v>
      </c>
      <c r="G258" s="11" t="s">
        <v>257</v>
      </c>
      <c r="H258" s="4" cm="1">
        <f t="array" ref="H258">_xll.SNL.Clients.Office.Excel.Functions.SPG(G258, "SP_TOTAL_REV", "CY2023")</f>
        <v>15444000</v>
      </c>
      <c r="I258" s="4">
        <f>_xll.SNL.Clients.Office.Excel.Functions.SPG(G258,"IQ_AVG_DILUT_SHARES_OUT","CY2023")</f>
        <v>1850000000</v>
      </c>
      <c r="J258" s="5">
        <f>_xll.SNL.Clients.Office.Excel.Functions.SPG(G258, "IQ_DILUT_EPS_NORM", "CY2023")</f>
        <v>0.89100000000000001</v>
      </c>
      <c r="K258">
        <f t="shared" si="14"/>
        <v>1648350</v>
      </c>
      <c r="L258">
        <f t="shared" si="15"/>
        <v>0.10673076923076923</v>
      </c>
    </row>
    <row r="259" spans="1:12" x14ac:dyDescent="0.3">
      <c r="A259" s="11" t="s">
        <v>258</v>
      </c>
      <c r="B259" s="4" cm="1">
        <f t="array" ref="B259">_xll.SNL.Clients.Office.Excel.Functions.SPG(A259, "SP_TOTAL_REV", "CY2023")</f>
        <v>14814000</v>
      </c>
      <c r="C259" s="4">
        <f>_xll.SNL.Clients.Office.Excel.Functions.SPG(A259,"IQ_AVG_DILUT_SHARES_OUT","CY2023")</f>
        <v>1408400000</v>
      </c>
      <c r="D259" s="5">
        <f>_xll.SNL.Clients.Office.Excel.Functions.SPG(A259, "IQ_DILUT_EPS_NORM", "CY2023")</f>
        <v>1.2370000000000001</v>
      </c>
      <c r="E259">
        <f t="shared" si="12"/>
        <v>1742190.8000000003</v>
      </c>
      <c r="F259">
        <f t="shared" si="13"/>
        <v>0.11760434723909817</v>
      </c>
      <c r="G259" s="11" t="s">
        <v>258</v>
      </c>
      <c r="H259" s="4" cm="1">
        <f t="array" ref="H259">_xll.SNL.Clients.Office.Excel.Functions.SPG(G259, "SP_TOTAL_REV", "CY2023")</f>
        <v>14814000</v>
      </c>
      <c r="I259" s="4">
        <f>_xll.SNL.Clients.Office.Excel.Functions.SPG(G259,"IQ_AVG_DILUT_SHARES_OUT","CY2023")</f>
        <v>1408400000</v>
      </c>
      <c r="J259" s="5">
        <f>_xll.SNL.Clients.Office.Excel.Functions.SPG(G259, "IQ_DILUT_EPS_NORM", "CY2023")</f>
        <v>1.2370000000000001</v>
      </c>
      <c r="K259">
        <f t="shared" si="14"/>
        <v>1742190.8000000003</v>
      </c>
      <c r="L259">
        <f t="shared" si="15"/>
        <v>0.11760434723909817</v>
      </c>
    </row>
    <row r="260" spans="1:12" x14ac:dyDescent="0.3">
      <c r="A260" s="11" t="s">
        <v>259</v>
      </c>
      <c r="B260" s="4" cm="1">
        <f t="array" ref="B260">_xll.SNL.Clients.Office.Excel.Functions.SPG(A260, "SP_TOTAL_REV", "CY2023")</f>
        <v>6383000</v>
      </c>
      <c r="C260" s="4">
        <f>_xll.SNL.Clients.Office.Excel.Functions.SPG(A260,"IQ_AVG_DILUT_SHARES_OUT","CY2023")</f>
        <v>932759000</v>
      </c>
      <c r="D260" s="5">
        <f>_xll.SNL.Clients.Office.Excel.Functions.SPG(A260, "IQ_DILUT_EPS_NORM", "CY2023")</f>
        <v>0.95899999999999996</v>
      </c>
      <c r="E260">
        <f t="shared" si="12"/>
        <v>894515.88100000005</v>
      </c>
      <c r="F260">
        <f t="shared" si="13"/>
        <v>0.1401403542221526</v>
      </c>
      <c r="G260" s="11" t="s">
        <v>259</v>
      </c>
      <c r="H260" s="4" cm="1">
        <f t="array" ref="H260">_xll.SNL.Clients.Office.Excel.Functions.SPG(G260, "SP_TOTAL_REV", "CY2023")</f>
        <v>6383000</v>
      </c>
      <c r="I260" s="4">
        <f>_xll.SNL.Clients.Office.Excel.Functions.SPG(G260,"IQ_AVG_DILUT_SHARES_OUT","CY2023")</f>
        <v>932759000</v>
      </c>
      <c r="J260" s="5">
        <f>_xll.SNL.Clients.Office.Excel.Functions.SPG(G260, "IQ_DILUT_EPS_NORM", "CY2023")</f>
        <v>0.95899999999999996</v>
      </c>
      <c r="K260">
        <f t="shared" si="14"/>
        <v>894515.88100000005</v>
      </c>
      <c r="L260">
        <f t="shared" si="15"/>
        <v>0.1401403542221526</v>
      </c>
    </row>
    <row r="261" spans="1:12" x14ac:dyDescent="0.3">
      <c r="A261" s="11" t="s">
        <v>260</v>
      </c>
      <c r="B261" s="4" cm="1">
        <f t="array" ref="B261">_xll.SNL.Clients.Office.Excel.Functions.SPG(A261, "SP_TOTAL_REV", "CY2023")</f>
        <v>5342000</v>
      </c>
      <c r="C261" s="4">
        <f>_xll.SNL.Clients.Office.Excel.Functions.SPG(A261,"IQ_AVG_DILUT_SHARES_OUT","CY2023")</f>
        <v>178000000</v>
      </c>
      <c r="D261" s="5">
        <f>_xll.SNL.Clients.Office.Excel.Functions.SPG(A261, "IQ_DILUT_EPS_NORM", "CY2023")</f>
        <v>4.3860000000000001</v>
      </c>
      <c r="E261">
        <f t="shared" ref="E261:E324" si="16">C261*D261/1000</f>
        <v>780708</v>
      </c>
      <c r="F261">
        <f t="shared" ref="F261:F324" si="17">E261/B261</f>
        <v>0.14614526394608759</v>
      </c>
      <c r="G261" s="11" t="s">
        <v>260</v>
      </c>
      <c r="H261" s="4" cm="1">
        <f t="array" ref="H261">_xll.SNL.Clients.Office.Excel.Functions.SPG(G261, "SP_TOTAL_REV", "CY2023")</f>
        <v>5342000</v>
      </c>
      <c r="I261" s="4">
        <f>_xll.SNL.Clients.Office.Excel.Functions.SPG(G261,"IQ_AVG_DILUT_SHARES_OUT","CY2023")</f>
        <v>178000000</v>
      </c>
      <c r="J261" s="5">
        <f>_xll.SNL.Clients.Office.Excel.Functions.SPG(G261, "IQ_DILUT_EPS_NORM", "CY2023")</f>
        <v>4.3860000000000001</v>
      </c>
      <c r="K261">
        <f t="shared" ref="K261:K324" si="18">I261*J261/1000</f>
        <v>780708</v>
      </c>
      <c r="L261">
        <f t="shared" ref="L261:L324" si="19">K261/H261</f>
        <v>0.14614526394608759</v>
      </c>
    </row>
    <row r="262" spans="1:12" x14ac:dyDescent="0.3">
      <c r="A262" s="11" t="s">
        <v>261</v>
      </c>
      <c r="B262" s="4" cm="1">
        <f t="array" ref="B262">_xll.SNL.Clients.Office.Excel.Functions.SPG(A262, "SP_TOTAL_REV", "CY2023")</f>
        <v>20431000</v>
      </c>
      <c r="C262" s="4">
        <f>_xll.SNL.Clients.Office.Excel.Functions.SPG(A262,"IQ_AVG_DILUT_SHARES_OUT","CY2023")</f>
        <v>338800000</v>
      </c>
      <c r="D262" s="5">
        <f>_xll.SNL.Clients.Office.Excel.Functions.SPG(A262, "IQ_DILUT_EPS_NORM", "CY2023")</f>
        <v>5.1669999999999998</v>
      </c>
      <c r="E262">
        <f t="shared" si="16"/>
        <v>1750579.6</v>
      </c>
      <c r="F262">
        <f t="shared" si="17"/>
        <v>8.5682521658264413E-2</v>
      </c>
      <c r="G262" s="11" t="s">
        <v>261</v>
      </c>
      <c r="H262" s="4" cm="1">
        <f t="array" ref="H262">_xll.SNL.Clients.Office.Excel.Functions.SPG(G262, "SP_TOTAL_REV", "CY2023")</f>
        <v>20431000</v>
      </c>
      <c r="I262" s="4">
        <f>_xll.SNL.Clients.Office.Excel.Functions.SPG(G262,"IQ_AVG_DILUT_SHARES_OUT","CY2023")</f>
        <v>338800000</v>
      </c>
      <c r="J262" s="5">
        <f>_xll.SNL.Clients.Office.Excel.Functions.SPG(G262, "IQ_DILUT_EPS_NORM", "CY2023")</f>
        <v>5.1669999999999998</v>
      </c>
      <c r="K262">
        <f t="shared" si="18"/>
        <v>1750579.6</v>
      </c>
      <c r="L262">
        <f t="shared" si="19"/>
        <v>8.5682521658264413E-2</v>
      </c>
    </row>
    <row r="263" spans="1:12" x14ac:dyDescent="0.3">
      <c r="A263" s="11" t="s">
        <v>262</v>
      </c>
      <c r="B263" s="4" cm="1">
        <f t="array" ref="B263">_xll.SNL.Clients.Office.Excel.Functions.SPG(A263, "SP_TOTAL_REV", "CY2023")</f>
        <v>2087463</v>
      </c>
      <c r="C263" s="4">
        <f>_xll.SNL.Clients.Office.Excel.Functions.SPG(A263,"IQ_AVG_DILUT_SHARES_OUT","CY2023")</f>
        <v>618199000</v>
      </c>
      <c r="D263" s="5">
        <f>_xll.SNL.Clients.Office.Excel.Functions.SPG(A263, "IQ_DILUT_EPS_NORM", "CY2023")</f>
        <v>0.63800000000000001</v>
      </c>
      <c r="E263">
        <f t="shared" si="16"/>
        <v>394410.962</v>
      </c>
      <c r="F263">
        <f t="shared" si="17"/>
        <v>0.18894273191908073</v>
      </c>
      <c r="G263" s="11" t="s">
        <v>262</v>
      </c>
      <c r="H263" s="4" cm="1">
        <f t="array" ref="H263">_xll.SNL.Clients.Office.Excel.Functions.SPG(G263, "SP_TOTAL_REV", "CY2023")</f>
        <v>2087463</v>
      </c>
      <c r="I263" s="4">
        <f>_xll.SNL.Clients.Office.Excel.Functions.SPG(G263,"IQ_AVG_DILUT_SHARES_OUT","CY2023")</f>
        <v>618199000</v>
      </c>
      <c r="J263" s="5">
        <f>_xll.SNL.Clients.Office.Excel.Functions.SPG(G263, "IQ_DILUT_EPS_NORM", "CY2023")</f>
        <v>0.63800000000000001</v>
      </c>
      <c r="K263">
        <f t="shared" si="18"/>
        <v>394410.962</v>
      </c>
      <c r="L263">
        <f t="shared" si="19"/>
        <v>0.18894273191908073</v>
      </c>
    </row>
    <row r="264" spans="1:12" x14ac:dyDescent="0.3">
      <c r="A264" s="11" t="s">
        <v>263</v>
      </c>
      <c r="B264" s="4" cm="1">
        <f t="array" ref="B264">_xll.SNL.Clients.Office.Excel.Functions.SPG(A264, "SP_TOTAL_REV", "CY2023")</f>
        <v>15334000</v>
      </c>
      <c r="C264" s="4">
        <f>_xll.SNL.Clients.Office.Excel.Functions.SPG(A264,"IQ_AVG_DILUT_SHARES_OUT","CY2023")</f>
        <v>2234000000</v>
      </c>
      <c r="D264" s="5">
        <f>_xll.SNL.Clients.Office.Excel.Functions.SPG(A264, "IQ_DILUT_EPS_NORM", "CY2023")</f>
        <v>0.871</v>
      </c>
      <c r="E264">
        <f t="shared" si="16"/>
        <v>1945814</v>
      </c>
      <c r="F264">
        <f t="shared" si="17"/>
        <v>0.12689539585235424</v>
      </c>
      <c r="G264" s="11" t="s">
        <v>263</v>
      </c>
      <c r="H264" s="4" cm="1">
        <f t="array" ref="H264">_xll.SNL.Clients.Office.Excel.Functions.SPG(G264, "SP_TOTAL_REV", "CY2023")</f>
        <v>15334000</v>
      </c>
      <c r="I264" s="4">
        <f>_xll.SNL.Clients.Office.Excel.Functions.SPG(G264,"IQ_AVG_DILUT_SHARES_OUT","CY2023")</f>
        <v>2234000000</v>
      </c>
      <c r="J264" s="5">
        <f>_xll.SNL.Clients.Office.Excel.Functions.SPG(G264, "IQ_DILUT_EPS_NORM", "CY2023")</f>
        <v>0.871</v>
      </c>
      <c r="K264">
        <f t="shared" si="18"/>
        <v>1945814</v>
      </c>
      <c r="L264">
        <f t="shared" si="19"/>
        <v>0.12689539585235424</v>
      </c>
    </row>
    <row r="265" spans="1:12" x14ac:dyDescent="0.3">
      <c r="A265" s="11" t="s">
        <v>264</v>
      </c>
      <c r="B265" s="4" cm="1">
        <f t="array" ref="B265">_xll.SNL.Clients.Office.Excel.Functions.SPG(A265, "SP_TOTAL_REV", "CY2023")</f>
        <v>18663644</v>
      </c>
      <c r="C265" s="4">
        <f>_xll.SNL.Clients.Office.Excel.Functions.SPG(A265,"IQ_AVG_DILUT_SHARES_OUT","CY2023")</f>
        <v>911787433</v>
      </c>
      <c r="D265" s="5">
        <f>_xll.SNL.Clients.Office.Excel.Functions.SPG(A265, "IQ_DILUT_EPS_NORM", "CY2023")</f>
        <v>2.7109999999999999</v>
      </c>
      <c r="E265">
        <f t="shared" si="16"/>
        <v>2471855.7308629998</v>
      </c>
      <c r="F265">
        <f t="shared" si="17"/>
        <v>0.13244228891544438</v>
      </c>
      <c r="G265" s="11" t="s">
        <v>264</v>
      </c>
      <c r="H265" s="4" cm="1">
        <f t="array" ref="H265">_xll.SNL.Clients.Office.Excel.Functions.SPG(G265, "SP_TOTAL_REV", "CY2023")</f>
        <v>18663644</v>
      </c>
      <c r="I265" s="4">
        <f>_xll.SNL.Clients.Office.Excel.Functions.SPG(G265,"IQ_AVG_DILUT_SHARES_OUT","CY2023")</f>
        <v>911787433</v>
      </c>
      <c r="J265" s="5">
        <f>_xll.SNL.Clients.Office.Excel.Functions.SPG(G265, "IQ_DILUT_EPS_NORM", "CY2023")</f>
        <v>2.7109999999999999</v>
      </c>
      <c r="K265">
        <f t="shared" si="18"/>
        <v>2471855.7308629998</v>
      </c>
      <c r="L265">
        <f t="shared" si="19"/>
        <v>0.13244228891544438</v>
      </c>
    </row>
    <row r="266" spans="1:12" x14ac:dyDescent="0.3">
      <c r="A266" s="11" t="s">
        <v>265</v>
      </c>
      <c r="B266" s="4" cm="1">
        <f t="array" ref="B266">_xll.SNL.Clients.Office.Excel.Functions.SPG(A266, "SP_TOTAL_REV", "CY2023")</f>
        <v>9671427</v>
      </c>
      <c r="C266" s="4">
        <f>_xll.SNL.Clients.Office.Excel.Functions.SPG(A266,"IQ_AVG_DILUT_SHARES_OUT","CY2023")</f>
        <v>137443000</v>
      </c>
      <c r="D266" s="5">
        <f>_xll.SNL.Clients.Office.Excel.Functions.SPG(A266, "IQ_DILUT_EPS_NORM", "CY2023")</f>
        <v>15.047000000000001</v>
      </c>
      <c r="E266">
        <f t="shared" si="16"/>
        <v>2068104.821</v>
      </c>
      <c r="F266">
        <f t="shared" si="17"/>
        <v>0.21383657458201361</v>
      </c>
      <c r="G266" s="11" t="s">
        <v>265</v>
      </c>
      <c r="H266" s="4" cm="1">
        <f t="array" ref="H266">_xll.SNL.Clients.Office.Excel.Functions.SPG(G266, "SP_TOTAL_REV", "CY2023")</f>
        <v>9671427</v>
      </c>
      <c r="I266" s="4">
        <f>_xll.SNL.Clients.Office.Excel.Functions.SPG(G266,"IQ_AVG_DILUT_SHARES_OUT","CY2023")</f>
        <v>137443000</v>
      </c>
      <c r="J266" s="5">
        <f>_xll.SNL.Clients.Office.Excel.Functions.SPG(G266, "IQ_DILUT_EPS_NORM", "CY2023")</f>
        <v>15.047000000000001</v>
      </c>
      <c r="K266">
        <f t="shared" si="18"/>
        <v>2068104.821</v>
      </c>
      <c r="L266">
        <f t="shared" si="19"/>
        <v>0.21383657458201361</v>
      </c>
    </row>
    <row r="267" spans="1:12" x14ac:dyDescent="0.3">
      <c r="A267" s="11" t="s">
        <v>266</v>
      </c>
      <c r="B267" s="4" cm="1">
        <f t="array" ref="B267">_xll.SNL.Clients.Office.Excel.Functions.SPG(A267, "SP_TOTAL_REV", "CY2023")</f>
        <v>19419000</v>
      </c>
      <c r="C267" s="4">
        <f>_xll.SNL.Clients.Office.Excel.Functions.SPG(A267,"IQ_AVG_DILUT_SHARES_OUT","CY2023")</f>
        <v>190600000</v>
      </c>
      <c r="D267" s="5">
        <f>_xll.SNL.Clients.Office.Excel.Functions.SPG(A267, "IQ_DILUT_EPS_NORM", "CY2023")</f>
        <v>6.1989999999999998</v>
      </c>
      <c r="E267">
        <f t="shared" si="16"/>
        <v>1181529.3999999999</v>
      </c>
      <c r="F267">
        <f t="shared" si="17"/>
        <v>6.0843987846954009E-2</v>
      </c>
      <c r="G267" s="11" t="s">
        <v>266</v>
      </c>
      <c r="H267" s="4" cm="1">
        <f t="array" ref="H267">_xll.SNL.Clients.Office.Excel.Functions.SPG(G267, "SP_TOTAL_REV", "CY2023")</f>
        <v>19419000</v>
      </c>
      <c r="I267" s="4">
        <f>_xll.SNL.Clients.Office.Excel.Functions.SPG(G267,"IQ_AVG_DILUT_SHARES_OUT","CY2023")</f>
        <v>190600000</v>
      </c>
      <c r="J267" s="5">
        <f>_xll.SNL.Clients.Office.Excel.Functions.SPG(G267, "IQ_DILUT_EPS_NORM", "CY2023")</f>
        <v>6.1989999999999998</v>
      </c>
      <c r="K267">
        <f t="shared" si="18"/>
        <v>1181529.3999999999</v>
      </c>
      <c r="L267">
        <f t="shared" si="19"/>
        <v>6.0843987846954009E-2</v>
      </c>
    </row>
    <row r="268" spans="1:12" x14ac:dyDescent="0.3">
      <c r="A268" s="11" t="s">
        <v>267</v>
      </c>
      <c r="B268" s="4" cm="1">
        <f t="array" ref="B268">_xll.SNL.Clients.Office.Excel.Functions.SPG(A268, "SP_TOTAL_REV", "CY2023")</f>
        <v>12161600</v>
      </c>
      <c r="C268" s="4">
        <f>_xll.SNL.Clients.Office.Excel.Functions.SPG(A268,"IQ_AVG_DILUT_SHARES_OUT","CY2023")</f>
        <v>87600000</v>
      </c>
      <c r="D268" s="5">
        <f>_xll.SNL.Clients.Office.Excel.Functions.SPG(A268, "IQ_DILUT_EPS_NORM", "CY2023")</f>
        <v>7.2489999999999997</v>
      </c>
      <c r="E268">
        <f t="shared" si="16"/>
        <v>635012.4</v>
      </c>
      <c r="F268">
        <f t="shared" si="17"/>
        <v>5.2214544138929092E-2</v>
      </c>
      <c r="G268" s="11" t="s">
        <v>267</v>
      </c>
      <c r="H268" s="4" cm="1">
        <f t="array" ref="H268">_xll.SNL.Clients.Office.Excel.Functions.SPG(G268, "SP_TOTAL_REV", "CY2023")</f>
        <v>12161600</v>
      </c>
      <c r="I268" s="4">
        <f>_xll.SNL.Clients.Office.Excel.Functions.SPG(G268,"IQ_AVG_DILUT_SHARES_OUT","CY2023")</f>
        <v>87600000</v>
      </c>
      <c r="J268" s="5">
        <f>_xll.SNL.Clients.Office.Excel.Functions.SPG(G268, "IQ_DILUT_EPS_NORM", "CY2023")</f>
        <v>7.2489999999999997</v>
      </c>
      <c r="K268">
        <f t="shared" si="18"/>
        <v>635012.4</v>
      </c>
      <c r="L268">
        <f t="shared" si="19"/>
        <v>5.2214544138929092E-2</v>
      </c>
    </row>
    <row r="269" spans="1:12" x14ac:dyDescent="0.3">
      <c r="A269" s="11" t="s">
        <v>268</v>
      </c>
      <c r="B269" s="4" cm="1">
        <f t="array" ref="B269">_xll.SNL.Clients.Office.Excel.Functions.SPG(A269, "SP_TOTAL_REV", "CY2023")</f>
        <v>14317147</v>
      </c>
      <c r="C269" s="4">
        <f>_xll.SNL.Clients.Office.Excel.Functions.SPG(A269,"IQ_AVG_DILUT_SHARES_OUT","CY2023")</f>
        <v>1337936500</v>
      </c>
      <c r="D269" s="5">
        <f>_xll.SNL.Clients.Office.Excel.Functions.SPG(A269, "IQ_DILUT_EPS_NORM", "CY2023")</f>
        <v>1.8979999999999999</v>
      </c>
      <c r="E269">
        <f t="shared" si="16"/>
        <v>2539403.477</v>
      </c>
      <c r="F269">
        <f t="shared" si="17"/>
        <v>0.17736798239202264</v>
      </c>
      <c r="G269" s="11" t="s">
        <v>268</v>
      </c>
      <c r="H269" s="4" cm="1">
        <f t="array" ref="H269">_xll.SNL.Clients.Office.Excel.Functions.SPG(G269, "SP_TOTAL_REV", "CY2023")</f>
        <v>14317147</v>
      </c>
      <c r="I269" s="4">
        <f>_xll.SNL.Clients.Office.Excel.Functions.SPG(G269,"IQ_AVG_DILUT_SHARES_OUT","CY2023")</f>
        <v>1337936500</v>
      </c>
      <c r="J269" s="5">
        <f>_xll.SNL.Clients.Office.Excel.Functions.SPG(G269, "IQ_DILUT_EPS_NORM", "CY2023")</f>
        <v>1.8979999999999999</v>
      </c>
      <c r="K269">
        <f t="shared" si="18"/>
        <v>2539403.477</v>
      </c>
      <c r="L269">
        <f t="shared" si="19"/>
        <v>0.17736798239202264</v>
      </c>
    </row>
    <row r="270" spans="1:12" x14ac:dyDescent="0.3">
      <c r="A270" s="11" t="s">
        <v>269</v>
      </c>
      <c r="B270" s="4" cm="1">
        <f t="array" ref="B270">_xll.SNL.Clients.Office.Excel.Functions.SPG(A270, "SP_TOTAL_REV", "CY2023")</f>
        <v>6345900</v>
      </c>
      <c r="C270" s="4">
        <f>_xll.SNL.Clients.Office.Excel.Functions.SPG(A270,"IQ_AVG_DILUT_SHARES_OUT","CY2023")</f>
        <v>145900000</v>
      </c>
      <c r="D270" s="5">
        <f>_xll.SNL.Clients.Office.Excel.Functions.SPG(A270, "IQ_DILUT_EPS_NORM", "CY2023")</f>
        <v>6.1479999999999997</v>
      </c>
      <c r="E270">
        <f t="shared" si="16"/>
        <v>896993.2</v>
      </c>
      <c r="F270">
        <f t="shared" si="17"/>
        <v>0.14135003703178428</v>
      </c>
      <c r="G270" s="11" t="s">
        <v>269</v>
      </c>
      <c r="H270" s="4" cm="1">
        <f t="array" ref="H270">_xll.SNL.Clients.Office.Excel.Functions.SPG(G270, "SP_TOTAL_REV", "CY2023")</f>
        <v>6345900</v>
      </c>
      <c r="I270" s="4">
        <f>_xll.SNL.Clients.Office.Excel.Functions.SPG(G270,"IQ_AVG_DILUT_SHARES_OUT","CY2023")</f>
        <v>145900000</v>
      </c>
      <c r="J270" s="5">
        <f>_xll.SNL.Clients.Office.Excel.Functions.SPG(G270, "IQ_DILUT_EPS_NORM", "CY2023")</f>
        <v>6.1479999999999997</v>
      </c>
      <c r="K270">
        <f t="shared" si="18"/>
        <v>896993.2</v>
      </c>
      <c r="L270">
        <f t="shared" si="19"/>
        <v>0.14135003703178428</v>
      </c>
    </row>
    <row r="271" spans="1:12" x14ac:dyDescent="0.3">
      <c r="A271" s="11" t="s">
        <v>270</v>
      </c>
      <c r="B271" s="4" cm="1">
        <f t="array" ref="B271">_xll.SNL.Clients.Office.Excel.Functions.SPG(A271, "SP_TOTAL_REV", "CY2023")</f>
        <v>10372000</v>
      </c>
      <c r="C271" s="4">
        <f>_xll.SNL.Clients.Office.Excel.Functions.SPG(A271,"IQ_AVG_DILUT_SHARES_OUT","CY2023")</f>
        <v>765000000</v>
      </c>
      <c r="D271" s="5">
        <f>_xll.SNL.Clients.Office.Excel.Functions.SPG(A271, "IQ_DILUT_EPS_NORM", "CY2023")</f>
        <v>1.198</v>
      </c>
      <c r="E271">
        <f t="shared" si="16"/>
        <v>916470</v>
      </c>
      <c r="F271">
        <f t="shared" si="17"/>
        <v>8.836000771307366E-2</v>
      </c>
      <c r="G271" s="11" t="s">
        <v>270</v>
      </c>
      <c r="H271" s="4" cm="1">
        <f t="array" ref="H271">_xll.SNL.Clients.Office.Excel.Functions.SPG(G271, "SP_TOTAL_REV", "CY2023")</f>
        <v>10372000</v>
      </c>
      <c r="I271" s="4">
        <f>_xll.SNL.Clients.Office.Excel.Functions.SPG(G271,"IQ_AVG_DILUT_SHARES_OUT","CY2023")</f>
        <v>765000000</v>
      </c>
      <c r="J271" s="5">
        <f>_xll.SNL.Clients.Office.Excel.Functions.SPG(G271, "IQ_DILUT_EPS_NORM", "CY2023")</f>
        <v>1.198</v>
      </c>
      <c r="K271">
        <f t="shared" si="18"/>
        <v>916470</v>
      </c>
      <c r="L271">
        <f t="shared" si="19"/>
        <v>8.836000771307366E-2</v>
      </c>
    </row>
    <row r="272" spans="1:12" x14ac:dyDescent="0.3">
      <c r="A272" s="11" t="s">
        <v>271</v>
      </c>
      <c r="B272" s="4" cm="1">
        <f t="array" ref="B272">_xll.SNL.Clients.Office.Excel.Functions.SPG(A272, "SP_TOTAL_REV", "CY2023")</f>
        <v>15438000</v>
      </c>
      <c r="C272" s="4">
        <f>_xll.SNL.Clients.Office.Excel.Functions.SPG(A272,"IQ_AVG_DILUT_SHARES_OUT","CY2023")</f>
        <v>138000000</v>
      </c>
      <c r="D272" s="5">
        <f>_xll.SNL.Clients.Office.Excel.Functions.SPG(A272, "IQ_DILUT_EPS_NORM", "CY2023")</f>
        <v>4.9800000000000004</v>
      </c>
      <c r="E272">
        <f t="shared" si="16"/>
        <v>687240</v>
      </c>
      <c r="F272">
        <f t="shared" si="17"/>
        <v>4.4516129032258066E-2</v>
      </c>
      <c r="G272" s="11" t="s">
        <v>271</v>
      </c>
      <c r="H272" s="4" cm="1">
        <f t="array" ref="H272">_xll.SNL.Clients.Office.Excel.Functions.SPG(G272, "SP_TOTAL_REV", "CY2023")</f>
        <v>15438000</v>
      </c>
      <c r="I272" s="4">
        <f>_xll.SNL.Clients.Office.Excel.Functions.SPG(G272,"IQ_AVG_DILUT_SHARES_OUT","CY2023")</f>
        <v>138000000</v>
      </c>
      <c r="J272" s="5">
        <f>_xll.SNL.Clients.Office.Excel.Functions.SPG(G272, "IQ_DILUT_EPS_NORM", "CY2023")</f>
        <v>4.9800000000000004</v>
      </c>
      <c r="K272">
        <f t="shared" si="18"/>
        <v>687240</v>
      </c>
      <c r="L272">
        <f t="shared" si="19"/>
        <v>4.4516129032258066E-2</v>
      </c>
    </row>
    <row r="273" spans="1:12" x14ac:dyDescent="0.3">
      <c r="A273" s="11" t="s">
        <v>272</v>
      </c>
      <c r="B273" s="4" cm="1">
        <f t="array" ref="B273">_xll.SNL.Clients.Office.Excel.Functions.SPG(A273, "SP_TOTAL_REV", "CY2023")</f>
        <v>34233366</v>
      </c>
      <c r="C273" s="4">
        <f>_xll.SNL.Clients.Office.Excel.Functions.SPG(A273,"IQ_AVG_DILUT_SHARES_OUT","CY2023")</f>
        <v>283319000</v>
      </c>
      <c r="D273" s="5">
        <f>_xll.SNL.Clients.Office.Excel.Functions.SPG(A273, "IQ_DILUT_EPS_NORM", "CY2023")</f>
        <v>11.507</v>
      </c>
      <c r="E273">
        <f t="shared" si="16"/>
        <v>3260151.733</v>
      </c>
      <c r="F273">
        <f t="shared" si="17"/>
        <v>9.5233163253651429E-2</v>
      </c>
      <c r="G273" s="11" t="s">
        <v>272</v>
      </c>
      <c r="H273" s="4" cm="1">
        <f t="array" ref="H273">_xll.SNL.Clients.Office.Excel.Functions.SPG(G273, "SP_TOTAL_REV", "CY2023")</f>
        <v>34233366</v>
      </c>
      <c r="I273" s="4">
        <f>_xll.SNL.Clients.Office.Excel.Functions.SPG(G273,"IQ_AVG_DILUT_SHARES_OUT","CY2023")</f>
        <v>283319000</v>
      </c>
      <c r="J273" s="5">
        <f>_xll.SNL.Clients.Office.Excel.Functions.SPG(G273, "IQ_DILUT_EPS_NORM", "CY2023")</f>
        <v>11.507</v>
      </c>
      <c r="K273">
        <f t="shared" si="18"/>
        <v>3260151.733</v>
      </c>
      <c r="L273">
        <f t="shared" si="19"/>
        <v>9.5233163253651429E-2</v>
      </c>
    </row>
    <row r="274" spans="1:12" x14ac:dyDescent="0.3">
      <c r="A274" s="11" t="s">
        <v>273</v>
      </c>
      <c r="B274" s="4" cm="1">
        <f t="array" ref="B274">_xll.SNL.Clients.Office.Excel.Functions.SPG(A274, "SP_TOTAL_REV", "CY2023")</f>
        <v>4981900</v>
      </c>
      <c r="C274" s="4">
        <f>_xll.SNL.Clients.Office.Excel.Functions.SPG(A274,"IQ_AVG_DILUT_SHARES_OUT","CY2023")</f>
        <v>35700000</v>
      </c>
      <c r="D274" s="5">
        <f>_xll.SNL.Clients.Office.Excel.Functions.SPG(A274, "IQ_DILUT_EPS_NORM", "CY2023")</f>
        <v>13.831</v>
      </c>
      <c r="E274">
        <f t="shared" si="16"/>
        <v>493766.7</v>
      </c>
      <c r="F274">
        <f t="shared" si="17"/>
        <v>9.9112125895742587E-2</v>
      </c>
      <c r="G274" s="11" t="s">
        <v>273</v>
      </c>
      <c r="H274" s="4" cm="1">
        <f t="array" ref="H274">_xll.SNL.Clients.Office.Excel.Functions.SPG(G274, "SP_TOTAL_REV", "CY2023")</f>
        <v>4981900</v>
      </c>
      <c r="I274" s="4">
        <f>_xll.SNL.Clients.Office.Excel.Functions.SPG(G274,"IQ_AVG_DILUT_SHARES_OUT","CY2023")</f>
        <v>35700000</v>
      </c>
      <c r="J274" s="5">
        <f>_xll.SNL.Clients.Office.Excel.Functions.SPG(G274, "IQ_DILUT_EPS_NORM", "CY2023")</f>
        <v>13.831</v>
      </c>
      <c r="K274">
        <f t="shared" si="18"/>
        <v>493766.7</v>
      </c>
      <c r="L274">
        <f t="shared" si="19"/>
        <v>9.9112125895742587E-2</v>
      </c>
    </row>
    <row r="275" spans="1:12" x14ac:dyDescent="0.3">
      <c r="A275" s="11" t="s">
        <v>274</v>
      </c>
      <c r="B275" s="4" cm="1">
        <f t="array" ref="B275">_xll.SNL.Clients.Office.Excel.Functions.SPG(A275, "SP_TOTAL_REV", "CY2023")</f>
        <v>32854000</v>
      </c>
      <c r="C275" s="4">
        <f>_xll.SNL.Clients.Office.Excel.Functions.SPG(A275,"IQ_AVG_DILUT_SHARES_OUT","CY2023")</f>
        <v>492290000</v>
      </c>
      <c r="D275" s="5">
        <f>_xll.SNL.Clients.Office.Excel.Functions.SPG(A275, "IQ_DILUT_EPS_NORM", "CY2023")</f>
        <v>10.111000000000001</v>
      </c>
      <c r="E275">
        <f t="shared" si="16"/>
        <v>4977544.1900000004</v>
      </c>
      <c r="F275">
        <f t="shared" si="17"/>
        <v>0.15150496712729045</v>
      </c>
      <c r="G275" s="11" t="s">
        <v>274</v>
      </c>
      <c r="H275" s="4" cm="1">
        <f t="array" ref="H275">_xll.SNL.Clients.Office.Excel.Functions.SPG(G275, "SP_TOTAL_REV", "CY2023")</f>
        <v>32854000</v>
      </c>
      <c r="I275" s="4">
        <f>_xll.SNL.Clients.Office.Excel.Functions.SPG(G275,"IQ_AVG_DILUT_SHARES_OUT","CY2023")</f>
        <v>492290000</v>
      </c>
      <c r="J275" s="5">
        <f>_xll.SNL.Clients.Office.Excel.Functions.SPG(G275, "IQ_DILUT_EPS_NORM", "CY2023")</f>
        <v>10.111000000000001</v>
      </c>
      <c r="K275">
        <f t="shared" si="18"/>
        <v>4977544.1900000004</v>
      </c>
      <c r="L275">
        <f t="shared" si="19"/>
        <v>0.15150496712729045</v>
      </c>
    </row>
    <row r="276" spans="1:12" x14ac:dyDescent="0.3">
      <c r="A276" s="11" t="s">
        <v>275</v>
      </c>
      <c r="B276" s="4" cm="1">
        <f t="array" ref="B276">_xll.SNL.Clients.Office.Excel.Functions.SPG(A276, "SP_TOTAL_REV", "CY2023")</f>
        <v>22726317</v>
      </c>
      <c r="C276" s="4">
        <f>_xll.SNL.Clients.Office.Excel.Functions.SPG(A276,"IQ_AVG_DILUT_SHARES_OUT","CY2023")</f>
        <v>230977326</v>
      </c>
      <c r="D276" s="5">
        <f>_xll.SNL.Clients.Office.Excel.Functions.SPG(A276, "IQ_DILUT_EPS_NORM", "CY2023")</f>
        <v>1.83</v>
      </c>
      <c r="E276">
        <f t="shared" si="16"/>
        <v>422688.50658000004</v>
      </c>
      <c r="F276">
        <f t="shared" si="17"/>
        <v>1.8599076417881527E-2</v>
      </c>
      <c r="G276" s="11" t="s">
        <v>275</v>
      </c>
      <c r="H276" s="4" cm="1">
        <f t="array" ref="H276">_xll.SNL.Clients.Office.Excel.Functions.SPG(G276, "SP_TOTAL_REV", "CY2023")</f>
        <v>22726317</v>
      </c>
      <c r="I276" s="4">
        <f>_xll.SNL.Clients.Office.Excel.Functions.SPG(G276,"IQ_AVG_DILUT_SHARES_OUT","CY2023")</f>
        <v>230977326</v>
      </c>
      <c r="J276" s="5">
        <f>_xll.SNL.Clients.Office.Excel.Functions.SPG(G276, "IQ_DILUT_EPS_NORM", "CY2023")</f>
        <v>1.83</v>
      </c>
      <c r="K276">
        <f t="shared" si="18"/>
        <v>422688.50658000004</v>
      </c>
      <c r="L276">
        <f t="shared" si="19"/>
        <v>1.8599076417881527E-2</v>
      </c>
    </row>
    <row r="277" spans="1:12" x14ac:dyDescent="0.3">
      <c r="A277" s="11" t="s">
        <v>276</v>
      </c>
      <c r="B277" s="4" cm="1">
        <f t="array" ref="B277">_xll.SNL.Clients.Office.Excel.Functions.SPG(A277, "SP_TOTAL_REV", "CY2023")</f>
        <v>13866000</v>
      </c>
      <c r="C277" s="4">
        <f>_xll.SNL.Clients.Office.Excel.Functions.SPG(A277,"IQ_AVG_DILUT_SHARES_OUT","CY2023")</f>
        <v>268300000</v>
      </c>
      <c r="D277" s="5">
        <f>_xll.SNL.Clients.Office.Excel.Functions.SPG(A277, "IQ_DILUT_EPS_NORM", "CY2023")</f>
        <v>2.9510000000000001</v>
      </c>
      <c r="E277">
        <f t="shared" si="16"/>
        <v>791753.3</v>
      </c>
      <c r="F277">
        <f t="shared" si="17"/>
        <v>5.710033895860378E-2</v>
      </c>
      <c r="G277" s="11" t="s">
        <v>276</v>
      </c>
      <c r="H277" s="4" cm="1">
        <f t="array" ref="H277">_xll.SNL.Clients.Office.Excel.Functions.SPG(G277, "SP_TOTAL_REV", "CY2023")</f>
        <v>13866000</v>
      </c>
      <c r="I277" s="4">
        <f>_xll.SNL.Clients.Office.Excel.Functions.SPG(G277,"IQ_AVG_DILUT_SHARES_OUT","CY2023")</f>
        <v>268300000</v>
      </c>
      <c r="J277" s="5">
        <f>_xll.SNL.Clients.Office.Excel.Functions.SPG(G277, "IQ_DILUT_EPS_NORM", "CY2023")</f>
        <v>2.9510000000000001</v>
      </c>
      <c r="K277">
        <f t="shared" si="18"/>
        <v>791753.3</v>
      </c>
      <c r="L277">
        <f t="shared" si="19"/>
        <v>5.710033895860378E-2</v>
      </c>
    </row>
    <row r="278" spans="1:12" x14ac:dyDescent="0.3">
      <c r="A278" s="11" t="s">
        <v>277</v>
      </c>
      <c r="B278" s="4" cm="1">
        <f t="array" ref="B278">_xll.SNL.Clients.Office.Excel.Functions.SPG(A278, "SP_TOTAL_REV", "CY2023")</f>
        <v>67571000</v>
      </c>
      <c r="C278" s="4">
        <f>_xll.SNL.Clients.Office.Excel.Functions.SPG(A278,"IQ_AVG_DILUT_SHARES_OUT","CY2023")</f>
        <v>251200000</v>
      </c>
      <c r="D278" s="5">
        <f>_xll.SNL.Clients.Office.Excel.Functions.SPG(A278, "IQ_DILUT_EPS_NORM", "CY2023")</f>
        <v>20.536000000000001</v>
      </c>
      <c r="E278">
        <f t="shared" si="16"/>
        <v>5158643.2</v>
      </c>
      <c r="F278">
        <f t="shared" si="17"/>
        <v>7.6344041082713004E-2</v>
      </c>
      <c r="G278" s="11" t="s">
        <v>277</v>
      </c>
      <c r="H278" s="4" cm="1">
        <f t="array" ref="H278">_xll.SNL.Clients.Office.Excel.Functions.SPG(G278, "SP_TOTAL_REV", "CY2023")</f>
        <v>67571000</v>
      </c>
      <c r="I278" s="4">
        <f>_xll.SNL.Clients.Office.Excel.Functions.SPG(G278,"IQ_AVG_DILUT_SHARES_OUT","CY2023")</f>
        <v>251200000</v>
      </c>
      <c r="J278" s="5">
        <f>_xll.SNL.Clients.Office.Excel.Functions.SPG(G278, "IQ_DILUT_EPS_NORM", "CY2023")</f>
        <v>20.536000000000001</v>
      </c>
      <c r="K278">
        <f t="shared" si="18"/>
        <v>5158643.2</v>
      </c>
      <c r="L278">
        <f t="shared" si="19"/>
        <v>7.6344041082713004E-2</v>
      </c>
    </row>
    <row r="279" spans="1:12" x14ac:dyDescent="0.3">
      <c r="A279" s="11" t="s">
        <v>278</v>
      </c>
      <c r="B279" s="4" cm="1">
        <f t="array" ref="B279">_xll.SNL.Clients.Office.Excel.Functions.SPG(A279, "SP_TOTAL_REV", "CY2023")</f>
        <v>15855000</v>
      </c>
      <c r="C279" s="4">
        <f>_xll.SNL.Clients.Office.Excel.Functions.SPG(A279,"IQ_AVG_DILUT_SHARES_OUT","CY2023")</f>
        <v>227810000</v>
      </c>
      <c r="D279" s="5">
        <f>_xll.SNL.Clients.Office.Excel.Functions.SPG(A279, "IQ_DILUT_EPS_NORM", "CY2023")</f>
        <v>5.0220000000000002</v>
      </c>
      <c r="E279">
        <f t="shared" si="16"/>
        <v>1144061.82</v>
      </c>
      <c r="F279">
        <f t="shared" si="17"/>
        <v>7.2157793755912969E-2</v>
      </c>
      <c r="G279" s="11" t="s">
        <v>278</v>
      </c>
      <c r="H279" s="4" cm="1">
        <f t="array" ref="H279">_xll.SNL.Clients.Office.Excel.Functions.SPG(G279, "SP_TOTAL_REV", "CY2023")</f>
        <v>15855000</v>
      </c>
      <c r="I279" s="4">
        <f>_xll.SNL.Clients.Office.Excel.Functions.SPG(G279,"IQ_AVG_DILUT_SHARES_OUT","CY2023")</f>
        <v>227810000</v>
      </c>
      <c r="J279" s="5">
        <f>_xll.SNL.Clients.Office.Excel.Functions.SPG(G279, "IQ_DILUT_EPS_NORM", "CY2023")</f>
        <v>5.0220000000000002</v>
      </c>
      <c r="K279">
        <f t="shared" si="18"/>
        <v>1144061.82</v>
      </c>
      <c r="L279">
        <f t="shared" si="19"/>
        <v>7.2157793755912969E-2</v>
      </c>
    </row>
    <row r="280" spans="1:12" x14ac:dyDescent="0.3">
      <c r="A280" s="11" t="s">
        <v>279</v>
      </c>
      <c r="B280" s="4" cm="1">
        <f t="array" ref="B280">_xll.SNL.Clients.Office.Excel.Functions.SPG(A280, "SP_TOTAL_REV", "CY2023")</f>
        <v>86377000</v>
      </c>
      <c r="C280" s="4">
        <f>_xll.SNL.Clients.Office.Excel.Functions.SPG(A280,"IQ_AVG_DILUT_SHARES_OUT","CY2023")</f>
        <v>584000000</v>
      </c>
      <c r="D280" s="5">
        <f>_xll.SNL.Clients.Office.Excel.Functions.SPG(A280, "IQ_DILUT_EPS_NORM", "CY2023")</f>
        <v>10.999000000000001</v>
      </c>
      <c r="E280">
        <f t="shared" si="16"/>
        <v>6423416</v>
      </c>
      <c r="F280">
        <f t="shared" si="17"/>
        <v>7.4364888801417048E-2</v>
      </c>
      <c r="G280" s="11" t="s">
        <v>279</v>
      </c>
      <c r="H280" s="4" cm="1">
        <f t="array" ref="H280">_xll.SNL.Clients.Office.Excel.Functions.SPG(G280, "SP_TOTAL_REV", "CY2023")</f>
        <v>86377000</v>
      </c>
      <c r="I280" s="4">
        <f>_xll.SNL.Clients.Office.Excel.Functions.SPG(G280,"IQ_AVG_DILUT_SHARES_OUT","CY2023")</f>
        <v>584000000</v>
      </c>
      <c r="J280" s="5">
        <f>_xll.SNL.Clients.Office.Excel.Functions.SPG(G280, "IQ_DILUT_EPS_NORM", "CY2023")</f>
        <v>10.999000000000001</v>
      </c>
      <c r="K280">
        <f t="shared" si="18"/>
        <v>6423416</v>
      </c>
      <c r="L280">
        <f t="shared" si="19"/>
        <v>7.4364888801417048E-2</v>
      </c>
    </row>
    <row r="281" spans="1:12" x14ac:dyDescent="0.3">
      <c r="A281" s="11" t="s">
        <v>280</v>
      </c>
      <c r="B281" s="4" cm="1">
        <f t="array" ref="B281">_xll.SNL.Clients.Office.Excel.Functions.SPG(A281, "SP_TOTAL_REV", "CY2023")</f>
        <v>9619278</v>
      </c>
      <c r="C281" s="4">
        <f>_xll.SNL.Clients.Office.Excel.Functions.SPG(A281,"IQ_AVG_DILUT_SHARES_OUT","CY2023")</f>
        <v>127060000</v>
      </c>
      <c r="D281" s="5">
        <f>_xll.SNL.Clients.Office.Excel.Functions.SPG(A281, "IQ_DILUT_EPS_NORM", "CY2023")</f>
        <v>11.086</v>
      </c>
      <c r="E281">
        <f t="shared" si="16"/>
        <v>1408587.16</v>
      </c>
      <c r="F281">
        <f t="shared" si="17"/>
        <v>0.14643377184857323</v>
      </c>
      <c r="G281" s="11" t="s">
        <v>280</v>
      </c>
      <c r="H281" s="4" cm="1">
        <f t="array" ref="H281">_xll.SNL.Clients.Office.Excel.Functions.SPG(G281, "SP_TOTAL_REV", "CY2023")</f>
        <v>9619278</v>
      </c>
      <c r="I281" s="4">
        <f>_xll.SNL.Clients.Office.Excel.Functions.SPG(G281,"IQ_AVG_DILUT_SHARES_OUT","CY2023")</f>
        <v>127060000</v>
      </c>
      <c r="J281" s="5">
        <f>_xll.SNL.Clients.Office.Excel.Functions.SPG(G281, "IQ_DILUT_EPS_NORM", "CY2023")</f>
        <v>11.086</v>
      </c>
      <c r="K281">
        <f t="shared" si="18"/>
        <v>1408587.16</v>
      </c>
      <c r="L281">
        <f t="shared" si="19"/>
        <v>0.14643377184857323</v>
      </c>
    </row>
    <row r="282" spans="1:12" x14ac:dyDescent="0.3">
      <c r="A282" s="11" t="s">
        <v>281</v>
      </c>
      <c r="B282" s="4" cm="1">
        <f t="array" ref="B282">_xll.SNL.Clients.Office.Excel.Functions.SPG(A282, "SP_TOTAL_REV", "CY2023")</f>
        <v>41107000</v>
      </c>
      <c r="C282" s="4">
        <f>_xll.SNL.Clients.Office.Excel.Functions.SPG(A282,"IQ_AVG_DILUT_SHARES_OUT","CY2023")</f>
        <v>326000000</v>
      </c>
      <c r="D282" s="5">
        <f>_xll.SNL.Clients.Office.Excel.Functions.SPG(A282, "IQ_DILUT_EPS_NORM", "CY2023")</f>
        <v>6.016</v>
      </c>
      <c r="E282">
        <f t="shared" si="16"/>
        <v>1961216</v>
      </c>
      <c r="F282">
        <f t="shared" si="17"/>
        <v>4.7710025056559711E-2</v>
      </c>
      <c r="G282" s="11" t="s">
        <v>281</v>
      </c>
      <c r="H282" s="4" cm="1">
        <f t="array" ref="H282">_xll.SNL.Clients.Office.Excel.Functions.SPG(G282, "SP_TOTAL_REV", "CY2023")</f>
        <v>41107000</v>
      </c>
      <c r="I282" s="4">
        <f>_xll.SNL.Clients.Office.Excel.Functions.SPG(G282,"IQ_AVG_DILUT_SHARES_OUT","CY2023")</f>
        <v>326000000</v>
      </c>
      <c r="J282" s="5">
        <f>_xll.SNL.Clients.Office.Excel.Functions.SPG(G282, "IQ_DILUT_EPS_NORM", "CY2023")</f>
        <v>6.016</v>
      </c>
      <c r="K282">
        <f t="shared" si="18"/>
        <v>1961216</v>
      </c>
      <c r="L282">
        <f t="shared" si="19"/>
        <v>4.7710025056559711E-2</v>
      </c>
    </row>
    <row r="283" spans="1:12" x14ac:dyDescent="0.3">
      <c r="A283" s="11" t="s">
        <v>282</v>
      </c>
      <c r="B283" s="4" cm="1">
        <f t="array" ref="B283">_xll.SNL.Clients.Office.Excel.Functions.SPG(A283, "SP_TOTAL_REV", "CY2023")</f>
        <v>9418362</v>
      </c>
      <c r="C283" s="4">
        <f>_xll.SNL.Clients.Office.Excel.Functions.SPG(A283,"IQ_AVG_DILUT_SHARES_OUT","CY2023")</f>
        <v>167002000</v>
      </c>
      <c r="D283" s="5">
        <f>_xll.SNL.Clients.Office.Excel.Functions.SPG(A283, "IQ_DILUT_EPS_NORM", "CY2023")</f>
        <v>13.544</v>
      </c>
      <c r="E283">
        <f t="shared" si="16"/>
        <v>2261875.088</v>
      </c>
      <c r="F283">
        <f t="shared" si="17"/>
        <v>0.24015588782847802</v>
      </c>
      <c r="G283" s="11" t="s">
        <v>282</v>
      </c>
      <c r="H283" s="4" cm="1">
        <f t="array" ref="H283">_xll.SNL.Clients.Office.Excel.Functions.SPG(G283, "SP_TOTAL_REV", "CY2023")</f>
        <v>9418362</v>
      </c>
      <c r="I283" s="4">
        <f>_xll.SNL.Clients.Office.Excel.Functions.SPG(G283,"IQ_AVG_DILUT_SHARES_OUT","CY2023")</f>
        <v>167002000</v>
      </c>
      <c r="J283" s="5">
        <f>_xll.SNL.Clients.Office.Excel.Functions.SPG(G283, "IQ_DILUT_EPS_NORM", "CY2023")</f>
        <v>13.544</v>
      </c>
      <c r="K283">
        <f t="shared" si="18"/>
        <v>2261875.088</v>
      </c>
      <c r="L283">
        <f t="shared" si="19"/>
        <v>0.24015588782847802</v>
      </c>
    </row>
    <row r="284" spans="1:12" x14ac:dyDescent="0.3">
      <c r="A284" s="11" t="s">
        <v>283</v>
      </c>
      <c r="B284" s="4" cm="1">
        <f t="array" ref="B284">_xll.SNL.Clients.Office.Excel.Functions.SPG(A284, "SP_TOTAL_REV", "CY2023")</f>
        <v>149348000</v>
      </c>
      <c r="C284" s="4">
        <f>_xll.SNL.Clients.Office.Excel.Functions.SPG(A284,"IQ_AVG_DILUT_SHARES_OUT","CY2023")</f>
        <v>409000000</v>
      </c>
      <c r="D284" s="5">
        <f>_xll.SNL.Clients.Office.Excel.Functions.SPG(A284, "IQ_DILUT_EPS_NORM", "CY2023")</f>
        <v>17.196999999999999</v>
      </c>
      <c r="E284">
        <f t="shared" si="16"/>
        <v>7033573</v>
      </c>
      <c r="F284">
        <f t="shared" si="17"/>
        <v>4.7095193775611326E-2</v>
      </c>
      <c r="G284" s="11" t="s">
        <v>283</v>
      </c>
      <c r="H284" s="4" cm="1">
        <f t="array" ref="H284">_xll.SNL.Clients.Office.Excel.Functions.SPG(G284, "SP_TOTAL_REV", "CY2023")</f>
        <v>149348000</v>
      </c>
      <c r="I284" s="4">
        <f>_xll.SNL.Clients.Office.Excel.Functions.SPG(G284,"IQ_AVG_DILUT_SHARES_OUT","CY2023")</f>
        <v>409000000</v>
      </c>
      <c r="J284" s="5">
        <f>_xll.SNL.Clients.Office.Excel.Functions.SPG(G284, "IQ_DILUT_EPS_NORM", "CY2023")</f>
        <v>17.196999999999999</v>
      </c>
      <c r="K284">
        <f t="shared" si="18"/>
        <v>7033573</v>
      </c>
      <c r="L284">
        <f t="shared" si="19"/>
        <v>4.7095193775611326E-2</v>
      </c>
    </row>
    <row r="285" spans="1:12" x14ac:dyDescent="0.3">
      <c r="A285" s="11" t="s">
        <v>284</v>
      </c>
      <c r="B285" s="4" cm="1">
        <f t="array" ref="B285">_xll.SNL.Clients.Office.Excel.Functions.SPG(A285, "SP_TOTAL_REV", "CY2023")</f>
        <v>752547</v>
      </c>
      <c r="C285" s="4">
        <f>_xll.SNL.Clients.Office.Excel.Functions.SPG(A285,"IQ_AVG_DILUT_SHARES_OUT","CY2023")</f>
        <v>37654000</v>
      </c>
      <c r="D285" s="5">
        <f>_xll.SNL.Clients.Office.Excel.Functions.SPG(A285, "IQ_DILUT_EPS_NORM", "CY2023")</f>
        <v>5.5220000000000002</v>
      </c>
      <c r="E285">
        <f t="shared" si="16"/>
        <v>207925.38800000001</v>
      </c>
      <c r="F285">
        <f t="shared" si="17"/>
        <v>0.27629555097555369</v>
      </c>
      <c r="G285" s="11" t="s">
        <v>284</v>
      </c>
      <c r="H285" s="4" cm="1">
        <f t="array" ref="H285">_xll.SNL.Clients.Office.Excel.Functions.SPG(G285, "SP_TOTAL_REV", "CY2023")</f>
        <v>752547</v>
      </c>
      <c r="I285" s="4">
        <f>_xll.SNL.Clients.Office.Excel.Functions.SPG(G285,"IQ_AVG_DILUT_SHARES_OUT","CY2023")</f>
        <v>37654000</v>
      </c>
      <c r="J285" s="5">
        <f>_xll.SNL.Clients.Office.Excel.Functions.SPG(G285, "IQ_DILUT_EPS_NORM", "CY2023")</f>
        <v>5.5220000000000002</v>
      </c>
      <c r="K285">
        <f t="shared" si="18"/>
        <v>207925.38800000001</v>
      </c>
      <c r="L285">
        <f t="shared" si="19"/>
        <v>0.27629555097555369</v>
      </c>
    </row>
    <row r="286" spans="1:12" x14ac:dyDescent="0.3">
      <c r="A286" s="11" t="s">
        <v>285</v>
      </c>
      <c r="B286" s="4" cm="1">
        <f t="array" ref="B286">_xll.SNL.Clients.Office.Excel.Functions.SPG(A286, "SP_TOTAL_REV", "CY2023")</f>
        <v>6300000</v>
      </c>
      <c r="C286" s="4">
        <f>_xll.SNL.Clients.Office.Excel.Functions.SPG(A286,"IQ_AVG_DILUT_SHARES_OUT","CY2023")</f>
        <v>302900000</v>
      </c>
      <c r="D286" s="5">
        <f>_xll.SNL.Clients.Office.Excel.Functions.SPG(A286, "IQ_DILUT_EPS_NORM", "CY2023")</f>
        <v>7.0439999999999996</v>
      </c>
      <c r="E286">
        <f t="shared" si="16"/>
        <v>2133627.5999999996</v>
      </c>
      <c r="F286">
        <f t="shared" si="17"/>
        <v>0.33867104761904754</v>
      </c>
      <c r="G286" s="11" t="s">
        <v>285</v>
      </c>
      <c r="H286" s="4" cm="1">
        <f t="array" ref="H286">_xll.SNL.Clients.Office.Excel.Functions.SPG(G286, "SP_TOTAL_REV", "CY2023")</f>
        <v>6300000</v>
      </c>
      <c r="I286" s="4">
        <f>_xll.SNL.Clients.Office.Excel.Functions.SPG(G286,"IQ_AVG_DILUT_SHARES_OUT","CY2023")</f>
        <v>302900000</v>
      </c>
      <c r="J286" s="5">
        <f>_xll.SNL.Clients.Office.Excel.Functions.SPG(G286, "IQ_DILUT_EPS_NORM", "CY2023")</f>
        <v>7.0439999999999996</v>
      </c>
      <c r="K286">
        <f t="shared" si="18"/>
        <v>2133627.5999999996</v>
      </c>
      <c r="L286">
        <f t="shared" si="19"/>
        <v>0.33867104761904754</v>
      </c>
    </row>
    <row r="287" spans="1:12" x14ac:dyDescent="0.3">
      <c r="A287" s="11" t="s">
        <v>286</v>
      </c>
      <c r="B287" s="4" cm="1">
        <f t="array" ref="B287">_xll.SNL.Clients.Office.Excel.Functions.SPG(A287, "SP_TOTAL_REV", "CY2023")</f>
        <v>22819000</v>
      </c>
      <c r="C287" s="4">
        <f>_xll.SNL.Clients.Office.Excel.Functions.SPG(A287,"IQ_AVG_DILUT_SHARES_OUT","CY2023")</f>
        <v>499000000</v>
      </c>
      <c r="D287" s="5">
        <f>_xll.SNL.Clients.Office.Excel.Functions.SPG(A287, "IQ_DILUT_EPS_NORM", "CY2023")</f>
        <v>6.6360000000000001</v>
      </c>
      <c r="E287">
        <f t="shared" si="16"/>
        <v>3311364</v>
      </c>
      <c r="F287">
        <f t="shared" si="17"/>
        <v>0.14511433454577327</v>
      </c>
      <c r="G287" s="11" t="s">
        <v>286</v>
      </c>
      <c r="H287" s="4" cm="1">
        <f t="array" ref="H287">_xll.SNL.Clients.Office.Excel.Functions.SPG(G287, "SP_TOTAL_REV", "CY2023")</f>
        <v>22819000</v>
      </c>
      <c r="I287" s="4">
        <f>_xll.SNL.Clients.Office.Excel.Functions.SPG(G287,"IQ_AVG_DILUT_SHARES_OUT","CY2023")</f>
        <v>499000000</v>
      </c>
      <c r="J287" s="5">
        <f>_xll.SNL.Clients.Office.Excel.Functions.SPG(G287, "IQ_DILUT_EPS_NORM", "CY2023")</f>
        <v>6.6360000000000001</v>
      </c>
      <c r="K287">
        <f t="shared" si="18"/>
        <v>3311364</v>
      </c>
      <c r="L287">
        <f t="shared" si="19"/>
        <v>0.14511433454577327</v>
      </c>
    </row>
    <row r="288" spans="1:12" x14ac:dyDescent="0.3">
      <c r="A288" s="11" t="s">
        <v>287</v>
      </c>
      <c r="B288" s="4" cm="1">
        <f t="array" ref="B288">_xll.SNL.Clients.Office.Excel.Functions.SPG(A288, "SP_TOTAL_REV", "CY2023")</f>
        <v>6777000</v>
      </c>
      <c r="C288" s="4">
        <f>_xll.SNL.Clients.Office.Excel.Functions.SPG(A288,"IQ_AVG_DILUT_SHARES_OUT","CY2023")</f>
        <v>62100000</v>
      </c>
      <c r="D288" s="5">
        <f>_xll.SNL.Clients.Office.Excel.Functions.SPG(A288, "IQ_DILUT_EPS_NORM", "CY2023")</f>
        <v>14.93</v>
      </c>
      <c r="E288">
        <f t="shared" si="16"/>
        <v>927153</v>
      </c>
      <c r="F288">
        <f t="shared" si="17"/>
        <v>0.13680876494023905</v>
      </c>
      <c r="G288" s="11" t="s">
        <v>287</v>
      </c>
      <c r="H288" s="4" cm="1">
        <f t="array" ref="H288">_xll.SNL.Clients.Office.Excel.Functions.SPG(G288, "SP_TOTAL_REV", "CY2023")</f>
        <v>6777000</v>
      </c>
      <c r="I288" s="4">
        <f>_xll.SNL.Clients.Office.Excel.Functions.SPG(G288,"IQ_AVG_DILUT_SHARES_OUT","CY2023")</f>
        <v>62100000</v>
      </c>
      <c r="J288" s="5">
        <f>_xll.SNL.Clients.Office.Excel.Functions.SPG(G288, "IQ_DILUT_EPS_NORM", "CY2023")</f>
        <v>14.93</v>
      </c>
      <c r="K288">
        <f t="shared" si="18"/>
        <v>927153</v>
      </c>
      <c r="L288">
        <f t="shared" si="19"/>
        <v>0.13680876494023905</v>
      </c>
    </row>
    <row r="289" spans="1:12" x14ac:dyDescent="0.3">
      <c r="A289" s="11" t="s">
        <v>288</v>
      </c>
      <c r="B289" s="4" cm="1">
        <f t="array" ref="B289">_xll.SNL.Clients.Office.Excel.Functions.SPG(A289, "SP_TOTAL_REV", "CY2023")</f>
        <v>7967000</v>
      </c>
      <c r="C289" s="4">
        <f>_xll.SNL.Clients.Office.Excel.Functions.SPG(A289,"IQ_AVG_DILUT_SHARES_OUT","CY2023")</f>
        <v>226000000</v>
      </c>
      <c r="D289" s="5">
        <f>_xll.SNL.Clients.Office.Excel.Functions.SPG(A289, "IQ_DILUT_EPS_NORM", "CY2023")</f>
        <v>3.2709999999999999</v>
      </c>
      <c r="E289">
        <f t="shared" si="16"/>
        <v>739246</v>
      </c>
      <c r="F289">
        <f t="shared" si="17"/>
        <v>9.2788502573114093E-2</v>
      </c>
      <c r="G289" s="11" t="s">
        <v>288</v>
      </c>
      <c r="H289" s="4" cm="1">
        <f t="array" ref="H289">_xll.SNL.Clients.Office.Excel.Functions.SPG(G289, "SP_TOTAL_REV", "CY2023")</f>
        <v>7967000</v>
      </c>
      <c r="I289" s="4">
        <f>_xll.SNL.Clients.Office.Excel.Functions.SPG(G289,"IQ_AVG_DILUT_SHARES_OUT","CY2023")</f>
        <v>226000000</v>
      </c>
      <c r="J289" s="5">
        <f>_xll.SNL.Clients.Office.Excel.Functions.SPG(G289, "IQ_DILUT_EPS_NORM", "CY2023")</f>
        <v>3.2709999999999999</v>
      </c>
      <c r="K289">
        <f t="shared" si="18"/>
        <v>739246</v>
      </c>
      <c r="L289">
        <f t="shared" si="19"/>
        <v>9.2788502573114093E-2</v>
      </c>
    </row>
    <row r="290" spans="1:12" x14ac:dyDescent="0.3">
      <c r="A290" s="11" t="s">
        <v>289</v>
      </c>
      <c r="B290" s="4" cm="1">
        <f t="array" ref="B290">_xll.SNL.Clients.Office.Excel.Functions.SPG(A290, "SP_TOTAL_REV", "CY2023")</f>
        <v>25098000</v>
      </c>
      <c r="C290" s="4">
        <f>_xll.SNL.Clients.Office.Excel.Functions.SPG(A290,"IQ_AVG_DILUT_SHARES_OUT","CY2023")</f>
        <v>946000000</v>
      </c>
      <c r="D290" s="5">
        <f>_xll.SNL.Clients.Office.Excel.Functions.SPG(A290, "IQ_DILUT_EPS_NORM", "CY2023")</f>
        <v>9.407</v>
      </c>
      <c r="E290">
        <f t="shared" si="16"/>
        <v>8899022</v>
      </c>
      <c r="F290">
        <f t="shared" si="17"/>
        <v>0.35457096182962788</v>
      </c>
      <c r="G290" s="11" t="s">
        <v>289</v>
      </c>
      <c r="H290" s="4" cm="1">
        <f t="array" ref="H290">_xll.SNL.Clients.Office.Excel.Functions.SPG(G290, "SP_TOTAL_REV", "CY2023")</f>
        <v>25098000</v>
      </c>
      <c r="I290" s="4">
        <f>_xll.SNL.Clients.Office.Excel.Functions.SPG(G290,"IQ_AVG_DILUT_SHARES_OUT","CY2023")</f>
        <v>946000000</v>
      </c>
      <c r="J290" s="5">
        <f>_xll.SNL.Clients.Office.Excel.Functions.SPG(G290, "IQ_DILUT_EPS_NORM", "CY2023")</f>
        <v>9.407</v>
      </c>
      <c r="K290">
        <f t="shared" si="18"/>
        <v>8899022</v>
      </c>
      <c r="L290">
        <f t="shared" si="19"/>
        <v>0.35457096182962788</v>
      </c>
    </row>
    <row r="291" spans="1:12" x14ac:dyDescent="0.3">
      <c r="A291" s="11" t="s">
        <v>290</v>
      </c>
      <c r="B291" s="4" cm="1">
        <f t="array" ref="B291">_xll.SNL.Clients.Office.Excel.Functions.SPG(A291, "SP_TOTAL_REV", "CY2023")</f>
        <v>3364504</v>
      </c>
      <c r="C291" s="4">
        <f>_xll.SNL.Clients.Office.Excel.Functions.SPG(A291,"IQ_AVG_DILUT_SHARES_OUT","CY2023")</f>
        <v>293284000</v>
      </c>
      <c r="D291" s="5">
        <f>_xll.SNL.Clients.Office.Excel.Functions.SPG(A291, "IQ_DILUT_EPS_NORM", "CY2023")</f>
        <v>1.6559999999999999</v>
      </c>
      <c r="E291">
        <f t="shared" si="16"/>
        <v>485678.304</v>
      </c>
      <c r="F291">
        <f t="shared" si="17"/>
        <v>0.14435361170621286</v>
      </c>
      <c r="G291" s="11" t="s">
        <v>290</v>
      </c>
      <c r="H291" s="4" cm="1">
        <f t="array" ref="H291">_xll.SNL.Clients.Office.Excel.Functions.SPG(G291, "SP_TOTAL_REV", "CY2023")</f>
        <v>3364504</v>
      </c>
      <c r="I291" s="4">
        <f>_xll.SNL.Clients.Office.Excel.Functions.SPG(G291,"IQ_AVG_DILUT_SHARES_OUT","CY2023")</f>
        <v>293284000</v>
      </c>
      <c r="J291" s="5">
        <f>_xll.SNL.Clients.Office.Excel.Functions.SPG(G291, "IQ_DILUT_EPS_NORM", "CY2023")</f>
        <v>1.6559999999999999</v>
      </c>
      <c r="K291">
        <f t="shared" si="18"/>
        <v>485678.304</v>
      </c>
      <c r="L291">
        <f t="shared" si="19"/>
        <v>0.14435361170621286</v>
      </c>
    </row>
    <row r="292" spans="1:12" x14ac:dyDescent="0.3">
      <c r="A292" s="11" t="s">
        <v>291</v>
      </c>
      <c r="B292" s="4" cm="1">
        <f t="array" ref="B292">_xll.SNL.Clients.Office.Excel.Functions.SPG(A292, "SP_TOTAL_REV", "CY2023")</f>
        <v>6662200</v>
      </c>
      <c r="C292" s="4">
        <f>_xll.SNL.Clients.Office.Excel.Functions.SPG(A292,"IQ_AVG_DILUT_SHARES_OUT","CY2023")</f>
        <v>269800000</v>
      </c>
      <c r="D292" s="5">
        <f>_xll.SNL.Clients.Office.Excel.Functions.SPG(A292, "IQ_DILUT_EPS_NORM", "CY2023")</f>
        <v>2.125</v>
      </c>
      <c r="E292">
        <f t="shared" si="16"/>
        <v>573325</v>
      </c>
      <c r="F292">
        <f t="shared" si="17"/>
        <v>8.6056407793221462E-2</v>
      </c>
      <c r="G292" s="11" t="s">
        <v>291</v>
      </c>
      <c r="H292" s="4" cm="1">
        <f t="array" ref="H292">_xll.SNL.Clients.Office.Excel.Functions.SPG(G292, "SP_TOTAL_REV", "CY2023")</f>
        <v>6662200</v>
      </c>
      <c r="I292" s="4">
        <f>_xll.SNL.Clients.Office.Excel.Functions.SPG(G292,"IQ_AVG_DILUT_SHARES_OUT","CY2023")</f>
        <v>269800000</v>
      </c>
      <c r="J292" s="5">
        <f>_xll.SNL.Clients.Office.Excel.Functions.SPG(G292, "IQ_DILUT_EPS_NORM", "CY2023")</f>
        <v>2.125</v>
      </c>
      <c r="K292">
        <f t="shared" si="18"/>
        <v>573325</v>
      </c>
      <c r="L292">
        <f t="shared" si="19"/>
        <v>8.6056407793221462E-2</v>
      </c>
    </row>
    <row r="293" spans="1:12" x14ac:dyDescent="0.3">
      <c r="A293" s="11" t="s">
        <v>292</v>
      </c>
      <c r="B293" s="4" cm="1">
        <f t="array" ref="B293">_xll.SNL.Clients.Office.Excel.Functions.SPG(A293, "SP_TOTAL_REV", "CY2023")</f>
        <v>25494000</v>
      </c>
      <c r="C293" s="4">
        <f>_xll.SNL.Clients.Office.Excel.Functions.SPG(A293,"IQ_AVG_DILUT_SHARES_OUT","CY2023")</f>
        <v>732300000</v>
      </c>
      <c r="D293" s="5">
        <f>_xll.SNL.Clients.Office.Excel.Functions.SPG(A293, "IQ_DILUT_EPS_NORM", "CY2023")</f>
        <v>9.1950000000000003</v>
      </c>
      <c r="E293">
        <f t="shared" si="16"/>
        <v>6733498.5</v>
      </c>
      <c r="F293">
        <f t="shared" si="17"/>
        <v>0.2641209108025418</v>
      </c>
      <c r="G293" s="11" t="s">
        <v>292</v>
      </c>
      <c r="H293" s="4" cm="1">
        <f t="array" ref="H293">_xll.SNL.Clients.Office.Excel.Functions.SPG(G293, "SP_TOTAL_REV", "CY2023")</f>
        <v>25494000</v>
      </c>
      <c r="I293" s="4">
        <f>_xll.SNL.Clients.Office.Excel.Functions.SPG(G293,"IQ_AVG_DILUT_SHARES_OUT","CY2023")</f>
        <v>732300000</v>
      </c>
      <c r="J293" s="5">
        <f>_xll.SNL.Clients.Office.Excel.Functions.SPG(G293, "IQ_DILUT_EPS_NORM", "CY2023")</f>
        <v>9.1950000000000003</v>
      </c>
      <c r="K293">
        <f t="shared" si="18"/>
        <v>6733498.5</v>
      </c>
      <c r="L293">
        <f t="shared" si="19"/>
        <v>0.2641209108025418</v>
      </c>
    </row>
    <row r="294" spans="1:12" x14ac:dyDescent="0.3">
      <c r="A294" s="11" t="s">
        <v>293</v>
      </c>
      <c r="B294" s="4" cm="1">
        <f t="array" ref="B294">_xll.SNL.Clients.Office.Excel.Functions.SPG(A294, "SP_TOTAL_REV", "CY2023")</f>
        <v>301506000</v>
      </c>
      <c r="C294" s="4">
        <f>_xll.SNL.Clients.Office.Excel.Functions.SPG(A294,"IQ_AVG_DILUT_SHARES_OUT","CY2023")</f>
        <v>135600000</v>
      </c>
      <c r="D294" s="5">
        <f>_xll.SNL.Clients.Office.Excel.Functions.SPG(A294, "IQ_DILUT_EPS_NORM", "CY2023")</f>
        <v>15.755000000000001</v>
      </c>
      <c r="E294">
        <f t="shared" si="16"/>
        <v>2136378</v>
      </c>
      <c r="F294">
        <f t="shared" si="17"/>
        <v>7.0856898370181684E-3</v>
      </c>
      <c r="G294" s="11" t="s">
        <v>293</v>
      </c>
      <c r="H294" s="4" cm="1">
        <f t="array" ref="H294">_xll.SNL.Clients.Office.Excel.Functions.SPG(G294, "SP_TOTAL_REV", "CY2023")</f>
        <v>301506000</v>
      </c>
      <c r="I294" s="4">
        <f>_xll.SNL.Clients.Office.Excel.Functions.SPG(G294,"IQ_AVG_DILUT_SHARES_OUT","CY2023")</f>
        <v>135600000</v>
      </c>
      <c r="J294" s="5">
        <f>_xll.SNL.Clients.Office.Excel.Functions.SPG(G294, "IQ_DILUT_EPS_NORM", "CY2023")</f>
        <v>15.755000000000001</v>
      </c>
      <c r="K294">
        <f t="shared" si="18"/>
        <v>2136378</v>
      </c>
      <c r="L294">
        <f t="shared" si="19"/>
        <v>7.0856898370181684E-3</v>
      </c>
    </row>
    <row r="295" spans="1:12" x14ac:dyDescent="0.3">
      <c r="A295" s="11" t="s">
        <v>294</v>
      </c>
      <c r="B295" s="4" cm="1">
        <f t="array" ref="B295">_xll.SNL.Clients.Office.Excel.Functions.SPG(A295, "SP_TOTAL_REV", "CY2023")</f>
        <v>32320000</v>
      </c>
      <c r="C295" s="4">
        <f>_xll.SNL.Clients.Office.Excel.Functions.SPG(A295,"IQ_AVG_DILUT_SHARES_OUT","CY2023")</f>
        <v>1332500000</v>
      </c>
      <c r="D295" s="5">
        <f>_xll.SNL.Clients.Office.Excel.Functions.SPG(A295, "IQ_DILUT_EPS_NORM", "CY2023")</f>
        <v>3.129</v>
      </c>
      <c r="E295">
        <f t="shared" si="16"/>
        <v>4169392.5</v>
      </c>
      <c r="F295">
        <f t="shared" si="17"/>
        <v>0.12900348081683169</v>
      </c>
      <c r="G295" s="11" t="s">
        <v>294</v>
      </c>
      <c r="H295" s="4" cm="1">
        <f t="array" ref="H295">_xll.SNL.Clients.Office.Excel.Functions.SPG(G295, "SP_TOTAL_REV", "CY2023")</f>
        <v>32320000</v>
      </c>
      <c r="I295" s="4">
        <f>_xll.SNL.Clients.Office.Excel.Functions.SPG(G295,"IQ_AVG_DILUT_SHARES_OUT","CY2023")</f>
        <v>1332500000</v>
      </c>
      <c r="J295" s="5">
        <f>_xll.SNL.Clients.Office.Excel.Functions.SPG(G295, "IQ_DILUT_EPS_NORM", "CY2023")</f>
        <v>3.129</v>
      </c>
      <c r="K295">
        <f t="shared" si="18"/>
        <v>4169392.5</v>
      </c>
      <c r="L295">
        <f t="shared" si="19"/>
        <v>0.12900348081683169</v>
      </c>
    </row>
    <row r="296" spans="1:12" x14ac:dyDescent="0.3">
      <c r="A296" s="11" t="s">
        <v>295</v>
      </c>
      <c r="B296" s="4" cm="1">
        <f t="array" ref="B296">_xll.SNL.Clients.Office.Excel.Functions.SPG(A296, "SP_TOTAL_REV", "CY2023")</f>
        <v>60115000</v>
      </c>
      <c r="C296" s="4">
        <f>_xll.SNL.Clients.Office.Excel.Functions.SPG(A296,"IQ_AVG_DILUT_SHARES_OUT","CY2023")</f>
        <v>2547000000</v>
      </c>
      <c r="D296" s="5">
        <f>_xll.SNL.Clients.Office.Excel.Functions.SPG(A296, "IQ_DILUT_EPS_NORM", "CY2023")</f>
        <v>3.7360000000000002</v>
      </c>
      <c r="E296">
        <f t="shared" si="16"/>
        <v>9515592</v>
      </c>
      <c r="F296">
        <f t="shared" si="17"/>
        <v>0.15828981119520918</v>
      </c>
      <c r="G296" s="11" t="s">
        <v>295</v>
      </c>
      <c r="H296" s="4" cm="1">
        <f t="array" ref="H296">_xll.SNL.Clients.Office.Excel.Functions.SPG(G296, "SP_TOTAL_REV", "CY2023")</f>
        <v>60115000</v>
      </c>
      <c r="I296" s="4">
        <f>_xll.SNL.Clients.Office.Excel.Functions.SPG(G296,"IQ_AVG_DILUT_SHARES_OUT","CY2023")</f>
        <v>2547000000</v>
      </c>
      <c r="J296" s="5">
        <f>_xll.SNL.Clients.Office.Excel.Functions.SPG(G296, "IQ_DILUT_EPS_NORM", "CY2023")</f>
        <v>3.7360000000000002</v>
      </c>
      <c r="K296">
        <f t="shared" si="18"/>
        <v>9515592</v>
      </c>
      <c r="L296">
        <f t="shared" si="19"/>
        <v>0.15828981119520918</v>
      </c>
    </row>
    <row r="297" spans="1:12" x14ac:dyDescent="0.3">
      <c r="A297" s="11" t="s">
        <v>296</v>
      </c>
      <c r="B297" s="4" cm="1">
        <f t="array" ref="B297">_xll.SNL.Clients.Office.Excel.Functions.SPG(A297, "SP_TOTAL_REV", "CY2023")</f>
        <v>134902000</v>
      </c>
      <c r="C297" s="4">
        <f>_xll.SNL.Clients.Office.Excel.Functions.SPG(A297,"IQ_AVG_DILUT_SHARES_OUT","CY2023")</f>
        <v>2629000000</v>
      </c>
      <c r="D297" s="5">
        <f>_xll.SNL.Clients.Office.Excel.Functions.SPG(A297, "IQ_DILUT_EPS_NORM", "CY2023")</f>
        <v>11.835000000000001</v>
      </c>
      <c r="E297">
        <f t="shared" si="16"/>
        <v>31114215.000000004</v>
      </c>
      <c r="F297">
        <f t="shared" si="17"/>
        <v>0.23064309647003012</v>
      </c>
      <c r="G297" s="11" t="s">
        <v>296</v>
      </c>
      <c r="H297" s="4" cm="1">
        <f t="array" ref="H297">_xll.SNL.Clients.Office.Excel.Functions.SPG(G297, "SP_TOTAL_REV", "CY2023")</f>
        <v>134902000</v>
      </c>
      <c r="I297" s="4">
        <f>_xll.SNL.Clients.Office.Excel.Functions.SPG(G297,"IQ_AVG_DILUT_SHARES_OUT","CY2023")</f>
        <v>2629000000</v>
      </c>
      <c r="J297" s="5">
        <f>_xll.SNL.Clients.Office.Excel.Functions.SPG(G297, "IQ_DILUT_EPS_NORM", "CY2023")</f>
        <v>11.835000000000001</v>
      </c>
      <c r="K297">
        <f t="shared" si="18"/>
        <v>31114215.000000004</v>
      </c>
      <c r="L297">
        <f t="shared" si="19"/>
        <v>0.23064309647003012</v>
      </c>
    </row>
    <row r="298" spans="1:12" x14ac:dyDescent="0.3">
      <c r="A298" s="11" t="s">
        <v>297</v>
      </c>
      <c r="B298" s="4" cm="1">
        <f t="array" ref="B298">_xll.SNL.Clients.Office.Excel.Functions.SPG(A298, "SP_TOTAL_REV", "CY2023")</f>
        <v>66905000</v>
      </c>
      <c r="C298" s="4">
        <f>_xll.SNL.Clients.Office.Excel.Functions.SPG(A298,"IQ_AVG_DILUT_SHARES_OUT","CY2023")</f>
        <v>762300000</v>
      </c>
      <c r="D298" s="5">
        <f>_xll.SNL.Clients.Office.Excel.Functions.SPG(A298, "IQ_DILUT_EPS_NORM", "CY2023")</f>
        <v>1.7410000000000001</v>
      </c>
      <c r="E298">
        <f t="shared" si="16"/>
        <v>1327164.3</v>
      </c>
      <c r="F298">
        <f t="shared" si="17"/>
        <v>1.9836548837904491E-2</v>
      </c>
      <c r="G298" s="11" t="s">
        <v>297</v>
      </c>
      <c r="H298" s="4" cm="1">
        <f t="array" ref="H298">_xll.SNL.Clients.Office.Excel.Functions.SPG(G298, "SP_TOTAL_REV", "CY2023")</f>
        <v>66905000</v>
      </c>
      <c r="I298" s="4">
        <f>_xll.SNL.Clients.Office.Excel.Functions.SPG(G298,"IQ_AVG_DILUT_SHARES_OUT","CY2023")</f>
        <v>762300000</v>
      </c>
      <c r="J298" s="5">
        <f>_xll.SNL.Clients.Office.Excel.Functions.SPG(G298, "IQ_DILUT_EPS_NORM", "CY2023")</f>
        <v>1.7410000000000001</v>
      </c>
      <c r="K298">
        <f t="shared" si="18"/>
        <v>1327164.3</v>
      </c>
      <c r="L298">
        <f t="shared" si="19"/>
        <v>1.9836548837904491E-2</v>
      </c>
    </row>
    <row r="299" spans="1:12" x14ac:dyDescent="0.3">
      <c r="A299" s="11" t="s">
        <v>298</v>
      </c>
      <c r="B299" s="4" cm="1">
        <f t="array" ref="B299">_xll.SNL.Clients.Office.Excel.Functions.SPG(A299, "SP_TOTAL_REV", "CY2023")</f>
        <v>3788309</v>
      </c>
      <c r="C299" s="4">
        <f>_xll.SNL.Clients.Office.Excel.Functions.SPG(A299,"IQ_AVG_DILUT_SHARES_OUT","CY2023")</f>
        <v>21971528</v>
      </c>
      <c r="D299" s="5">
        <f>_xll.SNL.Clients.Office.Excel.Functions.SPG(A299, "IQ_DILUT_EPS_NORM", "CY2023")</f>
        <v>28.63</v>
      </c>
      <c r="E299">
        <f t="shared" si="16"/>
        <v>629044.84664</v>
      </c>
      <c r="F299">
        <f t="shared" si="17"/>
        <v>0.16604898033396959</v>
      </c>
      <c r="G299" s="11" t="s">
        <v>298</v>
      </c>
      <c r="H299" s="4" cm="1">
        <f t="array" ref="H299">_xll.SNL.Clients.Office.Excel.Functions.SPG(G299, "SP_TOTAL_REV", "CY2023")</f>
        <v>3788309</v>
      </c>
      <c r="I299" s="4">
        <f>_xll.SNL.Clients.Office.Excel.Functions.SPG(G299,"IQ_AVG_DILUT_SHARES_OUT","CY2023")</f>
        <v>21971528</v>
      </c>
      <c r="J299" s="5">
        <f>_xll.SNL.Clients.Office.Excel.Functions.SPG(G299, "IQ_DILUT_EPS_NORM", "CY2023")</f>
        <v>28.63</v>
      </c>
      <c r="K299">
        <f t="shared" si="18"/>
        <v>629044.84664</v>
      </c>
      <c r="L299">
        <f t="shared" si="19"/>
        <v>0.16604898033396959</v>
      </c>
    </row>
    <row r="300" spans="1:12" x14ac:dyDescent="0.3">
      <c r="A300" s="11" t="s">
        <v>299</v>
      </c>
      <c r="B300" s="4" cm="1">
        <f t="array" ref="B300">_xll.SNL.Clients.Office.Excel.Functions.SPG(A300, "SP_TOTAL_REV", "CY2023")</f>
        <v>16164249</v>
      </c>
      <c r="C300" s="4">
        <f>_xll.SNL.Clients.Office.Excel.Functions.SPG(A300,"IQ_AVG_DILUT_SHARES_OUT","CY2023")</f>
        <v>358627000</v>
      </c>
      <c r="D300" s="5">
        <f>_xll.SNL.Clients.Office.Excel.Functions.SPG(A300, "IQ_DILUT_EPS_NORM", "CY2023")</f>
        <v>1.4350000000000001</v>
      </c>
      <c r="E300">
        <f t="shared" si="16"/>
        <v>514629.745</v>
      </c>
      <c r="F300">
        <f t="shared" si="17"/>
        <v>3.1837528919530997E-2</v>
      </c>
      <c r="G300" s="11" t="s">
        <v>299</v>
      </c>
      <c r="H300" s="4" cm="1">
        <f t="array" ref="H300">_xll.SNL.Clients.Office.Excel.Functions.SPG(G300, "SP_TOTAL_REV", "CY2023")</f>
        <v>16164249</v>
      </c>
      <c r="I300" s="4">
        <f>_xll.SNL.Clients.Office.Excel.Functions.SPG(G300,"IQ_AVG_DILUT_SHARES_OUT","CY2023")</f>
        <v>358627000</v>
      </c>
      <c r="J300" s="5">
        <f>_xll.SNL.Clients.Office.Excel.Functions.SPG(G300, "IQ_DILUT_EPS_NORM", "CY2023")</f>
        <v>1.4350000000000001</v>
      </c>
      <c r="K300">
        <f t="shared" si="18"/>
        <v>514629.745</v>
      </c>
      <c r="L300">
        <f t="shared" si="19"/>
        <v>3.1837528919530997E-2</v>
      </c>
    </row>
    <row r="301" spans="1:12" x14ac:dyDescent="0.3">
      <c r="A301" s="11" t="s">
        <v>300</v>
      </c>
      <c r="B301" s="4" cm="1">
        <f t="array" ref="B301">_xll.SNL.Clients.Office.Excel.Functions.SPG(A301, "SP_TOTAL_REV", "CY2023")</f>
        <v>8541300</v>
      </c>
      <c r="C301" s="4">
        <f>_xll.SNL.Clients.Office.Excel.Functions.SPG(A301,"IQ_AVG_DILUT_SHARES_OUT","CY2023")</f>
        <v>550250000</v>
      </c>
      <c r="D301" s="5">
        <f>_xll.SNL.Clients.Office.Excel.Functions.SPG(A301, "IQ_DILUT_EPS_NORM", "CY2023")</f>
        <v>3.3929999999999998</v>
      </c>
      <c r="E301">
        <f t="shared" si="16"/>
        <v>1866998.25</v>
      </c>
      <c r="F301">
        <f t="shared" si="17"/>
        <v>0.21858478802992518</v>
      </c>
      <c r="G301" s="11" t="s">
        <v>300</v>
      </c>
      <c r="H301" s="4" cm="1">
        <f t="array" ref="H301">_xll.SNL.Clients.Office.Excel.Functions.SPG(G301, "SP_TOTAL_REV", "CY2023")</f>
        <v>8541300</v>
      </c>
      <c r="I301" s="4">
        <f>_xll.SNL.Clients.Office.Excel.Functions.SPG(G301,"IQ_AVG_DILUT_SHARES_OUT","CY2023")</f>
        <v>550250000</v>
      </c>
      <c r="J301" s="5">
        <f>_xll.SNL.Clients.Office.Excel.Functions.SPG(G301, "IQ_DILUT_EPS_NORM", "CY2023")</f>
        <v>3.3929999999999998</v>
      </c>
      <c r="K301">
        <f t="shared" si="18"/>
        <v>1866998.25</v>
      </c>
      <c r="L301">
        <f t="shared" si="19"/>
        <v>0.21858478802992518</v>
      </c>
    </row>
    <row r="302" spans="1:12" x14ac:dyDescent="0.3">
      <c r="A302" s="11" t="s">
        <v>301</v>
      </c>
      <c r="B302" s="4" cm="1">
        <f t="array" ref="B302">_xll.SNL.Clients.Office.Excel.Functions.SPG(A302, "SP_TOTAL_REV", "CY2023")</f>
        <v>16181000</v>
      </c>
      <c r="C302" s="4">
        <f>_xll.SNL.Clients.Office.Excel.Functions.SPG(A302,"IQ_AVG_DILUT_SHARES_OUT","CY2023")</f>
        <v>1095500000</v>
      </c>
      <c r="D302" s="5">
        <f>_xll.SNL.Clients.Office.Excel.Functions.SPG(A302, "IQ_DILUT_EPS_NORM", "CY2023")</f>
        <v>-3.609</v>
      </c>
      <c r="E302">
        <f t="shared" si="16"/>
        <v>-3953659.5</v>
      </c>
      <c r="F302">
        <f t="shared" si="17"/>
        <v>-0.24433962672269946</v>
      </c>
      <c r="G302" s="11" t="s">
        <v>301</v>
      </c>
      <c r="H302" s="4" cm="1">
        <f t="array" ref="H302">_xll.SNL.Clients.Office.Excel.Functions.SPG(G302, "SP_TOTAL_REV", "CY2023")</f>
        <v>16181000</v>
      </c>
      <c r="I302" s="4">
        <f>_xll.SNL.Clients.Office.Excel.Functions.SPG(G302,"IQ_AVG_DILUT_SHARES_OUT","CY2023")</f>
        <v>1095500000</v>
      </c>
      <c r="J302" s="5">
        <f>_xll.SNL.Clients.Office.Excel.Functions.SPG(G302, "IQ_DILUT_EPS_NORM", "CY2023")</f>
        <v>-3.609</v>
      </c>
      <c r="K302">
        <f t="shared" si="18"/>
        <v>-3953659.5</v>
      </c>
      <c r="L302">
        <f t="shared" si="19"/>
        <v>-0.24433962672269946</v>
      </c>
    </row>
    <row r="303" spans="1:12" x14ac:dyDescent="0.3">
      <c r="A303" s="11" t="s">
        <v>302</v>
      </c>
      <c r="B303" s="4" cm="1">
        <f t="array" ref="B303">_xll.SNL.Clients.Office.Excel.Functions.SPG(A303, "SP_TOTAL_REV", "CY2023")</f>
        <v>227583000</v>
      </c>
      <c r="C303" s="4">
        <f>_xll.SNL.Clients.Office.Excel.Functions.SPG(A303,"IQ_AVG_DILUT_SHARES_OUT","CY2023")</f>
        <v>7465000000</v>
      </c>
      <c r="D303" s="5">
        <f>_xll.SNL.Clients.Office.Excel.Functions.SPG(A303, "IQ_DILUT_EPS_NORM", "CY2023")</f>
        <v>8.49</v>
      </c>
      <c r="E303">
        <f t="shared" si="16"/>
        <v>63377850</v>
      </c>
      <c r="F303">
        <f t="shared" si="17"/>
        <v>0.27848235588774206</v>
      </c>
      <c r="G303" s="11" t="s">
        <v>302</v>
      </c>
      <c r="H303" s="4" cm="1">
        <f t="array" ref="H303">_xll.SNL.Clients.Office.Excel.Functions.SPG(G303, "SP_TOTAL_REV", "CY2023")</f>
        <v>227583000</v>
      </c>
      <c r="I303" s="4">
        <f>_xll.SNL.Clients.Office.Excel.Functions.SPG(G303,"IQ_AVG_DILUT_SHARES_OUT","CY2023")</f>
        <v>7465000000</v>
      </c>
      <c r="J303" s="5">
        <f>_xll.SNL.Clients.Office.Excel.Functions.SPG(G303, "IQ_DILUT_EPS_NORM", "CY2023")</f>
        <v>8.49</v>
      </c>
      <c r="K303">
        <f t="shared" si="18"/>
        <v>63377850</v>
      </c>
      <c r="L303">
        <f t="shared" si="19"/>
        <v>0.27848235588774206</v>
      </c>
    </row>
    <row r="304" spans="1:12" x14ac:dyDescent="0.3">
      <c r="A304" s="11" t="s">
        <v>303</v>
      </c>
      <c r="B304" s="4" cm="1">
        <f t="array" ref="B304">_xll.SNL.Clients.Office.Excel.Functions.SPG(A304, "SP_TOTAL_REV", "CY2023")</f>
        <v>2174952</v>
      </c>
      <c r="C304" s="4">
        <f>_xll.SNL.Clients.Office.Excel.Functions.SPG(A304,"IQ_AVG_DILUT_SHARES_OUT","CY2023")</f>
        <v>116645000</v>
      </c>
      <c r="D304" s="5">
        <f>_xll.SNL.Clients.Office.Excel.Functions.SPG(A304, "IQ_DILUT_EPS_NORM", "CY2023")</f>
        <v>2.9119999999999999</v>
      </c>
      <c r="E304">
        <f t="shared" si="16"/>
        <v>339670.24</v>
      </c>
      <c r="F304">
        <f t="shared" si="17"/>
        <v>0.15617367187873571</v>
      </c>
      <c r="G304" s="11" t="s">
        <v>303</v>
      </c>
      <c r="H304" s="4" cm="1">
        <f t="array" ref="H304">_xll.SNL.Clients.Office.Excel.Functions.SPG(G304, "SP_TOTAL_REV", "CY2023")</f>
        <v>2174952</v>
      </c>
      <c r="I304" s="4">
        <f>_xll.SNL.Clients.Office.Excel.Functions.SPG(G304,"IQ_AVG_DILUT_SHARES_OUT","CY2023")</f>
        <v>116645000</v>
      </c>
      <c r="J304" s="5">
        <f>_xll.SNL.Clients.Office.Excel.Functions.SPG(G304, "IQ_DILUT_EPS_NORM", "CY2023")</f>
        <v>2.9119999999999999</v>
      </c>
      <c r="K304">
        <f t="shared" si="18"/>
        <v>339670.24</v>
      </c>
      <c r="L304">
        <f t="shared" si="19"/>
        <v>0.15617367187873571</v>
      </c>
    </row>
    <row r="305" spans="1:12" x14ac:dyDescent="0.3">
      <c r="A305" s="11" t="s">
        <v>304</v>
      </c>
      <c r="B305" s="4" cm="1">
        <f t="array" ref="B305">_xll.SNL.Clients.Office.Excel.Functions.SPG(A305, "SP_TOTAL_REV", "CY2023")</f>
        <v>6848000</v>
      </c>
      <c r="C305" s="4">
        <f>_xll.SNL.Clients.Office.Excel.Functions.SPG(A305,"IQ_AVG_DILUT_SHARES_OUT","CY2023")</f>
        <v>382000000</v>
      </c>
      <c r="D305" s="5">
        <f>_xll.SNL.Clients.Office.Excel.Functions.SPG(A305, "IQ_DILUT_EPS_NORM", "CY2023")</f>
        <v>-6.3319999999999999</v>
      </c>
      <c r="E305">
        <f t="shared" si="16"/>
        <v>-2418824</v>
      </c>
      <c r="F305">
        <f t="shared" si="17"/>
        <v>-0.35321612149532711</v>
      </c>
      <c r="G305" s="11" t="s">
        <v>304</v>
      </c>
      <c r="H305" s="4" cm="1">
        <f t="array" ref="H305">_xll.SNL.Clients.Office.Excel.Functions.SPG(G305, "SP_TOTAL_REV", "CY2023")</f>
        <v>6848000</v>
      </c>
      <c r="I305" s="4">
        <f>_xll.SNL.Clients.Office.Excel.Functions.SPG(G305,"IQ_AVG_DILUT_SHARES_OUT","CY2023")</f>
        <v>382000000</v>
      </c>
      <c r="J305" s="5">
        <f>_xll.SNL.Clients.Office.Excel.Functions.SPG(G305, "IQ_DILUT_EPS_NORM", "CY2023")</f>
        <v>-6.3319999999999999</v>
      </c>
      <c r="K305">
        <f t="shared" si="18"/>
        <v>-2418824</v>
      </c>
      <c r="L305">
        <f t="shared" si="19"/>
        <v>-0.35321612149532711</v>
      </c>
    </row>
    <row r="306" spans="1:12" x14ac:dyDescent="0.3">
      <c r="A306" s="11" t="s">
        <v>305</v>
      </c>
      <c r="B306" s="4" cm="1">
        <f t="array" ref="B306">_xll.SNL.Clients.Office.Excel.Functions.SPG(A306, "SP_TOTAL_REV", "CY2023")</f>
        <v>11135100</v>
      </c>
      <c r="C306" s="4">
        <f>_xll.SNL.Clients.Office.Excel.Functions.SPG(A306,"IQ_AVG_DILUT_SHARES_OUT","CY2023")</f>
        <v>63700000</v>
      </c>
      <c r="D306" s="5">
        <f>_xll.SNL.Clients.Office.Excel.Functions.SPG(A306, "IQ_DILUT_EPS_NORM", "CY2023")</f>
        <v>7.3289999999999997</v>
      </c>
      <c r="E306">
        <f t="shared" si="16"/>
        <v>466857.3</v>
      </c>
      <c r="F306">
        <f t="shared" si="17"/>
        <v>4.192663738987526E-2</v>
      </c>
      <c r="G306" s="11" t="s">
        <v>305</v>
      </c>
      <c r="H306" s="4" cm="1">
        <f t="array" ref="H306">_xll.SNL.Clients.Office.Excel.Functions.SPG(G306, "SP_TOTAL_REV", "CY2023")</f>
        <v>11135100</v>
      </c>
      <c r="I306" s="4">
        <f>_xll.SNL.Clients.Office.Excel.Functions.SPG(G306,"IQ_AVG_DILUT_SHARES_OUT","CY2023")</f>
        <v>63700000</v>
      </c>
      <c r="J306" s="5">
        <f>_xll.SNL.Clients.Office.Excel.Functions.SPG(G306, "IQ_DILUT_EPS_NORM", "CY2023")</f>
        <v>7.3289999999999997</v>
      </c>
      <c r="K306">
        <f t="shared" si="18"/>
        <v>466857.3</v>
      </c>
      <c r="L306">
        <f t="shared" si="19"/>
        <v>4.192663738987526E-2</v>
      </c>
    </row>
    <row r="307" spans="1:12" x14ac:dyDescent="0.3">
      <c r="A307" s="11" t="s">
        <v>306</v>
      </c>
      <c r="B307" s="4" cm="1">
        <f t="array" ref="B307">_xll.SNL.Clients.Office.Excel.Functions.SPG(A307, "SP_TOTAL_REV", "CY2023")</f>
        <v>34072000</v>
      </c>
      <c r="C307" s="4">
        <f>_xll.SNL.Clients.Office.Excel.Functions.SPG(A307,"IQ_AVG_DILUT_SHARES_OUT","CY2023")</f>
        <v>58100000</v>
      </c>
      <c r="D307" s="5">
        <f>_xll.SNL.Clients.Office.Excel.Functions.SPG(A307, "IQ_DILUT_EPS_NORM", "CY2023")</f>
        <v>16.190000000000001</v>
      </c>
      <c r="E307">
        <f t="shared" si="16"/>
        <v>940639.00000000012</v>
      </c>
      <c r="F307">
        <f t="shared" si="17"/>
        <v>2.7607390232448934E-2</v>
      </c>
      <c r="G307" s="11" t="s">
        <v>306</v>
      </c>
      <c r="H307" s="4" cm="1">
        <f t="array" ref="H307">_xll.SNL.Clients.Office.Excel.Functions.SPG(G307, "SP_TOTAL_REV", "CY2023")</f>
        <v>34072000</v>
      </c>
      <c r="I307" s="4">
        <f>_xll.SNL.Clients.Office.Excel.Functions.SPG(G307,"IQ_AVG_DILUT_SHARES_OUT","CY2023")</f>
        <v>58100000</v>
      </c>
      <c r="J307" s="5">
        <f>_xll.SNL.Clients.Office.Excel.Functions.SPG(G307, "IQ_DILUT_EPS_NORM", "CY2023")</f>
        <v>16.190000000000001</v>
      </c>
      <c r="K307">
        <f t="shared" si="18"/>
        <v>940639.00000000012</v>
      </c>
      <c r="L307">
        <f t="shared" si="19"/>
        <v>2.7607390232448934E-2</v>
      </c>
    </row>
    <row r="308" spans="1:12" x14ac:dyDescent="0.3">
      <c r="A308" s="11" t="s">
        <v>307</v>
      </c>
      <c r="B308" s="4" cm="1">
        <f t="array" ref="B308">_xll.SNL.Clients.Office.Excel.Functions.SPG(A308, "SP_TOTAL_REV", "CY2023")</f>
        <v>11702100</v>
      </c>
      <c r="C308" s="4">
        <f>_xll.SNL.Clients.Office.Excel.Functions.SPG(A308,"IQ_AVG_DILUT_SHARES_OUT","CY2023")</f>
        <v>217300000</v>
      </c>
      <c r="D308" s="5">
        <f>_xll.SNL.Clients.Office.Excel.Functions.SPG(A308, "IQ_DILUT_EPS_NORM", "CY2023")</f>
        <v>4.0359999999999996</v>
      </c>
      <c r="E308">
        <f t="shared" si="16"/>
        <v>877022.79999999993</v>
      </c>
      <c r="F308">
        <f t="shared" si="17"/>
        <v>7.4945761871800784E-2</v>
      </c>
      <c r="G308" s="11" t="s">
        <v>307</v>
      </c>
      <c r="H308" s="4" cm="1">
        <f t="array" ref="H308">_xll.SNL.Clients.Office.Excel.Functions.SPG(G308, "SP_TOTAL_REV", "CY2023")</f>
        <v>11702100</v>
      </c>
      <c r="I308" s="4">
        <f>_xll.SNL.Clients.Office.Excel.Functions.SPG(G308,"IQ_AVG_DILUT_SHARES_OUT","CY2023")</f>
        <v>217300000</v>
      </c>
      <c r="J308" s="5">
        <f>_xll.SNL.Clients.Office.Excel.Functions.SPG(G308, "IQ_DILUT_EPS_NORM", "CY2023")</f>
        <v>4.0359999999999996</v>
      </c>
      <c r="K308">
        <f t="shared" si="18"/>
        <v>877022.79999999993</v>
      </c>
      <c r="L308">
        <f t="shared" si="19"/>
        <v>7.4945761871800784E-2</v>
      </c>
    </row>
    <row r="309" spans="1:12" x14ac:dyDescent="0.3">
      <c r="A309" s="11" t="s">
        <v>308</v>
      </c>
      <c r="B309" s="4" cm="1">
        <f t="array" ref="B309">_xll.SNL.Clients.Office.Excel.Functions.SPG(A309, "SP_TOTAL_REV", "CY2023")</f>
        <v>36016000</v>
      </c>
      <c r="C309" s="4">
        <f>_xll.SNL.Clients.Office.Excel.Functions.SPG(A309,"IQ_AVG_DILUT_SHARES_OUT","CY2023")</f>
        <v>1370000000</v>
      </c>
      <c r="D309" s="5">
        <f>_xll.SNL.Clients.Office.Excel.Functions.SPG(A309, "IQ_DILUT_EPS_NORM", "CY2023")</f>
        <v>2.6539999999999999</v>
      </c>
      <c r="E309">
        <f t="shared" si="16"/>
        <v>3635980</v>
      </c>
      <c r="F309">
        <f t="shared" si="17"/>
        <v>0.10095457574411373</v>
      </c>
      <c r="G309" s="11" t="s">
        <v>308</v>
      </c>
      <c r="H309" s="4" cm="1">
        <f t="array" ref="H309">_xll.SNL.Clients.Office.Excel.Functions.SPG(G309, "SP_TOTAL_REV", "CY2023")</f>
        <v>36016000</v>
      </c>
      <c r="I309" s="4">
        <f>_xll.SNL.Clients.Office.Excel.Functions.SPG(G309,"IQ_AVG_DILUT_SHARES_OUT","CY2023")</f>
        <v>1370000000</v>
      </c>
      <c r="J309" s="5">
        <f>_xll.SNL.Clients.Office.Excel.Functions.SPG(G309, "IQ_DILUT_EPS_NORM", "CY2023")</f>
        <v>2.6539999999999999</v>
      </c>
      <c r="K309">
        <f t="shared" si="18"/>
        <v>3635980</v>
      </c>
      <c r="L309">
        <f t="shared" si="19"/>
        <v>0.10095457574411373</v>
      </c>
    </row>
    <row r="310" spans="1:12" x14ac:dyDescent="0.3">
      <c r="A310" s="11" t="s">
        <v>309</v>
      </c>
      <c r="B310" s="4" cm="1">
        <f t="array" ref="B310">_xll.SNL.Clients.Office.Excel.Functions.SPG(A310, "SP_TOTAL_REV", "CY2023")</f>
        <v>1821072</v>
      </c>
      <c r="C310" s="4">
        <f>_xll.SNL.Clients.Office.Excel.Functions.SPG(A310,"IQ_AVG_DILUT_SHARES_OUT","CY2023")</f>
        <v>48771000</v>
      </c>
      <c r="D310" s="5">
        <f>_xll.SNL.Clients.Office.Excel.Functions.SPG(A310, "IQ_DILUT_EPS_NORM", "CY2023")</f>
        <v>6.3959999999999999</v>
      </c>
      <c r="E310">
        <f t="shared" si="16"/>
        <v>311939.31599999999</v>
      </c>
      <c r="F310">
        <f t="shared" si="17"/>
        <v>0.17129433432615515</v>
      </c>
      <c r="G310" s="11" t="s">
        <v>309</v>
      </c>
      <c r="H310" s="4" cm="1">
        <f t="array" ref="H310">_xll.SNL.Clients.Office.Excel.Functions.SPG(G310, "SP_TOTAL_REV", "CY2023")</f>
        <v>1821072</v>
      </c>
      <c r="I310" s="4">
        <f>_xll.SNL.Clients.Office.Excel.Functions.SPG(G310,"IQ_AVG_DILUT_SHARES_OUT","CY2023")</f>
        <v>48771000</v>
      </c>
      <c r="J310" s="5">
        <f>_xll.SNL.Clients.Office.Excel.Functions.SPG(G310, "IQ_DILUT_EPS_NORM", "CY2023")</f>
        <v>6.3959999999999999</v>
      </c>
      <c r="K310">
        <f t="shared" si="18"/>
        <v>311939.31599999999</v>
      </c>
      <c r="L310">
        <f t="shared" si="19"/>
        <v>0.17129433432615515</v>
      </c>
    </row>
    <row r="311" spans="1:12" x14ac:dyDescent="0.3">
      <c r="A311" s="11" t="s">
        <v>310</v>
      </c>
      <c r="B311" s="4" cm="1">
        <f t="array" ref="B311">_xll.SNL.Clients.Office.Excel.Functions.SPG(A311, "SP_TOTAL_REV", "CY2023")</f>
        <v>7140027</v>
      </c>
      <c r="C311" s="4">
        <f>_xll.SNL.Clients.Office.Excel.Functions.SPG(A311,"IQ_AVG_DILUT_SHARES_OUT","CY2023")</f>
        <v>1057981000</v>
      </c>
      <c r="D311" s="5">
        <f>_xll.SNL.Clients.Office.Excel.Functions.SPG(A311, "IQ_DILUT_EPS_NORM", "CY2023")</f>
        <v>1.218</v>
      </c>
      <c r="E311">
        <f t="shared" si="16"/>
        <v>1288620.858</v>
      </c>
      <c r="F311">
        <f t="shared" si="17"/>
        <v>0.18047842928325061</v>
      </c>
      <c r="G311" s="11" t="s">
        <v>310</v>
      </c>
      <c r="H311" s="4" cm="1">
        <f t="array" ref="H311">_xll.SNL.Clients.Office.Excel.Functions.SPG(G311, "SP_TOTAL_REV", "CY2023")</f>
        <v>7140027</v>
      </c>
      <c r="I311" s="4">
        <f>_xll.SNL.Clients.Office.Excel.Functions.SPG(G311,"IQ_AVG_DILUT_SHARES_OUT","CY2023")</f>
        <v>1057981000</v>
      </c>
      <c r="J311" s="5">
        <f>_xll.SNL.Clients.Office.Excel.Functions.SPG(G311, "IQ_DILUT_EPS_NORM", "CY2023")</f>
        <v>1.218</v>
      </c>
      <c r="K311">
        <f t="shared" si="18"/>
        <v>1288620.858</v>
      </c>
      <c r="L311">
        <f t="shared" si="19"/>
        <v>0.18047842928325061</v>
      </c>
    </row>
    <row r="312" spans="1:12" x14ac:dyDescent="0.3">
      <c r="A312" s="11" t="s">
        <v>311</v>
      </c>
      <c r="B312" s="4" cm="1">
        <f t="array" ref="B312">_xll.SNL.Clients.Office.Excel.Functions.SPG(A312, "SP_TOTAL_REV", "CY2023")</f>
        <v>5916000</v>
      </c>
      <c r="C312" s="4">
        <f>_xll.SNL.Clients.Office.Excel.Functions.SPG(A312,"IQ_AVG_DILUT_SHARES_OUT","CY2023")</f>
        <v>184000000</v>
      </c>
      <c r="D312" s="5">
        <f>_xll.SNL.Clients.Office.Excel.Functions.SPG(A312, "IQ_DILUT_EPS_NORM", "CY2023")</f>
        <v>6.8150000000000004</v>
      </c>
      <c r="E312">
        <f t="shared" si="16"/>
        <v>1253960</v>
      </c>
      <c r="F312">
        <f t="shared" si="17"/>
        <v>0.2119607843137255</v>
      </c>
      <c r="G312" s="11" t="s">
        <v>311</v>
      </c>
      <c r="H312" s="4" cm="1">
        <f t="array" ref="H312">_xll.SNL.Clients.Office.Excel.Functions.SPG(G312, "SP_TOTAL_REV", "CY2023")</f>
        <v>5916000</v>
      </c>
      <c r="I312" s="4">
        <f>_xll.SNL.Clients.Office.Excel.Functions.SPG(G312,"IQ_AVG_DILUT_SHARES_OUT","CY2023")</f>
        <v>184000000</v>
      </c>
      <c r="J312" s="5">
        <f>_xll.SNL.Clients.Office.Excel.Functions.SPG(G312, "IQ_DILUT_EPS_NORM", "CY2023")</f>
        <v>6.8150000000000004</v>
      </c>
      <c r="K312">
        <f t="shared" si="18"/>
        <v>1253960</v>
      </c>
      <c r="L312">
        <f t="shared" si="19"/>
        <v>0.2119607843137255</v>
      </c>
    </row>
    <row r="313" spans="1:12" x14ac:dyDescent="0.3">
      <c r="A313" s="11" t="s">
        <v>312</v>
      </c>
      <c r="B313" s="4" cm="1">
        <f t="array" ref="B313">_xll.SNL.Clients.Office.Excel.Functions.SPG(A313, "SP_TOTAL_REV", "CY2023")</f>
        <v>54143000</v>
      </c>
      <c r="C313" s="4">
        <f>_xll.SNL.Clients.Office.Excel.Functions.SPG(A313,"IQ_AVG_DILUT_SHARES_OUT","CY2023")</f>
        <v>1646000000</v>
      </c>
      <c r="D313" s="5">
        <f>_xll.SNL.Clients.Office.Excel.Functions.SPG(A313, "IQ_DILUT_EPS_NORM", "CY2023")</f>
        <v>4.6440000000000001</v>
      </c>
      <c r="E313">
        <f t="shared" si="16"/>
        <v>7644024</v>
      </c>
      <c r="F313">
        <f t="shared" si="17"/>
        <v>0.141182128807048</v>
      </c>
      <c r="G313" s="11" t="s">
        <v>312</v>
      </c>
      <c r="H313" s="4" cm="1">
        <f t="array" ref="H313">_xll.SNL.Clients.Office.Excel.Functions.SPG(G313, "SP_TOTAL_REV", "CY2023")</f>
        <v>54143000</v>
      </c>
      <c r="I313" s="4">
        <f>_xll.SNL.Clients.Office.Excel.Functions.SPG(G313,"IQ_AVG_DILUT_SHARES_OUT","CY2023")</f>
        <v>1646000000</v>
      </c>
      <c r="J313" s="5">
        <f>_xll.SNL.Clients.Office.Excel.Functions.SPG(G313, "IQ_DILUT_EPS_NORM", "CY2023")</f>
        <v>4.6440000000000001</v>
      </c>
      <c r="K313">
        <f t="shared" si="18"/>
        <v>7644024</v>
      </c>
      <c r="L313">
        <f t="shared" si="19"/>
        <v>0.141182128807048</v>
      </c>
    </row>
    <row r="314" spans="1:12" x14ac:dyDescent="0.3">
      <c r="A314" s="11" t="s">
        <v>313</v>
      </c>
      <c r="B314" s="4" cm="1">
        <f t="array" ref="B314">_xll.SNL.Clients.Office.Excel.Functions.SPG(A314, "SP_TOTAL_REV", "CY2023")</f>
        <v>9978000</v>
      </c>
      <c r="C314" s="4">
        <f>_xll.SNL.Clients.Office.Excel.Functions.SPG(A314,"IQ_AVG_DILUT_SHARES_OUT","CY2023")</f>
        <v>172100000</v>
      </c>
      <c r="D314" s="5">
        <f>_xll.SNL.Clients.Office.Excel.Functions.SPG(A314, "IQ_DILUT_EPS_NORM", "CY2023")</f>
        <v>8.0399999999999991</v>
      </c>
      <c r="E314">
        <f t="shared" si="16"/>
        <v>1383683.9999999998</v>
      </c>
      <c r="F314">
        <f t="shared" si="17"/>
        <v>0.13867348165965121</v>
      </c>
      <c r="G314" s="11" t="s">
        <v>313</v>
      </c>
      <c r="H314" s="4" cm="1">
        <f t="array" ref="H314">_xll.SNL.Clients.Office.Excel.Functions.SPG(G314, "SP_TOTAL_REV", "CY2023")</f>
        <v>9978000</v>
      </c>
      <c r="I314" s="4">
        <f>_xll.SNL.Clients.Office.Excel.Functions.SPG(G314,"IQ_AVG_DILUT_SHARES_OUT","CY2023")</f>
        <v>172100000</v>
      </c>
      <c r="J314" s="5">
        <f>_xll.SNL.Clients.Office.Excel.Functions.SPG(G314, "IQ_DILUT_EPS_NORM", "CY2023")</f>
        <v>8.0399999999999991</v>
      </c>
      <c r="K314">
        <f t="shared" si="18"/>
        <v>1383683.9999999998</v>
      </c>
      <c r="L314">
        <f t="shared" si="19"/>
        <v>0.13867348165965121</v>
      </c>
    </row>
    <row r="315" spans="1:12" x14ac:dyDescent="0.3">
      <c r="A315" s="11" t="s">
        <v>314</v>
      </c>
      <c r="B315" s="4" cm="1">
        <f t="array" ref="B315">_xll.SNL.Clients.Office.Excel.Functions.SPG(A315, "SP_TOTAL_REV", "CY2023")</f>
        <v>2528920</v>
      </c>
      <c r="C315" s="4">
        <f>_xll.SNL.Clients.Office.Excel.Functions.SPG(A315,"IQ_AVG_DILUT_SHARES_OUT","CY2023")</f>
        <v>79843000</v>
      </c>
      <c r="D315" s="5">
        <f>_xll.SNL.Clients.Office.Excel.Functions.SPG(A315, "IQ_DILUT_EPS_NORM", "CY2023")</f>
        <v>9.6199999999999992</v>
      </c>
      <c r="E315">
        <f t="shared" si="16"/>
        <v>768089.65999999992</v>
      </c>
      <c r="F315">
        <f t="shared" si="17"/>
        <v>0.30372240323932742</v>
      </c>
      <c r="G315" s="11" t="s">
        <v>314</v>
      </c>
      <c r="H315" s="4" cm="1">
        <f t="array" ref="H315">_xll.SNL.Clients.Office.Excel.Functions.SPG(G315, "SP_TOTAL_REV", "CY2023")</f>
        <v>2528920</v>
      </c>
      <c r="I315" s="4">
        <f>_xll.SNL.Clients.Office.Excel.Functions.SPG(G315,"IQ_AVG_DILUT_SHARES_OUT","CY2023")</f>
        <v>79843000</v>
      </c>
      <c r="J315" s="5">
        <f>_xll.SNL.Clients.Office.Excel.Functions.SPG(G315, "IQ_DILUT_EPS_NORM", "CY2023")</f>
        <v>9.6199999999999992</v>
      </c>
      <c r="K315">
        <f t="shared" si="18"/>
        <v>768089.65999999992</v>
      </c>
      <c r="L315">
        <f t="shared" si="19"/>
        <v>0.30372240323932742</v>
      </c>
    </row>
    <row r="316" spans="1:12" x14ac:dyDescent="0.3">
      <c r="A316" s="11" t="s">
        <v>315</v>
      </c>
      <c r="B316" s="4" cm="1">
        <f t="array" ref="B316">_xll.SNL.Clients.Office.Excel.Functions.SPG(A316, "SP_TOTAL_REV", "CY2023")</f>
        <v>6064000</v>
      </c>
      <c r="C316" s="4">
        <f>_xll.SNL.Clients.Office.Excel.Functions.SPG(A316,"IQ_AVG_DILUT_SHARES_OUT","CY2023")</f>
        <v>508392982</v>
      </c>
      <c r="D316" s="5">
        <f>_xll.SNL.Clients.Office.Excel.Functions.SPG(A316, "IQ_DILUT_EPS_NORM", "CY2023")</f>
        <v>2.008</v>
      </c>
      <c r="E316">
        <f t="shared" si="16"/>
        <v>1020853.107856</v>
      </c>
      <c r="F316">
        <f t="shared" si="17"/>
        <v>0.16834648876253297</v>
      </c>
      <c r="G316" s="11" t="s">
        <v>315</v>
      </c>
      <c r="H316" s="4" cm="1">
        <f t="array" ref="H316">_xll.SNL.Clients.Office.Excel.Functions.SPG(G316, "SP_TOTAL_REV", "CY2023")</f>
        <v>6064000</v>
      </c>
      <c r="I316" s="4">
        <f>_xll.SNL.Clients.Office.Excel.Functions.SPG(G316,"IQ_AVG_DILUT_SHARES_OUT","CY2023")</f>
        <v>508392982</v>
      </c>
      <c r="J316" s="5">
        <f>_xll.SNL.Clients.Office.Excel.Functions.SPG(G316, "IQ_DILUT_EPS_NORM", "CY2023")</f>
        <v>2.008</v>
      </c>
      <c r="K316">
        <f t="shared" si="18"/>
        <v>1020853.107856</v>
      </c>
      <c r="L316">
        <f t="shared" si="19"/>
        <v>0.16834648876253297</v>
      </c>
    </row>
    <row r="317" spans="1:12" x14ac:dyDescent="0.3">
      <c r="A317" s="11" t="s">
        <v>316</v>
      </c>
      <c r="B317" s="4" cm="1">
        <f t="array" ref="B317">_xll.SNL.Clients.Office.Excel.Functions.SPG(A317, "SP_TOTAL_REV", "CY2023")</f>
        <v>6181000</v>
      </c>
      <c r="C317" s="4">
        <f>_xll.SNL.Clients.Office.Excel.Functions.SPG(A317,"IQ_AVG_DILUT_SHARES_OUT","CY2023")</f>
        <v>214000000</v>
      </c>
      <c r="D317" s="5">
        <f>_xll.SNL.Clients.Office.Excel.Functions.SPG(A317, "IQ_DILUT_EPS_NORM", "CY2023")</f>
        <v>3.63</v>
      </c>
      <c r="E317">
        <f t="shared" si="16"/>
        <v>776820</v>
      </c>
      <c r="F317">
        <f t="shared" si="17"/>
        <v>0.12567869276816049</v>
      </c>
      <c r="G317" s="11" t="s">
        <v>316</v>
      </c>
      <c r="H317" s="4" cm="1">
        <f t="array" ref="H317">_xll.SNL.Clients.Office.Excel.Functions.SPG(G317, "SP_TOTAL_REV", "CY2023")</f>
        <v>6181000</v>
      </c>
      <c r="I317" s="4">
        <f>_xll.SNL.Clients.Office.Excel.Functions.SPG(G317,"IQ_AVG_DILUT_SHARES_OUT","CY2023")</f>
        <v>214000000</v>
      </c>
      <c r="J317" s="5">
        <f>_xll.SNL.Clients.Office.Excel.Functions.SPG(G317, "IQ_DILUT_EPS_NORM", "CY2023")</f>
        <v>3.63</v>
      </c>
      <c r="K317">
        <f t="shared" si="18"/>
        <v>776820</v>
      </c>
      <c r="L317">
        <f t="shared" si="19"/>
        <v>0.12567869276816049</v>
      </c>
    </row>
    <row r="318" spans="1:12" x14ac:dyDescent="0.3">
      <c r="A318" s="11" t="s">
        <v>317</v>
      </c>
      <c r="B318" s="4" cm="1">
        <f t="array" ref="B318">_xll.SNL.Clients.Office.Excel.Functions.SPG(A318, "SP_TOTAL_REV", "CY2023")</f>
        <v>33723297</v>
      </c>
      <c r="C318" s="4">
        <f>_xll.SNL.Clients.Office.Excel.Functions.SPG(A318,"IQ_AVG_DILUT_SHARES_OUT","CY2023")</f>
        <v>449498000</v>
      </c>
      <c r="D318" s="5">
        <f>_xll.SNL.Clients.Office.Excel.Functions.SPG(A318, "IQ_DILUT_EPS_NORM", "CY2023")</f>
        <v>8.6280000000000001</v>
      </c>
      <c r="E318">
        <f t="shared" si="16"/>
        <v>3878268.7439999999</v>
      </c>
      <c r="F318">
        <f t="shared" si="17"/>
        <v>0.11500265659078351</v>
      </c>
      <c r="G318" s="11" t="s">
        <v>317</v>
      </c>
      <c r="H318" s="4" cm="1">
        <f t="array" ref="H318">_xll.SNL.Clients.Office.Excel.Functions.SPG(G318, "SP_TOTAL_REV", "CY2023")</f>
        <v>33723297</v>
      </c>
      <c r="I318" s="4">
        <f>_xll.SNL.Clients.Office.Excel.Functions.SPG(G318,"IQ_AVG_DILUT_SHARES_OUT","CY2023")</f>
        <v>449498000</v>
      </c>
      <c r="J318" s="5">
        <f>_xll.SNL.Clients.Office.Excel.Functions.SPG(G318, "IQ_DILUT_EPS_NORM", "CY2023")</f>
        <v>8.6280000000000001</v>
      </c>
      <c r="K318">
        <f t="shared" si="18"/>
        <v>3878268.7439999999</v>
      </c>
      <c r="L318">
        <f t="shared" si="19"/>
        <v>0.11500265659078351</v>
      </c>
    </row>
    <row r="319" spans="1:12" x14ac:dyDescent="0.3">
      <c r="A319" s="11" t="s">
        <v>318</v>
      </c>
      <c r="B319" s="4" cm="1">
        <f t="array" ref="B319">_xll.SNL.Clients.Office.Excel.Functions.SPG(A319, "SP_TOTAL_REV", "CY2023")</f>
        <v>11812000</v>
      </c>
      <c r="C319" s="4">
        <f>_xll.SNL.Clients.Office.Excel.Functions.SPG(A319,"IQ_AVG_DILUT_SHARES_OUT","CY2023")</f>
        <v>841000000</v>
      </c>
      <c r="D319" s="5">
        <f>_xll.SNL.Clients.Office.Excel.Functions.SPG(A319, "IQ_DILUT_EPS_NORM", "CY2023")</f>
        <v>0.44</v>
      </c>
      <c r="E319">
        <f t="shared" si="16"/>
        <v>370040</v>
      </c>
      <c r="F319">
        <f t="shared" si="17"/>
        <v>3.1327463596342704E-2</v>
      </c>
      <c r="G319" s="11" t="s">
        <v>318</v>
      </c>
      <c r="H319" s="4" cm="1">
        <f t="array" ref="H319">_xll.SNL.Clients.Office.Excel.Functions.SPG(G319, "SP_TOTAL_REV", "CY2023")</f>
        <v>11812000</v>
      </c>
      <c r="I319" s="4">
        <f>_xll.SNL.Clients.Office.Excel.Functions.SPG(G319,"IQ_AVG_DILUT_SHARES_OUT","CY2023")</f>
        <v>841000000</v>
      </c>
      <c r="J319" s="5">
        <f>_xll.SNL.Clients.Office.Excel.Functions.SPG(G319, "IQ_DILUT_EPS_NORM", "CY2023")</f>
        <v>0.44</v>
      </c>
      <c r="K319">
        <f t="shared" si="18"/>
        <v>370040</v>
      </c>
      <c r="L319">
        <f t="shared" si="19"/>
        <v>3.1327463596342704E-2</v>
      </c>
    </row>
    <row r="320" spans="1:12" x14ac:dyDescent="0.3">
      <c r="A320" s="11" t="s">
        <v>319</v>
      </c>
      <c r="B320" s="4" cm="1">
        <f t="array" ref="B320">_xll.SNL.Clients.Office.Excel.Functions.SPG(A320, "SP_TOTAL_REV", "CY2023")</f>
        <v>9046000</v>
      </c>
      <c r="C320" s="4">
        <f>_xll.SNL.Clients.Office.Excel.Functions.SPG(A320,"IQ_AVG_DILUT_SHARES_OUT","CY2023")</f>
        <v>575200000</v>
      </c>
      <c r="D320" s="5">
        <f>_xll.SNL.Clients.Office.Excel.Functions.SPG(A320, "IQ_DILUT_EPS_NORM", "CY2023")</f>
        <v>0.623</v>
      </c>
      <c r="E320">
        <f t="shared" si="16"/>
        <v>358349.6</v>
      </c>
      <c r="F320">
        <f t="shared" si="17"/>
        <v>3.9614149900508509E-2</v>
      </c>
      <c r="G320" s="11" t="s">
        <v>319</v>
      </c>
      <c r="H320" s="4" cm="1">
        <f t="array" ref="H320">_xll.SNL.Clients.Office.Excel.Functions.SPG(G320, "SP_TOTAL_REV", "CY2023")</f>
        <v>9046000</v>
      </c>
      <c r="I320" s="4">
        <f>_xll.SNL.Clients.Office.Excel.Functions.SPG(G320,"IQ_AVG_DILUT_SHARES_OUT","CY2023")</f>
        <v>575200000</v>
      </c>
      <c r="J320" s="5">
        <f>_xll.SNL.Clients.Office.Excel.Functions.SPG(G320, "IQ_DILUT_EPS_NORM", "CY2023")</f>
        <v>0.623</v>
      </c>
      <c r="K320">
        <f t="shared" si="18"/>
        <v>358349.6</v>
      </c>
      <c r="L320">
        <f t="shared" si="19"/>
        <v>3.9614149900508509E-2</v>
      </c>
    </row>
    <row r="321" spans="1:12" x14ac:dyDescent="0.3">
      <c r="A321" s="11" t="s">
        <v>320</v>
      </c>
      <c r="B321" s="4" cm="1">
        <f t="array" ref="B321">_xll.SNL.Clients.Office.Excel.Functions.SPG(A321, "SP_TOTAL_REV", "CY2023")</f>
        <v>9046000</v>
      </c>
      <c r="C321" s="4">
        <f>_xll.SNL.Clients.Office.Excel.Functions.SPG(A321,"IQ_AVG_DILUT_SHARES_OUT","CY2023")</f>
        <v>575200000</v>
      </c>
      <c r="D321" s="5">
        <f>_xll.SNL.Clients.Office.Excel.Functions.SPG(A321, "IQ_DILUT_EPS_NORM", "CY2023")</f>
        <v>0.623</v>
      </c>
      <c r="E321">
        <f t="shared" si="16"/>
        <v>358349.6</v>
      </c>
      <c r="F321">
        <f t="shared" si="17"/>
        <v>3.9614149900508509E-2</v>
      </c>
      <c r="G321" s="11" t="s">
        <v>320</v>
      </c>
      <c r="H321" s="4" cm="1">
        <f t="array" ref="H321">_xll.SNL.Clients.Office.Excel.Functions.SPG(G321, "SP_TOTAL_REV", "CY2023")</f>
        <v>9046000</v>
      </c>
      <c r="I321" s="4">
        <f>_xll.SNL.Clients.Office.Excel.Functions.SPG(G321,"IQ_AVG_DILUT_SHARES_OUT","CY2023")</f>
        <v>575200000</v>
      </c>
      <c r="J321" s="5">
        <f>_xll.SNL.Clients.Office.Excel.Functions.SPG(G321, "IQ_DILUT_EPS_NORM", "CY2023")</f>
        <v>0.623</v>
      </c>
      <c r="K321">
        <f t="shared" si="18"/>
        <v>358349.6</v>
      </c>
      <c r="L321">
        <f t="shared" si="19"/>
        <v>3.9614149900508509E-2</v>
      </c>
    </row>
    <row r="322" spans="1:12" x14ac:dyDescent="0.3">
      <c r="A322" s="11" t="s">
        <v>321</v>
      </c>
      <c r="B322" s="4" cm="1">
        <f t="array" ref="B322">_xll.SNL.Clients.Office.Excel.Functions.SPG(A322, "SP_TOTAL_REV", "CY2023")</f>
        <v>28114000</v>
      </c>
      <c r="C322" s="4">
        <f>_xll.SNL.Clients.Office.Excel.Functions.SPG(A322,"IQ_AVG_DILUT_SHARES_OUT","CY2023")</f>
        <v>2030800000</v>
      </c>
      <c r="D322" s="5">
        <f>_xll.SNL.Clients.Office.Excel.Functions.SPG(A322, "IQ_DILUT_EPS_NORM", "CY2023")</f>
        <v>2.5369999999999999</v>
      </c>
      <c r="E322">
        <f t="shared" si="16"/>
        <v>5152139.5999999996</v>
      </c>
      <c r="F322">
        <f t="shared" si="17"/>
        <v>0.18325886035427189</v>
      </c>
      <c r="G322" s="11" t="s">
        <v>321</v>
      </c>
      <c r="H322" s="4" cm="1">
        <f t="array" ref="H322">_xll.SNL.Clients.Office.Excel.Functions.SPG(G322, "SP_TOTAL_REV", "CY2023")</f>
        <v>28114000</v>
      </c>
      <c r="I322" s="4">
        <f>_xll.SNL.Clients.Office.Excel.Functions.SPG(G322,"IQ_AVG_DILUT_SHARES_OUT","CY2023")</f>
        <v>2030800000</v>
      </c>
      <c r="J322" s="5">
        <f>_xll.SNL.Clients.Office.Excel.Functions.SPG(G322, "IQ_DILUT_EPS_NORM", "CY2023")</f>
        <v>2.5369999999999999</v>
      </c>
      <c r="K322">
        <f t="shared" si="18"/>
        <v>5152139.5999999996</v>
      </c>
      <c r="L322">
        <f t="shared" si="19"/>
        <v>0.18325886035427189</v>
      </c>
    </row>
    <row r="323" spans="1:12" x14ac:dyDescent="0.3">
      <c r="A323" s="11" t="s">
        <v>322</v>
      </c>
      <c r="B323" s="4" cm="1">
        <f t="array" ref="B323">_xll.SNL.Clients.Office.Excel.Functions.SPG(A323, "SP_TOTAL_REV", "CY2023")</f>
        <v>51542000</v>
      </c>
      <c r="C323" s="4">
        <f>_xll.SNL.Clients.Office.Excel.Functions.SPG(A323,"IQ_AVG_DILUT_SHARES_OUT","CY2023")</f>
        <v>1549100000</v>
      </c>
      <c r="D323" s="5">
        <f>_xll.SNL.Clients.Office.Excel.Functions.SPG(A323, "IQ_DILUT_EPS_NORM", "CY2023")</f>
        <v>2.5390000000000001</v>
      </c>
      <c r="E323">
        <f t="shared" si="16"/>
        <v>3933164.9</v>
      </c>
      <c r="F323">
        <f t="shared" si="17"/>
        <v>7.6309900663536531E-2</v>
      </c>
      <c r="G323" s="11" t="s">
        <v>322</v>
      </c>
      <c r="H323" s="4" cm="1">
        <f t="array" ref="H323">_xll.SNL.Clients.Office.Excel.Functions.SPG(G323, "SP_TOTAL_REV", "CY2023")</f>
        <v>51542000</v>
      </c>
      <c r="I323" s="4">
        <f>_xll.SNL.Clients.Office.Excel.Functions.SPG(G323,"IQ_AVG_DILUT_SHARES_OUT","CY2023")</f>
        <v>1549100000</v>
      </c>
      <c r="J323" s="5">
        <f>_xll.SNL.Clients.Office.Excel.Functions.SPG(G323, "IQ_DILUT_EPS_NORM", "CY2023")</f>
        <v>2.5390000000000001</v>
      </c>
      <c r="K323">
        <f t="shared" si="18"/>
        <v>3933164.9</v>
      </c>
      <c r="L323">
        <f t="shared" si="19"/>
        <v>7.6309900663536531E-2</v>
      </c>
    </row>
    <row r="324" spans="1:12" x14ac:dyDescent="0.3">
      <c r="A324" s="11" t="s">
        <v>323</v>
      </c>
      <c r="B324" s="4" cm="1">
        <f t="array" ref="B324">_xll.SNL.Clients.Office.Excel.Functions.SPG(A324, "SP_TOTAL_REV", "CY2023")</f>
        <v>5505400</v>
      </c>
      <c r="C324" s="4">
        <f>_xll.SNL.Clients.Office.Excel.Functions.SPG(A324,"IQ_AVG_DILUT_SHARES_OUT","CY2023")</f>
        <v>447900000</v>
      </c>
      <c r="D324" s="5">
        <f>_xll.SNL.Clients.Office.Excel.Functions.SPG(A324, "IQ_DILUT_EPS_NORM", "CY2023")</f>
        <v>1.2290000000000001</v>
      </c>
      <c r="E324">
        <f t="shared" si="16"/>
        <v>550469.1</v>
      </c>
      <c r="F324">
        <f t="shared" si="17"/>
        <v>9.998712173502379E-2</v>
      </c>
      <c r="G324" s="11" t="s">
        <v>323</v>
      </c>
      <c r="H324" s="4" cm="1">
        <f t="array" ref="H324">_xll.SNL.Clients.Office.Excel.Functions.SPG(G324, "SP_TOTAL_REV", "CY2023")</f>
        <v>5505400</v>
      </c>
      <c r="I324" s="4">
        <f>_xll.SNL.Clients.Office.Excel.Functions.SPG(G324,"IQ_AVG_DILUT_SHARES_OUT","CY2023")</f>
        <v>447900000</v>
      </c>
      <c r="J324" s="5">
        <f>_xll.SNL.Clients.Office.Excel.Functions.SPG(G324, "IQ_DILUT_EPS_NORM", "CY2023")</f>
        <v>1.2290000000000001</v>
      </c>
      <c r="K324">
        <f t="shared" si="18"/>
        <v>550469.1</v>
      </c>
      <c r="L324">
        <f t="shared" si="19"/>
        <v>9.998712173502379E-2</v>
      </c>
    </row>
    <row r="325" spans="1:12" x14ac:dyDescent="0.3">
      <c r="A325" s="11" t="s">
        <v>324</v>
      </c>
      <c r="B325" s="4" cm="1">
        <f t="array" ref="B325">_xll.SNL.Clients.Office.Excel.Functions.SPG(A325, "SP_TOTAL_REV", "CY2023")</f>
        <v>2651348</v>
      </c>
      <c r="C325" s="4">
        <f>_xll.SNL.Clients.Office.Excel.Functions.SPG(A325,"IQ_AVG_DILUT_SHARES_OUT","CY2023")</f>
        <v>57579250</v>
      </c>
      <c r="D325" s="5">
        <f>_xll.SNL.Clients.Office.Excel.Functions.SPG(A325, "IQ_DILUT_EPS_NORM", "CY2023")</f>
        <v>6.7619999999999996</v>
      </c>
      <c r="E325">
        <f t="shared" ref="E325:E388" si="20">C325*D325/1000</f>
        <v>389350.8885</v>
      </c>
      <c r="F325">
        <f t="shared" ref="F325:F388" si="21">E325/B325</f>
        <v>0.14685016395433567</v>
      </c>
      <c r="G325" s="11" t="s">
        <v>324</v>
      </c>
      <c r="H325" s="4" cm="1">
        <f t="array" ref="H325">_xll.SNL.Clients.Office.Excel.Functions.SPG(G325, "SP_TOTAL_REV", "CY2023")</f>
        <v>2651348</v>
      </c>
      <c r="I325" s="4">
        <f>_xll.SNL.Clients.Office.Excel.Functions.SPG(G325,"IQ_AVG_DILUT_SHARES_OUT","CY2023")</f>
        <v>57579250</v>
      </c>
      <c r="J325" s="5">
        <f>_xll.SNL.Clients.Office.Excel.Functions.SPG(G325, "IQ_DILUT_EPS_NORM", "CY2023")</f>
        <v>6.7619999999999996</v>
      </c>
      <c r="K325">
        <f t="shared" ref="K325:K388" si="22">I325*J325/1000</f>
        <v>389350.8885</v>
      </c>
      <c r="L325">
        <f t="shared" ref="L325:L388" si="23">K325/H325</f>
        <v>0.14685016395433567</v>
      </c>
    </row>
    <row r="326" spans="1:12" x14ac:dyDescent="0.3">
      <c r="A326" s="11" t="s">
        <v>325</v>
      </c>
      <c r="B326" s="4" cm="1">
        <f t="array" ref="B326">_xll.SNL.Clients.Office.Excel.Functions.SPG(A326, "SP_TOTAL_REV", "CY2023")</f>
        <v>12156000</v>
      </c>
      <c r="C326" s="4">
        <f>_xll.SNL.Clients.Office.Excel.Functions.SPG(A326,"IQ_AVG_DILUT_SHARES_OUT","CY2023")</f>
        <v>227400000</v>
      </c>
      <c r="D326" s="5">
        <f>_xll.SNL.Clients.Office.Excel.Functions.SPG(A326, "IQ_DILUT_EPS_NORM", "CY2023")</f>
        <v>9.7650000000000006</v>
      </c>
      <c r="E326">
        <f t="shared" si="20"/>
        <v>2220561</v>
      </c>
      <c r="F326">
        <f t="shared" si="21"/>
        <v>0.18267201382033563</v>
      </c>
      <c r="G326" s="11" t="s">
        <v>325</v>
      </c>
      <c r="H326" s="4" cm="1">
        <f t="array" ref="H326">_xll.SNL.Clients.Office.Excel.Functions.SPG(G326, "SP_TOTAL_REV", "CY2023")</f>
        <v>12156000</v>
      </c>
      <c r="I326" s="4">
        <f>_xll.SNL.Clients.Office.Excel.Functions.SPG(G326,"IQ_AVG_DILUT_SHARES_OUT","CY2023")</f>
        <v>227400000</v>
      </c>
      <c r="J326" s="5">
        <f>_xll.SNL.Clients.Office.Excel.Functions.SPG(G326, "IQ_DILUT_EPS_NORM", "CY2023")</f>
        <v>9.7650000000000006</v>
      </c>
      <c r="K326">
        <f t="shared" si="22"/>
        <v>2220561</v>
      </c>
      <c r="L326">
        <f t="shared" si="23"/>
        <v>0.18267201382033563</v>
      </c>
    </row>
    <row r="327" spans="1:12" x14ac:dyDescent="0.3">
      <c r="A327" s="11" t="s">
        <v>326</v>
      </c>
      <c r="B327" s="4" cm="1">
        <f t="array" ref="B327">_xll.SNL.Clients.Office.Excel.Functions.SPG(A327, "SP_TOTAL_REV", "CY2023")</f>
        <v>6749000</v>
      </c>
      <c r="C327" s="4">
        <f>_xll.SNL.Clients.Office.Excel.Functions.SPG(A327,"IQ_AVG_DILUT_SHARES_OUT","CY2023")</f>
        <v>207563746</v>
      </c>
      <c r="D327" s="5">
        <f>_xll.SNL.Clients.Office.Excel.Functions.SPG(A327, "IQ_DILUT_EPS_NORM", "CY2023")</f>
        <v>4.7759999999999998</v>
      </c>
      <c r="E327">
        <f t="shared" si="20"/>
        <v>991324.45089599991</v>
      </c>
      <c r="F327">
        <f t="shared" si="21"/>
        <v>0.14688464230197065</v>
      </c>
      <c r="G327" s="11" t="s">
        <v>326</v>
      </c>
      <c r="H327" s="4" cm="1">
        <f t="array" ref="H327">_xll.SNL.Clients.Office.Excel.Functions.SPG(G327, "SP_TOTAL_REV", "CY2023")</f>
        <v>6749000</v>
      </c>
      <c r="I327" s="4">
        <f>_xll.SNL.Clients.Office.Excel.Functions.SPG(G327,"IQ_AVG_DILUT_SHARES_OUT","CY2023")</f>
        <v>207563746</v>
      </c>
      <c r="J327" s="5">
        <f>_xll.SNL.Clients.Office.Excel.Functions.SPG(G327, "IQ_DILUT_EPS_NORM", "CY2023")</f>
        <v>4.7759999999999998</v>
      </c>
      <c r="K327">
        <f t="shared" si="22"/>
        <v>991324.45089599991</v>
      </c>
      <c r="L327">
        <f t="shared" si="23"/>
        <v>0.14688464230197065</v>
      </c>
    </row>
    <row r="328" spans="1:12" x14ac:dyDescent="0.3">
      <c r="A328" s="11" t="s">
        <v>327</v>
      </c>
      <c r="B328" s="4" cm="1">
        <f t="array" ref="B328">_xll.SNL.Clients.Office.Excel.Functions.SPG(A328, "SP_TOTAL_REV", "CY2023")</f>
        <v>39290000</v>
      </c>
      <c r="C328" s="4">
        <f>_xll.SNL.Clients.Office.Excel.Functions.SPG(A328,"IQ_AVG_DILUT_SHARES_OUT","CY2023")</f>
        <v>152000000</v>
      </c>
      <c r="D328" s="5">
        <f>_xll.SNL.Clients.Office.Excel.Functions.SPG(A328, "IQ_DILUT_EPS_NORM", "CY2023")</f>
        <v>9.2479999999999993</v>
      </c>
      <c r="E328">
        <f t="shared" si="20"/>
        <v>1405696</v>
      </c>
      <c r="F328">
        <f t="shared" si="21"/>
        <v>3.5777449732756428E-2</v>
      </c>
      <c r="G328" s="11" t="s">
        <v>327</v>
      </c>
      <c r="H328" s="4" cm="1">
        <f t="array" ref="H328">_xll.SNL.Clients.Office.Excel.Functions.SPG(G328, "SP_TOTAL_REV", "CY2023")</f>
        <v>39290000</v>
      </c>
      <c r="I328" s="4">
        <f>_xll.SNL.Clients.Office.Excel.Functions.SPG(G328,"IQ_AVG_DILUT_SHARES_OUT","CY2023")</f>
        <v>152000000</v>
      </c>
      <c r="J328" s="5">
        <f>_xll.SNL.Clients.Office.Excel.Functions.SPG(G328, "IQ_DILUT_EPS_NORM", "CY2023")</f>
        <v>9.2479999999999993</v>
      </c>
      <c r="K328">
        <f t="shared" si="22"/>
        <v>1405696</v>
      </c>
      <c r="L328">
        <f t="shared" si="23"/>
        <v>3.5777449732756428E-2</v>
      </c>
    </row>
    <row r="329" spans="1:12" x14ac:dyDescent="0.3">
      <c r="A329" s="11" t="s">
        <v>328</v>
      </c>
      <c r="B329" s="4" cm="1">
        <f t="array" ref="B329">_xll.SNL.Clients.Office.Excel.Functions.SPG(A329, "SP_TOTAL_REV", "CY2023")</f>
        <v>8549924</v>
      </c>
      <c r="C329" s="4">
        <f>_xll.SNL.Clients.Office.Excel.Functions.SPG(A329,"IQ_AVG_DILUT_SHARES_OUT","CY2023")</f>
        <v>427400849</v>
      </c>
      <c r="D329" s="5">
        <f>_xll.SNL.Clients.Office.Excel.Functions.SPG(A329, "IQ_DILUT_EPS_NORM", "CY2023")</f>
        <v>0.252</v>
      </c>
      <c r="E329">
        <f t="shared" si="20"/>
        <v>107705.01394799999</v>
      </c>
      <c r="F329">
        <f t="shared" si="21"/>
        <v>1.2597189629755772E-2</v>
      </c>
      <c r="G329" s="11" t="s">
        <v>328</v>
      </c>
      <c r="H329" s="4" cm="1">
        <f t="array" ref="H329">_xll.SNL.Clients.Office.Excel.Functions.SPG(G329, "SP_TOTAL_REV", "CY2023")</f>
        <v>8549924</v>
      </c>
      <c r="I329" s="4">
        <f>_xll.SNL.Clients.Office.Excel.Functions.SPG(G329,"IQ_AVG_DILUT_SHARES_OUT","CY2023")</f>
        <v>427400849</v>
      </c>
      <c r="J329" s="5">
        <f>_xll.SNL.Clients.Office.Excel.Functions.SPG(G329, "IQ_DILUT_EPS_NORM", "CY2023")</f>
        <v>0.252</v>
      </c>
      <c r="K329">
        <f t="shared" si="22"/>
        <v>107705.01394799999</v>
      </c>
      <c r="L329">
        <f t="shared" si="23"/>
        <v>1.2597189629755772E-2</v>
      </c>
    </row>
    <row r="330" spans="1:12" x14ac:dyDescent="0.3">
      <c r="A330" s="11" t="s">
        <v>329</v>
      </c>
      <c r="B330" s="4" cm="1">
        <f t="array" ref="B330">_xll.SNL.Clients.Office.Excel.Functions.SPG(A330, "SP_TOTAL_REV", "CY2023")</f>
        <v>28823000</v>
      </c>
      <c r="C330" s="4">
        <f>_xll.SNL.Clients.Office.Excel.Functions.SPG(A330,"IQ_AVG_DILUT_SHARES_OUT","CY2023")</f>
        <v>228000000</v>
      </c>
      <c r="D330" s="5">
        <f>_xll.SNL.Clients.Office.Excel.Functions.SPG(A330, "IQ_DILUT_EPS_NORM", "CY2023")</f>
        <v>-4.55</v>
      </c>
      <c r="E330">
        <f t="shared" si="20"/>
        <v>-1037400</v>
      </c>
      <c r="F330">
        <f t="shared" si="21"/>
        <v>-3.5992089650626238E-2</v>
      </c>
      <c r="G330" s="11" t="s">
        <v>329</v>
      </c>
      <c r="H330" s="4" cm="1">
        <f t="array" ref="H330">_xll.SNL.Clients.Office.Excel.Functions.SPG(G330, "SP_TOTAL_REV", "CY2023")</f>
        <v>28823000</v>
      </c>
      <c r="I330" s="4">
        <f>_xll.SNL.Clients.Office.Excel.Functions.SPG(G330,"IQ_AVG_DILUT_SHARES_OUT","CY2023")</f>
        <v>228000000</v>
      </c>
      <c r="J330" s="5">
        <f>_xll.SNL.Clients.Office.Excel.Functions.SPG(G330, "IQ_DILUT_EPS_NORM", "CY2023")</f>
        <v>-4.55</v>
      </c>
      <c r="K330">
        <f t="shared" si="22"/>
        <v>-1037400</v>
      </c>
      <c r="L330">
        <f t="shared" si="23"/>
        <v>-3.5992089650626238E-2</v>
      </c>
    </row>
    <row r="331" spans="1:12" x14ac:dyDescent="0.3">
      <c r="A331" s="11" t="s">
        <v>330</v>
      </c>
      <c r="B331" s="4" cm="1">
        <f t="array" ref="B331">_xll.SNL.Clients.Office.Excel.Functions.SPG(A331, "SP_TOTAL_REV", "CY2023")</f>
        <v>34714000</v>
      </c>
      <c r="C331" s="4">
        <f>_xll.SNL.Clients.Office.Excel.Functions.SPG(A331,"IQ_AVG_DILUT_SHARES_OUT","CY2023")</f>
        <v>250400000</v>
      </c>
      <c r="D331" s="5">
        <f>_xll.SNL.Clients.Office.Excel.Functions.SPG(A331, "IQ_DILUT_EPS_NORM", "CY2023")</f>
        <v>14.108000000000001</v>
      </c>
      <c r="E331">
        <f t="shared" si="20"/>
        <v>3532643.2</v>
      </c>
      <c r="F331">
        <f t="shared" si="21"/>
        <v>0.1017642219277525</v>
      </c>
      <c r="G331" s="11" t="s">
        <v>330</v>
      </c>
      <c r="H331" s="4" cm="1">
        <f t="array" ref="H331">_xll.SNL.Clients.Office.Excel.Functions.SPG(G331, "SP_TOTAL_REV", "CY2023")</f>
        <v>34714000</v>
      </c>
      <c r="I331" s="4">
        <f>_xll.SNL.Clients.Office.Excel.Functions.SPG(G331,"IQ_AVG_DILUT_SHARES_OUT","CY2023")</f>
        <v>250400000</v>
      </c>
      <c r="J331" s="5">
        <f>_xll.SNL.Clients.Office.Excel.Functions.SPG(G331, "IQ_DILUT_EPS_NORM", "CY2023")</f>
        <v>14.108000000000001</v>
      </c>
      <c r="K331">
        <f t="shared" si="22"/>
        <v>3532643.2</v>
      </c>
      <c r="L331">
        <f t="shared" si="23"/>
        <v>0.1017642219277525</v>
      </c>
    </row>
    <row r="332" spans="1:12" x14ac:dyDescent="0.3">
      <c r="A332" s="11" t="s">
        <v>331</v>
      </c>
      <c r="B332" s="4" cm="1">
        <f t="array" ref="B332">_xll.SNL.Clients.Office.Excel.Functions.SPG(A332, "SP_TOTAL_REV", "CY2023")</f>
        <v>60922000</v>
      </c>
      <c r="C332" s="4">
        <f>_xll.SNL.Clients.Office.Excel.Functions.SPG(A332,"IQ_AVG_DILUT_SHARES_OUT","CY2023")</f>
        <v>24940000000</v>
      </c>
      <c r="D332" s="5">
        <f>_xll.SNL.Clients.Office.Excel.Functions.SPG(A332, "IQ_DILUT_EPS_NORM", "CY2023")</f>
        <v>0.84199999999999997</v>
      </c>
      <c r="E332">
        <f t="shared" si="20"/>
        <v>20999480</v>
      </c>
      <c r="F332">
        <f t="shared" si="21"/>
        <v>0.34469452742851514</v>
      </c>
      <c r="G332" s="11" t="s">
        <v>331</v>
      </c>
      <c r="H332" s="4" cm="1">
        <f t="array" ref="H332">_xll.SNL.Clients.Office.Excel.Functions.SPG(G332, "SP_TOTAL_REV", "CY2023")</f>
        <v>60922000</v>
      </c>
      <c r="I332" s="4">
        <f>_xll.SNL.Clients.Office.Excel.Functions.SPG(G332,"IQ_AVG_DILUT_SHARES_OUT","CY2023")</f>
        <v>24940000000</v>
      </c>
      <c r="J332" s="5">
        <f>_xll.SNL.Clients.Office.Excel.Functions.SPG(G332, "IQ_DILUT_EPS_NORM", "CY2023")</f>
        <v>0.84199999999999997</v>
      </c>
      <c r="K332">
        <f t="shared" si="22"/>
        <v>20999480</v>
      </c>
      <c r="L332">
        <f t="shared" si="23"/>
        <v>0.34469452742851514</v>
      </c>
    </row>
    <row r="333" spans="1:12" x14ac:dyDescent="0.3">
      <c r="A333" s="11" t="s">
        <v>332</v>
      </c>
      <c r="B333" s="4" cm="1">
        <f t="array" ref="B333">_xll.SNL.Clients.Office.Excel.Functions.SPG(A333, "SP_TOTAL_REV", "CY2023")</f>
        <v>9682899</v>
      </c>
      <c r="C333" s="4">
        <f>_xll.SNL.Clients.Office.Excel.Functions.SPG(A333,"IQ_AVG_DILUT_SHARES_OUT","CY2023")</f>
        <v>3435294</v>
      </c>
      <c r="D333" s="5">
        <f>_xll.SNL.Clients.Office.Excel.Functions.SPG(A333, "IQ_DILUT_EPS_NORM", "CY2023")</f>
        <v>350.83800000000002</v>
      </c>
      <c r="E333">
        <f t="shared" si="20"/>
        <v>1205231.676372</v>
      </c>
      <c r="F333">
        <f t="shared" si="21"/>
        <v>0.12447012783795432</v>
      </c>
      <c r="G333" s="11" t="s">
        <v>332</v>
      </c>
      <c r="H333" s="4" cm="1">
        <f t="array" ref="H333">_xll.SNL.Clients.Office.Excel.Functions.SPG(G333, "SP_TOTAL_REV", "CY2023")</f>
        <v>9682899</v>
      </c>
      <c r="I333" s="4">
        <f>_xll.SNL.Clients.Office.Excel.Functions.SPG(G333,"IQ_AVG_DILUT_SHARES_OUT","CY2023")</f>
        <v>3435294</v>
      </c>
      <c r="J333" s="5">
        <f>_xll.SNL.Clients.Office.Excel.Functions.SPG(G333, "IQ_DILUT_EPS_NORM", "CY2023")</f>
        <v>350.83800000000002</v>
      </c>
      <c r="K333">
        <f t="shared" si="22"/>
        <v>1205231.676372</v>
      </c>
      <c r="L333">
        <f t="shared" si="23"/>
        <v>0.12447012783795432</v>
      </c>
    </row>
    <row r="334" spans="1:12" x14ac:dyDescent="0.3">
      <c r="A334" s="11" t="s">
        <v>333</v>
      </c>
      <c r="B334" s="4" cm="1">
        <f t="array" ref="B334">_xll.SNL.Clients.Office.Excel.Functions.SPG(A334, "SP_TOTAL_REV", "CY2023")</f>
        <v>13276000</v>
      </c>
      <c r="C334" s="4">
        <f>_xll.SNL.Clients.Office.Excel.Functions.SPG(A334,"IQ_AVG_DILUT_SHARES_OUT","CY2023")</f>
        <v>261370000</v>
      </c>
      <c r="D334" s="5">
        <f>_xll.SNL.Clients.Office.Excel.Functions.SPG(A334, "IQ_DILUT_EPS_NORM", "CY2023")</f>
        <v>8.1349999999999998</v>
      </c>
      <c r="E334">
        <f t="shared" si="20"/>
        <v>2126244.9500000002</v>
      </c>
      <c r="F334">
        <f t="shared" si="21"/>
        <v>0.16015704655016572</v>
      </c>
      <c r="G334" s="11" t="s">
        <v>333</v>
      </c>
      <c r="H334" s="4" cm="1">
        <f t="array" ref="H334">_xll.SNL.Clients.Office.Excel.Functions.SPG(G334, "SP_TOTAL_REV", "CY2023")</f>
        <v>13276000</v>
      </c>
      <c r="I334" s="4">
        <f>_xll.SNL.Clients.Office.Excel.Functions.SPG(G334,"IQ_AVG_DILUT_SHARES_OUT","CY2023")</f>
        <v>261370000</v>
      </c>
      <c r="J334" s="5">
        <f>_xll.SNL.Clients.Office.Excel.Functions.SPG(G334, "IQ_DILUT_EPS_NORM", "CY2023")</f>
        <v>8.1349999999999998</v>
      </c>
      <c r="K334">
        <f t="shared" si="22"/>
        <v>2126244.9500000002</v>
      </c>
      <c r="L334">
        <f t="shared" si="23"/>
        <v>0.16015704655016572</v>
      </c>
    </row>
    <row r="335" spans="1:12" x14ac:dyDescent="0.3">
      <c r="A335" s="11" t="s">
        <v>334</v>
      </c>
      <c r="B335" s="4" cm="1">
        <f t="array" ref="B335">_xll.SNL.Clients.Office.Excel.Functions.SPG(A335, "SP_TOTAL_REV", "CY2023")</f>
        <v>15812250</v>
      </c>
      <c r="C335" s="4">
        <f>_xll.SNL.Clients.Office.Excel.Functions.SPG(A335,"IQ_AVG_DILUT_SHARES_OUT","CY2023")</f>
        <v>60998000</v>
      </c>
      <c r="D335" s="5">
        <f>_xll.SNL.Clients.Office.Excel.Functions.SPG(A335, "IQ_DILUT_EPS_NORM", "CY2023")</f>
        <v>30.724</v>
      </c>
      <c r="E335">
        <f t="shared" si="20"/>
        <v>1874102.5519999999</v>
      </c>
      <c r="F335">
        <f t="shared" si="21"/>
        <v>0.1185221933627409</v>
      </c>
      <c r="G335" s="11" t="s">
        <v>334</v>
      </c>
      <c r="H335" s="4" cm="1">
        <f t="array" ref="H335">_xll.SNL.Clients.Office.Excel.Functions.SPG(G335, "SP_TOTAL_REV", "CY2023")</f>
        <v>15812250</v>
      </c>
      <c r="I335" s="4">
        <f>_xll.SNL.Clients.Office.Excel.Functions.SPG(G335,"IQ_AVG_DILUT_SHARES_OUT","CY2023")</f>
        <v>60998000</v>
      </c>
      <c r="J335" s="5">
        <f>_xll.SNL.Clients.Office.Excel.Functions.SPG(G335, "IQ_DILUT_EPS_NORM", "CY2023")</f>
        <v>30.724</v>
      </c>
      <c r="K335">
        <f t="shared" si="22"/>
        <v>1874102.5519999999</v>
      </c>
      <c r="L335">
        <f t="shared" si="23"/>
        <v>0.1185221933627409</v>
      </c>
    </row>
    <row r="336" spans="1:12" x14ac:dyDescent="0.3">
      <c r="A336" s="11" t="s">
        <v>335</v>
      </c>
      <c r="B336" s="4" cm="1">
        <f t="array" ref="B336">_xll.SNL.Clients.Office.Excel.Functions.SPG(A336, "SP_TOTAL_REV", "CY2023")</f>
        <v>28257000</v>
      </c>
      <c r="C336" s="4">
        <f>_xll.SNL.Clients.Office.Excel.Functions.SPG(A336,"IQ_AVG_DILUT_SHARES_OUT","CY2023")</f>
        <v>960900000</v>
      </c>
      <c r="D336" s="5">
        <f>_xll.SNL.Clients.Office.Excel.Functions.SPG(A336, "IQ_DILUT_EPS_NORM", "CY2023")</f>
        <v>3.7090000000000001</v>
      </c>
      <c r="E336">
        <f t="shared" si="20"/>
        <v>3563978.1</v>
      </c>
      <c r="F336">
        <f t="shared" si="21"/>
        <v>0.12612726404076866</v>
      </c>
      <c r="G336" s="11" t="s">
        <v>335</v>
      </c>
      <c r="H336" s="4" cm="1">
        <f t="array" ref="H336">_xll.SNL.Clients.Office.Excel.Functions.SPG(G336, "SP_TOTAL_REV", "CY2023")</f>
        <v>28257000</v>
      </c>
      <c r="I336" s="4">
        <f>_xll.SNL.Clients.Office.Excel.Functions.SPG(G336,"IQ_AVG_DILUT_SHARES_OUT","CY2023")</f>
        <v>960900000</v>
      </c>
      <c r="J336" s="5">
        <f>_xll.SNL.Clients.Office.Excel.Functions.SPG(G336, "IQ_DILUT_EPS_NORM", "CY2023")</f>
        <v>3.7090000000000001</v>
      </c>
      <c r="K336">
        <f t="shared" si="22"/>
        <v>3563978.1</v>
      </c>
      <c r="L336">
        <f t="shared" si="23"/>
        <v>0.12612726404076866</v>
      </c>
    </row>
    <row r="337" spans="1:12" x14ac:dyDescent="0.3">
      <c r="A337" s="11" t="s">
        <v>336</v>
      </c>
      <c r="B337" s="4" cm="1">
        <f t="array" ref="B337">_xll.SNL.Clients.Office.Excel.Functions.SPG(A337, "SP_TOTAL_REV", "CY2023")</f>
        <v>5866152</v>
      </c>
      <c r="C337" s="4">
        <f>_xll.SNL.Clients.Office.Excel.Functions.SPG(A337,"IQ_AVG_DILUT_SHARES_OUT","CY2023")</f>
        <v>220180000</v>
      </c>
      <c r="D337" s="5">
        <f>_xll.SNL.Clients.Office.Excel.Functions.SPG(A337, "IQ_DILUT_EPS_NORM", "CY2023")</f>
        <v>4.6769999999999996</v>
      </c>
      <c r="E337">
        <f t="shared" si="20"/>
        <v>1029781.8599999999</v>
      </c>
      <c r="F337">
        <f t="shared" si="21"/>
        <v>0.17554639907046388</v>
      </c>
      <c r="G337" s="11" t="s">
        <v>336</v>
      </c>
      <c r="H337" s="4" cm="1">
        <f t="array" ref="H337">_xll.SNL.Clients.Office.Excel.Functions.SPG(G337, "SP_TOTAL_REV", "CY2023")</f>
        <v>5866152</v>
      </c>
      <c r="I337" s="4">
        <f>_xll.SNL.Clients.Office.Excel.Functions.SPG(G337,"IQ_AVG_DILUT_SHARES_OUT","CY2023")</f>
        <v>220180000</v>
      </c>
      <c r="J337" s="5">
        <f>_xll.SNL.Clients.Office.Excel.Functions.SPG(G337, "IQ_DILUT_EPS_NORM", "CY2023")</f>
        <v>4.6769999999999996</v>
      </c>
      <c r="K337">
        <f t="shared" si="22"/>
        <v>1029781.8599999999</v>
      </c>
      <c r="L337">
        <f t="shared" si="23"/>
        <v>0.17554639907046388</v>
      </c>
    </row>
    <row r="338" spans="1:12" x14ac:dyDescent="0.3">
      <c r="A338" s="11" t="s">
        <v>337</v>
      </c>
      <c r="B338" s="4" cm="1">
        <f t="array" ref="B338">_xll.SNL.Clients.Office.Excel.Functions.SPG(A338, "SP_TOTAL_REV", "CY2023")</f>
        <v>14692200</v>
      </c>
      <c r="C338" s="4">
        <f>_xll.SNL.Clients.Office.Excel.Functions.SPG(A338,"IQ_AVG_DILUT_SHARES_OUT","CY2023")</f>
        <v>201400000</v>
      </c>
      <c r="D338" s="5">
        <f>_xll.SNL.Clients.Office.Excel.Functions.SPG(A338, "IQ_DILUT_EPS_NORM", "CY2023")</f>
        <v>5.9649999999999999</v>
      </c>
      <c r="E338">
        <f t="shared" si="20"/>
        <v>1201351</v>
      </c>
      <c r="F338">
        <f t="shared" si="21"/>
        <v>8.1767944895931172E-2</v>
      </c>
      <c r="G338" s="11" t="s">
        <v>337</v>
      </c>
      <c r="H338" s="4" cm="1">
        <f t="array" ref="H338">_xll.SNL.Clients.Office.Excel.Functions.SPG(G338, "SP_TOTAL_REV", "CY2023")</f>
        <v>14692200</v>
      </c>
      <c r="I338" s="4">
        <f>_xll.SNL.Clients.Office.Excel.Functions.SPG(G338,"IQ_AVG_DILUT_SHARES_OUT","CY2023")</f>
        <v>201400000</v>
      </c>
      <c r="J338" s="5">
        <f>_xll.SNL.Clients.Office.Excel.Functions.SPG(G338, "IQ_DILUT_EPS_NORM", "CY2023")</f>
        <v>5.9649999999999999</v>
      </c>
      <c r="K338">
        <f t="shared" si="22"/>
        <v>1201351</v>
      </c>
      <c r="L338">
        <f t="shared" si="23"/>
        <v>8.1767944895931172E-2</v>
      </c>
    </row>
    <row r="339" spans="1:12" x14ac:dyDescent="0.3">
      <c r="A339" s="11" t="s">
        <v>338</v>
      </c>
      <c r="B339" s="4" cm="1">
        <f t="array" ref="B339">_xll.SNL.Clients.Office.Excel.Functions.SPG(A339, "SP_TOTAL_REV", "CY2023")</f>
        <v>8253000</v>
      </c>
      <c r="C339" s="4">
        <f>_xll.SNL.Clients.Office.Excel.Functions.SPG(A339,"IQ_AVG_DILUT_SHARES_OUT","CY2023")</f>
        <v>446800000</v>
      </c>
      <c r="D339" s="5">
        <f>_xll.SNL.Clients.Office.Excel.Functions.SPG(A339, "IQ_DILUT_EPS_NORM", "CY2023")</f>
        <v>3.6659999999999999</v>
      </c>
      <c r="E339">
        <f t="shared" si="20"/>
        <v>1637968.8</v>
      </c>
      <c r="F339">
        <f t="shared" si="21"/>
        <v>0.19846950199927299</v>
      </c>
      <c r="G339" s="11" t="s">
        <v>338</v>
      </c>
      <c r="H339" s="4" cm="1">
        <f t="array" ref="H339">_xll.SNL.Clients.Office.Excel.Functions.SPG(G339, "SP_TOTAL_REV", "CY2023")</f>
        <v>8253000</v>
      </c>
      <c r="I339" s="4">
        <f>_xll.SNL.Clients.Office.Excel.Functions.SPG(G339,"IQ_AVG_DILUT_SHARES_OUT","CY2023")</f>
        <v>446800000</v>
      </c>
      <c r="J339" s="5">
        <f>_xll.SNL.Clients.Office.Excel.Functions.SPG(G339, "IQ_DILUT_EPS_NORM", "CY2023")</f>
        <v>3.6659999999999999</v>
      </c>
      <c r="K339">
        <f t="shared" si="22"/>
        <v>1637968.8</v>
      </c>
      <c r="L339">
        <f t="shared" si="23"/>
        <v>0.19846950199927299</v>
      </c>
    </row>
    <row r="340" spans="1:12" x14ac:dyDescent="0.3">
      <c r="A340" s="11" t="s">
        <v>339</v>
      </c>
      <c r="B340" s="4" cm="1">
        <f t="array" ref="B340">_xll.SNL.Clients.Office.Excel.Functions.SPG(A340, "SP_TOTAL_REV", "CY2023")</f>
        <v>17677000</v>
      </c>
      <c r="C340" s="4">
        <f>_xll.SNL.Clients.Office.Excel.Functions.SPG(A340,"IQ_AVG_DILUT_SHARES_OUT","CY2023")</f>
        <v>485400000</v>
      </c>
      <c r="D340" s="5">
        <f>_xll.SNL.Clients.Office.Excel.Functions.SPG(A340, "IQ_DILUT_EPS_NORM", "CY2023")</f>
        <v>3.7029999999999998</v>
      </c>
      <c r="E340">
        <f t="shared" si="20"/>
        <v>1797436.2</v>
      </c>
      <c r="F340">
        <f t="shared" si="21"/>
        <v>0.10168219720540815</v>
      </c>
      <c r="G340" s="11" t="s">
        <v>339</v>
      </c>
      <c r="H340" s="4" cm="1">
        <f t="array" ref="H340">_xll.SNL.Clients.Office.Excel.Functions.SPG(G340, "SP_TOTAL_REV", "CY2023")</f>
        <v>17677000</v>
      </c>
      <c r="I340" s="4">
        <f>_xll.SNL.Clients.Office.Excel.Functions.SPG(G340,"IQ_AVG_DILUT_SHARES_OUT","CY2023")</f>
        <v>485400000</v>
      </c>
      <c r="J340" s="5">
        <f>_xll.SNL.Clients.Office.Excel.Functions.SPG(G340, "IQ_DILUT_EPS_NORM", "CY2023")</f>
        <v>3.7029999999999998</v>
      </c>
      <c r="K340">
        <f t="shared" si="22"/>
        <v>1797436.2</v>
      </c>
      <c r="L340">
        <f t="shared" si="23"/>
        <v>0.10168219720540815</v>
      </c>
    </row>
    <row r="341" spans="1:12" x14ac:dyDescent="0.3">
      <c r="A341" s="11" t="s">
        <v>340</v>
      </c>
      <c r="B341" s="4" cm="1">
        <f t="array" ref="B341">_xll.SNL.Clients.Office.Excel.Functions.SPG(A341, "SP_TOTAL_REV", "CY2023")</f>
        <v>51628000</v>
      </c>
      <c r="C341" s="4">
        <f>_xll.SNL.Clients.Office.Excel.Functions.SPG(A341,"IQ_AVG_DILUT_SHARES_OUT","CY2023")</f>
        <v>2802500000</v>
      </c>
      <c r="D341" s="5">
        <f>_xll.SNL.Clients.Office.Excel.Functions.SPG(A341, "IQ_DILUT_EPS_NORM", "CY2023")</f>
        <v>2.524</v>
      </c>
      <c r="E341">
        <f t="shared" si="20"/>
        <v>7073510</v>
      </c>
      <c r="F341">
        <f t="shared" si="21"/>
        <v>0.13700918106453863</v>
      </c>
      <c r="G341" s="11" t="s">
        <v>340</v>
      </c>
      <c r="H341" s="4" cm="1">
        <f t="array" ref="H341">_xll.SNL.Clients.Office.Excel.Functions.SPG(G341, "SP_TOTAL_REV", "CY2023")</f>
        <v>51628000</v>
      </c>
      <c r="I341" s="4">
        <f>_xll.SNL.Clients.Office.Excel.Functions.SPG(G341,"IQ_AVG_DILUT_SHARES_OUT","CY2023")</f>
        <v>2802500000</v>
      </c>
      <c r="J341" s="5">
        <f>_xll.SNL.Clients.Office.Excel.Functions.SPG(G341, "IQ_DILUT_EPS_NORM", "CY2023")</f>
        <v>2.524</v>
      </c>
      <c r="K341">
        <f t="shared" si="22"/>
        <v>7073510</v>
      </c>
      <c r="L341">
        <f t="shared" si="23"/>
        <v>0.13700918106453863</v>
      </c>
    </row>
    <row r="342" spans="1:12" x14ac:dyDescent="0.3">
      <c r="A342" s="11" t="s">
        <v>341</v>
      </c>
      <c r="B342" s="4" cm="1">
        <f t="array" ref="B342">_xll.SNL.Clients.Office.Excel.Functions.SPG(A342, "SP_TOTAL_REV", "CY2023")</f>
        <v>14209000</v>
      </c>
      <c r="C342" s="4">
        <f>_xll.SNL.Clients.Office.Excel.Functions.SPG(A342,"IQ_AVG_DILUT_SHARES_OUT","CY2023")</f>
        <v>414600000</v>
      </c>
      <c r="D342" s="5">
        <f>_xll.SNL.Clients.Office.Excel.Functions.SPG(A342, "IQ_DILUT_EPS_NORM", "CY2023")</f>
        <v>2.9649999999999999</v>
      </c>
      <c r="E342">
        <f t="shared" si="20"/>
        <v>1229289</v>
      </c>
      <c r="F342">
        <f t="shared" si="21"/>
        <v>8.6514814554155814E-2</v>
      </c>
      <c r="G342" s="11" t="s">
        <v>341</v>
      </c>
      <c r="H342" s="4" cm="1">
        <f t="array" ref="H342">_xll.SNL.Clients.Office.Excel.Functions.SPG(G342, "SP_TOTAL_REV", "CY2023")</f>
        <v>14209000</v>
      </c>
      <c r="I342" s="4">
        <f>_xll.SNL.Clients.Office.Excel.Functions.SPG(G342,"IQ_AVG_DILUT_SHARES_OUT","CY2023")</f>
        <v>414600000</v>
      </c>
      <c r="J342" s="5">
        <f>_xll.SNL.Clients.Office.Excel.Functions.SPG(G342, "IQ_DILUT_EPS_NORM", "CY2023")</f>
        <v>2.9649999999999999</v>
      </c>
      <c r="K342">
        <f t="shared" si="22"/>
        <v>1229289</v>
      </c>
      <c r="L342">
        <f t="shared" si="23"/>
        <v>8.6514814554155814E-2</v>
      </c>
    </row>
    <row r="343" spans="1:12" x14ac:dyDescent="0.3">
      <c r="A343" s="11" t="s">
        <v>342</v>
      </c>
      <c r="B343" s="4" cm="1">
        <f t="array" ref="B343">_xll.SNL.Clients.Office.Excel.Functions.SPG(A343, "SP_TOTAL_REV", "CY2023")</f>
        <v>35127400</v>
      </c>
      <c r="C343" s="4">
        <f>_xll.SNL.Clients.Office.Excel.Functions.SPG(A343,"IQ_AVG_DILUT_SHARES_OUT","CY2023")</f>
        <v>525000000</v>
      </c>
      <c r="D343" s="5">
        <f>_xll.SNL.Clients.Office.Excel.Functions.SPG(A343, "IQ_DILUT_EPS_NORM", "CY2023")</f>
        <v>7.5220000000000002</v>
      </c>
      <c r="E343">
        <f t="shared" si="20"/>
        <v>3949050</v>
      </c>
      <c r="F343">
        <f t="shared" si="21"/>
        <v>0.11242078833047707</v>
      </c>
      <c r="G343" s="11" t="s">
        <v>342</v>
      </c>
      <c r="H343" s="4" cm="1">
        <f t="array" ref="H343">_xll.SNL.Clients.Office.Excel.Functions.SPG(G343, "SP_TOTAL_REV", "CY2023")</f>
        <v>35127400</v>
      </c>
      <c r="I343" s="4">
        <f>_xll.SNL.Clients.Office.Excel.Functions.SPG(G343,"IQ_AVG_DILUT_SHARES_OUT","CY2023")</f>
        <v>525000000</v>
      </c>
      <c r="J343" s="5">
        <f>_xll.SNL.Clients.Office.Excel.Functions.SPG(G343, "IQ_DILUT_EPS_NORM", "CY2023")</f>
        <v>7.5220000000000002</v>
      </c>
      <c r="K343">
        <f t="shared" si="22"/>
        <v>3949050</v>
      </c>
      <c r="L343">
        <f t="shared" si="23"/>
        <v>0.11242078833047707</v>
      </c>
    </row>
    <row r="344" spans="1:12" x14ac:dyDescent="0.3">
      <c r="A344" s="11" t="s">
        <v>343</v>
      </c>
      <c r="B344" s="4" cm="1">
        <f t="array" ref="B344">_xll.SNL.Clients.Office.Excel.Functions.SPG(A344, "SP_TOTAL_REV", "CY2023")</f>
        <v>7802400</v>
      </c>
      <c r="C344" s="4">
        <f>_xll.SNL.Clients.Office.Excel.Functions.SPG(A344,"IQ_AVG_DILUT_SHARES_OUT","CY2023")</f>
        <v>89500000</v>
      </c>
      <c r="D344" s="5">
        <f>_xll.SNL.Clients.Office.Excel.Functions.SPG(A344, "IQ_DILUT_EPS_NORM", "CY2023")</f>
        <v>7.476</v>
      </c>
      <c r="E344">
        <f t="shared" si="20"/>
        <v>669102</v>
      </c>
      <c r="F344">
        <f t="shared" si="21"/>
        <v>8.5755921254998466E-2</v>
      </c>
      <c r="G344" s="11" t="s">
        <v>343</v>
      </c>
      <c r="H344" s="4" cm="1">
        <f t="array" ref="H344">_xll.SNL.Clients.Office.Excel.Functions.SPG(G344, "SP_TOTAL_REV", "CY2023")</f>
        <v>7802400</v>
      </c>
      <c r="I344" s="4">
        <f>_xll.SNL.Clients.Office.Excel.Functions.SPG(G344,"IQ_AVG_DILUT_SHARES_OUT","CY2023")</f>
        <v>89500000</v>
      </c>
      <c r="J344" s="5">
        <f>_xll.SNL.Clients.Office.Excel.Functions.SPG(G344, "IQ_DILUT_EPS_NORM", "CY2023")</f>
        <v>7.476</v>
      </c>
      <c r="K344">
        <f t="shared" si="22"/>
        <v>669102</v>
      </c>
      <c r="L344">
        <f t="shared" si="23"/>
        <v>8.5755921254998466E-2</v>
      </c>
    </row>
    <row r="345" spans="1:12" x14ac:dyDescent="0.3">
      <c r="A345" s="11" t="s">
        <v>344</v>
      </c>
      <c r="B345" s="4" cm="1">
        <f t="array" ref="B345">_xll.SNL.Clients.Office.Excel.Functions.SPG(A345, "SP_TOTAL_REV", "CY2023")</f>
        <v>2225012</v>
      </c>
      <c r="C345" s="4">
        <f>_xll.SNL.Clients.Office.Excel.Functions.SPG(A345,"IQ_AVG_DILUT_SHARES_OUT","CY2023")</f>
        <v>2297927000</v>
      </c>
      <c r="D345" s="5">
        <f>_xll.SNL.Clients.Office.Excel.Functions.SPG(A345, "IQ_DILUT_EPS_NORM", "CY2023")</f>
        <v>6.5000000000000002E-2</v>
      </c>
      <c r="E345">
        <f t="shared" si="20"/>
        <v>149365.255</v>
      </c>
      <c r="F345">
        <f t="shared" si="21"/>
        <v>6.7130089635471638E-2</v>
      </c>
      <c r="G345" s="11" t="s">
        <v>344</v>
      </c>
      <c r="H345" s="4" cm="1">
        <f t="array" ref="H345">_xll.SNL.Clients.Office.Excel.Functions.SPG(G345, "SP_TOTAL_REV", "CY2023")</f>
        <v>2225012</v>
      </c>
      <c r="I345" s="4">
        <f>_xll.SNL.Clients.Office.Excel.Functions.SPG(G345,"IQ_AVG_DILUT_SHARES_OUT","CY2023")</f>
        <v>2297927000</v>
      </c>
      <c r="J345" s="5">
        <f>_xll.SNL.Clients.Office.Excel.Functions.SPG(G345, "IQ_DILUT_EPS_NORM", "CY2023")</f>
        <v>6.5000000000000002E-2</v>
      </c>
      <c r="K345">
        <f t="shared" si="22"/>
        <v>149365.255</v>
      </c>
      <c r="L345">
        <f t="shared" si="23"/>
        <v>6.7130089635471638E-2</v>
      </c>
    </row>
    <row r="346" spans="1:12" x14ac:dyDescent="0.3">
      <c r="A346" s="11" t="s">
        <v>345</v>
      </c>
      <c r="B346" s="4" cm="1">
        <f t="array" ref="B346">_xll.SNL.Clients.Office.Excel.Functions.SPG(A346, "SP_TOTAL_REV", "CY2023")</f>
        <v>7527400</v>
      </c>
      <c r="C346" s="4">
        <f>_xll.SNL.Clients.Office.Excel.Functions.SPG(A346,"IQ_AVG_DILUT_SHARES_OUT","CY2023")</f>
        <v>703250000</v>
      </c>
      <c r="D346" s="5">
        <f>_xll.SNL.Clients.Office.Excel.Functions.SPG(A346, "IQ_DILUT_EPS_NORM", "CY2023")</f>
        <v>0.76900000000000002</v>
      </c>
      <c r="E346">
        <f t="shared" si="20"/>
        <v>540799.25</v>
      </c>
      <c r="F346">
        <f t="shared" si="21"/>
        <v>7.1844096235087807E-2</v>
      </c>
      <c r="G346" s="11" t="s">
        <v>345</v>
      </c>
      <c r="H346" s="4" cm="1">
        <f t="array" ref="H346">_xll.SNL.Clients.Office.Excel.Functions.SPG(G346, "SP_TOTAL_REV", "CY2023")</f>
        <v>7527400</v>
      </c>
      <c r="I346" s="4">
        <f>_xll.SNL.Clients.Office.Excel.Functions.SPG(G346,"IQ_AVG_DILUT_SHARES_OUT","CY2023")</f>
        <v>703250000</v>
      </c>
      <c r="J346" s="5">
        <f>_xll.SNL.Clients.Office.Excel.Functions.SPG(G346, "IQ_DILUT_EPS_NORM", "CY2023")</f>
        <v>0.76900000000000002</v>
      </c>
      <c r="K346">
        <f t="shared" si="22"/>
        <v>540799.25</v>
      </c>
      <c r="L346">
        <f t="shared" si="23"/>
        <v>7.1844096235087807E-2</v>
      </c>
    </row>
    <row r="347" spans="1:12" x14ac:dyDescent="0.3">
      <c r="A347" s="11" t="s">
        <v>346</v>
      </c>
      <c r="B347" s="4" cm="1">
        <f t="array" ref="B347">_xll.SNL.Clients.Office.Excel.Functions.SPG(A347, "SP_TOTAL_REV", "CY2023")</f>
        <v>29652000</v>
      </c>
      <c r="C347" s="4">
        <f>_xll.SNL.Clients.Office.Excel.Functions.SPG(A347,"IQ_AVG_DILUT_SHARES_OUT","CY2023")</f>
        <v>652000000</v>
      </c>
      <c r="D347" s="5">
        <f>_xll.SNL.Clients.Office.Excel.Functions.SPG(A347, "IQ_DILUT_EPS_NORM", "CY2023")</f>
        <v>0.57299999999999995</v>
      </c>
      <c r="E347">
        <f t="shared" si="20"/>
        <v>373595.99999999994</v>
      </c>
      <c r="F347">
        <f t="shared" si="21"/>
        <v>1.25993524888709E-2</v>
      </c>
      <c r="G347" s="11" t="s">
        <v>346</v>
      </c>
      <c r="H347" s="4" cm="1">
        <f t="array" ref="H347">_xll.SNL.Clients.Office.Excel.Functions.SPG(G347, "SP_TOTAL_REV", "CY2023")</f>
        <v>29652000</v>
      </c>
      <c r="I347" s="4">
        <f>_xll.SNL.Clients.Office.Excel.Functions.SPG(G347,"IQ_AVG_DILUT_SHARES_OUT","CY2023")</f>
        <v>652000000</v>
      </c>
      <c r="J347" s="5">
        <f>_xll.SNL.Clients.Office.Excel.Functions.SPG(G347, "IQ_DILUT_EPS_NORM", "CY2023")</f>
        <v>0.57299999999999995</v>
      </c>
      <c r="K347">
        <f t="shared" si="22"/>
        <v>373595.99999999994</v>
      </c>
      <c r="L347">
        <f t="shared" si="23"/>
        <v>1.25993524888709E-2</v>
      </c>
    </row>
    <row r="348" spans="1:12" x14ac:dyDescent="0.3">
      <c r="A348" s="11" t="s">
        <v>347</v>
      </c>
      <c r="B348" s="4" cm="1">
        <f t="array" ref="B348">_xll.SNL.Clients.Office.Excel.Functions.SPG(A348, "SP_TOTAL_REV", "CY2023")</f>
        <v>19826043</v>
      </c>
      <c r="C348" s="4">
        <f>_xll.SNL.Clients.Office.Excel.Functions.SPG(A348,"IQ_AVG_DILUT_SHARES_OUT","CY2023")</f>
        <v>129998400</v>
      </c>
      <c r="D348" s="5">
        <f>_xll.SNL.Clients.Office.Excel.Functions.SPG(A348, "IQ_DILUT_EPS_NORM", "CY2023")</f>
        <v>17.701000000000001</v>
      </c>
      <c r="E348">
        <f t="shared" si="20"/>
        <v>2301101.6784000001</v>
      </c>
      <c r="F348">
        <f t="shared" si="21"/>
        <v>0.11606459636953274</v>
      </c>
      <c r="G348" s="11" t="s">
        <v>347</v>
      </c>
      <c r="H348" s="4" cm="1">
        <f t="array" ref="H348">_xll.SNL.Clients.Office.Excel.Functions.SPG(G348, "SP_TOTAL_REV", "CY2023")</f>
        <v>19826043</v>
      </c>
      <c r="I348" s="4">
        <f>_xll.SNL.Clients.Office.Excel.Functions.SPG(G348,"IQ_AVG_DILUT_SHARES_OUT","CY2023")</f>
        <v>129998400</v>
      </c>
      <c r="J348" s="5">
        <f>_xll.SNL.Clients.Office.Excel.Functions.SPG(G348, "IQ_DILUT_EPS_NORM", "CY2023")</f>
        <v>17.701000000000001</v>
      </c>
      <c r="K348">
        <f t="shared" si="22"/>
        <v>2301101.6784000001</v>
      </c>
      <c r="L348">
        <f t="shared" si="23"/>
        <v>0.11606459636953274</v>
      </c>
    </row>
    <row r="349" spans="1:12" x14ac:dyDescent="0.3">
      <c r="A349" s="11" t="s">
        <v>348</v>
      </c>
      <c r="B349" s="4" cm="1">
        <f t="array" ref="B349">_xll.SNL.Clients.Office.Excel.Functions.SPG(A349, "SP_TOTAL_REV", "CY2023")</f>
        <v>5154500</v>
      </c>
      <c r="C349" s="4">
        <f>_xll.SNL.Clients.Office.Excel.Functions.SPG(A349,"IQ_AVG_DILUT_SHARES_OUT","CY2023")</f>
        <v>362350000</v>
      </c>
      <c r="D349" s="5">
        <f>_xll.SNL.Clients.Office.Excel.Functions.SPG(A349, "IQ_DILUT_EPS_NORM", "CY2023")</f>
        <v>3.722</v>
      </c>
      <c r="E349">
        <f t="shared" si="20"/>
        <v>1348666.7</v>
      </c>
      <c r="F349">
        <f t="shared" si="21"/>
        <v>0.26164840430691627</v>
      </c>
      <c r="G349" s="11" t="s">
        <v>348</v>
      </c>
      <c r="H349" s="4" cm="1">
        <f t="array" ref="H349">_xll.SNL.Clients.Office.Excel.Functions.SPG(G349, "SP_TOTAL_REV", "CY2023")</f>
        <v>5154500</v>
      </c>
      <c r="I349" s="4">
        <f>_xll.SNL.Clients.Office.Excel.Functions.SPG(G349,"IQ_AVG_DILUT_SHARES_OUT","CY2023")</f>
        <v>362350000</v>
      </c>
      <c r="J349" s="5">
        <f>_xll.SNL.Clients.Office.Excel.Functions.SPG(G349, "IQ_DILUT_EPS_NORM", "CY2023")</f>
        <v>3.722</v>
      </c>
      <c r="K349">
        <f t="shared" si="22"/>
        <v>1348666.7</v>
      </c>
      <c r="L349">
        <f t="shared" si="23"/>
        <v>0.26164840430691627</v>
      </c>
    </row>
    <row r="350" spans="1:12" x14ac:dyDescent="0.3">
      <c r="A350" s="11" t="s">
        <v>349</v>
      </c>
      <c r="B350" s="4" cm="1">
        <f t="array" ref="B350">_xll.SNL.Clients.Office.Excel.Functions.SPG(A350, "SP_TOTAL_REV", "CY2023")</f>
        <v>1693700</v>
      </c>
      <c r="C350" s="4">
        <f>_xll.SNL.Clients.Office.Excel.Functions.SPG(A350,"IQ_AVG_DILUT_SHARES_OUT","CY2023")</f>
        <v>58000000</v>
      </c>
      <c r="D350" s="5">
        <f>_xll.SNL.Clients.Office.Excel.Functions.SPG(A350, "IQ_DILUT_EPS_NORM", "CY2023")</f>
        <v>5.1029999999999998</v>
      </c>
      <c r="E350">
        <f t="shared" si="20"/>
        <v>295974</v>
      </c>
      <c r="F350">
        <f t="shared" si="21"/>
        <v>0.17474995571824997</v>
      </c>
      <c r="G350" s="11" t="s">
        <v>349</v>
      </c>
      <c r="H350" s="4" cm="1">
        <f t="array" ref="H350">_xll.SNL.Clients.Office.Excel.Functions.SPG(G350, "SP_TOTAL_REV", "CY2023")</f>
        <v>1693700</v>
      </c>
      <c r="I350" s="4">
        <f>_xll.SNL.Clients.Office.Excel.Functions.SPG(G350,"IQ_AVG_DILUT_SHARES_OUT","CY2023")</f>
        <v>58000000</v>
      </c>
      <c r="J350" s="5">
        <f>_xll.SNL.Clients.Office.Excel.Functions.SPG(G350, "IQ_DILUT_EPS_NORM", "CY2023")</f>
        <v>5.1029999999999998</v>
      </c>
      <c r="K350">
        <f t="shared" si="22"/>
        <v>295974</v>
      </c>
      <c r="L350">
        <f t="shared" si="23"/>
        <v>0.17474995571824997</v>
      </c>
    </row>
    <row r="351" spans="1:12" x14ac:dyDescent="0.3">
      <c r="A351" s="11" t="s">
        <v>350</v>
      </c>
      <c r="B351" s="4" cm="1">
        <f t="array" ref="B351">_xll.SNL.Clients.Office.Excel.Functions.SPG(A351, "SP_TOTAL_REV", "CY2023")</f>
        <v>29771000</v>
      </c>
      <c r="C351" s="4">
        <f>_xll.SNL.Clients.Office.Excel.Functions.SPG(A351,"IQ_AVG_DILUT_SHARES_OUT","CY2023")</f>
        <v>1107000000</v>
      </c>
      <c r="D351" s="5">
        <f>_xll.SNL.Clients.Office.Excel.Functions.SPG(A351, "IQ_DILUT_EPS_NORM", "CY2023")</f>
        <v>2.8119999999999998</v>
      </c>
      <c r="E351">
        <f t="shared" si="20"/>
        <v>3112884</v>
      </c>
      <c r="F351">
        <f t="shared" si="21"/>
        <v>0.10456094857411576</v>
      </c>
      <c r="G351" s="11" t="s">
        <v>350</v>
      </c>
      <c r="H351" s="4" cm="1">
        <f t="array" ref="H351">_xll.SNL.Clients.Office.Excel.Functions.SPG(G351, "SP_TOTAL_REV", "CY2023")</f>
        <v>29771000</v>
      </c>
      <c r="I351" s="4">
        <f>_xll.SNL.Clients.Office.Excel.Functions.SPG(G351,"IQ_AVG_DILUT_SHARES_OUT","CY2023")</f>
        <v>1107000000</v>
      </c>
      <c r="J351" s="5">
        <f>_xll.SNL.Clients.Office.Excel.Functions.SPG(G351, "IQ_DILUT_EPS_NORM", "CY2023")</f>
        <v>2.8119999999999998</v>
      </c>
      <c r="K351">
        <f t="shared" si="22"/>
        <v>3112884</v>
      </c>
      <c r="L351">
        <f t="shared" si="23"/>
        <v>0.10456094857411576</v>
      </c>
    </row>
    <row r="352" spans="1:12" x14ac:dyDescent="0.3">
      <c r="A352" s="11" t="s">
        <v>351</v>
      </c>
      <c r="B352" s="4" cm="1">
        <f t="array" ref="B352">_xll.SNL.Clients.Office.Excel.Functions.SPG(A352, "SP_TOTAL_REV", "CY2023")</f>
        <v>4104500</v>
      </c>
      <c r="C352" s="4">
        <f>_xll.SNL.Clients.Office.Excel.Functions.SPG(A352,"IQ_AVG_DILUT_SHARES_OUT","CY2023")</f>
        <v>166300000</v>
      </c>
      <c r="D352" s="5">
        <f>_xll.SNL.Clients.Office.Excel.Functions.SPG(A352, "IQ_DILUT_EPS_NORM", "CY2023")</f>
        <v>2.5299999999999998</v>
      </c>
      <c r="E352">
        <f t="shared" si="20"/>
        <v>420738.99999999994</v>
      </c>
      <c r="F352">
        <f t="shared" si="21"/>
        <v>0.10250676087221341</v>
      </c>
      <c r="G352" s="11" t="s">
        <v>351</v>
      </c>
      <c r="H352" s="4" cm="1">
        <f t="array" ref="H352">_xll.SNL.Clients.Office.Excel.Functions.SPG(G352, "SP_TOTAL_REV", "CY2023")</f>
        <v>4104500</v>
      </c>
      <c r="I352" s="4">
        <f>_xll.SNL.Clients.Office.Excel.Functions.SPG(G352,"IQ_AVG_DILUT_SHARES_OUT","CY2023")</f>
        <v>166300000</v>
      </c>
      <c r="J352" s="5">
        <f>_xll.SNL.Clients.Office.Excel.Functions.SPG(G352, "IQ_DILUT_EPS_NORM", "CY2023")</f>
        <v>2.5299999999999998</v>
      </c>
      <c r="K352">
        <f t="shared" si="22"/>
        <v>420738.99999999994</v>
      </c>
      <c r="L352">
        <f t="shared" si="23"/>
        <v>0.10250676087221341</v>
      </c>
    </row>
    <row r="353" spans="1:12" x14ac:dyDescent="0.3">
      <c r="A353" s="11" t="s">
        <v>352</v>
      </c>
      <c r="B353" s="4" cm="1">
        <f t="array" ref="B353">_xll.SNL.Clients.Office.Excel.Functions.SPG(A353, "SP_TOTAL_REV", "CY2023")</f>
        <v>91471000</v>
      </c>
      <c r="C353" s="4">
        <f>_xll.SNL.Clients.Office.Excel.Functions.SPG(A353,"IQ_AVG_DILUT_SHARES_OUT","CY2023")</f>
        <v>1383000000</v>
      </c>
      <c r="D353" s="5">
        <f>_xll.SNL.Clients.Office.Excel.Functions.SPG(A353, "IQ_DILUT_EPS_NORM", "CY2023")</f>
        <v>5.9039999999999999</v>
      </c>
      <c r="E353">
        <f t="shared" si="20"/>
        <v>8165232</v>
      </c>
      <c r="F353">
        <f t="shared" si="21"/>
        <v>8.9265800089645894E-2</v>
      </c>
      <c r="G353" s="11" t="s">
        <v>352</v>
      </c>
      <c r="H353" s="4" cm="1">
        <f t="array" ref="H353">_xll.SNL.Clients.Office.Excel.Functions.SPG(G353, "SP_TOTAL_REV", "CY2023")</f>
        <v>91471000</v>
      </c>
      <c r="I353" s="4">
        <f>_xll.SNL.Clients.Office.Excel.Functions.SPG(G353,"IQ_AVG_DILUT_SHARES_OUT","CY2023")</f>
        <v>1383000000</v>
      </c>
      <c r="J353" s="5">
        <f>_xll.SNL.Clients.Office.Excel.Functions.SPG(G353, "IQ_DILUT_EPS_NORM", "CY2023")</f>
        <v>5.9039999999999999</v>
      </c>
      <c r="K353">
        <f t="shared" si="22"/>
        <v>8165232</v>
      </c>
      <c r="L353">
        <f t="shared" si="23"/>
        <v>8.9265800089645894E-2</v>
      </c>
    </row>
    <row r="354" spans="1:12" x14ac:dyDescent="0.3">
      <c r="A354" s="11" t="s">
        <v>353</v>
      </c>
      <c r="B354" s="4" cm="1">
        <f t="array" ref="B354">_xll.SNL.Clients.Office.Excel.Functions.SPG(A354, "SP_TOTAL_REV", "CY2023")</f>
        <v>59554000</v>
      </c>
      <c r="C354" s="4">
        <f>_xll.SNL.Clients.Office.Excel.Functions.SPG(A354,"IQ_AVG_DILUT_SHARES_OUT","CY2023")</f>
        <v>5709000000</v>
      </c>
      <c r="D354" s="5">
        <f>_xll.SNL.Clients.Office.Excel.Functions.SPG(A354, "IQ_DILUT_EPS_NORM", "CY2023")</f>
        <v>1.4490000000000001</v>
      </c>
      <c r="E354">
        <f t="shared" si="20"/>
        <v>8272341</v>
      </c>
      <c r="F354">
        <f t="shared" si="21"/>
        <v>0.13890487624676764</v>
      </c>
      <c r="G354" s="11" t="s">
        <v>353</v>
      </c>
      <c r="H354" s="4" cm="1">
        <f t="array" ref="H354">_xll.SNL.Clients.Office.Excel.Functions.SPG(G354, "SP_TOTAL_REV", "CY2023")</f>
        <v>59554000</v>
      </c>
      <c r="I354" s="4">
        <f>_xll.SNL.Clients.Office.Excel.Functions.SPG(G354,"IQ_AVG_DILUT_SHARES_OUT","CY2023")</f>
        <v>5709000000</v>
      </c>
      <c r="J354" s="5">
        <f>_xll.SNL.Clients.Office.Excel.Functions.SPG(G354, "IQ_DILUT_EPS_NORM", "CY2023")</f>
        <v>1.4490000000000001</v>
      </c>
      <c r="K354">
        <f t="shared" si="22"/>
        <v>8272341</v>
      </c>
      <c r="L354">
        <f t="shared" si="23"/>
        <v>0.13890487624676764</v>
      </c>
    </row>
    <row r="355" spans="1:12" x14ac:dyDescent="0.3">
      <c r="A355" s="11" t="s">
        <v>354</v>
      </c>
      <c r="B355" s="4" cm="1">
        <f t="array" ref="B355">_xll.SNL.Clients.Office.Excel.Functions.SPG(A355, "SP_TOTAL_REV", "CY2023")</f>
        <v>24428000</v>
      </c>
      <c r="C355" s="4">
        <f>_xll.SNL.Clients.Office.Excel.Functions.SPG(A355,"IQ_AVG_DILUT_SHARES_OUT","CY2023")</f>
        <v>2138000000</v>
      </c>
      <c r="D355" s="5">
        <f>_xll.SNL.Clients.Office.Excel.Functions.SPG(A355, "IQ_DILUT_EPS_NORM", "CY2023")</f>
        <v>0.38500000000000001</v>
      </c>
      <c r="E355">
        <f t="shared" si="20"/>
        <v>823130</v>
      </c>
      <c r="F355">
        <f t="shared" si="21"/>
        <v>3.3696168331422957E-2</v>
      </c>
      <c r="G355" s="11" t="s">
        <v>354</v>
      </c>
      <c r="H355" s="4" cm="1">
        <f t="array" ref="H355">_xll.SNL.Clients.Office.Excel.Functions.SPG(G355, "SP_TOTAL_REV", "CY2023")</f>
        <v>24428000</v>
      </c>
      <c r="I355" s="4">
        <f>_xll.SNL.Clients.Office.Excel.Functions.SPG(G355,"IQ_AVG_DILUT_SHARES_OUT","CY2023")</f>
        <v>2138000000</v>
      </c>
      <c r="J355" s="5">
        <f>_xll.SNL.Clients.Office.Excel.Functions.SPG(G355, "IQ_DILUT_EPS_NORM", "CY2023")</f>
        <v>0.38500000000000001</v>
      </c>
      <c r="K355">
        <f t="shared" si="22"/>
        <v>823130</v>
      </c>
      <c r="L355">
        <f t="shared" si="23"/>
        <v>3.3696168331422957E-2</v>
      </c>
    </row>
    <row r="356" spans="1:12" x14ac:dyDescent="0.3">
      <c r="A356" s="11" t="s">
        <v>355</v>
      </c>
      <c r="B356" s="4" cm="1">
        <f t="array" ref="B356">_xll.SNL.Clients.Office.Excel.Functions.SPG(A356, "SP_TOTAL_REV", "CY2023")</f>
        <v>35174000</v>
      </c>
      <c r="C356" s="4">
        <f>_xll.SNL.Clients.Office.Excel.Functions.SPG(A356,"IQ_AVG_DILUT_SHARES_OUT","CY2023")</f>
        <v>1553000000</v>
      </c>
      <c r="D356" s="5">
        <f>_xll.SNL.Clients.Office.Excel.Functions.SPG(A356, "IQ_DILUT_EPS_NORM", "CY2023")</f>
        <v>4.4690000000000003</v>
      </c>
      <c r="E356">
        <f t="shared" si="20"/>
        <v>6940357</v>
      </c>
      <c r="F356">
        <f t="shared" si="21"/>
        <v>0.19731497697162678</v>
      </c>
      <c r="G356" s="11" t="s">
        <v>355</v>
      </c>
      <c r="H356" s="4" cm="1">
        <f t="array" ref="H356">_xll.SNL.Clients.Office.Excel.Functions.SPG(G356, "SP_TOTAL_REV", "CY2023")</f>
        <v>35174000</v>
      </c>
      <c r="I356" s="4">
        <f>_xll.SNL.Clients.Office.Excel.Functions.SPG(G356,"IQ_AVG_DILUT_SHARES_OUT","CY2023")</f>
        <v>1553000000</v>
      </c>
      <c r="J356" s="5">
        <f>_xll.SNL.Clients.Office.Excel.Functions.SPG(G356, "IQ_DILUT_EPS_NORM", "CY2023")</f>
        <v>4.4690000000000003</v>
      </c>
      <c r="K356">
        <f t="shared" si="22"/>
        <v>6940357</v>
      </c>
      <c r="L356">
        <f t="shared" si="23"/>
        <v>0.19731497697162678</v>
      </c>
    </row>
    <row r="357" spans="1:12" x14ac:dyDescent="0.3">
      <c r="A357" s="11" t="s">
        <v>356</v>
      </c>
      <c r="B357" s="4" cm="1">
        <f t="array" ref="B357">_xll.SNL.Clients.Office.Excel.Functions.SPG(A357, "SP_TOTAL_REV", "CY2023")</f>
        <v>147399000</v>
      </c>
      <c r="C357" s="4">
        <f>_xll.SNL.Clients.Office.Excel.Functions.SPG(A357,"IQ_AVG_DILUT_SHARES_OUT","CY2023")</f>
        <v>453210000</v>
      </c>
      <c r="D357" s="5">
        <f>_xll.SNL.Clients.Office.Excel.Functions.SPG(A357, "IQ_DILUT_EPS_NORM", "CY2023")</f>
        <v>12.787000000000001</v>
      </c>
      <c r="E357">
        <f t="shared" si="20"/>
        <v>5795196.2699999996</v>
      </c>
      <c r="F357">
        <f t="shared" si="21"/>
        <v>3.9316387967353914E-2</v>
      </c>
      <c r="G357" s="11" t="s">
        <v>356</v>
      </c>
      <c r="H357" s="4" cm="1">
        <f t="array" ref="H357">_xll.SNL.Clients.Office.Excel.Functions.SPG(G357, "SP_TOTAL_REV", "CY2023")</f>
        <v>147399000</v>
      </c>
      <c r="I357" s="4">
        <f>_xll.SNL.Clients.Office.Excel.Functions.SPG(G357,"IQ_AVG_DILUT_SHARES_OUT","CY2023")</f>
        <v>453210000</v>
      </c>
      <c r="J357" s="5">
        <f>_xll.SNL.Clients.Office.Excel.Functions.SPG(G357, "IQ_DILUT_EPS_NORM", "CY2023")</f>
        <v>12.787000000000001</v>
      </c>
      <c r="K357">
        <f t="shared" si="22"/>
        <v>5795196.2699999996</v>
      </c>
      <c r="L357">
        <f t="shared" si="23"/>
        <v>3.9316387967353914E-2</v>
      </c>
    </row>
    <row r="358" spans="1:12" x14ac:dyDescent="0.3">
      <c r="A358" s="11" t="s">
        <v>357</v>
      </c>
      <c r="B358" s="4" cm="1">
        <f t="array" ref="B358">_xll.SNL.Clients.Office.Excel.Functions.SPG(A358, "SP_TOTAL_REV", "CY2023")</f>
        <v>4695991</v>
      </c>
      <c r="C358" s="4">
        <f>_xll.SNL.Clients.Office.Excel.Functions.SPG(A358,"IQ_AVG_DILUT_SHARES_OUT","CY2023")</f>
        <v>113804000</v>
      </c>
      <c r="D358" s="5">
        <f>_xll.SNL.Clients.Office.Excel.Functions.SPG(A358, "IQ_DILUT_EPS_NORM", "CY2023")</f>
        <v>3.105</v>
      </c>
      <c r="E358">
        <f t="shared" si="20"/>
        <v>353361.42</v>
      </c>
      <c r="F358">
        <f t="shared" si="21"/>
        <v>7.5247465337987235E-2</v>
      </c>
      <c r="G358" s="11" t="s">
        <v>357</v>
      </c>
      <c r="H358" s="4" cm="1">
        <f t="array" ref="H358">_xll.SNL.Clients.Office.Excel.Functions.SPG(G358, "SP_TOTAL_REV", "CY2023")</f>
        <v>4695991</v>
      </c>
      <c r="I358" s="4">
        <f>_xll.SNL.Clients.Office.Excel.Functions.SPG(G358,"IQ_AVG_DILUT_SHARES_OUT","CY2023")</f>
        <v>113804000</v>
      </c>
      <c r="J358" s="5">
        <f>_xll.SNL.Clients.Office.Excel.Functions.SPG(G358, "IQ_DILUT_EPS_NORM", "CY2023")</f>
        <v>3.105</v>
      </c>
      <c r="K358">
        <f t="shared" si="22"/>
        <v>353361.42</v>
      </c>
      <c r="L358">
        <f t="shared" si="23"/>
        <v>7.5247465337987235E-2</v>
      </c>
    </row>
    <row r="359" spans="1:12" x14ac:dyDescent="0.3">
      <c r="A359" s="11" t="s">
        <v>358</v>
      </c>
      <c r="B359" s="4" cm="1">
        <f t="array" ref="B359">_xll.SNL.Clients.Office.Excel.Functions.SPG(A359, "SP_TOTAL_REV", "CY2023")</f>
        <v>5541595</v>
      </c>
      <c r="C359" s="4">
        <f>_xll.SNL.Clients.Office.Excel.Functions.SPG(A359,"IQ_AVG_DILUT_SHARES_OUT","CY2023")</f>
        <v>38997000</v>
      </c>
      <c r="D359" s="5">
        <f>_xll.SNL.Clients.Office.Excel.Functions.SPG(A359, "IQ_DILUT_EPS_NORM", "CY2023")</f>
        <v>11.04</v>
      </c>
      <c r="E359">
        <f t="shared" si="20"/>
        <v>430526.87999999995</v>
      </c>
      <c r="F359">
        <f t="shared" si="21"/>
        <v>7.7690065766264041E-2</v>
      </c>
      <c r="G359" s="11" t="s">
        <v>358</v>
      </c>
      <c r="H359" s="4" cm="1">
        <f t="array" ref="H359">_xll.SNL.Clients.Office.Excel.Functions.SPG(G359, "SP_TOTAL_REV", "CY2023")</f>
        <v>5541595</v>
      </c>
      <c r="I359" s="4">
        <f>_xll.SNL.Clients.Office.Excel.Functions.SPG(G359,"IQ_AVG_DILUT_SHARES_OUT","CY2023")</f>
        <v>38997000</v>
      </c>
      <c r="J359" s="5">
        <f>_xll.SNL.Clients.Office.Excel.Functions.SPG(G359, "IQ_DILUT_EPS_NORM", "CY2023")</f>
        <v>11.04</v>
      </c>
      <c r="K359">
        <f t="shared" si="22"/>
        <v>430526.87999999995</v>
      </c>
      <c r="L359">
        <f t="shared" si="23"/>
        <v>7.7690065766264041E-2</v>
      </c>
    </row>
    <row r="360" spans="1:12" x14ac:dyDescent="0.3">
      <c r="A360" s="11" t="s">
        <v>359</v>
      </c>
      <c r="B360" s="4" cm="1">
        <f t="array" ref="B360">_xll.SNL.Clients.Office.Excel.Functions.SPG(A360, "SP_TOTAL_REV", "CY2023")</f>
        <v>16242000</v>
      </c>
      <c r="C360" s="4">
        <f>_xll.SNL.Clients.Office.Excel.Functions.SPG(A360,"IQ_AVG_DILUT_SHARES_OUT","CY2023")</f>
        <v>237200000</v>
      </c>
      <c r="D360" s="5">
        <f>_xll.SNL.Clients.Office.Excel.Functions.SPG(A360, "IQ_DILUT_EPS_NORM", "CY2023")</f>
        <v>5.2770000000000001</v>
      </c>
      <c r="E360">
        <f t="shared" si="20"/>
        <v>1251704.3999999999</v>
      </c>
      <c r="F360">
        <f t="shared" si="21"/>
        <v>7.7065903213889911E-2</v>
      </c>
      <c r="G360" s="11" t="s">
        <v>359</v>
      </c>
      <c r="H360" s="4" cm="1">
        <f t="array" ref="H360">_xll.SNL.Clients.Office.Excel.Functions.SPG(G360, "SP_TOTAL_REV", "CY2023")</f>
        <v>16242000</v>
      </c>
      <c r="I360" s="4">
        <f>_xll.SNL.Clients.Office.Excel.Functions.SPG(G360,"IQ_AVG_DILUT_SHARES_OUT","CY2023")</f>
        <v>237200000</v>
      </c>
      <c r="J360" s="5">
        <f>_xll.SNL.Clients.Office.Excel.Functions.SPG(G360, "IQ_DILUT_EPS_NORM", "CY2023")</f>
        <v>5.2770000000000001</v>
      </c>
      <c r="K360">
        <f t="shared" si="22"/>
        <v>1251704.3999999999</v>
      </c>
      <c r="L360">
        <f t="shared" si="23"/>
        <v>7.7065903213889911E-2</v>
      </c>
    </row>
    <row r="361" spans="1:12" x14ac:dyDescent="0.3">
      <c r="A361" s="11" t="s">
        <v>360</v>
      </c>
      <c r="B361" s="4" cm="1">
        <f t="array" ref="B361">_xll.SNL.Clients.Office.Excel.Functions.SPG(A361, "SP_TOTAL_REV", "CY2023")</f>
        <v>8312000</v>
      </c>
      <c r="C361" s="4">
        <f>_xll.SNL.Clients.Office.Excel.Functions.SPG(A361,"IQ_AVG_DILUT_SHARES_OUT","CY2023")</f>
        <v>738166000</v>
      </c>
      <c r="D361" s="5">
        <f>_xll.SNL.Clients.Office.Excel.Functions.SPG(A361, "IQ_DILUT_EPS_NORM", "CY2023")</f>
        <v>0.996</v>
      </c>
      <c r="E361">
        <f t="shared" si="20"/>
        <v>735213.33600000001</v>
      </c>
      <c r="F361">
        <f t="shared" si="21"/>
        <v>8.8452037536092404E-2</v>
      </c>
      <c r="G361" s="11" t="s">
        <v>360</v>
      </c>
      <c r="H361" s="4" cm="1">
        <f t="array" ref="H361">_xll.SNL.Clients.Office.Excel.Functions.SPG(G361, "SP_TOTAL_REV", "CY2023")</f>
        <v>8312000</v>
      </c>
      <c r="I361" s="4">
        <f>_xll.SNL.Clients.Office.Excel.Functions.SPG(G361,"IQ_AVG_DILUT_SHARES_OUT","CY2023")</f>
        <v>738166000</v>
      </c>
      <c r="J361" s="5">
        <f>_xll.SNL.Clients.Office.Excel.Functions.SPG(G361, "IQ_DILUT_EPS_NORM", "CY2023")</f>
        <v>0.996</v>
      </c>
      <c r="K361">
        <f t="shared" si="22"/>
        <v>735213.33600000001</v>
      </c>
      <c r="L361">
        <f t="shared" si="23"/>
        <v>8.8452037536092404E-2</v>
      </c>
    </row>
    <row r="362" spans="1:12" x14ac:dyDescent="0.3">
      <c r="A362" s="11" t="s">
        <v>361</v>
      </c>
      <c r="B362" s="4" cm="1">
        <f t="array" ref="B362">_xll.SNL.Clients.Office.Excel.Functions.SPG(A362, "SP_TOTAL_REV", "CY2023")</f>
        <v>13665800</v>
      </c>
      <c r="C362" s="4">
        <f>_xll.SNL.Clients.Office.Excel.Functions.SPG(A362,"IQ_AVG_DILUT_SHARES_OUT","CY2023")</f>
        <v>244600000</v>
      </c>
      <c r="D362" s="5">
        <f>_xll.SNL.Clients.Office.Excel.Functions.SPG(A362, "IQ_DILUT_EPS_NORM", "CY2023")</f>
        <v>1.696</v>
      </c>
      <c r="E362">
        <f t="shared" si="20"/>
        <v>414841.59999999998</v>
      </c>
      <c r="F362">
        <f t="shared" si="21"/>
        <v>3.0356188441218221E-2</v>
      </c>
      <c r="G362" s="11" t="s">
        <v>361</v>
      </c>
      <c r="H362" s="4" cm="1">
        <f t="array" ref="H362">_xll.SNL.Clients.Office.Excel.Functions.SPG(G362, "SP_TOTAL_REV", "CY2023")</f>
        <v>13665800</v>
      </c>
      <c r="I362" s="4">
        <f>_xll.SNL.Clients.Office.Excel.Functions.SPG(G362,"IQ_AVG_DILUT_SHARES_OUT","CY2023")</f>
        <v>244600000</v>
      </c>
      <c r="J362" s="5">
        <f>_xll.SNL.Clients.Office.Excel.Functions.SPG(G362, "IQ_DILUT_EPS_NORM", "CY2023")</f>
        <v>1.696</v>
      </c>
      <c r="K362">
        <f t="shared" si="22"/>
        <v>414841.59999999998</v>
      </c>
      <c r="L362">
        <f t="shared" si="23"/>
        <v>3.0356188441218221E-2</v>
      </c>
    </row>
    <row r="363" spans="1:12" x14ac:dyDescent="0.3">
      <c r="A363" s="11" t="s">
        <v>362</v>
      </c>
      <c r="B363" s="4" cm="1">
        <f t="array" ref="B363">_xll.SNL.Clients.Office.Excel.Functions.SPG(A363, "SP_TOTAL_REV", "CY2023")</f>
        <v>8028436</v>
      </c>
      <c r="C363" s="4">
        <f>_xll.SNL.Clients.Office.Excel.Functions.SPG(A363,"IQ_AVG_DILUT_SHARES_OUT","CY2023")</f>
        <v>951791000</v>
      </c>
      <c r="D363" s="5">
        <f>_xll.SNL.Clients.Office.Excel.Functions.SPG(A363, "IQ_DILUT_EPS_NORM", "CY2023")</f>
        <v>1.66</v>
      </c>
      <c r="E363">
        <f t="shared" si="20"/>
        <v>1579973.06</v>
      </c>
      <c r="F363">
        <f t="shared" si="21"/>
        <v>0.19679711714710063</v>
      </c>
      <c r="G363" s="11" t="s">
        <v>362</v>
      </c>
      <c r="H363" s="4" cm="1">
        <f t="array" ref="H363">_xll.SNL.Clients.Office.Excel.Functions.SPG(G363, "SP_TOTAL_REV", "CY2023")</f>
        <v>8028436</v>
      </c>
      <c r="I363" s="4">
        <f>_xll.SNL.Clients.Office.Excel.Functions.SPG(G363,"IQ_AVG_DILUT_SHARES_OUT","CY2023")</f>
        <v>951791000</v>
      </c>
      <c r="J363" s="5">
        <f>_xll.SNL.Clients.Office.Excel.Functions.SPG(G363, "IQ_DILUT_EPS_NORM", "CY2023")</f>
        <v>1.66</v>
      </c>
      <c r="K363">
        <f t="shared" si="22"/>
        <v>1579973.06</v>
      </c>
      <c r="L363">
        <f t="shared" si="23"/>
        <v>0.19679711714710063</v>
      </c>
    </row>
    <row r="364" spans="1:12" x14ac:dyDescent="0.3">
      <c r="A364" s="11" t="s">
        <v>363</v>
      </c>
      <c r="B364" s="4" cm="1">
        <f t="array" ref="B364">_xll.SNL.Clients.Office.Excel.Functions.SPG(A364, "SP_TOTAL_REV", "CY2023")</f>
        <v>53979000</v>
      </c>
      <c r="C364" s="4">
        <f>_xll.SNL.Clients.Office.Excel.Functions.SPG(A364,"IQ_AVG_DILUT_SHARES_OUT","CY2023")</f>
        <v>364600000</v>
      </c>
      <c r="D364" s="5">
        <f>_xll.SNL.Clients.Office.Excel.Functions.SPG(A364, "IQ_DILUT_EPS_NORM", "CY2023")</f>
        <v>5.9930000000000003</v>
      </c>
      <c r="E364">
        <f t="shared" si="20"/>
        <v>2185047.7999999998</v>
      </c>
      <c r="F364">
        <f t="shared" si="21"/>
        <v>4.0479590211007978E-2</v>
      </c>
      <c r="G364" s="11" t="s">
        <v>363</v>
      </c>
      <c r="H364" s="4" cm="1">
        <f t="array" ref="H364">_xll.SNL.Clients.Office.Excel.Functions.SPG(G364, "SP_TOTAL_REV", "CY2023")</f>
        <v>53979000</v>
      </c>
      <c r="I364" s="4">
        <f>_xll.SNL.Clients.Office.Excel.Functions.SPG(G364,"IQ_AVG_DILUT_SHARES_OUT","CY2023")</f>
        <v>364600000</v>
      </c>
      <c r="J364" s="5">
        <f>_xll.SNL.Clients.Office.Excel.Functions.SPG(G364, "IQ_DILUT_EPS_NORM", "CY2023")</f>
        <v>5.9930000000000003</v>
      </c>
      <c r="K364">
        <f t="shared" si="22"/>
        <v>2185047.7999999998</v>
      </c>
      <c r="L364">
        <f t="shared" si="23"/>
        <v>4.0479590211007978E-2</v>
      </c>
    </row>
    <row r="365" spans="1:12" x14ac:dyDescent="0.3">
      <c r="A365" s="11" t="s">
        <v>364</v>
      </c>
      <c r="B365" s="4" cm="1">
        <f t="array" ref="B365">_xll.SNL.Clients.Office.Excel.Functions.SPG(A365, "SP_TOTAL_REV", "CY2023")</f>
        <v>2181357</v>
      </c>
      <c r="C365" s="4">
        <f>_xll.SNL.Clients.Office.Excel.Functions.SPG(A365,"IQ_AVG_DILUT_SHARES_OUT","CY2023")</f>
        <v>119699500</v>
      </c>
      <c r="D365" s="5">
        <f>_xll.SNL.Clients.Office.Excel.Functions.SPG(A365, "IQ_DILUT_EPS_NORM", "CY2023")</f>
        <v>1.83</v>
      </c>
      <c r="E365">
        <f t="shared" si="20"/>
        <v>219050.08499999999</v>
      </c>
      <c r="F365">
        <f t="shared" si="21"/>
        <v>0.10041918172953808</v>
      </c>
      <c r="G365" s="11" t="s">
        <v>364</v>
      </c>
      <c r="H365" s="4" cm="1">
        <f t="array" ref="H365">_xll.SNL.Clients.Office.Excel.Functions.SPG(G365, "SP_TOTAL_REV", "CY2023")</f>
        <v>2181357</v>
      </c>
      <c r="I365" s="4">
        <f>_xll.SNL.Clients.Office.Excel.Functions.SPG(G365,"IQ_AVG_DILUT_SHARES_OUT","CY2023")</f>
        <v>119699500</v>
      </c>
      <c r="J365" s="5">
        <f>_xll.SNL.Clients.Office.Excel.Functions.SPG(G365, "IQ_DILUT_EPS_NORM", "CY2023")</f>
        <v>1.83</v>
      </c>
      <c r="K365">
        <f t="shared" si="22"/>
        <v>219050.08499999999</v>
      </c>
      <c r="L365">
        <f t="shared" si="23"/>
        <v>0.10041918172953808</v>
      </c>
    </row>
    <row r="366" spans="1:12" x14ac:dyDescent="0.3">
      <c r="A366" s="11" t="s">
        <v>365</v>
      </c>
      <c r="B366" s="4" cm="1">
        <f t="array" ref="B366">_xll.SNL.Clients.Office.Excel.Functions.SPG(A366, "SP_TOTAL_REV", "CY2023")</f>
        <v>11237000</v>
      </c>
      <c r="C366" s="4">
        <f>_xll.SNL.Clients.Office.Excel.Functions.SPG(A366,"IQ_AVG_DILUT_SHARES_OUT","CY2023")</f>
        <v>500000000</v>
      </c>
      <c r="D366" s="5">
        <f>_xll.SNL.Clients.Office.Excel.Functions.SPG(A366, "IQ_DILUT_EPS_NORM", "CY2023")</f>
        <v>3.6240000000000001</v>
      </c>
      <c r="E366">
        <f t="shared" si="20"/>
        <v>1812000</v>
      </c>
      <c r="F366">
        <f t="shared" si="21"/>
        <v>0.16125300347067723</v>
      </c>
      <c r="G366" s="11" t="s">
        <v>365</v>
      </c>
      <c r="H366" s="4" cm="1">
        <f t="array" ref="H366">_xll.SNL.Clients.Office.Excel.Functions.SPG(G366, "SP_TOTAL_REV", "CY2023")</f>
        <v>11237000</v>
      </c>
      <c r="I366" s="4">
        <f>_xll.SNL.Clients.Office.Excel.Functions.SPG(G366,"IQ_AVG_DILUT_SHARES_OUT","CY2023")</f>
        <v>500000000</v>
      </c>
      <c r="J366" s="5">
        <f>_xll.SNL.Clients.Office.Excel.Functions.SPG(G366, "IQ_DILUT_EPS_NORM", "CY2023")</f>
        <v>3.6240000000000001</v>
      </c>
      <c r="K366">
        <f t="shared" si="22"/>
        <v>1812000</v>
      </c>
      <c r="L366">
        <f t="shared" si="23"/>
        <v>0.16125300347067723</v>
      </c>
    </row>
    <row r="367" spans="1:12" x14ac:dyDescent="0.3">
      <c r="A367" s="11" t="s">
        <v>366</v>
      </c>
      <c r="B367" s="4" cm="1">
        <f t="array" ref="B367">_xll.SNL.Clients.Office.Excel.Functions.SPG(A367, "SP_TOTAL_REV", "CY2023")</f>
        <v>4604572</v>
      </c>
      <c r="C367" s="4">
        <f>_xll.SNL.Clients.Office.Excel.Functions.SPG(A367,"IQ_AVG_DILUT_SHARES_OUT","CY2023")</f>
        <v>176143000</v>
      </c>
      <c r="D367" s="5">
        <f>_xll.SNL.Clients.Office.Excel.Functions.SPG(A367, "IQ_DILUT_EPS_NORM", "CY2023")</f>
        <v>7.6070000000000002</v>
      </c>
      <c r="E367">
        <f t="shared" si="20"/>
        <v>1339919.801</v>
      </c>
      <c r="F367">
        <f t="shared" si="21"/>
        <v>0.29099768686427313</v>
      </c>
      <c r="G367" s="11" t="s">
        <v>366</v>
      </c>
      <c r="H367" s="4" cm="1">
        <f t="array" ref="H367">_xll.SNL.Clients.Office.Excel.Functions.SPG(G367, "SP_TOTAL_REV", "CY2023")</f>
        <v>4604572</v>
      </c>
      <c r="I367" s="4">
        <f>_xll.SNL.Clients.Office.Excel.Functions.SPG(G367,"IQ_AVG_DILUT_SHARES_OUT","CY2023")</f>
        <v>176143000</v>
      </c>
      <c r="J367" s="5">
        <f>_xll.SNL.Clients.Office.Excel.Functions.SPG(G367, "IQ_DILUT_EPS_NORM", "CY2023")</f>
        <v>7.6070000000000002</v>
      </c>
      <c r="K367">
        <f t="shared" si="22"/>
        <v>1339919.801</v>
      </c>
      <c r="L367">
        <f t="shared" si="23"/>
        <v>0.29099768686427313</v>
      </c>
    </row>
    <row r="368" spans="1:12" x14ac:dyDescent="0.3">
      <c r="A368" s="11" t="s">
        <v>367</v>
      </c>
      <c r="B368" s="4" cm="1">
        <f t="array" ref="B368">_xll.SNL.Clients.Office.Excel.Functions.SPG(A368, "SP_TOTAL_REV", "CY2023")</f>
        <v>16061578</v>
      </c>
      <c r="C368" s="4">
        <f>_xll.SNL.Clients.Office.Excel.Functions.SPG(A368,"IQ_AVG_DILUT_SHARES_OUT","CY2023")</f>
        <v>221163000</v>
      </c>
      <c r="D368" s="5">
        <f>_xll.SNL.Clients.Office.Excel.Functions.SPG(A368, "IQ_DILUT_EPS_NORM", "CY2023")</f>
        <v>9.7460000000000004</v>
      </c>
      <c r="E368">
        <f t="shared" si="20"/>
        <v>2155454.5980000002</v>
      </c>
      <c r="F368">
        <f t="shared" si="21"/>
        <v>0.13419942909719085</v>
      </c>
      <c r="G368" s="11" t="s">
        <v>367</v>
      </c>
      <c r="H368" s="4" cm="1">
        <f t="array" ref="H368">_xll.SNL.Clients.Office.Excel.Functions.SPG(G368, "SP_TOTAL_REV", "CY2023")</f>
        <v>16061578</v>
      </c>
      <c r="I368" s="4">
        <f>_xll.SNL.Clients.Office.Excel.Functions.SPG(G368,"IQ_AVG_DILUT_SHARES_OUT","CY2023")</f>
        <v>221163000</v>
      </c>
      <c r="J368" s="5">
        <f>_xll.SNL.Clients.Office.Excel.Functions.SPG(G368, "IQ_DILUT_EPS_NORM", "CY2023")</f>
        <v>9.7460000000000004</v>
      </c>
      <c r="K368">
        <f t="shared" si="22"/>
        <v>2155454.5980000002</v>
      </c>
      <c r="L368">
        <f t="shared" si="23"/>
        <v>0.13419942909719085</v>
      </c>
    </row>
    <row r="369" spans="1:12" x14ac:dyDescent="0.3">
      <c r="A369" s="11" t="s">
        <v>368</v>
      </c>
      <c r="B369" s="4" cm="1">
        <f t="array" ref="B369">_xll.SNL.Clients.Office.Excel.Functions.SPG(A369, "SP_TOTAL_REV", "CY2023")</f>
        <v>36292000</v>
      </c>
      <c r="C369" s="4">
        <f>_xll.SNL.Clients.Office.Excel.Functions.SPG(A369,"IQ_AVG_DILUT_SHARES_OUT","CY2023")</f>
        <v>1125000000</v>
      </c>
      <c r="D369" s="5">
        <f>_xll.SNL.Clients.Office.Excel.Functions.SPG(A369, "IQ_DILUT_EPS_NORM", "CY2023")</f>
        <v>4.9139999999999997</v>
      </c>
      <c r="E369">
        <f t="shared" si="20"/>
        <v>5528250</v>
      </c>
      <c r="F369">
        <f t="shared" si="21"/>
        <v>0.1523269591094456</v>
      </c>
      <c r="G369" s="11" t="s">
        <v>368</v>
      </c>
      <c r="H369" s="4" cm="1">
        <f t="array" ref="H369">_xll.SNL.Clients.Office.Excel.Functions.SPG(G369, "SP_TOTAL_REV", "CY2023")</f>
        <v>36292000</v>
      </c>
      <c r="I369" s="4">
        <f>_xll.SNL.Clients.Office.Excel.Functions.SPG(G369,"IQ_AVG_DILUT_SHARES_OUT","CY2023")</f>
        <v>1125000000</v>
      </c>
      <c r="J369" s="5">
        <f>_xll.SNL.Clients.Office.Excel.Functions.SPG(G369, "IQ_DILUT_EPS_NORM", "CY2023")</f>
        <v>4.9139999999999997</v>
      </c>
      <c r="K369">
        <f t="shared" si="22"/>
        <v>5528250</v>
      </c>
      <c r="L369">
        <f t="shared" si="23"/>
        <v>0.1523269591094456</v>
      </c>
    </row>
    <row r="370" spans="1:12" x14ac:dyDescent="0.3">
      <c r="A370" s="11" t="s">
        <v>369</v>
      </c>
      <c r="B370" s="4" cm="1">
        <f t="array" ref="B370">_xll.SNL.Clients.Office.Excel.Functions.SPG(A370, "SP_TOTAL_REV", "CY2023")</f>
        <v>20882206</v>
      </c>
      <c r="C370" s="4">
        <f>_xll.SNL.Clients.Office.Excel.Functions.SPG(A370,"IQ_AVG_DILUT_SHARES_OUT","CY2023")</f>
        <v>148823000</v>
      </c>
      <c r="D370" s="5">
        <f>_xll.SNL.Clients.Office.Excel.Functions.SPG(A370, "IQ_DILUT_EPS_NORM", "CY2023")</f>
        <v>4.0540000000000003</v>
      </c>
      <c r="E370">
        <f t="shared" si="20"/>
        <v>603328.44200000004</v>
      </c>
      <c r="F370">
        <f t="shared" si="21"/>
        <v>2.889198784841027E-2</v>
      </c>
      <c r="G370" s="11" t="s">
        <v>369</v>
      </c>
      <c r="H370" s="4" cm="1">
        <f t="array" ref="H370">_xll.SNL.Clients.Office.Excel.Functions.SPG(G370, "SP_TOTAL_REV", "CY2023")</f>
        <v>20882206</v>
      </c>
      <c r="I370" s="4">
        <f>_xll.SNL.Clients.Office.Excel.Functions.SPG(G370,"IQ_AVG_DILUT_SHARES_OUT","CY2023")</f>
        <v>148823000</v>
      </c>
      <c r="J370" s="5">
        <f>_xll.SNL.Clients.Office.Excel.Functions.SPG(G370, "IQ_DILUT_EPS_NORM", "CY2023")</f>
        <v>4.0540000000000003</v>
      </c>
      <c r="K370">
        <f t="shared" si="22"/>
        <v>603328.44200000004</v>
      </c>
      <c r="L370">
        <f t="shared" si="23"/>
        <v>2.889198784841027E-2</v>
      </c>
    </row>
    <row r="371" spans="1:12" x14ac:dyDescent="0.3">
      <c r="A371" s="11" t="s">
        <v>370</v>
      </c>
      <c r="B371" s="4" cm="1">
        <f t="array" ref="B371">_xll.SNL.Clients.Office.Excel.Functions.SPG(A371, "SP_TOTAL_REV", "CY2023")</f>
        <v>9252000</v>
      </c>
      <c r="C371" s="4">
        <f>_xll.SNL.Clients.Office.Excel.Functions.SPG(A371,"IQ_AVG_DILUT_SHARES_OUT","CY2023")</f>
        <v>113000000</v>
      </c>
      <c r="D371" s="5">
        <f>_xll.SNL.Clients.Office.Excel.Functions.SPG(A371, "IQ_DILUT_EPS_NORM", "CY2023")</f>
        <v>6.375</v>
      </c>
      <c r="E371">
        <f t="shared" si="20"/>
        <v>720375</v>
      </c>
      <c r="F371">
        <f t="shared" si="21"/>
        <v>7.7861543450064852E-2</v>
      </c>
      <c r="G371" s="11" t="s">
        <v>370</v>
      </c>
      <c r="H371" s="4" cm="1">
        <f t="array" ref="H371">_xll.SNL.Clients.Office.Excel.Functions.SPG(G371, "SP_TOTAL_REV", "CY2023")</f>
        <v>9252000</v>
      </c>
      <c r="I371" s="4">
        <f>_xll.SNL.Clients.Office.Excel.Functions.SPG(G371,"IQ_AVG_DILUT_SHARES_OUT","CY2023")</f>
        <v>113000000</v>
      </c>
      <c r="J371" s="5">
        <f>_xll.SNL.Clients.Office.Excel.Functions.SPG(G371, "IQ_DILUT_EPS_NORM", "CY2023")</f>
        <v>6.375</v>
      </c>
      <c r="K371">
        <f t="shared" si="22"/>
        <v>720375</v>
      </c>
      <c r="L371">
        <f t="shared" si="23"/>
        <v>7.7861543450064852E-2</v>
      </c>
    </row>
    <row r="372" spans="1:12" x14ac:dyDescent="0.3">
      <c r="A372" s="11" t="s">
        <v>371</v>
      </c>
      <c r="B372" s="4" cm="1">
        <f t="array" ref="B372">_xll.SNL.Clients.Office.Excel.Functions.SPG(A372, "SP_TOTAL_REV", "CY2023")</f>
        <v>6604300</v>
      </c>
      <c r="C372" s="4">
        <f>_xll.SNL.Clients.Office.Excel.Functions.SPG(A372,"IQ_AVG_DILUT_SHARES_OUT","CY2023")</f>
        <v>67125000</v>
      </c>
      <c r="D372" s="5">
        <f>_xll.SNL.Clients.Office.Excel.Functions.SPG(A372, "IQ_DILUT_EPS_NORM", "CY2023")</f>
        <v>7.1719999999999997</v>
      </c>
      <c r="E372">
        <f t="shared" si="20"/>
        <v>481420.5</v>
      </c>
      <c r="F372">
        <f t="shared" si="21"/>
        <v>7.2895007797949815E-2</v>
      </c>
      <c r="G372" s="11" t="s">
        <v>371</v>
      </c>
      <c r="H372" s="4" cm="1">
        <f t="array" ref="H372">_xll.SNL.Clients.Office.Excel.Functions.SPG(G372, "SP_TOTAL_REV", "CY2023")</f>
        <v>6604300</v>
      </c>
      <c r="I372" s="4">
        <f>_xll.SNL.Clients.Office.Excel.Functions.SPG(G372,"IQ_AVG_DILUT_SHARES_OUT","CY2023")</f>
        <v>67125000</v>
      </c>
      <c r="J372" s="5">
        <f>_xll.SNL.Clients.Office.Excel.Functions.SPG(G372, "IQ_DILUT_EPS_NORM", "CY2023")</f>
        <v>7.1719999999999997</v>
      </c>
      <c r="K372">
        <f t="shared" si="22"/>
        <v>481420.5</v>
      </c>
      <c r="L372">
        <f t="shared" si="23"/>
        <v>7.2895007797949815E-2</v>
      </c>
    </row>
    <row r="373" spans="1:12" x14ac:dyDescent="0.3">
      <c r="A373" s="11" t="s">
        <v>372</v>
      </c>
      <c r="B373" s="4" cm="1">
        <f t="array" ref="B373">_xll.SNL.Clients.Office.Excel.Functions.SPG(A373, "SP_TOTAL_REV", "CY2023")</f>
        <v>11846000</v>
      </c>
      <c r="C373" s="4">
        <f>_xll.SNL.Clients.Office.Excel.Functions.SPG(A373,"IQ_AVG_DILUT_SHARES_OUT","CY2023")</f>
        <v>215250000</v>
      </c>
      <c r="D373" s="5">
        <f>_xll.SNL.Clients.Office.Excel.Functions.SPG(A373, "IQ_DILUT_EPS_NORM", "CY2023")</f>
        <v>6.7859999999999996</v>
      </c>
      <c r="E373">
        <f t="shared" si="20"/>
        <v>1460686.5</v>
      </c>
      <c r="F373">
        <f t="shared" si="21"/>
        <v>0.12330630592605099</v>
      </c>
      <c r="G373" s="11" t="s">
        <v>372</v>
      </c>
      <c r="H373" s="4" cm="1">
        <f t="array" ref="H373">_xll.SNL.Clients.Office.Excel.Functions.SPG(G373, "SP_TOTAL_REV", "CY2023")</f>
        <v>11846000</v>
      </c>
      <c r="I373" s="4">
        <f>_xll.SNL.Clients.Office.Excel.Functions.SPG(G373,"IQ_AVG_DILUT_SHARES_OUT","CY2023")</f>
        <v>215250000</v>
      </c>
      <c r="J373" s="5">
        <f>_xll.SNL.Clients.Office.Excel.Functions.SPG(G373, "IQ_DILUT_EPS_NORM", "CY2023")</f>
        <v>6.7859999999999996</v>
      </c>
      <c r="K373">
        <f t="shared" si="22"/>
        <v>1460686.5</v>
      </c>
      <c r="L373">
        <f t="shared" si="23"/>
        <v>0.12330630592605099</v>
      </c>
    </row>
    <row r="374" spans="1:12" x14ac:dyDescent="0.3">
      <c r="A374" s="11" t="s">
        <v>373</v>
      </c>
      <c r="B374" s="4" cm="1">
        <f t="array" ref="B374">_xll.SNL.Clients.Office.Excel.Functions.SPG(A374, "SP_TOTAL_REV", "CY2023")</f>
        <v>4091914</v>
      </c>
      <c r="C374" s="4">
        <f>_xll.SNL.Clients.Office.Excel.Functions.SPG(A374,"IQ_AVG_DILUT_SHARES_OUT","CY2023")</f>
        <v>693024000</v>
      </c>
      <c r="D374" s="5">
        <f>_xll.SNL.Clients.Office.Excel.Functions.SPG(A374, "IQ_DILUT_EPS_NORM", "CY2023")</f>
        <v>0.9</v>
      </c>
      <c r="E374">
        <f t="shared" si="20"/>
        <v>623721.6</v>
      </c>
      <c r="F374">
        <f t="shared" si="21"/>
        <v>0.15242783694867487</v>
      </c>
      <c r="G374" s="11" t="s">
        <v>373</v>
      </c>
      <c r="H374" s="4" cm="1">
        <f t="array" ref="H374">_xll.SNL.Clients.Office.Excel.Functions.SPG(G374, "SP_TOTAL_REV", "CY2023")</f>
        <v>4091914</v>
      </c>
      <c r="I374" s="4">
        <f>_xll.SNL.Clients.Office.Excel.Functions.SPG(G374,"IQ_AVG_DILUT_SHARES_OUT","CY2023")</f>
        <v>693024000</v>
      </c>
      <c r="J374" s="5">
        <f>_xll.SNL.Clients.Office.Excel.Functions.SPG(G374, "IQ_DILUT_EPS_NORM", "CY2023")</f>
        <v>0.9</v>
      </c>
      <c r="K374">
        <f t="shared" si="22"/>
        <v>623721.6</v>
      </c>
      <c r="L374">
        <f t="shared" si="23"/>
        <v>0.15242783694867487</v>
      </c>
    </row>
    <row r="375" spans="1:12" x14ac:dyDescent="0.3">
      <c r="A375" s="11" t="s">
        <v>374</v>
      </c>
      <c r="B375" s="4" cm="1">
        <f t="array" ref="B375">_xll.SNL.Clients.Office.Excel.Functions.SPG(A375, "SP_TOTAL_REV", "CY2023")</f>
        <v>1371811</v>
      </c>
      <c r="C375" s="4">
        <f>_xll.SNL.Clients.Office.Excel.Functions.SPG(A375,"IQ_AVG_DILUT_SHARES_OUT","CY2023")</f>
        <v>176371000</v>
      </c>
      <c r="D375" s="5">
        <f>_xll.SNL.Clients.Office.Excel.Functions.SPG(A375, "IQ_DILUT_EPS_NORM", "CY2023")</f>
        <v>1.268</v>
      </c>
      <c r="E375">
        <f t="shared" si="20"/>
        <v>223638.42800000001</v>
      </c>
      <c r="F375">
        <f t="shared" si="21"/>
        <v>0.16302422709833936</v>
      </c>
      <c r="G375" s="11" t="s">
        <v>374</v>
      </c>
      <c r="H375" s="4" cm="1">
        <f t="array" ref="H375">_xll.SNL.Clients.Office.Excel.Functions.SPG(G375, "SP_TOTAL_REV", "CY2023")</f>
        <v>1371811</v>
      </c>
      <c r="I375" s="4">
        <f>_xll.SNL.Clients.Office.Excel.Functions.SPG(G375,"IQ_AVG_DILUT_SHARES_OUT","CY2023")</f>
        <v>176371000</v>
      </c>
      <c r="J375" s="5">
        <f>_xll.SNL.Clients.Office.Excel.Functions.SPG(G375, "IQ_DILUT_EPS_NORM", "CY2023")</f>
        <v>1.268</v>
      </c>
      <c r="K375">
        <f t="shared" si="22"/>
        <v>223638.42800000001</v>
      </c>
      <c r="L375">
        <f t="shared" si="23"/>
        <v>0.16302422709833936</v>
      </c>
    </row>
    <row r="376" spans="1:12" x14ac:dyDescent="0.3">
      <c r="A376" s="11" t="s">
        <v>375</v>
      </c>
      <c r="B376" s="4" cm="1">
        <f t="array" ref="B376">_xll.SNL.Clients.Office.Excel.Functions.SPG(A376, "SP_TOTAL_REV", "CY2023")</f>
        <v>13117200</v>
      </c>
      <c r="C376" s="4">
        <f>_xll.SNL.Clients.Office.Excel.Functions.SPG(A376,"IQ_AVG_DILUT_SHARES_OUT","CY2023")</f>
        <v>113700000</v>
      </c>
      <c r="D376" s="5">
        <f>_xll.SNL.Clients.Office.Excel.Functions.SPG(A376, "IQ_DILUT_EPS_NORM", "CY2023")</f>
        <v>25.413</v>
      </c>
      <c r="E376">
        <f t="shared" si="20"/>
        <v>2889458.1</v>
      </c>
      <c r="F376">
        <f t="shared" si="21"/>
        <v>0.22028009788674413</v>
      </c>
      <c r="G376" s="11" t="s">
        <v>375</v>
      </c>
      <c r="H376" s="4" cm="1">
        <f t="array" ref="H376">_xll.SNL.Clients.Office.Excel.Functions.SPG(G376, "SP_TOTAL_REV", "CY2023")</f>
        <v>13117200</v>
      </c>
      <c r="I376" s="4">
        <f>_xll.SNL.Clients.Office.Excel.Functions.SPG(G376,"IQ_AVG_DILUT_SHARES_OUT","CY2023")</f>
        <v>113700000</v>
      </c>
      <c r="J376" s="5">
        <f>_xll.SNL.Clients.Office.Excel.Functions.SPG(G376, "IQ_DILUT_EPS_NORM", "CY2023")</f>
        <v>25.413</v>
      </c>
      <c r="K376">
        <f t="shared" si="22"/>
        <v>2889458.1</v>
      </c>
      <c r="L376">
        <f t="shared" si="23"/>
        <v>0.22028009788674413</v>
      </c>
    </row>
    <row r="377" spans="1:12" x14ac:dyDescent="0.3">
      <c r="A377" s="11" t="s">
        <v>376</v>
      </c>
      <c r="B377" s="4" cm="1">
        <f t="array" ref="B377">_xll.SNL.Clients.Office.Excel.Functions.SPG(A377, "SP_TOTAL_REV", "CY2023")</f>
        <v>7574000</v>
      </c>
      <c r="C377" s="4">
        <f>_xll.SNL.Clients.Office.Excel.Functions.SPG(A377,"IQ_AVG_DILUT_SHARES_OUT","CY2023")</f>
        <v>938000000</v>
      </c>
      <c r="D377" s="5">
        <f>_xll.SNL.Clients.Office.Excel.Functions.SPG(A377, "IQ_DILUT_EPS_NORM", "CY2023")</f>
        <v>1.7390000000000001</v>
      </c>
      <c r="E377">
        <f t="shared" si="20"/>
        <v>1631182</v>
      </c>
      <c r="F377">
        <f t="shared" si="21"/>
        <v>0.21536598890942699</v>
      </c>
      <c r="G377" s="11" t="s">
        <v>376</v>
      </c>
      <c r="H377" s="4" cm="1">
        <f t="array" ref="H377">_xll.SNL.Clients.Office.Excel.Functions.SPG(G377, "SP_TOTAL_REV", "CY2023")</f>
        <v>7574000</v>
      </c>
      <c r="I377" s="4">
        <f>_xll.SNL.Clients.Office.Excel.Functions.SPG(G377,"IQ_AVG_DILUT_SHARES_OUT","CY2023")</f>
        <v>938000000</v>
      </c>
      <c r="J377" s="5">
        <f>_xll.SNL.Clients.Office.Excel.Functions.SPG(G377, "IQ_DILUT_EPS_NORM", "CY2023")</f>
        <v>1.7390000000000001</v>
      </c>
      <c r="K377">
        <f t="shared" si="22"/>
        <v>1631182</v>
      </c>
      <c r="L377">
        <f t="shared" si="23"/>
        <v>0.21536598890942699</v>
      </c>
    </row>
    <row r="378" spans="1:12" x14ac:dyDescent="0.3">
      <c r="A378" s="11" t="s">
        <v>377</v>
      </c>
      <c r="B378" s="4" cm="1">
        <f t="array" ref="B378">_xll.SNL.Clients.Office.Excel.Functions.SPG(A378, "SP_TOTAL_REV", "CY2023")</f>
        <v>14965000</v>
      </c>
      <c r="C378" s="4">
        <f>_xll.SNL.Clients.Office.Excel.Functions.SPG(A378,"IQ_AVG_DILUT_SHARES_OUT","CY2023")</f>
        <v>316665000</v>
      </c>
      <c r="D378" s="5">
        <f>_xll.SNL.Clients.Office.Excel.Functions.SPG(A378, "IQ_DILUT_EPS_NORM", "CY2023")</f>
        <v>4.4489999999999998</v>
      </c>
      <c r="E378">
        <f t="shared" si="20"/>
        <v>1408842.585</v>
      </c>
      <c r="F378">
        <f t="shared" si="21"/>
        <v>9.4142504844637487E-2</v>
      </c>
      <c r="G378" s="11" t="s">
        <v>377</v>
      </c>
      <c r="H378" s="4" cm="1">
        <f t="array" ref="H378">_xll.SNL.Clients.Office.Excel.Functions.SPG(G378, "SP_TOTAL_REV", "CY2023")</f>
        <v>14965000</v>
      </c>
      <c r="I378" s="4">
        <f>_xll.SNL.Clients.Office.Excel.Functions.SPG(G378,"IQ_AVG_DILUT_SHARES_OUT","CY2023")</f>
        <v>316665000</v>
      </c>
      <c r="J378" s="5">
        <f>_xll.SNL.Clients.Office.Excel.Functions.SPG(G378, "IQ_DILUT_EPS_NORM", "CY2023")</f>
        <v>4.4489999999999998</v>
      </c>
      <c r="K378">
        <f t="shared" si="22"/>
        <v>1408842.585</v>
      </c>
      <c r="L378">
        <f t="shared" si="23"/>
        <v>9.4142504844637487E-2</v>
      </c>
    </row>
    <row r="379" spans="1:12" x14ac:dyDescent="0.3">
      <c r="A379" s="11" t="s">
        <v>378</v>
      </c>
      <c r="B379" s="4" cm="1">
        <f t="array" ref="B379">_xll.SNL.Clients.Office.Excel.Functions.SPG(A379, "SP_TOTAL_REV", "CY2023")</f>
        <v>4504077</v>
      </c>
      <c r="C379" s="4">
        <f>_xll.SNL.Clients.Office.Excel.Functions.SPG(A379,"IQ_AVG_DILUT_SHARES_OUT","CY2023")</f>
        <v>147557500</v>
      </c>
      <c r="D379" s="5">
        <f>_xll.SNL.Clients.Office.Excel.Functions.SPG(A379, "IQ_DILUT_EPS_NORM", "CY2023")</f>
        <v>4.8730000000000002</v>
      </c>
      <c r="E379">
        <f t="shared" si="20"/>
        <v>719047.69750000001</v>
      </c>
      <c r="F379">
        <f t="shared" si="21"/>
        <v>0.15964373999378786</v>
      </c>
      <c r="G379" s="11" t="s">
        <v>378</v>
      </c>
      <c r="H379" s="4" cm="1">
        <f t="array" ref="H379">_xll.SNL.Clients.Office.Excel.Functions.SPG(G379, "SP_TOTAL_REV", "CY2023")</f>
        <v>4504077</v>
      </c>
      <c r="I379" s="4">
        <f>_xll.SNL.Clients.Office.Excel.Functions.SPG(G379,"IQ_AVG_DILUT_SHARES_OUT","CY2023")</f>
        <v>147557500</v>
      </c>
      <c r="J379" s="5">
        <f>_xll.SNL.Clients.Office.Excel.Functions.SPG(G379, "IQ_DILUT_EPS_NORM", "CY2023")</f>
        <v>4.8730000000000002</v>
      </c>
      <c r="K379">
        <f t="shared" si="22"/>
        <v>719047.69750000001</v>
      </c>
      <c r="L379">
        <f t="shared" si="23"/>
        <v>0.15964373999378786</v>
      </c>
    </row>
    <row r="380" spans="1:12" x14ac:dyDescent="0.3">
      <c r="A380" s="11" t="s">
        <v>379</v>
      </c>
      <c r="B380" s="4" cm="1">
        <f t="array" ref="B380">_xll.SNL.Clients.Office.Excel.Functions.SPG(A380, "SP_TOTAL_REV", "CY2023")</f>
        <v>2750571</v>
      </c>
      <c r="C380" s="4">
        <f>_xll.SNL.Clients.Office.Excel.Functions.SPG(A380,"IQ_AVG_DILUT_SHARES_OUT","CY2023")</f>
        <v>124812000</v>
      </c>
      <c r="D380" s="5">
        <f>_xll.SNL.Clients.Office.Excel.Functions.SPG(A380, "IQ_DILUT_EPS_NORM", "CY2023")</f>
        <v>1.7070000000000001</v>
      </c>
      <c r="E380">
        <f t="shared" si="20"/>
        <v>213054.084</v>
      </c>
      <c r="F380">
        <f t="shared" si="21"/>
        <v>7.7458129239347029E-2</v>
      </c>
      <c r="G380" s="11" t="s">
        <v>379</v>
      </c>
      <c r="H380" s="4" cm="1">
        <f t="array" ref="H380">_xll.SNL.Clients.Office.Excel.Functions.SPG(G380, "SP_TOTAL_REV", "CY2023")</f>
        <v>2750571</v>
      </c>
      <c r="I380" s="4">
        <f>_xll.SNL.Clients.Office.Excel.Functions.SPG(G380,"IQ_AVG_DILUT_SHARES_OUT","CY2023")</f>
        <v>124812000</v>
      </c>
      <c r="J380" s="5">
        <f>_xll.SNL.Clients.Office.Excel.Functions.SPG(G380, "IQ_DILUT_EPS_NORM", "CY2023")</f>
        <v>1.7070000000000001</v>
      </c>
      <c r="K380">
        <f t="shared" si="22"/>
        <v>213054.084</v>
      </c>
      <c r="L380">
        <f t="shared" si="23"/>
        <v>7.7458129239347029E-2</v>
      </c>
    </row>
    <row r="381" spans="1:12" x14ac:dyDescent="0.3">
      <c r="A381" s="11" t="s">
        <v>380</v>
      </c>
      <c r="B381" s="4" cm="1">
        <f t="array" ref="B381">_xll.SNL.Clients.Office.Excel.Functions.SPG(A381, "SP_TOTAL_REV", "CY2023")</f>
        <v>9129000</v>
      </c>
      <c r="C381" s="4">
        <f>_xll.SNL.Clients.Office.Excel.Functions.SPG(A381,"IQ_AVG_DILUT_SHARES_OUT","CY2023")</f>
        <v>115525000</v>
      </c>
      <c r="D381" s="5">
        <f>_xll.SNL.Clients.Office.Excel.Functions.SPG(A381, "IQ_DILUT_EPS_NORM", "CY2023")</f>
        <v>8.5809999999999995</v>
      </c>
      <c r="E381">
        <f t="shared" si="20"/>
        <v>991320.02500000002</v>
      </c>
      <c r="F381">
        <f t="shared" si="21"/>
        <v>0.10859020977105927</v>
      </c>
      <c r="G381" s="11" t="s">
        <v>380</v>
      </c>
      <c r="H381" s="4" cm="1">
        <f t="array" ref="H381">_xll.SNL.Clients.Office.Excel.Functions.SPG(G381, "SP_TOTAL_REV", "CY2023")</f>
        <v>9129000</v>
      </c>
      <c r="I381" s="4">
        <f>_xll.SNL.Clients.Office.Excel.Functions.SPG(G381,"IQ_AVG_DILUT_SHARES_OUT","CY2023")</f>
        <v>115525000</v>
      </c>
      <c r="J381" s="5">
        <f>_xll.SNL.Clients.Office.Excel.Functions.SPG(G381, "IQ_DILUT_EPS_NORM", "CY2023")</f>
        <v>8.5809999999999995</v>
      </c>
      <c r="K381">
        <f t="shared" si="22"/>
        <v>991320.02500000002</v>
      </c>
      <c r="L381">
        <f t="shared" si="23"/>
        <v>0.10859020977105927</v>
      </c>
    </row>
    <row r="382" spans="1:12" x14ac:dyDescent="0.3">
      <c r="A382" s="11" t="s">
        <v>381</v>
      </c>
      <c r="B382" s="4" cm="1">
        <f t="array" ref="B382">_xll.SNL.Clients.Office.Excel.Functions.SPG(A382, "SP_TOTAL_REV", "CY2023")</f>
        <v>3073278</v>
      </c>
      <c r="C382" s="4">
        <f>_xll.SNL.Clients.Office.Excel.Functions.SPG(A382,"IQ_AVG_DILUT_SHARES_OUT","CY2023")</f>
        <v>490130000</v>
      </c>
      <c r="D382" s="5">
        <f>_xll.SNL.Clients.Office.Excel.Functions.SPG(A382, "IQ_DILUT_EPS_NORM", "CY2023")</f>
        <v>0.72599999999999998</v>
      </c>
      <c r="E382">
        <f t="shared" si="20"/>
        <v>355834.38</v>
      </c>
      <c r="F382">
        <f t="shared" si="21"/>
        <v>0.115783336229264</v>
      </c>
      <c r="G382" s="11" t="s">
        <v>381</v>
      </c>
      <c r="H382" s="4" cm="1">
        <f t="array" ref="H382">_xll.SNL.Clients.Office.Excel.Functions.SPG(G382, "SP_TOTAL_REV", "CY2023")</f>
        <v>3073278</v>
      </c>
      <c r="I382" s="4">
        <f>_xll.SNL.Clients.Office.Excel.Functions.SPG(G382,"IQ_AVG_DILUT_SHARES_OUT","CY2023")</f>
        <v>490130000</v>
      </c>
      <c r="J382" s="5">
        <f>_xll.SNL.Clients.Office.Excel.Functions.SPG(G382, "IQ_DILUT_EPS_NORM", "CY2023")</f>
        <v>0.72599999999999998</v>
      </c>
      <c r="K382">
        <f t="shared" si="22"/>
        <v>355834.38</v>
      </c>
      <c r="L382">
        <f t="shared" si="23"/>
        <v>0.115783336229264</v>
      </c>
    </row>
    <row r="383" spans="1:12" x14ac:dyDescent="0.3">
      <c r="A383" s="11" t="s">
        <v>382</v>
      </c>
      <c r="B383" s="4" cm="1">
        <f t="array" ref="B383">_xll.SNL.Clients.Office.Excel.Functions.SPG(A383, "SP_TOTAL_REV", "CY2023")</f>
        <v>6177800</v>
      </c>
      <c r="C383" s="4">
        <f>_xll.SNL.Clients.Office.Excel.Functions.SPG(A383,"IQ_AVG_DILUT_SHARES_OUT","CY2023")</f>
        <v>107400000</v>
      </c>
      <c r="D383" s="5">
        <f>_xll.SNL.Clients.Office.Excel.Functions.SPG(A383, "IQ_DILUT_EPS_NORM", "CY2023")</f>
        <v>9.1809999999999992</v>
      </c>
      <c r="E383">
        <f t="shared" si="20"/>
        <v>986039.39999999991</v>
      </c>
      <c r="F383">
        <f t="shared" si="21"/>
        <v>0.1596101201074816</v>
      </c>
      <c r="G383" s="11" t="s">
        <v>382</v>
      </c>
      <c r="H383" s="4" cm="1">
        <f t="array" ref="H383">_xll.SNL.Clients.Office.Excel.Functions.SPG(G383, "SP_TOTAL_REV", "CY2023")</f>
        <v>6177800</v>
      </c>
      <c r="I383" s="4">
        <f>_xll.SNL.Clients.Office.Excel.Functions.SPG(G383,"IQ_AVG_DILUT_SHARES_OUT","CY2023")</f>
        <v>107400000</v>
      </c>
      <c r="J383" s="5">
        <f>_xll.SNL.Clients.Office.Excel.Functions.SPG(G383, "IQ_DILUT_EPS_NORM", "CY2023")</f>
        <v>9.1809999999999992</v>
      </c>
      <c r="K383">
        <f t="shared" si="22"/>
        <v>986039.39999999991</v>
      </c>
      <c r="L383">
        <f t="shared" si="23"/>
        <v>0.1596101201074816</v>
      </c>
    </row>
    <row r="384" spans="1:12" x14ac:dyDescent="0.3">
      <c r="A384" s="11" t="s">
        <v>383</v>
      </c>
      <c r="B384" s="4" cm="1">
        <f t="array" ref="B384">_xll.SNL.Clients.Office.Excel.Functions.SPG(A384, "SP_TOTAL_REV", "CY2023")</f>
        <v>20376941</v>
      </c>
      <c r="C384" s="4">
        <f>_xll.SNL.Clients.Office.Excel.Functions.SPG(A384,"IQ_AVG_DILUT_SHARES_OUT","CY2023")</f>
        <v>337433000</v>
      </c>
      <c r="D384" s="5">
        <f>_xll.SNL.Clients.Office.Excel.Functions.SPG(A384, "IQ_DILUT_EPS_NORM", "CY2023")</f>
        <v>4.5780000000000003</v>
      </c>
      <c r="E384">
        <f t="shared" si="20"/>
        <v>1544768.274</v>
      </c>
      <c r="F384">
        <f t="shared" si="21"/>
        <v>7.5809625890363039E-2</v>
      </c>
      <c r="G384" s="11" t="s">
        <v>383</v>
      </c>
      <c r="H384" s="4" cm="1">
        <f t="array" ref="H384">_xll.SNL.Clients.Office.Excel.Functions.SPG(G384, "SP_TOTAL_REV", "CY2023")</f>
        <v>20376941</v>
      </c>
      <c r="I384" s="4">
        <f>_xll.SNL.Clients.Office.Excel.Functions.SPG(G384,"IQ_AVG_DILUT_SHARES_OUT","CY2023")</f>
        <v>337433000</v>
      </c>
      <c r="J384" s="5">
        <f>_xll.SNL.Clients.Office.Excel.Functions.SPG(G384, "IQ_DILUT_EPS_NORM", "CY2023")</f>
        <v>4.5780000000000003</v>
      </c>
      <c r="K384">
        <f t="shared" si="22"/>
        <v>1544768.274</v>
      </c>
      <c r="L384">
        <f t="shared" si="23"/>
        <v>7.5809625890363039E-2</v>
      </c>
    </row>
    <row r="385" spans="1:12" x14ac:dyDescent="0.3">
      <c r="A385" s="11" t="s">
        <v>384</v>
      </c>
      <c r="B385" s="4" cm="1">
        <f t="array" ref="B385">_xll.SNL.Clients.Office.Excel.Functions.SPG(A385, "SP_TOTAL_REV", "CY2023")</f>
        <v>13900000</v>
      </c>
      <c r="C385" s="4">
        <f>_xll.SNL.Clients.Office.Excel.Functions.SPG(A385,"IQ_AVG_DILUT_SHARES_OUT","CY2023")</f>
        <v>283000000</v>
      </c>
      <c r="D385" s="5">
        <f>_xll.SNL.Clients.Office.Excel.Functions.SPG(A385, "IQ_DILUT_EPS_NORM", "CY2023")</f>
        <v>4.0540000000000003</v>
      </c>
      <c r="E385">
        <f t="shared" si="20"/>
        <v>1147282</v>
      </c>
      <c r="F385">
        <f t="shared" si="21"/>
        <v>8.2538273381294963E-2</v>
      </c>
      <c r="G385" s="11" t="s">
        <v>384</v>
      </c>
      <c r="H385" s="4" cm="1">
        <f t="array" ref="H385">_xll.SNL.Clients.Office.Excel.Functions.SPG(G385, "SP_TOTAL_REV", "CY2023")</f>
        <v>13900000</v>
      </c>
      <c r="I385" s="4">
        <f>_xll.SNL.Clients.Office.Excel.Functions.SPG(G385,"IQ_AVG_DILUT_SHARES_OUT","CY2023")</f>
        <v>283000000</v>
      </c>
      <c r="J385" s="5">
        <f>_xll.SNL.Clients.Office.Excel.Functions.SPG(G385, "IQ_DILUT_EPS_NORM", "CY2023")</f>
        <v>4.0540000000000003</v>
      </c>
      <c r="K385">
        <f t="shared" si="22"/>
        <v>1147282</v>
      </c>
      <c r="L385">
        <f t="shared" si="23"/>
        <v>8.2538273381294963E-2</v>
      </c>
    </row>
    <row r="386" spans="1:12" x14ac:dyDescent="0.3">
      <c r="A386" s="11" t="s">
        <v>385</v>
      </c>
      <c r="B386" s="4" cm="1">
        <f t="array" ref="B386">_xll.SNL.Clients.Office.Excel.Functions.SPG(A386, "SP_TOTAL_REV", "CY2023")</f>
        <v>68920000</v>
      </c>
      <c r="C386" s="4">
        <f>_xll.SNL.Clients.Office.Excel.Functions.SPG(A386,"IQ_AVG_DILUT_SHARES_OUT","CY2023")</f>
        <v>1435400000</v>
      </c>
      <c r="D386" s="5">
        <f>_xll.SNL.Clients.Office.Excel.Functions.SPG(A386, "IQ_DILUT_EPS_NORM", "CY2023")</f>
        <v>1.5409999999999999</v>
      </c>
      <c r="E386">
        <f t="shared" si="20"/>
        <v>2211951.4</v>
      </c>
      <c r="F386">
        <f t="shared" si="21"/>
        <v>3.2094477655252467E-2</v>
      </c>
      <c r="G386" s="11" t="s">
        <v>385</v>
      </c>
      <c r="H386" s="4" cm="1">
        <f t="array" ref="H386">_xll.SNL.Clients.Office.Excel.Functions.SPG(G386, "SP_TOTAL_REV", "CY2023")</f>
        <v>68920000</v>
      </c>
      <c r="I386" s="4">
        <f>_xll.SNL.Clients.Office.Excel.Functions.SPG(G386,"IQ_AVG_DILUT_SHARES_OUT","CY2023")</f>
        <v>1435400000</v>
      </c>
      <c r="J386" s="5">
        <f>_xll.SNL.Clients.Office.Excel.Functions.SPG(G386, "IQ_DILUT_EPS_NORM", "CY2023")</f>
        <v>1.5409999999999999</v>
      </c>
      <c r="K386">
        <f t="shared" si="22"/>
        <v>2211951.4</v>
      </c>
      <c r="L386">
        <f t="shared" si="23"/>
        <v>3.2094477655252467E-2</v>
      </c>
    </row>
    <row r="387" spans="1:12" x14ac:dyDescent="0.3">
      <c r="A387" s="11" t="s">
        <v>386</v>
      </c>
      <c r="B387" s="4" cm="1">
        <f t="array" ref="B387">_xll.SNL.Clients.Office.Excel.Functions.SPG(A387, "SP_TOTAL_REV", "CY2023")</f>
        <v>12497000</v>
      </c>
      <c r="C387" s="4">
        <f>_xll.SNL.Clients.Office.Excel.Functions.SPG(A387,"IQ_AVG_DILUT_SHARES_OUT","CY2023")</f>
        <v>318900000</v>
      </c>
      <c r="D387" s="5">
        <f>_xll.SNL.Clients.Office.Excel.Functions.SPG(A387, "IQ_DILUT_EPS_NORM", "CY2023")</f>
        <v>7.5410000000000004</v>
      </c>
      <c r="E387">
        <f t="shared" si="20"/>
        <v>2404824.9</v>
      </c>
      <c r="F387">
        <f t="shared" si="21"/>
        <v>0.1924321757221733</v>
      </c>
      <c r="G387" s="11" t="s">
        <v>386</v>
      </c>
      <c r="H387" s="4" cm="1">
        <f t="array" ref="H387">_xll.SNL.Clients.Office.Excel.Functions.SPG(G387, "SP_TOTAL_REV", "CY2023")</f>
        <v>12497000</v>
      </c>
      <c r="I387" s="4">
        <f>_xll.SNL.Clients.Office.Excel.Functions.SPG(G387,"IQ_AVG_DILUT_SHARES_OUT","CY2023")</f>
        <v>318900000</v>
      </c>
      <c r="J387" s="5">
        <f>_xll.SNL.Clients.Office.Excel.Functions.SPG(G387, "IQ_DILUT_EPS_NORM", "CY2023")</f>
        <v>7.5410000000000004</v>
      </c>
      <c r="K387">
        <f t="shared" si="22"/>
        <v>2404824.9</v>
      </c>
      <c r="L387">
        <f t="shared" si="23"/>
        <v>0.1924321757221733</v>
      </c>
    </row>
    <row r="388" spans="1:12" x14ac:dyDescent="0.3">
      <c r="A388" s="11" t="s">
        <v>387</v>
      </c>
      <c r="B388" s="4" cm="1">
        <f t="array" ref="B388">_xll.SNL.Clients.Office.Excel.Functions.SPG(A388, "SP_TOTAL_REV", "CY2023")</f>
        <v>34857000</v>
      </c>
      <c r="C388" s="4">
        <f>_xll.SNL.Clients.Office.Excel.Functions.SPG(A388,"IQ_AVG_DILUT_SHARES_OUT","CY2023")</f>
        <v>984000000</v>
      </c>
      <c r="D388" s="5">
        <f>_xll.SNL.Clients.Office.Excel.Functions.SPG(A388, "IQ_DILUT_EPS_NORM", "CY2023")</f>
        <v>3.948</v>
      </c>
      <c r="E388">
        <f t="shared" si="20"/>
        <v>3884832</v>
      </c>
      <c r="F388">
        <f t="shared" si="21"/>
        <v>0.11145055512522592</v>
      </c>
      <c r="G388" s="11" t="s">
        <v>387</v>
      </c>
      <c r="H388" s="4" cm="1">
        <f t="array" ref="H388">_xll.SNL.Clients.Office.Excel.Functions.SPG(G388, "SP_TOTAL_REV", "CY2023")</f>
        <v>34857000</v>
      </c>
      <c r="I388" s="4">
        <f>_xll.SNL.Clients.Office.Excel.Functions.SPG(G388,"IQ_AVG_DILUT_SHARES_OUT","CY2023")</f>
        <v>984000000</v>
      </c>
      <c r="J388" s="5">
        <f>_xll.SNL.Clients.Office.Excel.Functions.SPG(G388, "IQ_DILUT_EPS_NORM", "CY2023")</f>
        <v>3.948</v>
      </c>
      <c r="K388">
        <f t="shared" si="22"/>
        <v>3884832</v>
      </c>
      <c r="L388">
        <f t="shared" si="23"/>
        <v>0.11145055512522592</v>
      </c>
    </row>
    <row r="389" spans="1:12" x14ac:dyDescent="0.3">
      <c r="A389" s="11" t="s">
        <v>388</v>
      </c>
      <c r="B389" s="4" cm="1">
        <f t="array" ref="B389">_xll.SNL.Clients.Office.Excel.Functions.SPG(A389, "SP_TOTAL_REV", "CY2023")</f>
        <v>2729889</v>
      </c>
      <c r="C389" s="4">
        <f>_xll.SNL.Clients.Office.Excel.Functions.SPG(A389,"IQ_AVG_DILUT_SHARES_OUT","CY2023")</f>
        <v>108907000</v>
      </c>
      <c r="D389" s="5">
        <f>_xll.SNL.Clients.Office.Excel.Functions.SPG(A389, "IQ_DILUT_EPS_NORM", "CY2023")</f>
        <v>4.101</v>
      </c>
      <c r="E389">
        <f t="shared" ref="E389:E452" si="24">C389*D389/1000</f>
        <v>446627.60700000002</v>
      </c>
      <c r="F389">
        <f t="shared" ref="F389:F452" si="25">E389/B389</f>
        <v>0.16360650817670611</v>
      </c>
      <c r="G389" s="11" t="s">
        <v>388</v>
      </c>
      <c r="H389" s="4" cm="1">
        <f t="array" ref="H389">_xll.SNL.Clients.Office.Excel.Functions.SPG(G389, "SP_TOTAL_REV", "CY2023")</f>
        <v>2729889</v>
      </c>
      <c r="I389" s="4">
        <f>_xll.SNL.Clients.Office.Excel.Functions.SPG(G389,"IQ_AVG_DILUT_SHARES_OUT","CY2023")</f>
        <v>108907000</v>
      </c>
      <c r="J389" s="5">
        <f>_xll.SNL.Clients.Office.Excel.Functions.SPG(G389, "IQ_DILUT_EPS_NORM", "CY2023")</f>
        <v>4.101</v>
      </c>
      <c r="K389">
        <f t="shared" ref="K389:K452" si="26">I389*J389/1000</f>
        <v>446627.60700000002</v>
      </c>
      <c r="L389">
        <f t="shared" ref="L389:L452" si="27">K389/H389</f>
        <v>0.16360650817670611</v>
      </c>
    </row>
    <row r="390" spans="1:12" x14ac:dyDescent="0.3">
      <c r="A390" s="11" t="s">
        <v>389</v>
      </c>
      <c r="B390" s="4" cm="1">
        <f t="array" ref="B390">_xll.SNL.Clients.Office.Excel.Functions.SPG(A390, "SP_TOTAL_REV", "CY2023")</f>
        <v>33135000</v>
      </c>
      <c r="C390" s="4">
        <f>_xll.SNL.Clients.Office.Excel.Functions.SPG(A390,"IQ_AVG_DILUT_SHARES_OUT","CY2023")</f>
        <v>1443000000</v>
      </c>
      <c r="D390" s="5">
        <f>_xll.SNL.Clients.Office.Excel.Functions.SPG(A390, "IQ_DILUT_EPS_NORM", "CY2023")</f>
        <v>2.286</v>
      </c>
      <c r="E390">
        <f t="shared" si="24"/>
        <v>3298698</v>
      </c>
      <c r="F390">
        <f t="shared" si="25"/>
        <v>9.9553282028067E-2</v>
      </c>
      <c r="G390" s="11" t="s">
        <v>389</v>
      </c>
      <c r="H390" s="4" cm="1">
        <f t="array" ref="H390">_xll.SNL.Clients.Office.Excel.Functions.SPG(G390, "SP_TOTAL_REV", "CY2023")</f>
        <v>33135000</v>
      </c>
      <c r="I390" s="4">
        <f>_xll.SNL.Clients.Office.Excel.Functions.SPG(G390,"IQ_AVG_DILUT_SHARES_OUT","CY2023")</f>
        <v>1443000000</v>
      </c>
      <c r="J390" s="5">
        <f>_xll.SNL.Clients.Office.Excel.Functions.SPG(G390, "IQ_DILUT_EPS_NORM", "CY2023")</f>
        <v>2.286</v>
      </c>
      <c r="K390">
        <f t="shared" si="26"/>
        <v>3298698</v>
      </c>
      <c r="L390">
        <f t="shared" si="27"/>
        <v>9.9553282028067E-2</v>
      </c>
    </row>
    <row r="391" spans="1:12" x14ac:dyDescent="0.3">
      <c r="A391" s="11" t="s">
        <v>390</v>
      </c>
      <c r="B391" s="4" cm="1">
        <f t="array" ref="B391">_xll.SNL.Clients.Office.Excel.Functions.SPG(A391, "SP_TOTAL_REV", "CY2023")</f>
        <v>6471000</v>
      </c>
      <c r="C391" s="4">
        <f>_xll.SNL.Clients.Office.Excel.Functions.SPG(A391,"IQ_AVG_DILUT_SHARES_OUT","CY2023")</f>
        <v>208000000</v>
      </c>
      <c r="D391" s="5">
        <f>_xll.SNL.Clients.Office.Excel.Functions.SPG(A391, "IQ_DILUT_EPS_NORM", "CY2023")</f>
        <v>-1.103</v>
      </c>
      <c r="E391">
        <f t="shared" si="24"/>
        <v>-229424</v>
      </c>
      <c r="F391">
        <f t="shared" si="25"/>
        <v>-3.5454180188533455E-2</v>
      </c>
      <c r="G391" s="11" t="s">
        <v>390</v>
      </c>
      <c r="H391" s="4" cm="1">
        <f t="array" ref="H391">_xll.SNL.Clients.Office.Excel.Functions.SPG(G391, "SP_TOTAL_REV", "CY2023")</f>
        <v>6471000</v>
      </c>
      <c r="I391" s="4">
        <f>_xll.SNL.Clients.Office.Excel.Functions.SPG(G391,"IQ_AVG_DILUT_SHARES_OUT","CY2023")</f>
        <v>208000000</v>
      </c>
      <c r="J391" s="5">
        <f>_xll.SNL.Clients.Office.Excel.Functions.SPG(G391, "IQ_DILUT_EPS_NORM", "CY2023")</f>
        <v>-1.103</v>
      </c>
      <c r="K391">
        <f t="shared" si="26"/>
        <v>-229424</v>
      </c>
      <c r="L391">
        <f t="shared" si="27"/>
        <v>-3.5454180188533455E-2</v>
      </c>
    </row>
    <row r="392" spans="1:12" x14ac:dyDescent="0.3">
      <c r="A392" s="11" t="s">
        <v>391</v>
      </c>
      <c r="B392" s="4" cm="1">
        <f t="array" ref="B392">_xll.SNL.Clients.Office.Excel.Functions.SPG(A392, "SP_TOTAL_REV", "CY2023")</f>
        <v>16720000</v>
      </c>
      <c r="C392" s="4">
        <f>_xll.SNL.Clients.Office.Excel.Functions.SPG(A392,"IQ_AVG_DILUT_SHARES_OUT","CY2023")</f>
        <v>632733000</v>
      </c>
      <c r="D392" s="5">
        <f>_xll.SNL.Clients.Office.Excel.Functions.SPG(A392, "IQ_DILUT_EPS_NORM", "CY2023")</f>
        <v>3.1989999999999998</v>
      </c>
      <c r="E392">
        <f t="shared" si="24"/>
        <v>2024112.8670000001</v>
      </c>
      <c r="F392">
        <f t="shared" si="25"/>
        <v>0.12105938199760766</v>
      </c>
      <c r="G392" s="11" t="s">
        <v>391</v>
      </c>
      <c r="H392" s="4" cm="1">
        <f t="array" ref="H392">_xll.SNL.Clients.Office.Excel.Functions.SPG(G392, "SP_TOTAL_REV", "CY2023")</f>
        <v>16720000</v>
      </c>
      <c r="I392" s="4">
        <f>_xll.SNL.Clients.Office.Excel.Functions.SPG(G392,"IQ_AVG_DILUT_SHARES_OUT","CY2023")</f>
        <v>632733000</v>
      </c>
      <c r="J392" s="5">
        <f>_xll.SNL.Clients.Office.Excel.Functions.SPG(G392, "IQ_DILUT_EPS_NORM", "CY2023")</f>
        <v>3.1989999999999998</v>
      </c>
      <c r="K392">
        <f t="shared" si="26"/>
        <v>2024112.8670000001</v>
      </c>
      <c r="L392">
        <f t="shared" si="27"/>
        <v>0.12105938199760766</v>
      </c>
    </row>
    <row r="393" spans="1:12" x14ac:dyDescent="0.3">
      <c r="A393" s="11" t="s">
        <v>392</v>
      </c>
      <c r="B393" s="4" cm="1">
        <f t="array" ref="B393">_xll.SNL.Clients.Office.Excel.Functions.SPG(A393, "SP_TOTAL_REV", "CY2023")</f>
        <v>8971000</v>
      </c>
      <c r="C393" s="4">
        <f>_xll.SNL.Clients.Office.Excel.Functions.SPG(A393,"IQ_AVG_DILUT_SHARES_OUT","CY2023")</f>
        <v>205591000</v>
      </c>
      <c r="D393" s="5">
        <f>_xll.SNL.Clients.Office.Excel.Functions.SPG(A393, "IQ_DILUT_EPS_NORM", "CY2023")</f>
        <v>3.18</v>
      </c>
      <c r="E393">
        <f t="shared" si="24"/>
        <v>653779.38</v>
      </c>
      <c r="F393">
        <f t="shared" si="25"/>
        <v>7.2876979155055172E-2</v>
      </c>
      <c r="G393" s="11" t="s">
        <v>392</v>
      </c>
      <c r="H393" s="4" cm="1">
        <f t="array" ref="H393">_xll.SNL.Clients.Office.Excel.Functions.SPG(G393, "SP_TOTAL_REV", "CY2023")</f>
        <v>8971000</v>
      </c>
      <c r="I393" s="4">
        <f>_xll.SNL.Clients.Office.Excel.Functions.SPG(G393,"IQ_AVG_DILUT_SHARES_OUT","CY2023")</f>
        <v>205591000</v>
      </c>
      <c r="J393" s="5">
        <f>_xll.SNL.Clients.Office.Excel.Functions.SPG(G393, "IQ_DILUT_EPS_NORM", "CY2023")</f>
        <v>3.18</v>
      </c>
      <c r="K393">
        <f t="shared" si="26"/>
        <v>653779.38</v>
      </c>
      <c r="L393">
        <f t="shared" si="27"/>
        <v>7.2876979155055172E-2</v>
      </c>
    </row>
    <row r="394" spans="1:12" x14ac:dyDescent="0.3">
      <c r="A394" s="11" t="s">
        <v>393</v>
      </c>
      <c r="B394" s="4" cm="1">
        <f t="array" ref="B394">_xll.SNL.Clients.Office.Excel.Functions.SPG(A394, "SP_TOTAL_REV", "CY2023")</f>
        <v>6027849</v>
      </c>
      <c r="C394" s="4">
        <f>_xll.SNL.Clients.Office.Excel.Functions.SPG(A394,"IQ_AVG_DILUT_SHARES_OUT","CY2023")</f>
        <v>326807326</v>
      </c>
      <c r="D394" s="5">
        <f>_xll.SNL.Clients.Office.Excel.Functions.SPG(A394, "IQ_DILUT_EPS_NORM", "CY2023")</f>
        <v>3.431</v>
      </c>
      <c r="E394">
        <f t="shared" si="24"/>
        <v>1121275.935506</v>
      </c>
      <c r="F394">
        <f t="shared" si="25"/>
        <v>0.18601592964687735</v>
      </c>
      <c r="G394" s="11" t="s">
        <v>393</v>
      </c>
      <c r="H394" s="4" cm="1">
        <f t="array" ref="H394">_xll.SNL.Clients.Office.Excel.Functions.SPG(G394, "SP_TOTAL_REV", "CY2023")</f>
        <v>6027849</v>
      </c>
      <c r="I394" s="4">
        <f>_xll.SNL.Clients.Office.Excel.Functions.SPG(G394,"IQ_AVG_DILUT_SHARES_OUT","CY2023")</f>
        <v>326807326</v>
      </c>
      <c r="J394" s="5">
        <f>_xll.SNL.Clients.Office.Excel.Functions.SPG(G394, "IQ_DILUT_EPS_NORM", "CY2023")</f>
        <v>3.431</v>
      </c>
      <c r="K394">
        <f t="shared" si="26"/>
        <v>1121275.935506</v>
      </c>
      <c r="L394">
        <f t="shared" si="27"/>
        <v>0.18601592964687735</v>
      </c>
    </row>
    <row r="395" spans="1:12" x14ac:dyDescent="0.3">
      <c r="A395" s="11" t="s">
        <v>394</v>
      </c>
      <c r="B395" s="4" cm="1">
        <f t="array" ref="B395">_xll.SNL.Clients.Office.Excel.Functions.SPG(A395, "SP_TOTAL_REV", "CY2023")</f>
        <v>4644600</v>
      </c>
      <c r="C395" s="4">
        <f>_xll.SNL.Clients.Office.Excel.Functions.SPG(A395,"IQ_AVG_DILUT_SHARES_OUT","CY2023")</f>
        <v>160500000</v>
      </c>
      <c r="D395" s="5">
        <f>_xll.SNL.Clients.Office.Excel.Functions.SPG(A395, "IQ_DILUT_EPS_NORM", "CY2023")</f>
        <v>3.9870000000000001</v>
      </c>
      <c r="E395">
        <f t="shared" si="24"/>
        <v>639913.5</v>
      </c>
      <c r="F395">
        <f t="shared" si="25"/>
        <v>0.13777580415966928</v>
      </c>
      <c r="G395" s="11" t="s">
        <v>394</v>
      </c>
      <c r="H395" s="4" cm="1">
        <f t="array" ref="H395">_xll.SNL.Clients.Office.Excel.Functions.SPG(G395, "SP_TOTAL_REV", "CY2023")</f>
        <v>4644600</v>
      </c>
      <c r="I395" s="4">
        <f>_xll.SNL.Clients.Office.Excel.Functions.SPG(G395,"IQ_AVG_DILUT_SHARES_OUT","CY2023")</f>
        <v>160500000</v>
      </c>
      <c r="J395" s="5">
        <f>_xll.SNL.Clients.Office.Excel.Functions.SPG(G395, "IQ_DILUT_EPS_NORM", "CY2023")</f>
        <v>3.9870000000000001</v>
      </c>
      <c r="K395">
        <f t="shared" si="26"/>
        <v>639913.5</v>
      </c>
      <c r="L395">
        <f t="shared" si="27"/>
        <v>0.13777580415966928</v>
      </c>
    </row>
    <row r="396" spans="1:12" x14ac:dyDescent="0.3">
      <c r="A396" s="11" t="s">
        <v>395</v>
      </c>
      <c r="B396" s="4" cm="1">
        <f t="array" ref="B396">_xll.SNL.Clients.Office.Excel.Functions.SPG(A396, "SP_TOTAL_REV", "CY2023")</f>
        <v>12093000</v>
      </c>
      <c r="C396" s="4">
        <f>_xll.SNL.Clients.Office.Excel.Functions.SPG(A396,"IQ_AVG_DILUT_SHARES_OUT","CY2023")</f>
        <v>260000000</v>
      </c>
      <c r="D396" s="5">
        <f>_xll.SNL.Clients.Office.Excel.Functions.SPG(A396, "IQ_DILUT_EPS_NORM", "CY2023")</f>
        <v>2.9430000000000001</v>
      </c>
      <c r="E396">
        <f t="shared" si="24"/>
        <v>765180</v>
      </c>
      <c r="F396">
        <f t="shared" si="25"/>
        <v>6.3274621681964779E-2</v>
      </c>
      <c r="G396" s="11" t="s">
        <v>395</v>
      </c>
      <c r="H396" s="4" cm="1">
        <f t="array" ref="H396">_xll.SNL.Clients.Office.Excel.Functions.SPG(G396, "SP_TOTAL_REV", "CY2023")</f>
        <v>12093000</v>
      </c>
      <c r="I396" s="4">
        <f>_xll.SNL.Clients.Office.Excel.Functions.SPG(G396,"IQ_AVG_DILUT_SHARES_OUT","CY2023")</f>
        <v>260000000</v>
      </c>
      <c r="J396" s="5">
        <f>_xll.SNL.Clients.Office.Excel.Functions.SPG(G396, "IQ_DILUT_EPS_NORM", "CY2023")</f>
        <v>2.9430000000000001</v>
      </c>
      <c r="K396">
        <f t="shared" si="26"/>
        <v>765180</v>
      </c>
      <c r="L396">
        <f t="shared" si="27"/>
        <v>6.3274621681964779E-2</v>
      </c>
    </row>
    <row r="397" spans="1:12" x14ac:dyDescent="0.3">
      <c r="A397" s="11" t="s">
        <v>396</v>
      </c>
      <c r="B397" s="4" cm="1">
        <f t="array" ref="B397">_xll.SNL.Clients.Office.Excel.Functions.SPG(A397, "SP_TOTAL_REV", "CY2023")</f>
        <v>5108300</v>
      </c>
      <c r="C397" s="4">
        <f>_xll.SNL.Clients.Office.Excel.Functions.SPG(A397,"IQ_AVG_DILUT_SHARES_OUT","CY2023")</f>
        <v>53900000</v>
      </c>
      <c r="D397" s="5">
        <f>_xll.SNL.Clients.Office.Excel.Functions.SPG(A397, "IQ_DILUT_EPS_NORM", "CY2023")</f>
        <v>14.962999999999999</v>
      </c>
      <c r="E397">
        <f t="shared" si="24"/>
        <v>806505.7</v>
      </c>
      <c r="F397">
        <f t="shared" si="25"/>
        <v>0.15788142826380597</v>
      </c>
      <c r="G397" s="11" t="s">
        <v>396</v>
      </c>
      <c r="H397" s="4" cm="1">
        <f t="array" ref="H397">_xll.SNL.Clients.Office.Excel.Functions.SPG(G397, "SP_TOTAL_REV", "CY2023")</f>
        <v>5108300</v>
      </c>
      <c r="I397" s="4">
        <f>_xll.SNL.Clients.Office.Excel.Functions.SPG(G397,"IQ_AVG_DILUT_SHARES_OUT","CY2023")</f>
        <v>53900000</v>
      </c>
      <c r="J397" s="5">
        <f>_xll.SNL.Clients.Office.Excel.Functions.SPG(G397, "IQ_DILUT_EPS_NORM", "CY2023")</f>
        <v>14.962999999999999</v>
      </c>
      <c r="K397">
        <f t="shared" si="26"/>
        <v>806505.7</v>
      </c>
      <c r="L397">
        <f t="shared" si="27"/>
        <v>0.15788142826380597</v>
      </c>
    </row>
    <row r="398" spans="1:12" x14ac:dyDescent="0.3">
      <c r="A398" s="11" t="s">
        <v>397</v>
      </c>
      <c r="B398" s="4" cm="1">
        <f t="array" ref="B398">_xll.SNL.Clients.Office.Excel.Functions.SPG(A398, "SP_TOTAL_REV", "CY2023")</f>
        <v>8197000</v>
      </c>
      <c r="C398" s="4">
        <f>_xll.SNL.Clients.Office.Excel.Functions.SPG(A398,"IQ_AVG_DILUT_SHARES_OUT","CY2023")</f>
        <v>172700000</v>
      </c>
      <c r="D398" s="5">
        <f>_xll.SNL.Clients.Office.Excel.Functions.SPG(A398, "IQ_DILUT_EPS_NORM", "CY2023")</f>
        <v>6.0330000000000004</v>
      </c>
      <c r="E398">
        <f t="shared" si="24"/>
        <v>1041899.1000000001</v>
      </c>
      <c r="F398">
        <f t="shared" si="25"/>
        <v>0.12710736854946933</v>
      </c>
      <c r="G398" s="11" t="s">
        <v>397</v>
      </c>
      <c r="H398" s="4" cm="1">
        <f t="array" ref="H398">_xll.SNL.Clients.Office.Excel.Functions.SPG(G398, "SP_TOTAL_REV", "CY2023")</f>
        <v>8197000</v>
      </c>
      <c r="I398" s="4">
        <f>_xll.SNL.Clients.Office.Excel.Functions.SPG(G398,"IQ_AVG_DILUT_SHARES_OUT","CY2023")</f>
        <v>172700000</v>
      </c>
      <c r="J398" s="5">
        <f>_xll.SNL.Clients.Office.Excel.Functions.SPG(G398, "IQ_DILUT_EPS_NORM", "CY2023")</f>
        <v>6.0330000000000004</v>
      </c>
      <c r="K398">
        <f t="shared" si="26"/>
        <v>1041899.1000000001</v>
      </c>
      <c r="L398">
        <f t="shared" si="27"/>
        <v>0.12710736854946933</v>
      </c>
    </row>
    <row r="399" spans="1:12" x14ac:dyDescent="0.3">
      <c r="A399" s="11" t="s">
        <v>398</v>
      </c>
      <c r="B399" s="4" cm="1">
        <f t="array" ref="B399">_xll.SNL.Clients.Office.Excel.Functions.SPG(A399, "SP_TOTAL_REV", "CY2023")</f>
        <v>26091000</v>
      </c>
      <c r="C399" s="4">
        <f>_xll.SNL.Clients.Office.Excel.Functions.SPG(A399,"IQ_AVG_DILUT_SHARES_OUT","CY2023")</f>
        <v>640000000</v>
      </c>
      <c r="D399" s="5">
        <f>_xll.SNL.Clients.Office.Excel.Functions.SPG(A399, "IQ_DILUT_EPS_NORM", "CY2023")</f>
        <v>1.2390000000000001</v>
      </c>
      <c r="E399">
        <f t="shared" si="24"/>
        <v>792960.00000000012</v>
      </c>
      <c r="F399">
        <f t="shared" si="25"/>
        <v>3.0392089226169948E-2</v>
      </c>
      <c r="G399" s="11" t="s">
        <v>398</v>
      </c>
      <c r="H399" s="4" cm="1">
        <f t="array" ref="H399">_xll.SNL.Clients.Office.Excel.Functions.SPG(G399, "SP_TOTAL_REV", "CY2023")</f>
        <v>26091000</v>
      </c>
      <c r="I399" s="4">
        <f>_xll.SNL.Clients.Office.Excel.Functions.SPG(G399,"IQ_AVG_DILUT_SHARES_OUT","CY2023")</f>
        <v>640000000</v>
      </c>
      <c r="J399" s="5">
        <f>_xll.SNL.Clients.Office.Excel.Functions.SPG(G399, "IQ_DILUT_EPS_NORM", "CY2023")</f>
        <v>1.2390000000000001</v>
      </c>
      <c r="K399">
        <f t="shared" si="26"/>
        <v>792960.00000000012</v>
      </c>
      <c r="L399">
        <f t="shared" si="27"/>
        <v>3.0392089226169948E-2</v>
      </c>
    </row>
    <row r="400" spans="1:12" x14ac:dyDescent="0.3">
      <c r="A400" s="11" t="s">
        <v>399</v>
      </c>
      <c r="B400" s="4" cm="1">
        <f t="array" ref="B400">_xll.SNL.Clients.Office.Excel.Functions.SPG(A400, "SP_TOTAL_REV", "CY2023")</f>
        <v>15781100</v>
      </c>
      <c r="C400" s="4">
        <f>_xll.SNL.Clients.Office.Excel.Functions.SPG(A400,"IQ_AVG_DILUT_SHARES_OUT","CY2023")</f>
        <v>149751000</v>
      </c>
      <c r="D400" s="5">
        <f>_xll.SNL.Clients.Office.Excel.Functions.SPG(A400, "IQ_DILUT_EPS_NORM", "CY2023")</f>
        <v>0.88600000000000001</v>
      </c>
      <c r="E400">
        <f t="shared" si="24"/>
        <v>132679.386</v>
      </c>
      <c r="F400">
        <f t="shared" si="25"/>
        <v>8.4074865503672106E-3</v>
      </c>
      <c r="G400" s="11" t="s">
        <v>399</v>
      </c>
      <c r="H400" s="4" cm="1">
        <f t="array" ref="H400">_xll.SNL.Clients.Office.Excel.Functions.SPG(G400, "SP_TOTAL_REV", "CY2023")</f>
        <v>15781100</v>
      </c>
      <c r="I400" s="4">
        <f>_xll.SNL.Clients.Office.Excel.Functions.SPG(G400,"IQ_AVG_DILUT_SHARES_OUT","CY2023")</f>
        <v>149751000</v>
      </c>
      <c r="J400" s="5">
        <f>_xll.SNL.Clients.Office.Excel.Functions.SPG(G400, "IQ_DILUT_EPS_NORM", "CY2023")</f>
        <v>0.88600000000000001</v>
      </c>
      <c r="K400">
        <f t="shared" si="26"/>
        <v>132679.386</v>
      </c>
      <c r="L400">
        <f t="shared" si="27"/>
        <v>8.4074865503672106E-3</v>
      </c>
    </row>
    <row r="401" spans="1:12" x14ac:dyDescent="0.3">
      <c r="A401" s="11" t="s">
        <v>400</v>
      </c>
      <c r="B401" s="4" cm="1">
        <f t="array" ref="B401">_xll.SNL.Clients.Office.Excel.Functions.SPG(A401, "SP_TOTAL_REV", "CY2023")</f>
        <v>36687000</v>
      </c>
      <c r="C401" s="4">
        <f>_xll.SNL.Clients.Office.Excel.Functions.SPG(A401,"IQ_AVG_DILUT_SHARES_OUT","CY2023")</f>
        <v>1148225000</v>
      </c>
      <c r="D401" s="5">
        <f>_xll.SNL.Clients.Office.Excel.Functions.SPG(A401, "IQ_DILUT_EPS_NORM", "CY2023")</f>
        <v>3.0459999999999998</v>
      </c>
      <c r="E401">
        <f t="shared" si="24"/>
        <v>3497493.35</v>
      </c>
      <c r="F401">
        <f t="shared" si="25"/>
        <v>9.5333315615885733E-2</v>
      </c>
      <c r="G401" s="11" t="s">
        <v>400</v>
      </c>
      <c r="H401" s="4" cm="1">
        <f t="array" ref="H401">_xll.SNL.Clients.Office.Excel.Functions.SPG(G401, "SP_TOTAL_REV", "CY2023")</f>
        <v>36687000</v>
      </c>
      <c r="I401" s="4">
        <f>_xll.SNL.Clients.Office.Excel.Functions.SPG(G401,"IQ_AVG_DILUT_SHARES_OUT","CY2023")</f>
        <v>1148225000</v>
      </c>
      <c r="J401" s="5">
        <f>_xll.SNL.Clients.Office.Excel.Functions.SPG(G401, "IQ_DILUT_EPS_NORM", "CY2023")</f>
        <v>3.0459999999999998</v>
      </c>
      <c r="K401">
        <f t="shared" si="26"/>
        <v>3497493.35</v>
      </c>
      <c r="L401">
        <f t="shared" si="27"/>
        <v>9.5333315615885733E-2</v>
      </c>
    </row>
    <row r="402" spans="1:12" x14ac:dyDescent="0.3">
      <c r="A402" s="11" t="s">
        <v>401</v>
      </c>
      <c r="B402" s="4" cm="1">
        <f t="array" ref="B402">_xll.SNL.Clients.Office.Excel.Functions.SPG(A402, "SP_TOTAL_REV", "CY2023")</f>
        <v>11899000</v>
      </c>
      <c r="C402" s="4">
        <f>_xll.SNL.Clients.Office.Excel.Functions.SPG(A402,"IQ_AVG_DILUT_SHARES_OUT","CY2023")</f>
        <v>326568000</v>
      </c>
      <c r="D402" s="5">
        <f>_xll.SNL.Clients.Office.Excel.Functions.SPG(A402, "IQ_DILUT_EPS_NORM", "CY2023")</f>
        <v>4.7919999999999998</v>
      </c>
      <c r="E402">
        <f t="shared" si="24"/>
        <v>1564913.8559999999</v>
      </c>
      <c r="F402">
        <f t="shared" si="25"/>
        <v>0.13151641785023951</v>
      </c>
      <c r="G402" s="11" t="s">
        <v>401</v>
      </c>
      <c r="H402" s="4" cm="1">
        <f t="array" ref="H402">_xll.SNL.Clients.Office.Excel.Functions.SPG(G402, "SP_TOTAL_REV", "CY2023")</f>
        <v>11899000</v>
      </c>
      <c r="I402" s="4">
        <f>_xll.SNL.Clients.Office.Excel.Functions.SPG(G402,"IQ_AVG_DILUT_SHARES_OUT","CY2023")</f>
        <v>326568000</v>
      </c>
      <c r="J402" s="5">
        <f>_xll.SNL.Clients.Office.Excel.Functions.SPG(G402, "IQ_DILUT_EPS_NORM", "CY2023")</f>
        <v>4.7919999999999998</v>
      </c>
      <c r="K402">
        <f t="shared" si="26"/>
        <v>1564913.8559999999</v>
      </c>
      <c r="L402">
        <f t="shared" si="27"/>
        <v>0.13151641785023951</v>
      </c>
    </row>
    <row r="403" spans="1:12" x14ac:dyDescent="0.3">
      <c r="A403" s="11" t="s">
        <v>402</v>
      </c>
      <c r="B403" s="4" cm="1">
        <f t="array" ref="B403">_xll.SNL.Clients.Office.Excel.Functions.SPG(A403, "SP_TOTAL_REV", "CY2023")</f>
        <v>18795316</v>
      </c>
      <c r="C403" s="4">
        <f>_xll.SNL.Clients.Office.Excel.Functions.SPG(A403,"IQ_AVG_DILUT_SHARES_OUT","CY2023")</f>
        <v>167431000</v>
      </c>
      <c r="D403" s="5">
        <f>_xll.SNL.Clients.Office.Excel.Functions.SPG(A403, "IQ_DILUT_EPS_NORM", "CY2023")</f>
        <v>11.917999999999999</v>
      </c>
      <c r="E403">
        <f t="shared" si="24"/>
        <v>1995442.6579999998</v>
      </c>
      <c r="F403">
        <f t="shared" si="25"/>
        <v>0.10616701831456304</v>
      </c>
      <c r="G403" s="11" t="s">
        <v>402</v>
      </c>
      <c r="H403" s="4" cm="1">
        <f t="array" ref="H403">_xll.SNL.Clients.Office.Excel.Functions.SPG(G403, "SP_TOTAL_REV", "CY2023")</f>
        <v>18795316</v>
      </c>
      <c r="I403" s="4">
        <f>_xll.SNL.Clients.Office.Excel.Functions.SPG(G403,"IQ_AVG_DILUT_SHARES_OUT","CY2023")</f>
        <v>167431000</v>
      </c>
      <c r="J403" s="5">
        <f>_xll.SNL.Clients.Office.Excel.Functions.SPG(G403, "IQ_DILUT_EPS_NORM", "CY2023")</f>
        <v>11.917999999999999</v>
      </c>
      <c r="K403">
        <f t="shared" si="26"/>
        <v>1995442.6579999998</v>
      </c>
      <c r="L403">
        <f t="shared" si="27"/>
        <v>0.10616701831456304</v>
      </c>
    </row>
    <row r="404" spans="1:12" x14ac:dyDescent="0.3">
      <c r="A404" s="11" t="s">
        <v>403</v>
      </c>
      <c r="B404" s="4" cm="1">
        <f t="array" ref="B404">_xll.SNL.Clients.Office.Excel.Functions.SPG(A404, "SP_TOTAL_REV", "CY2023")</f>
        <v>4682578</v>
      </c>
      <c r="C404" s="4">
        <f>_xll.SNL.Clients.Office.Excel.Functions.SPG(A404,"IQ_AVG_DILUT_SHARES_OUT","CY2023")</f>
        <v>99804250</v>
      </c>
      <c r="D404" s="5">
        <f>_xll.SNL.Clients.Office.Excel.Functions.SPG(A404, "IQ_DILUT_EPS_NORM", "CY2023")</f>
        <v>4.7809999999999997</v>
      </c>
      <c r="E404">
        <f t="shared" si="24"/>
        <v>477164.11924999993</v>
      </c>
      <c r="F404">
        <f t="shared" si="25"/>
        <v>0.10190201193658706</v>
      </c>
      <c r="G404" s="11" t="s">
        <v>403</v>
      </c>
      <c r="H404" s="4" cm="1">
        <f t="array" ref="H404">_xll.SNL.Clients.Office.Excel.Functions.SPG(G404, "SP_TOTAL_REV", "CY2023")</f>
        <v>4682578</v>
      </c>
      <c r="I404" s="4">
        <f>_xll.SNL.Clients.Office.Excel.Functions.SPG(G404,"IQ_AVG_DILUT_SHARES_OUT","CY2023")</f>
        <v>99804250</v>
      </c>
      <c r="J404" s="5">
        <f>_xll.SNL.Clients.Office.Excel.Functions.SPG(G404, "IQ_DILUT_EPS_NORM", "CY2023")</f>
        <v>4.7809999999999997</v>
      </c>
      <c r="K404">
        <f t="shared" si="26"/>
        <v>477164.11924999993</v>
      </c>
      <c r="L404">
        <f t="shared" si="27"/>
        <v>0.10190201193658706</v>
      </c>
    </row>
    <row r="405" spans="1:12" x14ac:dyDescent="0.3">
      <c r="A405" s="11" t="s">
        <v>404</v>
      </c>
      <c r="B405" s="4" cm="1">
        <f t="array" ref="B405">_xll.SNL.Clients.Office.Excel.Functions.SPG(A405, "SP_TOTAL_REV", "CY2023")</f>
        <v>20498000</v>
      </c>
      <c r="C405" s="4">
        <f>_xll.SNL.Clients.Office.Excel.Functions.SPG(A405,"IQ_AVG_DILUT_SHARES_OUT","CY2023")</f>
        <v>383700000</v>
      </c>
      <c r="D405" s="5">
        <f>_xll.SNL.Clients.Office.Excel.Functions.SPG(A405, "IQ_DILUT_EPS_NORM", "CY2023")</f>
        <v>6.351</v>
      </c>
      <c r="E405">
        <f t="shared" si="24"/>
        <v>2436878.7000000002</v>
      </c>
      <c r="F405">
        <f t="shared" si="25"/>
        <v>0.11888373012001172</v>
      </c>
      <c r="G405" s="11" t="s">
        <v>404</v>
      </c>
      <c r="H405" s="4" cm="1">
        <f t="array" ref="H405">_xll.SNL.Clients.Office.Excel.Functions.SPG(G405, "SP_TOTAL_REV", "CY2023")</f>
        <v>20498000</v>
      </c>
      <c r="I405" s="4">
        <f>_xll.SNL.Clients.Office.Excel.Functions.SPG(G405,"IQ_AVG_DILUT_SHARES_OUT","CY2023")</f>
        <v>383700000</v>
      </c>
      <c r="J405" s="5">
        <f>_xll.SNL.Clients.Office.Excel.Functions.SPG(G405, "IQ_DILUT_EPS_NORM", "CY2023")</f>
        <v>6.351</v>
      </c>
      <c r="K405">
        <f t="shared" si="26"/>
        <v>2436878.7000000002</v>
      </c>
      <c r="L405">
        <f t="shared" si="27"/>
        <v>0.11888373012001172</v>
      </c>
    </row>
    <row r="406" spans="1:12" x14ac:dyDescent="0.3">
      <c r="A406" s="11" t="s">
        <v>405</v>
      </c>
      <c r="B406" s="4" cm="1">
        <f t="array" ref="B406">_xll.SNL.Clients.Office.Excel.Functions.SPG(A406, "SP_TOTAL_REV", "CY2023")</f>
        <v>9252753</v>
      </c>
      <c r="C406" s="4">
        <f>_xll.SNL.Clients.Office.Excel.Functions.SPG(A406,"IQ_AVG_DILUT_SHARES_OUT","CY2023")</f>
        <v>570726500</v>
      </c>
      <c r="D406" s="5">
        <f>_xll.SNL.Clients.Office.Excel.Functions.SPG(A406, "IQ_DILUT_EPS_NORM", "CY2023")</f>
        <v>0.94099999999999995</v>
      </c>
      <c r="E406">
        <f t="shared" si="24"/>
        <v>537053.63650000002</v>
      </c>
      <c r="F406">
        <f t="shared" si="25"/>
        <v>5.8042577868446292E-2</v>
      </c>
      <c r="G406" s="11" t="s">
        <v>405</v>
      </c>
      <c r="H406" s="4" cm="1">
        <f t="array" ref="H406">_xll.SNL.Clients.Office.Excel.Functions.SPG(G406, "SP_TOTAL_REV", "CY2023")</f>
        <v>9252753</v>
      </c>
      <c r="I406" s="4">
        <f>_xll.SNL.Clients.Office.Excel.Functions.SPG(G406,"IQ_AVG_DILUT_SHARES_OUT","CY2023")</f>
        <v>570726500</v>
      </c>
      <c r="J406" s="5">
        <f>_xll.SNL.Clients.Office.Excel.Functions.SPG(G406, "IQ_DILUT_EPS_NORM", "CY2023")</f>
        <v>0.94099999999999995</v>
      </c>
      <c r="K406">
        <f t="shared" si="26"/>
        <v>537053.63650000002</v>
      </c>
      <c r="L406">
        <f t="shared" si="27"/>
        <v>5.8042577868446292E-2</v>
      </c>
    </row>
    <row r="407" spans="1:12" x14ac:dyDescent="0.3">
      <c r="A407" s="11" t="s">
        <v>406</v>
      </c>
      <c r="B407" s="4" cm="1">
        <f t="array" ref="B407">_xll.SNL.Clients.Office.Excel.Functions.SPG(A407, "SP_TOTAL_REV", "CY2023")</f>
        <v>7662000</v>
      </c>
      <c r="C407" s="4">
        <f>_xll.SNL.Clients.Office.Excel.Functions.SPG(A407,"IQ_AVG_DILUT_SHARES_OUT","CY2023")</f>
        <v>423500000</v>
      </c>
      <c r="D407" s="5">
        <f>_xll.SNL.Clients.Office.Excel.Functions.SPG(A407, "IQ_DILUT_EPS_NORM", "CY2023")</f>
        <v>4.774</v>
      </c>
      <c r="E407">
        <f t="shared" si="24"/>
        <v>2021789</v>
      </c>
      <c r="F407">
        <f t="shared" si="25"/>
        <v>0.26387222657269643</v>
      </c>
      <c r="G407" s="11" t="s">
        <v>406</v>
      </c>
      <c r="H407" s="4" cm="1">
        <f t="array" ref="H407">_xll.SNL.Clients.Office.Excel.Functions.SPG(G407, "SP_TOTAL_REV", "CY2023")</f>
        <v>7662000</v>
      </c>
      <c r="I407" s="4">
        <f>_xll.SNL.Clients.Office.Excel.Functions.SPG(G407,"IQ_AVG_DILUT_SHARES_OUT","CY2023")</f>
        <v>423500000</v>
      </c>
      <c r="J407" s="5">
        <f>_xll.SNL.Clients.Office.Excel.Functions.SPG(G407, "IQ_DILUT_EPS_NORM", "CY2023")</f>
        <v>4.774</v>
      </c>
      <c r="K407">
        <f t="shared" si="26"/>
        <v>2021789</v>
      </c>
      <c r="L407">
        <f t="shared" si="27"/>
        <v>0.26387222657269643</v>
      </c>
    </row>
    <row r="408" spans="1:12" x14ac:dyDescent="0.3">
      <c r="A408" s="11" t="s">
        <v>407</v>
      </c>
      <c r="B408" s="4" cm="1">
        <f t="array" ref="B408">_xll.SNL.Clients.Office.Excel.Functions.SPG(A408, "SP_TOTAL_REV", "CY2023")</f>
        <v>5595506</v>
      </c>
      <c r="C408" s="4">
        <f>_xll.SNL.Clients.Office.Excel.Functions.SPG(A408,"IQ_AVG_DILUT_SHARES_OUT","CY2023")</f>
        <v>155189000</v>
      </c>
      <c r="D408" s="5">
        <f>_xll.SNL.Clients.Office.Excel.Functions.SPG(A408, "IQ_DILUT_EPS_NORM", "CY2023")</f>
        <v>5.8879999999999999</v>
      </c>
      <c r="E408">
        <f t="shared" si="24"/>
        <v>913752.83200000005</v>
      </c>
      <c r="F408">
        <f t="shared" si="25"/>
        <v>0.16330119778264915</v>
      </c>
      <c r="G408" s="11" t="s">
        <v>407</v>
      </c>
      <c r="H408" s="4" cm="1">
        <f t="array" ref="H408">_xll.SNL.Clients.Office.Excel.Functions.SPG(G408, "SP_TOTAL_REV", "CY2023")</f>
        <v>5595506</v>
      </c>
      <c r="I408" s="4">
        <f>_xll.SNL.Clients.Office.Excel.Functions.SPG(G408,"IQ_AVG_DILUT_SHARES_OUT","CY2023")</f>
        <v>155189000</v>
      </c>
      <c r="J408" s="5">
        <f>_xll.SNL.Clients.Office.Excel.Functions.SPG(G408, "IQ_DILUT_EPS_NORM", "CY2023")</f>
        <v>5.8879999999999999</v>
      </c>
      <c r="K408">
        <f t="shared" si="26"/>
        <v>913752.83200000005</v>
      </c>
      <c r="L408">
        <f t="shared" si="27"/>
        <v>0.16330119778264915</v>
      </c>
    </row>
    <row r="409" spans="1:12" x14ac:dyDescent="0.3">
      <c r="A409" s="11" t="s">
        <v>408</v>
      </c>
      <c r="B409" s="4" cm="1">
        <f t="array" ref="B409">_xll.SNL.Clients.Office.Excel.Functions.SPG(A409, "SP_TOTAL_REV", "CY2023")</f>
        <v>77512217</v>
      </c>
      <c r="C409" s="4">
        <f>_xll.SNL.Clients.Office.Excel.Functions.SPG(A409,"IQ_AVG_DILUT_SHARES_OUT","CY2023")</f>
        <v>507837215</v>
      </c>
      <c r="D409" s="5">
        <f>_xll.SNL.Clients.Office.Excel.Functions.SPG(A409, "IQ_DILUT_EPS_NORM", "CY2023")</f>
        <v>3.8149999999999999</v>
      </c>
      <c r="E409">
        <f t="shared" si="24"/>
        <v>1937398.9752249999</v>
      </c>
      <c r="F409">
        <f t="shared" si="25"/>
        <v>2.4994756313382185E-2</v>
      </c>
      <c r="G409" s="11" t="s">
        <v>408</v>
      </c>
      <c r="H409" s="4" cm="1">
        <f t="array" ref="H409">_xll.SNL.Clients.Office.Excel.Functions.SPG(G409, "SP_TOTAL_REV", "CY2023")</f>
        <v>77512217</v>
      </c>
      <c r="I409" s="4">
        <f>_xll.SNL.Clients.Office.Excel.Functions.SPG(G409,"IQ_AVG_DILUT_SHARES_OUT","CY2023")</f>
        <v>507837215</v>
      </c>
      <c r="J409" s="5">
        <f>_xll.SNL.Clients.Office.Excel.Functions.SPG(G409, "IQ_DILUT_EPS_NORM", "CY2023")</f>
        <v>3.8149999999999999</v>
      </c>
      <c r="K409">
        <f t="shared" si="26"/>
        <v>1937398.9752249999</v>
      </c>
      <c r="L409">
        <f t="shared" si="27"/>
        <v>2.4994756313382185E-2</v>
      </c>
    </row>
    <row r="410" spans="1:12" x14ac:dyDescent="0.3">
      <c r="A410" s="11" t="s">
        <v>409</v>
      </c>
      <c r="B410" s="4" cm="1">
        <f t="array" ref="B410">_xll.SNL.Clients.Office.Excel.Functions.SPG(A410, "SP_TOTAL_REV", "CY2023")</f>
        <v>78558000</v>
      </c>
      <c r="C410" s="4">
        <f>_xll.SNL.Clients.Office.Excel.Functions.SPG(A410,"IQ_AVG_DILUT_SHARES_OUT","CY2023")</f>
        <v>1200286264</v>
      </c>
      <c r="D410" s="5">
        <f>_xll.SNL.Clients.Office.Excel.Functions.SPG(A410, "IQ_DILUT_EPS_NORM", "CY2023")</f>
        <v>6.4669999999999996</v>
      </c>
      <c r="E410">
        <f t="shared" si="24"/>
        <v>7762251.2692879988</v>
      </c>
      <c r="F410">
        <f t="shared" si="25"/>
        <v>9.8809176268336754E-2</v>
      </c>
      <c r="G410" s="11" t="s">
        <v>409</v>
      </c>
      <c r="H410" s="4" cm="1">
        <f t="array" ref="H410">_xll.SNL.Clients.Office.Excel.Functions.SPG(G410, "SP_TOTAL_REV", "CY2023")</f>
        <v>78558000</v>
      </c>
      <c r="I410" s="4">
        <f>_xll.SNL.Clients.Office.Excel.Functions.SPG(G410,"IQ_AVG_DILUT_SHARES_OUT","CY2023")</f>
        <v>1200286264</v>
      </c>
      <c r="J410" s="5">
        <f>_xll.SNL.Clients.Office.Excel.Functions.SPG(G410, "IQ_DILUT_EPS_NORM", "CY2023")</f>
        <v>6.4669999999999996</v>
      </c>
      <c r="K410">
        <f t="shared" si="26"/>
        <v>7762251.2692879988</v>
      </c>
      <c r="L410">
        <f t="shared" si="27"/>
        <v>9.8809176268336754E-2</v>
      </c>
    </row>
    <row r="411" spans="1:12" x14ac:dyDescent="0.3">
      <c r="A411" s="11" t="s">
        <v>410</v>
      </c>
      <c r="B411" s="4" cm="1">
        <f t="array" ref="B411">_xll.SNL.Clients.Office.Excel.Functions.SPG(A411, "SP_TOTAL_REV", "CY2023")</f>
        <v>6460500</v>
      </c>
      <c r="C411" s="4">
        <f>_xll.SNL.Clients.Office.Excel.Functions.SPG(A411,"IQ_AVG_DILUT_SHARES_OUT","CY2023")</f>
        <v>224800000</v>
      </c>
      <c r="D411" s="5">
        <f>_xll.SNL.Clients.Office.Excel.Functions.SPG(A411, "IQ_DILUT_EPS_NORM", "CY2023")</f>
        <v>6.4279999999999999</v>
      </c>
      <c r="E411">
        <f t="shared" si="24"/>
        <v>1445014.4</v>
      </c>
      <c r="F411">
        <f t="shared" si="25"/>
        <v>0.22366912777648787</v>
      </c>
      <c r="G411" s="11" t="s">
        <v>410</v>
      </c>
      <c r="H411" s="4" cm="1">
        <f t="array" ref="H411">_xll.SNL.Clients.Office.Excel.Functions.SPG(G411, "SP_TOTAL_REV", "CY2023")</f>
        <v>6460500</v>
      </c>
      <c r="I411" s="4">
        <f>_xll.SNL.Clients.Office.Excel.Functions.SPG(G411,"IQ_AVG_DILUT_SHARES_OUT","CY2023")</f>
        <v>224800000</v>
      </c>
      <c r="J411" s="5">
        <f>_xll.SNL.Clients.Office.Excel.Functions.SPG(G411, "IQ_DILUT_EPS_NORM", "CY2023")</f>
        <v>6.4279999999999999</v>
      </c>
      <c r="K411">
        <f t="shared" si="26"/>
        <v>1445014.4</v>
      </c>
      <c r="L411">
        <f t="shared" si="27"/>
        <v>0.22366912777648787</v>
      </c>
    </row>
    <row r="412" spans="1:12" x14ac:dyDescent="0.3">
      <c r="A412" s="11" t="s">
        <v>411</v>
      </c>
      <c r="B412" s="4" cm="1">
        <f t="array" ref="B412">_xll.SNL.Clients.Office.Excel.Functions.SPG(A412, "SP_TOTAL_REV", "CY2023")</f>
        <v>5396400</v>
      </c>
      <c r="C412" s="4">
        <f>_xll.SNL.Clients.Office.Excel.Functions.SPG(A412,"IQ_AVG_DILUT_SHARES_OUT","CY2023")</f>
        <v>169425000</v>
      </c>
      <c r="D412" s="5">
        <f>_xll.SNL.Clients.Office.Excel.Functions.SPG(A412, "IQ_DILUT_EPS_NORM", "CY2023")</f>
        <v>-2.3410000000000002</v>
      </c>
      <c r="E412">
        <f t="shared" si="24"/>
        <v>-396623.92500000005</v>
      </c>
      <c r="F412">
        <f t="shared" si="25"/>
        <v>-7.3497873582388268E-2</v>
      </c>
      <c r="G412" s="11" t="s">
        <v>411</v>
      </c>
      <c r="H412" s="4" cm="1">
        <f t="array" ref="H412">_xll.SNL.Clients.Office.Excel.Functions.SPG(G412, "SP_TOTAL_REV", "CY2023")</f>
        <v>5396400</v>
      </c>
      <c r="I412" s="4">
        <f>_xll.SNL.Clients.Office.Excel.Functions.SPG(G412,"IQ_AVG_DILUT_SHARES_OUT","CY2023")</f>
        <v>169425000</v>
      </c>
      <c r="J412" s="5">
        <f>_xll.SNL.Clients.Office.Excel.Functions.SPG(G412, "IQ_DILUT_EPS_NORM", "CY2023")</f>
        <v>-2.3410000000000002</v>
      </c>
      <c r="K412">
        <f t="shared" si="26"/>
        <v>-396623.92500000005</v>
      </c>
      <c r="L412">
        <f t="shared" si="27"/>
        <v>-7.3497873582388268E-2</v>
      </c>
    </row>
    <row r="413" spans="1:12" x14ac:dyDescent="0.3">
      <c r="A413" s="11" t="s">
        <v>412</v>
      </c>
      <c r="B413" s="4" cm="1">
        <f t="array" ref="B413">_xll.SNL.Clients.Office.Excel.Functions.SPG(A413, "SP_TOTAL_REV", "CY2023")</f>
        <v>6726700</v>
      </c>
      <c r="C413" s="4">
        <f>_xll.SNL.Clients.Office.Excel.Functions.SPG(A413,"IQ_AVG_DILUT_SHARES_OUT","CY2023")</f>
        <v>234800000</v>
      </c>
      <c r="D413" s="5">
        <f>_xll.SNL.Clients.Office.Excel.Functions.SPG(A413, "IQ_DILUT_EPS_NORM", "CY2023")</f>
        <v>3.294</v>
      </c>
      <c r="E413">
        <f t="shared" si="24"/>
        <v>773431.2</v>
      </c>
      <c r="F413">
        <f t="shared" si="25"/>
        <v>0.11497929148022061</v>
      </c>
      <c r="G413" s="11" t="s">
        <v>412</v>
      </c>
      <c r="H413" s="4" cm="1">
        <f t="array" ref="H413">_xll.SNL.Clients.Office.Excel.Functions.SPG(G413, "SP_TOTAL_REV", "CY2023")</f>
        <v>6726700</v>
      </c>
      <c r="I413" s="4">
        <f>_xll.SNL.Clients.Office.Excel.Functions.SPG(G413,"IQ_AVG_DILUT_SHARES_OUT","CY2023")</f>
        <v>234800000</v>
      </c>
      <c r="J413" s="5">
        <f>_xll.SNL.Clients.Office.Excel.Functions.SPG(G413, "IQ_DILUT_EPS_NORM", "CY2023")</f>
        <v>3.294</v>
      </c>
      <c r="K413">
        <f t="shared" si="26"/>
        <v>773431.2</v>
      </c>
      <c r="L413">
        <f t="shared" si="27"/>
        <v>0.11497929148022061</v>
      </c>
    </row>
    <row r="414" spans="1:12" x14ac:dyDescent="0.3">
      <c r="A414" s="11" t="s">
        <v>413</v>
      </c>
      <c r="B414" s="4" cm="1">
        <f t="array" ref="B414">_xll.SNL.Clients.Office.Excel.Functions.SPG(A414, "SP_TOTAL_REV", "CY2023")</f>
        <v>16060300</v>
      </c>
      <c r="C414" s="4">
        <f>_xll.SNL.Clients.Office.Excel.Functions.SPG(A414,"IQ_AVG_DILUT_SHARES_OUT","CY2023")</f>
        <v>226000000</v>
      </c>
      <c r="D414" s="5">
        <f>_xll.SNL.Clients.Office.Excel.Functions.SPG(A414, "IQ_DILUT_EPS_NORM", "CY2023")</f>
        <v>4.3390000000000004</v>
      </c>
      <c r="E414">
        <f t="shared" si="24"/>
        <v>980614.00000000012</v>
      </c>
      <c r="F414">
        <f t="shared" si="25"/>
        <v>6.1058261676307422E-2</v>
      </c>
      <c r="G414" s="11" t="s">
        <v>413</v>
      </c>
      <c r="H414" s="4" cm="1">
        <f t="array" ref="H414">_xll.SNL.Clients.Office.Excel.Functions.SPG(G414, "SP_TOTAL_REV", "CY2023")</f>
        <v>16060300</v>
      </c>
      <c r="I414" s="4">
        <f>_xll.SNL.Clients.Office.Excel.Functions.SPG(G414,"IQ_AVG_DILUT_SHARES_OUT","CY2023")</f>
        <v>226000000</v>
      </c>
      <c r="J414" s="5">
        <f>_xll.SNL.Clients.Office.Excel.Functions.SPG(G414, "IQ_DILUT_EPS_NORM", "CY2023")</f>
        <v>4.3390000000000004</v>
      </c>
      <c r="K414">
        <f t="shared" si="26"/>
        <v>980614.00000000012</v>
      </c>
      <c r="L414">
        <f t="shared" si="27"/>
        <v>6.1058261676307422E-2</v>
      </c>
    </row>
    <row r="415" spans="1:12" x14ac:dyDescent="0.3">
      <c r="A415" s="11" t="s">
        <v>414</v>
      </c>
      <c r="B415" s="4" cm="1">
        <f t="array" ref="B415">_xll.SNL.Clients.Office.Excel.Functions.SPG(A415, "SP_TOTAL_REV", "CY2023")</f>
        <v>107412000</v>
      </c>
      <c r="C415" s="4">
        <f>_xll.SNL.Clients.Office.Excel.Functions.SPG(A415,"IQ_AVG_DILUT_SHARES_OUT","CY2023")</f>
        <v>462800000</v>
      </c>
      <c r="D415" s="5">
        <f>_xll.SNL.Clients.Office.Excel.Functions.SPG(A415, "IQ_DILUT_EPS_NORM", "CY2023")</f>
        <v>7.2910000000000004</v>
      </c>
      <c r="E415">
        <f t="shared" si="24"/>
        <v>3374274.8</v>
      </c>
      <c r="F415">
        <f t="shared" si="25"/>
        <v>3.1414318698097042E-2</v>
      </c>
      <c r="G415" s="11" t="s">
        <v>414</v>
      </c>
      <c r="H415" s="4" cm="1">
        <f t="array" ref="H415">_xll.SNL.Clients.Office.Excel.Functions.SPG(G415, "SP_TOTAL_REV", "CY2023")</f>
        <v>107412000</v>
      </c>
      <c r="I415" s="4">
        <f>_xll.SNL.Clients.Office.Excel.Functions.SPG(G415,"IQ_AVG_DILUT_SHARES_OUT","CY2023")</f>
        <v>462800000</v>
      </c>
      <c r="J415" s="5">
        <f>_xll.SNL.Clients.Office.Excel.Functions.SPG(G415, "IQ_DILUT_EPS_NORM", "CY2023")</f>
        <v>7.2910000000000004</v>
      </c>
      <c r="K415">
        <f t="shared" si="26"/>
        <v>3374274.8</v>
      </c>
      <c r="L415">
        <f t="shared" si="27"/>
        <v>3.1414318698097042E-2</v>
      </c>
    </row>
    <row r="416" spans="1:12" x14ac:dyDescent="0.3">
      <c r="A416" s="11" t="s">
        <v>415</v>
      </c>
      <c r="B416" s="4" cm="1">
        <f t="array" ref="B416">_xll.SNL.Clients.Office.Excel.Functions.SPG(A416, "SP_TOTAL_REV", "CY2023")</f>
        <v>16024000</v>
      </c>
      <c r="C416" s="4">
        <f>_xll.SNL.Clients.Office.Excel.Functions.SPG(A416,"IQ_AVG_DILUT_SHARES_OUT","CY2023")</f>
        <v>315500000</v>
      </c>
      <c r="D416" s="5">
        <f>_xll.SNL.Clients.Office.Excel.Functions.SPG(A416, "IQ_DILUT_EPS_NORM", "CY2023")</f>
        <v>5.4690000000000003</v>
      </c>
      <c r="E416">
        <f t="shared" si="24"/>
        <v>1725469.5</v>
      </c>
      <c r="F416">
        <f t="shared" si="25"/>
        <v>0.10768032326510235</v>
      </c>
      <c r="G416" s="11" t="s">
        <v>415</v>
      </c>
      <c r="H416" s="4" cm="1">
        <f t="array" ref="H416">_xll.SNL.Clients.Office.Excel.Functions.SPG(G416, "SP_TOTAL_REV", "CY2023")</f>
        <v>16024000</v>
      </c>
      <c r="I416" s="4">
        <f>_xll.SNL.Clients.Office.Excel.Functions.SPG(G416,"IQ_AVG_DILUT_SHARES_OUT","CY2023")</f>
        <v>315500000</v>
      </c>
      <c r="J416" s="5">
        <f>_xll.SNL.Clients.Office.Excel.Functions.SPG(G416, "IQ_DILUT_EPS_NORM", "CY2023")</f>
        <v>5.4690000000000003</v>
      </c>
      <c r="K416">
        <f t="shared" si="26"/>
        <v>1725469.5</v>
      </c>
      <c r="L416">
        <f t="shared" si="27"/>
        <v>0.10768032326510235</v>
      </c>
    </row>
    <row r="417" spans="1:12" x14ac:dyDescent="0.3">
      <c r="A417" s="11" t="s">
        <v>416</v>
      </c>
      <c r="B417" s="4" cm="1">
        <f t="array" ref="B417">_xll.SNL.Clients.Office.Excel.Functions.SPG(A417, "SP_TOTAL_REV", "CY2023")</f>
        <v>5635500</v>
      </c>
      <c r="C417" s="4">
        <f>_xll.SNL.Clients.Office.Excel.Functions.SPG(A417,"IQ_AVG_DILUT_SHARES_OUT","CY2023")</f>
        <v>47900000</v>
      </c>
      <c r="D417" s="5">
        <f>_xll.SNL.Clients.Office.Excel.Functions.SPG(A417, "IQ_DILUT_EPS_NORM", "CY2023")</f>
        <v>12.472</v>
      </c>
      <c r="E417">
        <f t="shared" si="24"/>
        <v>597408.80000000005</v>
      </c>
      <c r="F417">
        <f t="shared" si="25"/>
        <v>0.10600812705172567</v>
      </c>
      <c r="G417" s="11" t="s">
        <v>416</v>
      </c>
      <c r="H417" s="4" cm="1">
        <f t="array" ref="H417">_xll.SNL.Clients.Office.Excel.Functions.SPG(G417, "SP_TOTAL_REV", "CY2023")</f>
        <v>5635500</v>
      </c>
      <c r="I417" s="4">
        <f>_xll.SNL.Clients.Office.Excel.Functions.SPG(G417,"IQ_AVG_DILUT_SHARES_OUT","CY2023")</f>
        <v>47900000</v>
      </c>
      <c r="J417" s="5">
        <f>_xll.SNL.Clients.Office.Excel.Functions.SPG(G417, "IQ_DILUT_EPS_NORM", "CY2023")</f>
        <v>12.472</v>
      </c>
      <c r="K417">
        <f t="shared" si="26"/>
        <v>597408.80000000005</v>
      </c>
      <c r="L417">
        <f t="shared" si="27"/>
        <v>0.10600812705172567</v>
      </c>
    </row>
    <row r="418" spans="1:12" x14ac:dyDescent="0.3">
      <c r="A418" s="11" t="s">
        <v>417</v>
      </c>
      <c r="B418" s="4" cm="1">
        <f t="array" ref="B418">_xll.SNL.Clients.Office.Excel.Functions.SPG(A418, "SP_TOTAL_REV", "CY2023")</f>
        <v>2676298</v>
      </c>
      <c r="C418" s="4">
        <f>_xll.SNL.Clients.Office.Excel.Functions.SPG(A418,"IQ_AVG_DILUT_SHARES_OUT","CY2023")</f>
        <v>164304000</v>
      </c>
      <c r="D418" s="5">
        <f>_xll.SNL.Clients.Office.Excel.Functions.SPG(A418, "IQ_DILUT_EPS_NORM", "CY2023")</f>
        <v>2.048</v>
      </c>
      <c r="E418">
        <f t="shared" si="24"/>
        <v>336494.592</v>
      </c>
      <c r="F418">
        <f t="shared" si="25"/>
        <v>0.12573136175418434</v>
      </c>
      <c r="G418" s="11" t="s">
        <v>417</v>
      </c>
      <c r="H418" s="4" cm="1">
        <f t="array" ref="H418">_xll.SNL.Clients.Office.Excel.Functions.SPG(G418, "SP_TOTAL_REV", "CY2023")</f>
        <v>2676298</v>
      </c>
      <c r="I418" s="4">
        <f>_xll.SNL.Clients.Office.Excel.Functions.SPG(G418,"IQ_AVG_DILUT_SHARES_OUT","CY2023")</f>
        <v>164304000</v>
      </c>
      <c r="J418" s="5">
        <f>_xll.SNL.Clients.Office.Excel.Functions.SPG(G418, "IQ_DILUT_EPS_NORM", "CY2023")</f>
        <v>2.048</v>
      </c>
      <c r="K418">
        <f t="shared" si="26"/>
        <v>336494.592</v>
      </c>
      <c r="L418">
        <f t="shared" si="27"/>
        <v>0.12573136175418434</v>
      </c>
    </row>
    <row r="419" spans="1:12" x14ac:dyDescent="0.3">
      <c r="A419" s="11" t="s">
        <v>418</v>
      </c>
      <c r="B419" s="4" cm="1">
        <f t="array" ref="B419">_xll.SNL.Clients.Office.Excel.Functions.SPG(A419, "SP_TOTAL_REV", "CY2023")</f>
        <v>96773000</v>
      </c>
      <c r="C419" s="4">
        <f>_xll.SNL.Clients.Office.Excel.Functions.SPG(A419,"IQ_AVG_DILUT_SHARES_OUT","CY2023")</f>
        <v>3485000000</v>
      </c>
      <c r="D419" s="5">
        <f>_xll.SNL.Clients.Office.Excel.Functions.SPG(A419, "IQ_DILUT_EPS_NORM", "CY2023")</f>
        <v>1.7949999999999999</v>
      </c>
      <c r="E419">
        <f t="shared" si="24"/>
        <v>6255575</v>
      </c>
      <c r="F419">
        <f t="shared" si="25"/>
        <v>6.464173891477995E-2</v>
      </c>
      <c r="G419" s="11" t="s">
        <v>418</v>
      </c>
      <c r="H419" s="4" cm="1">
        <f t="array" ref="H419">_xll.SNL.Clients.Office.Excel.Functions.SPG(G419, "SP_TOTAL_REV", "CY2023")</f>
        <v>96773000</v>
      </c>
      <c r="I419" s="4">
        <f>_xll.SNL.Clients.Office.Excel.Functions.SPG(G419,"IQ_AVG_DILUT_SHARES_OUT","CY2023")</f>
        <v>3485000000</v>
      </c>
      <c r="J419" s="5">
        <f>_xll.SNL.Clients.Office.Excel.Functions.SPG(G419, "IQ_DILUT_EPS_NORM", "CY2023")</f>
        <v>1.7949999999999999</v>
      </c>
      <c r="K419">
        <f t="shared" si="26"/>
        <v>6255575</v>
      </c>
      <c r="L419">
        <f t="shared" si="27"/>
        <v>6.464173891477995E-2</v>
      </c>
    </row>
    <row r="420" spans="1:12" x14ac:dyDescent="0.3">
      <c r="A420" s="11" t="s">
        <v>419</v>
      </c>
      <c r="B420" s="4" cm="1">
        <f t="array" ref="B420">_xll.SNL.Clients.Office.Excel.Functions.SPG(A420, "SP_TOTAL_REV", "CY2023")</f>
        <v>17519000</v>
      </c>
      <c r="C420" s="4">
        <f>_xll.SNL.Clients.Office.Excel.Functions.SPG(A420,"IQ_AVG_DILUT_SHARES_OUT","CY2023")</f>
        <v>916000000</v>
      </c>
      <c r="D420" s="5">
        <f>_xll.SNL.Clients.Office.Excel.Functions.SPG(A420, "IQ_DILUT_EPS_NORM", "CY2023")</f>
        <v>5.0609999999999999</v>
      </c>
      <c r="E420">
        <f t="shared" si="24"/>
        <v>4635876</v>
      </c>
      <c r="F420">
        <f t="shared" si="25"/>
        <v>0.26461989839602718</v>
      </c>
      <c r="G420" s="11" t="s">
        <v>419</v>
      </c>
      <c r="H420" s="4" cm="1">
        <f t="array" ref="H420">_xll.SNL.Clients.Office.Excel.Functions.SPG(G420, "SP_TOTAL_REV", "CY2023")</f>
        <v>17519000</v>
      </c>
      <c r="I420" s="4">
        <f>_xll.SNL.Clients.Office.Excel.Functions.SPG(G420,"IQ_AVG_DILUT_SHARES_OUT","CY2023")</f>
        <v>916000000</v>
      </c>
      <c r="J420" s="5">
        <f>_xll.SNL.Clients.Office.Excel.Functions.SPG(G420, "IQ_DILUT_EPS_NORM", "CY2023")</f>
        <v>5.0609999999999999</v>
      </c>
      <c r="K420">
        <f t="shared" si="26"/>
        <v>4635876</v>
      </c>
      <c r="L420">
        <f t="shared" si="27"/>
        <v>0.26461989839602718</v>
      </c>
    </row>
    <row r="421" spans="1:12" x14ac:dyDescent="0.3">
      <c r="A421" s="11" t="s">
        <v>420</v>
      </c>
      <c r="B421" s="4" cm="1">
        <f t="array" ref="B421">_xll.SNL.Clients.Office.Excel.Functions.SPG(A421, "SP_TOTAL_REV", "CY2023")</f>
        <v>631595</v>
      </c>
      <c r="C421" s="4">
        <f>_xll.SNL.Clients.Office.Excel.Functions.SPG(A421,"IQ_AVG_DILUT_SHARES_OUT","CY2023")</f>
        <v>23059845</v>
      </c>
      <c r="D421" s="5">
        <f>_xll.SNL.Clients.Office.Excel.Functions.SPG(A421, "IQ_DILUT_EPS_NORM", "CY2023")</f>
        <v>13.99</v>
      </c>
      <c r="E421">
        <f t="shared" si="24"/>
        <v>322607.23155000003</v>
      </c>
      <c r="F421">
        <f t="shared" si="25"/>
        <v>0.51078180091672676</v>
      </c>
      <c r="G421" s="11" t="s">
        <v>420</v>
      </c>
      <c r="H421" s="4" cm="1">
        <f t="array" ref="H421">_xll.SNL.Clients.Office.Excel.Functions.SPG(G421, "SP_TOTAL_REV", "CY2023")</f>
        <v>631595</v>
      </c>
      <c r="I421" s="4">
        <f>_xll.SNL.Clients.Office.Excel.Functions.SPG(G421,"IQ_AVG_DILUT_SHARES_OUT","CY2023")</f>
        <v>23059845</v>
      </c>
      <c r="J421" s="5">
        <f>_xll.SNL.Clients.Office.Excel.Functions.SPG(G421, "IQ_DILUT_EPS_NORM", "CY2023")</f>
        <v>13.99</v>
      </c>
      <c r="K421">
        <f t="shared" si="26"/>
        <v>322607.23155000003</v>
      </c>
      <c r="L421">
        <f t="shared" si="27"/>
        <v>0.51078180091672676</v>
      </c>
    </row>
    <row r="422" spans="1:12" x14ac:dyDescent="0.3">
      <c r="A422" s="11" t="s">
        <v>421</v>
      </c>
      <c r="B422" s="4" cm="1">
        <f t="array" ref="B422">_xll.SNL.Clients.Office.Excel.Functions.SPG(A422, "SP_TOTAL_REV", "CY2023")</f>
        <v>13683000</v>
      </c>
      <c r="C422" s="4">
        <f>_xll.SNL.Clients.Office.Excel.Functions.SPG(A422,"IQ_AVG_DILUT_SHARES_OUT","CY2023")</f>
        <v>201774000</v>
      </c>
      <c r="D422" s="5">
        <f>_xll.SNL.Clients.Office.Excel.Functions.SPG(A422, "IQ_DILUT_EPS_NORM", "CY2023")</f>
        <v>3.76</v>
      </c>
      <c r="E422">
        <f t="shared" si="24"/>
        <v>758670.24</v>
      </c>
      <c r="F422">
        <f t="shared" si="25"/>
        <v>5.5446191624643718E-2</v>
      </c>
      <c r="G422" s="11" t="s">
        <v>421</v>
      </c>
      <c r="H422" s="4" cm="1">
        <f t="array" ref="H422">_xll.SNL.Clients.Office.Excel.Functions.SPG(G422, "SP_TOTAL_REV", "CY2023")</f>
        <v>13683000</v>
      </c>
      <c r="I422" s="4">
        <f>_xll.SNL.Clients.Office.Excel.Functions.SPG(G422,"IQ_AVG_DILUT_SHARES_OUT","CY2023")</f>
        <v>201774000</v>
      </c>
      <c r="J422" s="5">
        <f>_xll.SNL.Clients.Office.Excel.Functions.SPG(G422, "IQ_DILUT_EPS_NORM", "CY2023")</f>
        <v>3.76</v>
      </c>
      <c r="K422">
        <f t="shared" si="26"/>
        <v>758670.24</v>
      </c>
      <c r="L422">
        <f t="shared" si="27"/>
        <v>5.5446191624643718E-2</v>
      </c>
    </row>
    <row r="423" spans="1:12" x14ac:dyDescent="0.3">
      <c r="A423" s="11" t="s">
        <v>422</v>
      </c>
      <c r="B423" s="4" cm="1">
        <f t="array" ref="B423">_xll.SNL.Clients.Office.Excel.Functions.SPG(A423, "SP_TOTAL_REV", "CY2023")</f>
        <v>12668000</v>
      </c>
      <c r="C423" s="4">
        <f>_xll.SNL.Clients.Office.Excel.Functions.SPG(A423,"IQ_AVG_DILUT_SHARES_OUT","CY2023")</f>
        <v>712000000</v>
      </c>
      <c r="D423" s="5">
        <f>_xll.SNL.Clients.Office.Excel.Functions.SPG(A423, "IQ_DILUT_EPS_NORM", "CY2023")</f>
        <v>1.5589999999999999</v>
      </c>
      <c r="E423">
        <f t="shared" si="24"/>
        <v>1110008</v>
      </c>
      <c r="F423">
        <f t="shared" si="25"/>
        <v>8.7622987053994322E-2</v>
      </c>
      <c r="G423" s="11" t="s">
        <v>422</v>
      </c>
      <c r="H423" s="4" cm="1">
        <f t="array" ref="H423">_xll.SNL.Clients.Office.Excel.Functions.SPG(G423, "SP_TOTAL_REV", "CY2023")</f>
        <v>12668000</v>
      </c>
      <c r="I423" s="4">
        <f>_xll.SNL.Clients.Office.Excel.Functions.SPG(G423,"IQ_AVG_DILUT_SHARES_OUT","CY2023")</f>
        <v>712000000</v>
      </c>
      <c r="J423" s="5">
        <f>_xll.SNL.Clients.Office.Excel.Functions.SPG(G423, "IQ_DILUT_EPS_NORM", "CY2023")</f>
        <v>1.5589999999999999</v>
      </c>
      <c r="K423">
        <f t="shared" si="26"/>
        <v>1110008</v>
      </c>
      <c r="L423">
        <f t="shared" si="27"/>
        <v>8.7622987053994322E-2</v>
      </c>
    </row>
    <row r="424" spans="1:12" x14ac:dyDescent="0.3">
      <c r="A424" s="11" t="s">
        <v>423</v>
      </c>
      <c r="B424" s="4" cm="1">
        <f t="array" ref="B424">_xll.SNL.Clients.Office.Excel.Functions.SPG(A424, "SP_TOTAL_REV", "CY2023")</f>
        <v>57094000</v>
      </c>
      <c r="C424" s="4">
        <f>_xll.SNL.Clients.Office.Excel.Functions.SPG(A424,"IQ_AVG_DILUT_SHARES_OUT","CY2023")</f>
        <v>262500000</v>
      </c>
      <c r="D424" s="5">
        <f>_xll.SNL.Clients.Office.Excel.Functions.SPG(A424, "IQ_DILUT_EPS_NORM", "CY2023")</f>
        <v>-0.33100000000000002</v>
      </c>
      <c r="E424">
        <f t="shared" si="24"/>
        <v>-86887.5</v>
      </c>
      <c r="F424">
        <f t="shared" si="25"/>
        <v>-1.5218324167162924E-3</v>
      </c>
      <c r="G424" s="11" t="s">
        <v>423</v>
      </c>
      <c r="H424" s="4" cm="1">
        <f t="array" ref="H424">_xll.SNL.Clients.Office.Excel.Functions.SPG(G424, "SP_TOTAL_REV", "CY2023")</f>
        <v>57094000</v>
      </c>
      <c r="I424" s="4">
        <f>_xll.SNL.Clients.Office.Excel.Functions.SPG(G424,"IQ_AVG_DILUT_SHARES_OUT","CY2023")</f>
        <v>262500000</v>
      </c>
      <c r="J424" s="5">
        <f>_xll.SNL.Clients.Office.Excel.Functions.SPG(G424, "IQ_DILUT_EPS_NORM", "CY2023")</f>
        <v>-0.33100000000000002</v>
      </c>
      <c r="K424">
        <f t="shared" si="26"/>
        <v>-86887.5</v>
      </c>
      <c r="L424">
        <f t="shared" si="27"/>
        <v>-1.5218324167162924E-3</v>
      </c>
    </row>
    <row r="425" spans="1:12" x14ac:dyDescent="0.3">
      <c r="A425" s="11" t="s">
        <v>424</v>
      </c>
      <c r="B425" s="4" cm="1">
        <f t="array" ref="B425">_xll.SNL.Clients.Office.Excel.Functions.SPG(A425, "SP_TOTAL_REV", "CY2023")</f>
        <v>17578000</v>
      </c>
      <c r="C425" s="4">
        <f>_xll.SNL.Clients.Office.Excel.Functions.SPG(A425,"IQ_AVG_DILUT_SHARES_OUT","CY2023")</f>
        <v>787798000</v>
      </c>
      <c r="D425" s="5">
        <f>_xll.SNL.Clients.Office.Excel.Functions.SPG(A425, "IQ_DILUT_EPS_NORM", "CY2023")</f>
        <v>4.1829999999999998</v>
      </c>
      <c r="E425">
        <f t="shared" si="24"/>
        <v>3295359.034</v>
      </c>
      <c r="F425">
        <f t="shared" si="25"/>
        <v>0.18747064705882352</v>
      </c>
      <c r="G425" s="11" t="s">
        <v>424</v>
      </c>
      <c r="H425" s="4" cm="1">
        <f t="array" ref="H425">_xll.SNL.Clients.Office.Excel.Functions.SPG(G425, "SP_TOTAL_REV", "CY2023")</f>
        <v>17578000</v>
      </c>
      <c r="I425" s="4">
        <f>_xll.SNL.Clients.Office.Excel.Functions.SPG(G425,"IQ_AVG_DILUT_SHARES_OUT","CY2023")</f>
        <v>787798000</v>
      </c>
      <c r="J425" s="5">
        <f>_xll.SNL.Clients.Office.Excel.Functions.SPG(G425, "IQ_DILUT_EPS_NORM", "CY2023")</f>
        <v>4.1829999999999998</v>
      </c>
      <c r="K425">
        <f t="shared" si="26"/>
        <v>3295359.034</v>
      </c>
      <c r="L425">
        <f t="shared" si="27"/>
        <v>0.18747064705882352</v>
      </c>
    </row>
    <row r="426" spans="1:12" x14ac:dyDescent="0.3">
      <c r="A426" s="11" t="s">
        <v>425</v>
      </c>
      <c r="B426" s="4" cm="1">
        <f t="array" ref="B426">_xll.SNL.Clients.Office.Excel.Functions.SPG(A426, "SP_TOTAL_REV", "CY2023")</f>
        <v>77794000</v>
      </c>
      <c r="C426" s="4">
        <f>_xll.SNL.Clients.Office.Excel.Functions.SPG(A426,"IQ_AVG_DILUT_SHARES_OUT","CY2023")</f>
        <v>605800000</v>
      </c>
      <c r="D426" s="5">
        <f>_xll.SNL.Clients.Office.Excel.Functions.SPG(A426, "IQ_DILUT_EPS_NORM", "CY2023")</f>
        <v>-0.46200000000000002</v>
      </c>
      <c r="E426">
        <f t="shared" si="24"/>
        <v>-279879.59999999998</v>
      </c>
      <c r="F426">
        <f t="shared" si="25"/>
        <v>-3.5977016222330767E-3</v>
      </c>
      <c r="G426" s="11" t="s">
        <v>425</v>
      </c>
      <c r="H426" s="4" cm="1">
        <f t="array" ref="H426">_xll.SNL.Clients.Office.Excel.Functions.SPG(G426, "SP_TOTAL_REV", "CY2023")</f>
        <v>77794000</v>
      </c>
      <c r="I426" s="4">
        <f>_xll.SNL.Clients.Office.Excel.Functions.SPG(G426,"IQ_AVG_DILUT_SHARES_OUT","CY2023")</f>
        <v>605800000</v>
      </c>
      <c r="J426" s="5">
        <f>_xll.SNL.Clients.Office.Excel.Functions.SPG(G426, "IQ_DILUT_EPS_NORM", "CY2023")</f>
        <v>-0.46200000000000002</v>
      </c>
      <c r="K426">
        <f t="shared" si="26"/>
        <v>-279879.59999999998</v>
      </c>
      <c r="L426">
        <f t="shared" si="27"/>
        <v>-3.5977016222330767E-3</v>
      </c>
    </row>
    <row r="427" spans="1:12" x14ac:dyDescent="0.3">
      <c r="A427" s="11" t="s">
        <v>426</v>
      </c>
      <c r="B427" s="4" cm="1">
        <f t="array" ref="B427">_xll.SNL.Clients.Office.Excel.Functions.SPG(A427, "SP_TOTAL_REV", "CY2023")</f>
        <v>9271000</v>
      </c>
      <c r="C427" s="4">
        <f>_xll.SNL.Clients.Office.Excel.Functions.SPG(A427,"IQ_AVG_DILUT_SHARES_OUT","CY2023")</f>
        <v>300000000</v>
      </c>
      <c r="D427" s="5">
        <f>_xll.SNL.Clients.Office.Excel.Functions.SPG(A427, "IQ_DILUT_EPS_NORM", "CY2023")</f>
        <v>2.444</v>
      </c>
      <c r="E427">
        <f t="shared" si="24"/>
        <v>733200</v>
      </c>
      <c r="F427">
        <f t="shared" si="25"/>
        <v>7.9085319814475252E-2</v>
      </c>
      <c r="G427" s="11" t="s">
        <v>426</v>
      </c>
      <c r="H427" s="4" cm="1">
        <f t="array" ref="H427">_xll.SNL.Clients.Office.Excel.Functions.SPG(G427, "SP_TOTAL_REV", "CY2023")</f>
        <v>9271000</v>
      </c>
      <c r="I427" s="4">
        <f>_xll.SNL.Clients.Office.Excel.Functions.SPG(G427,"IQ_AVG_DILUT_SHARES_OUT","CY2023")</f>
        <v>300000000</v>
      </c>
      <c r="J427" s="5">
        <f>_xll.SNL.Clients.Office.Excel.Functions.SPG(G427, "IQ_DILUT_EPS_NORM", "CY2023")</f>
        <v>2.444</v>
      </c>
      <c r="K427">
        <f t="shared" si="26"/>
        <v>733200</v>
      </c>
      <c r="L427">
        <f t="shared" si="27"/>
        <v>7.9085319814475252E-2</v>
      </c>
    </row>
    <row r="428" spans="1:12" x14ac:dyDescent="0.3">
      <c r="A428" s="11" t="s">
        <v>427</v>
      </c>
      <c r="B428" s="4" cm="1">
        <f t="array" ref="B428">_xll.SNL.Clients.Office.Excel.Functions.SPG(A428, "SP_TOTAL_REV", "CY2023")</f>
        <v>18837000</v>
      </c>
      <c r="C428" s="4">
        <f>_xll.SNL.Clients.Office.Excel.Functions.SPG(A428,"IQ_AVG_DILUT_SHARES_OUT","CY2023")</f>
        <v>1831000000</v>
      </c>
      <c r="D428" s="5">
        <f>_xll.SNL.Clients.Office.Excel.Functions.SPG(A428, "IQ_DILUT_EPS_NORM", "CY2023")</f>
        <v>2.5649999999999999</v>
      </c>
      <c r="E428">
        <f t="shared" si="24"/>
        <v>4696515</v>
      </c>
      <c r="F428">
        <f t="shared" si="25"/>
        <v>0.24932393693263258</v>
      </c>
      <c r="G428" s="11" t="s">
        <v>427</v>
      </c>
      <c r="H428" s="4" cm="1">
        <f t="array" ref="H428">_xll.SNL.Clients.Office.Excel.Functions.SPG(G428, "SP_TOTAL_REV", "CY2023")</f>
        <v>18837000</v>
      </c>
      <c r="I428" s="4">
        <f>_xll.SNL.Clients.Office.Excel.Functions.SPG(G428,"IQ_AVG_DILUT_SHARES_OUT","CY2023")</f>
        <v>1831000000</v>
      </c>
      <c r="J428" s="5">
        <f>_xll.SNL.Clients.Office.Excel.Functions.SPG(G428, "IQ_DILUT_EPS_NORM", "CY2023")</f>
        <v>2.5649999999999999</v>
      </c>
      <c r="K428">
        <f t="shared" si="26"/>
        <v>4696515</v>
      </c>
      <c r="L428">
        <f t="shared" si="27"/>
        <v>0.24932393693263258</v>
      </c>
    </row>
    <row r="429" spans="1:12" x14ac:dyDescent="0.3">
      <c r="A429" s="11" t="s">
        <v>428</v>
      </c>
      <c r="B429" s="4" cm="1">
        <f t="array" ref="B429">_xll.SNL.Clients.Office.Excel.Functions.SPG(A429, "SP_TOTAL_REV", "CY2023")</f>
        <v>195187000</v>
      </c>
      <c r="C429" s="4">
        <f>_xll.SNL.Clients.Office.Excel.Functions.SPG(A429,"IQ_AVG_DILUT_SHARES_OUT","CY2023")</f>
        <v>296882000</v>
      </c>
      <c r="D429" s="5">
        <f>_xll.SNL.Clients.Office.Excel.Functions.SPG(A429, "IQ_DILUT_EPS_NORM", "CY2023")</f>
        <v>15.273999999999999</v>
      </c>
      <c r="E429">
        <f t="shared" si="24"/>
        <v>4534575.6679999996</v>
      </c>
      <c r="F429">
        <f t="shared" si="25"/>
        <v>2.3231955345386728E-2</v>
      </c>
      <c r="G429" s="11" t="s">
        <v>428</v>
      </c>
      <c r="H429" s="4" cm="1">
        <f t="array" ref="H429">_xll.SNL.Clients.Office.Excel.Functions.SPG(G429, "SP_TOTAL_REV", "CY2023")</f>
        <v>195187000</v>
      </c>
      <c r="I429" s="4">
        <f>_xll.SNL.Clients.Office.Excel.Functions.SPG(G429,"IQ_AVG_DILUT_SHARES_OUT","CY2023")</f>
        <v>296882000</v>
      </c>
      <c r="J429" s="5">
        <f>_xll.SNL.Clients.Office.Excel.Functions.SPG(G429, "IQ_DILUT_EPS_NORM", "CY2023")</f>
        <v>15.273999999999999</v>
      </c>
      <c r="K429">
        <f t="shared" si="26"/>
        <v>4534575.6679999996</v>
      </c>
      <c r="L429">
        <f t="shared" si="27"/>
        <v>2.3231955345386728E-2</v>
      </c>
    </row>
    <row r="430" spans="1:12" x14ac:dyDescent="0.3">
      <c r="A430" s="11" t="s">
        <v>429</v>
      </c>
      <c r="B430" s="4" cm="1">
        <f t="array" ref="B430">_xll.SNL.Clients.Office.Excel.Functions.SPG(A430, "SP_TOTAL_REV", "CY2023")</f>
        <v>7310000</v>
      </c>
      <c r="C430" s="4">
        <f>_xll.SNL.Clients.Office.Excel.Functions.SPG(A430,"IQ_AVG_DILUT_SHARES_OUT","CY2023")</f>
        <v>124523000</v>
      </c>
      <c r="D430" s="5">
        <f>_xll.SNL.Clients.Office.Excel.Functions.SPG(A430, "IQ_DILUT_EPS_NORM", "CY2023")</f>
        <v>3.7749999999999999</v>
      </c>
      <c r="E430">
        <f t="shared" si="24"/>
        <v>470074.32500000001</v>
      </c>
      <c r="F430">
        <f t="shared" si="25"/>
        <v>6.4305653214774286E-2</v>
      </c>
      <c r="G430" s="11" t="s">
        <v>429</v>
      </c>
      <c r="H430" s="4" cm="1">
        <f t="array" ref="H430">_xll.SNL.Clients.Office.Excel.Functions.SPG(G430, "SP_TOTAL_REV", "CY2023")</f>
        <v>7310000</v>
      </c>
      <c r="I430" s="4">
        <f>_xll.SNL.Clients.Office.Excel.Functions.SPG(G430,"IQ_AVG_DILUT_SHARES_OUT","CY2023")</f>
        <v>124523000</v>
      </c>
      <c r="J430" s="5">
        <f>_xll.SNL.Clients.Office.Excel.Functions.SPG(G430, "IQ_DILUT_EPS_NORM", "CY2023")</f>
        <v>3.7749999999999999</v>
      </c>
      <c r="K430">
        <f t="shared" si="26"/>
        <v>470074.32500000001</v>
      </c>
      <c r="L430">
        <f t="shared" si="27"/>
        <v>6.4305653214774286E-2</v>
      </c>
    </row>
    <row r="431" spans="1:12" x14ac:dyDescent="0.3">
      <c r="A431" s="11" t="s">
        <v>430</v>
      </c>
      <c r="B431" s="4" cm="1">
        <f t="array" ref="B431">_xll.SNL.Clients.Office.Excel.Functions.SPG(A431, "SP_TOTAL_REV", "CY2023")</f>
        <v>45754000</v>
      </c>
      <c r="C431" s="4">
        <f>_xll.SNL.Clients.Office.Excel.Functions.SPG(A431,"IQ_AVG_DILUT_SHARES_OUT","CY2023")</f>
        <v>4339000000</v>
      </c>
      <c r="D431" s="5">
        <f>_xll.SNL.Clients.Office.Excel.Functions.SPG(A431, "IQ_DILUT_EPS_NORM", "CY2023")</f>
        <v>2.0409999999999999</v>
      </c>
      <c r="E431">
        <f t="shared" si="24"/>
        <v>8855899</v>
      </c>
      <c r="F431">
        <f t="shared" si="25"/>
        <v>0.19355464003147266</v>
      </c>
      <c r="G431" s="11" t="s">
        <v>430</v>
      </c>
      <c r="H431" s="4" cm="1">
        <f t="array" ref="H431">_xll.SNL.Clients.Office.Excel.Functions.SPG(G431, "SP_TOTAL_REV", "CY2023")</f>
        <v>45754000</v>
      </c>
      <c r="I431" s="4">
        <f>_xll.SNL.Clients.Office.Excel.Functions.SPG(G431,"IQ_AVG_DILUT_SHARES_OUT","CY2023")</f>
        <v>4339000000</v>
      </c>
      <c r="J431" s="5">
        <f>_xll.SNL.Clients.Office.Excel.Functions.SPG(G431, "IQ_DILUT_EPS_NORM", "CY2023")</f>
        <v>2.0409999999999999</v>
      </c>
      <c r="K431">
        <f t="shared" si="26"/>
        <v>8855899</v>
      </c>
      <c r="L431">
        <f t="shared" si="27"/>
        <v>0.19355464003147266</v>
      </c>
    </row>
    <row r="432" spans="1:12" x14ac:dyDescent="0.3">
      <c r="A432" s="11" t="s">
        <v>431</v>
      </c>
      <c r="B432" s="4" cm="1">
        <f t="array" ref="B432">_xll.SNL.Clients.Office.Excel.Functions.SPG(A432, "SP_TOTAL_REV", "CY2023")</f>
        <v>3666300</v>
      </c>
      <c r="C432" s="4">
        <f>_xll.SNL.Clients.Office.Excel.Functions.SPG(A432,"IQ_AVG_DILUT_SHARES_OUT","CY2023")</f>
        <v>199600000</v>
      </c>
      <c r="D432" s="5">
        <f>_xll.SNL.Clients.Office.Excel.Functions.SPG(A432, "IQ_DILUT_EPS_NORM", "CY2023")</f>
        <v>1.1870000000000001</v>
      </c>
      <c r="E432">
        <f t="shared" si="24"/>
        <v>236925.2</v>
      </c>
      <c r="F432">
        <f t="shared" si="25"/>
        <v>6.4622425878951534E-2</v>
      </c>
      <c r="G432" s="11" t="s">
        <v>431</v>
      </c>
      <c r="H432" s="4" cm="1">
        <f t="array" ref="H432">_xll.SNL.Clients.Office.Excel.Functions.SPG(G432, "SP_TOTAL_REV", "CY2023")</f>
        <v>3666300</v>
      </c>
      <c r="I432" s="4">
        <f>_xll.SNL.Clients.Office.Excel.Functions.SPG(G432,"IQ_AVG_DILUT_SHARES_OUT","CY2023")</f>
        <v>199600000</v>
      </c>
      <c r="J432" s="5">
        <f>_xll.SNL.Clients.Office.Excel.Functions.SPG(G432, "IQ_DILUT_EPS_NORM", "CY2023")</f>
        <v>1.1870000000000001</v>
      </c>
      <c r="K432">
        <f t="shared" si="26"/>
        <v>236925.2</v>
      </c>
      <c r="L432">
        <f t="shared" si="27"/>
        <v>6.4622425878951534E-2</v>
      </c>
    </row>
    <row r="433" spans="1:12" x14ac:dyDescent="0.3">
      <c r="A433" s="11" t="s">
        <v>432</v>
      </c>
      <c r="B433" s="4" cm="1">
        <f t="array" ref="B433">_xll.SNL.Clients.Office.Excel.Functions.SPG(A433, "SP_TOTAL_REV", "CY2023")</f>
        <v>15157000</v>
      </c>
      <c r="C433" s="4">
        <f>_xll.SNL.Clients.Office.Excel.Functions.SPG(A433,"IQ_AVG_DILUT_SHARES_OUT","CY2023")</f>
        <v>360600000</v>
      </c>
      <c r="D433" s="5">
        <f>_xll.SNL.Clients.Office.Excel.Functions.SPG(A433, "IQ_DILUT_EPS_NORM", "CY2023")</f>
        <v>1.4339999999999999</v>
      </c>
      <c r="E433">
        <f t="shared" si="24"/>
        <v>517100.4</v>
      </c>
      <c r="F433">
        <f t="shared" si="25"/>
        <v>3.4116276307976513E-2</v>
      </c>
      <c r="G433" s="11" t="s">
        <v>432</v>
      </c>
      <c r="H433" s="4" cm="1">
        <f t="array" ref="H433">_xll.SNL.Clients.Office.Excel.Functions.SPG(G433, "SP_TOTAL_REV", "CY2023")</f>
        <v>15157000</v>
      </c>
      <c r="I433" s="4">
        <f>_xll.SNL.Clients.Office.Excel.Functions.SPG(G433,"IQ_AVG_DILUT_SHARES_OUT","CY2023")</f>
        <v>360600000</v>
      </c>
      <c r="J433" s="5">
        <f>_xll.SNL.Clients.Office.Excel.Functions.SPG(G433, "IQ_DILUT_EPS_NORM", "CY2023")</f>
        <v>1.4339999999999999</v>
      </c>
      <c r="K433">
        <f t="shared" si="26"/>
        <v>517100.4</v>
      </c>
      <c r="L433">
        <f t="shared" si="27"/>
        <v>3.4116276307976513E-2</v>
      </c>
    </row>
    <row r="434" spans="1:12" x14ac:dyDescent="0.3">
      <c r="A434" s="11" t="s">
        <v>433</v>
      </c>
      <c r="B434" s="4" cm="1">
        <f t="array" ref="B434">_xll.SNL.Clients.Office.Excel.Functions.SPG(A434, "SP_TOTAL_REV", "CY2023")</f>
        <v>46254000</v>
      </c>
      <c r="C434" s="4">
        <f>_xll.SNL.Clients.Office.Excel.Functions.SPG(A434,"IQ_AVG_DILUT_SHARES_OUT","CY2023")</f>
        <v>345800000</v>
      </c>
      <c r="D434" s="5">
        <f>_xll.SNL.Clients.Office.Excel.Functions.SPG(A434, "IQ_DILUT_EPS_NORM", "CY2023")</f>
        <v>23.218</v>
      </c>
      <c r="E434">
        <f t="shared" si="24"/>
        <v>8028784.4000000004</v>
      </c>
      <c r="F434">
        <f t="shared" si="25"/>
        <v>0.17358032602585724</v>
      </c>
      <c r="G434" s="11" t="s">
        <v>433</v>
      </c>
      <c r="H434" s="4" cm="1">
        <f t="array" ref="H434">_xll.SNL.Clients.Office.Excel.Functions.SPG(G434, "SP_TOTAL_REV", "CY2023")</f>
        <v>46254000</v>
      </c>
      <c r="I434" s="4">
        <f>_xll.SNL.Clients.Office.Excel.Functions.SPG(G434,"IQ_AVG_DILUT_SHARES_OUT","CY2023")</f>
        <v>345800000</v>
      </c>
      <c r="J434" s="5">
        <f>_xll.SNL.Clients.Office.Excel.Functions.SPG(G434, "IQ_DILUT_EPS_NORM", "CY2023")</f>
        <v>23.218</v>
      </c>
      <c r="K434">
        <f t="shared" si="26"/>
        <v>8028784.4000000004</v>
      </c>
      <c r="L434">
        <f t="shared" si="27"/>
        <v>0.17358032602585724</v>
      </c>
    </row>
    <row r="435" spans="1:12" x14ac:dyDescent="0.3">
      <c r="A435" s="11" t="s">
        <v>434</v>
      </c>
      <c r="B435" s="4" cm="1">
        <f t="array" ref="B435">_xll.SNL.Clients.Office.Excel.Functions.SPG(A435, "SP_TOTAL_REV", "CY2023")</f>
        <v>24527000</v>
      </c>
      <c r="C435" s="4">
        <f>_xll.SNL.Clients.Office.Excel.Functions.SPG(A435,"IQ_AVG_DILUT_SHARES_OUT","CY2023")</f>
        <v>311500000</v>
      </c>
      <c r="D435" s="5">
        <f>_xll.SNL.Clients.Office.Excel.Functions.SPG(A435, "IQ_DILUT_EPS_NORM", "CY2023")</f>
        <v>6.2080000000000002</v>
      </c>
      <c r="E435">
        <f t="shared" si="24"/>
        <v>1933792</v>
      </c>
      <c r="F435">
        <f t="shared" si="25"/>
        <v>7.8843397072613855E-2</v>
      </c>
      <c r="G435" s="11" t="s">
        <v>434</v>
      </c>
      <c r="H435" s="4" cm="1">
        <f t="array" ref="H435">_xll.SNL.Clients.Office.Excel.Functions.SPG(G435, "SP_TOTAL_REV", "CY2023")</f>
        <v>24527000</v>
      </c>
      <c r="I435" s="4">
        <f>_xll.SNL.Clients.Office.Excel.Functions.SPG(G435,"IQ_AVG_DILUT_SHARES_OUT","CY2023")</f>
        <v>311500000</v>
      </c>
      <c r="J435" s="5">
        <f>_xll.SNL.Clients.Office.Excel.Functions.SPG(G435, "IQ_DILUT_EPS_NORM", "CY2023")</f>
        <v>6.2080000000000002</v>
      </c>
      <c r="K435">
        <f t="shared" si="26"/>
        <v>1933792</v>
      </c>
      <c r="L435">
        <f t="shared" si="27"/>
        <v>7.8843397072613855E-2</v>
      </c>
    </row>
    <row r="436" spans="1:12" x14ac:dyDescent="0.3">
      <c r="A436" s="11" t="s">
        <v>435</v>
      </c>
      <c r="B436" s="4" cm="1">
        <f t="array" ref="B436">_xll.SNL.Clients.Office.Excel.Functions.SPG(A436, "SP_TOTAL_REV", "CY2023")</f>
        <v>11164992</v>
      </c>
      <c r="C436" s="4">
        <f>_xll.SNL.Clients.Office.Excel.Functions.SPG(A436,"IQ_AVG_DILUT_SHARES_OUT","CY2023")</f>
        <v>205547000</v>
      </c>
      <c r="D436" s="5">
        <f>_xll.SNL.Clients.Office.Excel.Functions.SPG(A436, "IQ_DILUT_EPS_NORM", "CY2023")</f>
        <v>7.2539999999999996</v>
      </c>
      <c r="E436">
        <f t="shared" si="24"/>
        <v>1491037.9380000001</v>
      </c>
      <c r="F436">
        <f t="shared" si="25"/>
        <v>0.13354581337810184</v>
      </c>
      <c r="G436" s="11" t="s">
        <v>435</v>
      </c>
      <c r="H436" s="4" cm="1">
        <f t="array" ref="H436">_xll.SNL.Clients.Office.Excel.Functions.SPG(G436, "SP_TOTAL_REV", "CY2023")</f>
        <v>11164992</v>
      </c>
      <c r="I436" s="4">
        <f>_xll.SNL.Clients.Office.Excel.Functions.SPG(G436,"IQ_AVG_DILUT_SHARES_OUT","CY2023")</f>
        <v>205547000</v>
      </c>
      <c r="J436" s="5">
        <f>_xll.SNL.Clients.Office.Excel.Functions.SPG(G436, "IQ_DILUT_EPS_NORM", "CY2023")</f>
        <v>7.2539999999999996</v>
      </c>
      <c r="K436">
        <f t="shared" si="26"/>
        <v>1491037.9380000001</v>
      </c>
      <c r="L436">
        <f t="shared" si="27"/>
        <v>0.13354581337810184</v>
      </c>
    </row>
    <row r="437" spans="1:12" x14ac:dyDescent="0.3">
      <c r="A437" s="11" t="s">
        <v>436</v>
      </c>
      <c r="B437" s="4" cm="1">
        <f t="array" ref="B437">_xll.SNL.Clients.Office.Excel.Functions.SPG(A437, "SP_TOTAL_REV", "CY2023")</f>
        <v>152669000</v>
      </c>
      <c r="C437" s="4">
        <f>_xll.SNL.Clients.Office.Excel.Functions.SPG(A437,"IQ_AVG_DILUT_SHARES_OUT","CY2023")</f>
        <v>1002000000</v>
      </c>
      <c r="D437" s="5">
        <f>_xll.SNL.Clients.Office.Excel.Functions.SPG(A437, "IQ_DILUT_EPS_NORM", "CY2023")</f>
        <v>12.428000000000001</v>
      </c>
      <c r="E437">
        <f t="shared" si="24"/>
        <v>12452856</v>
      </c>
      <c r="F437">
        <f t="shared" si="25"/>
        <v>8.1567679096607698E-2</v>
      </c>
      <c r="G437" s="11" t="s">
        <v>436</v>
      </c>
      <c r="H437" s="4" cm="1">
        <f t="array" ref="H437">_xll.SNL.Clients.Office.Excel.Functions.SPG(G437, "SP_TOTAL_REV", "CY2023")</f>
        <v>152669000</v>
      </c>
      <c r="I437" s="4">
        <f>_xll.SNL.Clients.Office.Excel.Functions.SPG(G437,"IQ_AVG_DILUT_SHARES_OUT","CY2023")</f>
        <v>1002000000</v>
      </c>
      <c r="J437" s="5">
        <f>_xll.SNL.Clients.Office.Excel.Functions.SPG(G437, "IQ_DILUT_EPS_NORM", "CY2023")</f>
        <v>12.428000000000001</v>
      </c>
      <c r="K437">
        <f t="shared" si="26"/>
        <v>12452856</v>
      </c>
      <c r="L437">
        <f t="shared" si="27"/>
        <v>8.1567679096607698E-2</v>
      </c>
    </row>
    <row r="438" spans="1:12" x14ac:dyDescent="0.3">
      <c r="A438" s="11" t="s">
        <v>437</v>
      </c>
      <c r="B438" s="4" cm="1">
        <f t="array" ref="B438">_xll.SNL.Clients.Office.Excel.Functions.SPG(A438, "SP_TOTAL_REV", "CY2023")</f>
        <v>9400600</v>
      </c>
      <c r="C438" s="4">
        <f>_xll.SNL.Clients.Office.Excel.Functions.SPG(A438,"IQ_AVG_DILUT_SHARES_OUT","CY2023")</f>
        <v>385900000</v>
      </c>
      <c r="D438" s="5">
        <f>_xll.SNL.Clients.Office.Excel.Functions.SPG(A438, "IQ_DILUT_EPS_NORM", "CY2023")</f>
        <v>2.2069999999999999</v>
      </c>
      <c r="E438">
        <f t="shared" si="24"/>
        <v>851681.3</v>
      </c>
      <c r="F438">
        <f t="shared" si="25"/>
        <v>9.0598610726974879E-2</v>
      </c>
      <c r="G438" s="11" t="s">
        <v>437</v>
      </c>
      <c r="H438" s="4" cm="1">
        <f t="array" ref="H438">_xll.SNL.Clients.Office.Excel.Functions.SPG(G438, "SP_TOTAL_REV", "CY2023")</f>
        <v>9400600</v>
      </c>
      <c r="I438" s="4">
        <f>_xll.SNL.Clients.Office.Excel.Functions.SPG(G438,"IQ_AVG_DILUT_SHARES_OUT","CY2023")</f>
        <v>385900000</v>
      </c>
      <c r="J438" s="5">
        <f>_xll.SNL.Clients.Office.Excel.Functions.SPG(G438, "IQ_DILUT_EPS_NORM", "CY2023")</f>
        <v>2.2069999999999999</v>
      </c>
      <c r="K438">
        <f t="shared" si="26"/>
        <v>851681.3</v>
      </c>
      <c r="L438">
        <f t="shared" si="27"/>
        <v>9.0598610726974879E-2</v>
      </c>
    </row>
    <row r="439" spans="1:12" x14ac:dyDescent="0.3">
      <c r="A439" s="11" t="s">
        <v>438</v>
      </c>
      <c r="B439" s="4" cm="1">
        <f t="array" ref="B439">_xll.SNL.Clients.Office.Excel.Functions.SPG(A439, "SP_TOTAL_REV", "CY2023")</f>
        <v>8207800</v>
      </c>
      <c r="C439" s="4">
        <f>_xll.SNL.Clients.Office.Excel.Functions.SPG(A439,"IQ_AVG_DILUT_SHARES_OUT","CY2023")</f>
        <v>104025000</v>
      </c>
      <c r="D439" s="5">
        <f>_xll.SNL.Clients.Office.Excel.Functions.SPG(A439, "IQ_DILUT_EPS_NORM", "CY2023")</f>
        <v>6.9710000000000001</v>
      </c>
      <c r="E439">
        <f t="shared" si="24"/>
        <v>725158.27500000002</v>
      </c>
      <c r="F439">
        <f t="shared" si="25"/>
        <v>8.8349895830795097E-2</v>
      </c>
      <c r="G439" s="11" t="s">
        <v>438</v>
      </c>
      <c r="H439" s="4" cm="1">
        <f t="array" ref="H439">_xll.SNL.Clients.Office.Excel.Functions.SPG(G439, "SP_TOTAL_REV", "CY2023")</f>
        <v>8207800</v>
      </c>
      <c r="I439" s="4">
        <f>_xll.SNL.Clients.Office.Excel.Functions.SPG(G439,"IQ_AVG_DILUT_SHARES_OUT","CY2023")</f>
        <v>104025000</v>
      </c>
      <c r="J439" s="5">
        <f>_xll.SNL.Clients.Office.Excel.Functions.SPG(G439, "IQ_DILUT_EPS_NORM", "CY2023")</f>
        <v>6.9710000000000001</v>
      </c>
      <c r="K439">
        <f t="shared" si="26"/>
        <v>725158.27500000002</v>
      </c>
      <c r="L439">
        <f t="shared" si="27"/>
        <v>8.8349895830795097E-2</v>
      </c>
    </row>
    <row r="440" spans="1:12" x14ac:dyDescent="0.3">
      <c r="A440" s="11" t="s">
        <v>439</v>
      </c>
      <c r="B440" s="4" cm="1">
        <f t="array" ref="B440">_xll.SNL.Clients.Office.Excel.Functions.SPG(A440, "SP_TOTAL_REV", "CY2023")</f>
        <v>26640000</v>
      </c>
      <c r="C440" s="4">
        <f>_xll.SNL.Clients.Office.Excel.Functions.SPG(A440,"IQ_AVG_DILUT_SHARES_OUT","CY2023")</f>
        <v>1235000000</v>
      </c>
      <c r="D440" s="5">
        <f>_xll.SNL.Clients.Office.Excel.Functions.SPG(A440, "IQ_DILUT_EPS_NORM", "CY2023")</f>
        <v>2.294</v>
      </c>
      <c r="E440">
        <f t="shared" si="24"/>
        <v>2833090</v>
      </c>
      <c r="F440">
        <f t="shared" si="25"/>
        <v>0.10634722222222222</v>
      </c>
      <c r="G440" s="11" t="s">
        <v>439</v>
      </c>
      <c r="H440" s="4" cm="1">
        <f t="array" ref="H440">_xll.SNL.Clients.Office.Excel.Functions.SPG(G440, "SP_TOTAL_REV", "CY2023")</f>
        <v>26640000</v>
      </c>
      <c r="I440" s="4">
        <f>_xll.SNL.Clients.Office.Excel.Functions.SPG(G440,"IQ_AVG_DILUT_SHARES_OUT","CY2023")</f>
        <v>1235000000</v>
      </c>
      <c r="J440" s="5">
        <f>_xll.SNL.Clients.Office.Excel.Functions.SPG(G440, "IQ_DILUT_EPS_NORM", "CY2023")</f>
        <v>2.294</v>
      </c>
      <c r="K440">
        <f t="shared" si="26"/>
        <v>2833090</v>
      </c>
      <c r="L440">
        <f t="shared" si="27"/>
        <v>0.10634722222222222</v>
      </c>
    </row>
    <row r="441" spans="1:12" x14ac:dyDescent="0.3">
      <c r="A441" s="11" t="s">
        <v>440</v>
      </c>
      <c r="B441" s="4" cm="1">
        <f t="array" ref="B441">_xll.SNL.Clients.Office.Excel.Functions.SPG(A441, "SP_TOTAL_REV", "CY2023")</f>
        <v>150039000</v>
      </c>
      <c r="C441" s="4">
        <f>_xll.SNL.Clients.Office.Excel.Functions.SPG(A441,"IQ_AVG_DILUT_SHARES_OUT","CY2023")</f>
        <v>725000000</v>
      </c>
      <c r="D441" s="5">
        <f>_xll.SNL.Clients.Office.Excel.Functions.SPG(A441, "IQ_DILUT_EPS_NORM", "CY2023")</f>
        <v>3.911</v>
      </c>
      <c r="E441">
        <f t="shared" si="24"/>
        <v>2835475</v>
      </c>
      <c r="F441">
        <f t="shared" si="25"/>
        <v>1.8898253120855243E-2</v>
      </c>
      <c r="G441" s="11" t="s">
        <v>440</v>
      </c>
      <c r="H441" s="4" cm="1">
        <f t="array" ref="H441">_xll.SNL.Clients.Office.Excel.Functions.SPG(G441, "SP_TOTAL_REV", "CY2023")</f>
        <v>150039000</v>
      </c>
      <c r="I441" s="4">
        <f>_xll.SNL.Clients.Office.Excel.Functions.SPG(G441,"IQ_AVG_DILUT_SHARES_OUT","CY2023")</f>
        <v>725000000</v>
      </c>
      <c r="J441" s="5">
        <f>_xll.SNL.Clients.Office.Excel.Functions.SPG(G441, "IQ_DILUT_EPS_NORM", "CY2023")</f>
        <v>3.911</v>
      </c>
      <c r="K441">
        <f t="shared" si="26"/>
        <v>2835475</v>
      </c>
      <c r="L441">
        <f t="shared" si="27"/>
        <v>1.8898253120855243E-2</v>
      </c>
    </row>
    <row r="442" spans="1:12" x14ac:dyDescent="0.3">
      <c r="A442" s="11" t="s">
        <v>441</v>
      </c>
      <c r="B442" s="4" cm="1">
        <f t="array" ref="B442">_xll.SNL.Clients.Office.Excel.Functions.SPG(A442, "SP_TOTAL_REV", "CY2023")</f>
        <v>13696100</v>
      </c>
      <c r="C442" s="4">
        <f>_xll.SNL.Clients.Office.Excel.Functions.SPG(A442,"IQ_AVG_DILUT_SHARES_OUT","CY2023")</f>
        <v>333200000</v>
      </c>
      <c r="D442" s="5">
        <f>_xll.SNL.Clients.Office.Excel.Functions.SPG(A442, "IQ_DILUT_EPS_NORM", "CY2023")</f>
        <v>2.4750000000000001</v>
      </c>
      <c r="E442">
        <f t="shared" si="24"/>
        <v>824670</v>
      </c>
      <c r="F442">
        <f t="shared" si="25"/>
        <v>6.0212031162155649E-2</v>
      </c>
      <c r="G442" s="11" t="s">
        <v>441</v>
      </c>
      <c r="H442" s="4" cm="1">
        <f t="array" ref="H442">_xll.SNL.Clients.Office.Excel.Functions.SPG(G442, "SP_TOTAL_REV", "CY2023")</f>
        <v>13696100</v>
      </c>
      <c r="I442" s="4">
        <f>_xll.SNL.Clients.Office.Excel.Functions.SPG(G442,"IQ_AVG_DILUT_SHARES_OUT","CY2023")</f>
        <v>333200000</v>
      </c>
      <c r="J442" s="5">
        <f>_xll.SNL.Clients.Office.Excel.Functions.SPG(G442, "IQ_DILUT_EPS_NORM", "CY2023")</f>
        <v>2.4750000000000001</v>
      </c>
      <c r="K442">
        <f t="shared" si="26"/>
        <v>824670</v>
      </c>
      <c r="L442">
        <f t="shared" si="27"/>
        <v>6.0212031162155649E-2</v>
      </c>
    </row>
    <row r="443" spans="1:12" x14ac:dyDescent="0.3">
      <c r="A443" s="11" t="s">
        <v>442</v>
      </c>
      <c r="B443" s="4" cm="1">
        <f t="array" ref="B443">_xll.SNL.Clients.Office.Excel.Functions.SPG(A443, "SP_TOTAL_REV", "CY2023")</f>
        <v>21490000</v>
      </c>
      <c r="C443" s="4">
        <f>_xll.SNL.Clients.Office.Excel.Functions.SPG(A443,"IQ_AVG_DILUT_SHARES_OUT","CY2023")</f>
        <v>401000000</v>
      </c>
      <c r="D443" s="5">
        <f>_xll.SNL.Clients.Office.Excel.Functions.SPG(A443, "IQ_DILUT_EPS_NORM", "CY2023")</f>
        <v>10.327</v>
      </c>
      <c r="E443">
        <f t="shared" si="24"/>
        <v>4141127</v>
      </c>
      <c r="F443">
        <f t="shared" si="25"/>
        <v>0.19270018613308515</v>
      </c>
      <c r="G443" s="11" t="s">
        <v>442</v>
      </c>
      <c r="H443" s="4" cm="1">
        <f t="array" ref="H443">_xll.SNL.Clients.Office.Excel.Functions.SPG(G443, "SP_TOTAL_REV", "CY2023")</f>
        <v>21490000</v>
      </c>
      <c r="I443" s="4">
        <f>_xll.SNL.Clients.Office.Excel.Functions.SPG(G443,"IQ_AVG_DILUT_SHARES_OUT","CY2023")</f>
        <v>401000000</v>
      </c>
      <c r="J443" s="5">
        <f>_xll.SNL.Clients.Office.Excel.Functions.SPG(G443, "IQ_DILUT_EPS_NORM", "CY2023")</f>
        <v>10.327</v>
      </c>
      <c r="K443">
        <f t="shared" si="26"/>
        <v>4141127</v>
      </c>
      <c r="L443">
        <f t="shared" si="27"/>
        <v>0.19270018613308515</v>
      </c>
    </row>
    <row r="444" spans="1:12" x14ac:dyDescent="0.3">
      <c r="A444" s="11" t="s">
        <v>443</v>
      </c>
      <c r="B444" s="4" cm="1">
        <f t="array" ref="B444">_xll.SNL.Clients.Office.Excel.Functions.SPG(A444, "SP_TOTAL_REV", "CY2023")</f>
        <v>83933000</v>
      </c>
      <c r="C444" s="4">
        <f>_xll.SNL.Clients.Office.Excel.Functions.SPG(A444,"IQ_AVG_DILUT_SHARES_OUT","CY2023")</f>
        <v>2473600000</v>
      </c>
      <c r="D444" s="5">
        <f>_xll.SNL.Clients.Office.Excel.Functions.SPG(A444, "IQ_DILUT_EPS_NORM", "CY2023")</f>
        <v>5.141</v>
      </c>
      <c r="E444">
        <f t="shared" si="24"/>
        <v>12716777.6</v>
      </c>
      <c r="F444">
        <f t="shared" si="25"/>
        <v>0.15151105762929956</v>
      </c>
      <c r="G444" s="11" t="s">
        <v>443</v>
      </c>
      <c r="H444" s="4" cm="1">
        <f t="array" ref="H444">_xll.SNL.Clients.Office.Excel.Functions.SPG(G444, "SP_TOTAL_REV", "CY2023")</f>
        <v>83933000</v>
      </c>
      <c r="I444" s="4">
        <f>_xll.SNL.Clients.Office.Excel.Functions.SPG(G444,"IQ_AVG_DILUT_SHARES_OUT","CY2023")</f>
        <v>2473600000</v>
      </c>
      <c r="J444" s="5">
        <f>_xll.SNL.Clients.Office.Excel.Functions.SPG(G444, "IQ_DILUT_EPS_NORM", "CY2023")</f>
        <v>5.141</v>
      </c>
      <c r="K444">
        <f t="shared" si="26"/>
        <v>12716777.6</v>
      </c>
      <c r="L444">
        <f t="shared" si="27"/>
        <v>0.15151105762929956</v>
      </c>
    </row>
    <row r="445" spans="1:12" x14ac:dyDescent="0.3">
      <c r="A445" s="11" t="s">
        <v>444</v>
      </c>
      <c r="B445" s="4" cm="1">
        <f t="array" ref="B445">_xll.SNL.Clients.Office.Excel.Functions.SPG(A445, "SP_TOTAL_REV", "CY2023")</f>
        <v>62082300</v>
      </c>
      <c r="C445" s="4">
        <f>_xll.SNL.Clients.Office.Excel.Functions.SPG(A445,"IQ_AVG_DILUT_SHARES_OUT","CY2023")</f>
        <v>587500000</v>
      </c>
      <c r="D445" s="5">
        <f>_xll.SNL.Clients.Office.Excel.Functions.SPG(A445, "IQ_DILUT_EPS_NORM", "CY2023")</f>
        <v>5.2169999999999996</v>
      </c>
      <c r="E445">
        <f t="shared" si="24"/>
        <v>3064987.5</v>
      </c>
      <c r="F445">
        <f t="shared" si="25"/>
        <v>4.9369747899159662E-2</v>
      </c>
      <c r="G445" s="11" t="s">
        <v>444</v>
      </c>
      <c r="H445" s="4" cm="1">
        <f t="array" ref="H445">_xll.SNL.Clients.Office.Excel.Functions.SPG(G445, "SP_TOTAL_REV", "CY2023")</f>
        <v>62082300</v>
      </c>
      <c r="I445" s="4">
        <f>_xll.SNL.Clients.Office.Excel.Functions.SPG(G445,"IQ_AVG_DILUT_SHARES_OUT","CY2023")</f>
        <v>587500000</v>
      </c>
      <c r="J445" s="5">
        <f>_xll.SNL.Clients.Office.Excel.Functions.SPG(G445, "IQ_DILUT_EPS_NORM", "CY2023")</f>
        <v>5.2169999999999996</v>
      </c>
      <c r="K445">
        <f t="shared" si="26"/>
        <v>3064987.5</v>
      </c>
      <c r="L445">
        <f t="shared" si="27"/>
        <v>4.9369747899159662E-2</v>
      </c>
    </row>
    <row r="446" spans="1:12" x14ac:dyDescent="0.3">
      <c r="A446" s="11" t="s">
        <v>445</v>
      </c>
      <c r="B446" s="4" cm="1">
        <f t="array" ref="B446">_xll.SNL.Clients.Office.Excel.Functions.SPG(A446, "SP_TOTAL_REV", "CY2023")</f>
        <v>23051900</v>
      </c>
      <c r="C446" s="4">
        <f>_xll.SNL.Clients.Office.Excel.Functions.SPG(A446,"IQ_AVG_DILUT_SHARES_OUT","CY2023")</f>
        <v>258300000</v>
      </c>
      <c r="D446" s="5">
        <f>_xll.SNL.Clients.Office.Excel.Functions.SPG(A446, "IQ_DILUT_EPS_NORM", "CY2023")</f>
        <v>7.6950000000000003</v>
      </c>
      <c r="E446">
        <f t="shared" si="24"/>
        <v>1987618.5</v>
      </c>
      <c r="F446">
        <f t="shared" si="25"/>
        <v>8.6223630156299483E-2</v>
      </c>
      <c r="G446" s="11" t="s">
        <v>445</v>
      </c>
      <c r="H446" s="4" cm="1">
        <f t="array" ref="H446">_xll.SNL.Clients.Office.Excel.Functions.SPG(G446, "SP_TOTAL_REV", "CY2023")</f>
        <v>23051900</v>
      </c>
      <c r="I446" s="4">
        <f>_xll.SNL.Clients.Office.Excel.Functions.SPG(G446,"IQ_AVG_DILUT_SHARES_OUT","CY2023")</f>
        <v>258300000</v>
      </c>
      <c r="J446" s="5">
        <f>_xll.SNL.Clients.Office.Excel.Functions.SPG(G446, "IQ_DILUT_EPS_NORM", "CY2023")</f>
        <v>7.6950000000000003</v>
      </c>
      <c r="K446">
        <f t="shared" si="26"/>
        <v>1987618.5</v>
      </c>
      <c r="L446">
        <f t="shared" si="27"/>
        <v>8.6223630156299483E-2</v>
      </c>
    </row>
    <row r="447" spans="1:12" x14ac:dyDescent="0.3">
      <c r="A447" s="11" t="s">
        <v>446</v>
      </c>
      <c r="B447" s="4" cm="1">
        <f t="array" ref="B447">_xll.SNL.Clients.Office.Excel.Functions.SPG(A447, "SP_TOTAL_REV", "CY2023")</f>
        <v>25253000</v>
      </c>
      <c r="C447" s="4">
        <f>_xll.SNL.Clients.Office.Excel.Functions.SPG(A447,"IQ_AVG_DILUT_SHARES_OUT","CY2023")</f>
        <v>1098000000</v>
      </c>
      <c r="D447" s="5">
        <f>_xll.SNL.Clients.Office.Excel.Functions.SPG(A447, "IQ_DILUT_EPS_NORM", "CY2023")</f>
        <v>2.589</v>
      </c>
      <c r="E447">
        <f t="shared" si="24"/>
        <v>2842722</v>
      </c>
      <c r="F447">
        <f t="shared" si="25"/>
        <v>0.11256967489011206</v>
      </c>
      <c r="G447" s="11" t="s">
        <v>446</v>
      </c>
      <c r="H447" s="4" cm="1">
        <f t="array" ref="H447">_xll.SNL.Clients.Office.Excel.Functions.SPG(G447, "SP_TOTAL_REV", "CY2023")</f>
        <v>25253000</v>
      </c>
      <c r="I447" s="4">
        <f>_xll.SNL.Clients.Office.Excel.Functions.SPG(G447,"IQ_AVG_DILUT_SHARES_OUT","CY2023")</f>
        <v>1098000000</v>
      </c>
      <c r="J447" s="5">
        <f>_xll.SNL.Clients.Office.Excel.Functions.SPG(G447, "IQ_DILUT_EPS_NORM", "CY2023")</f>
        <v>2.589</v>
      </c>
      <c r="K447">
        <f t="shared" si="26"/>
        <v>2842722</v>
      </c>
      <c r="L447">
        <f t="shared" si="27"/>
        <v>0.11256967489011206</v>
      </c>
    </row>
    <row r="448" spans="1:12" x14ac:dyDescent="0.3">
      <c r="A448" s="11" t="s">
        <v>447</v>
      </c>
      <c r="B448" s="4" cm="1">
        <f t="array" ref="B448">_xll.SNL.Clients.Office.Excel.Functions.SPG(A448, "SP_TOTAL_REV", "CY2023")</f>
        <v>54217000</v>
      </c>
      <c r="C448" s="4">
        <f>_xll.SNL.Clients.Office.Excel.Functions.SPG(A448,"IQ_AVG_DILUT_SHARES_OUT","CY2023")</f>
        <v>1159000000</v>
      </c>
      <c r="D448" s="5">
        <f>_xll.SNL.Clients.Office.Excel.Functions.SPG(A448, "IQ_DILUT_EPS_NORM", "CY2023")</f>
        <v>3.218</v>
      </c>
      <c r="E448">
        <f t="shared" si="24"/>
        <v>3729662</v>
      </c>
      <c r="F448">
        <f t="shared" si="25"/>
        <v>6.8791375398860141E-2</v>
      </c>
      <c r="G448" s="11" t="s">
        <v>447</v>
      </c>
      <c r="H448" s="4" cm="1">
        <f t="array" ref="H448">_xll.SNL.Clients.Office.Excel.Functions.SPG(G448, "SP_TOTAL_REV", "CY2023")</f>
        <v>54217000</v>
      </c>
      <c r="I448" s="4">
        <f>_xll.SNL.Clients.Office.Excel.Functions.SPG(G448,"IQ_AVG_DILUT_SHARES_OUT","CY2023")</f>
        <v>1159000000</v>
      </c>
      <c r="J448" s="5">
        <f>_xll.SNL.Clients.Office.Excel.Functions.SPG(G448, "IQ_DILUT_EPS_NORM", "CY2023")</f>
        <v>3.218</v>
      </c>
      <c r="K448">
        <f t="shared" si="26"/>
        <v>3729662</v>
      </c>
      <c r="L448">
        <f t="shared" si="27"/>
        <v>6.8791375398860141E-2</v>
      </c>
    </row>
    <row r="449" spans="1:12" x14ac:dyDescent="0.3">
      <c r="A449" s="11" t="s">
        <v>448</v>
      </c>
      <c r="B449" s="4" cm="1">
        <f t="array" ref="B449">_xll.SNL.Clients.Office.Excel.Functions.SPG(A449, "SP_TOTAL_REV", "CY2023")</f>
        <v>41364000</v>
      </c>
      <c r="C449" s="4">
        <f>_xll.SNL.Clients.Office.Excel.Functions.SPG(A449,"IQ_AVG_DILUT_SHARES_OUT","CY2023")</f>
        <v>232200000</v>
      </c>
      <c r="D449" s="5">
        <f>_xll.SNL.Clients.Office.Excel.Functions.SPG(A449, "IQ_DILUT_EPS_NORM", "CY2023")</f>
        <v>9.0739999999999998</v>
      </c>
      <c r="E449">
        <f t="shared" si="24"/>
        <v>2106982.7999999998</v>
      </c>
      <c r="F449">
        <f t="shared" si="25"/>
        <v>5.093759791122715E-2</v>
      </c>
      <c r="G449" s="11" t="s">
        <v>448</v>
      </c>
      <c r="H449" s="4" cm="1">
        <f t="array" ref="H449">_xll.SNL.Clients.Office.Excel.Functions.SPG(G449, "SP_TOTAL_REV", "CY2023")</f>
        <v>41364000</v>
      </c>
      <c r="I449" s="4">
        <f>_xll.SNL.Clients.Office.Excel.Functions.SPG(G449,"IQ_AVG_DILUT_SHARES_OUT","CY2023")</f>
        <v>232200000</v>
      </c>
      <c r="J449" s="5">
        <f>_xll.SNL.Clients.Office.Excel.Functions.SPG(G449, "IQ_DILUT_EPS_NORM", "CY2023")</f>
        <v>9.0739999999999998</v>
      </c>
      <c r="K449">
        <f t="shared" si="26"/>
        <v>2106982.7999999998</v>
      </c>
      <c r="L449">
        <f t="shared" si="27"/>
        <v>5.093759791122715E-2</v>
      </c>
    </row>
    <row r="450" spans="1:12" x14ac:dyDescent="0.3">
      <c r="A450" s="11" t="s">
        <v>449</v>
      </c>
      <c r="B450" s="4" cm="1">
        <f t="array" ref="B450">_xll.SNL.Clients.Office.Excel.Functions.SPG(A450, "SP_TOTAL_REV", "CY2023")</f>
        <v>88935000</v>
      </c>
      <c r="C450" s="4">
        <f>_xll.SNL.Clients.Office.Excel.Functions.SPG(A450,"IQ_AVG_DILUT_SHARES_OUT","CY2023")</f>
        <v>1832000000</v>
      </c>
      <c r="D450" s="5">
        <f>_xll.SNL.Clients.Office.Excel.Functions.SPG(A450, "IQ_DILUT_EPS_NORM", "CY2023")</f>
        <v>2.5819999999999999</v>
      </c>
      <c r="E450">
        <f t="shared" si="24"/>
        <v>4730224</v>
      </c>
      <c r="F450">
        <f t="shared" si="25"/>
        <v>5.3187429021195255E-2</v>
      </c>
      <c r="G450" s="11" t="s">
        <v>449</v>
      </c>
      <c r="H450" s="4" cm="1">
        <f t="array" ref="H450">_xll.SNL.Clients.Office.Excel.Functions.SPG(G450, "SP_TOTAL_REV", "CY2023")</f>
        <v>88935000</v>
      </c>
      <c r="I450" s="4">
        <f>_xll.SNL.Clients.Office.Excel.Functions.SPG(G450,"IQ_AVG_DILUT_SHARES_OUT","CY2023")</f>
        <v>1832000000</v>
      </c>
      <c r="J450" s="5">
        <f>_xll.SNL.Clients.Office.Excel.Functions.SPG(G450, "IQ_DILUT_EPS_NORM", "CY2023")</f>
        <v>2.5819999999999999</v>
      </c>
      <c r="K450">
        <f t="shared" si="26"/>
        <v>4730224</v>
      </c>
      <c r="L450">
        <f t="shared" si="27"/>
        <v>5.3187429021195255E-2</v>
      </c>
    </row>
    <row r="451" spans="1:12" x14ac:dyDescent="0.3">
      <c r="A451" s="11" t="s">
        <v>450</v>
      </c>
      <c r="B451" s="4" cm="1">
        <f t="array" ref="B451">_xll.SNL.Clients.Office.Excel.Functions.SPG(A451, "SP_TOTAL_REV", "CY2023")</f>
        <v>9951000</v>
      </c>
      <c r="C451" s="4">
        <f>_xll.SNL.Clients.Office.Excel.Functions.SPG(A451,"IQ_AVG_DILUT_SHARES_OUT","CY2023")</f>
        <v>1222715000</v>
      </c>
      <c r="D451" s="5">
        <f>_xll.SNL.Clients.Office.Excel.Functions.SPG(A451, "IQ_DILUT_EPS_NORM", "CY2023")</f>
        <v>1.823</v>
      </c>
      <c r="E451">
        <f t="shared" si="24"/>
        <v>2229009.4449999998</v>
      </c>
      <c r="F451">
        <f t="shared" si="25"/>
        <v>0.22399853733293135</v>
      </c>
      <c r="G451" s="11" t="s">
        <v>450</v>
      </c>
      <c r="H451" s="4" cm="1">
        <f t="array" ref="H451">_xll.SNL.Clients.Office.Excel.Functions.SPG(G451, "SP_TOTAL_REV", "CY2023")</f>
        <v>9951000</v>
      </c>
      <c r="I451" s="4">
        <f>_xll.SNL.Clients.Office.Excel.Functions.SPG(G451,"IQ_AVG_DILUT_SHARES_OUT","CY2023")</f>
        <v>1222715000</v>
      </c>
      <c r="J451" s="5">
        <f>_xll.SNL.Clients.Office.Excel.Functions.SPG(G451, "IQ_DILUT_EPS_NORM", "CY2023")</f>
        <v>1.823</v>
      </c>
      <c r="K451">
        <f t="shared" si="26"/>
        <v>2229009.4449999998</v>
      </c>
      <c r="L451">
        <f t="shared" si="27"/>
        <v>0.22399853733293135</v>
      </c>
    </row>
    <row r="452" spans="1:12" x14ac:dyDescent="0.3">
      <c r="A452" s="11" t="s">
        <v>451</v>
      </c>
      <c r="B452" s="4" cm="1">
        <f t="array" ref="B452">_xll.SNL.Clients.Office.Excel.Functions.SPG(A452, "SP_TOTAL_REV", "CY2023")</f>
        <v>42857000</v>
      </c>
      <c r="C452" s="4">
        <f>_xll.SNL.Clients.Office.Excel.Functions.SPG(A452,"IQ_AVG_DILUT_SHARES_OUT","CY2023")</f>
        <v>388000000</v>
      </c>
      <c r="D452" s="5">
        <f>_xll.SNL.Clients.Office.Excel.Functions.SPG(A452, "IQ_DILUT_EPS_NORM", "CY2023")</f>
        <v>11.212999999999999</v>
      </c>
      <c r="E452">
        <f t="shared" si="24"/>
        <v>4350644</v>
      </c>
      <c r="F452">
        <f t="shared" si="25"/>
        <v>0.10151536505121683</v>
      </c>
      <c r="G452" s="11" t="s">
        <v>451</v>
      </c>
      <c r="H452" s="4" cm="1">
        <f t="array" ref="H452">_xll.SNL.Clients.Office.Excel.Functions.SPG(G452, "SP_TOTAL_REV", "CY2023")</f>
        <v>42857000</v>
      </c>
      <c r="I452" s="4">
        <f>_xll.SNL.Clients.Office.Excel.Functions.SPG(G452,"IQ_AVG_DILUT_SHARES_OUT","CY2023")</f>
        <v>388000000</v>
      </c>
      <c r="J452" s="5">
        <f>_xll.SNL.Clients.Office.Excel.Functions.SPG(G452, "IQ_DILUT_EPS_NORM", "CY2023")</f>
        <v>11.212999999999999</v>
      </c>
      <c r="K452">
        <f t="shared" si="26"/>
        <v>4350644</v>
      </c>
      <c r="L452">
        <f t="shared" si="27"/>
        <v>0.10151536505121683</v>
      </c>
    </row>
    <row r="453" spans="1:12" x14ac:dyDescent="0.3">
      <c r="A453" s="11" t="s">
        <v>1370</v>
      </c>
      <c r="B453" s="4" cm="1">
        <f t="array" ref="B453">_xll.SNL.Clients.Office.Excel.Functions.SPG(A453, "SP_TOTAL_REV", "CY2023")</f>
        <v>1674968</v>
      </c>
      <c r="C453" s="4">
        <f>_xll.SNL.Clients.Office.Excel.Functions.SPG(A453,"IQ_AVG_DILUT_SHARES_OUT","CY2023")</f>
        <v>82808019</v>
      </c>
      <c r="D453" s="5">
        <f>_xll.SNL.Clients.Office.Excel.Functions.SPG(A453, "IQ_DILUT_EPS_NORM", "CY2023")</f>
        <v>1.956</v>
      </c>
      <c r="E453">
        <f t="shared" ref="E453:E506" si="28">C453*D453/1000</f>
        <v>161972.48516400001</v>
      </c>
      <c r="F453">
        <f t="shared" ref="F453:F506" si="29">E453/B453</f>
        <v>9.670183858079677E-2</v>
      </c>
      <c r="G453" s="11" t="s">
        <v>1370</v>
      </c>
      <c r="H453" s="4" cm="1">
        <f t="array" ref="H453">_xll.SNL.Clients.Office.Excel.Functions.SPG(G453, "SP_TOTAL_REV", "CY2023")</f>
        <v>1674968</v>
      </c>
      <c r="I453" s="4">
        <f>_xll.SNL.Clients.Office.Excel.Functions.SPG(G453,"IQ_AVG_DILUT_SHARES_OUT","CY2023")</f>
        <v>82808019</v>
      </c>
      <c r="J453" s="5">
        <f>_xll.SNL.Clients.Office.Excel.Functions.SPG(G453, "IQ_DILUT_EPS_NORM", "CY2023")</f>
        <v>1.956</v>
      </c>
      <c r="K453">
        <f t="shared" ref="K453:K506" si="30">I453*J453/1000</f>
        <v>161972.48516400001</v>
      </c>
      <c r="L453">
        <f t="shared" ref="L453:L506" si="31">K453/H453</f>
        <v>9.670183858079677E-2</v>
      </c>
    </row>
    <row r="454" spans="1:12" x14ac:dyDescent="0.3">
      <c r="A454" s="11" t="s">
        <v>452</v>
      </c>
      <c r="B454" s="4" cm="1">
        <f t="array" ref="B454">_xll.SNL.Clients.Office.Excel.Functions.SPG(A454, "SP_TOTAL_REV", "CY2023")</f>
        <v>14555741</v>
      </c>
      <c r="C454" s="4">
        <f>_xll.SNL.Clients.Office.Excel.Functions.SPG(A454,"IQ_AVG_DILUT_SHARES_OUT","CY2023")</f>
        <v>548729000</v>
      </c>
      <c r="D454" s="5">
        <f>_xll.SNL.Clients.Office.Excel.Functions.SPG(A454, "IQ_DILUT_EPS_NORM", "CY2023")</f>
        <v>1.631</v>
      </c>
      <c r="E454">
        <f t="shared" si="28"/>
        <v>894976.99899999995</v>
      </c>
      <c r="F454">
        <f t="shared" si="29"/>
        <v>6.1486186034774869E-2</v>
      </c>
      <c r="G454" s="11" t="s">
        <v>452</v>
      </c>
      <c r="H454" s="4" cm="1">
        <f t="array" ref="H454">_xll.SNL.Clients.Office.Excel.Functions.SPG(G454, "SP_TOTAL_REV", "CY2023")</f>
        <v>14555741</v>
      </c>
      <c r="I454" s="4">
        <f>_xll.SNL.Clients.Office.Excel.Functions.SPG(G454,"IQ_AVG_DILUT_SHARES_OUT","CY2023")</f>
        <v>548729000</v>
      </c>
      <c r="J454" s="5">
        <f>_xll.SNL.Clients.Office.Excel.Functions.SPG(G454, "IQ_DILUT_EPS_NORM", "CY2023")</f>
        <v>1.631</v>
      </c>
      <c r="K454">
        <f t="shared" si="30"/>
        <v>894976.99899999995</v>
      </c>
      <c r="L454">
        <f t="shared" si="31"/>
        <v>6.1486186034774869E-2</v>
      </c>
    </row>
    <row r="455" spans="1:12" x14ac:dyDescent="0.3">
      <c r="A455" s="11" t="s">
        <v>453</v>
      </c>
      <c r="B455" s="4" cm="1">
        <f t="array" ref="B455">_xll.SNL.Clients.Office.Excel.Functions.SPG(A455, "SP_TOTAL_REV", "CY2023")</f>
        <v>17677600</v>
      </c>
      <c r="C455" s="4">
        <f>_xll.SNL.Clients.Office.Excel.Functions.SPG(A455,"IQ_AVG_DILUT_SHARES_OUT","CY2023")</f>
        <v>230700000</v>
      </c>
      <c r="D455" s="5">
        <f>_xll.SNL.Clients.Office.Excel.Functions.SPG(A455, "IQ_DILUT_EPS_NORM", "CY2023")</f>
        <v>6.8860000000000001</v>
      </c>
      <c r="E455">
        <f t="shared" si="28"/>
        <v>1588600.2</v>
      </c>
      <c r="F455">
        <f t="shared" si="29"/>
        <v>8.986515137801511E-2</v>
      </c>
      <c r="G455" s="11" t="s">
        <v>453</v>
      </c>
      <c r="H455" s="4" cm="1">
        <f t="array" ref="H455">_xll.SNL.Clients.Office.Excel.Functions.SPG(G455, "SP_TOTAL_REV", "CY2023")</f>
        <v>17677600</v>
      </c>
      <c r="I455" s="4">
        <f>_xll.SNL.Clients.Office.Excel.Functions.SPG(G455,"IQ_AVG_DILUT_SHARES_OUT","CY2023")</f>
        <v>230700000</v>
      </c>
      <c r="J455" s="5">
        <f>_xll.SNL.Clients.Office.Excel.Functions.SPG(G455, "IQ_DILUT_EPS_NORM", "CY2023")</f>
        <v>6.8860000000000001</v>
      </c>
      <c r="K455">
        <f t="shared" si="30"/>
        <v>1588600.2</v>
      </c>
      <c r="L455">
        <f t="shared" si="31"/>
        <v>8.986515137801511E-2</v>
      </c>
    </row>
    <row r="456" spans="1:12" x14ac:dyDescent="0.3">
      <c r="A456" s="11" t="s">
        <v>454</v>
      </c>
      <c r="B456" s="4" cm="1">
        <f t="array" ref="B456">_xll.SNL.Clients.Office.Excel.Functions.SPG(A456, "SP_TOTAL_REV", "CY2023")</f>
        <v>6977000</v>
      </c>
      <c r="C456" s="4">
        <f>_xll.SNL.Clients.Office.Excel.Functions.SPG(A456,"IQ_AVG_DILUT_SHARES_OUT","CY2023")</f>
        <v>57350000</v>
      </c>
      <c r="D456" s="5">
        <f>_xll.SNL.Clients.Office.Excel.Functions.SPG(A456, "IQ_DILUT_EPS_NORM", "CY2023")</f>
        <v>21.577999999999999</v>
      </c>
      <c r="E456">
        <f t="shared" si="28"/>
        <v>1237498.3</v>
      </c>
      <c r="F456">
        <f t="shared" si="29"/>
        <v>0.17736825283072954</v>
      </c>
      <c r="G456" s="11" t="s">
        <v>454</v>
      </c>
      <c r="H456" s="4" cm="1">
        <f t="array" ref="H456">_xll.SNL.Clients.Office.Excel.Functions.SPG(G456, "SP_TOTAL_REV", "CY2023")</f>
        <v>6977000</v>
      </c>
      <c r="I456" s="4">
        <f>_xll.SNL.Clients.Office.Excel.Functions.SPG(G456,"IQ_AVG_DILUT_SHARES_OUT","CY2023")</f>
        <v>57350000</v>
      </c>
      <c r="J456" s="5">
        <f>_xll.SNL.Clients.Office.Excel.Functions.SPG(G456, "IQ_DILUT_EPS_NORM", "CY2023")</f>
        <v>21.577999999999999</v>
      </c>
      <c r="K456">
        <f t="shared" si="30"/>
        <v>1237498.3</v>
      </c>
      <c r="L456">
        <f t="shared" si="31"/>
        <v>0.17736825283072954</v>
      </c>
    </row>
    <row r="457" spans="1:12" x14ac:dyDescent="0.3">
      <c r="A457" s="11" t="s">
        <v>455</v>
      </c>
      <c r="B457" s="4" cm="1">
        <f t="array" ref="B457">_xll.SNL.Clients.Office.Excel.Functions.SPG(A457, "SP_TOTAL_REV", "CY2023")</f>
        <v>3798700</v>
      </c>
      <c r="C457" s="4">
        <f>_xll.SNL.Clients.Office.Excel.Functions.SPG(A457,"IQ_AVG_DILUT_SHARES_OUT","CY2023")</f>
        <v>249100000</v>
      </c>
      <c r="D457" s="5">
        <f>_xll.SNL.Clients.Office.Excel.Functions.SPG(A457, "IQ_DILUT_EPS_NORM", "CY2023")</f>
        <v>0.98799999999999999</v>
      </c>
      <c r="E457">
        <f t="shared" si="28"/>
        <v>246110.8</v>
      </c>
      <c r="F457">
        <f t="shared" si="29"/>
        <v>6.4788164372022006E-2</v>
      </c>
      <c r="G457" s="11" t="s">
        <v>455</v>
      </c>
      <c r="H457" s="4" cm="1">
        <f t="array" ref="H457">_xll.SNL.Clients.Office.Excel.Functions.SPG(G457, "SP_TOTAL_REV", "CY2023")</f>
        <v>3798700</v>
      </c>
      <c r="I457" s="4">
        <f>_xll.SNL.Clients.Office.Excel.Functions.SPG(G457,"IQ_AVG_DILUT_SHARES_OUT","CY2023")</f>
        <v>249100000</v>
      </c>
      <c r="J457" s="5">
        <f>_xll.SNL.Clients.Office.Excel.Functions.SPG(G457, "IQ_DILUT_EPS_NORM", "CY2023")</f>
        <v>0.98799999999999999</v>
      </c>
      <c r="K457">
        <f t="shared" si="30"/>
        <v>246110.8</v>
      </c>
      <c r="L457">
        <f t="shared" si="31"/>
        <v>6.4788164372022006E-2</v>
      </c>
    </row>
    <row r="458" spans="1:12" x14ac:dyDescent="0.3">
      <c r="A458" s="11" t="s">
        <v>456</v>
      </c>
      <c r="B458" s="4" cm="1">
        <f t="array" ref="B458">_xll.SNL.Clients.Office.Excel.Functions.SPG(A458, "SP_TOTAL_REV", "CY2023")</f>
        <v>20022000</v>
      </c>
      <c r="C458" s="4">
        <f>_xll.SNL.Clients.Office.Excel.Functions.SPG(A458,"IQ_AVG_DILUT_SHARES_OUT","CY2023")</f>
        <v>1331963000</v>
      </c>
      <c r="D458" s="5">
        <f>_xll.SNL.Clients.Office.Excel.Functions.SPG(A458, "IQ_DILUT_EPS_NORM", "CY2023")</f>
        <v>2.6429999999999998</v>
      </c>
      <c r="E458">
        <f t="shared" si="28"/>
        <v>3520378.2089999993</v>
      </c>
      <c r="F458">
        <f t="shared" si="29"/>
        <v>0.17582550239736286</v>
      </c>
      <c r="G458" s="11" t="s">
        <v>456</v>
      </c>
      <c r="H458" s="4" cm="1">
        <f t="array" ref="H458">_xll.SNL.Clients.Office.Excel.Functions.SPG(G458, "SP_TOTAL_REV", "CY2023")</f>
        <v>20022000</v>
      </c>
      <c r="I458" s="4">
        <f>_xll.SNL.Clients.Office.Excel.Functions.SPG(G458,"IQ_AVG_DILUT_SHARES_OUT","CY2023")</f>
        <v>1331963000</v>
      </c>
      <c r="J458" s="5">
        <f>_xll.SNL.Clients.Office.Excel.Functions.SPG(G458, "IQ_DILUT_EPS_NORM", "CY2023")</f>
        <v>2.6429999999999998</v>
      </c>
      <c r="K458">
        <f t="shared" si="30"/>
        <v>3520378.2089999993</v>
      </c>
      <c r="L458">
        <f t="shared" si="31"/>
        <v>0.17582550239736286</v>
      </c>
    </row>
    <row r="459" spans="1:12" x14ac:dyDescent="0.3">
      <c r="A459" s="11" t="s">
        <v>457</v>
      </c>
      <c r="B459" s="4" cm="1">
        <f t="array" ref="B459">_xll.SNL.Clients.Office.Excel.Functions.SPG(A459, "SP_TOTAL_REV", "CY2023")</f>
        <v>1951751</v>
      </c>
      <c r="C459" s="4">
        <f>_xll.SNL.Clients.Office.Excel.Functions.SPG(A459,"IQ_AVG_DILUT_SHARES_OUT","CY2023")</f>
        <v>42769000</v>
      </c>
      <c r="D459" s="5">
        <f>_xll.SNL.Clients.Office.Excel.Functions.SPG(A459, "IQ_DILUT_EPS_NORM", "CY2023")</f>
        <v>2.8969999999999998</v>
      </c>
      <c r="E459">
        <f t="shared" si="28"/>
        <v>123901.79299999999</v>
      </c>
      <c r="F459">
        <f t="shared" si="29"/>
        <v>6.3482377106505894E-2</v>
      </c>
      <c r="G459" s="11" t="s">
        <v>457</v>
      </c>
      <c r="H459" s="4" cm="1">
        <f t="array" ref="H459">_xll.SNL.Clients.Office.Excel.Functions.SPG(G459, "SP_TOTAL_REV", "CY2023")</f>
        <v>1951751</v>
      </c>
      <c r="I459" s="4">
        <f>_xll.SNL.Clients.Office.Excel.Functions.SPG(G459,"IQ_AVG_DILUT_SHARES_OUT","CY2023")</f>
        <v>42769000</v>
      </c>
      <c r="J459" s="5">
        <f>_xll.SNL.Clients.Office.Excel.Functions.SPG(G459, "IQ_DILUT_EPS_NORM", "CY2023")</f>
        <v>2.8969999999999998</v>
      </c>
      <c r="K459">
        <f t="shared" si="30"/>
        <v>123901.79299999999</v>
      </c>
      <c r="L459">
        <f t="shared" si="31"/>
        <v>6.3482377106505894E-2</v>
      </c>
    </row>
    <row r="460" spans="1:12" x14ac:dyDescent="0.3">
      <c r="A460" s="11" t="s">
        <v>458</v>
      </c>
      <c r="B460" s="4" cm="1">
        <f t="array" ref="B460">_xll.SNL.Clients.Office.Excel.Functions.SPG(A460, "SP_TOTAL_REV", "CY2023")</f>
        <v>52940000</v>
      </c>
      <c r="C460" s="4">
        <f>_xll.SNL.Clients.Office.Excel.Functions.SPG(A460,"IQ_AVG_DILUT_SHARES_OUT","CY2023")</f>
        <v>353500000</v>
      </c>
      <c r="D460" s="5">
        <f>_xll.SNL.Clients.Office.Excel.Functions.SPG(A460, "IQ_DILUT_EPS_NORM", "CY2023")</f>
        <v>0.63100000000000001</v>
      </c>
      <c r="E460">
        <f t="shared" si="28"/>
        <v>223058.5</v>
      </c>
      <c r="F460">
        <f t="shared" si="29"/>
        <v>4.213420853796751E-3</v>
      </c>
      <c r="G460" s="11" t="s">
        <v>458</v>
      </c>
      <c r="H460" s="4" cm="1">
        <f t="array" ref="H460">_xll.SNL.Clients.Office.Excel.Functions.SPG(G460, "SP_TOTAL_REV", "CY2023")</f>
        <v>52940000</v>
      </c>
      <c r="I460" s="4">
        <f>_xll.SNL.Clients.Office.Excel.Functions.SPG(G460,"IQ_AVG_DILUT_SHARES_OUT","CY2023")</f>
        <v>353500000</v>
      </c>
      <c r="J460" s="5">
        <f>_xll.SNL.Clients.Office.Excel.Functions.SPG(G460, "IQ_DILUT_EPS_NORM", "CY2023")</f>
        <v>0.63100000000000001</v>
      </c>
      <c r="K460">
        <f t="shared" si="30"/>
        <v>223058.5</v>
      </c>
      <c r="L460">
        <f t="shared" si="31"/>
        <v>4.213420853796751E-3</v>
      </c>
    </row>
    <row r="461" spans="1:12" x14ac:dyDescent="0.3">
      <c r="A461" s="11" t="s">
        <v>459</v>
      </c>
      <c r="B461" s="4" cm="1">
        <f t="array" ref="B461">_xll.SNL.Clients.Office.Excel.Functions.SPG(A461, "SP_TOTAL_REV", "CY2023")</f>
        <v>28153000</v>
      </c>
      <c r="C461" s="4">
        <f>_xll.SNL.Clients.Office.Excel.Functions.SPG(A461,"IQ_AVG_DILUT_SHARES_OUT","CY2023")</f>
        <v>1543000000</v>
      </c>
      <c r="D461" s="5">
        <f>_xll.SNL.Clients.Office.Excel.Functions.SPG(A461, "IQ_DILUT_EPS_NORM", "CY2023")</f>
        <v>3.1709999999999998</v>
      </c>
      <c r="E461">
        <f t="shared" si="28"/>
        <v>4892853</v>
      </c>
      <c r="F461">
        <f t="shared" si="29"/>
        <v>0.17379508400525698</v>
      </c>
      <c r="G461" s="11" t="s">
        <v>459</v>
      </c>
      <c r="H461" s="4" cm="1">
        <f t="array" ref="H461">_xll.SNL.Clients.Office.Excel.Functions.SPG(G461, "SP_TOTAL_REV", "CY2023")</f>
        <v>28153000</v>
      </c>
      <c r="I461" s="4">
        <f>_xll.SNL.Clients.Office.Excel.Functions.SPG(G461,"IQ_AVG_DILUT_SHARES_OUT","CY2023")</f>
        <v>1543000000</v>
      </c>
      <c r="J461" s="5">
        <f>_xll.SNL.Clients.Office.Excel.Functions.SPG(G461, "IQ_DILUT_EPS_NORM", "CY2023")</f>
        <v>3.1709999999999998</v>
      </c>
      <c r="K461">
        <f t="shared" si="30"/>
        <v>4892853</v>
      </c>
      <c r="L461">
        <f t="shared" si="31"/>
        <v>0.17379508400525698</v>
      </c>
    </row>
    <row r="462" spans="1:12" x14ac:dyDescent="0.3">
      <c r="A462" s="11" t="s">
        <v>460</v>
      </c>
      <c r="B462" s="4" cm="1">
        <f t="array" ref="B462">_xll.SNL.Clients.Office.Excel.Functions.SPG(A462, "SP_TOTAL_REV", "CY2023")</f>
        <v>37281000</v>
      </c>
      <c r="C462" s="4">
        <f>_xll.SNL.Clients.Office.Excel.Functions.SPG(A462,"IQ_AVG_DILUT_SHARES_OUT","CY2023")</f>
        <v>2091782000</v>
      </c>
      <c r="D462" s="5">
        <f>_xll.SNL.Clients.Office.Excel.Functions.SPG(A462, "IQ_DILUT_EPS_NORM", "CY2023")</f>
        <v>-7.0999999999999994E-2</v>
      </c>
      <c r="E462">
        <f t="shared" si="28"/>
        <v>-148516.522</v>
      </c>
      <c r="F462">
        <f t="shared" si="29"/>
        <v>-3.9837054263565895E-3</v>
      </c>
      <c r="G462" s="11" t="s">
        <v>460</v>
      </c>
      <c r="H462" s="4" cm="1">
        <f t="array" ref="H462">_xll.SNL.Clients.Office.Excel.Functions.SPG(G462, "SP_TOTAL_REV", "CY2023")</f>
        <v>37281000</v>
      </c>
      <c r="I462" s="4">
        <f>_xll.SNL.Clients.Office.Excel.Functions.SPG(G462,"IQ_AVG_DILUT_SHARES_OUT","CY2023")</f>
        <v>2091782000</v>
      </c>
      <c r="J462" s="5">
        <f>_xll.SNL.Clients.Office.Excel.Functions.SPG(G462, "IQ_DILUT_EPS_NORM", "CY2023")</f>
        <v>-7.0999999999999994E-2</v>
      </c>
      <c r="K462">
        <f t="shared" si="30"/>
        <v>-148516.522</v>
      </c>
      <c r="L462">
        <f t="shared" si="31"/>
        <v>-3.9837054263565895E-3</v>
      </c>
    </row>
    <row r="463" spans="1:12" x14ac:dyDescent="0.3">
      <c r="A463" s="11" t="s">
        <v>461</v>
      </c>
      <c r="B463" s="4" cm="1">
        <f t="array" ref="B463">_xll.SNL.Clients.Office.Excel.Functions.SPG(A463, "SP_TOTAL_REV", "CY2023")</f>
        <v>1650653</v>
      </c>
      <c r="C463" s="4">
        <f>_xll.SNL.Clients.Office.Excel.Functions.SPG(A463,"IQ_AVG_DILUT_SHARES_OUT","CY2023")</f>
        <v>329104000</v>
      </c>
      <c r="D463" s="5">
        <f>_xll.SNL.Clients.Office.Excel.Functions.SPG(A463, "IQ_DILUT_EPS_NORM", "CY2023")</f>
        <v>0.19900000000000001</v>
      </c>
      <c r="E463">
        <f t="shared" si="28"/>
        <v>65491.696000000004</v>
      </c>
      <c r="F463">
        <f t="shared" si="29"/>
        <v>3.967623479919765E-2</v>
      </c>
      <c r="G463" s="11" t="s">
        <v>461</v>
      </c>
      <c r="H463" s="4" cm="1">
        <f t="array" ref="H463">_xll.SNL.Clients.Office.Excel.Functions.SPG(G463, "SP_TOTAL_REV", "CY2023")</f>
        <v>1650653</v>
      </c>
      <c r="I463" s="4">
        <f>_xll.SNL.Clients.Office.Excel.Functions.SPG(G463,"IQ_AVG_DILUT_SHARES_OUT","CY2023")</f>
        <v>329104000</v>
      </c>
      <c r="J463" s="5">
        <f>_xll.SNL.Clients.Office.Excel.Functions.SPG(G463, "IQ_DILUT_EPS_NORM", "CY2023")</f>
        <v>0.19900000000000001</v>
      </c>
      <c r="K463">
        <f t="shared" si="30"/>
        <v>65491.696000000004</v>
      </c>
      <c r="L463">
        <f t="shared" si="31"/>
        <v>3.967623479919765E-2</v>
      </c>
    </row>
    <row r="464" spans="1:12" x14ac:dyDescent="0.3">
      <c r="A464" s="11" t="s">
        <v>462</v>
      </c>
      <c r="B464" s="4" cm="1">
        <f t="array" ref="B464">_xll.SNL.Clients.Office.Excel.Functions.SPG(A464, "SP_TOTAL_REV", "CY2023")</f>
        <v>11207303</v>
      </c>
      <c r="C464" s="4">
        <f>_xll.SNL.Clients.Office.Excel.Functions.SPG(A464,"IQ_AVG_DILUT_SHARES_OUT","CY2023")</f>
        <v>49596000</v>
      </c>
      <c r="D464" s="5">
        <f>_xll.SNL.Clients.Office.Excel.Functions.SPG(A464, "IQ_DILUT_EPS_NORM", "CY2023")</f>
        <v>21.367999999999999</v>
      </c>
      <c r="E464">
        <f t="shared" si="28"/>
        <v>1059767.328</v>
      </c>
      <c r="F464">
        <f t="shared" si="29"/>
        <v>9.4560424394700485E-2</v>
      </c>
      <c r="G464" s="11" t="s">
        <v>462</v>
      </c>
      <c r="H464" s="4" cm="1">
        <f t="array" ref="H464">_xll.SNL.Clients.Office.Excel.Functions.SPG(G464, "SP_TOTAL_REV", "CY2023")</f>
        <v>11207303</v>
      </c>
      <c r="I464" s="4">
        <f>_xll.SNL.Clients.Office.Excel.Functions.SPG(G464,"IQ_AVG_DILUT_SHARES_OUT","CY2023")</f>
        <v>49596000</v>
      </c>
      <c r="J464" s="5">
        <f>_xll.SNL.Clients.Office.Excel.Functions.SPG(G464, "IQ_DILUT_EPS_NORM", "CY2023")</f>
        <v>21.367999999999999</v>
      </c>
      <c r="K464">
        <f t="shared" si="30"/>
        <v>1059767.328</v>
      </c>
      <c r="L464">
        <f t="shared" si="31"/>
        <v>9.4560424394700485E-2</v>
      </c>
    </row>
    <row r="465" spans="1:12" x14ac:dyDescent="0.3">
      <c r="A465" s="11" t="s">
        <v>463</v>
      </c>
      <c r="B465" s="4" cm="1">
        <f t="array" ref="B465">_xll.SNL.Clients.Office.Excel.Functions.SPG(A465, "SP_TOTAL_REV", "CY2023")</f>
        <v>24119000</v>
      </c>
      <c r="C465" s="4">
        <f>_xll.SNL.Clients.Office.Excel.Functions.SPG(A465,"IQ_AVG_DILUT_SHARES_OUT","CY2023")</f>
        <v>610200000</v>
      </c>
      <c r="D465" s="5">
        <f>_xll.SNL.Clients.Office.Excel.Functions.SPG(A465, "IQ_DILUT_EPS_NORM", "CY2023")</f>
        <v>8.3230000000000004</v>
      </c>
      <c r="E465">
        <f t="shared" si="28"/>
        <v>5078694.5999999996</v>
      </c>
      <c r="F465">
        <f t="shared" si="29"/>
        <v>0.21056820763713255</v>
      </c>
      <c r="G465" s="11" t="s">
        <v>463</v>
      </c>
      <c r="H465" s="4" cm="1">
        <f t="array" ref="H465">_xll.SNL.Clients.Office.Excel.Functions.SPG(G465, "SP_TOTAL_REV", "CY2023")</f>
        <v>24119000</v>
      </c>
      <c r="I465" s="4">
        <f>_xll.SNL.Clients.Office.Excel.Functions.SPG(G465,"IQ_AVG_DILUT_SHARES_OUT","CY2023")</f>
        <v>610200000</v>
      </c>
      <c r="J465" s="5">
        <f>_xll.SNL.Clients.Office.Excel.Functions.SPG(G465, "IQ_DILUT_EPS_NORM", "CY2023")</f>
        <v>8.3230000000000004</v>
      </c>
      <c r="K465">
        <f t="shared" si="30"/>
        <v>5078694.5999999996</v>
      </c>
      <c r="L465">
        <f t="shared" si="31"/>
        <v>0.21056820763713255</v>
      </c>
    </row>
    <row r="466" spans="1:12" x14ac:dyDescent="0.3">
      <c r="A466" s="11" t="s">
        <v>464</v>
      </c>
      <c r="B466" s="4" cm="1">
        <f t="array" ref="B466">_xll.SNL.Clients.Office.Excel.Functions.SPG(A466, "SP_TOTAL_REV", "CY2023")</f>
        <v>53717000</v>
      </c>
      <c r="C466" s="4">
        <f>_xll.SNL.Clients.Office.Excel.Functions.SPG(A466,"IQ_AVG_DILUT_SHARES_OUT","CY2023")</f>
        <v>331900000</v>
      </c>
      <c r="D466" s="5">
        <f>_xll.SNL.Clients.Office.Excel.Functions.SPG(A466, "IQ_DILUT_EPS_NORM", "CY2023")</f>
        <v>8.1349999999999998</v>
      </c>
      <c r="E466">
        <f t="shared" si="28"/>
        <v>2700006.5</v>
      </c>
      <c r="F466">
        <f t="shared" si="29"/>
        <v>5.0263538544594824E-2</v>
      </c>
      <c r="G466" s="11" t="s">
        <v>464</v>
      </c>
      <c r="H466" s="4" cm="1">
        <f t="array" ref="H466">_xll.SNL.Clients.Office.Excel.Functions.SPG(G466, "SP_TOTAL_REV", "CY2023")</f>
        <v>53717000</v>
      </c>
      <c r="I466" s="4">
        <f>_xll.SNL.Clients.Office.Excel.Functions.SPG(G466,"IQ_AVG_DILUT_SHARES_OUT","CY2023")</f>
        <v>331900000</v>
      </c>
      <c r="J466" s="5">
        <f>_xll.SNL.Clients.Office.Excel.Functions.SPG(G466, "IQ_DILUT_EPS_NORM", "CY2023")</f>
        <v>8.1349999999999998</v>
      </c>
      <c r="K466">
        <f t="shared" si="30"/>
        <v>2700006.5</v>
      </c>
      <c r="L466">
        <f t="shared" si="31"/>
        <v>5.0263538544594824E-2</v>
      </c>
    </row>
    <row r="467" spans="1:12" x14ac:dyDescent="0.3">
      <c r="A467" s="11" t="s">
        <v>465</v>
      </c>
      <c r="B467" s="4" cm="1">
        <f t="array" ref="B467">_xll.SNL.Clients.Office.Excel.Functions.SPG(A467, "SP_TOTAL_REV", "CY2023")</f>
        <v>90958000</v>
      </c>
      <c r="C467" s="4">
        <f>_xll.SNL.Clients.Office.Excel.Functions.SPG(A467,"IQ_AVG_DILUT_SHARES_OUT","CY2023")</f>
        <v>860000000</v>
      </c>
      <c r="D467" s="5">
        <f>_xll.SNL.Clients.Office.Excel.Functions.SPG(A467, "IQ_DILUT_EPS_NORM", "CY2023")</f>
        <v>6.7789999999999999</v>
      </c>
      <c r="E467">
        <f t="shared" si="28"/>
        <v>5829940</v>
      </c>
      <c r="F467">
        <f t="shared" si="29"/>
        <v>6.4094856966951774E-2</v>
      </c>
      <c r="G467" s="11" t="s">
        <v>465</v>
      </c>
      <c r="H467" s="4" cm="1">
        <f t="array" ref="H467">_xll.SNL.Clients.Office.Excel.Functions.SPG(G467, "SP_TOTAL_REV", "CY2023")</f>
        <v>90958000</v>
      </c>
      <c r="I467" s="4">
        <f>_xll.SNL.Clients.Office.Excel.Functions.SPG(G467,"IQ_AVG_DILUT_SHARES_OUT","CY2023")</f>
        <v>860000000</v>
      </c>
      <c r="J467" s="5">
        <f>_xll.SNL.Clients.Office.Excel.Functions.SPG(G467, "IQ_DILUT_EPS_NORM", "CY2023")</f>
        <v>6.7789999999999999</v>
      </c>
      <c r="K467">
        <f t="shared" si="30"/>
        <v>5829940</v>
      </c>
      <c r="L467">
        <f t="shared" si="31"/>
        <v>6.4094856966951774E-2</v>
      </c>
    </row>
    <row r="468" spans="1:12" x14ac:dyDescent="0.3">
      <c r="A468" s="11" t="s">
        <v>466</v>
      </c>
      <c r="B468" s="4" cm="1">
        <f t="array" ref="B468">_xll.SNL.Clients.Office.Excel.Functions.SPG(A468, "SP_TOTAL_REV", "CY2023")</f>
        <v>14332000</v>
      </c>
      <c r="C468" s="4">
        <f>_xll.SNL.Clients.Office.Excel.Functions.SPG(A468,"IQ_AVG_DILUT_SHARES_OUT","CY2023")</f>
        <v>68710000</v>
      </c>
      <c r="D468" s="5">
        <f>_xll.SNL.Clients.Office.Excel.Functions.SPG(A468, "IQ_DILUT_EPS_NORM", "CY2023")</f>
        <v>30.445</v>
      </c>
      <c r="E468">
        <f t="shared" si="28"/>
        <v>2091875.95</v>
      </c>
      <c r="F468">
        <f t="shared" si="29"/>
        <v>0.1459584112475579</v>
      </c>
      <c r="G468" s="11" t="s">
        <v>466</v>
      </c>
      <c r="H468" s="4" cm="1">
        <f t="array" ref="H468">_xll.SNL.Clients.Office.Excel.Functions.SPG(G468, "SP_TOTAL_REV", "CY2023")</f>
        <v>14332000</v>
      </c>
      <c r="I468" s="4">
        <f>_xll.SNL.Clients.Office.Excel.Functions.SPG(G468,"IQ_AVG_DILUT_SHARES_OUT","CY2023")</f>
        <v>68710000</v>
      </c>
      <c r="J468" s="5">
        <f>_xll.SNL.Clients.Office.Excel.Functions.SPG(G468, "IQ_DILUT_EPS_NORM", "CY2023")</f>
        <v>30.445</v>
      </c>
      <c r="K468">
        <f t="shared" si="30"/>
        <v>2091875.95</v>
      </c>
      <c r="L468">
        <f t="shared" si="31"/>
        <v>0.1459584112475579</v>
      </c>
    </row>
    <row r="469" spans="1:12" x14ac:dyDescent="0.3">
      <c r="A469" s="11" t="s">
        <v>467</v>
      </c>
      <c r="B469" s="4" cm="1">
        <f t="array" ref="B469">_xll.SNL.Clients.Office.Excel.Functions.SPG(A469, "SP_TOTAL_REV", "CY2023")</f>
        <v>371622000</v>
      </c>
      <c r="C469" s="4">
        <f>_xll.SNL.Clients.Office.Excel.Functions.SPG(A469,"IQ_AVG_DILUT_SHARES_OUT","CY2023")</f>
        <v>938000000</v>
      </c>
      <c r="D469" s="5">
        <f>_xll.SNL.Clients.Office.Excel.Functions.SPG(A469, "IQ_DILUT_EPS_NORM", "CY2023")</f>
        <v>18.584</v>
      </c>
      <c r="E469">
        <f t="shared" si="28"/>
        <v>17431792</v>
      </c>
      <c r="F469">
        <f t="shared" si="29"/>
        <v>4.69073198034562E-2</v>
      </c>
      <c r="G469" s="11" t="s">
        <v>467</v>
      </c>
      <c r="H469" s="4" cm="1">
        <f t="array" ref="H469">_xll.SNL.Clients.Office.Excel.Functions.SPG(G469, "SP_TOTAL_REV", "CY2023")</f>
        <v>371622000</v>
      </c>
      <c r="I469" s="4">
        <f>_xll.SNL.Clients.Office.Excel.Functions.SPG(G469,"IQ_AVG_DILUT_SHARES_OUT","CY2023")</f>
        <v>938000000</v>
      </c>
      <c r="J469" s="5">
        <f>_xll.SNL.Clients.Office.Excel.Functions.SPG(G469, "IQ_DILUT_EPS_NORM", "CY2023")</f>
        <v>18.584</v>
      </c>
      <c r="K469">
        <f t="shared" si="30"/>
        <v>17431792</v>
      </c>
      <c r="L469">
        <f t="shared" si="31"/>
        <v>4.69073198034562E-2</v>
      </c>
    </row>
    <row r="470" spans="1:12" x14ac:dyDescent="0.3">
      <c r="A470" s="11" t="s">
        <v>468</v>
      </c>
      <c r="B470" s="4" cm="1">
        <f t="array" ref="B470">_xll.SNL.Clients.Office.Excel.Functions.SPG(A470, "SP_TOTAL_REV", "CY2023")</f>
        <v>14281976</v>
      </c>
      <c r="C470" s="4">
        <f>_xll.SNL.Clients.Office.Excel.Functions.SPG(A470,"IQ_AVG_DILUT_SHARES_OUT","CY2023")</f>
        <v>70125000</v>
      </c>
      <c r="D470" s="5">
        <f>_xll.SNL.Clients.Office.Excel.Functions.SPG(A470, "IQ_DILUT_EPS_NORM", "CY2023")</f>
        <v>8.36</v>
      </c>
      <c r="E470">
        <f t="shared" si="28"/>
        <v>586245</v>
      </c>
      <c r="F470">
        <f t="shared" si="29"/>
        <v>4.104789141222475E-2</v>
      </c>
      <c r="G470" s="11" t="s">
        <v>468</v>
      </c>
      <c r="H470" s="4" cm="1">
        <f t="array" ref="H470">_xll.SNL.Clients.Office.Excel.Functions.SPG(G470, "SP_TOTAL_REV", "CY2023")</f>
        <v>14281976</v>
      </c>
      <c r="I470" s="4">
        <f>_xll.SNL.Clients.Office.Excel.Functions.SPG(G470,"IQ_AVG_DILUT_SHARES_OUT","CY2023")</f>
        <v>70125000</v>
      </c>
      <c r="J470" s="5">
        <f>_xll.SNL.Clients.Office.Excel.Functions.SPG(G470, "IQ_DILUT_EPS_NORM", "CY2023")</f>
        <v>8.36</v>
      </c>
      <c r="K470">
        <f t="shared" si="30"/>
        <v>586245</v>
      </c>
      <c r="L470">
        <f t="shared" si="31"/>
        <v>4.104789141222475E-2</v>
      </c>
    </row>
    <row r="471" spans="1:12" x14ac:dyDescent="0.3">
      <c r="A471" s="11" t="s">
        <v>469</v>
      </c>
      <c r="B471" s="4" cm="1">
        <f t="array" ref="B471">_xll.SNL.Clients.Office.Excel.Functions.SPG(A471, "SP_TOTAL_REV", "CY2023")</f>
        <v>139001000</v>
      </c>
      <c r="C471" s="4">
        <f>_xll.SNL.Clients.Office.Excel.Functions.SPG(A471,"IQ_AVG_DILUT_SHARES_OUT","CY2023")</f>
        <v>353000000</v>
      </c>
      <c r="D471" s="5">
        <f>_xll.SNL.Clients.Office.Excel.Functions.SPG(A471, "IQ_DILUT_EPS_NORM", "CY2023")</f>
        <v>19.946000000000002</v>
      </c>
      <c r="E471">
        <f t="shared" si="28"/>
        <v>7040938.0000000009</v>
      </c>
      <c r="F471">
        <f t="shared" si="29"/>
        <v>5.0653865799526632E-2</v>
      </c>
      <c r="G471" s="11" t="s">
        <v>469</v>
      </c>
      <c r="H471" s="4" cm="1">
        <f t="array" ref="H471">_xll.SNL.Clients.Office.Excel.Functions.SPG(G471, "SP_TOTAL_REV", "CY2023")</f>
        <v>139001000</v>
      </c>
      <c r="I471" s="4">
        <f>_xll.SNL.Clients.Office.Excel.Functions.SPG(G471,"IQ_AVG_DILUT_SHARES_OUT","CY2023")</f>
        <v>353000000</v>
      </c>
      <c r="J471" s="5">
        <f>_xll.SNL.Clients.Office.Excel.Functions.SPG(G471, "IQ_DILUT_EPS_NORM", "CY2023")</f>
        <v>19.946000000000002</v>
      </c>
      <c r="K471">
        <f t="shared" si="30"/>
        <v>7040938.0000000009</v>
      </c>
      <c r="L471">
        <f t="shared" si="31"/>
        <v>5.0653865799526632E-2</v>
      </c>
    </row>
    <row r="472" spans="1:12" x14ac:dyDescent="0.3">
      <c r="A472" s="11" t="s">
        <v>470</v>
      </c>
      <c r="B472" s="4" cm="1">
        <f t="array" ref="B472">_xll.SNL.Clients.Office.Excel.Functions.SPG(A472, "SP_TOTAL_REV", "CY2023")</f>
        <v>4480722</v>
      </c>
      <c r="C472" s="4">
        <f>_xll.SNL.Clients.Office.Excel.Functions.SPG(A472,"IQ_AVG_DILUT_SHARES_OUT","CY2023")</f>
        <v>405670000</v>
      </c>
      <c r="D472" s="5">
        <f>_xll.SNL.Clients.Office.Excel.Functions.SPG(A472, "IQ_DILUT_EPS_NORM", "CY2023")</f>
        <v>9.1999999999999998E-2</v>
      </c>
      <c r="E472">
        <f t="shared" si="28"/>
        <v>37321.64</v>
      </c>
      <c r="F472">
        <f t="shared" si="29"/>
        <v>8.3293808453191245E-3</v>
      </c>
      <c r="G472" s="11" t="s">
        <v>470</v>
      </c>
      <c r="H472" s="4" cm="1">
        <f t="array" ref="H472">_xll.SNL.Clients.Office.Excel.Functions.SPG(G472, "SP_TOTAL_REV", "CY2023")</f>
        <v>4480722</v>
      </c>
      <c r="I472" s="4">
        <f>_xll.SNL.Clients.Office.Excel.Functions.SPG(G472,"IQ_AVG_DILUT_SHARES_OUT","CY2023")</f>
        <v>405670000</v>
      </c>
      <c r="J472" s="5">
        <f>_xll.SNL.Clients.Office.Excel.Functions.SPG(G472, "IQ_DILUT_EPS_NORM", "CY2023")</f>
        <v>9.1999999999999998E-2</v>
      </c>
      <c r="K472">
        <f t="shared" si="30"/>
        <v>37321.64</v>
      </c>
      <c r="L472">
        <f t="shared" si="31"/>
        <v>8.3293808453191245E-3</v>
      </c>
    </row>
    <row r="473" spans="1:12" x14ac:dyDescent="0.3">
      <c r="A473" s="11" t="s">
        <v>471</v>
      </c>
      <c r="B473" s="4" cm="1">
        <f t="array" ref="B473">_xll.SNL.Clients.Office.Excel.Functions.SPG(A473, "SP_TOTAL_REV", "CY2023")</f>
        <v>5021000</v>
      </c>
      <c r="C473" s="4">
        <f>_xll.SNL.Clients.Office.Excel.Functions.SPG(A473,"IQ_AVG_DILUT_SHARES_OUT","CY2023")</f>
        <v>246800000</v>
      </c>
      <c r="D473" s="5">
        <f>_xll.SNL.Clients.Office.Excel.Functions.SPG(A473, "IQ_DILUT_EPS_NORM", "CY2023")</f>
        <v>2.8439999999999999</v>
      </c>
      <c r="E473">
        <f t="shared" si="28"/>
        <v>701899.2</v>
      </c>
      <c r="F473">
        <f t="shared" si="29"/>
        <v>0.13979271061541523</v>
      </c>
      <c r="G473" s="11" t="s">
        <v>471</v>
      </c>
      <c r="H473" s="4" cm="1">
        <f t="array" ref="H473">_xll.SNL.Clients.Office.Excel.Functions.SPG(G473, "SP_TOTAL_REV", "CY2023")</f>
        <v>5021000</v>
      </c>
      <c r="I473" s="4">
        <f>_xll.SNL.Clients.Office.Excel.Functions.SPG(G473,"IQ_AVG_DILUT_SHARES_OUT","CY2023")</f>
        <v>246800000</v>
      </c>
      <c r="J473" s="5">
        <f>_xll.SNL.Clients.Office.Excel.Functions.SPG(G473, "IQ_DILUT_EPS_NORM", "CY2023")</f>
        <v>2.8439999999999999</v>
      </c>
      <c r="K473">
        <f t="shared" si="30"/>
        <v>701899.2</v>
      </c>
      <c r="L473">
        <f t="shared" si="31"/>
        <v>0.13979271061541523</v>
      </c>
    </row>
    <row r="474" spans="1:12" x14ac:dyDescent="0.3">
      <c r="A474" s="11" t="s">
        <v>472</v>
      </c>
      <c r="B474" s="4" cm="1">
        <f t="array" ref="B474">_xll.SNL.Clients.Office.Excel.Functions.SPG(A474, "SP_TOTAL_REV", "CY2023")</f>
        <v>1493100</v>
      </c>
      <c r="C474" s="4">
        <f>_xll.SNL.Clients.Office.Excel.Functions.SPG(A474,"IQ_AVG_DILUT_SHARES_OUT","CY2023")</f>
        <v>103500000</v>
      </c>
      <c r="D474" s="5">
        <f>_xll.SNL.Clients.Office.Excel.Functions.SPG(A474, "IQ_DILUT_EPS_NORM", "CY2023")</f>
        <v>5.8970000000000002</v>
      </c>
      <c r="E474">
        <f t="shared" si="28"/>
        <v>610339.5</v>
      </c>
      <c r="F474">
        <f t="shared" si="29"/>
        <v>0.40877335744424353</v>
      </c>
      <c r="G474" s="11" t="s">
        <v>472</v>
      </c>
      <c r="H474" s="4" cm="1">
        <f t="array" ref="H474">_xll.SNL.Clients.Office.Excel.Functions.SPG(G474, "SP_TOTAL_REV", "CY2023")</f>
        <v>1493100</v>
      </c>
      <c r="I474" s="4">
        <f>_xll.SNL.Clients.Office.Excel.Functions.SPG(G474,"IQ_AVG_DILUT_SHARES_OUT","CY2023")</f>
        <v>103500000</v>
      </c>
      <c r="J474" s="5">
        <f>_xll.SNL.Clients.Office.Excel.Functions.SPG(G474, "IQ_DILUT_EPS_NORM", "CY2023")</f>
        <v>5.8970000000000002</v>
      </c>
      <c r="K474">
        <f t="shared" si="30"/>
        <v>610339.5</v>
      </c>
      <c r="L474">
        <f t="shared" si="31"/>
        <v>0.40877335744424353</v>
      </c>
    </row>
    <row r="475" spans="1:12" x14ac:dyDescent="0.3">
      <c r="A475" s="11" t="s">
        <v>473</v>
      </c>
      <c r="B475" s="4" cm="1">
        <f t="array" ref="B475">_xll.SNL.Clients.Office.Excel.Functions.SPG(A475, "SP_TOTAL_REV", "CY2023")</f>
        <v>2681400</v>
      </c>
      <c r="C475" s="4">
        <f>_xll.SNL.Clients.Office.Excel.Functions.SPG(A475,"IQ_AVG_DILUT_SHARES_OUT","CY2023")</f>
        <v>147336159</v>
      </c>
      <c r="D475" s="5">
        <f>_xll.SNL.Clients.Office.Excel.Functions.SPG(A475, "IQ_DILUT_EPS_NORM", "CY2023")</f>
        <v>4.3689999999999998</v>
      </c>
      <c r="E475">
        <f t="shared" si="28"/>
        <v>643711.67867100006</v>
      </c>
      <c r="F475">
        <f t="shared" si="29"/>
        <v>0.2400655175173417</v>
      </c>
      <c r="G475" s="11" t="s">
        <v>473</v>
      </c>
      <c r="H475" s="4" cm="1">
        <f t="array" ref="H475">_xll.SNL.Clients.Office.Excel.Functions.SPG(G475, "SP_TOTAL_REV", "CY2023")</f>
        <v>2681400</v>
      </c>
      <c r="I475" s="4">
        <f>_xll.SNL.Clients.Office.Excel.Functions.SPG(G475,"IQ_AVG_DILUT_SHARES_OUT","CY2023")</f>
        <v>147336159</v>
      </c>
      <c r="J475" s="5">
        <f>_xll.SNL.Clients.Office.Excel.Functions.SPG(G475, "IQ_DILUT_EPS_NORM", "CY2023")</f>
        <v>4.3689999999999998</v>
      </c>
      <c r="K475">
        <f t="shared" si="30"/>
        <v>643711.67867100006</v>
      </c>
      <c r="L475">
        <f t="shared" si="31"/>
        <v>0.2400655175173417</v>
      </c>
    </row>
    <row r="476" spans="1:12" x14ac:dyDescent="0.3">
      <c r="A476" s="11" t="s">
        <v>474</v>
      </c>
      <c r="B476" s="4" cm="1">
        <f t="array" ref="B476">_xll.SNL.Clients.Office.Excel.Functions.SPG(A476, "SP_TOTAL_REV", "CY2023")</f>
        <v>133974000</v>
      </c>
      <c r="C476" s="4">
        <f>_xll.SNL.Clients.Office.Excel.Functions.SPG(A476,"IQ_AVG_DILUT_SHARES_OUT","CY2023")</f>
        <v>4215000000</v>
      </c>
      <c r="D476" s="5">
        <f>_xll.SNL.Clients.Office.Excel.Functions.SPG(A476, "IQ_DILUT_EPS_NORM", "CY2023")</f>
        <v>3.5939999999999999</v>
      </c>
      <c r="E476">
        <f t="shared" si="28"/>
        <v>15148710</v>
      </c>
      <c r="F476">
        <f t="shared" si="29"/>
        <v>0.1130720139728604</v>
      </c>
      <c r="G476" s="11" t="s">
        <v>474</v>
      </c>
      <c r="H476" s="4" cm="1">
        <f t="array" ref="H476">_xll.SNL.Clients.Office.Excel.Functions.SPG(G476, "SP_TOTAL_REV", "CY2023")</f>
        <v>133974000</v>
      </c>
      <c r="I476" s="4">
        <f>_xll.SNL.Clients.Office.Excel.Functions.SPG(G476,"IQ_AVG_DILUT_SHARES_OUT","CY2023")</f>
        <v>4215000000</v>
      </c>
      <c r="J476" s="5">
        <f>_xll.SNL.Clients.Office.Excel.Functions.SPG(G476, "IQ_DILUT_EPS_NORM", "CY2023")</f>
        <v>3.5939999999999999</v>
      </c>
      <c r="K476">
        <f t="shared" si="30"/>
        <v>15148710</v>
      </c>
      <c r="L476">
        <f t="shared" si="31"/>
        <v>0.1130720139728604</v>
      </c>
    </row>
    <row r="477" spans="1:12" x14ac:dyDescent="0.3">
      <c r="A477" s="11" t="s">
        <v>475</v>
      </c>
      <c r="B477" s="4" cm="1">
        <f t="array" ref="B477">_xll.SNL.Clients.Office.Excel.Functions.SPG(A477, "SP_TOTAL_REV", "CY2023")</f>
        <v>9869200</v>
      </c>
      <c r="C477" s="4">
        <f>_xll.SNL.Clients.Office.Excel.Functions.SPG(A477,"IQ_AVG_DILUT_SHARES_OUT","CY2023")</f>
        <v>260500000</v>
      </c>
      <c r="D477" s="5">
        <f>_xll.SNL.Clients.Office.Excel.Functions.SPG(A477, "IQ_DILUT_EPS_NORM", "CY2023")</f>
        <v>11.667</v>
      </c>
      <c r="E477">
        <f t="shared" si="28"/>
        <v>3039253.5</v>
      </c>
      <c r="F477">
        <f t="shared" si="29"/>
        <v>0.30795338021318852</v>
      </c>
      <c r="G477" s="11" t="s">
        <v>475</v>
      </c>
      <c r="H477" s="4" cm="1">
        <f t="array" ref="H477">_xll.SNL.Clients.Office.Excel.Functions.SPG(G477, "SP_TOTAL_REV", "CY2023")</f>
        <v>9869200</v>
      </c>
      <c r="I477" s="4">
        <f>_xll.SNL.Clients.Office.Excel.Functions.SPG(G477,"IQ_AVG_DILUT_SHARES_OUT","CY2023")</f>
        <v>260500000</v>
      </c>
      <c r="J477" s="5">
        <f>_xll.SNL.Clients.Office.Excel.Functions.SPG(G477, "IQ_DILUT_EPS_NORM", "CY2023")</f>
        <v>11.667</v>
      </c>
      <c r="K477">
        <f t="shared" si="30"/>
        <v>3039253.5</v>
      </c>
      <c r="L477">
        <f t="shared" si="31"/>
        <v>0.30795338021318852</v>
      </c>
    </row>
    <row r="478" spans="1:12" x14ac:dyDescent="0.3">
      <c r="A478" s="11" t="s">
        <v>476</v>
      </c>
      <c r="B478" s="4" cm="1">
        <f t="array" ref="B478">_xll.SNL.Clients.Office.Excel.Functions.SPG(A478, "SP_TOTAL_REV", "CY2023")</f>
        <v>15426900</v>
      </c>
      <c r="C478" s="4">
        <f>_xll.SNL.Clients.Office.Excel.Functions.SPG(A478,"IQ_AVG_DILUT_SHARES_OUT","CY2023")</f>
        <v>1206900000</v>
      </c>
      <c r="D478" s="5">
        <f>_xll.SNL.Clients.Office.Excel.Functions.SPG(A478, "IQ_DILUT_EPS_NORM", "CY2023")</f>
        <v>0.96099999999999997</v>
      </c>
      <c r="E478">
        <f t="shared" si="28"/>
        <v>1159830.8999999999</v>
      </c>
      <c r="F478">
        <f t="shared" si="29"/>
        <v>7.5182369756723641E-2</v>
      </c>
      <c r="G478" s="11" t="s">
        <v>476</v>
      </c>
      <c r="H478" s="4" cm="1">
        <f t="array" ref="H478">_xll.SNL.Clients.Office.Excel.Functions.SPG(G478, "SP_TOTAL_REV", "CY2023")</f>
        <v>15426900</v>
      </c>
      <c r="I478" s="4">
        <f>_xll.SNL.Clients.Office.Excel.Functions.SPG(G478,"IQ_AVG_DILUT_SHARES_OUT","CY2023")</f>
        <v>1206900000</v>
      </c>
      <c r="J478" s="5">
        <f>_xll.SNL.Clients.Office.Excel.Functions.SPG(G478, "IQ_DILUT_EPS_NORM", "CY2023")</f>
        <v>0.96099999999999997</v>
      </c>
      <c r="K478">
        <f t="shared" si="30"/>
        <v>1159830.8999999999</v>
      </c>
      <c r="L478">
        <f t="shared" si="31"/>
        <v>7.5182369756723641E-2</v>
      </c>
    </row>
    <row r="479" spans="1:12" x14ac:dyDescent="0.3">
      <c r="A479" s="11" t="s">
        <v>477</v>
      </c>
      <c r="B479" s="4" cm="1">
        <f t="array" ref="B479">_xll.SNL.Clients.Office.Excel.Functions.SPG(A479, "SP_TOTAL_REV", "CY2023")</f>
        <v>3641694</v>
      </c>
      <c r="C479" s="4">
        <f>_xll.SNL.Clients.Office.Excel.Functions.SPG(A479,"IQ_AVG_DILUT_SHARES_OUT","CY2023")</f>
        <v>1015776697</v>
      </c>
      <c r="D479" s="5">
        <f>_xll.SNL.Clients.Office.Excel.Functions.SPG(A479, "IQ_DILUT_EPS_NORM", "CY2023")</f>
        <v>1.528</v>
      </c>
      <c r="E479">
        <f t="shared" si="28"/>
        <v>1552106.793016</v>
      </c>
      <c r="F479">
        <f t="shared" si="29"/>
        <v>0.42620461604297338</v>
      </c>
      <c r="G479" s="11" t="s">
        <v>477</v>
      </c>
      <c r="H479" s="4" cm="1">
        <f t="array" ref="H479">_xll.SNL.Clients.Office.Excel.Functions.SPG(G479, "SP_TOTAL_REV", "CY2023")</f>
        <v>3641694</v>
      </c>
      <c r="I479" s="4">
        <f>_xll.SNL.Clients.Office.Excel.Functions.SPG(G479,"IQ_AVG_DILUT_SHARES_OUT","CY2023")</f>
        <v>1015776697</v>
      </c>
      <c r="J479" s="5">
        <f>_xll.SNL.Clients.Office.Excel.Functions.SPG(G479, "IQ_DILUT_EPS_NORM", "CY2023")</f>
        <v>1.528</v>
      </c>
      <c r="K479">
        <f t="shared" si="30"/>
        <v>1552106.793016</v>
      </c>
      <c r="L479">
        <f t="shared" si="31"/>
        <v>0.42620461604297338</v>
      </c>
    </row>
    <row r="480" spans="1:12" x14ac:dyDescent="0.3">
      <c r="A480" s="11" t="s">
        <v>478</v>
      </c>
      <c r="B480" s="4" cm="1">
        <f t="array" ref="B480">_xll.SNL.Clients.Office.Excel.Functions.SPG(A480, "SP_TOTAL_REV", "CY2023")</f>
        <v>33351000</v>
      </c>
      <c r="C480" s="4">
        <f>_xll.SNL.Clients.Office.Excel.Functions.SPG(A480,"IQ_AVG_DILUT_SHARES_OUT","CY2023")</f>
        <v>2070750000</v>
      </c>
      <c r="D480" s="5">
        <f>_xll.SNL.Clients.Office.Excel.Functions.SPG(A480, "IQ_DILUT_EPS_NORM", "CY2023")</f>
        <v>6.8419999999999996</v>
      </c>
      <c r="E480">
        <f t="shared" si="28"/>
        <v>14168071.5</v>
      </c>
      <c r="F480">
        <f t="shared" si="29"/>
        <v>0.42481699199424305</v>
      </c>
      <c r="G480" s="11" t="s">
        <v>478</v>
      </c>
      <c r="H480" s="4" cm="1">
        <f t="array" ref="H480">_xll.SNL.Clients.Office.Excel.Functions.SPG(G480, "SP_TOTAL_REV", "CY2023")</f>
        <v>33351000</v>
      </c>
      <c r="I480" s="4">
        <f>_xll.SNL.Clients.Office.Excel.Functions.SPG(G480,"IQ_AVG_DILUT_SHARES_OUT","CY2023")</f>
        <v>2070750000</v>
      </c>
      <c r="J480" s="5">
        <f>_xll.SNL.Clients.Office.Excel.Functions.SPG(G480, "IQ_DILUT_EPS_NORM", "CY2023")</f>
        <v>6.8419999999999996</v>
      </c>
      <c r="K480">
        <f t="shared" si="30"/>
        <v>14168071.5</v>
      </c>
      <c r="L480">
        <f t="shared" si="31"/>
        <v>0.42481699199424305</v>
      </c>
    </row>
    <row r="481" spans="1:12" x14ac:dyDescent="0.3">
      <c r="A481" s="11" t="s">
        <v>479</v>
      </c>
      <c r="B481" s="4" cm="1">
        <f t="array" ref="B481">_xll.SNL.Clients.Office.Excel.Functions.SPG(A481, "SP_TOTAL_REV", "CY2023")</f>
        <v>14779000</v>
      </c>
      <c r="C481" s="4">
        <f>_xll.SNL.Clients.Office.Excel.Functions.SPG(A481,"IQ_AVG_DILUT_SHARES_OUT","CY2023")</f>
        <v>375193110</v>
      </c>
      <c r="D481" s="5">
        <f>_xll.SNL.Clients.Office.Excel.Functions.SPG(A481, "IQ_DILUT_EPS_NORM", "CY2023")</f>
        <v>3.4380000000000002</v>
      </c>
      <c r="E481">
        <f t="shared" si="28"/>
        <v>1289913.91218</v>
      </c>
      <c r="F481">
        <f t="shared" si="29"/>
        <v>8.7280188928885574E-2</v>
      </c>
      <c r="G481" s="11" t="s">
        <v>479</v>
      </c>
      <c r="H481" s="4" cm="1">
        <f t="array" ref="H481">_xll.SNL.Clients.Office.Excel.Functions.SPG(G481, "SP_TOTAL_REV", "CY2023")</f>
        <v>14779000</v>
      </c>
      <c r="I481" s="4">
        <f>_xll.SNL.Clients.Office.Excel.Functions.SPG(G481,"IQ_AVG_DILUT_SHARES_OUT","CY2023")</f>
        <v>375193110</v>
      </c>
      <c r="J481" s="5">
        <f>_xll.SNL.Clients.Office.Excel.Functions.SPG(G481, "IQ_DILUT_EPS_NORM", "CY2023")</f>
        <v>3.4380000000000002</v>
      </c>
      <c r="K481">
        <f t="shared" si="30"/>
        <v>1289913.91218</v>
      </c>
      <c r="L481">
        <f t="shared" si="31"/>
        <v>8.7280188928885574E-2</v>
      </c>
    </row>
    <row r="482" spans="1:12" x14ac:dyDescent="0.3">
      <c r="A482" s="11" t="s">
        <v>480</v>
      </c>
      <c r="B482" s="4" cm="1">
        <f t="array" ref="B482">_xll.SNL.Clients.Office.Excel.Functions.SPG(A482, "SP_TOTAL_REV", "CY2023")</f>
        <v>7781900</v>
      </c>
      <c r="C482" s="4">
        <f>_xll.SNL.Clients.Office.Excel.Functions.SPG(A482,"IQ_AVG_DILUT_SHARES_OUT","CY2023")</f>
        <v>133700000</v>
      </c>
      <c r="D482" s="5">
        <f>_xll.SNL.Clients.Office.Excel.Functions.SPG(A482, "IQ_DILUT_EPS_NORM", "CY2023")</f>
        <v>5.6269999999999998</v>
      </c>
      <c r="E482">
        <f t="shared" si="28"/>
        <v>752329.9</v>
      </c>
      <c r="F482">
        <f t="shared" si="29"/>
        <v>9.6676891247638758E-2</v>
      </c>
      <c r="G482" s="11" t="s">
        <v>480</v>
      </c>
      <c r="H482" s="4" cm="1">
        <f t="array" ref="H482">_xll.SNL.Clients.Office.Excel.Functions.SPG(G482, "SP_TOTAL_REV", "CY2023")</f>
        <v>7781900</v>
      </c>
      <c r="I482" s="4">
        <f>_xll.SNL.Clients.Office.Excel.Functions.SPG(G482,"IQ_AVG_DILUT_SHARES_OUT","CY2023")</f>
        <v>133700000</v>
      </c>
      <c r="J482" s="5">
        <f>_xll.SNL.Clients.Office.Excel.Functions.SPG(G482, "IQ_DILUT_EPS_NORM", "CY2023")</f>
        <v>5.6269999999999998</v>
      </c>
      <c r="K482">
        <f t="shared" si="30"/>
        <v>752329.9</v>
      </c>
      <c r="L482">
        <f t="shared" si="31"/>
        <v>9.6676891247638758E-2</v>
      </c>
    </row>
    <row r="483" spans="1:12" x14ac:dyDescent="0.3">
      <c r="A483" s="11" t="s">
        <v>481</v>
      </c>
      <c r="B483" s="4" cm="1">
        <f t="array" ref="B483">_xll.SNL.Clients.Office.Excel.Functions.SPG(A483, "SP_TOTAL_REV", "CY2023")</f>
        <v>12142938</v>
      </c>
      <c r="C483" s="4">
        <f>_xll.SNL.Clients.Office.Excel.Functions.SPG(A483,"IQ_AVG_DILUT_SHARES_OUT","CY2023")</f>
        <v>409948000</v>
      </c>
      <c r="D483" s="5">
        <f>_xll.SNL.Clients.Office.Excel.Functions.SPG(A483, "IQ_DILUT_EPS_NORM", "CY2023")</f>
        <v>2.669</v>
      </c>
      <c r="E483">
        <f t="shared" si="28"/>
        <v>1094151.2120000001</v>
      </c>
      <c r="F483">
        <f t="shared" si="29"/>
        <v>9.0105970400244165E-2</v>
      </c>
      <c r="G483" s="11" t="s">
        <v>481</v>
      </c>
      <c r="H483" s="4" cm="1">
        <f t="array" ref="H483">_xll.SNL.Clients.Office.Excel.Functions.SPG(G483, "SP_TOTAL_REV", "CY2023")</f>
        <v>12142938</v>
      </c>
      <c r="I483" s="4">
        <f>_xll.SNL.Clients.Office.Excel.Functions.SPG(G483,"IQ_AVG_DILUT_SHARES_OUT","CY2023")</f>
        <v>409948000</v>
      </c>
      <c r="J483" s="5">
        <f>_xll.SNL.Clients.Office.Excel.Functions.SPG(G483, "IQ_DILUT_EPS_NORM", "CY2023")</f>
        <v>2.669</v>
      </c>
      <c r="K483">
        <f t="shared" si="30"/>
        <v>1094151.2120000001</v>
      </c>
      <c r="L483">
        <f t="shared" si="31"/>
        <v>9.0105970400244165E-2</v>
      </c>
    </row>
    <row r="484" spans="1:12" x14ac:dyDescent="0.3">
      <c r="A484" s="11" t="s">
        <v>482</v>
      </c>
      <c r="B484" s="4" cm="1">
        <f t="array" ref="B484">_xll.SNL.Clients.Office.Excel.Functions.SPG(A484, "SP_TOTAL_REV", "CY2023")</f>
        <v>16478000</v>
      </c>
      <c r="C484" s="4">
        <f>_xll.SNL.Clients.Office.Excel.Functions.SPG(A484,"IQ_AVG_DILUT_SHARES_OUT","CY2023")</f>
        <v>50100000</v>
      </c>
      <c r="D484" s="5">
        <f>_xll.SNL.Clients.Office.Excel.Functions.SPG(A484, "IQ_DILUT_EPS_NORM", "CY2023")</f>
        <v>30.035</v>
      </c>
      <c r="E484">
        <f t="shared" si="28"/>
        <v>1504753.5</v>
      </c>
      <c r="F484">
        <f t="shared" si="29"/>
        <v>9.1318940405389001E-2</v>
      </c>
      <c r="G484" s="11" t="s">
        <v>482</v>
      </c>
      <c r="H484" s="4" cm="1">
        <f t="array" ref="H484">_xll.SNL.Clients.Office.Excel.Functions.SPG(G484, "SP_TOTAL_REV", "CY2023")</f>
        <v>16478000</v>
      </c>
      <c r="I484" s="4">
        <f>_xll.SNL.Clients.Office.Excel.Functions.SPG(G484,"IQ_AVG_DILUT_SHARES_OUT","CY2023")</f>
        <v>50100000</v>
      </c>
      <c r="J484" s="5">
        <f>_xll.SNL.Clients.Office.Excel.Functions.SPG(G484, "IQ_DILUT_EPS_NORM", "CY2023")</f>
        <v>30.035</v>
      </c>
      <c r="K484">
        <f t="shared" si="30"/>
        <v>1504753.5</v>
      </c>
      <c r="L484">
        <f t="shared" si="31"/>
        <v>9.1318940405389001E-2</v>
      </c>
    </row>
    <row r="485" spans="1:12" x14ac:dyDescent="0.3">
      <c r="A485" s="11" t="s">
        <v>483</v>
      </c>
      <c r="B485" s="4" cm="1">
        <f t="array" ref="B485">_xll.SNL.Clients.Office.Excel.Functions.SPG(A485, "SP_TOTAL_REV", "CY2023")</f>
        <v>142406000</v>
      </c>
      <c r="C485" s="4">
        <f>_xll.SNL.Clients.Office.Excel.Functions.SPG(A485,"IQ_AVG_DILUT_SHARES_OUT","CY2023")</f>
        <v>863050000</v>
      </c>
      <c r="D485" s="5">
        <f>_xll.SNL.Clients.Office.Excel.Functions.SPG(A485, "IQ_DILUT_EPS_NORM", "CY2023")</f>
        <v>1.018</v>
      </c>
      <c r="E485">
        <f t="shared" si="28"/>
        <v>878584.9</v>
      </c>
      <c r="F485">
        <f t="shared" si="29"/>
        <v>6.1695778267769619E-3</v>
      </c>
      <c r="G485" s="11" t="s">
        <v>483</v>
      </c>
      <c r="H485" s="4" cm="1">
        <f t="array" ref="H485">_xll.SNL.Clients.Office.Excel.Functions.SPG(G485, "SP_TOTAL_REV", "CY2023")</f>
        <v>142406000</v>
      </c>
      <c r="I485" s="4">
        <f>_xll.SNL.Clients.Office.Excel.Functions.SPG(G485,"IQ_AVG_DILUT_SHARES_OUT","CY2023")</f>
        <v>863050000</v>
      </c>
      <c r="J485" s="5">
        <f>_xll.SNL.Clients.Office.Excel.Functions.SPG(G485, "IQ_DILUT_EPS_NORM", "CY2023")</f>
        <v>1.018</v>
      </c>
      <c r="K485">
        <f t="shared" si="30"/>
        <v>878584.9</v>
      </c>
      <c r="L485">
        <f t="shared" si="31"/>
        <v>6.1695778267769619E-3</v>
      </c>
    </row>
    <row r="486" spans="1:12" x14ac:dyDescent="0.3">
      <c r="A486" s="11" t="s">
        <v>484</v>
      </c>
      <c r="B486" s="4" cm="1">
        <f t="array" ref="B486">_xll.SNL.Clients.Office.Excel.Functions.SPG(A486, "SP_TOTAL_REV", "CY2023")</f>
        <v>648125000</v>
      </c>
      <c r="C486" s="4">
        <f>_xll.SNL.Clients.Office.Excel.Functions.SPG(A486,"IQ_AVG_DILUT_SHARES_OUT","CY2023")</f>
        <v>8108000000</v>
      </c>
      <c r="D486" s="5">
        <f>_xll.SNL.Clients.Office.Excel.Functions.SPG(A486, "IQ_DILUT_EPS_NORM", "CY2023")</f>
        <v>1.883</v>
      </c>
      <c r="E486">
        <f t="shared" si="28"/>
        <v>15267364</v>
      </c>
      <c r="F486">
        <f t="shared" si="29"/>
        <v>2.3556202892960464E-2</v>
      </c>
      <c r="G486" s="11" t="s">
        <v>484</v>
      </c>
      <c r="H486" s="4" cm="1">
        <f t="array" ref="H486">_xll.SNL.Clients.Office.Excel.Functions.SPG(G486, "SP_TOTAL_REV", "CY2023")</f>
        <v>648125000</v>
      </c>
      <c r="I486" s="4">
        <f>_xll.SNL.Clients.Office.Excel.Functions.SPG(G486,"IQ_AVG_DILUT_SHARES_OUT","CY2023")</f>
        <v>8108000000</v>
      </c>
      <c r="J486" s="5">
        <f>_xll.SNL.Clients.Office.Excel.Functions.SPG(G486, "IQ_DILUT_EPS_NORM", "CY2023")</f>
        <v>1.883</v>
      </c>
      <c r="K486">
        <f t="shared" si="30"/>
        <v>15267364</v>
      </c>
      <c r="L486">
        <f t="shared" si="31"/>
        <v>2.3556202892960464E-2</v>
      </c>
    </row>
    <row r="487" spans="1:12" x14ac:dyDescent="0.3">
      <c r="A487" s="11" t="s">
        <v>485</v>
      </c>
      <c r="B487" s="4" cm="1">
        <f t="array" ref="B487">_xll.SNL.Clients.Office.Excel.Functions.SPG(A487, "SP_TOTAL_REV", "CY2023")</f>
        <v>41321000</v>
      </c>
      <c r="C487" s="4">
        <f>_xll.SNL.Clients.Office.Excel.Functions.SPG(A487,"IQ_AVG_DILUT_SHARES_OUT","CY2023")</f>
        <v>2436000000</v>
      </c>
      <c r="D487" s="5">
        <f>_xll.SNL.Clients.Office.Excel.Functions.SPG(A487, "IQ_DILUT_EPS_NORM", "CY2023")</f>
        <v>-0.74</v>
      </c>
      <c r="E487">
        <f t="shared" si="28"/>
        <v>-1802640</v>
      </c>
      <c r="F487">
        <f t="shared" si="29"/>
        <v>-4.3625275283754025E-2</v>
      </c>
      <c r="G487" s="11" t="s">
        <v>485</v>
      </c>
      <c r="H487" s="4" cm="1">
        <f t="array" ref="H487">_xll.SNL.Clients.Office.Excel.Functions.SPG(G487, "SP_TOTAL_REV", "CY2023")</f>
        <v>41321000</v>
      </c>
      <c r="I487" s="4">
        <f>_xll.SNL.Clients.Office.Excel.Functions.SPG(G487,"IQ_AVG_DILUT_SHARES_OUT","CY2023")</f>
        <v>2436000000</v>
      </c>
      <c r="J487" s="5">
        <f>_xll.SNL.Clients.Office.Excel.Functions.SPG(G487, "IQ_DILUT_EPS_NORM", "CY2023")</f>
        <v>-0.74</v>
      </c>
      <c r="K487">
        <f t="shared" si="30"/>
        <v>-1802640</v>
      </c>
      <c r="L487">
        <f t="shared" si="31"/>
        <v>-4.3625275283754025E-2</v>
      </c>
    </row>
    <row r="488" spans="1:12" x14ac:dyDescent="0.3">
      <c r="A488" s="11" t="s">
        <v>486</v>
      </c>
      <c r="B488" s="4" cm="1">
        <f t="array" ref="B488">_xll.SNL.Clients.Office.Excel.Functions.SPG(A488, "SP_TOTAL_REV", "CY2023")</f>
        <v>20426000</v>
      </c>
      <c r="C488" s="4">
        <f>_xll.SNL.Clients.Office.Excel.Functions.SPG(A488,"IQ_AVG_DILUT_SHARES_OUT","CY2023")</f>
        <v>406900000</v>
      </c>
      <c r="D488" s="5">
        <f>_xll.SNL.Clients.Office.Excel.Functions.SPG(A488, "IQ_DILUT_EPS_NORM", "CY2023")</f>
        <v>5.09</v>
      </c>
      <c r="E488">
        <f t="shared" si="28"/>
        <v>2071121</v>
      </c>
      <c r="F488">
        <f t="shared" si="29"/>
        <v>0.10139630862626065</v>
      </c>
      <c r="G488" s="11" t="s">
        <v>486</v>
      </c>
      <c r="H488" s="4" cm="1">
        <f t="array" ref="H488">_xll.SNL.Clients.Office.Excel.Functions.SPG(G488, "SP_TOTAL_REV", "CY2023")</f>
        <v>20426000</v>
      </c>
      <c r="I488" s="4">
        <f>_xll.SNL.Clients.Office.Excel.Functions.SPG(G488,"IQ_AVG_DILUT_SHARES_OUT","CY2023")</f>
        <v>406900000</v>
      </c>
      <c r="J488" s="5">
        <f>_xll.SNL.Clients.Office.Excel.Functions.SPG(G488, "IQ_DILUT_EPS_NORM", "CY2023")</f>
        <v>5.09</v>
      </c>
      <c r="K488">
        <f t="shared" si="30"/>
        <v>2071121</v>
      </c>
      <c r="L488">
        <f t="shared" si="31"/>
        <v>0.10139630862626065</v>
      </c>
    </row>
    <row r="489" spans="1:12" x14ac:dyDescent="0.3">
      <c r="A489" s="11" t="s">
        <v>487</v>
      </c>
      <c r="B489" s="4" cm="1">
        <f t="array" ref="B489">_xll.SNL.Clients.Office.Excel.Functions.SPG(A489, "SP_TOTAL_REV", "CY2023")</f>
        <v>2956416</v>
      </c>
      <c r="C489" s="4">
        <f>_xll.SNL.Clients.Office.Excel.Functions.SPG(A489,"IQ_AVG_DILUT_SHARES_OUT","CY2023")</f>
        <v>59270000</v>
      </c>
      <c r="D489" s="5">
        <f>_xll.SNL.Clients.Office.Excel.Functions.SPG(A489, "IQ_DILUT_EPS_NORM", "CY2023")</f>
        <v>8.375</v>
      </c>
      <c r="E489">
        <f t="shared" si="28"/>
        <v>496386.25</v>
      </c>
      <c r="F489">
        <f t="shared" si="29"/>
        <v>0.16790135420725635</v>
      </c>
      <c r="G489" s="11" t="s">
        <v>487</v>
      </c>
      <c r="H489" s="4" cm="1">
        <f t="array" ref="H489">_xll.SNL.Clients.Office.Excel.Functions.SPG(G489, "SP_TOTAL_REV", "CY2023")</f>
        <v>2956416</v>
      </c>
      <c r="I489" s="4">
        <f>_xll.SNL.Clients.Office.Excel.Functions.SPG(G489,"IQ_AVG_DILUT_SHARES_OUT","CY2023")</f>
        <v>59270000</v>
      </c>
      <c r="J489" s="5">
        <f>_xll.SNL.Clients.Office.Excel.Functions.SPG(G489, "IQ_DILUT_EPS_NORM", "CY2023")</f>
        <v>8.375</v>
      </c>
      <c r="K489">
        <f t="shared" si="30"/>
        <v>496386.25</v>
      </c>
      <c r="L489">
        <f t="shared" si="31"/>
        <v>0.16790135420725635</v>
      </c>
    </row>
    <row r="490" spans="1:12" x14ac:dyDescent="0.3">
      <c r="A490" s="11" t="s">
        <v>488</v>
      </c>
      <c r="B490" s="4" cm="1">
        <f t="array" ref="B490">_xll.SNL.Clients.Office.Excel.Functions.SPG(A490, "SP_TOTAL_REV", "CY2023")</f>
        <v>8893000</v>
      </c>
      <c r="C490" s="4">
        <f>_xll.SNL.Clients.Office.Excel.Functions.SPG(A490,"IQ_AVG_DILUT_SHARES_OUT","CY2023")</f>
        <v>315900000</v>
      </c>
      <c r="D490" s="5">
        <f>_xll.SNL.Clients.Office.Excel.Functions.SPG(A490, "IQ_DILUT_EPS_NORM", "CY2023")</f>
        <v>3.3940000000000001</v>
      </c>
      <c r="E490">
        <f t="shared" si="28"/>
        <v>1072164.6000000001</v>
      </c>
      <c r="F490">
        <f t="shared" si="29"/>
        <v>0.12056275722478355</v>
      </c>
      <c r="G490" s="11" t="s">
        <v>488</v>
      </c>
      <c r="H490" s="4" cm="1">
        <f t="array" ref="H490">_xll.SNL.Clients.Office.Excel.Functions.SPG(G490, "SP_TOTAL_REV", "CY2023")</f>
        <v>8893000</v>
      </c>
      <c r="I490" s="4">
        <f>_xll.SNL.Clients.Office.Excel.Functions.SPG(G490,"IQ_AVG_DILUT_SHARES_OUT","CY2023")</f>
        <v>315900000</v>
      </c>
      <c r="J490" s="5">
        <f>_xll.SNL.Clients.Office.Excel.Functions.SPG(G490, "IQ_DILUT_EPS_NORM", "CY2023")</f>
        <v>3.3940000000000001</v>
      </c>
      <c r="K490">
        <f t="shared" si="30"/>
        <v>1072164.6000000001</v>
      </c>
      <c r="L490">
        <f t="shared" si="31"/>
        <v>0.12056275722478355</v>
      </c>
    </row>
    <row r="491" spans="1:12" x14ac:dyDescent="0.3">
      <c r="A491" s="11" t="s">
        <v>489</v>
      </c>
      <c r="B491" s="4" cm="1">
        <f t="array" ref="B491">_xll.SNL.Clients.Office.Excel.Functions.SPG(A491, "SP_TOTAL_REV", "CY2023")</f>
        <v>82597000</v>
      </c>
      <c r="C491" s="4">
        <f>_xll.SNL.Clients.Office.Excel.Functions.SPG(A491,"IQ_AVG_DILUT_SHARES_OUT","CY2023")</f>
        <v>3720400000</v>
      </c>
      <c r="D491" s="5">
        <f>_xll.SNL.Clients.Office.Excel.Functions.SPG(A491, "IQ_DILUT_EPS_NORM", "CY2023")</f>
        <v>4.0140000000000002</v>
      </c>
      <c r="E491">
        <f t="shared" si="28"/>
        <v>14933685.6</v>
      </c>
      <c r="F491">
        <f t="shared" si="29"/>
        <v>0.18080179183263315</v>
      </c>
      <c r="G491" s="11" t="s">
        <v>489</v>
      </c>
      <c r="H491" s="4" cm="1">
        <f t="array" ref="H491">_xll.SNL.Clients.Office.Excel.Functions.SPG(G491, "SP_TOTAL_REV", "CY2023")</f>
        <v>82597000</v>
      </c>
      <c r="I491" s="4">
        <f>_xll.SNL.Clients.Office.Excel.Functions.SPG(G491,"IQ_AVG_DILUT_SHARES_OUT","CY2023")</f>
        <v>3720400000</v>
      </c>
      <c r="J491" s="5">
        <f>_xll.SNL.Clients.Office.Excel.Functions.SPG(G491, "IQ_DILUT_EPS_NORM", "CY2023")</f>
        <v>4.0140000000000002</v>
      </c>
      <c r="K491">
        <f t="shared" si="30"/>
        <v>14933685.6</v>
      </c>
      <c r="L491">
        <f t="shared" si="31"/>
        <v>0.18080179183263315</v>
      </c>
    </row>
    <row r="492" spans="1:12" x14ac:dyDescent="0.3">
      <c r="A492" s="11" t="s">
        <v>490</v>
      </c>
      <c r="B492" s="4" cm="1">
        <f t="array" ref="B492">_xll.SNL.Clients.Office.Excel.Functions.SPG(A492, "SP_TOTAL_REV", "CY2023")</f>
        <v>6554361</v>
      </c>
      <c r="C492" s="4">
        <f>_xll.SNL.Clients.Office.Excel.Functions.SPG(A492,"IQ_AVG_DILUT_SHARES_OUT","CY2023")</f>
        <v>518701000</v>
      </c>
      <c r="D492" s="5">
        <f>_xll.SNL.Clients.Office.Excel.Functions.SPG(A492, "IQ_DILUT_EPS_NORM", "CY2023")</f>
        <v>0.28699999999999998</v>
      </c>
      <c r="E492">
        <f t="shared" si="28"/>
        <v>148867.18700000001</v>
      </c>
      <c r="F492">
        <f t="shared" si="29"/>
        <v>2.2712692663708942E-2</v>
      </c>
      <c r="G492" s="11" t="s">
        <v>490</v>
      </c>
      <c r="H492" s="4" cm="1">
        <f t="array" ref="H492">_xll.SNL.Clients.Office.Excel.Functions.SPG(G492, "SP_TOTAL_REV", "CY2023")</f>
        <v>6554361</v>
      </c>
      <c r="I492" s="4">
        <f>_xll.SNL.Clients.Office.Excel.Functions.SPG(G492,"IQ_AVG_DILUT_SHARES_OUT","CY2023")</f>
        <v>518701000</v>
      </c>
      <c r="J492" s="5">
        <f>_xll.SNL.Clients.Office.Excel.Functions.SPG(G492, "IQ_DILUT_EPS_NORM", "CY2023")</f>
        <v>0.28699999999999998</v>
      </c>
      <c r="K492">
        <f t="shared" si="30"/>
        <v>148867.18700000001</v>
      </c>
      <c r="L492">
        <f t="shared" si="31"/>
        <v>2.2712692663708942E-2</v>
      </c>
    </row>
    <row r="493" spans="1:12" x14ac:dyDescent="0.3">
      <c r="A493" s="11" t="s">
        <v>491</v>
      </c>
      <c r="B493" s="4" cm="1">
        <f t="array" ref="B493">_xll.SNL.Clients.Office.Excel.Functions.SPG(A493, "SP_TOTAL_REV", "CY2023")</f>
        <v>2949800</v>
      </c>
      <c r="C493" s="4">
        <f>_xll.SNL.Clients.Office.Excel.Functions.SPG(A493,"IQ_AVG_DILUT_SHARES_OUT","CY2023")</f>
        <v>75300000</v>
      </c>
      <c r="D493" s="5">
        <f>_xll.SNL.Clients.Office.Excel.Functions.SPG(A493, "IQ_DILUT_EPS_NORM", "CY2023")</f>
        <v>6.0880000000000001</v>
      </c>
      <c r="E493">
        <f t="shared" si="28"/>
        <v>458426.4</v>
      </c>
      <c r="F493">
        <f t="shared" si="29"/>
        <v>0.15540931588582277</v>
      </c>
      <c r="G493" s="11" t="s">
        <v>491</v>
      </c>
      <c r="H493" s="4" cm="1">
        <f t="array" ref="H493">_xll.SNL.Clients.Office.Excel.Functions.SPG(G493, "SP_TOTAL_REV", "CY2023")</f>
        <v>2949800</v>
      </c>
      <c r="I493" s="4">
        <f>_xll.SNL.Clients.Office.Excel.Functions.SPG(G493,"IQ_AVG_DILUT_SHARES_OUT","CY2023")</f>
        <v>75300000</v>
      </c>
      <c r="J493" s="5">
        <f>_xll.SNL.Clients.Office.Excel.Functions.SPG(G493, "IQ_DILUT_EPS_NORM", "CY2023")</f>
        <v>6.0880000000000001</v>
      </c>
      <c r="K493">
        <f t="shared" si="30"/>
        <v>458426.4</v>
      </c>
      <c r="L493">
        <f t="shared" si="31"/>
        <v>0.15540931588582277</v>
      </c>
    </row>
    <row r="494" spans="1:12" x14ac:dyDescent="0.3">
      <c r="A494" s="11" t="s">
        <v>492</v>
      </c>
      <c r="B494" s="4" cm="1">
        <f t="array" ref="B494">_xll.SNL.Clients.Office.Excel.Functions.SPG(A494, "SP_TOTAL_REV", "CY2023")</f>
        <v>11257000</v>
      </c>
      <c r="C494" s="4">
        <f>_xll.SNL.Clients.Office.Excel.Functions.SPG(A494,"IQ_AVG_DILUT_SHARES_OUT","CY2023")</f>
        <v>321000000</v>
      </c>
      <c r="D494" s="5">
        <f>_xll.SNL.Clients.Office.Excel.Functions.SPG(A494, "IQ_DILUT_EPS_NORM", "CY2023")</f>
        <v>-3.01</v>
      </c>
      <c r="E494">
        <f t="shared" si="28"/>
        <v>-966209.99999999988</v>
      </c>
      <c r="F494">
        <f t="shared" si="29"/>
        <v>-8.5831926801101521E-2</v>
      </c>
      <c r="G494" s="11" t="s">
        <v>492</v>
      </c>
      <c r="H494" s="4" cm="1">
        <f t="array" ref="H494">_xll.SNL.Clients.Office.Excel.Functions.SPG(G494, "SP_TOTAL_REV", "CY2023")</f>
        <v>11257000</v>
      </c>
      <c r="I494" s="4">
        <f>_xll.SNL.Clients.Office.Excel.Functions.SPG(G494,"IQ_AVG_DILUT_SHARES_OUT","CY2023")</f>
        <v>321000000</v>
      </c>
      <c r="J494" s="5">
        <f>_xll.SNL.Clients.Office.Excel.Functions.SPG(G494, "IQ_DILUT_EPS_NORM", "CY2023")</f>
        <v>-3.01</v>
      </c>
      <c r="K494">
        <f t="shared" si="30"/>
        <v>-966209.99999999988</v>
      </c>
      <c r="L494">
        <f t="shared" si="31"/>
        <v>-8.5831926801101521E-2</v>
      </c>
    </row>
    <row r="495" spans="1:12" x14ac:dyDescent="0.3">
      <c r="A495" s="11" t="s">
        <v>493</v>
      </c>
      <c r="B495" s="4" cm="1">
        <f t="array" ref="B495">_xll.SNL.Clients.Office.Excel.Functions.SPG(A495, "SP_TOTAL_REV", "CY2023")</f>
        <v>9677000</v>
      </c>
      <c r="C495" s="4">
        <f>_xll.SNL.Clients.Office.Excel.Functions.SPG(A495,"IQ_AVG_DILUT_SHARES_OUT","CY2023")</f>
        <v>179500000</v>
      </c>
      <c r="D495" s="5">
        <f>_xll.SNL.Clients.Office.Excel.Functions.SPG(A495, "IQ_DILUT_EPS_NORM", "CY2023")</f>
        <v>3.827</v>
      </c>
      <c r="E495">
        <f t="shared" si="28"/>
        <v>686946.5</v>
      </c>
      <c r="F495">
        <f t="shared" si="29"/>
        <v>7.0987547793737726E-2</v>
      </c>
      <c r="G495" s="11" t="s">
        <v>493</v>
      </c>
      <c r="H495" s="4" cm="1">
        <f t="array" ref="H495">_xll.SNL.Clients.Office.Excel.Functions.SPG(G495, "SP_TOTAL_REV", "CY2023")</f>
        <v>9677000</v>
      </c>
      <c r="I495" s="4">
        <f>_xll.SNL.Clients.Office.Excel.Functions.SPG(G495,"IQ_AVG_DILUT_SHARES_OUT","CY2023")</f>
        <v>179500000</v>
      </c>
      <c r="J495" s="5">
        <f>_xll.SNL.Clients.Office.Excel.Functions.SPG(G495, "IQ_DILUT_EPS_NORM", "CY2023")</f>
        <v>3.827</v>
      </c>
      <c r="K495">
        <f t="shared" si="30"/>
        <v>686946.5</v>
      </c>
      <c r="L495">
        <f t="shared" si="31"/>
        <v>7.0987547793737726E-2</v>
      </c>
    </row>
    <row r="496" spans="1:12" x14ac:dyDescent="0.3">
      <c r="A496" s="11" t="s">
        <v>494</v>
      </c>
      <c r="B496" s="4" cm="1">
        <f t="array" ref="B496">_xll.SNL.Clients.Office.Excel.Functions.SPG(A496, "SP_TOTAL_REV", "CY2023")</f>
        <v>7721000</v>
      </c>
      <c r="C496" s="4">
        <f>_xll.SNL.Clients.Office.Excel.Functions.SPG(A496,"IQ_AVG_DILUT_SHARES_OUT","CY2023")</f>
        <v>732222000</v>
      </c>
      <c r="D496" s="5">
        <f>_xll.SNL.Clients.Office.Excel.Functions.SPG(A496, "IQ_DILUT_EPS_NORM", "CY2023")</f>
        <v>0.73599999999999999</v>
      </c>
      <c r="E496">
        <f t="shared" si="28"/>
        <v>538915.39199999999</v>
      </c>
      <c r="F496">
        <f t="shared" si="29"/>
        <v>6.9798651988084451E-2</v>
      </c>
      <c r="G496" s="11" t="s">
        <v>494</v>
      </c>
      <c r="H496" s="4" cm="1">
        <f t="array" ref="H496">_xll.SNL.Clients.Office.Excel.Functions.SPG(G496, "SP_TOTAL_REV", "CY2023")</f>
        <v>7721000</v>
      </c>
      <c r="I496" s="4">
        <f>_xll.SNL.Clients.Office.Excel.Functions.SPG(G496,"IQ_AVG_DILUT_SHARES_OUT","CY2023")</f>
        <v>732222000</v>
      </c>
      <c r="J496" s="5">
        <f>_xll.SNL.Clients.Office.Excel.Functions.SPG(G496, "IQ_DILUT_EPS_NORM", "CY2023")</f>
        <v>0.73599999999999999</v>
      </c>
      <c r="K496">
        <f t="shared" si="30"/>
        <v>538915.39199999999</v>
      </c>
      <c r="L496">
        <f t="shared" si="31"/>
        <v>6.9798651988084451E-2</v>
      </c>
    </row>
    <row r="497" spans="1:12" x14ac:dyDescent="0.3">
      <c r="A497" s="11" t="s">
        <v>1408</v>
      </c>
      <c r="B497" s="4" cm="1">
        <f t="array" ref="B497">_xll.SNL.Clients.Office.Excel.Functions.SPG(A497, "SP_TOTAL_REV", "CY2023")</f>
        <v>7750652</v>
      </c>
      <c r="C497" s="4">
        <f>_xll.SNL.Clients.Office.Excel.Functions.SPG(A497,"IQ_AVG_DILUT_SHARES_OUT","CY2023")</f>
        <v>130543000</v>
      </c>
      <c r="D497" s="5">
        <f>_xll.SNL.Clients.Office.Excel.Functions.SPG(A497, "IQ_DILUT_EPS_NORM", "CY2023")</f>
        <v>6.1660000000000004</v>
      </c>
      <c r="E497">
        <f t="shared" si="28"/>
        <v>804928.13800000004</v>
      </c>
      <c r="F497">
        <f t="shared" si="29"/>
        <v>0.10385295817693789</v>
      </c>
      <c r="G497" s="11" t="s">
        <v>1408</v>
      </c>
      <c r="H497" s="4" cm="1">
        <f t="array" ref="H497">_xll.SNL.Clients.Office.Excel.Functions.SPG(G497, "SP_TOTAL_REV", "CY2023")</f>
        <v>7750652</v>
      </c>
      <c r="I497" s="4">
        <f>_xll.SNL.Clients.Office.Excel.Functions.SPG(G497,"IQ_AVG_DILUT_SHARES_OUT","CY2023")</f>
        <v>130543000</v>
      </c>
      <c r="J497" s="5">
        <f>_xll.SNL.Clients.Office.Excel.Functions.SPG(G497, "IQ_DILUT_EPS_NORM", "CY2023")</f>
        <v>6.1660000000000004</v>
      </c>
      <c r="K497">
        <f t="shared" si="30"/>
        <v>804928.13800000004</v>
      </c>
      <c r="L497">
        <f t="shared" si="31"/>
        <v>0.10385295817693789</v>
      </c>
    </row>
    <row r="498" spans="1:12" x14ac:dyDescent="0.3">
      <c r="A498" s="11" t="s">
        <v>495</v>
      </c>
      <c r="B498" s="4" cm="1">
        <f t="array" ref="B498">_xll.SNL.Clients.Office.Excel.Functions.SPG(A498, "SP_TOTAL_REV", "CY2023")</f>
        <v>9632000</v>
      </c>
      <c r="C498" s="4">
        <f>_xll.SNL.Clients.Office.Excel.Functions.SPG(A498,"IQ_AVG_DILUT_SHARES_OUT","CY2023")</f>
        <v>106000000</v>
      </c>
      <c r="D498" s="5">
        <f>_xll.SNL.Clients.Office.Excel.Functions.SPG(A498, "IQ_DILUT_EPS_NORM", "CY2023")</f>
        <v>9.8800000000000008</v>
      </c>
      <c r="E498">
        <f t="shared" si="28"/>
        <v>1047280.0000000001</v>
      </c>
      <c r="F498">
        <f t="shared" si="29"/>
        <v>0.10872923588039868</v>
      </c>
      <c r="G498" s="11" t="s">
        <v>495</v>
      </c>
      <c r="H498" s="4" cm="1">
        <f t="array" ref="H498">_xll.SNL.Clients.Office.Excel.Functions.SPG(G498, "SP_TOTAL_REV", "CY2023")</f>
        <v>9632000</v>
      </c>
      <c r="I498" s="4">
        <f>_xll.SNL.Clients.Office.Excel.Functions.SPG(G498,"IQ_AVG_DILUT_SHARES_OUT","CY2023")</f>
        <v>106000000</v>
      </c>
      <c r="J498" s="5">
        <f>_xll.SNL.Clients.Office.Excel.Functions.SPG(G498, "IQ_DILUT_EPS_NORM", "CY2023")</f>
        <v>9.8800000000000008</v>
      </c>
      <c r="K498">
        <f t="shared" si="30"/>
        <v>1047280.0000000001</v>
      </c>
      <c r="L498">
        <f t="shared" si="31"/>
        <v>0.10872923588039868</v>
      </c>
    </row>
    <row r="499" spans="1:12" x14ac:dyDescent="0.3">
      <c r="A499" s="11" t="s">
        <v>496</v>
      </c>
      <c r="B499" s="4" cm="1">
        <f t="array" ref="B499">_xll.SNL.Clients.Office.Excel.Functions.SPG(A499, "SP_TOTAL_REV", "CY2023")</f>
        <v>7259000</v>
      </c>
      <c r="C499" s="4">
        <f>_xll.SNL.Clients.Office.Excel.Functions.SPG(A499,"IQ_AVG_DILUT_SHARES_OUT","CY2023")</f>
        <v>265285000</v>
      </c>
      <c r="D499" s="5">
        <f>_xll.SNL.Clients.Office.Excel.Functions.SPG(A499, "IQ_DILUT_EPS_NORM", "CY2023")</f>
        <v>0.89500000000000002</v>
      </c>
      <c r="E499">
        <f t="shared" si="28"/>
        <v>237430.07500000001</v>
      </c>
      <c r="F499">
        <f t="shared" si="29"/>
        <v>3.2708372365339577E-2</v>
      </c>
      <c r="G499" s="11" t="s">
        <v>496</v>
      </c>
      <c r="H499" s="4" cm="1">
        <f t="array" ref="H499">_xll.SNL.Clients.Office.Excel.Functions.SPG(G499, "SP_TOTAL_REV", "CY2023")</f>
        <v>7259000</v>
      </c>
      <c r="I499" s="4">
        <f>_xll.SNL.Clients.Office.Excel.Functions.SPG(G499,"IQ_AVG_DILUT_SHARES_OUT","CY2023")</f>
        <v>265285000</v>
      </c>
      <c r="J499" s="5">
        <f>_xll.SNL.Clients.Office.Excel.Functions.SPG(G499, "IQ_DILUT_EPS_NORM", "CY2023")</f>
        <v>0.89500000000000002</v>
      </c>
      <c r="K499">
        <f t="shared" si="30"/>
        <v>237430.07500000001</v>
      </c>
      <c r="L499">
        <f t="shared" si="31"/>
        <v>3.2708372365339577E-2</v>
      </c>
    </row>
    <row r="500" spans="1:12" x14ac:dyDescent="0.3">
      <c r="A500" s="11" t="s">
        <v>497</v>
      </c>
      <c r="B500" s="4" cm="1">
        <f t="array" ref="B500">_xll.SNL.Clients.Office.Excel.Functions.SPG(A500, "SP_TOTAL_REV", "CY2023")</f>
        <v>6531897</v>
      </c>
      <c r="C500" s="4">
        <f>_xll.SNL.Clients.Office.Excel.Functions.SPG(A500,"IQ_AVG_DILUT_SHARES_OUT","CY2023")</f>
        <v>112855000</v>
      </c>
      <c r="D500" s="5">
        <f>_xll.SNL.Clients.Office.Excel.Functions.SPG(A500, "IQ_DILUT_EPS_NORM", "CY2023")</f>
        <v>2.3279999999999998</v>
      </c>
      <c r="E500">
        <f t="shared" si="28"/>
        <v>262726.43999999994</v>
      </c>
      <c r="F500">
        <f t="shared" si="29"/>
        <v>4.0222073311933719E-2</v>
      </c>
      <c r="G500" s="11" t="s">
        <v>497</v>
      </c>
      <c r="H500" s="4" cm="1">
        <f t="array" ref="H500">_xll.SNL.Clients.Office.Excel.Functions.SPG(G500, "SP_TOTAL_REV", "CY2023")</f>
        <v>6531897</v>
      </c>
      <c r="I500" s="4">
        <f>_xll.SNL.Clients.Office.Excel.Functions.SPG(G500,"IQ_AVG_DILUT_SHARES_OUT","CY2023")</f>
        <v>112855000</v>
      </c>
      <c r="J500" s="5">
        <f>_xll.SNL.Clients.Office.Excel.Functions.SPG(G500, "IQ_DILUT_EPS_NORM", "CY2023")</f>
        <v>2.3279999999999998</v>
      </c>
      <c r="K500">
        <f t="shared" si="30"/>
        <v>262726.43999999994</v>
      </c>
      <c r="L500">
        <f t="shared" si="31"/>
        <v>4.0222073311933719E-2</v>
      </c>
    </row>
    <row r="501" spans="1:12" x14ac:dyDescent="0.3">
      <c r="A501" s="11" t="s">
        <v>498</v>
      </c>
      <c r="B501" s="4" cm="1">
        <f t="array" ref="B501">_xll.SNL.Clients.Office.Excel.Functions.SPG(A501, "SP_TOTAL_REV", "CY2023")</f>
        <v>14206000</v>
      </c>
      <c r="C501" s="4">
        <f>_xll.SNL.Clients.Office.Excel.Functions.SPG(A501,"IQ_AVG_DILUT_SHARES_OUT","CY2023")</f>
        <v>552000000</v>
      </c>
      <c r="D501" s="5">
        <f>_xll.SNL.Clients.Office.Excel.Functions.SPG(A501, "IQ_DILUT_EPS_NORM", "CY2023")</f>
        <v>1.9610000000000001</v>
      </c>
      <c r="E501">
        <f t="shared" si="28"/>
        <v>1082472</v>
      </c>
      <c r="F501">
        <f t="shared" si="29"/>
        <v>7.6198226101647185E-2</v>
      </c>
      <c r="G501" s="11" t="s">
        <v>498</v>
      </c>
      <c r="H501" s="4" cm="1">
        <f t="array" ref="H501">_xll.SNL.Clients.Office.Excel.Functions.SPG(G501, "SP_TOTAL_REV", "CY2023")</f>
        <v>14206000</v>
      </c>
      <c r="I501" s="4">
        <f>_xll.SNL.Clients.Office.Excel.Functions.SPG(G501,"IQ_AVG_DILUT_SHARES_OUT","CY2023")</f>
        <v>552000000</v>
      </c>
      <c r="J501" s="5">
        <f>_xll.SNL.Clients.Office.Excel.Functions.SPG(G501, "IQ_DILUT_EPS_NORM", "CY2023")</f>
        <v>1.9610000000000001</v>
      </c>
      <c r="K501">
        <f t="shared" si="30"/>
        <v>1082472</v>
      </c>
      <c r="L501">
        <f t="shared" si="31"/>
        <v>7.6198226101647185E-2</v>
      </c>
    </row>
    <row r="502" spans="1:12" x14ac:dyDescent="0.3">
      <c r="A502" s="11" t="s">
        <v>499</v>
      </c>
      <c r="B502" s="4" cm="1">
        <f t="array" ref="B502">_xll.SNL.Clients.Office.Excel.Functions.SPG(A502, "SP_TOTAL_REV", "CY2023")</f>
        <v>7364000</v>
      </c>
      <c r="C502" s="4">
        <f>_xll.SNL.Clients.Office.Excel.Functions.SPG(A502,"IQ_AVG_DILUT_SHARES_OUT","CY2023")</f>
        <v>218180000</v>
      </c>
      <c r="D502" s="5">
        <f>_xll.SNL.Clients.Office.Excel.Functions.SPG(A502, "IQ_DILUT_EPS_NORM", "CY2023")</f>
        <v>2.423</v>
      </c>
      <c r="E502">
        <f t="shared" si="28"/>
        <v>528650.14</v>
      </c>
      <c r="F502">
        <f t="shared" si="29"/>
        <v>7.1788449212384572E-2</v>
      </c>
      <c r="G502" s="11" t="s">
        <v>499</v>
      </c>
      <c r="H502" s="4" cm="1">
        <f t="array" ref="H502">_xll.SNL.Clients.Office.Excel.Functions.SPG(G502, "SP_TOTAL_REV", "CY2023")</f>
        <v>7364000</v>
      </c>
      <c r="I502" s="4">
        <f>_xll.SNL.Clients.Office.Excel.Functions.SPG(G502,"IQ_AVG_DILUT_SHARES_OUT","CY2023")</f>
        <v>218180000</v>
      </c>
      <c r="J502" s="5">
        <f>_xll.SNL.Clients.Office.Excel.Functions.SPG(G502, "IQ_DILUT_EPS_NORM", "CY2023")</f>
        <v>2.423</v>
      </c>
      <c r="K502">
        <f t="shared" si="30"/>
        <v>528650.14</v>
      </c>
      <c r="L502">
        <f t="shared" si="31"/>
        <v>7.1788449212384572E-2</v>
      </c>
    </row>
    <row r="503" spans="1:12" x14ac:dyDescent="0.3">
      <c r="A503" s="11" t="s">
        <v>500</v>
      </c>
      <c r="B503" s="4" cm="1">
        <f t="array" ref="B503">_xll.SNL.Clients.Office.Excel.Functions.SPG(A503, "SP_TOTAL_REV", "CY2023")</f>
        <v>7076000</v>
      </c>
      <c r="C503" s="4">
        <f>_xll.SNL.Clients.Office.Excel.Functions.SPG(A503,"IQ_AVG_DILUT_SHARES_OUT","CY2023")</f>
        <v>285000000</v>
      </c>
      <c r="D503" s="5">
        <f>_xll.SNL.Clients.Office.Excel.Functions.SPG(A503, "IQ_DILUT_EPS_NORM", "CY2023")</f>
        <v>4.0720000000000001</v>
      </c>
      <c r="E503">
        <f t="shared" si="28"/>
        <v>1160520</v>
      </c>
      <c r="F503">
        <f t="shared" si="29"/>
        <v>0.16400791407574902</v>
      </c>
      <c r="G503" s="11" t="s">
        <v>500</v>
      </c>
      <c r="H503" s="4" cm="1">
        <f t="array" ref="H503">_xll.SNL.Clients.Office.Excel.Functions.SPG(G503, "SP_TOTAL_REV", "CY2023")</f>
        <v>7076000</v>
      </c>
      <c r="I503" s="4">
        <f>_xll.SNL.Clients.Office.Excel.Functions.SPG(G503,"IQ_AVG_DILUT_SHARES_OUT","CY2023")</f>
        <v>285000000</v>
      </c>
      <c r="J503" s="5">
        <f>_xll.SNL.Clients.Office.Excel.Functions.SPG(G503, "IQ_DILUT_EPS_NORM", "CY2023")</f>
        <v>4.0720000000000001</v>
      </c>
      <c r="K503">
        <f t="shared" si="30"/>
        <v>1160520</v>
      </c>
      <c r="L503">
        <f t="shared" si="31"/>
        <v>0.16400791407574902</v>
      </c>
    </row>
    <row r="504" spans="1:12" x14ac:dyDescent="0.3">
      <c r="A504" s="11" t="s">
        <v>501</v>
      </c>
      <c r="B504" s="4" cm="1">
        <f t="array" ref="B504">_xll.SNL.Clients.Office.Excel.Functions.SPG(A504, "SP_TOTAL_REV", "CY2023")</f>
        <v>4584000</v>
      </c>
      <c r="C504" s="4">
        <f>_xll.SNL.Clients.Office.Excel.Functions.SPG(A504,"IQ_AVG_DILUT_SHARES_OUT","CY2023")</f>
        <v>51710962</v>
      </c>
      <c r="D504" s="5">
        <f>_xll.SNL.Clients.Office.Excel.Functions.SPG(A504, "IQ_DILUT_EPS_NORM", "CY2023")</f>
        <v>5.2939999999999996</v>
      </c>
      <c r="E504">
        <f t="shared" si="28"/>
        <v>273757.83282799996</v>
      </c>
      <c r="F504">
        <f t="shared" si="29"/>
        <v>5.9720295119546241E-2</v>
      </c>
      <c r="G504" s="11" t="s">
        <v>501</v>
      </c>
      <c r="H504" s="4" cm="1">
        <f t="array" ref="H504">_xll.SNL.Clients.Office.Excel.Functions.SPG(G504, "SP_TOTAL_REV", "CY2023")</f>
        <v>4584000</v>
      </c>
      <c r="I504" s="4">
        <f>_xll.SNL.Clients.Office.Excel.Functions.SPG(G504,"IQ_AVG_DILUT_SHARES_OUT","CY2023")</f>
        <v>51710962</v>
      </c>
      <c r="J504" s="5">
        <f>_xll.SNL.Clients.Office.Excel.Functions.SPG(G504, "IQ_DILUT_EPS_NORM", "CY2023")</f>
        <v>5.2939999999999996</v>
      </c>
      <c r="K504">
        <f t="shared" si="30"/>
        <v>273757.83282799996</v>
      </c>
      <c r="L504">
        <f t="shared" si="31"/>
        <v>5.9720295119546241E-2</v>
      </c>
    </row>
    <row r="505" spans="1:12" x14ac:dyDescent="0.3">
      <c r="A505" s="11" t="s">
        <v>502</v>
      </c>
      <c r="B505" s="4" cm="1">
        <f t="array" ref="B505">_xll.SNL.Clients.Office.Excel.Functions.SPG(A505, "SP_TOTAL_REV", "CY2023")</f>
        <v>7394200</v>
      </c>
      <c r="C505" s="4">
        <f>_xll.SNL.Clients.Office.Excel.Functions.SPG(A505,"IQ_AVG_DILUT_SHARES_OUT","CY2023")</f>
        <v>209700000</v>
      </c>
      <c r="D505" s="5">
        <f>_xll.SNL.Clients.Office.Excel.Functions.SPG(A505, "IQ_DILUT_EPS_NORM", "CY2023")</f>
        <v>3.83</v>
      </c>
      <c r="E505">
        <f t="shared" si="28"/>
        <v>803151</v>
      </c>
      <c r="F505">
        <f t="shared" si="29"/>
        <v>0.10861905277109085</v>
      </c>
      <c r="G505" s="11" t="s">
        <v>502</v>
      </c>
      <c r="H505" s="4" cm="1">
        <f t="array" ref="H505">_xll.SNL.Clients.Office.Excel.Functions.SPG(G505, "SP_TOTAL_REV", "CY2023")</f>
        <v>7394200</v>
      </c>
      <c r="I505" s="4">
        <f>_xll.SNL.Clients.Office.Excel.Functions.SPG(G505,"IQ_AVG_DILUT_SHARES_OUT","CY2023")</f>
        <v>209700000</v>
      </c>
      <c r="J505" s="5">
        <f>_xll.SNL.Clients.Office.Excel.Functions.SPG(G505, "IQ_DILUT_EPS_NORM", "CY2023")</f>
        <v>3.83</v>
      </c>
      <c r="K505">
        <f t="shared" si="30"/>
        <v>803151</v>
      </c>
      <c r="L505">
        <f t="shared" si="31"/>
        <v>0.10861905277109085</v>
      </c>
    </row>
    <row r="506" spans="1:12" x14ac:dyDescent="0.3">
      <c r="A506" s="11" t="s">
        <v>503</v>
      </c>
      <c r="B506" s="4" cm="1">
        <f t="array" ref="B506">_xll.SNL.Clients.Office.Excel.Functions.SPG(A506, "SP_TOTAL_REV", "CY2023")</f>
        <v>8544000</v>
      </c>
      <c r="C506" s="4">
        <f>_xll.SNL.Clients.Office.Excel.Functions.SPG(A506,"IQ_AVG_DILUT_SHARES_OUT","CY2023")</f>
        <v>462269000</v>
      </c>
      <c r="D506" s="5">
        <f>_xll.SNL.Clients.Office.Excel.Functions.SPG(A506, "IQ_DILUT_EPS_NORM", "CY2023")</f>
        <v>3.9660000000000002</v>
      </c>
      <c r="E506">
        <f t="shared" si="28"/>
        <v>1833358.8540000001</v>
      </c>
      <c r="F506">
        <f t="shared" si="29"/>
        <v>0.21457851755617979</v>
      </c>
      <c r="G506" s="11" t="s">
        <v>503</v>
      </c>
      <c r="H506" s="4" cm="1">
        <f t="array" ref="H506">_xll.SNL.Clients.Office.Excel.Functions.SPG(G506, "SP_TOTAL_REV", "CY2023")</f>
        <v>8544000</v>
      </c>
      <c r="I506" s="4">
        <f>_xll.SNL.Clients.Office.Excel.Functions.SPG(G506,"IQ_AVG_DILUT_SHARES_OUT","CY2023")</f>
        <v>462269000</v>
      </c>
      <c r="J506" s="5">
        <f>_xll.SNL.Clients.Office.Excel.Functions.SPG(G506, "IQ_DILUT_EPS_NORM", "CY2023")</f>
        <v>3.9660000000000002</v>
      </c>
      <c r="K506">
        <f t="shared" si="30"/>
        <v>1833358.8540000001</v>
      </c>
      <c r="L506">
        <f t="shared" si="31"/>
        <v>0.21457851755617979</v>
      </c>
    </row>
    <row r="507" spans="1:12" x14ac:dyDescent="0.3">
      <c r="B507">
        <f>SUM(B4:B506)</f>
        <v>16475965346</v>
      </c>
      <c r="C507">
        <f>SUM(C4:C506)</f>
        <v>395418478185</v>
      </c>
      <c r="D507">
        <f>E507/C507*1000</f>
        <v>3.8113463393400204</v>
      </c>
      <c r="E507">
        <f>SUMIF(E4:E506, "&lt;&gt;#VALUE!")</f>
        <v>1507076769.3378015</v>
      </c>
      <c r="F507">
        <f>E507/B507</f>
        <v>9.1471227189955595E-2</v>
      </c>
      <c r="H507">
        <f>SUM(H4:H506)</f>
        <v>16477516346</v>
      </c>
      <c r="I507">
        <f>SUM(I4:I506)</f>
        <v>395432178185</v>
      </c>
      <c r="J507">
        <f>K507/I507*1000</f>
        <v>3.8103581687600676</v>
      </c>
      <c r="K507">
        <f>SUMIF(K4:K506, "&lt;&gt;#VALUE!")</f>
        <v>1506738230.3378015</v>
      </c>
      <c r="L507">
        <f>K507/H507</f>
        <v>9.1442071650778223E-2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vt:lpstr>
      <vt:lpstr>EPS_Q</vt:lpstr>
      <vt:lpstr>Rev_Q</vt:lpstr>
      <vt:lpstr>Share_Q</vt:lpstr>
      <vt:lpstr>template (2)</vt:lpstr>
      <vt:lpstr>alternative</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2025-01-05T20:50:23Z</dcterms:created>
  <dcterms:modified xsi:type="dcterms:W3CDTF">2025-05-19T19:35:08Z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{DE97FA61-B3E6-4E9A-8F99-430F9BB7A32D}</vt:lpwstr>
  </property>
</Properties>
</file>